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F:\DHANALEKSHMI\AI DRIVEN DATA ANALYTICS\Mini project\"/>
    </mc:Choice>
  </mc:AlternateContent>
  <xr:revisionPtr revIDLastSave="0" documentId="13_ncr:1_{EE15CA8A-F2A2-4E82-82BA-45F9D61005A2}" xr6:coauthVersionLast="47" xr6:coauthVersionMax="47" xr10:uidLastSave="{00000000-0000-0000-0000-000000000000}"/>
  <bookViews>
    <workbookView xWindow="-120" yWindow="-120" windowWidth="20730" windowHeight="11160" xr2:uid="{2E9C9942-ADE1-4B46-9BEE-856C326617ED}"/>
  </bookViews>
  <sheets>
    <sheet name="Nikes Sales Dataset - Worked f" sheetId="2" r:id="rId1"/>
    <sheet name="Cleaned and Transformed Dataset" sheetId="1" r:id="rId2"/>
    <sheet name="Data analysis-Pivot Tables" sheetId="3" r:id="rId3"/>
  </sheets>
  <definedNames>
    <definedName name="ExternalData_1" localSheetId="0" hidden="1">'Nikes Sales Dataset - Worked f'!$A$1:$X$2501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" i="1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" i="1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I2" i="2"/>
  <c r="I3" i="2"/>
  <c r="G3" i="1" s="1"/>
  <c r="I4" i="2"/>
  <c r="I5" i="2"/>
  <c r="I6" i="2"/>
  <c r="I7" i="2"/>
  <c r="I8" i="2"/>
  <c r="I9" i="2"/>
  <c r="I10" i="2"/>
  <c r="I11" i="2"/>
  <c r="I12" i="2"/>
  <c r="G12" i="1" s="1"/>
  <c r="I13" i="2"/>
  <c r="G13" i="1" s="1"/>
  <c r="I14" i="2"/>
  <c r="I15" i="2"/>
  <c r="I16" i="2"/>
  <c r="G16" i="1" s="1"/>
  <c r="I17" i="2"/>
  <c r="G17" i="1" s="1"/>
  <c r="I18" i="2"/>
  <c r="I19" i="2"/>
  <c r="G19" i="1" s="1"/>
  <c r="I20" i="2"/>
  <c r="I21" i="2"/>
  <c r="I22" i="2"/>
  <c r="I23" i="2"/>
  <c r="I24" i="2"/>
  <c r="I25" i="2"/>
  <c r="I26" i="2"/>
  <c r="G26" i="1" s="1"/>
  <c r="I27" i="2"/>
  <c r="I28" i="2"/>
  <c r="I29" i="2"/>
  <c r="I30" i="2"/>
  <c r="I31" i="2"/>
  <c r="I32" i="2"/>
  <c r="I33" i="2"/>
  <c r="I34" i="2"/>
  <c r="I35" i="2"/>
  <c r="I36" i="2"/>
  <c r="G36" i="1" s="1"/>
  <c r="I37" i="2"/>
  <c r="I38" i="2"/>
  <c r="I39" i="2"/>
  <c r="I40" i="2"/>
  <c r="I41" i="2"/>
  <c r="G41" i="1" s="1"/>
  <c r="I42" i="2"/>
  <c r="I43" i="2"/>
  <c r="I44" i="2"/>
  <c r="I45" i="2"/>
  <c r="I46" i="2"/>
  <c r="I47" i="2"/>
  <c r="I48" i="2"/>
  <c r="I49" i="2"/>
  <c r="I50" i="2"/>
  <c r="I51" i="2"/>
  <c r="I52" i="2"/>
  <c r="I53" i="2"/>
  <c r="G53" i="1" s="1"/>
  <c r="I54" i="2"/>
  <c r="G54" i="1" s="1"/>
  <c r="I55" i="2"/>
  <c r="G55" i="1" s="1"/>
  <c r="I56" i="2"/>
  <c r="G56" i="1" s="1"/>
  <c r="I57" i="2"/>
  <c r="G57" i="1" s="1"/>
  <c r="I58" i="2"/>
  <c r="G58" i="1" s="1"/>
  <c r="I59" i="2"/>
  <c r="I60" i="2"/>
  <c r="G60" i="1" s="1"/>
  <c r="I61" i="2"/>
  <c r="G61" i="1" s="1"/>
  <c r="I62" i="2"/>
  <c r="G62" i="1" s="1"/>
  <c r="I63" i="2"/>
  <c r="G63" i="1" s="1"/>
  <c r="I64" i="2"/>
  <c r="G64" i="1" s="1"/>
  <c r="I65" i="2"/>
  <c r="G65" i="1" s="1"/>
  <c r="I66" i="2"/>
  <c r="G66" i="1" s="1"/>
  <c r="I67" i="2"/>
  <c r="G67" i="1" s="1"/>
  <c r="I68" i="2"/>
  <c r="G68" i="1" s="1"/>
  <c r="I69" i="2"/>
  <c r="G69" i="1" s="1"/>
  <c r="I70" i="2"/>
  <c r="G70" i="1" s="1"/>
  <c r="I71" i="2"/>
  <c r="G71" i="1" s="1"/>
  <c r="I72" i="2"/>
  <c r="G72" i="1" s="1"/>
  <c r="I73" i="2"/>
  <c r="G73" i="1" s="1"/>
  <c r="I74" i="2"/>
  <c r="G74" i="1" s="1"/>
  <c r="I75" i="2"/>
  <c r="G75" i="1" s="1"/>
  <c r="I76" i="2"/>
  <c r="G76" i="1" s="1"/>
  <c r="I77" i="2"/>
  <c r="G77" i="1" s="1"/>
  <c r="I78" i="2"/>
  <c r="G78" i="1" s="1"/>
  <c r="I79" i="2"/>
  <c r="G79" i="1" s="1"/>
  <c r="I80" i="2"/>
  <c r="G80" i="1" s="1"/>
  <c r="I81" i="2"/>
  <c r="G81" i="1" s="1"/>
  <c r="I82" i="2"/>
  <c r="G82" i="1" s="1"/>
  <c r="I83" i="2"/>
  <c r="G83" i="1" s="1"/>
  <c r="I84" i="2"/>
  <c r="I85" i="2"/>
  <c r="G85" i="1" s="1"/>
  <c r="I86" i="2"/>
  <c r="G86" i="1" s="1"/>
  <c r="I87" i="2"/>
  <c r="G87" i="1" s="1"/>
  <c r="I88" i="2"/>
  <c r="G88" i="1" s="1"/>
  <c r="I89" i="2"/>
  <c r="G89" i="1" s="1"/>
  <c r="I90" i="2"/>
  <c r="G90" i="1" s="1"/>
  <c r="I91" i="2"/>
  <c r="G91" i="1" s="1"/>
  <c r="I92" i="2"/>
  <c r="G92" i="1" s="1"/>
  <c r="I93" i="2"/>
  <c r="G93" i="1" s="1"/>
  <c r="I94" i="2"/>
  <c r="G94" i="1" s="1"/>
  <c r="I95" i="2"/>
  <c r="G95" i="1" s="1"/>
  <c r="I96" i="2"/>
  <c r="G96" i="1" s="1"/>
  <c r="I97" i="2"/>
  <c r="G97" i="1" s="1"/>
  <c r="I98" i="2"/>
  <c r="G98" i="1" s="1"/>
  <c r="I99" i="2"/>
  <c r="G99" i="1" s="1"/>
  <c r="I100" i="2"/>
  <c r="G100" i="1" s="1"/>
  <c r="I101" i="2"/>
  <c r="G101" i="1" s="1"/>
  <c r="I102" i="2"/>
  <c r="G102" i="1" s="1"/>
  <c r="I103" i="2"/>
  <c r="G103" i="1" s="1"/>
  <c r="I104" i="2"/>
  <c r="G104" i="1" s="1"/>
  <c r="I105" i="2"/>
  <c r="G105" i="1" s="1"/>
  <c r="I106" i="2"/>
  <c r="G106" i="1" s="1"/>
  <c r="I107" i="2"/>
  <c r="G107" i="1" s="1"/>
  <c r="I108" i="2"/>
  <c r="G108" i="1" s="1"/>
  <c r="I109" i="2"/>
  <c r="G109" i="1" s="1"/>
  <c r="I110" i="2"/>
  <c r="G110" i="1" s="1"/>
  <c r="I111" i="2"/>
  <c r="G111" i="1" s="1"/>
  <c r="I112" i="2"/>
  <c r="G112" i="1" s="1"/>
  <c r="I113" i="2"/>
  <c r="G113" i="1" s="1"/>
  <c r="I114" i="2"/>
  <c r="G114" i="1" s="1"/>
  <c r="I115" i="2"/>
  <c r="G115" i="1" s="1"/>
  <c r="I116" i="2"/>
  <c r="G116" i="1" s="1"/>
  <c r="I117" i="2"/>
  <c r="G117" i="1" s="1"/>
  <c r="I118" i="2"/>
  <c r="G118" i="1" s="1"/>
  <c r="I119" i="2"/>
  <c r="G119" i="1" s="1"/>
  <c r="I120" i="2"/>
  <c r="G120" i="1" s="1"/>
  <c r="I121" i="2"/>
  <c r="G121" i="1" s="1"/>
  <c r="I122" i="2"/>
  <c r="G122" i="1" s="1"/>
  <c r="I123" i="2"/>
  <c r="I124" i="2"/>
  <c r="G124" i="1" s="1"/>
  <c r="I125" i="2"/>
  <c r="G125" i="1" s="1"/>
  <c r="I126" i="2"/>
  <c r="G126" i="1" s="1"/>
  <c r="I127" i="2"/>
  <c r="G127" i="1" s="1"/>
  <c r="I128" i="2"/>
  <c r="G128" i="1" s="1"/>
  <c r="I129" i="2"/>
  <c r="G129" i="1" s="1"/>
  <c r="I130" i="2"/>
  <c r="G130" i="1" s="1"/>
  <c r="I131" i="2"/>
  <c r="G131" i="1" s="1"/>
  <c r="I132" i="2"/>
  <c r="G132" i="1" s="1"/>
  <c r="I133" i="2"/>
  <c r="G133" i="1" s="1"/>
  <c r="I134" i="2"/>
  <c r="G134" i="1" s="1"/>
  <c r="I135" i="2"/>
  <c r="G135" i="1" s="1"/>
  <c r="I136" i="2"/>
  <c r="G136" i="1" s="1"/>
  <c r="I137" i="2"/>
  <c r="G137" i="1" s="1"/>
  <c r="I138" i="2"/>
  <c r="G138" i="1" s="1"/>
  <c r="I139" i="2"/>
  <c r="G139" i="1" s="1"/>
  <c r="I140" i="2"/>
  <c r="G140" i="1" s="1"/>
  <c r="I141" i="2"/>
  <c r="G141" i="1" s="1"/>
  <c r="I142" i="2"/>
  <c r="G142" i="1" s="1"/>
  <c r="I143" i="2"/>
  <c r="G143" i="1" s="1"/>
  <c r="I144" i="2"/>
  <c r="G144" i="1" s="1"/>
  <c r="I145" i="2"/>
  <c r="G145" i="1" s="1"/>
  <c r="I146" i="2"/>
  <c r="G146" i="1" s="1"/>
  <c r="I147" i="2"/>
  <c r="G147" i="1" s="1"/>
  <c r="I148" i="2"/>
  <c r="G148" i="1" s="1"/>
  <c r="I149" i="2"/>
  <c r="G149" i="1" s="1"/>
  <c r="I150" i="2"/>
  <c r="G150" i="1" s="1"/>
  <c r="I151" i="2"/>
  <c r="G151" i="1" s="1"/>
  <c r="I152" i="2"/>
  <c r="G152" i="1" s="1"/>
  <c r="I153" i="2"/>
  <c r="G153" i="1" s="1"/>
  <c r="I154" i="2"/>
  <c r="G154" i="1" s="1"/>
  <c r="I155" i="2"/>
  <c r="G155" i="1" s="1"/>
  <c r="I156" i="2"/>
  <c r="G156" i="1" s="1"/>
  <c r="I157" i="2"/>
  <c r="G157" i="1" s="1"/>
  <c r="I158" i="2"/>
  <c r="G158" i="1" s="1"/>
  <c r="I159" i="2"/>
  <c r="G159" i="1" s="1"/>
  <c r="I160" i="2"/>
  <c r="G160" i="1" s="1"/>
  <c r="I161" i="2"/>
  <c r="G161" i="1" s="1"/>
  <c r="I162" i="2"/>
  <c r="G162" i="1" s="1"/>
  <c r="I163" i="2"/>
  <c r="G163" i="1" s="1"/>
  <c r="I164" i="2"/>
  <c r="G164" i="1" s="1"/>
  <c r="I165" i="2"/>
  <c r="G165" i="1" s="1"/>
  <c r="I166" i="2"/>
  <c r="G166" i="1" s="1"/>
  <c r="I167" i="2"/>
  <c r="G167" i="1" s="1"/>
  <c r="I168" i="2"/>
  <c r="G168" i="1" s="1"/>
  <c r="I169" i="2"/>
  <c r="G169" i="1" s="1"/>
  <c r="I170" i="2"/>
  <c r="G170" i="1" s="1"/>
  <c r="I171" i="2"/>
  <c r="G171" i="1" s="1"/>
  <c r="I172" i="2"/>
  <c r="G172" i="1" s="1"/>
  <c r="I173" i="2"/>
  <c r="I174" i="2"/>
  <c r="G174" i="1" s="1"/>
  <c r="I175" i="2"/>
  <c r="G175" i="1" s="1"/>
  <c r="I176" i="2"/>
  <c r="G176" i="1" s="1"/>
  <c r="I177" i="2"/>
  <c r="G177" i="1" s="1"/>
  <c r="I178" i="2"/>
  <c r="G178" i="1" s="1"/>
  <c r="I179" i="2"/>
  <c r="G179" i="1" s="1"/>
  <c r="I180" i="2"/>
  <c r="G180" i="1" s="1"/>
  <c r="I181" i="2"/>
  <c r="G181" i="1" s="1"/>
  <c r="I182" i="2"/>
  <c r="G182" i="1" s="1"/>
  <c r="I183" i="2"/>
  <c r="G183" i="1" s="1"/>
  <c r="I184" i="2"/>
  <c r="G184" i="1" s="1"/>
  <c r="I185" i="2"/>
  <c r="G185" i="1" s="1"/>
  <c r="I186" i="2"/>
  <c r="G186" i="1" s="1"/>
  <c r="I187" i="2"/>
  <c r="G187" i="1" s="1"/>
  <c r="I188" i="2"/>
  <c r="G188" i="1" s="1"/>
  <c r="I189" i="2"/>
  <c r="G189" i="1" s="1"/>
  <c r="I190" i="2"/>
  <c r="G190" i="1" s="1"/>
  <c r="I191" i="2"/>
  <c r="G191" i="1" s="1"/>
  <c r="I192" i="2"/>
  <c r="G192" i="1" s="1"/>
  <c r="I193" i="2"/>
  <c r="G193" i="1" s="1"/>
  <c r="I194" i="2"/>
  <c r="G194" i="1" s="1"/>
  <c r="I195" i="2"/>
  <c r="G195" i="1" s="1"/>
  <c r="I196" i="2"/>
  <c r="G196" i="1" s="1"/>
  <c r="I197" i="2"/>
  <c r="G197" i="1" s="1"/>
  <c r="I198" i="2"/>
  <c r="G198" i="1" s="1"/>
  <c r="I199" i="2"/>
  <c r="G199" i="1" s="1"/>
  <c r="I200" i="2"/>
  <c r="G200" i="1" s="1"/>
  <c r="I201" i="2"/>
  <c r="G201" i="1" s="1"/>
  <c r="I202" i="2"/>
  <c r="G202" i="1" s="1"/>
  <c r="I203" i="2"/>
  <c r="G203" i="1" s="1"/>
  <c r="I204" i="2"/>
  <c r="G204" i="1" s="1"/>
  <c r="I205" i="2"/>
  <c r="G205" i="1" s="1"/>
  <c r="I206" i="2"/>
  <c r="G206" i="1" s="1"/>
  <c r="I207" i="2"/>
  <c r="G207" i="1" s="1"/>
  <c r="I208" i="2"/>
  <c r="G208" i="1" s="1"/>
  <c r="I209" i="2"/>
  <c r="G209" i="1" s="1"/>
  <c r="I210" i="2"/>
  <c r="G210" i="1" s="1"/>
  <c r="I211" i="2"/>
  <c r="G211" i="1" s="1"/>
  <c r="I212" i="2"/>
  <c r="G212" i="1" s="1"/>
  <c r="I213" i="2"/>
  <c r="I214" i="2"/>
  <c r="G214" i="1" s="1"/>
  <c r="I215" i="2"/>
  <c r="G215" i="1" s="1"/>
  <c r="I216" i="2"/>
  <c r="G216" i="1" s="1"/>
  <c r="I217" i="2"/>
  <c r="G217" i="1" s="1"/>
  <c r="I218" i="2"/>
  <c r="G218" i="1" s="1"/>
  <c r="I219" i="2"/>
  <c r="G219" i="1" s="1"/>
  <c r="I220" i="2"/>
  <c r="G220" i="1" s="1"/>
  <c r="I221" i="2"/>
  <c r="G221" i="1" s="1"/>
  <c r="I222" i="2"/>
  <c r="G222" i="1" s="1"/>
  <c r="I223" i="2"/>
  <c r="G223" i="1" s="1"/>
  <c r="I224" i="2"/>
  <c r="G224" i="1" s="1"/>
  <c r="I225" i="2"/>
  <c r="G225" i="1" s="1"/>
  <c r="I226" i="2"/>
  <c r="G226" i="1" s="1"/>
  <c r="I227" i="2"/>
  <c r="G227" i="1" s="1"/>
  <c r="I228" i="2"/>
  <c r="G228" i="1" s="1"/>
  <c r="I229" i="2"/>
  <c r="I230" i="2"/>
  <c r="G230" i="1" s="1"/>
  <c r="I231" i="2"/>
  <c r="G231" i="1" s="1"/>
  <c r="I232" i="2"/>
  <c r="G232" i="1" s="1"/>
  <c r="I233" i="2"/>
  <c r="G233" i="1" s="1"/>
  <c r="I234" i="2"/>
  <c r="G234" i="1" s="1"/>
  <c r="I235" i="2"/>
  <c r="G235" i="1" s="1"/>
  <c r="I236" i="2"/>
  <c r="G236" i="1" s="1"/>
  <c r="I237" i="2"/>
  <c r="I238" i="2"/>
  <c r="G238" i="1" s="1"/>
  <c r="I239" i="2"/>
  <c r="G239" i="1" s="1"/>
  <c r="I240" i="2"/>
  <c r="G240" i="1" s="1"/>
  <c r="I241" i="2"/>
  <c r="G241" i="1" s="1"/>
  <c r="I242" i="2"/>
  <c r="G242" i="1" s="1"/>
  <c r="I243" i="2"/>
  <c r="G243" i="1" s="1"/>
  <c r="I244" i="2"/>
  <c r="I245" i="2"/>
  <c r="G245" i="1" s="1"/>
  <c r="I246" i="2"/>
  <c r="G246" i="1" s="1"/>
  <c r="I247" i="2"/>
  <c r="G247" i="1" s="1"/>
  <c r="I248" i="2"/>
  <c r="G248" i="1" s="1"/>
  <c r="I249" i="2"/>
  <c r="G249" i="1" s="1"/>
  <c r="I250" i="2"/>
  <c r="G250" i="1" s="1"/>
  <c r="I251" i="2"/>
  <c r="G251" i="1" s="1"/>
  <c r="I252" i="2"/>
  <c r="G252" i="1" s="1"/>
  <c r="I253" i="2"/>
  <c r="I254" i="2"/>
  <c r="G254" i="1" s="1"/>
  <c r="I255" i="2"/>
  <c r="G255" i="1" s="1"/>
  <c r="I256" i="2"/>
  <c r="G256" i="1" s="1"/>
  <c r="I257" i="2"/>
  <c r="G257" i="1" s="1"/>
  <c r="I258" i="2"/>
  <c r="G258" i="1" s="1"/>
  <c r="I259" i="2"/>
  <c r="G259" i="1" s="1"/>
  <c r="I260" i="2"/>
  <c r="G260" i="1" s="1"/>
  <c r="I261" i="2"/>
  <c r="G261" i="1" s="1"/>
  <c r="I262" i="2"/>
  <c r="G262" i="1" s="1"/>
  <c r="I263" i="2"/>
  <c r="G263" i="1" s="1"/>
  <c r="I264" i="2"/>
  <c r="G264" i="1" s="1"/>
  <c r="I265" i="2"/>
  <c r="G265" i="1" s="1"/>
  <c r="I266" i="2"/>
  <c r="G266" i="1" s="1"/>
  <c r="I267" i="2"/>
  <c r="G267" i="1" s="1"/>
  <c r="I268" i="2"/>
  <c r="G268" i="1" s="1"/>
  <c r="I269" i="2"/>
  <c r="G269" i="1" s="1"/>
  <c r="I270" i="2"/>
  <c r="G270" i="1" s="1"/>
  <c r="I271" i="2"/>
  <c r="G271" i="1" s="1"/>
  <c r="I272" i="2"/>
  <c r="G272" i="1" s="1"/>
  <c r="I273" i="2"/>
  <c r="G273" i="1" s="1"/>
  <c r="I274" i="2"/>
  <c r="I275" i="2"/>
  <c r="G275" i="1" s="1"/>
  <c r="I276" i="2"/>
  <c r="G276" i="1" s="1"/>
  <c r="I277" i="2"/>
  <c r="G277" i="1" s="1"/>
  <c r="I278" i="2"/>
  <c r="G278" i="1" s="1"/>
  <c r="I279" i="2"/>
  <c r="G279" i="1" s="1"/>
  <c r="I280" i="2"/>
  <c r="G280" i="1" s="1"/>
  <c r="I281" i="2"/>
  <c r="G281" i="1" s="1"/>
  <c r="I282" i="2"/>
  <c r="G282" i="1" s="1"/>
  <c r="I283" i="2"/>
  <c r="G283" i="1" s="1"/>
  <c r="I284" i="2"/>
  <c r="G284" i="1" s="1"/>
  <c r="I285" i="2"/>
  <c r="G285" i="1" s="1"/>
  <c r="I286" i="2"/>
  <c r="G286" i="1" s="1"/>
  <c r="I287" i="2"/>
  <c r="G287" i="1" s="1"/>
  <c r="I288" i="2"/>
  <c r="G288" i="1" s="1"/>
  <c r="I289" i="2"/>
  <c r="G289" i="1" s="1"/>
  <c r="I290" i="2"/>
  <c r="G290" i="1" s="1"/>
  <c r="I291" i="2"/>
  <c r="G291" i="1" s="1"/>
  <c r="I292" i="2"/>
  <c r="G292" i="1" s="1"/>
  <c r="I293" i="2"/>
  <c r="G293" i="1" s="1"/>
  <c r="I294" i="2"/>
  <c r="G294" i="1" s="1"/>
  <c r="I295" i="2"/>
  <c r="G295" i="1" s="1"/>
  <c r="I296" i="2"/>
  <c r="I297" i="2"/>
  <c r="G297" i="1" s="1"/>
  <c r="I298" i="2"/>
  <c r="G298" i="1" s="1"/>
  <c r="I299" i="2"/>
  <c r="G299" i="1" s="1"/>
  <c r="I300" i="2"/>
  <c r="G300" i="1" s="1"/>
  <c r="I301" i="2"/>
  <c r="G301" i="1" s="1"/>
  <c r="I302" i="2"/>
  <c r="G302" i="1" s="1"/>
  <c r="I303" i="2"/>
  <c r="G303" i="1" s="1"/>
  <c r="I304" i="2"/>
  <c r="G304" i="1" s="1"/>
  <c r="I305" i="2"/>
  <c r="G305" i="1" s="1"/>
  <c r="I306" i="2"/>
  <c r="G306" i="1" s="1"/>
  <c r="I307" i="2"/>
  <c r="G307" i="1" s="1"/>
  <c r="I308" i="2"/>
  <c r="G308" i="1" s="1"/>
  <c r="I309" i="2"/>
  <c r="G309" i="1" s="1"/>
  <c r="I310" i="2"/>
  <c r="G310" i="1" s="1"/>
  <c r="I311" i="2"/>
  <c r="I312" i="2"/>
  <c r="G312" i="1" s="1"/>
  <c r="I313" i="2"/>
  <c r="I314" i="2"/>
  <c r="G314" i="1" s="1"/>
  <c r="I315" i="2"/>
  <c r="G315" i="1" s="1"/>
  <c r="I316" i="2"/>
  <c r="G316" i="1" s="1"/>
  <c r="I317" i="2"/>
  <c r="G317" i="1" s="1"/>
  <c r="I318" i="2"/>
  <c r="G318" i="1" s="1"/>
  <c r="I319" i="2"/>
  <c r="G319" i="1" s="1"/>
  <c r="I320" i="2"/>
  <c r="G320" i="1" s="1"/>
  <c r="I321" i="2"/>
  <c r="G321" i="1" s="1"/>
  <c r="I322" i="2"/>
  <c r="G322" i="1" s="1"/>
  <c r="I323" i="2"/>
  <c r="G323" i="1" s="1"/>
  <c r="I324" i="2"/>
  <c r="G324" i="1" s="1"/>
  <c r="I325" i="2"/>
  <c r="G325" i="1" s="1"/>
  <c r="I326" i="2"/>
  <c r="G326" i="1" s="1"/>
  <c r="I327" i="2"/>
  <c r="G327" i="1" s="1"/>
  <c r="I328" i="2"/>
  <c r="G328" i="1" s="1"/>
  <c r="I329" i="2"/>
  <c r="G329" i="1" s="1"/>
  <c r="I330" i="2"/>
  <c r="G330" i="1" s="1"/>
  <c r="I331" i="2"/>
  <c r="G331" i="1" s="1"/>
  <c r="I332" i="2"/>
  <c r="G332" i="1" s="1"/>
  <c r="I333" i="2"/>
  <c r="G333" i="1" s="1"/>
  <c r="I334" i="2"/>
  <c r="G334" i="1" s="1"/>
  <c r="I335" i="2"/>
  <c r="G335" i="1" s="1"/>
  <c r="I336" i="2"/>
  <c r="G336" i="1" s="1"/>
  <c r="I337" i="2"/>
  <c r="G337" i="1" s="1"/>
  <c r="I338" i="2"/>
  <c r="G338" i="1" s="1"/>
  <c r="I339" i="2"/>
  <c r="G339" i="1" s="1"/>
  <c r="I340" i="2"/>
  <c r="G340" i="1" s="1"/>
  <c r="I341" i="2"/>
  <c r="G341" i="1" s="1"/>
  <c r="I342" i="2"/>
  <c r="G342" i="1" s="1"/>
  <c r="I343" i="2"/>
  <c r="G343" i="1" s="1"/>
  <c r="I344" i="2"/>
  <c r="G344" i="1" s="1"/>
  <c r="I345" i="2"/>
  <c r="G345" i="1" s="1"/>
  <c r="I346" i="2"/>
  <c r="G346" i="1" s="1"/>
  <c r="I347" i="2"/>
  <c r="G347" i="1" s="1"/>
  <c r="I348" i="2"/>
  <c r="G348" i="1" s="1"/>
  <c r="I349" i="2"/>
  <c r="G349" i="1" s="1"/>
  <c r="I350" i="2"/>
  <c r="G350" i="1" s="1"/>
  <c r="I351" i="2"/>
  <c r="G351" i="1" s="1"/>
  <c r="I352" i="2"/>
  <c r="G352" i="1" s="1"/>
  <c r="I353" i="2"/>
  <c r="G353" i="1" s="1"/>
  <c r="I354" i="2"/>
  <c r="G354" i="1" s="1"/>
  <c r="I355" i="2"/>
  <c r="G355" i="1" s="1"/>
  <c r="I356" i="2"/>
  <c r="G356" i="1" s="1"/>
  <c r="I357" i="2"/>
  <c r="G357" i="1" s="1"/>
  <c r="I358" i="2"/>
  <c r="G358" i="1" s="1"/>
  <c r="I359" i="2"/>
  <c r="G359" i="1" s="1"/>
  <c r="I360" i="2"/>
  <c r="G360" i="1" s="1"/>
  <c r="I361" i="2"/>
  <c r="G361" i="1" s="1"/>
  <c r="I362" i="2"/>
  <c r="G362" i="1" s="1"/>
  <c r="I363" i="2"/>
  <c r="G363" i="1" s="1"/>
  <c r="I364" i="2"/>
  <c r="G364" i="1" s="1"/>
  <c r="I365" i="2"/>
  <c r="G365" i="1" s="1"/>
  <c r="I366" i="2"/>
  <c r="G366" i="1" s="1"/>
  <c r="I367" i="2"/>
  <c r="G367" i="1" s="1"/>
  <c r="I368" i="2"/>
  <c r="G368" i="1" s="1"/>
  <c r="I369" i="2"/>
  <c r="G369" i="1" s="1"/>
  <c r="I370" i="2"/>
  <c r="G370" i="1" s="1"/>
  <c r="I371" i="2"/>
  <c r="G371" i="1" s="1"/>
  <c r="I372" i="2"/>
  <c r="G372" i="1" s="1"/>
  <c r="I373" i="2"/>
  <c r="G373" i="1" s="1"/>
  <c r="I374" i="2"/>
  <c r="G374" i="1" s="1"/>
  <c r="I375" i="2"/>
  <c r="G375" i="1" s="1"/>
  <c r="I376" i="2"/>
  <c r="I377" i="2"/>
  <c r="G377" i="1" s="1"/>
  <c r="I378" i="2"/>
  <c r="G378" i="1" s="1"/>
  <c r="I379" i="2"/>
  <c r="G379" i="1" s="1"/>
  <c r="I380" i="2"/>
  <c r="G380" i="1" s="1"/>
  <c r="I381" i="2"/>
  <c r="G381" i="1" s="1"/>
  <c r="I382" i="2"/>
  <c r="G382" i="1" s="1"/>
  <c r="I383" i="2"/>
  <c r="G383" i="1" s="1"/>
  <c r="I384" i="2"/>
  <c r="G384" i="1" s="1"/>
  <c r="I385" i="2"/>
  <c r="I386" i="2"/>
  <c r="G386" i="1" s="1"/>
  <c r="I387" i="2"/>
  <c r="G387" i="1" s="1"/>
  <c r="I388" i="2"/>
  <c r="G388" i="1" s="1"/>
  <c r="I389" i="2"/>
  <c r="G389" i="1" s="1"/>
  <c r="I390" i="2"/>
  <c r="G390" i="1" s="1"/>
  <c r="I391" i="2"/>
  <c r="G391" i="1" s="1"/>
  <c r="I392" i="2"/>
  <c r="G392" i="1" s="1"/>
  <c r="I393" i="2"/>
  <c r="I394" i="2"/>
  <c r="G394" i="1" s="1"/>
  <c r="I395" i="2"/>
  <c r="I396" i="2"/>
  <c r="G396" i="1" s="1"/>
  <c r="I397" i="2"/>
  <c r="G397" i="1" s="1"/>
  <c r="I398" i="2"/>
  <c r="G398" i="1" s="1"/>
  <c r="I399" i="2"/>
  <c r="G399" i="1" s="1"/>
  <c r="I400" i="2"/>
  <c r="G400" i="1" s="1"/>
  <c r="I401" i="2"/>
  <c r="G401" i="1" s="1"/>
  <c r="I402" i="2"/>
  <c r="I403" i="2"/>
  <c r="I404" i="2"/>
  <c r="G404" i="1" s="1"/>
  <c r="I405" i="2"/>
  <c r="G405" i="1" s="1"/>
  <c r="I406" i="2"/>
  <c r="G406" i="1" s="1"/>
  <c r="I407" i="2"/>
  <c r="G407" i="1" s="1"/>
  <c r="I408" i="2"/>
  <c r="G408" i="1" s="1"/>
  <c r="I409" i="2"/>
  <c r="G409" i="1" s="1"/>
  <c r="I410" i="2"/>
  <c r="G410" i="1" s="1"/>
  <c r="I411" i="2"/>
  <c r="G411" i="1" s="1"/>
  <c r="I412" i="2"/>
  <c r="G412" i="1" s="1"/>
  <c r="I413" i="2"/>
  <c r="I414" i="2"/>
  <c r="G414" i="1" s="1"/>
  <c r="I415" i="2"/>
  <c r="G415" i="1" s="1"/>
  <c r="I416" i="2"/>
  <c r="G416" i="1" s="1"/>
  <c r="I417" i="2"/>
  <c r="G417" i="1" s="1"/>
  <c r="I418" i="2"/>
  <c r="G418" i="1" s="1"/>
  <c r="I419" i="2"/>
  <c r="G419" i="1" s="1"/>
  <c r="I420" i="2"/>
  <c r="G420" i="1" s="1"/>
  <c r="I421" i="2"/>
  <c r="G421" i="1" s="1"/>
  <c r="I422" i="2"/>
  <c r="G422" i="1" s="1"/>
  <c r="I423" i="2"/>
  <c r="G423" i="1" s="1"/>
  <c r="I424" i="2"/>
  <c r="G424" i="1" s="1"/>
  <c r="I425" i="2"/>
  <c r="I426" i="2"/>
  <c r="G426" i="1" s="1"/>
  <c r="I427" i="2"/>
  <c r="G427" i="1" s="1"/>
  <c r="I428" i="2"/>
  <c r="G428" i="1" s="1"/>
  <c r="I429" i="2"/>
  <c r="G429" i="1" s="1"/>
  <c r="I430" i="2"/>
  <c r="G430" i="1" s="1"/>
  <c r="I431" i="2"/>
  <c r="G431" i="1" s="1"/>
  <c r="I432" i="2"/>
  <c r="G432" i="1" s="1"/>
  <c r="I433" i="2"/>
  <c r="G433" i="1" s="1"/>
  <c r="I434" i="2"/>
  <c r="G434" i="1" s="1"/>
  <c r="I435" i="2"/>
  <c r="G435" i="1" s="1"/>
  <c r="I436" i="2"/>
  <c r="G436" i="1" s="1"/>
  <c r="I437" i="2"/>
  <c r="G437" i="1" s="1"/>
  <c r="I438" i="2"/>
  <c r="G438" i="1" s="1"/>
  <c r="I439" i="2"/>
  <c r="G439" i="1" s="1"/>
  <c r="I440" i="2"/>
  <c r="G440" i="1" s="1"/>
  <c r="I441" i="2"/>
  <c r="G441" i="1" s="1"/>
  <c r="I442" i="2"/>
  <c r="G442" i="1" s="1"/>
  <c r="I443" i="2"/>
  <c r="G443" i="1" s="1"/>
  <c r="I444" i="2"/>
  <c r="G444" i="1" s="1"/>
  <c r="I445" i="2"/>
  <c r="G445" i="1" s="1"/>
  <c r="I446" i="2"/>
  <c r="G446" i="1" s="1"/>
  <c r="I447" i="2"/>
  <c r="G447" i="1" s="1"/>
  <c r="I448" i="2"/>
  <c r="G448" i="1" s="1"/>
  <c r="I449" i="2"/>
  <c r="G449" i="1" s="1"/>
  <c r="I450" i="2"/>
  <c r="I451" i="2"/>
  <c r="G451" i="1" s="1"/>
  <c r="I452" i="2"/>
  <c r="G452" i="1" s="1"/>
  <c r="I453" i="2"/>
  <c r="G453" i="1" s="1"/>
  <c r="I454" i="2"/>
  <c r="G454" i="1" s="1"/>
  <c r="I455" i="2"/>
  <c r="G455" i="1" s="1"/>
  <c r="I456" i="2"/>
  <c r="G456" i="1" s="1"/>
  <c r="I457" i="2"/>
  <c r="G457" i="1" s="1"/>
  <c r="I458" i="2"/>
  <c r="G458" i="1" s="1"/>
  <c r="I459" i="2"/>
  <c r="G459" i="1" s="1"/>
  <c r="I460" i="2"/>
  <c r="G460" i="1" s="1"/>
  <c r="I461" i="2"/>
  <c r="G461" i="1" s="1"/>
  <c r="I462" i="2"/>
  <c r="G462" i="1" s="1"/>
  <c r="I463" i="2"/>
  <c r="G463" i="1" s="1"/>
  <c r="I464" i="2"/>
  <c r="G464" i="1" s="1"/>
  <c r="I465" i="2"/>
  <c r="I466" i="2"/>
  <c r="G466" i="1" s="1"/>
  <c r="I467" i="2"/>
  <c r="G467" i="1" s="1"/>
  <c r="I468" i="2"/>
  <c r="G468" i="1" s="1"/>
  <c r="I469" i="2"/>
  <c r="G469" i="1" s="1"/>
  <c r="I470" i="2"/>
  <c r="G470" i="1" s="1"/>
  <c r="I471" i="2"/>
  <c r="G471" i="1" s="1"/>
  <c r="I472" i="2"/>
  <c r="G472" i="1" s="1"/>
  <c r="I473" i="2"/>
  <c r="G473" i="1" s="1"/>
  <c r="I474" i="2"/>
  <c r="G474" i="1" s="1"/>
  <c r="I475" i="2"/>
  <c r="G475" i="1" s="1"/>
  <c r="I476" i="2"/>
  <c r="G476" i="1" s="1"/>
  <c r="I477" i="2"/>
  <c r="G477" i="1" s="1"/>
  <c r="I478" i="2"/>
  <c r="G478" i="1" s="1"/>
  <c r="I479" i="2"/>
  <c r="G479" i="1" s="1"/>
  <c r="I480" i="2"/>
  <c r="G480" i="1" s="1"/>
  <c r="I481" i="2"/>
  <c r="G481" i="1" s="1"/>
  <c r="I482" i="2"/>
  <c r="G482" i="1" s="1"/>
  <c r="I483" i="2"/>
  <c r="G483" i="1" s="1"/>
  <c r="I484" i="2"/>
  <c r="G484" i="1" s="1"/>
  <c r="I485" i="2"/>
  <c r="G485" i="1" s="1"/>
  <c r="I486" i="2"/>
  <c r="G486" i="1" s="1"/>
  <c r="I487" i="2"/>
  <c r="G487" i="1" s="1"/>
  <c r="I488" i="2"/>
  <c r="G488" i="1" s="1"/>
  <c r="I489" i="2"/>
  <c r="G489" i="1" s="1"/>
  <c r="I490" i="2"/>
  <c r="G490" i="1" s="1"/>
  <c r="I491" i="2"/>
  <c r="G491" i="1" s="1"/>
  <c r="I492" i="2"/>
  <c r="G492" i="1" s="1"/>
  <c r="I493" i="2"/>
  <c r="G493" i="1" s="1"/>
  <c r="I494" i="2"/>
  <c r="G494" i="1" s="1"/>
  <c r="I495" i="2"/>
  <c r="G495" i="1" s="1"/>
  <c r="I496" i="2"/>
  <c r="G496" i="1" s="1"/>
  <c r="I497" i="2"/>
  <c r="G497" i="1" s="1"/>
  <c r="I498" i="2"/>
  <c r="G498" i="1" s="1"/>
  <c r="I499" i="2"/>
  <c r="G499" i="1" s="1"/>
  <c r="I500" i="2"/>
  <c r="G500" i="1" s="1"/>
  <c r="I501" i="2"/>
  <c r="G501" i="1" s="1"/>
  <c r="I502" i="2"/>
  <c r="G502" i="1" s="1"/>
  <c r="I503" i="2"/>
  <c r="G503" i="1" s="1"/>
  <c r="I504" i="2"/>
  <c r="G504" i="1" s="1"/>
  <c r="I505" i="2"/>
  <c r="G505" i="1" s="1"/>
  <c r="I506" i="2"/>
  <c r="G506" i="1" s="1"/>
  <c r="I507" i="2"/>
  <c r="G507" i="1" s="1"/>
  <c r="I508" i="2"/>
  <c r="G508" i="1" s="1"/>
  <c r="I509" i="2"/>
  <c r="G509" i="1" s="1"/>
  <c r="I510" i="2"/>
  <c r="G510" i="1" s="1"/>
  <c r="I511" i="2"/>
  <c r="G511" i="1" s="1"/>
  <c r="I512" i="2"/>
  <c r="G512" i="1" s="1"/>
  <c r="I513" i="2"/>
  <c r="G513" i="1" s="1"/>
  <c r="I514" i="2"/>
  <c r="G514" i="1" s="1"/>
  <c r="I515" i="2"/>
  <c r="G515" i="1" s="1"/>
  <c r="I516" i="2"/>
  <c r="G516" i="1" s="1"/>
  <c r="I517" i="2"/>
  <c r="G517" i="1" s="1"/>
  <c r="I518" i="2"/>
  <c r="G518" i="1" s="1"/>
  <c r="I519" i="2"/>
  <c r="G519" i="1" s="1"/>
  <c r="I520" i="2"/>
  <c r="G520" i="1" s="1"/>
  <c r="I521" i="2"/>
  <c r="G521" i="1" s="1"/>
  <c r="I522" i="2"/>
  <c r="G522" i="1" s="1"/>
  <c r="I523" i="2"/>
  <c r="G523" i="1" s="1"/>
  <c r="I524" i="2"/>
  <c r="G524" i="1" s="1"/>
  <c r="I525" i="2"/>
  <c r="G525" i="1" s="1"/>
  <c r="I526" i="2"/>
  <c r="G526" i="1" s="1"/>
  <c r="I527" i="2"/>
  <c r="G527" i="1" s="1"/>
  <c r="I528" i="2"/>
  <c r="G528" i="1" s="1"/>
  <c r="I529" i="2"/>
  <c r="G529" i="1" s="1"/>
  <c r="I530" i="2"/>
  <c r="G530" i="1" s="1"/>
  <c r="I531" i="2"/>
  <c r="G531" i="1" s="1"/>
  <c r="I532" i="2"/>
  <c r="G532" i="1" s="1"/>
  <c r="I533" i="2"/>
  <c r="G533" i="1" s="1"/>
  <c r="I534" i="2"/>
  <c r="G534" i="1" s="1"/>
  <c r="I535" i="2"/>
  <c r="G535" i="1" s="1"/>
  <c r="I536" i="2"/>
  <c r="G536" i="1" s="1"/>
  <c r="I537" i="2"/>
  <c r="G537" i="1" s="1"/>
  <c r="I538" i="2"/>
  <c r="G538" i="1" s="1"/>
  <c r="I539" i="2"/>
  <c r="G539" i="1" s="1"/>
  <c r="I540" i="2"/>
  <c r="G540" i="1" s="1"/>
  <c r="I541" i="2"/>
  <c r="G541" i="1" s="1"/>
  <c r="I542" i="2"/>
  <c r="G542" i="1" s="1"/>
  <c r="I543" i="2"/>
  <c r="G543" i="1" s="1"/>
  <c r="I544" i="2"/>
  <c r="G544" i="1" s="1"/>
  <c r="I545" i="2"/>
  <c r="G545" i="1" s="1"/>
  <c r="I546" i="2"/>
  <c r="G546" i="1" s="1"/>
  <c r="I547" i="2"/>
  <c r="G547" i="1" s="1"/>
  <c r="I548" i="2"/>
  <c r="G548" i="1" s="1"/>
  <c r="I549" i="2"/>
  <c r="G549" i="1" s="1"/>
  <c r="I550" i="2"/>
  <c r="G550" i="1" s="1"/>
  <c r="I551" i="2"/>
  <c r="G551" i="1" s="1"/>
  <c r="I552" i="2"/>
  <c r="G552" i="1" s="1"/>
  <c r="I553" i="2"/>
  <c r="G553" i="1" s="1"/>
  <c r="I554" i="2"/>
  <c r="G554" i="1" s="1"/>
  <c r="I555" i="2"/>
  <c r="G555" i="1" s="1"/>
  <c r="I556" i="2"/>
  <c r="G556" i="1" s="1"/>
  <c r="I557" i="2"/>
  <c r="G557" i="1" s="1"/>
  <c r="I558" i="2"/>
  <c r="G558" i="1" s="1"/>
  <c r="I559" i="2"/>
  <c r="G559" i="1" s="1"/>
  <c r="I560" i="2"/>
  <c r="G560" i="1" s="1"/>
  <c r="I561" i="2"/>
  <c r="G561" i="1" s="1"/>
  <c r="I562" i="2"/>
  <c r="G562" i="1" s="1"/>
  <c r="I563" i="2"/>
  <c r="G563" i="1" s="1"/>
  <c r="I564" i="2"/>
  <c r="G564" i="1" s="1"/>
  <c r="I565" i="2"/>
  <c r="G565" i="1" s="1"/>
  <c r="I566" i="2"/>
  <c r="G566" i="1" s="1"/>
  <c r="I567" i="2"/>
  <c r="G567" i="1" s="1"/>
  <c r="I568" i="2"/>
  <c r="I569" i="2"/>
  <c r="G569" i="1" s="1"/>
  <c r="I570" i="2"/>
  <c r="I571" i="2"/>
  <c r="G571" i="1" s="1"/>
  <c r="I572" i="2"/>
  <c r="G572" i="1" s="1"/>
  <c r="I573" i="2"/>
  <c r="G573" i="1" s="1"/>
  <c r="I574" i="2"/>
  <c r="G574" i="1" s="1"/>
  <c r="I575" i="2"/>
  <c r="G575" i="1" s="1"/>
  <c r="I576" i="2"/>
  <c r="G576" i="1" s="1"/>
  <c r="I577" i="2"/>
  <c r="G577" i="1" s="1"/>
  <c r="I578" i="2"/>
  <c r="G578" i="1" s="1"/>
  <c r="I579" i="2"/>
  <c r="G579" i="1" s="1"/>
  <c r="I580" i="2"/>
  <c r="G580" i="1" s="1"/>
  <c r="I581" i="2"/>
  <c r="G581" i="1" s="1"/>
  <c r="I582" i="2"/>
  <c r="G582" i="1" s="1"/>
  <c r="I583" i="2"/>
  <c r="G583" i="1" s="1"/>
  <c r="I584" i="2"/>
  <c r="G584" i="1" s="1"/>
  <c r="I585" i="2"/>
  <c r="G585" i="1" s="1"/>
  <c r="I586" i="2"/>
  <c r="G586" i="1" s="1"/>
  <c r="I587" i="2"/>
  <c r="G587" i="1" s="1"/>
  <c r="I588" i="2"/>
  <c r="G588" i="1" s="1"/>
  <c r="I589" i="2"/>
  <c r="G589" i="1" s="1"/>
  <c r="I590" i="2"/>
  <c r="G590" i="1" s="1"/>
  <c r="I591" i="2"/>
  <c r="G591" i="1" s="1"/>
  <c r="I592" i="2"/>
  <c r="G592" i="1" s="1"/>
  <c r="I593" i="2"/>
  <c r="G593" i="1" s="1"/>
  <c r="I594" i="2"/>
  <c r="G594" i="1" s="1"/>
  <c r="I595" i="2"/>
  <c r="G595" i="1" s="1"/>
  <c r="I596" i="2"/>
  <c r="G596" i="1" s="1"/>
  <c r="I597" i="2"/>
  <c r="G597" i="1" s="1"/>
  <c r="I598" i="2"/>
  <c r="I599" i="2"/>
  <c r="G599" i="1" s="1"/>
  <c r="I600" i="2"/>
  <c r="G600" i="1" s="1"/>
  <c r="I601" i="2"/>
  <c r="G601" i="1" s="1"/>
  <c r="I602" i="2"/>
  <c r="G602" i="1" s="1"/>
  <c r="I603" i="2"/>
  <c r="G603" i="1" s="1"/>
  <c r="I604" i="2"/>
  <c r="G604" i="1" s="1"/>
  <c r="I605" i="2"/>
  <c r="G605" i="1" s="1"/>
  <c r="I606" i="2"/>
  <c r="I607" i="2"/>
  <c r="G607" i="1" s="1"/>
  <c r="I608" i="2"/>
  <c r="G608" i="1" s="1"/>
  <c r="I609" i="2"/>
  <c r="G609" i="1" s="1"/>
  <c r="I610" i="2"/>
  <c r="G610" i="1" s="1"/>
  <c r="I611" i="2"/>
  <c r="G611" i="1" s="1"/>
  <c r="I612" i="2"/>
  <c r="G612" i="1" s="1"/>
  <c r="I613" i="2"/>
  <c r="I614" i="2"/>
  <c r="G614" i="1" s="1"/>
  <c r="I615" i="2"/>
  <c r="G615" i="1" s="1"/>
  <c r="I616" i="2"/>
  <c r="G616" i="1" s="1"/>
  <c r="I617" i="2"/>
  <c r="G617" i="1" s="1"/>
  <c r="I618" i="2"/>
  <c r="G618" i="1" s="1"/>
  <c r="I619" i="2"/>
  <c r="G619" i="1" s="1"/>
  <c r="I620" i="2"/>
  <c r="G620" i="1" s="1"/>
  <c r="I621" i="2"/>
  <c r="G621" i="1" s="1"/>
  <c r="I622" i="2"/>
  <c r="G622" i="1" s="1"/>
  <c r="I623" i="2"/>
  <c r="G623" i="1" s="1"/>
  <c r="I624" i="2"/>
  <c r="G624" i="1" s="1"/>
  <c r="I625" i="2"/>
  <c r="G625" i="1" s="1"/>
  <c r="I626" i="2"/>
  <c r="G626" i="1" s="1"/>
  <c r="I627" i="2"/>
  <c r="G627" i="1" s="1"/>
  <c r="I628" i="2"/>
  <c r="G628" i="1" s="1"/>
  <c r="I629" i="2"/>
  <c r="G629" i="1" s="1"/>
  <c r="I630" i="2"/>
  <c r="G630" i="1" s="1"/>
  <c r="I631" i="2"/>
  <c r="G631" i="1" s="1"/>
  <c r="I632" i="2"/>
  <c r="G632" i="1" s="1"/>
  <c r="I633" i="2"/>
  <c r="G633" i="1" s="1"/>
  <c r="I634" i="2"/>
  <c r="G634" i="1" s="1"/>
  <c r="I635" i="2"/>
  <c r="G635" i="1" s="1"/>
  <c r="I636" i="2"/>
  <c r="G636" i="1" s="1"/>
  <c r="I637" i="2"/>
  <c r="G637" i="1" s="1"/>
  <c r="I638" i="2"/>
  <c r="G638" i="1" s="1"/>
  <c r="I639" i="2"/>
  <c r="G639" i="1" s="1"/>
  <c r="I640" i="2"/>
  <c r="G640" i="1" s="1"/>
  <c r="I641" i="2"/>
  <c r="G641" i="1" s="1"/>
  <c r="I642" i="2"/>
  <c r="G642" i="1" s="1"/>
  <c r="I643" i="2"/>
  <c r="G643" i="1" s="1"/>
  <c r="I644" i="2"/>
  <c r="G644" i="1" s="1"/>
  <c r="I645" i="2"/>
  <c r="G645" i="1" s="1"/>
  <c r="I646" i="2"/>
  <c r="G646" i="1" s="1"/>
  <c r="I647" i="2"/>
  <c r="I648" i="2"/>
  <c r="G648" i="1" s="1"/>
  <c r="I649" i="2"/>
  <c r="G649" i="1" s="1"/>
  <c r="I650" i="2"/>
  <c r="G650" i="1" s="1"/>
  <c r="I651" i="2"/>
  <c r="G651" i="1" s="1"/>
  <c r="I652" i="2"/>
  <c r="G652" i="1" s="1"/>
  <c r="I653" i="2"/>
  <c r="G653" i="1" s="1"/>
  <c r="I654" i="2"/>
  <c r="G654" i="1" s="1"/>
  <c r="I655" i="2"/>
  <c r="G655" i="1" s="1"/>
  <c r="I656" i="2"/>
  <c r="G656" i="1" s="1"/>
  <c r="I657" i="2"/>
  <c r="G657" i="1" s="1"/>
  <c r="I658" i="2"/>
  <c r="G658" i="1" s="1"/>
  <c r="I659" i="2"/>
  <c r="G659" i="1" s="1"/>
  <c r="I660" i="2"/>
  <c r="G660" i="1" s="1"/>
  <c r="I661" i="2"/>
  <c r="G661" i="1" s="1"/>
  <c r="I662" i="2"/>
  <c r="G662" i="1" s="1"/>
  <c r="I663" i="2"/>
  <c r="G663" i="1" s="1"/>
  <c r="I664" i="2"/>
  <c r="G664" i="1" s="1"/>
  <c r="I665" i="2"/>
  <c r="G665" i="1" s="1"/>
  <c r="I666" i="2"/>
  <c r="G666" i="1" s="1"/>
  <c r="I667" i="2"/>
  <c r="G667" i="1" s="1"/>
  <c r="I668" i="2"/>
  <c r="G668" i="1" s="1"/>
  <c r="I669" i="2"/>
  <c r="G669" i="1" s="1"/>
  <c r="I670" i="2"/>
  <c r="G670" i="1" s="1"/>
  <c r="I671" i="2"/>
  <c r="G671" i="1" s="1"/>
  <c r="I672" i="2"/>
  <c r="I673" i="2"/>
  <c r="G673" i="1" s="1"/>
  <c r="I674" i="2"/>
  <c r="G674" i="1" s="1"/>
  <c r="I675" i="2"/>
  <c r="G675" i="1" s="1"/>
  <c r="I676" i="2"/>
  <c r="G676" i="1" s="1"/>
  <c r="I677" i="2"/>
  <c r="G677" i="1" s="1"/>
  <c r="I678" i="2"/>
  <c r="G678" i="1" s="1"/>
  <c r="I679" i="2"/>
  <c r="G679" i="1" s="1"/>
  <c r="I680" i="2"/>
  <c r="G680" i="1" s="1"/>
  <c r="I681" i="2"/>
  <c r="G681" i="1" s="1"/>
  <c r="I682" i="2"/>
  <c r="G682" i="1" s="1"/>
  <c r="I683" i="2"/>
  <c r="G683" i="1" s="1"/>
  <c r="I684" i="2"/>
  <c r="G684" i="1" s="1"/>
  <c r="I685" i="2"/>
  <c r="G685" i="1" s="1"/>
  <c r="I686" i="2"/>
  <c r="G686" i="1" s="1"/>
  <c r="I687" i="2"/>
  <c r="G687" i="1" s="1"/>
  <c r="I688" i="2"/>
  <c r="G688" i="1" s="1"/>
  <c r="I689" i="2"/>
  <c r="G689" i="1" s="1"/>
  <c r="I690" i="2"/>
  <c r="I691" i="2"/>
  <c r="G691" i="1" s="1"/>
  <c r="I692" i="2"/>
  <c r="G692" i="1" s="1"/>
  <c r="I693" i="2"/>
  <c r="I694" i="2"/>
  <c r="G694" i="1" s="1"/>
  <c r="I695" i="2"/>
  <c r="G695" i="1" s="1"/>
  <c r="I696" i="2"/>
  <c r="G696" i="1" s="1"/>
  <c r="I697" i="2"/>
  <c r="G697" i="1" s="1"/>
  <c r="I698" i="2"/>
  <c r="G698" i="1" s="1"/>
  <c r="I699" i="2"/>
  <c r="G699" i="1" s="1"/>
  <c r="I700" i="2"/>
  <c r="G700" i="1" s="1"/>
  <c r="I701" i="2"/>
  <c r="G701" i="1" s="1"/>
  <c r="I702" i="2"/>
  <c r="G702" i="1" s="1"/>
  <c r="I703" i="2"/>
  <c r="G703" i="1" s="1"/>
  <c r="I704" i="2"/>
  <c r="G704" i="1" s="1"/>
  <c r="I705" i="2"/>
  <c r="G705" i="1" s="1"/>
  <c r="I706" i="2"/>
  <c r="G706" i="1" s="1"/>
  <c r="I707" i="2"/>
  <c r="G707" i="1" s="1"/>
  <c r="I708" i="2"/>
  <c r="G708" i="1" s="1"/>
  <c r="I709" i="2"/>
  <c r="G709" i="1" s="1"/>
  <c r="I710" i="2"/>
  <c r="G710" i="1" s="1"/>
  <c r="I711" i="2"/>
  <c r="G711" i="1" s="1"/>
  <c r="I712" i="2"/>
  <c r="G712" i="1" s="1"/>
  <c r="I713" i="2"/>
  <c r="G713" i="1" s="1"/>
  <c r="I714" i="2"/>
  <c r="G714" i="1" s="1"/>
  <c r="I715" i="2"/>
  <c r="G715" i="1" s="1"/>
  <c r="I716" i="2"/>
  <c r="I717" i="2"/>
  <c r="G717" i="1" s="1"/>
  <c r="I718" i="2"/>
  <c r="G718" i="1" s="1"/>
  <c r="I719" i="2"/>
  <c r="G719" i="1" s="1"/>
  <c r="I720" i="2"/>
  <c r="G720" i="1" s="1"/>
  <c r="I721" i="2"/>
  <c r="G721" i="1" s="1"/>
  <c r="I722" i="2"/>
  <c r="G722" i="1" s="1"/>
  <c r="I723" i="2"/>
  <c r="G723" i="1" s="1"/>
  <c r="I724" i="2"/>
  <c r="G724" i="1" s="1"/>
  <c r="I725" i="2"/>
  <c r="G725" i="1" s="1"/>
  <c r="I726" i="2"/>
  <c r="G726" i="1" s="1"/>
  <c r="I727" i="2"/>
  <c r="I728" i="2"/>
  <c r="G728" i="1" s="1"/>
  <c r="I729" i="2"/>
  <c r="G729" i="1" s="1"/>
  <c r="I730" i="2"/>
  <c r="I731" i="2"/>
  <c r="G731" i="1" s="1"/>
  <c r="I732" i="2"/>
  <c r="G732" i="1" s="1"/>
  <c r="I733" i="2"/>
  <c r="G733" i="1" s="1"/>
  <c r="I734" i="2"/>
  <c r="G734" i="1" s="1"/>
  <c r="I735" i="2"/>
  <c r="G735" i="1" s="1"/>
  <c r="I736" i="2"/>
  <c r="G736" i="1" s="1"/>
  <c r="I737" i="2"/>
  <c r="G737" i="1" s="1"/>
  <c r="I738" i="2"/>
  <c r="G738" i="1" s="1"/>
  <c r="I739" i="2"/>
  <c r="G739" i="1" s="1"/>
  <c r="I740" i="2"/>
  <c r="G740" i="1" s="1"/>
  <c r="I741" i="2"/>
  <c r="G741" i="1" s="1"/>
  <c r="I742" i="2"/>
  <c r="G742" i="1" s="1"/>
  <c r="I743" i="2"/>
  <c r="G743" i="1" s="1"/>
  <c r="I744" i="2"/>
  <c r="G744" i="1" s="1"/>
  <c r="I745" i="2"/>
  <c r="I746" i="2"/>
  <c r="G746" i="1" s="1"/>
  <c r="I747" i="2"/>
  <c r="G747" i="1" s="1"/>
  <c r="I748" i="2"/>
  <c r="G748" i="1" s="1"/>
  <c r="I749" i="2"/>
  <c r="G749" i="1" s="1"/>
  <c r="I750" i="2"/>
  <c r="G750" i="1" s="1"/>
  <c r="I751" i="2"/>
  <c r="I752" i="2"/>
  <c r="G752" i="1" s="1"/>
  <c r="I753" i="2"/>
  <c r="G753" i="1" s="1"/>
  <c r="I754" i="2"/>
  <c r="G754" i="1" s="1"/>
  <c r="I755" i="2"/>
  <c r="G755" i="1" s="1"/>
  <c r="I756" i="2"/>
  <c r="G756" i="1" s="1"/>
  <c r="I757" i="2"/>
  <c r="G757" i="1" s="1"/>
  <c r="I758" i="2"/>
  <c r="G758" i="1" s="1"/>
  <c r="I759" i="2"/>
  <c r="G759" i="1" s="1"/>
  <c r="I760" i="2"/>
  <c r="G760" i="1" s="1"/>
  <c r="I761" i="2"/>
  <c r="G761" i="1" s="1"/>
  <c r="I762" i="2"/>
  <c r="G762" i="1" s="1"/>
  <c r="I763" i="2"/>
  <c r="G763" i="1" s="1"/>
  <c r="I764" i="2"/>
  <c r="G764" i="1" s="1"/>
  <c r="I765" i="2"/>
  <c r="G765" i="1" s="1"/>
  <c r="I766" i="2"/>
  <c r="G766" i="1" s="1"/>
  <c r="I767" i="2"/>
  <c r="G767" i="1" s="1"/>
  <c r="I768" i="2"/>
  <c r="G768" i="1" s="1"/>
  <c r="I769" i="2"/>
  <c r="G769" i="1" s="1"/>
  <c r="I770" i="2"/>
  <c r="G770" i="1" s="1"/>
  <c r="I771" i="2"/>
  <c r="I772" i="2"/>
  <c r="G772" i="1" s="1"/>
  <c r="I773" i="2"/>
  <c r="G773" i="1" s="1"/>
  <c r="I774" i="2"/>
  <c r="G774" i="1" s="1"/>
  <c r="I775" i="2"/>
  <c r="G775" i="1" s="1"/>
  <c r="I776" i="2"/>
  <c r="G776" i="1" s="1"/>
  <c r="I777" i="2"/>
  <c r="G777" i="1" s="1"/>
  <c r="I778" i="2"/>
  <c r="G778" i="1" s="1"/>
  <c r="I779" i="2"/>
  <c r="G779" i="1" s="1"/>
  <c r="I780" i="2"/>
  <c r="G780" i="1" s="1"/>
  <c r="I781" i="2"/>
  <c r="G781" i="1" s="1"/>
  <c r="I782" i="2"/>
  <c r="G782" i="1" s="1"/>
  <c r="I783" i="2"/>
  <c r="G783" i="1" s="1"/>
  <c r="I784" i="2"/>
  <c r="G784" i="1" s="1"/>
  <c r="I785" i="2"/>
  <c r="G785" i="1" s="1"/>
  <c r="I786" i="2"/>
  <c r="G786" i="1" s="1"/>
  <c r="I787" i="2"/>
  <c r="G787" i="1" s="1"/>
  <c r="I788" i="2"/>
  <c r="G788" i="1" s="1"/>
  <c r="I789" i="2"/>
  <c r="G789" i="1" s="1"/>
  <c r="I790" i="2"/>
  <c r="G790" i="1" s="1"/>
  <c r="I791" i="2"/>
  <c r="G791" i="1" s="1"/>
  <c r="I792" i="2"/>
  <c r="G792" i="1" s="1"/>
  <c r="I793" i="2"/>
  <c r="G793" i="1" s="1"/>
  <c r="I794" i="2"/>
  <c r="G794" i="1" s="1"/>
  <c r="I795" i="2"/>
  <c r="G795" i="1" s="1"/>
  <c r="I796" i="2"/>
  <c r="G796" i="1" s="1"/>
  <c r="I797" i="2"/>
  <c r="G797" i="1" s="1"/>
  <c r="I798" i="2"/>
  <c r="G798" i="1" s="1"/>
  <c r="I799" i="2"/>
  <c r="G799" i="1" s="1"/>
  <c r="I800" i="2"/>
  <c r="G800" i="1" s="1"/>
  <c r="I801" i="2"/>
  <c r="G801" i="1" s="1"/>
  <c r="I802" i="2"/>
  <c r="G802" i="1" s="1"/>
  <c r="I803" i="2"/>
  <c r="G803" i="1" s="1"/>
  <c r="I804" i="2"/>
  <c r="G804" i="1" s="1"/>
  <c r="I805" i="2"/>
  <c r="G805" i="1" s="1"/>
  <c r="I806" i="2"/>
  <c r="G806" i="1" s="1"/>
  <c r="I807" i="2"/>
  <c r="G807" i="1" s="1"/>
  <c r="I808" i="2"/>
  <c r="G808" i="1" s="1"/>
  <c r="I809" i="2"/>
  <c r="G809" i="1" s="1"/>
  <c r="I810" i="2"/>
  <c r="G810" i="1" s="1"/>
  <c r="I811" i="2"/>
  <c r="G811" i="1" s="1"/>
  <c r="I812" i="2"/>
  <c r="G812" i="1" s="1"/>
  <c r="I813" i="2"/>
  <c r="G813" i="1" s="1"/>
  <c r="I814" i="2"/>
  <c r="G814" i="1" s="1"/>
  <c r="I815" i="2"/>
  <c r="G815" i="1" s="1"/>
  <c r="I816" i="2"/>
  <c r="G816" i="1" s="1"/>
  <c r="I817" i="2"/>
  <c r="G817" i="1" s="1"/>
  <c r="I818" i="2"/>
  <c r="G818" i="1" s="1"/>
  <c r="I819" i="2"/>
  <c r="I820" i="2"/>
  <c r="G820" i="1" s="1"/>
  <c r="I821" i="2"/>
  <c r="G821" i="1" s="1"/>
  <c r="I822" i="2"/>
  <c r="G822" i="1" s="1"/>
  <c r="I823" i="2"/>
  <c r="G823" i="1" s="1"/>
  <c r="I824" i="2"/>
  <c r="G824" i="1" s="1"/>
  <c r="I825" i="2"/>
  <c r="G825" i="1" s="1"/>
  <c r="I826" i="2"/>
  <c r="G826" i="1" s="1"/>
  <c r="I827" i="2"/>
  <c r="G827" i="1" s="1"/>
  <c r="I828" i="2"/>
  <c r="G828" i="1" s="1"/>
  <c r="I829" i="2"/>
  <c r="G829" i="1" s="1"/>
  <c r="I830" i="2"/>
  <c r="G830" i="1" s="1"/>
  <c r="I831" i="2"/>
  <c r="G831" i="1" s="1"/>
  <c r="I832" i="2"/>
  <c r="G832" i="1" s="1"/>
  <c r="I833" i="2"/>
  <c r="G833" i="1" s="1"/>
  <c r="I834" i="2"/>
  <c r="G834" i="1" s="1"/>
  <c r="I835" i="2"/>
  <c r="G835" i="1" s="1"/>
  <c r="I836" i="2"/>
  <c r="G836" i="1" s="1"/>
  <c r="I837" i="2"/>
  <c r="G837" i="1" s="1"/>
  <c r="I838" i="2"/>
  <c r="G838" i="1" s="1"/>
  <c r="I839" i="2"/>
  <c r="G839" i="1" s="1"/>
  <c r="I840" i="2"/>
  <c r="G840" i="1" s="1"/>
  <c r="I841" i="2"/>
  <c r="G841" i="1" s="1"/>
  <c r="I842" i="2"/>
  <c r="I843" i="2"/>
  <c r="G843" i="1" s="1"/>
  <c r="I844" i="2"/>
  <c r="G844" i="1" s="1"/>
  <c r="I845" i="2"/>
  <c r="G845" i="1" s="1"/>
  <c r="I846" i="2"/>
  <c r="G846" i="1" s="1"/>
  <c r="I847" i="2"/>
  <c r="G847" i="1" s="1"/>
  <c r="I848" i="2"/>
  <c r="G848" i="1" s="1"/>
  <c r="I849" i="2"/>
  <c r="G849" i="1" s="1"/>
  <c r="I850" i="2"/>
  <c r="G850" i="1" s="1"/>
  <c r="I851" i="2"/>
  <c r="I852" i="2"/>
  <c r="G852" i="1" s="1"/>
  <c r="I853" i="2"/>
  <c r="G853" i="1" s="1"/>
  <c r="I854" i="2"/>
  <c r="G854" i="1" s="1"/>
  <c r="I855" i="2"/>
  <c r="G855" i="1" s="1"/>
  <c r="I856" i="2"/>
  <c r="G856" i="1" s="1"/>
  <c r="I857" i="2"/>
  <c r="G857" i="1" s="1"/>
  <c r="I858" i="2"/>
  <c r="G858" i="1" s="1"/>
  <c r="I859" i="2"/>
  <c r="G859" i="1" s="1"/>
  <c r="I860" i="2"/>
  <c r="G860" i="1" s="1"/>
  <c r="I861" i="2"/>
  <c r="G861" i="1" s="1"/>
  <c r="I862" i="2"/>
  <c r="G862" i="1" s="1"/>
  <c r="I863" i="2"/>
  <c r="G863" i="1" s="1"/>
  <c r="I864" i="2"/>
  <c r="G864" i="1" s="1"/>
  <c r="I865" i="2"/>
  <c r="G865" i="1" s="1"/>
  <c r="I866" i="2"/>
  <c r="G866" i="1" s="1"/>
  <c r="I867" i="2"/>
  <c r="G867" i="1" s="1"/>
  <c r="I868" i="2"/>
  <c r="G868" i="1" s="1"/>
  <c r="I869" i="2"/>
  <c r="G869" i="1" s="1"/>
  <c r="I870" i="2"/>
  <c r="G870" i="1" s="1"/>
  <c r="I871" i="2"/>
  <c r="G871" i="1" s="1"/>
  <c r="I872" i="2"/>
  <c r="G872" i="1" s="1"/>
  <c r="I873" i="2"/>
  <c r="G873" i="1" s="1"/>
  <c r="I874" i="2"/>
  <c r="G874" i="1" s="1"/>
  <c r="I875" i="2"/>
  <c r="G875" i="1" s="1"/>
  <c r="I876" i="2"/>
  <c r="G876" i="1" s="1"/>
  <c r="I877" i="2"/>
  <c r="G877" i="1" s="1"/>
  <c r="I878" i="2"/>
  <c r="G878" i="1" s="1"/>
  <c r="I879" i="2"/>
  <c r="G879" i="1" s="1"/>
  <c r="I880" i="2"/>
  <c r="G880" i="1" s="1"/>
  <c r="I881" i="2"/>
  <c r="G881" i="1" s="1"/>
  <c r="I882" i="2"/>
  <c r="G882" i="1" s="1"/>
  <c r="I883" i="2"/>
  <c r="I884" i="2"/>
  <c r="G884" i="1" s="1"/>
  <c r="I885" i="2"/>
  <c r="G885" i="1" s="1"/>
  <c r="I886" i="2"/>
  <c r="G886" i="1" s="1"/>
  <c r="I887" i="2"/>
  <c r="G887" i="1" s="1"/>
  <c r="I888" i="2"/>
  <c r="G888" i="1" s="1"/>
  <c r="I889" i="2"/>
  <c r="G889" i="1" s="1"/>
  <c r="I890" i="2"/>
  <c r="G890" i="1" s="1"/>
  <c r="I891" i="2"/>
  <c r="G891" i="1" s="1"/>
  <c r="I892" i="2"/>
  <c r="G892" i="1" s="1"/>
  <c r="I893" i="2"/>
  <c r="G893" i="1" s="1"/>
  <c r="I894" i="2"/>
  <c r="G894" i="1" s="1"/>
  <c r="I895" i="2"/>
  <c r="G895" i="1" s="1"/>
  <c r="I896" i="2"/>
  <c r="G896" i="1" s="1"/>
  <c r="I897" i="2"/>
  <c r="G897" i="1" s="1"/>
  <c r="I898" i="2"/>
  <c r="G898" i="1" s="1"/>
  <c r="I899" i="2"/>
  <c r="G899" i="1" s="1"/>
  <c r="I900" i="2"/>
  <c r="G900" i="1" s="1"/>
  <c r="I901" i="2"/>
  <c r="G901" i="1" s="1"/>
  <c r="I902" i="2"/>
  <c r="I903" i="2"/>
  <c r="I904" i="2"/>
  <c r="G904" i="1" s="1"/>
  <c r="I905" i="2"/>
  <c r="G905" i="1" s="1"/>
  <c r="I906" i="2"/>
  <c r="G906" i="1" s="1"/>
  <c r="I907" i="2"/>
  <c r="G907" i="1" s="1"/>
  <c r="I908" i="2"/>
  <c r="G908" i="1" s="1"/>
  <c r="I909" i="2"/>
  <c r="G909" i="1" s="1"/>
  <c r="I910" i="2"/>
  <c r="G910" i="1" s="1"/>
  <c r="I911" i="2"/>
  <c r="G911" i="1" s="1"/>
  <c r="I912" i="2"/>
  <c r="G912" i="1" s="1"/>
  <c r="I913" i="2"/>
  <c r="G913" i="1" s="1"/>
  <c r="I914" i="2"/>
  <c r="G914" i="1" s="1"/>
  <c r="I915" i="2"/>
  <c r="G915" i="1" s="1"/>
  <c r="I916" i="2"/>
  <c r="G916" i="1" s="1"/>
  <c r="I917" i="2"/>
  <c r="G917" i="1" s="1"/>
  <c r="I918" i="2"/>
  <c r="G918" i="1" s="1"/>
  <c r="I919" i="2"/>
  <c r="G919" i="1" s="1"/>
  <c r="I920" i="2"/>
  <c r="G920" i="1" s="1"/>
  <c r="I921" i="2"/>
  <c r="G921" i="1" s="1"/>
  <c r="I922" i="2"/>
  <c r="G922" i="1" s="1"/>
  <c r="I923" i="2"/>
  <c r="G923" i="1" s="1"/>
  <c r="I924" i="2"/>
  <c r="G924" i="1" s="1"/>
  <c r="I925" i="2"/>
  <c r="G925" i="1" s="1"/>
  <c r="I926" i="2"/>
  <c r="G926" i="1" s="1"/>
  <c r="I927" i="2"/>
  <c r="I928" i="2"/>
  <c r="I929" i="2"/>
  <c r="G929" i="1" s="1"/>
  <c r="I930" i="2"/>
  <c r="G930" i="1" s="1"/>
  <c r="I931" i="2"/>
  <c r="G931" i="1" s="1"/>
  <c r="I932" i="2"/>
  <c r="G932" i="1" s="1"/>
  <c r="I933" i="2"/>
  <c r="G933" i="1" s="1"/>
  <c r="I934" i="2"/>
  <c r="G934" i="1" s="1"/>
  <c r="I935" i="2"/>
  <c r="G935" i="1" s="1"/>
  <c r="I936" i="2"/>
  <c r="G936" i="1" s="1"/>
  <c r="I937" i="2"/>
  <c r="G937" i="1" s="1"/>
  <c r="I938" i="2"/>
  <c r="G938" i="1" s="1"/>
  <c r="I939" i="2"/>
  <c r="G939" i="1" s="1"/>
  <c r="I940" i="2"/>
  <c r="G940" i="1" s="1"/>
  <c r="I941" i="2"/>
  <c r="G941" i="1" s="1"/>
  <c r="I942" i="2"/>
  <c r="G942" i="1" s="1"/>
  <c r="I943" i="2"/>
  <c r="G943" i="1" s="1"/>
  <c r="I944" i="2"/>
  <c r="G944" i="1" s="1"/>
  <c r="I945" i="2"/>
  <c r="G945" i="1" s="1"/>
  <c r="I946" i="2"/>
  <c r="G946" i="1" s="1"/>
  <c r="I947" i="2"/>
  <c r="G947" i="1" s="1"/>
  <c r="I948" i="2"/>
  <c r="G948" i="1" s="1"/>
  <c r="I949" i="2"/>
  <c r="G949" i="1" s="1"/>
  <c r="I950" i="2"/>
  <c r="G950" i="1" s="1"/>
  <c r="I951" i="2"/>
  <c r="G951" i="1" s="1"/>
  <c r="I952" i="2"/>
  <c r="G952" i="1" s="1"/>
  <c r="I953" i="2"/>
  <c r="I954" i="2"/>
  <c r="G954" i="1" s="1"/>
  <c r="I955" i="2"/>
  <c r="I956" i="2"/>
  <c r="G956" i="1" s="1"/>
  <c r="I957" i="2"/>
  <c r="G957" i="1" s="1"/>
  <c r="I958" i="2"/>
  <c r="G958" i="1" s="1"/>
  <c r="I959" i="2"/>
  <c r="G959" i="1" s="1"/>
  <c r="I960" i="2"/>
  <c r="G960" i="1" s="1"/>
  <c r="I961" i="2"/>
  <c r="G961" i="1" s="1"/>
  <c r="I962" i="2"/>
  <c r="G962" i="1" s="1"/>
  <c r="I963" i="2"/>
  <c r="G963" i="1" s="1"/>
  <c r="I964" i="2"/>
  <c r="G964" i="1" s="1"/>
  <c r="I965" i="2"/>
  <c r="G965" i="1" s="1"/>
  <c r="I966" i="2"/>
  <c r="G966" i="1" s="1"/>
  <c r="I967" i="2"/>
  <c r="G967" i="1" s="1"/>
  <c r="I968" i="2"/>
  <c r="G968" i="1" s="1"/>
  <c r="I969" i="2"/>
  <c r="I970" i="2"/>
  <c r="G970" i="1" s="1"/>
  <c r="I971" i="2"/>
  <c r="G971" i="1" s="1"/>
  <c r="I972" i="2"/>
  <c r="G972" i="1" s="1"/>
  <c r="I973" i="2"/>
  <c r="G973" i="1" s="1"/>
  <c r="I974" i="2"/>
  <c r="G974" i="1" s="1"/>
  <c r="I975" i="2"/>
  <c r="G975" i="1" s="1"/>
  <c r="I976" i="2"/>
  <c r="G976" i="1" s="1"/>
  <c r="I977" i="2"/>
  <c r="G977" i="1" s="1"/>
  <c r="I978" i="2"/>
  <c r="G978" i="1" s="1"/>
  <c r="I979" i="2"/>
  <c r="G979" i="1" s="1"/>
  <c r="I980" i="2"/>
  <c r="G980" i="1" s="1"/>
  <c r="I981" i="2"/>
  <c r="G981" i="1" s="1"/>
  <c r="I982" i="2"/>
  <c r="G982" i="1" s="1"/>
  <c r="I983" i="2"/>
  <c r="G983" i="1" s="1"/>
  <c r="I984" i="2"/>
  <c r="G984" i="1" s="1"/>
  <c r="I985" i="2"/>
  <c r="G985" i="1" s="1"/>
  <c r="I986" i="2"/>
  <c r="G986" i="1" s="1"/>
  <c r="I987" i="2"/>
  <c r="G987" i="1" s="1"/>
  <c r="I988" i="2"/>
  <c r="G988" i="1" s="1"/>
  <c r="I989" i="2"/>
  <c r="G989" i="1" s="1"/>
  <c r="I990" i="2"/>
  <c r="I991" i="2"/>
  <c r="G991" i="1" s="1"/>
  <c r="I992" i="2"/>
  <c r="G992" i="1" s="1"/>
  <c r="I993" i="2"/>
  <c r="G993" i="1" s="1"/>
  <c r="I994" i="2"/>
  <c r="G994" i="1" s="1"/>
  <c r="I995" i="2"/>
  <c r="G995" i="1" s="1"/>
  <c r="I996" i="2"/>
  <c r="G996" i="1" s="1"/>
  <c r="I997" i="2"/>
  <c r="G997" i="1" s="1"/>
  <c r="I998" i="2"/>
  <c r="G998" i="1" s="1"/>
  <c r="I999" i="2"/>
  <c r="I1000" i="2"/>
  <c r="G1000" i="1" s="1"/>
  <c r="I1001" i="2"/>
  <c r="I1002" i="2"/>
  <c r="G1002" i="1" s="1"/>
  <c r="I1003" i="2"/>
  <c r="G1003" i="1" s="1"/>
  <c r="I1004" i="2"/>
  <c r="G1004" i="1" s="1"/>
  <c r="I1005" i="2"/>
  <c r="G1005" i="1" s="1"/>
  <c r="I1006" i="2"/>
  <c r="G1006" i="1" s="1"/>
  <c r="I1007" i="2"/>
  <c r="G1007" i="1" s="1"/>
  <c r="I1008" i="2"/>
  <c r="G1008" i="1" s="1"/>
  <c r="I1009" i="2"/>
  <c r="G1009" i="1" s="1"/>
  <c r="I1010" i="2"/>
  <c r="G1010" i="1" s="1"/>
  <c r="I1011" i="2"/>
  <c r="G1011" i="1" s="1"/>
  <c r="I1012" i="2"/>
  <c r="G1012" i="1" s="1"/>
  <c r="I1013" i="2"/>
  <c r="G1013" i="1" s="1"/>
  <c r="I1014" i="2"/>
  <c r="G1014" i="1" s="1"/>
  <c r="I1015" i="2"/>
  <c r="G1015" i="1" s="1"/>
  <c r="I1016" i="2"/>
  <c r="G1016" i="1" s="1"/>
  <c r="I1017" i="2"/>
  <c r="G1017" i="1" s="1"/>
  <c r="I1018" i="2"/>
  <c r="G1018" i="1" s="1"/>
  <c r="I1019" i="2"/>
  <c r="G1019" i="1" s="1"/>
  <c r="I1020" i="2"/>
  <c r="G1020" i="1" s="1"/>
  <c r="I1021" i="2"/>
  <c r="G1021" i="1" s="1"/>
  <c r="I1022" i="2"/>
  <c r="G1022" i="1" s="1"/>
  <c r="I1023" i="2"/>
  <c r="G1023" i="1" s="1"/>
  <c r="I1024" i="2"/>
  <c r="G1024" i="1" s="1"/>
  <c r="I1025" i="2"/>
  <c r="G1025" i="1" s="1"/>
  <c r="I1026" i="2"/>
  <c r="G1026" i="1" s="1"/>
  <c r="I1027" i="2"/>
  <c r="G1027" i="1" s="1"/>
  <c r="I1028" i="2"/>
  <c r="G1028" i="1" s="1"/>
  <c r="I1029" i="2"/>
  <c r="G1029" i="1" s="1"/>
  <c r="I1030" i="2"/>
  <c r="G1030" i="1" s="1"/>
  <c r="I1031" i="2"/>
  <c r="G1031" i="1" s="1"/>
  <c r="I1032" i="2"/>
  <c r="G1032" i="1" s="1"/>
  <c r="I1033" i="2"/>
  <c r="G1033" i="1" s="1"/>
  <c r="I1034" i="2"/>
  <c r="G1034" i="1" s="1"/>
  <c r="I1035" i="2"/>
  <c r="G1035" i="1" s="1"/>
  <c r="I1036" i="2"/>
  <c r="G1036" i="1" s="1"/>
  <c r="I1037" i="2"/>
  <c r="G1037" i="1" s="1"/>
  <c r="I1038" i="2"/>
  <c r="G1038" i="1" s="1"/>
  <c r="I1039" i="2"/>
  <c r="I1040" i="2"/>
  <c r="G1040" i="1" s="1"/>
  <c r="I1041" i="2"/>
  <c r="G1041" i="1" s="1"/>
  <c r="I1042" i="2"/>
  <c r="G1042" i="1" s="1"/>
  <c r="I1043" i="2"/>
  <c r="G1043" i="1" s="1"/>
  <c r="I1044" i="2"/>
  <c r="G1044" i="1" s="1"/>
  <c r="I1045" i="2"/>
  <c r="G1045" i="1" s="1"/>
  <c r="I1046" i="2"/>
  <c r="G1046" i="1" s="1"/>
  <c r="I1047" i="2"/>
  <c r="G1047" i="1" s="1"/>
  <c r="I1048" i="2"/>
  <c r="G1048" i="1" s="1"/>
  <c r="I1049" i="2"/>
  <c r="G1049" i="1" s="1"/>
  <c r="I1050" i="2"/>
  <c r="G1050" i="1" s="1"/>
  <c r="I1051" i="2"/>
  <c r="G1051" i="1" s="1"/>
  <c r="I1052" i="2"/>
  <c r="G1052" i="1" s="1"/>
  <c r="I1053" i="2"/>
  <c r="G1053" i="1" s="1"/>
  <c r="I1054" i="2"/>
  <c r="G1054" i="1" s="1"/>
  <c r="I1055" i="2"/>
  <c r="G1055" i="1" s="1"/>
  <c r="I1056" i="2"/>
  <c r="G1056" i="1" s="1"/>
  <c r="I1057" i="2"/>
  <c r="I1058" i="2"/>
  <c r="G1058" i="1" s="1"/>
  <c r="I1059" i="2"/>
  <c r="G1059" i="1" s="1"/>
  <c r="I1060" i="2"/>
  <c r="G1060" i="1" s="1"/>
  <c r="I1061" i="2"/>
  <c r="G1061" i="1" s="1"/>
  <c r="I1062" i="2"/>
  <c r="G1062" i="1" s="1"/>
  <c r="I1063" i="2"/>
  <c r="G1063" i="1" s="1"/>
  <c r="I1064" i="2"/>
  <c r="G1064" i="1" s="1"/>
  <c r="I1065" i="2"/>
  <c r="G1065" i="1" s="1"/>
  <c r="I1066" i="2"/>
  <c r="G1066" i="1" s="1"/>
  <c r="I1067" i="2"/>
  <c r="G1067" i="1" s="1"/>
  <c r="I1068" i="2"/>
  <c r="G1068" i="1" s="1"/>
  <c r="I1069" i="2"/>
  <c r="G1069" i="1" s="1"/>
  <c r="I1070" i="2"/>
  <c r="G1070" i="1" s="1"/>
  <c r="I1071" i="2"/>
  <c r="G1071" i="1" s="1"/>
  <c r="I1072" i="2"/>
  <c r="G1072" i="1" s="1"/>
  <c r="I1073" i="2"/>
  <c r="G1073" i="1" s="1"/>
  <c r="I1074" i="2"/>
  <c r="G1074" i="1" s="1"/>
  <c r="I1075" i="2"/>
  <c r="G1075" i="1" s="1"/>
  <c r="I1076" i="2"/>
  <c r="G1076" i="1" s="1"/>
  <c r="I1077" i="2"/>
  <c r="G1077" i="1" s="1"/>
  <c r="I1078" i="2"/>
  <c r="I1079" i="2"/>
  <c r="G1079" i="1" s="1"/>
  <c r="I1080" i="2"/>
  <c r="G1080" i="1" s="1"/>
  <c r="I1081" i="2"/>
  <c r="G1081" i="1" s="1"/>
  <c r="I1082" i="2"/>
  <c r="G1082" i="1" s="1"/>
  <c r="I1083" i="2"/>
  <c r="G1083" i="1" s="1"/>
  <c r="I1084" i="2"/>
  <c r="G1084" i="1" s="1"/>
  <c r="I1085" i="2"/>
  <c r="G1085" i="1" s="1"/>
  <c r="I1086" i="2"/>
  <c r="G1086" i="1" s="1"/>
  <c r="I1087" i="2"/>
  <c r="G1087" i="1" s="1"/>
  <c r="I1088" i="2"/>
  <c r="G1088" i="1" s="1"/>
  <c r="I1089" i="2"/>
  <c r="G1089" i="1" s="1"/>
  <c r="I1090" i="2"/>
  <c r="G1090" i="1" s="1"/>
  <c r="I1091" i="2"/>
  <c r="G1091" i="1" s="1"/>
  <c r="I1092" i="2"/>
  <c r="G1092" i="1" s="1"/>
  <c r="I1093" i="2"/>
  <c r="G1093" i="1" s="1"/>
  <c r="I1094" i="2"/>
  <c r="G1094" i="1" s="1"/>
  <c r="I1095" i="2"/>
  <c r="G1095" i="1" s="1"/>
  <c r="I1096" i="2"/>
  <c r="G1096" i="1" s="1"/>
  <c r="I1097" i="2"/>
  <c r="G1097" i="1" s="1"/>
  <c r="I1098" i="2"/>
  <c r="G1098" i="1" s="1"/>
  <c r="I1099" i="2"/>
  <c r="G1099" i="1" s="1"/>
  <c r="I1100" i="2"/>
  <c r="G1100" i="1" s="1"/>
  <c r="I1101" i="2"/>
  <c r="G1101" i="1" s="1"/>
  <c r="I1102" i="2"/>
  <c r="G1102" i="1" s="1"/>
  <c r="I1103" i="2"/>
  <c r="I1104" i="2"/>
  <c r="G1104" i="1" s="1"/>
  <c r="I1105" i="2"/>
  <c r="G1105" i="1" s="1"/>
  <c r="I1106" i="2"/>
  <c r="G1106" i="1" s="1"/>
  <c r="I1107" i="2"/>
  <c r="G1107" i="1" s="1"/>
  <c r="I1108" i="2"/>
  <c r="G1108" i="1" s="1"/>
  <c r="I1109" i="2"/>
  <c r="G1109" i="1" s="1"/>
  <c r="I1110" i="2"/>
  <c r="G1110" i="1" s="1"/>
  <c r="I1111" i="2"/>
  <c r="G1111" i="1" s="1"/>
  <c r="I1112" i="2"/>
  <c r="G1112" i="1" s="1"/>
  <c r="I1113" i="2"/>
  <c r="G1113" i="1" s="1"/>
  <c r="I1114" i="2"/>
  <c r="G1114" i="1" s="1"/>
  <c r="I1115" i="2"/>
  <c r="G1115" i="1" s="1"/>
  <c r="I1116" i="2"/>
  <c r="G1116" i="1" s="1"/>
  <c r="I1117" i="2"/>
  <c r="G1117" i="1" s="1"/>
  <c r="I1118" i="2"/>
  <c r="G1118" i="1" s="1"/>
  <c r="I1119" i="2"/>
  <c r="G1119" i="1" s="1"/>
  <c r="I1120" i="2"/>
  <c r="G1120" i="1" s="1"/>
  <c r="I1121" i="2"/>
  <c r="G1121" i="1" s="1"/>
  <c r="I1122" i="2"/>
  <c r="G1122" i="1" s="1"/>
  <c r="I1123" i="2"/>
  <c r="G1123" i="1" s="1"/>
  <c r="I1124" i="2"/>
  <c r="G1124" i="1" s="1"/>
  <c r="I1125" i="2"/>
  <c r="G1125" i="1" s="1"/>
  <c r="I1126" i="2"/>
  <c r="G1126" i="1" s="1"/>
  <c r="I1127" i="2"/>
  <c r="G1127" i="1" s="1"/>
  <c r="I1128" i="2"/>
  <c r="G1128" i="1" s="1"/>
  <c r="I1129" i="2"/>
  <c r="G1129" i="1" s="1"/>
  <c r="I1130" i="2"/>
  <c r="G1130" i="1" s="1"/>
  <c r="I1131" i="2"/>
  <c r="G1131" i="1" s="1"/>
  <c r="I1132" i="2"/>
  <c r="G1132" i="1" s="1"/>
  <c r="I1133" i="2"/>
  <c r="G1133" i="1" s="1"/>
  <c r="I1134" i="2"/>
  <c r="G1134" i="1" s="1"/>
  <c r="I1135" i="2"/>
  <c r="G1135" i="1" s="1"/>
  <c r="I1136" i="2"/>
  <c r="G1136" i="1" s="1"/>
  <c r="I1137" i="2"/>
  <c r="G1137" i="1" s="1"/>
  <c r="I1138" i="2"/>
  <c r="G1138" i="1" s="1"/>
  <c r="I1139" i="2"/>
  <c r="G1139" i="1" s="1"/>
  <c r="I1140" i="2"/>
  <c r="G1140" i="1" s="1"/>
  <c r="I1141" i="2"/>
  <c r="G1141" i="1" s="1"/>
  <c r="I1142" i="2"/>
  <c r="G1142" i="1" s="1"/>
  <c r="I1143" i="2"/>
  <c r="G1143" i="1" s="1"/>
  <c r="I1144" i="2"/>
  <c r="G1144" i="1" s="1"/>
  <c r="I1145" i="2"/>
  <c r="G1145" i="1" s="1"/>
  <c r="I1146" i="2"/>
  <c r="G1146" i="1" s="1"/>
  <c r="I1147" i="2"/>
  <c r="G1147" i="1" s="1"/>
  <c r="I1148" i="2"/>
  <c r="G1148" i="1" s="1"/>
  <c r="I1149" i="2"/>
  <c r="G1149" i="1" s="1"/>
  <c r="I1150" i="2"/>
  <c r="G1150" i="1" s="1"/>
  <c r="I1151" i="2"/>
  <c r="G1151" i="1" s="1"/>
  <c r="I1152" i="2"/>
  <c r="G1152" i="1" s="1"/>
  <c r="I1153" i="2"/>
  <c r="G1153" i="1" s="1"/>
  <c r="I1154" i="2"/>
  <c r="G1154" i="1" s="1"/>
  <c r="I1155" i="2"/>
  <c r="G1155" i="1" s="1"/>
  <c r="I1156" i="2"/>
  <c r="G1156" i="1" s="1"/>
  <c r="I1157" i="2"/>
  <c r="G1157" i="1" s="1"/>
  <c r="I1158" i="2"/>
  <c r="G1158" i="1" s="1"/>
  <c r="I1159" i="2"/>
  <c r="G1159" i="1" s="1"/>
  <c r="I1160" i="2"/>
  <c r="G1160" i="1" s="1"/>
  <c r="I1161" i="2"/>
  <c r="G1161" i="1" s="1"/>
  <c r="I1162" i="2"/>
  <c r="G1162" i="1" s="1"/>
  <c r="I1163" i="2"/>
  <c r="G1163" i="1" s="1"/>
  <c r="I1164" i="2"/>
  <c r="G1164" i="1" s="1"/>
  <c r="I1165" i="2"/>
  <c r="G1165" i="1" s="1"/>
  <c r="I1166" i="2"/>
  <c r="G1166" i="1" s="1"/>
  <c r="I1167" i="2"/>
  <c r="G1167" i="1" s="1"/>
  <c r="I1168" i="2"/>
  <c r="G1168" i="1" s="1"/>
  <c r="I1169" i="2"/>
  <c r="G1169" i="1" s="1"/>
  <c r="I1170" i="2"/>
  <c r="G1170" i="1" s="1"/>
  <c r="I1171" i="2"/>
  <c r="G1171" i="1" s="1"/>
  <c r="I1172" i="2"/>
  <c r="G1172" i="1" s="1"/>
  <c r="I1173" i="2"/>
  <c r="G1173" i="1" s="1"/>
  <c r="I1174" i="2"/>
  <c r="G1174" i="1" s="1"/>
  <c r="I1175" i="2"/>
  <c r="G1175" i="1" s="1"/>
  <c r="I1176" i="2"/>
  <c r="G1176" i="1" s="1"/>
  <c r="I1177" i="2"/>
  <c r="G1177" i="1" s="1"/>
  <c r="I1178" i="2"/>
  <c r="G1178" i="1" s="1"/>
  <c r="I1179" i="2"/>
  <c r="G1179" i="1" s="1"/>
  <c r="I1180" i="2"/>
  <c r="G1180" i="1" s="1"/>
  <c r="I1181" i="2"/>
  <c r="G1181" i="1" s="1"/>
  <c r="I1182" i="2"/>
  <c r="G1182" i="1" s="1"/>
  <c r="I1183" i="2"/>
  <c r="G1183" i="1" s="1"/>
  <c r="I1184" i="2"/>
  <c r="G1184" i="1" s="1"/>
  <c r="I1185" i="2"/>
  <c r="G1185" i="1" s="1"/>
  <c r="I1186" i="2"/>
  <c r="G1186" i="1" s="1"/>
  <c r="I1187" i="2"/>
  <c r="G1187" i="1" s="1"/>
  <c r="I1188" i="2"/>
  <c r="G1188" i="1" s="1"/>
  <c r="I1189" i="2"/>
  <c r="G1189" i="1" s="1"/>
  <c r="I1190" i="2"/>
  <c r="G1190" i="1" s="1"/>
  <c r="I1191" i="2"/>
  <c r="G1191" i="1" s="1"/>
  <c r="I1192" i="2"/>
  <c r="G1192" i="1" s="1"/>
  <c r="I1193" i="2"/>
  <c r="G1193" i="1" s="1"/>
  <c r="I1194" i="2"/>
  <c r="G1194" i="1" s="1"/>
  <c r="I1195" i="2"/>
  <c r="G1195" i="1" s="1"/>
  <c r="I1196" i="2"/>
  <c r="G1196" i="1" s="1"/>
  <c r="I1197" i="2"/>
  <c r="G1197" i="1" s="1"/>
  <c r="I1198" i="2"/>
  <c r="G1198" i="1" s="1"/>
  <c r="I1199" i="2"/>
  <c r="G1199" i="1" s="1"/>
  <c r="I1200" i="2"/>
  <c r="G1200" i="1" s="1"/>
  <c r="I1201" i="2"/>
  <c r="G1201" i="1" s="1"/>
  <c r="I1202" i="2"/>
  <c r="G1202" i="1" s="1"/>
  <c r="I1203" i="2"/>
  <c r="G1203" i="1" s="1"/>
  <c r="I1204" i="2"/>
  <c r="G1204" i="1" s="1"/>
  <c r="I1205" i="2"/>
  <c r="G1205" i="1" s="1"/>
  <c r="I1206" i="2"/>
  <c r="G1206" i="1" s="1"/>
  <c r="I1207" i="2"/>
  <c r="I1208" i="2"/>
  <c r="G1208" i="1" s="1"/>
  <c r="I1209" i="2"/>
  <c r="G1209" i="1" s="1"/>
  <c r="I1210" i="2"/>
  <c r="G1210" i="1" s="1"/>
  <c r="I1211" i="2"/>
  <c r="G1211" i="1" s="1"/>
  <c r="I1212" i="2"/>
  <c r="G1212" i="1" s="1"/>
  <c r="I1213" i="2"/>
  <c r="G1213" i="1" s="1"/>
  <c r="I1214" i="2"/>
  <c r="G1214" i="1" s="1"/>
  <c r="I1215" i="2"/>
  <c r="G1215" i="1" s="1"/>
  <c r="I1216" i="2"/>
  <c r="G1216" i="1" s="1"/>
  <c r="I1217" i="2"/>
  <c r="G1217" i="1" s="1"/>
  <c r="I1218" i="2"/>
  <c r="G1218" i="1" s="1"/>
  <c r="I1219" i="2"/>
  <c r="G1219" i="1" s="1"/>
  <c r="I1220" i="2"/>
  <c r="G1220" i="1" s="1"/>
  <c r="I1221" i="2"/>
  <c r="G1221" i="1" s="1"/>
  <c r="I1222" i="2"/>
  <c r="G1222" i="1" s="1"/>
  <c r="I1223" i="2"/>
  <c r="G1223" i="1" s="1"/>
  <c r="I1224" i="2"/>
  <c r="G1224" i="1" s="1"/>
  <c r="I1225" i="2"/>
  <c r="G1225" i="1" s="1"/>
  <c r="I1226" i="2"/>
  <c r="G1226" i="1" s="1"/>
  <c r="I1227" i="2"/>
  <c r="G1227" i="1" s="1"/>
  <c r="I1228" i="2"/>
  <c r="G1228" i="1" s="1"/>
  <c r="I1229" i="2"/>
  <c r="G1229" i="1" s="1"/>
  <c r="I1230" i="2"/>
  <c r="G1230" i="1" s="1"/>
  <c r="I1231" i="2"/>
  <c r="G1231" i="1" s="1"/>
  <c r="I1232" i="2"/>
  <c r="G1232" i="1" s="1"/>
  <c r="I1233" i="2"/>
  <c r="G1233" i="1" s="1"/>
  <c r="I1234" i="2"/>
  <c r="G1234" i="1" s="1"/>
  <c r="I1235" i="2"/>
  <c r="G1235" i="1" s="1"/>
  <c r="I1236" i="2"/>
  <c r="G1236" i="1" s="1"/>
  <c r="I1237" i="2"/>
  <c r="G1237" i="1" s="1"/>
  <c r="I1238" i="2"/>
  <c r="G1238" i="1" s="1"/>
  <c r="I1239" i="2"/>
  <c r="G1239" i="1" s="1"/>
  <c r="I1240" i="2"/>
  <c r="G1240" i="1" s="1"/>
  <c r="I1241" i="2"/>
  <c r="G1241" i="1" s="1"/>
  <c r="I1242" i="2"/>
  <c r="G1242" i="1" s="1"/>
  <c r="I1243" i="2"/>
  <c r="G1243" i="1" s="1"/>
  <c r="I1244" i="2"/>
  <c r="G1244" i="1" s="1"/>
  <c r="I1245" i="2"/>
  <c r="G1245" i="1" s="1"/>
  <c r="I1246" i="2"/>
  <c r="G1246" i="1" s="1"/>
  <c r="I1247" i="2"/>
  <c r="G1247" i="1" s="1"/>
  <c r="I1248" i="2"/>
  <c r="G1248" i="1" s="1"/>
  <c r="I1249" i="2"/>
  <c r="G1249" i="1" s="1"/>
  <c r="I1250" i="2"/>
  <c r="G1250" i="1" s="1"/>
  <c r="I1251" i="2"/>
  <c r="G1251" i="1" s="1"/>
  <c r="I1252" i="2"/>
  <c r="G1252" i="1" s="1"/>
  <c r="I1253" i="2"/>
  <c r="G1253" i="1" s="1"/>
  <c r="I1254" i="2"/>
  <c r="G1254" i="1" s="1"/>
  <c r="I1255" i="2"/>
  <c r="G1255" i="1" s="1"/>
  <c r="I1256" i="2"/>
  <c r="G1256" i="1" s="1"/>
  <c r="I1257" i="2"/>
  <c r="G1257" i="1" s="1"/>
  <c r="I1258" i="2"/>
  <c r="G1258" i="1" s="1"/>
  <c r="I1259" i="2"/>
  <c r="G1259" i="1" s="1"/>
  <c r="I1260" i="2"/>
  <c r="G1260" i="1" s="1"/>
  <c r="I1261" i="2"/>
  <c r="G1261" i="1" s="1"/>
  <c r="I1262" i="2"/>
  <c r="G1262" i="1" s="1"/>
  <c r="I1263" i="2"/>
  <c r="G1263" i="1" s="1"/>
  <c r="I1264" i="2"/>
  <c r="G1264" i="1" s="1"/>
  <c r="I1265" i="2"/>
  <c r="G1265" i="1" s="1"/>
  <c r="I1266" i="2"/>
  <c r="G1266" i="1" s="1"/>
  <c r="I1267" i="2"/>
  <c r="G1267" i="1" s="1"/>
  <c r="I1268" i="2"/>
  <c r="I1269" i="2"/>
  <c r="G1269" i="1" s="1"/>
  <c r="I1270" i="2"/>
  <c r="G1270" i="1" s="1"/>
  <c r="I1271" i="2"/>
  <c r="G1271" i="1" s="1"/>
  <c r="I1272" i="2"/>
  <c r="G1272" i="1" s="1"/>
  <c r="I1273" i="2"/>
  <c r="G1273" i="1" s="1"/>
  <c r="I1274" i="2"/>
  <c r="G1274" i="1" s="1"/>
  <c r="I1275" i="2"/>
  <c r="G1275" i="1" s="1"/>
  <c r="I1276" i="2"/>
  <c r="G1276" i="1" s="1"/>
  <c r="I1277" i="2"/>
  <c r="G1277" i="1" s="1"/>
  <c r="I1278" i="2"/>
  <c r="I1279" i="2"/>
  <c r="G1279" i="1" s="1"/>
  <c r="I1280" i="2"/>
  <c r="G1280" i="1" s="1"/>
  <c r="I1281" i="2"/>
  <c r="G1281" i="1" s="1"/>
  <c r="I1282" i="2"/>
  <c r="G1282" i="1" s="1"/>
  <c r="I1283" i="2"/>
  <c r="G1283" i="1" s="1"/>
  <c r="I1284" i="2"/>
  <c r="G1284" i="1" s="1"/>
  <c r="I1285" i="2"/>
  <c r="G1285" i="1" s="1"/>
  <c r="I1286" i="2"/>
  <c r="G1286" i="1" s="1"/>
  <c r="I1287" i="2"/>
  <c r="G1287" i="1" s="1"/>
  <c r="I1288" i="2"/>
  <c r="G1288" i="1" s="1"/>
  <c r="I1289" i="2"/>
  <c r="G1289" i="1" s="1"/>
  <c r="I1290" i="2"/>
  <c r="G1290" i="1" s="1"/>
  <c r="I1291" i="2"/>
  <c r="G1291" i="1" s="1"/>
  <c r="I1292" i="2"/>
  <c r="G1292" i="1" s="1"/>
  <c r="I1293" i="2"/>
  <c r="G1293" i="1" s="1"/>
  <c r="I1294" i="2"/>
  <c r="G1294" i="1" s="1"/>
  <c r="I1295" i="2"/>
  <c r="G1295" i="1" s="1"/>
  <c r="I1296" i="2"/>
  <c r="G1296" i="1" s="1"/>
  <c r="I1297" i="2"/>
  <c r="G1297" i="1" s="1"/>
  <c r="I1298" i="2"/>
  <c r="I1299" i="2"/>
  <c r="G1299" i="1" s="1"/>
  <c r="I1300" i="2"/>
  <c r="G1300" i="1" s="1"/>
  <c r="I1301" i="2"/>
  <c r="G1301" i="1" s="1"/>
  <c r="I1302" i="2"/>
  <c r="G1302" i="1" s="1"/>
  <c r="I1303" i="2"/>
  <c r="G1303" i="1" s="1"/>
  <c r="I1304" i="2"/>
  <c r="G1304" i="1" s="1"/>
  <c r="I1305" i="2"/>
  <c r="G1305" i="1" s="1"/>
  <c r="I1306" i="2"/>
  <c r="G1306" i="1" s="1"/>
  <c r="I1307" i="2"/>
  <c r="G1307" i="1" s="1"/>
  <c r="I1308" i="2"/>
  <c r="G1308" i="1" s="1"/>
  <c r="I1309" i="2"/>
  <c r="G1309" i="1" s="1"/>
  <c r="I1310" i="2"/>
  <c r="G1310" i="1" s="1"/>
  <c r="I1311" i="2"/>
  <c r="G1311" i="1" s="1"/>
  <c r="I1312" i="2"/>
  <c r="G1312" i="1" s="1"/>
  <c r="I1313" i="2"/>
  <c r="G1313" i="1" s="1"/>
  <c r="I1314" i="2"/>
  <c r="G1314" i="1" s="1"/>
  <c r="I1315" i="2"/>
  <c r="G1315" i="1" s="1"/>
  <c r="I1316" i="2"/>
  <c r="G1316" i="1" s="1"/>
  <c r="I1317" i="2"/>
  <c r="G1317" i="1" s="1"/>
  <c r="I1318" i="2"/>
  <c r="G1318" i="1" s="1"/>
  <c r="I1319" i="2"/>
  <c r="G1319" i="1" s="1"/>
  <c r="I1320" i="2"/>
  <c r="G1320" i="1" s="1"/>
  <c r="I1321" i="2"/>
  <c r="G1321" i="1" s="1"/>
  <c r="I1322" i="2"/>
  <c r="G1322" i="1" s="1"/>
  <c r="I1323" i="2"/>
  <c r="G1323" i="1" s="1"/>
  <c r="I1324" i="2"/>
  <c r="G1324" i="1" s="1"/>
  <c r="I1325" i="2"/>
  <c r="G1325" i="1" s="1"/>
  <c r="I1326" i="2"/>
  <c r="G1326" i="1" s="1"/>
  <c r="I1327" i="2"/>
  <c r="G1327" i="1" s="1"/>
  <c r="I1328" i="2"/>
  <c r="G1328" i="1" s="1"/>
  <c r="I1329" i="2"/>
  <c r="G1329" i="1" s="1"/>
  <c r="I1330" i="2"/>
  <c r="G1330" i="1" s="1"/>
  <c r="I1331" i="2"/>
  <c r="G1331" i="1" s="1"/>
  <c r="I1332" i="2"/>
  <c r="G1332" i="1" s="1"/>
  <c r="I1333" i="2"/>
  <c r="G1333" i="1" s="1"/>
  <c r="I1334" i="2"/>
  <c r="G1334" i="1" s="1"/>
  <c r="I1335" i="2"/>
  <c r="G1335" i="1" s="1"/>
  <c r="I1336" i="2"/>
  <c r="G1336" i="1" s="1"/>
  <c r="I1337" i="2"/>
  <c r="G1337" i="1" s="1"/>
  <c r="I1338" i="2"/>
  <c r="G1338" i="1" s="1"/>
  <c r="I1339" i="2"/>
  <c r="G1339" i="1" s="1"/>
  <c r="I1340" i="2"/>
  <c r="G1340" i="1" s="1"/>
  <c r="I1341" i="2"/>
  <c r="G1341" i="1" s="1"/>
  <c r="I1342" i="2"/>
  <c r="G1342" i="1" s="1"/>
  <c r="I1343" i="2"/>
  <c r="G1343" i="1" s="1"/>
  <c r="I1344" i="2"/>
  <c r="I1345" i="2"/>
  <c r="G1345" i="1" s="1"/>
  <c r="I1346" i="2"/>
  <c r="G1346" i="1" s="1"/>
  <c r="I1347" i="2"/>
  <c r="I1348" i="2"/>
  <c r="G1348" i="1" s="1"/>
  <c r="I1349" i="2"/>
  <c r="G1349" i="1" s="1"/>
  <c r="I1350" i="2"/>
  <c r="G1350" i="1" s="1"/>
  <c r="I1351" i="2"/>
  <c r="G1351" i="1" s="1"/>
  <c r="I1352" i="2"/>
  <c r="G1352" i="1" s="1"/>
  <c r="I1353" i="2"/>
  <c r="G1353" i="1" s="1"/>
  <c r="I1354" i="2"/>
  <c r="G1354" i="1" s="1"/>
  <c r="I1355" i="2"/>
  <c r="I1356" i="2"/>
  <c r="G1356" i="1" s="1"/>
  <c r="I1357" i="2"/>
  <c r="G1357" i="1" s="1"/>
  <c r="I1358" i="2"/>
  <c r="G1358" i="1" s="1"/>
  <c r="I1359" i="2"/>
  <c r="G1359" i="1" s="1"/>
  <c r="I1360" i="2"/>
  <c r="G1360" i="1" s="1"/>
  <c r="I1361" i="2"/>
  <c r="G1361" i="1" s="1"/>
  <c r="I1362" i="2"/>
  <c r="G1362" i="1" s="1"/>
  <c r="I1363" i="2"/>
  <c r="G1363" i="1" s="1"/>
  <c r="I1364" i="2"/>
  <c r="G1364" i="1" s="1"/>
  <c r="I1365" i="2"/>
  <c r="G1365" i="1" s="1"/>
  <c r="I1366" i="2"/>
  <c r="G1366" i="1" s="1"/>
  <c r="I1367" i="2"/>
  <c r="G1367" i="1" s="1"/>
  <c r="I1368" i="2"/>
  <c r="G1368" i="1" s="1"/>
  <c r="I1369" i="2"/>
  <c r="I1370" i="2"/>
  <c r="G1370" i="1" s="1"/>
  <c r="I1371" i="2"/>
  <c r="G1371" i="1" s="1"/>
  <c r="I1372" i="2"/>
  <c r="G1372" i="1" s="1"/>
  <c r="I1373" i="2"/>
  <c r="G1373" i="1" s="1"/>
  <c r="I1374" i="2"/>
  <c r="G1374" i="1" s="1"/>
  <c r="I1375" i="2"/>
  <c r="G1375" i="1" s="1"/>
  <c r="I1376" i="2"/>
  <c r="G1376" i="1" s="1"/>
  <c r="I1377" i="2"/>
  <c r="G1377" i="1" s="1"/>
  <c r="I1378" i="2"/>
  <c r="G1378" i="1" s="1"/>
  <c r="I1379" i="2"/>
  <c r="G1379" i="1" s="1"/>
  <c r="I1380" i="2"/>
  <c r="G1380" i="1" s="1"/>
  <c r="I1381" i="2"/>
  <c r="G1381" i="1" s="1"/>
  <c r="I1382" i="2"/>
  <c r="G1382" i="1" s="1"/>
  <c r="I1383" i="2"/>
  <c r="G1383" i="1" s="1"/>
  <c r="I1384" i="2"/>
  <c r="G1384" i="1" s="1"/>
  <c r="I1385" i="2"/>
  <c r="G1385" i="1" s="1"/>
  <c r="I1386" i="2"/>
  <c r="G1386" i="1" s="1"/>
  <c r="I1387" i="2"/>
  <c r="G1387" i="1" s="1"/>
  <c r="I1388" i="2"/>
  <c r="G1388" i="1" s="1"/>
  <c r="I1389" i="2"/>
  <c r="G1389" i="1" s="1"/>
  <c r="I1390" i="2"/>
  <c r="G1390" i="1" s="1"/>
  <c r="I1391" i="2"/>
  <c r="G1391" i="1" s="1"/>
  <c r="I1392" i="2"/>
  <c r="I1393" i="2"/>
  <c r="G1393" i="1" s="1"/>
  <c r="I1394" i="2"/>
  <c r="G1394" i="1" s="1"/>
  <c r="I1395" i="2"/>
  <c r="G1395" i="1" s="1"/>
  <c r="I1396" i="2"/>
  <c r="G1396" i="1" s="1"/>
  <c r="I1397" i="2"/>
  <c r="G1397" i="1" s="1"/>
  <c r="I1398" i="2"/>
  <c r="G1398" i="1" s="1"/>
  <c r="I1399" i="2"/>
  <c r="G1399" i="1" s="1"/>
  <c r="I1400" i="2"/>
  <c r="G1400" i="1" s="1"/>
  <c r="I1401" i="2"/>
  <c r="G1401" i="1" s="1"/>
  <c r="I1402" i="2"/>
  <c r="G1402" i="1" s="1"/>
  <c r="I1403" i="2"/>
  <c r="G1403" i="1" s="1"/>
  <c r="I1404" i="2"/>
  <c r="G1404" i="1" s="1"/>
  <c r="I1405" i="2"/>
  <c r="G1405" i="1" s="1"/>
  <c r="I1406" i="2"/>
  <c r="G1406" i="1" s="1"/>
  <c r="I1407" i="2"/>
  <c r="G1407" i="1" s="1"/>
  <c r="I1408" i="2"/>
  <c r="G1408" i="1" s="1"/>
  <c r="I1409" i="2"/>
  <c r="G1409" i="1" s="1"/>
  <c r="I1410" i="2"/>
  <c r="G1410" i="1" s="1"/>
  <c r="I1411" i="2"/>
  <c r="G1411" i="1" s="1"/>
  <c r="I1412" i="2"/>
  <c r="G1412" i="1" s="1"/>
  <c r="I1413" i="2"/>
  <c r="G1413" i="1" s="1"/>
  <c r="I1414" i="2"/>
  <c r="G1414" i="1" s="1"/>
  <c r="I1415" i="2"/>
  <c r="G1415" i="1" s="1"/>
  <c r="I1416" i="2"/>
  <c r="G1416" i="1" s="1"/>
  <c r="I1417" i="2"/>
  <c r="G1417" i="1" s="1"/>
  <c r="I1418" i="2"/>
  <c r="G1418" i="1" s="1"/>
  <c r="I1419" i="2"/>
  <c r="G1419" i="1" s="1"/>
  <c r="I1420" i="2"/>
  <c r="G1420" i="1" s="1"/>
  <c r="I1421" i="2"/>
  <c r="G1421" i="1" s="1"/>
  <c r="I1422" i="2"/>
  <c r="G1422" i="1" s="1"/>
  <c r="I1423" i="2"/>
  <c r="G1423" i="1" s="1"/>
  <c r="I1424" i="2"/>
  <c r="G1424" i="1" s="1"/>
  <c r="I1425" i="2"/>
  <c r="G1425" i="1" s="1"/>
  <c r="I1426" i="2"/>
  <c r="G1426" i="1" s="1"/>
  <c r="I1427" i="2"/>
  <c r="G1427" i="1" s="1"/>
  <c r="I1428" i="2"/>
  <c r="G1428" i="1" s="1"/>
  <c r="I1429" i="2"/>
  <c r="G1429" i="1" s="1"/>
  <c r="I1430" i="2"/>
  <c r="G1430" i="1" s="1"/>
  <c r="I1431" i="2"/>
  <c r="G1431" i="1" s="1"/>
  <c r="I1432" i="2"/>
  <c r="G1432" i="1" s="1"/>
  <c r="I1433" i="2"/>
  <c r="G1433" i="1" s="1"/>
  <c r="I1434" i="2"/>
  <c r="G1434" i="1" s="1"/>
  <c r="I1435" i="2"/>
  <c r="I1436" i="2"/>
  <c r="G1436" i="1" s="1"/>
  <c r="I1437" i="2"/>
  <c r="G1437" i="1" s="1"/>
  <c r="I1438" i="2"/>
  <c r="G1438" i="1" s="1"/>
  <c r="I1439" i="2"/>
  <c r="G1439" i="1" s="1"/>
  <c r="I1440" i="2"/>
  <c r="G1440" i="1" s="1"/>
  <c r="I1441" i="2"/>
  <c r="I1442" i="2"/>
  <c r="G1442" i="1" s="1"/>
  <c r="I1443" i="2"/>
  <c r="G1443" i="1" s="1"/>
  <c r="I1444" i="2"/>
  <c r="G1444" i="1" s="1"/>
  <c r="I1445" i="2"/>
  <c r="G1445" i="1" s="1"/>
  <c r="I1446" i="2"/>
  <c r="G1446" i="1" s="1"/>
  <c r="I1447" i="2"/>
  <c r="G1447" i="1" s="1"/>
  <c r="I1448" i="2"/>
  <c r="G1448" i="1" s="1"/>
  <c r="I1449" i="2"/>
  <c r="G1449" i="1" s="1"/>
  <c r="I1450" i="2"/>
  <c r="I1451" i="2"/>
  <c r="G1451" i="1" s="1"/>
  <c r="I1452" i="2"/>
  <c r="G1452" i="1" s="1"/>
  <c r="I1453" i="2"/>
  <c r="G1453" i="1" s="1"/>
  <c r="I1454" i="2"/>
  <c r="G1454" i="1" s="1"/>
  <c r="I1455" i="2"/>
  <c r="G1455" i="1" s="1"/>
  <c r="I1456" i="2"/>
  <c r="G1456" i="1" s="1"/>
  <c r="I1457" i="2"/>
  <c r="G1457" i="1" s="1"/>
  <c r="I1458" i="2"/>
  <c r="G1458" i="1" s="1"/>
  <c r="I1459" i="2"/>
  <c r="G1459" i="1" s="1"/>
  <c r="I1460" i="2"/>
  <c r="G1460" i="1" s="1"/>
  <c r="I1461" i="2"/>
  <c r="G1461" i="1" s="1"/>
  <c r="I1462" i="2"/>
  <c r="G1462" i="1" s="1"/>
  <c r="I1463" i="2"/>
  <c r="I1464" i="2"/>
  <c r="G1464" i="1" s="1"/>
  <c r="I1465" i="2"/>
  <c r="G1465" i="1" s="1"/>
  <c r="I1466" i="2"/>
  <c r="G1466" i="1" s="1"/>
  <c r="I1467" i="2"/>
  <c r="G1467" i="1" s="1"/>
  <c r="I1468" i="2"/>
  <c r="G1468" i="1" s="1"/>
  <c r="I1469" i="2"/>
  <c r="G1469" i="1" s="1"/>
  <c r="I1470" i="2"/>
  <c r="G1470" i="1" s="1"/>
  <c r="I1471" i="2"/>
  <c r="G1471" i="1" s="1"/>
  <c r="I1472" i="2"/>
  <c r="G1472" i="1" s="1"/>
  <c r="I1473" i="2"/>
  <c r="G1473" i="1" s="1"/>
  <c r="I1474" i="2"/>
  <c r="G1474" i="1" s="1"/>
  <c r="I1475" i="2"/>
  <c r="G1475" i="1" s="1"/>
  <c r="I1476" i="2"/>
  <c r="G1476" i="1" s="1"/>
  <c r="I1477" i="2"/>
  <c r="G1477" i="1" s="1"/>
  <c r="I1478" i="2"/>
  <c r="G1478" i="1" s="1"/>
  <c r="I1479" i="2"/>
  <c r="G1479" i="1" s="1"/>
  <c r="I1480" i="2"/>
  <c r="G1480" i="1" s="1"/>
  <c r="I1481" i="2"/>
  <c r="G1481" i="1" s="1"/>
  <c r="I1482" i="2"/>
  <c r="G1482" i="1" s="1"/>
  <c r="I1483" i="2"/>
  <c r="G1483" i="1" s="1"/>
  <c r="I1484" i="2"/>
  <c r="G1484" i="1" s="1"/>
  <c r="I1485" i="2"/>
  <c r="G1485" i="1" s="1"/>
  <c r="I1486" i="2"/>
  <c r="G1486" i="1" s="1"/>
  <c r="I1487" i="2"/>
  <c r="G1487" i="1" s="1"/>
  <c r="I1488" i="2"/>
  <c r="G1488" i="1" s="1"/>
  <c r="I1489" i="2"/>
  <c r="G1489" i="1" s="1"/>
  <c r="I1490" i="2"/>
  <c r="G1490" i="1" s="1"/>
  <c r="I1491" i="2"/>
  <c r="G1491" i="1" s="1"/>
  <c r="I1492" i="2"/>
  <c r="G1492" i="1" s="1"/>
  <c r="I1493" i="2"/>
  <c r="G1493" i="1" s="1"/>
  <c r="I1494" i="2"/>
  <c r="I1495" i="2"/>
  <c r="G1495" i="1" s="1"/>
  <c r="I1496" i="2"/>
  <c r="G1496" i="1" s="1"/>
  <c r="I1497" i="2"/>
  <c r="G1497" i="1" s="1"/>
  <c r="I1498" i="2"/>
  <c r="G1498" i="1" s="1"/>
  <c r="I1499" i="2"/>
  <c r="G1499" i="1" s="1"/>
  <c r="I1500" i="2"/>
  <c r="G1500" i="1" s="1"/>
  <c r="I1501" i="2"/>
  <c r="G1501" i="1" s="1"/>
  <c r="I1502" i="2"/>
  <c r="G1502" i="1" s="1"/>
  <c r="I1503" i="2"/>
  <c r="G1503" i="1" s="1"/>
  <c r="I1504" i="2"/>
  <c r="G1504" i="1" s="1"/>
  <c r="I1505" i="2"/>
  <c r="G1505" i="1" s="1"/>
  <c r="I1506" i="2"/>
  <c r="G1506" i="1" s="1"/>
  <c r="I1507" i="2"/>
  <c r="I1508" i="2"/>
  <c r="G1508" i="1" s="1"/>
  <c r="I1509" i="2"/>
  <c r="G1509" i="1" s="1"/>
  <c r="I1510" i="2"/>
  <c r="G1510" i="1" s="1"/>
  <c r="I1511" i="2"/>
  <c r="G1511" i="1" s="1"/>
  <c r="I1512" i="2"/>
  <c r="G1512" i="1" s="1"/>
  <c r="I1513" i="2"/>
  <c r="G1513" i="1" s="1"/>
  <c r="I1514" i="2"/>
  <c r="G1514" i="1" s="1"/>
  <c r="I1515" i="2"/>
  <c r="G1515" i="1" s="1"/>
  <c r="I1516" i="2"/>
  <c r="G1516" i="1" s="1"/>
  <c r="I1517" i="2"/>
  <c r="G1517" i="1" s="1"/>
  <c r="I1518" i="2"/>
  <c r="G1518" i="1" s="1"/>
  <c r="I1519" i="2"/>
  <c r="G1519" i="1" s="1"/>
  <c r="I1520" i="2"/>
  <c r="G1520" i="1" s="1"/>
  <c r="I1521" i="2"/>
  <c r="G1521" i="1" s="1"/>
  <c r="I1522" i="2"/>
  <c r="G1522" i="1" s="1"/>
  <c r="I1523" i="2"/>
  <c r="G1523" i="1" s="1"/>
  <c r="I1524" i="2"/>
  <c r="I1525" i="2"/>
  <c r="G1525" i="1" s="1"/>
  <c r="I1526" i="2"/>
  <c r="G1526" i="1" s="1"/>
  <c r="I1527" i="2"/>
  <c r="G1527" i="1" s="1"/>
  <c r="I1528" i="2"/>
  <c r="I1529" i="2"/>
  <c r="G1529" i="1" s="1"/>
  <c r="I1530" i="2"/>
  <c r="G1530" i="1" s="1"/>
  <c r="I1531" i="2"/>
  <c r="G1531" i="1" s="1"/>
  <c r="I1532" i="2"/>
  <c r="G1532" i="1" s="1"/>
  <c r="I1533" i="2"/>
  <c r="G1533" i="1" s="1"/>
  <c r="I1534" i="2"/>
  <c r="G1534" i="1" s="1"/>
  <c r="I1535" i="2"/>
  <c r="G1535" i="1" s="1"/>
  <c r="I1536" i="2"/>
  <c r="G1536" i="1" s="1"/>
  <c r="I1537" i="2"/>
  <c r="G1537" i="1" s="1"/>
  <c r="I1538" i="2"/>
  <c r="G1538" i="1" s="1"/>
  <c r="I1539" i="2"/>
  <c r="G1539" i="1" s="1"/>
  <c r="I1540" i="2"/>
  <c r="G1540" i="1" s="1"/>
  <c r="I1541" i="2"/>
  <c r="G1541" i="1" s="1"/>
  <c r="I1542" i="2"/>
  <c r="G1542" i="1" s="1"/>
  <c r="I1543" i="2"/>
  <c r="G1543" i="1" s="1"/>
  <c r="I1544" i="2"/>
  <c r="G1544" i="1" s="1"/>
  <c r="I1545" i="2"/>
  <c r="G1545" i="1" s="1"/>
  <c r="I1546" i="2"/>
  <c r="G1546" i="1" s="1"/>
  <c r="I1547" i="2"/>
  <c r="G1547" i="1" s="1"/>
  <c r="I1548" i="2"/>
  <c r="G1548" i="1" s="1"/>
  <c r="I1549" i="2"/>
  <c r="G1549" i="1" s="1"/>
  <c r="I1550" i="2"/>
  <c r="G1550" i="1" s="1"/>
  <c r="I1551" i="2"/>
  <c r="G1551" i="1" s="1"/>
  <c r="I1552" i="2"/>
  <c r="G1552" i="1" s="1"/>
  <c r="I1553" i="2"/>
  <c r="G1553" i="1" s="1"/>
  <c r="I1554" i="2"/>
  <c r="G1554" i="1" s="1"/>
  <c r="I1555" i="2"/>
  <c r="G1555" i="1" s="1"/>
  <c r="I1556" i="2"/>
  <c r="G1556" i="1" s="1"/>
  <c r="I1557" i="2"/>
  <c r="G1557" i="1" s="1"/>
  <c r="I1558" i="2"/>
  <c r="G1558" i="1" s="1"/>
  <c r="I1559" i="2"/>
  <c r="G1559" i="1" s="1"/>
  <c r="I1560" i="2"/>
  <c r="G1560" i="1" s="1"/>
  <c r="I1561" i="2"/>
  <c r="G1561" i="1" s="1"/>
  <c r="I1562" i="2"/>
  <c r="G1562" i="1" s="1"/>
  <c r="I1563" i="2"/>
  <c r="G1563" i="1" s="1"/>
  <c r="I1564" i="2"/>
  <c r="G1564" i="1" s="1"/>
  <c r="I1565" i="2"/>
  <c r="G1565" i="1" s="1"/>
  <c r="I1566" i="2"/>
  <c r="G1566" i="1" s="1"/>
  <c r="I1567" i="2"/>
  <c r="G1567" i="1" s="1"/>
  <c r="I1568" i="2"/>
  <c r="G1568" i="1" s="1"/>
  <c r="I1569" i="2"/>
  <c r="G1569" i="1" s="1"/>
  <c r="I1570" i="2"/>
  <c r="G1570" i="1" s="1"/>
  <c r="I1571" i="2"/>
  <c r="G1571" i="1" s="1"/>
  <c r="I1572" i="2"/>
  <c r="G1572" i="1" s="1"/>
  <c r="I1573" i="2"/>
  <c r="G1573" i="1" s="1"/>
  <c r="I1574" i="2"/>
  <c r="G1574" i="1" s="1"/>
  <c r="I1575" i="2"/>
  <c r="G1575" i="1" s="1"/>
  <c r="I1576" i="2"/>
  <c r="G1576" i="1" s="1"/>
  <c r="I1577" i="2"/>
  <c r="G1577" i="1" s="1"/>
  <c r="I1578" i="2"/>
  <c r="G1578" i="1" s="1"/>
  <c r="I1579" i="2"/>
  <c r="G1579" i="1" s="1"/>
  <c r="I1580" i="2"/>
  <c r="G1580" i="1" s="1"/>
  <c r="I1581" i="2"/>
  <c r="G1581" i="1" s="1"/>
  <c r="I1582" i="2"/>
  <c r="G1582" i="1" s="1"/>
  <c r="I1583" i="2"/>
  <c r="G1583" i="1" s="1"/>
  <c r="I1584" i="2"/>
  <c r="G1584" i="1" s="1"/>
  <c r="I1585" i="2"/>
  <c r="G1585" i="1" s="1"/>
  <c r="I1586" i="2"/>
  <c r="G1586" i="1" s="1"/>
  <c r="I1587" i="2"/>
  <c r="G1587" i="1" s="1"/>
  <c r="I1588" i="2"/>
  <c r="G1588" i="1" s="1"/>
  <c r="I1589" i="2"/>
  <c r="G1589" i="1" s="1"/>
  <c r="I1590" i="2"/>
  <c r="G1590" i="1" s="1"/>
  <c r="I1591" i="2"/>
  <c r="G1591" i="1" s="1"/>
  <c r="I1592" i="2"/>
  <c r="I1593" i="2"/>
  <c r="G1593" i="1" s="1"/>
  <c r="I1594" i="2"/>
  <c r="G1594" i="1" s="1"/>
  <c r="I1595" i="2"/>
  <c r="G1595" i="1" s="1"/>
  <c r="I1596" i="2"/>
  <c r="G1596" i="1" s="1"/>
  <c r="I1597" i="2"/>
  <c r="G1597" i="1" s="1"/>
  <c r="I1598" i="2"/>
  <c r="G1598" i="1" s="1"/>
  <c r="I1599" i="2"/>
  <c r="G1599" i="1" s="1"/>
  <c r="I1600" i="2"/>
  <c r="G1600" i="1" s="1"/>
  <c r="I1601" i="2"/>
  <c r="G1601" i="1" s="1"/>
  <c r="I1602" i="2"/>
  <c r="G1602" i="1" s="1"/>
  <c r="I1603" i="2"/>
  <c r="G1603" i="1" s="1"/>
  <c r="I1604" i="2"/>
  <c r="G1604" i="1" s="1"/>
  <c r="I1605" i="2"/>
  <c r="I1606" i="2"/>
  <c r="G1606" i="1" s="1"/>
  <c r="I1607" i="2"/>
  <c r="G1607" i="1" s="1"/>
  <c r="I1608" i="2"/>
  <c r="G1608" i="1" s="1"/>
  <c r="I1609" i="2"/>
  <c r="G1609" i="1" s="1"/>
  <c r="I1610" i="2"/>
  <c r="G1610" i="1" s="1"/>
  <c r="I1611" i="2"/>
  <c r="G1611" i="1" s="1"/>
  <c r="I1612" i="2"/>
  <c r="G1612" i="1" s="1"/>
  <c r="I1613" i="2"/>
  <c r="G1613" i="1" s="1"/>
  <c r="I1614" i="2"/>
  <c r="G1614" i="1" s="1"/>
  <c r="I1615" i="2"/>
  <c r="G1615" i="1" s="1"/>
  <c r="I1616" i="2"/>
  <c r="G1616" i="1" s="1"/>
  <c r="I1617" i="2"/>
  <c r="G1617" i="1" s="1"/>
  <c r="I1618" i="2"/>
  <c r="G1618" i="1" s="1"/>
  <c r="I1619" i="2"/>
  <c r="G1619" i="1" s="1"/>
  <c r="I1620" i="2"/>
  <c r="G1620" i="1" s="1"/>
  <c r="I1621" i="2"/>
  <c r="G1621" i="1" s="1"/>
  <c r="I1622" i="2"/>
  <c r="G1622" i="1" s="1"/>
  <c r="I1623" i="2"/>
  <c r="G1623" i="1" s="1"/>
  <c r="I1624" i="2"/>
  <c r="G1624" i="1" s="1"/>
  <c r="I1625" i="2"/>
  <c r="G1625" i="1" s="1"/>
  <c r="I1626" i="2"/>
  <c r="G1626" i="1" s="1"/>
  <c r="I1627" i="2"/>
  <c r="G1627" i="1" s="1"/>
  <c r="I1628" i="2"/>
  <c r="G1628" i="1" s="1"/>
  <c r="I1629" i="2"/>
  <c r="G1629" i="1" s="1"/>
  <c r="I1630" i="2"/>
  <c r="G1630" i="1" s="1"/>
  <c r="I1631" i="2"/>
  <c r="G1631" i="1" s="1"/>
  <c r="I1632" i="2"/>
  <c r="G1632" i="1" s="1"/>
  <c r="I1633" i="2"/>
  <c r="G1633" i="1" s="1"/>
  <c r="I1634" i="2"/>
  <c r="G1634" i="1" s="1"/>
  <c r="I1635" i="2"/>
  <c r="G1635" i="1" s="1"/>
  <c r="I1636" i="2"/>
  <c r="G1636" i="1" s="1"/>
  <c r="I1637" i="2"/>
  <c r="G1637" i="1" s="1"/>
  <c r="I1638" i="2"/>
  <c r="G1638" i="1" s="1"/>
  <c r="I1639" i="2"/>
  <c r="G1639" i="1" s="1"/>
  <c r="I1640" i="2"/>
  <c r="G1640" i="1" s="1"/>
  <c r="I1641" i="2"/>
  <c r="G1641" i="1" s="1"/>
  <c r="I1642" i="2"/>
  <c r="G1642" i="1" s="1"/>
  <c r="I1643" i="2"/>
  <c r="G1643" i="1" s="1"/>
  <c r="I1644" i="2"/>
  <c r="G1644" i="1" s="1"/>
  <c r="I1645" i="2"/>
  <c r="G1645" i="1" s="1"/>
  <c r="I1646" i="2"/>
  <c r="G1646" i="1" s="1"/>
  <c r="I1647" i="2"/>
  <c r="G1647" i="1" s="1"/>
  <c r="I1648" i="2"/>
  <c r="G1648" i="1" s="1"/>
  <c r="I1649" i="2"/>
  <c r="G1649" i="1" s="1"/>
  <c r="I1650" i="2"/>
  <c r="G1650" i="1" s="1"/>
  <c r="I1651" i="2"/>
  <c r="G1651" i="1" s="1"/>
  <c r="I1652" i="2"/>
  <c r="G1652" i="1" s="1"/>
  <c r="I1653" i="2"/>
  <c r="G1653" i="1" s="1"/>
  <c r="I1654" i="2"/>
  <c r="G1654" i="1" s="1"/>
  <c r="I1655" i="2"/>
  <c r="G1655" i="1" s="1"/>
  <c r="I1656" i="2"/>
  <c r="G1656" i="1" s="1"/>
  <c r="I1657" i="2"/>
  <c r="G1657" i="1" s="1"/>
  <c r="I1658" i="2"/>
  <c r="G1658" i="1" s="1"/>
  <c r="I1659" i="2"/>
  <c r="G1659" i="1" s="1"/>
  <c r="I1660" i="2"/>
  <c r="G1660" i="1" s="1"/>
  <c r="I1661" i="2"/>
  <c r="G1661" i="1" s="1"/>
  <c r="I1662" i="2"/>
  <c r="I1663" i="2"/>
  <c r="G1663" i="1" s="1"/>
  <c r="I1664" i="2"/>
  <c r="G1664" i="1" s="1"/>
  <c r="I1665" i="2"/>
  <c r="G1665" i="1" s="1"/>
  <c r="I1666" i="2"/>
  <c r="G1666" i="1" s="1"/>
  <c r="I1667" i="2"/>
  <c r="G1667" i="1" s="1"/>
  <c r="I1668" i="2"/>
  <c r="G1668" i="1" s="1"/>
  <c r="I1669" i="2"/>
  <c r="G1669" i="1" s="1"/>
  <c r="I1670" i="2"/>
  <c r="G1670" i="1" s="1"/>
  <c r="I1671" i="2"/>
  <c r="G1671" i="1" s="1"/>
  <c r="I1672" i="2"/>
  <c r="G1672" i="1" s="1"/>
  <c r="I1673" i="2"/>
  <c r="G1673" i="1" s="1"/>
  <c r="I1674" i="2"/>
  <c r="G1674" i="1" s="1"/>
  <c r="I1675" i="2"/>
  <c r="G1675" i="1" s="1"/>
  <c r="I1676" i="2"/>
  <c r="G1676" i="1" s="1"/>
  <c r="I1677" i="2"/>
  <c r="G1677" i="1" s="1"/>
  <c r="I1678" i="2"/>
  <c r="G1678" i="1" s="1"/>
  <c r="I1679" i="2"/>
  <c r="G1679" i="1" s="1"/>
  <c r="I1680" i="2"/>
  <c r="G1680" i="1" s="1"/>
  <c r="I1681" i="2"/>
  <c r="G1681" i="1" s="1"/>
  <c r="I1682" i="2"/>
  <c r="G1682" i="1" s="1"/>
  <c r="I1683" i="2"/>
  <c r="G1683" i="1" s="1"/>
  <c r="I1684" i="2"/>
  <c r="G1684" i="1" s="1"/>
  <c r="I1685" i="2"/>
  <c r="G1685" i="1" s="1"/>
  <c r="I1686" i="2"/>
  <c r="G1686" i="1" s="1"/>
  <c r="I1687" i="2"/>
  <c r="G1687" i="1" s="1"/>
  <c r="I1688" i="2"/>
  <c r="G1688" i="1" s="1"/>
  <c r="I1689" i="2"/>
  <c r="G1689" i="1" s="1"/>
  <c r="I1690" i="2"/>
  <c r="G1690" i="1" s="1"/>
  <c r="I1691" i="2"/>
  <c r="G1691" i="1" s="1"/>
  <c r="I1692" i="2"/>
  <c r="I1693" i="2"/>
  <c r="G1693" i="1" s="1"/>
  <c r="I1694" i="2"/>
  <c r="G1694" i="1" s="1"/>
  <c r="I1695" i="2"/>
  <c r="G1695" i="1" s="1"/>
  <c r="I1696" i="2"/>
  <c r="G1696" i="1" s="1"/>
  <c r="I1697" i="2"/>
  <c r="G1697" i="1" s="1"/>
  <c r="I1698" i="2"/>
  <c r="G1698" i="1" s="1"/>
  <c r="I1699" i="2"/>
  <c r="G1699" i="1" s="1"/>
  <c r="I1700" i="2"/>
  <c r="G1700" i="1" s="1"/>
  <c r="I1701" i="2"/>
  <c r="G1701" i="1" s="1"/>
  <c r="I1702" i="2"/>
  <c r="G1702" i="1" s="1"/>
  <c r="I1703" i="2"/>
  <c r="G1703" i="1" s="1"/>
  <c r="I1704" i="2"/>
  <c r="G1704" i="1" s="1"/>
  <c r="I1705" i="2"/>
  <c r="G1705" i="1" s="1"/>
  <c r="I1706" i="2"/>
  <c r="G1706" i="1" s="1"/>
  <c r="I1707" i="2"/>
  <c r="G1707" i="1" s="1"/>
  <c r="I1708" i="2"/>
  <c r="G1708" i="1" s="1"/>
  <c r="I1709" i="2"/>
  <c r="G1709" i="1" s="1"/>
  <c r="I1710" i="2"/>
  <c r="G1710" i="1" s="1"/>
  <c r="I1711" i="2"/>
  <c r="G1711" i="1" s="1"/>
  <c r="I1712" i="2"/>
  <c r="G1712" i="1" s="1"/>
  <c r="I1713" i="2"/>
  <c r="G1713" i="1" s="1"/>
  <c r="I1714" i="2"/>
  <c r="G1714" i="1" s="1"/>
  <c r="I1715" i="2"/>
  <c r="G1715" i="1" s="1"/>
  <c r="I1716" i="2"/>
  <c r="G1716" i="1" s="1"/>
  <c r="I1717" i="2"/>
  <c r="G1717" i="1" s="1"/>
  <c r="I1718" i="2"/>
  <c r="G1718" i="1" s="1"/>
  <c r="I1719" i="2"/>
  <c r="G1719" i="1" s="1"/>
  <c r="I1720" i="2"/>
  <c r="G1720" i="1" s="1"/>
  <c r="I1721" i="2"/>
  <c r="G1721" i="1" s="1"/>
  <c r="I1722" i="2"/>
  <c r="G1722" i="1" s="1"/>
  <c r="I1723" i="2"/>
  <c r="G1723" i="1" s="1"/>
  <c r="I1724" i="2"/>
  <c r="G1724" i="1" s="1"/>
  <c r="I1725" i="2"/>
  <c r="G1725" i="1" s="1"/>
  <c r="I1726" i="2"/>
  <c r="G1726" i="1" s="1"/>
  <c r="I1727" i="2"/>
  <c r="G1727" i="1" s="1"/>
  <c r="I1728" i="2"/>
  <c r="G1728" i="1" s="1"/>
  <c r="I1729" i="2"/>
  <c r="G1729" i="1" s="1"/>
  <c r="I1730" i="2"/>
  <c r="G1730" i="1" s="1"/>
  <c r="I1731" i="2"/>
  <c r="G1731" i="1" s="1"/>
  <c r="I1732" i="2"/>
  <c r="G1732" i="1" s="1"/>
  <c r="I1733" i="2"/>
  <c r="G1733" i="1" s="1"/>
  <c r="I1734" i="2"/>
  <c r="I1735" i="2"/>
  <c r="I1736" i="2"/>
  <c r="G1736" i="1" s="1"/>
  <c r="I1737" i="2"/>
  <c r="G1737" i="1" s="1"/>
  <c r="I1738" i="2"/>
  <c r="G1738" i="1" s="1"/>
  <c r="I1739" i="2"/>
  <c r="G1739" i="1" s="1"/>
  <c r="I1740" i="2"/>
  <c r="G1740" i="1" s="1"/>
  <c r="I1741" i="2"/>
  <c r="G1741" i="1" s="1"/>
  <c r="I1742" i="2"/>
  <c r="G1742" i="1" s="1"/>
  <c r="I1743" i="2"/>
  <c r="G1743" i="1" s="1"/>
  <c r="I1744" i="2"/>
  <c r="G1744" i="1" s="1"/>
  <c r="I1745" i="2"/>
  <c r="G1745" i="1" s="1"/>
  <c r="I1746" i="2"/>
  <c r="G1746" i="1" s="1"/>
  <c r="I1747" i="2"/>
  <c r="G1747" i="1" s="1"/>
  <c r="I1748" i="2"/>
  <c r="G1748" i="1" s="1"/>
  <c r="I1749" i="2"/>
  <c r="G1749" i="1" s="1"/>
  <c r="I1750" i="2"/>
  <c r="G1750" i="1" s="1"/>
  <c r="I1751" i="2"/>
  <c r="G1751" i="1" s="1"/>
  <c r="I1752" i="2"/>
  <c r="G1752" i="1" s="1"/>
  <c r="I1753" i="2"/>
  <c r="G1753" i="1" s="1"/>
  <c r="I1754" i="2"/>
  <c r="G1754" i="1" s="1"/>
  <c r="I1755" i="2"/>
  <c r="G1755" i="1" s="1"/>
  <c r="I1756" i="2"/>
  <c r="G1756" i="1" s="1"/>
  <c r="I1757" i="2"/>
  <c r="G1757" i="1" s="1"/>
  <c r="I1758" i="2"/>
  <c r="G1758" i="1" s="1"/>
  <c r="I1759" i="2"/>
  <c r="G1759" i="1" s="1"/>
  <c r="I1760" i="2"/>
  <c r="G1760" i="1" s="1"/>
  <c r="I1761" i="2"/>
  <c r="G1761" i="1" s="1"/>
  <c r="I1762" i="2"/>
  <c r="G1762" i="1" s="1"/>
  <c r="I1763" i="2"/>
  <c r="G1763" i="1" s="1"/>
  <c r="I1764" i="2"/>
  <c r="G1764" i="1" s="1"/>
  <c r="I1765" i="2"/>
  <c r="G1765" i="1" s="1"/>
  <c r="I1766" i="2"/>
  <c r="G1766" i="1" s="1"/>
  <c r="I1767" i="2"/>
  <c r="G1767" i="1" s="1"/>
  <c r="I1768" i="2"/>
  <c r="G1768" i="1" s="1"/>
  <c r="I1769" i="2"/>
  <c r="G1769" i="1" s="1"/>
  <c r="I1770" i="2"/>
  <c r="G1770" i="1" s="1"/>
  <c r="I1771" i="2"/>
  <c r="G1771" i="1" s="1"/>
  <c r="I1772" i="2"/>
  <c r="G1772" i="1" s="1"/>
  <c r="I1773" i="2"/>
  <c r="G1773" i="1" s="1"/>
  <c r="I1774" i="2"/>
  <c r="G1774" i="1" s="1"/>
  <c r="I1775" i="2"/>
  <c r="G1775" i="1" s="1"/>
  <c r="I1776" i="2"/>
  <c r="G1776" i="1" s="1"/>
  <c r="I1777" i="2"/>
  <c r="G1777" i="1" s="1"/>
  <c r="I1778" i="2"/>
  <c r="G1778" i="1" s="1"/>
  <c r="I1779" i="2"/>
  <c r="G1779" i="1" s="1"/>
  <c r="I1780" i="2"/>
  <c r="G1780" i="1" s="1"/>
  <c r="I1781" i="2"/>
  <c r="G1781" i="1" s="1"/>
  <c r="I1782" i="2"/>
  <c r="G1782" i="1" s="1"/>
  <c r="I1783" i="2"/>
  <c r="G1783" i="1" s="1"/>
  <c r="I1784" i="2"/>
  <c r="G1784" i="1" s="1"/>
  <c r="I1785" i="2"/>
  <c r="G1785" i="1" s="1"/>
  <c r="I1786" i="2"/>
  <c r="G1786" i="1" s="1"/>
  <c r="I1787" i="2"/>
  <c r="G1787" i="1" s="1"/>
  <c r="I1788" i="2"/>
  <c r="G1788" i="1" s="1"/>
  <c r="I1789" i="2"/>
  <c r="G1789" i="1" s="1"/>
  <c r="I1790" i="2"/>
  <c r="G1790" i="1" s="1"/>
  <c r="I1791" i="2"/>
  <c r="G1791" i="1" s="1"/>
  <c r="I1792" i="2"/>
  <c r="G1792" i="1" s="1"/>
  <c r="I1793" i="2"/>
  <c r="G1793" i="1" s="1"/>
  <c r="I1794" i="2"/>
  <c r="G1794" i="1" s="1"/>
  <c r="I1795" i="2"/>
  <c r="G1795" i="1" s="1"/>
  <c r="I1796" i="2"/>
  <c r="G1796" i="1" s="1"/>
  <c r="I1797" i="2"/>
  <c r="G1797" i="1" s="1"/>
  <c r="I1798" i="2"/>
  <c r="G1798" i="1" s="1"/>
  <c r="I1799" i="2"/>
  <c r="G1799" i="1" s="1"/>
  <c r="I1800" i="2"/>
  <c r="G1800" i="1" s="1"/>
  <c r="I1801" i="2"/>
  <c r="G1801" i="1" s="1"/>
  <c r="I1802" i="2"/>
  <c r="G1802" i="1" s="1"/>
  <c r="I1803" i="2"/>
  <c r="G1803" i="1" s="1"/>
  <c r="I1804" i="2"/>
  <c r="G1804" i="1" s="1"/>
  <c r="I1805" i="2"/>
  <c r="G1805" i="1" s="1"/>
  <c r="I1806" i="2"/>
  <c r="G1806" i="1" s="1"/>
  <c r="I1807" i="2"/>
  <c r="G1807" i="1" s="1"/>
  <c r="I1808" i="2"/>
  <c r="G1808" i="1" s="1"/>
  <c r="I1809" i="2"/>
  <c r="G1809" i="1" s="1"/>
  <c r="I1810" i="2"/>
  <c r="G1810" i="1" s="1"/>
  <c r="I1811" i="2"/>
  <c r="G1811" i="1" s="1"/>
  <c r="I1812" i="2"/>
  <c r="G1812" i="1" s="1"/>
  <c r="I1813" i="2"/>
  <c r="G1813" i="1" s="1"/>
  <c r="I1814" i="2"/>
  <c r="G1814" i="1" s="1"/>
  <c r="I1815" i="2"/>
  <c r="G1815" i="1" s="1"/>
  <c r="I1816" i="2"/>
  <c r="G1816" i="1" s="1"/>
  <c r="I1817" i="2"/>
  <c r="G1817" i="1" s="1"/>
  <c r="I1818" i="2"/>
  <c r="G1818" i="1" s="1"/>
  <c r="I1819" i="2"/>
  <c r="G1819" i="1" s="1"/>
  <c r="I1820" i="2"/>
  <c r="G1820" i="1" s="1"/>
  <c r="I1821" i="2"/>
  <c r="G1821" i="1" s="1"/>
  <c r="I1822" i="2"/>
  <c r="G1822" i="1" s="1"/>
  <c r="I1823" i="2"/>
  <c r="G1823" i="1" s="1"/>
  <c r="I1824" i="2"/>
  <c r="G1824" i="1" s="1"/>
  <c r="I1825" i="2"/>
  <c r="G1825" i="1" s="1"/>
  <c r="I1826" i="2"/>
  <c r="G1826" i="1" s="1"/>
  <c r="I1827" i="2"/>
  <c r="G1827" i="1" s="1"/>
  <c r="I1828" i="2"/>
  <c r="G1828" i="1" s="1"/>
  <c r="I1829" i="2"/>
  <c r="G1829" i="1" s="1"/>
  <c r="I1830" i="2"/>
  <c r="G1830" i="1" s="1"/>
  <c r="I1831" i="2"/>
  <c r="G1831" i="1" s="1"/>
  <c r="I1832" i="2"/>
  <c r="G1832" i="1" s="1"/>
  <c r="I1833" i="2"/>
  <c r="G1833" i="1" s="1"/>
  <c r="I1834" i="2"/>
  <c r="G1834" i="1" s="1"/>
  <c r="I1835" i="2"/>
  <c r="G1835" i="1" s="1"/>
  <c r="I1836" i="2"/>
  <c r="G1836" i="1" s="1"/>
  <c r="I1837" i="2"/>
  <c r="G1837" i="1" s="1"/>
  <c r="I1838" i="2"/>
  <c r="I1839" i="2"/>
  <c r="G1839" i="1" s="1"/>
  <c r="I1840" i="2"/>
  <c r="G1840" i="1" s="1"/>
  <c r="I1841" i="2"/>
  <c r="G1841" i="1" s="1"/>
  <c r="I1842" i="2"/>
  <c r="G1842" i="1" s="1"/>
  <c r="I1843" i="2"/>
  <c r="G1843" i="1" s="1"/>
  <c r="I1844" i="2"/>
  <c r="G1844" i="1" s="1"/>
  <c r="I1845" i="2"/>
  <c r="G1845" i="1" s="1"/>
  <c r="I1846" i="2"/>
  <c r="G1846" i="1" s="1"/>
  <c r="I1847" i="2"/>
  <c r="G1847" i="1" s="1"/>
  <c r="I1848" i="2"/>
  <c r="G1848" i="1" s="1"/>
  <c r="I1849" i="2"/>
  <c r="G1849" i="1" s="1"/>
  <c r="I1850" i="2"/>
  <c r="G1850" i="1" s="1"/>
  <c r="I1851" i="2"/>
  <c r="G1851" i="1" s="1"/>
  <c r="I1852" i="2"/>
  <c r="G1852" i="1" s="1"/>
  <c r="I1853" i="2"/>
  <c r="I1854" i="2"/>
  <c r="G1854" i="1" s="1"/>
  <c r="I1855" i="2"/>
  <c r="G1855" i="1" s="1"/>
  <c r="I1856" i="2"/>
  <c r="G1856" i="1" s="1"/>
  <c r="I1857" i="2"/>
  <c r="G1857" i="1" s="1"/>
  <c r="I1858" i="2"/>
  <c r="G1858" i="1" s="1"/>
  <c r="I1859" i="2"/>
  <c r="G1859" i="1" s="1"/>
  <c r="I1860" i="2"/>
  <c r="G1860" i="1" s="1"/>
  <c r="I1861" i="2"/>
  <c r="G1861" i="1" s="1"/>
  <c r="I1862" i="2"/>
  <c r="G1862" i="1" s="1"/>
  <c r="I1863" i="2"/>
  <c r="G1863" i="1" s="1"/>
  <c r="I1864" i="2"/>
  <c r="G1864" i="1" s="1"/>
  <c r="I1865" i="2"/>
  <c r="G1865" i="1" s="1"/>
  <c r="I1866" i="2"/>
  <c r="G1866" i="1" s="1"/>
  <c r="I1867" i="2"/>
  <c r="G1867" i="1" s="1"/>
  <c r="I1868" i="2"/>
  <c r="G1868" i="1" s="1"/>
  <c r="I1869" i="2"/>
  <c r="G1869" i="1" s="1"/>
  <c r="I1870" i="2"/>
  <c r="G1870" i="1" s="1"/>
  <c r="I1871" i="2"/>
  <c r="G1871" i="1" s="1"/>
  <c r="I1872" i="2"/>
  <c r="G1872" i="1" s="1"/>
  <c r="I1873" i="2"/>
  <c r="G1873" i="1" s="1"/>
  <c r="I1874" i="2"/>
  <c r="G1874" i="1" s="1"/>
  <c r="I1875" i="2"/>
  <c r="G1875" i="1" s="1"/>
  <c r="I1876" i="2"/>
  <c r="G1876" i="1" s="1"/>
  <c r="I1877" i="2"/>
  <c r="G1877" i="1" s="1"/>
  <c r="I1878" i="2"/>
  <c r="G1878" i="1" s="1"/>
  <c r="I1879" i="2"/>
  <c r="G1879" i="1" s="1"/>
  <c r="I1880" i="2"/>
  <c r="G1880" i="1" s="1"/>
  <c r="I1881" i="2"/>
  <c r="G1881" i="1" s="1"/>
  <c r="I1882" i="2"/>
  <c r="G1882" i="1" s="1"/>
  <c r="I1883" i="2"/>
  <c r="G1883" i="1" s="1"/>
  <c r="I1884" i="2"/>
  <c r="G1884" i="1" s="1"/>
  <c r="I1885" i="2"/>
  <c r="G1885" i="1" s="1"/>
  <c r="I1886" i="2"/>
  <c r="I1887" i="2"/>
  <c r="G1887" i="1" s="1"/>
  <c r="I1888" i="2"/>
  <c r="G1888" i="1" s="1"/>
  <c r="I1889" i="2"/>
  <c r="G1889" i="1" s="1"/>
  <c r="I1890" i="2"/>
  <c r="G1890" i="1" s="1"/>
  <c r="I1891" i="2"/>
  <c r="G1891" i="1" s="1"/>
  <c r="I1892" i="2"/>
  <c r="G1892" i="1" s="1"/>
  <c r="I1893" i="2"/>
  <c r="G1893" i="1" s="1"/>
  <c r="I1894" i="2"/>
  <c r="G1894" i="1" s="1"/>
  <c r="I1895" i="2"/>
  <c r="G1895" i="1" s="1"/>
  <c r="I1896" i="2"/>
  <c r="G1896" i="1" s="1"/>
  <c r="I1897" i="2"/>
  <c r="G1897" i="1" s="1"/>
  <c r="I1898" i="2"/>
  <c r="G1898" i="1" s="1"/>
  <c r="I1899" i="2"/>
  <c r="G1899" i="1" s="1"/>
  <c r="I1900" i="2"/>
  <c r="G1900" i="1" s="1"/>
  <c r="I1901" i="2"/>
  <c r="G1901" i="1" s="1"/>
  <c r="I1902" i="2"/>
  <c r="G1902" i="1" s="1"/>
  <c r="I1903" i="2"/>
  <c r="G1903" i="1" s="1"/>
  <c r="I1904" i="2"/>
  <c r="G1904" i="1" s="1"/>
  <c r="I1905" i="2"/>
  <c r="G1905" i="1" s="1"/>
  <c r="I1906" i="2"/>
  <c r="G1906" i="1" s="1"/>
  <c r="I1907" i="2"/>
  <c r="G1907" i="1" s="1"/>
  <c r="I1908" i="2"/>
  <c r="G1908" i="1" s="1"/>
  <c r="I1909" i="2"/>
  <c r="G1909" i="1" s="1"/>
  <c r="I1910" i="2"/>
  <c r="G1910" i="1" s="1"/>
  <c r="I1911" i="2"/>
  <c r="G1911" i="1" s="1"/>
  <c r="I1912" i="2"/>
  <c r="G1912" i="1" s="1"/>
  <c r="I1913" i="2"/>
  <c r="G1913" i="1" s="1"/>
  <c r="I1914" i="2"/>
  <c r="G1914" i="1" s="1"/>
  <c r="I1915" i="2"/>
  <c r="G1915" i="1" s="1"/>
  <c r="I1916" i="2"/>
  <c r="G1916" i="1" s="1"/>
  <c r="I1917" i="2"/>
  <c r="G1917" i="1" s="1"/>
  <c r="I1918" i="2"/>
  <c r="G1918" i="1" s="1"/>
  <c r="I1919" i="2"/>
  <c r="G1919" i="1" s="1"/>
  <c r="I1920" i="2"/>
  <c r="G1920" i="1" s="1"/>
  <c r="I1921" i="2"/>
  <c r="I1922" i="2"/>
  <c r="G1922" i="1" s="1"/>
  <c r="I1923" i="2"/>
  <c r="G1923" i="1" s="1"/>
  <c r="I1924" i="2"/>
  <c r="G1924" i="1" s="1"/>
  <c r="I1925" i="2"/>
  <c r="G1925" i="1" s="1"/>
  <c r="I1926" i="2"/>
  <c r="G1926" i="1" s="1"/>
  <c r="I1927" i="2"/>
  <c r="G1927" i="1" s="1"/>
  <c r="I1928" i="2"/>
  <c r="G1928" i="1" s="1"/>
  <c r="I1929" i="2"/>
  <c r="G1929" i="1" s="1"/>
  <c r="I1930" i="2"/>
  <c r="G1930" i="1" s="1"/>
  <c r="I1931" i="2"/>
  <c r="G1931" i="1" s="1"/>
  <c r="I1932" i="2"/>
  <c r="G1932" i="1" s="1"/>
  <c r="I1933" i="2"/>
  <c r="G1933" i="1" s="1"/>
  <c r="I1934" i="2"/>
  <c r="G1934" i="1" s="1"/>
  <c r="I1935" i="2"/>
  <c r="G1935" i="1" s="1"/>
  <c r="I1936" i="2"/>
  <c r="G1936" i="1" s="1"/>
  <c r="I1937" i="2"/>
  <c r="G1937" i="1" s="1"/>
  <c r="I1938" i="2"/>
  <c r="G1938" i="1" s="1"/>
  <c r="I1939" i="2"/>
  <c r="G1939" i="1" s="1"/>
  <c r="I1940" i="2"/>
  <c r="G1940" i="1" s="1"/>
  <c r="I1941" i="2"/>
  <c r="G1941" i="1" s="1"/>
  <c r="I1942" i="2"/>
  <c r="G1942" i="1" s="1"/>
  <c r="I1943" i="2"/>
  <c r="G1943" i="1" s="1"/>
  <c r="I1944" i="2"/>
  <c r="G1944" i="1" s="1"/>
  <c r="I1945" i="2"/>
  <c r="G1945" i="1" s="1"/>
  <c r="I1946" i="2"/>
  <c r="G1946" i="1" s="1"/>
  <c r="I1947" i="2"/>
  <c r="I1948" i="2"/>
  <c r="G1948" i="1" s="1"/>
  <c r="I1949" i="2"/>
  <c r="G1949" i="1" s="1"/>
  <c r="I1950" i="2"/>
  <c r="G1950" i="1" s="1"/>
  <c r="I1951" i="2"/>
  <c r="I1952" i="2"/>
  <c r="G1952" i="1" s="1"/>
  <c r="I1953" i="2"/>
  <c r="G1953" i="1" s="1"/>
  <c r="I1954" i="2"/>
  <c r="G1954" i="1" s="1"/>
  <c r="I1955" i="2"/>
  <c r="G1955" i="1" s="1"/>
  <c r="I1956" i="2"/>
  <c r="I1957" i="2"/>
  <c r="G1957" i="1" s="1"/>
  <c r="I1958" i="2"/>
  <c r="G1958" i="1" s="1"/>
  <c r="I1959" i="2"/>
  <c r="G1959" i="1" s="1"/>
  <c r="I1960" i="2"/>
  <c r="G1960" i="1" s="1"/>
  <c r="I1961" i="2"/>
  <c r="G1961" i="1" s="1"/>
  <c r="I1962" i="2"/>
  <c r="G1962" i="1" s="1"/>
  <c r="I1963" i="2"/>
  <c r="G1963" i="1" s="1"/>
  <c r="I1964" i="2"/>
  <c r="I1965" i="2"/>
  <c r="G1965" i="1" s="1"/>
  <c r="I1966" i="2"/>
  <c r="G1966" i="1" s="1"/>
  <c r="I1967" i="2"/>
  <c r="G1967" i="1" s="1"/>
  <c r="I1968" i="2"/>
  <c r="G1968" i="1" s="1"/>
  <c r="I1969" i="2"/>
  <c r="G1969" i="1" s="1"/>
  <c r="I1970" i="2"/>
  <c r="G1970" i="1" s="1"/>
  <c r="I1971" i="2"/>
  <c r="G1971" i="1" s="1"/>
  <c r="I1972" i="2"/>
  <c r="G1972" i="1" s="1"/>
  <c r="I1973" i="2"/>
  <c r="G1973" i="1" s="1"/>
  <c r="I1974" i="2"/>
  <c r="G1974" i="1" s="1"/>
  <c r="I1975" i="2"/>
  <c r="G1975" i="1" s="1"/>
  <c r="I1976" i="2"/>
  <c r="G1976" i="1" s="1"/>
  <c r="I1977" i="2"/>
  <c r="G1977" i="1" s="1"/>
  <c r="I1978" i="2"/>
  <c r="G1978" i="1" s="1"/>
  <c r="I1979" i="2"/>
  <c r="G1979" i="1" s="1"/>
  <c r="I1980" i="2"/>
  <c r="G1980" i="1" s="1"/>
  <c r="I1981" i="2"/>
  <c r="G1981" i="1" s="1"/>
  <c r="I1982" i="2"/>
  <c r="G1982" i="1" s="1"/>
  <c r="I1983" i="2"/>
  <c r="G1983" i="1" s="1"/>
  <c r="I1984" i="2"/>
  <c r="G1984" i="1" s="1"/>
  <c r="I1985" i="2"/>
  <c r="G1985" i="1" s="1"/>
  <c r="I1986" i="2"/>
  <c r="G1986" i="1" s="1"/>
  <c r="I1987" i="2"/>
  <c r="I1988" i="2"/>
  <c r="G1988" i="1" s="1"/>
  <c r="I1989" i="2"/>
  <c r="G1989" i="1" s="1"/>
  <c r="I1990" i="2"/>
  <c r="G1990" i="1" s="1"/>
  <c r="I1991" i="2"/>
  <c r="G1991" i="1" s="1"/>
  <c r="I1992" i="2"/>
  <c r="G1992" i="1" s="1"/>
  <c r="I1993" i="2"/>
  <c r="G1993" i="1" s="1"/>
  <c r="I1994" i="2"/>
  <c r="G1994" i="1" s="1"/>
  <c r="I1995" i="2"/>
  <c r="G1995" i="1" s="1"/>
  <c r="I1996" i="2"/>
  <c r="G1996" i="1" s="1"/>
  <c r="I1997" i="2"/>
  <c r="G1997" i="1" s="1"/>
  <c r="I1998" i="2"/>
  <c r="G1998" i="1" s="1"/>
  <c r="I1999" i="2"/>
  <c r="G1999" i="1" s="1"/>
  <c r="I2000" i="2"/>
  <c r="G2000" i="1" s="1"/>
  <c r="I2001" i="2"/>
  <c r="G2001" i="1" s="1"/>
  <c r="I2002" i="2"/>
  <c r="G2002" i="1" s="1"/>
  <c r="I2003" i="2"/>
  <c r="G2003" i="1" s="1"/>
  <c r="I2004" i="2"/>
  <c r="G2004" i="1" s="1"/>
  <c r="I2005" i="2"/>
  <c r="G2005" i="1" s="1"/>
  <c r="I2006" i="2"/>
  <c r="G2006" i="1" s="1"/>
  <c r="I2007" i="2"/>
  <c r="G2007" i="1" s="1"/>
  <c r="I2008" i="2"/>
  <c r="G2008" i="1" s="1"/>
  <c r="I2009" i="2"/>
  <c r="G2009" i="1" s="1"/>
  <c r="I2010" i="2"/>
  <c r="G2010" i="1" s="1"/>
  <c r="I2011" i="2"/>
  <c r="G2011" i="1" s="1"/>
  <c r="I2012" i="2"/>
  <c r="I2013" i="2"/>
  <c r="G2013" i="1" s="1"/>
  <c r="I2014" i="2"/>
  <c r="G2014" i="1" s="1"/>
  <c r="I2015" i="2"/>
  <c r="G2015" i="1" s="1"/>
  <c r="I2016" i="2"/>
  <c r="G2016" i="1" s="1"/>
  <c r="I2017" i="2"/>
  <c r="G2017" i="1" s="1"/>
  <c r="I2018" i="2"/>
  <c r="I2019" i="2"/>
  <c r="G2019" i="1" s="1"/>
  <c r="I2020" i="2"/>
  <c r="G2020" i="1" s="1"/>
  <c r="I2021" i="2"/>
  <c r="G2021" i="1" s="1"/>
  <c r="I2022" i="2"/>
  <c r="G2022" i="1" s="1"/>
  <c r="I2023" i="2"/>
  <c r="G2023" i="1" s="1"/>
  <c r="I2024" i="2"/>
  <c r="G2024" i="1" s="1"/>
  <c r="I2025" i="2"/>
  <c r="G2025" i="1" s="1"/>
  <c r="I2026" i="2"/>
  <c r="G2026" i="1" s="1"/>
  <c r="I2027" i="2"/>
  <c r="G2027" i="1" s="1"/>
  <c r="I2028" i="2"/>
  <c r="G2028" i="1" s="1"/>
  <c r="I2029" i="2"/>
  <c r="G2029" i="1" s="1"/>
  <c r="I2030" i="2"/>
  <c r="G2030" i="1" s="1"/>
  <c r="I2031" i="2"/>
  <c r="G2031" i="1" s="1"/>
  <c r="I2032" i="2"/>
  <c r="G2032" i="1" s="1"/>
  <c r="I2033" i="2"/>
  <c r="G2033" i="1" s="1"/>
  <c r="I2034" i="2"/>
  <c r="G2034" i="1" s="1"/>
  <c r="I2035" i="2"/>
  <c r="G2035" i="1" s="1"/>
  <c r="I2036" i="2"/>
  <c r="I2037" i="2"/>
  <c r="G2037" i="1" s="1"/>
  <c r="I2038" i="2"/>
  <c r="G2038" i="1" s="1"/>
  <c r="I2039" i="2"/>
  <c r="G2039" i="1" s="1"/>
  <c r="I2040" i="2"/>
  <c r="G2040" i="1" s="1"/>
  <c r="I2041" i="2"/>
  <c r="G2041" i="1" s="1"/>
  <c r="I2042" i="2"/>
  <c r="I2043" i="2"/>
  <c r="G2043" i="1" s="1"/>
  <c r="I2044" i="2"/>
  <c r="G2044" i="1" s="1"/>
  <c r="I2045" i="2"/>
  <c r="G2045" i="1" s="1"/>
  <c r="I2046" i="2"/>
  <c r="G2046" i="1" s="1"/>
  <c r="I2047" i="2"/>
  <c r="I2048" i="2"/>
  <c r="G2048" i="1" s="1"/>
  <c r="I2049" i="2"/>
  <c r="G2049" i="1" s="1"/>
  <c r="I2050" i="2"/>
  <c r="G2050" i="1" s="1"/>
  <c r="I2051" i="2"/>
  <c r="I2052" i="2"/>
  <c r="G2052" i="1" s="1"/>
  <c r="I2053" i="2"/>
  <c r="G2053" i="1" s="1"/>
  <c r="I2054" i="2"/>
  <c r="G2054" i="1" s="1"/>
  <c r="I2055" i="2"/>
  <c r="G2055" i="1" s="1"/>
  <c r="I2056" i="2"/>
  <c r="G2056" i="1" s="1"/>
  <c r="I2057" i="2"/>
  <c r="G2057" i="1" s="1"/>
  <c r="I2058" i="2"/>
  <c r="G2058" i="1" s="1"/>
  <c r="I2059" i="2"/>
  <c r="G2059" i="1" s="1"/>
  <c r="I2060" i="2"/>
  <c r="G2060" i="1" s="1"/>
  <c r="I2061" i="2"/>
  <c r="G2061" i="1" s="1"/>
  <c r="I2062" i="2"/>
  <c r="G2062" i="1" s="1"/>
  <c r="I2063" i="2"/>
  <c r="G2063" i="1" s="1"/>
  <c r="I2064" i="2"/>
  <c r="G2064" i="1" s="1"/>
  <c r="I2065" i="2"/>
  <c r="G2065" i="1" s="1"/>
  <c r="I2066" i="2"/>
  <c r="G2066" i="1" s="1"/>
  <c r="I2067" i="2"/>
  <c r="G2067" i="1" s="1"/>
  <c r="I2068" i="2"/>
  <c r="G2068" i="1" s="1"/>
  <c r="I2069" i="2"/>
  <c r="G2069" i="1" s="1"/>
  <c r="I2070" i="2"/>
  <c r="G2070" i="1" s="1"/>
  <c r="I2071" i="2"/>
  <c r="I2072" i="2"/>
  <c r="G2072" i="1" s="1"/>
  <c r="I2073" i="2"/>
  <c r="G2073" i="1" s="1"/>
  <c r="I2074" i="2"/>
  <c r="G2074" i="1" s="1"/>
  <c r="I2075" i="2"/>
  <c r="G2075" i="1" s="1"/>
  <c r="I2076" i="2"/>
  <c r="G2076" i="1" s="1"/>
  <c r="I2077" i="2"/>
  <c r="G2077" i="1" s="1"/>
  <c r="I2078" i="2"/>
  <c r="G2078" i="1" s="1"/>
  <c r="I2079" i="2"/>
  <c r="G2079" i="1" s="1"/>
  <c r="I2080" i="2"/>
  <c r="G2080" i="1" s="1"/>
  <c r="I2081" i="2"/>
  <c r="G2081" i="1" s="1"/>
  <c r="I2082" i="2"/>
  <c r="G2082" i="1" s="1"/>
  <c r="I2083" i="2"/>
  <c r="G2083" i="1" s="1"/>
  <c r="I2084" i="2"/>
  <c r="G2084" i="1" s="1"/>
  <c r="I2085" i="2"/>
  <c r="G2085" i="1" s="1"/>
  <c r="I2086" i="2"/>
  <c r="G2086" i="1" s="1"/>
  <c r="I2087" i="2"/>
  <c r="G2087" i="1" s="1"/>
  <c r="I2088" i="2"/>
  <c r="G2088" i="1" s="1"/>
  <c r="I2089" i="2"/>
  <c r="G2089" i="1" s="1"/>
  <c r="I2090" i="2"/>
  <c r="G2090" i="1" s="1"/>
  <c r="I2091" i="2"/>
  <c r="G2091" i="1" s="1"/>
  <c r="I2092" i="2"/>
  <c r="G2092" i="1" s="1"/>
  <c r="I2093" i="2"/>
  <c r="G2093" i="1" s="1"/>
  <c r="I2094" i="2"/>
  <c r="G2094" i="1" s="1"/>
  <c r="I2095" i="2"/>
  <c r="G2095" i="1" s="1"/>
  <c r="I2096" i="2"/>
  <c r="G2096" i="1" s="1"/>
  <c r="I2097" i="2"/>
  <c r="G2097" i="1" s="1"/>
  <c r="I2098" i="2"/>
  <c r="G2098" i="1" s="1"/>
  <c r="I2099" i="2"/>
  <c r="G2099" i="1" s="1"/>
  <c r="I2100" i="2"/>
  <c r="G2100" i="1" s="1"/>
  <c r="I2101" i="2"/>
  <c r="G2101" i="1" s="1"/>
  <c r="I2102" i="2"/>
  <c r="G2102" i="1" s="1"/>
  <c r="I2103" i="2"/>
  <c r="G2103" i="1" s="1"/>
  <c r="I2104" i="2"/>
  <c r="G2104" i="1" s="1"/>
  <c r="I2105" i="2"/>
  <c r="G2105" i="1" s="1"/>
  <c r="I2106" i="2"/>
  <c r="G2106" i="1" s="1"/>
  <c r="I2107" i="2"/>
  <c r="G2107" i="1" s="1"/>
  <c r="I2108" i="2"/>
  <c r="I2109" i="2"/>
  <c r="G2109" i="1" s="1"/>
  <c r="I2110" i="2"/>
  <c r="G2110" i="1" s="1"/>
  <c r="I2111" i="2"/>
  <c r="G2111" i="1" s="1"/>
  <c r="I2112" i="2"/>
  <c r="G2112" i="1" s="1"/>
  <c r="I2113" i="2"/>
  <c r="G2113" i="1" s="1"/>
  <c r="I2114" i="2"/>
  <c r="G2114" i="1" s="1"/>
  <c r="I2115" i="2"/>
  <c r="G2115" i="1" s="1"/>
  <c r="I2116" i="2"/>
  <c r="G2116" i="1" s="1"/>
  <c r="I2117" i="2"/>
  <c r="G2117" i="1" s="1"/>
  <c r="I2118" i="2"/>
  <c r="G2118" i="1" s="1"/>
  <c r="I2119" i="2"/>
  <c r="G2119" i="1" s="1"/>
  <c r="I2120" i="2"/>
  <c r="G2120" i="1" s="1"/>
  <c r="I2121" i="2"/>
  <c r="G2121" i="1" s="1"/>
  <c r="I2122" i="2"/>
  <c r="G2122" i="1" s="1"/>
  <c r="I2123" i="2"/>
  <c r="G2123" i="1" s="1"/>
  <c r="I2124" i="2"/>
  <c r="G2124" i="1" s="1"/>
  <c r="I2125" i="2"/>
  <c r="G2125" i="1" s="1"/>
  <c r="I2126" i="2"/>
  <c r="G2126" i="1" s="1"/>
  <c r="I2127" i="2"/>
  <c r="G2127" i="1" s="1"/>
  <c r="I2128" i="2"/>
  <c r="G2128" i="1" s="1"/>
  <c r="I2129" i="2"/>
  <c r="G2129" i="1" s="1"/>
  <c r="I2130" i="2"/>
  <c r="G2130" i="1" s="1"/>
  <c r="I2131" i="2"/>
  <c r="G2131" i="1" s="1"/>
  <c r="I2132" i="2"/>
  <c r="G2132" i="1" s="1"/>
  <c r="I2133" i="2"/>
  <c r="G2133" i="1" s="1"/>
  <c r="I2134" i="2"/>
  <c r="G2134" i="1" s="1"/>
  <c r="I2135" i="2"/>
  <c r="G2135" i="1" s="1"/>
  <c r="I2136" i="2"/>
  <c r="G2136" i="1" s="1"/>
  <c r="I2137" i="2"/>
  <c r="G2137" i="1" s="1"/>
  <c r="I2138" i="2"/>
  <c r="G2138" i="1" s="1"/>
  <c r="I2139" i="2"/>
  <c r="G2139" i="1" s="1"/>
  <c r="I2140" i="2"/>
  <c r="G2140" i="1" s="1"/>
  <c r="I2141" i="2"/>
  <c r="G2141" i="1" s="1"/>
  <c r="I2142" i="2"/>
  <c r="G2142" i="1" s="1"/>
  <c r="I2143" i="2"/>
  <c r="G2143" i="1" s="1"/>
  <c r="I2144" i="2"/>
  <c r="G2144" i="1" s="1"/>
  <c r="I2145" i="2"/>
  <c r="G2145" i="1" s="1"/>
  <c r="I2146" i="2"/>
  <c r="G2146" i="1" s="1"/>
  <c r="I2147" i="2"/>
  <c r="G2147" i="1" s="1"/>
  <c r="I2148" i="2"/>
  <c r="G2148" i="1" s="1"/>
  <c r="I2149" i="2"/>
  <c r="G2149" i="1" s="1"/>
  <c r="I2150" i="2"/>
  <c r="G2150" i="1" s="1"/>
  <c r="I2151" i="2"/>
  <c r="G2151" i="1" s="1"/>
  <c r="I2152" i="2"/>
  <c r="G2152" i="1" s="1"/>
  <c r="I2153" i="2"/>
  <c r="G2153" i="1" s="1"/>
  <c r="I2154" i="2"/>
  <c r="G2154" i="1" s="1"/>
  <c r="I2155" i="2"/>
  <c r="G2155" i="1" s="1"/>
  <c r="I2156" i="2"/>
  <c r="G2156" i="1" s="1"/>
  <c r="I2157" i="2"/>
  <c r="G2157" i="1" s="1"/>
  <c r="I2158" i="2"/>
  <c r="G2158" i="1" s="1"/>
  <c r="I2159" i="2"/>
  <c r="G2159" i="1" s="1"/>
  <c r="I2160" i="2"/>
  <c r="G2160" i="1" s="1"/>
  <c r="I2161" i="2"/>
  <c r="G2161" i="1" s="1"/>
  <c r="I2162" i="2"/>
  <c r="G2162" i="1" s="1"/>
  <c r="I2163" i="2"/>
  <c r="G2163" i="1" s="1"/>
  <c r="I2164" i="2"/>
  <c r="G2164" i="1" s="1"/>
  <c r="I2165" i="2"/>
  <c r="G2165" i="1" s="1"/>
  <c r="I2166" i="2"/>
  <c r="G2166" i="1" s="1"/>
  <c r="I2167" i="2"/>
  <c r="G2167" i="1" s="1"/>
  <c r="I2168" i="2"/>
  <c r="G2168" i="1" s="1"/>
  <c r="I2169" i="2"/>
  <c r="G2169" i="1" s="1"/>
  <c r="I2170" i="2"/>
  <c r="G2170" i="1" s="1"/>
  <c r="I2171" i="2"/>
  <c r="G2171" i="1" s="1"/>
  <c r="I2172" i="2"/>
  <c r="G2172" i="1" s="1"/>
  <c r="I2173" i="2"/>
  <c r="G2173" i="1" s="1"/>
  <c r="I2174" i="2"/>
  <c r="G2174" i="1" s="1"/>
  <c r="I2175" i="2"/>
  <c r="G2175" i="1" s="1"/>
  <c r="I2176" i="2"/>
  <c r="G2176" i="1" s="1"/>
  <c r="I2177" i="2"/>
  <c r="G2177" i="1" s="1"/>
  <c r="I2178" i="2"/>
  <c r="G2178" i="1" s="1"/>
  <c r="I2179" i="2"/>
  <c r="G2179" i="1" s="1"/>
  <c r="I2180" i="2"/>
  <c r="G2180" i="1" s="1"/>
  <c r="I2181" i="2"/>
  <c r="G2181" i="1" s="1"/>
  <c r="I2182" i="2"/>
  <c r="G2182" i="1" s="1"/>
  <c r="I2183" i="2"/>
  <c r="G2183" i="1" s="1"/>
  <c r="I2184" i="2"/>
  <c r="G2184" i="1" s="1"/>
  <c r="I2185" i="2"/>
  <c r="G2185" i="1" s="1"/>
  <c r="I2186" i="2"/>
  <c r="G2186" i="1" s="1"/>
  <c r="I2187" i="2"/>
  <c r="G2187" i="1" s="1"/>
  <c r="I2188" i="2"/>
  <c r="G2188" i="1" s="1"/>
  <c r="I2189" i="2"/>
  <c r="G2189" i="1" s="1"/>
  <c r="I2190" i="2"/>
  <c r="I2191" i="2"/>
  <c r="G2191" i="1" s="1"/>
  <c r="I2192" i="2"/>
  <c r="I2193" i="2"/>
  <c r="G2193" i="1" s="1"/>
  <c r="I2194" i="2"/>
  <c r="G2194" i="1" s="1"/>
  <c r="I2195" i="2"/>
  <c r="G2195" i="1" s="1"/>
  <c r="I2196" i="2"/>
  <c r="G2196" i="1" s="1"/>
  <c r="I2197" i="2"/>
  <c r="G2197" i="1" s="1"/>
  <c r="I2198" i="2"/>
  <c r="I2199" i="2"/>
  <c r="G2199" i="1" s="1"/>
  <c r="I2200" i="2"/>
  <c r="G2200" i="1" s="1"/>
  <c r="I2201" i="2"/>
  <c r="G2201" i="1" s="1"/>
  <c r="I2202" i="2"/>
  <c r="G2202" i="1" s="1"/>
  <c r="I2203" i="2"/>
  <c r="G2203" i="1" s="1"/>
  <c r="I2204" i="2"/>
  <c r="G2204" i="1" s="1"/>
  <c r="I2205" i="2"/>
  <c r="G2205" i="1" s="1"/>
  <c r="I2206" i="2"/>
  <c r="G2206" i="1" s="1"/>
  <c r="I2207" i="2"/>
  <c r="G2207" i="1" s="1"/>
  <c r="I2208" i="2"/>
  <c r="G2208" i="1" s="1"/>
  <c r="I2209" i="2"/>
  <c r="G2209" i="1" s="1"/>
  <c r="I2210" i="2"/>
  <c r="G2210" i="1" s="1"/>
  <c r="I2211" i="2"/>
  <c r="G2211" i="1" s="1"/>
  <c r="I2212" i="2"/>
  <c r="G2212" i="1" s="1"/>
  <c r="I2213" i="2"/>
  <c r="G2213" i="1" s="1"/>
  <c r="I2214" i="2"/>
  <c r="G2214" i="1" s="1"/>
  <c r="I2215" i="2"/>
  <c r="G2215" i="1" s="1"/>
  <c r="I2216" i="2"/>
  <c r="G2216" i="1" s="1"/>
  <c r="I2217" i="2"/>
  <c r="G2217" i="1" s="1"/>
  <c r="I2218" i="2"/>
  <c r="G2218" i="1" s="1"/>
  <c r="I2219" i="2"/>
  <c r="G2219" i="1" s="1"/>
  <c r="I2220" i="2"/>
  <c r="G2220" i="1" s="1"/>
  <c r="I2221" i="2"/>
  <c r="G2221" i="1" s="1"/>
  <c r="I2222" i="2"/>
  <c r="G2222" i="1" s="1"/>
  <c r="I2223" i="2"/>
  <c r="G2223" i="1" s="1"/>
  <c r="I2224" i="2"/>
  <c r="I2225" i="2"/>
  <c r="G2225" i="1" s="1"/>
  <c r="I2226" i="2"/>
  <c r="G2226" i="1" s="1"/>
  <c r="I2227" i="2"/>
  <c r="G2227" i="1" s="1"/>
  <c r="I2228" i="2"/>
  <c r="G2228" i="1" s="1"/>
  <c r="I2229" i="2"/>
  <c r="G2229" i="1" s="1"/>
  <c r="I2230" i="2"/>
  <c r="G2230" i="1" s="1"/>
  <c r="I2231" i="2"/>
  <c r="G2231" i="1" s="1"/>
  <c r="I2232" i="2"/>
  <c r="G2232" i="1" s="1"/>
  <c r="I2233" i="2"/>
  <c r="G2233" i="1" s="1"/>
  <c r="I2234" i="2"/>
  <c r="G2234" i="1" s="1"/>
  <c r="I2235" i="2"/>
  <c r="G2235" i="1" s="1"/>
  <c r="I2236" i="2"/>
  <c r="G2236" i="1" s="1"/>
  <c r="I2237" i="2"/>
  <c r="G2237" i="1" s="1"/>
  <c r="I2238" i="2"/>
  <c r="G2238" i="1" s="1"/>
  <c r="I2239" i="2"/>
  <c r="G2239" i="1" s="1"/>
  <c r="I2240" i="2"/>
  <c r="G2240" i="1" s="1"/>
  <c r="I2241" i="2"/>
  <c r="G2241" i="1" s="1"/>
  <c r="I2242" i="2"/>
  <c r="G2242" i="1" s="1"/>
  <c r="I2243" i="2"/>
  <c r="G2243" i="1" s="1"/>
  <c r="I2244" i="2"/>
  <c r="G2244" i="1" s="1"/>
  <c r="I2245" i="2"/>
  <c r="G2245" i="1" s="1"/>
  <c r="I2246" i="2"/>
  <c r="G2246" i="1" s="1"/>
  <c r="I2247" i="2"/>
  <c r="G2247" i="1" s="1"/>
  <c r="I2248" i="2"/>
  <c r="G2248" i="1" s="1"/>
  <c r="I2249" i="2"/>
  <c r="G2249" i="1" s="1"/>
  <c r="I2250" i="2"/>
  <c r="G2250" i="1" s="1"/>
  <c r="I2251" i="2"/>
  <c r="G2251" i="1" s="1"/>
  <c r="I2252" i="2"/>
  <c r="G2252" i="1" s="1"/>
  <c r="I2253" i="2"/>
  <c r="G2253" i="1" s="1"/>
  <c r="I2254" i="2"/>
  <c r="G2254" i="1" s="1"/>
  <c r="I2255" i="2"/>
  <c r="I2256" i="2"/>
  <c r="I2257" i="2"/>
  <c r="G2257" i="1" s="1"/>
  <c r="I2258" i="2"/>
  <c r="G2258" i="1" s="1"/>
  <c r="I2259" i="2"/>
  <c r="G2259" i="1" s="1"/>
  <c r="I2260" i="2"/>
  <c r="G2260" i="1" s="1"/>
  <c r="I2261" i="2"/>
  <c r="G2261" i="1" s="1"/>
  <c r="I2262" i="2"/>
  <c r="G2262" i="1" s="1"/>
  <c r="I2263" i="2"/>
  <c r="I2264" i="2"/>
  <c r="G2264" i="1" s="1"/>
  <c r="I2265" i="2"/>
  <c r="G2265" i="1" s="1"/>
  <c r="I2266" i="2"/>
  <c r="G2266" i="1" s="1"/>
  <c r="I2267" i="2"/>
  <c r="G2267" i="1" s="1"/>
  <c r="I2268" i="2"/>
  <c r="G2268" i="1" s="1"/>
  <c r="I2269" i="2"/>
  <c r="G2269" i="1" s="1"/>
  <c r="I2270" i="2"/>
  <c r="G2270" i="1" s="1"/>
  <c r="I2271" i="2"/>
  <c r="G2271" i="1" s="1"/>
  <c r="I2272" i="2"/>
  <c r="G2272" i="1" s="1"/>
  <c r="I2273" i="2"/>
  <c r="G2273" i="1" s="1"/>
  <c r="I2274" i="2"/>
  <c r="G2274" i="1" s="1"/>
  <c r="I2275" i="2"/>
  <c r="G2275" i="1" s="1"/>
  <c r="I2276" i="2"/>
  <c r="G2276" i="1" s="1"/>
  <c r="I2277" i="2"/>
  <c r="G2277" i="1" s="1"/>
  <c r="I2278" i="2"/>
  <c r="G2278" i="1" s="1"/>
  <c r="I2279" i="2"/>
  <c r="G2279" i="1" s="1"/>
  <c r="I2280" i="2"/>
  <c r="G2280" i="1" s="1"/>
  <c r="I2281" i="2"/>
  <c r="G2281" i="1" s="1"/>
  <c r="I2282" i="2"/>
  <c r="G2282" i="1" s="1"/>
  <c r="I2283" i="2"/>
  <c r="G2283" i="1" s="1"/>
  <c r="I2284" i="2"/>
  <c r="G2284" i="1" s="1"/>
  <c r="I2285" i="2"/>
  <c r="G2285" i="1" s="1"/>
  <c r="I2286" i="2"/>
  <c r="G2286" i="1" s="1"/>
  <c r="I2287" i="2"/>
  <c r="G2287" i="1" s="1"/>
  <c r="I2288" i="2"/>
  <c r="G2288" i="1" s="1"/>
  <c r="I2289" i="2"/>
  <c r="G2289" i="1" s="1"/>
  <c r="I2290" i="2"/>
  <c r="G2290" i="1" s="1"/>
  <c r="I2291" i="2"/>
  <c r="G2291" i="1" s="1"/>
  <c r="I2292" i="2"/>
  <c r="G2292" i="1" s="1"/>
  <c r="I2293" i="2"/>
  <c r="G2293" i="1" s="1"/>
  <c r="I2294" i="2"/>
  <c r="G2294" i="1" s="1"/>
  <c r="I2295" i="2"/>
  <c r="G2295" i="1" s="1"/>
  <c r="I2296" i="2"/>
  <c r="G2296" i="1" s="1"/>
  <c r="I2297" i="2"/>
  <c r="G2297" i="1" s="1"/>
  <c r="I2298" i="2"/>
  <c r="G2298" i="1" s="1"/>
  <c r="I2299" i="2"/>
  <c r="G2299" i="1" s="1"/>
  <c r="I2300" i="2"/>
  <c r="G2300" i="1" s="1"/>
  <c r="I2301" i="2"/>
  <c r="G2301" i="1" s="1"/>
  <c r="I2302" i="2"/>
  <c r="G2302" i="1" s="1"/>
  <c r="I2303" i="2"/>
  <c r="I2304" i="2"/>
  <c r="G2304" i="1" s="1"/>
  <c r="I2305" i="2"/>
  <c r="G2305" i="1" s="1"/>
  <c r="I2306" i="2"/>
  <c r="G2306" i="1" s="1"/>
  <c r="I2307" i="2"/>
  <c r="G2307" i="1" s="1"/>
  <c r="I2308" i="2"/>
  <c r="G2308" i="1" s="1"/>
  <c r="I2309" i="2"/>
  <c r="G2309" i="1" s="1"/>
  <c r="I2310" i="2"/>
  <c r="G2310" i="1" s="1"/>
  <c r="I2311" i="2"/>
  <c r="G2311" i="1" s="1"/>
  <c r="I2312" i="2"/>
  <c r="G2312" i="1" s="1"/>
  <c r="I2313" i="2"/>
  <c r="G2313" i="1" s="1"/>
  <c r="I2314" i="2"/>
  <c r="G2314" i="1" s="1"/>
  <c r="I2315" i="2"/>
  <c r="G2315" i="1" s="1"/>
  <c r="I2316" i="2"/>
  <c r="G2316" i="1" s="1"/>
  <c r="I2317" i="2"/>
  <c r="G2317" i="1" s="1"/>
  <c r="I2318" i="2"/>
  <c r="G2318" i="1" s="1"/>
  <c r="I2319" i="2"/>
  <c r="G2319" i="1" s="1"/>
  <c r="I2320" i="2"/>
  <c r="G2320" i="1" s="1"/>
  <c r="I2321" i="2"/>
  <c r="I2322" i="2"/>
  <c r="G2322" i="1" s="1"/>
  <c r="I2323" i="2"/>
  <c r="G2323" i="1" s="1"/>
  <c r="I2324" i="2"/>
  <c r="G2324" i="1" s="1"/>
  <c r="I2325" i="2"/>
  <c r="G2325" i="1" s="1"/>
  <c r="I2326" i="2"/>
  <c r="G2326" i="1" s="1"/>
  <c r="I2327" i="2"/>
  <c r="G2327" i="1" s="1"/>
  <c r="I2328" i="2"/>
  <c r="G2328" i="1" s="1"/>
  <c r="I2329" i="2"/>
  <c r="G2329" i="1" s="1"/>
  <c r="I2330" i="2"/>
  <c r="G2330" i="1" s="1"/>
  <c r="I2331" i="2"/>
  <c r="I2332" i="2"/>
  <c r="G2332" i="1" s="1"/>
  <c r="I2333" i="2"/>
  <c r="G2333" i="1" s="1"/>
  <c r="I2334" i="2"/>
  <c r="G2334" i="1" s="1"/>
  <c r="I2335" i="2"/>
  <c r="G2335" i="1" s="1"/>
  <c r="I2336" i="2"/>
  <c r="G2336" i="1" s="1"/>
  <c r="I2337" i="2"/>
  <c r="G2337" i="1" s="1"/>
  <c r="I2338" i="2"/>
  <c r="G2338" i="1" s="1"/>
  <c r="I2339" i="2"/>
  <c r="G2339" i="1" s="1"/>
  <c r="I2340" i="2"/>
  <c r="G2340" i="1" s="1"/>
  <c r="I2341" i="2"/>
  <c r="G2341" i="1" s="1"/>
  <c r="I2342" i="2"/>
  <c r="G2342" i="1" s="1"/>
  <c r="I2343" i="2"/>
  <c r="G2343" i="1" s="1"/>
  <c r="I2344" i="2"/>
  <c r="I2345" i="2"/>
  <c r="G2345" i="1" s="1"/>
  <c r="I2346" i="2"/>
  <c r="G2346" i="1" s="1"/>
  <c r="I2347" i="2"/>
  <c r="G2347" i="1" s="1"/>
  <c r="I2348" i="2"/>
  <c r="G2348" i="1" s="1"/>
  <c r="I2349" i="2"/>
  <c r="G2349" i="1" s="1"/>
  <c r="I2350" i="2"/>
  <c r="G2350" i="1" s="1"/>
  <c r="I2351" i="2"/>
  <c r="G2351" i="1" s="1"/>
  <c r="I2352" i="2"/>
  <c r="G2352" i="1" s="1"/>
  <c r="I2353" i="2"/>
  <c r="G2353" i="1" s="1"/>
  <c r="I2354" i="2"/>
  <c r="G2354" i="1" s="1"/>
  <c r="I2355" i="2"/>
  <c r="G2355" i="1" s="1"/>
  <c r="I2356" i="2"/>
  <c r="G2356" i="1" s="1"/>
  <c r="I2357" i="2"/>
  <c r="I2358" i="2"/>
  <c r="G2358" i="1" s="1"/>
  <c r="I2359" i="2"/>
  <c r="G2359" i="1" s="1"/>
  <c r="I2360" i="2"/>
  <c r="G2360" i="1" s="1"/>
  <c r="I2361" i="2"/>
  <c r="G2361" i="1" s="1"/>
  <c r="I2362" i="2"/>
  <c r="G2362" i="1" s="1"/>
  <c r="I2363" i="2"/>
  <c r="G2363" i="1" s="1"/>
  <c r="I2364" i="2"/>
  <c r="G2364" i="1" s="1"/>
  <c r="I2365" i="2"/>
  <c r="G2365" i="1" s="1"/>
  <c r="I2366" i="2"/>
  <c r="G2366" i="1" s="1"/>
  <c r="I2367" i="2"/>
  <c r="G2367" i="1" s="1"/>
  <c r="I2368" i="2"/>
  <c r="G2368" i="1" s="1"/>
  <c r="I2369" i="2"/>
  <c r="G2369" i="1" s="1"/>
  <c r="I2370" i="2"/>
  <c r="G2370" i="1" s="1"/>
  <c r="I2371" i="2"/>
  <c r="G2371" i="1" s="1"/>
  <c r="I2372" i="2"/>
  <c r="G2372" i="1" s="1"/>
  <c r="I2373" i="2"/>
  <c r="G2373" i="1" s="1"/>
  <c r="I2374" i="2"/>
  <c r="I2375" i="2"/>
  <c r="G2375" i="1" s="1"/>
  <c r="I2376" i="2"/>
  <c r="G2376" i="1" s="1"/>
  <c r="I2377" i="2"/>
  <c r="G2377" i="1" s="1"/>
  <c r="I2378" i="2"/>
  <c r="G2378" i="1" s="1"/>
  <c r="I2379" i="2"/>
  <c r="G2379" i="1" s="1"/>
  <c r="I2380" i="2"/>
  <c r="G2380" i="1" s="1"/>
  <c r="I2381" i="2"/>
  <c r="G2381" i="1" s="1"/>
  <c r="I2382" i="2"/>
  <c r="G2382" i="1" s="1"/>
  <c r="I2383" i="2"/>
  <c r="G2383" i="1" s="1"/>
  <c r="I2384" i="2"/>
  <c r="G2384" i="1" s="1"/>
  <c r="I2385" i="2"/>
  <c r="G2385" i="1" s="1"/>
  <c r="I2386" i="2"/>
  <c r="G2386" i="1" s="1"/>
  <c r="I2387" i="2"/>
  <c r="G2387" i="1" s="1"/>
  <c r="I2388" i="2"/>
  <c r="G2388" i="1" s="1"/>
  <c r="I2389" i="2"/>
  <c r="G2389" i="1" s="1"/>
  <c r="I2390" i="2"/>
  <c r="G2390" i="1" s="1"/>
  <c r="I2391" i="2"/>
  <c r="G2391" i="1" s="1"/>
  <c r="I2392" i="2"/>
  <c r="G2392" i="1" s="1"/>
  <c r="I2393" i="2"/>
  <c r="G2393" i="1" s="1"/>
  <c r="I2394" i="2"/>
  <c r="G2394" i="1" s="1"/>
  <c r="I2395" i="2"/>
  <c r="G2395" i="1" s="1"/>
  <c r="I2396" i="2"/>
  <c r="G2396" i="1" s="1"/>
  <c r="I2397" i="2"/>
  <c r="G2397" i="1" s="1"/>
  <c r="I2398" i="2"/>
  <c r="G2398" i="1" s="1"/>
  <c r="I2399" i="2"/>
  <c r="G2399" i="1" s="1"/>
  <c r="I2400" i="2"/>
  <c r="G2400" i="1" s="1"/>
  <c r="I2401" i="2"/>
  <c r="G2401" i="1" s="1"/>
  <c r="I2402" i="2"/>
  <c r="G2402" i="1" s="1"/>
  <c r="I2403" i="2"/>
  <c r="G2403" i="1" s="1"/>
  <c r="I2404" i="2"/>
  <c r="G2404" i="1" s="1"/>
  <c r="I2405" i="2"/>
  <c r="G2405" i="1" s="1"/>
  <c r="I2406" i="2"/>
  <c r="G2406" i="1" s="1"/>
  <c r="I2407" i="2"/>
  <c r="G2407" i="1" s="1"/>
  <c r="I2408" i="2"/>
  <c r="G2408" i="1" s="1"/>
  <c r="I2409" i="2"/>
  <c r="G2409" i="1" s="1"/>
  <c r="I2410" i="2"/>
  <c r="G2410" i="1" s="1"/>
  <c r="I2411" i="2"/>
  <c r="G2411" i="1" s="1"/>
  <c r="I2412" i="2"/>
  <c r="G2412" i="1" s="1"/>
  <c r="I2413" i="2"/>
  <c r="G2413" i="1" s="1"/>
  <c r="I2414" i="2"/>
  <c r="G2414" i="1" s="1"/>
  <c r="I2415" i="2"/>
  <c r="G2415" i="1" s="1"/>
  <c r="I2416" i="2"/>
  <c r="G2416" i="1" s="1"/>
  <c r="I2417" i="2"/>
  <c r="G2417" i="1" s="1"/>
  <c r="I2418" i="2"/>
  <c r="G2418" i="1" s="1"/>
  <c r="I2419" i="2"/>
  <c r="G2419" i="1" s="1"/>
  <c r="I2420" i="2"/>
  <c r="G2420" i="1" s="1"/>
  <c r="I2421" i="2"/>
  <c r="G2421" i="1" s="1"/>
  <c r="I2422" i="2"/>
  <c r="G2422" i="1" s="1"/>
  <c r="I2423" i="2"/>
  <c r="G2423" i="1" s="1"/>
  <c r="I2424" i="2"/>
  <c r="G2424" i="1" s="1"/>
  <c r="I2425" i="2"/>
  <c r="G2425" i="1" s="1"/>
  <c r="I2426" i="2"/>
  <c r="I2427" i="2"/>
  <c r="G2427" i="1" s="1"/>
  <c r="I2428" i="2"/>
  <c r="G2428" i="1" s="1"/>
  <c r="I2429" i="2"/>
  <c r="G2429" i="1" s="1"/>
  <c r="I2430" i="2"/>
  <c r="G2430" i="1" s="1"/>
  <c r="I2431" i="2"/>
  <c r="G2431" i="1" s="1"/>
  <c r="I2432" i="2"/>
  <c r="G2432" i="1" s="1"/>
  <c r="I2433" i="2"/>
  <c r="G2433" i="1" s="1"/>
  <c r="I2434" i="2"/>
  <c r="G2434" i="1" s="1"/>
  <c r="I2435" i="2"/>
  <c r="G2435" i="1" s="1"/>
  <c r="I2436" i="2"/>
  <c r="G2436" i="1" s="1"/>
  <c r="I2437" i="2"/>
  <c r="G2437" i="1" s="1"/>
  <c r="I2438" i="2"/>
  <c r="G2438" i="1" s="1"/>
  <c r="I2439" i="2"/>
  <c r="G2439" i="1" s="1"/>
  <c r="I2440" i="2"/>
  <c r="G2440" i="1" s="1"/>
  <c r="I2441" i="2"/>
  <c r="G2441" i="1" s="1"/>
  <c r="I2442" i="2"/>
  <c r="G2442" i="1" s="1"/>
  <c r="I2443" i="2"/>
  <c r="G2443" i="1" s="1"/>
  <c r="I2444" i="2"/>
  <c r="G2444" i="1" s="1"/>
  <c r="I2445" i="2"/>
  <c r="G2445" i="1" s="1"/>
  <c r="I2446" i="2"/>
  <c r="G2446" i="1" s="1"/>
  <c r="I2447" i="2"/>
  <c r="G2447" i="1" s="1"/>
  <c r="I2448" i="2"/>
  <c r="G2448" i="1" s="1"/>
  <c r="I2449" i="2"/>
  <c r="G2449" i="1" s="1"/>
  <c r="I2450" i="2"/>
  <c r="I2451" i="2"/>
  <c r="G2451" i="1" s="1"/>
  <c r="I2452" i="2"/>
  <c r="G2452" i="1" s="1"/>
  <c r="I2453" i="2"/>
  <c r="G2453" i="1" s="1"/>
  <c r="I2454" i="2"/>
  <c r="G2454" i="1" s="1"/>
  <c r="I2455" i="2"/>
  <c r="G2455" i="1" s="1"/>
  <c r="I2456" i="2"/>
  <c r="G2456" i="1" s="1"/>
  <c r="I2457" i="2"/>
  <c r="G2457" i="1" s="1"/>
  <c r="I2458" i="2"/>
  <c r="G2458" i="1" s="1"/>
  <c r="I2459" i="2"/>
  <c r="I2460" i="2"/>
  <c r="G2460" i="1" s="1"/>
  <c r="I2461" i="2"/>
  <c r="G2461" i="1" s="1"/>
  <c r="I2462" i="2"/>
  <c r="G2462" i="1" s="1"/>
  <c r="I2463" i="2"/>
  <c r="G2463" i="1" s="1"/>
  <c r="I2464" i="2"/>
  <c r="G2464" i="1" s="1"/>
  <c r="I2465" i="2"/>
  <c r="G2465" i="1" s="1"/>
  <c r="I2466" i="2"/>
  <c r="G2466" i="1" s="1"/>
  <c r="I2467" i="2"/>
  <c r="I2468" i="2"/>
  <c r="G2468" i="1" s="1"/>
  <c r="I2469" i="2"/>
  <c r="G2469" i="1" s="1"/>
  <c r="I2470" i="2"/>
  <c r="G2470" i="1" s="1"/>
  <c r="I2471" i="2"/>
  <c r="G2471" i="1" s="1"/>
  <c r="I2472" i="2"/>
  <c r="G2472" i="1" s="1"/>
  <c r="I2473" i="2"/>
  <c r="G2473" i="1" s="1"/>
  <c r="I2474" i="2"/>
  <c r="G2474" i="1" s="1"/>
  <c r="I2475" i="2"/>
  <c r="G2475" i="1" s="1"/>
  <c r="I2476" i="2"/>
  <c r="G2476" i="1" s="1"/>
  <c r="I2477" i="2"/>
  <c r="G2477" i="1" s="1"/>
  <c r="I2478" i="2"/>
  <c r="G2478" i="1" s="1"/>
  <c r="I2479" i="2"/>
  <c r="G2479" i="1" s="1"/>
  <c r="I2480" i="2"/>
  <c r="G2480" i="1" s="1"/>
  <c r="I2481" i="2"/>
  <c r="G2481" i="1" s="1"/>
  <c r="I2482" i="2"/>
  <c r="G2482" i="1" s="1"/>
  <c r="I2483" i="2"/>
  <c r="G2483" i="1" s="1"/>
  <c r="I2484" i="2"/>
  <c r="G2484" i="1" s="1"/>
  <c r="I2485" i="2"/>
  <c r="G2485" i="1" s="1"/>
  <c r="I2486" i="2"/>
  <c r="G2486" i="1" s="1"/>
  <c r="I2487" i="2"/>
  <c r="G2487" i="1" s="1"/>
  <c r="I2488" i="2"/>
  <c r="G2488" i="1" s="1"/>
  <c r="I2489" i="2"/>
  <c r="G2489" i="1" s="1"/>
  <c r="I2490" i="2"/>
  <c r="G2490" i="1" s="1"/>
  <c r="I2491" i="2"/>
  <c r="G2491" i="1" s="1"/>
  <c r="I2492" i="2"/>
  <c r="G2492" i="1" s="1"/>
  <c r="I2493" i="2"/>
  <c r="G2493" i="1" s="1"/>
  <c r="I2494" i="2"/>
  <c r="G2494" i="1" s="1"/>
  <c r="I2495" i="2"/>
  <c r="G2495" i="1" s="1"/>
  <c r="I2496" i="2"/>
  <c r="G2496" i="1" s="1"/>
  <c r="I2497" i="2"/>
  <c r="G2497" i="1" s="1"/>
  <c r="I2498" i="2"/>
  <c r="G2498" i="1" s="1"/>
  <c r="I2499" i="2"/>
  <c r="G2499" i="1" s="1"/>
  <c r="I2500" i="2"/>
  <c r="G2500" i="1" s="1"/>
  <c r="I2501" i="2"/>
  <c r="G2501" i="1" s="1"/>
  <c r="M2" i="2"/>
  <c r="M3" i="2"/>
  <c r="I3" i="1" s="1"/>
  <c r="M4" i="2"/>
  <c r="M5" i="2"/>
  <c r="M6" i="2"/>
  <c r="M7" i="2"/>
  <c r="M8" i="2"/>
  <c r="M9" i="2"/>
  <c r="M10" i="2"/>
  <c r="M11" i="2"/>
  <c r="M12" i="2"/>
  <c r="I12" i="1" s="1"/>
  <c r="M13" i="2"/>
  <c r="I13" i="1" s="1"/>
  <c r="M14" i="2"/>
  <c r="M15" i="2"/>
  <c r="M16" i="2"/>
  <c r="I16" i="1" s="1"/>
  <c r="M17" i="2"/>
  <c r="I17" i="1" s="1"/>
  <c r="M18" i="2"/>
  <c r="M19" i="2"/>
  <c r="I19" i="1" s="1"/>
  <c r="M20" i="2"/>
  <c r="M21" i="2"/>
  <c r="M22" i="2"/>
  <c r="M23" i="2"/>
  <c r="M24" i="2"/>
  <c r="M25" i="2"/>
  <c r="M26" i="2"/>
  <c r="I26" i="1" s="1"/>
  <c r="M27" i="2"/>
  <c r="M28" i="2"/>
  <c r="M29" i="2"/>
  <c r="M30" i="2"/>
  <c r="M31" i="2"/>
  <c r="M32" i="2"/>
  <c r="M33" i="2"/>
  <c r="M34" i="2"/>
  <c r="M35" i="2"/>
  <c r="M36" i="2"/>
  <c r="I36" i="1" s="1"/>
  <c r="M37" i="2"/>
  <c r="M38" i="2"/>
  <c r="M39" i="2"/>
  <c r="M40" i="2"/>
  <c r="M41" i="2"/>
  <c r="I41" i="1" s="1"/>
  <c r="M42" i="2"/>
  <c r="M43" i="2"/>
  <c r="M44" i="2"/>
  <c r="M45" i="2"/>
  <c r="M46" i="2"/>
  <c r="M47" i="2"/>
  <c r="M48" i="2"/>
  <c r="M49" i="2"/>
  <c r="M50" i="2"/>
  <c r="M51" i="2"/>
  <c r="M52" i="2"/>
  <c r="M53" i="2"/>
  <c r="I53" i="1" s="1"/>
  <c r="M54" i="2"/>
  <c r="I54" i="1" s="1"/>
  <c r="M55" i="2"/>
  <c r="I55" i="1" s="1"/>
  <c r="M56" i="2"/>
  <c r="I56" i="1" s="1"/>
  <c r="M57" i="2"/>
  <c r="I57" i="1" s="1"/>
  <c r="M58" i="2"/>
  <c r="I58" i="1" s="1"/>
  <c r="M59" i="2"/>
  <c r="M60" i="2"/>
  <c r="I60" i="1" s="1"/>
  <c r="M61" i="2"/>
  <c r="I61" i="1" s="1"/>
  <c r="M62" i="2"/>
  <c r="I62" i="1" s="1"/>
  <c r="M63" i="2"/>
  <c r="I63" i="1" s="1"/>
  <c r="M64" i="2"/>
  <c r="I64" i="1" s="1"/>
  <c r="M65" i="2"/>
  <c r="I65" i="1" s="1"/>
  <c r="M66" i="2"/>
  <c r="I66" i="1" s="1"/>
  <c r="M67" i="2"/>
  <c r="I67" i="1" s="1"/>
  <c r="M68" i="2"/>
  <c r="I68" i="1" s="1"/>
  <c r="M69" i="2"/>
  <c r="I69" i="1" s="1"/>
  <c r="M70" i="2"/>
  <c r="I70" i="1" s="1"/>
  <c r="M71" i="2"/>
  <c r="I71" i="1" s="1"/>
  <c r="M72" i="2"/>
  <c r="I72" i="1" s="1"/>
  <c r="M73" i="2"/>
  <c r="I73" i="1" s="1"/>
  <c r="M74" i="2"/>
  <c r="I74" i="1" s="1"/>
  <c r="M75" i="2"/>
  <c r="I75" i="1" s="1"/>
  <c r="M76" i="2"/>
  <c r="I76" i="1" s="1"/>
  <c r="M77" i="2"/>
  <c r="I77" i="1" s="1"/>
  <c r="M78" i="2"/>
  <c r="I78" i="1" s="1"/>
  <c r="M79" i="2"/>
  <c r="I79" i="1" s="1"/>
  <c r="M80" i="2"/>
  <c r="I80" i="1" s="1"/>
  <c r="M81" i="2"/>
  <c r="I81" i="1" s="1"/>
  <c r="M82" i="2"/>
  <c r="I82" i="1" s="1"/>
  <c r="M83" i="2"/>
  <c r="I83" i="1" s="1"/>
  <c r="M84" i="2"/>
  <c r="M85" i="2"/>
  <c r="I85" i="1" s="1"/>
  <c r="M86" i="2"/>
  <c r="I86" i="1" s="1"/>
  <c r="M87" i="2"/>
  <c r="I87" i="1" s="1"/>
  <c r="M88" i="2"/>
  <c r="I88" i="1" s="1"/>
  <c r="M89" i="2"/>
  <c r="I89" i="1" s="1"/>
  <c r="M90" i="2"/>
  <c r="I90" i="1" s="1"/>
  <c r="M91" i="2"/>
  <c r="I91" i="1" s="1"/>
  <c r="M92" i="2"/>
  <c r="I92" i="1" s="1"/>
  <c r="M93" i="2"/>
  <c r="I93" i="1" s="1"/>
  <c r="M94" i="2"/>
  <c r="I94" i="1" s="1"/>
  <c r="M95" i="2"/>
  <c r="I95" i="1" s="1"/>
  <c r="M96" i="2"/>
  <c r="I96" i="1" s="1"/>
  <c r="M97" i="2"/>
  <c r="I97" i="1" s="1"/>
  <c r="M98" i="2"/>
  <c r="I98" i="1" s="1"/>
  <c r="M99" i="2"/>
  <c r="I99" i="1" s="1"/>
  <c r="M100" i="2"/>
  <c r="I100" i="1" s="1"/>
  <c r="M101" i="2"/>
  <c r="I101" i="1" s="1"/>
  <c r="M102" i="2"/>
  <c r="I102" i="1" s="1"/>
  <c r="M103" i="2"/>
  <c r="I103" i="1" s="1"/>
  <c r="M104" i="2"/>
  <c r="I104" i="1" s="1"/>
  <c r="M105" i="2"/>
  <c r="I105" i="1" s="1"/>
  <c r="M106" i="2"/>
  <c r="I106" i="1" s="1"/>
  <c r="M107" i="2"/>
  <c r="I107" i="1" s="1"/>
  <c r="M108" i="2"/>
  <c r="I108" i="1" s="1"/>
  <c r="M109" i="2"/>
  <c r="I109" i="1" s="1"/>
  <c r="M110" i="2"/>
  <c r="I110" i="1" s="1"/>
  <c r="M111" i="2"/>
  <c r="I111" i="1" s="1"/>
  <c r="M112" i="2"/>
  <c r="I112" i="1" s="1"/>
  <c r="M113" i="2"/>
  <c r="I113" i="1" s="1"/>
  <c r="M114" i="2"/>
  <c r="I114" i="1" s="1"/>
  <c r="M115" i="2"/>
  <c r="I115" i="1" s="1"/>
  <c r="M116" i="2"/>
  <c r="I116" i="1" s="1"/>
  <c r="M117" i="2"/>
  <c r="I117" i="1" s="1"/>
  <c r="M118" i="2"/>
  <c r="I118" i="1" s="1"/>
  <c r="M119" i="2"/>
  <c r="I119" i="1" s="1"/>
  <c r="M120" i="2"/>
  <c r="I120" i="1" s="1"/>
  <c r="M121" i="2"/>
  <c r="I121" i="1" s="1"/>
  <c r="M122" i="2"/>
  <c r="I122" i="1" s="1"/>
  <c r="M123" i="2"/>
  <c r="M124" i="2"/>
  <c r="I124" i="1" s="1"/>
  <c r="M125" i="2"/>
  <c r="I125" i="1" s="1"/>
  <c r="M126" i="2"/>
  <c r="I126" i="1" s="1"/>
  <c r="M127" i="2"/>
  <c r="I127" i="1" s="1"/>
  <c r="M128" i="2"/>
  <c r="I128" i="1" s="1"/>
  <c r="M129" i="2"/>
  <c r="I129" i="1" s="1"/>
  <c r="M130" i="2"/>
  <c r="I130" i="1" s="1"/>
  <c r="M131" i="2"/>
  <c r="I131" i="1" s="1"/>
  <c r="M132" i="2"/>
  <c r="I132" i="1" s="1"/>
  <c r="M133" i="2"/>
  <c r="I133" i="1" s="1"/>
  <c r="M134" i="2"/>
  <c r="I134" i="1" s="1"/>
  <c r="M135" i="2"/>
  <c r="I135" i="1" s="1"/>
  <c r="M136" i="2"/>
  <c r="I136" i="1" s="1"/>
  <c r="M137" i="2"/>
  <c r="I137" i="1" s="1"/>
  <c r="M138" i="2"/>
  <c r="I138" i="1" s="1"/>
  <c r="M139" i="2"/>
  <c r="I139" i="1" s="1"/>
  <c r="M140" i="2"/>
  <c r="I140" i="1" s="1"/>
  <c r="M141" i="2"/>
  <c r="I141" i="1" s="1"/>
  <c r="M142" i="2"/>
  <c r="I142" i="1" s="1"/>
  <c r="M143" i="2"/>
  <c r="I143" i="1" s="1"/>
  <c r="M144" i="2"/>
  <c r="I144" i="1" s="1"/>
  <c r="M145" i="2"/>
  <c r="I145" i="1" s="1"/>
  <c r="M146" i="2"/>
  <c r="I146" i="1" s="1"/>
  <c r="M147" i="2"/>
  <c r="I147" i="1" s="1"/>
  <c r="M148" i="2"/>
  <c r="I148" i="1" s="1"/>
  <c r="M149" i="2"/>
  <c r="I149" i="1" s="1"/>
  <c r="M150" i="2"/>
  <c r="I150" i="1" s="1"/>
  <c r="M151" i="2"/>
  <c r="I151" i="1" s="1"/>
  <c r="M152" i="2"/>
  <c r="I152" i="1" s="1"/>
  <c r="M153" i="2"/>
  <c r="I153" i="1" s="1"/>
  <c r="M154" i="2"/>
  <c r="I154" i="1" s="1"/>
  <c r="M155" i="2"/>
  <c r="I155" i="1" s="1"/>
  <c r="M156" i="2"/>
  <c r="I156" i="1" s="1"/>
  <c r="M157" i="2"/>
  <c r="I157" i="1" s="1"/>
  <c r="M158" i="2"/>
  <c r="I158" i="1" s="1"/>
  <c r="M159" i="2"/>
  <c r="I159" i="1" s="1"/>
  <c r="M160" i="2"/>
  <c r="I160" i="1" s="1"/>
  <c r="M161" i="2"/>
  <c r="I161" i="1" s="1"/>
  <c r="M162" i="2"/>
  <c r="I162" i="1" s="1"/>
  <c r="M163" i="2"/>
  <c r="I163" i="1" s="1"/>
  <c r="M164" i="2"/>
  <c r="I164" i="1" s="1"/>
  <c r="M165" i="2"/>
  <c r="I165" i="1" s="1"/>
  <c r="M166" i="2"/>
  <c r="I166" i="1" s="1"/>
  <c r="M167" i="2"/>
  <c r="I167" i="1" s="1"/>
  <c r="M168" i="2"/>
  <c r="I168" i="1" s="1"/>
  <c r="M169" i="2"/>
  <c r="I169" i="1" s="1"/>
  <c r="M170" i="2"/>
  <c r="I170" i="1" s="1"/>
  <c r="M171" i="2"/>
  <c r="I171" i="1" s="1"/>
  <c r="M172" i="2"/>
  <c r="I172" i="1" s="1"/>
  <c r="M173" i="2"/>
  <c r="M174" i="2"/>
  <c r="I174" i="1" s="1"/>
  <c r="M175" i="2"/>
  <c r="I175" i="1" s="1"/>
  <c r="M176" i="2"/>
  <c r="I176" i="1" s="1"/>
  <c r="M177" i="2"/>
  <c r="I177" i="1" s="1"/>
  <c r="M178" i="2"/>
  <c r="I178" i="1" s="1"/>
  <c r="M179" i="2"/>
  <c r="I179" i="1" s="1"/>
  <c r="M180" i="2"/>
  <c r="I180" i="1" s="1"/>
  <c r="M181" i="2"/>
  <c r="I181" i="1" s="1"/>
  <c r="M182" i="2"/>
  <c r="I182" i="1" s="1"/>
  <c r="M183" i="2"/>
  <c r="I183" i="1" s="1"/>
  <c r="M184" i="2"/>
  <c r="I184" i="1" s="1"/>
  <c r="M185" i="2"/>
  <c r="I185" i="1" s="1"/>
  <c r="M186" i="2"/>
  <c r="I186" i="1" s="1"/>
  <c r="M187" i="2"/>
  <c r="I187" i="1" s="1"/>
  <c r="M188" i="2"/>
  <c r="I188" i="1" s="1"/>
  <c r="M189" i="2"/>
  <c r="I189" i="1" s="1"/>
  <c r="M190" i="2"/>
  <c r="I190" i="1" s="1"/>
  <c r="M191" i="2"/>
  <c r="I191" i="1" s="1"/>
  <c r="M192" i="2"/>
  <c r="I192" i="1" s="1"/>
  <c r="M193" i="2"/>
  <c r="I193" i="1" s="1"/>
  <c r="M194" i="2"/>
  <c r="I194" i="1" s="1"/>
  <c r="M195" i="2"/>
  <c r="I195" i="1" s="1"/>
  <c r="M196" i="2"/>
  <c r="I196" i="1" s="1"/>
  <c r="M197" i="2"/>
  <c r="I197" i="1" s="1"/>
  <c r="M198" i="2"/>
  <c r="I198" i="1" s="1"/>
  <c r="M199" i="2"/>
  <c r="I199" i="1" s="1"/>
  <c r="M200" i="2"/>
  <c r="I200" i="1" s="1"/>
  <c r="M201" i="2"/>
  <c r="I201" i="1" s="1"/>
  <c r="M202" i="2"/>
  <c r="I202" i="1" s="1"/>
  <c r="M203" i="2"/>
  <c r="I203" i="1" s="1"/>
  <c r="M204" i="2"/>
  <c r="I204" i="1" s="1"/>
  <c r="M205" i="2"/>
  <c r="I205" i="1" s="1"/>
  <c r="M206" i="2"/>
  <c r="I206" i="1" s="1"/>
  <c r="M207" i="2"/>
  <c r="I207" i="1" s="1"/>
  <c r="M208" i="2"/>
  <c r="I208" i="1" s="1"/>
  <c r="M209" i="2"/>
  <c r="I209" i="1" s="1"/>
  <c r="M210" i="2"/>
  <c r="I210" i="1" s="1"/>
  <c r="M211" i="2"/>
  <c r="I211" i="1" s="1"/>
  <c r="M212" i="2"/>
  <c r="I212" i="1" s="1"/>
  <c r="M213" i="2"/>
  <c r="M214" i="2"/>
  <c r="I214" i="1" s="1"/>
  <c r="M215" i="2"/>
  <c r="I215" i="1" s="1"/>
  <c r="M216" i="2"/>
  <c r="I216" i="1" s="1"/>
  <c r="M217" i="2"/>
  <c r="I217" i="1" s="1"/>
  <c r="M218" i="2"/>
  <c r="I218" i="1" s="1"/>
  <c r="M219" i="2"/>
  <c r="I219" i="1" s="1"/>
  <c r="M220" i="2"/>
  <c r="I220" i="1" s="1"/>
  <c r="M221" i="2"/>
  <c r="I221" i="1" s="1"/>
  <c r="M222" i="2"/>
  <c r="I222" i="1" s="1"/>
  <c r="M223" i="2"/>
  <c r="I223" i="1" s="1"/>
  <c r="M224" i="2"/>
  <c r="I224" i="1" s="1"/>
  <c r="M225" i="2"/>
  <c r="I225" i="1" s="1"/>
  <c r="M226" i="2"/>
  <c r="I226" i="1" s="1"/>
  <c r="M227" i="2"/>
  <c r="I227" i="1" s="1"/>
  <c r="M228" i="2"/>
  <c r="I228" i="1" s="1"/>
  <c r="M229" i="2"/>
  <c r="M230" i="2"/>
  <c r="I230" i="1" s="1"/>
  <c r="M231" i="2"/>
  <c r="I231" i="1" s="1"/>
  <c r="M232" i="2"/>
  <c r="I232" i="1" s="1"/>
  <c r="M233" i="2"/>
  <c r="I233" i="1" s="1"/>
  <c r="M234" i="2"/>
  <c r="I234" i="1" s="1"/>
  <c r="M235" i="2"/>
  <c r="I235" i="1" s="1"/>
  <c r="M236" i="2"/>
  <c r="I236" i="1" s="1"/>
  <c r="M237" i="2"/>
  <c r="M238" i="2"/>
  <c r="I238" i="1" s="1"/>
  <c r="M239" i="2"/>
  <c r="I239" i="1" s="1"/>
  <c r="M240" i="2"/>
  <c r="I240" i="1" s="1"/>
  <c r="M241" i="2"/>
  <c r="I241" i="1" s="1"/>
  <c r="M242" i="2"/>
  <c r="I242" i="1" s="1"/>
  <c r="M243" i="2"/>
  <c r="I243" i="1" s="1"/>
  <c r="M244" i="2"/>
  <c r="M245" i="2"/>
  <c r="I245" i="1" s="1"/>
  <c r="M246" i="2"/>
  <c r="I246" i="1" s="1"/>
  <c r="M247" i="2"/>
  <c r="I247" i="1" s="1"/>
  <c r="M248" i="2"/>
  <c r="I248" i="1" s="1"/>
  <c r="M249" i="2"/>
  <c r="I249" i="1" s="1"/>
  <c r="M250" i="2"/>
  <c r="I250" i="1" s="1"/>
  <c r="M251" i="2"/>
  <c r="I251" i="1" s="1"/>
  <c r="M252" i="2"/>
  <c r="I252" i="1" s="1"/>
  <c r="M253" i="2"/>
  <c r="M254" i="2"/>
  <c r="I254" i="1" s="1"/>
  <c r="M255" i="2"/>
  <c r="I255" i="1" s="1"/>
  <c r="M256" i="2"/>
  <c r="I256" i="1" s="1"/>
  <c r="M257" i="2"/>
  <c r="I257" i="1" s="1"/>
  <c r="M258" i="2"/>
  <c r="I258" i="1" s="1"/>
  <c r="M259" i="2"/>
  <c r="I259" i="1" s="1"/>
  <c r="M260" i="2"/>
  <c r="I260" i="1" s="1"/>
  <c r="M261" i="2"/>
  <c r="I261" i="1" s="1"/>
  <c r="M262" i="2"/>
  <c r="I262" i="1" s="1"/>
  <c r="M263" i="2"/>
  <c r="I263" i="1" s="1"/>
  <c r="M264" i="2"/>
  <c r="I264" i="1" s="1"/>
  <c r="M265" i="2"/>
  <c r="I265" i="1" s="1"/>
  <c r="M266" i="2"/>
  <c r="I266" i="1" s="1"/>
  <c r="M267" i="2"/>
  <c r="I267" i="1" s="1"/>
  <c r="M268" i="2"/>
  <c r="I268" i="1" s="1"/>
  <c r="M269" i="2"/>
  <c r="I269" i="1" s="1"/>
  <c r="M270" i="2"/>
  <c r="I270" i="1" s="1"/>
  <c r="M271" i="2"/>
  <c r="I271" i="1" s="1"/>
  <c r="M272" i="2"/>
  <c r="I272" i="1" s="1"/>
  <c r="M273" i="2"/>
  <c r="I273" i="1" s="1"/>
  <c r="M274" i="2"/>
  <c r="M275" i="2"/>
  <c r="I275" i="1" s="1"/>
  <c r="M276" i="2"/>
  <c r="I276" i="1" s="1"/>
  <c r="M277" i="2"/>
  <c r="I277" i="1" s="1"/>
  <c r="M278" i="2"/>
  <c r="I278" i="1" s="1"/>
  <c r="M279" i="2"/>
  <c r="I279" i="1" s="1"/>
  <c r="M280" i="2"/>
  <c r="I280" i="1" s="1"/>
  <c r="M281" i="2"/>
  <c r="I281" i="1" s="1"/>
  <c r="M282" i="2"/>
  <c r="I282" i="1" s="1"/>
  <c r="M283" i="2"/>
  <c r="I283" i="1" s="1"/>
  <c r="M284" i="2"/>
  <c r="I284" i="1" s="1"/>
  <c r="M285" i="2"/>
  <c r="I285" i="1" s="1"/>
  <c r="M286" i="2"/>
  <c r="I286" i="1" s="1"/>
  <c r="M287" i="2"/>
  <c r="I287" i="1" s="1"/>
  <c r="M288" i="2"/>
  <c r="I288" i="1" s="1"/>
  <c r="M289" i="2"/>
  <c r="I289" i="1" s="1"/>
  <c r="M290" i="2"/>
  <c r="I290" i="1" s="1"/>
  <c r="M291" i="2"/>
  <c r="I291" i="1" s="1"/>
  <c r="M292" i="2"/>
  <c r="I292" i="1" s="1"/>
  <c r="M293" i="2"/>
  <c r="I293" i="1" s="1"/>
  <c r="M294" i="2"/>
  <c r="I294" i="1" s="1"/>
  <c r="M295" i="2"/>
  <c r="I295" i="1" s="1"/>
  <c r="M296" i="2"/>
  <c r="M297" i="2"/>
  <c r="I297" i="1" s="1"/>
  <c r="M298" i="2"/>
  <c r="I298" i="1" s="1"/>
  <c r="M299" i="2"/>
  <c r="I299" i="1" s="1"/>
  <c r="M300" i="2"/>
  <c r="I300" i="1" s="1"/>
  <c r="M301" i="2"/>
  <c r="I301" i="1" s="1"/>
  <c r="M302" i="2"/>
  <c r="I302" i="1" s="1"/>
  <c r="M303" i="2"/>
  <c r="I303" i="1" s="1"/>
  <c r="M304" i="2"/>
  <c r="I304" i="1" s="1"/>
  <c r="M305" i="2"/>
  <c r="I305" i="1" s="1"/>
  <c r="M306" i="2"/>
  <c r="I306" i="1" s="1"/>
  <c r="M307" i="2"/>
  <c r="I307" i="1" s="1"/>
  <c r="M308" i="2"/>
  <c r="I308" i="1" s="1"/>
  <c r="M309" i="2"/>
  <c r="I309" i="1" s="1"/>
  <c r="M310" i="2"/>
  <c r="I310" i="1" s="1"/>
  <c r="M311" i="2"/>
  <c r="M312" i="2"/>
  <c r="I312" i="1" s="1"/>
  <c r="M313" i="2"/>
  <c r="M314" i="2"/>
  <c r="I314" i="1" s="1"/>
  <c r="M315" i="2"/>
  <c r="I315" i="1" s="1"/>
  <c r="M316" i="2"/>
  <c r="I316" i="1" s="1"/>
  <c r="M317" i="2"/>
  <c r="I317" i="1" s="1"/>
  <c r="M318" i="2"/>
  <c r="I318" i="1" s="1"/>
  <c r="M319" i="2"/>
  <c r="I319" i="1" s="1"/>
  <c r="M320" i="2"/>
  <c r="I320" i="1" s="1"/>
  <c r="M321" i="2"/>
  <c r="I321" i="1" s="1"/>
  <c r="M322" i="2"/>
  <c r="I322" i="1" s="1"/>
  <c r="M323" i="2"/>
  <c r="I323" i="1" s="1"/>
  <c r="M324" i="2"/>
  <c r="I324" i="1" s="1"/>
  <c r="M325" i="2"/>
  <c r="I325" i="1" s="1"/>
  <c r="M326" i="2"/>
  <c r="I326" i="1" s="1"/>
  <c r="M327" i="2"/>
  <c r="I327" i="1" s="1"/>
  <c r="M328" i="2"/>
  <c r="I328" i="1" s="1"/>
  <c r="M329" i="2"/>
  <c r="I329" i="1" s="1"/>
  <c r="M330" i="2"/>
  <c r="I330" i="1" s="1"/>
  <c r="M331" i="2"/>
  <c r="I331" i="1" s="1"/>
  <c r="M332" i="2"/>
  <c r="I332" i="1" s="1"/>
  <c r="M333" i="2"/>
  <c r="I333" i="1" s="1"/>
  <c r="M334" i="2"/>
  <c r="I334" i="1" s="1"/>
  <c r="M335" i="2"/>
  <c r="I335" i="1" s="1"/>
  <c r="M336" i="2"/>
  <c r="I336" i="1" s="1"/>
  <c r="M337" i="2"/>
  <c r="I337" i="1" s="1"/>
  <c r="M338" i="2"/>
  <c r="I338" i="1" s="1"/>
  <c r="M339" i="2"/>
  <c r="I339" i="1" s="1"/>
  <c r="M340" i="2"/>
  <c r="I340" i="1" s="1"/>
  <c r="M341" i="2"/>
  <c r="I341" i="1" s="1"/>
  <c r="M342" i="2"/>
  <c r="I342" i="1" s="1"/>
  <c r="M343" i="2"/>
  <c r="I343" i="1" s="1"/>
  <c r="M344" i="2"/>
  <c r="I344" i="1" s="1"/>
  <c r="M345" i="2"/>
  <c r="I345" i="1" s="1"/>
  <c r="M346" i="2"/>
  <c r="I346" i="1" s="1"/>
  <c r="M347" i="2"/>
  <c r="I347" i="1" s="1"/>
  <c r="M348" i="2"/>
  <c r="I348" i="1" s="1"/>
  <c r="M349" i="2"/>
  <c r="I349" i="1" s="1"/>
  <c r="M350" i="2"/>
  <c r="I350" i="1" s="1"/>
  <c r="M351" i="2"/>
  <c r="I351" i="1" s="1"/>
  <c r="M352" i="2"/>
  <c r="I352" i="1" s="1"/>
  <c r="M353" i="2"/>
  <c r="I353" i="1" s="1"/>
  <c r="M354" i="2"/>
  <c r="I354" i="1" s="1"/>
  <c r="M355" i="2"/>
  <c r="I355" i="1" s="1"/>
  <c r="M356" i="2"/>
  <c r="I356" i="1" s="1"/>
  <c r="M357" i="2"/>
  <c r="I357" i="1" s="1"/>
  <c r="M358" i="2"/>
  <c r="I358" i="1" s="1"/>
  <c r="M359" i="2"/>
  <c r="I359" i="1" s="1"/>
  <c r="M360" i="2"/>
  <c r="I360" i="1" s="1"/>
  <c r="M361" i="2"/>
  <c r="I361" i="1" s="1"/>
  <c r="M362" i="2"/>
  <c r="I362" i="1" s="1"/>
  <c r="M363" i="2"/>
  <c r="I363" i="1" s="1"/>
  <c r="M364" i="2"/>
  <c r="I364" i="1" s="1"/>
  <c r="M365" i="2"/>
  <c r="I365" i="1" s="1"/>
  <c r="M366" i="2"/>
  <c r="I366" i="1" s="1"/>
  <c r="M367" i="2"/>
  <c r="I367" i="1" s="1"/>
  <c r="M368" i="2"/>
  <c r="I368" i="1" s="1"/>
  <c r="M369" i="2"/>
  <c r="I369" i="1" s="1"/>
  <c r="M370" i="2"/>
  <c r="I370" i="1" s="1"/>
  <c r="M371" i="2"/>
  <c r="I371" i="1" s="1"/>
  <c r="M372" i="2"/>
  <c r="I372" i="1" s="1"/>
  <c r="M373" i="2"/>
  <c r="I373" i="1" s="1"/>
  <c r="M374" i="2"/>
  <c r="I374" i="1" s="1"/>
  <c r="M375" i="2"/>
  <c r="I375" i="1" s="1"/>
  <c r="M376" i="2"/>
  <c r="M377" i="2"/>
  <c r="I377" i="1" s="1"/>
  <c r="M378" i="2"/>
  <c r="I378" i="1" s="1"/>
  <c r="M379" i="2"/>
  <c r="I379" i="1" s="1"/>
  <c r="M380" i="2"/>
  <c r="I380" i="1" s="1"/>
  <c r="M381" i="2"/>
  <c r="I381" i="1" s="1"/>
  <c r="M382" i="2"/>
  <c r="I382" i="1" s="1"/>
  <c r="M383" i="2"/>
  <c r="I383" i="1" s="1"/>
  <c r="M384" i="2"/>
  <c r="I384" i="1" s="1"/>
  <c r="M385" i="2"/>
  <c r="M386" i="2"/>
  <c r="I386" i="1" s="1"/>
  <c r="M387" i="2"/>
  <c r="I387" i="1" s="1"/>
  <c r="M388" i="2"/>
  <c r="I388" i="1" s="1"/>
  <c r="M389" i="2"/>
  <c r="I389" i="1" s="1"/>
  <c r="M390" i="2"/>
  <c r="I390" i="1" s="1"/>
  <c r="M391" i="2"/>
  <c r="I391" i="1" s="1"/>
  <c r="M392" i="2"/>
  <c r="I392" i="1" s="1"/>
  <c r="M393" i="2"/>
  <c r="M394" i="2"/>
  <c r="I394" i="1" s="1"/>
  <c r="M395" i="2"/>
  <c r="M396" i="2"/>
  <c r="I396" i="1" s="1"/>
  <c r="M397" i="2"/>
  <c r="I397" i="1" s="1"/>
  <c r="M398" i="2"/>
  <c r="I398" i="1" s="1"/>
  <c r="M399" i="2"/>
  <c r="I399" i="1" s="1"/>
  <c r="M400" i="2"/>
  <c r="I400" i="1" s="1"/>
  <c r="M401" i="2"/>
  <c r="I401" i="1" s="1"/>
  <c r="M402" i="2"/>
  <c r="M403" i="2"/>
  <c r="M404" i="2"/>
  <c r="I404" i="1" s="1"/>
  <c r="M405" i="2"/>
  <c r="I405" i="1" s="1"/>
  <c r="M406" i="2"/>
  <c r="I406" i="1" s="1"/>
  <c r="M407" i="2"/>
  <c r="I407" i="1" s="1"/>
  <c r="M408" i="2"/>
  <c r="I408" i="1" s="1"/>
  <c r="M409" i="2"/>
  <c r="I409" i="1" s="1"/>
  <c r="M410" i="2"/>
  <c r="I410" i="1" s="1"/>
  <c r="M411" i="2"/>
  <c r="I411" i="1" s="1"/>
  <c r="M412" i="2"/>
  <c r="I412" i="1" s="1"/>
  <c r="M413" i="2"/>
  <c r="M414" i="2"/>
  <c r="I414" i="1" s="1"/>
  <c r="M415" i="2"/>
  <c r="I415" i="1" s="1"/>
  <c r="M416" i="2"/>
  <c r="I416" i="1" s="1"/>
  <c r="M417" i="2"/>
  <c r="I417" i="1" s="1"/>
  <c r="M418" i="2"/>
  <c r="I418" i="1" s="1"/>
  <c r="M419" i="2"/>
  <c r="I419" i="1" s="1"/>
  <c r="M420" i="2"/>
  <c r="I420" i="1" s="1"/>
  <c r="M421" i="2"/>
  <c r="I421" i="1" s="1"/>
  <c r="M422" i="2"/>
  <c r="I422" i="1" s="1"/>
  <c r="M423" i="2"/>
  <c r="I423" i="1" s="1"/>
  <c r="M424" i="2"/>
  <c r="I424" i="1" s="1"/>
  <c r="M425" i="2"/>
  <c r="M426" i="2"/>
  <c r="I426" i="1" s="1"/>
  <c r="M427" i="2"/>
  <c r="I427" i="1" s="1"/>
  <c r="M428" i="2"/>
  <c r="I428" i="1" s="1"/>
  <c r="M429" i="2"/>
  <c r="I429" i="1" s="1"/>
  <c r="M430" i="2"/>
  <c r="I430" i="1" s="1"/>
  <c r="M431" i="2"/>
  <c r="I431" i="1" s="1"/>
  <c r="M432" i="2"/>
  <c r="I432" i="1" s="1"/>
  <c r="M433" i="2"/>
  <c r="I433" i="1" s="1"/>
  <c r="M434" i="2"/>
  <c r="I434" i="1" s="1"/>
  <c r="M435" i="2"/>
  <c r="I435" i="1" s="1"/>
  <c r="M436" i="2"/>
  <c r="I436" i="1" s="1"/>
  <c r="M437" i="2"/>
  <c r="I437" i="1" s="1"/>
  <c r="M438" i="2"/>
  <c r="I438" i="1" s="1"/>
  <c r="M439" i="2"/>
  <c r="I439" i="1" s="1"/>
  <c r="M440" i="2"/>
  <c r="I440" i="1" s="1"/>
  <c r="M441" i="2"/>
  <c r="I441" i="1" s="1"/>
  <c r="M442" i="2"/>
  <c r="I442" i="1" s="1"/>
  <c r="M443" i="2"/>
  <c r="I443" i="1" s="1"/>
  <c r="M444" i="2"/>
  <c r="I444" i="1" s="1"/>
  <c r="M445" i="2"/>
  <c r="I445" i="1" s="1"/>
  <c r="M446" i="2"/>
  <c r="I446" i="1" s="1"/>
  <c r="M447" i="2"/>
  <c r="I447" i="1" s="1"/>
  <c r="M448" i="2"/>
  <c r="I448" i="1" s="1"/>
  <c r="M449" i="2"/>
  <c r="I449" i="1" s="1"/>
  <c r="M450" i="2"/>
  <c r="M451" i="2"/>
  <c r="I451" i="1" s="1"/>
  <c r="M452" i="2"/>
  <c r="I452" i="1" s="1"/>
  <c r="M453" i="2"/>
  <c r="I453" i="1" s="1"/>
  <c r="M454" i="2"/>
  <c r="I454" i="1" s="1"/>
  <c r="M455" i="2"/>
  <c r="I455" i="1" s="1"/>
  <c r="M456" i="2"/>
  <c r="I456" i="1" s="1"/>
  <c r="M457" i="2"/>
  <c r="I457" i="1" s="1"/>
  <c r="M458" i="2"/>
  <c r="I458" i="1" s="1"/>
  <c r="M459" i="2"/>
  <c r="I459" i="1" s="1"/>
  <c r="M460" i="2"/>
  <c r="I460" i="1" s="1"/>
  <c r="M461" i="2"/>
  <c r="I461" i="1" s="1"/>
  <c r="M462" i="2"/>
  <c r="I462" i="1" s="1"/>
  <c r="M463" i="2"/>
  <c r="I463" i="1" s="1"/>
  <c r="M464" i="2"/>
  <c r="I464" i="1" s="1"/>
  <c r="M465" i="2"/>
  <c r="M466" i="2"/>
  <c r="I466" i="1" s="1"/>
  <c r="M467" i="2"/>
  <c r="I467" i="1" s="1"/>
  <c r="M468" i="2"/>
  <c r="I468" i="1" s="1"/>
  <c r="M469" i="2"/>
  <c r="I469" i="1" s="1"/>
  <c r="M470" i="2"/>
  <c r="I470" i="1" s="1"/>
  <c r="M471" i="2"/>
  <c r="I471" i="1" s="1"/>
  <c r="M472" i="2"/>
  <c r="I472" i="1" s="1"/>
  <c r="M473" i="2"/>
  <c r="I473" i="1" s="1"/>
  <c r="M474" i="2"/>
  <c r="I474" i="1" s="1"/>
  <c r="M475" i="2"/>
  <c r="I475" i="1" s="1"/>
  <c r="M476" i="2"/>
  <c r="I476" i="1" s="1"/>
  <c r="M477" i="2"/>
  <c r="I477" i="1" s="1"/>
  <c r="M478" i="2"/>
  <c r="I478" i="1" s="1"/>
  <c r="M479" i="2"/>
  <c r="I479" i="1" s="1"/>
  <c r="M480" i="2"/>
  <c r="I480" i="1" s="1"/>
  <c r="M481" i="2"/>
  <c r="I481" i="1" s="1"/>
  <c r="M482" i="2"/>
  <c r="I482" i="1" s="1"/>
  <c r="M483" i="2"/>
  <c r="I483" i="1" s="1"/>
  <c r="M484" i="2"/>
  <c r="I484" i="1" s="1"/>
  <c r="M485" i="2"/>
  <c r="I485" i="1" s="1"/>
  <c r="M486" i="2"/>
  <c r="I486" i="1" s="1"/>
  <c r="M487" i="2"/>
  <c r="I487" i="1" s="1"/>
  <c r="M488" i="2"/>
  <c r="I488" i="1" s="1"/>
  <c r="M489" i="2"/>
  <c r="I489" i="1" s="1"/>
  <c r="M490" i="2"/>
  <c r="I490" i="1" s="1"/>
  <c r="M491" i="2"/>
  <c r="I491" i="1" s="1"/>
  <c r="M492" i="2"/>
  <c r="I492" i="1" s="1"/>
  <c r="M493" i="2"/>
  <c r="I493" i="1" s="1"/>
  <c r="M494" i="2"/>
  <c r="I494" i="1" s="1"/>
  <c r="M495" i="2"/>
  <c r="I495" i="1" s="1"/>
  <c r="M496" i="2"/>
  <c r="I496" i="1" s="1"/>
  <c r="M497" i="2"/>
  <c r="I497" i="1" s="1"/>
  <c r="M498" i="2"/>
  <c r="I498" i="1" s="1"/>
  <c r="M499" i="2"/>
  <c r="I499" i="1" s="1"/>
  <c r="M500" i="2"/>
  <c r="I500" i="1" s="1"/>
  <c r="M501" i="2"/>
  <c r="I501" i="1" s="1"/>
  <c r="M502" i="2"/>
  <c r="I502" i="1" s="1"/>
  <c r="M503" i="2"/>
  <c r="I503" i="1" s="1"/>
  <c r="M504" i="2"/>
  <c r="I504" i="1" s="1"/>
  <c r="M505" i="2"/>
  <c r="I505" i="1" s="1"/>
  <c r="M506" i="2"/>
  <c r="I506" i="1" s="1"/>
  <c r="M507" i="2"/>
  <c r="I507" i="1" s="1"/>
  <c r="M508" i="2"/>
  <c r="I508" i="1" s="1"/>
  <c r="M509" i="2"/>
  <c r="I509" i="1" s="1"/>
  <c r="M510" i="2"/>
  <c r="I510" i="1" s="1"/>
  <c r="M511" i="2"/>
  <c r="I511" i="1" s="1"/>
  <c r="M512" i="2"/>
  <c r="I512" i="1" s="1"/>
  <c r="M513" i="2"/>
  <c r="I513" i="1" s="1"/>
  <c r="M514" i="2"/>
  <c r="I514" i="1" s="1"/>
  <c r="M515" i="2"/>
  <c r="I515" i="1" s="1"/>
  <c r="M516" i="2"/>
  <c r="I516" i="1" s="1"/>
  <c r="M517" i="2"/>
  <c r="I517" i="1" s="1"/>
  <c r="M518" i="2"/>
  <c r="I518" i="1" s="1"/>
  <c r="M519" i="2"/>
  <c r="I519" i="1" s="1"/>
  <c r="M520" i="2"/>
  <c r="I520" i="1" s="1"/>
  <c r="M521" i="2"/>
  <c r="I521" i="1" s="1"/>
  <c r="M522" i="2"/>
  <c r="I522" i="1" s="1"/>
  <c r="M523" i="2"/>
  <c r="I523" i="1" s="1"/>
  <c r="M524" i="2"/>
  <c r="I524" i="1" s="1"/>
  <c r="M525" i="2"/>
  <c r="I525" i="1" s="1"/>
  <c r="M526" i="2"/>
  <c r="I526" i="1" s="1"/>
  <c r="M527" i="2"/>
  <c r="I527" i="1" s="1"/>
  <c r="M528" i="2"/>
  <c r="I528" i="1" s="1"/>
  <c r="M529" i="2"/>
  <c r="I529" i="1" s="1"/>
  <c r="M530" i="2"/>
  <c r="I530" i="1" s="1"/>
  <c r="M531" i="2"/>
  <c r="I531" i="1" s="1"/>
  <c r="M532" i="2"/>
  <c r="I532" i="1" s="1"/>
  <c r="M533" i="2"/>
  <c r="I533" i="1" s="1"/>
  <c r="M534" i="2"/>
  <c r="I534" i="1" s="1"/>
  <c r="M535" i="2"/>
  <c r="I535" i="1" s="1"/>
  <c r="M536" i="2"/>
  <c r="I536" i="1" s="1"/>
  <c r="M537" i="2"/>
  <c r="I537" i="1" s="1"/>
  <c r="M538" i="2"/>
  <c r="I538" i="1" s="1"/>
  <c r="M539" i="2"/>
  <c r="I539" i="1" s="1"/>
  <c r="M540" i="2"/>
  <c r="I540" i="1" s="1"/>
  <c r="M541" i="2"/>
  <c r="I541" i="1" s="1"/>
  <c r="M542" i="2"/>
  <c r="I542" i="1" s="1"/>
  <c r="M543" i="2"/>
  <c r="I543" i="1" s="1"/>
  <c r="M544" i="2"/>
  <c r="I544" i="1" s="1"/>
  <c r="M545" i="2"/>
  <c r="I545" i="1" s="1"/>
  <c r="M546" i="2"/>
  <c r="I546" i="1" s="1"/>
  <c r="M547" i="2"/>
  <c r="I547" i="1" s="1"/>
  <c r="M548" i="2"/>
  <c r="I548" i="1" s="1"/>
  <c r="M549" i="2"/>
  <c r="I549" i="1" s="1"/>
  <c r="M550" i="2"/>
  <c r="I550" i="1" s="1"/>
  <c r="M551" i="2"/>
  <c r="I551" i="1" s="1"/>
  <c r="M552" i="2"/>
  <c r="I552" i="1" s="1"/>
  <c r="M553" i="2"/>
  <c r="I553" i="1" s="1"/>
  <c r="M554" i="2"/>
  <c r="I554" i="1" s="1"/>
  <c r="M555" i="2"/>
  <c r="I555" i="1" s="1"/>
  <c r="M556" i="2"/>
  <c r="I556" i="1" s="1"/>
  <c r="M557" i="2"/>
  <c r="I557" i="1" s="1"/>
  <c r="M558" i="2"/>
  <c r="I558" i="1" s="1"/>
  <c r="M559" i="2"/>
  <c r="I559" i="1" s="1"/>
  <c r="M560" i="2"/>
  <c r="I560" i="1" s="1"/>
  <c r="M561" i="2"/>
  <c r="I561" i="1" s="1"/>
  <c r="M562" i="2"/>
  <c r="I562" i="1" s="1"/>
  <c r="M563" i="2"/>
  <c r="I563" i="1" s="1"/>
  <c r="M564" i="2"/>
  <c r="I564" i="1" s="1"/>
  <c r="M565" i="2"/>
  <c r="I565" i="1" s="1"/>
  <c r="M566" i="2"/>
  <c r="I566" i="1" s="1"/>
  <c r="M567" i="2"/>
  <c r="I567" i="1" s="1"/>
  <c r="M568" i="2"/>
  <c r="M569" i="2"/>
  <c r="I569" i="1" s="1"/>
  <c r="M570" i="2"/>
  <c r="M571" i="2"/>
  <c r="I571" i="1" s="1"/>
  <c r="M572" i="2"/>
  <c r="I572" i="1" s="1"/>
  <c r="M573" i="2"/>
  <c r="I573" i="1" s="1"/>
  <c r="M574" i="2"/>
  <c r="I574" i="1" s="1"/>
  <c r="M575" i="2"/>
  <c r="I575" i="1" s="1"/>
  <c r="M576" i="2"/>
  <c r="I576" i="1" s="1"/>
  <c r="M577" i="2"/>
  <c r="I577" i="1" s="1"/>
  <c r="M578" i="2"/>
  <c r="I578" i="1" s="1"/>
  <c r="M579" i="2"/>
  <c r="I579" i="1" s="1"/>
  <c r="M580" i="2"/>
  <c r="I580" i="1" s="1"/>
  <c r="M581" i="2"/>
  <c r="I581" i="1" s="1"/>
  <c r="M582" i="2"/>
  <c r="I582" i="1" s="1"/>
  <c r="M583" i="2"/>
  <c r="I583" i="1" s="1"/>
  <c r="M584" i="2"/>
  <c r="I584" i="1" s="1"/>
  <c r="M585" i="2"/>
  <c r="I585" i="1" s="1"/>
  <c r="M586" i="2"/>
  <c r="I586" i="1" s="1"/>
  <c r="M587" i="2"/>
  <c r="I587" i="1" s="1"/>
  <c r="M588" i="2"/>
  <c r="I588" i="1" s="1"/>
  <c r="M589" i="2"/>
  <c r="I589" i="1" s="1"/>
  <c r="M590" i="2"/>
  <c r="I590" i="1" s="1"/>
  <c r="M591" i="2"/>
  <c r="I591" i="1" s="1"/>
  <c r="M592" i="2"/>
  <c r="I592" i="1" s="1"/>
  <c r="M593" i="2"/>
  <c r="I593" i="1" s="1"/>
  <c r="M594" i="2"/>
  <c r="I594" i="1" s="1"/>
  <c r="M595" i="2"/>
  <c r="I595" i="1" s="1"/>
  <c r="M596" i="2"/>
  <c r="I596" i="1" s="1"/>
  <c r="M597" i="2"/>
  <c r="I597" i="1" s="1"/>
  <c r="M598" i="2"/>
  <c r="M599" i="2"/>
  <c r="I599" i="1" s="1"/>
  <c r="M600" i="2"/>
  <c r="I600" i="1" s="1"/>
  <c r="M601" i="2"/>
  <c r="I601" i="1" s="1"/>
  <c r="M602" i="2"/>
  <c r="I602" i="1" s="1"/>
  <c r="M603" i="2"/>
  <c r="I603" i="1" s="1"/>
  <c r="M604" i="2"/>
  <c r="I604" i="1" s="1"/>
  <c r="M605" i="2"/>
  <c r="I605" i="1" s="1"/>
  <c r="M606" i="2"/>
  <c r="M607" i="2"/>
  <c r="I607" i="1" s="1"/>
  <c r="M608" i="2"/>
  <c r="I608" i="1" s="1"/>
  <c r="M609" i="2"/>
  <c r="I609" i="1" s="1"/>
  <c r="M610" i="2"/>
  <c r="I610" i="1" s="1"/>
  <c r="M611" i="2"/>
  <c r="I611" i="1" s="1"/>
  <c r="M612" i="2"/>
  <c r="I612" i="1" s="1"/>
  <c r="M613" i="2"/>
  <c r="M614" i="2"/>
  <c r="I614" i="1" s="1"/>
  <c r="M615" i="2"/>
  <c r="I615" i="1" s="1"/>
  <c r="M616" i="2"/>
  <c r="I616" i="1" s="1"/>
  <c r="M617" i="2"/>
  <c r="I617" i="1" s="1"/>
  <c r="M618" i="2"/>
  <c r="I618" i="1" s="1"/>
  <c r="M619" i="2"/>
  <c r="I619" i="1" s="1"/>
  <c r="M620" i="2"/>
  <c r="I620" i="1" s="1"/>
  <c r="M621" i="2"/>
  <c r="I621" i="1" s="1"/>
  <c r="M622" i="2"/>
  <c r="I622" i="1" s="1"/>
  <c r="M623" i="2"/>
  <c r="I623" i="1" s="1"/>
  <c r="M624" i="2"/>
  <c r="I624" i="1" s="1"/>
  <c r="M625" i="2"/>
  <c r="I625" i="1" s="1"/>
  <c r="M626" i="2"/>
  <c r="I626" i="1" s="1"/>
  <c r="M627" i="2"/>
  <c r="I627" i="1" s="1"/>
  <c r="M628" i="2"/>
  <c r="I628" i="1" s="1"/>
  <c r="M629" i="2"/>
  <c r="I629" i="1" s="1"/>
  <c r="M630" i="2"/>
  <c r="I630" i="1" s="1"/>
  <c r="M631" i="2"/>
  <c r="I631" i="1" s="1"/>
  <c r="M632" i="2"/>
  <c r="I632" i="1" s="1"/>
  <c r="M633" i="2"/>
  <c r="I633" i="1" s="1"/>
  <c r="M634" i="2"/>
  <c r="I634" i="1" s="1"/>
  <c r="M635" i="2"/>
  <c r="I635" i="1" s="1"/>
  <c r="M636" i="2"/>
  <c r="I636" i="1" s="1"/>
  <c r="M637" i="2"/>
  <c r="I637" i="1" s="1"/>
  <c r="M638" i="2"/>
  <c r="I638" i="1" s="1"/>
  <c r="M639" i="2"/>
  <c r="I639" i="1" s="1"/>
  <c r="M640" i="2"/>
  <c r="I640" i="1" s="1"/>
  <c r="M641" i="2"/>
  <c r="I641" i="1" s="1"/>
  <c r="M642" i="2"/>
  <c r="I642" i="1" s="1"/>
  <c r="M643" i="2"/>
  <c r="I643" i="1" s="1"/>
  <c r="M644" i="2"/>
  <c r="I644" i="1" s="1"/>
  <c r="M645" i="2"/>
  <c r="I645" i="1" s="1"/>
  <c r="M646" i="2"/>
  <c r="I646" i="1" s="1"/>
  <c r="M647" i="2"/>
  <c r="M648" i="2"/>
  <c r="I648" i="1" s="1"/>
  <c r="M649" i="2"/>
  <c r="I649" i="1" s="1"/>
  <c r="M650" i="2"/>
  <c r="I650" i="1" s="1"/>
  <c r="M651" i="2"/>
  <c r="I651" i="1" s="1"/>
  <c r="M652" i="2"/>
  <c r="I652" i="1" s="1"/>
  <c r="M653" i="2"/>
  <c r="I653" i="1" s="1"/>
  <c r="M654" i="2"/>
  <c r="I654" i="1" s="1"/>
  <c r="M655" i="2"/>
  <c r="I655" i="1" s="1"/>
  <c r="M656" i="2"/>
  <c r="I656" i="1" s="1"/>
  <c r="M657" i="2"/>
  <c r="I657" i="1" s="1"/>
  <c r="M658" i="2"/>
  <c r="I658" i="1" s="1"/>
  <c r="M659" i="2"/>
  <c r="I659" i="1" s="1"/>
  <c r="M660" i="2"/>
  <c r="I660" i="1" s="1"/>
  <c r="M661" i="2"/>
  <c r="I661" i="1" s="1"/>
  <c r="M662" i="2"/>
  <c r="I662" i="1" s="1"/>
  <c r="M663" i="2"/>
  <c r="I663" i="1" s="1"/>
  <c r="M664" i="2"/>
  <c r="I664" i="1" s="1"/>
  <c r="M665" i="2"/>
  <c r="I665" i="1" s="1"/>
  <c r="M666" i="2"/>
  <c r="I666" i="1" s="1"/>
  <c r="M667" i="2"/>
  <c r="I667" i="1" s="1"/>
  <c r="M668" i="2"/>
  <c r="I668" i="1" s="1"/>
  <c r="M669" i="2"/>
  <c r="I669" i="1" s="1"/>
  <c r="M670" i="2"/>
  <c r="I670" i="1" s="1"/>
  <c r="M671" i="2"/>
  <c r="I671" i="1" s="1"/>
  <c r="M672" i="2"/>
  <c r="M673" i="2"/>
  <c r="I673" i="1" s="1"/>
  <c r="M674" i="2"/>
  <c r="I674" i="1" s="1"/>
  <c r="M675" i="2"/>
  <c r="I675" i="1" s="1"/>
  <c r="M676" i="2"/>
  <c r="I676" i="1" s="1"/>
  <c r="M677" i="2"/>
  <c r="I677" i="1" s="1"/>
  <c r="M678" i="2"/>
  <c r="I678" i="1" s="1"/>
  <c r="M679" i="2"/>
  <c r="I679" i="1" s="1"/>
  <c r="M680" i="2"/>
  <c r="I680" i="1" s="1"/>
  <c r="M681" i="2"/>
  <c r="I681" i="1" s="1"/>
  <c r="M682" i="2"/>
  <c r="I682" i="1" s="1"/>
  <c r="M683" i="2"/>
  <c r="I683" i="1" s="1"/>
  <c r="M684" i="2"/>
  <c r="I684" i="1" s="1"/>
  <c r="M685" i="2"/>
  <c r="I685" i="1" s="1"/>
  <c r="M686" i="2"/>
  <c r="I686" i="1" s="1"/>
  <c r="M687" i="2"/>
  <c r="I687" i="1" s="1"/>
  <c r="M688" i="2"/>
  <c r="I688" i="1" s="1"/>
  <c r="M689" i="2"/>
  <c r="I689" i="1" s="1"/>
  <c r="M690" i="2"/>
  <c r="M691" i="2"/>
  <c r="I691" i="1" s="1"/>
  <c r="M692" i="2"/>
  <c r="I692" i="1" s="1"/>
  <c r="M693" i="2"/>
  <c r="M694" i="2"/>
  <c r="I694" i="1" s="1"/>
  <c r="M695" i="2"/>
  <c r="I695" i="1" s="1"/>
  <c r="M696" i="2"/>
  <c r="I696" i="1" s="1"/>
  <c r="M697" i="2"/>
  <c r="I697" i="1" s="1"/>
  <c r="M698" i="2"/>
  <c r="I698" i="1" s="1"/>
  <c r="M699" i="2"/>
  <c r="I699" i="1" s="1"/>
  <c r="M700" i="2"/>
  <c r="I700" i="1" s="1"/>
  <c r="M701" i="2"/>
  <c r="I701" i="1" s="1"/>
  <c r="M702" i="2"/>
  <c r="I702" i="1" s="1"/>
  <c r="M703" i="2"/>
  <c r="I703" i="1" s="1"/>
  <c r="M704" i="2"/>
  <c r="I704" i="1" s="1"/>
  <c r="M705" i="2"/>
  <c r="I705" i="1" s="1"/>
  <c r="M706" i="2"/>
  <c r="I706" i="1" s="1"/>
  <c r="M707" i="2"/>
  <c r="I707" i="1" s="1"/>
  <c r="M708" i="2"/>
  <c r="I708" i="1" s="1"/>
  <c r="M709" i="2"/>
  <c r="I709" i="1" s="1"/>
  <c r="M710" i="2"/>
  <c r="I710" i="1" s="1"/>
  <c r="M711" i="2"/>
  <c r="I711" i="1" s="1"/>
  <c r="M712" i="2"/>
  <c r="I712" i="1" s="1"/>
  <c r="M713" i="2"/>
  <c r="I713" i="1" s="1"/>
  <c r="M714" i="2"/>
  <c r="I714" i="1" s="1"/>
  <c r="M715" i="2"/>
  <c r="I715" i="1" s="1"/>
  <c r="M716" i="2"/>
  <c r="M717" i="2"/>
  <c r="I717" i="1" s="1"/>
  <c r="M718" i="2"/>
  <c r="I718" i="1" s="1"/>
  <c r="M719" i="2"/>
  <c r="I719" i="1" s="1"/>
  <c r="M720" i="2"/>
  <c r="I720" i="1" s="1"/>
  <c r="M721" i="2"/>
  <c r="I721" i="1" s="1"/>
  <c r="M722" i="2"/>
  <c r="I722" i="1" s="1"/>
  <c r="M723" i="2"/>
  <c r="I723" i="1" s="1"/>
  <c r="M724" i="2"/>
  <c r="I724" i="1" s="1"/>
  <c r="M725" i="2"/>
  <c r="I725" i="1" s="1"/>
  <c r="M726" i="2"/>
  <c r="I726" i="1" s="1"/>
  <c r="M727" i="2"/>
  <c r="M728" i="2"/>
  <c r="I728" i="1" s="1"/>
  <c r="M729" i="2"/>
  <c r="I729" i="1" s="1"/>
  <c r="M730" i="2"/>
  <c r="M731" i="2"/>
  <c r="I731" i="1" s="1"/>
  <c r="M732" i="2"/>
  <c r="I732" i="1" s="1"/>
  <c r="M733" i="2"/>
  <c r="I733" i="1" s="1"/>
  <c r="M734" i="2"/>
  <c r="I734" i="1" s="1"/>
  <c r="M735" i="2"/>
  <c r="I735" i="1" s="1"/>
  <c r="M736" i="2"/>
  <c r="I736" i="1" s="1"/>
  <c r="M737" i="2"/>
  <c r="I737" i="1" s="1"/>
  <c r="M738" i="2"/>
  <c r="I738" i="1" s="1"/>
  <c r="M739" i="2"/>
  <c r="I739" i="1" s="1"/>
  <c r="M740" i="2"/>
  <c r="I740" i="1" s="1"/>
  <c r="M741" i="2"/>
  <c r="I741" i="1" s="1"/>
  <c r="M742" i="2"/>
  <c r="I742" i="1" s="1"/>
  <c r="M743" i="2"/>
  <c r="I743" i="1" s="1"/>
  <c r="M744" i="2"/>
  <c r="I744" i="1" s="1"/>
  <c r="M745" i="2"/>
  <c r="M746" i="2"/>
  <c r="I746" i="1" s="1"/>
  <c r="M747" i="2"/>
  <c r="I747" i="1" s="1"/>
  <c r="M748" i="2"/>
  <c r="I748" i="1" s="1"/>
  <c r="M749" i="2"/>
  <c r="I749" i="1" s="1"/>
  <c r="M750" i="2"/>
  <c r="I750" i="1" s="1"/>
  <c r="M751" i="2"/>
  <c r="M752" i="2"/>
  <c r="I752" i="1" s="1"/>
  <c r="M753" i="2"/>
  <c r="I753" i="1" s="1"/>
  <c r="M754" i="2"/>
  <c r="I754" i="1" s="1"/>
  <c r="M755" i="2"/>
  <c r="I755" i="1" s="1"/>
  <c r="M756" i="2"/>
  <c r="I756" i="1" s="1"/>
  <c r="M757" i="2"/>
  <c r="I757" i="1" s="1"/>
  <c r="M758" i="2"/>
  <c r="I758" i="1" s="1"/>
  <c r="M759" i="2"/>
  <c r="I759" i="1" s="1"/>
  <c r="M760" i="2"/>
  <c r="I760" i="1" s="1"/>
  <c r="M761" i="2"/>
  <c r="I761" i="1" s="1"/>
  <c r="M762" i="2"/>
  <c r="I762" i="1" s="1"/>
  <c r="M763" i="2"/>
  <c r="I763" i="1" s="1"/>
  <c r="M764" i="2"/>
  <c r="I764" i="1" s="1"/>
  <c r="M765" i="2"/>
  <c r="I765" i="1" s="1"/>
  <c r="M766" i="2"/>
  <c r="I766" i="1" s="1"/>
  <c r="M767" i="2"/>
  <c r="I767" i="1" s="1"/>
  <c r="M768" i="2"/>
  <c r="I768" i="1" s="1"/>
  <c r="M769" i="2"/>
  <c r="I769" i="1" s="1"/>
  <c r="M770" i="2"/>
  <c r="I770" i="1" s="1"/>
  <c r="M771" i="2"/>
  <c r="M772" i="2"/>
  <c r="I772" i="1" s="1"/>
  <c r="M773" i="2"/>
  <c r="I773" i="1" s="1"/>
  <c r="M774" i="2"/>
  <c r="I774" i="1" s="1"/>
  <c r="M775" i="2"/>
  <c r="I775" i="1" s="1"/>
  <c r="M776" i="2"/>
  <c r="I776" i="1" s="1"/>
  <c r="M777" i="2"/>
  <c r="I777" i="1" s="1"/>
  <c r="M778" i="2"/>
  <c r="I778" i="1" s="1"/>
  <c r="M779" i="2"/>
  <c r="I779" i="1" s="1"/>
  <c r="M780" i="2"/>
  <c r="I780" i="1" s="1"/>
  <c r="M781" i="2"/>
  <c r="I781" i="1" s="1"/>
  <c r="M782" i="2"/>
  <c r="I782" i="1" s="1"/>
  <c r="M783" i="2"/>
  <c r="I783" i="1" s="1"/>
  <c r="M784" i="2"/>
  <c r="I784" i="1" s="1"/>
  <c r="M785" i="2"/>
  <c r="I785" i="1" s="1"/>
  <c r="M786" i="2"/>
  <c r="I786" i="1" s="1"/>
  <c r="M787" i="2"/>
  <c r="I787" i="1" s="1"/>
  <c r="M788" i="2"/>
  <c r="I788" i="1" s="1"/>
  <c r="M789" i="2"/>
  <c r="I789" i="1" s="1"/>
  <c r="M790" i="2"/>
  <c r="I790" i="1" s="1"/>
  <c r="M791" i="2"/>
  <c r="I791" i="1" s="1"/>
  <c r="M792" i="2"/>
  <c r="I792" i="1" s="1"/>
  <c r="M793" i="2"/>
  <c r="I793" i="1" s="1"/>
  <c r="M794" i="2"/>
  <c r="I794" i="1" s="1"/>
  <c r="M795" i="2"/>
  <c r="I795" i="1" s="1"/>
  <c r="M796" i="2"/>
  <c r="I796" i="1" s="1"/>
  <c r="M797" i="2"/>
  <c r="I797" i="1" s="1"/>
  <c r="M798" i="2"/>
  <c r="I798" i="1" s="1"/>
  <c r="M799" i="2"/>
  <c r="I799" i="1" s="1"/>
  <c r="M800" i="2"/>
  <c r="I800" i="1" s="1"/>
  <c r="M801" i="2"/>
  <c r="I801" i="1" s="1"/>
  <c r="M802" i="2"/>
  <c r="I802" i="1" s="1"/>
  <c r="M803" i="2"/>
  <c r="I803" i="1" s="1"/>
  <c r="M804" i="2"/>
  <c r="I804" i="1" s="1"/>
  <c r="M805" i="2"/>
  <c r="I805" i="1" s="1"/>
  <c r="M806" i="2"/>
  <c r="I806" i="1" s="1"/>
  <c r="M807" i="2"/>
  <c r="I807" i="1" s="1"/>
  <c r="M808" i="2"/>
  <c r="I808" i="1" s="1"/>
  <c r="M809" i="2"/>
  <c r="I809" i="1" s="1"/>
  <c r="M810" i="2"/>
  <c r="I810" i="1" s="1"/>
  <c r="M811" i="2"/>
  <c r="I811" i="1" s="1"/>
  <c r="M812" i="2"/>
  <c r="I812" i="1" s="1"/>
  <c r="M813" i="2"/>
  <c r="I813" i="1" s="1"/>
  <c r="M814" i="2"/>
  <c r="I814" i="1" s="1"/>
  <c r="M815" i="2"/>
  <c r="I815" i="1" s="1"/>
  <c r="M816" i="2"/>
  <c r="I816" i="1" s="1"/>
  <c r="M817" i="2"/>
  <c r="I817" i="1" s="1"/>
  <c r="M818" i="2"/>
  <c r="I818" i="1" s="1"/>
  <c r="M819" i="2"/>
  <c r="M820" i="2"/>
  <c r="I820" i="1" s="1"/>
  <c r="M821" i="2"/>
  <c r="I821" i="1" s="1"/>
  <c r="M822" i="2"/>
  <c r="I822" i="1" s="1"/>
  <c r="M823" i="2"/>
  <c r="I823" i="1" s="1"/>
  <c r="M824" i="2"/>
  <c r="I824" i="1" s="1"/>
  <c r="M825" i="2"/>
  <c r="I825" i="1" s="1"/>
  <c r="M826" i="2"/>
  <c r="I826" i="1" s="1"/>
  <c r="M827" i="2"/>
  <c r="I827" i="1" s="1"/>
  <c r="M828" i="2"/>
  <c r="I828" i="1" s="1"/>
  <c r="M829" i="2"/>
  <c r="I829" i="1" s="1"/>
  <c r="M830" i="2"/>
  <c r="I830" i="1" s="1"/>
  <c r="M831" i="2"/>
  <c r="I831" i="1" s="1"/>
  <c r="M832" i="2"/>
  <c r="I832" i="1" s="1"/>
  <c r="M833" i="2"/>
  <c r="I833" i="1" s="1"/>
  <c r="M834" i="2"/>
  <c r="I834" i="1" s="1"/>
  <c r="M835" i="2"/>
  <c r="I835" i="1" s="1"/>
  <c r="M836" i="2"/>
  <c r="I836" i="1" s="1"/>
  <c r="M837" i="2"/>
  <c r="I837" i="1" s="1"/>
  <c r="M838" i="2"/>
  <c r="I838" i="1" s="1"/>
  <c r="M839" i="2"/>
  <c r="I839" i="1" s="1"/>
  <c r="M840" i="2"/>
  <c r="I840" i="1" s="1"/>
  <c r="M841" i="2"/>
  <c r="I841" i="1" s="1"/>
  <c r="M842" i="2"/>
  <c r="M843" i="2"/>
  <c r="I843" i="1" s="1"/>
  <c r="M844" i="2"/>
  <c r="I844" i="1" s="1"/>
  <c r="M845" i="2"/>
  <c r="I845" i="1" s="1"/>
  <c r="M846" i="2"/>
  <c r="I846" i="1" s="1"/>
  <c r="M847" i="2"/>
  <c r="I847" i="1" s="1"/>
  <c r="M848" i="2"/>
  <c r="I848" i="1" s="1"/>
  <c r="M849" i="2"/>
  <c r="I849" i="1" s="1"/>
  <c r="M850" i="2"/>
  <c r="I850" i="1" s="1"/>
  <c r="M851" i="2"/>
  <c r="M852" i="2"/>
  <c r="I852" i="1" s="1"/>
  <c r="M853" i="2"/>
  <c r="I853" i="1" s="1"/>
  <c r="M854" i="2"/>
  <c r="I854" i="1" s="1"/>
  <c r="M855" i="2"/>
  <c r="I855" i="1" s="1"/>
  <c r="M856" i="2"/>
  <c r="I856" i="1" s="1"/>
  <c r="M857" i="2"/>
  <c r="I857" i="1" s="1"/>
  <c r="M858" i="2"/>
  <c r="I858" i="1" s="1"/>
  <c r="M859" i="2"/>
  <c r="I859" i="1" s="1"/>
  <c r="M860" i="2"/>
  <c r="I860" i="1" s="1"/>
  <c r="M861" i="2"/>
  <c r="I861" i="1" s="1"/>
  <c r="M862" i="2"/>
  <c r="I862" i="1" s="1"/>
  <c r="M863" i="2"/>
  <c r="I863" i="1" s="1"/>
  <c r="M864" i="2"/>
  <c r="I864" i="1" s="1"/>
  <c r="M865" i="2"/>
  <c r="I865" i="1" s="1"/>
  <c r="M866" i="2"/>
  <c r="I866" i="1" s="1"/>
  <c r="M867" i="2"/>
  <c r="I867" i="1" s="1"/>
  <c r="M868" i="2"/>
  <c r="I868" i="1" s="1"/>
  <c r="M869" i="2"/>
  <c r="I869" i="1" s="1"/>
  <c r="M870" i="2"/>
  <c r="I870" i="1" s="1"/>
  <c r="M871" i="2"/>
  <c r="I871" i="1" s="1"/>
  <c r="M872" i="2"/>
  <c r="I872" i="1" s="1"/>
  <c r="M873" i="2"/>
  <c r="I873" i="1" s="1"/>
  <c r="M874" i="2"/>
  <c r="I874" i="1" s="1"/>
  <c r="M875" i="2"/>
  <c r="I875" i="1" s="1"/>
  <c r="M876" i="2"/>
  <c r="I876" i="1" s="1"/>
  <c r="M877" i="2"/>
  <c r="I877" i="1" s="1"/>
  <c r="M878" i="2"/>
  <c r="I878" i="1" s="1"/>
  <c r="M879" i="2"/>
  <c r="I879" i="1" s="1"/>
  <c r="M880" i="2"/>
  <c r="I880" i="1" s="1"/>
  <c r="M881" i="2"/>
  <c r="I881" i="1" s="1"/>
  <c r="M882" i="2"/>
  <c r="I882" i="1" s="1"/>
  <c r="M883" i="2"/>
  <c r="M884" i="2"/>
  <c r="I884" i="1" s="1"/>
  <c r="M885" i="2"/>
  <c r="I885" i="1" s="1"/>
  <c r="M886" i="2"/>
  <c r="I886" i="1" s="1"/>
  <c r="M887" i="2"/>
  <c r="I887" i="1" s="1"/>
  <c r="M888" i="2"/>
  <c r="I888" i="1" s="1"/>
  <c r="M889" i="2"/>
  <c r="I889" i="1" s="1"/>
  <c r="M890" i="2"/>
  <c r="I890" i="1" s="1"/>
  <c r="M891" i="2"/>
  <c r="I891" i="1" s="1"/>
  <c r="M892" i="2"/>
  <c r="I892" i="1" s="1"/>
  <c r="M893" i="2"/>
  <c r="I893" i="1" s="1"/>
  <c r="M894" i="2"/>
  <c r="I894" i="1" s="1"/>
  <c r="M895" i="2"/>
  <c r="I895" i="1" s="1"/>
  <c r="M896" i="2"/>
  <c r="I896" i="1" s="1"/>
  <c r="M897" i="2"/>
  <c r="I897" i="1" s="1"/>
  <c r="M898" i="2"/>
  <c r="I898" i="1" s="1"/>
  <c r="M899" i="2"/>
  <c r="I899" i="1" s="1"/>
  <c r="M900" i="2"/>
  <c r="I900" i="1" s="1"/>
  <c r="M901" i="2"/>
  <c r="I901" i="1" s="1"/>
  <c r="M902" i="2"/>
  <c r="M903" i="2"/>
  <c r="M904" i="2"/>
  <c r="I904" i="1" s="1"/>
  <c r="M905" i="2"/>
  <c r="I905" i="1" s="1"/>
  <c r="M906" i="2"/>
  <c r="I906" i="1" s="1"/>
  <c r="M907" i="2"/>
  <c r="I907" i="1" s="1"/>
  <c r="M908" i="2"/>
  <c r="I908" i="1" s="1"/>
  <c r="M909" i="2"/>
  <c r="I909" i="1" s="1"/>
  <c r="M910" i="2"/>
  <c r="I910" i="1" s="1"/>
  <c r="M911" i="2"/>
  <c r="I911" i="1" s="1"/>
  <c r="M912" i="2"/>
  <c r="I912" i="1" s="1"/>
  <c r="M913" i="2"/>
  <c r="I913" i="1" s="1"/>
  <c r="M914" i="2"/>
  <c r="I914" i="1" s="1"/>
  <c r="M915" i="2"/>
  <c r="I915" i="1" s="1"/>
  <c r="M916" i="2"/>
  <c r="I916" i="1" s="1"/>
  <c r="M917" i="2"/>
  <c r="I917" i="1" s="1"/>
  <c r="M918" i="2"/>
  <c r="I918" i="1" s="1"/>
  <c r="M919" i="2"/>
  <c r="I919" i="1" s="1"/>
  <c r="M920" i="2"/>
  <c r="I920" i="1" s="1"/>
  <c r="M921" i="2"/>
  <c r="I921" i="1" s="1"/>
  <c r="M922" i="2"/>
  <c r="I922" i="1" s="1"/>
  <c r="M923" i="2"/>
  <c r="I923" i="1" s="1"/>
  <c r="M924" i="2"/>
  <c r="I924" i="1" s="1"/>
  <c r="M925" i="2"/>
  <c r="I925" i="1" s="1"/>
  <c r="M926" i="2"/>
  <c r="I926" i="1" s="1"/>
  <c r="M927" i="2"/>
  <c r="M928" i="2"/>
  <c r="M929" i="2"/>
  <c r="I929" i="1" s="1"/>
  <c r="M930" i="2"/>
  <c r="I930" i="1" s="1"/>
  <c r="M931" i="2"/>
  <c r="I931" i="1" s="1"/>
  <c r="M932" i="2"/>
  <c r="I932" i="1" s="1"/>
  <c r="M933" i="2"/>
  <c r="I933" i="1" s="1"/>
  <c r="M934" i="2"/>
  <c r="I934" i="1" s="1"/>
  <c r="M935" i="2"/>
  <c r="I935" i="1" s="1"/>
  <c r="M936" i="2"/>
  <c r="I936" i="1" s="1"/>
  <c r="M937" i="2"/>
  <c r="I937" i="1" s="1"/>
  <c r="M938" i="2"/>
  <c r="I938" i="1" s="1"/>
  <c r="M939" i="2"/>
  <c r="I939" i="1" s="1"/>
  <c r="M940" i="2"/>
  <c r="I940" i="1" s="1"/>
  <c r="M941" i="2"/>
  <c r="I941" i="1" s="1"/>
  <c r="M942" i="2"/>
  <c r="I942" i="1" s="1"/>
  <c r="M943" i="2"/>
  <c r="I943" i="1" s="1"/>
  <c r="M944" i="2"/>
  <c r="I944" i="1" s="1"/>
  <c r="M945" i="2"/>
  <c r="I945" i="1" s="1"/>
  <c r="M946" i="2"/>
  <c r="I946" i="1" s="1"/>
  <c r="M947" i="2"/>
  <c r="I947" i="1" s="1"/>
  <c r="M948" i="2"/>
  <c r="I948" i="1" s="1"/>
  <c r="M949" i="2"/>
  <c r="I949" i="1" s="1"/>
  <c r="M950" i="2"/>
  <c r="I950" i="1" s="1"/>
  <c r="M951" i="2"/>
  <c r="I951" i="1" s="1"/>
  <c r="M952" i="2"/>
  <c r="I952" i="1" s="1"/>
  <c r="M953" i="2"/>
  <c r="M954" i="2"/>
  <c r="I954" i="1" s="1"/>
  <c r="M955" i="2"/>
  <c r="M956" i="2"/>
  <c r="I956" i="1" s="1"/>
  <c r="M957" i="2"/>
  <c r="I957" i="1" s="1"/>
  <c r="M958" i="2"/>
  <c r="I958" i="1" s="1"/>
  <c r="M959" i="2"/>
  <c r="I959" i="1" s="1"/>
  <c r="M960" i="2"/>
  <c r="I960" i="1" s="1"/>
  <c r="M961" i="2"/>
  <c r="I961" i="1" s="1"/>
  <c r="M962" i="2"/>
  <c r="I962" i="1" s="1"/>
  <c r="M963" i="2"/>
  <c r="I963" i="1" s="1"/>
  <c r="M964" i="2"/>
  <c r="I964" i="1" s="1"/>
  <c r="M965" i="2"/>
  <c r="I965" i="1" s="1"/>
  <c r="M966" i="2"/>
  <c r="I966" i="1" s="1"/>
  <c r="M967" i="2"/>
  <c r="I967" i="1" s="1"/>
  <c r="M968" i="2"/>
  <c r="I968" i="1" s="1"/>
  <c r="M969" i="2"/>
  <c r="M970" i="2"/>
  <c r="I970" i="1" s="1"/>
  <c r="M971" i="2"/>
  <c r="I971" i="1" s="1"/>
  <c r="M972" i="2"/>
  <c r="I972" i="1" s="1"/>
  <c r="M973" i="2"/>
  <c r="I973" i="1" s="1"/>
  <c r="M974" i="2"/>
  <c r="I974" i="1" s="1"/>
  <c r="M975" i="2"/>
  <c r="I975" i="1" s="1"/>
  <c r="M976" i="2"/>
  <c r="I976" i="1" s="1"/>
  <c r="M977" i="2"/>
  <c r="I977" i="1" s="1"/>
  <c r="M978" i="2"/>
  <c r="I978" i="1" s="1"/>
  <c r="M979" i="2"/>
  <c r="I979" i="1" s="1"/>
  <c r="M980" i="2"/>
  <c r="I980" i="1" s="1"/>
  <c r="M981" i="2"/>
  <c r="I981" i="1" s="1"/>
  <c r="M982" i="2"/>
  <c r="I982" i="1" s="1"/>
  <c r="M983" i="2"/>
  <c r="I983" i="1" s="1"/>
  <c r="M984" i="2"/>
  <c r="I984" i="1" s="1"/>
  <c r="M985" i="2"/>
  <c r="I985" i="1" s="1"/>
  <c r="M986" i="2"/>
  <c r="I986" i="1" s="1"/>
  <c r="M987" i="2"/>
  <c r="I987" i="1" s="1"/>
  <c r="M988" i="2"/>
  <c r="I988" i="1" s="1"/>
  <c r="M989" i="2"/>
  <c r="I989" i="1" s="1"/>
  <c r="M990" i="2"/>
  <c r="M991" i="2"/>
  <c r="I991" i="1" s="1"/>
  <c r="M992" i="2"/>
  <c r="I992" i="1" s="1"/>
  <c r="M993" i="2"/>
  <c r="I993" i="1" s="1"/>
  <c r="M994" i="2"/>
  <c r="I994" i="1" s="1"/>
  <c r="M995" i="2"/>
  <c r="I995" i="1" s="1"/>
  <c r="M996" i="2"/>
  <c r="I996" i="1" s="1"/>
  <c r="M997" i="2"/>
  <c r="I997" i="1" s="1"/>
  <c r="M998" i="2"/>
  <c r="I998" i="1" s="1"/>
  <c r="M999" i="2"/>
  <c r="M1000" i="2"/>
  <c r="I1000" i="1" s="1"/>
  <c r="M1001" i="2"/>
  <c r="M1002" i="2"/>
  <c r="I1002" i="1" s="1"/>
  <c r="M1003" i="2"/>
  <c r="I1003" i="1" s="1"/>
  <c r="M1004" i="2"/>
  <c r="I1004" i="1" s="1"/>
  <c r="M1005" i="2"/>
  <c r="I1005" i="1" s="1"/>
  <c r="M1006" i="2"/>
  <c r="I1006" i="1" s="1"/>
  <c r="M1007" i="2"/>
  <c r="I1007" i="1" s="1"/>
  <c r="M1008" i="2"/>
  <c r="I1008" i="1" s="1"/>
  <c r="M1009" i="2"/>
  <c r="I1009" i="1" s="1"/>
  <c r="M1010" i="2"/>
  <c r="I1010" i="1" s="1"/>
  <c r="M1011" i="2"/>
  <c r="I1011" i="1" s="1"/>
  <c r="M1012" i="2"/>
  <c r="I1012" i="1" s="1"/>
  <c r="M1013" i="2"/>
  <c r="I1013" i="1" s="1"/>
  <c r="M1014" i="2"/>
  <c r="I1014" i="1" s="1"/>
  <c r="M1015" i="2"/>
  <c r="I1015" i="1" s="1"/>
  <c r="M1016" i="2"/>
  <c r="I1016" i="1" s="1"/>
  <c r="M1017" i="2"/>
  <c r="I1017" i="1" s="1"/>
  <c r="M1018" i="2"/>
  <c r="I1018" i="1" s="1"/>
  <c r="M1019" i="2"/>
  <c r="I1019" i="1" s="1"/>
  <c r="M1020" i="2"/>
  <c r="I1020" i="1" s="1"/>
  <c r="M1021" i="2"/>
  <c r="I1021" i="1" s="1"/>
  <c r="M1022" i="2"/>
  <c r="I1022" i="1" s="1"/>
  <c r="M1023" i="2"/>
  <c r="I1023" i="1" s="1"/>
  <c r="M1024" i="2"/>
  <c r="I1024" i="1" s="1"/>
  <c r="M1025" i="2"/>
  <c r="I1025" i="1" s="1"/>
  <c r="M1026" i="2"/>
  <c r="I1026" i="1" s="1"/>
  <c r="M1027" i="2"/>
  <c r="I1027" i="1" s="1"/>
  <c r="M1028" i="2"/>
  <c r="I1028" i="1" s="1"/>
  <c r="M1029" i="2"/>
  <c r="I1029" i="1" s="1"/>
  <c r="M1030" i="2"/>
  <c r="I1030" i="1" s="1"/>
  <c r="M1031" i="2"/>
  <c r="I1031" i="1" s="1"/>
  <c r="M1032" i="2"/>
  <c r="I1032" i="1" s="1"/>
  <c r="M1033" i="2"/>
  <c r="I1033" i="1" s="1"/>
  <c r="M1034" i="2"/>
  <c r="I1034" i="1" s="1"/>
  <c r="M1035" i="2"/>
  <c r="I1035" i="1" s="1"/>
  <c r="M1036" i="2"/>
  <c r="I1036" i="1" s="1"/>
  <c r="M1037" i="2"/>
  <c r="I1037" i="1" s="1"/>
  <c r="M1038" i="2"/>
  <c r="I1038" i="1" s="1"/>
  <c r="M1039" i="2"/>
  <c r="M1040" i="2"/>
  <c r="I1040" i="1" s="1"/>
  <c r="M1041" i="2"/>
  <c r="I1041" i="1" s="1"/>
  <c r="M1042" i="2"/>
  <c r="I1042" i="1" s="1"/>
  <c r="M1043" i="2"/>
  <c r="I1043" i="1" s="1"/>
  <c r="M1044" i="2"/>
  <c r="I1044" i="1" s="1"/>
  <c r="M1045" i="2"/>
  <c r="I1045" i="1" s="1"/>
  <c r="M1046" i="2"/>
  <c r="I1046" i="1" s="1"/>
  <c r="M1047" i="2"/>
  <c r="I1047" i="1" s="1"/>
  <c r="M1048" i="2"/>
  <c r="I1048" i="1" s="1"/>
  <c r="M1049" i="2"/>
  <c r="I1049" i="1" s="1"/>
  <c r="M1050" i="2"/>
  <c r="I1050" i="1" s="1"/>
  <c r="M1051" i="2"/>
  <c r="I1051" i="1" s="1"/>
  <c r="M1052" i="2"/>
  <c r="I1052" i="1" s="1"/>
  <c r="M1053" i="2"/>
  <c r="I1053" i="1" s="1"/>
  <c r="M1054" i="2"/>
  <c r="I1054" i="1" s="1"/>
  <c r="M1055" i="2"/>
  <c r="I1055" i="1" s="1"/>
  <c r="M1056" i="2"/>
  <c r="I1056" i="1" s="1"/>
  <c r="M1057" i="2"/>
  <c r="M1058" i="2"/>
  <c r="I1058" i="1" s="1"/>
  <c r="M1059" i="2"/>
  <c r="I1059" i="1" s="1"/>
  <c r="M1060" i="2"/>
  <c r="I1060" i="1" s="1"/>
  <c r="M1061" i="2"/>
  <c r="I1061" i="1" s="1"/>
  <c r="M1062" i="2"/>
  <c r="I1062" i="1" s="1"/>
  <c r="M1063" i="2"/>
  <c r="I1063" i="1" s="1"/>
  <c r="M1064" i="2"/>
  <c r="I1064" i="1" s="1"/>
  <c r="M1065" i="2"/>
  <c r="I1065" i="1" s="1"/>
  <c r="M1066" i="2"/>
  <c r="I1066" i="1" s="1"/>
  <c r="M1067" i="2"/>
  <c r="I1067" i="1" s="1"/>
  <c r="M1068" i="2"/>
  <c r="I1068" i="1" s="1"/>
  <c r="M1069" i="2"/>
  <c r="I1069" i="1" s="1"/>
  <c r="M1070" i="2"/>
  <c r="I1070" i="1" s="1"/>
  <c r="M1071" i="2"/>
  <c r="I1071" i="1" s="1"/>
  <c r="M1072" i="2"/>
  <c r="I1072" i="1" s="1"/>
  <c r="M1073" i="2"/>
  <c r="I1073" i="1" s="1"/>
  <c r="M1074" i="2"/>
  <c r="I1074" i="1" s="1"/>
  <c r="M1075" i="2"/>
  <c r="I1075" i="1" s="1"/>
  <c r="M1076" i="2"/>
  <c r="I1076" i="1" s="1"/>
  <c r="M1077" i="2"/>
  <c r="I1077" i="1" s="1"/>
  <c r="M1078" i="2"/>
  <c r="M1079" i="2"/>
  <c r="I1079" i="1" s="1"/>
  <c r="M1080" i="2"/>
  <c r="I1080" i="1" s="1"/>
  <c r="M1081" i="2"/>
  <c r="I1081" i="1" s="1"/>
  <c r="M1082" i="2"/>
  <c r="I1082" i="1" s="1"/>
  <c r="M1083" i="2"/>
  <c r="I1083" i="1" s="1"/>
  <c r="M1084" i="2"/>
  <c r="I1084" i="1" s="1"/>
  <c r="M1085" i="2"/>
  <c r="I1085" i="1" s="1"/>
  <c r="M1086" i="2"/>
  <c r="I1086" i="1" s="1"/>
  <c r="M1087" i="2"/>
  <c r="I1087" i="1" s="1"/>
  <c r="M1088" i="2"/>
  <c r="I1088" i="1" s="1"/>
  <c r="M1089" i="2"/>
  <c r="I1089" i="1" s="1"/>
  <c r="M1090" i="2"/>
  <c r="I1090" i="1" s="1"/>
  <c r="M1091" i="2"/>
  <c r="I1091" i="1" s="1"/>
  <c r="M1092" i="2"/>
  <c r="I1092" i="1" s="1"/>
  <c r="M1093" i="2"/>
  <c r="I1093" i="1" s="1"/>
  <c r="M1094" i="2"/>
  <c r="I1094" i="1" s="1"/>
  <c r="M1095" i="2"/>
  <c r="I1095" i="1" s="1"/>
  <c r="M1096" i="2"/>
  <c r="I1096" i="1" s="1"/>
  <c r="M1097" i="2"/>
  <c r="I1097" i="1" s="1"/>
  <c r="M1098" i="2"/>
  <c r="I1098" i="1" s="1"/>
  <c r="M1099" i="2"/>
  <c r="I1099" i="1" s="1"/>
  <c r="M1100" i="2"/>
  <c r="I1100" i="1" s="1"/>
  <c r="M1101" i="2"/>
  <c r="I1101" i="1" s="1"/>
  <c r="M1102" i="2"/>
  <c r="I1102" i="1" s="1"/>
  <c r="M1103" i="2"/>
  <c r="M1104" i="2"/>
  <c r="I1104" i="1" s="1"/>
  <c r="M1105" i="2"/>
  <c r="I1105" i="1" s="1"/>
  <c r="M1106" i="2"/>
  <c r="I1106" i="1" s="1"/>
  <c r="M1107" i="2"/>
  <c r="I1107" i="1" s="1"/>
  <c r="M1108" i="2"/>
  <c r="I1108" i="1" s="1"/>
  <c r="M1109" i="2"/>
  <c r="I1109" i="1" s="1"/>
  <c r="M1110" i="2"/>
  <c r="I1110" i="1" s="1"/>
  <c r="M1111" i="2"/>
  <c r="I1111" i="1" s="1"/>
  <c r="M1112" i="2"/>
  <c r="I1112" i="1" s="1"/>
  <c r="M1113" i="2"/>
  <c r="I1113" i="1" s="1"/>
  <c r="M1114" i="2"/>
  <c r="I1114" i="1" s="1"/>
  <c r="M1115" i="2"/>
  <c r="I1115" i="1" s="1"/>
  <c r="M1116" i="2"/>
  <c r="I1116" i="1" s="1"/>
  <c r="M1117" i="2"/>
  <c r="I1117" i="1" s="1"/>
  <c r="M1118" i="2"/>
  <c r="I1118" i="1" s="1"/>
  <c r="M1119" i="2"/>
  <c r="I1119" i="1" s="1"/>
  <c r="M1120" i="2"/>
  <c r="I1120" i="1" s="1"/>
  <c r="M1121" i="2"/>
  <c r="I1121" i="1" s="1"/>
  <c r="M1122" i="2"/>
  <c r="I1122" i="1" s="1"/>
  <c r="M1123" i="2"/>
  <c r="I1123" i="1" s="1"/>
  <c r="M1124" i="2"/>
  <c r="I1124" i="1" s="1"/>
  <c r="M1125" i="2"/>
  <c r="I1125" i="1" s="1"/>
  <c r="M1126" i="2"/>
  <c r="I1126" i="1" s="1"/>
  <c r="M1127" i="2"/>
  <c r="I1127" i="1" s="1"/>
  <c r="M1128" i="2"/>
  <c r="I1128" i="1" s="1"/>
  <c r="M1129" i="2"/>
  <c r="I1129" i="1" s="1"/>
  <c r="M1130" i="2"/>
  <c r="I1130" i="1" s="1"/>
  <c r="M1131" i="2"/>
  <c r="I1131" i="1" s="1"/>
  <c r="M1132" i="2"/>
  <c r="I1132" i="1" s="1"/>
  <c r="M1133" i="2"/>
  <c r="I1133" i="1" s="1"/>
  <c r="M1134" i="2"/>
  <c r="I1134" i="1" s="1"/>
  <c r="M1135" i="2"/>
  <c r="I1135" i="1" s="1"/>
  <c r="M1136" i="2"/>
  <c r="I1136" i="1" s="1"/>
  <c r="M1137" i="2"/>
  <c r="I1137" i="1" s="1"/>
  <c r="M1138" i="2"/>
  <c r="I1138" i="1" s="1"/>
  <c r="M1139" i="2"/>
  <c r="I1139" i="1" s="1"/>
  <c r="M1140" i="2"/>
  <c r="I1140" i="1" s="1"/>
  <c r="M1141" i="2"/>
  <c r="I1141" i="1" s="1"/>
  <c r="M1142" i="2"/>
  <c r="I1142" i="1" s="1"/>
  <c r="M1143" i="2"/>
  <c r="I1143" i="1" s="1"/>
  <c r="M1144" i="2"/>
  <c r="I1144" i="1" s="1"/>
  <c r="M1145" i="2"/>
  <c r="I1145" i="1" s="1"/>
  <c r="M1146" i="2"/>
  <c r="I1146" i="1" s="1"/>
  <c r="M1147" i="2"/>
  <c r="I1147" i="1" s="1"/>
  <c r="M1148" i="2"/>
  <c r="I1148" i="1" s="1"/>
  <c r="M1149" i="2"/>
  <c r="I1149" i="1" s="1"/>
  <c r="M1150" i="2"/>
  <c r="I1150" i="1" s="1"/>
  <c r="M1151" i="2"/>
  <c r="I1151" i="1" s="1"/>
  <c r="M1152" i="2"/>
  <c r="I1152" i="1" s="1"/>
  <c r="M1153" i="2"/>
  <c r="I1153" i="1" s="1"/>
  <c r="M1154" i="2"/>
  <c r="I1154" i="1" s="1"/>
  <c r="M1155" i="2"/>
  <c r="I1155" i="1" s="1"/>
  <c r="M1156" i="2"/>
  <c r="I1156" i="1" s="1"/>
  <c r="M1157" i="2"/>
  <c r="I1157" i="1" s="1"/>
  <c r="M1158" i="2"/>
  <c r="I1158" i="1" s="1"/>
  <c r="M1159" i="2"/>
  <c r="I1159" i="1" s="1"/>
  <c r="M1160" i="2"/>
  <c r="I1160" i="1" s="1"/>
  <c r="M1161" i="2"/>
  <c r="I1161" i="1" s="1"/>
  <c r="M1162" i="2"/>
  <c r="I1162" i="1" s="1"/>
  <c r="M1163" i="2"/>
  <c r="I1163" i="1" s="1"/>
  <c r="M1164" i="2"/>
  <c r="I1164" i="1" s="1"/>
  <c r="M1165" i="2"/>
  <c r="I1165" i="1" s="1"/>
  <c r="M1166" i="2"/>
  <c r="I1166" i="1" s="1"/>
  <c r="M1167" i="2"/>
  <c r="I1167" i="1" s="1"/>
  <c r="M1168" i="2"/>
  <c r="I1168" i="1" s="1"/>
  <c r="M1169" i="2"/>
  <c r="I1169" i="1" s="1"/>
  <c r="M1170" i="2"/>
  <c r="I1170" i="1" s="1"/>
  <c r="M1171" i="2"/>
  <c r="I1171" i="1" s="1"/>
  <c r="M1172" i="2"/>
  <c r="I1172" i="1" s="1"/>
  <c r="M1173" i="2"/>
  <c r="I1173" i="1" s="1"/>
  <c r="M1174" i="2"/>
  <c r="I1174" i="1" s="1"/>
  <c r="M1175" i="2"/>
  <c r="I1175" i="1" s="1"/>
  <c r="M1176" i="2"/>
  <c r="I1176" i="1" s="1"/>
  <c r="M1177" i="2"/>
  <c r="I1177" i="1" s="1"/>
  <c r="M1178" i="2"/>
  <c r="I1178" i="1" s="1"/>
  <c r="M1179" i="2"/>
  <c r="I1179" i="1" s="1"/>
  <c r="M1180" i="2"/>
  <c r="I1180" i="1" s="1"/>
  <c r="M1181" i="2"/>
  <c r="I1181" i="1" s="1"/>
  <c r="M1182" i="2"/>
  <c r="I1182" i="1" s="1"/>
  <c r="M1183" i="2"/>
  <c r="I1183" i="1" s="1"/>
  <c r="M1184" i="2"/>
  <c r="I1184" i="1" s="1"/>
  <c r="M1185" i="2"/>
  <c r="I1185" i="1" s="1"/>
  <c r="M1186" i="2"/>
  <c r="I1186" i="1" s="1"/>
  <c r="M1187" i="2"/>
  <c r="I1187" i="1" s="1"/>
  <c r="M1188" i="2"/>
  <c r="I1188" i="1" s="1"/>
  <c r="M1189" i="2"/>
  <c r="I1189" i="1" s="1"/>
  <c r="M1190" i="2"/>
  <c r="I1190" i="1" s="1"/>
  <c r="M1191" i="2"/>
  <c r="I1191" i="1" s="1"/>
  <c r="M1192" i="2"/>
  <c r="I1192" i="1" s="1"/>
  <c r="M1193" i="2"/>
  <c r="I1193" i="1" s="1"/>
  <c r="M1194" i="2"/>
  <c r="I1194" i="1" s="1"/>
  <c r="M1195" i="2"/>
  <c r="I1195" i="1" s="1"/>
  <c r="M1196" i="2"/>
  <c r="I1196" i="1" s="1"/>
  <c r="M1197" i="2"/>
  <c r="I1197" i="1" s="1"/>
  <c r="M1198" i="2"/>
  <c r="I1198" i="1" s="1"/>
  <c r="M1199" i="2"/>
  <c r="I1199" i="1" s="1"/>
  <c r="M1200" i="2"/>
  <c r="I1200" i="1" s="1"/>
  <c r="M1201" i="2"/>
  <c r="I1201" i="1" s="1"/>
  <c r="M1202" i="2"/>
  <c r="I1202" i="1" s="1"/>
  <c r="M1203" i="2"/>
  <c r="I1203" i="1" s="1"/>
  <c r="M1204" i="2"/>
  <c r="I1204" i="1" s="1"/>
  <c r="M1205" i="2"/>
  <c r="I1205" i="1" s="1"/>
  <c r="M1206" i="2"/>
  <c r="I1206" i="1" s="1"/>
  <c r="M1207" i="2"/>
  <c r="M1208" i="2"/>
  <c r="I1208" i="1" s="1"/>
  <c r="M1209" i="2"/>
  <c r="I1209" i="1" s="1"/>
  <c r="M1210" i="2"/>
  <c r="I1210" i="1" s="1"/>
  <c r="M1211" i="2"/>
  <c r="I1211" i="1" s="1"/>
  <c r="M1212" i="2"/>
  <c r="I1212" i="1" s="1"/>
  <c r="M1213" i="2"/>
  <c r="I1213" i="1" s="1"/>
  <c r="M1214" i="2"/>
  <c r="I1214" i="1" s="1"/>
  <c r="M1215" i="2"/>
  <c r="I1215" i="1" s="1"/>
  <c r="M1216" i="2"/>
  <c r="I1216" i="1" s="1"/>
  <c r="M1217" i="2"/>
  <c r="I1217" i="1" s="1"/>
  <c r="M1218" i="2"/>
  <c r="I1218" i="1" s="1"/>
  <c r="M1219" i="2"/>
  <c r="I1219" i="1" s="1"/>
  <c r="M1220" i="2"/>
  <c r="I1220" i="1" s="1"/>
  <c r="M1221" i="2"/>
  <c r="I1221" i="1" s="1"/>
  <c r="M1222" i="2"/>
  <c r="I1222" i="1" s="1"/>
  <c r="M1223" i="2"/>
  <c r="I1223" i="1" s="1"/>
  <c r="M1224" i="2"/>
  <c r="I1224" i="1" s="1"/>
  <c r="M1225" i="2"/>
  <c r="I1225" i="1" s="1"/>
  <c r="M1226" i="2"/>
  <c r="I1226" i="1" s="1"/>
  <c r="M1227" i="2"/>
  <c r="I1227" i="1" s="1"/>
  <c r="M1228" i="2"/>
  <c r="I1228" i="1" s="1"/>
  <c r="M1229" i="2"/>
  <c r="I1229" i="1" s="1"/>
  <c r="M1230" i="2"/>
  <c r="I1230" i="1" s="1"/>
  <c r="M1231" i="2"/>
  <c r="I1231" i="1" s="1"/>
  <c r="M1232" i="2"/>
  <c r="I1232" i="1" s="1"/>
  <c r="M1233" i="2"/>
  <c r="I1233" i="1" s="1"/>
  <c r="M1234" i="2"/>
  <c r="I1234" i="1" s="1"/>
  <c r="M1235" i="2"/>
  <c r="I1235" i="1" s="1"/>
  <c r="M1236" i="2"/>
  <c r="I1236" i="1" s="1"/>
  <c r="M1237" i="2"/>
  <c r="I1237" i="1" s="1"/>
  <c r="M1238" i="2"/>
  <c r="I1238" i="1" s="1"/>
  <c r="M1239" i="2"/>
  <c r="I1239" i="1" s="1"/>
  <c r="M1240" i="2"/>
  <c r="I1240" i="1" s="1"/>
  <c r="M1241" i="2"/>
  <c r="I1241" i="1" s="1"/>
  <c r="M1242" i="2"/>
  <c r="I1242" i="1" s="1"/>
  <c r="M1243" i="2"/>
  <c r="I1243" i="1" s="1"/>
  <c r="M1244" i="2"/>
  <c r="I1244" i="1" s="1"/>
  <c r="M1245" i="2"/>
  <c r="I1245" i="1" s="1"/>
  <c r="M1246" i="2"/>
  <c r="I1246" i="1" s="1"/>
  <c r="M1247" i="2"/>
  <c r="I1247" i="1" s="1"/>
  <c r="M1248" i="2"/>
  <c r="I1248" i="1" s="1"/>
  <c r="M1249" i="2"/>
  <c r="I1249" i="1" s="1"/>
  <c r="M1250" i="2"/>
  <c r="I1250" i="1" s="1"/>
  <c r="M1251" i="2"/>
  <c r="I1251" i="1" s="1"/>
  <c r="M1252" i="2"/>
  <c r="I1252" i="1" s="1"/>
  <c r="M1253" i="2"/>
  <c r="I1253" i="1" s="1"/>
  <c r="M1254" i="2"/>
  <c r="I1254" i="1" s="1"/>
  <c r="M1255" i="2"/>
  <c r="I1255" i="1" s="1"/>
  <c r="M1256" i="2"/>
  <c r="I1256" i="1" s="1"/>
  <c r="M1257" i="2"/>
  <c r="I1257" i="1" s="1"/>
  <c r="M1258" i="2"/>
  <c r="I1258" i="1" s="1"/>
  <c r="M1259" i="2"/>
  <c r="I1259" i="1" s="1"/>
  <c r="M1260" i="2"/>
  <c r="I1260" i="1" s="1"/>
  <c r="M1261" i="2"/>
  <c r="I1261" i="1" s="1"/>
  <c r="M1262" i="2"/>
  <c r="I1262" i="1" s="1"/>
  <c r="M1263" i="2"/>
  <c r="I1263" i="1" s="1"/>
  <c r="M1264" i="2"/>
  <c r="I1264" i="1" s="1"/>
  <c r="M1265" i="2"/>
  <c r="I1265" i="1" s="1"/>
  <c r="M1266" i="2"/>
  <c r="I1266" i="1" s="1"/>
  <c r="M1267" i="2"/>
  <c r="I1267" i="1" s="1"/>
  <c r="M1268" i="2"/>
  <c r="M1269" i="2"/>
  <c r="I1269" i="1" s="1"/>
  <c r="M1270" i="2"/>
  <c r="I1270" i="1" s="1"/>
  <c r="M1271" i="2"/>
  <c r="I1271" i="1" s="1"/>
  <c r="M1272" i="2"/>
  <c r="I1272" i="1" s="1"/>
  <c r="M1273" i="2"/>
  <c r="I1273" i="1" s="1"/>
  <c r="M1274" i="2"/>
  <c r="I1274" i="1" s="1"/>
  <c r="M1275" i="2"/>
  <c r="I1275" i="1" s="1"/>
  <c r="M1276" i="2"/>
  <c r="I1276" i="1" s="1"/>
  <c r="M1277" i="2"/>
  <c r="I1277" i="1" s="1"/>
  <c r="M1278" i="2"/>
  <c r="M1279" i="2"/>
  <c r="I1279" i="1" s="1"/>
  <c r="M1280" i="2"/>
  <c r="I1280" i="1" s="1"/>
  <c r="M1281" i="2"/>
  <c r="I1281" i="1" s="1"/>
  <c r="M1282" i="2"/>
  <c r="I1282" i="1" s="1"/>
  <c r="M1283" i="2"/>
  <c r="I1283" i="1" s="1"/>
  <c r="M1284" i="2"/>
  <c r="I1284" i="1" s="1"/>
  <c r="M1285" i="2"/>
  <c r="I1285" i="1" s="1"/>
  <c r="M1286" i="2"/>
  <c r="I1286" i="1" s="1"/>
  <c r="M1287" i="2"/>
  <c r="I1287" i="1" s="1"/>
  <c r="M1288" i="2"/>
  <c r="I1288" i="1" s="1"/>
  <c r="M1289" i="2"/>
  <c r="I1289" i="1" s="1"/>
  <c r="M1290" i="2"/>
  <c r="I1290" i="1" s="1"/>
  <c r="M1291" i="2"/>
  <c r="I1291" i="1" s="1"/>
  <c r="M1292" i="2"/>
  <c r="I1292" i="1" s="1"/>
  <c r="M1293" i="2"/>
  <c r="I1293" i="1" s="1"/>
  <c r="M1294" i="2"/>
  <c r="I1294" i="1" s="1"/>
  <c r="M1295" i="2"/>
  <c r="I1295" i="1" s="1"/>
  <c r="M1296" i="2"/>
  <c r="I1296" i="1" s="1"/>
  <c r="M1297" i="2"/>
  <c r="I1297" i="1" s="1"/>
  <c r="M1298" i="2"/>
  <c r="M1299" i="2"/>
  <c r="I1299" i="1" s="1"/>
  <c r="M1300" i="2"/>
  <c r="I1300" i="1" s="1"/>
  <c r="M1301" i="2"/>
  <c r="I1301" i="1" s="1"/>
  <c r="M1302" i="2"/>
  <c r="I1302" i="1" s="1"/>
  <c r="M1303" i="2"/>
  <c r="I1303" i="1" s="1"/>
  <c r="M1304" i="2"/>
  <c r="I1304" i="1" s="1"/>
  <c r="M1305" i="2"/>
  <c r="I1305" i="1" s="1"/>
  <c r="M1306" i="2"/>
  <c r="I1306" i="1" s="1"/>
  <c r="M1307" i="2"/>
  <c r="I1307" i="1" s="1"/>
  <c r="M1308" i="2"/>
  <c r="I1308" i="1" s="1"/>
  <c r="M1309" i="2"/>
  <c r="I1309" i="1" s="1"/>
  <c r="M1310" i="2"/>
  <c r="I1310" i="1" s="1"/>
  <c r="M1311" i="2"/>
  <c r="I1311" i="1" s="1"/>
  <c r="M1312" i="2"/>
  <c r="I1312" i="1" s="1"/>
  <c r="M1313" i="2"/>
  <c r="I1313" i="1" s="1"/>
  <c r="M1314" i="2"/>
  <c r="I1314" i="1" s="1"/>
  <c r="M1315" i="2"/>
  <c r="I1315" i="1" s="1"/>
  <c r="M1316" i="2"/>
  <c r="I1316" i="1" s="1"/>
  <c r="M1317" i="2"/>
  <c r="I1317" i="1" s="1"/>
  <c r="M1318" i="2"/>
  <c r="I1318" i="1" s="1"/>
  <c r="M1319" i="2"/>
  <c r="I1319" i="1" s="1"/>
  <c r="M1320" i="2"/>
  <c r="I1320" i="1" s="1"/>
  <c r="M1321" i="2"/>
  <c r="I1321" i="1" s="1"/>
  <c r="M1322" i="2"/>
  <c r="I1322" i="1" s="1"/>
  <c r="M1323" i="2"/>
  <c r="I1323" i="1" s="1"/>
  <c r="M1324" i="2"/>
  <c r="I1324" i="1" s="1"/>
  <c r="M1325" i="2"/>
  <c r="I1325" i="1" s="1"/>
  <c r="M1326" i="2"/>
  <c r="I1326" i="1" s="1"/>
  <c r="M1327" i="2"/>
  <c r="I1327" i="1" s="1"/>
  <c r="M1328" i="2"/>
  <c r="I1328" i="1" s="1"/>
  <c r="M1329" i="2"/>
  <c r="I1329" i="1" s="1"/>
  <c r="M1330" i="2"/>
  <c r="I1330" i="1" s="1"/>
  <c r="M1331" i="2"/>
  <c r="I1331" i="1" s="1"/>
  <c r="M1332" i="2"/>
  <c r="I1332" i="1" s="1"/>
  <c r="M1333" i="2"/>
  <c r="I1333" i="1" s="1"/>
  <c r="M1334" i="2"/>
  <c r="I1334" i="1" s="1"/>
  <c r="M1335" i="2"/>
  <c r="I1335" i="1" s="1"/>
  <c r="M1336" i="2"/>
  <c r="I1336" i="1" s="1"/>
  <c r="M1337" i="2"/>
  <c r="I1337" i="1" s="1"/>
  <c r="M1338" i="2"/>
  <c r="I1338" i="1" s="1"/>
  <c r="M1339" i="2"/>
  <c r="I1339" i="1" s="1"/>
  <c r="M1340" i="2"/>
  <c r="I1340" i="1" s="1"/>
  <c r="M1341" i="2"/>
  <c r="I1341" i="1" s="1"/>
  <c r="M1342" i="2"/>
  <c r="I1342" i="1" s="1"/>
  <c r="M1343" i="2"/>
  <c r="I1343" i="1" s="1"/>
  <c r="M1344" i="2"/>
  <c r="M1345" i="2"/>
  <c r="I1345" i="1" s="1"/>
  <c r="M1346" i="2"/>
  <c r="I1346" i="1" s="1"/>
  <c r="M1347" i="2"/>
  <c r="M1348" i="2"/>
  <c r="I1348" i="1" s="1"/>
  <c r="M1349" i="2"/>
  <c r="I1349" i="1" s="1"/>
  <c r="M1350" i="2"/>
  <c r="I1350" i="1" s="1"/>
  <c r="M1351" i="2"/>
  <c r="I1351" i="1" s="1"/>
  <c r="M1352" i="2"/>
  <c r="I1352" i="1" s="1"/>
  <c r="M1353" i="2"/>
  <c r="I1353" i="1" s="1"/>
  <c r="M1354" i="2"/>
  <c r="I1354" i="1" s="1"/>
  <c r="M1355" i="2"/>
  <c r="M1356" i="2"/>
  <c r="I1356" i="1" s="1"/>
  <c r="M1357" i="2"/>
  <c r="I1357" i="1" s="1"/>
  <c r="M1358" i="2"/>
  <c r="I1358" i="1" s="1"/>
  <c r="M1359" i="2"/>
  <c r="I1359" i="1" s="1"/>
  <c r="M1360" i="2"/>
  <c r="I1360" i="1" s="1"/>
  <c r="M1361" i="2"/>
  <c r="I1361" i="1" s="1"/>
  <c r="M1362" i="2"/>
  <c r="I1362" i="1" s="1"/>
  <c r="M1363" i="2"/>
  <c r="I1363" i="1" s="1"/>
  <c r="M1364" i="2"/>
  <c r="I1364" i="1" s="1"/>
  <c r="M1365" i="2"/>
  <c r="I1365" i="1" s="1"/>
  <c r="M1366" i="2"/>
  <c r="I1366" i="1" s="1"/>
  <c r="M1367" i="2"/>
  <c r="I1367" i="1" s="1"/>
  <c r="M1368" i="2"/>
  <c r="I1368" i="1" s="1"/>
  <c r="M1369" i="2"/>
  <c r="M1370" i="2"/>
  <c r="I1370" i="1" s="1"/>
  <c r="M1371" i="2"/>
  <c r="I1371" i="1" s="1"/>
  <c r="M1372" i="2"/>
  <c r="I1372" i="1" s="1"/>
  <c r="M1373" i="2"/>
  <c r="I1373" i="1" s="1"/>
  <c r="M1374" i="2"/>
  <c r="I1374" i="1" s="1"/>
  <c r="M1375" i="2"/>
  <c r="I1375" i="1" s="1"/>
  <c r="M1376" i="2"/>
  <c r="I1376" i="1" s="1"/>
  <c r="M1377" i="2"/>
  <c r="I1377" i="1" s="1"/>
  <c r="M1378" i="2"/>
  <c r="I1378" i="1" s="1"/>
  <c r="M1379" i="2"/>
  <c r="I1379" i="1" s="1"/>
  <c r="M1380" i="2"/>
  <c r="I1380" i="1" s="1"/>
  <c r="M1381" i="2"/>
  <c r="I1381" i="1" s="1"/>
  <c r="M1382" i="2"/>
  <c r="I1382" i="1" s="1"/>
  <c r="M1383" i="2"/>
  <c r="I1383" i="1" s="1"/>
  <c r="M1384" i="2"/>
  <c r="I1384" i="1" s="1"/>
  <c r="M1385" i="2"/>
  <c r="I1385" i="1" s="1"/>
  <c r="M1386" i="2"/>
  <c r="I1386" i="1" s="1"/>
  <c r="M1387" i="2"/>
  <c r="I1387" i="1" s="1"/>
  <c r="M1388" i="2"/>
  <c r="I1388" i="1" s="1"/>
  <c r="M1389" i="2"/>
  <c r="I1389" i="1" s="1"/>
  <c r="M1390" i="2"/>
  <c r="I1390" i="1" s="1"/>
  <c r="M1391" i="2"/>
  <c r="I1391" i="1" s="1"/>
  <c r="M1392" i="2"/>
  <c r="M1393" i="2"/>
  <c r="I1393" i="1" s="1"/>
  <c r="M1394" i="2"/>
  <c r="I1394" i="1" s="1"/>
  <c r="M1395" i="2"/>
  <c r="I1395" i="1" s="1"/>
  <c r="M1396" i="2"/>
  <c r="I1396" i="1" s="1"/>
  <c r="M1397" i="2"/>
  <c r="I1397" i="1" s="1"/>
  <c r="M1398" i="2"/>
  <c r="I1398" i="1" s="1"/>
  <c r="M1399" i="2"/>
  <c r="I1399" i="1" s="1"/>
  <c r="M1400" i="2"/>
  <c r="I1400" i="1" s="1"/>
  <c r="M1401" i="2"/>
  <c r="I1401" i="1" s="1"/>
  <c r="M1402" i="2"/>
  <c r="I1402" i="1" s="1"/>
  <c r="M1403" i="2"/>
  <c r="I1403" i="1" s="1"/>
  <c r="M1404" i="2"/>
  <c r="I1404" i="1" s="1"/>
  <c r="M1405" i="2"/>
  <c r="I1405" i="1" s="1"/>
  <c r="M1406" i="2"/>
  <c r="I1406" i="1" s="1"/>
  <c r="M1407" i="2"/>
  <c r="I1407" i="1" s="1"/>
  <c r="M1408" i="2"/>
  <c r="I1408" i="1" s="1"/>
  <c r="M1409" i="2"/>
  <c r="I1409" i="1" s="1"/>
  <c r="M1410" i="2"/>
  <c r="I1410" i="1" s="1"/>
  <c r="M1411" i="2"/>
  <c r="I1411" i="1" s="1"/>
  <c r="M1412" i="2"/>
  <c r="I1412" i="1" s="1"/>
  <c r="M1413" i="2"/>
  <c r="I1413" i="1" s="1"/>
  <c r="M1414" i="2"/>
  <c r="I1414" i="1" s="1"/>
  <c r="M1415" i="2"/>
  <c r="I1415" i="1" s="1"/>
  <c r="M1416" i="2"/>
  <c r="I1416" i="1" s="1"/>
  <c r="M1417" i="2"/>
  <c r="I1417" i="1" s="1"/>
  <c r="M1418" i="2"/>
  <c r="I1418" i="1" s="1"/>
  <c r="M1419" i="2"/>
  <c r="I1419" i="1" s="1"/>
  <c r="M1420" i="2"/>
  <c r="I1420" i="1" s="1"/>
  <c r="M1421" i="2"/>
  <c r="I1421" i="1" s="1"/>
  <c r="M1422" i="2"/>
  <c r="I1422" i="1" s="1"/>
  <c r="M1423" i="2"/>
  <c r="I1423" i="1" s="1"/>
  <c r="M1424" i="2"/>
  <c r="I1424" i="1" s="1"/>
  <c r="M1425" i="2"/>
  <c r="I1425" i="1" s="1"/>
  <c r="M1426" i="2"/>
  <c r="I1426" i="1" s="1"/>
  <c r="M1427" i="2"/>
  <c r="I1427" i="1" s="1"/>
  <c r="M1428" i="2"/>
  <c r="I1428" i="1" s="1"/>
  <c r="M1429" i="2"/>
  <c r="I1429" i="1" s="1"/>
  <c r="M1430" i="2"/>
  <c r="I1430" i="1" s="1"/>
  <c r="M1431" i="2"/>
  <c r="I1431" i="1" s="1"/>
  <c r="M1432" i="2"/>
  <c r="I1432" i="1" s="1"/>
  <c r="M1433" i="2"/>
  <c r="I1433" i="1" s="1"/>
  <c r="M1434" i="2"/>
  <c r="I1434" i="1" s="1"/>
  <c r="M1435" i="2"/>
  <c r="M1436" i="2"/>
  <c r="I1436" i="1" s="1"/>
  <c r="M1437" i="2"/>
  <c r="I1437" i="1" s="1"/>
  <c r="M1438" i="2"/>
  <c r="I1438" i="1" s="1"/>
  <c r="M1439" i="2"/>
  <c r="I1439" i="1" s="1"/>
  <c r="M1440" i="2"/>
  <c r="I1440" i="1" s="1"/>
  <c r="M1441" i="2"/>
  <c r="M1442" i="2"/>
  <c r="I1442" i="1" s="1"/>
  <c r="M1443" i="2"/>
  <c r="I1443" i="1" s="1"/>
  <c r="M1444" i="2"/>
  <c r="I1444" i="1" s="1"/>
  <c r="M1445" i="2"/>
  <c r="I1445" i="1" s="1"/>
  <c r="M1446" i="2"/>
  <c r="I1446" i="1" s="1"/>
  <c r="M1447" i="2"/>
  <c r="I1447" i="1" s="1"/>
  <c r="M1448" i="2"/>
  <c r="I1448" i="1" s="1"/>
  <c r="M1449" i="2"/>
  <c r="I1449" i="1" s="1"/>
  <c r="M1450" i="2"/>
  <c r="M1451" i="2"/>
  <c r="I1451" i="1" s="1"/>
  <c r="M1452" i="2"/>
  <c r="I1452" i="1" s="1"/>
  <c r="M1453" i="2"/>
  <c r="I1453" i="1" s="1"/>
  <c r="M1454" i="2"/>
  <c r="I1454" i="1" s="1"/>
  <c r="M1455" i="2"/>
  <c r="I1455" i="1" s="1"/>
  <c r="M1456" i="2"/>
  <c r="I1456" i="1" s="1"/>
  <c r="M1457" i="2"/>
  <c r="I1457" i="1" s="1"/>
  <c r="M1458" i="2"/>
  <c r="I1458" i="1" s="1"/>
  <c r="M1459" i="2"/>
  <c r="I1459" i="1" s="1"/>
  <c r="M1460" i="2"/>
  <c r="I1460" i="1" s="1"/>
  <c r="M1461" i="2"/>
  <c r="I1461" i="1" s="1"/>
  <c r="M1462" i="2"/>
  <c r="I1462" i="1" s="1"/>
  <c r="M1463" i="2"/>
  <c r="M1464" i="2"/>
  <c r="I1464" i="1" s="1"/>
  <c r="M1465" i="2"/>
  <c r="I1465" i="1" s="1"/>
  <c r="M1466" i="2"/>
  <c r="I1466" i="1" s="1"/>
  <c r="M1467" i="2"/>
  <c r="I1467" i="1" s="1"/>
  <c r="M1468" i="2"/>
  <c r="I1468" i="1" s="1"/>
  <c r="M1469" i="2"/>
  <c r="I1469" i="1" s="1"/>
  <c r="M1470" i="2"/>
  <c r="I1470" i="1" s="1"/>
  <c r="M1471" i="2"/>
  <c r="I1471" i="1" s="1"/>
  <c r="M1472" i="2"/>
  <c r="I1472" i="1" s="1"/>
  <c r="M1473" i="2"/>
  <c r="I1473" i="1" s="1"/>
  <c r="M1474" i="2"/>
  <c r="I1474" i="1" s="1"/>
  <c r="M1475" i="2"/>
  <c r="I1475" i="1" s="1"/>
  <c r="M1476" i="2"/>
  <c r="I1476" i="1" s="1"/>
  <c r="M1477" i="2"/>
  <c r="I1477" i="1" s="1"/>
  <c r="M1478" i="2"/>
  <c r="I1478" i="1" s="1"/>
  <c r="M1479" i="2"/>
  <c r="I1479" i="1" s="1"/>
  <c r="M1480" i="2"/>
  <c r="I1480" i="1" s="1"/>
  <c r="M1481" i="2"/>
  <c r="I1481" i="1" s="1"/>
  <c r="M1482" i="2"/>
  <c r="I1482" i="1" s="1"/>
  <c r="M1483" i="2"/>
  <c r="I1483" i="1" s="1"/>
  <c r="M1484" i="2"/>
  <c r="I1484" i="1" s="1"/>
  <c r="M1485" i="2"/>
  <c r="I1485" i="1" s="1"/>
  <c r="M1486" i="2"/>
  <c r="I1486" i="1" s="1"/>
  <c r="M1487" i="2"/>
  <c r="I1487" i="1" s="1"/>
  <c r="M1488" i="2"/>
  <c r="I1488" i="1" s="1"/>
  <c r="M1489" i="2"/>
  <c r="I1489" i="1" s="1"/>
  <c r="M1490" i="2"/>
  <c r="I1490" i="1" s="1"/>
  <c r="M1491" i="2"/>
  <c r="I1491" i="1" s="1"/>
  <c r="M1492" i="2"/>
  <c r="I1492" i="1" s="1"/>
  <c r="M1493" i="2"/>
  <c r="I1493" i="1" s="1"/>
  <c r="M1494" i="2"/>
  <c r="M1495" i="2"/>
  <c r="I1495" i="1" s="1"/>
  <c r="M1496" i="2"/>
  <c r="I1496" i="1" s="1"/>
  <c r="M1497" i="2"/>
  <c r="I1497" i="1" s="1"/>
  <c r="M1498" i="2"/>
  <c r="I1498" i="1" s="1"/>
  <c r="M1499" i="2"/>
  <c r="I1499" i="1" s="1"/>
  <c r="M1500" i="2"/>
  <c r="I1500" i="1" s="1"/>
  <c r="M1501" i="2"/>
  <c r="I1501" i="1" s="1"/>
  <c r="M1502" i="2"/>
  <c r="I1502" i="1" s="1"/>
  <c r="M1503" i="2"/>
  <c r="I1503" i="1" s="1"/>
  <c r="M1504" i="2"/>
  <c r="I1504" i="1" s="1"/>
  <c r="M1505" i="2"/>
  <c r="I1505" i="1" s="1"/>
  <c r="M1506" i="2"/>
  <c r="I1506" i="1" s="1"/>
  <c r="M1507" i="2"/>
  <c r="M1508" i="2"/>
  <c r="I1508" i="1" s="1"/>
  <c r="M1509" i="2"/>
  <c r="I1509" i="1" s="1"/>
  <c r="M1510" i="2"/>
  <c r="I1510" i="1" s="1"/>
  <c r="M1511" i="2"/>
  <c r="I1511" i="1" s="1"/>
  <c r="M1512" i="2"/>
  <c r="I1512" i="1" s="1"/>
  <c r="M1513" i="2"/>
  <c r="I1513" i="1" s="1"/>
  <c r="M1514" i="2"/>
  <c r="I1514" i="1" s="1"/>
  <c r="M1515" i="2"/>
  <c r="I1515" i="1" s="1"/>
  <c r="M1516" i="2"/>
  <c r="I1516" i="1" s="1"/>
  <c r="M1517" i="2"/>
  <c r="I1517" i="1" s="1"/>
  <c r="M1518" i="2"/>
  <c r="I1518" i="1" s="1"/>
  <c r="M1519" i="2"/>
  <c r="I1519" i="1" s="1"/>
  <c r="M1520" i="2"/>
  <c r="I1520" i="1" s="1"/>
  <c r="M1521" i="2"/>
  <c r="I1521" i="1" s="1"/>
  <c r="M1522" i="2"/>
  <c r="I1522" i="1" s="1"/>
  <c r="M1523" i="2"/>
  <c r="I1523" i="1" s="1"/>
  <c r="M1524" i="2"/>
  <c r="M1525" i="2"/>
  <c r="I1525" i="1" s="1"/>
  <c r="M1526" i="2"/>
  <c r="I1526" i="1" s="1"/>
  <c r="M1527" i="2"/>
  <c r="I1527" i="1" s="1"/>
  <c r="M1528" i="2"/>
  <c r="M1529" i="2"/>
  <c r="I1529" i="1" s="1"/>
  <c r="M1530" i="2"/>
  <c r="I1530" i="1" s="1"/>
  <c r="M1531" i="2"/>
  <c r="I1531" i="1" s="1"/>
  <c r="M1532" i="2"/>
  <c r="I1532" i="1" s="1"/>
  <c r="M1533" i="2"/>
  <c r="I1533" i="1" s="1"/>
  <c r="M1534" i="2"/>
  <c r="I1534" i="1" s="1"/>
  <c r="M1535" i="2"/>
  <c r="I1535" i="1" s="1"/>
  <c r="M1536" i="2"/>
  <c r="I1536" i="1" s="1"/>
  <c r="M1537" i="2"/>
  <c r="I1537" i="1" s="1"/>
  <c r="M1538" i="2"/>
  <c r="I1538" i="1" s="1"/>
  <c r="M1539" i="2"/>
  <c r="I1539" i="1" s="1"/>
  <c r="M1540" i="2"/>
  <c r="I1540" i="1" s="1"/>
  <c r="M1541" i="2"/>
  <c r="I1541" i="1" s="1"/>
  <c r="M1542" i="2"/>
  <c r="I1542" i="1" s="1"/>
  <c r="M1543" i="2"/>
  <c r="I1543" i="1" s="1"/>
  <c r="M1544" i="2"/>
  <c r="I1544" i="1" s="1"/>
  <c r="M1545" i="2"/>
  <c r="I1545" i="1" s="1"/>
  <c r="M1546" i="2"/>
  <c r="I1546" i="1" s="1"/>
  <c r="M1547" i="2"/>
  <c r="I1547" i="1" s="1"/>
  <c r="M1548" i="2"/>
  <c r="I1548" i="1" s="1"/>
  <c r="M1549" i="2"/>
  <c r="I1549" i="1" s="1"/>
  <c r="M1550" i="2"/>
  <c r="I1550" i="1" s="1"/>
  <c r="M1551" i="2"/>
  <c r="I1551" i="1" s="1"/>
  <c r="M1552" i="2"/>
  <c r="I1552" i="1" s="1"/>
  <c r="M1553" i="2"/>
  <c r="I1553" i="1" s="1"/>
  <c r="M1554" i="2"/>
  <c r="I1554" i="1" s="1"/>
  <c r="M1555" i="2"/>
  <c r="I1555" i="1" s="1"/>
  <c r="M1556" i="2"/>
  <c r="I1556" i="1" s="1"/>
  <c r="M1557" i="2"/>
  <c r="I1557" i="1" s="1"/>
  <c r="M1558" i="2"/>
  <c r="I1558" i="1" s="1"/>
  <c r="M1559" i="2"/>
  <c r="I1559" i="1" s="1"/>
  <c r="M1560" i="2"/>
  <c r="I1560" i="1" s="1"/>
  <c r="M1561" i="2"/>
  <c r="I1561" i="1" s="1"/>
  <c r="M1562" i="2"/>
  <c r="I1562" i="1" s="1"/>
  <c r="M1563" i="2"/>
  <c r="I1563" i="1" s="1"/>
  <c r="M1564" i="2"/>
  <c r="I1564" i="1" s="1"/>
  <c r="M1565" i="2"/>
  <c r="I1565" i="1" s="1"/>
  <c r="M1566" i="2"/>
  <c r="I1566" i="1" s="1"/>
  <c r="M1567" i="2"/>
  <c r="I1567" i="1" s="1"/>
  <c r="M1568" i="2"/>
  <c r="I1568" i="1" s="1"/>
  <c r="M1569" i="2"/>
  <c r="I1569" i="1" s="1"/>
  <c r="M1570" i="2"/>
  <c r="I1570" i="1" s="1"/>
  <c r="M1571" i="2"/>
  <c r="I1571" i="1" s="1"/>
  <c r="M1572" i="2"/>
  <c r="I1572" i="1" s="1"/>
  <c r="M1573" i="2"/>
  <c r="I1573" i="1" s="1"/>
  <c r="M1574" i="2"/>
  <c r="I1574" i="1" s="1"/>
  <c r="M1575" i="2"/>
  <c r="I1575" i="1" s="1"/>
  <c r="M1576" i="2"/>
  <c r="I1576" i="1" s="1"/>
  <c r="M1577" i="2"/>
  <c r="I1577" i="1" s="1"/>
  <c r="M1578" i="2"/>
  <c r="I1578" i="1" s="1"/>
  <c r="M1579" i="2"/>
  <c r="I1579" i="1" s="1"/>
  <c r="M1580" i="2"/>
  <c r="I1580" i="1" s="1"/>
  <c r="M1581" i="2"/>
  <c r="I1581" i="1" s="1"/>
  <c r="M1582" i="2"/>
  <c r="I1582" i="1" s="1"/>
  <c r="M1583" i="2"/>
  <c r="I1583" i="1" s="1"/>
  <c r="M1584" i="2"/>
  <c r="I1584" i="1" s="1"/>
  <c r="M1585" i="2"/>
  <c r="I1585" i="1" s="1"/>
  <c r="M1586" i="2"/>
  <c r="I1586" i="1" s="1"/>
  <c r="M1587" i="2"/>
  <c r="I1587" i="1" s="1"/>
  <c r="M1588" i="2"/>
  <c r="I1588" i="1" s="1"/>
  <c r="M1589" i="2"/>
  <c r="I1589" i="1" s="1"/>
  <c r="M1590" i="2"/>
  <c r="I1590" i="1" s="1"/>
  <c r="M1591" i="2"/>
  <c r="I1591" i="1" s="1"/>
  <c r="M1592" i="2"/>
  <c r="M1593" i="2"/>
  <c r="I1593" i="1" s="1"/>
  <c r="M1594" i="2"/>
  <c r="I1594" i="1" s="1"/>
  <c r="M1595" i="2"/>
  <c r="I1595" i="1" s="1"/>
  <c r="M1596" i="2"/>
  <c r="I1596" i="1" s="1"/>
  <c r="M1597" i="2"/>
  <c r="I1597" i="1" s="1"/>
  <c r="M1598" i="2"/>
  <c r="I1598" i="1" s="1"/>
  <c r="M1599" i="2"/>
  <c r="I1599" i="1" s="1"/>
  <c r="M1600" i="2"/>
  <c r="I1600" i="1" s="1"/>
  <c r="M1601" i="2"/>
  <c r="I1601" i="1" s="1"/>
  <c r="M1602" i="2"/>
  <c r="I1602" i="1" s="1"/>
  <c r="M1603" i="2"/>
  <c r="I1603" i="1" s="1"/>
  <c r="M1604" i="2"/>
  <c r="I1604" i="1" s="1"/>
  <c r="M1605" i="2"/>
  <c r="M1606" i="2"/>
  <c r="I1606" i="1" s="1"/>
  <c r="M1607" i="2"/>
  <c r="I1607" i="1" s="1"/>
  <c r="M1608" i="2"/>
  <c r="I1608" i="1" s="1"/>
  <c r="M1609" i="2"/>
  <c r="I1609" i="1" s="1"/>
  <c r="M1610" i="2"/>
  <c r="I1610" i="1" s="1"/>
  <c r="M1611" i="2"/>
  <c r="I1611" i="1" s="1"/>
  <c r="M1612" i="2"/>
  <c r="I1612" i="1" s="1"/>
  <c r="M1613" i="2"/>
  <c r="I1613" i="1" s="1"/>
  <c r="M1614" i="2"/>
  <c r="I1614" i="1" s="1"/>
  <c r="M1615" i="2"/>
  <c r="I1615" i="1" s="1"/>
  <c r="M1616" i="2"/>
  <c r="I1616" i="1" s="1"/>
  <c r="M1617" i="2"/>
  <c r="I1617" i="1" s="1"/>
  <c r="M1618" i="2"/>
  <c r="I1618" i="1" s="1"/>
  <c r="M1619" i="2"/>
  <c r="I1619" i="1" s="1"/>
  <c r="M1620" i="2"/>
  <c r="I1620" i="1" s="1"/>
  <c r="M1621" i="2"/>
  <c r="I1621" i="1" s="1"/>
  <c r="M1622" i="2"/>
  <c r="I1622" i="1" s="1"/>
  <c r="M1623" i="2"/>
  <c r="I1623" i="1" s="1"/>
  <c r="M1624" i="2"/>
  <c r="I1624" i="1" s="1"/>
  <c r="M1625" i="2"/>
  <c r="I1625" i="1" s="1"/>
  <c r="M1626" i="2"/>
  <c r="I1626" i="1" s="1"/>
  <c r="M1627" i="2"/>
  <c r="I1627" i="1" s="1"/>
  <c r="M1628" i="2"/>
  <c r="I1628" i="1" s="1"/>
  <c r="M1629" i="2"/>
  <c r="I1629" i="1" s="1"/>
  <c r="M1630" i="2"/>
  <c r="I1630" i="1" s="1"/>
  <c r="M1631" i="2"/>
  <c r="I1631" i="1" s="1"/>
  <c r="M1632" i="2"/>
  <c r="I1632" i="1" s="1"/>
  <c r="M1633" i="2"/>
  <c r="I1633" i="1" s="1"/>
  <c r="M1634" i="2"/>
  <c r="I1634" i="1" s="1"/>
  <c r="M1635" i="2"/>
  <c r="I1635" i="1" s="1"/>
  <c r="M1636" i="2"/>
  <c r="I1636" i="1" s="1"/>
  <c r="M1637" i="2"/>
  <c r="I1637" i="1" s="1"/>
  <c r="M1638" i="2"/>
  <c r="I1638" i="1" s="1"/>
  <c r="M1639" i="2"/>
  <c r="I1639" i="1" s="1"/>
  <c r="M1640" i="2"/>
  <c r="I1640" i="1" s="1"/>
  <c r="M1641" i="2"/>
  <c r="I1641" i="1" s="1"/>
  <c r="M1642" i="2"/>
  <c r="I1642" i="1" s="1"/>
  <c r="M1643" i="2"/>
  <c r="I1643" i="1" s="1"/>
  <c r="M1644" i="2"/>
  <c r="I1644" i="1" s="1"/>
  <c r="M1645" i="2"/>
  <c r="I1645" i="1" s="1"/>
  <c r="M1646" i="2"/>
  <c r="I1646" i="1" s="1"/>
  <c r="M1647" i="2"/>
  <c r="I1647" i="1" s="1"/>
  <c r="M1648" i="2"/>
  <c r="I1648" i="1" s="1"/>
  <c r="M1649" i="2"/>
  <c r="I1649" i="1" s="1"/>
  <c r="M1650" i="2"/>
  <c r="I1650" i="1" s="1"/>
  <c r="M1651" i="2"/>
  <c r="I1651" i="1" s="1"/>
  <c r="M1652" i="2"/>
  <c r="I1652" i="1" s="1"/>
  <c r="M1653" i="2"/>
  <c r="I1653" i="1" s="1"/>
  <c r="M1654" i="2"/>
  <c r="I1654" i="1" s="1"/>
  <c r="M1655" i="2"/>
  <c r="I1655" i="1" s="1"/>
  <c r="M1656" i="2"/>
  <c r="I1656" i="1" s="1"/>
  <c r="M1657" i="2"/>
  <c r="I1657" i="1" s="1"/>
  <c r="M1658" i="2"/>
  <c r="I1658" i="1" s="1"/>
  <c r="M1659" i="2"/>
  <c r="I1659" i="1" s="1"/>
  <c r="M1660" i="2"/>
  <c r="I1660" i="1" s="1"/>
  <c r="M1661" i="2"/>
  <c r="I1661" i="1" s="1"/>
  <c r="M1662" i="2"/>
  <c r="M1663" i="2"/>
  <c r="I1663" i="1" s="1"/>
  <c r="M1664" i="2"/>
  <c r="I1664" i="1" s="1"/>
  <c r="M1665" i="2"/>
  <c r="I1665" i="1" s="1"/>
  <c r="M1666" i="2"/>
  <c r="I1666" i="1" s="1"/>
  <c r="M1667" i="2"/>
  <c r="I1667" i="1" s="1"/>
  <c r="M1668" i="2"/>
  <c r="I1668" i="1" s="1"/>
  <c r="M1669" i="2"/>
  <c r="I1669" i="1" s="1"/>
  <c r="M1670" i="2"/>
  <c r="I1670" i="1" s="1"/>
  <c r="M1671" i="2"/>
  <c r="I1671" i="1" s="1"/>
  <c r="M1672" i="2"/>
  <c r="I1672" i="1" s="1"/>
  <c r="M1673" i="2"/>
  <c r="I1673" i="1" s="1"/>
  <c r="M1674" i="2"/>
  <c r="I1674" i="1" s="1"/>
  <c r="M1675" i="2"/>
  <c r="I1675" i="1" s="1"/>
  <c r="M1676" i="2"/>
  <c r="I1676" i="1" s="1"/>
  <c r="M1677" i="2"/>
  <c r="I1677" i="1" s="1"/>
  <c r="M1678" i="2"/>
  <c r="I1678" i="1" s="1"/>
  <c r="M1679" i="2"/>
  <c r="I1679" i="1" s="1"/>
  <c r="M1680" i="2"/>
  <c r="I1680" i="1" s="1"/>
  <c r="M1681" i="2"/>
  <c r="I1681" i="1" s="1"/>
  <c r="M1682" i="2"/>
  <c r="I1682" i="1" s="1"/>
  <c r="M1683" i="2"/>
  <c r="I1683" i="1" s="1"/>
  <c r="M1684" i="2"/>
  <c r="I1684" i="1" s="1"/>
  <c r="M1685" i="2"/>
  <c r="I1685" i="1" s="1"/>
  <c r="M1686" i="2"/>
  <c r="I1686" i="1" s="1"/>
  <c r="M1687" i="2"/>
  <c r="I1687" i="1" s="1"/>
  <c r="M1688" i="2"/>
  <c r="I1688" i="1" s="1"/>
  <c r="M1689" i="2"/>
  <c r="I1689" i="1" s="1"/>
  <c r="M1690" i="2"/>
  <c r="I1690" i="1" s="1"/>
  <c r="M1691" i="2"/>
  <c r="I1691" i="1" s="1"/>
  <c r="M1692" i="2"/>
  <c r="M1693" i="2"/>
  <c r="I1693" i="1" s="1"/>
  <c r="M1694" i="2"/>
  <c r="I1694" i="1" s="1"/>
  <c r="M1695" i="2"/>
  <c r="I1695" i="1" s="1"/>
  <c r="M1696" i="2"/>
  <c r="I1696" i="1" s="1"/>
  <c r="M1697" i="2"/>
  <c r="I1697" i="1" s="1"/>
  <c r="M1698" i="2"/>
  <c r="I1698" i="1" s="1"/>
  <c r="M1699" i="2"/>
  <c r="I1699" i="1" s="1"/>
  <c r="M1700" i="2"/>
  <c r="I1700" i="1" s="1"/>
  <c r="M1701" i="2"/>
  <c r="I1701" i="1" s="1"/>
  <c r="M1702" i="2"/>
  <c r="I1702" i="1" s="1"/>
  <c r="M1703" i="2"/>
  <c r="I1703" i="1" s="1"/>
  <c r="M1704" i="2"/>
  <c r="I1704" i="1" s="1"/>
  <c r="M1705" i="2"/>
  <c r="I1705" i="1" s="1"/>
  <c r="M1706" i="2"/>
  <c r="I1706" i="1" s="1"/>
  <c r="M1707" i="2"/>
  <c r="I1707" i="1" s="1"/>
  <c r="M1708" i="2"/>
  <c r="I1708" i="1" s="1"/>
  <c r="M1709" i="2"/>
  <c r="I1709" i="1" s="1"/>
  <c r="M1710" i="2"/>
  <c r="I1710" i="1" s="1"/>
  <c r="M1711" i="2"/>
  <c r="I1711" i="1" s="1"/>
  <c r="M1712" i="2"/>
  <c r="I1712" i="1" s="1"/>
  <c r="M1713" i="2"/>
  <c r="I1713" i="1" s="1"/>
  <c r="M1714" i="2"/>
  <c r="I1714" i="1" s="1"/>
  <c r="M1715" i="2"/>
  <c r="I1715" i="1" s="1"/>
  <c r="M1716" i="2"/>
  <c r="I1716" i="1" s="1"/>
  <c r="M1717" i="2"/>
  <c r="I1717" i="1" s="1"/>
  <c r="M1718" i="2"/>
  <c r="I1718" i="1" s="1"/>
  <c r="M1719" i="2"/>
  <c r="I1719" i="1" s="1"/>
  <c r="M1720" i="2"/>
  <c r="I1720" i="1" s="1"/>
  <c r="M1721" i="2"/>
  <c r="I1721" i="1" s="1"/>
  <c r="M1722" i="2"/>
  <c r="I1722" i="1" s="1"/>
  <c r="M1723" i="2"/>
  <c r="I1723" i="1" s="1"/>
  <c r="M1724" i="2"/>
  <c r="I1724" i="1" s="1"/>
  <c r="M1725" i="2"/>
  <c r="I1725" i="1" s="1"/>
  <c r="M1726" i="2"/>
  <c r="I1726" i="1" s="1"/>
  <c r="M1727" i="2"/>
  <c r="I1727" i="1" s="1"/>
  <c r="M1728" i="2"/>
  <c r="I1728" i="1" s="1"/>
  <c r="M1729" i="2"/>
  <c r="I1729" i="1" s="1"/>
  <c r="M1730" i="2"/>
  <c r="I1730" i="1" s="1"/>
  <c r="M1731" i="2"/>
  <c r="I1731" i="1" s="1"/>
  <c r="M1732" i="2"/>
  <c r="I1732" i="1" s="1"/>
  <c r="M1733" i="2"/>
  <c r="I1733" i="1" s="1"/>
  <c r="M1734" i="2"/>
  <c r="M1735" i="2"/>
  <c r="M1736" i="2"/>
  <c r="I1736" i="1" s="1"/>
  <c r="M1737" i="2"/>
  <c r="I1737" i="1" s="1"/>
  <c r="M1738" i="2"/>
  <c r="I1738" i="1" s="1"/>
  <c r="M1739" i="2"/>
  <c r="I1739" i="1" s="1"/>
  <c r="M1740" i="2"/>
  <c r="I1740" i="1" s="1"/>
  <c r="M1741" i="2"/>
  <c r="I1741" i="1" s="1"/>
  <c r="M1742" i="2"/>
  <c r="I1742" i="1" s="1"/>
  <c r="M1743" i="2"/>
  <c r="I1743" i="1" s="1"/>
  <c r="M1744" i="2"/>
  <c r="I1744" i="1" s="1"/>
  <c r="M1745" i="2"/>
  <c r="I1745" i="1" s="1"/>
  <c r="M1746" i="2"/>
  <c r="I1746" i="1" s="1"/>
  <c r="M1747" i="2"/>
  <c r="I1747" i="1" s="1"/>
  <c r="M1748" i="2"/>
  <c r="I1748" i="1" s="1"/>
  <c r="M1749" i="2"/>
  <c r="I1749" i="1" s="1"/>
  <c r="M1750" i="2"/>
  <c r="I1750" i="1" s="1"/>
  <c r="M1751" i="2"/>
  <c r="I1751" i="1" s="1"/>
  <c r="M1752" i="2"/>
  <c r="I1752" i="1" s="1"/>
  <c r="M1753" i="2"/>
  <c r="I1753" i="1" s="1"/>
  <c r="M1754" i="2"/>
  <c r="I1754" i="1" s="1"/>
  <c r="M1755" i="2"/>
  <c r="I1755" i="1" s="1"/>
  <c r="M1756" i="2"/>
  <c r="I1756" i="1" s="1"/>
  <c r="M1757" i="2"/>
  <c r="I1757" i="1" s="1"/>
  <c r="M1758" i="2"/>
  <c r="I1758" i="1" s="1"/>
  <c r="M1759" i="2"/>
  <c r="I1759" i="1" s="1"/>
  <c r="M1760" i="2"/>
  <c r="I1760" i="1" s="1"/>
  <c r="M1761" i="2"/>
  <c r="I1761" i="1" s="1"/>
  <c r="M1762" i="2"/>
  <c r="I1762" i="1" s="1"/>
  <c r="M1763" i="2"/>
  <c r="I1763" i="1" s="1"/>
  <c r="M1764" i="2"/>
  <c r="I1764" i="1" s="1"/>
  <c r="M1765" i="2"/>
  <c r="I1765" i="1" s="1"/>
  <c r="M1766" i="2"/>
  <c r="I1766" i="1" s="1"/>
  <c r="M1767" i="2"/>
  <c r="I1767" i="1" s="1"/>
  <c r="M1768" i="2"/>
  <c r="I1768" i="1" s="1"/>
  <c r="M1769" i="2"/>
  <c r="I1769" i="1" s="1"/>
  <c r="M1770" i="2"/>
  <c r="I1770" i="1" s="1"/>
  <c r="M1771" i="2"/>
  <c r="I1771" i="1" s="1"/>
  <c r="M1772" i="2"/>
  <c r="I1772" i="1" s="1"/>
  <c r="M1773" i="2"/>
  <c r="I1773" i="1" s="1"/>
  <c r="M1774" i="2"/>
  <c r="I1774" i="1" s="1"/>
  <c r="M1775" i="2"/>
  <c r="I1775" i="1" s="1"/>
  <c r="M1776" i="2"/>
  <c r="I1776" i="1" s="1"/>
  <c r="M1777" i="2"/>
  <c r="I1777" i="1" s="1"/>
  <c r="M1778" i="2"/>
  <c r="I1778" i="1" s="1"/>
  <c r="M1779" i="2"/>
  <c r="I1779" i="1" s="1"/>
  <c r="M1780" i="2"/>
  <c r="I1780" i="1" s="1"/>
  <c r="M1781" i="2"/>
  <c r="I1781" i="1" s="1"/>
  <c r="M1782" i="2"/>
  <c r="I1782" i="1" s="1"/>
  <c r="M1783" i="2"/>
  <c r="I1783" i="1" s="1"/>
  <c r="M1784" i="2"/>
  <c r="I1784" i="1" s="1"/>
  <c r="M1785" i="2"/>
  <c r="I1785" i="1" s="1"/>
  <c r="M1786" i="2"/>
  <c r="I1786" i="1" s="1"/>
  <c r="M1787" i="2"/>
  <c r="I1787" i="1" s="1"/>
  <c r="M1788" i="2"/>
  <c r="I1788" i="1" s="1"/>
  <c r="M1789" i="2"/>
  <c r="I1789" i="1" s="1"/>
  <c r="M1790" i="2"/>
  <c r="I1790" i="1" s="1"/>
  <c r="M1791" i="2"/>
  <c r="I1791" i="1" s="1"/>
  <c r="M1792" i="2"/>
  <c r="I1792" i="1" s="1"/>
  <c r="M1793" i="2"/>
  <c r="I1793" i="1" s="1"/>
  <c r="M1794" i="2"/>
  <c r="I1794" i="1" s="1"/>
  <c r="M1795" i="2"/>
  <c r="I1795" i="1" s="1"/>
  <c r="M1796" i="2"/>
  <c r="I1796" i="1" s="1"/>
  <c r="M1797" i="2"/>
  <c r="I1797" i="1" s="1"/>
  <c r="M1798" i="2"/>
  <c r="I1798" i="1" s="1"/>
  <c r="M1799" i="2"/>
  <c r="I1799" i="1" s="1"/>
  <c r="M1800" i="2"/>
  <c r="I1800" i="1" s="1"/>
  <c r="M1801" i="2"/>
  <c r="I1801" i="1" s="1"/>
  <c r="M1802" i="2"/>
  <c r="I1802" i="1" s="1"/>
  <c r="M1803" i="2"/>
  <c r="I1803" i="1" s="1"/>
  <c r="M1804" i="2"/>
  <c r="I1804" i="1" s="1"/>
  <c r="M1805" i="2"/>
  <c r="I1805" i="1" s="1"/>
  <c r="M1806" i="2"/>
  <c r="I1806" i="1" s="1"/>
  <c r="M1807" i="2"/>
  <c r="I1807" i="1" s="1"/>
  <c r="M1808" i="2"/>
  <c r="I1808" i="1" s="1"/>
  <c r="M1809" i="2"/>
  <c r="I1809" i="1" s="1"/>
  <c r="M1810" i="2"/>
  <c r="I1810" i="1" s="1"/>
  <c r="M1811" i="2"/>
  <c r="I1811" i="1" s="1"/>
  <c r="M1812" i="2"/>
  <c r="I1812" i="1" s="1"/>
  <c r="M1813" i="2"/>
  <c r="I1813" i="1" s="1"/>
  <c r="M1814" i="2"/>
  <c r="I1814" i="1" s="1"/>
  <c r="M1815" i="2"/>
  <c r="I1815" i="1" s="1"/>
  <c r="M1816" i="2"/>
  <c r="I1816" i="1" s="1"/>
  <c r="M1817" i="2"/>
  <c r="I1817" i="1" s="1"/>
  <c r="M1818" i="2"/>
  <c r="I1818" i="1" s="1"/>
  <c r="M1819" i="2"/>
  <c r="I1819" i="1" s="1"/>
  <c r="M1820" i="2"/>
  <c r="I1820" i="1" s="1"/>
  <c r="M1821" i="2"/>
  <c r="I1821" i="1" s="1"/>
  <c r="M1822" i="2"/>
  <c r="I1822" i="1" s="1"/>
  <c r="M1823" i="2"/>
  <c r="I1823" i="1" s="1"/>
  <c r="M1824" i="2"/>
  <c r="I1824" i="1" s="1"/>
  <c r="M1825" i="2"/>
  <c r="I1825" i="1" s="1"/>
  <c r="M1826" i="2"/>
  <c r="I1826" i="1" s="1"/>
  <c r="M1827" i="2"/>
  <c r="I1827" i="1" s="1"/>
  <c r="M1828" i="2"/>
  <c r="I1828" i="1" s="1"/>
  <c r="M1829" i="2"/>
  <c r="I1829" i="1" s="1"/>
  <c r="M1830" i="2"/>
  <c r="I1830" i="1" s="1"/>
  <c r="M1831" i="2"/>
  <c r="I1831" i="1" s="1"/>
  <c r="M1832" i="2"/>
  <c r="I1832" i="1" s="1"/>
  <c r="M1833" i="2"/>
  <c r="I1833" i="1" s="1"/>
  <c r="M1834" i="2"/>
  <c r="I1834" i="1" s="1"/>
  <c r="M1835" i="2"/>
  <c r="I1835" i="1" s="1"/>
  <c r="M1836" i="2"/>
  <c r="I1836" i="1" s="1"/>
  <c r="M1837" i="2"/>
  <c r="I1837" i="1" s="1"/>
  <c r="M1838" i="2"/>
  <c r="M1839" i="2"/>
  <c r="I1839" i="1" s="1"/>
  <c r="M1840" i="2"/>
  <c r="I1840" i="1" s="1"/>
  <c r="M1841" i="2"/>
  <c r="I1841" i="1" s="1"/>
  <c r="M1842" i="2"/>
  <c r="I1842" i="1" s="1"/>
  <c r="M1843" i="2"/>
  <c r="I1843" i="1" s="1"/>
  <c r="M1844" i="2"/>
  <c r="I1844" i="1" s="1"/>
  <c r="M1845" i="2"/>
  <c r="I1845" i="1" s="1"/>
  <c r="M1846" i="2"/>
  <c r="I1846" i="1" s="1"/>
  <c r="M1847" i="2"/>
  <c r="I1847" i="1" s="1"/>
  <c r="M1848" i="2"/>
  <c r="I1848" i="1" s="1"/>
  <c r="M1849" i="2"/>
  <c r="I1849" i="1" s="1"/>
  <c r="M1850" i="2"/>
  <c r="I1850" i="1" s="1"/>
  <c r="M1851" i="2"/>
  <c r="I1851" i="1" s="1"/>
  <c r="M1852" i="2"/>
  <c r="I1852" i="1" s="1"/>
  <c r="M1853" i="2"/>
  <c r="M1854" i="2"/>
  <c r="I1854" i="1" s="1"/>
  <c r="M1855" i="2"/>
  <c r="I1855" i="1" s="1"/>
  <c r="M1856" i="2"/>
  <c r="I1856" i="1" s="1"/>
  <c r="M1857" i="2"/>
  <c r="I1857" i="1" s="1"/>
  <c r="M1858" i="2"/>
  <c r="I1858" i="1" s="1"/>
  <c r="M1859" i="2"/>
  <c r="I1859" i="1" s="1"/>
  <c r="M1860" i="2"/>
  <c r="I1860" i="1" s="1"/>
  <c r="M1861" i="2"/>
  <c r="I1861" i="1" s="1"/>
  <c r="M1862" i="2"/>
  <c r="I1862" i="1" s="1"/>
  <c r="M1863" i="2"/>
  <c r="I1863" i="1" s="1"/>
  <c r="M1864" i="2"/>
  <c r="I1864" i="1" s="1"/>
  <c r="M1865" i="2"/>
  <c r="I1865" i="1" s="1"/>
  <c r="M1866" i="2"/>
  <c r="I1866" i="1" s="1"/>
  <c r="M1867" i="2"/>
  <c r="I1867" i="1" s="1"/>
  <c r="M1868" i="2"/>
  <c r="I1868" i="1" s="1"/>
  <c r="M1869" i="2"/>
  <c r="I1869" i="1" s="1"/>
  <c r="M1870" i="2"/>
  <c r="I1870" i="1" s="1"/>
  <c r="M1871" i="2"/>
  <c r="I1871" i="1" s="1"/>
  <c r="M1872" i="2"/>
  <c r="I1872" i="1" s="1"/>
  <c r="M1873" i="2"/>
  <c r="I1873" i="1" s="1"/>
  <c r="M1874" i="2"/>
  <c r="I1874" i="1" s="1"/>
  <c r="M1875" i="2"/>
  <c r="I1875" i="1" s="1"/>
  <c r="M1876" i="2"/>
  <c r="I1876" i="1" s="1"/>
  <c r="M1877" i="2"/>
  <c r="I1877" i="1" s="1"/>
  <c r="M1878" i="2"/>
  <c r="I1878" i="1" s="1"/>
  <c r="M1879" i="2"/>
  <c r="I1879" i="1" s="1"/>
  <c r="M1880" i="2"/>
  <c r="I1880" i="1" s="1"/>
  <c r="M1881" i="2"/>
  <c r="I1881" i="1" s="1"/>
  <c r="M1882" i="2"/>
  <c r="I1882" i="1" s="1"/>
  <c r="M1883" i="2"/>
  <c r="I1883" i="1" s="1"/>
  <c r="M1884" i="2"/>
  <c r="I1884" i="1" s="1"/>
  <c r="M1885" i="2"/>
  <c r="I1885" i="1" s="1"/>
  <c r="M1886" i="2"/>
  <c r="M1887" i="2"/>
  <c r="I1887" i="1" s="1"/>
  <c r="M1888" i="2"/>
  <c r="I1888" i="1" s="1"/>
  <c r="M1889" i="2"/>
  <c r="I1889" i="1" s="1"/>
  <c r="M1890" i="2"/>
  <c r="I1890" i="1" s="1"/>
  <c r="M1891" i="2"/>
  <c r="I1891" i="1" s="1"/>
  <c r="M1892" i="2"/>
  <c r="I1892" i="1" s="1"/>
  <c r="M1893" i="2"/>
  <c r="I1893" i="1" s="1"/>
  <c r="M1894" i="2"/>
  <c r="I1894" i="1" s="1"/>
  <c r="M1895" i="2"/>
  <c r="I1895" i="1" s="1"/>
  <c r="M1896" i="2"/>
  <c r="I1896" i="1" s="1"/>
  <c r="M1897" i="2"/>
  <c r="I1897" i="1" s="1"/>
  <c r="M1898" i="2"/>
  <c r="I1898" i="1" s="1"/>
  <c r="M1899" i="2"/>
  <c r="I1899" i="1" s="1"/>
  <c r="M1900" i="2"/>
  <c r="I1900" i="1" s="1"/>
  <c r="M1901" i="2"/>
  <c r="I1901" i="1" s="1"/>
  <c r="M1902" i="2"/>
  <c r="I1902" i="1" s="1"/>
  <c r="M1903" i="2"/>
  <c r="I1903" i="1" s="1"/>
  <c r="M1904" i="2"/>
  <c r="I1904" i="1" s="1"/>
  <c r="M1905" i="2"/>
  <c r="I1905" i="1" s="1"/>
  <c r="M1906" i="2"/>
  <c r="I1906" i="1" s="1"/>
  <c r="M1907" i="2"/>
  <c r="I1907" i="1" s="1"/>
  <c r="M1908" i="2"/>
  <c r="I1908" i="1" s="1"/>
  <c r="M1909" i="2"/>
  <c r="I1909" i="1" s="1"/>
  <c r="M1910" i="2"/>
  <c r="I1910" i="1" s="1"/>
  <c r="M1911" i="2"/>
  <c r="I1911" i="1" s="1"/>
  <c r="M1912" i="2"/>
  <c r="I1912" i="1" s="1"/>
  <c r="M1913" i="2"/>
  <c r="I1913" i="1" s="1"/>
  <c r="M1914" i="2"/>
  <c r="I1914" i="1" s="1"/>
  <c r="M1915" i="2"/>
  <c r="I1915" i="1" s="1"/>
  <c r="M1916" i="2"/>
  <c r="I1916" i="1" s="1"/>
  <c r="M1917" i="2"/>
  <c r="I1917" i="1" s="1"/>
  <c r="M1918" i="2"/>
  <c r="I1918" i="1" s="1"/>
  <c r="M1919" i="2"/>
  <c r="I1919" i="1" s="1"/>
  <c r="M1920" i="2"/>
  <c r="I1920" i="1" s="1"/>
  <c r="M1921" i="2"/>
  <c r="M1922" i="2"/>
  <c r="I1922" i="1" s="1"/>
  <c r="M1923" i="2"/>
  <c r="I1923" i="1" s="1"/>
  <c r="M1924" i="2"/>
  <c r="I1924" i="1" s="1"/>
  <c r="M1925" i="2"/>
  <c r="I1925" i="1" s="1"/>
  <c r="M1926" i="2"/>
  <c r="I1926" i="1" s="1"/>
  <c r="M1927" i="2"/>
  <c r="I1927" i="1" s="1"/>
  <c r="M1928" i="2"/>
  <c r="I1928" i="1" s="1"/>
  <c r="M1929" i="2"/>
  <c r="I1929" i="1" s="1"/>
  <c r="M1930" i="2"/>
  <c r="I1930" i="1" s="1"/>
  <c r="M1931" i="2"/>
  <c r="I1931" i="1" s="1"/>
  <c r="M1932" i="2"/>
  <c r="I1932" i="1" s="1"/>
  <c r="M1933" i="2"/>
  <c r="I1933" i="1" s="1"/>
  <c r="M1934" i="2"/>
  <c r="I1934" i="1" s="1"/>
  <c r="M1935" i="2"/>
  <c r="I1935" i="1" s="1"/>
  <c r="M1936" i="2"/>
  <c r="I1936" i="1" s="1"/>
  <c r="M1937" i="2"/>
  <c r="I1937" i="1" s="1"/>
  <c r="M1938" i="2"/>
  <c r="I1938" i="1" s="1"/>
  <c r="M1939" i="2"/>
  <c r="I1939" i="1" s="1"/>
  <c r="M1940" i="2"/>
  <c r="I1940" i="1" s="1"/>
  <c r="M1941" i="2"/>
  <c r="I1941" i="1" s="1"/>
  <c r="M1942" i="2"/>
  <c r="I1942" i="1" s="1"/>
  <c r="M1943" i="2"/>
  <c r="I1943" i="1" s="1"/>
  <c r="M1944" i="2"/>
  <c r="I1944" i="1" s="1"/>
  <c r="M1945" i="2"/>
  <c r="I1945" i="1" s="1"/>
  <c r="M1946" i="2"/>
  <c r="I1946" i="1" s="1"/>
  <c r="M1947" i="2"/>
  <c r="M1948" i="2"/>
  <c r="I1948" i="1" s="1"/>
  <c r="M1949" i="2"/>
  <c r="I1949" i="1" s="1"/>
  <c r="M1950" i="2"/>
  <c r="I1950" i="1" s="1"/>
  <c r="M1951" i="2"/>
  <c r="M1952" i="2"/>
  <c r="I1952" i="1" s="1"/>
  <c r="M1953" i="2"/>
  <c r="I1953" i="1" s="1"/>
  <c r="M1954" i="2"/>
  <c r="I1954" i="1" s="1"/>
  <c r="M1955" i="2"/>
  <c r="I1955" i="1" s="1"/>
  <c r="M1956" i="2"/>
  <c r="M1957" i="2"/>
  <c r="I1957" i="1" s="1"/>
  <c r="M1958" i="2"/>
  <c r="I1958" i="1" s="1"/>
  <c r="M1959" i="2"/>
  <c r="I1959" i="1" s="1"/>
  <c r="M1960" i="2"/>
  <c r="I1960" i="1" s="1"/>
  <c r="M1961" i="2"/>
  <c r="I1961" i="1" s="1"/>
  <c r="M1962" i="2"/>
  <c r="I1962" i="1" s="1"/>
  <c r="M1963" i="2"/>
  <c r="I1963" i="1" s="1"/>
  <c r="M1964" i="2"/>
  <c r="M1965" i="2"/>
  <c r="I1965" i="1" s="1"/>
  <c r="M1966" i="2"/>
  <c r="I1966" i="1" s="1"/>
  <c r="M1967" i="2"/>
  <c r="I1967" i="1" s="1"/>
  <c r="M1968" i="2"/>
  <c r="I1968" i="1" s="1"/>
  <c r="M1969" i="2"/>
  <c r="I1969" i="1" s="1"/>
  <c r="M1970" i="2"/>
  <c r="I1970" i="1" s="1"/>
  <c r="M1971" i="2"/>
  <c r="I1971" i="1" s="1"/>
  <c r="M1972" i="2"/>
  <c r="I1972" i="1" s="1"/>
  <c r="M1973" i="2"/>
  <c r="I1973" i="1" s="1"/>
  <c r="M1974" i="2"/>
  <c r="I1974" i="1" s="1"/>
  <c r="M1975" i="2"/>
  <c r="I1975" i="1" s="1"/>
  <c r="M1976" i="2"/>
  <c r="I1976" i="1" s="1"/>
  <c r="M1977" i="2"/>
  <c r="I1977" i="1" s="1"/>
  <c r="M1978" i="2"/>
  <c r="I1978" i="1" s="1"/>
  <c r="M1979" i="2"/>
  <c r="I1979" i="1" s="1"/>
  <c r="M1980" i="2"/>
  <c r="I1980" i="1" s="1"/>
  <c r="M1981" i="2"/>
  <c r="I1981" i="1" s="1"/>
  <c r="M1982" i="2"/>
  <c r="I1982" i="1" s="1"/>
  <c r="M1983" i="2"/>
  <c r="I1983" i="1" s="1"/>
  <c r="M1984" i="2"/>
  <c r="I1984" i="1" s="1"/>
  <c r="M1985" i="2"/>
  <c r="I1985" i="1" s="1"/>
  <c r="M1986" i="2"/>
  <c r="I1986" i="1" s="1"/>
  <c r="M1987" i="2"/>
  <c r="M1988" i="2"/>
  <c r="I1988" i="1" s="1"/>
  <c r="M1989" i="2"/>
  <c r="I1989" i="1" s="1"/>
  <c r="M1990" i="2"/>
  <c r="I1990" i="1" s="1"/>
  <c r="M1991" i="2"/>
  <c r="I1991" i="1" s="1"/>
  <c r="M1992" i="2"/>
  <c r="I1992" i="1" s="1"/>
  <c r="M1993" i="2"/>
  <c r="I1993" i="1" s="1"/>
  <c r="M1994" i="2"/>
  <c r="I1994" i="1" s="1"/>
  <c r="M1995" i="2"/>
  <c r="I1995" i="1" s="1"/>
  <c r="M1996" i="2"/>
  <c r="I1996" i="1" s="1"/>
  <c r="M1997" i="2"/>
  <c r="I1997" i="1" s="1"/>
  <c r="M1998" i="2"/>
  <c r="I1998" i="1" s="1"/>
  <c r="M1999" i="2"/>
  <c r="I1999" i="1" s="1"/>
  <c r="M2000" i="2"/>
  <c r="I2000" i="1" s="1"/>
  <c r="M2001" i="2"/>
  <c r="I2001" i="1" s="1"/>
  <c r="M2002" i="2"/>
  <c r="I2002" i="1" s="1"/>
  <c r="M2003" i="2"/>
  <c r="I2003" i="1" s="1"/>
  <c r="M2004" i="2"/>
  <c r="I2004" i="1" s="1"/>
  <c r="M2005" i="2"/>
  <c r="I2005" i="1" s="1"/>
  <c r="M2006" i="2"/>
  <c r="I2006" i="1" s="1"/>
  <c r="M2007" i="2"/>
  <c r="I2007" i="1" s="1"/>
  <c r="M2008" i="2"/>
  <c r="I2008" i="1" s="1"/>
  <c r="M2009" i="2"/>
  <c r="I2009" i="1" s="1"/>
  <c r="M2010" i="2"/>
  <c r="I2010" i="1" s="1"/>
  <c r="M2011" i="2"/>
  <c r="I2011" i="1" s="1"/>
  <c r="M2012" i="2"/>
  <c r="M2013" i="2"/>
  <c r="I2013" i="1" s="1"/>
  <c r="M2014" i="2"/>
  <c r="I2014" i="1" s="1"/>
  <c r="M2015" i="2"/>
  <c r="I2015" i="1" s="1"/>
  <c r="M2016" i="2"/>
  <c r="I2016" i="1" s="1"/>
  <c r="M2017" i="2"/>
  <c r="I2017" i="1" s="1"/>
  <c r="M2018" i="2"/>
  <c r="M2019" i="2"/>
  <c r="I2019" i="1" s="1"/>
  <c r="M2020" i="2"/>
  <c r="I2020" i="1" s="1"/>
  <c r="M2021" i="2"/>
  <c r="I2021" i="1" s="1"/>
  <c r="M2022" i="2"/>
  <c r="I2022" i="1" s="1"/>
  <c r="M2023" i="2"/>
  <c r="I2023" i="1" s="1"/>
  <c r="M2024" i="2"/>
  <c r="I2024" i="1" s="1"/>
  <c r="M2025" i="2"/>
  <c r="I2025" i="1" s="1"/>
  <c r="M2026" i="2"/>
  <c r="I2026" i="1" s="1"/>
  <c r="M2027" i="2"/>
  <c r="I2027" i="1" s="1"/>
  <c r="M2028" i="2"/>
  <c r="I2028" i="1" s="1"/>
  <c r="M2029" i="2"/>
  <c r="I2029" i="1" s="1"/>
  <c r="M2030" i="2"/>
  <c r="I2030" i="1" s="1"/>
  <c r="M2031" i="2"/>
  <c r="I2031" i="1" s="1"/>
  <c r="M2032" i="2"/>
  <c r="I2032" i="1" s="1"/>
  <c r="M2033" i="2"/>
  <c r="I2033" i="1" s="1"/>
  <c r="M2034" i="2"/>
  <c r="I2034" i="1" s="1"/>
  <c r="M2035" i="2"/>
  <c r="I2035" i="1" s="1"/>
  <c r="M2036" i="2"/>
  <c r="M2037" i="2"/>
  <c r="I2037" i="1" s="1"/>
  <c r="M2038" i="2"/>
  <c r="I2038" i="1" s="1"/>
  <c r="M2039" i="2"/>
  <c r="I2039" i="1" s="1"/>
  <c r="M2040" i="2"/>
  <c r="I2040" i="1" s="1"/>
  <c r="M2041" i="2"/>
  <c r="I2041" i="1" s="1"/>
  <c r="M2042" i="2"/>
  <c r="M2043" i="2"/>
  <c r="I2043" i="1" s="1"/>
  <c r="M2044" i="2"/>
  <c r="I2044" i="1" s="1"/>
  <c r="M2045" i="2"/>
  <c r="I2045" i="1" s="1"/>
  <c r="M2046" i="2"/>
  <c r="I2046" i="1" s="1"/>
  <c r="M2047" i="2"/>
  <c r="M2048" i="2"/>
  <c r="I2048" i="1" s="1"/>
  <c r="M2049" i="2"/>
  <c r="I2049" i="1" s="1"/>
  <c r="M2050" i="2"/>
  <c r="I2050" i="1" s="1"/>
  <c r="M2051" i="2"/>
  <c r="M2052" i="2"/>
  <c r="I2052" i="1" s="1"/>
  <c r="M2053" i="2"/>
  <c r="I2053" i="1" s="1"/>
  <c r="M2054" i="2"/>
  <c r="I2054" i="1" s="1"/>
  <c r="M2055" i="2"/>
  <c r="I2055" i="1" s="1"/>
  <c r="M2056" i="2"/>
  <c r="I2056" i="1" s="1"/>
  <c r="M2057" i="2"/>
  <c r="I2057" i="1" s="1"/>
  <c r="M2058" i="2"/>
  <c r="I2058" i="1" s="1"/>
  <c r="M2059" i="2"/>
  <c r="I2059" i="1" s="1"/>
  <c r="M2060" i="2"/>
  <c r="I2060" i="1" s="1"/>
  <c r="M2061" i="2"/>
  <c r="I2061" i="1" s="1"/>
  <c r="M2062" i="2"/>
  <c r="I2062" i="1" s="1"/>
  <c r="M2063" i="2"/>
  <c r="I2063" i="1" s="1"/>
  <c r="M2064" i="2"/>
  <c r="I2064" i="1" s="1"/>
  <c r="M2065" i="2"/>
  <c r="I2065" i="1" s="1"/>
  <c r="M2066" i="2"/>
  <c r="I2066" i="1" s="1"/>
  <c r="M2067" i="2"/>
  <c r="I2067" i="1" s="1"/>
  <c r="M2068" i="2"/>
  <c r="I2068" i="1" s="1"/>
  <c r="M2069" i="2"/>
  <c r="I2069" i="1" s="1"/>
  <c r="M2070" i="2"/>
  <c r="I2070" i="1" s="1"/>
  <c r="M2071" i="2"/>
  <c r="M2072" i="2"/>
  <c r="I2072" i="1" s="1"/>
  <c r="M2073" i="2"/>
  <c r="I2073" i="1" s="1"/>
  <c r="M2074" i="2"/>
  <c r="I2074" i="1" s="1"/>
  <c r="M2075" i="2"/>
  <c r="I2075" i="1" s="1"/>
  <c r="M2076" i="2"/>
  <c r="I2076" i="1" s="1"/>
  <c r="M2077" i="2"/>
  <c r="I2077" i="1" s="1"/>
  <c r="M2078" i="2"/>
  <c r="I2078" i="1" s="1"/>
  <c r="M2079" i="2"/>
  <c r="I2079" i="1" s="1"/>
  <c r="M2080" i="2"/>
  <c r="I2080" i="1" s="1"/>
  <c r="M2081" i="2"/>
  <c r="I2081" i="1" s="1"/>
  <c r="M2082" i="2"/>
  <c r="I2082" i="1" s="1"/>
  <c r="M2083" i="2"/>
  <c r="I2083" i="1" s="1"/>
  <c r="M2084" i="2"/>
  <c r="I2084" i="1" s="1"/>
  <c r="M2085" i="2"/>
  <c r="I2085" i="1" s="1"/>
  <c r="M2086" i="2"/>
  <c r="I2086" i="1" s="1"/>
  <c r="M2087" i="2"/>
  <c r="I2087" i="1" s="1"/>
  <c r="M2088" i="2"/>
  <c r="I2088" i="1" s="1"/>
  <c r="M2089" i="2"/>
  <c r="I2089" i="1" s="1"/>
  <c r="M2090" i="2"/>
  <c r="I2090" i="1" s="1"/>
  <c r="M2091" i="2"/>
  <c r="I2091" i="1" s="1"/>
  <c r="M2092" i="2"/>
  <c r="I2092" i="1" s="1"/>
  <c r="M2093" i="2"/>
  <c r="I2093" i="1" s="1"/>
  <c r="M2094" i="2"/>
  <c r="I2094" i="1" s="1"/>
  <c r="M2095" i="2"/>
  <c r="I2095" i="1" s="1"/>
  <c r="M2096" i="2"/>
  <c r="I2096" i="1" s="1"/>
  <c r="M2097" i="2"/>
  <c r="I2097" i="1" s="1"/>
  <c r="M2098" i="2"/>
  <c r="I2098" i="1" s="1"/>
  <c r="M2099" i="2"/>
  <c r="I2099" i="1" s="1"/>
  <c r="M2100" i="2"/>
  <c r="I2100" i="1" s="1"/>
  <c r="M2101" i="2"/>
  <c r="I2101" i="1" s="1"/>
  <c r="M2102" i="2"/>
  <c r="I2102" i="1" s="1"/>
  <c r="M2103" i="2"/>
  <c r="I2103" i="1" s="1"/>
  <c r="M2104" i="2"/>
  <c r="I2104" i="1" s="1"/>
  <c r="M2105" i="2"/>
  <c r="I2105" i="1" s="1"/>
  <c r="M2106" i="2"/>
  <c r="I2106" i="1" s="1"/>
  <c r="M2107" i="2"/>
  <c r="I2107" i="1" s="1"/>
  <c r="M2108" i="2"/>
  <c r="M2109" i="2"/>
  <c r="I2109" i="1" s="1"/>
  <c r="M2110" i="2"/>
  <c r="I2110" i="1" s="1"/>
  <c r="M2111" i="2"/>
  <c r="I2111" i="1" s="1"/>
  <c r="M2112" i="2"/>
  <c r="I2112" i="1" s="1"/>
  <c r="M2113" i="2"/>
  <c r="I2113" i="1" s="1"/>
  <c r="M2114" i="2"/>
  <c r="I2114" i="1" s="1"/>
  <c r="M2115" i="2"/>
  <c r="I2115" i="1" s="1"/>
  <c r="M2116" i="2"/>
  <c r="I2116" i="1" s="1"/>
  <c r="M2117" i="2"/>
  <c r="I2117" i="1" s="1"/>
  <c r="M2118" i="2"/>
  <c r="I2118" i="1" s="1"/>
  <c r="M2119" i="2"/>
  <c r="I2119" i="1" s="1"/>
  <c r="M2120" i="2"/>
  <c r="I2120" i="1" s="1"/>
  <c r="M2121" i="2"/>
  <c r="I2121" i="1" s="1"/>
  <c r="M2122" i="2"/>
  <c r="I2122" i="1" s="1"/>
  <c r="M2123" i="2"/>
  <c r="I2123" i="1" s="1"/>
  <c r="M2124" i="2"/>
  <c r="I2124" i="1" s="1"/>
  <c r="M2125" i="2"/>
  <c r="I2125" i="1" s="1"/>
  <c r="M2126" i="2"/>
  <c r="I2126" i="1" s="1"/>
  <c r="M2127" i="2"/>
  <c r="I2127" i="1" s="1"/>
  <c r="M2128" i="2"/>
  <c r="I2128" i="1" s="1"/>
  <c r="M2129" i="2"/>
  <c r="I2129" i="1" s="1"/>
  <c r="M2130" i="2"/>
  <c r="I2130" i="1" s="1"/>
  <c r="M2131" i="2"/>
  <c r="I2131" i="1" s="1"/>
  <c r="M2132" i="2"/>
  <c r="I2132" i="1" s="1"/>
  <c r="M2133" i="2"/>
  <c r="I2133" i="1" s="1"/>
  <c r="M2134" i="2"/>
  <c r="I2134" i="1" s="1"/>
  <c r="M2135" i="2"/>
  <c r="I2135" i="1" s="1"/>
  <c r="M2136" i="2"/>
  <c r="I2136" i="1" s="1"/>
  <c r="M2137" i="2"/>
  <c r="I2137" i="1" s="1"/>
  <c r="M2138" i="2"/>
  <c r="I2138" i="1" s="1"/>
  <c r="M2139" i="2"/>
  <c r="I2139" i="1" s="1"/>
  <c r="M2140" i="2"/>
  <c r="I2140" i="1" s="1"/>
  <c r="M2141" i="2"/>
  <c r="I2141" i="1" s="1"/>
  <c r="M2142" i="2"/>
  <c r="I2142" i="1" s="1"/>
  <c r="M2143" i="2"/>
  <c r="I2143" i="1" s="1"/>
  <c r="M2144" i="2"/>
  <c r="I2144" i="1" s="1"/>
  <c r="M2145" i="2"/>
  <c r="I2145" i="1" s="1"/>
  <c r="M2146" i="2"/>
  <c r="I2146" i="1" s="1"/>
  <c r="M2147" i="2"/>
  <c r="I2147" i="1" s="1"/>
  <c r="M2148" i="2"/>
  <c r="I2148" i="1" s="1"/>
  <c r="M2149" i="2"/>
  <c r="I2149" i="1" s="1"/>
  <c r="M2150" i="2"/>
  <c r="I2150" i="1" s="1"/>
  <c r="M2151" i="2"/>
  <c r="I2151" i="1" s="1"/>
  <c r="M2152" i="2"/>
  <c r="I2152" i="1" s="1"/>
  <c r="M2153" i="2"/>
  <c r="I2153" i="1" s="1"/>
  <c r="M2154" i="2"/>
  <c r="I2154" i="1" s="1"/>
  <c r="M2155" i="2"/>
  <c r="I2155" i="1" s="1"/>
  <c r="M2156" i="2"/>
  <c r="I2156" i="1" s="1"/>
  <c r="M2157" i="2"/>
  <c r="I2157" i="1" s="1"/>
  <c r="M2158" i="2"/>
  <c r="I2158" i="1" s="1"/>
  <c r="M2159" i="2"/>
  <c r="I2159" i="1" s="1"/>
  <c r="M2160" i="2"/>
  <c r="I2160" i="1" s="1"/>
  <c r="M2161" i="2"/>
  <c r="I2161" i="1" s="1"/>
  <c r="M2162" i="2"/>
  <c r="I2162" i="1" s="1"/>
  <c r="M2163" i="2"/>
  <c r="I2163" i="1" s="1"/>
  <c r="M2164" i="2"/>
  <c r="I2164" i="1" s="1"/>
  <c r="M2165" i="2"/>
  <c r="I2165" i="1" s="1"/>
  <c r="M2166" i="2"/>
  <c r="I2166" i="1" s="1"/>
  <c r="M2167" i="2"/>
  <c r="I2167" i="1" s="1"/>
  <c r="M2168" i="2"/>
  <c r="I2168" i="1" s="1"/>
  <c r="M2169" i="2"/>
  <c r="I2169" i="1" s="1"/>
  <c r="M2170" i="2"/>
  <c r="I2170" i="1" s="1"/>
  <c r="M2171" i="2"/>
  <c r="I2171" i="1" s="1"/>
  <c r="M2172" i="2"/>
  <c r="I2172" i="1" s="1"/>
  <c r="M2173" i="2"/>
  <c r="I2173" i="1" s="1"/>
  <c r="M2174" i="2"/>
  <c r="I2174" i="1" s="1"/>
  <c r="M2175" i="2"/>
  <c r="I2175" i="1" s="1"/>
  <c r="M2176" i="2"/>
  <c r="I2176" i="1" s="1"/>
  <c r="M2177" i="2"/>
  <c r="I2177" i="1" s="1"/>
  <c r="M2178" i="2"/>
  <c r="I2178" i="1" s="1"/>
  <c r="M2179" i="2"/>
  <c r="I2179" i="1" s="1"/>
  <c r="M2180" i="2"/>
  <c r="I2180" i="1" s="1"/>
  <c r="M2181" i="2"/>
  <c r="I2181" i="1" s="1"/>
  <c r="M2182" i="2"/>
  <c r="I2182" i="1" s="1"/>
  <c r="M2183" i="2"/>
  <c r="I2183" i="1" s="1"/>
  <c r="M2184" i="2"/>
  <c r="I2184" i="1" s="1"/>
  <c r="M2185" i="2"/>
  <c r="I2185" i="1" s="1"/>
  <c r="M2186" i="2"/>
  <c r="I2186" i="1" s="1"/>
  <c r="M2187" i="2"/>
  <c r="I2187" i="1" s="1"/>
  <c r="M2188" i="2"/>
  <c r="I2188" i="1" s="1"/>
  <c r="M2189" i="2"/>
  <c r="I2189" i="1" s="1"/>
  <c r="M2190" i="2"/>
  <c r="M2191" i="2"/>
  <c r="I2191" i="1" s="1"/>
  <c r="M2192" i="2"/>
  <c r="M2193" i="2"/>
  <c r="I2193" i="1" s="1"/>
  <c r="M2194" i="2"/>
  <c r="I2194" i="1" s="1"/>
  <c r="M2195" i="2"/>
  <c r="I2195" i="1" s="1"/>
  <c r="M2196" i="2"/>
  <c r="I2196" i="1" s="1"/>
  <c r="M2197" i="2"/>
  <c r="I2197" i="1" s="1"/>
  <c r="M2198" i="2"/>
  <c r="M2199" i="2"/>
  <c r="I2199" i="1" s="1"/>
  <c r="M2200" i="2"/>
  <c r="I2200" i="1" s="1"/>
  <c r="M2201" i="2"/>
  <c r="I2201" i="1" s="1"/>
  <c r="M2202" i="2"/>
  <c r="I2202" i="1" s="1"/>
  <c r="M2203" i="2"/>
  <c r="I2203" i="1" s="1"/>
  <c r="M2204" i="2"/>
  <c r="I2204" i="1" s="1"/>
  <c r="M2205" i="2"/>
  <c r="I2205" i="1" s="1"/>
  <c r="M2206" i="2"/>
  <c r="I2206" i="1" s="1"/>
  <c r="M2207" i="2"/>
  <c r="I2207" i="1" s="1"/>
  <c r="M2208" i="2"/>
  <c r="I2208" i="1" s="1"/>
  <c r="M2209" i="2"/>
  <c r="I2209" i="1" s="1"/>
  <c r="M2210" i="2"/>
  <c r="I2210" i="1" s="1"/>
  <c r="M2211" i="2"/>
  <c r="I2211" i="1" s="1"/>
  <c r="M2212" i="2"/>
  <c r="I2212" i="1" s="1"/>
  <c r="M2213" i="2"/>
  <c r="I2213" i="1" s="1"/>
  <c r="M2214" i="2"/>
  <c r="I2214" i="1" s="1"/>
  <c r="M2215" i="2"/>
  <c r="I2215" i="1" s="1"/>
  <c r="M2216" i="2"/>
  <c r="I2216" i="1" s="1"/>
  <c r="M2217" i="2"/>
  <c r="I2217" i="1" s="1"/>
  <c r="M2218" i="2"/>
  <c r="I2218" i="1" s="1"/>
  <c r="M2219" i="2"/>
  <c r="I2219" i="1" s="1"/>
  <c r="M2220" i="2"/>
  <c r="I2220" i="1" s="1"/>
  <c r="M2221" i="2"/>
  <c r="I2221" i="1" s="1"/>
  <c r="M2222" i="2"/>
  <c r="I2222" i="1" s="1"/>
  <c r="M2223" i="2"/>
  <c r="I2223" i="1" s="1"/>
  <c r="M2224" i="2"/>
  <c r="M2225" i="2"/>
  <c r="I2225" i="1" s="1"/>
  <c r="M2226" i="2"/>
  <c r="I2226" i="1" s="1"/>
  <c r="M2227" i="2"/>
  <c r="I2227" i="1" s="1"/>
  <c r="M2228" i="2"/>
  <c r="I2228" i="1" s="1"/>
  <c r="M2229" i="2"/>
  <c r="I2229" i="1" s="1"/>
  <c r="M2230" i="2"/>
  <c r="I2230" i="1" s="1"/>
  <c r="M2231" i="2"/>
  <c r="I2231" i="1" s="1"/>
  <c r="M2232" i="2"/>
  <c r="I2232" i="1" s="1"/>
  <c r="M2233" i="2"/>
  <c r="I2233" i="1" s="1"/>
  <c r="M2234" i="2"/>
  <c r="I2234" i="1" s="1"/>
  <c r="M2235" i="2"/>
  <c r="I2235" i="1" s="1"/>
  <c r="M2236" i="2"/>
  <c r="I2236" i="1" s="1"/>
  <c r="M2237" i="2"/>
  <c r="I2237" i="1" s="1"/>
  <c r="M2238" i="2"/>
  <c r="I2238" i="1" s="1"/>
  <c r="M2239" i="2"/>
  <c r="I2239" i="1" s="1"/>
  <c r="M2240" i="2"/>
  <c r="I2240" i="1" s="1"/>
  <c r="M2241" i="2"/>
  <c r="I2241" i="1" s="1"/>
  <c r="M2242" i="2"/>
  <c r="I2242" i="1" s="1"/>
  <c r="M2243" i="2"/>
  <c r="I2243" i="1" s="1"/>
  <c r="M2244" i="2"/>
  <c r="I2244" i="1" s="1"/>
  <c r="M2245" i="2"/>
  <c r="I2245" i="1" s="1"/>
  <c r="M2246" i="2"/>
  <c r="I2246" i="1" s="1"/>
  <c r="M2247" i="2"/>
  <c r="I2247" i="1" s="1"/>
  <c r="M2248" i="2"/>
  <c r="I2248" i="1" s="1"/>
  <c r="M2249" i="2"/>
  <c r="I2249" i="1" s="1"/>
  <c r="M2250" i="2"/>
  <c r="I2250" i="1" s="1"/>
  <c r="M2251" i="2"/>
  <c r="I2251" i="1" s="1"/>
  <c r="M2252" i="2"/>
  <c r="I2252" i="1" s="1"/>
  <c r="M2253" i="2"/>
  <c r="I2253" i="1" s="1"/>
  <c r="M2254" i="2"/>
  <c r="I2254" i="1" s="1"/>
  <c r="M2255" i="2"/>
  <c r="M2256" i="2"/>
  <c r="M2257" i="2"/>
  <c r="I2257" i="1" s="1"/>
  <c r="M2258" i="2"/>
  <c r="I2258" i="1" s="1"/>
  <c r="M2259" i="2"/>
  <c r="I2259" i="1" s="1"/>
  <c r="M2260" i="2"/>
  <c r="I2260" i="1" s="1"/>
  <c r="M2261" i="2"/>
  <c r="I2261" i="1" s="1"/>
  <c r="M2262" i="2"/>
  <c r="I2262" i="1" s="1"/>
  <c r="M2263" i="2"/>
  <c r="M2264" i="2"/>
  <c r="I2264" i="1" s="1"/>
  <c r="M2265" i="2"/>
  <c r="I2265" i="1" s="1"/>
  <c r="M2266" i="2"/>
  <c r="I2266" i="1" s="1"/>
  <c r="M2267" i="2"/>
  <c r="I2267" i="1" s="1"/>
  <c r="M2268" i="2"/>
  <c r="I2268" i="1" s="1"/>
  <c r="M2269" i="2"/>
  <c r="I2269" i="1" s="1"/>
  <c r="M2270" i="2"/>
  <c r="I2270" i="1" s="1"/>
  <c r="M2271" i="2"/>
  <c r="I2271" i="1" s="1"/>
  <c r="M2272" i="2"/>
  <c r="I2272" i="1" s="1"/>
  <c r="M2273" i="2"/>
  <c r="I2273" i="1" s="1"/>
  <c r="M2274" i="2"/>
  <c r="I2274" i="1" s="1"/>
  <c r="M2275" i="2"/>
  <c r="I2275" i="1" s="1"/>
  <c r="M2276" i="2"/>
  <c r="I2276" i="1" s="1"/>
  <c r="M2277" i="2"/>
  <c r="I2277" i="1" s="1"/>
  <c r="M2278" i="2"/>
  <c r="I2278" i="1" s="1"/>
  <c r="M2279" i="2"/>
  <c r="I2279" i="1" s="1"/>
  <c r="M2280" i="2"/>
  <c r="I2280" i="1" s="1"/>
  <c r="M2281" i="2"/>
  <c r="I2281" i="1" s="1"/>
  <c r="M2282" i="2"/>
  <c r="I2282" i="1" s="1"/>
  <c r="M2283" i="2"/>
  <c r="I2283" i="1" s="1"/>
  <c r="M2284" i="2"/>
  <c r="I2284" i="1" s="1"/>
  <c r="M2285" i="2"/>
  <c r="I2285" i="1" s="1"/>
  <c r="M2286" i="2"/>
  <c r="I2286" i="1" s="1"/>
  <c r="M2287" i="2"/>
  <c r="I2287" i="1" s="1"/>
  <c r="M2288" i="2"/>
  <c r="I2288" i="1" s="1"/>
  <c r="M2289" i="2"/>
  <c r="I2289" i="1" s="1"/>
  <c r="M2290" i="2"/>
  <c r="I2290" i="1" s="1"/>
  <c r="M2291" i="2"/>
  <c r="I2291" i="1" s="1"/>
  <c r="M2292" i="2"/>
  <c r="I2292" i="1" s="1"/>
  <c r="M2293" i="2"/>
  <c r="I2293" i="1" s="1"/>
  <c r="M2294" i="2"/>
  <c r="I2294" i="1" s="1"/>
  <c r="M2295" i="2"/>
  <c r="I2295" i="1" s="1"/>
  <c r="M2296" i="2"/>
  <c r="I2296" i="1" s="1"/>
  <c r="M2297" i="2"/>
  <c r="I2297" i="1" s="1"/>
  <c r="M2298" i="2"/>
  <c r="I2298" i="1" s="1"/>
  <c r="M2299" i="2"/>
  <c r="I2299" i="1" s="1"/>
  <c r="M2300" i="2"/>
  <c r="I2300" i="1" s="1"/>
  <c r="M2301" i="2"/>
  <c r="I2301" i="1" s="1"/>
  <c r="M2302" i="2"/>
  <c r="I2302" i="1" s="1"/>
  <c r="M2303" i="2"/>
  <c r="M2304" i="2"/>
  <c r="I2304" i="1" s="1"/>
  <c r="M2305" i="2"/>
  <c r="I2305" i="1" s="1"/>
  <c r="M2306" i="2"/>
  <c r="I2306" i="1" s="1"/>
  <c r="M2307" i="2"/>
  <c r="I2307" i="1" s="1"/>
  <c r="M2308" i="2"/>
  <c r="I2308" i="1" s="1"/>
  <c r="M2309" i="2"/>
  <c r="I2309" i="1" s="1"/>
  <c r="M2310" i="2"/>
  <c r="I2310" i="1" s="1"/>
  <c r="M2311" i="2"/>
  <c r="I2311" i="1" s="1"/>
  <c r="M2312" i="2"/>
  <c r="I2312" i="1" s="1"/>
  <c r="M2313" i="2"/>
  <c r="I2313" i="1" s="1"/>
  <c r="M2314" i="2"/>
  <c r="I2314" i="1" s="1"/>
  <c r="M2315" i="2"/>
  <c r="I2315" i="1" s="1"/>
  <c r="M2316" i="2"/>
  <c r="I2316" i="1" s="1"/>
  <c r="M2317" i="2"/>
  <c r="I2317" i="1" s="1"/>
  <c r="M2318" i="2"/>
  <c r="I2318" i="1" s="1"/>
  <c r="M2319" i="2"/>
  <c r="I2319" i="1" s="1"/>
  <c r="M2320" i="2"/>
  <c r="I2320" i="1" s="1"/>
  <c r="M2321" i="2"/>
  <c r="M2322" i="2"/>
  <c r="I2322" i="1" s="1"/>
  <c r="M2323" i="2"/>
  <c r="I2323" i="1" s="1"/>
  <c r="M2324" i="2"/>
  <c r="I2324" i="1" s="1"/>
  <c r="M2325" i="2"/>
  <c r="I2325" i="1" s="1"/>
  <c r="M2326" i="2"/>
  <c r="I2326" i="1" s="1"/>
  <c r="M2327" i="2"/>
  <c r="I2327" i="1" s="1"/>
  <c r="M2328" i="2"/>
  <c r="I2328" i="1" s="1"/>
  <c r="M2329" i="2"/>
  <c r="I2329" i="1" s="1"/>
  <c r="M2330" i="2"/>
  <c r="I2330" i="1" s="1"/>
  <c r="M2331" i="2"/>
  <c r="M2332" i="2"/>
  <c r="I2332" i="1" s="1"/>
  <c r="M2333" i="2"/>
  <c r="I2333" i="1" s="1"/>
  <c r="M2334" i="2"/>
  <c r="I2334" i="1" s="1"/>
  <c r="M2335" i="2"/>
  <c r="I2335" i="1" s="1"/>
  <c r="M2336" i="2"/>
  <c r="I2336" i="1" s="1"/>
  <c r="M2337" i="2"/>
  <c r="I2337" i="1" s="1"/>
  <c r="M2338" i="2"/>
  <c r="I2338" i="1" s="1"/>
  <c r="M2339" i="2"/>
  <c r="I2339" i="1" s="1"/>
  <c r="M2340" i="2"/>
  <c r="I2340" i="1" s="1"/>
  <c r="M2341" i="2"/>
  <c r="I2341" i="1" s="1"/>
  <c r="M2342" i="2"/>
  <c r="I2342" i="1" s="1"/>
  <c r="M2343" i="2"/>
  <c r="I2343" i="1" s="1"/>
  <c r="M2344" i="2"/>
  <c r="M2345" i="2"/>
  <c r="I2345" i="1" s="1"/>
  <c r="M2346" i="2"/>
  <c r="I2346" i="1" s="1"/>
  <c r="M2347" i="2"/>
  <c r="I2347" i="1" s="1"/>
  <c r="M2348" i="2"/>
  <c r="I2348" i="1" s="1"/>
  <c r="M2349" i="2"/>
  <c r="I2349" i="1" s="1"/>
  <c r="M2350" i="2"/>
  <c r="I2350" i="1" s="1"/>
  <c r="M2351" i="2"/>
  <c r="I2351" i="1" s="1"/>
  <c r="M2352" i="2"/>
  <c r="I2352" i="1" s="1"/>
  <c r="M2353" i="2"/>
  <c r="I2353" i="1" s="1"/>
  <c r="M2354" i="2"/>
  <c r="I2354" i="1" s="1"/>
  <c r="M2355" i="2"/>
  <c r="I2355" i="1" s="1"/>
  <c r="M2356" i="2"/>
  <c r="I2356" i="1" s="1"/>
  <c r="M2357" i="2"/>
  <c r="M2358" i="2"/>
  <c r="I2358" i="1" s="1"/>
  <c r="M2359" i="2"/>
  <c r="I2359" i="1" s="1"/>
  <c r="M2360" i="2"/>
  <c r="I2360" i="1" s="1"/>
  <c r="M2361" i="2"/>
  <c r="I2361" i="1" s="1"/>
  <c r="M2362" i="2"/>
  <c r="I2362" i="1" s="1"/>
  <c r="M2363" i="2"/>
  <c r="I2363" i="1" s="1"/>
  <c r="M2364" i="2"/>
  <c r="I2364" i="1" s="1"/>
  <c r="M2365" i="2"/>
  <c r="I2365" i="1" s="1"/>
  <c r="M2366" i="2"/>
  <c r="I2366" i="1" s="1"/>
  <c r="M2367" i="2"/>
  <c r="I2367" i="1" s="1"/>
  <c r="M2368" i="2"/>
  <c r="I2368" i="1" s="1"/>
  <c r="M2369" i="2"/>
  <c r="I2369" i="1" s="1"/>
  <c r="M2370" i="2"/>
  <c r="I2370" i="1" s="1"/>
  <c r="M2371" i="2"/>
  <c r="I2371" i="1" s="1"/>
  <c r="M2372" i="2"/>
  <c r="I2372" i="1" s="1"/>
  <c r="M2373" i="2"/>
  <c r="I2373" i="1" s="1"/>
  <c r="M2374" i="2"/>
  <c r="M2375" i="2"/>
  <c r="I2375" i="1" s="1"/>
  <c r="M2376" i="2"/>
  <c r="I2376" i="1" s="1"/>
  <c r="M2377" i="2"/>
  <c r="I2377" i="1" s="1"/>
  <c r="M2378" i="2"/>
  <c r="I2378" i="1" s="1"/>
  <c r="M2379" i="2"/>
  <c r="I2379" i="1" s="1"/>
  <c r="M2380" i="2"/>
  <c r="I2380" i="1" s="1"/>
  <c r="M2381" i="2"/>
  <c r="I2381" i="1" s="1"/>
  <c r="M2382" i="2"/>
  <c r="I2382" i="1" s="1"/>
  <c r="M2383" i="2"/>
  <c r="I2383" i="1" s="1"/>
  <c r="M2384" i="2"/>
  <c r="I2384" i="1" s="1"/>
  <c r="M2385" i="2"/>
  <c r="I2385" i="1" s="1"/>
  <c r="M2386" i="2"/>
  <c r="I2386" i="1" s="1"/>
  <c r="M2387" i="2"/>
  <c r="I2387" i="1" s="1"/>
  <c r="M2388" i="2"/>
  <c r="I2388" i="1" s="1"/>
  <c r="M2389" i="2"/>
  <c r="I2389" i="1" s="1"/>
  <c r="M2390" i="2"/>
  <c r="I2390" i="1" s="1"/>
  <c r="M2391" i="2"/>
  <c r="I2391" i="1" s="1"/>
  <c r="M2392" i="2"/>
  <c r="I2392" i="1" s="1"/>
  <c r="M2393" i="2"/>
  <c r="I2393" i="1" s="1"/>
  <c r="M2394" i="2"/>
  <c r="I2394" i="1" s="1"/>
  <c r="M2395" i="2"/>
  <c r="I2395" i="1" s="1"/>
  <c r="M2396" i="2"/>
  <c r="I2396" i="1" s="1"/>
  <c r="M2397" i="2"/>
  <c r="I2397" i="1" s="1"/>
  <c r="M2398" i="2"/>
  <c r="I2398" i="1" s="1"/>
  <c r="M2399" i="2"/>
  <c r="I2399" i="1" s="1"/>
  <c r="M2400" i="2"/>
  <c r="I2400" i="1" s="1"/>
  <c r="M2401" i="2"/>
  <c r="I2401" i="1" s="1"/>
  <c r="M2402" i="2"/>
  <c r="I2402" i="1" s="1"/>
  <c r="M2403" i="2"/>
  <c r="I2403" i="1" s="1"/>
  <c r="M2404" i="2"/>
  <c r="I2404" i="1" s="1"/>
  <c r="M2405" i="2"/>
  <c r="I2405" i="1" s="1"/>
  <c r="M2406" i="2"/>
  <c r="I2406" i="1" s="1"/>
  <c r="M2407" i="2"/>
  <c r="I2407" i="1" s="1"/>
  <c r="M2408" i="2"/>
  <c r="I2408" i="1" s="1"/>
  <c r="M2409" i="2"/>
  <c r="I2409" i="1" s="1"/>
  <c r="M2410" i="2"/>
  <c r="I2410" i="1" s="1"/>
  <c r="M2411" i="2"/>
  <c r="I2411" i="1" s="1"/>
  <c r="M2412" i="2"/>
  <c r="I2412" i="1" s="1"/>
  <c r="M2413" i="2"/>
  <c r="I2413" i="1" s="1"/>
  <c r="M2414" i="2"/>
  <c r="I2414" i="1" s="1"/>
  <c r="M2415" i="2"/>
  <c r="I2415" i="1" s="1"/>
  <c r="M2416" i="2"/>
  <c r="I2416" i="1" s="1"/>
  <c r="M2417" i="2"/>
  <c r="I2417" i="1" s="1"/>
  <c r="M2418" i="2"/>
  <c r="I2418" i="1" s="1"/>
  <c r="M2419" i="2"/>
  <c r="I2419" i="1" s="1"/>
  <c r="M2420" i="2"/>
  <c r="I2420" i="1" s="1"/>
  <c r="M2421" i="2"/>
  <c r="I2421" i="1" s="1"/>
  <c r="M2422" i="2"/>
  <c r="I2422" i="1" s="1"/>
  <c r="M2423" i="2"/>
  <c r="I2423" i="1" s="1"/>
  <c r="M2424" i="2"/>
  <c r="I2424" i="1" s="1"/>
  <c r="M2425" i="2"/>
  <c r="I2425" i="1" s="1"/>
  <c r="M2426" i="2"/>
  <c r="M2427" i="2"/>
  <c r="I2427" i="1" s="1"/>
  <c r="M2428" i="2"/>
  <c r="I2428" i="1" s="1"/>
  <c r="M2429" i="2"/>
  <c r="I2429" i="1" s="1"/>
  <c r="M2430" i="2"/>
  <c r="I2430" i="1" s="1"/>
  <c r="M2431" i="2"/>
  <c r="I2431" i="1" s="1"/>
  <c r="M2432" i="2"/>
  <c r="I2432" i="1" s="1"/>
  <c r="M2433" i="2"/>
  <c r="I2433" i="1" s="1"/>
  <c r="M2434" i="2"/>
  <c r="I2434" i="1" s="1"/>
  <c r="M2435" i="2"/>
  <c r="I2435" i="1" s="1"/>
  <c r="M2436" i="2"/>
  <c r="I2436" i="1" s="1"/>
  <c r="M2437" i="2"/>
  <c r="I2437" i="1" s="1"/>
  <c r="M2438" i="2"/>
  <c r="I2438" i="1" s="1"/>
  <c r="M2439" i="2"/>
  <c r="I2439" i="1" s="1"/>
  <c r="M2440" i="2"/>
  <c r="I2440" i="1" s="1"/>
  <c r="M2441" i="2"/>
  <c r="I2441" i="1" s="1"/>
  <c r="M2442" i="2"/>
  <c r="I2442" i="1" s="1"/>
  <c r="M2443" i="2"/>
  <c r="I2443" i="1" s="1"/>
  <c r="M2444" i="2"/>
  <c r="I2444" i="1" s="1"/>
  <c r="M2445" i="2"/>
  <c r="I2445" i="1" s="1"/>
  <c r="M2446" i="2"/>
  <c r="I2446" i="1" s="1"/>
  <c r="M2447" i="2"/>
  <c r="I2447" i="1" s="1"/>
  <c r="M2448" i="2"/>
  <c r="I2448" i="1" s="1"/>
  <c r="M2449" i="2"/>
  <c r="I2449" i="1" s="1"/>
  <c r="M2450" i="2"/>
  <c r="M2451" i="2"/>
  <c r="I2451" i="1" s="1"/>
  <c r="M2452" i="2"/>
  <c r="I2452" i="1" s="1"/>
  <c r="M2453" i="2"/>
  <c r="I2453" i="1" s="1"/>
  <c r="M2454" i="2"/>
  <c r="I2454" i="1" s="1"/>
  <c r="M2455" i="2"/>
  <c r="I2455" i="1" s="1"/>
  <c r="M2456" i="2"/>
  <c r="I2456" i="1" s="1"/>
  <c r="M2457" i="2"/>
  <c r="I2457" i="1" s="1"/>
  <c r="M2458" i="2"/>
  <c r="I2458" i="1" s="1"/>
  <c r="M2459" i="2"/>
  <c r="M2460" i="2"/>
  <c r="I2460" i="1" s="1"/>
  <c r="M2461" i="2"/>
  <c r="I2461" i="1" s="1"/>
  <c r="M2462" i="2"/>
  <c r="I2462" i="1" s="1"/>
  <c r="M2463" i="2"/>
  <c r="I2463" i="1" s="1"/>
  <c r="M2464" i="2"/>
  <c r="I2464" i="1" s="1"/>
  <c r="M2465" i="2"/>
  <c r="I2465" i="1" s="1"/>
  <c r="M2466" i="2"/>
  <c r="I2466" i="1" s="1"/>
  <c r="M2467" i="2"/>
  <c r="M2468" i="2"/>
  <c r="I2468" i="1" s="1"/>
  <c r="M2469" i="2"/>
  <c r="I2469" i="1" s="1"/>
  <c r="M2470" i="2"/>
  <c r="I2470" i="1" s="1"/>
  <c r="M2471" i="2"/>
  <c r="I2471" i="1" s="1"/>
  <c r="M2472" i="2"/>
  <c r="I2472" i="1" s="1"/>
  <c r="M2473" i="2"/>
  <c r="I2473" i="1" s="1"/>
  <c r="M2474" i="2"/>
  <c r="I2474" i="1" s="1"/>
  <c r="M2475" i="2"/>
  <c r="I2475" i="1" s="1"/>
  <c r="M2476" i="2"/>
  <c r="I2476" i="1" s="1"/>
  <c r="M2477" i="2"/>
  <c r="I2477" i="1" s="1"/>
  <c r="M2478" i="2"/>
  <c r="I2478" i="1" s="1"/>
  <c r="M2479" i="2"/>
  <c r="I2479" i="1" s="1"/>
  <c r="M2480" i="2"/>
  <c r="I2480" i="1" s="1"/>
  <c r="M2481" i="2"/>
  <c r="I2481" i="1" s="1"/>
  <c r="M2482" i="2"/>
  <c r="I2482" i="1" s="1"/>
  <c r="M2483" i="2"/>
  <c r="I2483" i="1" s="1"/>
  <c r="M2484" i="2"/>
  <c r="I2484" i="1" s="1"/>
  <c r="M2485" i="2"/>
  <c r="I2485" i="1" s="1"/>
  <c r="M2486" i="2"/>
  <c r="I2486" i="1" s="1"/>
  <c r="M2487" i="2"/>
  <c r="I2487" i="1" s="1"/>
  <c r="M2488" i="2"/>
  <c r="I2488" i="1" s="1"/>
  <c r="M2489" i="2"/>
  <c r="I2489" i="1" s="1"/>
  <c r="M2490" i="2"/>
  <c r="I2490" i="1" s="1"/>
  <c r="M2491" i="2"/>
  <c r="I2491" i="1" s="1"/>
  <c r="M2492" i="2"/>
  <c r="I2492" i="1" s="1"/>
  <c r="M2493" i="2"/>
  <c r="I2493" i="1" s="1"/>
  <c r="M2494" i="2"/>
  <c r="I2494" i="1" s="1"/>
  <c r="M2495" i="2"/>
  <c r="I2495" i="1" s="1"/>
  <c r="M2496" i="2"/>
  <c r="I2496" i="1" s="1"/>
  <c r="M2497" i="2"/>
  <c r="I2497" i="1" s="1"/>
  <c r="M2498" i="2"/>
  <c r="I2498" i="1" s="1"/>
  <c r="M2499" i="2"/>
  <c r="I2499" i="1" s="1"/>
  <c r="M2500" i="2"/>
  <c r="I2500" i="1" s="1"/>
  <c r="M2501" i="2"/>
  <c r="I2501" i="1" s="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N20" i="2" s="1"/>
  <c r="P20" i="2" s="1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N42" i="2" s="1"/>
  <c r="P42" i="2" s="1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N59" i="2" s="1"/>
  <c r="P59" i="2" s="1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N84" i="2" s="1"/>
  <c r="P84" i="2" s="1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N123" i="2" s="1"/>
  <c r="P123" i="2" s="1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N173" i="2" s="1"/>
  <c r="P173" i="2" s="1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N213" i="2" s="1"/>
  <c r="P213" i="2" s="1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N229" i="2" s="1"/>
  <c r="P229" i="2" s="1"/>
  <c r="K230" i="2"/>
  <c r="K231" i="2"/>
  <c r="K232" i="2"/>
  <c r="K233" i="2"/>
  <c r="K234" i="2"/>
  <c r="K235" i="2"/>
  <c r="K236" i="2"/>
  <c r="K237" i="2"/>
  <c r="N237" i="2" s="1"/>
  <c r="P237" i="2" s="1"/>
  <c r="K238" i="2"/>
  <c r="K239" i="2"/>
  <c r="K240" i="2"/>
  <c r="K241" i="2"/>
  <c r="K242" i="2"/>
  <c r="K243" i="2"/>
  <c r="K244" i="2"/>
  <c r="N244" i="2" s="1"/>
  <c r="P244" i="2" s="1"/>
  <c r="K245" i="2"/>
  <c r="K246" i="2"/>
  <c r="K247" i="2"/>
  <c r="K248" i="2"/>
  <c r="K249" i="2"/>
  <c r="K250" i="2"/>
  <c r="K251" i="2"/>
  <c r="K252" i="2"/>
  <c r="K253" i="2"/>
  <c r="N253" i="2" s="1"/>
  <c r="P253" i="2" s="1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N274" i="2" s="1"/>
  <c r="P274" i="2" s="1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N311" i="2" s="1"/>
  <c r="P311" i="2" s="1"/>
  <c r="K312" i="2"/>
  <c r="K313" i="2"/>
  <c r="N313" i="2" s="1"/>
  <c r="P313" i="2" s="1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N376" i="2" s="1"/>
  <c r="P376" i="2" s="1"/>
  <c r="K377" i="2"/>
  <c r="K378" i="2"/>
  <c r="K379" i="2"/>
  <c r="K380" i="2"/>
  <c r="K381" i="2"/>
  <c r="K382" i="2"/>
  <c r="K383" i="2"/>
  <c r="K384" i="2"/>
  <c r="K385" i="2"/>
  <c r="N385" i="2" s="1"/>
  <c r="P385" i="2" s="1"/>
  <c r="K386" i="2"/>
  <c r="K387" i="2"/>
  <c r="K388" i="2"/>
  <c r="K389" i="2"/>
  <c r="K390" i="2"/>
  <c r="K391" i="2"/>
  <c r="K392" i="2"/>
  <c r="K393" i="2"/>
  <c r="N393" i="2" s="1"/>
  <c r="P393" i="2" s="1"/>
  <c r="K394" i="2"/>
  <c r="K395" i="2"/>
  <c r="N395" i="2" s="1"/>
  <c r="P395" i="2" s="1"/>
  <c r="K396" i="2"/>
  <c r="K397" i="2"/>
  <c r="K398" i="2"/>
  <c r="K399" i="2"/>
  <c r="K400" i="2"/>
  <c r="K401" i="2"/>
  <c r="K402" i="2"/>
  <c r="N402" i="2" s="1"/>
  <c r="P402" i="2" s="1"/>
  <c r="K403" i="2"/>
  <c r="N403" i="2" s="1"/>
  <c r="P403" i="2" s="1"/>
  <c r="K404" i="2"/>
  <c r="K405" i="2"/>
  <c r="K406" i="2"/>
  <c r="K407" i="2"/>
  <c r="K408" i="2"/>
  <c r="K409" i="2"/>
  <c r="K410" i="2"/>
  <c r="K411" i="2"/>
  <c r="K412" i="2"/>
  <c r="K413" i="2"/>
  <c r="N413" i="2" s="1"/>
  <c r="P413" i="2" s="1"/>
  <c r="K414" i="2"/>
  <c r="K415" i="2"/>
  <c r="K416" i="2"/>
  <c r="K417" i="2"/>
  <c r="K418" i="2"/>
  <c r="K419" i="2"/>
  <c r="K420" i="2"/>
  <c r="K421" i="2"/>
  <c r="K422" i="2"/>
  <c r="K423" i="2"/>
  <c r="K424" i="2"/>
  <c r="K425" i="2"/>
  <c r="N425" i="2" s="1"/>
  <c r="P425" i="2" s="1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N450" i="2" s="1"/>
  <c r="P450" i="2" s="1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N465" i="2" s="1"/>
  <c r="P465" i="2" s="1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N568" i="2" s="1"/>
  <c r="P568" i="2" s="1"/>
  <c r="K569" i="2"/>
  <c r="K570" i="2"/>
  <c r="N570" i="2" s="1"/>
  <c r="P570" i="2" s="1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N598" i="2" s="1"/>
  <c r="P598" i="2" s="1"/>
  <c r="K599" i="2"/>
  <c r="K600" i="2"/>
  <c r="K601" i="2"/>
  <c r="K602" i="2"/>
  <c r="K603" i="2"/>
  <c r="K604" i="2"/>
  <c r="K605" i="2"/>
  <c r="K606" i="2"/>
  <c r="N606" i="2" s="1"/>
  <c r="P606" i="2" s="1"/>
  <c r="K607" i="2"/>
  <c r="K608" i="2"/>
  <c r="K609" i="2"/>
  <c r="K610" i="2"/>
  <c r="K611" i="2"/>
  <c r="K612" i="2"/>
  <c r="K613" i="2"/>
  <c r="N613" i="2" s="1"/>
  <c r="P613" i="2" s="1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N647" i="2" s="1"/>
  <c r="P647" i="2" s="1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N672" i="2" s="1"/>
  <c r="P672" i="2" s="1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N690" i="2" s="1"/>
  <c r="P690" i="2" s="1"/>
  <c r="K691" i="2"/>
  <c r="K692" i="2"/>
  <c r="K693" i="2"/>
  <c r="N693" i="2" s="1"/>
  <c r="P693" i="2" s="1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N716" i="2" s="1"/>
  <c r="P716" i="2" s="1"/>
  <c r="K717" i="2"/>
  <c r="K718" i="2"/>
  <c r="K719" i="2"/>
  <c r="K720" i="2"/>
  <c r="K721" i="2"/>
  <c r="K722" i="2"/>
  <c r="K723" i="2"/>
  <c r="K724" i="2"/>
  <c r="K725" i="2"/>
  <c r="K726" i="2"/>
  <c r="K727" i="2"/>
  <c r="N727" i="2" s="1"/>
  <c r="P727" i="2" s="1"/>
  <c r="K728" i="2"/>
  <c r="K729" i="2"/>
  <c r="K730" i="2"/>
  <c r="N730" i="2" s="1"/>
  <c r="P730" i="2" s="1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N745" i="2" s="1"/>
  <c r="P745" i="2" s="1"/>
  <c r="K746" i="2"/>
  <c r="K747" i="2"/>
  <c r="K748" i="2"/>
  <c r="K749" i="2"/>
  <c r="K750" i="2"/>
  <c r="K751" i="2"/>
  <c r="N751" i="2" s="1"/>
  <c r="P751" i="2" s="1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N771" i="2" s="1"/>
  <c r="P771" i="2" s="1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N819" i="2" s="1"/>
  <c r="P819" i="2" s="1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N842" i="2" s="1"/>
  <c r="P842" i="2" s="1"/>
  <c r="K843" i="2"/>
  <c r="K844" i="2"/>
  <c r="K845" i="2"/>
  <c r="K846" i="2"/>
  <c r="K847" i="2"/>
  <c r="K848" i="2"/>
  <c r="K849" i="2"/>
  <c r="K850" i="2"/>
  <c r="K851" i="2"/>
  <c r="N851" i="2" s="1"/>
  <c r="P851" i="2" s="1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N883" i="2" s="1"/>
  <c r="P883" i="2" s="1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N902" i="2" s="1"/>
  <c r="P902" i="2" s="1"/>
  <c r="K903" i="2"/>
  <c r="N903" i="2" s="1"/>
  <c r="P903" i="2" s="1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N927" i="2" s="1"/>
  <c r="P927" i="2" s="1"/>
  <c r="K928" i="2"/>
  <c r="N928" i="2" s="1"/>
  <c r="P928" i="2" s="1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N953" i="2" s="1"/>
  <c r="P953" i="2" s="1"/>
  <c r="K954" i="2"/>
  <c r="K955" i="2"/>
  <c r="N955" i="2" s="1"/>
  <c r="P955" i="2" s="1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N969" i="2" s="1"/>
  <c r="P969" i="2" s="1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N990" i="2" s="1"/>
  <c r="P990" i="2" s="1"/>
  <c r="K991" i="2"/>
  <c r="K992" i="2"/>
  <c r="K993" i="2"/>
  <c r="K994" i="2"/>
  <c r="K995" i="2"/>
  <c r="K996" i="2"/>
  <c r="K997" i="2"/>
  <c r="K998" i="2"/>
  <c r="K999" i="2"/>
  <c r="N999" i="2" s="1"/>
  <c r="P999" i="2" s="1"/>
  <c r="K1000" i="2"/>
  <c r="K1001" i="2"/>
  <c r="N1001" i="2" s="1"/>
  <c r="P1001" i="2" s="1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N1039" i="2" s="1"/>
  <c r="P1039" i="2" s="1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N1057" i="2" s="1"/>
  <c r="P1057" i="2" s="1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N1078" i="2" s="1"/>
  <c r="P1078" i="2" s="1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N1103" i="2" s="1"/>
  <c r="P1103" i="2" s="1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N1207" i="2" s="1"/>
  <c r="P1207" i="2" s="1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N1268" i="2" s="1"/>
  <c r="P1268" i="2" s="1"/>
  <c r="K1269" i="2"/>
  <c r="K1270" i="2"/>
  <c r="K1271" i="2"/>
  <c r="K1272" i="2"/>
  <c r="K1273" i="2"/>
  <c r="K1274" i="2"/>
  <c r="K1275" i="2"/>
  <c r="K1276" i="2"/>
  <c r="K1277" i="2"/>
  <c r="K1278" i="2"/>
  <c r="N1278" i="2" s="1"/>
  <c r="P1278" i="2" s="1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N1298" i="2" s="1"/>
  <c r="P1298" i="2" s="1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N1344" i="2" s="1"/>
  <c r="P1344" i="2" s="1"/>
  <c r="K1345" i="2"/>
  <c r="K1346" i="2"/>
  <c r="K1347" i="2"/>
  <c r="N1347" i="2" s="1"/>
  <c r="P1347" i="2" s="1"/>
  <c r="K1348" i="2"/>
  <c r="K1349" i="2"/>
  <c r="K1350" i="2"/>
  <c r="K1351" i="2"/>
  <c r="K1352" i="2"/>
  <c r="K1353" i="2"/>
  <c r="K1354" i="2"/>
  <c r="K1355" i="2"/>
  <c r="N1355" i="2" s="1"/>
  <c r="P1355" i="2" s="1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N1369" i="2" s="1"/>
  <c r="P1369" i="2" s="1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N1392" i="2" s="1"/>
  <c r="P1392" i="2" s="1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N1435" i="2" s="1"/>
  <c r="P1435" i="2" s="1"/>
  <c r="K1436" i="2"/>
  <c r="K1437" i="2"/>
  <c r="K1438" i="2"/>
  <c r="K1439" i="2"/>
  <c r="K1440" i="2"/>
  <c r="K1441" i="2"/>
  <c r="N1441" i="2" s="1"/>
  <c r="P1441" i="2" s="1"/>
  <c r="K1442" i="2"/>
  <c r="K1443" i="2"/>
  <c r="K1444" i="2"/>
  <c r="K1445" i="2"/>
  <c r="K1446" i="2"/>
  <c r="K1447" i="2"/>
  <c r="K1448" i="2"/>
  <c r="K1449" i="2"/>
  <c r="K1450" i="2"/>
  <c r="N1450" i="2" s="1"/>
  <c r="P1450" i="2" s="1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N1463" i="2" s="1"/>
  <c r="P1463" i="2" s="1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N1494" i="2" s="1"/>
  <c r="P1494" i="2" s="1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N1507" i="2" s="1"/>
  <c r="P1507" i="2" s="1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N1524" i="2" s="1"/>
  <c r="P1524" i="2" s="1"/>
  <c r="K1525" i="2"/>
  <c r="K1526" i="2"/>
  <c r="K1527" i="2"/>
  <c r="K1528" i="2"/>
  <c r="N1528" i="2" s="1"/>
  <c r="P1528" i="2" s="1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N1592" i="2" s="1"/>
  <c r="P1592" i="2" s="1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N1605" i="2" s="1"/>
  <c r="P1605" i="2" s="1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N1662" i="2" s="1"/>
  <c r="P1662" i="2" s="1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N1692" i="2" s="1"/>
  <c r="P1692" i="2" s="1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N1734" i="2" s="1"/>
  <c r="P1734" i="2" s="1"/>
  <c r="K1735" i="2"/>
  <c r="N1735" i="2" s="1"/>
  <c r="P1735" i="2" s="1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N1838" i="2" s="1"/>
  <c r="P1838" i="2" s="1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N1853" i="2" s="1"/>
  <c r="P1853" i="2" s="1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N1886" i="2" s="1"/>
  <c r="P1886" i="2" s="1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N1921" i="2" s="1"/>
  <c r="P1921" i="2" s="1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N1947" i="2" s="1"/>
  <c r="P1947" i="2" s="1"/>
  <c r="K1948" i="2"/>
  <c r="K1949" i="2"/>
  <c r="K1950" i="2"/>
  <c r="K1951" i="2"/>
  <c r="N1951" i="2" s="1"/>
  <c r="P1951" i="2" s="1"/>
  <c r="K1952" i="2"/>
  <c r="K1953" i="2"/>
  <c r="K1954" i="2"/>
  <c r="K1955" i="2"/>
  <c r="K1956" i="2"/>
  <c r="N1956" i="2" s="1"/>
  <c r="P1956" i="2" s="1"/>
  <c r="K1957" i="2"/>
  <c r="K1958" i="2"/>
  <c r="K1959" i="2"/>
  <c r="K1960" i="2"/>
  <c r="K1961" i="2"/>
  <c r="K1962" i="2"/>
  <c r="K1963" i="2"/>
  <c r="K1964" i="2"/>
  <c r="N1964" i="2" s="1"/>
  <c r="P1964" i="2" s="1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N1987" i="2" s="1"/>
  <c r="P1987" i="2" s="1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N2012" i="2" s="1"/>
  <c r="P2012" i="2" s="1"/>
  <c r="K2013" i="2"/>
  <c r="K2014" i="2"/>
  <c r="K2015" i="2"/>
  <c r="K2016" i="2"/>
  <c r="K2017" i="2"/>
  <c r="K2018" i="2"/>
  <c r="N2018" i="2" s="1"/>
  <c r="P2018" i="2" s="1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N2036" i="2" s="1"/>
  <c r="P2036" i="2" s="1"/>
  <c r="K2037" i="2"/>
  <c r="K2038" i="2"/>
  <c r="K2039" i="2"/>
  <c r="K2040" i="2"/>
  <c r="K2041" i="2"/>
  <c r="K2042" i="2"/>
  <c r="N2042" i="2" s="1"/>
  <c r="P2042" i="2" s="1"/>
  <c r="K2043" i="2"/>
  <c r="K2044" i="2"/>
  <c r="K2045" i="2"/>
  <c r="K2046" i="2"/>
  <c r="K2047" i="2"/>
  <c r="N2047" i="2" s="1"/>
  <c r="P2047" i="2" s="1"/>
  <c r="K2048" i="2"/>
  <c r="K2049" i="2"/>
  <c r="K2050" i="2"/>
  <c r="K2051" i="2"/>
  <c r="N2051" i="2" s="1"/>
  <c r="P2051" i="2" s="1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N2071" i="2" s="1"/>
  <c r="P2071" i="2" s="1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N2108" i="2" s="1"/>
  <c r="P2108" i="2" s="1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N2190" i="2" s="1"/>
  <c r="P2190" i="2" s="1"/>
  <c r="K2191" i="2"/>
  <c r="K2192" i="2"/>
  <c r="N2192" i="2" s="1"/>
  <c r="P2192" i="2" s="1"/>
  <c r="K2193" i="2"/>
  <c r="K2194" i="2"/>
  <c r="K2195" i="2"/>
  <c r="K2196" i="2"/>
  <c r="K2197" i="2"/>
  <c r="K2198" i="2"/>
  <c r="N2198" i="2" s="1"/>
  <c r="P2198" i="2" s="1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N2224" i="2" s="1"/>
  <c r="P2224" i="2" s="1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N2255" i="2" s="1"/>
  <c r="P2255" i="2" s="1"/>
  <c r="K2256" i="2"/>
  <c r="N2256" i="2" s="1"/>
  <c r="P2256" i="2" s="1"/>
  <c r="K2257" i="2"/>
  <c r="K2258" i="2"/>
  <c r="K2259" i="2"/>
  <c r="K2260" i="2"/>
  <c r="K2261" i="2"/>
  <c r="K2262" i="2"/>
  <c r="K2263" i="2"/>
  <c r="N2263" i="2" s="1"/>
  <c r="P2263" i="2" s="1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N2303" i="2" s="1"/>
  <c r="P2303" i="2" s="1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N2321" i="2" s="1"/>
  <c r="P2321" i="2" s="1"/>
  <c r="K2322" i="2"/>
  <c r="K2323" i="2"/>
  <c r="K2324" i="2"/>
  <c r="K2325" i="2"/>
  <c r="K2326" i="2"/>
  <c r="K2327" i="2"/>
  <c r="K2328" i="2"/>
  <c r="K2329" i="2"/>
  <c r="K2330" i="2"/>
  <c r="K2331" i="2"/>
  <c r="N2331" i="2" s="1"/>
  <c r="P2331" i="2" s="1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N2344" i="2" s="1"/>
  <c r="P2344" i="2" s="1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N2357" i="2" s="1"/>
  <c r="P2357" i="2" s="1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N2374" i="2" s="1"/>
  <c r="P2374" i="2" s="1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N2426" i="2" s="1"/>
  <c r="P2426" i="2" s="1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N2450" i="2" s="1"/>
  <c r="P2450" i="2" s="1"/>
  <c r="K2451" i="2"/>
  <c r="K2452" i="2"/>
  <c r="K2453" i="2"/>
  <c r="K2454" i="2"/>
  <c r="K2455" i="2"/>
  <c r="K2456" i="2"/>
  <c r="K2457" i="2"/>
  <c r="K2458" i="2"/>
  <c r="K2459" i="2"/>
  <c r="N2459" i="2" s="1"/>
  <c r="P2459" i="2" s="1"/>
  <c r="K2460" i="2"/>
  <c r="K2461" i="2"/>
  <c r="K2462" i="2"/>
  <c r="K2463" i="2"/>
  <c r="K2464" i="2"/>
  <c r="K2465" i="2"/>
  <c r="K2466" i="2"/>
  <c r="K2467" i="2"/>
  <c r="N2467" i="2" s="1"/>
  <c r="P2467" i="2" s="1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AC5" i="2"/>
  <c r="AC4" i="2"/>
  <c r="AC3" i="2"/>
  <c r="B2357" i="2" l="1"/>
  <c r="B2321" i="2"/>
  <c r="B1921" i="2"/>
  <c r="B1853" i="2"/>
  <c r="B1605" i="2"/>
  <c r="B1441" i="2"/>
  <c r="B1369" i="2"/>
  <c r="B1057" i="2"/>
  <c r="B1001" i="2"/>
  <c r="B969" i="2"/>
  <c r="B953" i="2"/>
  <c r="B745" i="2"/>
  <c r="B693" i="2"/>
  <c r="B613" i="2"/>
  <c r="B465" i="2"/>
  <c r="B425" i="2"/>
  <c r="B413" i="2"/>
  <c r="B393" i="2"/>
  <c r="B385" i="2"/>
  <c r="B313" i="2"/>
  <c r="B253" i="2"/>
  <c r="B237" i="2"/>
  <c r="B229" i="2"/>
  <c r="B213" i="2"/>
  <c r="B173" i="2"/>
  <c r="B2344" i="2"/>
  <c r="B2256" i="2"/>
  <c r="B2224" i="2"/>
  <c r="B2192" i="2"/>
  <c r="B2108" i="2"/>
  <c r="B2036" i="2"/>
  <c r="B2012" i="2"/>
  <c r="B1964" i="2"/>
  <c r="B1956" i="2"/>
  <c r="B1692" i="2"/>
  <c r="B1592" i="2"/>
  <c r="B1528" i="2"/>
  <c r="B1524" i="2"/>
  <c r="B1392" i="2"/>
  <c r="B1344" i="2"/>
  <c r="B1268" i="2"/>
  <c r="B928" i="2"/>
  <c r="B716" i="2"/>
  <c r="B672" i="2"/>
  <c r="B568" i="2"/>
  <c r="B376" i="2"/>
  <c r="B244" i="2"/>
  <c r="B84" i="2"/>
  <c r="B20" i="2"/>
  <c r="B2467" i="2"/>
  <c r="B2459" i="2"/>
  <c r="B2331" i="2"/>
  <c r="B2303" i="2"/>
  <c r="B2263" i="2"/>
  <c r="B2255" i="2"/>
  <c r="B2071" i="2"/>
  <c r="B2051" i="2"/>
  <c r="B2047" i="2"/>
  <c r="B1987" i="2"/>
  <c r="B1951" i="2"/>
  <c r="B1947" i="2"/>
  <c r="B1735" i="2"/>
  <c r="B1507" i="2"/>
  <c r="B1463" i="2"/>
  <c r="B1435" i="2"/>
  <c r="B1355" i="2"/>
  <c r="B1347" i="2"/>
  <c r="B1207" i="2"/>
  <c r="B1103" i="2"/>
  <c r="B1039" i="2"/>
  <c r="B999" i="2"/>
  <c r="B955" i="2"/>
  <c r="B927" i="2"/>
  <c r="B903" i="2"/>
  <c r="B883" i="2"/>
  <c r="B851" i="2"/>
  <c r="B819" i="2"/>
  <c r="B771" i="2"/>
  <c r="B751" i="2"/>
  <c r="B727" i="2"/>
  <c r="B647" i="2"/>
  <c r="B403" i="2"/>
  <c r="B395" i="2"/>
  <c r="B311" i="2"/>
  <c r="B123" i="2"/>
  <c r="B59" i="2"/>
  <c r="B2450" i="2"/>
  <c r="B2426" i="2"/>
  <c r="B2374" i="2"/>
  <c r="B2198" i="2"/>
  <c r="B2190" i="2"/>
  <c r="B2042" i="2"/>
  <c r="B2018" i="2"/>
  <c r="B1886" i="2"/>
  <c r="B1838" i="2"/>
  <c r="B1734" i="2"/>
  <c r="B1662" i="2"/>
  <c r="B1494" i="2"/>
  <c r="B1450" i="2"/>
  <c r="B1298" i="2"/>
  <c r="B1278" i="2"/>
  <c r="B1078" i="2"/>
  <c r="B990" i="2"/>
  <c r="B902" i="2"/>
  <c r="B842" i="2"/>
  <c r="B730" i="2"/>
  <c r="B690" i="2"/>
  <c r="B606" i="2"/>
  <c r="B598" i="2"/>
  <c r="B570" i="2"/>
  <c r="B450" i="2"/>
  <c r="B402" i="2"/>
  <c r="B274" i="2"/>
  <c r="B42" i="2"/>
  <c r="N2492" i="2"/>
  <c r="H2492" i="1"/>
  <c r="N2464" i="2"/>
  <c r="H2464" i="1"/>
  <c r="N2460" i="2"/>
  <c r="H2460" i="1"/>
  <c r="N2456" i="2"/>
  <c r="H2456" i="1"/>
  <c r="N2452" i="2"/>
  <c r="H2452" i="1"/>
  <c r="N2448" i="2"/>
  <c r="H2448" i="1"/>
  <c r="N2428" i="2"/>
  <c r="H2428" i="1"/>
  <c r="N2400" i="2"/>
  <c r="H2400" i="1"/>
  <c r="N2396" i="2"/>
  <c r="H2396" i="1"/>
  <c r="N2364" i="2"/>
  <c r="H2364" i="1"/>
  <c r="N2348" i="2"/>
  <c r="H2348" i="1"/>
  <c r="N2324" i="2"/>
  <c r="H2324" i="1"/>
  <c r="N2304" i="2"/>
  <c r="H2304" i="1"/>
  <c r="N2496" i="2"/>
  <c r="H2496" i="1"/>
  <c r="N2472" i="2"/>
  <c r="H2472" i="1"/>
  <c r="N2468" i="2"/>
  <c r="H2468" i="1"/>
  <c r="N2432" i="2"/>
  <c r="H2432" i="1"/>
  <c r="N2404" i="2"/>
  <c r="H2404" i="1"/>
  <c r="N2376" i="2"/>
  <c r="H2376" i="1"/>
  <c r="N2372" i="2"/>
  <c r="H2372" i="1"/>
  <c r="N2368" i="2"/>
  <c r="H2368" i="1"/>
  <c r="N2352" i="2"/>
  <c r="H2352" i="1"/>
  <c r="N2340" i="2"/>
  <c r="H2340" i="1"/>
  <c r="N2336" i="2"/>
  <c r="H2336" i="1"/>
  <c r="N2332" i="2"/>
  <c r="H2332" i="1"/>
  <c r="N2328" i="2"/>
  <c r="H2328" i="1"/>
  <c r="N2308" i="2"/>
  <c r="H2308" i="1"/>
  <c r="N2300" i="2"/>
  <c r="H2300" i="1"/>
  <c r="N2296" i="2"/>
  <c r="H2296" i="1"/>
  <c r="N2288" i="2"/>
  <c r="H2288" i="1"/>
  <c r="N2280" i="2"/>
  <c r="H2280" i="1"/>
  <c r="N2500" i="2"/>
  <c r="H2500" i="1"/>
  <c r="N2484" i="2"/>
  <c r="H2484" i="1"/>
  <c r="N2480" i="2"/>
  <c r="H2480" i="1"/>
  <c r="N2476" i="2"/>
  <c r="H2476" i="1"/>
  <c r="N2440" i="2"/>
  <c r="H2440" i="1"/>
  <c r="N2436" i="2"/>
  <c r="H2436" i="1"/>
  <c r="N2424" i="2"/>
  <c r="H2424" i="1"/>
  <c r="N2420" i="2"/>
  <c r="H2420" i="1"/>
  <c r="N2392" i="2"/>
  <c r="H2392" i="1"/>
  <c r="N2388" i="2"/>
  <c r="H2388" i="1"/>
  <c r="N2360" i="2"/>
  <c r="H2360" i="1"/>
  <c r="N2356" i="2"/>
  <c r="H2356" i="1"/>
  <c r="N2320" i="2"/>
  <c r="H2320" i="1"/>
  <c r="N2316" i="2"/>
  <c r="H2316" i="1"/>
  <c r="N2312" i="2"/>
  <c r="H2312" i="1"/>
  <c r="N2292" i="2"/>
  <c r="H2292" i="1"/>
  <c r="N2284" i="2"/>
  <c r="H2284" i="1"/>
  <c r="N2488" i="2"/>
  <c r="H2488" i="1"/>
  <c r="N2444" i="2"/>
  <c r="H2444" i="1"/>
  <c r="N2416" i="2"/>
  <c r="H2416" i="1"/>
  <c r="N2412" i="2"/>
  <c r="H2412" i="1"/>
  <c r="N2408" i="2"/>
  <c r="H2408" i="1"/>
  <c r="N2384" i="2"/>
  <c r="H2384" i="1"/>
  <c r="N2380" i="2"/>
  <c r="H2380" i="1"/>
  <c r="N2264" i="2"/>
  <c r="H2264" i="1"/>
  <c r="N2260" i="2"/>
  <c r="H2260" i="1"/>
  <c r="N2228" i="2"/>
  <c r="H2228" i="1"/>
  <c r="N2220" i="2"/>
  <c r="H2220" i="1"/>
  <c r="N2216" i="2"/>
  <c r="H2216" i="1"/>
  <c r="N2212" i="2"/>
  <c r="H2212" i="1"/>
  <c r="N2208" i="2"/>
  <c r="H2208" i="1"/>
  <c r="N2204" i="2"/>
  <c r="H2204" i="1"/>
  <c r="N2200" i="2"/>
  <c r="H2200" i="1"/>
  <c r="N2196" i="2"/>
  <c r="H2196" i="1"/>
  <c r="N2188" i="2"/>
  <c r="H2188" i="1"/>
  <c r="N2184" i="2"/>
  <c r="H2184" i="1"/>
  <c r="N2180" i="2"/>
  <c r="H2180" i="1"/>
  <c r="N2176" i="2"/>
  <c r="H2176" i="1"/>
  <c r="N2172" i="2"/>
  <c r="H2172" i="1"/>
  <c r="N2168" i="2"/>
  <c r="H2168" i="1"/>
  <c r="N2164" i="2"/>
  <c r="H2164" i="1"/>
  <c r="N2160" i="2"/>
  <c r="H2160" i="1"/>
  <c r="N2156" i="2"/>
  <c r="H2156" i="1"/>
  <c r="N2152" i="2"/>
  <c r="H2152" i="1"/>
  <c r="N2148" i="2"/>
  <c r="H2148" i="1"/>
  <c r="N2144" i="2"/>
  <c r="H2144" i="1"/>
  <c r="N2140" i="2"/>
  <c r="H2140" i="1"/>
  <c r="N2136" i="2"/>
  <c r="H2136" i="1"/>
  <c r="N2132" i="2"/>
  <c r="H2132" i="1"/>
  <c r="N2128" i="2"/>
  <c r="H2128" i="1"/>
  <c r="N2124" i="2"/>
  <c r="H2124" i="1"/>
  <c r="N2120" i="2"/>
  <c r="H2120" i="1"/>
  <c r="N2116" i="2"/>
  <c r="H2116" i="1"/>
  <c r="N2112" i="2"/>
  <c r="H2112" i="1"/>
  <c r="N2104" i="2"/>
  <c r="H2104" i="1"/>
  <c r="N2100" i="2"/>
  <c r="H2100" i="1"/>
  <c r="N2096" i="2"/>
  <c r="H2096" i="1"/>
  <c r="N2092" i="2"/>
  <c r="H2092" i="1"/>
  <c r="N2088" i="2"/>
  <c r="H2088" i="1"/>
  <c r="N2084" i="2"/>
  <c r="H2084" i="1"/>
  <c r="N2080" i="2"/>
  <c r="H2080" i="1"/>
  <c r="N2076" i="2"/>
  <c r="H2076" i="1"/>
  <c r="N2072" i="2"/>
  <c r="H2072" i="1"/>
  <c r="N2068" i="2"/>
  <c r="H2068" i="1"/>
  <c r="N2064" i="2"/>
  <c r="H2064" i="1"/>
  <c r="N2060" i="2"/>
  <c r="H2060" i="1"/>
  <c r="N2056" i="2"/>
  <c r="H2056" i="1"/>
  <c r="N2052" i="2"/>
  <c r="H2052" i="1"/>
  <c r="N2048" i="2"/>
  <c r="H2048" i="1"/>
  <c r="N2044" i="2"/>
  <c r="H2044" i="1"/>
  <c r="N2040" i="2"/>
  <c r="H2040" i="1"/>
  <c r="N2032" i="2"/>
  <c r="H2032" i="1"/>
  <c r="N2028" i="2"/>
  <c r="H2028" i="1"/>
  <c r="N2024" i="2"/>
  <c r="H2024" i="1"/>
  <c r="N2020" i="2"/>
  <c r="H2020" i="1"/>
  <c r="N2016" i="2"/>
  <c r="H2016" i="1"/>
  <c r="N2008" i="2"/>
  <c r="H2008" i="1"/>
  <c r="N2004" i="2"/>
  <c r="H2004" i="1"/>
  <c r="N2000" i="2"/>
  <c r="H2000" i="1"/>
  <c r="N1996" i="2"/>
  <c r="H1996" i="1"/>
  <c r="N1992" i="2"/>
  <c r="H1992" i="1"/>
  <c r="N1988" i="2"/>
  <c r="H1988" i="1"/>
  <c r="N1984" i="2"/>
  <c r="H1984" i="1"/>
  <c r="N1980" i="2"/>
  <c r="H1980" i="1"/>
  <c r="N1976" i="2"/>
  <c r="H1976" i="1"/>
  <c r="N1972" i="2"/>
  <c r="H1972" i="1"/>
  <c r="N1968" i="2"/>
  <c r="H1968" i="1"/>
  <c r="N1960" i="2"/>
  <c r="H1960" i="1"/>
  <c r="N1952" i="2"/>
  <c r="H1952" i="1"/>
  <c r="N1948" i="2"/>
  <c r="H1948" i="1"/>
  <c r="N1944" i="2"/>
  <c r="H1944" i="1"/>
  <c r="N1940" i="2"/>
  <c r="H1940" i="1"/>
  <c r="N1936" i="2"/>
  <c r="H1936" i="1"/>
  <c r="N1932" i="2"/>
  <c r="H1932" i="1"/>
  <c r="N1928" i="2"/>
  <c r="H1928" i="1"/>
  <c r="N1924" i="2"/>
  <c r="H1924" i="1"/>
  <c r="N1920" i="2"/>
  <c r="H1920" i="1"/>
  <c r="N1916" i="2"/>
  <c r="H1916" i="1"/>
  <c r="N1912" i="2"/>
  <c r="H1912" i="1"/>
  <c r="N1908" i="2"/>
  <c r="H1908" i="1"/>
  <c r="N1904" i="2"/>
  <c r="H1904" i="1"/>
  <c r="N1900" i="2"/>
  <c r="H1900" i="1"/>
  <c r="N1896" i="2"/>
  <c r="H1896" i="1"/>
  <c r="N1892" i="2"/>
  <c r="H1892" i="1"/>
  <c r="N1888" i="2"/>
  <c r="H1888" i="1"/>
  <c r="N1884" i="2"/>
  <c r="H1884" i="1"/>
  <c r="N1880" i="2"/>
  <c r="H1880" i="1"/>
  <c r="N1876" i="2"/>
  <c r="H1876" i="1"/>
  <c r="N1872" i="2"/>
  <c r="H1872" i="1"/>
  <c r="N1868" i="2"/>
  <c r="H1868" i="1"/>
  <c r="N1864" i="2"/>
  <c r="H1864" i="1"/>
  <c r="N1860" i="2"/>
  <c r="H1860" i="1"/>
  <c r="N1856" i="2"/>
  <c r="H1856" i="1"/>
  <c r="N1852" i="2"/>
  <c r="H1852" i="1"/>
  <c r="N1848" i="2"/>
  <c r="H1848" i="1"/>
  <c r="N1844" i="2"/>
  <c r="H1844" i="1"/>
  <c r="N1840" i="2"/>
  <c r="H1840" i="1"/>
  <c r="N1836" i="2"/>
  <c r="H1836" i="1"/>
  <c r="N1832" i="2"/>
  <c r="H1832" i="1"/>
  <c r="N1828" i="2"/>
  <c r="H1828" i="1"/>
  <c r="N1824" i="2"/>
  <c r="H1824" i="1"/>
  <c r="N1820" i="2"/>
  <c r="H1820" i="1"/>
  <c r="N1816" i="2"/>
  <c r="H1816" i="1"/>
  <c r="N1812" i="2"/>
  <c r="H1812" i="1"/>
  <c r="N1808" i="2"/>
  <c r="H1808" i="1"/>
  <c r="N1804" i="2"/>
  <c r="H1804" i="1"/>
  <c r="N1800" i="2"/>
  <c r="H1800" i="1"/>
  <c r="N1796" i="2"/>
  <c r="H1796" i="1"/>
  <c r="N1792" i="2"/>
  <c r="H1792" i="1"/>
  <c r="N1788" i="2"/>
  <c r="H1788" i="1"/>
  <c r="N1784" i="2"/>
  <c r="H1784" i="1"/>
  <c r="N1780" i="2"/>
  <c r="H1780" i="1"/>
  <c r="N1776" i="2"/>
  <c r="H1776" i="1"/>
  <c r="N1772" i="2"/>
  <c r="H1772" i="1"/>
  <c r="N1768" i="2"/>
  <c r="H1768" i="1"/>
  <c r="N1764" i="2"/>
  <c r="H1764" i="1"/>
  <c r="N1760" i="2"/>
  <c r="H1760" i="1"/>
  <c r="N1756" i="2"/>
  <c r="H1756" i="1"/>
  <c r="N1752" i="2"/>
  <c r="H1752" i="1"/>
  <c r="N1748" i="2"/>
  <c r="H1748" i="1"/>
  <c r="N1744" i="2"/>
  <c r="H1744" i="1"/>
  <c r="N1740" i="2"/>
  <c r="H1740" i="1"/>
  <c r="N1736" i="2"/>
  <c r="H1736" i="1"/>
  <c r="N1732" i="2"/>
  <c r="H1732" i="1"/>
  <c r="N1728" i="2"/>
  <c r="H1728" i="1"/>
  <c r="N1724" i="2"/>
  <c r="H1724" i="1"/>
  <c r="N1720" i="2"/>
  <c r="H1720" i="1"/>
  <c r="N1716" i="2"/>
  <c r="H1716" i="1"/>
  <c r="N1712" i="2"/>
  <c r="H1712" i="1"/>
  <c r="N1708" i="2"/>
  <c r="H1708" i="1"/>
  <c r="N1704" i="2"/>
  <c r="H1704" i="1"/>
  <c r="N1700" i="2"/>
  <c r="H1700" i="1"/>
  <c r="N1696" i="2"/>
  <c r="H1696" i="1"/>
  <c r="N1688" i="2"/>
  <c r="H1688" i="1"/>
  <c r="N1684" i="2"/>
  <c r="H1684" i="1"/>
  <c r="N1680" i="2"/>
  <c r="H1680" i="1"/>
  <c r="N1676" i="2"/>
  <c r="H1676" i="1"/>
  <c r="N1672" i="2"/>
  <c r="H1672" i="1"/>
  <c r="N1668" i="2"/>
  <c r="H1668" i="1"/>
  <c r="N1664" i="2"/>
  <c r="H1664" i="1"/>
  <c r="N1660" i="2"/>
  <c r="H1660" i="1"/>
  <c r="N1656" i="2"/>
  <c r="H1656" i="1"/>
  <c r="N1652" i="2"/>
  <c r="H1652" i="1"/>
  <c r="N1648" i="2"/>
  <c r="H1648" i="1"/>
  <c r="N1644" i="2"/>
  <c r="H1644" i="1"/>
  <c r="N1640" i="2"/>
  <c r="H1640" i="1"/>
  <c r="N1636" i="2"/>
  <c r="H1636" i="1"/>
  <c r="N1632" i="2"/>
  <c r="H1632" i="1"/>
  <c r="N1628" i="2"/>
  <c r="H1628" i="1"/>
  <c r="N1624" i="2"/>
  <c r="H1624" i="1"/>
  <c r="N1620" i="2"/>
  <c r="H1620" i="1"/>
  <c r="N1616" i="2"/>
  <c r="H1616" i="1"/>
  <c r="N1612" i="2"/>
  <c r="H1612" i="1"/>
  <c r="N1608" i="2"/>
  <c r="H1608" i="1"/>
  <c r="N1604" i="2"/>
  <c r="H1604" i="1"/>
  <c r="N1600" i="2"/>
  <c r="H1600" i="1"/>
  <c r="N1596" i="2"/>
  <c r="H1596" i="1"/>
  <c r="N1588" i="2"/>
  <c r="H1588" i="1"/>
  <c r="N1584" i="2"/>
  <c r="H1584" i="1"/>
  <c r="N1580" i="2"/>
  <c r="H1580" i="1"/>
  <c r="N1576" i="2"/>
  <c r="H1576" i="1"/>
  <c r="N1572" i="2"/>
  <c r="H1572" i="1"/>
  <c r="N1568" i="2"/>
  <c r="H1568" i="1"/>
  <c r="N1564" i="2"/>
  <c r="H1564" i="1"/>
  <c r="N1560" i="2"/>
  <c r="H1560" i="1"/>
  <c r="N1556" i="2"/>
  <c r="H1556" i="1"/>
  <c r="N1552" i="2"/>
  <c r="H1552" i="1"/>
  <c r="N1548" i="2"/>
  <c r="H1548" i="1"/>
  <c r="N1544" i="2"/>
  <c r="H1544" i="1"/>
  <c r="N1540" i="2"/>
  <c r="H1540" i="1"/>
  <c r="N1536" i="2"/>
  <c r="H1536" i="1"/>
  <c r="N1532" i="2"/>
  <c r="H1532" i="1"/>
  <c r="N1520" i="2"/>
  <c r="H1520" i="1"/>
  <c r="N1516" i="2"/>
  <c r="H1516" i="1"/>
  <c r="N1512" i="2"/>
  <c r="H1512" i="1"/>
  <c r="N1508" i="2"/>
  <c r="H1508" i="1"/>
  <c r="N1504" i="2"/>
  <c r="H1504" i="1"/>
  <c r="N1500" i="2"/>
  <c r="H1500" i="1"/>
  <c r="N1496" i="2"/>
  <c r="H1496" i="1"/>
  <c r="N1492" i="2"/>
  <c r="H1492" i="1"/>
  <c r="N1488" i="2"/>
  <c r="H1488" i="1"/>
  <c r="N1484" i="2"/>
  <c r="H1484" i="1"/>
  <c r="N1480" i="2"/>
  <c r="H1480" i="1"/>
  <c r="N1476" i="2"/>
  <c r="H1476" i="1"/>
  <c r="N1472" i="2"/>
  <c r="H1472" i="1"/>
  <c r="N1468" i="2"/>
  <c r="H1468" i="1"/>
  <c r="N1464" i="2"/>
  <c r="H1464" i="1"/>
  <c r="N1460" i="2"/>
  <c r="H1460" i="1"/>
  <c r="N1456" i="2"/>
  <c r="H1456" i="1"/>
  <c r="N1452" i="2"/>
  <c r="H1452" i="1"/>
  <c r="N1448" i="2"/>
  <c r="H1448" i="1"/>
  <c r="N1444" i="2"/>
  <c r="H1444" i="1"/>
  <c r="N1440" i="2"/>
  <c r="H1440" i="1"/>
  <c r="N1436" i="2"/>
  <c r="H1436" i="1"/>
  <c r="N1432" i="2"/>
  <c r="H1432" i="1"/>
  <c r="N1428" i="2"/>
  <c r="H1428" i="1"/>
  <c r="N1424" i="2"/>
  <c r="H1424" i="1"/>
  <c r="N1420" i="2"/>
  <c r="H1420" i="1"/>
  <c r="N1416" i="2"/>
  <c r="H1416" i="1"/>
  <c r="N1412" i="2"/>
  <c r="H1412" i="1"/>
  <c r="N1408" i="2"/>
  <c r="H1408" i="1"/>
  <c r="N1404" i="2"/>
  <c r="H1404" i="1"/>
  <c r="N1400" i="2"/>
  <c r="H1400" i="1"/>
  <c r="N1396" i="2"/>
  <c r="H1396" i="1"/>
  <c r="N1388" i="2"/>
  <c r="H1388" i="1"/>
  <c r="N1384" i="2"/>
  <c r="H1384" i="1"/>
  <c r="N1380" i="2"/>
  <c r="H1380" i="1"/>
  <c r="N1376" i="2"/>
  <c r="H1376" i="1"/>
  <c r="N1372" i="2"/>
  <c r="H1372" i="1"/>
  <c r="N1368" i="2"/>
  <c r="H1368" i="1"/>
  <c r="N1364" i="2"/>
  <c r="H1364" i="1"/>
  <c r="N1360" i="2"/>
  <c r="H1360" i="1"/>
  <c r="N1356" i="2"/>
  <c r="H1356" i="1"/>
  <c r="N1352" i="2"/>
  <c r="H1352" i="1"/>
  <c r="N1348" i="2"/>
  <c r="H1348" i="1"/>
  <c r="N1340" i="2"/>
  <c r="H1340" i="1"/>
  <c r="N1336" i="2"/>
  <c r="H1336" i="1"/>
  <c r="N1332" i="2"/>
  <c r="H1332" i="1"/>
  <c r="N1328" i="2"/>
  <c r="H1328" i="1"/>
  <c r="N1324" i="2"/>
  <c r="H1324" i="1"/>
  <c r="N1320" i="2"/>
  <c r="H1320" i="1"/>
  <c r="N1316" i="2"/>
  <c r="H1316" i="1"/>
  <c r="N1312" i="2"/>
  <c r="H1312" i="1"/>
  <c r="N1308" i="2"/>
  <c r="H1308" i="1"/>
  <c r="N1304" i="2"/>
  <c r="H1304" i="1"/>
  <c r="N1300" i="2"/>
  <c r="H1300" i="1"/>
  <c r="N1296" i="2"/>
  <c r="H1296" i="1"/>
  <c r="N1292" i="2"/>
  <c r="H1292" i="1"/>
  <c r="N1288" i="2"/>
  <c r="H1288" i="1"/>
  <c r="N1284" i="2"/>
  <c r="H1284" i="1"/>
  <c r="N1280" i="2"/>
  <c r="H1280" i="1"/>
  <c r="N1276" i="2"/>
  <c r="H1276" i="1"/>
  <c r="N1272" i="2"/>
  <c r="H1272" i="1"/>
  <c r="N1264" i="2"/>
  <c r="H1264" i="1"/>
  <c r="N1260" i="2"/>
  <c r="H1260" i="1"/>
  <c r="N1256" i="2"/>
  <c r="H1256" i="1"/>
  <c r="N1252" i="2"/>
  <c r="H1252" i="1"/>
  <c r="N1248" i="2"/>
  <c r="H1248" i="1"/>
  <c r="N1244" i="2"/>
  <c r="H1244" i="1"/>
  <c r="N1240" i="2"/>
  <c r="H1240" i="1"/>
  <c r="N1236" i="2"/>
  <c r="H1236" i="1"/>
  <c r="N1232" i="2"/>
  <c r="H1232" i="1"/>
  <c r="N1228" i="2"/>
  <c r="H1228" i="1"/>
  <c r="N1224" i="2"/>
  <c r="H1224" i="1"/>
  <c r="N1220" i="2"/>
  <c r="H1220" i="1"/>
  <c r="N1216" i="2"/>
  <c r="H1216" i="1"/>
  <c r="N1212" i="2"/>
  <c r="H1212" i="1"/>
  <c r="N1208" i="2"/>
  <c r="H1208" i="1"/>
  <c r="N1204" i="2"/>
  <c r="H1204" i="1"/>
  <c r="N1200" i="2"/>
  <c r="H1200" i="1"/>
  <c r="N1196" i="2"/>
  <c r="H1196" i="1"/>
  <c r="N1192" i="2"/>
  <c r="H1192" i="1"/>
  <c r="N1188" i="2"/>
  <c r="H1188" i="1"/>
  <c r="N1184" i="2"/>
  <c r="H1184" i="1"/>
  <c r="N1180" i="2"/>
  <c r="H1180" i="1"/>
  <c r="N1176" i="2"/>
  <c r="H1176" i="1"/>
  <c r="N1172" i="2"/>
  <c r="H1172" i="1"/>
  <c r="N1168" i="2"/>
  <c r="H1168" i="1"/>
  <c r="N1164" i="2"/>
  <c r="H1164" i="1"/>
  <c r="N1160" i="2"/>
  <c r="H1160" i="1"/>
  <c r="N1156" i="2"/>
  <c r="H1156" i="1"/>
  <c r="N1152" i="2"/>
  <c r="H1152" i="1"/>
  <c r="N1148" i="2"/>
  <c r="H1148" i="1"/>
  <c r="N1144" i="2"/>
  <c r="H1144" i="1"/>
  <c r="N1140" i="2"/>
  <c r="H1140" i="1"/>
  <c r="N1136" i="2"/>
  <c r="H1136" i="1"/>
  <c r="N1132" i="2"/>
  <c r="H1132" i="1"/>
  <c r="N1128" i="2"/>
  <c r="H1128" i="1"/>
  <c r="N1124" i="2"/>
  <c r="H1124" i="1"/>
  <c r="N1120" i="2"/>
  <c r="H1120" i="1"/>
  <c r="N1116" i="2"/>
  <c r="H1116" i="1"/>
  <c r="N1112" i="2"/>
  <c r="H1112" i="1"/>
  <c r="N1108" i="2"/>
  <c r="H1108" i="1"/>
  <c r="N1104" i="2"/>
  <c r="H1104" i="1"/>
  <c r="N1100" i="2"/>
  <c r="H1100" i="1"/>
  <c r="N1096" i="2"/>
  <c r="H1096" i="1"/>
  <c r="N1092" i="2"/>
  <c r="H1092" i="1"/>
  <c r="N1088" i="2"/>
  <c r="H1088" i="1"/>
  <c r="N1084" i="2"/>
  <c r="H1084" i="1"/>
  <c r="N1080" i="2"/>
  <c r="H1080" i="1"/>
  <c r="N1076" i="2"/>
  <c r="H1076" i="1"/>
  <c r="N1072" i="2"/>
  <c r="H1072" i="1"/>
  <c r="N1068" i="2"/>
  <c r="H1068" i="1"/>
  <c r="N1064" i="2"/>
  <c r="H1064" i="1"/>
  <c r="N1060" i="2"/>
  <c r="H1060" i="1"/>
  <c r="N1056" i="2"/>
  <c r="H1056" i="1"/>
  <c r="N1052" i="2"/>
  <c r="H1052" i="1"/>
  <c r="N1048" i="2"/>
  <c r="H1048" i="1"/>
  <c r="N1044" i="2"/>
  <c r="H1044" i="1"/>
  <c r="N1040" i="2"/>
  <c r="H1040" i="1"/>
  <c r="N1036" i="2"/>
  <c r="H1036" i="1"/>
  <c r="N1032" i="2"/>
  <c r="H1032" i="1"/>
  <c r="N1028" i="2"/>
  <c r="H1028" i="1"/>
  <c r="N1024" i="2"/>
  <c r="H1024" i="1"/>
  <c r="N1020" i="2"/>
  <c r="H1020" i="1"/>
  <c r="N1016" i="2"/>
  <c r="H1016" i="1"/>
  <c r="N1012" i="2"/>
  <c r="H1012" i="1"/>
  <c r="N1008" i="2"/>
  <c r="H1008" i="1"/>
  <c r="N1004" i="2"/>
  <c r="H1004" i="1"/>
  <c r="N1000" i="2"/>
  <c r="H1000" i="1"/>
  <c r="N996" i="2"/>
  <c r="H996" i="1"/>
  <c r="N992" i="2"/>
  <c r="H992" i="1"/>
  <c r="N988" i="2"/>
  <c r="H988" i="1"/>
  <c r="N984" i="2"/>
  <c r="H984" i="1"/>
  <c r="N980" i="2"/>
  <c r="H980" i="1"/>
  <c r="N976" i="2"/>
  <c r="H976" i="1"/>
  <c r="N972" i="2"/>
  <c r="H972" i="1"/>
  <c r="N968" i="2"/>
  <c r="H968" i="1"/>
  <c r="N964" i="2"/>
  <c r="H964" i="1"/>
  <c r="N960" i="2"/>
  <c r="H960" i="1"/>
  <c r="N956" i="2"/>
  <c r="H956" i="1"/>
  <c r="N952" i="2"/>
  <c r="H952" i="1"/>
  <c r="N948" i="2"/>
  <c r="H948" i="1"/>
  <c r="N944" i="2"/>
  <c r="H944" i="1"/>
  <c r="N940" i="2"/>
  <c r="H940" i="1"/>
  <c r="N936" i="2"/>
  <c r="H936" i="1"/>
  <c r="N932" i="2"/>
  <c r="H932" i="1"/>
  <c r="N924" i="2"/>
  <c r="H924" i="1"/>
  <c r="N920" i="2"/>
  <c r="H920" i="1"/>
  <c r="N916" i="2"/>
  <c r="H916" i="1"/>
  <c r="N912" i="2"/>
  <c r="H912" i="1"/>
  <c r="N908" i="2"/>
  <c r="H908" i="1"/>
  <c r="N904" i="2"/>
  <c r="H904" i="1"/>
  <c r="N900" i="2"/>
  <c r="H900" i="1"/>
  <c r="N896" i="2"/>
  <c r="H896" i="1"/>
  <c r="N892" i="2"/>
  <c r="H892" i="1"/>
  <c r="N888" i="2"/>
  <c r="H888" i="1"/>
  <c r="N884" i="2"/>
  <c r="H884" i="1"/>
  <c r="N880" i="2"/>
  <c r="H880" i="1"/>
  <c r="N876" i="2"/>
  <c r="H876" i="1"/>
  <c r="N872" i="2"/>
  <c r="H872" i="1"/>
  <c r="N868" i="2"/>
  <c r="H868" i="1"/>
  <c r="N864" i="2"/>
  <c r="H864" i="1"/>
  <c r="N860" i="2"/>
  <c r="H860" i="1"/>
  <c r="N856" i="2"/>
  <c r="H856" i="1"/>
  <c r="N852" i="2"/>
  <c r="H852" i="1"/>
  <c r="N848" i="2"/>
  <c r="H848" i="1"/>
  <c r="N844" i="2"/>
  <c r="H844" i="1"/>
  <c r="N840" i="2"/>
  <c r="H840" i="1"/>
  <c r="N836" i="2"/>
  <c r="H836" i="1"/>
  <c r="N832" i="2"/>
  <c r="H832" i="1"/>
  <c r="N828" i="2"/>
  <c r="H828" i="1"/>
  <c r="N824" i="2"/>
  <c r="H824" i="1"/>
  <c r="N820" i="2"/>
  <c r="H820" i="1"/>
  <c r="N816" i="2"/>
  <c r="H816" i="1"/>
  <c r="N812" i="2"/>
  <c r="H812" i="1"/>
  <c r="N808" i="2"/>
  <c r="H808" i="1"/>
  <c r="N804" i="2"/>
  <c r="H804" i="1"/>
  <c r="N800" i="2"/>
  <c r="H800" i="1"/>
  <c r="N796" i="2"/>
  <c r="H796" i="1"/>
  <c r="N792" i="2"/>
  <c r="H792" i="1"/>
  <c r="N788" i="2"/>
  <c r="H788" i="1"/>
  <c r="N784" i="2"/>
  <c r="H784" i="1"/>
  <c r="N780" i="2"/>
  <c r="H780" i="1"/>
  <c r="N776" i="2"/>
  <c r="H776" i="1"/>
  <c r="N772" i="2"/>
  <c r="H772" i="1"/>
  <c r="N768" i="2"/>
  <c r="H768" i="1"/>
  <c r="N764" i="2"/>
  <c r="H764" i="1"/>
  <c r="N760" i="2"/>
  <c r="H760" i="1"/>
  <c r="N756" i="2"/>
  <c r="H756" i="1"/>
  <c r="N752" i="2"/>
  <c r="H752" i="1"/>
  <c r="N748" i="2"/>
  <c r="H748" i="1"/>
  <c r="N744" i="2"/>
  <c r="H744" i="1"/>
  <c r="N740" i="2"/>
  <c r="H740" i="1"/>
  <c r="N736" i="2"/>
  <c r="H736" i="1"/>
  <c r="N732" i="2"/>
  <c r="H732" i="1"/>
  <c r="N728" i="2"/>
  <c r="H728" i="1"/>
  <c r="N724" i="2"/>
  <c r="H724" i="1"/>
  <c r="N720" i="2"/>
  <c r="H720" i="1"/>
  <c r="N712" i="2"/>
  <c r="H712" i="1"/>
  <c r="N708" i="2"/>
  <c r="H708" i="1"/>
  <c r="N704" i="2"/>
  <c r="H704" i="1"/>
  <c r="N700" i="2"/>
  <c r="H700" i="1"/>
  <c r="N696" i="2"/>
  <c r="H696" i="1"/>
  <c r="N692" i="2"/>
  <c r="H692" i="1"/>
  <c r="N688" i="2"/>
  <c r="H688" i="1"/>
  <c r="N684" i="2"/>
  <c r="H684" i="1"/>
  <c r="N680" i="2"/>
  <c r="H680" i="1"/>
  <c r="N676" i="2"/>
  <c r="H676" i="1"/>
  <c r="N668" i="2"/>
  <c r="H668" i="1"/>
  <c r="N664" i="2"/>
  <c r="H664" i="1"/>
  <c r="N660" i="2"/>
  <c r="H660" i="1"/>
  <c r="N656" i="2"/>
  <c r="H656" i="1"/>
  <c r="N652" i="2"/>
  <c r="H652" i="1"/>
  <c r="N648" i="2"/>
  <c r="H648" i="1"/>
  <c r="N644" i="2"/>
  <c r="H644" i="1"/>
  <c r="N640" i="2"/>
  <c r="H640" i="1"/>
  <c r="N636" i="2"/>
  <c r="H636" i="1"/>
  <c r="N632" i="2"/>
  <c r="H632" i="1"/>
  <c r="N628" i="2"/>
  <c r="H628" i="1"/>
  <c r="N624" i="2"/>
  <c r="H624" i="1"/>
  <c r="N620" i="2"/>
  <c r="H620" i="1"/>
  <c r="N616" i="2"/>
  <c r="H616" i="1"/>
  <c r="N612" i="2"/>
  <c r="H612" i="1"/>
  <c r="N608" i="2"/>
  <c r="H608" i="1"/>
  <c r="N604" i="2"/>
  <c r="H604" i="1"/>
  <c r="N600" i="2"/>
  <c r="H600" i="1"/>
  <c r="N596" i="2"/>
  <c r="H596" i="1"/>
  <c r="N592" i="2"/>
  <c r="H592" i="1"/>
  <c r="N588" i="2"/>
  <c r="H588" i="1"/>
  <c r="N584" i="2"/>
  <c r="H584" i="1"/>
  <c r="N580" i="2"/>
  <c r="H580" i="1"/>
  <c r="N576" i="2"/>
  <c r="H576" i="1"/>
  <c r="N572" i="2"/>
  <c r="H572" i="1"/>
  <c r="N564" i="2"/>
  <c r="H564" i="1"/>
  <c r="N560" i="2"/>
  <c r="H560" i="1"/>
  <c r="N556" i="2"/>
  <c r="H556" i="1"/>
  <c r="N552" i="2"/>
  <c r="H552" i="1"/>
  <c r="N548" i="2"/>
  <c r="H548" i="1"/>
  <c r="N544" i="2"/>
  <c r="H544" i="1"/>
  <c r="N540" i="2"/>
  <c r="H540" i="1"/>
  <c r="N536" i="2"/>
  <c r="H536" i="1"/>
  <c r="N532" i="2"/>
  <c r="H532" i="1"/>
  <c r="N528" i="2"/>
  <c r="H528" i="1"/>
  <c r="N524" i="2"/>
  <c r="H524" i="1"/>
  <c r="N520" i="2"/>
  <c r="H520" i="1"/>
  <c r="N516" i="2"/>
  <c r="H516" i="1"/>
  <c r="N512" i="2"/>
  <c r="H512" i="1"/>
  <c r="N508" i="2"/>
  <c r="H508" i="1"/>
  <c r="N504" i="2"/>
  <c r="H504" i="1"/>
  <c r="N500" i="2"/>
  <c r="H500" i="1"/>
  <c r="N496" i="2"/>
  <c r="H496" i="1"/>
  <c r="N492" i="2"/>
  <c r="H492" i="1"/>
  <c r="N488" i="2"/>
  <c r="H488" i="1"/>
  <c r="N484" i="2"/>
  <c r="H484" i="1"/>
  <c r="N480" i="2"/>
  <c r="H480" i="1"/>
  <c r="N476" i="2"/>
  <c r="H476" i="1"/>
  <c r="N472" i="2"/>
  <c r="H472" i="1"/>
  <c r="N468" i="2"/>
  <c r="H468" i="1"/>
  <c r="N464" i="2"/>
  <c r="H464" i="1"/>
  <c r="N460" i="2"/>
  <c r="H460" i="1"/>
  <c r="N456" i="2"/>
  <c r="H456" i="1"/>
  <c r="N452" i="2"/>
  <c r="H452" i="1"/>
  <c r="N448" i="2"/>
  <c r="H448" i="1"/>
  <c r="N444" i="2"/>
  <c r="H444" i="1"/>
  <c r="N440" i="2"/>
  <c r="H440" i="1"/>
  <c r="N436" i="2"/>
  <c r="H436" i="1"/>
  <c r="N432" i="2"/>
  <c r="H432" i="1"/>
  <c r="N428" i="2"/>
  <c r="H428" i="1"/>
  <c r="N424" i="2"/>
  <c r="H424" i="1"/>
  <c r="N420" i="2"/>
  <c r="H420" i="1"/>
  <c r="N416" i="2"/>
  <c r="H416" i="1"/>
  <c r="N412" i="2"/>
  <c r="H412" i="1"/>
  <c r="N408" i="2"/>
  <c r="H408" i="1"/>
  <c r="N404" i="2"/>
  <c r="H404" i="1"/>
  <c r="N400" i="2"/>
  <c r="H400" i="1"/>
  <c r="N396" i="2"/>
  <c r="H396" i="1"/>
  <c r="N392" i="2"/>
  <c r="H392" i="1"/>
  <c r="N388" i="2"/>
  <c r="H388" i="1"/>
  <c r="N384" i="2"/>
  <c r="H384" i="1"/>
  <c r="N380" i="2"/>
  <c r="H380" i="1"/>
  <c r="N372" i="2"/>
  <c r="H372" i="1"/>
  <c r="N368" i="2"/>
  <c r="H368" i="1"/>
  <c r="N364" i="2"/>
  <c r="H364" i="1"/>
  <c r="N360" i="2"/>
  <c r="H360" i="1"/>
  <c r="N356" i="2"/>
  <c r="H356" i="1"/>
  <c r="N352" i="2"/>
  <c r="H352" i="1"/>
  <c r="N348" i="2"/>
  <c r="H348" i="1"/>
  <c r="N344" i="2"/>
  <c r="H344" i="1"/>
  <c r="N340" i="2"/>
  <c r="H340" i="1"/>
  <c r="N336" i="2"/>
  <c r="H336" i="1"/>
  <c r="N332" i="2"/>
  <c r="H332" i="1"/>
  <c r="N328" i="2"/>
  <c r="H328" i="1"/>
  <c r="N324" i="2"/>
  <c r="H324" i="1"/>
  <c r="N320" i="2"/>
  <c r="H320" i="1"/>
  <c r="N316" i="2"/>
  <c r="H316" i="1"/>
  <c r="N312" i="2"/>
  <c r="H312" i="1"/>
  <c r="N308" i="2"/>
  <c r="H308" i="1"/>
  <c r="N304" i="2"/>
  <c r="H304" i="1"/>
  <c r="N300" i="2"/>
  <c r="H300" i="1"/>
  <c r="N296" i="2"/>
  <c r="H403" i="1"/>
  <c r="H727" i="1"/>
  <c r="H296" i="1"/>
  <c r="H1886" i="1"/>
  <c r="N292" i="2"/>
  <c r="H292" i="1"/>
  <c r="N288" i="2"/>
  <c r="H288" i="1"/>
  <c r="N284" i="2"/>
  <c r="H284" i="1"/>
  <c r="N280" i="2"/>
  <c r="H280" i="1"/>
  <c r="N276" i="2"/>
  <c r="H276" i="1"/>
  <c r="N272" i="2"/>
  <c r="H272" i="1"/>
  <c r="N268" i="2"/>
  <c r="H268" i="1"/>
  <c r="N264" i="2"/>
  <c r="H264" i="1"/>
  <c r="N260" i="2"/>
  <c r="H260" i="1"/>
  <c r="N256" i="2"/>
  <c r="H256" i="1"/>
  <c r="N252" i="2"/>
  <c r="H252" i="1"/>
  <c r="N248" i="2"/>
  <c r="H248" i="1"/>
  <c r="N240" i="2"/>
  <c r="H240" i="1"/>
  <c r="N236" i="2"/>
  <c r="H236" i="1"/>
  <c r="N232" i="2"/>
  <c r="H232" i="1"/>
  <c r="N228" i="2"/>
  <c r="H228" i="1"/>
  <c r="N224" i="2"/>
  <c r="H224" i="1"/>
  <c r="N220" i="2"/>
  <c r="H220" i="1"/>
  <c r="N216" i="2"/>
  <c r="H216" i="1"/>
  <c r="N212" i="2"/>
  <c r="H212" i="1"/>
  <c r="N208" i="2"/>
  <c r="H208" i="1"/>
  <c r="N204" i="2"/>
  <c r="H204" i="1"/>
  <c r="N200" i="2"/>
  <c r="H200" i="1"/>
  <c r="N196" i="2"/>
  <c r="H196" i="1"/>
  <c r="N192" i="2"/>
  <c r="H192" i="1"/>
  <c r="N188" i="2"/>
  <c r="H188" i="1"/>
  <c r="N184" i="2"/>
  <c r="H184" i="1"/>
  <c r="N180" i="2"/>
  <c r="H180" i="1"/>
  <c r="N176" i="2"/>
  <c r="H176" i="1"/>
  <c r="N172" i="2"/>
  <c r="H172" i="1"/>
  <c r="N168" i="2"/>
  <c r="H168" i="1"/>
  <c r="N164" i="2"/>
  <c r="H164" i="1"/>
  <c r="N160" i="2"/>
  <c r="H160" i="1"/>
  <c r="N156" i="2"/>
  <c r="H156" i="1"/>
  <c r="N152" i="2"/>
  <c r="H152" i="1"/>
  <c r="N148" i="2"/>
  <c r="H148" i="1"/>
  <c r="N144" i="2"/>
  <c r="H144" i="1"/>
  <c r="N140" i="2"/>
  <c r="H140" i="1"/>
  <c r="N136" i="2"/>
  <c r="H136" i="1"/>
  <c r="N132" i="2"/>
  <c r="H132" i="1"/>
  <c r="N128" i="2"/>
  <c r="H128" i="1"/>
  <c r="N124" i="2"/>
  <c r="H124" i="1"/>
  <c r="N120" i="2"/>
  <c r="H120" i="1"/>
  <c r="N116" i="2"/>
  <c r="H116" i="1"/>
  <c r="N112" i="2"/>
  <c r="H112" i="1"/>
  <c r="N108" i="2"/>
  <c r="H108" i="1"/>
  <c r="N104" i="2"/>
  <c r="H104" i="1"/>
  <c r="N100" i="2"/>
  <c r="H100" i="1"/>
  <c r="N96" i="2"/>
  <c r="H96" i="1"/>
  <c r="N92" i="2"/>
  <c r="H92" i="1"/>
  <c r="N88" i="2"/>
  <c r="H88" i="1"/>
  <c r="N80" i="2"/>
  <c r="H80" i="1"/>
  <c r="N76" i="2"/>
  <c r="H76" i="1"/>
  <c r="N72" i="2"/>
  <c r="H72" i="1"/>
  <c r="N68" i="2"/>
  <c r="H68" i="1"/>
  <c r="N64" i="2"/>
  <c r="H64" i="1"/>
  <c r="N60" i="2"/>
  <c r="H60" i="1"/>
  <c r="N56" i="2"/>
  <c r="H56" i="1"/>
  <c r="N52" i="2"/>
  <c r="H395" i="1"/>
  <c r="H771" i="1"/>
  <c r="H883" i="1"/>
  <c r="H52" i="1"/>
  <c r="H842" i="1"/>
  <c r="H2190" i="1"/>
  <c r="N48" i="2"/>
  <c r="H48" i="1"/>
  <c r="H244" i="1"/>
  <c r="H253" i="1"/>
  <c r="H1278" i="1"/>
  <c r="H2012" i="1"/>
  <c r="H2051" i="1"/>
  <c r="N44" i="2"/>
  <c r="H44" i="1"/>
  <c r="H237" i="1"/>
  <c r="H693" i="1"/>
  <c r="H1956" i="1"/>
  <c r="N40" i="2"/>
  <c r="H40" i="1"/>
  <c r="H274" i="1"/>
  <c r="H1450" i="1"/>
  <c r="N36" i="2"/>
  <c r="H36" i="1"/>
  <c r="N32" i="2"/>
  <c r="H32" i="1"/>
  <c r="H570" i="1"/>
  <c r="H598" i="1"/>
  <c r="H1528" i="1"/>
  <c r="H2108" i="1"/>
  <c r="H2450" i="1"/>
  <c r="H2071" i="1"/>
  <c r="N28" i="2"/>
  <c r="H28" i="1"/>
  <c r="H716" i="1"/>
  <c r="H928" i="1"/>
  <c r="H313" i="1"/>
  <c r="H2303" i="1"/>
  <c r="N24" i="2"/>
  <c r="H647" i="1"/>
  <c r="H24" i="1"/>
  <c r="H173" i="1"/>
  <c r="N16" i="2"/>
  <c r="H16" i="1"/>
  <c r="N12" i="2"/>
  <c r="H12" i="1"/>
  <c r="N8" i="2"/>
  <c r="H927" i="1"/>
  <c r="H8" i="1"/>
  <c r="H376" i="1"/>
  <c r="H1268" i="1"/>
  <c r="H902" i="1"/>
  <c r="N4" i="2"/>
  <c r="H1207" i="1"/>
  <c r="H4" i="1"/>
  <c r="H393" i="1"/>
  <c r="H42" i="1"/>
  <c r="H1524" i="1"/>
  <c r="H1947" i="1"/>
  <c r="I403" i="1"/>
  <c r="I727" i="1"/>
  <c r="I296" i="1"/>
  <c r="I1886" i="1"/>
  <c r="I842" i="1"/>
  <c r="I395" i="1"/>
  <c r="I771" i="1"/>
  <c r="I883" i="1"/>
  <c r="I52" i="1"/>
  <c r="I2190" i="1"/>
  <c r="I253" i="1"/>
  <c r="I1278" i="1"/>
  <c r="I48" i="1"/>
  <c r="I244" i="1"/>
  <c r="I2051" i="1"/>
  <c r="I2012" i="1"/>
  <c r="I237" i="1"/>
  <c r="I693" i="1"/>
  <c r="I44" i="1"/>
  <c r="I1956" i="1"/>
  <c r="I274" i="1"/>
  <c r="I40" i="1"/>
  <c r="I1450" i="1"/>
  <c r="I570" i="1"/>
  <c r="I598" i="1"/>
  <c r="I32" i="1"/>
  <c r="I2071" i="1"/>
  <c r="I1528" i="1"/>
  <c r="I2108" i="1"/>
  <c r="I2450" i="1"/>
  <c r="I313" i="1"/>
  <c r="I28" i="1"/>
  <c r="I2303" i="1"/>
  <c r="I716" i="1"/>
  <c r="I928" i="1"/>
  <c r="I173" i="1"/>
  <c r="I647" i="1"/>
  <c r="I24" i="1"/>
  <c r="I902" i="1"/>
  <c r="I927" i="1"/>
  <c r="I8" i="1"/>
  <c r="I376" i="1"/>
  <c r="I1268" i="1"/>
  <c r="I393" i="1"/>
  <c r="I42" i="1"/>
  <c r="I1207" i="1"/>
  <c r="I4" i="1"/>
  <c r="I1947" i="1"/>
  <c r="I1524" i="1"/>
  <c r="G296" i="1"/>
  <c r="G1886" i="1"/>
  <c r="G403" i="1"/>
  <c r="G727" i="1"/>
  <c r="G52" i="1"/>
  <c r="G842" i="1"/>
  <c r="G395" i="1"/>
  <c r="G2190" i="1"/>
  <c r="G771" i="1"/>
  <c r="G883" i="1"/>
  <c r="G48" i="1"/>
  <c r="G244" i="1"/>
  <c r="G253" i="1"/>
  <c r="G1278" i="1"/>
  <c r="G2051" i="1"/>
  <c r="G2012" i="1"/>
  <c r="G44" i="1"/>
  <c r="G237" i="1"/>
  <c r="G693" i="1"/>
  <c r="G1956" i="1"/>
  <c r="G40" i="1"/>
  <c r="G274" i="1"/>
  <c r="G1450" i="1"/>
  <c r="G32" i="1"/>
  <c r="G1528" i="1"/>
  <c r="G570" i="1"/>
  <c r="G598" i="1"/>
  <c r="G2450" i="1"/>
  <c r="G2071" i="1"/>
  <c r="G2108" i="1"/>
  <c r="G28" i="1"/>
  <c r="G716" i="1"/>
  <c r="G928" i="1"/>
  <c r="G313" i="1"/>
  <c r="G2303" i="1"/>
  <c r="G24" i="1"/>
  <c r="G173" i="1"/>
  <c r="G647" i="1"/>
  <c r="G8" i="1"/>
  <c r="G376" i="1"/>
  <c r="G1268" i="1"/>
  <c r="G902" i="1"/>
  <c r="G927" i="1"/>
  <c r="G4" i="1"/>
  <c r="G1524" i="1"/>
  <c r="G393" i="1"/>
  <c r="G42" i="1"/>
  <c r="G1947" i="1"/>
  <c r="G1207" i="1"/>
  <c r="B2500" i="2"/>
  <c r="B2500" i="1" s="1"/>
  <c r="L2500" i="1"/>
  <c r="B2496" i="2"/>
  <c r="B2496" i="1" s="1"/>
  <c r="L2496" i="1"/>
  <c r="B2492" i="2"/>
  <c r="B2492" i="1" s="1"/>
  <c r="L2492" i="1"/>
  <c r="B2488" i="2"/>
  <c r="B2488" i="1" s="1"/>
  <c r="L2488" i="1"/>
  <c r="B2484" i="2"/>
  <c r="B2484" i="1" s="1"/>
  <c r="L2484" i="1"/>
  <c r="B2480" i="2"/>
  <c r="B2480" i="1" s="1"/>
  <c r="L2480" i="1"/>
  <c r="B2476" i="2"/>
  <c r="B2476" i="1" s="1"/>
  <c r="L2476" i="1"/>
  <c r="B2472" i="2"/>
  <c r="B2472" i="1" s="1"/>
  <c r="L2472" i="1"/>
  <c r="B2468" i="2"/>
  <c r="B2468" i="1" s="1"/>
  <c r="L2468" i="1"/>
  <c r="B2464" i="2"/>
  <c r="B2464" i="1" s="1"/>
  <c r="L2464" i="1"/>
  <c r="B2460" i="2"/>
  <c r="B2460" i="1" s="1"/>
  <c r="L2460" i="1"/>
  <c r="B2456" i="2"/>
  <c r="B2456" i="1" s="1"/>
  <c r="L2456" i="1"/>
  <c r="B2452" i="2"/>
  <c r="B2452" i="1" s="1"/>
  <c r="L2452" i="1"/>
  <c r="B2448" i="2"/>
  <c r="B2448" i="1" s="1"/>
  <c r="L2448" i="1"/>
  <c r="B2444" i="2"/>
  <c r="B2444" i="1" s="1"/>
  <c r="L2444" i="1"/>
  <c r="B2440" i="2"/>
  <c r="B2440" i="1" s="1"/>
  <c r="L2440" i="1"/>
  <c r="B2436" i="2"/>
  <c r="B2436" i="1" s="1"/>
  <c r="L2436" i="1"/>
  <c r="B2432" i="2"/>
  <c r="B2432" i="1" s="1"/>
  <c r="L2432" i="1"/>
  <c r="B2428" i="2"/>
  <c r="B2428" i="1" s="1"/>
  <c r="L2428" i="1"/>
  <c r="B2424" i="2"/>
  <c r="B2424" i="1" s="1"/>
  <c r="L2424" i="1"/>
  <c r="B2420" i="2"/>
  <c r="B2420" i="1" s="1"/>
  <c r="L2420" i="1"/>
  <c r="B2416" i="2"/>
  <c r="B2416" i="1" s="1"/>
  <c r="L2416" i="1"/>
  <c r="B2412" i="2"/>
  <c r="B2412" i="1" s="1"/>
  <c r="L2412" i="1"/>
  <c r="B2408" i="2"/>
  <c r="B2408" i="1" s="1"/>
  <c r="L2408" i="1"/>
  <c r="B2404" i="2"/>
  <c r="B2404" i="1" s="1"/>
  <c r="L2404" i="1"/>
  <c r="B2400" i="2"/>
  <c r="B2400" i="1" s="1"/>
  <c r="L2400" i="1"/>
  <c r="B2396" i="2"/>
  <c r="B2396" i="1" s="1"/>
  <c r="L2396" i="1"/>
  <c r="B2392" i="2"/>
  <c r="B2392" i="1" s="1"/>
  <c r="L2392" i="1"/>
  <c r="B2388" i="2"/>
  <c r="B2388" i="1" s="1"/>
  <c r="L2388" i="1"/>
  <c r="B2384" i="2"/>
  <c r="B2384" i="1" s="1"/>
  <c r="L2384" i="1"/>
  <c r="B2380" i="2"/>
  <c r="B2380" i="1" s="1"/>
  <c r="L2380" i="1"/>
  <c r="B2376" i="2"/>
  <c r="B2376" i="1" s="1"/>
  <c r="L2376" i="1"/>
  <c r="B2372" i="2"/>
  <c r="B2372" i="1" s="1"/>
  <c r="L2372" i="1"/>
  <c r="B2368" i="2"/>
  <c r="B2368" i="1" s="1"/>
  <c r="L2368" i="1"/>
  <c r="B2364" i="2"/>
  <c r="B2364" i="1" s="1"/>
  <c r="L2364" i="1"/>
  <c r="B2360" i="2"/>
  <c r="B2360" i="1" s="1"/>
  <c r="L2360" i="1"/>
  <c r="B2356" i="2"/>
  <c r="B2356" i="1" s="1"/>
  <c r="L2356" i="1"/>
  <c r="B2352" i="2"/>
  <c r="B2352" i="1" s="1"/>
  <c r="L2352" i="1"/>
  <c r="B2348" i="2"/>
  <c r="B2348" i="1" s="1"/>
  <c r="L2348" i="1"/>
  <c r="B2340" i="2"/>
  <c r="B2340" i="1" s="1"/>
  <c r="L2340" i="1"/>
  <c r="B2336" i="2"/>
  <c r="B2336" i="1" s="1"/>
  <c r="L2336" i="1"/>
  <c r="B2332" i="2"/>
  <c r="B2332" i="1" s="1"/>
  <c r="L2332" i="1"/>
  <c r="B2328" i="2"/>
  <c r="B2328" i="1" s="1"/>
  <c r="L2328" i="1"/>
  <c r="B2324" i="2"/>
  <c r="B2324" i="1" s="1"/>
  <c r="L2324" i="1"/>
  <c r="B2320" i="2"/>
  <c r="B2320" i="1" s="1"/>
  <c r="L2320" i="1"/>
  <c r="B2316" i="2"/>
  <c r="B2316" i="1" s="1"/>
  <c r="L2316" i="1"/>
  <c r="B2312" i="2"/>
  <c r="B2312" i="1" s="1"/>
  <c r="L2312" i="1"/>
  <c r="B2308" i="2"/>
  <c r="B2308" i="1" s="1"/>
  <c r="L2308" i="1"/>
  <c r="B2304" i="2"/>
  <c r="B2304" i="1" s="1"/>
  <c r="L2304" i="1"/>
  <c r="B2300" i="2"/>
  <c r="B2300" i="1" s="1"/>
  <c r="L2300" i="1"/>
  <c r="B2296" i="2"/>
  <c r="B2296" i="1" s="1"/>
  <c r="L2296" i="1"/>
  <c r="B2292" i="2"/>
  <c r="B2292" i="1" s="1"/>
  <c r="L2292" i="1"/>
  <c r="B2288" i="2"/>
  <c r="B2288" i="1" s="1"/>
  <c r="L2288" i="1"/>
  <c r="B2284" i="2"/>
  <c r="B2284" i="1" s="1"/>
  <c r="L2284" i="1"/>
  <c r="B2280" i="2"/>
  <c r="B2280" i="1" s="1"/>
  <c r="L2280" i="1"/>
  <c r="B2276" i="2"/>
  <c r="B2276" i="1" s="1"/>
  <c r="L2276" i="1"/>
  <c r="B2272" i="2"/>
  <c r="B2272" i="1" s="1"/>
  <c r="L2272" i="1"/>
  <c r="B2268" i="2"/>
  <c r="B2268" i="1" s="1"/>
  <c r="L2268" i="1"/>
  <c r="B2264" i="2"/>
  <c r="B2264" i="1" s="1"/>
  <c r="L2264" i="1"/>
  <c r="B2260" i="2"/>
  <c r="B2260" i="1" s="1"/>
  <c r="L2260" i="1"/>
  <c r="B2252" i="2"/>
  <c r="B2252" i="1" s="1"/>
  <c r="L2252" i="1"/>
  <c r="B2248" i="2"/>
  <c r="B2248" i="1" s="1"/>
  <c r="L2248" i="1"/>
  <c r="B2244" i="2"/>
  <c r="B2244" i="1" s="1"/>
  <c r="L2244" i="1"/>
  <c r="B2240" i="2"/>
  <c r="B2240" i="1" s="1"/>
  <c r="L2240" i="1"/>
  <c r="B2236" i="2"/>
  <c r="B2236" i="1" s="1"/>
  <c r="L2236" i="1"/>
  <c r="B2232" i="2"/>
  <c r="B2232" i="1" s="1"/>
  <c r="L2232" i="1"/>
  <c r="B2228" i="2"/>
  <c r="B2228" i="1" s="1"/>
  <c r="L2228" i="1"/>
  <c r="B2220" i="2"/>
  <c r="B2220" i="1" s="1"/>
  <c r="L2220" i="1"/>
  <c r="B2216" i="2"/>
  <c r="B2216" i="1" s="1"/>
  <c r="L2216" i="1"/>
  <c r="B2212" i="2"/>
  <c r="B2212" i="1" s="1"/>
  <c r="L2212" i="1"/>
  <c r="B2208" i="2"/>
  <c r="B2208" i="1" s="1"/>
  <c r="L2208" i="1"/>
  <c r="B2204" i="2"/>
  <c r="B2204" i="1" s="1"/>
  <c r="L2204" i="1"/>
  <c r="B2200" i="2"/>
  <c r="B2200" i="1" s="1"/>
  <c r="L2200" i="1"/>
  <c r="B2196" i="2"/>
  <c r="B2196" i="1" s="1"/>
  <c r="L2196" i="1"/>
  <c r="B2188" i="2"/>
  <c r="B2188" i="1" s="1"/>
  <c r="L2188" i="1"/>
  <c r="B2184" i="2"/>
  <c r="B2184" i="1" s="1"/>
  <c r="L2184" i="1"/>
  <c r="B2180" i="2"/>
  <c r="B2180" i="1" s="1"/>
  <c r="L2180" i="1"/>
  <c r="B2176" i="2"/>
  <c r="B2176" i="1" s="1"/>
  <c r="L2176" i="1"/>
  <c r="B2172" i="2"/>
  <c r="B2172" i="1" s="1"/>
  <c r="L2172" i="1"/>
  <c r="B2168" i="2"/>
  <c r="B2168" i="1" s="1"/>
  <c r="L2168" i="1"/>
  <c r="B2164" i="2"/>
  <c r="B2164" i="1" s="1"/>
  <c r="L2164" i="1"/>
  <c r="B2160" i="2"/>
  <c r="B2160" i="1" s="1"/>
  <c r="L2160" i="1"/>
  <c r="B2156" i="2"/>
  <c r="B2156" i="1" s="1"/>
  <c r="L2156" i="1"/>
  <c r="B2152" i="2"/>
  <c r="B2152" i="1" s="1"/>
  <c r="L2152" i="1"/>
  <c r="B2148" i="2"/>
  <c r="B2148" i="1" s="1"/>
  <c r="L2148" i="1"/>
  <c r="B2144" i="2"/>
  <c r="B2144" i="1" s="1"/>
  <c r="L2144" i="1"/>
  <c r="B2140" i="2"/>
  <c r="B2140" i="1" s="1"/>
  <c r="L2140" i="1"/>
  <c r="B2136" i="2"/>
  <c r="B2136" i="1" s="1"/>
  <c r="L2136" i="1"/>
  <c r="B2132" i="2"/>
  <c r="B2132" i="1" s="1"/>
  <c r="L2132" i="1"/>
  <c r="B2128" i="2"/>
  <c r="B2128" i="1" s="1"/>
  <c r="L2128" i="1"/>
  <c r="B2124" i="2"/>
  <c r="B2124" i="1" s="1"/>
  <c r="L2124" i="1"/>
  <c r="B2120" i="2"/>
  <c r="B2120" i="1" s="1"/>
  <c r="L2120" i="1"/>
  <c r="B2116" i="2"/>
  <c r="B2116" i="1" s="1"/>
  <c r="L2116" i="1"/>
  <c r="B2112" i="2"/>
  <c r="B2112" i="1" s="1"/>
  <c r="L2112" i="1"/>
  <c r="B2104" i="2"/>
  <c r="B2104" i="1" s="1"/>
  <c r="L2104" i="1"/>
  <c r="B2100" i="2"/>
  <c r="B2100" i="1" s="1"/>
  <c r="L2100" i="1"/>
  <c r="B2096" i="2"/>
  <c r="B2096" i="1" s="1"/>
  <c r="L2096" i="1"/>
  <c r="B2092" i="2"/>
  <c r="B2092" i="1" s="1"/>
  <c r="L2092" i="1"/>
  <c r="B2088" i="2"/>
  <c r="B2088" i="1" s="1"/>
  <c r="L2088" i="1"/>
  <c r="B2084" i="2"/>
  <c r="B2084" i="1" s="1"/>
  <c r="L2084" i="1"/>
  <c r="B2080" i="2"/>
  <c r="B2080" i="1" s="1"/>
  <c r="L2080" i="1"/>
  <c r="B2076" i="2"/>
  <c r="B2076" i="1" s="1"/>
  <c r="L2076" i="1"/>
  <c r="B2072" i="2"/>
  <c r="B2072" i="1" s="1"/>
  <c r="L2072" i="1"/>
  <c r="B2068" i="2"/>
  <c r="B2068" i="1" s="1"/>
  <c r="L2068" i="1"/>
  <c r="B2064" i="2"/>
  <c r="B2064" i="1" s="1"/>
  <c r="L2064" i="1"/>
  <c r="B2060" i="2"/>
  <c r="B2060" i="1" s="1"/>
  <c r="L2060" i="1"/>
  <c r="B2056" i="2"/>
  <c r="B2056" i="1" s="1"/>
  <c r="L2056" i="1"/>
  <c r="B2052" i="2"/>
  <c r="B2052" i="1" s="1"/>
  <c r="L2052" i="1"/>
  <c r="B2048" i="2"/>
  <c r="B2048" i="1" s="1"/>
  <c r="L2048" i="1"/>
  <c r="B2044" i="2"/>
  <c r="B2044" i="1" s="1"/>
  <c r="L2044" i="1"/>
  <c r="B2040" i="2"/>
  <c r="B2040" i="1" s="1"/>
  <c r="L2040" i="1"/>
  <c r="B2032" i="2"/>
  <c r="B2032" i="1" s="1"/>
  <c r="L2032" i="1"/>
  <c r="B2028" i="2"/>
  <c r="B2028" i="1" s="1"/>
  <c r="L2028" i="1"/>
  <c r="B2024" i="2"/>
  <c r="B2024" i="1" s="1"/>
  <c r="L2024" i="1"/>
  <c r="B2020" i="2"/>
  <c r="B2020" i="1" s="1"/>
  <c r="L2020" i="1"/>
  <c r="B2016" i="2"/>
  <c r="B2016" i="1" s="1"/>
  <c r="L2016" i="1"/>
  <c r="B2008" i="2"/>
  <c r="B2008" i="1" s="1"/>
  <c r="L2008" i="1"/>
  <c r="B2004" i="2"/>
  <c r="B2004" i="1" s="1"/>
  <c r="L2004" i="1"/>
  <c r="B2000" i="2"/>
  <c r="B2000" i="1" s="1"/>
  <c r="L2000" i="1"/>
  <c r="B1996" i="2"/>
  <c r="B1996" i="1" s="1"/>
  <c r="L1996" i="1"/>
  <c r="B1992" i="2"/>
  <c r="B1992" i="1" s="1"/>
  <c r="L1992" i="1"/>
  <c r="B1988" i="2"/>
  <c r="B1988" i="1" s="1"/>
  <c r="L1988" i="1"/>
  <c r="B1984" i="2"/>
  <c r="B1984" i="1" s="1"/>
  <c r="L1984" i="1"/>
  <c r="B1980" i="2"/>
  <c r="B1980" i="1" s="1"/>
  <c r="L1980" i="1"/>
  <c r="B1976" i="2"/>
  <c r="B1976" i="1" s="1"/>
  <c r="L1976" i="1"/>
  <c r="B1972" i="2"/>
  <c r="B1972" i="1" s="1"/>
  <c r="L1972" i="1"/>
  <c r="B1968" i="2"/>
  <c r="B1968" i="1" s="1"/>
  <c r="L1968" i="1"/>
  <c r="B1960" i="2"/>
  <c r="B1960" i="1" s="1"/>
  <c r="L1960" i="1"/>
  <c r="B1952" i="2"/>
  <c r="B1952" i="1" s="1"/>
  <c r="L1952" i="1"/>
  <c r="B1948" i="2"/>
  <c r="B1948" i="1" s="1"/>
  <c r="L1948" i="1"/>
  <c r="B1944" i="2"/>
  <c r="B1944" i="1" s="1"/>
  <c r="L1944" i="1"/>
  <c r="B1940" i="2"/>
  <c r="B1940" i="1" s="1"/>
  <c r="L1940" i="1"/>
  <c r="B1936" i="2"/>
  <c r="B1936" i="1" s="1"/>
  <c r="L1936" i="1"/>
  <c r="B1932" i="2"/>
  <c r="B1932" i="1" s="1"/>
  <c r="L1932" i="1"/>
  <c r="B1928" i="2"/>
  <c r="B1928" i="1" s="1"/>
  <c r="L1928" i="1"/>
  <c r="B1924" i="2"/>
  <c r="B1924" i="1" s="1"/>
  <c r="L1924" i="1"/>
  <c r="B1920" i="2"/>
  <c r="B1920" i="1" s="1"/>
  <c r="L1920" i="1"/>
  <c r="B1916" i="2"/>
  <c r="B1916" i="1" s="1"/>
  <c r="L1916" i="1"/>
  <c r="B1912" i="2"/>
  <c r="B1912" i="1" s="1"/>
  <c r="L1912" i="1"/>
  <c r="B1908" i="2"/>
  <c r="B1908" i="1" s="1"/>
  <c r="L1908" i="1"/>
  <c r="B1904" i="2"/>
  <c r="B1904" i="1" s="1"/>
  <c r="L1904" i="1"/>
  <c r="B1900" i="2"/>
  <c r="B1900" i="1" s="1"/>
  <c r="L1900" i="1"/>
  <c r="B1896" i="2"/>
  <c r="B1896" i="1" s="1"/>
  <c r="L1896" i="1"/>
  <c r="B1892" i="2"/>
  <c r="B1892" i="1" s="1"/>
  <c r="L1892" i="1"/>
  <c r="B1888" i="2"/>
  <c r="B1888" i="1" s="1"/>
  <c r="L1888" i="1"/>
  <c r="B1884" i="2"/>
  <c r="B1884" i="1" s="1"/>
  <c r="L1884" i="1"/>
  <c r="B1880" i="2"/>
  <c r="B1880" i="1" s="1"/>
  <c r="L1880" i="1"/>
  <c r="B1876" i="2"/>
  <c r="B1876" i="1" s="1"/>
  <c r="L1876" i="1"/>
  <c r="B1872" i="2"/>
  <c r="B1872" i="1" s="1"/>
  <c r="L1872" i="1"/>
  <c r="B1868" i="2"/>
  <c r="B1868" i="1" s="1"/>
  <c r="L1868" i="1"/>
  <c r="B1864" i="2"/>
  <c r="B1864" i="1" s="1"/>
  <c r="L1864" i="1"/>
  <c r="B1860" i="2"/>
  <c r="B1860" i="1" s="1"/>
  <c r="L1860" i="1"/>
  <c r="B1856" i="2"/>
  <c r="B1856" i="1" s="1"/>
  <c r="L1856" i="1"/>
  <c r="B1852" i="2"/>
  <c r="B1852" i="1" s="1"/>
  <c r="L1852" i="1"/>
  <c r="B1848" i="2"/>
  <c r="B1848" i="1" s="1"/>
  <c r="L1848" i="1"/>
  <c r="B1844" i="2"/>
  <c r="B1844" i="1" s="1"/>
  <c r="L1844" i="1"/>
  <c r="B1840" i="2"/>
  <c r="B1840" i="1" s="1"/>
  <c r="L1840" i="1"/>
  <c r="B1836" i="2"/>
  <c r="B1836" i="1" s="1"/>
  <c r="L1836" i="1"/>
  <c r="B1832" i="2"/>
  <c r="B1832" i="1" s="1"/>
  <c r="L1832" i="1"/>
  <c r="B1828" i="2"/>
  <c r="B1828" i="1" s="1"/>
  <c r="L1828" i="1"/>
  <c r="B1824" i="2"/>
  <c r="B1824" i="1" s="1"/>
  <c r="L1824" i="1"/>
  <c r="B1820" i="2"/>
  <c r="B1820" i="1" s="1"/>
  <c r="L1820" i="1"/>
  <c r="B1816" i="2"/>
  <c r="B1816" i="1" s="1"/>
  <c r="L1816" i="1"/>
  <c r="B1812" i="2"/>
  <c r="B1812" i="1" s="1"/>
  <c r="L1812" i="1"/>
  <c r="B1808" i="2"/>
  <c r="B1808" i="1" s="1"/>
  <c r="L1808" i="1"/>
  <c r="B1804" i="2"/>
  <c r="B1804" i="1" s="1"/>
  <c r="L1804" i="1"/>
  <c r="B1800" i="2"/>
  <c r="B1800" i="1" s="1"/>
  <c r="L1800" i="1"/>
  <c r="B1796" i="2"/>
  <c r="B1796" i="1" s="1"/>
  <c r="L1796" i="1"/>
  <c r="B1792" i="2"/>
  <c r="B1792" i="1" s="1"/>
  <c r="L1792" i="1"/>
  <c r="B1788" i="2"/>
  <c r="B1788" i="1" s="1"/>
  <c r="L1788" i="1"/>
  <c r="B1784" i="2"/>
  <c r="B1784" i="1" s="1"/>
  <c r="L1784" i="1"/>
  <c r="B1780" i="2"/>
  <c r="B1780" i="1" s="1"/>
  <c r="L1780" i="1"/>
  <c r="B1776" i="2"/>
  <c r="B1776" i="1" s="1"/>
  <c r="L1776" i="1"/>
  <c r="B1772" i="2"/>
  <c r="B1772" i="1" s="1"/>
  <c r="L1772" i="1"/>
  <c r="B1768" i="2"/>
  <c r="B1768" i="1" s="1"/>
  <c r="L1768" i="1"/>
  <c r="B1764" i="2"/>
  <c r="B1764" i="1" s="1"/>
  <c r="L1764" i="1"/>
  <c r="B1760" i="2"/>
  <c r="B1760" i="1" s="1"/>
  <c r="L1760" i="1"/>
  <c r="B1756" i="2"/>
  <c r="B1756" i="1" s="1"/>
  <c r="L1756" i="1"/>
  <c r="B1752" i="2"/>
  <c r="B1752" i="1" s="1"/>
  <c r="L1752" i="1"/>
  <c r="B1748" i="2"/>
  <c r="B1748" i="1" s="1"/>
  <c r="L1748" i="1"/>
  <c r="B1744" i="2"/>
  <c r="B1744" i="1" s="1"/>
  <c r="L1744" i="1"/>
  <c r="B1740" i="2"/>
  <c r="B1740" i="1" s="1"/>
  <c r="L1740" i="1"/>
  <c r="B1736" i="2"/>
  <c r="B1736" i="1" s="1"/>
  <c r="L1736" i="1"/>
  <c r="B1732" i="2"/>
  <c r="B1732" i="1" s="1"/>
  <c r="L1732" i="1"/>
  <c r="B1728" i="2"/>
  <c r="B1728" i="1" s="1"/>
  <c r="L1728" i="1"/>
  <c r="B1724" i="2"/>
  <c r="B1724" i="1" s="1"/>
  <c r="L1724" i="1"/>
  <c r="B1720" i="2"/>
  <c r="B1720" i="1" s="1"/>
  <c r="L1720" i="1"/>
  <c r="B1716" i="2"/>
  <c r="B1716" i="1" s="1"/>
  <c r="L1716" i="1"/>
  <c r="B1712" i="2"/>
  <c r="B1712" i="1" s="1"/>
  <c r="L1712" i="1"/>
  <c r="B1708" i="2"/>
  <c r="B1708" i="1" s="1"/>
  <c r="L1708" i="1"/>
  <c r="B1704" i="2"/>
  <c r="B1704" i="1" s="1"/>
  <c r="L1704" i="1"/>
  <c r="B1700" i="2"/>
  <c r="B1700" i="1" s="1"/>
  <c r="L1700" i="1"/>
  <c r="B1696" i="2"/>
  <c r="B1696" i="1" s="1"/>
  <c r="L1696" i="1"/>
  <c r="B1688" i="2"/>
  <c r="B1688" i="1" s="1"/>
  <c r="L1688" i="1"/>
  <c r="B1684" i="2"/>
  <c r="B1684" i="1" s="1"/>
  <c r="L1684" i="1"/>
  <c r="B1680" i="2"/>
  <c r="B1680" i="1" s="1"/>
  <c r="L1680" i="1"/>
  <c r="B1676" i="2"/>
  <c r="B1676" i="1" s="1"/>
  <c r="L1676" i="1"/>
  <c r="B1672" i="2"/>
  <c r="B1672" i="1" s="1"/>
  <c r="L1672" i="1"/>
  <c r="B1668" i="2"/>
  <c r="B1668" i="1" s="1"/>
  <c r="L1668" i="1"/>
  <c r="B1664" i="2"/>
  <c r="B1664" i="1" s="1"/>
  <c r="L1664" i="1"/>
  <c r="B1660" i="2"/>
  <c r="B1660" i="1" s="1"/>
  <c r="L1660" i="1"/>
  <c r="B1656" i="2"/>
  <c r="B1656" i="1" s="1"/>
  <c r="L1656" i="1"/>
  <c r="B1652" i="2"/>
  <c r="B1652" i="1" s="1"/>
  <c r="L1652" i="1"/>
  <c r="B1648" i="2"/>
  <c r="B1648" i="1" s="1"/>
  <c r="L1648" i="1"/>
  <c r="B1644" i="2"/>
  <c r="B1644" i="1" s="1"/>
  <c r="L1644" i="1"/>
  <c r="B1640" i="2"/>
  <c r="B1640" i="1" s="1"/>
  <c r="L1640" i="1"/>
  <c r="B1636" i="2"/>
  <c r="B1636" i="1" s="1"/>
  <c r="L1636" i="1"/>
  <c r="B1632" i="2"/>
  <c r="B1632" i="1" s="1"/>
  <c r="L1632" i="1"/>
  <c r="B1628" i="2"/>
  <c r="B1628" i="1" s="1"/>
  <c r="L1628" i="1"/>
  <c r="B1624" i="2"/>
  <c r="B1624" i="1" s="1"/>
  <c r="L1624" i="1"/>
  <c r="B1620" i="2"/>
  <c r="B1620" i="1" s="1"/>
  <c r="L1620" i="1"/>
  <c r="B1616" i="2"/>
  <c r="B1616" i="1" s="1"/>
  <c r="L1616" i="1"/>
  <c r="B1612" i="2"/>
  <c r="B1612" i="1" s="1"/>
  <c r="L1612" i="1"/>
  <c r="B1608" i="2"/>
  <c r="B1608" i="1" s="1"/>
  <c r="L1608" i="1"/>
  <c r="B1604" i="2"/>
  <c r="B1604" i="1" s="1"/>
  <c r="L1604" i="1"/>
  <c r="B1600" i="2"/>
  <c r="B1600" i="1" s="1"/>
  <c r="L1600" i="1"/>
  <c r="B1596" i="2"/>
  <c r="B1596" i="1" s="1"/>
  <c r="L1596" i="1"/>
  <c r="B1588" i="2"/>
  <c r="B1588" i="1" s="1"/>
  <c r="L1588" i="1"/>
  <c r="B1584" i="2"/>
  <c r="B1584" i="1" s="1"/>
  <c r="L1584" i="1"/>
  <c r="B1580" i="2"/>
  <c r="B1580" i="1" s="1"/>
  <c r="L1580" i="1"/>
  <c r="B1576" i="2"/>
  <c r="B1576" i="1" s="1"/>
  <c r="L1576" i="1"/>
  <c r="B1572" i="2"/>
  <c r="B1572" i="1" s="1"/>
  <c r="L1572" i="1"/>
  <c r="B1568" i="2"/>
  <c r="B1568" i="1" s="1"/>
  <c r="L1568" i="1"/>
  <c r="B1564" i="2"/>
  <c r="B1564" i="1" s="1"/>
  <c r="L1564" i="1"/>
  <c r="B1560" i="2"/>
  <c r="B1560" i="1" s="1"/>
  <c r="L1560" i="1"/>
  <c r="B1556" i="2"/>
  <c r="B1556" i="1" s="1"/>
  <c r="L1556" i="1"/>
  <c r="B1552" i="2"/>
  <c r="B1552" i="1" s="1"/>
  <c r="L1552" i="1"/>
  <c r="B1548" i="2"/>
  <c r="B1548" i="1" s="1"/>
  <c r="L1548" i="1"/>
  <c r="B1544" i="2"/>
  <c r="B1544" i="1" s="1"/>
  <c r="L1544" i="1"/>
  <c r="B1540" i="2"/>
  <c r="B1540" i="1" s="1"/>
  <c r="L1540" i="1"/>
  <c r="B1536" i="2"/>
  <c r="B1536" i="1" s="1"/>
  <c r="L1536" i="1"/>
  <c r="B1532" i="2"/>
  <c r="B1532" i="1" s="1"/>
  <c r="L1532" i="1"/>
  <c r="B1520" i="2"/>
  <c r="B1520" i="1" s="1"/>
  <c r="L1520" i="1"/>
  <c r="B1516" i="2"/>
  <c r="B1516" i="1" s="1"/>
  <c r="L1516" i="1"/>
  <c r="B1512" i="2"/>
  <c r="B1512" i="1" s="1"/>
  <c r="L1512" i="1"/>
  <c r="B1508" i="2"/>
  <c r="B1508" i="1" s="1"/>
  <c r="L1508" i="1"/>
  <c r="B1504" i="2"/>
  <c r="B1504" i="1" s="1"/>
  <c r="L1504" i="1"/>
  <c r="B1500" i="2"/>
  <c r="B1500" i="1" s="1"/>
  <c r="L1500" i="1"/>
  <c r="B1496" i="2"/>
  <c r="B1496" i="1" s="1"/>
  <c r="L1496" i="1"/>
  <c r="B1492" i="2"/>
  <c r="B1492" i="1" s="1"/>
  <c r="L1492" i="1"/>
  <c r="B1488" i="2"/>
  <c r="B1488" i="1" s="1"/>
  <c r="L1488" i="1"/>
  <c r="B1484" i="2"/>
  <c r="B1484" i="1" s="1"/>
  <c r="L1484" i="1"/>
  <c r="B1480" i="2"/>
  <c r="B1480" i="1" s="1"/>
  <c r="L1480" i="1"/>
  <c r="B1476" i="2"/>
  <c r="B1476" i="1" s="1"/>
  <c r="L1476" i="1"/>
  <c r="B1472" i="2"/>
  <c r="B1472" i="1" s="1"/>
  <c r="L1472" i="1"/>
  <c r="B1468" i="2"/>
  <c r="B1468" i="1" s="1"/>
  <c r="L1468" i="1"/>
  <c r="B1464" i="2"/>
  <c r="B1464" i="1" s="1"/>
  <c r="L1464" i="1"/>
  <c r="B1460" i="2"/>
  <c r="B1460" i="1" s="1"/>
  <c r="L1460" i="1"/>
  <c r="B1456" i="2"/>
  <c r="B1456" i="1" s="1"/>
  <c r="L1456" i="1"/>
  <c r="B1452" i="2"/>
  <c r="B1452" i="1" s="1"/>
  <c r="L1452" i="1"/>
  <c r="B1448" i="2"/>
  <c r="B1448" i="1" s="1"/>
  <c r="L1448" i="1"/>
  <c r="B1444" i="2"/>
  <c r="B1444" i="1" s="1"/>
  <c r="L1444" i="1"/>
  <c r="B1440" i="2"/>
  <c r="B1440" i="1" s="1"/>
  <c r="L1440" i="1"/>
  <c r="B1436" i="2"/>
  <c r="B1436" i="1" s="1"/>
  <c r="L1436" i="1"/>
  <c r="B1432" i="2"/>
  <c r="B1432" i="1" s="1"/>
  <c r="L1432" i="1"/>
  <c r="B1428" i="2"/>
  <c r="B1428" i="1" s="1"/>
  <c r="L1428" i="1"/>
  <c r="B1424" i="2"/>
  <c r="B1424" i="1" s="1"/>
  <c r="L1424" i="1"/>
  <c r="B1420" i="2"/>
  <c r="B1420" i="1" s="1"/>
  <c r="L1420" i="1"/>
  <c r="B1416" i="2"/>
  <c r="B1416" i="1" s="1"/>
  <c r="L1416" i="1"/>
  <c r="B1412" i="2"/>
  <c r="B1412" i="1" s="1"/>
  <c r="L1412" i="1"/>
  <c r="B1408" i="2"/>
  <c r="B1408" i="1" s="1"/>
  <c r="L1408" i="1"/>
  <c r="B1404" i="2"/>
  <c r="B1404" i="1" s="1"/>
  <c r="L1404" i="1"/>
  <c r="B1400" i="2"/>
  <c r="B1400" i="1" s="1"/>
  <c r="L1400" i="1"/>
  <c r="B1396" i="2"/>
  <c r="B1396" i="1" s="1"/>
  <c r="L1396" i="1"/>
  <c r="B1388" i="2"/>
  <c r="B1388" i="1" s="1"/>
  <c r="L1388" i="1"/>
  <c r="B1384" i="2"/>
  <c r="B1384" i="1" s="1"/>
  <c r="L1384" i="1"/>
  <c r="B1380" i="2"/>
  <c r="B1380" i="1" s="1"/>
  <c r="L1380" i="1"/>
  <c r="B1376" i="2"/>
  <c r="B1376" i="1" s="1"/>
  <c r="L1376" i="1"/>
  <c r="B1372" i="2"/>
  <c r="B1372" i="1" s="1"/>
  <c r="L1372" i="1"/>
  <c r="B1368" i="2"/>
  <c r="B1368" i="1" s="1"/>
  <c r="L1368" i="1"/>
  <c r="B1364" i="2"/>
  <c r="B1364" i="1" s="1"/>
  <c r="L1364" i="1"/>
  <c r="B1360" i="2"/>
  <c r="B1360" i="1" s="1"/>
  <c r="L1360" i="1"/>
  <c r="B1356" i="2"/>
  <c r="B1356" i="1" s="1"/>
  <c r="L1356" i="1"/>
  <c r="B1352" i="2"/>
  <c r="B1352" i="1" s="1"/>
  <c r="L1352" i="1"/>
  <c r="B1348" i="2"/>
  <c r="B1348" i="1" s="1"/>
  <c r="L1348" i="1"/>
  <c r="B1340" i="2"/>
  <c r="B1340" i="1" s="1"/>
  <c r="L1340" i="1"/>
  <c r="B1336" i="2"/>
  <c r="B1336" i="1" s="1"/>
  <c r="L1336" i="1"/>
  <c r="B1332" i="2"/>
  <c r="B1332" i="1" s="1"/>
  <c r="L1332" i="1"/>
  <c r="B1328" i="2"/>
  <c r="B1328" i="1" s="1"/>
  <c r="L1328" i="1"/>
  <c r="B1324" i="2"/>
  <c r="B1324" i="1" s="1"/>
  <c r="L1324" i="1"/>
  <c r="B1320" i="2"/>
  <c r="B1320" i="1" s="1"/>
  <c r="L1320" i="1"/>
  <c r="B1316" i="2"/>
  <c r="B1316" i="1" s="1"/>
  <c r="L1316" i="1"/>
  <c r="B1312" i="2"/>
  <c r="B1312" i="1" s="1"/>
  <c r="L1312" i="1"/>
  <c r="B1308" i="2"/>
  <c r="B1308" i="1" s="1"/>
  <c r="L1308" i="1"/>
  <c r="B1304" i="2"/>
  <c r="B1304" i="1" s="1"/>
  <c r="L1304" i="1"/>
  <c r="B1300" i="2"/>
  <c r="B1300" i="1" s="1"/>
  <c r="L1300" i="1"/>
  <c r="B1296" i="2"/>
  <c r="B1296" i="1" s="1"/>
  <c r="L1296" i="1"/>
  <c r="B1292" i="2"/>
  <c r="B1292" i="1" s="1"/>
  <c r="L1292" i="1"/>
  <c r="B1288" i="2"/>
  <c r="B1288" i="1" s="1"/>
  <c r="L1288" i="1"/>
  <c r="B1284" i="2"/>
  <c r="B1284" i="1" s="1"/>
  <c r="L1284" i="1"/>
  <c r="B1280" i="2"/>
  <c r="B1280" i="1" s="1"/>
  <c r="L1280" i="1"/>
  <c r="B1276" i="2"/>
  <c r="B1276" i="1" s="1"/>
  <c r="L1276" i="1"/>
  <c r="B1272" i="2"/>
  <c r="B1272" i="1" s="1"/>
  <c r="L1272" i="1"/>
  <c r="B1264" i="2"/>
  <c r="B1264" i="1" s="1"/>
  <c r="L1264" i="1"/>
  <c r="B1260" i="2"/>
  <c r="B1260" i="1" s="1"/>
  <c r="L1260" i="1"/>
  <c r="B1256" i="2"/>
  <c r="B1256" i="1" s="1"/>
  <c r="L1256" i="1"/>
  <c r="B1252" i="2"/>
  <c r="B1252" i="1" s="1"/>
  <c r="L1252" i="1"/>
  <c r="B1248" i="2"/>
  <c r="B1248" i="1" s="1"/>
  <c r="L1248" i="1"/>
  <c r="B1244" i="2"/>
  <c r="B1244" i="1" s="1"/>
  <c r="L1244" i="1"/>
  <c r="B1240" i="2"/>
  <c r="B1240" i="1" s="1"/>
  <c r="L1240" i="1"/>
  <c r="B1236" i="2"/>
  <c r="B1236" i="1" s="1"/>
  <c r="L1236" i="1"/>
  <c r="B1232" i="2"/>
  <c r="B1232" i="1" s="1"/>
  <c r="L1232" i="1"/>
  <c r="B1228" i="2"/>
  <c r="B1228" i="1" s="1"/>
  <c r="L1228" i="1"/>
  <c r="B1224" i="2"/>
  <c r="B1224" i="1" s="1"/>
  <c r="L1224" i="1"/>
  <c r="B1220" i="2"/>
  <c r="B1220" i="1" s="1"/>
  <c r="L1220" i="1"/>
  <c r="B1216" i="2"/>
  <c r="B1216" i="1" s="1"/>
  <c r="L1216" i="1"/>
  <c r="B1212" i="2"/>
  <c r="B1212" i="1" s="1"/>
  <c r="L1212" i="1"/>
  <c r="B1208" i="2"/>
  <c r="B1208" i="1" s="1"/>
  <c r="L1208" i="1"/>
  <c r="B1204" i="2"/>
  <c r="B1204" i="1" s="1"/>
  <c r="L1204" i="1"/>
  <c r="B1200" i="2"/>
  <c r="B1200" i="1" s="1"/>
  <c r="L1200" i="1"/>
  <c r="B1196" i="2"/>
  <c r="B1196" i="1" s="1"/>
  <c r="L1196" i="1"/>
  <c r="B1192" i="2"/>
  <c r="B1192" i="1" s="1"/>
  <c r="L1192" i="1"/>
  <c r="B1188" i="2"/>
  <c r="B1188" i="1" s="1"/>
  <c r="L1188" i="1"/>
  <c r="B1184" i="2"/>
  <c r="B1184" i="1" s="1"/>
  <c r="L1184" i="1"/>
  <c r="B1180" i="2"/>
  <c r="B1180" i="1" s="1"/>
  <c r="L1180" i="1"/>
  <c r="B1176" i="2"/>
  <c r="B1176" i="1" s="1"/>
  <c r="L1176" i="1"/>
  <c r="B1172" i="2"/>
  <c r="B1172" i="1" s="1"/>
  <c r="L1172" i="1"/>
  <c r="B1168" i="2"/>
  <c r="B1168" i="1" s="1"/>
  <c r="L1168" i="1"/>
  <c r="B1164" i="2"/>
  <c r="B1164" i="1" s="1"/>
  <c r="L1164" i="1"/>
  <c r="B1160" i="2"/>
  <c r="B1160" i="1" s="1"/>
  <c r="L1160" i="1"/>
  <c r="B1156" i="2"/>
  <c r="B1156" i="1" s="1"/>
  <c r="L1156" i="1"/>
  <c r="B1152" i="2"/>
  <c r="B1152" i="1" s="1"/>
  <c r="L1152" i="1"/>
  <c r="B1148" i="2"/>
  <c r="B1148" i="1" s="1"/>
  <c r="L1148" i="1"/>
  <c r="B1144" i="2"/>
  <c r="B1144" i="1" s="1"/>
  <c r="L1144" i="1"/>
  <c r="B1140" i="2"/>
  <c r="B1140" i="1" s="1"/>
  <c r="L1140" i="1"/>
  <c r="B1136" i="2"/>
  <c r="B1136" i="1" s="1"/>
  <c r="L1136" i="1"/>
  <c r="B1132" i="2"/>
  <c r="B1132" i="1" s="1"/>
  <c r="L1132" i="1"/>
  <c r="B1128" i="2"/>
  <c r="B1128" i="1" s="1"/>
  <c r="L1128" i="1"/>
  <c r="B1124" i="2"/>
  <c r="B1124" i="1" s="1"/>
  <c r="L1124" i="1"/>
  <c r="B1120" i="2"/>
  <c r="B1120" i="1" s="1"/>
  <c r="L1120" i="1"/>
  <c r="B1116" i="2"/>
  <c r="B1116" i="1" s="1"/>
  <c r="L1116" i="1"/>
  <c r="B1112" i="2"/>
  <c r="B1112" i="1" s="1"/>
  <c r="L1112" i="1"/>
  <c r="B1108" i="2"/>
  <c r="B1108" i="1" s="1"/>
  <c r="L1108" i="1"/>
  <c r="B1104" i="2"/>
  <c r="B1104" i="1" s="1"/>
  <c r="L1104" i="1"/>
  <c r="B1100" i="2"/>
  <c r="B1100" i="1" s="1"/>
  <c r="L1100" i="1"/>
  <c r="B1096" i="2"/>
  <c r="B1096" i="1" s="1"/>
  <c r="L1096" i="1"/>
  <c r="B1092" i="2"/>
  <c r="B1092" i="1" s="1"/>
  <c r="L1092" i="1"/>
  <c r="B1088" i="2"/>
  <c r="B1088" i="1" s="1"/>
  <c r="L1088" i="1"/>
  <c r="B1084" i="2"/>
  <c r="B1084" i="1" s="1"/>
  <c r="L1084" i="1"/>
  <c r="B1080" i="2"/>
  <c r="B1080" i="1" s="1"/>
  <c r="L1080" i="1"/>
  <c r="B1076" i="2"/>
  <c r="B1076" i="1" s="1"/>
  <c r="L1076" i="1"/>
  <c r="B1072" i="2"/>
  <c r="B1072" i="1" s="1"/>
  <c r="L1072" i="1"/>
  <c r="B1068" i="2"/>
  <c r="B1068" i="1" s="1"/>
  <c r="L1068" i="1"/>
  <c r="B1064" i="2"/>
  <c r="B1064" i="1" s="1"/>
  <c r="L1064" i="1"/>
  <c r="B1060" i="2"/>
  <c r="B1060" i="1" s="1"/>
  <c r="L1060" i="1"/>
  <c r="B1056" i="2"/>
  <c r="B1056" i="1" s="1"/>
  <c r="L1056" i="1"/>
  <c r="B1052" i="2"/>
  <c r="B1052" i="1" s="1"/>
  <c r="L1052" i="1"/>
  <c r="B1048" i="2"/>
  <c r="B1048" i="1" s="1"/>
  <c r="L1048" i="1"/>
  <c r="B1044" i="2"/>
  <c r="B1044" i="1" s="1"/>
  <c r="L1044" i="1"/>
  <c r="B1040" i="2"/>
  <c r="B1040" i="1" s="1"/>
  <c r="L1040" i="1"/>
  <c r="B1036" i="2"/>
  <c r="B1036" i="1" s="1"/>
  <c r="L1036" i="1"/>
  <c r="B1032" i="2"/>
  <c r="B1032" i="1" s="1"/>
  <c r="L1032" i="1"/>
  <c r="B1028" i="2"/>
  <c r="B1028" i="1" s="1"/>
  <c r="L1028" i="1"/>
  <c r="B1024" i="2"/>
  <c r="B1024" i="1" s="1"/>
  <c r="L1024" i="1"/>
  <c r="B1020" i="2"/>
  <c r="B1020" i="1" s="1"/>
  <c r="L1020" i="1"/>
  <c r="B1016" i="2"/>
  <c r="B1016" i="1" s="1"/>
  <c r="L1016" i="1"/>
  <c r="B1012" i="2"/>
  <c r="B1012" i="1" s="1"/>
  <c r="L1012" i="1"/>
  <c r="B1008" i="2"/>
  <c r="B1008" i="1" s="1"/>
  <c r="L1008" i="1"/>
  <c r="B1004" i="2"/>
  <c r="B1004" i="1" s="1"/>
  <c r="L1004" i="1"/>
  <c r="B1000" i="2"/>
  <c r="B1000" i="1" s="1"/>
  <c r="L1000" i="1"/>
  <c r="B996" i="2"/>
  <c r="B996" i="1" s="1"/>
  <c r="L996" i="1"/>
  <c r="B992" i="2"/>
  <c r="B992" i="1" s="1"/>
  <c r="L992" i="1"/>
  <c r="B988" i="2"/>
  <c r="B988" i="1" s="1"/>
  <c r="L988" i="1"/>
  <c r="B984" i="2"/>
  <c r="B984" i="1" s="1"/>
  <c r="L984" i="1"/>
  <c r="B980" i="2"/>
  <c r="B980" i="1" s="1"/>
  <c r="L980" i="1"/>
  <c r="B976" i="2"/>
  <c r="B976" i="1" s="1"/>
  <c r="L976" i="1"/>
  <c r="B972" i="2"/>
  <c r="B972" i="1" s="1"/>
  <c r="L972" i="1"/>
  <c r="B968" i="2"/>
  <c r="B968" i="1" s="1"/>
  <c r="L968" i="1"/>
  <c r="B964" i="2"/>
  <c r="B964" i="1" s="1"/>
  <c r="L964" i="1"/>
  <c r="B960" i="2"/>
  <c r="B960" i="1" s="1"/>
  <c r="L960" i="1"/>
  <c r="B956" i="2"/>
  <c r="B956" i="1" s="1"/>
  <c r="L956" i="1"/>
  <c r="B952" i="2"/>
  <c r="B952" i="1" s="1"/>
  <c r="L952" i="1"/>
  <c r="B948" i="2"/>
  <c r="B948" i="1" s="1"/>
  <c r="L948" i="1"/>
  <c r="B944" i="2"/>
  <c r="B944" i="1" s="1"/>
  <c r="L944" i="1"/>
  <c r="B940" i="2"/>
  <c r="B940" i="1" s="1"/>
  <c r="L940" i="1"/>
  <c r="B936" i="2"/>
  <c r="B936" i="1" s="1"/>
  <c r="L936" i="1"/>
  <c r="B932" i="2"/>
  <c r="B932" i="1" s="1"/>
  <c r="L932" i="1"/>
  <c r="B924" i="2"/>
  <c r="B924" i="1" s="1"/>
  <c r="L924" i="1"/>
  <c r="B920" i="2"/>
  <c r="B920" i="1" s="1"/>
  <c r="L920" i="1"/>
  <c r="B916" i="2"/>
  <c r="B916" i="1" s="1"/>
  <c r="L916" i="1"/>
  <c r="B912" i="2"/>
  <c r="B912" i="1" s="1"/>
  <c r="L912" i="1"/>
  <c r="B908" i="2"/>
  <c r="B908" i="1" s="1"/>
  <c r="L908" i="1"/>
  <c r="B904" i="2"/>
  <c r="B904" i="1" s="1"/>
  <c r="L904" i="1"/>
  <c r="B900" i="2"/>
  <c r="B900" i="1" s="1"/>
  <c r="L900" i="1"/>
  <c r="B896" i="2"/>
  <c r="B896" i="1" s="1"/>
  <c r="L896" i="1"/>
  <c r="B892" i="2"/>
  <c r="B892" i="1" s="1"/>
  <c r="L892" i="1"/>
  <c r="B888" i="2"/>
  <c r="B888" i="1" s="1"/>
  <c r="L888" i="1"/>
  <c r="B884" i="2"/>
  <c r="B884" i="1" s="1"/>
  <c r="L884" i="1"/>
  <c r="B880" i="2"/>
  <c r="B880" i="1" s="1"/>
  <c r="L880" i="1"/>
  <c r="B876" i="2"/>
  <c r="B876" i="1" s="1"/>
  <c r="L876" i="1"/>
  <c r="B872" i="2"/>
  <c r="B872" i="1" s="1"/>
  <c r="L872" i="1"/>
  <c r="B868" i="2"/>
  <c r="B868" i="1" s="1"/>
  <c r="L868" i="1"/>
  <c r="B864" i="2"/>
  <c r="B864" i="1" s="1"/>
  <c r="L864" i="1"/>
  <c r="B860" i="2"/>
  <c r="B860" i="1" s="1"/>
  <c r="L860" i="1"/>
  <c r="B856" i="2"/>
  <c r="B856" i="1" s="1"/>
  <c r="L856" i="1"/>
  <c r="B852" i="2"/>
  <c r="B852" i="1" s="1"/>
  <c r="L852" i="1"/>
  <c r="B848" i="2"/>
  <c r="B848" i="1" s="1"/>
  <c r="L848" i="1"/>
  <c r="B844" i="2"/>
  <c r="B844" i="1" s="1"/>
  <c r="L844" i="1"/>
  <c r="B840" i="2"/>
  <c r="B840" i="1" s="1"/>
  <c r="L840" i="1"/>
  <c r="B836" i="2"/>
  <c r="B836" i="1" s="1"/>
  <c r="L836" i="1"/>
  <c r="B832" i="2"/>
  <c r="B832" i="1" s="1"/>
  <c r="L832" i="1"/>
  <c r="B828" i="2"/>
  <c r="B828" i="1" s="1"/>
  <c r="L828" i="1"/>
  <c r="B824" i="2"/>
  <c r="B824" i="1" s="1"/>
  <c r="L824" i="1"/>
  <c r="B820" i="2"/>
  <c r="B820" i="1" s="1"/>
  <c r="L820" i="1"/>
  <c r="B816" i="2"/>
  <c r="B816" i="1" s="1"/>
  <c r="L816" i="1"/>
  <c r="B812" i="2"/>
  <c r="B812" i="1" s="1"/>
  <c r="L812" i="1"/>
  <c r="B808" i="2"/>
  <c r="B808" i="1" s="1"/>
  <c r="L808" i="1"/>
  <c r="B804" i="2"/>
  <c r="B804" i="1" s="1"/>
  <c r="L804" i="1"/>
  <c r="B800" i="2"/>
  <c r="B800" i="1" s="1"/>
  <c r="L800" i="1"/>
  <c r="B796" i="2"/>
  <c r="B796" i="1" s="1"/>
  <c r="L796" i="1"/>
  <c r="B792" i="2"/>
  <c r="B792" i="1" s="1"/>
  <c r="L792" i="1"/>
  <c r="B788" i="2"/>
  <c r="B788" i="1" s="1"/>
  <c r="L788" i="1"/>
  <c r="B784" i="2"/>
  <c r="B784" i="1" s="1"/>
  <c r="L784" i="1"/>
  <c r="B780" i="2"/>
  <c r="B780" i="1" s="1"/>
  <c r="L780" i="1"/>
  <c r="B776" i="2"/>
  <c r="B776" i="1" s="1"/>
  <c r="L776" i="1"/>
  <c r="B772" i="2"/>
  <c r="B772" i="1" s="1"/>
  <c r="L772" i="1"/>
  <c r="B768" i="2"/>
  <c r="B768" i="1" s="1"/>
  <c r="L768" i="1"/>
  <c r="B764" i="2"/>
  <c r="B764" i="1" s="1"/>
  <c r="L764" i="1"/>
  <c r="B760" i="2"/>
  <c r="B760" i="1" s="1"/>
  <c r="L760" i="1"/>
  <c r="B756" i="2"/>
  <c r="B756" i="1" s="1"/>
  <c r="L756" i="1"/>
  <c r="B752" i="2"/>
  <c r="B752" i="1" s="1"/>
  <c r="L752" i="1"/>
  <c r="B748" i="2"/>
  <c r="B748" i="1" s="1"/>
  <c r="L748" i="1"/>
  <c r="B744" i="2"/>
  <c r="B744" i="1" s="1"/>
  <c r="L744" i="1"/>
  <c r="B740" i="2"/>
  <c r="B740" i="1" s="1"/>
  <c r="L740" i="1"/>
  <c r="B736" i="2"/>
  <c r="B736" i="1" s="1"/>
  <c r="L736" i="1"/>
  <c r="B732" i="2"/>
  <c r="B732" i="1" s="1"/>
  <c r="L732" i="1"/>
  <c r="B728" i="2"/>
  <c r="B728" i="1" s="1"/>
  <c r="L728" i="1"/>
  <c r="B724" i="2"/>
  <c r="B724" i="1" s="1"/>
  <c r="L724" i="1"/>
  <c r="B720" i="2"/>
  <c r="B720" i="1" s="1"/>
  <c r="L720" i="1"/>
  <c r="B712" i="2"/>
  <c r="B712" i="1" s="1"/>
  <c r="L712" i="1"/>
  <c r="B708" i="2"/>
  <c r="B708" i="1" s="1"/>
  <c r="L708" i="1"/>
  <c r="B704" i="2"/>
  <c r="B704" i="1" s="1"/>
  <c r="L704" i="1"/>
  <c r="B700" i="2"/>
  <c r="B700" i="1" s="1"/>
  <c r="L700" i="1"/>
  <c r="B696" i="2"/>
  <c r="B696" i="1" s="1"/>
  <c r="L696" i="1"/>
  <c r="B692" i="2"/>
  <c r="B692" i="1" s="1"/>
  <c r="L692" i="1"/>
  <c r="B688" i="2"/>
  <c r="B688" i="1" s="1"/>
  <c r="L688" i="1"/>
  <c r="B684" i="2"/>
  <c r="B684" i="1" s="1"/>
  <c r="L684" i="1"/>
  <c r="B680" i="2"/>
  <c r="B680" i="1" s="1"/>
  <c r="L680" i="1"/>
  <c r="B676" i="2"/>
  <c r="B676" i="1" s="1"/>
  <c r="L676" i="1"/>
  <c r="B668" i="2"/>
  <c r="B668" i="1" s="1"/>
  <c r="L668" i="1"/>
  <c r="B664" i="2"/>
  <c r="B664" i="1" s="1"/>
  <c r="L664" i="1"/>
  <c r="B660" i="2"/>
  <c r="B660" i="1" s="1"/>
  <c r="L660" i="1"/>
  <c r="B656" i="2"/>
  <c r="B656" i="1" s="1"/>
  <c r="L656" i="1"/>
  <c r="B652" i="2"/>
  <c r="B652" i="1" s="1"/>
  <c r="L652" i="1"/>
  <c r="B648" i="2"/>
  <c r="B648" i="1" s="1"/>
  <c r="L648" i="1"/>
  <c r="B644" i="2"/>
  <c r="B644" i="1" s="1"/>
  <c r="L644" i="1"/>
  <c r="B640" i="2"/>
  <c r="B640" i="1" s="1"/>
  <c r="L640" i="1"/>
  <c r="B636" i="2"/>
  <c r="B636" i="1" s="1"/>
  <c r="L636" i="1"/>
  <c r="B632" i="2"/>
  <c r="B632" i="1" s="1"/>
  <c r="L632" i="1"/>
  <c r="B628" i="2"/>
  <c r="B628" i="1" s="1"/>
  <c r="L628" i="1"/>
  <c r="B624" i="2"/>
  <c r="B624" i="1" s="1"/>
  <c r="L624" i="1"/>
  <c r="B620" i="2"/>
  <c r="B620" i="1" s="1"/>
  <c r="L620" i="1"/>
  <c r="B616" i="2"/>
  <c r="B616" i="1" s="1"/>
  <c r="L616" i="1"/>
  <c r="B612" i="2"/>
  <c r="B612" i="1" s="1"/>
  <c r="L612" i="1"/>
  <c r="B608" i="2"/>
  <c r="B608" i="1" s="1"/>
  <c r="L608" i="1"/>
  <c r="B604" i="2"/>
  <c r="B604" i="1" s="1"/>
  <c r="L604" i="1"/>
  <c r="B600" i="2"/>
  <c r="B600" i="1" s="1"/>
  <c r="L600" i="1"/>
  <c r="B596" i="2"/>
  <c r="B596" i="1" s="1"/>
  <c r="L596" i="1"/>
  <c r="B592" i="2"/>
  <c r="B592" i="1" s="1"/>
  <c r="L592" i="1"/>
  <c r="B588" i="2"/>
  <c r="B588" i="1" s="1"/>
  <c r="L588" i="1"/>
  <c r="B584" i="2"/>
  <c r="B584" i="1" s="1"/>
  <c r="L584" i="1"/>
  <c r="B580" i="2"/>
  <c r="B580" i="1" s="1"/>
  <c r="L580" i="1"/>
  <c r="B576" i="2"/>
  <c r="B576" i="1" s="1"/>
  <c r="L576" i="1"/>
  <c r="B572" i="2"/>
  <c r="B572" i="1" s="1"/>
  <c r="L572" i="1"/>
  <c r="B564" i="2"/>
  <c r="B564" i="1" s="1"/>
  <c r="L564" i="1"/>
  <c r="B560" i="2"/>
  <c r="B560" i="1" s="1"/>
  <c r="L560" i="1"/>
  <c r="B556" i="2"/>
  <c r="B556" i="1" s="1"/>
  <c r="L556" i="1"/>
  <c r="B552" i="2"/>
  <c r="B552" i="1" s="1"/>
  <c r="L552" i="1"/>
  <c r="B548" i="2"/>
  <c r="B548" i="1" s="1"/>
  <c r="L548" i="1"/>
  <c r="B544" i="2"/>
  <c r="B544" i="1" s="1"/>
  <c r="L544" i="1"/>
  <c r="B540" i="2"/>
  <c r="B540" i="1" s="1"/>
  <c r="L540" i="1"/>
  <c r="B536" i="2"/>
  <c r="B536" i="1" s="1"/>
  <c r="L536" i="1"/>
  <c r="B532" i="2"/>
  <c r="B532" i="1" s="1"/>
  <c r="L532" i="1"/>
  <c r="B528" i="2"/>
  <c r="B528" i="1" s="1"/>
  <c r="L528" i="1"/>
  <c r="B524" i="2"/>
  <c r="B524" i="1" s="1"/>
  <c r="L524" i="1"/>
  <c r="B520" i="2"/>
  <c r="B520" i="1" s="1"/>
  <c r="L520" i="1"/>
  <c r="B516" i="2"/>
  <c r="B516" i="1" s="1"/>
  <c r="L516" i="1"/>
  <c r="B512" i="2"/>
  <c r="B512" i="1" s="1"/>
  <c r="L512" i="1"/>
  <c r="B508" i="2"/>
  <c r="B508" i="1" s="1"/>
  <c r="L508" i="1"/>
  <c r="B504" i="2"/>
  <c r="B504" i="1" s="1"/>
  <c r="L504" i="1"/>
  <c r="B500" i="2"/>
  <c r="B500" i="1" s="1"/>
  <c r="L500" i="1"/>
  <c r="B496" i="2"/>
  <c r="B496" i="1" s="1"/>
  <c r="L496" i="1"/>
  <c r="B492" i="2"/>
  <c r="B492" i="1" s="1"/>
  <c r="L492" i="1"/>
  <c r="B488" i="2"/>
  <c r="B488" i="1" s="1"/>
  <c r="L488" i="1"/>
  <c r="B484" i="2"/>
  <c r="B484" i="1" s="1"/>
  <c r="L484" i="1"/>
  <c r="B480" i="2"/>
  <c r="B480" i="1" s="1"/>
  <c r="L480" i="1"/>
  <c r="B476" i="2"/>
  <c r="B476" i="1" s="1"/>
  <c r="L476" i="1"/>
  <c r="B472" i="2"/>
  <c r="B472" i="1" s="1"/>
  <c r="L472" i="1"/>
  <c r="B468" i="2"/>
  <c r="B468" i="1" s="1"/>
  <c r="L468" i="1"/>
  <c r="B464" i="2"/>
  <c r="B464" i="1" s="1"/>
  <c r="L464" i="1"/>
  <c r="B460" i="2"/>
  <c r="B460" i="1" s="1"/>
  <c r="L460" i="1"/>
  <c r="B456" i="2"/>
  <c r="B456" i="1" s="1"/>
  <c r="L456" i="1"/>
  <c r="B452" i="2"/>
  <c r="B452" i="1" s="1"/>
  <c r="L452" i="1"/>
  <c r="B448" i="2"/>
  <c r="B448" i="1" s="1"/>
  <c r="L448" i="1"/>
  <c r="B444" i="2"/>
  <c r="B444" i="1" s="1"/>
  <c r="L444" i="1"/>
  <c r="B440" i="2"/>
  <c r="B440" i="1" s="1"/>
  <c r="L440" i="1"/>
  <c r="B436" i="2"/>
  <c r="B436" i="1" s="1"/>
  <c r="L436" i="1"/>
  <c r="B432" i="2"/>
  <c r="B432" i="1" s="1"/>
  <c r="L432" i="1"/>
  <c r="B428" i="2"/>
  <c r="B428" i="1" s="1"/>
  <c r="L428" i="1"/>
  <c r="B424" i="2"/>
  <c r="B424" i="1" s="1"/>
  <c r="L424" i="1"/>
  <c r="B420" i="2"/>
  <c r="B420" i="1" s="1"/>
  <c r="L420" i="1"/>
  <c r="B416" i="2"/>
  <c r="B416" i="1" s="1"/>
  <c r="L416" i="1"/>
  <c r="B412" i="2"/>
  <c r="B412" i="1" s="1"/>
  <c r="L412" i="1"/>
  <c r="B408" i="2"/>
  <c r="B408" i="1" s="1"/>
  <c r="L408" i="1"/>
  <c r="B404" i="2"/>
  <c r="B404" i="1" s="1"/>
  <c r="L404" i="1"/>
  <c r="B400" i="2"/>
  <c r="B400" i="1" s="1"/>
  <c r="L400" i="1"/>
  <c r="B396" i="2"/>
  <c r="B396" i="1" s="1"/>
  <c r="L396" i="1"/>
  <c r="B392" i="2"/>
  <c r="B392" i="1" s="1"/>
  <c r="L392" i="1"/>
  <c r="B388" i="2"/>
  <c r="B388" i="1" s="1"/>
  <c r="L388" i="1"/>
  <c r="B384" i="2"/>
  <c r="B384" i="1" s="1"/>
  <c r="L384" i="1"/>
  <c r="B380" i="2"/>
  <c r="B380" i="1" s="1"/>
  <c r="L380" i="1"/>
  <c r="B372" i="2"/>
  <c r="B372" i="1" s="1"/>
  <c r="L372" i="1"/>
  <c r="B368" i="2"/>
  <c r="B368" i="1" s="1"/>
  <c r="L368" i="1"/>
  <c r="B364" i="2"/>
  <c r="B364" i="1" s="1"/>
  <c r="L364" i="1"/>
  <c r="B360" i="2"/>
  <c r="B360" i="1" s="1"/>
  <c r="L360" i="1"/>
  <c r="B356" i="2"/>
  <c r="B356" i="1" s="1"/>
  <c r="L356" i="1"/>
  <c r="B352" i="2"/>
  <c r="B352" i="1" s="1"/>
  <c r="L352" i="1"/>
  <c r="B348" i="2"/>
  <c r="B348" i="1" s="1"/>
  <c r="L348" i="1"/>
  <c r="B344" i="2"/>
  <c r="B344" i="1" s="1"/>
  <c r="L344" i="1"/>
  <c r="B340" i="2"/>
  <c r="B340" i="1" s="1"/>
  <c r="L340" i="1"/>
  <c r="B336" i="2"/>
  <c r="B336" i="1" s="1"/>
  <c r="L336" i="1"/>
  <c r="B332" i="2"/>
  <c r="B332" i="1" s="1"/>
  <c r="L332" i="1"/>
  <c r="B328" i="2"/>
  <c r="B328" i="1" s="1"/>
  <c r="L328" i="1"/>
  <c r="B324" i="2"/>
  <c r="B324" i="1" s="1"/>
  <c r="L324" i="1"/>
  <c r="B320" i="2"/>
  <c r="B320" i="1" s="1"/>
  <c r="L320" i="1"/>
  <c r="B316" i="2"/>
  <c r="B316" i="1" s="1"/>
  <c r="L316" i="1"/>
  <c r="B312" i="2"/>
  <c r="B312" i="1" s="1"/>
  <c r="L312" i="1"/>
  <c r="B308" i="2"/>
  <c r="B308" i="1" s="1"/>
  <c r="L308" i="1"/>
  <c r="B304" i="2"/>
  <c r="B304" i="1" s="1"/>
  <c r="L304" i="1"/>
  <c r="B300" i="2"/>
  <c r="B300" i="1" s="1"/>
  <c r="L300" i="1"/>
  <c r="B296" i="2"/>
  <c r="L296" i="1"/>
  <c r="L403" i="1"/>
  <c r="L1886" i="1"/>
  <c r="L727" i="1"/>
  <c r="B292" i="2"/>
  <c r="B292" i="1" s="1"/>
  <c r="L292" i="1"/>
  <c r="B288" i="2"/>
  <c r="B288" i="1" s="1"/>
  <c r="L288" i="1"/>
  <c r="B284" i="2"/>
  <c r="B284" i="1" s="1"/>
  <c r="L284" i="1"/>
  <c r="B280" i="2"/>
  <c r="B280" i="1" s="1"/>
  <c r="L280" i="1"/>
  <c r="B276" i="2"/>
  <c r="B276" i="1" s="1"/>
  <c r="L276" i="1"/>
  <c r="B272" i="2"/>
  <c r="B272" i="1" s="1"/>
  <c r="L272" i="1"/>
  <c r="B268" i="2"/>
  <c r="B268" i="1" s="1"/>
  <c r="L268" i="1"/>
  <c r="B264" i="2"/>
  <c r="B264" i="1" s="1"/>
  <c r="L264" i="1"/>
  <c r="B260" i="2"/>
  <c r="B260" i="1" s="1"/>
  <c r="L260" i="1"/>
  <c r="B256" i="2"/>
  <c r="B256" i="1" s="1"/>
  <c r="L256" i="1"/>
  <c r="B252" i="2"/>
  <c r="B252" i="1" s="1"/>
  <c r="L252" i="1"/>
  <c r="B248" i="2"/>
  <c r="B248" i="1" s="1"/>
  <c r="L248" i="1"/>
  <c r="B240" i="2"/>
  <c r="B240" i="1" s="1"/>
  <c r="L240" i="1"/>
  <c r="B236" i="2"/>
  <c r="B236" i="1" s="1"/>
  <c r="L236" i="1"/>
  <c r="B232" i="2"/>
  <c r="B232" i="1" s="1"/>
  <c r="L232" i="1"/>
  <c r="B228" i="2"/>
  <c r="B228" i="1" s="1"/>
  <c r="L228" i="1"/>
  <c r="B224" i="2"/>
  <c r="B224" i="1" s="1"/>
  <c r="L224" i="1"/>
  <c r="B220" i="2"/>
  <c r="B220" i="1" s="1"/>
  <c r="L220" i="1"/>
  <c r="B216" i="2"/>
  <c r="B216" i="1" s="1"/>
  <c r="L216" i="1"/>
  <c r="B212" i="2"/>
  <c r="B212" i="1" s="1"/>
  <c r="L212" i="1"/>
  <c r="B208" i="2"/>
  <c r="B208" i="1" s="1"/>
  <c r="L208" i="1"/>
  <c r="B204" i="2"/>
  <c r="B204" i="1" s="1"/>
  <c r="L204" i="1"/>
  <c r="B200" i="2"/>
  <c r="B200" i="1" s="1"/>
  <c r="L200" i="1"/>
  <c r="B196" i="2"/>
  <c r="B196" i="1" s="1"/>
  <c r="L196" i="1"/>
  <c r="B192" i="2"/>
  <c r="B192" i="1" s="1"/>
  <c r="L192" i="1"/>
  <c r="B188" i="2"/>
  <c r="B188" i="1" s="1"/>
  <c r="L188" i="1"/>
  <c r="B184" i="2"/>
  <c r="B184" i="1" s="1"/>
  <c r="L184" i="1"/>
  <c r="B180" i="2"/>
  <c r="B180" i="1" s="1"/>
  <c r="L180" i="1"/>
  <c r="B176" i="2"/>
  <c r="B176" i="1" s="1"/>
  <c r="L176" i="1"/>
  <c r="B172" i="2"/>
  <c r="B172" i="1" s="1"/>
  <c r="L172" i="1"/>
  <c r="B168" i="2"/>
  <c r="B168" i="1" s="1"/>
  <c r="L168" i="1"/>
  <c r="B164" i="2"/>
  <c r="B164" i="1" s="1"/>
  <c r="L164" i="1"/>
  <c r="B160" i="2"/>
  <c r="B160" i="1" s="1"/>
  <c r="L160" i="1"/>
  <c r="B156" i="2"/>
  <c r="B156" i="1" s="1"/>
  <c r="L156" i="1"/>
  <c r="B152" i="2"/>
  <c r="B152" i="1" s="1"/>
  <c r="L152" i="1"/>
  <c r="B148" i="2"/>
  <c r="B148" i="1" s="1"/>
  <c r="L148" i="1"/>
  <c r="B144" i="2"/>
  <c r="B144" i="1" s="1"/>
  <c r="L144" i="1"/>
  <c r="B140" i="2"/>
  <c r="B140" i="1" s="1"/>
  <c r="L140" i="1"/>
  <c r="B136" i="2"/>
  <c r="B136" i="1" s="1"/>
  <c r="L136" i="1"/>
  <c r="B132" i="2"/>
  <c r="B132" i="1" s="1"/>
  <c r="L132" i="1"/>
  <c r="B128" i="2"/>
  <c r="B128" i="1" s="1"/>
  <c r="L128" i="1"/>
  <c r="B124" i="2"/>
  <c r="B124" i="1" s="1"/>
  <c r="L124" i="1"/>
  <c r="B120" i="2"/>
  <c r="B120" i="1" s="1"/>
  <c r="L120" i="1"/>
  <c r="B116" i="2"/>
  <c r="B116" i="1" s="1"/>
  <c r="L116" i="1"/>
  <c r="B112" i="2"/>
  <c r="B112" i="1" s="1"/>
  <c r="L112" i="1"/>
  <c r="B108" i="2"/>
  <c r="B108" i="1" s="1"/>
  <c r="L108" i="1"/>
  <c r="B104" i="2"/>
  <c r="B104" i="1" s="1"/>
  <c r="L104" i="1"/>
  <c r="B100" i="2"/>
  <c r="B100" i="1" s="1"/>
  <c r="L100" i="1"/>
  <c r="B96" i="2"/>
  <c r="B96" i="1" s="1"/>
  <c r="L96" i="1"/>
  <c r="B92" i="2"/>
  <c r="B92" i="1" s="1"/>
  <c r="L92" i="1"/>
  <c r="B88" i="2"/>
  <c r="B88" i="1" s="1"/>
  <c r="L88" i="1"/>
  <c r="B80" i="2"/>
  <c r="B80" i="1" s="1"/>
  <c r="L80" i="1"/>
  <c r="B76" i="2"/>
  <c r="B76" i="1" s="1"/>
  <c r="L76" i="1"/>
  <c r="B72" i="2"/>
  <c r="B72" i="1" s="1"/>
  <c r="L72" i="1"/>
  <c r="B68" i="2"/>
  <c r="B68" i="1" s="1"/>
  <c r="L68" i="1"/>
  <c r="B64" i="2"/>
  <c r="B64" i="1" s="1"/>
  <c r="L64" i="1"/>
  <c r="B60" i="2"/>
  <c r="B60" i="1" s="1"/>
  <c r="L60" i="1"/>
  <c r="B56" i="2"/>
  <c r="B56" i="1" s="1"/>
  <c r="L56" i="1"/>
  <c r="B52" i="2"/>
  <c r="L52" i="1"/>
  <c r="L395" i="1"/>
  <c r="L842" i="1"/>
  <c r="L771" i="1"/>
  <c r="L2190" i="1"/>
  <c r="L883" i="1"/>
  <c r="B48" i="2"/>
  <c r="L48" i="1"/>
  <c r="L244" i="1"/>
  <c r="L253" i="1"/>
  <c r="L2012" i="1"/>
  <c r="L2051" i="1"/>
  <c r="L1278" i="1"/>
  <c r="B44" i="2"/>
  <c r="L44" i="1"/>
  <c r="L237" i="1"/>
  <c r="L693" i="1"/>
  <c r="L1956" i="1"/>
  <c r="B40" i="2"/>
  <c r="L40" i="1"/>
  <c r="L274" i="1"/>
  <c r="L1450" i="1"/>
  <c r="B36" i="2"/>
  <c r="B36" i="1" s="1"/>
  <c r="L36" i="1"/>
  <c r="B32" i="2"/>
  <c r="L32" i="1"/>
  <c r="L570" i="1"/>
  <c r="L598" i="1"/>
  <c r="L2108" i="1"/>
  <c r="L2450" i="1"/>
  <c r="L2071" i="1"/>
  <c r="L1528" i="1"/>
  <c r="B28" i="2"/>
  <c r="L28" i="1"/>
  <c r="L313" i="1"/>
  <c r="L716" i="1"/>
  <c r="L928" i="1"/>
  <c r="L2303" i="1"/>
  <c r="B24" i="2"/>
  <c r="L24" i="1"/>
  <c r="L173" i="1"/>
  <c r="L647" i="1"/>
  <c r="B16" i="2"/>
  <c r="B16" i="1" s="1"/>
  <c r="L16" i="1"/>
  <c r="B12" i="2"/>
  <c r="B12" i="1" s="1"/>
  <c r="L12" i="1"/>
  <c r="B8" i="2"/>
  <c r="L8" i="1"/>
  <c r="L376" i="1"/>
  <c r="L902" i="1"/>
  <c r="L927" i="1"/>
  <c r="L1268" i="1"/>
  <c r="B4" i="2"/>
  <c r="L4" i="1"/>
  <c r="L393" i="1"/>
  <c r="L42" i="1"/>
  <c r="L1207" i="1"/>
  <c r="L1524" i="1"/>
  <c r="L1947" i="1"/>
  <c r="N2268" i="2"/>
  <c r="H2268" i="1"/>
  <c r="N2232" i="2"/>
  <c r="H2232" i="1"/>
  <c r="N2491" i="2"/>
  <c r="H2491" i="1"/>
  <c r="N2475" i="2"/>
  <c r="H2475" i="1"/>
  <c r="N2463" i="2"/>
  <c r="H2463" i="1"/>
  <c r="N2439" i="2"/>
  <c r="H2439" i="1"/>
  <c r="N2435" i="2"/>
  <c r="H2435" i="1"/>
  <c r="N2431" i="2"/>
  <c r="H2431" i="1"/>
  <c r="N2427" i="2"/>
  <c r="H2427" i="1"/>
  <c r="N2423" i="2"/>
  <c r="H2423" i="1"/>
  <c r="N2419" i="2"/>
  <c r="H2419" i="1"/>
  <c r="N2415" i="2"/>
  <c r="H2415" i="1"/>
  <c r="N2411" i="2"/>
  <c r="H2411" i="1"/>
  <c r="N2407" i="2"/>
  <c r="H2407" i="1"/>
  <c r="N2403" i="2"/>
  <c r="H2403" i="1"/>
  <c r="N2399" i="2"/>
  <c r="H2399" i="1"/>
  <c r="N2395" i="2"/>
  <c r="H2395" i="1"/>
  <c r="N2391" i="2"/>
  <c r="H2391" i="1"/>
  <c r="N2387" i="2"/>
  <c r="H2387" i="1"/>
  <c r="N2383" i="2"/>
  <c r="H2383" i="1"/>
  <c r="N2379" i="2"/>
  <c r="H2379" i="1"/>
  <c r="N2375" i="2"/>
  <c r="H2375" i="1"/>
  <c r="N2371" i="2"/>
  <c r="H2371" i="1"/>
  <c r="N2367" i="2"/>
  <c r="H2367" i="1"/>
  <c r="N2363" i="2"/>
  <c r="H2363" i="1"/>
  <c r="N2359" i="2"/>
  <c r="H2359" i="1"/>
  <c r="N2355" i="2"/>
  <c r="H2355" i="1"/>
  <c r="N2351" i="2"/>
  <c r="H2351" i="1"/>
  <c r="N2347" i="2"/>
  <c r="H2347" i="1"/>
  <c r="N2343" i="2"/>
  <c r="H2343" i="1"/>
  <c r="N2339" i="2"/>
  <c r="H2339" i="1"/>
  <c r="N2335" i="2"/>
  <c r="H2335" i="1"/>
  <c r="N2327" i="2"/>
  <c r="H2327" i="1"/>
  <c r="N2323" i="2"/>
  <c r="H2323" i="1"/>
  <c r="N2319" i="2"/>
  <c r="H2319" i="1"/>
  <c r="N2315" i="2"/>
  <c r="H2315" i="1"/>
  <c r="N2311" i="2"/>
  <c r="H2311" i="1"/>
  <c r="N2307" i="2"/>
  <c r="H2307" i="1"/>
  <c r="N2299" i="2"/>
  <c r="H2299" i="1"/>
  <c r="N2295" i="2"/>
  <c r="H2295" i="1"/>
  <c r="N2291" i="2"/>
  <c r="H2291" i="1"/>
  <c r="N2287" i="2"/>
  <c r="H2287" i="1"/>
  <c r="N2283" i="2"/>
  <c r="H2283" i="1"/>
  <c r="N2279" i="2"/>
  <c r="H2279" i="1"/>
  <c r="N2275" i="2"/>
  <c r="H2275" i="1"/>
  <c r="N2271" i="2"/>
  <c r="H2271" i="1"/>
  <c r="N2267" i="2"/>
  <c r="H2267" i="1"/>
  <c r="N2259" i="2"/>
  <c r="H2259" i="1"/>
  <c r="N2251" i="2"/>
  <c r="H2251" i="1"/>
  <c r="N2247" i="2"/>
  <c r="H2247" i="1"/>
  <c r="N2243" i="2"/>
  <c r="H2243" i="1"/>
  <c r="N2239" i="2"/>
  <c r="H2239" i="1"/>
  <c r="N2235" i="2"/>
  <c r="H2235" i="1"/>
  <c r="N2231" i="2"/>
  <c r="H2231" i="1"/>
  <c r="N2227" i="2"/>
  <c r="H2227" i="1"/>
  <c r="N2223" i="2"/>
  <c r="H2223" i="1"/>
  <c r="N2219" i="2"/>
  <c r="H2219" i="1"/>
  <c r="N2215" i="2"/>
  <c r="H2215" i="1"/>
  <c r="N2211" i="2"/>
  <c r="H2211" i="1"/>
  <c r="N2207" i="2"/>
  <c r="H2207" i="1"/>
  <c r="N2203" i="2"/>
  <c r="H2203" i="1"/>
  <c r="N2199" i="2"/>
  <c r="H2199" i="1"/>
  <c r="N2195" i="2"/>
  <c r="H2195" i="1"/>
  <c r="N2191" i="2"/>
  <c r="H2191" i="1"/>
  <c r="N2187" i="2"/>
  <c r="H2187" i="1"/>
  <c r="N2183" i="2"/>
  <c r="H2183" i="1"/>
  <c r="N2179" i="2"/>
  <c r="H2179" i="1"/>
  <c r="N2175" i="2"/>
  <c r="H2175" i="1"/>
  <c r="N2171" i="2"/>
  <c r="H2171" i="1"/>
  <c r="N2167" i="2"/>
  <c r="H2167" i="1"/>
  <c r="N2163" i="2"/>
  <c r="H2163" i="1"/>
  <c r="N2159" i="2"/>
  <c r="H2159" i="1"/>
  <c r="N2155" i="2"/>
  <c r="H2155" i="1"/>
  <c r="N2151" i="2"/>
  <c r="H2151" i="1"/>
  <c r="N2147" i="2"/>
  <c r="H2147" i="1"/>
  <c r="N2143" i="2"/>
  <c r="H2143" i="1"/>
  <c r="N2139" i="2"/>
  <c r="H2139" i="1"/>
  <c r="N2135" i="2"/>
  <c r="H2135" i="1"/>
  <c r="N2131" i="2"/>
  <c r="H2131" i="1"/>
  <c r="N2127" i="2"/>
  <c r="H2127" i="1"/>
  <c r="N2123" i="2"/>
  <c r="H2123" i="1"/>
  <c r="N2119" i="2"/>
  <c r="H2119" i="1"/>
  <c r="N2115" i="2"/>
  <c r="H2115" i="1"/>
  <c r="N2111" i="2"/>
  <c r="H2111" i="1"/>
  <c r="N2107" i="2"/>
  <c r="H2107" i="1"/>
  <c r="N2103" i="2"/>
  <c r="H2103" i="1"/>
  <c r="N2099" i="2"/>
  <c r="H2099" i="1"/>
  <c r="N2095" i="2"/>
  <c r="H2095" i="1"/>
  <c r="N2091" i="2"/>
  <c r="H2091" i="1"/>
  <c r="N2087" i="2"/>
  <c r="H2087" i="1"/>
  <c r="N2083" i="2"/>
  <c r="H2083" i="1"/>
  <c r="N2079" i="2"/>
  <c r="H2079" i="1"/>
  <c r="N2075" i="2"/>
  <c r="H2075" i="1"/>
  <c r="N2067" i="2"/>
  <c r="H2067" i="1"/>
  <c r="N2063" i="2"/>
  <c r="H2063" i="1"/>
  <c r="N2059" i="2"/>
  <c r="H2059" i="1"/>
  <c r="N2055" i="2"/>
  <c r="H2055" i="1"/>
  <c r="N2043" i="2"/>
  <c r="H2043" i="1"/>
  <c r="N2039" i="2"/>
  <c r="H2039" i="1"/>
  <c r="N2035" i="2"/>
  <c r="H2035" i="1"/>
  <c r="N2031" i="2"/>
  <c r="H2031" i="1"/>
  <c r="N2027" i="2"/>
  <c r="H2027" i="1"/>
  <c r="N2023" i="2"/>
  <c r="H2023" i="1"/>
  <c r="N2019" i="2"/>
  <c r="H2019" i="1"/>
  <c r="N2015" i="2"/>
  <c r="H2015" i="1"/>
  <c r="N2011" i="2"/>
  <c r="H2011" i="1"/>
  <c r="N2007" i="2"/>
  <c r="H2007" i="1"/>
  <c r="N2003" i="2"/>
  <c r="H2003" i="1"/>
  <c r="N1999" i="2"/>
  <c r="H1999" i="1"/>
  <c r="N1995" i="2"/>
  <c r="H1995" i="1"/>
  <c r="N1991" i="2"/>
  <c r="H1991" i="1"/>
  <c r="N1983" i="2"/>
  <c r="H1983" i="1"/>
  <c r="N1979" i="2"/>
  <c r="H1979" i="1"/>
  <c r="N1975" i="2"/>
  <c r="H1975" i="1"/>
  <c r="N1971" i="2"/>
  <c r="H1971" i="1"/>
  <c r="N1967" i="2"/>
  <c r="H1967" i="1"/>
  <c r="N1963" i="2"/>
  <c r="H1963" i="1"/>
  <c r="N1959" i="2"/>
  <c r="H1959" i="1"/>
  <c r="N1955" i="2"/>
  <c r="H1955" i="1"/>
  <c r="N1943" i="2"/>
  <c r="H1943" i="1"/>
  <c r="N1939" i="2"/>
  <c r="H1939" i="1"/>
  <c r="N1935" i="2"/>
  <c r="H1935" i="1"/>
  <c r="N1931" i="2"/>
  <c r="H1931" i="1"/>
  <c r="N1927" i="2"/>
  <c r="H1927" i="1"/>
  <c r="N1923" i="2"/>
  <c r="H1923" i="1"/>
  <c r="N1919" i="2"/>
  <c r="H1919" i="1"/>
  <c r="N1915" i="2"/>
  <c r="H1915" i="1"/>
  <c r="N1911" i="2"/>
  <c r="H1911" i="1"/>
  <c r="N1907" i="2"/>
  <c r="H1907" i="1"/>
  <c r="N1903" i="2"/>
  <c r="H1903" i="1"/>
  <c r="N1899" i="2"/>
  <c r="H1899" i="1"/>
  <c r="N1895" i="2"/>
  <c r="H1895" i="1"/>
  <c r="N1891" i="2"/>
  <c r="H1891" i="1"/>
  <c r="N1887" i="2"/>
  <c r="H1887" i="1"/>
  <c r="N1883" i="2"/>
  <c r="H1883" i="1"/>
  <c r="N1879" i="2"/>
  <c r="H1879" i="1"/>
  <c r="N1875" i="2"/>
  <c r="H1875" i="1"/>
  <c r="N1871" i="2"/>
  <c r="H1871" i="1"/>
  <c r="N1867" i="2"/>
  <c r="H1867" i="1"/>
  <c r="N1863" i="2"/>
  <c r="H1863" i="1"/>
  <c r="N1859" i="2"/>
  <c r="H1859" i="1"/>
  <c r="N1855" i="2"/>
  <c r="H1855" i="1"/>
  <c r="N1851" i="2"/>
  <c r="H1851" i="1"/>
  <c r="N1847" i="2"/>
  <c r="H1847" i="1"/>
  <c r="N1843" i="2"/>
  <c r="H1843" i="1"/>
  <c r="N1839" i="2"/>
  <c r="H1839" i="1"/>
  <c r="N1835" i="2"/>
  <c r="H1835" i="1"/>
  <c r="N1831" i="2"/>
  <c r="H1831" i="1"/>
  <c r="N1827" i="2"/>
  <c r="H1827" i="1"/>
  <c r="N1823" i="2"/>
  <c r="H1823" i="1"/>
  <c r="N1819" i="2"/>
  <c r="H1819" i="1"/>
  <c r="N1815" i="2"/>
  <c r="H1815" i="1"/>
  <c r="N1811" i="2"/>
  <c r="H1811" i="1"/>
  <c r="N1807" i="2"/>
  <c r="H1807" i="1"/>
  <c r="N1803" i="2"/>
  <c r="H1803" i="1"/>
  <c r="N1799" i="2"/>
  <c r="H1799" i="1"/>
  <c r="N1795" i="2"/>
  <c r="H1795" i="1"/>
  <c r="N1791" i="2"/>
  <c r="H1791" i="1"/>
  <c r="N1787" i="2"/>
  <c r="H1787" i="1"/>
  <c r="N1783" i="2"/>
  <c r="H1783" i="1"/>
  <c r="N1779" i="2"/>
  <c r="H1779" i="1"/>
  <c r="N1775" i="2"/>
  <c r="H1775" i="1"/>
  <c r="N1771" i="2"/>
  <c r="H1771" i="1"/>
  <c r="N1767" i="2"/>
  <c r="H1767" i="1"/>
  <c r="N1763" i="2"/>
  <c r="H1763" i="1"/>
  <c r="N1759" i="2"/>
  <c r="H1759" i="1"/>
  <c r="N1755" i="2"/>
  <c r="H1755" i="1"/>
  <c r="N1751" i="2"/>
  <c r="H1751" i="1"/>
  <c r="N1747" i="2"/>
  <c r="H1747" i="1"/>
  <c r="N1743" i="2"/>
  <c r="H1743" i="1"/>
  <c r="N1739" i="2"/>
  <c r="H1739" i="1"/>
  <c r="N1731" i="2"/>
  <c r="H1731" i="1"/>
  <c r="N1727" i="2"/>
  <c r="H1727" i="1"/>
  <c r="N1723" i="2"/>
  <c r="H1723" i="1"/>
  <c r="N1719" i="2"/>
  <c r="H1719" i="1"/>
  <c r="N1715" i="2"/>
  <c r="H1715" i="1"/>
  <c r="N1711" i="2"/>
  <c r="H1711" i="1"/>
  <c r="N1707" i="2"/>
  <c r="H1707" i="1"/>
  <c r="N1703" i="2"/>
  <c r="H1703" i="1"/>
  <c r="N1699" i="2"/>
  <c r="H1699" i="1"/>
  <c r="N1695" i="2"/>
  <c r="H1695" i="1"/>
  <c r="N1691" i="2"/>
  <c r="H1691" i="1"/>
  <c r="N1687" i="2"/>
  <c r="H1687" i="1"/>
  <c r="N1683" i="2"/>
  <c r="H1683" i="1"/>
  <c r="N1679" i="2"/>
  <c r="H1679" i="1"/>
  <c r="N1675" i="2"/>
  <c r="H1675" i="1"/>
  <c r="N1671" i="2"/>
  <c r="H1671" i="1"/>
  <c r="N1667" i="2"/>
  <c r="H1667" i="1"/>
  <c r="N1663" i="2"/>
  <c r="H1663" i="1"/>
  <c r="N1659" i="2"/>
  <c r="H1659" i="1"/>
  <c r="N1655" i="2"/>
  <c r="H1655" i="1"/>
  <c r="N1651" i="2"/>
  <c r="H1651" i="1"/>
  <c r="N1647" i="2"/>
  <c r="H1647" i="1"/>
  <c r="N1643" i="2"/>
  <c r="H1643" i="1"/>
  <c r="N1639" i="2"/>
  <c r="H1639" i="1"/>
  <c r="N1635" i="2"/>
  <c r="H1635" i="1"/>
  <c r="N1631" i="2"/>
  <c r="H1631" i="1"/>
  <c r="N1627" i="2"/>
  <c r="H1627" i="1"/>
  <c r="N1623" i="2"/>
  <c r="H1623" i="1"/>
  <c r="N1619" i="2"/>
  <c r="H1619" i="1"/>
  <c r="N1615" i="2"/>
  <c r="H1615" i="1"/>
  <c r="N1611" i="2"/>
  <c r="H1611" i="1"/>
  <c r="N1607" i="2"/>
  <c r="H1607" i="1"/>
  <c r="N1603" i="2"/>
  <c r="H1603" i="1"/>
  <c r="N1599" i="2"/>
  <c r="H1599" i="1"/>
  <c r="N1595" i="2"/>
  <c r="H1595" i="1"/>
  <c r="N1591" i="2"/>
  <c r="H1591" i="1"/>
  <c r="N1587" i="2"/>
  <c r="H1587" i="1"/>
  <c r="N1583" i="2"/>
  <c r="H1583" i="1"/>
  <c r="N1579" i="2"/>
  <c r="H1579" i="1"/>
  <c r="N1575" i="2"/>
  <c r="H1575" i="1"/>
  <c r="N1571" i="2"/>
  <c r="H1571" i="1"/>
  <c r="N1567" i="2"/>
  <c r="H1567" i="1"/>
  <c r="N1563" i="2"/>
  <c r="H1563" i="1"/>
  <c r="N1559" i="2"/>
  <c r="H1559" i="1"/>
  <c r="N1555" i="2"/>
  <c r="H1555" i="1"/>
  <c r="N1551" i="2"/>
  <c r="H1551" i="1"/>
  <c r="N1547" i="2"/>
  <c r="H1547" i="1"/>
  <c r="N1543" i="2"/>
  <c r="H1543" i="1"/>
  <c r="N1539" i="2"/>
  <c r="H1539" i="1"/>
  <c r="N1535" i="2"/>
  <c r="H1535" i="1"/>
  <c r="N1531" i="2"/>
  <c r="H1531" i="1"/>
  <c r="N1527" i="2"/>
  <c r="H1527" i="1"/>
  <c r="N1523" i="2"/>
  <c r="H1523" i="1"/>
  <c r="N1519" i="2"/>
  <c r="H1519" i="1"/>
  <c r="N1515" i="2"/>
  <c r="H1515" i="1"/>
  <c r="N1511" i="2"/>
  <c r="H1511" i="1"/>
  <c r="N1503" i="2"/>
  <c r="H1503" i="1"/>
  <c r="N1499" i="2"/>
  <c r="H1499" i="1"/>
  <c r="N1495" i="2"/>
  <c r="H1495" i="1"/>
  <c r="N1491" i="2"/>
  <c r="H1491" i="1"/>
  <c r="N1487" i="2"/>
  <c r="H1487" i="1"/>
  <c r="N1483" i="2"/>
  <c r="H1483" i="1"/>
  <c r="N1479" i="2"/>
  <c r="H1479" i="1"/>
  <c r="N1475" i="2"/>
  <c r="H1475" i="1"/>
  <c r="N1471" i="2"/>
  <c r="H1471" i="1"/>
  <c r="N1467" i="2"/>
  <c r="H1467" i="1"/>
  <c r="N1459" i="2"/>
  <c r="H1459" i="1"/>
  <c r="N1455" i="2"/>
  <c r="H1455" i="1"/>
  <c r="N1451" i="2"/>
  <c r="H1451" i="1"/>
  <c r="N1447" i="2"/>
  <c r="H1447" i="1"/>
  <c r="N1443" i="2"/>
  <c r="H1443" i="1"/>
  <c r="N1439" i="2"/>
  <c r="H1439" i="1"/>
  <c r="N1431" i="2"/>
  <c r="H1431" i="1"/>
  <c r="N1427" i="2"/>
  <c r="H1427" i="1"/>
  <c r="N1423" i="2"/>
  <c r="H1423" i="1"/>
  <c r="N1419" i="2"/>
  <c r="H1419" i="1"/>
  <c r="N1415" i="2"/>
  <c r="H1415" i="1"/>
  <c r="N1411" i="2"/>
  <c r="H1411" i="1"/>
  <c r="N1407" i="2"/>
  <c r="H1407" i="1"/>
  <c r="N1403" i="2"/>
  <c r="H1403" i="1"/>
  <c r="N1399" i="2"/>
  <c r="H1399" i="1"/>
  <c r="N1395" i="2"/>
  <c r="H1395" i="1"/>
  <c r="N1391" i="2"/>
  <c r="H1391" i="1"/>
  <c r="N1387" i="2"/>
  <c r="H1387" i="1"/>
  <c r="N1383" i="2"/>
  <c r="H1383" i="1"/>
  <c r="N1379" i="2"/>
  <c r="H1379" i="1"/>
  <c r="N1375" i="2"/>
  <c r="H1375" i="1"/>
  <c r="N1371" i="2"/>
  <c r="H1371" i="1"/>
  <c r="N1367" i="2"/>
  <c r="H1367" i="1"/>
  <c r="N1363" i="2"/>
  <c r="H1363" i="1"/>
  <c r="N1359" i="2"/>
  <c r="H1359" i="1"/>
  <c r="N1351" i="2"/>
  <c r="H1351" i="1"/>
  <c r="N1343" i="2"/>
  <c r="H1343" i="1"/>
  <c r="N1339" i="2"/>
  <c r="H1339" i="1"/>
  <c r="N1335" i="2"/>
  <c r="H1335" i="1"/>
  <c r="N1331" i="2"/>
  <c r="H1331" i="1"/>
  <c r="N1327" i="2"/>
  <c r="H1327" i="1"/>
  <c r="N1323" i="2"/>
  <c r="H1323" i="1"/>
  <c r="N1319" i="2"/>
  <c r="H1319" i="1"/>
  <c r="N1315" i="2"/>
  <c r="H1315" i="1"/>
  <c r="N1311" i="2"/>
  <c r="H1311" i="1"/>
  <c r="N1307" i="2"/>
  <c r="H1307" i="1"/>
  <c r="N1303" i="2"/>
  <c r="H1303" i="1"/>
  <c r="N1299" i="2"/>
  <c r="H1299" i="1"/>
  <c r="N1295" i="2"/>
  <c r="H1295" i="1"/>
  <c r="N1291" i="2"/>
  <c r="H1291" i="1"/>
  <c r="N1287" i="2"/>
  <c r="H1287" i="1"/>
  <c r="N1283" i="2"/>
  <c r="H1283" i="1"/>
  <c r="N1279" i="2"/>
  <c r="H1279" i="1"/>
  <c r="N1275" i="2"/>
  <c r="H1275" i="1"/>
  <c r="N1271" i="2"/>
  <c r="H1271" i="1"/>
  <c r="N1267" i="2"/>
  <c r="H1267" i="1"/>
  <c r="N1263" i="2"/>
  <c r="H1263" i="1"/>
  <c r="N1259" i="2"/>
  <c r="H1259" i="1"/>
  <c r="N1255" i="2"/>
  <c r="H1255" i="1"/>
  <c r="N1251" i="2"/>
  <c r="H1251" i="1"/>
  <c r="N1247" i="2"/>
  <c r="H1247" i="1"/>
  <c r="N1243" i="2"/>
  <c r="H1243" i="1"/>
  <c r="N1239" i="2"/>
  <c r="H1239" i="1"/>
  <c r="N1235" i="2"/>
  <c r="H1235" i="1"/>
  <c r="N1231" i="2"/>
  <c r="H1231" i="1"/>
  <c r="N1227" i="2"/>
  <c r="H1227" i="1"/>
  <c r="N1223" i="2"/>
  <c r="H1223" i="1"/>
  <c r="N1219" i="2"/>
  <c r="H1219" i="1"/>
  <c r="N1215" i="2"/>
  <c r="H1215" i="1"/>
  <c r="N1211" i="2"/>
  <c r="H1211" i="1"/>
  <c r="N1203" i="2"/>
  <c r="H1203" i="1"/>
  <c r="N1199" i="2"/>
  <c r="H1199" i="1"/>
  <c r="N1195" i="2"/>
  <c r="H1195" i="1"/>
  <c r="N1191" i="2"/>
  <c r="H1191" i="1"/>
  <c r="N1187" i="2"/>
  <c r="H1187" i="1"/>
  <c r="N1183" i="2"/>
  <c r="H1183" i="1"/>
  <c r="N1179" i="2"/>
  <c r="H1179" i="1"/>
  <c r="N1175" i="2"/>
  <c r="H1175" i="1"/>
  <c r="N1171" i="2"/>
  <c r="H1171" i="1"/>
  <c r="N1167" i="2"/>
  <c r="H1167" i="1"/>
  <c r="N1163" i="2"/>
  <c r="H1163" i="1"/>
  <c r="N1159" i="2"/>
  <c r="H1159" i="1"/>
  <c r="N1155" i="2"/>
  <c r="H1155" i="1"/>
  <c r="N1151" i="2"/>
  <c r="H1151" i="1"/>
  <c r="N1147" i="2"/>
  <c r="H1147" i="1"/>
  <c r="N1143" i="2"/>
  <c r="H1143" i="1"/>
  <c r="N1139" i="2"/>
  <c r="H1139" i="1"/>
  <c r="N1135" i="2"/>
  <c r="H1135" i="1"/>
  <c r="N1131" i="2"/>
  <c r="H1131" i="1"/>
  <c r="N1127" i="2"/>
  <c r="H1127" i="1"/>
  <c r="N1123" i="2"/>
  <c r="H1123" i="1"/>
  <c r="N1119" i="2"/>
  <c r="H1119" i="1"/>
  <c r="N1115" i="2"/>
  <c r="H1115" i="1"/>
  <c r="N1111" i="2"/>
  <c r="H1111" i="1"/>
  <c r="N1107" i="2"/>
  <c r="H1107" i="1"/>
  <c r="N1099" i="2"/>
  <c r="H1099" i="1"/>
  <c r="N1095" i="2"/>
  <c r="H1095" i="1"/>
  <c r="N1091" i="2"/>
  <c r="H1091" i="1"/>
  <c r="N1087" i="2"/>
  <c r="H1087" i="1"/>
  <c r="N1083" i="2"/>
  <c r="H1083" i="1"/>
  <c r="N1079" i="2"/>
  <c r="H1079" i="1"/>
  <c r="N1075" i="2"/>
  <c r="H1075" i="1"/>
  <c r="N1071" i="2"/>
  <c r="H1071" i="1"/>
  <c r="N1067" i="2"/>
  <c r="H1067" i="1"/>
  <c r="N1063" i="2"/>
  <c r="H1063" i="1"/>
  <c r="N1059" i="2"/>
  <c r="H1059" i="1"/>
  <c r="N1055" i="2"/>
  <c r="H1055" i="1"/>
  <c r="N1051" i="2"/>
  <c r="H1051" i="1"/>
  <c r="N1047" i="2"/>
  <c r="H1047" i="1"/>
  <c r="N1043" i="2"/>
  <c r="H1043" i="1"/>
  <c r="N1035" i="2"/>
  <c r="H1035" i="1"/>
  <c r="N1031" i="2"/>
  <c r="H1031" i="1"/>
  <c r="N1027" i="2"/>
  <c r="H1027" i="1"/>
  <c r="N1023" i="2"/>
  <c r="H1023" i="1"/>
  <c r="N1019" i="2"/>
  <c r="H1019" i="1"/>
  <c r="N1015" i="2"/>
  <c r="H1015" i="1"/>
  <c r="N1011" i="2"/>
  <c r="H1011" i="1"/>
  <c r="N1007" i="2"/>
  <c r="H1007" i="1"/>
  <c r="N1003" i="2"/>
  <c r="H1003" i="1"/>
  <c r="N995" i="2"/>
  <c r="H995" i="1"/>
  <c r="N991" i="2"/>
  <c r="H991" i="1"/>
  <c r="N987" i="2"/>
  <c r="H987" i="1"/>
  <c r="N983" i="2"/>
  <c r="H983" i="1"/>
  <c r="N979" i="2"/>
  <c r="H979" i="1"/>
  <c r="N975" i="2"/>
  <c r="H975" i="1"/>
  <c r="N971" i="2"/>
  <c r="H971" i="1"/>
  <c r="N967" i="2"/>
  <c r="H967" i="1"/>
  <c r="N963" i="2"/>
  <c r="H963" i="1"/>
  <c r="N959" i="2"/>
  <c r="H959" i="1"/>
  <c r="N951" i="2"/>
  <c r="H951" i="1"/>
  <c r="N947" i="2"/>
  <c r="H947" i="1"/>
  <c r="N943" i="2"/>
  <c r="H943" i="1"/>
  <c r="N939" i="2"/>
  <c r="H939" i="1"/>
  <c r="N935" i="2"/>
  <c r="H935" i="1"/>
  <c r="N931" i="2"/>
  <c r="H931" i="1"/>
  <c r="N923" i="2"/>
  <c r="H923" i="1"/>
  <c r="N919" i="2"/>
  <c r="H919" i="1"/>
  <c r="N915" i="2"/>
  <c r="H915" i="1"/>
  <c r="N911" i="2"/>
  <c r="H911" i="1"/>
  <c r="N907" i="2"/>
  <c r="H907" i="1"/>
  <c r="N899" i="2"/>
  <c r="H899" i="1"/>
  <c r="N895" i="2"/>
  <c r="H895" i="1"/>
  <c r="N891" i="2"/>
  <c r="H891" i="1"/>
  <c r="N887" i="2"/>
  <c r="H887" i="1"/>
  <c r="N879" i="2"/>
  <c r="H879" i="1"/>
  <c r="N875" i="2"/>
  <c r="H875" i="1"/>
  <c r="N871" i="2"/>
  <c r="H871" i="1"/>
  <c r="N867" i="2"/>
  <c r="H867" i="1"/>
  <c r="N863" i="2"/>
  <c r="H863" i="1"/>
  <c r="N859" i="2"/>
  <c r="H859" i="1"/>
  <c r="N855" i="2"/>
  <c r="H855" i="1"/>
  <c r="N847" i="2"/>
  <c r="H847" i="1"/>
  <c r="N843" i="2"/>
  <c r="H843" i="1"/>
  <c r="N839" i="2"/>
  <c r="H839" i="1"/>
  <c r="N835" i="2"/>
  <c r="H835" i="1"/>
  <c r="N831" i="2"/>
  <c r="H831" i="1"/>
  <c r="N827" i="2"/>
  <c r="H827" i="1"/>
  <c r="N823" i="2"/>
  <c r="H823" i="1"/>
  <c r="N815" i="2"/>
  <c r="H815" i="1"/>
  <c r="N811" i="2"/>
  <c r="H811" i="1"/>
  <c r="N807" i="2"/>
  <c r="H807" i="1"/>
  <c r="N803" i="2"/>
  <c r="H803" i="1"/>
  <c r="N799" i="2"/>
  <c r="H799" i="1"/>
  <c r="N795" i="2"/>
  <c r="H795" i="1"/>
  <c r="N791" i="2"/>
  <c r="H791" i="1"/>
  <c r="N787" i="2"/>
  <c r="H787" i="1"/>
  <c r="N783" i="2"/>
  <c r="H783" i="1"/>
  <c r="N779" i="2"/>
  <c r="H779" i="1"/>
  <c r="N775" i="2"/>
  <c r="H775" i="1"/>
  <c r="N767" i="2"/>
  <c r="H767" i="1"/>
  <c r="N763" i="2"/>
  <c r="H763" i="1"/>
  <c r="N759" i="2"/>
  <c r="H759" i="1"/>
  <c r="N755" i="2"/>
  <c r="H755" i="1"/>
  <c r="N747" i="2"/>
  <c r="H747" i="1"/>
  <c r="N743" i="2"/>
  <c r="H743" i="1"/>
  <c r="N739" i="2"/>
  <c r="H739" i="1"/>
  <c r="N735" i="2"/>
  <c r="H735" i="1"/>
  <c r="N731" i="2"/>
  <c r="H731" i="1"/>
  <c r="N723" i="2"/>
  <c r="H723" i="1"/>
  <c r="N719" i="2"/>
  <c r="H719" i="1"/>
  <c r="N715" i="2"/>
  <c r="H715" i="1"/>
  <c r="N711" i="2"/>
  <c r="H711" i="1"/>
  <c r="N707" i="2"/>
  <c r="H707" i="1"/>
  <c r="N703" i="2"/>
  <c r="H703" i="1"/>
  <c r="N699" i="2"/>
  <c r="H699" i="1"/>
  <c r="N695" i="2"/>
  <c r="H695" i="1"/>
  <c r="N691" i="2"/>
  <c r="H691" i="1"/>
  <c r="N687" i="2"/>
  <c r="H687" i="1"/>
  <c r="N683" i="2"/>
  <c r="H683" i="1"/>
  <c r="N679" i="2"/>
  <c r="H679" i="1"/>
  <c r="N675" i="2"/>
  <c r="H675" i="1"/>
  <c r="N671" i="2"/>
  <c r="H671" i="1"/>
  <c r="N667" i="2"/>
  <c r="H667" i="1"/>
  <c r="N663" i="2"/>
  <c r="H663" i="1"/>
  <c r="N659" i="2"/>
  <c r="H659" i="1"/>
  <c r="N655" i="2"/>
  <c r="H655" i="1"/>
  <c r="N651" i="2"/>
  <c r="H651" i="1"/>
  <c r="N643" i="2"/>
  <c r="H643" i="1"/>
  <c r="N639" i="2"/>
  <c r="H639" i="1"/>
  <c r="N635" i="2"/>
  <c r="H635" i="1"/>
  <c r="N631" i="2"/>
  <c r="H631" i="1"/>
  <c r="N627" i="2"/>
  <c r="H627" i="1"/>
  <c r="N623" i="2"/>
  <c r="H623" i="1"/>
  <c r="N619" i="2"/>
  <c r="H619" i="1"/>
  <c r="N615" i="2"/>
  <c r="H615" i="1"/>
  <c r="N611" i="2"/>
  <c r="H611" i="1"/>
  <c r="N607" i="2"/>
  <c r="H607" i="1"/>
  <c r="N603" i="2"/>
  <c r="H603" i="1"/>
  <c r="N599" i="2"/>
  <c r="H599" i="1"/>
  <c r="N595" i="2"/>
  <c r="H595" i="1"/>
  <c r="N591" i="2"/>
  <c r="H591" i="1"/>
  <c r="N587" i="2"/>
  <c r="H587" i="1"/>
  <c r="N583" i="2"/>
  <c r="H583" i="1"/>
  <c r="N579" i="2"/>
  <c r="H579" i="1"/>
  <c r="N575" i="2"/>
  <c r="H575" i="1"/>
  <c r="N571" i="2"/>
  <c r="H571" i="1"/>
  <c r="N567" i="2"/>
  <c r="H567" i="1"/>
  <c r="N563" i="2"/>
  <c r="H563" i="1"/>
  <c r="N559" i="2"/>
  <c r="H559" i="1"/>
  <c r="N555" i="2"/>
  <c r="H555" i="1"/>
  <c r="N551" i="2"/>
  <c r="H551" i="1"/>
  <c r="N547" i="2"/>
  <c r="H547" i="1"/>
  <c r="N543" i="2"/>
  <c r="H543" i="1"/>
  <c r="N539" i="2"/>
  <c r="H539" i="1"/>
  <c r="N535" i="2"/>
  <c r="H535" i="1"/>
  <c r="N531" i="2"/>
  <c r="H531" i="1"/>
  <c r="N527" i="2"/>
  <c r="H527" i="1"/>
  <c r="N523" i="2"/>
  <c r="H523" i="1"/>
  <c r="N519" i="2"/>
  <c r="H519" i="1"/>
  <c r="N515" i="2"/>
  <c r="H515" i="1"/>
  <c r="N511" i="2"/>
  <c r="H511" i="1"/>
  <c r="N507" i="2"/>
  <c r="H507" i="1"/>
  <c r="N503" i="2"/>
  <c r="H503" i="1"/>
  <c r="N499" i="2"/>
  <c r="H499" i="1"/>
  <c r="N495" i="2"/>
  <c r="H495" i="1"/>
  <c r="N491" i="2"/>
  <c r="H491" i="1"/>
  <c r="N487" i="2"/>
  <c r="H487" i="1"/>
  <c r="N483" i="2"/>
  <c r="H483" i="1"/>
  <c r="N479" i="2"/>
  <c r="H479" i="1"/>
  <c r="N475" i="2"/>
  <c r="H475" i="1"/>
  <c r="N471" i="2"/>
  <c r="H471" i="1"/>
  <c r="N467" i="2"/>
  <c r="H467" i="1"/>
  <c r="N463" i="2"/>
  <c r="H463" i="1"/>
  <c r="N459" i="2"/>
  <c r="H459" i="1"/>
  <c r="N455" i="2"/>
  <c r="H455" i="1"/>
  <c r="N451" i="2"/>
  <c r="H451" i="1"/>
  <c r="N447" i="2"/>
  <c r="H447" i="1"/>
  <c r="N443" i="2"/>
  <c r="H443" i="1"/>
  <c r="N439" i="2"/>
  <c r="H439" i="1"/>
  <c r="N435" i="2"/>
  <c r="H435" i="1"/>
  <c r="N431" i="2"/>
  <c r="H431" i="1"/>
  <c r="N427" i="2"/>
  <c r="H427" i="1"/>
  <c r="N423" i="2"/>
  <c r="H423" i="1"/>
  <c r="N419" i="2"/>
  <c r="H419" i="1"/>
  <c r="N415" i="2"/>
  <c r="H415" i="1"/>
  <c r="N411" i="2"/>
  <c r="H411" i="1"/>
  <c r="N407" i="2"/>
  <c r="H407" i="1"/>
  <c r="N399" i="2"/>
  <c r="H399" i="1"/>
  <c r="N391" i="2"/>
  <c r="H391" i="1"/>
  <c r="N387" i="2"/>
  <c r="H387" i="1"/>
  <c r="N383" i="2"/>
  <c r="H383" i="1"/>
  <c r="N379" i="2"/>
  <c r="H379" i="1"/>
  <c r="N375" i="2"/>
  <c r="H375" i="1"/>
  <c r="N371" i="2"/>
  <c r="H371" i="1"/>
  <c r="N367" i="2"/>
  <c r="H367" i="1"/>
  <c r="N363" i="2"/>
  <c r="H363" i="1"/>
  <c r="N359" i="2"/>
  <c r="H359" i="1"/>
  <c r="N355" i="2"/>
  <c r="H355" i="1"/>
  <c r="N351" i="2"/>
  <c r="H351" i="1"/>
  <c r="N347" i="2"/>
  <c r="H347" i="1"/>
  <c r="N343" i="2"/>
  <c r="H343" i="1"/>
  <c r="N339" i="2"/>
  <c r="H339" i="1"/>
  <c r="N335" i="2"/>
  <c r="H335" i="1"/>
  <c r="N331" i="2"/>
  <c r="H331" i="1"/>
  <c r="N327" i="2"/>
  <c r="H327" i="1"/>
  <c r="N323" i="2"/>
  <c r="H323" i="1"/>
  <c r="N319" i="2"/>
  <c r="H319" i="1"/>
  <c r="N315" i="2"/>
  <c r="H315" i="1"/>
  <c r="N307" i="2"/>
  <c r="H307" i="1"/>
  <c r="N303" i="2"/>
  <c r="H303" i="1"/>
  <c r="N299" i="2"/>
  <c r="H299" i="1"/>
  <c r="N295" i="2"/>
  <c r="H295" i="1"/>
  <c r="N291" i="2"/>
  <c r="H291" i="1"/>
  <c r="N287" i="2"/>
  <c r="H287" i="1"/>
  <c r="N283" i="2"/>
  <c r="H283" i="1"/>
  <c r="N279" i="2"/>
  <c r="H279" i="1"/>
  <c r="N275" i="2"/>
  <c r="H275" i="1"/>
  <c r="N271" i="2"/>
  <c r="H271" i="1"/>
  <c r="N267" i="2"/>
  <c r="H267" i="1"/>
  <c r="N263" i="2"/>
  <c r="H263" i="1"/>
  <c r="N259" i="2"/>
  <c r="H259" i="1"/>
  <c r="N255" i="2"/>
  <c r="H255" i="1"/>
  <c r="N251" i="2"/>
  <c r="H251" i="1"/>
  <c r="N247" i="2"/>
  <c r="H247" i="1"/>
  <c r="N243" i="2"/>
  <c r="H243" i="1"/>
  <c r="N239" i="2"/>
  <c r="H239" i="1"/>
  <c r="N235" i="2"/>
  <c r="H235" i="1"/>
  <c r="N231" i="2"/>
  <c r="H231" i="1"/>
  <c r="N227" i="2"/>
  <c r="H227" i="1"/>
  <c r="N223" i="2"/>
  <c r="H223" i="1"/>
  <c r="N219" i="2"/>
  <c r="H219" i="1"/>
  <c r="N215" i="2"/>
  <c r="H215" i="1"/>
  <c r="N211" i="2"/>
  <c r="H211" i="1"/>
  <c r="N207" i="2"/>
  <c r="H207" i="1"/>
  <c r="N203" i="2"/>
  <c r="H203" i="1"/>
  <c r="N199" i="2"/>
  <c r="H199" i="1"/>
  <c r="N195" i="2"/>
  <c r="H195" i="1"/>
  <c r="N191" i="2"/>
  <c r="H191" i="1"/>
  <c r="N187" i="2"/>
  <c r="H187" i="1"/>
  <c r="N183" i="2"/>
  <c r="H183" i="1"/>
  <c r="N179" i="2"/>
  <c r="H179" i="1"/>
  <c r="N175" i="2"/>
  <c r="H175" i="1"/>
  <c r="N171" i="2"/>
  <c r="H171" i="1"/>
  <c r="N167" i="2"/>
  <c r="H167" i="1"/>
  <c r="N163" i="2"/>
  <c r="H163" i="1"/>
  <c r="N159" i="2"/>
  <c r="H159" i="1"/>
  <c r="N155" i="2"/>
  <c r="H155" i="1"/>
  <c r="N151" i="2"/>
  <c r="H151" i="1"/>
  <c r="N147" i="2"/>
  <c r="H147" i="1"/>
  <c r="N143" i="2"/>
  <c r="H143" i="1"/>
  <c r="N139" i="2"/>
  <c r="H139" i="1"/>
  <c r="N135" i="2"/>
  <c r="H135" i="1"/>
  <c r="N131" i="2"/>
  <c r="H131" i="1"/>
  <c r="N127" i="2"/>
  <c r="H127" i="1"/>
  <c r="N119" i="2"/>
  <c r="H119" i="1"/>
  <c r="N115" i="2"/>
  <c r="H115" i="1"/>
  <c r="N111" i="2"/>
  <c r="H111" i="1"/>
  <c r="N107" i="2"/>
  <c r="H107" i="1"/>
  <c r="N103" i="2"/>
  <c r="H103" i="1"/>
  <c r="N99" i="2"/>
  <c r="H99" i="1"/>
  <c r="N95" i="2"/>
  <c r="H95" i="1"/>
  <c r="N91" i="2"/>
  <c r="H91" i="1"/>
  <c r="N87" i="2"/>
  <c r="H87" i="1"/>
  <c r="N83" i="2"/>
  <c r="H83" i="1"/>
  <c r="N79" i="2"/>
  <c r="H79" i="1"/>
  <c r="N75" i="2"/>
  <c r="H75" i="1"/>
  <c r="N71" i="2"/>
  <c r="H71" i="1"/>
  <c r="N67" i="2"/>
  <c r="H67" i="1"/>
  <c r="N63" i="2"/>
  <c r="H63" i="1"/>
  <c r="N55" i="2"/>
  <c r="H55" i="1"/>
  <c r="N51" i="2"/>
  <c r="H51" i="1"/>
  <c r="H955" i="1"/>
  <c r="N47" i="2"/>
  <c r="H47" i="1"/>
  <c r="H1853" i="1"/>
  <c r="N43" i="2"/>
  <c r="H43" i="1"/>
  <c r="H1964" i="1"/>
  <c r="H2042" i="1"/>
  <c r="N39" i="2"/>
  <c r="H39" i="1"/>
  <c r="H1344" i="1"/>
  <c r="H465" i="1"/>
  <c r="N35" i="2"/>
  <c r="H35" i="1"/>
  <c r="H1039" i="1"/>
  <c r="H613" i="1"/>
  <c r="H1001" i="1"/>
  <c r="H1662" i="1"/>
  <c r="N31" i="2"/>
  <c r="H31" i="1"/>
  <c r="H568" i="1"/>
  <c r="H1369" i="1"/>
  <c r="H2198" i="1"/>
  <c r="H2374" i="1"/>
  <c r="N27" i="2"/>
  <c r="H27" i="1"/>
  <c r="H413" i="1"/>
  <c r="H425" i="1"/>
  <c r="H402" i="1"/>
  <c r="H1592" i="1"/>
  <c r="N23" i="2"/>
  <c r="H23" i="1"/>
  <c r="H1103" i="1"/>
  <c r="H229" i="1"/>
  <c r="H1298" i="1"/>
  <c r="H2018" i="1"/>
  <c r="N19" i="2"/>
  <c r="H19" i="1"/>
  <c r="N15" i="2"/>
  <c r="H15" i="1"/>
  <c r="H2255" i="1"/>
  <c r="N11" i="2"/>
  <c r="H11" i="1"/>
  <c r="H990" i="1"/>
  <c r="H2344" i="1"/>
  <c r="N7" i="2"/>
  <c r="H7" i="1"/>
  <c r="H903" i="1"/>
  <c r="N3" i="2"/>
  <c r="H3" i="1"/>
  <c r="I51" i="1"/>
  <c r="I955" i="1"/>
  <c r="I47" i="1"/>
  <c r="I1853" i="1"/>
  <c r="I43" i="1"/>
  <c r="I1964" i="1"/>
  <c r="I2042" i="1"/>
  <c r="I465" i="1"/>
  <c r="I39" i="1"/>
  <c r="I1344" i="1"/>
  <c r="I613" i="1"/>
  <c r="I1001" i="1"/>
  <c r="I35" i="1"/>
  <c r="I1039" i="1"/>
  <c r="I1662" i="1"/>
  <c r="I1369" i="1"/>
  <c r="I31" i="1"/>
  <c r="I568" i="1"/>
  <c r="I2198" i="1"/>
  <c r="I2374" i="1"/>
  <c r="I413" i="1"/>
  <c r="I425" i="1"/>
  <c r="I402" i="1"/>
  <c r="I27" i="1"/>
  <c r="I1592" i="1"/>
  <c r="I229" i="1"/>
  <c r="I1298" i="1"/>
  <c r="I23" i="1"/>
  <c r="I1103" i="1"/>
  <c r="I2018" i="1"/>
  <c r="I15" i="1"/>
  <c r="I2255" i="1"/>
  <c r="I990" i="1"/>
  <c r="I11" i="1"/>
  <c r="I2344" i="1"/>
  <c r="I7" i="1"/>
  <c r="I903" i="1"/>
  <c r="G955" i="1"/>
  <c r="G51" i="1"/>
  <c r="G47" i="1"/>
  <c r="G1853" i="1"/>
  <c r="G43" i="1"/>
  <c r="G2042" i="1"/>
  <c r="G1964" i="1"/>
  <c r="G1344" i="1"/>
  <c r="G465" i="1"/>
  <c r="G39" i="1"/>
  <c r="G613" i="1"/>
  <c r="G1001" i="1"/>
  <c r="G1662" i="1"/>
  <c r="G1039" i="1"/>
  <c r="G35" i="1"/>
  <c r="G568" i="1"/>
  <c r="G1369" i="1"/>
  <c r="G2198" i="1"/>
  <c r="G2374" i="1"/>
  <c r="G31" i="1"/>
  <c r="G413" i="1"/>
  <c r="G425" i="1"/>
  <c r="G402" i="1"/>
  <c r="G27" i="1"/>
  <c r="G1592" i="1"/>
  <c r="G229" i="1"/>
  <c r="G1298" i="1"/>
  <c r="G2018" i="1"/>
  <c r="G1103" i="1"/>
  <c r="G23" i="1"/>
  <c r="G15" i="1"/>
  <c r="G2255" i="1"/>
  <c r="G990" i="1"/>
  <c r="G11" i="1"/>
  <c r="G2344" i="1"/>
  <c r="G7" i="1"/>
  <c r="G903" i="1"/>
  <c r="B2499" i="2"/>
  <c r="B2499" i="1" s="1"/>
  <c r="L2499" i="1"/>
  <c r="B2495" i="2"/>
  <c r="B2495" i="1" s="1"/>
  <c r="L2495" i="1"/>
  <c r="B2491" i="2"/>
  <c r="B2491" i="1" s="1"/>
  <c r="L2491" i="1"/>
  <c r="B2487" i="2"/>
  <c r="B2487" i="1" s="1"/>
  <c r="L2487" i="1"/>
  <c r="B2483" i="2"/>
  <c r="B2483" i="1" s="1"/>
  <c r="L2483" i="1"/>
  <c r="B2479" i="2"/>
  <c r="B2479" i="1" s="1"/>
  <c r="L2479" i="1"/>
  <c r="B2475" i="2"/>
  <c r="B2475" i="1" s="1"/>
  <c r="L2475" i="1"/>
  <c r="B2471" i="2"/>
  <c r="B2471" i="1" s="1"/>
  <c r="L2471" i="1"/>
  <c r="B2463" i="2"/>
  <c r="B2463" i="1" s="1"/>
  <c r="L2463" i="1"/>
  <c r="B2455" i="2"/>
  <c r="B2455" i="1" s="1"/>
  <c r="L2455" i="1"/>
  <c r="B2451" i="2"/>
  <c r="B2451" i="1" s="1"/>
  <c r="L2451" i="1"/>
  <c r="B2447" i="2"/>
  <c r="B2447" i="1" s="1"/>
  <c r="L2447" i="1"/>
  <c r="B2443" i="2"/>
  <c r="B2443" i="1" s="1"/>
  <c r="L2443" i="1"/>
  <c r="B2439" i="2"/>
  <c r="B2439" i="1" s="1"/>
  <c r="L2439" i="1"/>
  <c r="B2435" i="2"/>
  <c r="B2435" i="1" s="1"/>
  <c r="L2435" i="1"/>
  <c r="B2431" i="2"/>
  <c r="B2431" i="1" s="1"/>
  <c r="L2431" i="1"/>
  <c r="B2427" i="2"/>
  <c r="B2427" i="1" s="1"/>
  <c r="L2427" i="1"/>
  <c r="B2423" i="2"/>
  <c r="B2423" i="1" s="1"/>
  <c r="L2423" i="1"/>
  <c r="B2419" i="2"/>
  <c r="B2419" i="1" s="1"/>
  <c r="L2419" i="1"/>
  <c r="B2415" i="2"/>
  <c r="B2415" i="1" s="1"/>
  <c r="L2415" i="1"/>
  <c r="B2411" i="2"/>
  <c r="B2411" i="1" s="1"/>
  <c r="L2411" i="1"/>
  <c r="B2407" i="2"/>
  <c r="B2407" i="1" s="1"/>
  <c r="L2407" i="1"/>
  <c r="B2403" i="2"/>
  <c r="B2403" i="1" s="1"/>
  <c r="L2403" i="1"/>
  <c r="B2399" i="2"/>
  <c r="B2399" i="1" s="1"/>
  <c r="L2399" i="1"/>
  <c r="B2395" i="2"/>
  <c r="B2395" i="1" s="1"/>
  <c r="L2395" i="1"/>
  <c r="B2391" i="2"/>
  <c r="B2391" i="1" s="1"/>
  <c r="L2391" i="1"/>
  <c r="B2387" i="2"/>
  <c r="B2387" i="1" s="1"/>
  <c r="L2387" i="1"/>
  <c r="B2383" i="2"/>
  <c r="B2383" i="1" s="1"/>
  <c r="L2383" i="1"/>
  <c r="B2379" i="2"/>
  <c r="B2379" i="1" s="1"/>
  <c r="L2379" i="1"/>
  <c r="B2375" i="2"/>
  <c r="B2375" i="1" s="1"/>
  <c r="L2375" i="1"/>
  <c r="B2371" i="2"/>
  <c r="B2371" i="1" s="1"/>
  <c r="L2371" i="1"/>
  <c r="B2367" i="2"/>
  <c r="B2367" i="1" s="1"/>
  <c r="L2367" i="1"/>
  <c r="B2363" i="2"/>
  <c r="B2363" i="1" s="1"/>
  <c r="L2363" i="1"/>
  <c r="B2359" i="2"/>
  <c r="B2359" i="1" s="1"/>
  <c r="L2359" i="1"/>
  <c r="B2355" i="2"/>
  <c r="B2355" i="1" s="1"/>
  <c r="L2355" i="1"/>
  <c r="B2351" i="2"/>
  <c r="B2351" i="1" s="1"/>
  <c r="L2351" i="1"/>
  <c r="B2347" i="2"/>
  <c r="B2347" i="1" s="1"/>
  <c r="L2347" i="1"/>
  <c r="B2343" i="2"/>
  <c r="B2343" i="1" s="1"/>
  <c r="L2343" i="1"/>
  <c r="B2339" i="2"/>
  <c r="B2339" i="1" s="1"/>
  <c r="L2339" i="1"/>
  <c r="B2335" i="2"/>
  <c r="B2335" i="1" s="1"/>
  <c r="L2335" i="1"/>
  <c r="B2327" i="2"/>
  <c r="B2327" i="1" s="1"/>
  <c r="L2327" i="1"/>
  <c r="B2323" i="2"/>
  <c r="B2323" i="1" s="1"/>
  <c r="L2323" i="1"/>
  <c r="B2319" i="2"/>
  <c r="B2319" i="1" s="1"/>
  <c r="L2319" i="1"/>
  <c r="B2315" i="2"/>
  <c r="B2315" i="1" s="1"/>
  <c r="L2315" i="1"/>
  <c r="B2311" i="2"/>
  <c r="B2311" i="1" s="1"/>
  <c r="L2311" i="1"/>
  <c r="B2307" i="2"/>
  <c r="B2307" i="1" s="1"/>
  <c r="L2307" i="1"/>
  <c r="B2299" i="2"/>
  <c r="B2299" i="1" s="1"/>
  <c r="L2299" i="1"/>
  <c r="B2295" i="2"/>
  <c r="B2295" i="1" s="1"/>
  <c r="L2295" i="1"/>
  <c r="B2291" i="2"/>
  <c r="B2291" i="1" s="1"/>
  <c r="L2291" i="1"/>
  <c r="B2287" i="2"/>
  <c r="B2287" i="1" s="1"/>
  <c r="L2287" i="1"/>
  <c r="B2283" i="2"/>
  <c r="B2283" i="1" s="1"/>
  <c r="L2283" i="1"/>
  <c r="B2279" i="2"/>
  <c r="B2279" i="1" s="1"/>
  <c r="L2279" i="1"/>
  <c r="B2275" i="2"/>
  <c r="B2275" i="1" s="1"/>
  <c r="L2275" i="1"/>
  <c r="B2271" i="2"/>
  <c r="B2271" i="1" s="1"/>
  <c r="L2271" i="1"/>
  <c r="B2267" i="2"/>
  <c r="B2267" i="1" s="1"/>
  <c r="L2267" i="1"/>
  <c r="B2259" i="2"/>
  <c r="B2259" i="1" s="1"/>
  <c r="L2259" i="1"/>
  <c r="B2251" i="2"/>
  <c r="B2251" i="1" s="1"/>
  <c r="L2251" i="1"/>
  <c r="B2247" i="2"/>
  <c r="B2247" i="1" s="1"/>
  <c r="L2247" i="1"/>
  <c r="B2243" i="2"/>
  <c r="B2243" i="1" s="1"/>
  <c r="L2243" i="1"/>
  <c r="B2239" i="2"/>
  <c r="B2239" i="1" s="1"/>
  <c r="L2239" i="1"/>
  <c r="B2235" i="2"/>
  <c r="B2235" i="1" s="1"/>
  <c r="L2235" i="1"/>
  <c r="B2231" i="2"/>
  <c r="B2231" i="1" s="1"/>
  <c r="L2231" i="1"/>
  <c r="B2227" i="2"/>
  <c r="B2227" i="1" s="1"/>
  <c r="L2227" i="1"/>
  <c r="B2223" i="2"/>
  <c r="B2223" i="1" s="1"/>
  <c r="L2223" i="1"/>
  <c r="B2219" i="2"/>
  <c r="B2219" i="1" s="1"/>
  <c r="L2219" i="1"/>
  <c r="B2215" i="2"/>
  <c r="B2215" i="1" s="1"/>
  <c r="L2215" i="1"/>
  <c r="B2211" i="2"/>
  <c r="B2211" i="1" s="1"/>
  <c r="L2211" i="1"/>
  <c r="B2207" i="2"/>
  <c r="B2207" i="1" s="1"/>
  <c r="L2207" i="1"/>
  <c r="B2203" i="2"/>
  <c r="B2203" i="1" s="1"/>
  <c r="L2203" i="1"/>
  <c r="B2199" i="2"/>
  <c r="B2199" i="1" s="1"/>
  <c r="L2199" i="1"/>
  <c r="B2195" i="2"/>
  <c r="B2195" i="1" s="1"/>
  <c r="L2195" i="1"/>
  <c r="B2191" i="2"/>
  <c r="B2191" i="1" s="1"/>
  <c r="L2191" i="1"/>
  <c r="B2187" i="2"/>
  <c r="B2187" i="1" s="1"/>
  <c r="L2187" i="1"/>
  <c r="B2183" i="2"/>
  <c r="B2183" i="1" s="1"/>
  <c r="L2183" i="1"/>
  <c r="B2179" i="2"/>
  <c r="B2179" i="1" s="1"/>
  <c r="L2179" i="1"/>
  <c r="B2175" i="2"/>
  <c r="B2175" i="1" s="1"/>
  <c r="L2175" i="1"/>
  <c r="B2171" i="2"/>
  <c r="B2171" i="1" s="1"/>
  <c r="L2171" i="1"/>
  <c r="B2167" i="2"/>
  <c r="B2167" i="1" s="1"/>
  <c r="L2167" i="1"/>
  <c r="B2163" i="2"/>
  <c r="B2163" i="1" s="1"/>
  <c r="L2163" i="1"/>
  <c r="B2159" i="2"/>
  <c r="B2159" i="1" s="1"/>
  <c r="L2159" i="1"/>
  <c r="B2155" i="2"/>
  <c r="B2155" i="1" s="1"/>
  <c r="L2155" i="1"/>
  <c r="B2151" i="2"/>
  <c r="B2151" i="1" s="1"/>
  <c r="L2151" i="1"/>
  <c r="B2147" i="2"/>
  <c r="B2147" i="1" s="1"/>
  <c r="L2147" i="1"/>
  <c r="B2143" i="2"/>
  <c r="B2143" i="1" s="1"/>
  <c r="L2143" i="1"/>
  <c r="B2139" i="2"/>
  <c r="B2139" i="1" s="1"/>
  <c r="L2139" i="1"/>
  <c r="B2135" i="2"/>
  <c r="B2135" i="1" s="1"/>
  <c r="L2135" i="1"/>
  <c r="B2131" i="2"/>
  <c r="B2131" i="1" s="1"/>
  <c r="L2131" i="1"/>
  <c r="B2127" i="2"/>
  <c r="B2127" i="1" s="1"/>
  <c r="L2127" i="1"/>
  <c r="B2123" i="2"/>
  <c r="B2123" i="1" s="1"/>
  <c r="L2123" i="1"/>
  <c r="B2119" i="2"/>
  <c r="B2119" i="1" s="1"/>
  <c r="L2119" i="1"/>
  <c r="B2115" i="2"/>
  <c r="B2115" i="1" s="1"/>
  <c r="L2115" i="1"/>
  <c r="B2111" i="2"/>
  <c r="B2111" i="1" s="1"/>
  <c r="L2111" i="1"/>
  <c r="B2107" i="2"/>
  <c r="B2107" i="1" s="1"/>
  <c r="L2107" i="1"/>
  <c r="B2103" i="2"/>
  <c r="B2103" i="1" s="1"/>
  <c r="L2103" i="1"/>
  <c r="B2099" i="2"/>
  <c r="B2099" i="1" s="1"/>
  <c r="L2099" i="1"/>
  <c r="B2095" i="2"/>
  <c r="B2095" i="1" s="1"/>
  <c r="L2095" i="1"/>
  <c r="B2091" i="2"/>
  <c r="B2091" i="1" s="1"/>
  <c r="L2091" i="1"/>
  <c r="B2087" i="2"/>
  <c r="B2087" i="1" s="1"/>
  <c r="L2087" i="1"/>
  <c r="B2083" i="2"/>
  <c r="B2083" i="1" s="1"/>
  <c r="L2083" i="1"/>
  <c r="B2079" i="2"/>
  <c r="B2079" i="1" s="1"/>
  <c r="L2079" i="1"/>
  <c r="B2075" i="2"/>
  <c r="B2075" i="1" s="1"/>
  <c r="L2075" i="1"/>
  <c r="B2067" i="2"/>
  <c r="B2067" i="1" s="1"/>
  <c r="L2067" i="1"/>
  <c r="B2063" i="2"/>
  <c r="B2063" i="1" s="1"/>
  <c r="L2063" i="1"/>
  <c r="B2059" i="2"/>
  <c r="B2059" i="1" s="1"/>
  <c r="L2059" i="1"/>
  <c r="B2055" i="2"/>
  <c r="B2055" i="1" s="1"/>
  <c r="L2055" i="1"/>
  <c r="B2043" i="2"/>
  <c r="B2043" i="1" s="1"/>
  <c r="L2043" i="1"/>
  <c r="B2039" i="2"/>
  <c r="B2039" i="1" s="1"/>
  <c r="L2039" i="1"/>
  <c r="B2035" i="2"/>
  <c r="B2035" i="1" s="1"/>
  <c r="L2035" i="1"/>
  <c r="B2031" i="2"/>
  <c r="B2031" i="1" s="1"/>
  <c r="L2031" i="1"/>
  <c r="B2027" i="2"/>
  <c r="B2027" i="1" s="1"/>
  <c r="L2027" i="1"/>
  <c r="B2023" i="2"/>
  <c r="B2023" i="1" s="1"/>
  <c r="L2023" i="1"/>
  <c r="B2019" i="2"/>
  <c r="B2019" i="1" s="1"/>
  <c r="L2019" i="1"/>
  <c r="B2015" i="2"/>
  <c r="B2015" i="1" s="1"/>
  <c r="L2015" i="1"/>
  <c r="B2011" i="2"/>
  <c r="B2011" i="1" s="1"/>
  <c r="L2011" i="1"/>
  <c r="B2007" i="2"/>
  <c r="B2007" i="1" s="1"/>
  <c r="L2007" i="1"/>
  <c r="B2003" i="2"/>
  <c r="B2003" i="1" s="1"/>
  <c r="L2003" i="1"/>
  <c r="B1999" i="2"/>
  <c r="B1999" i="1" s="1"/>
  <c r="L1999" i="1"/>
  <c r="B1995" i="2"/>
  <c r="B1995" i="1" s="1"/>
  <c r="L1995" i="1"/>
  <c r="B1991" i="2"/>
  <c r="B1991" i="1" s="1"/>
  <c r="L1991" i="1"/>
  <c r="B1983" i="2"/>
  <c r="B1983" i="1" s="1"/>
  <c r="L1983" i="1"/>
  <c r="B1979" i="2"/>
  <c r="B1979" i="1" s="1"/>
  <c r="L1979" i="1"/>
  <c r="B1975" i="2"/>
  <c r="B1975" i="1" s="1"/>
  <c r="L1975" i="1"/>
  <c r="B1971" i="2"/>
  <c r="B1971" i="1" s="1"/>
  <c r="L1971" i="1"/>
  <c r="B1967" i="2"/>
  <c r="B1967" i="1" s="1"/>
  <c r="L1967" i="1"/>
  <c r="B1963" i="2"/>
  <c r="B1963" i="1" s="1"/>
  <c r="L1963" i="1"/>
  <c r="B1959" i="2"/>
  <c r="B1959" i="1" s="1"/>
  <c r="L1959" i="1"/>
  <c r="B1955" i="2"/>
  <c r="B1955" i="1" s="1"/>
  <c r="L1955" i="1"/>
  <c r="B1943" i="2"/>
  <c r="B1943" i="1" s="1"/>
  <c r="L1943" i="1"/>
  <c r="B1939" i="2"/>
  <c r="B1939" i="1" s="1"/>
  <c r="L1939" i="1"/>
  <c r="B1935" i="2"/>
  <c r="B1935" i="1" s="1"/>
  <c r="L1935" i="1"/>
  <c r="B1931" i="2"/>
  <c r="B1931" i="1" s="1"/>
  <c r="L1931" i="1"/>
  <c r="B1927" i="2"/>
  <c r="B1927" i="1" s="1"/>
  <c r="L1927" i="1"/>
  <c r="B1923" i="2"/>
  <c r="B1923" i="1" s="1"/>
  <c r="L1923" i="1"/>
  <c r="B1919" i="2"/>
  <c r="B1919" i="1" s="1"/>
  <c r="L1919" i="1"/>
  <c r="B1915" i="2"/>
  <c r="B1915" i="1" s="1"/>
  <c r="L1915" i="1"/>
  <c r="B1911" i="2"/>
  <c r="B1911" i="1" s="1"/>
  <c r="L1911" i="1"/>
  <c r="B1907" i="2"/>
  <c r="B1907" i="1" s="1"/>
  <c r="L1907" i="1"/>
  <c r="B1903" i="2"/>
  <c r="B1903" i="1" s="1"/>
  <c r="L1903" i="1"/>
  <c r="B1899" i="2"/>
  <c r="B1899" i="1" s="1"/>
  <c r="L1899" i="1"/>
  <c r="B1895" i="2"/>
  <c r="B1895" i="1" s="1"/>
  <c r="L1895" i="1"/>
  <c r="B1891" i="2"/>
  <c r="B1891" i="1" s="1"/>
  <c r="L1891" i="1"/>
  <c r="B1887" i="2"/>
  <c r="B1887" i="1" s="1"/>
  <c r="L1887" i="1"/>
  <c r="B1883" i="2"/>
  <c r="B1883" i="1" s="1"/>
  <c r="L1883" i="1"/>
  <c r="B1879" i="2"/>
  <c r="B1879" i="1" s="1"/>
  <c r="L1879" i="1"/>
  <c r="B1875" i="2"/>
  <c r="B1875" i="1" s="1"/>
  <c r="L1875" i="1"/>
  <c r="B1871" i="2"/>
  <c r="B1871" i="1" s="1"/>
  <c r="L1871" i="1"/>
  <c r="B1867" i="2"/>
  <c r="B1867" i="1" s="1"/>
  <c r="L1867" i="1"/>
  <c r="B1863" i="2"/>
  <c r="B1863" i="1" s="1"/>
  <c r="L1863" i="1"/>
  <c r="B1859" i="2"/>
  <c r="B1859" i="1" s="1"/>
  <c r="L1859" i="1"/>
  <c r="B1855" i="2"/>
  <c r="B1855" i="1" s="1"/>
  <c r="L1855" i="1"/>
  <c r="B1851" i="2"/>
  <c r="B1851" i="1" s="1"/>
  <c r="L1851" i="1"/>
  <c r="B1847" i="2"/>
  <c r="B1847" i="1" s="1"/>
  <c r="L1847" i="1"/>
  <c r="B1843" i="2"/>
  <c r="B1843" i="1" s="1"/>
  <c r="L1843" i="1"/>
  <c r="B1839" i="2"/>
  <c r="B1839" i="1" s="1"/>
  <c r="L1839" i="1"/>
  <c r="B1835" i="2"/>
  <c r="B1835" i="1" s="1"/>
  <c r="L1835" i="1"/>
  <c r="B1831" i="2"/>
  <c r="B1831" i="1" s="1"/>
  <c r="L1831" i="1"/>
  <c r="B1827" i="2"/>
  <c r="B1827" i="1" s="1"/>
  <c r="L1827" i="1"/>
  <c r="B1823" i="2"/>
  <c r="B1823" i="1" s="1"/>
  <c r="L1823" i="1"/>
  <c r="B1819" i="2"/>
  <c r="B1819" i="1" s="1"/>
  <c r="L1819" i="1"/>
  <c r="B1815" i="2"/>
  <c r="B1815" i="1" s="1"/>
  <c r="L1815" i="1"/>
  <c r="B1811" i="2"/>
  <c r="B1811" i="1" s="1"/>
  <c r="L1811" i="1"/>
  <c r="B1807" i="2"/>
  <c r="B1807" i="1" s="1"/>
  <c r="L1807" i="1"/>
  <c r="B1803" i="2"/>
  <c r="B1803" i="1" s="1"/>
  <c r="L1803" i="1"/>
  <c r="B1799" i="2"/>
  <c r="B1799" i="1" s="1"/>
  <c r="L1799" i="1"/>
  <c r="B1795" i="2"/>
  <c r="B1795" i="1" s="1"/>
  <c r="L1795" i="1"/>
  <c r="B1791" i="2"/>
  <c r="B1791" i="1" s="1"/>
  <c r="L1791" i="1"/>
  <c r="B1787" i="2"/>
  <c r="B1787" i="1" s="1"/>
  <c r="L1787" i="1"/>
  <c r="B1783" i="2"/>
  <c r="B1783" i="1" s="1"/>
  <c r="L1783" i="1"/>
  <c r="B1779" i="2"/>
  <c r="B1779" i="1" s="1"/>
  <c r="L1779" i="1"/>
  <c r="B1775" i="2"/>
  <c r="B1775" i="1" s="1"/>
  <c r="L1775" i="1"/>
  <c r="B1771" i="2"/>
  <c r="B1771" i="1" s="1"/>
  <c r="L1771" i="1"/>
  <c r="B1767" i="2"/>
  <c r="B1767" i="1" s="1"/>
  <c r="L1767" i="1"/>
  <c r="B1763" i="2"/>
  <c r="B1763" i="1" s="1"/>
  <c r="L1763" i="1"/>
  <c r="B1759" i="2"/>
  <c r="B1759" i="1" s="1"/>
  <c r="L1759" i="1"/>
  <c r="B1755" i="2"/>
  <c r="B1755" i="1" s="1"/>
  <c r="L1755" i="1"/>
  <c r="B1751" i="2"/>
  <c r="B1751" i="1" s="1"/>
  <c r="L1751" i="1"/>
  <c r="B1747" i="2"/>
  <c r="B1747" i="1" s="1"/>
  <c r="L1747" i="1"/>
  <c r="B1743" i="2"/>
  <c r="B1743" i="1" s="1"/>
  <c r="L1743" i="1"/>
  <c r="B1739" i="2"/>
  <c r="B1739" i="1" s="1"/>
  <c r="L1739" i="1"/>
  <c r="B1731" i="2"/>
  <c r="B1731" i="1" s="1"/>
  <c r="L1731" i="1"/>
  <c r="B1727" i="2"/>
  <c r="B1727" i="1" s="1"/>
  <c r="L1727" i="1"/>
  <c r="B1723" i="2"/>
  <c r="B1723" i="1" s="1"/>
  <c r="L1723" i="1"/>
  <c r="B1719" i="2"/>
  <c r="B1719" i="1" s="1"/>
  <c r="L1719" i="1"/>
  <c r="B1715" i="2"/>
  <c r="B1715" i="1" s="1"/>
  <c r="L1715" i="1"/>
  <c r="B1711" i="2"/>
  <c r="B1711" i="1" s="1"/>
  <c r="L1711" i="1"/>
  <c r="B1707" i="2"/>
  <c r="B1707" i="1" s="1"/>
  <c r="L1707" i="1"/>
  <c r="B1703" i="2"/>
  <c r="B1703" i="1" s="1"/>
  <c r="L1703" i="1"/>
  <c r="B1699" i="2"/>
  <c r="B1699" i="1" s="1"/>
  <c r="L1699" i="1"/>
  <c r="B1695" i="2"/>
  <c r="B1695" i="1" s="1"/>
  <c r="L1695" i="1"/>
  <c r="B1691" i="2"/>
  <c r="B1691" i="1" s="1"/>
  <c r="L1691" i="1"/>
  <c r="B1687" i="2"/>
  <c r="B1687" i="1" s="1"/>
  <c r="L1687" i="1"/>
  <c r="B1683" i="2"/>
  <c r="B1683" i="1" s="1"/>
  <c r="L1683" i="1"/>
  <c r="B1679" i="2"/>
  <c r="B1679" i="1" s="1"/>
  <c r="L1679" i="1"/>
  <c r="B1675" i="2"/>
  <c r="B1675" i="1" s="1"/>
  <c r="L1675" i="1"/>
  <c r="B1671" i="2"/>
  <c r="B1671" i="1" s="1"/>
  <c r="L1671" i="1"/>
  <c r="B1667" i="2"/>
  <c r="B1667" i="1" s="1"/>
  <c r="L1667" i="1"/>
  <c r="B1663" i="2"/>
  <c r="B1663" i="1" s="1"/>
  <c r="L1663" i="1"/>
  <c r="B1659" i="2"/>
  <c r="B1659" i="1" s="1"/>
  <c r="L1659" i="1"/>
  <c r="B1655" i="2"/>
  <c r="B1655" i="1" s="1"/>
  <c r="L1655" i="1"/>
  <c r="B1651" i="2"/>
  <c r="B1651" i="1" s="1"/>
  <c r="L1651" i="1"/>
  <c r="B1647" i="2"/>
  <c r="B1647" i="1" s="1"/>
  <c r="L1647" i="1"/>
  <c r="B1643" i="2"/>
  <c r="B1643" i="1" s="1"/>
  <c r="L1643" i="1"/>
  <c r="B1639" i="2"/>
  <c r="B1639" i="1" s="1"/>
  <c r="L1639" i="1"/>
  <c r="B1635" i="2"/>
  <c r="B1635" i="1" s="1"/>
  <c r="L1635" i="1"/>
  <c r="B1631" i="2"/>
  <c r="B1631" i="1" s="1"/>
  <c r="L1631" i="1"/>
  <c r="B1627" i="2"/>
  <c r="B1627" i="1" s="1"/>
  <c r="L1627" i="1"/>
  <c r="B1623" i="2"/>
  <c r="B1623" i="1" s="1"/>
  <c r="L1623" i="1"/>
  <c r="B1619" i="2"/>
  <c r="B1619" i="1" s="1"/>
  <c r="L1619" i="1"/>
  <c r="B1615" i="2"/>
  <c r="B1615" i="1" s="1"/>
  <c r="L1615" i="1"/>
  <c r="B1611" i="2"/>
  <c r="B1611" i="1" s="1"/>
  <c r="L1611" i="1"/>
  <c r="B1607" i="2"/>
  <c r="B1607" i="1" s="1"/>
  <c r="L1607" i="1"/>
  <c r="B1603" i="2"/>
  <c r="B1603" i="1" s="1"/>
  <c r="L1603" i="1"/>
  <c r="B1599" i="2"/>
  <c r="B1599" i="1" s="1"/>
  <c r="L1599" i="1"/>
  <c r="B1595" i="2"/>
  <c r="B1595" i="1" s="1"/>
  <c r="L1595" i="1"/>
  <c r="B1591" i="2"/>
  <c r="B1591" i="1" s="1"/>
  <c r="L1591" i="1"/>
  <c r="B1587" i="2"/>
  <c r="B1587" i="1" s="1"/>
  <c r="L1587" i="1"/>
  <c r="B1583" i="2"/>
  <c r="B1583" i="1" s="1"/>
  <c r="L1583" i="1"/>
  <c r="B1579" i="2"/>
  <c r="B1579" i="1" s="1"/>
  <c r="L1579" i="1"/>
  <c r="B1575" i="2"/>
  <c r="B1575" i="1" s="1"/>
  <c r="L1575" i="1"/>
  <c r="B1571" i="2"/>
  <c r="B1571" i="1" s="1"/>
  <c r="L1571" i="1"/>
  <c r="B1567" i="2"/>
  <c r="B1567" i="1" s="1"/>
  <c r="L1567" i="1"/>
  <c r="B1563" i="2"/>
  <c r="B1563" i="1" s="1"/>
  <c r="L1563" i="1"/>
  <c r="B1559" i="2"/>
  <c r="B1559" i="1" s="1"/>
  <c r="L1559" i="1"/>
  <c r="B1555" i="2"/>
  <c r="B1555" i="1" s="1"/>
  <c r="L1555" i="1"/>
  <c r="B1551" i="2"/>
  <c r="B1551" i="1" s="1"/>
  <c r="L1551" i="1"/>
  <c r="B1547" i="2"/>
  <c r="B1547" i="1" s="1"/>
  <c r="L1547" i="1"/>
  <c r="B1543" i="2"/>
  <c r="B1543" i="1" s="1"/>
  <c r="L1543" i="1"/>
  <c r="B1539" i="2"/>
  <c r="B1539" i="1" s="1"/>
  <c r="L1539" i="1"/>
  <c r="B1535" i="2"/>
  <c r="B1535" i="1" s="1"/>
  <c r="L1535" i="1"/>
  <c r="B1531" i="2"/>
  <c r="B1531" i="1" s="1"/>
  <c r="L1531" i="1"/>
  <c r="B1527" i="2"/>
  <c r="B1527" i="1" s="1"/>
  <c r="L1527" i="1"/>
  <c r="B1523" i="2"/>
  <c r="B1523" i="1" s="1"/>
  <c r="L1523" i="1"/>
  <c r="B1519" i="2"/>
  <c r="B1519" i="1" s="1"/>
  <c r="L1519" i="1"/>
  <c r="B1515" i="2"/>
  <c r="B1515" i="1" s="1"/>
  <c r="L1515" i="1"/>
  <c r="B1511" i="2"/>
  <c r="B1511" i="1" s="1"/>
  <c r="L1511" i="1"/>
  <c r="B1503" i="2"/>
  <c r="B1503" i="1" s="1"/>
  <c r="L1503" i="1"/>
  <c r="B1499" i="2"/>
  <c r="B1499" i="1" s="1"/>
  <c r="L1499" i="1"/>
  <c r="B1495" i="2"/>
  <c r="B1495" i="1" s="1"/>
  <c r="L1495" i="1"/>
  <c r="B1491" i="2"/>
  <c r="B1491" i="1" s="1"/>
  <c r="L1491" i="1"/>
  <c r="B1487" i="2"/>
  <c r="B1487" i="1" s="1"/>
  <c r="L1487" i="1"/>
  <c r="B1483" i="2"/>
  <c r="B1483" i="1" s="1"/>
  <c r="L1483" i="1"/>
  <c r="B1479" i="2"/>
  <c r="B1479" i="1" s="1"/>
  <c r="L1479" i="1"/>
  <c r="B1475" i="2"/>
  <c r="B1475" i="1" s="1"/>
  <c r="L1475" i="1"/>
  <c r="B1471" i="2"/>
  <c r="B1471" i="1" s="1"/>
  <c r="L1471" i="1"/>
  <c r="B1467" i="2"/>
  <c r="B1467" i="1" s="1"/>
  <c r="L1467" i="1"/>
  <c r="B1459" i="2"/>
  <c r="B1459" i="1" s="1"/>
  <c r="L1459" i="1"/>
  <c r="B1455" i="2"/>
  <c r="B1455" i="1" s="1"/>
  <c r="L1455" i="1"/>
  <c r="B1451" i="2"/>
  <c r="B1451" i="1" s="1"/>
  <c r="L1451" i="1"/>
  <c r="B1447" i="2"/>
  <c r="B1447" i="1" s="1"/>
  <c r="L1447" i="1"/>
  <c r="B1443" i="2"/>
  <c r="B1443" i="1" s="1"/>
  <c r="L1443" i="1"/>
  <c r="B1439" i="2"/>
  <c r="B1439" i="1" s="1"/>
  <c r="L1439" i="1"/>
  <c r="B1431" i="2"/>
  <c r="B1431" i="1" s="1"/>
  <c r="L1431" i="1"/>
  <c r="B1427" i="2"/>
  <c r="B1427" i="1" s="1"/>
  <c r="L1427" i="1"/>
  <c r="B1423" i="2"/>
  <c r="B1423" i="1" s="1"/>
  <c r="L1423" i="1"/>
  <c r="B1419" i="2"/>
  <c r="B1419" i="1" s="1"/>
  <c r="L1419" i="1"/>
  <c r="B1415" i="2"/>
  <c r="B1415" i="1" s="1"/>
  <c r="L1415" i="1"/>
  <c r="B1411" i="2"/>
  <c r="B1411" i="1" s="1"/>
  <c r="L1411" i="1"/>
  <c r="B1407" i="2"/>
  <c r="B1407" i="1" s="1"/>
  <c r="L1407" i="1"/>
  <c r="B1403" i="2"/>
  <c r="B1403" i="1" s="1"/>
  <c r="L1403" i="1"/>
  <c r="B1399" i="2"/>
  <c r="B1399" i="1" s="1"/>
  <c r="L1399" i="1"/>
  <c r="B1395" i="2"/>
  <c r="B1395" i="1" s="1"/>
  <c r="L1395" i="1"/>
  <c r="B1391" i="2"/>
  <c r="B1391" i="1" s="1"/>
  <c r="L1391" i="1"/>
  <c r="B1387" i="2"/>
  <c r="B1387" i="1" s="1"/>
  <c r="L1387" i="1"/>
  <c r="B1383" i="2"/>
  <c r="B1383" i="1" s="1"/>
  <c r="L1383" i="1"/>
  <c r="B1379" i="2"/>
  <c r="B1379" i="1" s="1"/>
  <c r="L1379" i="1"/>
  <c r="B1375" i="2"/>
  <c r="B1375" i="1" s="1"/>
  <c r="L1375" i="1"/>
  <c r="B1371" i="2"/>
  <c r="B1371" i="1" s="1"/>
  <c r="L1371" i="1"/>
  <c r="B1367" i="2"/>
  <c r="B1367" i="1" s="1"/>
  <c r="L1367" i="1"/>
  <c r="B1363" i="2"/>
  <c r="B1363" i="1" s="1"/>
  <c r="L1363" i="1"/>
  <c r="B1359" i="2"/>
  <c r="B1359" i="1" s="1"/>
  <c r="L1359" i="1"/>
  <c r="B1351" i="2"/>
  <c r="B1351" i="1" s="1"/>
  <c r="L1351" i="1"/>
  <c r="B1343" i="2"/>
  <c r="B1343" i="1" s="1"/>
  <c r="L1343" i="1"/>
  <c r="B1339" i="2"/>
  <c r="B1339" i="1" s="1"/>
  <c r="L1339" i="1"/>
  <c r="B1335" i="2"/>
  <c r="B1335" i="1" s="1"/>
  <c r="L1335" i="1"/>
  <c r="B1331" i="2"/>
  <c r="B1331" i="1" s="1"/>
  <c r="L1331" i="1"/>
  <c r="B1327" i="2"/>
  <c r="B1327" i="1" s="1"/>
  <c r="L1327" i="1"/>
  <c r="B1323" i="2"/>
  <c r="B1323" i="1" s="1"/>
  <c r="L1323" i="1"/>
  <c r="B1319" i="2"/>
  <c r="B1319" i="1" s="1"/>
  <c r="L1319" i="1"/>
  <c r="B1315" i="2"/>
  <c r="B1315" i="1" s="1"/>
  <c r="L1315" i="1"/>
  <c r="B1311" i="2"/>
  <c r="B1311" i="1" s="1"/>
  <c r="L1311" i="1"/>
  <c r="B1307" i="2"/>
  <c r="B1307" i="1" s="1"/>
  <c r="L1307" i="1"/>
  <c r="B1303" i="2"/>
  <c r="B1303" i="1" s="1"/>
  <c r="L1303" i="1"/>
  <c r="B1299" i="2"/>
  <c r="B1299" i="1" s="1"/>
  <c r="L1299" i="1"/>
  <c r="B1295" i="2"/>
  <c r="B1295" i="1" s="1"/>
  <c r="L1295" i="1"/>
  <c r="B1291" i="2"/>
  <c r="B1291" i="1" s="1"/>
  <c r="L1291" i="1"/>
  <c r="B1287" i="2"/>
  <c r="B1287" i="1" s="1"/>
  <c r="L1287" i="1"/>
  <c r="B1283" i="2"/>
  <c r="B1283" i="1" s="1"/>
  <c r="L1283" i="1"/>
  <c r="B1279" i="2"/>
  <c r="B1279" i="1" s="1"/>
  <c r="L1279" i="1"/>
  <c r="B1275" i="2"/>
  <c r="B1275" i="1" s="1"/>
  <c r="L1275" i="1"/>
  <c r="B1271" i="2"/>
  <c r="B1271" i="1" s="1"/>
  <c r="L1271" i="1"/>
  <c r="B1267" i="2"/>
  <c r="B1267" i="1" s="1"/>
  <c r="L1267" i="1"/>
  <c r="B1263" i="2"/>
  <c r="B1263" i="1" s="1"/>
  <c r="L1263" i="1"/>
  <c r="B1259" i="2"/>
  <c r="B1259" i="1" s="1"/>
  <c r="L1259" i="1"/>
  <c r="B1255" i="2"/>
  <c r="B1255" i="1" s="1"/>
  <c r="L1255" i="1"/>
  <c r="B1251" i="2"/>
  <c r="B1251" i="1" s="1"/>
  <c r="L1251" i="1"/>
  <c r="B1247" i="2"/>
  <c r="B1247" i="1" s="1"/>
  <c r="L1247" i="1"/>
  <c r="B1243" i="2"/>
  <c r="B1243" i="1" s="1"/>
  <c r="L1243" i="1"/>
  <c r="B1239" i="2"/>
  <c r="B1239" i="1" s="1"/>
  <c r="L1239" i="1"/>
  <c r="B1235" i="2"/>
  <c r="B1235" i="1" s="1"/>
  <c r="L1235" i="1"/>
  <c r="B1231" i="2"/>
  <c r="B1231" i="1" s="1"/>
  <c r="L1231" i="1"/>
  <c r="B1227" i="2"/>
  <c r="B1227" i="1" s="1"/>
  <c r="L1227" i="1"/>
  <c r="B1223" i="2"/>
  <c r="B1223" i="1" s="1"/>
  <c r="L1223" i="1"/>
  <c r="B1219" i="2"/>
  <c r="B1219" i="1" s="1"/>
  <c r="L1219" i="1"/>
  <c r="B1215" i="2"/>
  <c r="B1215" i="1" s="1"/>
  <c r="L1215" i="1"/>
  <c r="B1211" i="2"/>
  <c r="B1211" i="1" s="1"/>
  <c r="L1211" i="1"/>
  <c r="B1203" i="2"/>
  <c r="B1203" i="1" s="1"/>
  <c r="L1203" i="1"/>
  <c r="B1199" i="2"/>
  <c r="B1199" i="1" s="1"/>
  <c r="L1199" i="1"/>
  <c r="B1195" i="2"/>
  <c r="B1195" i="1" s="1"/>
  <c r="L1195" i="1"/>
  <c r="B1191" i="2"/>
  <c r="B1191" i="1" s="1"/>
  <c r="L1191" i="1"/>
  <c r="B1187" i="2"/>
  <c r="B1187" i="1" s="1"/>
  <c r="L1187" i="1"/>
  <c r="B1183" i="2"/>
  <c r="B1183" i="1" s="1"/>
  <c r="L1183" i="1"/>
  <c r="B1179" i="2"/>
  <c r="B1179" i="1" s="1"/>
  <c r="L1179" i="1"/>
  <c r="B1175" i="2"/>
  <c r="B1175" i="1" s="1"/>
  <c r="L1175" i="1"/>
  <c r="B1171" i="2"/>
  <c r="B1171" i="1" s="1"/>
  <c r="L1171" i="1"/>
  <c r="B1167" i="2"/>
  <c r="B1167" i="1" s="1"/>
  <c r="L1167" i="1"/>
  <c r="B1163" i="2"/>
  <c r="B1163" i="1" s="1"/>
  <c r="L1163" i="1"/>
  <c r="B1159" i="2"/>
  <c r="B1159" i="1" s="1"/>
  <c r="L1159" i="1"/>
  <c r="B1155" i="2"/>
  <c r="B1155" i="1" s="1"/>
  <c r="L1155" i="1"/>
  <c r="B1151" i="2"/>
  <c r="B1151" i="1" s="1"/>
  <c r="L1151" i="1"/>
  <c r="B1147" i="2"/>
  <c r="B1147" i="1" s="1"/>
  <c r="L1147" i="1"/>
  <c r="B1143" i="2"/>
  <c r="B1143" i="1" s="1"/>
  <c r="L1143" i="1"/>
  <c r="B1139" i="2"/>
  <c r="B1139" i="1" s="1"/>
  <c r="L1139" i="1"/>
  <c r="B1135" i="2"/>
  <c r="B1135" i="1" s="1"/>
  <c r="L1135" i="1"/>
  <c r="B1131" i="2"/>
  <c r="B1131" i="1" s="1"/>
  <c r="L1131" i="1"/>
  <c r="B1127" i="2"/>
  <c r="B1127" i="1" s="1"/>
  <c r="L1127" i="1"/>
  <c r="B1123" i="2"/>
  <c r="B1123" i="1" s="1"/>
  <c r="L1123" i="1"/>
  <c r="B1119" i="2"/>
  <c r="B1119" i="1" s="1"/>
  <c r="L1119" i="1"/>
  <c r="B1115" i="2"/>
  <c r="B1115" i="1" s="1"/>
  <c r="L1115" i="1"/>
  <c r="B1111" i="2"/>
  <c r="B1111" i="1" s="1"/>
  <c r="L1111" i="1"/>
  <c r="B1107" i="2"/>
  <c r="B1107" i="1" s="1"/>
  <c r="L1107" i="1"/>
  <c r="B1099" i="2"/>
  <c r="B1099" i="1" s="1"/>
  <c r="L1099" i="1"/>
  <c r="B1095" i="2"/>
  <c r="B1095" i="1" s="1"/>
  <c r="L1095" i="1"/>
  <c r="B1091" i="2"/>
  <c r="B1091" i="1" s="1"/>
  <c r="L1091" i="1"/>
  <c r="B1087" i="2"/>
  <c r="B1087" i="1" s="1"/>
  <c r="L1087" i="1"/>
  <c r="B1083" i="2"/>
  <c r="B1083" i="1" s="1"/>
  <c r="L1083" i="1"/>
  <c r="B1079" i="2"/>
  <c r="B1079" i="1" s="1"/>
  <c r="L1079" i="1"/>
  <c r="B1075" i="2"/>
  <c r="B1075" i="1" s="1"/>
  <c r="L1075" i="1"/>
  <c r="B1071" i="2"/>
  <c r="B1071" i="1" s="1"/>
  <c r="L1071" i="1"/>
  <c r="B1067" i="2"/>
  <c r="B1067" i="1" s="1"/>
  <c r="L1067" i="1"/>
  <c r="B1063" i="2"/>
  <c r="B1063" i="1" s="1"/>
  <c r="L1063" i="1"/>
  <c r="B1059" i="2"/>
  <c r="B1059" i="1" s="1"/>
  <c r="L1059" i="1"/>
  <c r="B1055" i="2"/>
  <c r="B1055" i="1" s="1"/>
  <c r="L1055" i="1"/>
  <c r="B1051" i="2"/>
  <c r="B1051" i="1" s="1"/>
  <c r="L1051" i="1"/>
  <c r="B1047" i="2"/>
  <c r="B1047" i="1" s="1"/>
  <c r="L1047" i="1"/>
  <c r="B1043" i="2"/>
  <c r="B1043" i="1" s="1"/>
  <c r="L1043" i="1"/>
  <c r="B1035" i="2"/>
  <c r="B1035" i="1" s="1"/>
  <c r="L1035" i="1"/>
  <c r="B1031" i="2"/>
  <c r="B1031" i="1" s="1"/>
  <c r="L1031" i="1"/>
  <c r="B1027" i="2"/>
  <c r="B1027" i="1" s="1"/>
  <c r="L1027" i="1"/>
  <c r="B1023" i="2"/>
  <c r="B1023" i="1" s="1"/>
  <c r="L1023" i="1"/>
  <c r="B1019" i="2"/>
  <c r="B1019" i="1" s="1"/>
  <c r="L1019" i="1"/>
  <c r="B1015" i="2"/>
  <c r="B1015" i="1" s="1"/>
  <c r="L1015" i="1"/>
  <c r="B1011" i="2"/>
  <c r="B1011" i="1" s="1"/>
  <c r="L1011" i="1"/>
  <c r="B1007" i="2"/>
  <c r="B1007" i="1" s="1"/>
  <c r="L1007" i="1"/>
  <c r="B1003" i="2"/>
  <c r="B1003" i="1" s="1"/>
  <c r="L1003" i="1"/>
  <c r="B995" i="2"/>
  <c r="B995" i="1" s="1"/>
  <c r="L995" i="1"/>
  <c r="B991" i="2"/>
  <c r="B991" i="1" s="1"/>
  <c r="L991" i="1"/>
  <c r="B987" i="2"/>
  <c r="B987" i="1" s="1"/>
  <c r="L987" i="1"/>
  <c r="B983" i="2"/>
  <c r="B983" i="1" s="1"/>
  <c r="L983" i="1"/>
  <c r="B979" i="2"/>
  <c r="B979" i="1" s="1"/>
  <c r="L979" i="1"/>
  <c r="B975" i="2"/>
  <c r="B975" i="1" s="1"/>
  <c r="L975" i="1"/>
  <c r="B971" i="2"/>
  <c r="B971" i="1" s="1"/>
  <c r="L971" i="1"/>
  <c r="B967" i="2"/>
  <c r="B967" i="1" s="1"/>
  <c r="L967" i="1"/>
  <c r="B963" i="2"/>
  <c r="B963" i="1" s="1"/>
  <c r="L963" i="1"/>
  <c r="B959" i="2"/>
  <c r="B959" i="1" s="1"/>
  <c r="L959" i="1"/>
  <c r="B951" i="2"/>
  <c r="B951" i="1" s="1"/>
  <c r="L951" i="1"/>
  <c r="B947" i="2"/>
  <c r="B947" i="1" s="1"/>
  <c r="L947" i="1"/>
  <c r="B943" i="2"/>
  <c r="B943" i="1" s="1"/>
  <c r="L943" i="1"/>
  <c r="B939" i="2"/>
  <c r="B939" i="1" s="1"/>
  <c r="L939" i="1"/>
  <c r="B935" i="2"/>
  <c r="B935" i="1" s="1"/>
  <c r="L935" i="1"/>
  <c r="B931" i="2"/>
  <c r="B931" i="1" s="1"/>
  <c r="L931" i="1"/>
  <c r="B923" i="2"/>
  <c r="B923" i="1" s="1"/>
  <c r="L923" i="1"/>
  <c r="B919" i="2"/>
  <c r="B919" i="1" s="1"/>
  <c r="L919" i="1"/>
  <c r="B915" i="2"/>
  <c r="B915" i="1" s="1"/>
  <c r="L915" i="1"/>
  <c r="B911" i="2"/>
  <c r="B911" i="1" s="1"/>
  <c r="L911" i="1"/>
  <c r="B907" i="2"/>
  <c r="B907" i="1" s="1"/>
  <c r="L907" i="1"/>
  <c r="B899" i="2"/>
  <c r="B899" i="1" s="1"/>
  <c r="L899" i="1"/>
  <c r="B895" i="2"/>
  <c r="B895" i="1" s="1"/>
  <c r="L895" i="1"/>
  <c r="B891" i="2"/>
  <c r="B891" i="1" s="1"/>
  <c r="L891" i="1"/>
  <c r="B887" i="2"/>
  <c r="B887" i="1" s="1"/>
  <c r="L887" i="1"/>
  <c r="B879" i="2"/>
  <c r="B879" i="1" s="1"/>
  <c r="L879" i="1"/>
  <c r="B875" i="2"/>
  <c r="B875" i="1" s="1"/>
  <c r="L875" i="1"/>
  <c r="B871" i="2"/>
  <c r="B871" i="1" s="1"/>
  <c r="L871" i="1"/>
  <c r="B867" i="2"/>
  <c r="B867" i="1" s="1"/>
  <c r="L867" i="1"/>
  <c r="B863" i="2"/>
  <c r="B863" i="1" s="1"/>
  <c r="L863" i="1"/>
  <c r="B859" i="2"/>
  <c r="B859" i="1" s="1"/>
  <c r="L859" i="1"/>
  <c r="B855" i="2"/>
  <c r="B855" i="1" s="1"/>
  <c r="L855" i="1"/>
  <c r="B847" i="2"/>
  <c r="B847" i="1" s="1"/>
  <c r="L847" i="1"/>
  <c r="B843" i="2"/>
  <c r="B843" i="1" s="1"/>
  <c r="L843" i="1"/>
  <c r="B839" i="2"/>
  <c r="B839" i="1" s="1"/>
  <c r="L839" i="1"/>
  <c r="B835" i="2"/>
  <c r="B835" i="1" s="1"/>
  <c r="L835" i="1"/>
  <c r="B831" i="2"/>
  <c r="B831" i="1" s="1"/>
  <c r="L831" i="1"/>
  <c r="B827" i="2"/>
  <c r="B827" i="1" s="1"/>
  <c r="L827" i="1"/>
  <c r="B823" i="2"/>
  <c r="B823" i="1" s="1"/>
  <c r="L823" i="1"/>
  <c r="B815" i="2"/>
  <c r="B815" i="1" s="1"/>
  <c r="L815" i="1"/>
  <c r="B811" i="2"/>
  <c r="B811" i="1" s="1"/>
  <c r="L811" i="1"/>
  <c r="B807" i="2"/>
  <c r="B807" i="1" s="1"/>
  <c r="L807" i="1"/>
  <c r="B803" i="2"/>
  <c r="B803" i="1" s="1"/>
  <c r="L803" i="1"/>
  <c r="B799" i="2"/>
  <c r="B799" i="1" s="1"/>
  <c r="L799" i="1"/>
  <c r="B795" i="2"/>
  <c r="B795" i="1" s="1"/>
  <c r="L795" i="1"/>
  <c r="B791" i="2"/>
  <c r="B791" i="1" s="1"/>
  <c r="L791" i="1"/>
  <c r="B787" i="2"/>
  <c r="B787" i="1" s="1"/>
  <c r="L787" i="1"/>
  <c r="B783" i="2"/>
  <c r="B783" i="1" s="1"/>
  <c r="L783" i="1"/>
  <c r="B779" i="2"/>
  <c r="B779" i="1" s="1"/>
  <c r="L779" i="1"/>
  <c r="B775" i="2"/>
  <c r="B775" i="1" s="1"/>
  <c r="L775" i="1"/>
  <c r="B767" i="2"/>
  <c r="B767" i="1" s="1"/>
  <c r="L767" i="1"/>
  <c r="B763" i="2"/>
  <c r="B763" i="1" s="1"/>
  <c r="L763" i="1"/>
  <c r="B759" i="2"/>
  <c r="B759" i="1" s="1"/>
  <c r="L759" i="1"/>
  <c r="B755" i="2"/>
  <c r="B755" i="1" s="1"/>
  <c r="L755" i="1"/>
  <c r="B747" i="2"/>
  <c r="B747" i="1" s="1"/>
  <c r="L747" i="1"/>
  <c r="B743" i="2"/>
  <c r="B743" i="1" s="1"/>
  <c r="L743" i="1"/>
  <c r="B739" i="2"/>
  <c r="B739" i="1" s="1"/>
  <c r="L739" i="1"/>
  <c r="B735" i="2"/>
  <c r="B735" i="1" s="1"/>
  <c r="L735" i="1"/>
  <c r="B731" i="2"/>
  <c r="B731" i="1" s="1"/>
  <c r="L731" i="1"/>
  <c r="B723" i="2"/>
  <c r="B723" i="1" s="1"/>
  <c r="L723" i="1"/>
  <c r="B719" i="2"/>
  <c r="B719" i="1" s="1"/>
  <c r="L719" i="1"/>
  <c r="B715" i="2"/>
  <c r="B715" i="1" s="1"/>
  <c r="L715" i="1"/>
  <c r="B711" i="2"/>
  <c r="B711" i="1" s="1"/>
  <c r="L711" i="1"/>
  <c r="B707" i="2"/>
  <c r="B707" i="1" s="1"/>
  <c r="L707" i="1"/>
  <c r="B703" i="2"/>
  <c r="B703" i="1" s="1"/>
  <c r="L703" i="1"/>
  <c r="B699" i="2"/>
  <c r="B699" i="1" s="1"/>
  <c r="L699" i="1"/>
  <c r="B695" i="2"/>
  <c r="B695" i="1" s="1"/>
  <c r="L695" i="1"/>
  <c r="B691" i="2"/>
  <c r="B691" i="1" s="1"/>
  <c r="L691" i="1"/>
  <c r="B687" i="2"/>
  <c r="B687" i="1" s="1"/>
  <c r="L687" i="1"/>
  <c r="B683" i="2"/>
  <c r="B683" i="1" s="1"/>
  <c r="L683" i="1"/>
  <c r="B679" i="2"/>
  <c r="B679" i="1" s="1"/>
  <c r="L679" i="1"/>
  <c r="B675" i="2"/>
  <c r="B675" i="1" s="1"/>
  <c r="L675" i="1"/>
  <c r="B671" i="2"/>
  <c r="B671" i="1" s="1"/>
  <c r="L671" i="1"/>
  <c r="B667" i="2"/>
  <c r="B667" i="1" s="1"/>
  <c r="L667" i="1"/>
  <c r="B663" i="2"/>
  <c r="B663" i="1" s="1"/>
  <c r="L663" i="1"/>
  <c r="B659" i="2"/>
  <c r="B659" i="1" s="1"/>
  <c r="L659" i="1"/>
  <c r="B655" i="2"/>
  <c r="B655" i="1" s="1"/>
  <c r="L655" i="1"/>
  <c r="B651" i="2"/>
  <c r="B651" i="1" s="1"/>
  <c r="L651" i="1"/>
  <c r="B643" i="2"/>
  <c r="B643" i="1" s="1"/>
  <c r="L643" i="1"/>
  <c r="B639" i="2"/>
  <c r="B639" i="1" s="1"/>
  <c r="L639" i="1"/>
  <c r="B635" i="2"/>
  <c r="B635" i="1" s="1"/>
  <c r="L635" i="1"/>
  <c r="B631" i="2"/>
  <c r="B631" i="1" s="1"/>
  <c r="L631" i="1"/>
  <c r="B627" i="2"/>
  <c r="B627" i="1" s="1"/>
  <c r="L627" i="1"/>
  <c r="B623" i="2"/>
  <c r="B623" i="1" s="1"/>
  <c r="L623" i="1"/>
  <c r="B619" i="2"/>
  <c r="B619" i="1" s="1"/>
  <c r="L619" i="1"/>
  <c r="B615" i="2"/>
  <c r="B615" i="1" s="1"/>
  <c r="L615" i="1"/>
  <c r="B611" i="2"/>
  <c r="B611" i="1" s="1"/>
  <c r="L611" i="1"/>
  <c r="B607" i="2"/>
  <c r="B607" i="1" s="1"/>
  <c r="L607" i="1"/>
  <c r="B603" i="2"/>
  <c r="B603" i="1" s="1"/>
  <c r="L603" i="1"/>
  <c r="B599" i="2"/>
  <c r="B599" i="1" s="1"/>
  <c r="L599" i="1"/>
  <c r="B595" i="2"/>
  <c r="B595" i="1" s="1"/>
  <c r="L595" i="1"/>
  <c r="B591" i="2"/>
  <c r="B591" i="1" s="1"/>
  <c r="L591" i="1"/>
  <c r="B587" i="2"/>
  <c r="B587" i="1" s="1"/>
  <c r="L587" i="1"/>
  <c r="B583" i="2"/>
  <c r="B583" i="1" s="1"/>
  <c r="L583" i="1"/>
  <c r="B579" i="2"/>
  <c r="B579" i="1" s="1"/>
  <c r="L579" i="1"/>
  <c r="B575" i="2"/>
  <c r="B575" i="1" s="1"/>
  <c r="L575" i="1"/>
  <c r="B571" i="2"/>
  <c r="B571" i="1" s="1"/>
  <c r="L571" i="1"/>
  <c r="B567" i="2"/>
  <c r="B567" i="1" s="1"/>
  <c r="L567" i="1"/>
  <c r="B563" i="2"/>
  <c r="B563" i="1" s="1"/>
  <c r="L563" i="1"/>
  <c r="B559" i="2"/>
  <c r="B559" i="1" s="1"/>
  <c r="L559" i="1"/>
  <c r="B555" i="2"/>
  <c r="B555" i="1" s="1"/>
  <c r="L555" i="1"/>
  <c r="B551" i="2"/>
  <c r="B551" i="1" s="1"/>
  <c r="L551" i="1"/>
  <c r="B547" i="2"/>
  <c r="B547" i="1" s="1"/>
  <c r="L547" i="1"/>
  <c r="B543" i="2"/>
  <c r="B543" i="1" s="1"/>
  <c r="L543" i="1"/>
  <c r="B539" i="2"/>
  <c r="B539" i="1" s="1"/>
  <c r="L539" i="1"/>
  <c r="B535" i="2"/>
  <c r="B535" i="1" s="1"/>
  <c r="L535" i="1"/>
  <c r="B531" i="2"/>
  <c r="B531" i="1" s="1"/>
  <c r="L531" i="1"/>
  <c r="B527" i="2"/>
  <c r="B527" i="1" s="1"/>
  <c r="L527" i="1"/>
  <c r="B523" i="2"/>
  <c r="B523" i="1" s="1"/>
  <c r="L523" i="1"/>
  <c r="B519" i="2"/>
  <c r="B519" i="1" s="1"/>
  <c r="L519" i="1"/>
  <c r="B515" i="2"/>
  <c r="B515" i="1" s="1"/>
  <c r="L515" i="1"/>
  <c r="B511" i="2"/>
  <c r="B511" i="1" s="1"/>
  <c r="L511" i="1"/>
  <c r="B507" i="2"/>
  <c r="B507" i="1" s="1"/>
  <c r="L507" i="1"/>
  <c r="B503" i="2"/>
  <c r="B503" i="1" s="1"/>
  <c r="L503" i="1"/>
  <c r="B499" i="2"/>
  <c r="B499" i="1" s="1"/>
  <c r="L499" i="1"/>
  <c r="B495" i="2"/>
  <c r="B495" i="1" s="1"/>
  <c r="L495" i="1"/>
  <c r="B491" i="2"/>
  <c r="B491" i="1" s="1"/>
  <c r="L491" i="1"/>
  <c r="B487" i="2"/>
  <c r="B487" i="1" s="1"/>
  <c r="L487" i="1"/>
  <c r="B483" i="2"/>
  <c r="B483" i="1" s="1"/>
  <c r="L483" i="1"/>
  <c r="B479" i="2"/>
  <c r="B479" i="1" s="1"/>
  <c r="L479" i="1"/>
  <c r="B475" i="2"/>
  <c r="B475" i="1" s="1"/>
  <c r="L475" i="1"/>
  <c r="B471" i="2"/>
  <c r="B471" i="1" s="1"/>
  <c r="L471" i="1"/>
  <c r="B467" i="2"/>
  <c r="B467" i="1" s="1"/>
  <c r="L467" i="1"/>
  <c r="B463" i="2"/>
  <c r="B463" i="1" s="1"/>
  <c r="L463" i="1"/>
  <c r="B459" i="2"/>
  <c r="B459" i="1" s="1"/>
  <c r="L459" i="1"/>
  <c r="B455" i="2"/>
  <c r="B455" i="1" s="1"/>
  <c r="L455" i="1"/>
  <c r="B451" i="2"/>
  <c r="B451" i="1" s="1"/>
  <c r="L451" i="1"/>
  <c r="B447" i="2"/>
  <c r="B447" i="1" s="1"/>
  <c r="L447" i="1"/>
  <c r="B443" i="2"/>
  <c r="B443" i="1" s="1"/>
  <c r="L443" i="1"/>
  <c r="B439" i="2"/>
  <c r="B439" i="1" s="1"/>
  <c r="L439" i="1"/>
  <c r="B435" i="2"/>
  <c r="B435" i="1" s="1"/>
  <c r="L435" i="1"/>
  <c r="B431" i="2"/>
  <c r="B431" i="1" s="1"/>
  <c r="L431" i="1"/>
  <c r="B427" i="2"/>
  <c r="B427" i="1" s="1"/>
  <c r="L427" i="1"/>
  <c r="B423" i="2"/>
  <c r="B423" i="1" s="1"/>
  <c r="L423" i="1"/>
  <c r="B419" i="2"/>
  <c r="B419" i="1" s="1"/>
  <c r="L419" i="1"/>
  <c r="B415" i="2"/>
  <c r="B415" i="1" s="1"/>
  <c r="L415" i="1"/>
  <c r="B411" i="2"/>
  <c r="B411" i="1" s="1"/>
  <c r="L411" i="1"/>
  <c r="B407" i="2"/>
  <c r="B407" i="1" s="1"/>
  <c r="L407" i="1"/>
  <c r="B399" i="2"/>
  <c r="B399" i="1" s="1"/>
  <c r="L399" i="1"/>
  <c r="B391" i="2"/>
  <c r="B391" i="1" s="1"/>
  <c r="L391" i="1"/>
  <c r="B387" i="2"/>
  <c r="B387" i="1" s="1"/>
  <c r="L387" i="1"/>
  <c r="B383" i="2"/>
  <c r="B383" i="1" s="1"/>
  <c r="L383" i="1"/>
  <c r="B379" i="2"/>
  <c r="B379" i="1" s="1"/>
  <c r="L379" i="1"/>
  <c r="B375" i="2"/>
  <c r="B375" i="1" s="1"/>
  <c r="L375" i="1"/>
  <c r="B371" i="2"/>
  <c r="B371" i="1" s="1"/>
  <c r="L371" i="1"/>
  <c r="B367" i="2"/>
  <c r="B367" i="1" s="1"/>
  <c r="L367" i="1"/>
  <c r="B363" i="2"/>
  <c r="B363" i="1" s="1"/>
  <c r="L363" i="1"/>
  <c r="B359" i="2"/>
  <c r="B359" i="1" s="1"/>
  <c r="L359" i="1"/>
  <c r="B355" i="2"/>
  <c r="B355" i="1" s="1"/>
  <c r="L355" i="1"/>
  <c r="B351" i="2"/>
  <c r="B351" i="1" s="1"/>
  <c r="L351" i="1"/>
  <c r="B347" i="2"/>
  <c r="B347" i="1" s="1"/>
  <c r="L347" i="1"/>
  <c r="B343" i="2"/>
  <c r="B343" i="1" s="1"/>
  <c r="L343" i="1"/>
  <c r="B339" i="2"/>
  <c r="B339" i="1" s="1"/>
  <c r="L339" i="1"/>
  <c r="B335" i="2"/>
  <c r="B335" i="1" s="1"/>
  <c r="L335" i="1"/>
  <c r="B331" i="2"/>
  <c r="B331" i="1" s="1"/>
  <c r="L331" i="1"/>
  <c r="B327" i="2"/>
  <c r="B327" i="1" s="1"/>
  <c r="L327" i="1"/>
  <c r="B323" i="2"/>
  <c r="B323" i="1" s="1"/>
  <c r="L323" i="1"/>
  <c r="B319" i="2"/>
  <c r="B319" i="1" s="1"/>
  <c r="L319" i="1"/>
  <c r="B315" i="2"/>
  <c r="B315" i="1" s="1"/>
  <c r="L315" i="1"/>
  <c r="B307" i="2"/>
  <c r="B307" i="1" s="1"/>
  <c r="L307" i="1"/>
  <c r="B303" i="2"/>
  <c r="B303" i="1" s="1"/>
  <c r="L303" i="1"/>
  <c r="B299" i="2"/>
  <c r="B299" i="1" s="1"/>
  <c r="L299" i="1"/>
  <c r="B295" i="2"/>
  <c r="B295" i="1" s="1"/>
  <c r="L295" i="1"/>
  <c r="B291" i="2"/>
  <c r="B291" i="1" s="1"/>
  <c r="L291" i="1"/>
  <c r="B287" i="2"/>
  <c r="B287" i="1" s="1"/>
  <c r="L287" i="1"/>
  <c r="B283" i="2"/>
  <c r="B283" i="1" s="1"/>
  <c r="L283" i="1"/>
  <c r="B279" i="2"/>
  <c r="B279" i="1" s="1"/>
  <c r="L279" i="1"/>
  <c r="B275" i="2"/>
  <c r="B275" i="1" s="1"/>
  <c r="L275" i="1"/>
  <c r="B271" i="2"/>
  <c r="B271" i="1" s="1"/>
  <c r="L271" i="1"/>
  <c r="B267" i="2"/>
  <c r="B267" i="1" s="1"/>
  <c r="L267" i="1"/>
  <c r="B263" i="2"/>
  <c r="B263" i="1" s="1"/>
  <c r="L263" i="1"/>
  <c r="B259" i="2"/>
  <c r="B259" i="1" s="1"/>
  <c r="L259" i="1"/>
  <c r="B255" i="2"/>
  <c r="B255" i="1" s="1"/>
  <c r="L255" i="1"/>
  <c r="B251" i="2"/>
  <c r="B251" i="1" s="1"/>
  <c r="L251" i="1"/>
  <c r="B247" i="2"/>
  <c r="B247" i="1" s="1"/>
  <c r="L247" i="1"/>
  <c r="B243" i="2"/>
  <c r="B243" i="1" s="1"/>
  <c r="L243" i="1"/>
  <c r="B239" i="2"/>
  <c r="B239" i="1" s="1"/>
  <c r="L239" i="1"/>
  <c r="B235" i="2"/>
  <c r="B235" i="1" s="1"/>
  <c r="L235" i="1"/>
  <c r="B231" i="2"/>
  <c r="B231" i="1" s="1"/>
  <c r="L231" i="1"/>
  <c r="B227" i="2"/>
  <c r="B227" i="1" s="1"/>
  <c r="L227" i="1"/>
  <c r="B223" i="2"/>
  <c r="B223" i="1" s="1"/>
  <c r="L223" i="1"/>
  <c r="B219" i="2"/>
  <c r="B219" i="1" s="1"/>
  <c r="L219" i="1"/>
  <c r="B215" i="2"/>
  <c r="B215" i="1" s="1"/>
  <c r="L215" i="1"/>
  <c r="B211" i="2"/>
  <c r="B211" i="1" s="1"/>
  <c r="L211" i="1"/>
  <c r="B207" i="2"/>
  <c r="B207" i="1" s="1"/>
  <c r="L207" i="1"/>
  <c r="B203" i="2"/>
  <c r="B203" i="1" s="1"/>
  <c r="L203" i="1"/>
  <c r="B199" i="2"/>
  <c r="B199" i="1" s="1"/>
  <c r="L199" i="1"/>
  <c r="B195" i="2"/>
  <c r="B195" i="1" s="1"/>
  <c r="L195" i="1"/>
  <c r="B191" i="2"/>
  <c r="B191" i="1" s="1"/>
  <c r="L191" i="1"/>
  <c r="B187" i="2"/>
  <c r="B187" i="1" s="1"/>
  <c r="L187" i="1"/>
  <c r="B183" i="2"/>
  <c r="B183" i="1" s="1"/>
  <c r="L183" i="1"/>
  <c r="B179" i="2"/>
  <c r="B179" i="1" s="1"/>
  <c r="L179" i="1"/>
  <c r="B175" i="2"/>
  <c r="B175" i="1" s="1"/>
  <c r="L175" i="1"/>
  <c r="B171" i="2"/>
  <c r="B171" i="1" s="1"/>
  <c r="L171" i="1"/>
  <c r="B167" i="2"/>
  <c r="B167" i="1" s="1"/>
  <c r="L167" i="1"/>
  <c r="B163" i="2"/>
  <c r="B163" i="1" s="1"/>
  <c r="L163" i="1"/>
  <c r="B159" i="2"/>
  <c r="B159" i="1" s="1"/>
  <c r="L159" i="1"/>
  <c r="B155" i="2"/>
  <c r="B155" i="1" s="1"/>
  <c r="L155" i="1"/>
  <c r="B151" i="2"/>
  <c r="B151" i="1" s="1"/>
  <c r="L151" i="1"/>
  <c r="B147" i="2"/>
  <c r="B147" i="1" s="1"/>
  <c r="L147" i="1"/>
  <c r="B143" i="2"/>
  <c r="B143" i="1" s="1"/>
  <c r="L143" i="1"/>
  <c r="B139" i="2"/>
  <c r="B139" i="1" s="1"/>
  <c r="L139" i="1"/>
  <c r="B135" i="2"/>
  <c r="B135" i="1" s="1"/>
  <c r="L135" i="1"/>
  <c r="B131" i="2"/>
  <c r="B131" i="1" s="1"/>
  <c r="L131" i="1"/>
  <c r="B127" i="2"/>
  <c r="B127" i="1" s="1"/>
  <c r="L127" i="1"/>
  <c r="B119" i="2"/>
  <c r="B119" i="1" s="1"/>
  <c r="L119" i="1"/>
  <c r="B115" i="2"/>
  <c r="B115" i="1" s="1"/>
  <c r="L115" i="1"/>
  <c r="B111" i="2"/>
  <c r="B111" i="1" s="1"/>
  <c r="L111" i="1"/>
  <c r="B107" i="2"/>
  <c r="B107" i="1" s="1"/>
  <c r="L107" i="1"/>
  <c r="B103" i="2"/>
  <c r="B103" i="1" s="1"/>
  <c r="L103" i="1"/>
  <c r="B99" i="2"/>
  <c r="B99" i="1" s="1"/>
  <c r="L99" i="1"/>
  <c r="B95" i="2"/>
  <c r="B95" i="1" s="1"/>
  <c r="L95" i="1"/>
  <c r="B91" i="2"/>
  <c r="B91" i="1" s="1"/>
  <c r="L91" i="1"/>
  <c r="B87" i="2"/>
  <c r="B87" i="1" s="1"/>
  <c r="L87" i="1"/>
  <c r="B83" i="2"/>
  <c r="B83" i="1" s="1"/>
  <c r="L83" i="1"/>
  <c r="B79" i="2"/>
  <c r="B79" i="1" s="1"/>
  <c r="L79" i="1"/>
  <c r="B75" i="2"/>
  <c r="B75" i="1" s="1"/>
  <c r="L75" i="1"/>
  <c r="B71" i="2"/>
  <c r="B71" i="1" s="1"/>
  <c r="L71" i="1"/>
  <c r="B67" i="2"/>
  <c r="B67" i="1" s="1"/>
  <c r="L67" i="1"/>
  <c r="B63" i="2"/>
  <c r="B63" i="1" s="1"/>
  <c r="L63" i="1"/>
  <c r="B55" i="2"/>
  <c r="B55" i="1" s="1"/>
  <c r="L55" i="1"/>
  <c r="B51" i="2"/>
  <c r="L51" i="1"/>
  <c r="L955" i="1"/>
  <c r="B47" i="2"/>
  <c r="L47" i="1"/>
  <c r="L1853" i="1"/>
  <c r="B43" i="2"/>
  <c r="L43" i="1"/>
  <c r="L2042" i="1"/>
  <c r="L1964" i="1"/>
  <c r="B39" i="2"/>
  <c r="L39" i="1"/>
  <c r="L465" i="1"/>
  <c r="L1344" i="1"/>
  <c r="B35" i="2"/>
  <c r="L35" i="1"/>
  <c r="L613" i="1"/>
  <c r="L1039" i="1"/>
  <c r="L1662" i="1"/>
  <c r="L1001" i="1"/>
  <c r="B31" i="2"/>
  <c r="L31" i="1"/>
  <c r="L2198" i="1"/>
  <c r="L568" i="1"/>
  <c r="L2374" i="1"/>
  <c r="L1369" i="1"/>
  <c r="B27" i="2"/>
  <c r="L27" i="1"/>
  <c r="L425" i="1"/>
  <c r="L402" i="1"/>
  <c r="L413" i="1"/>
  <c r="L1592" i="1"/>
  <c r="B23" i="2"/>
  <c r="L23" i="1"/>
  <c r="L229" i="1"/>
  <c r="L1103" i="1"/>
  <c r="L1298" i="1"/>
  <c r="L2018" i="1"/>
  <c r="B19" i="2"/>
  <c r="B19" i="1" s="1"/>
  <c r="L19" i="1"/>
  <c r="B15" i="2"/>
  <c r="L15" i="1"/>
  <c r="L2255" i="1"/>
  <c r="B11" i="2"/>
  <c r="L11" i="1"/>
  <c r="L990" i="1"/>
  <c r="L2344" i="1"/>
  <c r="B7" i="2"/>
  <c r="L7" i="1"/>
  <c r="L903" i="1"/>
  <c r="B3" i="2"/>
  <c r="B3" i="1" s="1"/>
  <c r="L3" i="1"/>
  <c r="N2276" i="2"/>
  <c r="H2276" i="1"/>
  <c r="N2252" i="2"/>
  <c r="H2252" i="1"/>
  <c r="N2248" i="2"/>
  <c r="H2248" i="1"/>
  <c r="N2244" i="2"/>
  <c r="H2244" i="1"/>
  <c r="N2240" i="2"/>
  <c r="H2240" i="1"/>
  <c r="N2499" i="2"/>
  <c r="H2499" i="1"/>
  <c r="N2487" i="2"/>
  <c r="H2487" i="1"/>
  <c r="N2483" i="2"/>
  <c r="H2483" i="1"/>
  <c r="N2471" i="2"/>
  <c r="H2471" i="1"/>
  <c r="N2455" i="2"/>
  <c r="H2455" i="1"/>
  <c r="N2451" i="2"/>
  <c r="H2451" i="1"/>
  <c r="N2447" i="2"/>
  <c r="H2447" i="1"/>
  <c r="N2494" i="2"/>
  <c r="H2494" i="1"/>
  <c r="N2482" i="2"/>
  <c r="H2482" i="1"/>
  <c r="N2478" i="2"/>
  <c r="H2478" i="1"/>
  <c r="N2474" i="2"/>
  <c r="H2474" i="1"/>
  <c r="N2470" i="2"/>
  <c r="H2470" i="1"/>
  <c r="N2466" i="2"/>
  <c r="H2466" i="1"/>
  <c r="N2462" i="2"/>
  <c r="H2462" i="1"/>
  <c r="N2454" i="2"/>
  <c r="H2454" i="1"/>
  <c r="N2446" i="2"/>
  <c r="H2446" i="1"/>
  <c r="N2442" i="2"/>
  <c r="H2442" i="1"/>
  <c r="N2438" i="2"/>
  <c r="H2438" i="1"/>
  <c r="N2434" i="2"/>
  <c r="H2434" i="1"/>
  <c r="N2414" i="2"/>
  <c r="H2414" i="1"/>
  <c r="N2410" i="2"/>
  <c r="H2410" i="1"/>
  <c r="N2394" i="2"/>
  <c r="H2394" i="1"/>
  <c r="N2386" i="2"/>
  <c r="H2386" i="1"/>
  <c r="N2370" i="2"/>
  <c r="H2370" i="1"/>
  <c r="N2362" i="2"/>
  <c r="H2362" i="1"/>
  <c r="N2358" i="2"/>
  <c r="H2358" i="1"/>
  <c r="N2354" i="2"/>
  <c r="H2354" i="1"/>
  <c r="N2350" i="2"/>
  <c r="H2350" i="1"/>
  <c r="N2342" i="2"/>
  <c r="H2342" i="1"/>
  <c r="N2338" i="2"/>
  <c r="H2338" i="1"/>
  <c r="N2334" i="2"/>
  <c r="H2334" i="1"/>
  <c r="N2330" i="2"/>
  <c r="H2330" i="1"/>
  <c r="N2318" i="2"/>
  <c r="H2318" i="1"/>
  <c r="N2310" i="2"/>
  <c r="H2310" i="1"/>
  <c r="N2306" i="2"/>
  <c r="H2306" i="1"/>
  <c r="N2294" i="2"/>
  <c r="H2294" i="1"/>
  <c r="N2290" i="2"/>
  <c r="H2290" i="1"/>
  <c r="N2286" i="2"/>
  <c r="H2286" i="1"/>
  <c r="N2278" i="2"/>
  <c r="H2278" i="1"/>
  <c r="N2274" i="2"/>
  <c r="H2274" i="1"/>
  <c r="N2270" i="2"/>
  <c r="H2270" i="1"/>
  <c r="N2266" i="2"/>
  <c r="H2266" i="1"/>
  <c r="N2262" i="2"/>
  <c r="H2262" i="1"/>
  <c r="N2254" i="2"/>
  <c r="H2254" i="1"/>
  <c r="N2250" i="2"/>
  <c r="H2250" i="1"/>
  <c r="N2242" i="2"/>
  <c r="H2242" i="1"/>
  <c r="N2238" i="2"/>
  <c r="H2238" i="1"/>
  <c r="N2230" i="2"/>
  <c r="H2230" i="1"/>
  <c r="N2214" i="2"/>
  <c r="H2214" i="1"/>
  <c r="N2202" i="2"/>
  <c r="H2202" i="1"/>
  <c r="N2194" i="2"/>
  <c r="H2194" i="1"/>
  <c r="N2186" i="2"/>
  <c r="H2186" i="1"/>
  <c r="N2178" i="2"/>
  <c r="H2178" i="1"/>
  <c r="N2170" i="2"/>
  <c r="H2170" i="1"/>
  <c r="N2166" i="2"/>
  <c r="H2166" i="1"/>
  <c r="N2162" i="2"/>
  <c r="H2162" i="1"/>
  <c r="N2158" i="2"/>
  <c r="H2158" i="1"/>
  <c r="N2142" i="2"/>
  <c r="H2142" i="1"/>
  <c r="N2126" i="2"/>
  <c r="H2126" i="1"/>
  <c r="N2122" i="2"/>
  <c r="H2122" i="1"/>
  <c r="N2118" i="2"/>
  <c r="H2118" i="1"/>
  <c r="N2114" i="2"/>
  <c r="H2114" i="1"/>
  <c r="N2110" i="2"/>
  <c r="H2110" i="1"/>
  <c r="N2106" i="2"/>
  <c r="H2106" i="1"/>
  <c r="N2102" i="2"/>
  <c r="H2102" i="1"/>
  <c r="N2098" i="2"/>
  <c r="H2098" i="1"/>
  <c r="N2094" i="2"/>
  <c r="H2094" i="1"/>
  <c r="N2090" i="2"/>
  <c r="H2090" i="1"/>
  <c r="N2086" i="2"/>
  <c r="H2086" i="1"/>
  <c r="N2082" i="2"/>
  <c r="H2082" i="1"/>
  <c r="N2078" i="2"/>
  <c r="H2078" i="1"/>
  <c r="N2074" i="2"/>
  <c r="H2074" i="1"/>
  <c r="N2070" i="2"/>
  <c r="H2070" i="1"/>
  <c r="N2066" i="2"/>
  <c r="H2066" i="1"/>
  <c r="N2062" i="2"/>
  <c r="H2062" i="1"/>
  <c r="N2058" i="2"/>
  <c r="H2058" i="1"/>
  <c r="N2054" i="2"/>
  <c r="H2054" i="1"/>
  <c r="N2050" i="2"/>
  <c r="H2050" i="1"/>
  <c r="N2046" i="2"/>
  <c r="H2046" i="1"/>
  <c r="N2038" i="2"/>
  <c r="H2038" i="1"/>
  <c r="N2034" i="2"/>
  <c r="H2034" i="1"/>
  <c r="N2030" i="2"/>
  <c r="H2030" i="1"/>
  <c r="N2026" i="2"/>
  <c r="H2026" i="1"/>
  <c r="N2022" i="2"/>
  <c r="H2022" i="1"/>
  <c r="N2014" i="2"/>
  <c r="H2014" i="1"/>
  <c r="N2010" i="2"/>
  <c r="H2010" i="1"/>
  <c r="N2006" i="2"/>
  <c r="H2006" i="1"/>
  <c r="N2002" i="2"/>
  <c r="H2002" i="1"/>
  <c r="N1998" i="2"/>
  <c r="H1998" i="1"/>
  <c r="N1994" i="2"/>
  <c r="H1994" i="1"/>
  <c r="N1990" i="2"/>
  <c r="H1990" i="1"/>
  <c r="N1986" i="2"/>
  <c r="H1986" i="1"/>
  <c r="N1982" i="2"/>
  <c r="H1982" i="1"/>
  <c r="N1978" i="2"/>
  <c r="H1978" i="1"/>
  <c r="N1974" i="2"/>
  <c r="H1974" i="1"/>
  <c r="N1970" i="2"/>
  <c r="H1970" i="1"/>
  <c r="N1966" i="2"/>
  <c r="H1966" i="1"/>
  <c r="N1962" i="2"/>
  <c r="H1962" i="1"/>
  <c r="N1958" i="2"/>
  <c r="H1958" i="1"/>
  <c r="N1954" i="2"/>
  <c r="H1954" i="1"/>
  <c r="N1950" i="2"/>
  <c r="H1950" i="1"/>
  <c r="N1946" i="2"/>
  <c r="H1946" i="1"/>
  <c r="N1942" i="2"/>
  <c r="H1942" i="1"/>
  <c r="N1938" i="2"/>
  <c r="H1938" i="1"/>
  <c r="N1934" i="2"/>
  <c r="H1934" i="1"/>
  <c r="N1930" i="2"/>
  <c r="H1930" i="1"/>
  <c r="N1926" i="2"/>
  <c r="H1926" i="1"/>
  <c r="N1922" i="2"/>
  <c r="H1922" i="1"/>
  <c r="N1918" i="2"/>
  <c r="H1918" i="1"/>
  <c r="N1914" i="2"/>
  <c r="H1914" i="1"/>
  <c r="N1910" i="2"/>
  <c r="H1910" i="1"/>
  <c r="N1906" i="2"/>
  <c r="H1906" i="1"/>
  <c r="N1902" i="2"/>
  <c r="H1902" i="1"/>
  <c r="N1898" i="2"/>
  <c r="H1898" i="1"/>
  <c r="N1894" i="2"/>
  <c r="H1894" i="1"/>
  <c r="N1890" i="2"/>
  <c r="H1890" i="1"/>
  <c r="N1882" i="2"/>
  <c r="H1882" i="1"/>
  <c r="N1878" i="2"/>
  <c r="H1878" i="1"/>
  <c r="N1874" i="2"/>
  <c r="H1874" i="1"/>
  <c r="N1870" i="2"/>
  <c r="H1870" i="1"/>
  <c r="N1866" i="2"/>
  <c r="H1866" i="1"/>
  <c r="N1862" i="2"/>
  <c r="H1862" i="1"/>
  <c r="N1858" i="2"/>
  <c r="H1858" i="1"/>
  <c r="N1854" i="2"/>
  <c r="H1854" i="1"/>
  <c r="N1850" i="2"/>
  <c r="H1850" i="1"/>
  <c r="N1846" i="2"/>
  <c r="H1846" i="1"/>
  <c r="N1842" i="2"/>
  <c r="H1842" i="1"/>
  <c r="N1834" i="2"/>
  <c r="H1834" i="1"/>
  <c r="N1830" i="2"/>
  <c r="H1830" i="1"/>
  <c r="N1826" i="2"/>
  <c r="H1826" i="1"/>
  <c r="N1822" i="2"/>
  <c r="H1822" i="1"/>
  <c r="N1818" i="2"/>
  <c r="H1818" i="1"/>
  <c r="N1814" i="2"/>
  <c r="H1814" i="1"/>
  <c r="N1810" i="2"/>
  <c r="H1810" i="1"/>
  <c r="N1806" i="2"/>
  <c r="H1806" i="1"/>
  <c r="N1802" i="2"/>
  <c r="H1802" i="1"/>
  <c r="N1798" i="2"/>
  <c r="H1798" i="1"/>
  <c r="N1794" i="2"/>
  <c r="H1794" i="1"/>
  <c r="N1790" i="2"/>
  <c r="H1790" i="1"/>
  <c r="N1786" i="2"/>
  <c r="H1786" i="1"/>
  <c r="N1782" i="2"/>
  <c r="H1782" i="1"/>
  <c r="N1778" i="2"/>
  <c r="H1778" i="1"/>
  <c r="N1774" i="2"/>
  <c r="H1774" i="1"/>
  <c r="N1770" i="2"/>
  <c r="H1770" i="1"/>
  <c r="N1766" i="2"/>
  <c r="H1766" i="1"/>
  <c r="N1762" i="2"/>
  <c r="H1762" i="1"/>
  <c r="N1758" i="2"/>
  <c r="H1758" i="1"/>
  <c r="N1754" i="2"/>
  <c r="H1754" i="1"/>
  <c r="N1750" i="2"/>
  <c r="H1750" i="1"/>
  <c r="N1746" i="2"/>
  <c r="H1746" i="1"/>
  <c r="N1742" i="2"/>
  <c r="H1742" i="1"/>
  <c r="N1738" i="2"/>
  <c r="H1738" i="1"/>
  <c r="N1730" i="2"/>
  <c r="H1730" i="1"/>
  <c r="N1726" i="2"/>
  <c r="H1726" i="1"/>
  <c r="N1722" i="2"/>
  <c r="H1722" i="1"/>
  <c r="N1718" i="2"/>
  <c r="H1718" i="1"/>
  <c r="N1714" i="2"/>
  <c r="H1714" i="1"/>
  <c r="N1710" i="2"/>
  <c r="H1710" i="1"/>
  <c r="N1706" i="2"/>
  <c r="H1706" i="1"/>
  <c r="N1702" i="2"/>
  <c r="H1702" i="1"/>
  <c r="N1698" i="2"/>
  <c r="H1698" i="1"/>
  <c r="N1694" i="2"/>
  <c r="H1694" i="1"/>
  <c r="N1690" i="2"/>
  <c r="H1690" i="1"/>
  <c r="N1686" i="2"/>
  <c r="H1686" i="1"/>
  <c r="N1682" i="2"/>
  <c r="H1682" i="1"/>
  <c r="N1678" i="2"/>
  <c r="H1678" i="1"/>
  <c r="N1674" i="2"/>
  <c r="H1674" i="1"/>
  <c r="N1670" i="2"/>
  <c r="H1670" i="1"/>
  <c r="N1666" i="2"/>
  <c r="H1666" i="1"/>
  <c r="N1658" i="2"/>
  <c r="H1658" i="1"/>
  <c r="N1654" i="2"/>
  <c r="H1654" i="1"/>
  <c r="N1650" i="2"/>
  <c r="H1650" i="1"/>
  <c r="N1646" i="2"/>
  <c r="H1646" i="1"/>
  <c r="N1642" i="2"/>
  <c r="H1642" i="1"/>
  <c r="N1638" i="2"/>
  <c r="H1638" i="1"/>
  <c r="N1634" i="2"/>
  <c r="H1634" i="1"/>
  <c r="N1630" i="2"/>
  <c r="H1630" i="1"/>
  <c r="N1626" i="2"/>
  <c r="H1626" i="1"/>
  <c r="N1622" i="2"/>
  <c r="H1622" i="1"/>
  <c r="N1618" i="2"/>
  <c r="H1618" i="1"/>
  <c r="N1614" i="2"/>
  <c r="H1614" i="1"/>
  <c r="N1610" i="2"/>
  <c r="H1610" i="1"/>
  <c r="N1606" i="2"/>
  <c r="H1606" i="1"/>
  <c r="N1602" i="2"/>
  <c r="H1602" i="1"/>
  <c r="N1598" i="2"/>
  <c r="H1598" i="1"/>
  <c r="N1594" i="2"/>
  <c r="H1594" i="1"/>
  <c r="N1590" i="2"/>
  <c r="H1590" i="1"/>
  <c r="N1586" i="2"/>
  <c r="H1586" i="1"/>
  <c r="N1582" i="2"/>
  <c r="H1582" i="1"/>
  <c r="N1578" i="2"/>
  <c r="H1578" i="1"/>
  <c r="N1574" i="2"/>
  <c r="H1574" i="1"/>
  <c r="N1570" i="2"/>
  <c r="H1570" i="1"/>
  <c r="N1566" i="2"/>
  <c r="H1566" i="1"/>
  <c r="N1562" i="2"/>
  <c r="H1562" i="1"/>
  <c r="N1558" i="2"/>
  <c r="H1558" i="1"/>
  <c r="N1554" i="2"/>
  <c r="H1554" i="1"/>
  <c r="N1550" i="2"/>
  <c r="H1550" i="1"/>
  <c r="N1546" i="2"/>
  <c r="H1546" i="1"/>
  <c r="N1542" i="2"/>
  <c r="H1542" i="1"/>
  <c r="N1538" i="2"/>
  <c r="H1538" i="1"/>
  <c r="N1534" i="2"/>
  <c r="H1534" i="1"/>
  <c r="N1530" i="2"/>
  <c r="H1530" i="1"/>
  <c r="N1526" i="2"/>
  <c r="H1526" i="1"/>
  <c r="N1522" i="2"/>
  <c r="H1522" i="1"/>
  <c r="N1518" i="2"/>
  <c r="H1518" i="1"/>
  <c r="N1514" i="2"/>
  <c r="H1514" i="1"/>
  <c r="N1510" i="2"/>
  <c r="H1510" i="1"/>
  <c r="N1506" i="2"/>
  <c r="H1506" i="1"/>
  <c r="N1502" i="2"/>
  <c r="H1502" i="1"/>
  <c r="N1498" i="2"/>
  <c r="H1498" i="1"/>
  <c r="N1490" i="2"/>
  <c r="H1490" i="1"/>
  <c r="N1486" i="2"/>
  <c r="H1486" i="1"/>
  <c r="N1482" i="2"/>
  <c r="H1482" i="1"/>
  <c r="N1478" i="2"/>
  <c r="H1478" i="1"/>
  <c r="N1474" i="2"/>
  <c r="H1474" i="1"/>
  <c r="N1470" i="2"/>
  <c r="H1470" i="1"/>
  <c r="N1466" i="2"/>
  <c r="H1466" i="1"/>
  <c r="N1462" i="2"/>
  <c r="H1462" i="1"/>
  <c r="N1458" i="2"/>
  <c r="H1458" i="1"/>
  <c r="N1454" i="2"/>
  <c r="H1454" i="1"/>
  <c r="N1446" i="2"/>
  <c r="H1446" i="1"/>
  <c r="N1442" i="2"/>
  <c r="H1442" i="1"/>
  <c r="N1438" i="2"/>
  <c r="H1438" i="1"/>
  <c r="N1434" i="2"/>
  <c r="H1434" i="1"/>
  <c r="N1430" i="2"/>
  <c r="H1430" i="1"/>
  <c r="N1426" i="2"/>
  <c r="H1426" i="1"/>
  <c r="N1422" i="2"/>
  <c r="H1422" i="1"/>
  <c r="N1418" i="2"/>
  <c r="H1418" i="1"/>
  <c r="N1414" i="2"/>
  <c r="H1414" i="1"/>
  <c r="N1410" i="2"/>
  <c r="H1410" i="1"/>
  <c r="N1406" i="2"/>
  <c r="H1406" i="1"/>
  <c r="N1402" i="2"/>
  <c r="H1402" i="1"/>
  <c r="N1398" i="2"/>
  <c r="H1398" i="1"/>
  <c r="N1394" i="2"/>
  <c r="H1394" i="1"/>
  <c r="N1390" i="2"/>
  <c r="H1390" i="1"/>
  <c r="N1386" i="2"/>
  <c r="H1386" i="1"/>
  <c r="N1382" i="2"/>
  <c r="H1382" i="1"/>
  <c r="N1378" i="2"/>
  <c r="H1378" i="1"/>
  <c r="N1374" i="2"/>
  <c r="H1374" i="1"/>
  <c r="N1370" i="2"/>
  <c r="H1370" i="1"/>
  <c r="N1366" i="2"/>
  <c r="H1366" i="1"/>
  <c r="N1362" i="2"/>
  <c r="H1362" i="1"/>
  <c r="N1358" i="2"/>
  <c r="H1358" i="1"/>
  <c r="N1354" i="2"/>
  <c r="H1354" i="1"/>
  <c r="N1350" i="2"/>
  <c r="H1350" i="1"/>
  <c r="N1346" i="2"/>
  <c r="H1346" i="1"/>
  <c r="N1342" i="2"/>
  <c r="H1342" i="1"/>
  <c r="N1338" i="2"/>
  <c r="H1338" i="1"/>
  <c r="N1334" i="2"/>
  <c r="H1334" i="1"/>
  <c r="N1330" i="2"/>
  <c r="H1330" i="1"/>
  <c r="N1326" i="2"/>
  <c r="H1326" i="1"/>
  <c r="N1322" i="2"/>
  <c r="H1322" i="1"/>
  <c r="N1318" i="2"/>
  <c r="H1318" i="1"/>
  <c r="N1314" i="2"/>
  <c r="H1314" i="1"/>
  <c r="N1310" i="2"/>
  <c r="H1310" i="1"/>
  <c r="N1306" i="2"/>
  <c r="H1306" i="1"/>
  <c r="N1302" i="2"/>
  <c r="H1302" i="1"/>
  <c r="N1294" i="2"/>
  <c r="H1294" i="1"/>
  <c r="N1290" i="2"/>
  <c r="H1290" i="1"/>
  <c r="N1286" i="2"/>
  <c r="H1286" i="1"/>
  <c r="N1282" i="2"/>
  <c r="H1282" i="1"/>
  <c r="N1274" i="2"/>
  <c r="H1274" i="1"/>
  <c r="N1270" i="2"/>
  <c r="H1270" i="1"/>
  <c r="N1266" i="2"/>
  <c r="H1266" i="1"/>
  <c r="N1262" i="2"/>
  <c r="H1262" i="1"/>
  <c r="N1258" i="2"/>
  <c r="H1258" i="1"/>
  <c r="N1254" i="2"/>
  <c r="H1254" i="1"/>
  <c r="N1250" i="2"/>
  <c r="H1250" i="1"/>
  <c r="N1246" i="2"/>
  <c r="H1246" i="1"/>
  <c r="N1242" i="2"/>
  <c r="H1242" i="1"/>
  <c r="N1238" i="2"/>
  <c r="H1238" i="1"/>
  <c r="N1234" i="2"/>
  <c r="H1234" i="1"/>
  <c r="N1230" i="2"/>
  <c r="H1230" i="1"/>
  <c r="N1226" i="2"/>
  <c r="H1226" i="1"/>
  <c r="N1222" i="2"/>
  <c r="H1222" i="1"/>
  <c r="N1218" i="2"/>
  <c r="H1218" i="1"/>
  <c r="N1214" i="2"/>
  <c r="H1214" i="1"/>
  <c r="N1210" i="2"/>
  <c r="H1210" i="1"/>
  <c r="N1206" i="2"/>
  <c r="H1206" i="1"/>
  <c r="N1202" i="2"/>
  <c r="H1202" i="1"/>
  <c r="N1198" i="2"/>
  <c r="H1198" i="1"/>
  <c r="N1194" i="2"/>
  <c r="H1194" i="1"/>
  <c r="N1190" i="2"/>
  <c r="H1190" i="1"/>
  <c r="N1186" i="2"/>
  <c r="H1186" i="1"/>
  <c r="N1182" i="2"/>
  <c r="H1182" i="1"/>
  <c r="N1178" i="2"/>
  <c r="H1178" i="1"/>
  <c r="N1174" i="2"/>
  <c r="H1174" i="1"/>
  <c r="N1170" i="2"/>
  <c r="H1170" i="1"/>
  <c r="N1166" i="2"/>
  <c r="H1166" i="1"/>
  <c r="N1162" i="2"/>
  <c r="H1162" i="1"/>
  <c r="N1158" i="2"/>
  <c r="H1158" i="1"/>
  <c r="N1154" i="2"/>
  <c r="H1154" i="1"/>
  <c r="N1150" i="2"/>
  <c r="H1150" i="1"/>
  <c r="N1146" i="2"/>
  <c r="H1146" i="1"/>
  <c r="N1142" i="2"/>
  <c r="H1142" i="1"/>
  <c r="N1138" i="2"/>
  <c r="H1138" i="1"/>
  <c r="N1134" i="2"/>
  <c r="H1134" i="1"/>
  <c r="N1130" i="2"/>
  <c r="H1130" i="1"/>
  <c r="N1126" i="2"/>
  <c r="H1126" i="1"/>
  <c r="N1122" i="2"/>
  <c r="H1122" i="1"/>
  <c r="N1118" i="2"/>
  <c r="H1118" i="1"/>
  <c r="N1114" i="2"/>
  <c r="H1114" i="1"/>
  <c r="N1110" i="2"/>
  <c r="H1110" i="1"/>
  <c r="N1106" i="2"/>
  <c r="H1106" i="1"/>
  <c r="N1102" i="2"/>
  <c r="H1102" i="1"/>
  <c r="N1098" i="2"/>
  <c r="H1098" i="1"/>
  <c r="N1094" i="2"/>
  <c r="H1094" i="1"/>
  <c r="N1090" i="2"/>
  <c r="H1090" i="1"/>
  <c r="N1086" i="2"/>
  <c r="H1086" i="1"/>
  <c r="N1082" i="2"/>
  <c r="H1082" i="1"/>
  <c r="N1074" i="2"/>
  <c r="H1074" i="1"/>
  <c r="N1070" i="2"/>
  <c r="H1070" i="1"/>
  <c r="N1066" i="2"/>
  <c r="H1066" i="1"/>
  <c r="N1062" i="2"/>
  <c r="H1062" i="1"/>
  <c r="N1058" i="2"/>
  <c r="H1058" i="1"/>
  <c r="N1054" i="2"/>
  <c r="H1054" i="1"/>
  <c r="N1050" i="2"/>
  <c r="H1050" i="1"/>
  <c r="N1046" i="2"/>
  <c r="H1046" i="1"/>
  <c r="N1042" i="2"/>
  <c r="H1042" i="1"/>
  <c r="N1038" i="2"/>
  <c r="H1038" i="1"/>
  <c r="N1034" i="2"/>
  <c r="H1034" i="1"/>
  <c r="N1030" i="2"/>
  <c r="H1030" i="1"/>
  <c r="N1026" i="2"/>
  <c r="H1026" i="1"/>
  <c r="N1022" i="2"/>
  <c r="H1022" i="1"/>
  <c r="N1018" i="2"/>
  <c r="H1018" i="1"/>
  <c r="N1014" i="2"/>
  <c r="H1014" i="1"/>
  <c r="N1010" i="2"/>
  <c r="H1010" i="1"/>
  <c r="N1006" i="2"/>
  <c r="H1006" i="1"/>
  <c r="N1002" i="2"/>
  <c r="H1002" i="1"/>
  <c r="N998" i="2"/>
  <c r="H998" i="1"/>
  <c r="N994" i="2"/>
  <c r="H994" i="1"/>
  <c r="N986" i="2"/>
  <c r="H986" i="1"/>
  <c r="N982" i="2"/>
  <c r="H982" i="1"/>
  <c r="N978" i="2"/>
  <c r="H978" i="1"/>
  <c r="N974" i="2"/>
  <c r="H974" i="1"/>
  <c r="N970" i="2"/>
  <c r="H970" i="1"/>
  <c r="N966" i="2"/>
  <c r="H966" i="1"/>
  <c r="N962" i="2"/>
  <c r="H962" i="1"/>
  <c r="N958" i="2"/>
  <c r="H958" i="1"/>
  <c r="N954" i="2"/>
  <c r="H954" i="1"/>
  <c r="N950" i="2"/>
  <c r="H950" i="1"/>
  <c r="N946" i="2"/>
  <c r="H946" i="1"/>
  <c r="N942" i="2"/>
  <c r="H942" i="1"/>
  <c r="N938" i="2"/>
  <c r="H938" i="1"/>
  <c r="N934" i="2"/>
  <c r="H934" i="1"/>
  <c r="N930" i="2"/>
  <c r="H930" i="1"/>
  <c r="N926" i="2"/>
  <c r="H926" i="1"/>
  <c r="N922" i="2"/>
  <c r="H922" i="1"/>
  <c r="N918" i="2"/>
  <c r="H918" i="1"/>
  <c r="N914" i="2"/>
  <c r="H914" i="1"/>
  <c r="N910" i="2"/>
  <c r="H910" i="1"/>
  <c r="N906" i="2"/>
  <c r="H906" i="1"/>
  <c r="N898" i="2"/>
  <c r="H898" i="1"/>
  <c r="N894" i="2"/>
  <c r="H894" i="1"/>
  <c r="N890" i="2"/>
  <c r="H890" i="1"/>
  <c r="N886" i="2"/>
  <c r="H886" i="1"/>
  <c r="N882" i="2"/>
  <c r="H882" i="1"/>
  <c r="N878" i="2"/>
  <c r="H878" i="1"/>
  <c r="N874" i="2"/>
  <c r="H874" i="1"/>
  <c r="N870" i="2"/>
  <c r="H870" i="1"/>
  <c r="N866" i="2"/>
  <c r="H866" i="1"/>
  <c r="N862" i="2"/>
  <c r="H862" i="1"/>
  <c r="N858" i="2"/>
  <c r="H858" i="1"/>
  <c r="N854" i="2"/>
  <c r="H854" i="1"/>
  <c r="N850" i="2"/>
  <c r="H850" i="1"/>
  <c r="N846" i="2"/>
  <c r="H846" i="1"/>
  <c r="N838" i="2"/>
  <c r="H838" i="1"/>
  <c r="N834" i="2"/>
  <c r="H834" i="1"/>
  <c r="N830" i="2"/>
  <c r="H830" i="1"/>
  <c r="N826" i="2"/>
  <c r="H826" i="1"/>
  <c r="N822" i="2"/>
  <c r="H822" i="1"/>
  <c r="N818" i="2"/>
  <c r="H818" i="1"/>
  <c r="N814" i="2"/>
  <c r="H814" i="1"/>
  <c r="N810" i="2"/>
  <c r="H810" i="1"/>
  <c r="N806" i="2"/>
  <c r="H806" i="1"/>
  <c r="N802" i="2"/>
  <c r="H802" i="1"/>
  <c r="N798" i="2"/>
  <c r="H798" i="1"/>
  <c r="N794" i="2"/>
  <c r="H794" i="1"/>
  <c r="N790" i="2"/>
  <c r="H790" i="1"/>
  <c r="N786" i="2"/>
  <c r="H786" i="1"/>
  <c r="N782" i="2"/>
  <c r="H782" i="1"/>
  <c r="N778" i="2"/>
  <c r="H778" i="1"/>
  <c r="N774" i="2"/>
  <c r="H774" i="1"/>
  <c r="N770" i="2"/>
  <c r="H770" i="1"/>
  <c r="N766" i="2"/>
  <c r="H766" i="1"/>
  <c r="N762" i="2"/>
  <c r="H762" i="1"/>
  <c r="N758" i="2"/>
  <c r="H758" i="1"/>
  <c r="N754" i="2"/>
  <c r="H754" i="1"/>
  <c r="N750" i="2"/>
  <c r="H750" i="1"/>
  <c r="N746" i="2"/>
  <c r="H746" i="1"/>
  <c r="N742" i="2"/>
  <c r="H742" i="1"/>
  <c r="N738" i="2"/>
  <c r="H738" i="1"/>
  <c r="N734" i="2"/>
  <c r="H734" i="1"/>
  <c r="N726" i="2"/>
  <c r="H726" i="1"/>
  <c r="N722" i="2"/>
  <c r="H722" i="1"/>
  <c r="N718" i="2"/>
  <c r="H718" i="1"/>
  <c r="N714" i="2"/>
  <c r="H714" i="1"/>
  <c r="N710" i="2"/>
  <c r="H710" i="1"/>
  <c r="N706" i="2"/>
  <c r="H706" i="1"/>
  <c r="N702" i="2"/>
  <c r="H702" i="1"/>
  <c r="N698" i="2"/>
  <c r="H698" i="1"/>
  <c r="N694" i="2"/>
  <c r="H694" i="1"/>
  <c r="N686" i="2"/>
  <c r="H686" i="1"/>
  <c r="N682" i="2"/>
  <c r="H682" i="1"/>
  <c r="N678" i="2"/>
  <c r="H678" i="1"/>
  <c r="N674" i="2"/>
  <c r="H674" i="1"/>
  <c r="N670" i="2"/>
  <c r="H670" i="1"/>
  <c r="N666" i="2"/>
  <c r="H666" i="1"/>
  <c r="N662" i="2"/>
  <c r="H662" i="1"/>
  <c r="N658" i="2"/>
  <c r="H658" i="1"/>
  <c r="N654" i="2"/>
  <c r="H654" i="1"/>
  <c r="N650" i="2"/>
  <c r="H650" i="1"/>
  <c r="N646" i="2"/>
  <c r="H646" i="1"/>
  <c r="N642" i="2"/>
  <c r="H642" i="1"/>
  <c r="N638" i="2"/>
  <c r="H638" i="1"/>
  <c r="N634" i="2"/>
  <c r="H634" i="1"/>
  <c r="N630" i="2"/>
  <c r="H630" i="1"/>
  <c r="N626" i="2"/>
  <c r="H626" i="1"/>
  <c r="N622" i="2"/>
  <c r="H622" i="1"/>
  <c r="N618" i="2"/>
  <c r="H618" i="1"/>
  <c r="N614" i="2"/>
  <c r="H614" i="1"/>
  <c r="N610" i="2"/>
  <c r="H610" i="1"/>
  <c r="N602" i="2"/>
  <c r="H602" i="1"/>
  <c r="N594" i="2"/>
  <c r="H594" i="1"/>
  <c r="N590" i="2"/>
  <c r="H590" i="1"/>
  <c r="N586" i="2"/>
  <c r="H586" i="1"/>
  <c r="N582" i="2"/>
  <c r="H582" i="1"/>
  <c r="N578" i="2"/>
  <c r="H578" i="1"/>
  <c r="N574" i="2"/>
  <c r="H574" i="1"/>
  <c r="N566" i="2"/>
  <c r="H566" i="1"/>
  <c r="N562" i="2"/>
  <c r="H562" i="1"/>
  <c r="N558" i="2"/>
  <c r="H558" i="1"/>
  <c r="N554" i="2"/>
  <c r="H554" i="1"/>
  <c r="N550" i="2"/>
  <c r="H550" i="1"/>
  <c r="N546" i="2"/>
  <c r="H546" i="1"/>
  <c r="N542" i="2"/>
  <c r="H542" i="1"/>
  <c r="N538" i="2"/>
  <c r="H538" i="1"/>
  <c r="N534" i="2"/>
  <c r="H534" i="1"/>
  <c r="N530" i="2"/>
  <c r="H530" i="1"/>
  <c r="N526" i="2"/>
  <c r="H526" i="1"/>
  <c r="N522" i="2"/>
  <c r="H522" i="1"/>
  <c r="N518" i="2"/>
  <c r="H518" i="1"/>
  <c r="N514" i="2"/>
  <c r="H514" i="1"/>
  <c r="N510" i="2"/>
  <c r="H510" i="1"/>
  <c r="N506" i="2"/>
  <c r="H506" i="1"/>
  <c r="N502" i="2"/>
  <c r="H502" i="1"/>
  <c r="N498" i="2"/>
  <c r="H498" i="1"/>
  <c r="N494" i="2"/>
  <c r="H494" i="1"/>
  <c r="N490" i="2"/>
  <c r="H490" i="1"/>
  <c r="N486" i="2"/>
  <c r="H486" i="1"/>
  <c r="N482" i="2"/>
  <c r="H482" i="1"/>
  <c r="N478" i="2"/>
  <c r="H478" i="1"/>
  <c r="N474" i="2"/>
  <c r="H474" i="1"/>
  <c r="N470" i="2"/>
  <c r="H470" i="1"/>
  <c r="N466" i="2"/>
  <c r="H466" i="1"/>
  <c r="N462" i="2"/>
  <c r="H462" i="1"/>
  <c r="N458" i="2"/>
  <c r="H458" i="1"/>
  <c r="N454" i="2"/>
  <c r="H454" i="1"/>
  <c r="N446" i="2"/>
  <c r="H446" i="1"/>
  <c r="N442" i="2"/>
  <c r="H442" i="1"/>
  <c r="N438" i="2"/>
  <c r="H438" i="1"/>
  <c r="N434" i="2"/>
  <c r="H434" i="1"/>
  <c r="N430" i="2"/>
  <c r="H430" i="1"/>
  <c r="N426" i="2"/>
  <c r="H426" i="1"/>
  <c r="N422" i="2"/>
  <c r="H422" i="1"/>
  <c r="N418" i="2"/>
  <c r="H418" i="1"/>
  <c r="N414" i="2"/>
  <c r="H414" i="1"/>
  <c r="N410" i="2"/>
  <c r="H410" i="1"/>
  <c r="N406" i="2"/>
  <c r="H406" i="1"/>
  <c r="N398" i="2"/>
  <c r="H398" i="1"/>
  <c r="N394" i="2"/>
  <c r="H394" i="1"/>
  <c r="N390" i="2"/>
  <c r="H390" i="1"/>
  <c r="N386" i="2"/>
  <c r="H386" i="1"/>
  <c r="N382" i="2"/>
  <c r="H382" i="1"/>
  <c r="N378" i="2"/>
  <c r="H378" i="1"/>
  <c r="N374" i="2"/>
  <c r="H374" i="1"/>
  <c r="N370" i="2"/>
  <c r="H370" i="1"/>
  <c r="N366" i="2"/>
  <c r="H366" i="1"/>
  <c r="N362" i="2"/>
  <c r="H362" i="1"/>
  <c r="N358" i="2"/>
  <c r="H358" i="1"/>
  <c r="N354" i="2"/>
  <c r="H354" i="1"/>
  <c r="N350" i="2"/>
  <c r="H350" i="1"/>
  <c r="N346" i="2"/>
  <c r="H346" i="1"/>
  <c r="N342" i="2"/>
  <c r="H342" i="1"/>
  <c r="N338" i="2"/>
  <c r="H338" i="1"/>
  <c r="N334" i="2"/>
  <c r="H334" i="1"/>
  <c r="N330" i="2"/>
  <c r="H330" i="1"/>
  <c r="N326" i="2"/>
  <c r="H326" i="1"/>
  <c r="N322" i="2"/>
  <c r="H322" i="1"/>
  <c r="N318" i="2"/>
  <c r="H318" i="1"/>
  <c r="N314" i="2"/>
  <c r="H314" i="1"/>
  <c r="N310" i="2"/>
  <c r="H310" i="1"/>
  <c r="N306" i="2"/>
  <c r="H306" i="1"/>
  <c r="N302" i="2"/>
  <c r="H302" i="1"/>
  <c r="N298" i="2"/>
  <c r="H298" i="1"/>
  <c r="N294" i="2"/>
  <c r="H294" i="1"/>
  <c r="N290" i="2"/>
  <c r="H290" i="1"/>
  <c r="N286" i="2"/>
  <c r="H286" i="1"/>
  <c r="N282" i="2"/>
  <c r="H282" i="1"/>
  <c r="N278" i="2"/>
  <c r="H278" i="1"/>
  <c r="N270" i="2"/>
  <c r="H270" i="1"/>
  <c r="N266" i="2"/>
  <c r="H266" i="1"/>
  <c r="N262" i="2"/>
  <c r="H262" i="1"/>
  <c r="N258" i="2"/>
  <c r="H258" i="1"/>
  <c r="N254" i="2"/>
  <c r="H254" i="1"/>
  <c r="N250" i="2"/>
  <c r="H250" i="1"/>
  <c r="N246" i="2"/>
  <c r="H246" i="1"/>
  <c r="N242" i="2"/>
  <c r="H242" i="1"/>
  <c r="N238" i="2"/>
  <c r="H238" i="1"/>
  <c r="N234" i="2"/>
  <c r="H234" i="1"/>
  <c r="N230" i="2"/>
  <c r="H230" i="1"/>
  <c r="N226" i="2"/>
  <c r="H226" i="1"/>
  <c r="N222" i="2"/>
  <c r="H222" i="1"/>
  <c r="N218" i="2"/>
  <c r="H218" i="1"/>
  <c r="N214" i="2"/>
  <c r="H214" i="1"/>
  <c r="N210" i="2"/>
  <c r="H210" i="1"/>
  <c r="N206" i="2"/>
  <c r="H206" i="1"/>
  <c r="N202" i="2"/>
  <c r="H202" i="1"/>
  <c r="N198" i="2"/>
  <c r="H198" i="1"/>
  <c r="N194" i="2"/>
  <c r="H194" i="1"/>
  <c r="N190" i="2"/>
  <c r="H190" i="1"/>
  <c r="N186" i="2"/>
  <c r="H186" i="1"/>
  <c r="N182" i="2"/>
  <c r="H182" i="1"/>
  <c r="N178" i="2"/>
  <c r="H178" i="1"/>
  <c r="N174" i="2"/>
  <c r="H174" i="1"/>
  <c r="N170" i="2"/>
  <c r="H170" i="1"/>
  <c r="N166" i="2"/>
  <c r="H166" i="1"/>
  <c r="N162" i="2"/>
  <c r="H162" i="1"/>
  <c r="N158" i="2"/>
  <c r="H158" i="1"/>
  <c r="N154" i="2"/>
  <c r="H154" i="1"/>
  <c r="N150" i="2"/>
  <c r="H150" i="1"/>
  <c r="N146" i="2"/>
  <c r="H146" i="1"/>
  <c r="N142" i="2"/>
  <c r="H142" i="1"/>
  <c r="N138" i="2"/>
  <c r="H138" i="1"/>
  <c r="N134" i="2"/>
  <c r="H134" i="1"/>
  <c r="N130" i="2"/>
  <c r="H130" i="1"/>
  <c r="N126" i="2"/>
  <c r="H126" i="1"/>
  <c r="N122" i="2"/>
  <c r="H122" i="1"/>
  <c r="N118" i="2"/>
  <c r="H118" i="1"/>
  <c r="N114" i="2"/>
  <c r="H114" i="1"/>
  <c r="N110" i="2"/>
  <c r="H110" i="1"/>
  <c r="N106" i="2"/>
  <c r="H106" i="1"/>
  <c r="N102" i="2"/>
  <c r="H102" i="1"/>
  <c r="N98" i="2"/>
  <c r="H98" i="1"/>
  <c r="N94" i="2"/>
  <c r="H94" i="1"/>
  <c r="N90" i="2"/>
  <c r="H90" i="1"/>
  <c r="N86" i="2"/>
  <c r="H86" i="1"/>
  <c r="N82" i="2"/>
  <c r="H82" i="1"/>
  <c r="N78" i="2"/>
  <c r="H78" i="1"/>
  <c r="N74" i="2"/>
  <c r="H74" i="1"/>
  <c r="N70" i="2"/>
  <c r="H70" i="1"/>
  <c r="N66" i="2"/>
  <c r="H66" i="1"/>
  <c r="N62" i="2"/>
  <c r="H62" i="1"/>
  <c r="N58" i="2"/>
  <c r="H58" i="1"/>
  <c r="N54" i="2"/>
  <c r="H54" i="1"/>
  <c r="N50" i="2"/>
  <c r="H59" i="1"/>
  <c r="H1347" i="1"/>
  <c r="H1057" i="1"/>
  <c r="H50" i="1"/>
  <c r="H1987" i="1"/>
  <c r="N46" i="2"/>
  <c r="H1392" i="1"/>
  <c r="H46" i="1"/>
  <c r="H1078" i="1"/>
  <c r="H2263" i="1"/>
  <c r="N38" i="2"/>
  <c r="H953" i="1"/>
  <c r="H38" i="1"/>
  <c r="N34" i="2"/>
  <c r="H819" i="1"/>
  <c r="H34" i="1"/>
  <c r="H1921" i="1"/>
  <c r="N30" i="2"/>
  <c r="H751" i="1"/>
  <c r="H1355" i="1"/>
  <c r="H84" i="1"/>
  <c r="H30" i="1"/>
  <c r="H1692" i="1"/>
  <c r="H1838" i="1"/>
  <c r="H1435" i="1"/>
  <c r="N26" i="2"/>
  <c r="H26" i="1"/>
  <c r="N22" i="2"/>
  <c r="H22" i="1"/>
  <c r="H2036" i="1"/>
  <c r="H1507" i="1"/>
  <c r="N18" i="2"/>
  <c r="H18" i="1"/>
  <c r="H1734" i="1"/>
  <c r="N14" i="2"/>
  <c r="H20" i="1"/>
  <c r="H14" i="1"/>
  <c r="H730" i="1"/>
  <c r="H1494" i="1"/>
  <c r="N10" i="2"/>
  <c r="H851" i="1"/>
  <c r="H10" i="1"/>
  <c r="N6" i="2"/>
  <c r="H311" i="1"/>
  <c r="H385" i="1"/>
  <c r="H6" i="1"/>
  <c r="H1463" i="1"/>
  <c r="N2" i="2"/>
  <c r="H123" i="1"/>
  <c r="H213" i="1"/>
  <c r="H2" i="1"/>
  <c r="I1057" i="1"/>
  <c r="I50" i="1"/>
  <c r="I59" i="1"/>
  <c r="I1347" i="1"/>
  <c r="I1987" i="1"/>
  <c r="I46" i="1"/>
  <c r="I1078" i="1"/>
  <c r="I2263" i="1"/>
  <c r="I1392" i="1"/>
  <c r="I953" i="1"/>
  <c r="I38" i="1"/>
  <c r="I34" i="1"/>
  <c r="I819" i="1"/>
  <c r="I1921" i="1"/>
  <c r="I30" i="1"/>
  <c r="I751" i="1"/>
  <c r="I1355" i="1"/>
  <c r="I84" i="1"/>
  <c r="I1435" i="1"/>
  <c r="I1692" i="1"/>
  <c r="I1838" i="1"/>
  <c r="I22" i="1"/>
  <c r="I1507" i="1"/>
  <c r="I2036" i="1"/>
  <c r="I18" i="1"/>
  <c r="I1734" i="1"/>
  <c r="I14" i="1"/>
  <c r="I730" i="1"/>
  <c r="I20" i="1"/>
  <c r="I1494" i="1"/>
  <c r="I10" i="1"/>
  <c r="I851" i="1"/>
  <c r="I385" i="1"/>
  <c r="I6" i="1"/>
  <c r="I311" i="1"/>
  <c r="I1463" i="1"/>
  <c r="I213" i="1"/>
  <c r="I123" i="1"/>
  <c r="I2" i="1"/>
  <c r="G1057" i="1"/>
  <c r="G50" i="1"/>
  <c r="G59" i="1"/>
  <c r="G1987" i="1"/>
  <c r="G1347" i="1"/>
  <c r="G1392" i="1"/>
  <c r="G46" i="1"/>
  <c r="G1078" i="1"/>
  <c r="G2263" i="1"/>
  <c r="G953" i="1"/>
  <c r="G38" i="1"/>
  <c r="G34" i="1"/>
  <c r="G819" i="1"/>
  <c r="G1921" i="1"/>
  <c r="G84" i="1"/>
  <c r="G30" i="1"/>
  <c r="G1355" i="1"/>
  <c r="G1435" i="1"/>
  <c r="G1838" i="1"/>
  <c r="G751" i="1"/>
  <c r="G1692" i="1"/>
  <c r="G22" i="1"/>
  <c r="G1507" i="1"/>
  <c r="G2036" i="1"/>
  <c r="G18" i="1"/>
  <c r="G1734" i="1"/>
  <c r="G20" i="1"/>
  <c r="G14" i="1"/>
  <c r="G730" i="1"/>
  <c r="G1494" i="1"/>
  <c r="G10" i="1"/>
  <c r="G851" i="1"/>
  <c r="G385" i="1"/>
  <c r="G6" i="1"/>
  <c r="G311" i="1"/>
  <c r="G1463" i="1"/>
  <c r="G213" i="1"/>
  <c r="G123" i="1"/>
  <c r="G2" i="1"/>
  <c r="B2498" i="2"/>
  <c r="B2498" i="1" s="1"/>
  <c r="L2498" i="1"/>
  <c r="B2494" i="2"/>
  <c r="B2494" i="1" s="1"/>
  <c r="L2494" i="1"/>
  <c r="B2490" i="2"/>
  <c r="B2490" i="1" s="1"/>
  <c r="L2490" i="1"/>
  <c r="B2486" i="2"/>
  <c r="B2486" i="1" s="1"/>
  <c r="L2486" i="1"/>
  <c r="B2482" i="2"/>
  <c r="B2482" i="1" s="1"/>
  <c r="L2482" i="1"/>
  <c r="B2478" i="2"/>
  <c r="B2478" i="1" s="1"/>
  <c r="L2478" i="1"/>
  <c r="B2474" i="2"/>
  <c r="B2474" i="1" s="1"/>
  <c r="L2474" i="1"/>
  <c r="B2470" i="2"/>
  <c r="B2470" i="1" s="1"/>
  <c r="L2470" i="1"/>
  <c r="B2466" i="2"/>
  <c r="B2466" i="1" s="1"/>
  <c r="L2466" i="1"/>
  <c r="B2462" i="2"/>
  <c r="B2462" i="1" s="1"/>
  <c r="L2462" i="1"/>
  <c r="B2458" i="2"/>
  <c r="B2458" i="1" s="1"/>
  <c r="L2458" i="1"/>
  <c r="B2454" i="2"/>
  <c r="B2454" i="1" s="1"/>
  <c r="L2454" i="1"/>
  <c r="B2446" i="2"/>
  <c r="B2446" i="1" s="1"/>
  <c r="L2446" i="1"/>
  <c r="B2442" i="2"/>
  <c r="B2442" i="1" s="1"/>
  <c r="L2442" i="1"/>
  <c r="B2438" i="2"/>
  <c r="B2438" i="1" s="1"/>
  <c r="L2438" i="1"/>
  <c r="B2434" i="2"/>
  <c r="B2434" i="1" s="1"/>
  <c r="L2434" i="1"/>
  <c r="B2430" i="2"/>
  <c r="B2430" i="1" s="1"/>
  <c r="L2430" i="1"/>
  <c r="B2422" i="2"/>
  <c r="B2422" i="1" s="1"/>
  <c r="L2422" i="1"/>
  <c r="B2418" i="2"/>
  <c r="B2418" i="1" s="1"/>
  <c r="L2418" i="1"/>
  <c r="B2414" i="2"/>
  <c r="B2414" i="1" s="1"/>
  <c r="L2414" i="1"/>
  <c r="B2410" i="2"/>
  <c r="B2410" i="1" s="1"/>
  <c r="L2410" i="1"/>
  <c r="B2406" i="2"/>
  <c r="B2406" i="1" s="1"/>
  <c r="L2406" i="1"/>
  <c r="B2402" i="2"/>
  <c r="B2402" i="1" s="1"/>
  <c r="L2402" i="1"/>
  <c r="B2398" i="2"/>
  <c r="B2398" i="1" s="1"/>
  <c r="L2398" i="1"/>
  <c r="B2394" i="2"/>
  <c r="B2394" i="1" s="1"/>
  <c r="L2394" i="1"/>
  <c r="B2390" i="2"/>
  <c r="B2390" i="1" s="1"/>
  <c r="L2390" i="1"/>
  <c r="B2386" i="2"/>
  <c r="B2386" i="1" s="1"/>
  <c r="L2386" i="1"/>
  <c r="B2382" i="2"/>
  <c r="B2382" i="1" s="1"/>
  <c r="L2382" i="1"/>
  <c r="B2378" i="2"/>
  <c r="B2378" i="1" s="1"/>
  <c r="L2378" i="1"/>
  <c r="B2370" i="2"/>
  <c r="B2370" i="1" s="1"/>
  <c r="L2370" i="1"/>
  <c r="B2366" i="2"/>
  <c r="B2366" i="1" s="1"/>
  <c r="L2366" i="1"/>
  <c r="B2362" i="2"/>
  <c r="B2362" i="1" s="1"/>
  <c r="L2362" i="1"/>
  <c r="B2358" i="2"/>
  <c r="B2358" i="1" s="1"/>
  <c r="L2358" i="1"/>
  <c r="B2354" i="2"/>
  <c r="B2354" i="1" s="1"/>
  <c r="L2354" i="1"/>
  <c r="B2350" i="2"/>
  <c r="B2350" i="1" s="1"/>
  <c r="L2350" i="1"/>
  <c r="B2346" i="2"/>
  <c r="B2346" i="1" s="1"/>
  <c r="L2346" i="1"/>
  <c r="B2342" i="2"/>
  <c r="B2342" i="1" s="1"/>
  <c r="L2342" i="1"/>
  <c r="B2338" i="2"/>
  <c r="B2338" i="1" s="1"/>
  <c r="L2338" i="1"/>
  <c r="B2334" i="2"/>
  <c r="B2334" i="1" s="1"/>
  <c r="L2334" i="1"/>
  <c r="B2330" i="2"/>
  <c r="B2330" i="1" s="1"/>
  <c r="L2330" i="1"/>
  <c r="B2326" i="2"/>
  <c r="B2326" i="1" s="1"/>
  <c r="L2326" i="1"/>
  <c r="B2322" i="2"/>
  <c r="B2322" i="1" s="1"/>
  <c r="L2322" i="1"/>
  <c r="B2318" i="2"/>
  <c r="B2318" i="1" s="1"/>
  <c r="L2318" i="1"/>
  <c r="B2314" i="2"/>
  <c r="B2314" i="1" s="1"/>
  <c r="L2314" i="1"/>
  <c r="B2310" i="2"/>
  <c r="B2310" i="1" s="1"/>
  <c r="L2310" i="1"/>
  <c r="B2306" i="2"/>
  <c r="B2306" i="1" s="1"/>
  <c r="L2306" i="1"/>
  <c r="B2302" i="2"/>
  <c r="B2302" i="1" s="1"/>
  <c r="L2302" i="1"/>
  <c r="B2298" i="2"/>
  <c r="B2298" i="1" s="1"/>
  <c r="L2298" i="1"/>
  <c r="B2294" i="2"/>
  <c r="B2294" i="1" s="1"/>
  <c r="L2294" i="1"/>
  <c r="B2290" i="2"/>
  <c r="B2290" i="1" s="1"/>
  <c r="L2290" i="1"/>
  <c r="B2286" i="2"/>
  <c r="B2286" i="1" s="1"/>
  <c r="L2286" i="1"/>
  <c r="B2282" i="2"/>
  <c r="B2282" i="1" s="1"/>
  <c r="L2282" i="1"/>
  <c r="B2278" i="2"/>
  <c r="B2278" i="1" s="1"/>
  <c r="L2278" i="1"/>
  <c r="B2274" i="2"/>
  <c r="B2274" i="1" s="1"/>
  <c r="L2274" i="1"/>
  <c r="B2270" i="2"/>
  <c r="B2270" i="1" s="1"/>
  <c r="L2270" i="1"/>
  <c r="B2266" i="2"/>
  <c r="B2266" i="1" s="1"/>
  <c r="L2266" i="1"/>
  <c r="B2262" i="2"/>
  <c r="B2262" i="1" s="1"/>
  <c r="L2262" i="1"/>
  <c r="B2258" i="2"/>
  <c r="B2258" i="1" s="1"/>
  <c r="L2258" i="1"/>
  <c r="B2254" i="2"/>
  <c r="B2254" i="1" s="1"/>
  <c r="L2254" i="1"/>
  <c r="B2250" i="2"/>
  <c r="B2250" i="1" s="1"/>
  <c r="L2250" i="1"/>
  <c r="B2246" i="2"/>
  <c r="B2246" i="1" s="1"/>
  <c r="L2246" i="1"/>
  <c r="B2242" i="2"/>
  <c r="B2242" i="1" s="1"/>
  <c r="L2242" i="1"/>
  <c r="B2238" i="2"/>
  <c r="B2238" i="1" s="1"/>
  <c r="L2238" i="1"/>
  <c r="B2234" i="2"/>
  <c r="B2234" i="1" s="1"/>
  <c r="L2234" i="1"/>
  <c r="B2230" i="2"/>
  <c r="B2230" i="1" s="1"/>
  <c r="L2230" i="1"/>
  <c r="B2226" i="2"/>
  <c r="B2226" i="1" s="1"/>
  <c r="L2226" i="1"/>
  <c r="B2222" i="2"/>
  <c r="B2222" i="1" s="1"/>
  <c r="L2222" i="1"/>
  <c r="B2218" i="2"/>
  <c r="B2218" i="1" s="1"/>
  <c r="L2218" i="1"/>
  <c r="B2214" i="2"/>
  <c r="B2214" i="1" s="1"/>
  <c r="L2214" i="1"/>
  <c r="B2210" i="2"/>
  <c r="B2210" i="1" s="1"/>
  <c r="L2210" i="1"/>
  <c r="B2206" i="2"/>
  <c r="B2206" i="1" s="1"/>
  <c r="L2206" i="1"/>
  <c r="B2202" i="2"/>
  <c r="B2202" i="1" s="1"/>
  <c r="L2202" i="1"/>
  <c r="B2194" i="2"/>
  <c r="B2194" i="1" s="1"/>
  <c r="L2194" i="1"/>
  <c r="B2186" i="2"/>
  <c r="B2186" i="1" s="1"/>
  <c r="L2186" i="1"/>
  <c r="B2182" i="2"/>
  <c r="B2182" i="1" s="1"/>
  <c r="L2182" i="1"/>
  <c r="B2178" i="2"/>
  <c r="B2178" i="1" s="1"/>
  <c r="L2178" i="1"/>
  <c r="B2174" i="2"/>
  <c r="B2174" i="1" s="1"/>
  <c r="L2174" i="1"/>
  <c r="B2170" i="2"/>
  <c r="B2170" i="1" s="1"/>
  <c r="L2170" i="1"/>
  <c r="B2166" i="2"/>
  <c r="B2166" i="1" s="1"/>
  <c r="L2166" i="1"/>
  <c r="B2162" i="2"/>
  <c r="B2162" i="1" s="1"/>
  <c r="L2162" i="1"/>
  <c r="B2158" i="2"/>
  <c r="B2158" i="1" s="1"/>
  <c r="L2158" i="1"/>
  <c r="B2154" i="2"/>
  <c r="B2154" i="1" s="1"/>
  <c r="L2154" i="1"/>
  <c r="B2150" i="2"/>
  <c r="B2150" i="1" s="1"/>
  <c r="L2150" i="1"/>
  <c r="B2146" i="2"/>
  <c r="B2146" i="1" s="1"/>
  <c r="L2146" i="1"/>
  <c r="B2142" i="2"/>
  <c r="B2142" i="1" s="1"/>
  <c r="L2142" i="1"/>
  <c r="B2138" i="2"/>
  <c r="B2138" i="1" s="1"/>
  <c r="L2138" i="1"/>
  <c r="B2134" i="2"/>
  <c r="B2134" i="1" s="1"/>
  <c r="L2134" i="1"/>
  <c r="B2130" i="2"/>
  <c r="B2130" i="1" s="1"/>
  <c r="L2130" i="1"/>
  <c r="B2126" i="2"/>
  <c r="B2126" i="1" s="1"/>
  <c r="L2126" i="1"/>
  <c r="B2122" i="2"/>
  <c r="B2122" i="1" s="1"/>
  <c r="L2122" i="1"/>
  <c r="B2118" i="2"/>
  <c r="B2118" i="1" s="1"/>
  <c r="L2118" i="1"/>
  <c r="B2114" i="2"/>
  <c r="B2114" i="1" s="1"/>
  <c r="L2114" i="1"/>
  <c r="B2110" i="2"/>
  <c r="B2110" i="1" s="1"/>
  <c r="L2110" i="1"/>
  <c r="B2106" i="2"/>
  <c r="B2106" i="1" s="1"/>
  <c r="L2106" i="1"/>
  <c r="B2102" i="2"/>
  <c r="B2102" i="1" s="1"/>
  <c r="L2102" i="1"/>
  <c r="B2098" i="2"/>
  <c r="B2098" i="1" s="1"/>
  <c r="L2098" i="1"/>
  <c r="B2094" i="2"/>
  <c r="B2094" i="1" s="1"/>
  <c r="L2094" i="1"/>
  <c r="B2090" i="2"/>
  <c r="B2090" i="1" s="1"/>
  <c r="L2090" i="1"/>
  <c r="B2086" i="2"/>
  <c r="B2086" i="1" s="1"/>
  <c r="L2086" i="1"/>
  <c r="B2082" i="2"/>
  <c r="B2082" i="1" s="1"/>
  <c r="L2082" i="1"/>
  <c r="B2078" i="2"/>
  <c r="B2078" i="1" s="1"/>
  <c r="L2078" i="1"/>
  <c r="B2074" i="2"/>
  <c r="B2074" i="1" s="1"/>
  <c r="L2074" i="1"/>
  <c r="B2070" i="2"/>
  <c r="B2070" i="1" s="1"/>
  <c r="L2070" i="1"/>
  <c r="B2066" i="2"/>
  <c r="B2066" i="1" s="1"/>
  <c r="L2066" i="1"/>
  <c r="B2062" i="2"/>
  <c r="B2062" i="1" s="1"/>
  <c r="L2062" i="1"/>
  <c r="B2058" i="2"/>
  <c r="B2058" i="1" s="1"/>
  <c r="L2058" i="1"/>
  <c r="B2054" i="2"/>
  <c r="B2054" i="1" s="1"/>
  <c r="L2054" i="1"/>
  <c r="B2050" i="2"/>
  <c r="B2050" i="1" s="1"/>
  <c r="L2050" i="1"/>
  <c r="B2046" i="2"/>
  <c r="B2046" i="1" s="1"/>
  <c r="L2046" i="1"/>
  <c r="B2038" i="2"/>
  <c r="B2038" i="1" s="1"/>
  <c r="L2038" i="1"/>
  <c r="B2034" i="2"/>
  <c r="B2034" i="1" s="1"/>
  <c r="L2034" i="1"/>
  <c r="B2030" i="2"/>
  <c r="B2030" i="1" s="1"/>
  <c r="L2030" i="1"/>
  <c r="B2026" i="2"/>
  <c r="B2026" i="1" s="1"/>
  <c r="L2026" i="1"/>
  <c r="B2022" i="2"/>
  <c r="B2022" i="1" s="1"/>
  <c r="L2022" i="1"/>
  <c r="B2014" i="2"/>
  <c r="B2014" i="1" s="1"/>
  <c r="L2014" i="1"/>
  <c r="B2010" i="2"/>
  <c r="B2010" i="1" s="1"/>
  <c r="L2010" i="1"/>
  <c r="B2006" i="2"/>
  <c r="B2006" i="1" s="1"/>
  <c r="L2006" i="1"/>
  <c r="B2002" i="2"/>
  <c r="B2002" i="1" s="1"/>
  <c r="L2002" i="1"/>
  <c r="B1998" i="2"/>
  <c r="B1998" i="1" s="1"/>
  <c r="L1998" i="1"/>
  <c r="B1994" i="2"/>
  <c r="B1994" i="1" s="1"/>
  <c r="L1994" i="1"/>
  <c r="B1990" i="2"/>
  <c r="B1990" i="1" s="1"/>
  <c r="L1990" i="1"/>
  <c r="B1986" i="2"/>
  <c r="B1986" i="1" s="1"/>
  <c r="L1986" i="1"/>
  <c r="B1982" i="2"/>
  <c r="B1982" i="1" s="1"/>
  <c r="L1982" i="1"/>
  <c r="B1978" i="2"/>
  <c r="B1978" i="1" s="1"/>
  <c r="L1978" i="1"/>
  <c r="B1974" i="2"/>
  <c r="B1974" i="1" s="1"/>
  <c r="L1974" i="1"/>
  <c r="B1970" i="2"/>
  <c r="B1970" i="1" s="1"/>
  <c r="L1970" i="1"/>
  <c r="B1966" i="2"/>
  <c r="B1966" i="1" s="1"/>
  <c r="L1966" i="1"/>
  <c r="B1962" i="2"/>
  <c r="B1962" i="1" s="1"/>
  <c r="L1962" i="1"/>
  <c r="B1958" i="2"/>
  <c r="B1958" i="1" s="1"/>
  <c r="L1958" i="1"/>
  <c r="B1954" i="2"/>
  <c r="B1954" i="1" s="1"/>
  <c r="L1954" i="1"/>
  <c r="B1950" i="2"/>
  <c r="B1950" i="1" s="1"/>
  <c r="L1950" i="1"/>
  <c r="B1946" i="2"/>
  <c r="B1946" i="1" s="1"/>
  <c r="L1946" i="1"/>
  <c r="B1942" i="2"/>
  <c r="B1942" i="1" s="1"/>
  <c r="L1942" i="1"/>
  <c r="B1938" i="2"/>
  <c r="B1938" i="1" s="1"/>
  <c r="L1938" i="1"/>
  <c r="B1934" i="2"/>
  <c r="B1934" i="1" s="1"/>
  <c r="L1934" i="1"/>
  <c r="B1930" i="2"/>
  <c r="B1930" i="1" s="1"/>
  <c r="L1930" i="1"/>
  <c r="B1926" i="2"/>
  <c r="B1926" i="1" s="1"/>
  <c r="L1926" i="1"/>
  <c r="B1922" i="2"/>
  <c r="B1922" i="1" s="1"/>
  <c r="L1922" i="1"/>
  <c r="B1918" i="2"/>
  <c r="B1918" i="1" s="1"/>
  <c r="L1918" i="1"/>
  <c r="B1914" i="2"/>
  <c r="B1914" i="1" s="1"/>
  <c r="L1914" i="1"/>
  <c r="B1910" i="2"/>
  <c r="B1910" i="1" s="1"/>
  <c r="L1910" i="1"/>
  <c r="B1906" i="2"/>
  <c r="B1906" i="1" s="1"/>
  <c r="L1906" i="1"/>
  <c r="B1902" i="2"/>
  <c r="B1902" i="1" s="1"/>
  <c r="L1902" i="1"/>
  <c r="B1898" i="2"/>
  <c r="B1898" i="1" s="1"/>
  <c r="L1898" i="1"/>
  <c r="B1894" i="2"/>
  <c r="B1894" i="1" s="1"/>
  <c r="L1894" i="1"/>
  <c r="B1890" i="2"/>
  <c r="B1890" i="1" s="1"/>
  <c r="L1890" i="1"/>
  <c r="B1882" i="2"/>
  <c r="B1882" i="1" s="1"/>
  <c r="L1882" i="1"/>
  <c r="B1878" i="2"/>
  <c r="B1878" i="1" s="1"/>
  <c r="L1878" i="1"/>
  <c r="B1874" i="2"/>
  <c r="B1874" i="1" s="1"/>
  <c r="L1874" i="1"/>
  <c r="B1870" i="2"/>
  <c r="B1870" i="1" s="1"/>
  <c r="L1870" i="1"/>
  <c r="B1866" i="2"/>
  <c r="B1866" i="1" s="1"/>
  <c r="L1866" i="1"/>
  <c r="B1862" i="2"/>
  <c r="B1862" i="1" s="1"/>
  <c r="L1862" i="1"/>
  <c r="B1858" i="2"/>
  <c r="B1858" i="1" s="1"/>
  <c r="L1858" i="1"/>
  <c r="B1854" i="2"/>
  <c r="B1854" i="1" s="1"/>
  <c r="L1854" i="1"/>
  <c r="B1850" i="2"/>
  <c r="B1850" i="1" s="1"/>
  <c r="L1850" i="1"/>
  <c r="B1846" i="2"/>
  <c r="B1846" i="1" s="1"/>
  <c r="L1846" i="1"/>
  <c r="B1842" i="2"/>
  <c r="B1842" i="1" s="1"/>
  <c r="L1842" i="1"/>
  <c r="B1834" i="2"/>
  <c r="B1834" i="1" s="1"/>
  <c r="L1834" i="1"/>
  <c r="B1830" i="2"/>
  <c r="B1830" i="1" s="1"/>
  <c r="L1830" i="1"/>
  <c r="B1826" i="2"/>
  <c r="B1826" i="1" s="1"/>
  <c r="L1826" i="1"/>
  <c r="B1822" i="2"/>
  <c r="B1822" i="1" s="1"/>
  <c r="L1822" i="1"/>
  <c r="B1818" i="2"/>
  <c r="B1818" i="1" s="1"/>
  <c r="L1818" i="1"/>
  <c r="B1814" i="2"/>
  <c r="B1814" i="1" s="1"/>
  <c r="L1814" i="1"/>
  <c r="B1810" i="2"/>
  <c r="B1810" i="1" s="1"/>
  <c r="L1810" i="1"/>
  <c r="B1806" i="2"/>
  <c r="B1806" i="1" s="1"/>
  <c r="L1806" i="1"/>
  <c r="B1802" i="2"/>
  <c r="B1802" i="1" s="1"/>
  <c r="L1802" i="1"/>
  <c r="B1798" i="2"/>
  <c r="B1798" i="1" s="1"/>
  <c r="L1798" i="1"/>
  <c r="B1794" i="2"/>
  <c r="B1794" i="1" s="1"/>
  <c r="L1794" i="1"/>
  <c r="B1790" i="2"/>
  <c r="B1790" i="1" s="1"/>
  <c r="L1790" i="1"/>
  <c r="B1786" i="2"/>
  <c r="B1786" i="1" s="1"/>
  <c r="L1786" i="1"/>
  <c r="B1782" i="2"/>
  <c r="B1782" i="1" s="1"/>
  <c r="L1782" i="1"/>
  <c r="B1778" i="2"/>
  <c r="B1778" i="1" s="1"/>
  <c r="L1778" i="1"/>
  <c r="B1774" i="2"/>
  <c r="B1774" i="1" s="1"/>
  <c r="L1774" i="1"/>
  <c r="B1770" i="2"/>
  <c r="B1770" i="1" s="1"/>
  <c r="L1770" i="1"/>
  <c r="B1766" i="2"/>
  <c r="B1766" i="1" s="1"/>
  <c r="L1766" i="1"/>
  <c r="B1762" i="2"/>
  <c r="B1762" i="1" s="1"/>
  <c r="L1762" i="1"/>
  <c r="B1758" i="2"/>
  <c r="B1758" i="1" s="1"/>
  <c r="L1758" i="1"/>
  <c r="B1754" i="2"/>
  <c r="B1754" i="1" s="1"/>
  <c r="L1754" i="1"/>
  <c r="B1750" i="2"/>
  <c r="B1750" i="1" s="1"/>
  <c r="L1750" i="1"/>
  <c r="B1746" i="2"/>
  <c r="B1746" i="1" s="1"/>
  <c r="L1746" i="1"/>
  <c r="B1742" i="2"/>
  <c r="B1742" i="1" s="1"/>
  <c r="L1742" i="1"/>
  <c r="B1738" i="2"/>
  <c r="B1738" i="1" s="1"/>
  <c r="L1738" i="1"/>
  <c r="B1730" i="2"/>
  <c r="B1730" i="1" s="1"/>
  <c r="L1730" i="1"/>
  <c r="B1726" i="2"/>
  <c r="B1726" i="1" s="1"/>
  <c r="L1726" i="1"/>
  <c r="B1722" i="2"/>
  <c r="B1722" i="1" s="1"/>
  <c r="L1722" i="1"/>
  <c r="B1718" i="2"/>
  <c r="B1718" i="1" s="1"/>
  <c r="L1718" i="1"/>
  <c r="B1714" i="2"/>
  <c r="B1714" i="1" s="1"/>
  <c r="L1714" i="1"/>
  <c r="B1710" i="2"/>
  <c r="B1710" i="1" s="1"/>
  <c r="L1710" i="1"/>
  <c r="B1706" i="2"/>
  <c r="B1706" i="1" s="1"/>
  <c r="L1706" i="1"/>
  <c r="B1702" i="2"/>
  <c r="B1702" i="1" s="1"/>
  <c r="L1702" i="1"/>
  <c r="B1698" i="2"/>
  <c r="B1698" i="1" s="1"/>
  <c r="L1698" i="1"/>
  <c r="B1694" i="2"/>
  <c r="B1694" i="1" s="1"/>
  <c r="L1694" i="1"/>
  <c r="B1690" i="2"/>
  <c r="B1690" i="1" s="1"/>
  <c r="L1690" i="1"/>
  <c r="B1686" i="2"/>
  <c r="B1686" i="1" s="1"/>
  <c r="L1686" i="1"/>
  <c r="B1682" i="2"/>
  <c r="B1682" i="1" s="1"/>
  <c r="L1682" i="1"/>
  <c r="B1678" i="2"/>
  <c r="B1678" i="1" s="1"/>
  <c r="L1678" i="1"/>
  <c r="B1674" i="2"/>
  <c r="B1674" i="1" s="1"/>
  <c r="L1674" i="1"/>
  <c r="B1670" i="2"/>
  <c r="B1670" i="1" s="1"/>
  <c r="L1670" i="1"/>
  <c r="B1666" i="2"/>
  <c r="B1666" i="1" s="1"/>
  <c r="L1666" i="1"/>
  <c r="B1658" i="2"/>
  <c r="B1658" i="1" s="1"/>
  <c r="L1658" i="1"/>
  <c r="B1654" i="2"/>
  <c r="B1654" i="1" s="1"/>
  <c r="L1654" i="1"/>
  <c r="B1650" i="2"/>
  <c r="B1650" i="1" s="1"/>
  <c r="L1650" i="1"/>
  <c r="B1646" i="2"/>
  <c r="B1646" i="1" s="1"/>
  <c r="L1646" i="1"/>
  <c r="B1642" i="2"/>
  <c r="B1642" i="1" s="1"/>
  <c r="L1642" i="1"/>
  <c r="B1638" i="2"/>
  <c r="B1638" i="1" s="1"/>
  <c r="L1638" i="1"/>
  <c r="B1634" i="2"/>
  <c r="B1634" i="1" s="1"/>
  <c r="L1634" i="1"/>
  <c r="B1630" i="2"/>
  <c r="B1630" i="1" s="1"/>
  <c r="L1630" i="1"/>
  <c r="B1626" i="2"/>
  <c r="B1626" i="1" s="1"/>
  <c r="L1626" i="1"/>
  <c r="B1622" i="2"/>
  <c r="B1622" i="1" s="1"/>
  <c r="L1622" i="1"/>
  <c r="B1618" i="2"/>
  <c r="B1618" i="1" s="1"/>
  <c r="L1618" i="1"/>
  <c r="B1614" i="2"/>
  <c r="B1614" i="1" s="1"/>
  <c r="L1614" i="1"/>
  <c r="B1610" i="2"/>
  <c r="B1610" i="1" s="1"/>
  <c r="L1610" i="1"/>
  <c r="B1606" i="2"/>
  <c r="B1606" i="1" s="1"/>
  <c r="L1606" i="1"/>
  <c r="B1602" i="2"/>
  <c r="B1602" i="1" s="1"/>
  <c r="L1602" i="1"/>
  <c r="B1598" i="2"/>
  <c r="B1598" i="1" s="1"/>
  <c r="L1598" i="1"/>
  <c r="B1594" i="2"/>
  <c r="B1594" i="1" s="1"/>
  <c r="L1594" i="1"/>
  <c r="B1590" i="2"/>
  <c r="B1590" i="1" s="1"/>
  <c r="L1590" i="1"/>
  <c r="B1586" i="2"/>
  <c r="B1586" i="1" s="1"/>
  <c r="L1586" i="1"/>
  <c r="B1582" i="2"/>
  <c r="B1582" i="1" s="1"/>
  <c r="L1582" i="1"/>
  <c r="B1578" i="2"/>
  <c r="B1578" i="1" s="1"/>
  <c r="L1578" i="1"/>
  <c r="B1574" i="2"/>
  <c r="B1574" i="1" s="1"/>
  <c r="L1574" i="1"/>
  <c r="B1570" i="2"/>
  <c r="B1570" i="1" s="1"/>
  <c r="L1570" i="1"/>
  <c r="B1566" i="2"/>
  <c r="B1566" i="1" s="1"/>
  <c r="L1566" i="1"/>
  <c r="B1562" i="2"/>
  <c r="B1562" i="1" s="1"/>
  <c r="L1562" i="1"/>
  <c r="B1558" i="2"/>
  <c r="B1558" i="1" s="1"/>
  <c r="L1558" i="1"/>
  <c r="B1554" i="2"/>
  <c r="B1554" i="1" s="1"/>
  <c r="L1554" i="1"/>
  <c r="B1550" i="2"/>
  <c r="B1550" i="1" s="1"/>
  <c r="L1550" i="1"/>
  <c r="B1546" i="2"/>
  <c r="B1546" i="1" s="1"/>
  <c r="L1546" i="1"/>
  <c r="B1542" i="2"/>
  <c r="B1542" i="1" s="1"/>
  <c r="L1542" i="1"/>
  <c r="B1538" i="2"/>
  <c r="B1538" i="1" s="1"/>
  <c r="L1538" i="1"/>
  <c r="B1534" i="2"/>
  <c r="B1534" i="1" s="1"/>
  <c r="L1534" i="1"/>
  <c r="B1530" i="2"/>
  <c r="B1530" i="1" s="1"/>
  <c r="L1530" i="1"/>
  <c r="B1526" i="2"/>
  <c r="B1526" i="1" s="1"/>
  <c r="L1526" i="1"/>
  <c r="B1522" i="2"/>
  <c r="B1522" i="1" s="1"/>
  <c r="L1522" i="1"/>
  <c r="B1518" i="2"/>
  <c r="B1518" i="1" s="1"/>
  <c r="L1518" i="1"/>
  <c r="B1514" i="2"/>
  <c r="B1514" i="1" s="1"/>
  <c r="L1514" i="1"/>
  <c r="B1510" i="2"/>
  <c r="B1510" i="1" s="1"/>
  <c r="L1510" i="1"/>
  <c r="B1506" i="2"/>
  <c r="B1506" i="1" s="1"/>
  <c r="L1506" i="1"/>
  <c r="B1502" i="2"/>
  <c r="B1502" i="1" s="1"/>
  <c r="L1502" i="1"/>
  <c r="B1498" i="2"/>
  <c r="B1498" i="1" s="1"/>
  <c r="L1498" i="1"/>
  <c r="B1490" i="2"/>
  <c r="B1490" i="1" s="1"/>
  <c r="L1490" i="1"/>
  <c r="B1486" i="2"/>
  <c r="B1486" i="1" s="1"/>
  <c r="L1486" i="1"/>
  <c r="B1482" i="2"/>
  <c r="B1482" i="1" s="1"/>
  <c r="L1482" i="1"/>
  <c r="B1478" i="2"/>
  <c r="B1478" i="1" s="1"/>
  <c r="L1478" i="1"/>
  <c r="B1474" i="2"/>
  <c r="B1474" i="1" s="1"/>
  <c r="L1474" i="1"/>
  <c r="B1470" i="2"/>
  <c r="B1470" i="1" s="1"/>
  <c r="L1470" i="1"/>
  <c r="B1466" i="2"/>
  <c r="B1466" i="1" s="1"/>
  <c r="L1466" i="1"/>
  <c r="B1462" i="2"/>
  <c r="B1462" i="1" s="1"/>
  <c r="L1462" i="1"/>
  <c r="B1458" i="2"/>
  <c r="B1458" i="1" s="1"/>
  <c r="L1458" i="1"/>
  <c r="B1454" i="2"/>
  <c r="B1454" i="1" s="1"/>
  <c r="L1454" i="1"/>
  <c r="B1446" i="2"/>
  <c r="B1446" i="1" s="1"/>
  <c r="L1446" i="1"/>
  <c r="B1442" i="2"/>
  <c r="B1442" i="1" s="1"/>
  <c r="L1442" i="1"/>
  <c r="B1438" i="2"/>
  <c r="B1438" i="1" s="1"/>
  <c r="L1438" i="1"/>
  <c r="B1434" i="2"/>
  <c r="B1434" i="1" s="1"/>
  <c r="L1434" i="1"/>
  <c r="B1430" i="2"/>
  <c r="B1430" i="1" s="1"/>
  <c r="L1430" i="1"/>
  <c r="B1426" i="2"/>
  <c r="B1426" i="1" s="1"/>
  <c r="L1426" i="1"/>
  <c r="B1422" i="2"/>
  <c r="B1422" i="1" s="1"/>
  <c r="L1422" i="1"/>
  <c r="B1418" i="2"/>
  <c r="B1418" i="1" s="1"/>
  <c r="L1418" i="1"/>
  <c r="B1414" i="2"/>
  <c r="B1414" i="1" s="1"/>
  <c r="L1414" i="1"/>
  <c r="B1410" i="2"/>
  <c r="B1410" i="1" s="1"/>
  <c r="L1410" i="1"/>
  <c r="B1406" i="2"/>
  <c r="B1406" i="1" s="1"/>
  <c r="L1406" i="1"/>
  <c r="B1402" i="2"/>
  <c r="B1402" i="1" s="1"/>
  <c r="L1402" i="1"/>
  <c r="B1398" i="2"/>
  <c r="B1398" i="1" s="1"/>
  <c r="L1398" i="1"/>
  <c r="B1394" i="2"/>
  <c r="B1394" i="1" s="1"/>
  <c r="L1394" i="1"/>
  <c r="B1390" i="2"/>
  <c r="B1390" i="1" s="1"/>
  <c r="L1390" i="1"/>
  <c r="B1386" i="2"/>
  <c r="B1386" i="1" s="1"/>
  <c r="L1386" i="1"/>
  <c r="B1382" i="2"/>
  <c r="B1382" i="1" s="1"/>
  <c r="L1382" i="1"/>
  <c r="B1378" i="2"/>
  <c r="B1378" i="1" s="1"/>
  <c r="L1378" i="1"/>
  <c r="B1374" i="2"/>
  <c r="B1374" i="1" s="1"/>
  <c r="L1374" i="1"/>
  <c r="B1370" i="2"/>
  <c r="B1370" i="1" s="1"/>
  <c r="L1370" i="1"/>
  <c r="B1366" i="2"/>
  <c r="B1366" i="1" s="1"/>
  <c r="L1366" i="1"/>
  <c r="B1362" i="2"/>
  <c r="B1362" i="1" s="1"/>
  <c r="L1362" i="1"/>
  <c r="B1358" i="2"/>
  <c r="B1358" i="1" s="1"/>
  <c r="L1358" i="1"/>
  <c r="B1354" i="2"/>
  <c r="B1354" i="1" s="1"/>
  <c r="L1354" i="1"/>
  <c r="B1350" i="2"/>
  <c r="B1350" i="1" s="1"/>
  <c r="L1350" i="1"/>
  <c r="B1346" i="2"/>
  <c r="B1346" i="1" s="1"/>
  <c r="L1346" i="1"/>
  <c r="B1342" i="2"/>
  <c r="B1342" i="1" s="1"/>
  <c r="L1342" i="1"/>
  <c r="B1338" i="2"/>
  <c r="B1338" i="1" s="1"/>
  <c r="L1338" i="1"/>
  <c r="B1334" i="2"/>
  <c r="B1334" i="1" s="1"/>
  <c r="L1334" i="1"/>
  <c r="B1330" i="2"/>
  <c r="B1330" i="1" s="1"/>
  <c r="L1330" i="1"/>
  <c r="B1326" i="2"/>
  <c r="B1326" i="1" s="1"/>
  <c r="L1326" i="1"/>
  <c r="B1322" i="2"/>
  <c r="B1322" i="1" s="1"/>
  <c r="L1322" i="1"/>
  <c r="B1318" i="2"/>
  <c r="B1318" i="1" s="1"/>
  <c r="L1318" i="1"/>
  <c r="B1314" i="2"/>
  <c r="B1314" i="1" s="1"/>
  <c r="L1314" i="1"/>
  <c r="B1310" i="2"/>
  <c r="B1310" i="1" s="1"/>
  <c r="L1310" i="1"/>
  <c r="B1306" i="2"/>
  <c r="B1306" i="1" s="1"/>
  <c r="L1306" i="1"/>
  <c r="B1302" i="2"/>
  <c r="B1302" i="1" s="1"/>
  <c r="L1302" i="1"/>
  <c r="B1294" i="2"/>
  <c r="B1294" i="1" s="1"/>
  <c r="L1294" i="1"/>
  <c r="B1290" i="2"/>
  <c r="B1290" i="1" s="1"/>
  <c r="L1290" i="1"/>
  <c r="B1286" i="2"/>
  <c r="B1286" i="1" s="1"/>
  <c r="L1286" i="1"/>
  <c r="B1282" i="2"/>
  <c r="B1282" i="1" s="1"/>
  <c r="L1282" i="1"/>
  <c r="B1274" i="2"/>
  <c r="B1274" i="1" s="1"/>
  <c r="L1274" i="1"/>
  <c r="B1270" i="2"/>
  <c r="B1270" i="1" s="1"/>
  <c r="L1270" i="1"/>
  <c r="B1266" i="2"/>
  <c r="B1266" i="1" s="1"/>
  <c r="L1266" i="1"/>
  <c r="B1262" i="2"/>
  <c r="B1262" i="1" s="1"/>
  <c r="L1262" i="1"/>
  <c r="B1258" i="2"/>
  <c r="B1258" i="1" s="1"/>
  <c r="L1258" i="1"/>
  <c r="B1254" i="2"/>
  <c r="B1254" i="1" s="1"/>
  <c r="L1254" i="1"/>
  <c r="B1250" i="2"/>
  <c r="B1250" i="1" s="1"/>
  <c r="L1250" i="1"/>
  <c r="B1246" i="2"/>
  <c r="B1246" i="1" s="1"/>
  <c r="L1246" i="1"/>
  <c r="B1242" i="2"/>
  <c r="B1242" i="1" s="1"/>
  <c r="L1242" i="1"/>
  <c r="B1238" i="2"/>
  <c r="B1238" i="1" s="1"/>
  <c r="L1238" i="1"/>
  <c r="B1234" i="2"/>
  <c r="B1234" i="1" s="1"/>
  <c r="L1234" i="1"/>
  <c r="B1230" i="2"/>
  <c r="B1230" i="1" s="1"/>
  <c r="L1230" i="1"/>
  <c r="B1226" i="2"/>
  <c r="B1226" i="1" s="1"/>
  <c r="L1226" i="1"/>
  <c r="B1222" i="2"/>
  <c r="B1222" i="1" s="1"/>
  <c r="L1222" i="1"/>
  <c r="B1218" i="2"/>
  <c r="B1218" i="1" s="1"/>
  <c r="L1218" i="1"/>
  <c r="B1214" i="2"/>
  <c r="B1214" i="1" s="1"/>
  <c r="L1214" i="1"/>
  <c r="B1210" i="2"/>
  <c r="B1210" i="1" s="1"/>
  <c r="L1210" i="1"/>
  <c r="B1206" i="2"/>
  <c r="B1206" i="1" s="1"/>
  <c r="L1206" i="1"/>
  <c r="B1202" i="2"/>
  <c r="B1202" i="1" s="1"/>
  <c r="L1202" i="1"/>
  <c r="B1198" i="2"/>
  <c r="B1198" i="1" s="1"/>
  <c r="L1198" i="1"/>
  <c r="B1194" i="2"/>
  <c r="B1194" i="1" s="1"/>
  <c r="L1194" i="1"/>
  <c r="B1190" i="2"/>
  <c r="B1190" i="1" s="1"/>
  <c r="L1190" i="1"/>
  <c r="B1186" i="2"/>
  <c r="B1186" i="1" s="1"/>
  <c r="L1186" i="1"/>
  <c r="B1182" i="2"/>
  <c r="B1182" i="1" s="1"/>
  <c r="L1182" i="1"/>
  <c r="B1178" i="2"/>
  <c r="B1178" i="1" s="1"/>
  <c r="L1178" i="1"/>
  <c r="B1174" i="2"/>
  <c r="B1174" i="1" s="1"/>
  <c r="L1174" i="1"/>
  <c r="B1170" i="2"/>
  <c r="B1170" i="1" s="1"/>
  <c r="L1170" i="1"/>
  <c r="B1166" i="2"/>
  <c r="B1166" i="1" s="1"/>
  <c r="L1166" i="1"/>
  <c r="B1162" i="2"/>
  <c r="B1162" i="1" s="1"/>
  <c r="L1162" i="1"/>
  <c r="B1158" i="2"/>
  <c r="B1158" i="1" s="1"/>
  <c r="L1158" i="1"/>
  <c r="B1154" i="2"/>
  <c r="B1154" i="1" s="1"/>
  <c r="L1154" i="1"/>
  <c r="B1150" i="2"/>
  <c r="B1150" i="1" s="1"/>
  <c r="L1150" i="1"/>
  <c r="B1146" i="2"/>
  <c r="B1146" i="1" s="1"/>
  <c r="L1146" i="1"/>
  <c r="B1142" i="2"/>
  <c r="B1142" i="1" s="1"/>
  <c r="L1142" i="1"/>
  <c r="B1138" i="2"/>
  <c r="B1138" i="1" s="1"/>
  <c r="L1138" i="1"/>
  <c r="B1134" i="2"/>
  <c r="B1134" i="1" s="1"/>
  <c r="L1134" i="1"/>
  <c r="B1130" i="2"/>
  <c r="B1130" i="1" s="1"/>
  <c r="L1130" i="1"/>
  <c r="B1126" i="2"/>
  <c r="B1126" i="1" s="1"/>
  <c r="L1126" i="1"/>
  <c r="B1122" i="2"/>
  <c r="B1122" i="1" s="1"/>
  <c r="L1122" i="1"/>
  <c r="B1118" i="2"/>
  <c r="B1118" i="1" s="1"/>
  <c r="L1118" i="1"/>
  <c r="B1114" i="2"/>
  <c r="B1114" i="1" s="1"/>
  <c r="L1114" i="1"/>
  <c r="B1110" i="2"/>
  <c r="B1110" i="1" s="1"/>
  <c r="L1110" i="1"/>
  <c r="B1106" i="2"/>
  <c r="B1106" i="1" s="1"/>
  <c r="L1106" i="1"/>
  <c r="B1102" i="2"/>
  <c r="B1102" i="1" s="1"/>
  <c r="L1102" i="1"/>
  <c r="B1098" i="2"/>
  <c r="B1098" i="1" s="1"/>
  <c r="L1098" i="1"/>
  <c r="B1094" i="2"/>
  <c r="B1094" i="1" s="1"/>
  <c r="L1094" i="1"/>
  <c r="B1090" i="2"/>
  <c r="B1090" i="1" s="1"/>
  <c r="L1090" i="1"/>
  <c r="B1086" i="2"/>
  <c r="B1086" i="1" s="1"/>
  <c r="L1086" i="1"/>
  <c r="B1082" i="2"/>
  <c r="B1082" i="1" s="1"/>
  <c r="L1082" i="1"/>
  <c r="B1074" i="2"/>
  <c r="B1074" i="1" s="1"/>
  <c r="L1074" i="1"/>
  <c r="B1070" i="2"/>
  <c r="B1070" i="1" s="1"/>
  <c r="L1070" i="1"/>
  <c r="B1066" i="2"/>
  <c r="B1066" i="1" s="1"/>
  <c r="L1066" i="1"/>
  <c r="B1062" i="2"/>
  <c r="B1062" i="1" s="1"/>
  <c r="L1062" i="1"/>
  <c r="B1058" i="2"/>
  <c r="B1058" i="1" s="1"/>
  <c r="L1058" i="1"/>
  <c r="B1054" i="2"/>
  <c r="B1054" i="1" s="1"/>
  <c r="L1054" i="1"/>
  <c r="B1050" i="2"/>
  <c r="B1050" i="1" s="1"/>
  <c r="L1050" i="1"/>
  <c r="B1046" i="2"/>
  <c r="B1046" i="1" s="1"/>
  <c r="L1046" i="1"/>
  <c r="B1042" i="2"/>
  <c r="B1042" i="1" s="1"/>
  <c r="L1042" i="1"/>
  <c r="B1038" i="2"/>
  <c r="B1038" i="1" s="1"/>
  <c r="L1038" i="1"/>
  <c r="B1034" i="2"/>
  <c r="B1034" i="1" s="1"/>
  <c r="L1034" i="1"/>
  <c r="B1030" i="2"/>
  <c r="B1030" i="1" s="1"/>
  <c r="L1030" i="1"/>
  <c r="B1026" i="2"/>
  <c r="B1026" i="1" s="1"/>
  <c r="L1026" i="1"/>
  <c r="B1022" i="2"/>
  <c r="B1022" i="1" s="1"/>
  <c r="L1022" i="1"/>
  <c r="B1018" i="2"/>
  <c r="B1018" i="1" s="1"/>
  <c r="L1018" i="1"/>
  <c r="B1014" i="2"/>
  <c r="B1014" i="1" s="1"/>
  <c r="L1014" i="1"/>
  <c r="B1010" i="2"/>
  <c r="B1010" i="1" s="1"/>
  <c r="L1010" i="1"/>
  <c r="B1006" i="2"/>
  <c r="B1006" i="1" s="1"/>
  <c r="L1006" i="1"/>
  <c r="B1002" i="2"/>
  <c r="B1002" i="1" s="1"/>
  <c r="L1002" i="1"/>
  <c r="B998" i="2"/>
  <c r="B998" i="1" s="1"/>
  <c r="L998" i="1"/>
  <c r="B994" i="2"/>
  <c r="B994" i="1" s="1"/>
  <c r="L994" i="1"/>
  <c r="B986" i="2"/>
  <c r="B986" i="1" s="1"/>
  <c r="L986" i="1"/>
  <c r="B982" i="2"/>
  <c r="B982" i="1" s="1"/>
  <c r="L982" i="1"/>
  <c r="B978" i="2"/>
  <c r="B978" i="1" s="1"/>
  <c r="L978" i="1"/>
  <c r="B974" i="2"/>
  <c r="B974" i="1" s="1"/>
  <c r="L974" i="1"/>
  <c r="B970" i="2"/>
  <c r="B970" i="1" s="1"/>
  <c r="L970" i="1"/>
  <c r="B966" i="2"/>
  <c r="B966" i="1" s="1"/>
  <c r="L966" i="1"/>
  <c r="B962" i="2"/>
  <c r="B962" i="1" s="1"/>
  <c r="L962" i="1"/>
  <c r="B958" i="2"/>
  <c r="B958" i="1" s="1"/>
  <c r="L958" i="1"/>
  <c r="B954" i="2"/>
  <c r="B954" i="1" s="1"/>
  <c r="L954" i="1"/>
  <c r="B950" i="2"/>
  <c r="B950" i="1" s="1"/>
  <c r="L950" i="1"/>
  <c r="B946" i="2"/>
  <c r="B946" i="1" s="1"/>
  <c r="L946" i="1"/>
  <c r="B942" i="2"/>
  <c r="B942" i="1" s="1"/>
  <c r="L942" i="1"/>
  <c r="B938" i="2"/>
  <c r="B938" i="1" s="1"/>
  <c r="L938" i="1"/>
  <c r="B934" i="2"/>
  <c r="B934" i="1" s="1"/>
  <c r="L934" i="1"/>
  <c r="B930" i="2"/>
  <c r="B930" i="1" s="1"/>
  <c r="L930" i="1"/>
  <c r="B926" i="2"/>
  <c r="B926" i="1" s="1"/>
  <c r="L926" i="1"/>
  <c r="B922" i="2"/>
  <c r="B922" i="1" s="1"/>
  <c r="L922" i="1"/>
  <c r="B918" i="2"/>
  <c r="B918" i="1" s="1"/>
  <c r="L918" i="1"/>
  <c r="B914" i="2"/>
  <c r="B914" i="1" s="1"/>
  <c r="L914" i="1"/>
  <c r="B910" i="2"/>
  <c r="B910" i="1" s="1"/>
  <c r="L910" i="1"/>
  <c r="B906" i="2"/>
  <c r="B906" i="1" s="1"/>
  <c r="L906" i="1"/>
  <c r="B898" i="2"/>
  <c r="B898" i="1" s="1"/>
  <c r="L898" i="1"/>
  <c r="B894" i="2"/>
  <c r="B894" i="1" s="1"/>
  <c r="L894" i="1"/>
  <c r="B890" i="2"/>
  <c r="B890" i="1" s="1"/>
  <c r="L890" i="1"/>
  <c r="B886" i="2"/>
  <c r="B886" i="1" s="1"/>
  <c r="L886" i="1"/>
  <c r="B882" i="2"/>
  <c r="B882" i="1" s="1"/>
  <c r="L882" i="1"/>
  <c r="B878" i="2"/>
  <c r="B878" i="1" s="1"/>
  <c r="L878" i="1"/>
  <c r="B874" i="2"/>
  <c r="B874" i="1" s="1"/>
  <c r="L874" i="1"/>
  <c r="B870" i="2"/>
  <c r="B870" i="1" s="1"/>
  <c r="L870" i="1"/>
  <c r="B866" i="2"/>
  <c r="B866" i="1" s="1"/>
  <c r="L866" i="1"/>
  <c r="B862" i="2"/>
  <c r="B862" i="1" s="1"/>
  <c r="L862" i="1"/>
  <c r="B858" i="2"/>
  <c r="B858" i="1" s="1"/>
  <c r="L858" i="1"/>
  <c r="B854" i="2"/>
  <c r="B854" i="1" s="1"/>
  <c r="L854" i="1"/>
  <c r="B850" i="2"/>
  <c r="B850" i="1" s="1"/>
  <c r="L850" i="1"/>
  <c r="B846" i="2"/>
  <c r="B846" i="1" s="1"/>
  <c r="L846" i="1"/>
  <c r="B838" i="2"/>
  <c r="B838" i="1" s="1"/>
  <c r="L838" i="1"/>
  <c r="B834" i="2"/>
  <c r="B834" i="1" s="1"/>
  <c r="L834" i="1"/>
  <c r="B830" i="2"/>
  <c r="B830" i="1" s="1"/>
  <c r="L830" i="1"/>
  <c r="B826" i="2"/>
  <c r="B826" i="1" s="1"/>
  <c r="L826" i="1"/>
  <c r="B822" i="2"/>
  <c r="B822" i="1" s="1"/>
  <c r="L822" i="1"/>
  <c r="B818" i="2"/>
  <c r="B818" i="1" s="1"/>
  <c r="L818" i="1"/>
  <c r="B814" i="2"/>
  <c r="B814" i="1" s="1"/>
  <c r="L814" i="1"/>
  <c r="B810" i="2"/>
  <c r="B810" i="1" s="1"/>
  <c r="L810" i="1"/>
  <c r="B806" i="2"/>
  <c r="B806" i="1" s="1"/>
  <c r="L806" i="1"/>
  <c r="B802" i="2"/>
  <c r="B802" i="1" s="1"/>
  <c r="L802" i="1"/>
  <c r="B798" i="2"/>
  <c r="B798" i="1" s="1"/>
  <c r="L798" i="1"/>
  <c r="B794" i="2"/>
  <c r="B794" i="1" s="1"/>
  <c r="L794" i="1"/>
  <c r="B790" i="2"/>
  <c r="B790" i="1" s="1"/>
  <c r="L790" i="1"/>
  <c r="B786" i="2"/>
  <c r="B786" i="1" s="1"/>
  <c r="L786" i="1"/>
  <c r="B782" i="2"/>
  <c r="B782" i="1" s="1"/>
  <c r="L782" i="1"/>
  <c r="B778" i="2"/>
  <c r="B778" i="1" s="1"/>
  <c r="L778" i="1"/>
  <c r="B774" i="2"/>
  <c r="B774" i="1" s="1"/>
  <c r="L774" i="1"/>
  <c r="B770" i="2"/>
  <c r="B770" i="1" s="1"/>
  <c r="L770" i="1"/>
  <c r="B766" i="2"/>
  <c r="B766" i="1" s="1"/>
  <c r="L766" i="1"/>
  <c r="B762" i="2"/>
  <c r="B762" i="1" s="1"/>
  <c r="L762" i="1"/>
  <c r="B758" i="2"/>
  <c r="B758" i="1" s="1"/>
  <c r="L758" i="1"/>
  <c r="B754" i="2"/>
  <c r="B754" i="1" s="1"/>
  <c r="L754" i="1"/>
  <c r="B750" i="2"/>
  <c r="B750" i="1" s="1"/>
  <c r="L750" i="1"/>
  <c r="B746" i="2"/>
  <c r="B746" i="1" s="1"/>
  <c r="L746" i="1"/>
  <c r="B742" i="2"/>
  <c r="B742" i="1" s="1"/>
  <c r="L742" i="1"/>
  <c r="B738" i="2"/>
  <c r="B738" i="1" s="1"/>
  <c r="L738" i="1"/>
  <c r="B734" i="2"/>
  <c r="B734" i="1" s="1"/>
  <c r="L734" i="1"/>
  <c r="B726" i="2"/>
  <c r="B726" i="1" s="1"/>
  <c r="L726" i="1"/>
  <c r="B722" i="2"/>
  <c r="B722" i="1" s="1"/>
  <c r="L722" i="1"/>
  <c r="B718" i="2"/>
  <c r="B718" i="1" s="1"/>
  <c r="L718" i="1"/>
  <c r="B714" i="2"/>
  <c r="B714" i="1" s="1"/>
  <c r="L714" i="1"/>
  <c r="B710" i="2"/>
  <c r="B710" i="1" s="1"/>
  <c r="L710" i="1"/>
  <c r="B706" i="2"/>
  <c r="B706" i="1" s="1"/>
  <c r="L706" i="1"/>
  <c r="B702" i="2"/>
  <c r="B702" i="1" s="1"/>
  <c r="L702" i="1"/>
  <c r="B698" i="2"/>
  <c r="B698" i="1" s="1"/>
  <c r="L698" i="1"/>
  <c r="B694" i="2"/>
  <c r="B694" i="1" s="1"/>
  <c r="L694" i="1"/>
  <c r="B686" i="2"/>
  <c r="B686" i="1" s="1"/>
  <c r="L686" i="1"/>
  <c r="B682" i="2"/>
  <c r="B682" i="1" s="1"/>
  <c r="L682" i="1"/>
  <c r="B678" i="2"/>
  <c r="B678" i="1" s="1"/>
  <c r="L678" i="1"/>
  <c r="B674" i="2"/>
  <c r="B674" i="1" s="1"/>
  <c r="L674" i="1"/>
  <c r="B670" i="2"/>
  <c r="B670" i="1" s="1"/>
  <c r="L670" i="1"/>
  <c r="B666" i="2"/>
  <c r="B666" i="1" s="1"/>
  <c r="L666" i="1"/>
  <c r="B662" i="2"/>
  <c r="B662" i="1" s="1"/>
  <c r="L662" i="1"/>
  <c r="B658" i="2"/>
  <c r="B658" i="1" s="1"/>
  <c r="L658" i="1"/>
  <c r="B654" i="2"/>
  <c r="B654" i="1" s="1"/>
  <c r="L654" i="1"/>
  <c r="B650" i="2"/>
  <c r="B650" i="1" s="1"/>
  <c r="L650" i="1"/>
  <c r="B646" i="2"/>
  <c r="B646" i="1" s="1"/>
  <c r="L646" i="1"/>
  <c r="B642" i="2"/>
  <c r="B642" i="1" s="1"/>
  <c r="L642" i="1"/>
  <c r="B638" i="2"/>
  <c r="B638" i="1" s="1"/>
  <c r="L638" i="1"/>
  <c r="B634" i="2"/>
  <c r="B634" i="1" s="1"/>
  <c r="L634" i="1"/>
  <c r="B630" i="2"/>
  <c r="B630" i="1" s="1"/>
  <c r="L630" i="1"/>
  <c r="B626" i="2"/>
  <c r="B626" i="1" s="1"/>
  <c r="L626" i="1"/>
  <c r="B622" i="2"/>
  <c r="B622" i="1" s="1"/>
  <c r="L622" i="1"/>
  <c r="B618" i="2"/>
  <c r="B618" i="1" s="1"/>
  <c r="L618" i="1"/>
  <c r="B614" i="2"/>
  <c r="B614" i="1" s="1"/>
  <c r="L614" i="1"/>
  <c r="B610" i="2"/>
  <c r="B610" i="1" s="1"/>
  <c r="L610" i="1"/>
  <c r="B602" i="2"/>
  <c r="B602" i="1" s="1"/>
  <c r="L602" i="1"/>
  <c r="B594" i="2"/>
  <c r="B594" i="1" s="1"/>
  <c r="L594" i="1"/>
  <c r="B590" i="2"/>
  <c r="B590" i="1" s="1"/>
  <c r="L590" i="1"/>
  <c r="B586" i="2"/>
  <c r="B586" i="1" s="1"/>
  <c r="L586" i="1"/>
  <c r="B582" i="2"/>
  <c r="B582" i="1" s="1"/>
  <c r="L582" i="1"/>
  <c r="B578" i="2"/>
  <c r="B578" i="1" s="1"/>
  <c r="L578" i="1"/>
  <c r="B574" i="2"/>
  <c r="B574" i="1" s="1"/>
  <c r="L574" i="1"/>
  <c r="B566" i="2"/>
  <c r="B566" i="1" s="1"/>
  <c r="L566" i="1"/>
  <c r="B562" i="2"/>
  <c r="B562" i="1" s="1"/>
  <c r="L562" i="1"/>
  <c r="B558" i="2"/>
  <c r="B558" i="1" s="1"/>
  <c r="L558" i="1"/>
  <c r="B554" i="2"/>
  <c r="B554" i="1" s="1"/>
  <c r="L554" i="1"/>
  <c r="B550" i="2"/>
  <c r="B550" i="1" s="1"/>
  <c r="L550" i="1"/>
  <c r="B546" i="2"/>
  <c r="B546" i="1" s="1"/>
  <c r="L546" i="1"/>
  <c r="B542" i="2"/>
  <c r="B542" i="1" s="1"/>
  <c r="L542" i="1"/>
  <c r="B538" i="2"/>
  <c r="B538" i="1" s="1"/>
  <c r="L538" i="1"/>
  <c r="B534" i="2"/>
  <c r="B534" i="1" s="1"/>
  <c r="L534" i="1"/>
  <c r="B530" i="2"/>
  <c r="B530" i="1" s="1"/>
  <c r="L530" i="1"/>
  <c r="B526" i="2"/>
  <c r="B526" i="1" s="1"/>
  <c r="L526" i="1"/>
  <c r="B522" i="2"/>
  <c r="B522" i="1" s="1"/>
  <c r="L522" i="1"/>
  <c r="B518" i="2"/>
  <c r="B518" i="1" s="1"/>
  <c r="L518" i="1"/>
  <c r="B514" i="2"/>
  <c r="B514" i="1" s="1"/>
  <c r="L514" i="1"/>
  <c r="B510" i="2"/>
  <c r="B510" i="1" s="1"/>
  <c r="L510" i="1"/>
  <c r="B506" i="2"/>
  <c r="B506" i="1" s="1"/>
  <c r="L506" i="1"/>
  <c r="B502" i="2"/>
  <c r="B502" i="1" s="1"/>
  <c r="L502" i="1"/>
  <c r="B498" i="2"/>
  <c r="B498" i="1" s="1"/>
  <c r="L498" i="1"/>
  <c r="B494" i="2"/>
  <c r="B494" i="1" s="1"/>
  <c r="L494" i="1"/>
  <c r="B490" i="2"/>
  <c r="B490" i="1" s="1"/>
  <c r="L490" i="1"/>
  <c r="B486" i="2"/>
  <c r="B486" i="1" s="1"/>
  <c r="L486" i="1"/>
  <c r="B482" i="2"/>
  <c r="B482" i="1" s="1"/>
  <c r="L482" i="1"/>
  <c r="B478" i="2"/>
  <c r="B478" i="1" s="1"/>
  <c r="L478" i="1"/>
  <c r="B474" i="2"/>
  <c r="B474" i="1" s="1"/>
  <c r="L474" i="1"/>
  <c r="B470" i="2"/>
  <c r="B470" i="1" s="1"/>
  <c r="L470" i="1"/>
  <c r="B466" i="2"/>
  <c r="B466" i="1" s="1"/>
  <c r="L466" i="1"/>
  <c r="B462" i="2"/>
  <c r="B462" i="1" s="1"/>
  <c r="L462" i="1"/>
  <c r="B458" i="2"/>
  <c r="B458" i="1" s="1"/>
  <c r="L458" i="1"/>
  <c r="B454" i="2"/>
  <c r="B454" i="1" s="1"/>
  <c r="L454" i="1"/>
  <c r="B446" i="2"/>
  <c r="B446" i="1" s="1"/>
  <c r="L446" i="1"/>
  <c r="B442" i="2"/>
  <c r="B442" i="1" s="1"/>
  <c r="L442" i="1"/>
  <c r="B438" i="2"/>
  <c r="B438" i="1" s="1"/>
  <c r="L438" i="1"/>
  <c r="B434" i="2"/>
  <c r="B434" i="1" s="1"/>
  <c r="L434" i="1"/>
  <c r="B430" i="2"/>
  <c r="B430" i="1" s="1"/>
  <c r="L430" i="1"/>
  <c r="B426" i="2"/>
  <c r="B426" i="1" s="1"/>
  <c r="L426" i="1"/>
  <c r="B422" i="2"/>
  <c r="B422" i="1" s="1"/>
  <c r="L422" i="1"/>
  <c r="B418" i="2"/>
  <c r="B418" i="1" s="1"/>
  <c r="L418" i="1"/>
  <c r="B414" i="2"/>
  <c r="B414" i="1" s="1"/>
  <c r="L414" i="1"/>
  <c r="B410" i="2"/>
  <c r="B410" i="1" s="1"/>
  <c r="L410" i="1"/>
  <c r="B406" i="2"/>
  <c r="B406" i="1" s="1"/>
  <c r="L406" i="1"/>
  <c r="B398" i="2"/>
  <c r="B398" i="1" s="1"/>
  <c r="L398" i="1"/>
  <c r="B394" i="2"/>
  <c r="B394" i="1" s="1"/>
  <c r="L394" i="1"/>
  <c r="B390" i="2"/>
  <c r="B390" i="1" s="1"/>
  <c r="L390" i="1"/>
  <c r="B386" i="2"/>
  <c r="B386" i="1" s="1"/>
  <c r="L386" i="1"/>
  <c r="B382" i="2"/>
  <c r="B382" i="1" s="1"/>
  <c r="L382" i="1"/>
  <c r="B378" i="2"/>
  <c r="B378" i="1" s="1"/>
  <c r="L378" i="1"/>
  <c r="B374" i="2"/>
  <c r="B374" i="1" s="1"/>
  <c r="L374" i="1"/>
  <c r="B370" i="2"/>
  <c r="B370" i="1" s="1"/>
  <c r="L370" i="1"/>
  <c r="B366" i="2"/>
  <c r="B366" i="1" s="1"/>
  <c r="L366" i="1"/>
  <c r="B362" i="2"/>
  <c r="B362" i="1" s="1"/>
  <c r="L362" i="1"/>
  <c r="B358" i="2"/>
  <c r="B358" i="1" s="1"/>
  <c r="L358" i="1"/>
  <c r="B354" i="2"/>
  <c r="B354" i="1" s="1"/>
  <c r="L354" i="1"/>
  <c r="B350" i="2"/>
  <c r="B350" i="1" s="1"/>
  <c r="L350" i="1"/>
  <c r="B346" i="2"/>
  <c r="B346" i="1" s="1"/>
  <c r="L346" i="1"/>
  <c r="B342" i="2"/>
  <c r="B342" i="1" s="1"/>
  <c r="L342" i="1"/>
  <c r="B338" i="2"/>
  <c r="B338" i="1" s="1"/>
  <c r="L338" i="1"/>
  <c r="B334" i="2"/>
  <c r="B334" i="1" s="1"/>
  <c r="L334" i="1"/>
  <c r="B330" i="2"/>
  <c r="B330" i="1" s="1"/>
  <c r="L330" i="1"/>
  <c r="B326" i="2"/>
  <c r="B326" i="1" s="1"/>
  <c r="L326" i="1"/>
  <c r="B322" i="2"/>
  <c r="B322" i="1" s="1"/>
  <c r="L322" i="1"/>
  <c r="B318" i="2"/>
  <c r="B318" i="1" s="1"/>
  <c r="L318" i="1"/>
  <c r="B314" i="2"/>
  <c r="B314" i="1" s="1"/>
  <c r="L314" i="1"/>
  <c r="B310" i="2"/>
  <c r="B310" i="1" s="1"/>
  <c r="L310" i="1"/>
  <c r="B306" i="2"/>
  <c r="B306" i="1" s="1"/>
  <c r="L306" i="1"/>
  <c r="B302" i="2"/>
  <c r="B302" i="1" s="1"/>
  <c r="L302" i="1"/>
  <c r="B298" i="2"/>
  <c r="B298" i="1" s="1"/>
  <c r="L298" i="1"/>
  <c r="B294" i="2"/>
  <c r="B294" i="1" s="1"/>
  <c r="L294" i="1"/>
  <c r="B290" i="2"/>
  <c r="B290" i="1" s="1"/>
  <c r="L290" i="1"/>
  <c r="B286" i="2"/>
  <c r="B286" i="1" s="1"/>
  <c r="L286" i="1"/>
  <c r="B282" i="2"/>
  <c r="B282" i="1" s="1"/>
  <c r="L282" i="1"/>
  <c r="B278" i="2"/>
  <c r="B278" i="1" s="1"/>
  <c r="L278" i="1"/>
  <c r="B270" i="2"/>
  <c r="B270" i="1" s="1"/>
  <c r="L270" i="1"/>
  <c r="B266" i="2"/>
  <c r="B266" i="1" s="1"/>
  <c r="L266" i="1"/>
  <c r="B262" i="2"/>
  <c r="B262" i="1" s="1"/>
  <c r="L262" i="1"/>
  <c r="B258" i="2"/>
  <c r="B258" i="1" s="1"/>
  <c r="L258" i="1"/>
  <c r="B254" i="2"/>
  <c r="B254" i="1" s="1"/>
  <c r="L254" i="1"/>
  <c r="B250" i="2"/>
  <c r="B250" i="1" s="1"/>
  <c r="L250" i="1"/>
  <c r="B246" i="2"/>
  <c r="B246" i="1" s="1"/>
  <c r="L246" i="1"/>
  <c r="B242" i="2"/>
  <c r="B242" i="1" s="1"/>
  <c r="L242" i="1"/>
  <c r="B238" i="2"/>
  <c r="B238" i="1" s="1"/>
  <c r="L238" i="1"/>
  <c r="B234" i="2"/>
  <c r="B234" i="1" s="1"/>
  <c r="L234" i="1"/>
  <c r="B230" i="2"/>
  <c r="B230" i="1" s="1"/>
  <c r="L230" i="1"/>
  <c r="B226" i="2"/>
  <c r="B226" i="1" s="1"/>
  <c r="L226" i="1"/>
  <c r="B222" i="2"/>
  <c r="B222" i="1" s="1"/>
  <c r="L222" i="1"/>
  <c r="B218" i="2"/>
  <c r="B218" i="1" s="1"/>
  <c r="L218" i="1"/>
  <c r="B214" i="2"/>
  <c r="B214" i="1" s="1"/>
  <c r="L214" i="1"/>
  <c r="B210" i="2"/>
  <c r="B210" i="1" s="1"/>
  <c r="L210" i="1"/>
  <c r="B206" i="2"/>
  <c r="B206" i="1" s="1"/>
  <c r="L206" i="1"/>
  <c r="B202" i="2"/>
  <c r="B202" i="1" s="1"/>
  <c r="L202" i="1"/>
  <c r="B198" i="2"/>
  <c r="B198" i="1" s="1"/>
  <c r="L198" i="1"/>
  <c r="B194" i="2"/>
  <c r="B194" i="1" s="1"/>
  <c r="L194" i="1"/>
  <c r="B190" i="2"/>
  <c r="B190" i="1" s="1"/>
  <c r="L190" i="1"/>
  <c r="B186" i="2"/>
  <c r="B186" i="1" s="1"/>
  <c r="L186" i="1"/>
  <c r="B182" i="2"/>
  <c r="B182" i="1" s="1"/>
  <c r="L182" i="1"/>
  <c r="B178" i="2"/>
  <c r="B178" i="1" s="1"/>
  <c r="L178" i="1"/>
  <c r="B174" i="2"/>
  <c r="B174" i="1" s="1"/>
  <c r="L174" i="1"/>
  <c r="B170" i="2"/>
  <c r="B170" i="1" s="1"/>
  <c r="L170" i="1"/>
  <c r="B166" i="2"/>
  <c r="B166" i="1" s="1"/>
  <c r="L166" i="1"/>
  <c r="B162" i="2"/>
  <c r="B162" i="1" s="1"/>
  <c r="L162" i="1"/>
  <c r="B158" i="2"/>
  <c r="B158" i="1" s="1"/>
  <c r="L158" i="1"/>
  <c r="B154" i="2"/>
  <c r="B154" i="1" s="1"/>
  <c r="L154" i="1"/>
  <c r="B150" i="2"/>
  <c r="B150" i="1" s="1"/>
  <c r="L150" i="1"/>
  <c r="B146" i="2"/>
  <c r="B146" i="1" s="1"/>
  <c r="L146" i="1"/>
  <c r="B142" i="2"/>
  <c r="B142" i="1" s="1"/>
  <c r="L142" i="1"/>
  <c r="B138" i="2"/>
  <c r="B138" i="1" s="1"/>
  <c r="L138" i="1"/>
  <c r="B134" i="2"/>
  <c r="B134" i="1" s="1"/>
  <c r="L134" i="1"/>
  <c r="B130" i="2"/>
  <c r="B130" i="1" s="1"/>
  <c r="L130" i="1"/>
  <c r="B126" i="2"/>
  <c r="B126" i="1" s="1"/>
  <c r="L126" i="1"/>
  <c r="B122" i="2"/>
  <c r="B122" i="1" s="1"/>
  <c r="L122" i="1"/>
  <c r="B118" i="2"/>
  <c r="B118" i="1" s="1"/>
  <c r="L118" i="1"/>
  <c r="B114" i="2"/>
  <c r="B114" i="1" s="1"/>
  <c r="L114" i="1"/>
  <c r="B110" i="2"/>
  <c r="B110" i="1" s="1"/>
  <c r="L110" i="1"/>
  <c r="B106" i="2"/>
  <c r="B106" i="1" s="1"/>
  <c r="L106" i="1"/>
  <c r="B102" i="2"/>
  <c r="B102" i="1" s="1"/>
  <c r="L102" i="1"/>
  <c r="B98" i="2"/>
  <c r="B98" i="1" s="1"/>
  <c r="L98" i="1"/>
  <c r="B94" i="2"/>
  <c r="B94" i="1" s="1"/>
  <c r="L94" i="1"/>
  <c r="B90" i="2"/>
  <c r="B90" i="1" s="1"/>
  <c r="L90" i="1"/>
  <c r="B86" i="2"/>
  <c r="B86" i="1" s="1"/>
  <c r="L86" i="1"/>
  <c r="B82" i="2"/>
  <c r="B82" i="1" s="1"/>
  <c r="L82" i="1"/>
  <c r="B78" i="2"/>
  <c r="B78" i="1" s="1"/>
  <c r="L78" i="1"/>
  <c r="B74" i="2"/>
  <c r="B74" i="1" s="1"/>
  <c r="L74" i="1"/>
  <c r="B70" i="2"/>
  <c r="B70" i="1" s="1"/>
  <c r="L70" i="1"/>
  <c r="B66" i="2"/>
  <c r="B66" i="1" s="1"/>
  <c r="L66" i="1"/>
  <c r="B62" i="2"/>
  <c r="B62" i="1" s="1"/>
  <c r="L62" i="1"/>
  <c r="B58" i="2"/>
  <c r="B58" i="1" s="1"/>
  <c r="L58" i="1"/>
  <c r="B54" i="2"/>
  <c r="B54" i="1" s="1"/>
  <c r="L54" i="1"/>
  <c r="B50" i="2"/>
  <c r="L50" i="1"/>
  <c r="L59" i="1"/>
  <c r="L1057" i="1"/>
  <c r="L1347" i="1"/>
  <c r="L1987" i="1"/>
  <c r="B46" i="2"/>
  <c r="L46" i="1"/>
  <c r="L1392" i="1"/>
  <c r="L1078" i="1"/>
  <c r="L2263" i="1"/>
  <c r="B38" i="2"/>
  <c r="L38" i="1"/>
  <c r="L953" i="1"/>
  <c r="B34" i="2"/>
  <c r="L34" i="1"/>
  <c r="L1921" i="1"/>
  <c r="L819" i="1"/>
  <c r="B30" i="2"/>
  <c r="L84" i="1"/>
  <c r="L30" i="1"/>
  <c r="L751" i="1"/>
  <c r="L1355" i="1"/>
  <c r="L1435" i="1"/>
  <c r="L1838" i="1"/>
  <c r="L1692" i="1"/>
  <c r="B26" i="2"/>
  <c r="B26" i="1" s="1"/>
  <c r="L26" i="1"/>
  <c r="B22" i="2"/>
  <c r="L22" i="1"/>
  <c r="L2036" i="1"/>
  <c r="L1507" i="1"/>
  <c r="B18" i="2"/>
  <c r="L18" i="1"/>
  <c r="L1734" i="1"/>
  <c r="B14" i="2"/>
  <c r="L20" i="1"/>
  <c r="L14" i="1"/>
  <c r="L730" i="1"/>
  <c r="L1494" i="1"/>
  <c r="B10" i="2"/>
  <c r="L10" i="1"/>
  <c r="L851" i="1"/>
  <c r="B6" i="2"/>
  <c r="L311" i="1"/>
  <c r="L6" i="1"/>
  <c r="L385" i="1"/>
  <c r="L1463" i="1"/>
  <c r="B2" i="2"/>
  <c r="L123" i="1"/>
  <c r="L213" i="1"/>
  <c r="L2" i="1"/>
  <c r="N2272" i="2"/>
  <c r="H2272" i="1"/>
  <c r="N2236" i="2"/>
  <c r="H2236" i="1"/>
  <c r="N2495" i="2"/>
  <c r="H2495" i="1"/>
  <c r="N2479" i="2"/>
  <c r="H2479" i="1"/>
  <c r="N2443" i="2"/>
  <c r="H2443" i="1"/>
  <c r="N2498" i="2"/>
  <c r="H2498" i="1"/>
  <c r="N2490" i="2"/>
  <c r="H2490" i="1"/>
  <c r="N2486" i="2"/>
  <c r="H2486" i="1"/>
  <c r="N2458" i="2"/>
  <c r="H2458" i="1"/>
  <c r="N2430" i="2"/>
  <c r="H2430" i="1"/>
  <c r="N2422" i="2"/>
  <c r="H2422" i="1"/>
  <c r="N2418" i="2"/>
  <c r="H2418" i="1"/>
  <c r="N2406" i="2"/>
  <c r="H2406" i="1"/>
  <c r="N2402" i="2"/>
  <c r="H2402" i="1"/>
  <c r="N2398" i="2"/>
  <c r="H2398" i="1"/>
  <c r="N2390" i="2"/>
  <c r="H2390" i="1"/>
  <c r="N2382" i="2"/>
  <c r="H2382" i="1"/>
  <c r="N2378" i="2"/>
  <c r="H2378" i="1"/>
  <c r="N2366" i="2"/>
  <c r="H2366" i="1"/>
  <c r="N2346" i="2"/>
  <c r="H2346" i="1"/>
  <c r="N2326" i="2"/>
  <c r="H2326" i="1"/>
  <c r="N2322" i="2"/>
  <c r="H2322" i="1"/>
  <c r="N2314" i="2"/>
  <c r="H2314" i="1"/>
  <c r="N2302" i="2"/>
  <c r="H2302" i="1"/>
  <c r="N2298" i="2"/>
  <c r="H2298" i="1"/>
  <c r="N2282" i="2"/>
  <c r="H2282" i="1"/>
  <c r="N2258" i="2"/>
  <c r="H2258" i="1"/>
  <c r="N2246" i="2"/>
  <c r="H2246" i="1"/>
  <c r="N2234" i="2"/>
  <c r="H2234" i="1"/>
  <c r="N2226" i="2"/>
  <c r="H2226" i="1"/>
  <c r="N2222" i="2"/>
  <c r="H2222" i="1"/>
  <c r="N2218" i="2"/>
  <c r="H2218" i="1"/>
  <c r="N2210" i="2"/>
  <c r="H2210" i="1"/>
  <c r="N2206" i="2"/>
  <c r="H2206" i="1"/>
  <c r="N2182" i="2"/>
  <c r="H2182" i="1"/>
  <c r="N2174" i="2"/>
  <c r="H2174" i="1"/>
  <c r="N2154" i="2"/>
  <c r="H2154" i="1"/>
  <c r="N2150" i="2"/>
  <c r="H2150" i="1"/>
  <c r="N2146" i="2"/>
  <c r="H2146" i="1"/>
  <c r="N2138" i="2"/>
  <c r="H2138" i="1"/>
  <c r="N2134" i="2"/>
  <c r="H2134" i="1"/>
  <c r="N2130" i="2"/>
  <c r="H2130" i="1"/>
  <c r="N2501" i="2"/>
  <c r="H2501" i="1"/>
  <c r="N2497" i="2"/>
  <c r="H2497" i="1"/>
  <c r="N2493" i="2"/>
  <c r="H2493" i="1"/>
  <c r="N2489" i="2"/>
  <c r="H2489" i="1"/>
  <c r="N2485" i="2"/>
  <c r="H2485" i="1"/>
  <c r="N2481" i="2"/>
  <c r="H2481" i="1"/>
  <c r="N2477" i="2"/>
  <c r="H2477" i="1"/>
  <c r="N2473" i="2"/>
  <c r="H2473" i="1"/>
  <c r="N2469" i="2"/>
  <c r="H2469" i="1"/>
  <c r="N2465" i="2"/>
  <c r="H2465" i="1"/>
  <c r="N2461" i="2"/>
  <c r="H2461" i="1"/>
  <c r="N2457" i="2"/>
  <c r="H2457" i="1"/>
  <c r="N2453" i="2"/>
  <c r="H2453" i="1"/>
  <c r="N2449" i="2"/>
  <c r="H2449" i="1"/>
  <c r="N2445" i="2"/>
  <c r="H2445" i="1"/>
  <c r="N2441" i="2"/>
  <c r="H2441" i="1"/>
  <c r="N2437" i="2"/>
  <c r="H2437" i="1"/>
  <c r="N2433" i="2"/>
  <c r="H2433" i="1"/>
  <c r="N2429" i="2"/>
  <c r="H2429" i="1"/>
  <c r="N2425" i="2"/>
  <c r="H2425" i="1"/>
  <c r="N2421" i="2"/>
  <c r="H2421" i="1"/>
  <c r="N2417" i="2"/>
  <c r="H2417" i="1"/>
  <c r="N2413" i="2"/>
  <c r="H2413" i="1"/>
  <c r="N2409" i="2"/>
  <c r="H2409" i="1"/>
  <c r="N2405" i="2"/>
  <c r="H2405" i="1"/>
  <c r="N2401" i="2"/>
  <c r="H2401" i="1"/>
  <c r="N2397" i="2"/>
  <c r="H2397" i="1"/>
  <c r="N2393" i="2"/>
  <c r="H2393" i="1"/>
  <c r="N2389" i="2"/>
  <c r="H2389" i="1"/>
  <c r="N2385" i="2"/>
  <c r="H2385" i="1"/>
  <c r="N2381" i="2"/>
  <c r="H2381" i="1"/>
  <c r="N2377" i="2"/>
  <c r="H2377" i="1"/>
  <c r="N2373" i="2"/>
  <c r="H2373" i="1"/>
  <c r="N2369" i="2"/>
  <c r="H2369" i="1"/>
  <c r="N2365" i="2"/>
  <c r="H2365" i="1"/>
  <c r="N2361" i="2"/>
  <c r="H2361" i="1"/>
  <c r="N2353" i="2"/>
  <c r="H2353" i="1"/>
  <c r="N2349" i="2"/>
  <c r="H2349" i="1"/>
  <c r="N2345" i="2"/>
  <c r="H2345" i="1"/>
  <c r="N2341" i="2"/>
  <c r="H2341" i="1"/>
  <c r="N2337" i="2"/>
  <c r="H2337" i="1"/>
  <c r="N2333" i="2"/>
  <c r="H2333" i="1"/>
  <c r="N2329" i="2"/>
  <c r="H2329" i="1"/>
  <c r="N2325" i="2"/>
  <c r="H2325" i="1"/>
  <c r="N2317" i="2"/>
  <c r="H2317" i="1"/>
  <c r="N2313" i="2"/>
  <c r="H2313" i="1"/>
  <c r="N2309" i="2"/>
  <c r="H2309" i="1"/>
  <c r="N2305" i="2"/>
  <c r="H2305" i="1"/>
  <c r="N2301" i="2"/>
  <c r="H2301" i="1"/>
  <c r="N2297" i="2"/>
  <c r="H2297" i="1"/>
  <c r="N2293" i="2"/>
  <c r="H2293" i="1"/>
  <c r="N2289" i="2"/>
  <c r="H2289" i="1"/>
  <c r="N2285" i="2"/>
  <c r="H2285" i="1"/>
  <c r="N2281" i="2"/>
  <c r="H2281" i="1"/>
  <c r="N2277" i="2"/>
  <c r="H2277" i="1"/>
  <c r="N2273" i="2"/>
  <c r="H2273" i="1"/>
  <c r="N2269" i="2"/>
  <c r="H2269" i="1"/>
  <c r="N2265" i="2"/>
  <c r="H2265" i="1"/>
  <c r="N2261" i="2"/>
  <c r="H2261" i="1"/>
  <c r="N2257" i="2"/>
  <c r="H2257" i="1"/>
  <c r="N2253" i="2"/>
  <c r="H2253" i="1"/>
  <c r="N2249" i="2"/>
  <c r="H2249" i="1"/>
  <c r="N2245" i="2"/>
  <c r="H2245" i="1"/>
  <c r="N2241" i="2"/>
  <c r="H2241" i="1"/>
  <c r="N2237" i="2"/>
  <c r="H2237" i="1"/>
  <c r="N2233" i="2"/>
  <c r="H2233" i="1"/>
  <c r="N2229" i="2"/>
  <c r="H2229" i="1"/>
  <c r="N2225" i="2"/>
  <c r="H2225" i="1"/>
  <c r="N2221" i="2"/>
  <c r="H2221" i="1"/>
  <c r="N2217" i="2"/>
  <c r="H2217" i="1"/>
  <c r="N2213" i="2"/>
  <c r="H2213" i="1"/>
  <c r="N2209" i="2"/>
  <c r="H2209" i="1"/>
  <c r="N2205" i="2"/>
  <c r="H2205" i="1"/>
  <c r="N2201" i="2"/>
  <c r="H2201" i="1"/>
  <c r="N2197" i="2"/>
  <c r="H2197" i="1"/>
  <c r="N2193" i="2"/>
  <c r="H2193" i="1"/>
  <c r="N2189" i="2"/>
  <c r="H2189" i="1"/>
  <c r="N2185" i="2"/>
  <c r="H2185" i="1"/>
  <c r="N2181" i="2"/>
  <c r="H2181" i="1"/>
  <c r="N2177" i="2"/>
  <c r="H2177" i="1"/>
  <c r="N2173" i="2"/>
  <c r="H2173" i="1"/>
  <c r="N2169" i="2"/>
  <c r="H2169" i="1"/>
  <c r="N2165" i="2"/>
  <c r="H2165" i="1"/>
  <c r="N2161" i="2"/>
  <c r="H2161" i="1"/>
  <c r="N2157" i="2"/>
  <c r="H2157" i="1"/>
  <c r="N2153" i="2"/>
  <c r="H2153" i="1"/>
  <c r="N2149" i="2"/>
  <c r="H2149" i="1"/>
  <c r="N2145" i="2"/>
  <c r="H2145" i="1"/>
  <c r="N2141" i="2"/>
  <c r="H2141" i="1"/>
  <c r="N2137" i="2"/>
  <c r="H2137" i="1"/>
  <c r="N2133" i="2"/>
  <c r="H2133" i="1"/>
  <c r="N2129" i="2"/>
  <c r="H2129" i="1"/>
  <c r="N2125" i="2"/>
  <c r="H2125" i="1"/>
  <c r="N2121" i="2"/>
  <c r="H2121" i="1"/>
  <c r="N2117" i="2"/>
  <c r="H2117" i="1"/>
  <c r="N2113" i="2"/>
  <c r="H2113" i="1"/>
  <c r="N2109" i="2"/>
  <c r="H2109" i="1"/>
  <c r="N2105" i="2"/>
  <c r="H2105" i="1"/>
  <c r="N2101" i="2"/>
  <c r="H2101" i="1"/>
  <c r="N2097" i="2"/>
  <c r="H2097" i="1"/>
  <c r="N2093" i="2"/>
  <c r="H2093" i="1"/>
  <c r="N2089" i="2"/>
  <c r="H2089" i="1"/>
  <c r="N2085" i="2"/>
  <c r="H2085" i="1"/>
  <c r="N2081" i="2"/>
  <c r="H2081" i="1"/>
  <c r="N2077" i="2"/>
  <c r="H2077" i="1"/>
  <c r="N2073" i="2"/>
  <c r="H2073" i="1"/>
  <c r="N2069" i="2"/>
  <c r="H2069" i="1"/>
  <c r="N2065" i="2"/>
  <c r="H2065" i="1"/>
  <c r="N2061" i="2"/>
  <c r="H2061" i="1"/>
  <c r="N2057" i="2"/>
  <c r="H2057" i="1"/>
  <c r="N2053" i="2"/>
  <c r="H2053" i="1"/>
  <c r="N2049" i="2"/>
  <c r="H2049" i="1"/>
  <c r="N2045" i="2"/>
  <c r="H2045" i="1"/>
  <c r="N2041" i="2"/>
  <c r="H2041" i="1"/>
  <c r="N2037" i="2"/>
  <c r="H2037" i="1"/>
  <c r="N2033" i="2"/>
  <c r="H2033" i="1"/>
  <c r="N2029" i="2"/>
  <c r="H2029" i="1"/>
  <c r="N2025" i="2"/>
  <c r="H2025" i="1"/>
  <c r="N2021" i="2"/>
  <c r="H2021" i="1"/>
  <c r="N2017" i="2"/>
  <c r="H2017" i="1"/>
  <c r="N2013" i="2"/>
  <c r="H2013" i="1"/>
  <c r="N2009" i="2"/>
  <c r="H2009" i="1"/>
  <c r="N2005" i="2"/>
  <c r="H2005" i="1"/>
  <c r="N2001" i="2"/>
  <c r="H2001" i="1"/>
  <c r="N1997" i="2"/>
  <c r="H1997" i="1"/>
  <c r="N1993" i="2"/>
  <c r="H1993" i="1"/>
  <c r="N1989" i="2"/>
  <c r="H1989" i="1"/>
  <c r="N1985" i="2"/>
  <c r="H1985" i="1"/>
  <c r="N1981" i="2"/>
  <c r="H1981" i="1"/>
  <c r="N1977" i="2"/>
  <c r="H1977" i="1"/>
  <c r="N1973" i="2"/>
  <c r="H1973" i="1"/>
  <c r="N1969" i="2"/>
  <c r="H1969" i="1"/>
  <c r="N1965" i="2"/>
  <c r="H1965" i="1"/>
  <c r="N1961" i="2"/>
  <c r="H1961" i="1"/>
  <c r="N1957" i="2"/>
  <c r="H1957" i="1"/>
  <c r="N1953" i="2"/>
  <c r="H1953" i="1"/>
  <c r="N1949" i="2"/>
  <c r="H1949" i="1"/>
  <c r="N1945" i="2"/>
  <c r="H1945" i="1"/>
  <c r="N1941" i="2"/>
  <c r="H1941" i="1"/>
  <c r="N1937" i="2"/>
  <c r="H1937" i="1"/>
  <c r="N1933" i="2"/>
  <c r="H1933" i="1"/>
  <c r="N1929" i="2"/>
  <c r="H1929" i="1"/>
  <c r="N1925" i="2"/>
  <c r="H1925" i="1"/>
  <c r="N1917" i="2"/>
  <c r="H1917" i="1"/>
  <c r="N1913" i="2"/>
  <c r="H1913" i="1"/>
  <c r="N1909" i="2"/>
  <c r="H1909" i="1"/>
  <c r="N1905" i="2"/>
  <c r="H1905" i="1"/>
  <c r="N1901" i="2"/>
  <c r="H1901" i="1"/>
  <c r="N1897" i="2"/>
  <c r="H1897" i="1"/>
  <c r="N1893" i="2"/>
  <c r="H1893" i="1"/>
  <c r="N1889" i="2"/>
  <c r="H1889" i="1"/>
  <c r="N1885" i="2"/>
  <c r="H1885" i="1"/>
  <c r="N1881" i="2"/>
  <c r="H1881" i="1"/>
  <c r="N1877" i="2"/>
  <c r="H1877" i="1"/>
  <c r="N1873" i="2"/>
  <c r="H1873" i="1"/>
  <c r="N1869" i="2"/>
  <c r="H1869" i="1"/>
  <c r="N1865" i="2"/>
  <c r="H1865" i="1"/>
  <c r="N1861" i="2"/>
  <c r="H1861" i="1"/>
  <c r="N1857" i="2"/>
  <c r="H1857" i="1"/>
  <c r="N1849" i="2"/>
  <c r="H1849" i="1"/>
  <c r="N1845" i="2"/>
  <c r="H1845" i="1"/>
  <c r="N1841" i="2"/>
  <c r="H1841" i="1"/>
  <c r="N1837" i="2"/>
  <c r="H1837" i="1"/>
  <c r="N1833" i="2"/>
  <c r="H1833" i="1"/>
  <c r="N1829" i="2"/>
  <c r="H1829" i="1"/>
  <c r="N1825" i="2"/>
  <c r="H1825" i="1"/>
  <c r="N1821" i="2"/>
  <c r="H1821" i="1"/>
  <c r="N1817" i="2"/>
  <c r="H1817" i="1"/>
  <c r="N1813" i="2"/>
  <c r="H1813" i="1"/>
  <c r="N1809" i="2"/>
  <c r="H1809" i="1"/>
  <c r="N1805" i="2"/>
  <c r="H1805" i="1"/>
  <c r="N1801" i="2"/>
  <c r="H1801" i="1"/>
  <c r="N1797" i="2"/>
  <c r="H1797" i="1"/>
  <c r="N1793" i="2"/>
  <c r="H1793" i="1"/>
  <c r="N1789" i="2"/>
  <c r="H1789" i="1"/>
  <c r="N1785" i="2"/>
  <c r="H1785" i="1"/>
  <c r="N1781" i="2"/>
  <c r="H1781" i="1"/>
  <c r="N1777" i="2"/>
  <c r="H1777" i="1"/>
  <c r="N1773" i="2"/>
  <c r="H1773" i="1"/>
  <c r="N1769" i="2"/>
  <c r="H1769" i="1"/>
  <c r="N1765" i="2"/>
  <c r="H1765" i="1"/>
  <c r="N1761" i="2"/>
  <c r="H1761" i="1"/>
  <c r="N1757" i="2"/>
  <c r="H1757" i="1"/>
  <c r="N1753" i="2"/>
  <c r="H1753" i="1"/>
  <c r="N1749" i="2"/>
  <c r="H1749" i="1"/>
  <c r="N1745" i="2"/>
  <c r="H1745" i="1"/>
  <c r="N1741" i="2"/>
  <c r="H1741" i="1"/>
  <c r="N1737" i="2"/>
  <c r="H1737" i="1"/>
  <c r="N1733" i="2"/>
  <c r="H1733" i="1"/>
  <c r="N1729" i="2"/>
  <c r="H1729" i="1"/>
  <c r="N1725" i="2"/>
  <c r="H1725" i="1"/>
  <c r="N1721" i="2"/>
  <c r="H1721" i="1"/>
  <c r="N1717" i="2"/>
  <c r="H1717" i="1"/>
  <c r="N1713" i="2"/>
  <c r="H1713" i="1"/>
  <c r="N1709" i="2"/>
  <c r="H1709" i="1"/>
  <c r="N1705" i="2"/>
  <c r="H1705" i="1"/>
  <c r="N1701" i="2"/>
  <c r="H1701" i="1"/>
  <c r="N1697" i="2"/>
  <c r="H1697" i="1"/>
  <c r="N1693" i="2"/>
  <c r="H1693" i="1"/>
  <c r="N1689" i="2"/>
  <c r="H1689" i="1"/>
  <c r="N1685" i="2"/>
  <c r="H1685" i="1"/>
  <c r="N1681" i="2"/>
  <c r="H1681" i="1"/>
  <c r="N1677" i="2"/>
  <c r="H1677" i="1"/>
  <c r="N1673" i="2"/>
  <c r="H1673" i="1"/>
  <c r="N1669" i="2"/>
  <c r="H1669" i="1"/>
  <c r="N1665" i="2"/>
  <c r="H1665" i="1"/>
  <c r="N1661" i="2"/>
  <c r="H1661" i="1"/>
  <c r="N1657" i="2"/>
  <c r="H1657" i="1"/>
  <c r="N1653" i="2"/>
  <c r="H1653" i="1"/>
  <c r="N1649" i="2"/>
  <c r="H1649" i="1"/>
  <c r="N1645" i="2"/>
  <c r="H1645" i="1"/>
  <c r="N1641" i="2"/>
  <c r="H1641" i="1"/>
  <c r="N1637" i="2"/>
  <c r="H1637" i="1"/>
  <c r="N1633" i="2"/>
  <c r="H1633" i="1"/>
  <c r="N1629" i="2"/>
  <c r="H1629" i="1"/>
  <c r="N1625" i="2"/>
  <c r="H1625" i="1"/>
  <c r="N1621" i="2"/>
  <c r="H1621" i="1"/>
  <c r="N1617" i="2"/>
  <c r="H1617" i="1"/>
  <c r="N1613" i="2"/>
  <c r="H1613" i="1"/>
  <c r="N1609" i="2"/>
  <c r="H1609" i="1"/>
  <c r="N1601" i="2"/>
  <c r="H1601" i="1"/>
  <c r="N1597" i="2"/>
  <c r="H1597" i="1"/>
  <c r="N1593" i="2"/>
  <c r="H1593" i="1"/>
  <c r="N1589" i="2"/>
  <c r="H1589" i="1"/>
  <c r="N1585" i="2"/>
  <c r="H1585" i="1"/>
  <c r="N1581" i="2"/>
  <c r="H1581" i="1"/>
  <c r="N1577" i="2"/>
  <c r="H1577" i="1"/>
  <c r="N1573" i="2"/>
  <c r="H1573" i="1"/>
  <c r="N1569" i="2"/>
  <c r="H1569" i="1"/>
  <c r="N1565" i="2"/>
  <c r="H1565" i="1"/>
  <c r="N1561" i="2"/>
  <c r="H1561" i="1"/>
  <c r="N1557" i="2"/>
  <c r="H1557" i="1"/>
  <c r="N1553" i="2"/>
  <c r="H1553" i="1"/>
  <c r="N1549" i="2"/>
  <c r="H1549" i="1"/>
  <c r="N1545" i="2"/>
  <c r="H1545" i="1"/>
  <c r="N1541" i="2"/>
  <c r="H1541" i="1"/>
  <c r="N1537" i="2"/>
  <c r="H1537" i="1"/>
  <c r="N1533" i="2"/>
  <c r="H1533" i="1"/>
  <c r="N1529" i="2"/>
  <c r="H1529" i="1"/>
  <c r="N1525" i="2"/>
  <c r="H1525" i="1"/>
  <c r="N1521" i="2"/>
  <c r="H1521" i="1"/>
  <c r="N1517" i="2"/>
  <c r="H1517" i="1"/>
  <c r="N1513" i="2"/>
  <c r="H1513" i="1"/>
  <c r="N1509" i="2"/>
  <c r="H1509" i="1"/>
  <c r="N1505" i="2"/>
  <c r="H1505" i="1"/>
  <c r="N1501" i="2"/>
  <c r="H1501" i="1"/>
  <c r="N1497" i="2"/>
  <c r="H1497" i="1"/>
  <c r="N1493" i="2"/>
  <c r="H1493" i="1"/>
  <c r="N1489" i="2"/>
  <c r="H1489" i="1"/>
  <c r="N1485" i="2"/>
  <c r="H1485" i="1"/>
  <c r="N1481" i="2"/>
  <c r="H1481" i="1"/>
  <c r="N1477" i="2"/>
  <c r="H1477" i="1"/>
  <c r="N1473" i="2"/>
  <c r="H1473" i="1"/>
  <c r="N1469" i="2"/>
  <c r="H1469" i="1"/>
  <c r="N1465" i="2"/>
  <c r="H1465" i="1"/>
  <c r="N1461" i="2"/>
  <c r="H1461" i="1"/>
  <c r="N1457" i="2"/>
  <c r="H1457" i="1"/>
  <c r="N1453" i="2"/>
  <c r="H1453" i="1"/>
  <c r="N1449" i="2"/>
  <c r="H1449" i="1"/>
  <c r="N1445" i="2"/>
  <c r="H1445" i="1"/>
  <c r="N1437" i="2"/>
  <c r="H1437" i="1"/>
  <c r="N1433" i="2"/>
  <c r="H1433" i="1"/>
  <c r="N1429" i="2"/>
  <c r="H1429" i="1"/>
  <c r="N1425" i="2"/>
  <c r="H1425" i="1"/>
  <c r="N1421" i="2"/>
  <c r="H1421" i="1"/>
  <c r="N1417" i="2"/>
  <c r="H1417" i="1"/>
  <c r="N1413" i="2"/>
  <c r="H1413" i="1"/>
  <c r="N1409" i="2"/>
  <c r="H1409" i="1"/>
  <c r="N1405" i="2"/>
  <c r="H1405" i="1"/>
  <c r="N1401" i="2"/>
  <c r="H1401" i="1"/>
  <c r="N1397" i="2"/>
  <c r="H1397" i="1"/>
  <c r="N1393" i="2"/>
  <c r="H1393" i="1"/>
  <c r="N1389" i="2"/>
  <c r="H1389" i="1"/>
  <c r="N1385" i="2"/>
  <c r="H1385" i="1"/>
  <c r="N1381" i="2"/>
  <c r="H1381" i="1"/>
  <c r="N1377" i="2"/>
  <c r="H1377" i="1"/>
  <c r="N1373" i="2"/>
  <c r="H1373" i="1"/>
  <c r="N1365" i="2"/>
  <c r="H1365" i="1"/>
  <c r="N1361" i="2"/>
  <c r="H1361" i="1"/>
  <c r="N1357" i="2"/>
  <c r="H1357" i="1"/>
  <c r="N1353" i="2"/>
  <c r="H1353" i="1"/>
  <c r="N1349" i="2"/>
  <c r="H1349" i="1"/>
  <c r="N1345" i="2"/>
  <c r="H1345" i="1"/>
  <c r="N1341" i="2"/>
  <c r="H1341" i="1"/>
  <c r="N1337" i="2"/>
  <c r="H1337" i="1"/>
  <c r="N1333" i="2"/>
  <c r="H1333" i="1"/>
  <c r="N1329" i="2"/>
  <c r="H1329" i="1"/>
  <c r="N1325" i="2"/>
  <c r="H1325" i="1"/>
  <c r="N1321" i="2"/>
  <c r="H1321" i="1"/>
  <c r="N1317" i="2"/>
  <c r="H1317" i="1"/>
  <c r="N1313" i="2"/>
  <c r="H1313" i="1"/>
  <c r="N1309" i="2"/>
  <c r="H1309" i="1"/>
  <c r="N1305" i="2"/>
  <c r="H1305" i="1"/>
  <c r="N1301" i="2"/>
  <c r="H1301" i="1"/>
  <c r="N1297" i="2"/>
  <c r="H1297" i="1"/>
  <c r="N1293" i="2"/>
  <c r="H1293" i="1"/>
  <c r="N1289" i="2"/>
  <c r="H1289" i="1"/>
  <c r="N1285" i="2"/>
  <c r="H1285" i="1"/>
  <c r="N1281" i="2"/>
  <c r="H1281" i="1"/>
  <c r="N1277" i="2"/>
  <c r="H1277" i="1"/>
  <c r="N1273" i="2"/>
  <c r="H1273" i="1"/>
  <c r="N1269" i="2"/>
  <c r="H1269" i="1"/>
  <c r="N1265" i="2"/>
  <c r="H1265" i="1"/>
  <c r="N1261" i="2"/>
  <c r="H1261" i="1"/>
  <c r="N1257" i="2"/>
  <c r="H1257" i="1"/>
  <c r="N1253" i="2"/>
  <c r="H1253" i="1"/>
  <c r="N1249" i="2"/>
  <c r="H1249" i="1"/>
  <c r="N1245" i="2"/>
  <c r="H1245" i="1"/>
  <c r="N1241" i="2"/>
  <c r="H1241" i="1"/>
  <c r="N1237" i="2"/>
  <c r="H1237" i="1"/>
  <c r="N1233" i="2"/>
  <c r="H1233" i="1"/>
  <c r="N1229" i="2"/>
  <c r="H1229" i="1"/>
  <c r="N1225" i="2"/>
  <c r="H1225" i="1"/>
  <c r="N1221" i="2"/>
  <c r="H1221" i="1"/>
  <c r="N1217" i="2"/>
  <c r="H1217" i="1"/>
  <c r="N1213" i="2"/>
  <c r="H1213" i="1"/>
  <c r="N1209" i="2"/>
  <c r="H1209" i="1"/>
  <c r="N1205" i="2"/>
  <c r="H1205" i="1"/>
  <c r="N1201" i="2"/>
  <c r="H1201" i="1"/>
  <c r="N1197" i="2"/>
  <c r="H1197" i="1"/>
  <c r="N1193" i="2"/>
  <c r="H1193" i="1"/>
  <c r="N1189" i="2"/>
  <c r="H1189" i="1"/>
  <c r="N1185" i="2"/>
  <c r="H1185" i="1"/>
  <c r="N1181" i="2"/>
  <c r="H1181" i="1"/>
  <c r="N1177" i="2"/>
  <c r="H1177" i="1"/>
  <c r="N1173" i="2"/>
  <c r="H1173" i="1"/>
  <c r="N1169" i="2"/>
  <c r="H1169" i="1"/>
  <c r="N1165" i="2"/>
  <c r="H1165" i="1"/>
  <c r="N1161" i="2"/>
  <c r="H1161" i="1"/>
  <c r="N1157" i="2"/>
  <c r="H1157" i="1"/>
  <c r="N1153" i="2"/>
  <c r="H1153" i="1"/>
  <c r="N1149" i="2"/>
  <c r="H1149" i="1"/>
  <c r="N1145" i="2"/>
  <c r="H1145" i="1"/>
  <c r="N1141" i="2"/>
  <c r="H1141" i="1"/>
  <c r="N1137" i="2"/>
  <c r="H1137" i="1"/>
  <c r="N1133" i="2"/>
  <c r="H1133" i="1"/>
  <c r="N1129" i="2"/>
  <c r="H1129" i="1"/>
  <c r="N1125" i="2"/>
  <c r="H1125" i="1"/>
  <c r="N1121" i="2"/>
  <c r="H1121" i="1"/>
  <c r="N1117" i="2"/>
  <c r="H1117" i="1"/>
  <c r="N1113" i="2"/>
  <c r="H1113" i="1"/>
  <c r="N1109" i="2"/>
  <c r="H1109" i="1"/>
  <c r="N1105" i="2"/>
  <c r="H1105" i="1"/>
  <c r="N1101" i="2"/>
  <c r="H1101" i="1"/>
  <c r="N1097" i="2"/>
  <c r="H1097" i="1"/>
  <c r="N1093" i="2"/>
  <c r="H1093" i="1"/>
  <c r="N1089" i="2"/>
  <c r="H1089" i="1"/>
  <c r="N1085" i="2"/>
  <c r="H1085" i="1"/>
  <c r="N1081" i="2"/>
  <c r="H1081" i="1"/>
  <c r="N1077" i="2"/>
  <c r="H1077" i="1"/>
  <c r="N1073" i="2"/>
  <c r="H1073" i="1"/>
  <c r="N1069" i="2"/>
  <c r="H1069" i="1"/>
  <c r="N1065" i="2"/>
  <c r="H1065" i="1"/>
  <c r="N1061" i="2"/>
  <c r="H1061" i="1"/>
  <c r="N1053" i="2"/>
  <c r="H1053" i="1"/>
  <c r="N1049" i="2"/>
  <c r="H1049" i="1"/>
  <c r="N1045" i="2"/>
  <c r="H1045" i="1"/>
  <c r="N1041" i="2"/>
  <c r="H1041" i="1"/>
  <c r="N1037" i="2"/>
  <c r="H1037" i="1"/>
  <c r="N1033" i="2"/>
  <c r="H1033" i="1"/>
  <c r="N1029" i="2"/>
  <c r="H1029" i="1"/>
  <c r="N1025" i="2"/>
  <c r="H1025" i="1"/>
  <c r="N1021" i="2"/>
  <c r="H1021" i="1"/>
  <c r="N1017" i="2"/>
  <c r="H1017" i="1"/>
  <c r="N1013" i="2"/>
  <c r="H1013" i="1"/>
  <c r="N1009" i="2"/>
  <c r="H1009" i="1"/>
  <c r="N1005" i="2"/>
  <c r="H1005" i="1"/>
  <c r="N997" i="2"/>
  <c r="H997" i="1"/>
  <c r="N993" i="2"/>
  <c r="H993" i="1"/>
  <c r="N989" i="2"/>
  <c r="H989" i="1"/>
  <c r="N985" i="2"/>
  <c r="H985" i="1"/>
  <c r="N981" i="2"/>
  <c r="H981" i="1"/>
  <c r="N977" i="2"/>
  <c r="H977" i="1"/>
  <c r="N973" i="2"/>
  <c r="H973" i="1"/>
  <c r="N965" i="2"/>
  <c r="H965" i="1"/>
  <c r="N961" i="2"/>
  <c r="H961" i="1"/>
  <c r="N957" i="2"/>
  <c r="H957" i="1"/>
  <c r="N949" i="2"/>
  <c r="H949" i="1"/>
  <c r="N945" i="2"/>
  <c r="H945" i="1"/>
  <c r="N941" i="2"/>
  <c r="H941" i="1"/>
  <c r="N937" i="2"/>
  <c r="H937" i="1"/>
  <c r="N933" i="2"/>
  <c r="H933" i="1"/>
  <c r="N929" i="2"/>
  <c r="H929" i="1"/>
  <c r="N925" i="2"/>
  <c r="H925" i="1"/>
  <c r="N921" i="2"/>
  <c r="H921" i="1"/>
  <c r="N917" i="2"/>
  <c r="H917" i="1"/>
  <c r="N913" i="2"/>
  <c r="H913" i="1"/>
  <c r="N909" i="2"/>
  <c r="H909" i="1"/>
  <c r="N905" i="2"/>
  <c r="H905" i="1"/>
  <c r="N901" i="2"/>
  <c r="H901" i="1"/>
  <c r="N897" i="2"/>
  <c r="H897" i="1"/>
  <c r="N893" i="2"/>
  <c r="H893" i="1"/>
  <c r="N889" i="2"/>
  <c r="H889" i="1"/>
  <c r="N885" i="2"/>
  <c r="H885" i="1"/>
  <c r="N881" i="2"/>
  <c r="H881" i="1"/>
  <c r="N877" i="2"/>
  <c r="H877" i="1"/>
  <c r="N873" i="2"/>
  <c r="H873" i="1"/>
  <c r="N869" i="2"/>
  <c r="H869" i="1"/>
  <c r="N865" i="2"/>
  <c r="H865" i="1"/>
  <c r="N861" i="2"/>
  <c r="H861" i="1"/>
  <c r="N857" i="2"/>
  <c r="H857" i="1"/>
  <c r="N853" i="2"/>
  <c r="H853" i="1"/>
  <c r="N849" i="2"/>
  <c r="H849" i="1"/>
  <c r="N845" i="2"/>
  <c r="H845" i="1"/>
  <c r="N841" i="2"/>
  <c r="H841" i="1"/>
  <c r="N837" i="2"/>
  <c r="H837" i="1"/>
  <c r="N833" i="2"/>
  <c r="H833" i="1"/>
  <c r="N829" i="2"/>
  <c r="H829" i="1"/>
  <c r="N825" i="2"/>
  <c r="H825" i="1"/>
  <c r="N821" i="2"/>
  <c r="H821" i="1"/>
  <c r="N817" i="2"/>
  <c r="H817" i="1"/>
  <c r="N813" i="2"/>
  <c r="H813" i="1"/>
  <c r="N809" i="2"/>
  <c r="H809" i="1"/>
  <c r="N805" i="2"/>
  <c r="H805" i="1"/>
  <c r="N801" i="2"/>
  <c r="H801" i="1"/>
  <c r="N797" i="2"/>
  <c r="H797" i="1"/>
  <c r="N793" i="2"/>
  <c r="H793" i="1"/>
  <c r="N789" i="2"/>
  <c r="H789" i="1"/>
  <c r="N785" i="2"/>
  <c r="H785" i="1"/>
  <c r="N781" i="2"/>
  <c r="H781" i="1"/>
  <c r="N777" i="2"/>
  <c r="H777" i="1"/>
  <c r="N773" i="2"/>
  <c r="H773" i="1"/>
  <c r="N769" i="2"/>
  <c r="H769" i="1"/>
  <c r="N765" i="2"/>
  <c r="H765" i="1"/>
  <c r="N761" i="2"/>
  <c r="H761" i="1"/>
  <c r="N757" i="2"/>
  <c r="H757" i="1"/>
  <c r="N753" i="2"/>
  <c r="H753" i="1"/>
  <c r="N749" i="2"/>
  <c r="H749" i="1"/>
  <c r="N741" i="2"/>
  <c r="H741" i="1"/>
  <c r="N737" i="2"/>
  <c r="H737" i="1"/>
  <c r="N733" i="2"/>
  <c r="H733" i="1"/>
  <c r="N729" i="2"/>
  <c r="H729" i="1"/>
  <c r="N725" i="2"/>
  <c r="H725" i="1"/>
  <c r="N721" i="2"/>
  <c r="H721" i="1"/>
  <c r="N717" i="2"/>
  <c r="H717" i="1"/>
  <c r="N713" i="2"/>
  <c r="H713" i="1"/>
  <c r="N709" i="2"/>
  <c r="H709" i="1"/>
  <c r="N705" i="2"/>
  <c r="H705" i="1"/>
  <c r="N701" i="2"/>
  <c r="H701" i="1"/>
  <c r="N697" i="2"/>
  <c r="H697" i="1"/>
  <c r="N689" i="2"/>
  <c r="H689" i="1"/>
  <c r="N685" i="2"/>
  <c r="H685" i="1"/>
  <c r="N681" i="2"/>
  <c r="H681" i="1"/>
  <c r="N677" i="2"/>
  <c r="H677" i="1"/>
  <c r="N673" i="2"/>
  <c r="H673" i="1"/>
  <c r="N669" i="2"/>
  <c r="H669" i="1"/>
  <c r="N665" i="2"/>
  <c r="H665" i="1"/>
  <c r="N661" i="2"/>
  <c r="H661" i="1"/>
  <c r="N657" i="2"/>
  <c r="H657" i="1"/>
  <c r="N653" i="2"/>
  <c r="H653" i="1"/>
  <c r="N649" i="2"/>
  <c r="H649" i="1"/>
  <c r="N645" i="2"/>
  <c r="H645" i="1"/>
  <c r="N641" i="2"/>
  <c r="H641" i="1"/>
  <c r="N637" i="2"/>
  <c r="H637" i="1"/>
  <c r="N633" i="2"/>
  <c r="H633" i="1"/>
  <c r="N629" i="2"/>
  <c r="H629" i="1"/>
  <c r="N625" i="2"/>
  <c r="H625" i="1"/>
  <c r="N621" i="2"/>
  <c r="H621" i="1"/>
  <c r="N617" i="2"/>
  <c r="H617" i="1"/>
  <c r="N609" i="2"/>
  <c r="H609" i="1"/>
  <c r="N605" i="2"/>
  <c r="H605" i="1"/>
  <c r="N601" i="2"/>
  <c r="H601" i="1"/>
  <c r="N597" i="2"/>
  <c r="H597" i="1"/>
  <c r="N593" i="2"/>
  <c r="H593" i="1"/>
  <c r="N589" i="2"/>
  <c r="H589" i="1"/>
  <c r="N585" i="2"/>
  <c r="H585" i="1"/>
  <c r="N581" i="2"/>
  <c r="H581" i="1"/>
  <c r="N577" i="2"/>
  <c r="H577" i="1"/>
  <c r="N573" i="2"/>
  <c r="H573" i="1"/>
  <c r="N569" i="2"/>
  <c r="H569" i="1"/>
  <c r="N565" i="2"/>
  <c r="H565" i="1"/>
  <c r="N561" i="2"/>
  <c r="H561" i="1"/>
  <c r="N557" i="2"/>
  <c r="H557" i="1"/>
  <c r="N553" i="2"/>
  <c r="H553" i="1"/>
  <c r="N549" i="2"/>
  <c r="H549" i="1"/>
  <c r="N545" i="2"/>
  <c r="H545" i="1"/>
  <c r="N541" i="2"/>
  <c r="H541" i="1"/>
  <c r="N537" i="2"/>
  <c r="H537" i="1"/>
  <c r="N533" i="2"/>
  <c r="H533" i="1"/>
  <c r="N529" i="2"/>
  <c r="H529" i="1"/>
  <c r="N525" i="2"/>
  <c r="H525" i="1"/>
  <c r="N521" i="2"/>
  <c r="H521" i="1"/>
  <c r="N517" i="2"/>
  <c r="H517" i="1"/>
  <c r="N513" i="2"/>
  <c r="H513" i="1"/>
  <c r="N509" i="2"/>
  <c r="H509" i="1"/>
  <c r="N505" i="2"/>
  <c r="H505" i="1"/>
  <c r="N501" i="2"/>
  <c r="H501" i="1"/>
  <c r="N497" i="2"/>
  <c r="H497" i="1"/>
  <c r="N493" i="2"/>
  <c r="H493" i="1"/>
  <c r="N489" i="2"/>
  <c r="H489" i="1"/>
  <c r="N485" i="2"/>
  <c r="H485" i="1"/>
  <c r="N481" i="2"/>
  <c r="H481" i="1"/>
  <c r="N477" i="2"/>
  <c r="H477" i="1"/>
  <c r="N473" i="2"/>
  <c r="H473" i="1"/>
  <c r="N469" i="2"/>
  <c r="H469" i="1"/>
  <c r="N461" i="2"/>
  <c r="H461" i="1"/>
  <c r="N457" i="2"/>
  <c r="H457" i="1"/>
  <c r="N453" i="2"/>
  <c r="H453" i="1"/>
  <c r="N449" i="2"/>
  <c r="H449" i="1"/>
  <c r="N445" i="2"/>
  <c r="H445" i="1"/>
  <c r="N441" i="2"/>
  <c r="H441" i="1"/>
  <c r="N437" i="2"/>
  <c r="H437" i="1"/>
  <c r="N433" i="2"/>
  <c r="H433" i="1"/>
  <c r="N429" i="2"/>
  <c r="H429" i="1"/>
  <c r="N421" i="2"/>
  <c r="H421" i="1"/>
  <c r="N417" i="2"/>
  <c r="H417" i="1"/>
  <c r="N409" i="2"/>
  <c r="H409" i="1"/>
  <c r="N405" i="2"/>
  <c r="H405" i="1"/>
  <c r="N401" i="2"/>
  <c r="H401" i="1"/>
  <c r="N397" i="2"/>
  <c r="H397" i="1"/>
  <c r="N389" i="2"/>
  <c r="H389" i="1"/>
  <c r="N381" i="2"/>
  <c r="H381" i="1"/>
  <c r="N377" i="2"/>
  <c r="H377" i="1"/>
  <c r="N373" i="2"/>
  <c r="H373" i="1"/>
  <c r="N369" i="2"/>
  <c r="H369" i="1"/>
  <c r="N365" i="2"/>
  <c r="H365" i="1"/>
  <c r="N361" i="2"/>
  <c r="H361" i="1"/>
  <c r="N357" i="2"/>
  <c r="H357" i="1"/>
  <c r="N353" i="2"/>
  <c r="H353" i="1"/>
  <c r="N349" i="2"/>
  <c r="H349" i="1"/>
  <c r="N345" i="2"/>
  <c r="H345" i="1"/>
  <c r="N341" i="2"/>
  <c r="H341" i="1"/>
  <c r="N337" i="2"/>
  <c r="H337" i="1"/>
  <c r="N333" i="2"/>
  <c r="H333" i="1"/>
  <c r="N329" i="2"/>
  <c r="H329" i="1"/>
  <c r="N325" i="2"/>
  <c r="H325" i="1"/>
  <c r="N321" i="2"/>
  <c r="H321" i="1"/>
  <c r="N317" i="2"/>
  <c r="H317" i="1"/>
  <c r="N309" i="2"/>
  <c r="H309" i="1"/>
  <c r="N305" i="2"/>
  <c r="H305" i="1"/>
  <c r="N301" i="2"/>
  <c r="H301" i="1"/>
  <c r="N297" i="2"/>
  <c r="H297" i="1"/>
  <c r="N293" i="2"/>
  <c r="H293" i="1"/>
  <c r="N289" i="2"/>
  <c r="H289" i="1"/>
  <c r="N285" i="2"/>
  <c r="H285" i="1"/>
  <c r="N281" i="2"/>
  <c r="H281" i="1"/>
  <c r="N277" i="2"/>
  <c r="H277" i="1"/>
  <c r="N273" i="2"/>
  <c r="H273" i="1"/>
  <c r="N269" i="2"/>
  <c r="H269" i="1"/>
  <c r="N265" i="2"/>
  <c r="H265" i="1"/>
  <c r="N261" i="2"/>
  <c r="H261" i="1"/>
  <c r="N257" i="2"/>
  <c r="H257" i="1"/>
  <c r="N249" i="2"/>
  <c r="H249" i="1"/>
  <c r="N245" i="2"/>
  <c r="H245" i="1"/>
  <c r="N241" i="2"/>
  <c r="H241" i="1"/>
  <c r="N233" i="2"/>
  <c r="H233" i="1"/>
  <c r="N225" i="2"/>
  <c r="H225" i="1"/>
  <c r="N221" i="2"/>
  <c r="H221" i="1"/>
  <c r="N217" i="2"/>
  <c r="H217" i="1"/>
  <c r="N209" i="2"/>
  <c r="H209" i="1"/>
  <c r="N205" i="2"/>
  <c r="H205" i="1"/>
  <c r="N201" i="2"/>
  <c r="H201" i="1"/>
  <c r="N197" i="2"/>
  <c r="H197" i="1"/>
  <c r="N193" i="2"/>
  <c r="H193" i="1"/>
  <c r="N189" i="2"/>
  <c r="H189" i="1"/>
  <c r="N185" i="2"/>
  <c r="H185" i="1"/>
  <c r="N181" i="2"/>
  <c r="H181" i="1"/>
  <c r="N177" i="2"/>
  <c r="H177" i="1"/>
  <c r="N169" i="2"/>
  <c r="H169" i="1"/>
  <c r="N165" i="2"/>
  <c r="H165" i="1"/>
  <c r="N161" i="2"/>
  <c r="H161" i="1"/>
  <c r="N157" i="2"/>
  <c r="H157" i="1"/>
  <c r="N153" i="2"/>
  <c r="H153" i="1"/>
  <c r="N149" i="2"/>
  <c r="H149" i="1"/>
  <c r="N145" i="2"/>
  <c r="H145" i="1"/>
  <c r="N141" i="2"/>
  <c r="H141" i="1"/>
  <c r="N137" i="2"/>
  <c r="H137" i="1"/>
  <c r="N133" i="2"/>
  <c r="H133" i="1"/>
  <c r="N129" i="2"/>
  <c r="H129" i="1"/>
  <c r="N125" i="2"/>
  <c r="H125" i="1"/>
  <c r="N121" i="2"/>
  <c r="H121" i="1"/>
  <c r="N117" i="2"/>
  <c r="H117" i="1"/>
  <c r="N113" i="2"/>
  <c r="H113" i="1"/>
  <c r="N109" i="2"/>
  <c r="H109" i="1"/>
  <c r="N105" i="2"/>
  <c r="H105" i="1"/>
  <c r="N101" i="2"/>
  <c r="H101" i="1"/>
  <c r="N97" i="2"/>
  <c r="H97" i="1"/>
  <c r="N93" i="2"/>
  <c r="H93" i="1"/>
  <c r="N89" i="2"/>
  <c r="H89" i="1"/>
  <c r="N85" i="2"/>
  <c r="H85" i="1"/>
  <c r="N81" i="2"/>
  <c r="H81" i="1"/>
  <c r="N77" i="2"/>
  <c r="H77" i="1"/>
  <c r="N73" i="2"/>
  <c r="H73" i="1"/>
  <c r="N69" i="2"/>
  <c r="H69" i="1"/>
  <c r="N65" i="2"/>
  <c r="H65" i="1"/>
  <c r="N61" i="2"/>
  <c r="H61" i="1"/>
  <c r="N57" i="2"/>
  <c r="H57" i="1"/>
  <c r="N53" i="2"/>
  <c r="H53" i="1"/>
  <c r="N49" i="2"/>
  <c r="H49" i="1"/>
  <c r="H606" i="1"/>
  <c r="N45" i="2"/>
  <c r="H999" i="1"/>
  <c r="H45" i="1"/>
  <c r="H2192" i="1"/>
  <c r="H1441" i="1"/>
  <c r="N41" i="2"/>
  <c r="H41" i="1"/>
  <c r="N37" i="2"/>
  <c r="H37" i="1"/>
  <c r="H969" i="1"/>
  <c r="N33" i="2"/>
  <c r="H33" i="1"/>
  <c r="H690" i="1"/>
  <c r="H1735" i="1"/>
  <c r="N29" i="2"/>
  <c r="H672" i="1"/>
  <c r="H29" i="1"/>
  <c r="H2321" i="1"/>
  <c r="N25" i="2"/>
  <c r="H25" i="1"/>
  <c r="H2224" i="1"/>
  <c r="N21" i="2"/>
  <c r="H21" i="1"/>
  <c r="H2256" i="1"/>
  <c r="H1605" i="1"/>
  <c r="H2467" i="1"/>
  <c r="H2459" i="1"/>
  <c r="N17" i="2"/>
  <c r="H17" i="1"/>
  <c r="N13" i="2"/>
  <c r="H13" i="1"/>
  <c r="N9" i="2"/>
  <c r="H9" i="1"/>
  <c r="H2357" i="1"/>
  <c r="H2426" i="1"/>
  <c r="N5" i="2"/>
  <c r="H5" i="1"/>
  <c r="H745" i="1"/>
  <c r="H450" i="1"/>
  <c r="H1951" i="1"/>
  <c r="H2047" i="1"/>
  <c r="H2331" i="1"/>
  <c r="I49" i="1"/>
  <c r="I606" i="1"/>
  <c r="I45" i="1"/>
  <c r="I999" i="1"/>
  <c r="I2192" i="1"/>
  <c r="I1441" i="1"/>
  <c r="I37" i="1"/>
  <c r="I969" i="1"/>
  <c r="I33" i="1"/>
  <c r="I690" i="1"/>
  <c r="I1735" i="1"/>
  <c r="I29" i="1"/>
  <c r="I2321" i="1"/>
  <c r="I672" i="1"/>
  <c r="I25" i="1"/>
  <c r="I2224" i="1"/>
  <c r="I21" i="1"/>
  <c r="I2459" i="1"/>
  <c r="I2467" i="1"/>
  <c r="I2256" i="1"/>
  <c r="I1605" i="1"/>
  <c r="I9" i="1"/>
  <c r="I2357" i="1"/>
  <c r="I2426" i="1"/>
  <c r="I5" i="1"/>
  <c r="I745" i="1"/>
  <c r="I450" i="1"/>
  <c r="I1951" i="1"/>
  <c r="I2047" i="1"/>
  <c r="I2331" i="1"/>
  <c r="G49" i="1"/>
  <c r="G606" i="1"/>
  <c r="G45" i="1"/>
  <c r="G1441" i="1"/>
  <c r="G2192" i="1"/>
  <c r="G999" i="1"/>
  <c r="G37" i="1"/>
  <c r="G969" i="1"/>
  <c r="G33" i="1"/>
  <c r="G690" i="1"/>
  <c r="G1735" i="1"/>
  <c r="G672" i="1"/>
  <c r="G29" i="1"/>
  <c r="G2321" i="1"/>
  <c r="G25" i="1"/>
  <c r="G2224" i="1"/>
  <c r="G21" i="1"/>
  <c r="G1605" i="1"/>
  <c r="G2459" i="1"/>
  <c r="G2467" i="1"/>
  <c r="G2256" i="1"/>
  <c r="G9" i="1"/>
  <c r="G2426" i="1"/>
  <c r="G2357" i="1"/>
  <c r="G5" i="1"/>
  <c r="G745" i="1"/>
  <c r="G450" i="1"/>
  <c r="G1951" i="1"/>
  <c r="G2047" i="1"/>
  <c r="G2331" i="1"/>
  <c r="B2501" i="2"/>
  <c r="B2501" i="1" s="1"/>
  <c r="L2501" i="1"/>
  <c r="B2497" i="2"/>
  <c r="B2497" i="1" s="1"/>
  <c r="L2497" i="1"/>
  <c r="B2493" i="2"/>
  <c r="B2493" i="1" s="1"/>
  <c r="L2493" i="1"/>
  <c r="B2489" i="2"/>
  <c r="B2489" i="1" s="1"/>
  <c r="L2489" i="1"/>
  <c r="B2485" i="2"/>
  <c r="B2485" i="1" s="1"/>
  <c r="L2485" i="1"/>
  <c r="B2481" i="2"/>
  <c r="B2481" i="1" s="1"/>
  <c r="L2481" i="1"/>
  <c r="B2477" i="2"/>
  <c r="B2477" i="1" s="1"/>
  <c r="L2477" i="1"/>
  <c r="B2473" i="2"/>
  <c r="B2473" i="1" s="1"/>
  <c r="L2473" i="1"/>
  <c r="B2469" i="2"/>
  <c r="B2469" i="1" s="1"/>
  <c r="L2469" i="1"/>
  <c r="B2465" i="2"/>
  <c r="B2465" i="1" s="1"/>
  <c r="L2465" i="1"/>
  <c r="B2461" i="2"/>
  <c r="B2461" i="1" s="1"/>
  <c r="L2461" i="1"/>
  <c r="B2457" i="2"/>
  <c r="B2457" i="1" s="1"/>
  <c r="L2457" i="1"/>
  <c r="B2453" i="2"/>
  <c r="B2453" i="1" s="1"/>
  <c r="L2453" i="1"/>
  <c r="B2449" i="2"/>
  <c r="B2449" i="1" s="1"/>
  <c r="L2449" i="1"/>
  <c r="B2445" i="2"/>
  <c r="B2445" i="1" s="1"/>
  <c r="L2445" i="1"/>
  <c r="B2441" i="2"/>
  <c r="B2441" i="1" s="1"/>
  <c r="L2441" i="1"/>
  <c r="B2437" i="2"/>
  <c r="B2437" i="1" s="1"/>
  <c r="L2437" i="1"/>
  <c r="B2433" i="2"/>
  <c r="B2433" i="1" s="1"/>
  <c r="L2433" i="1"/>
  <c r="B2429" i="2"/>
  <c r="B2429" i="1" s="1"/>
  <c r="L2429" i="1"/>
  <c r="B2425" i="2"/>
  <c r="B2425" i="1" s="1"/>
  <c r="L2425" i="1"/>
  <c r="B2421" i="2"/>
  <c r="B2421" i="1" s="1"/>
  <c r="L2421" i="1"/>
  <c r="B2417" i="2"/>
  <c r="B2417" i="1" s="1"/>
  <c r="L2417" i="1"/>
  <c r="B2413" i="2"/>
  <c r="B2413" i="1" s="1"/>
  <c r="L2413" i="1"/>
  <c r="B2409" i="2"/>
  <c r="B2409" i="1" s="1"/>
  <c r="L2409" i="1"/>
  <c r="B2405" i="2"/>
  <c r="B2405" i="1" s="1"/>
  <c r="L2405" i="1"/>
  <c r="B2401" i="2"/>
  <c r="B2401" i="1" s="1"/>
  <c r="L2401" i="1"/>
  <c r="B2397" i="2"/>
  <c r="B2397" i="1" s="1"/>
  <c r="L2397" i="1"/>
  <c r="B2393" i="2"/>
  <c r="B2393" i="1" s="1"/>
  <c r="L2393" i="1"/>
  <c r="B2389" i="2"/>
  <c r="B2389" i="1" s="1"/>
  <c r="L2389" i="1"/>
  <c r="B2385" i="2"/>
  <c r="B2385" i="1" s="1"/>
  <c r="L2385" i="1"/>
  <c r="B2381" i="2"/>
  <c r="B2381" i="1" s="1"/>
  <c r="L2381" i="1"/>
  <c r="B2377" i="2"/>
  <c r="B2377" i="1" s="1"/>
  <c r="L2377" i="1"/>
  <c r="B2373" i="2"/>
  <c r="B2373" i="1" s="1"/>
  <c r="L2373" i="1"/>
  <c r="B2369" i="2"/>
  <c r="B2369" i="1" s="1"/>
  <c r="L2369" i="1"/>
  <c r="B2365" i="2"/>
  <c r="B2365" i="1" s="1"/>
  <c r="L2365" i="1"/>
  <c r="B2361" i="2"/>
  <c r="B2361" i="1" s="1"/>
  <c r="L2361" i="1"/>
  <c r="B2353" i="2"/>
  <c r="B2353" i="1" s="1"/>
  <c r="L2353" i="1"/>
  <c r="B2349" i="2"/>
  <c r="B2349" i="1" s="1"/>
  <c r="L2349" i="1"/>
  <c r="B2345" i="2"/>
  <c r="B2345" i="1" s="1"/>
  <c r="L2345" i="1"/>
  <c r="B2341" i="2"/>
  <c r="B2341" i="1" s="1"/>
  <c r="L2341" i="1"/>
  <c r="B2337" i="2"/>
  <c r="B2337" i="1" s="1"/>
  <c r="L2337" i="1"/>
  <c r="B2333" i="2"/>
  <c r="B2333" i="1" s="1"/>
  <c r="L2333" i="1"/>
  <c r="B2329" i="2"/>
  <c r="B2329" i="1" s="1"/>
  <c r="L2329" i="1"/>
  <c r="B2325" i="2"/>
  <c r="B2325" i="1" s="1"/>
  <c r="L2325" i="1"/>
  <c r="B2317" i="2"/>
  <c r="B2317" i="1" s="1"/>
  <c r="L2317" i="1"/>
  <c r="B2313" i="2"/>
  <c r="B2313" i="1" s="1"/>
  <c r="L2313" i="1"/>
  <c r="B2309" i="2"/>
  <c r="B2309" i="1" s="1"/>
  <c r="L2309" i="1"/>
  <c r="B2305" i="2"/>
  <c r="B2305" i="1" s="1"/>
  <c r="L2305" i="1"/>
  <c r="B2301" i="2"/>
  <c r="B2301" i="1" s="1"/>
  <c r="L2301" i="1"/>
  <c r="B2297" i="2"/>
  <c r="B2297" i="1" s="1"/>
  <c r="L2297" i="1"/>
  <c r="B2293" i="2"/>
  <c r="B2293" i="1" s="1"/>
  <c r="L2293" i="1"/>
  <c r="B2289" i="2"/>
  <c r="B2289" i="1" s="1"/>
  <c r="L2289" i="1"/>
  <c r="B2285" i="2"/>
  <c r="B2285" i="1" s="1"/>
  <c r="L2285" i="1"/>
  <c r="B2281" i="2"/>
  <c r="B2281" i="1" s="1"/>
  <c r="L2281" i="1"/>
  <c r="B2277" i="2"/>
  <c r="B2277" i="1" s="1"/>
  <c r="L2277" i="1"/>
  <c r="B2273" i="2"/>
  <c r="B2273" i="1" s="1"/>
  <c r="L2273" i="1"/>
  <c r="B2269" i="2"/>
  <c r="B2269" i="1" s="1"/>
  <c r="L2269" i="1"/>
  <c r="B2265" i="2"/>
  <c r="B2265" i="1" s="1"/>
  <c r="L2265" i="1"/>
  <c r="B2261" i="2"/>
  <c r="B2261" i="1" s="1"/>
  <c r="L2261" i="1"/>
  <c r="B2257" i="2"/>
  <c r="B2257" i="1" s="1"/>
  <c r="L2257" i="1"/>
  <c r="B2253" i="2"/>
  <c r="B2253" i="1" s="1"/>
  <c r="L2253" i="1"/>
  <c r="B2249" i="2"/>
  <c r="B2249" i="1" s="1"/>
  <c r="L2249" i="1"/>
  <c r="B2245" i="2"/>
  <c r="B2245" i="1" s="1"/>
  <c r="L2245" i="1"/>
  <c r="B2241" i="2"/>
  <c r="B2241" i="1" s="1"/>
  <c r="L2241" i="1"/>
  <c r="B2237" i="2"/>
  <c r="B2237" i="1" s="1"/>
  <c r="L2237" i="1"/>
  <c r="B2233" i="2"/>
  <c r="B2233" i="1" s="1"/>
  <c r="L2233" i="1"/>
  <c r="B2229" i="2"/>
  <c r="B2229" i="1" s="1"/>
  <c r="L2229" i="1"/>
  <c r="B2225" i="2"/>
  <c r="B2225" i="1" s="1"/>
  <c r="L2225" i="1"/>
  <c r="B2221" i="2"/>
  <c r="B2221" i="1" s="1"/>
  <c r="L2221" i="1"/>
  <c r="B2217" i="2"/>
  <c r="B2217" i="1" s="1"/>
  <c r="L2217" i="1"/>
  <c r="B2213" i="2"/>
  <c r="B2213" i="1" s="1"/>
  <c r="L2213" i="1"/>
  <c r="B2209" i="2"/>
  <c r="B2209" i="1" s="1"/>
  <c r="L2209" i="1"/>
  <c r="B2205" i="2"/>
  <c r="B2205" i="1" s="1"/>
  <c r="L2205" i="1"/>
  <c r="B2201" i="2"/>
  <c r="B2201" i="1" s="1"/>
  <c r="L2201" i="1"/>
  <c r="B2197" i="2"/>
  <c r="B2197" i="1" s="1"/>
  <c r="L2197" i="1"/>
  <c r="B2193" i="2"/>
  <c r="B2193" i="1" s="1"/>
  <c r="L2193" i="1"/>
  <c r="B2189" i="2"/>
  <c r="B2189" i="1" s="1"/>
  <c r="L2189" i="1"/>
  <c r="B2185" i="2"/>
  <c r="B2185" i="1" s="1"/>
  <c r="L2185" i="1"/>
  <c r="B2181" i="2"/>
  <c r="B2181" i="1" s="1"/>
  <c r="L2181" i="1"/>
  <c r="B2177" i="2"/>
  <c r="B2177" i="1" s="1"/>
  <c r="L2177" i="1"/>
  <c r="B2173" i="2"/>
  <c r="B2173" i="1" s="1"/>
  <c r="L2173" i="1"/>
  <c r="B2169" i="2"/>
  <c r="B2169" i="1" s="1"/>
  <c r="L2169" i="1"/>
  <c r="B2165" i="2"/>
  <c r="B2165" i="1" s="1"/>
  <c r="L2165" i="1"/>
  <c r="B2161" i="2"/>
  <c r="B2161" i="1" s="1"/>
  <c r="L2161" i="1"/>
  <c r="B2157" i="2"/>
  <c r="B2157" i="1" s="1"/>
  <c r="L2157" i="1"/>
  <c r="B2153" i="2"/>
  <c r="B2153" i="1" s="1"/>
  <c r="L2153" i="1"/>
  <c r="B2149" i="2"/>
  <c r="B2149" i="1" s="1"/>
  <c r="L2149" i="1"/>
  <c r="B2145" i="2"/>
  <c r="B2145" i="1" s="1"/>
  <c r="L2145" i="1"/>
  <c r="B2141" i="2"/>
  <c r="B2141" i="1" s="1"/>
  <c r="L2141" i="1"/>
  <c r="B2137" i="2"/>
  <c r="B2137" i="1" s="1"/>
  <c r="L2137" i="1"/>
  <c r="B2133" i="2"/>
  <c r="B2133" i="1" s="1"/>
  <c r="L2133" i="1"/>
  <c r="B2129" i="2"/>
  <c r="B2129" i="1" s="1"/>
  <c r="L2129" i="1"/>
  <c r="B2125" i="2"/>
  <c r="B2125" i="1" s="1"/>
  <c r="L2125" i="1"/>
  <c r="B2121" i="2"/>
  <c r="B2121" i="1" s="1"/>
  <c r="L2121" i="1"/>
  <c r="B2117" i="2"/>
  <c r="B2117" i="1" s="1"/>
  <c r="L2117" i="1"/>
  <c r="B2113" i="2"/>
  <c r="B2113" i="1" s="1"/>
  <c r="L2113" i="1"/>
  <c r="B2109" i="2"/>
  <c r="B2109" i="1" s="1"/>
  <c r="L2109" i="1"/>
  <c r="B2105" i="2"/>
  <c r="B2105" i="1" s="1"/>
  <c r="L2105" i="1"/>
  <c r="B2101" i="2"/>
  <c r="B2101" i="1" s="1"/>
  <c r="L2101" i="1"/>
  <c r="B2097" i="2"/>
  <c r="B2097" i="1" s="1"/>
  <c r="L2097" i="1"/>
  <c r="B2093" i="2"/>
  <c r="B2093" i="1" s="1"/>
  <c r="L2093" i="1"/>
  <c r="B2089" i="2"/>
  <c r="B2089" i="1" s="1"/>
  <c r="L2089" i="1"/>
  <c r="B2085" i="2"/>
  <c r="B2085" i="1" s="1"/>
  <c r="L2085" i="1"/>
  <c r="B2081" i="2"/>
  <c r="B2081" i="1" s="1"/>
  <c r="L2081" i="1"/>
  <c r="B2077" i="2"/>
  <c r="B2077" i="1" s="1"/>
  <c r="L2077" i="1"/>
  <c r="B2073" i="2"/>
  <c r="B2073" i="1" s="1"/>
  <c r="L2073" i="1"/>
  <c r="B2069" i="2"/>
  <c r="B2069" i="1" s="1"/>
  <c r="L2069" i="1"/>
  <c r="B2065" i="2"/>
  <c r="B2065" i="1" s="1"/>
  <c r="L2065" i="1"/>
  <c r="B2061" i="2"/>
  <c r="B2061" i="1" s="1"/>
  <c r="L2061" i="1"/>
  <c r="B2057" i="2"/>
  <c r="B2057" i="1" s="1"/>
  <c r="L2057" i="1"/>
  <c r="B2053" i="2"/>
  <c r="B2053" i="1" s="1"/>
  <c r="L2053" i="1"/>
  <c r="B2049" i="2"/>
  <c r="B2049" i="1" s="1"/>
  <c r="L2049" i="1"/>
  <c r="B2045" i="2"/>
  <c r="B2045" i="1" s="1"/>
  <c r="L2045" i="1"/>
  <c r="B2041" i="2"/>
  <c r="B2041" i="1" s="1"/>
  <c r="L2041" i="1"/>
  <c r="B2037" i="2"/>
  <c r="B2037" i="1" s="1"/>
  <c r="L2037" i="1"/>
  <c r="B2033" i="2"/>
  <c r="B2033" i="1" s="1"/>
  <c r="L2033" i="1"/>
  <c r="B2029" i="2"/>
  <c r="B2029" i="1" s="1"/>
  <c r="L2029" i="1"/>
  <c r="B2025" i="2"/>
  <c r="B2025" i="1" s="1"/>
  <c r="L2025" i="1"/>
  <c r="B2021" i="2"/>
  <c r="B2021" i="1" s="1"/>
  <c r="L2021" i="1"/>
  <c r="B2017" i="2"/>
  <c r="B2017" i="1" s="1"/>
  <c r="L2017" i="1"/>
  <c r="B2013" i="2"/>
  <c r="B2013" i="1" s="1"/>
  <c r="L2013" i="1"/>
  <c r="B2009" i="2"/>
  <c r="B2009" i="1" s="1"/>
  <c r="L2009" i="1"/>
  <c r="B2005" i="2"/>
  <c r="B2005" i="1" s="1"/>
  <c r="L2005" i="1"/>
  <c r="B2001" i="2"/>
  <c r="B2001" i="1" s="1"/>
  <c r="L2001" i="1"/>
  <c r="B1997" i="2"/>
  <c r="B1997" i="1" s="1"/>
  <c r="L1997" i="1"/>
  <c r="B1993" i="2"/>
  <c r="B1993" i="1" s="1"/>
  <c r="L1993" i="1"/>
  <c r="B1989" i="2"/>
  <c r="B1989" i="1" s="1"/>
  <c r="L1989" i="1"/>
  <c r="B1985" i="2"/>
  <c r="B1985" i="1" s="1"/>
  <c r="L1985" i="1"/>
  <c r="B1981" i="2"/>
  <c r="B1981" i="1" s="1"/>
  <c r="L1981" i="1"/>
  <c r="B1977" i="2"/>
  <c r="B1977" i="1" s="1"/>
  <c r="L1977" i="1"/>
  <c r="B1973" i="2"/>
  <c r="B1973" i="1" s="1"/>
  <c r="L1973" i="1"/>
  <c r="B1969" i="2"/>
  <c r="B1969" i="1" s="1"/>
  <c r="L1969" i="1"/>
  <c r="B1965" i="2"/>
  <c r="B1965" i="1" s="1"/>
  <c r="L1965" i="1"/>
  <c r="B1961" i="2"/>
  <c r="B1961" i="1" s="1"/>
  <c r="L1961" i="1"/>
  <c r="B1957" i="2"/>
  <c r="B1957" i="1" s="1"/>
  <c r="L1957" i="1"/>
  <c r="B1953" i="2"/>
  <c r="B1953" i="1" s="1"/>
  <c r="L1953" i="1"/>
  <c r="B1949" i="2"/>
  <c r="B1949" i="1" s="1"/>
  <c r="L1949" i="1"/>
  <c r="B1945" i="2"/>
  <c r="B1945" i="1" s="1"/>
  <c r="L1945" i="1"/>
  <c r="B1941" i="2"/>
  <c r="B1941" i="1" s="1"/>
  <c r="L1941" i="1"/>
  <c r="B1937" i="2"/>
  <c r="B1937" i="1" s="1"/>
  <c r="L1937" i="1"/>
  <c r="B1933" i="2"/>
  <c r="B1933" i="1" s="1"/>
  <c r="L1933" i="1"/>
  <c r="B1929" i="2"/>
  <c r="B1929" i="1" s="1"/>
  <c r="L1929" i="1"/>
  <c r="B1925" i="2"/>
  <c r="B1925" i="1" s="1"/>
  <c r="L1925" i="1"/>
  <c r="B1917" i="2"/>
  <c r="B1917" i="1" s="1"/>
  <c r="L1917" i="1"/>
  <c r="B1913" i="2"/>
  <c r="B1913" i="1" s="1"/>
  <c r="L1913" i="1"/>
  <c r="B1909" i="2"/>
  <c r="B1909" i="1" s="1"/>
  <c r="L1909" i="1"/>
  <c r="B1905" i="2"/>
  <c r="B1905" i="1" s="1"/>
  <c r="L1905" i="1"/>
  <c r="B1901" i="2"/>
  <c r="B1901" i="1" s="1"/>
  <c r="L1901" i="1"/>
  <c r="B1897" i="2"/>
  <c r="B1897" i="1" s="1"/>
  <c r="L1897" i="1"/>
  <c r="B1893" i="2"/>
  <c r="B1893" i="1" s="1"/>
  <c r="L1893" i="1"/>
  <c r="B1889" i="2"/>
  <c r="B1889" i="1" s="1"/>
  <c r="L1889" i="1"/>
  <c r="B1885" i="2"/>
  <c r="B1885" i="1" s="1"/>
  <c r="L1885" i="1"/>
  <c r="B1881" i="2"/>
  <c r="B1881" i="1" s="1"/>
  <c r="L1881" i="1"/>
  <c r="B1877" i="2"/>
  <c r="B1877" i="1" s="1"/>
  <c r="L1877" i="1"/>
  <c r="B1873" i="2"/>
  <c r="B1873" i="1" s="1"/>
  <c r="L1873" i="1"/>
  <c r="B1869" i="2"/>
  <c r="B1869" i="1" s="1"/>
  <c r="L1869" i="1"/>
  <c r="B1865" i="2"/>
  <c r="B1865" i="1" s="1"/>
  <c r="L1865" i="1"/>
  <c r="B1861" i="2"/>
  <c r="B1861" i="1" s="1"/>
  <c r="L1861" i="1"/>
  <c r="B1857" i="2"/>
  <c r="B1857" i="1" s="1"/>
  <c r="L1857" i="1"/>
  <c r="B1849" i="2"/>
  <c r="B1849" i="1" s="1"/>
  <c r="L1849" i="1"/>
  <c r="B1845" i="2"/>
  <c r="B1845" i="1" s="1"/>
  <c r="L1845" i="1"/>
  <c r="B1841" i="2"/>
  <c r="B1841" i="1" s="1"/>
  <c r="L1841" i="1"/>
  <c r="B1837" i="2"/>
  <c r="B1837" i="1" s="1"/>
  <c r="L1837" i="1"/>
  <c r="B1833" i="2"/>
  <c r="B1833" i="1" s="1"/>
  <c r="L1833" i="1"/>
  <c r="B1829" i="2"/>
  <c r="B1829" i="1" s="1"/>
  <c r="L1829" i="1"/>
  <c r="B1825" i="2"/>
  <c r="B1825" i="1" s="1"/>
  <c r="L1825" i="1"/>
  <c r="B1821" i="2"/>
  <c r="B1821" i="1" s="1"/>
  <c r="L1821" i="1"/>
  <c r="B1817" i="2"/>
  <c r="B1817" i="1" s="1"/>
  <c r="L1817" i="1"/>
  <c r="B1813" i="2"/>
  <c r="B1813" i="1" s="1"/>
  <c r="L1813" i="1"/>
  <c r="B1809" i="2"/>
  <c r="B1809" i="1" s="1"/>
  <c r="L1809" i="1"/>
  <c r="B1805" i="2"/>
  <c r="B1805" i="1" s="1"/>
  <c r="L1805" i="1"/>
  <c r="B1801" i="2"/>
  <c r="B1801" i="1" s="1"/>
  <c r="L1801" i="1"/>
  <c r="B1797" i="2"/>
  <c r="B1797" i="1" s="1"/>
  <c r="L1797" i="1"/>
  <c r="B1793" i="2"/>
  <c r="B1793" i="1" s="1"/>
  <c r="L1793" i="1"/>
  <c r="B1789" i="2"/>
  <c r="B1789" i="1" s="1"/>
  <c r="L1789" i="1"/>
  <c r="B1785" i="2"/>
  <c r="B1785" i="1" s="1"/>
  <c r="L1785" i="1"/>
  <c r="B1781" i="2"/>
  <c r="B1781" i="1" s="1"/>
  <c r="L1781" i="1"/>
  <c r="B1777" i="2"/>
  <c r="B1777" i="1" s="1"/>
  <c r="L1777" i="1"/>
  <c r="B1773" i="2"/>
  <c r="B1773" i="1" s="1"/>
  <c r="L1773" i="1"/>
  <c r="B1769" i="2"/>
  <c r="B1769" i="1" s="1"/>
  <c r="L1769" i="1"/>
  <c r="B1765" i="2"/>
  <c r="B1765" i="1" s="1"/>
  <c r="L1765" i="1"/>
  <c r="B1761" i="2"/>
  <c r="B1761" i="1" s="1"/>
  <c r="L1761" i="1"/>
  <c r="B1757" i="2"/>
  <c r="B1757" i="1" s="1"/>
  <c r="L1757" i="1"/>
  <c r="B1753" i="2"/>
  <c r="B1753" i="1" s="1"/>
  <c r="L1753" i="1"/>
  <c r="B1749" i="2"/>
  <c r="B1749" i="1" s="1"/>
  <c r="L1749" i="1"/>
  <c r="B1745" i="2"/>
  <c r="B1745" i="1" s="1"/>
  <c r="L1745" i="1"/>
  <c r="B1741" i="2"/>
  <c r="B1741" i="1" s="1"/>
  <c r="L1741" i="1"/>
  <c r="B1737" i="2"/>
  <c r="B1737" i="1" s="1"/>
  <c r="L1737" i="1"/>
  <c r="B1733" i="2"/>
  <c r="B1733" i="1" s="1"/>
  <c r="L1733" i="1"/>
  <c r="B1729" i="2"/>
  <c r="B1729" i="1" s="1"/>
  <c r="L1729" i="1"/>
  <c r="B1725" i="2"/>
  <c r="B1725" i="1" s="1"/>
  <c r="L1725" i="1"/>
  <c r="B1721" i="2"/>
  <c r="B1721" i="1" s="1"/>
  <c r="L1721" i="1"/>
  <c r="B1717" i="2"/>
  <c r="B1717" i="1" s="1"/>
  <c r="L1717" i="1"/>
  <c r="B1713" i="2"/>
  <c r="B1713" i="1" s="1"/>
  <c r="L1713" i="1"/>
  <c r="B1709" i="2"/>
  <c r="B1709" i="1" s="1"/>
  <c r="L1709" i="1"/>
  <c r="B1705" i="2"/>
  <c r="B1705" i="1" s="1"/>
  <c r="L1705" i="1"/>
  <c r="B1701" i="2"/>
  <c r="B1701" i="1" s="1"/>
  <c r="L1701" i="1"/>
  <c r="B1697" i="2"/>
  <c r="B1697" i="1" s="1"/>
  <c r="L1697" i="1"/>
  <c r="B1693" i="2"/>
  <c r="B1693" i="1" s="1"/>
  <c r="L1693" i="1"/>
  <c r="B1689" i="2"/>
  <c r="B1689" i="1" s="1"/>
  <c r="L1689" i="1"/>
  <c r="B1685" i="2"/>
  <c r="B1685" i="1" s="1"/>
  <c r="L1685" i="1"/>
  <c r="B1681" i="2"/>
  <c r="B1681" i="1" s="1"/>
  <c r="L1681" i="1"/>
  <c r="B1677" i="2"/>
  <c r="B1677" i="1" s="1"/>
  <c r="L1677" i="1"/>
  <c r="B1673" i="2"/>
  <c r="B1673" i="1" s="1"/>
  <c r="L1673" i="1"/>
  <c r="B1669" i="2"/>
  <c r="B1669" i="1" s="1"/>
  <c r="L1669" i="1"/>
  <c r="B1665" i="2"/>
  <c r="B1665" i="1" s="1"/>
  <c r="L1665" i="1"/>
  <c r="B1661" i="2"/>
  <c r="B1661" i="1" s="1"/>
  <c r="L1661" i="1"/>
  <c r="B1657" i="2"/>
  <c r="B1657" i="1" s="1"/>
  <c r="L1657" i="1"/>
  <c r="B1653" i="2"/>
  <c r="B1653" i="1" s="1"/>
  <c r="L1653" i="1"/>
  <c r="B1649" i="2"/>
  <c r="B1649" i="1" s="1"/>
  <c r="L1649" i="1"/>
  <c r="B1645" i="2"/>
  <c r="B1645" i="1" s="1"/>
  <c r="L1645" i="1"/>
  <c r="B1641" i="2"/>
  <c r="B1641" i="1" s="1"/>
  <c r="L1641" i="1"/>
  <c r="B1637" i="2"/>
  <c r="B1637" i="1" s="1"/>
  <c r="L1637" i="1"/>
  <c r="B1633" i="2"/>
  <c r="B1633" i="1" s="1"/>
  <c r="L1633" i="1"/>
  <c r="B1629" i="2"/>
  <c r="B1629" i="1" s="1"/>
  <c r="L1629" i="1"/>
  <c r="B1625" i="2"/>
  <c r="B1625" i="1" s="1"/>
  <c r="L1625" i="1"/>
  <c r="B1621" i="2"/>
  <c r="B1621" i="1" s="1"/>
  <c r="L1621" i="1"/>
  <c r="B1617" i="2"/>
  <c r="B1617" i="1" s="1"/>
  <c r="L1617" i="1"/>
  <c r="B1613" i="2"/>
  <c r="B1613" i="1" s="1"/>
  <c r="L1613" i="1"/>
  <c r="B1609" i="2"/>
  <c r="B1609" i="1" s="1"/>
  <c r="L1609" i="1"/>
  <c r="B1601" i="2"/>
  <c r="B1601" i="1" s="1"/>
  <c r="L1601" i="1"/>
  <c r="B1597" i="2"/>
  <c r="B1597" i="1" s="1"/>
  <c r="L1597" i="1"/>
  <c r="B1593" i="2"/>
  <c r="B1593" i="1" s="1"/>
  <c r="L1593" i="1"/>
  <c r="B1589" i="2"/>
  <c r="B1589" i="1" s="1"/>
  <c r="L1589" i="1"/>
  <c r="B1585" i="2"/>
  <c r="B1585" i="1" s="1"/>
  <c r="L1585" i="1"/>
  <c r="B1581" i="2"/>
  <c r="B1581" i="1" s="1"/>
  <c r="L1581" i="1"/>
  <c r="B1577" i="2"/>
  <c r="B1577" i="1" s="1"/>
  <c r="L1577" i="1"/>
  <c r="B1573" i="2"/>
  <c r="B1573" i="1" s="1"/>
  <c r="L1573" i="1"/>
  <c r="B1569" i="2"/>
  <c r="B1569" i="1" s="1"/>
  <c r="L1569" i="1"/>
  <c r="B1565" i="2"/>
  <c r="B1565" i="1" s="1"/>
  <c r="L1565" i="1"/>
  <c r="B1561" i="2"/>
  <c r="B1561" i="1" s="1"/>
  <c r="L1561" i="1"/>
  <c r="B1557" i="2"/>
  <c r="B1557" i="1" s="1"/>
  <c r="L1557" i="1"/>
  <c r="B1553" i="2"/>
  <c r="B1553" i="1" s="1"/>
  <c r="L1553" i="1"/>
  <c r="B1549" i="2"/>
  <c r="B1549" i="1" s="1"/>
  <c r="L1549" i="1"/>
  <c r="B1545" i="2"/>
  <c r="B1545" i="1" s="1"/>
  <c r="L1545" i="1"/>
  <c r="B1541" i="2"/>
  <c r="B1541" i="1" s="1"/>
  <c r="L1541" i="1"/>
  <c r="B1537" i="2"/>
  <c r="B1537" i="1" s="1"/>
  <c r="L1537" i="1"/>
  <c r="B1533" i="2"/>
  <c r="B1533" i="1" s="1"/>
  <c r="L1533" i="1"/>
  <c r="B1529" i="2"/>
  <c r="B1529" i="1" s="1"/>
  <c r="L1529" i="1"/>
  <c r="B1525" i="2"/>
  <c r="B1525" i="1" s="1"/>
  <c r="L1525" i="1"/>
  <c r="B1521" i="2"/>
  <c r="B1521" i="1" s="1"/>
  <c r="L1521" i="1"/>
  <c r="B1517" i="2"/>
  <c r="B1517" i="1" s="1"/>
  <c r="L1517" i="1"/>
  <c r="B1513" i="2"/>
  <c r="B1513" i="1" s="1"/>
  <c r="L1513" i="1"/>
  <c r="B1509" i="2"/>
  <c r="B1509" i="1" s="1"/>
  <c r="L1509" i="1"/>
  <c r="B1505" i="2"/>
  <c r="B1505" i="1" s="1"/>
  <c r="L1505" i="1"/>
  <c r="B1501" i="2"/>
  <c r="B1501" i="1" s="1"/>
  <c r="L1501" i="1"/>
  <c r="B1497" i="2"/>
  <c r="B1497" i="1" s="1"/>
  <c r="L1497" i="1"/>
  <c r="B1493" i="2"/>
  <c r="B1493" i="1" s="1"/>
  <c r="L1493" i="1"/>
  <c r="B1489" i="2"/>
  <c r="B1489" i="1" s="1"/>
  <c r="L1489" i="1"/>
  <c r="B1485" i="2"/>
  <c r="B1485" i="1" s="1"/>
  <c r="L1485" i="1"/>
  <c r="B1481" i="2"/>
  <c r="B1481" i="1" s="1"/>
  <c r="L1481" i="1"/>
  <c r="B1477" i="2"/>
  <c r="B1477" i="1" s="1"/>
  <c r="L1477" i="1"/>
  <c r="B1473" i="2"/>
  <c r="B1473" i="1" s="1"/>
  <c r="L1473" i="1"/>
  <c r="B1469" i="2"/>
  <c r="B1469" i="1" s="1"/>
  <c r="L1469" i="1"/>
  <c r="B1465" i="2"/>
  <c r="B1465" i="1" s="1"/>
  <c r="L1465" i="1"/>
  <c r="B1461" i="2"/>
  <c r="B1461" i="1" s="1"/>
  <c r="L1461" i="1"/>
  <c r="B1457" i="2"/>
  <c r="B1457" i="1" s="1"/>
  <c r="L1457" i="1"/>
  <c r="B1453" i="2"/>
  <c r="B1453" i="1" s="1"/>
  <c r="L1453" i="1"/>
  <c r="B1449" i="2"/>
  <c r="B1449" i="1" s="1"/>
  <c r="L1449" i="1"/>
  <c r="B1445" i="2"/>
  <c r="B1445" i="1" s="1"/>
  <c r="L1445" i="1"/>
  <c r="B1437" i="2"/>
  <c r="B1437" i="1" s="1"/>
  <c r="L1437" i="1"/>
  <c r="B1433" i="2"/>
  <c r="B1433" i="1" s="1"/>
  <c r="L1433" i="1"/>
  <c r="B1429" i="2"/>
  <c r="B1429" i="1" s="1"/>
  <c r="L1429" i="1"/>
  <c r="B1425" i="2"/>
  <c r="B1425" i="1" s="1"/>
  <c r="L1425" i="1"/>
  <c r="B1421" i="2"/>
  <c r="B1421" i="1" s="1"/>
  <c r="L1421" i="1"/>
  <c r="B1417" i="2"/>
  <c r="B1417" i="1" s="1"/>
  <c r="L1417" i="1"/>
  <c r="B1413" i="2"/>
  <c r="B1413" i="1" s="1"/>
  <c r="L1413" i="1"/>
  <c r="B1409" i="2"/>
  <c r="B1409" i="1" s="1"/>
  <c r="L1409" i="1"/>
  <c r="B1405" i="2"/>
  <c r="B1405" i="1" s="1"/>
  <c r="L1405" i="1"/>
  <c r="B1401" i="2"/>
  <c r="B1401" i="1" s="1"/>
  <c r="L1401" i="1"/>
  <c r="B1397" i="2"/>
  <c r="B1397" i="1" s="1"/>
  <c r="L1397" i="1"/>
  <c r="B1393" i="2"/>
  <c r="B1393" i="1" s="1"/>
  <c r="L1393" i="1"/>
  <c r="B1389" i="2"/>
  <c r="B1389" i="1" s="1"/>
  <c r="L1389" i="1"/>
  <c r="B1385" i="2"/>
  <c r="B1385" i="1" s="1"/>
  <c r="L1385" i="1"/>
  <c r="B1381" i="2"/>
  <c r="B1381" i="1" s="1"/>
  <c r="L1381" i="1"/>
  <c r="B1377" i="2"/>
  <c r="B1377" i="1" s="1"/>
  <c r="L1377" i="1"/>
  <c r="B1373" i="2"/>
  <c r="B1373" i="1" s="1"/>
  <c r="L1373" i="1"/>
  <c r="B1365" i="2"/>
  <c r="B1365" i="1" s="1"/>
  <c r="L1365" i="1"/>
  <c r="B1361" i="2"/>
  <c r="B1361" i="1" s="1"/>
  <c r="L1361" i="1"/>
  <c r="B1357" i="2"/>
  <c r="B1357" i="1" s="1"/>
  <c r="L1357" i="1"/>
  <c r="B1353" i="2"/>
  <c r="B1353" i="1" s="1"/>
  <c r="L1353" i="1"/>
  <c r="B1349" i="2"/>
  <c r="B1349" i="1" s="1"/>
  <c r="L1349" i="1"/>
  <c r="B1345" i="2"/>
  <c r="B1345" i="1" s="1"/>
  <c r="L1345" i="1"/>
  <c r="B1341" i="2"/>
  <c r="B1341" i="1" s="1"/>
  <c r="L1341" i="1"/>
  <c r="B1337" i="2"/>
  <c r="B1337" i="1" s="1"/>
  <c r="L1337" i="1"/>
  <c r="B1333" i="2"/>
  <c r="B1333" i="1" s="1"/>
  <c r="L1333" i="1"/>
  <c r="B1329" i="2"/>
  <c r="B1329" i="1" s="1"/>
  <c r="L1329" i="1"/>
  <c r="B1325" i="2"/>
  <c r="B1325" i="1" s="1"/>
  <c r="L1325" i="1"/>
  <c r="B1321" i="2"/>
  <c r="B1321" i="1" s="1"/>
  <c r="L1321" i="1"/>
  <c r="B1317" i="2"/>
  <c r="B1317" i="1" s="1"/>
  <c r="L1317" i="1"/>
  <c r="B1313" i="2"/>
  <c r="B1313" i="1" s="1"/>
  <c r="L1313" i="1"/>
  <c r="B1309" i="2"/>
  <c r="B1309" i="1" s="1"/>
  <c r="L1309" i="1"/>
  <c r="B1305" i="2"/>
  <c r="B1305" i="1" s="1"/>
  <c r="L1305" i="1"/>
  <c r="B1301" i="2"/>
  <c r="B1301" i="1" s="1"/>
  <c r="L1301" i="1"/>
  <c r="B1297" i="2"/>
  <c r="B1297" i="1" s="1"/>
  <c r="L1297" i="1"/>
  <c r="B1293" i="2"/>
  <c r="B1293" i="1" s="1"/>
  <c r="L1293" i="1"/>
  <c r="B1289" i="2"/>
  <c r="B1289" i="1" s="1"/>
  <c r="L1289" i="1"/>
  <c r="B1285" i="2"/>
  <c r="B1285" i="1" s="1"/>
  <c r="L1285" i="1"/>
  <c r="B1281" i="2"/>
  <c r="B1281" i="1" s="1"/>
  <c r="L1281" i="1"/>
  <c r="B1277" i="2"/>
  <c r="B1277" i="1" s="1"/>
  <c r="L1277" i="1"/>
  <c r="B1273" i="2"/>
  <c r="B1273" i="1" s="1"/>
  <c r="L1273" i="1"/>
  <c r="B1269" i="2"/>
  <c r="B1269" i="1" s="1"/>
  <c r="L1269" i="1"/>
  <c r="B1265" i="2"/>
  <c r="B1265" i="1" s="1"/>
  <c r="L1265" i="1"/>
  <c r="B1261" i="2"/>
  <c r="B1261" i="1" s="1"/>
  <c r="L1261" i="1"/>
  <c r="B1257" i="2"/>
  <c r="B1257" i="1" s="1"/>
  <c r="L1257" i="1"/>
  <c r="B1253" i="2"/>
  <c r="B1253" i="1" s="1"/>
  <c r="L1253" i="1"/>
  <c r="B1249" i="2"/>
  <c r="B1249" i="1" s="1"/>
  <c r="L1249" i="1"/>
  <c r="B1245" i="2"/>
  <c r="B1245" i="1" s="1"/>
  <c r="L1245" i="1"/>
  <c r="B1241" i="2"/>
  <c r="B1241" i="1" s="1"/>
  <c r="L1241" i="1"/>
  <c r="B1237" i="2"/>
  <c r="B1237" i="1" s="1"/>
  <c r="L1237" i="1"/>
  <c r="B1233" i="2"/>
  <c r="B1233" i="1" s="1"/>
  <c r="L1233" i="1"/>
  <c r="B1229" i="2"/>
  <c r="B1229" i="1" s="1"/>
  <c r="L1229" i="1"/>
  <c r="B1225" i="2"/>
  <c r="B1225" i="1" s="1"/>
  <c r="L1225" i="1"/>
  <c r="B1221" i="2"/>
  <c r="B1221" i="1" s="1"/>
  <c r="L1221" i="1"/>
  <c r="B1217" i="2"/>
  <c r="B1217" i="1" s="1"/>
  <c r="L1217" i="1"/>
  <c r="B1213" i="2"/>
  <c r="B1213" i="1" s="1"/>
  <c r="L1213" i="1"/>
  <c r="B1209" i="2"/>
  <c r="B1209" i="1" s="1"/>
  <c r="L1209" i="1"/>
  <c r="B1205" i="2"/>
  <c r="B1205" i="1" s="1"/>
  <c r="L1205" i="1"/>
  <c r="B1201" i="2"/>
  <c r="B1201" i="1" s="1"/>
  <c r="L1201" i="1"/>
  <c r="B1197" i="2"/>
  <c r="B1197" i="1" s="1"/>
  <c r="L1197" i="1"/>
  <c r="B1193" i="2"/>
  <c r="B1193" i="1" s="1"/>
  <c r="L1193" i="1"/>
  <c r="B1189" i="2"/>
  <c r="B1189" i="1" s="1"/>
  <c r="L1189" i="1"/>
  <c r="B1185" i="2"/>
  <c r="B1185" i="1" s="1"/>
  <c r="L1185" i="1"/>
  <c r="B1181" i="2"/>
  <c r="B1181" i="1" s="1"/>
  <c r="L1181" i="1"/>
  <c r="B1177" i="2"/>
  <c r="B1177" i="1" s="1"/>
  <c r="L1177" i="1"/>
  <c r="B1173" i="2"/>
  <c r="B1173" i="1" s="1"/>
  <c r="L1173" i="1"/>
  <c r="B1169" i="2"/>
  <c r="B1169" i="1" s="1"/>
  <c r="L1169" i="1"/>
  <c r="B1165" i="2"/>
  <c r="B1165" i="1" s="1"/>
  <c r="L1165" i="1"/>
  <c r="B1161" i="2"/>
  <c r="B1161" i="1" s="1"/>
  <c r="L1161" i="1"/>
  <c r="B1157" i="2"/>
  <c r="B1157" i="1" s="1"/>
  <c r="L1157" i="1"/>
  <c r="B1153" i="2"/>
  <c r="B1153" i="1" s="1"/>
  <c r="L1153" i="1"/>
  <c r="B1149" i="2"/>
  <c r="B1149" i="1" s="1"/>
  <c r="L1149" i="1"/>
  <c r="B1145" i="2"/>
  <c r="B1145" i="1" s="1"/>
  <c r="L1145" i="1"/>
  <c r="B1141" i="2"/>
  <c r="B1141" i="1" s="1"/>
  <c r="L1141" i="1"/>
  <c r="B1137" i="2"/>
  <c r="B1137" i="1" s="1"/>
  <c r="L1137" i="1"/>
  <c r="B1133" i="2"/>
  <c r="B1133" i="1" s="1"/>
  <c r="L1133" i="1"/>
  <c r="B1129" i="2"/>
  <c r="B1129" i="1" s="1"/>
  <c r="L1129" i="1"/>
  <c r="B1125" i="2"/>
  <c r="B1125" i="1" s="1"/>
  <c r="L1125" i="1"/>
  <c r="B1121" i="2"/>
  <c r="B1121" i="1" s="1"/>
  <c r="L1121" i="1"/>
  <c r="B1117" i="2"/>
  <c r="B1117" i="1" s="1"/>
  <c r="L1117" i="1"/>
  <c r="B1113" i="2"/>
  <c r="B1113" i="1" s="1"/>
  <c r="L1113" i="1"/>
  <c r="B1109" i="2"/>
  <c r="B1109" i="1" s="1"/>
  <c r="L1109" i="1"/>
  <c r="B1105" i="2"/>
  <c r="B1105" i="1" s="1"/>
  <c r="L1105" i="1"/>
  <c r="B1101" i="2"/>
  <c r="B1101" i="1" s="1"/>
  <c r="L1101" i="1"/>
  <c r="B1097" i="2"/>
  <c r="B1097" i="1" s="1"/>
  <c r="L1097" i="1"/>
  <c r="B1093" i="2"/>
  <c r="B1093" i="1" s="1"/>
  <c r="L1093" i="1"/>
  <c r="B1089" i="2"/>
  <c r="B1089" i="1" s="1"/>
  <c r="L1089" i="1"/>
  <c r="B1085" i="2"/>
  <c r="B1085" i="1" s="1"/>
  <c r="L1085" i="1"/>
  <c r="B1081" i="2"/>
  <c r="B1081" i="1" s="1"/>
  <c r="L1081" i="1"/>
  <c r="B1077" i="2"/>
  <c r="B1077" i="1" s="1"/>
  <c r="L1077" i="1"/>
  <c r="B1073" i="2"/>
  <c r="B1073" i="1" s="1"/>
  <c r="L1073" i="1"/>
  <c r="B1069" i="2"/>
  <c r="B1069" i="1" s="1"/>
  <c r="L1069" i="1"/>
  <c r="B1065" i="2"/>
  <c r="B1065" i="1" s="1"/>
  <c r="L1065" i="1"/>
  <c r="B1061" i="2"/>
  <c r="B1061" i="1" s="1"/>
  <c r="L1061" i="1"/>
  <c r="B1053" i="2"/>
  <c r="B1053" i="1" s="1"/>
  <c r="L1053" i="1"/>
  <c r="B1049" i="2"/>
  <c r="B1049" i="1" s="1"/>
  <c r="L1049" i="1"/>
  <c r="B1045" i="2"/>
  <c r="B1045" i="1" s="1"/>
  <c r="L1045" i="1"/>
  <c r="B1041" i="2"/>
  <c r="B1041" i="1" s="1"/>
  <c r="L1041" i="1"/>
  <c r="B1037" i="2"/>
  <c r="B1037" i="1" s="1"/>
  <c r="L1037" i="1"/>
  <c r="B1033" i="2"/>
  <c r="B1033" i="1" s="1"/>
  <c r="L1033" i="1"/>
  <c r="B1029" i="2"/>
  <c r="B1029" i="1" s="1"/>
  <c r="L1029" i="1"/>
  <c r="B1025" i="2"/>
  <c r="B1025" i="1" s="1"/>
  <c r="L1025" i="1"/>
  <c r="B1021" i="2"/>
  <c r="B1021" i="1" s="1"/>
  <c r="L1021" i="1"/>
  <c r="B1017" i="2"/>
  <c r="B1017" i="1" s="1"/>
  <c r="L1017" i="1"/>
  <c r="B1013" i="2"/>
  <c r="B1013" i="1" s="1"/>
  <c r="L1013" i="1"/>
  <c r="B1009" i="2"/>
  <c r="B1009" i="1" s="1"/>
  <c r="L1009" i="1"/>
  <c r="B1005" i="2"/>
  <c r="B1005" i="1" s="1"/>
  <c r="L1005" i="1"/>
  <c r="B997" i="2"/>
  <c r="B997" i="1" s="1"/>
  <c r="L997" i="1"/>
  <c r="B993" i="2"/>
  <c r="B993" i="1" s="1"/>
  <c r="L993" i="1"/>
  <c r="B989" i="2"/>
  <c r="B989" i="1" s="1"/>
  <c r="L989" i="1"/>
  <c r="B985" i="2"/>
  <c r="B985" i="1" s="1"/>
  <c r="L985" i="1"/>
  <c r="B981" i="2"/>
  <c r="B981" i="1" s="1"/>
  <c r="L981" i="1"/>
  <c r="B977" i="2"/>
  <c r="B977" i="1" s="1"/>
  <c r="L977" i="1"/>
  <c r="B973" i="2"/>
  <c r="B973" i="1" s="1"/>
  <c r="L973" i="1"/>
  <c r="B965" i="2"/>
  <c r="B965" i="1" s="1"/>
  <c r="L965" i="1"/>
  <c r="B961" i="2"/>
  <c r="B961" i="1" s="1"/>
  <c r="L961" i="1"/>
  <c r="B957" i="2"/>
  <c r="B957" i="1" s="1"/>
  <c r="L957" i="1"/>
  <c r="B949" i="2"/>
  <c r="B949" i="1" s="1"/>
  <c r="L949" i="1"/>
  <c r="B945" i="2"/>
  <c r="B945" i="1" s="1"/>
  <c r="L945" i="1"/>
  <c r="B941" i="2"/>
  <c r="B941" i="1" s="1"/>
  <c r="L941" i="1"/>
  <c r="B937" i="2"/>
  <c r="B937" i="1" s="1"/>
  <c r="L937" i="1"/>
  <c r="B933" i="2"/>
  <c r="B933" i="1" s="1"/>
  <c r="L933" i="1"/>
  <c r="B929" i="2"/>
  <c r="B929" i="1" s="1"/>
  <c r="L929" i="1"/>
  <c r="B925" i="2"/>
  <c r="B925" i="1" s="1"/>
  <c r="L925" i="1"/>
  <c r="B921" i="2"/>
  <c r="B921" i="1" s="1"/>
  <c r="L921" i="1"/>
  <c r="B917" i="2"/>
  <c r="B917" i="1" s="1"/>
  <c r="L917" i="1"/>
  <c r="B913" i="2"/>
  <c r="B913" i="1" s="1"/>
  <c r="L913" i="1"/>
  <c r="B909" i="2"/>
  <c r="B909" i="1" s="1"/>
  <c r="L909" i="1"/>
  <c r="B905" i="2"/>
  <c r="B905" i="1" s="1"/>
  <c r="L905" i="1"/>
  <c r="B901" i="2"/>
  <c r="B901" i="1" s="1"/>
  <c r="L901" i="1"/>
  <c r="B897" i="2"/>
  <c r="B897" i="1" s="1"/>
  <c r="L897" i="1"/>
  <c r="B893" i="2"/>
  <c r="B893" i="1" s="1"/>
  <c r="L893" i="1"/>
  <c r="B889" i="2"/>
  <c r="B889" i="1" s="1"/>
  <c r="L889" i="1"/>
  <c r="B885" i="2"/>
  <c r="B885" i="1" s="1"/>
  <c r="L885" i="1"/>
  <c r="B881" i="2"/>
  <c r="B881" i="1" s="1"/>
  <c r="L881" i="1"/>
  <c r="B877" i="2"/>
  <c r="B877" i="1" s="1"/>
  <c r="L877" i="1"/>
  <c r="B873" i="2"/>
  <c r="B873" i="1" s="1"/>
  <c r="L873" i="1"/>
  <c r="B869" i="2"/>
  <c r="B869" i="1" s="1"/>
  <c r="L869" i="1"/>
  <c r="B865" i="2"/>
  <c r="B865" i="1" s="1"/>
  <c r="L865" i="1"/>
  <c r="B861" i="2"/>
  <c r="B861" i="1" s="1"/>
  <c r="L861" i="1"/>
  <c r="B857" i="2"/>
  <c r="B857" i="1" s="1"/>
  <c r="L857" i="1"/>
  <c r="B853" i="2"/>
  <c r="B853" i="1" s="1"/>
  <c r="L853" i="1"/>
  <c r="B849" i="2"/>
  <c r="B849" i="1" s="1"/>
  <c r="L849" i="1"/>
  <c r="B845" i="2"/>
  <c r="B845" i="1" s="1"/>
  <c r="L845" i="1"/>
  <c r="B841" i="2"/>
  <c r="B841" i="1" s="1"/>
  <c r="L841" i="1"/>
  <c r="B837" i="2"/>
  <c r="B837" i="1" s="1"/>
  <c r="L837" i="1"/>
  <c r="B833" i="2"/>
  <c r="B833" i="1" s="1"/>
  <c r="L833" i="1"/>
  <c r="B829" i="2"/>
  <c r="B829" i="1" s="1"/>
  <c r="L829" i="1"/>
  <c r="B825" i="2"/>
  <c r="B825" i="1" s="1"/>
  <c r="L825" i="1"/>
  <c r="B821" i="2"/>
  <c r="B821" i="1" s="1"/>
  <c r="L821" i="1"/>
  <c r="B817" i="2"/>
  <c r="B817" i="1" s="1"/>
  <c r="L817" i="1"/>
  <c r="B813" i="2"/>
  <c r="B813" i="1" s="1"/>
  <c r="L813" i="1"/>
  <c r="B809" i="2"/>
  <c r="B809" i="1" s="1"/>
  <c r="L809" i="1"/>
  <c r="B805" i="2"/>
  <c r="B805" i="1" s="1"/>
  <c r="L805" i="1"/>
  <c r="B801" i="2"/>
  <c r="B801" i="1" s="1"/>
  <c r="L801" i="1"/>
  <c r="B797" i="2"/>
  <c r="B797" i="1" s="1"/>
  <c r="L797" i="1"/>
  <c r="B793" i="2"/>
  <c r="B793" i="1" s="1"/>
  <c r="L793" i="1"/>
  <c r="B789" i="2"/>
  <c r="B789" i="1" s="1"/>
  <c r="L789" i="1"/>
  <c r="B785" i="2"/>
  <c r="B785" i="1" s="1"/>
  <c r="L785" i="1"/>
  <c r="B781" i="2"/>
  <c r="B781" i="1" s="1"/>
  <c r="L781" i="1"/>
  <c r="B777" i="2"/>
  <c r="B777" i="1" s="1"/>
  <c r="L777" i="1"/>
  <c r="B773" i="2"/>
  <c r="B773" i="1" s="1"/>
  <c r="L773" i="1"/>
  <c r="B769" i="2"/>
  <c r="B769" i="1" s="1"/>
  <c r="L769" i="1"/>
  <c r="B765" i="2"/>
  <c r="B765" i="1" s="1"/>
  <c r="L765" i="1"/>
  <c r="B761" i="2"/>
  <c r="B761" i="1" s="1"/>
  <c r="L761" i="1"/>
  <c r="B757" i="2"/>
  <c r="B757" i="1" s="1"/>
  <c r="L757" i="1"/>
  <c r="B753" i="2"/>
  <c r="B753" i="1" s="1"/>
  <c r="L753" i="1"/>
  <c r="B749" i="2"/>
  <c r="B749" i="1" s="1"/>
  <c r="L749" i="1"/>
  <c r="B741" i="2"/>
  <c r="B741" i="1" s="1"/>
  <c r="L741" i="1"/>
  <c r="B737" i="2"/>
  <c r="B737" i="1" s="1"/>
  <c r="L737" i="1"/>
  <c r="B733" i="2"/>
  <c r="B733" i="1" s="1"/>
  <c r="L733" i="1"/>
  <c r="B729" i="2"/>
  <c r="B729" i="1" s="1"/>
  <c r="L729" i="1"/>
  <c r="B725" i="2"/>
  <c r="B725" i="1" s="1"/>
  <c r="L725" i="1"/>
  <c r="B721" i="2"/>
  <c r="B721" i="1" s="1"/>
  <c r="L721" i="1"/>
  <c r="B717" i="2"/>
  <c r="B717" i="1" s="1"/>
  <c r="L717" i="1"/>
  <c r="B713" i="2"/>
  <c r="B713" i="1" s="1"/>
  <c r="L713" i="1"/>
  <c r="B709" i="2"/>
  <c r="B709" i="1" s="1"/>
  <c r="L709" i="1"/>
  <c r="B705" i="2"/>
  <c r="B705" i="1" s="1"/>
  <c r="L705" i="1"/>
  <c r="B701" i="2"/>
  <c r="B701" i="1" s="1"/>
  <c r="L701" i="1"/>
  <c r="B697" i="2"/>
  <c r="B697" i="1" s="1"/>
  <c r="L697" i="1"/>
  <c r="B689" i="2"/>
  <c r="B689" i="1" s="1"/>
  <c r="L689" i="1"/>
  <c r="B685" i="2"/>
  <c r="B685" i="1" s="1"/>
  <c r="L685" i="1"/>
  <c r="B681" i="2"/>
  <c r="B681" i="1" s="1"/>
  <c r="L681" i="1"/>
  <c r="B677" i="2"/>
  <c r="B677" i="1" s="1"/>
  <c r="L677" i="1"/>
  <c r="B673" i="2"/>
  <c r="B673" i="1" s="1"/>
  <c r="L673" i="1"/>
  <c r="B669" i="2"/>
  <c r="B669" i="1" s="1"/>
  <c r="L669" i="1"/>
  <c r="B665" i="2"/>
  <c r="B665" i="1" s="1"/>
  <c r="L665" i="1"/>
  <c r="B661" i="2"/>
  <c r="B661" i="1" s="1"/>
  <c r="L661" i="1"/>
  <c r="B657" i="2"/>
  <c r="B657" i="1" s="1"/>
  <c r="L657" i="1"/>
  <c r="B653" i="2"/>
  <c r="B653" i="1" s="1"/>
  <c r="L653" i="1"/>
  <c r="B649" i="2"/>
  <c r="B649" i="1" s="1"/>
  <c r="L649" i="1"/>
  <c r="B645" i="2"/>
  <c r="B645" i="1" s="1"/>
  <c r="L645" i="1"/>
  <c r="B641" i="2"/>
  <c r="B641" i="1" s="1"/>
  <c r="L641" i="1"/>
  <c r="B637" i="2"/>
  <c r="B637" i="1" s="1"/>
  <c r="L637" i="1"/>
  <c r="B633" i="2"/>
  <c r="B633" i="1" s="1"/>
  <c r="L633" i="1"/>
  <c r="B629" i="2"/>
  <c r="B629" i="1" s="1"/>
  <c r="L629" i="1"/>
  <c r="B625" i="2"/>
  <c r="B625" i="1" s="1"/>
  <c r="L625" i="1"/>
  <c r="B621" i="2"/>
  <c r="B621" i="1" s="1"/>
  <c r="L621" i="1"/>
  <c r="B617" i="2"/>
  <c r="B617" i="1" s="1"/>
  <c r="L617" i="1"/>
  <c r="B609" i="2"/>
  <c r="B609" i="1" s="1"/>
  <c r="L609" i="1"/>
  <c r="B605" i="2"/>
  <c r="B605" i="1" s="1"/>
  <c r="L605" i="1"/>
  <c r="B601" i="2"/>
  <c r="B601" i="1" s="1"/>
  <c r="L601" i="1"/>
  <c r="B597" i="2"/>
  <c r="B597" i="1" s="1"/>
  <c r="L597" i="1"/>
  <c r="B593" i="2"/>
  <c r="B593" i="1" s="1"/>
  <c r="L593" i="1"/>
  <c r="B589" i="2"/>
  <c r="B589" i="1" s="1"/>
  <c r="L589" i="1"/>
  <c r="B585" i="2"/>
  <c r="B585" i="1" s="1"/>
  <c r="L585" i="1"/>
  <c r="B581" i="2"/>
  <c r="B581" i="1" s="1"/>
  <c r="L581" i="1"/>
  <c r="B577" i="2"/>
  <c r="B577" i="1" s="1"/>
  <c r="L577" i="1"/>
  <c r="B573" i="2"/>
  <c r="B573" i="1" s="1"/>
  <c r="L573" i="1"/>
  <c r="B569" i="2"/>
  <c r="B569" i="1" s="1"/>
  <c r="L569" i="1"/>
  <c r="B565" i="2"/>
  <c r="B565" i="1" s="1"/>
  <c r="L565" i="1"/>
  <c r="B561" i="2"/>
  <c r="B561" i="1" s="1"/>
  <c r="L561" i="1"/>
  <c r="B557" i="2"/>
  <c r="B557" i="1" s="1"/>
  <c r="L557" i="1"/>
  <c r="B553" i="2"/>
  <c r="B553" i="1" s="1"/>
  <c r="L553" i="1"/>
  <c r="B549" i="2"/>
  <c r="B549" i="1" s="1"/>
  <c r="L549" i="1"/>
  <c r="B545" i="2"/>
  <c r="B545" i="1" s="1"/>
  <c r="L545" i="1"/>
  <c r="B541" i="2"/>
  <c r="B541" i="1" s="1"/>
  <c r="L541" i="1"/>
  <c r="B537" i="2"/>
  <c r="B537" i="1" s="1"/>
  <c r="L537" i="1"/>
  <c r="B533" i="2"/>
  <c r="B533" i="1" s="1"/>
  <c r="L533" i="1"/>
  <c r="B529" i="2"/>
  <c r="B529" i="1" s="1"/>
  <c r="L529" i="1"/>
  <c r="B525" i="2"/>
  <c r="B525" i="1" s="1"/>
  <c r="L525" i="1"/>
  <c r="B521" i="2"/>
  <c r="B521" i="1" s="1"/>
  <c r="L521" i="1"/>
  <c r="B517" i="2"/>
  <c r="B517" i="1" s="1"/>
  <c r="L517" i="1"/>
  <c r="B513" i="2"/>
  <c r="B513" i="1" s="1"/>
  <c r="L513" i="1"/>
  <c r="B509" i="2"/>
  <c r="B509" i="1" s="1"/>
  <c r="L509" i="1"/>
  <c r="B505" i="2"/>
  <c r="B505" i="1" s="1"/>
  <c r="L505" i="1"/>
  <c r="B501" i="2"/>
  <c r="B501" i="1" s="1"/>
  <c r="L501" i="1"/>
  <c r="B497" i="2"/>
  <c r="B497" i="1" s="1"/>
  <c r="L497" i="1"/>
  <c r="B493" i="2"/>
  <c r="B493" i="1" s="1"/>
  <c r="L493" i="1"/>
  <c r="B489" i="2"/>
  <c r="B489" i="1" s="1"/>
  <c r="L489" i="1"/>
  <c r="B485" i="2"/>
  <c r="B485" i="1" s="1"/>
  <c r="L485" i="1"/>
  <c r="B481" i="2"/>
  <c r="B481" i="1" s="1"/>
  <c r="L481" i="1"/>
  <c r="B477" i="2"/>
  <c r="B477" i="1" s="1"/>
  <c r="L477" i="1"/>
  <c r="B473" i="2"/>
  <c r="B473" i="1" s="1"/>
  <c r="L473" i="1"/>
  <c r="B469" i="2"/>
  <c r="B469" i="1" s="1"/>
  <c r="L469" i="1"/>
  <c r="B461" i="2"/>
  <c r="B461" i="1" s="1"/>
  <c r="L461" i="1"/>
  <c r="B457" i="2"/>
  <c r="B457" i="1" s="1"/>
  <c r="L457" i="1"/>
  <c r="B453" i="2"/>
  <c r="B453" i="1" s="1"/>
  <c r="L453" i="1"/>
  <c r="B449" i="2"/>
  <c r="B449" i="1" s="1"/>
  <c r="L449" i="1"/>
  <c r="B445" i="2"/>
  <c r="B445" i="1" s="1"/>
  <c r="L445" i="1"/>
  <c r="B441" i="2"/>
  <c r="B441" i="1" s="1"/>
  <c r="L441" i="1"/>
  <c r="B437" i="2"/>
  <c r="B437" i="1" s="1"/>
  <c r="L437" i="1"/>
  <c r="B433" i="2"/>
  <c r="B433" i="1" s="1"/>
  <c r="L433" i="1"/>
  <c r="B429" i="2"/>
  <c r="B429" i="1" s="1"/>
  <c r="L429" i="1"/>
  <c r="B421" i="2"/>
  <c r="B421" i="1" s="1"/>
  <c r="L421" i="1"/>
  <c r="B417" i="2"/>
  <c r="B417" i="1" s="1"/>
  <c r="L417" i="1"/>
  <c r="B409" i="2"/>
  <c r="B409" i="1" s="1"/>
  <c r="L409" i="1"/>
  <c r="B405" i="2"/>
  <c r="B405" i="1" s="1"/>
  <c r="L405" i="1"/>
  <c r="B401" i="2"/>
  <c r="B401" i="1" s="1"/>
  <c r="L401" i="1"/>
  <c r="B397" i="2"/>
  <c r="B397" i="1" s="1"/>
  <c r="L397" i="1"/>
  <c r="B389" i="2"/>
  <c r="B389" i="1" s="1"/>
  <c r="L389" i="1"/>
  <c r="B381" i="2"/>
  <c r="B381" i="1" s="1"/>
  <c r="L381" i="1"/>
  <c r="B377" i="2"/>
  <c r="B377" i="1" s="1"/>
  <c r="L377" i="1"/>
  <c r="B373" i="2"/>
  <c r="B373" i="1" s="1"/>
  <c r="L373" i="1"/>
  <c r="B369" i="2"/>
  <c r="B369" i="1" s="1"/>
  <c r="L369" i="1"/>
  <c r="B365" i="2"/>
  <c r="B365" i="1" s="1"/>
  <c r="L365" i="1"/>
  <c r="B361" i="2"/>
  <c r="B361" i="1" s="1"/>
  <c r="L361" i="1"/>
  <c r="B357" i="2"/>
  <c r="B357" i="1" s="1"/>
  <c r="L357" i="1"/>
  <c r="B353" i="2"/>
  <c r="B353" i="1" s="1"/>
  <c r="L353" i="1"/>
  <c r="B349" i="2"/>
  <c r="B349" i="1" s="1"/>
  <c r="L349" i="1"/>
  <c r="B345" i="2"/>
  <c r="B345" i="1" s="1"/>
  <c r="L345" i="1"/>
  <c r="B341" i="2"/>
  <c r="B341" i="1" s="1"/>
  <c r="L341" i="1"/>
  <c r="B337" i="2"/>
  <c r="B337" i="1" s="1"/>
  <c r="L337" i="1"/>
  <c r="B333" i="2"/>
  <c r="B333" i="1" s="1"/>
  <c r="L333" i="1"/>
  <c r="B329" i="2"/>
  <c r="B329" i="1" s="1"/>
  <c r="L329" i="1"/>
  <c r="B325" i="2"/>
  <c r="B325" i="1" s="1"/>
  <c r="L325" i="1"/>
  <c r="B321" i="2"/>
  <c r="B321" i="1" s="1"/>
  <c r="L321" i="1"/>
  <c r="B317" i="2"/>
  <c r="B317" i="1" s="1"/>
  <c r="L317" i="1"/>
  <c r="B309" i="2"/>
  <c r="B309" i="1" s="1"/>
  <c r="L309" i="1"/>
  <c r="B305" i="2"/>
  <c r="B305" i="1" s="1"/>
  <c r="L305" i="1"/>
  <c r="B301" i="2"/>
  <c r="B301" i="1" s="1"/>
  <c r="L301" i="1"/>
  <c r="B297" i="2"/>
  <c r="B297" i="1" s="1"/>
  <c r="L297" i="1"/>
  <c r="B293" i="2"/>
  <c r="B293" i="1" s="1"/>
  <c r="L293" i="1"/>
  <c r="B289" i="2"/>
  <c r="B289" i="1" s="1"/>
  <c r="L289" i="1"/>
  <c r="B285" i="2"/>
  <c r="B285" i="1" s="1"/>
  <c r="L285" i="1"/>
  <c r="B281" i="2"/>
  <c r="B281" i="1" s="1"/>
  <c r="L281" i="1"/>
  <c r="B277" i="2"/>
  <c r="B277" i="1" s="1"/>
  <c r="L277" i="1"/>
  <c r="B273" i="2"/>
  <c r="B273" i="1" s="1"/>
  <c r="L273" i="1"/>
  <c r="B269" i="2"/>
  <c r="B269" i="1" s="1"/>
  <c r="L269" i="1"/>
  <c r="B265" i="2"/>
  <c r="B265" i="1" s="1"/>
  <c r="L265" i="1"/>
  <c r="B261" i="2"/>
  <c r="B261" i="1" s="1"/>
  <c r="L261" i="1"/>
  <c r="B257" i="2"/>
  <c r="B257" i="1" s="1"/>
  <c r="L257" i="1"/>
  <c r="B249" i="2"/>
  <c r="B249" i="1" s="1"/>
  <c r="L249" i="1"/>
  <c r="B245" i="2"/>
  <c r="B245" i="1" s="1"/>
  <c r="L245" i="1"/>
  <c r="B241" i="2"/>
  <c r="B241" i="1" s="1"/>
  <c r="L241" i="1"/>
  <c r="B233" i="2"/>
  <c r="B233" i="1" s="1"/>
  <c r="L233" i="1"/>
  <c r="B225" i="2"/>
  <c r="B225" i="1" s="1"/>
  <c r="L225" i="1"/>
  <c r="B221" i="2"/>
  <c r="B221" i="1" s="1"/>
  <c r="L221" i="1"/>
  <c r="B217" i="2"/>
  <c r="B217" i="1" s="1"/>
  <c r="L217" i="1"/>
  <c r="B209" i="2"/>
  <c r="B209" i="1" s="1"/>
  <c r="L209" i="1"/>
  <c r="B205" i="2"/>
  <c r="B205" i="1" s="1"/>
  <c r="L205" i="1"/>
  <c r="B201" i="2"/>
  <c r="B201" i="1" s="1"/>
  <c r="L201" i="1"/>
  <c r="B197" i="2"/>
  <c r="B197" i="1" s="1"/>
  <c r="L197" i="1"/>
  <c r="B193" i="2"/>
  <c r="B193" i="1" s="1"/>
  <c r="L193" i="1"/>
  <c r="B189" i="2"/>
  <c r="B189" i="1" s="1"/>
  <c r="L189" i="1"/>
  <c r="B185" i="2"/>
  <c r="B185" i="1" s="1"/>
  <c r="L185" i="1"/>
  <c r="B181" i="2"/>
  <c r="B181" i="1" s="1"/>
  <c r="L181" i="1"/>
  <c r="B177" i="2"/>
  <c r="B177" i="1" s="1"/>
  <c r="L177" i="1"/>
  <c r="B169" i="2"/>
  <c r="B169" i="1" s="1"/>
  <c r="L169" i="1"/>
  <c r="B165" i="2"/>
  <c r="B165" i="1" s="1"/>
  <c r="L165" i="1"/>
  <c r="B161" i="2"/>
  <c r="B161" i="1" s="1"/>
  <c r="L161" i="1"/>
  <c r="B157" i="2"/>
  <c r="B157" i="1" s="1"/>
  <c r="L157" i="1"/>
  <c r="B153" i="2"/>
  <c r="B153" i="1" s="1"/>
  <c r="L153" i="1"/>
  <c r="B149" i="2"/>
  <c r="B149" i="1" s="1"/>
  <c r="L149" i="1"/>
  <c r="B145" i="2"/>
  <c r="B145" i="1" s="1"/>
  <c r="L145" i="1"/>
  <c r="B141" i="2"/>
  <c r="B141" i="1" s="1"/>
  <c r="L141" i="1"/>
  <c r="B137" i="2"/>
  <c r="B137" i="1" s="1"/>
  <c r="L137" i="1"/>
  <c r="B133" i="2"/>
  <c r="B133" i="1" s="1"/>
  <c r="L133" i="1"/>
  <c r="B129" i="2"/>
  <c r="B129" i="1" s="1"/>
  <c r="L129" i="1"/>
  <c r="B125" i="2"/>
  <c r="B125" i="1" s="1"/>
  <c r="L125" i="1"/>
  <c r="B121" i="2"/>
  <c r="B121" i="1" s="1"/>
  <c r="L121" i="1"/>
  <c r="B117" i="2"/>
  <c r="B117" i="1" s="1"/>
  <c r="L117" i="1"/>
  <c r="B113" i="2"/>
  <c r="B113" i="1" s="1"/>
  <c r="L113" i="1"/>
  <c r="B109" i="2"/>
  <c r="B109" i="1" s="1"/>
  <c r="L109" i="1"/>
  <c r="B105" i="2"/>
  <c r="B105" i="1" s="1"/>
  <c r="L105" i="1"/>
  <c r="B101" i="2"/>
  <c r="B101" i="1" s="1"/>
  <c r="L101" i="1"/>
  <c r="B97" i="2"/>
  <c r="B97" i="1" s="1"/>
  <c r="L97" i="1"/>
  <c r="B93" i="2"/>
  <c r="B93" i="1" s="1"/>
  <c r="L93" i="1"/>
  <c r="B89" i="2"/>
  <c r="B89" i="1" s="1"/>
  <c r="L89" i="1"/>
  <c r="B85" i="2"/>
  <c r="B85" i="1" s="1"/>
  <c r="L85" i="1"/>
  <c r="B81" i="2"/>
  <c r="B81" i="1" s="1"/>
  <c r="L81" i="1"/>
  <c r="B77" i="2"/>
  <c r="B77" i="1" s="1"/>
  <c r="L77" i="1"/>
  <c r="B73" i="2"/>
  <c r="B73" i="1" s="1"/>
  <c r="L73" i="1"/>
  <c r="B69" i="2"/>
  <c r="B69" i="1" s="1"/>
  <c r="L69" i="1"/>
  <c r="B65" i="2"/>
  <c r="B65" i="1" s="1"/>
  <c r="L65" i="1"/>
  <c r="B61" i="2"/>
  <c r="B61" i="1" s="1"/>
  <c r="L61" i="1"/>
  <c r="B57" i="2"/>
  <c r="B57" i="1" s="1"/>
  <c r="L57" i="1"/>
  <c r="B53" i="2"/>
  <c r="B53" i="1" s="1"/>
  <c r="L53" i="1"/>
  <c r="B49" i="2"/>
  <c r="L49" i="1"/>
  <c r="L606" i="1"/>
  <c r="B45" i="2"/>
  <c r="L45" i="1"/>
  <c r="L999" i="1"/>
  <c r="L1441" i="1"/>
  <c r="L2192" i="1"/>
  <c r="B41" i="2"/>
  <c r="B41" i="1" s="1"/>
  <c r="L41" i="1"/>
  <c r="B37" i="2"/>
  <c r="L37" i="1"/>
  <c r="L969" i="1"/>
  <c r="B33" i="2"/>
  <c r="L690" i="1"/>
  <c r="L33" i="1"/>
  <c r="L1735" i="1"/>
  <c r="B29" i="2"/>
  <c r="L29" i="1"/>
  <c r="L672" i="1"/>
  <c r="L2321" i="1"/>
  <c r="B25" i="2"/>
  <c r="L25" i="1"/>
  <c r="L2224" i="1"/>
  <c r="B21" i="2"/>
  <c r="L21" i="1"/>
  <c r="L1605" i="1"/>
  <c r="L2256" i="1"/>
  <c r="L2459" i="1"/>
  <c r="L2467" i="1"/>
  <c r="B17" i="2"/>
  <c r="B17" i="1" s="1"/>
  <c r="L17" i="1"/>
  <c r="B13" i="2"/>
  <c r="B13" i="1" s="1"/>
  <c r="L13" i="1"/>
  <c r="B9" i="2"/>
  <c r="L9" i="1"/>
  <c r="L2426" i="1"/>
  <c r="L2357" i="1"/>
  <c r="B5" i="2"/>
  <c r="L5" i="1"/>
  <c r="L450" i="1"/>
  <c r="L745" i="1"/>
  <c r="L1951" i="1"/>
  <c r="L2047" i="1"/>
  <c r="L2331" i="1"/>
  <c r="P45" i="2" l="1"/>
  <c r="J45" i="1"/>
  <c r="J1441" i="1"/>
  <c r="J999" i="1"/>
  <c r="J2192" i="1"/>
  <c r="B6" i="1"/>
  <c r="B311" i="1"/>
  <c r="B385" i="1"/>
  <c r="B1463" i="1"/>
  <c r="B14" i="1"/>
  <c r="B730" i="1"/>
  <c r="B20" i="1"/>
  <c r="B1494" i="1"/>
  <c r="B38" i="1"/>
  <c r="B953" i="1"/>
  <c r="P6" i="2"/>
  <c r="J6" i="1"/>
  <c r="J385" i="1"/>
  <c r="J1463" i="1"/>
  <c r="J311" i="1"/>
  <c r="P14" i="2"/>
  <c r="J20" i="1"/>
  <c r="J14" i="1"/>
  <c r="J730" i="1"/>
  <c r="J1494" i="1"/>
  <c r="P38" i="2"/>
  <c r="J38" i="1"/>
  <c r="J953" i="1"/>
  <c r="B7" i="1"/>
  <c r="B903" i="1"/>
  <c r="B990" i="1"/>
  <c r="B11" i="1"/>
  <c r="B2344" i="1"/>
  <c r="B47" i="1"/>
  <c r="B1853" i="1"/>
  <c r="P7" i="2"/>
  <c r="J7" i="1"/>
  <c r="J903" i="1"/>
  <c r="P11" i="2"/>
  <c r="J11" i="1"/>
  <c r="J990" i="1"/>
  <c r="J2344" i="1"/>
  <c r="P47" i="2"/>
  <c r="J1853" i="1"/>
  <c r="J47" i="1"/>
  <c r="B42" i="1"/>
  <c r="B1207" i="1"/>
  <c r="B4" i="1"/>
  <c r="B393" i="1"/>
  <c r="B1947" i="1"/>
  <c r="B1524" i="1"/>
  <c r="B28" i="1"/>
  <c r="B716" i="1"/>
  <c r="B928" i="1"/>
  <c r="B313" i="1"/>
  <c r="B2303" i="1"/>
  <c r="B570" i="1"/>
  <c r="B598" i="1"/>
  <c r="B32" i="1"/>
  <c r="B2450" i="1"/>
  <c r="B2071" i="1"/>
  <c r="B1528" i="1"/>
  <c r="B2108" i="1"/>
  <c r="P52" i="2"/>
  <c r="J52" i="1"/>
  <c r="J842" i="1"/>
  <c r="J395" i="1"/>
  <c r="J883" i="1"/>
  <c r="J771" i="1"/>
  <c r="J2190" i="1"/>
  <c r="P60" i="2"/>
  <c r="K60" i="1" s="1"/>
  <c r="J60" i="1"/>
  <c r="P68" i="2"/>
  <c r="K68" i="1" s="1"/>
  <c r="J68" i="1"/>
  <c r="P76" i="2"/>
  <c r="K76" i="1" s="1"/>
  <c r="J76" i="1"/>
  <c r="P88" i="2"/>
  <c r="K88" i="1" s="1"/>
  <c r="J88" i="1"/>
  <c r="P96" i="2"/>
  <c r="K96" i="1" s="1"/>
  <c r="J96" i="1"/>
  <c r="P104" i="2"/>
  <c r="K104" i="1" s="1"/>
  <c r="J104" i="1"/>
  <c r="P112" i="2"/>
  <c r="K112" i="1" s="1"/>
  <c r="J112" i="1"/>
  <c r="P120" i="2"/>
  <c r="K120" i="1" s="1"/>
  <c r="J120" i="1"/>
  <c r="P128" i="2"/>
  <c r="K128" i="1" s="1"/>
  <c r="J128" i="1"/>
  <c r="P136" i="2"/>
  <c r="K136" i="1" s="1"/>
  <c r="J136" i="1"/>
  <c r="P144" i="2"/>
  <c r="K144" i="1" s="1"/>
  <c r="J144" i="1"/>
  <c r="P152" i="2"/>
  <c r="K152" i="1" s="1"/>
  <c r="J152" i="1"/>
  <c r="P160" i="2"/>
  <c r="K160" i="1" s="1"/>
  <c r="J160" i="1"/>
  <c r="P168" i="2"/>
  <c r="K168" i="1" s="1"/>
  <c r="J168" i="1"/>
  <c r="P176" i="2"/>
  <c r="K176" i="1" s="1"/>
  <c r="J176" i="1"/>
  <c r="P184" i="2"/>
  <c r="K184" i="1" s="1"/>
  <c r="J184" i="1"/>
  <c r="P192" i="2"/>
  <c r="K192" i="1" s="1"/>
  <c r="J192" i="1"/>
  <c r="P200" i="2"/>
  <c r="K200" i="1" s="1"/>
  <c r="J200" i="1"/>
  <c r="P208" i="2"/>
  <c r="K208" i="1" s="1"/>
  <c r="J208" i="1"/>
  <c r="P216" i="2"/>
  <c r="K216" i="1" s="1"/>
  <c r="J216" i="1"/>
  <c r="P224" i="2"/>
  <c r="K224" i="1" s="1"/>
  <c r="J224" i="1"/>
  <c r="P232" i="2"/>
  <c r="K232" i="1" s="1"/>
  <c r="J232" i="1"/>
  <c r="P240" i="2"/>
  <c r="K240" i="1" s="1"/>
  <c r="J240" i="1"/>
  <c r="P252" i="2"/>
  <c r="K252" i="1" s="1"/>
  <c r="J252" i="1"/>
  <c r="P260" i="2"/>
  <c r="K260" i="1" s="1"/>
  <c r="J260" i="1"/>
  <c r="P268" i="2"/>
  <c r="K268" i="1" s="1"/>
  <c r="J268" i="1"/>
  <c r="P276" i="2"/>
  <c r="K276" i="1" s="1"/>
  <c r="J276" i="1"/>
  <c r="P284" i="2"/>
  <c r="K284" i="1" s="1"/>
  <c r="J284" i="1"/>
  <c r="P292" i="2"/>
  <c r="K292" i="1" s="1"/>
  <c r="J292" i="1"/>
  <c r="B9" i="1"/>
  <c r="B2426" i="1"/>
  <c r="B2357" i="1"/>
  <c r="B37" i="1"/>
  <c r="B969" i="1"/>
  <c r="B25" i="1"/>
  <c r="B2224" i="1"/>
  <c r="B672" i="1"/>
  <c r="B29" i="1"/>
  <c r="B2321" i="1"/>
  <c r="B690" i="1"/>
  <c r="B33" i="1"/>
  <c r="B1735" i="1"/>
  <c r="P5" i="2"/>
  <c r="J745" i="1"/>
  <c r="J450" i="1"/>
  <c r="J5" i="1"/>
  <c r="J1951" i="1"/>
  <c r="J2047" i="1"/>
  <c r="J2331" i="1"/>
  <c r="P9" i="2"/>
  <c r="J9" i="1"/>
  <c r="J2357" i="1"/>
  <c r="J2426" i="1"/>
  <c r="P17" i="2"/>
  <c r="K17" i="1" s="1"/>
  <c r="J17" i="1"/>
  <c r="P37" i="2"/>
  <c r="J969" i="1"/>
  <c r="J37" i="1"/>
  <c r="P53" i="2"/>
  <c r="K53" i="1" s="1"/>
  <c r="J53" i="1"/>
  <c r="P61" i="2"/>
  <c r="K61" i="1" s="1"/>
  <c r="J61" i="1"/>
  <c r="P69" i="2"/>
  <c r="K69" i="1" s="1"/>
  <c r="J69" i="1"/>
  <c r="P77" i="2"/>
  <c r="K77" i="1" s="1"/>
  <c r="J77" i="1"/>
  <c r="P85" i="2"/>
  <c r="K85" i="1" s="1"/>
  <c r="J85" i="1"/>
  <c r="P93" i="2"/>
  <c r="K93" i="1" s="1"/>
  <c r="J93" i="1"/>
  <c r="P101" i="2"/>
  <c r="K101" i="1" s="1"/>
  <c r="J101" i="1"/>
  <c r="P109" i="2"/>
  <c r="K109" i="1" s="1"/>
  <c r="J109" i="1"/>
  <c r="P117" i="2"/>
  <c r="K117" i="1" s="1"/>
  <c r="J117" i="1"/>
  <c r="P125" i="2"/>
  <c r="K125" i="1" s="1"/>
  <c r="J125" i="1"/>
  <c r="P133" i="2"/>
  <c r="K133" i="1" s="1"/>
  <c r="J133" i="1"/>
  <c r="P141" i="2"/>
  <c r="K141" i="1" s="1"/>
  <c r="J141" i="1"/>
  <c r="P149" i="2"/>
  <c r="K149" i="1" s="1"/>
  <c r="J149" i="1"/>
  <c r="P157" i="2"/>
  <c r="K157" i="1" s="1"/>
  <c r="J157" i="1"/>
  <c r="P165" i="2"/>
  <c r="K165" i="1" s="1"/>
  <c r="J165" i="1"/>
  <c r="P177" i="2"/>
  <c r="K177" i="1" s="1"/>
  <c r="J177" i="1"/>
  <c r="P185" i="2"/>
  <c r="K185" i="1" s="1"/>
  <c r="J185" i="1"/>
  <c r="P193" i="2"/>
  <c r="K193" i="1" s="1"/>
  <c r="J193" i="1"/>
  <c r="P201" i="2"/>
  <c r="K201" i="1" s="1"/>
  <c r="J201" i="1"/>
  <c r="P209" i="2"/>
  <c r="K209" i="1" s="1"/>
  <c r="J209" i="1"/>
  <c r="P221" i="2"/>
  <c r="K221" i="1" s="1"/>
  <c r="J221" i="1"/>
  <c r="P233" i="2"/>
  <c r="K233" i="1" s="1"/>
  <c r="J233" i="1"/>
  <c r="P245" i="2"/>
  <c r="K245" i="1" s="1"/>
  <c r="J245" i="1"/>
  <c r="P257" i="2"/>
  <c r="K257" i="1" s="1"/>
  <c r="J257" i="1"/>
  <c r="P265" i="2"/>
  <c r="K265" i="1" s="1"/>
  <c r="J265" i="1"/>
  <c r="P273" i="2"/>
  <c r="K273" i="1" s="1"/>
  <c r="J273" i="1"/>
  <c r="P281" i="2"/>
  <c r="K281" i="1" s="1"/>
  <c r="J281" i="1"/>
  <c r="P289" i="2"/>
  <c r="K289" i="1" s="1"/>
  <c r="J289" i="1"/>
  <c r="P297" i="2"/>
  <c r="K297" i="1" s="1"/>
  <c r="J297" i="1"/>
  <c r="P305" i="2"/>
  <c r="K305" i="1" s="1"/>
  <c r="J305" i="1"/>
  <c r="P317" i="2"/>
  <c r="K317" i="1" s="1"/>
  <c r="J317" i="1"/>
  <c r="P325" i="2"/>
  <c r="K325" i="1" s="1"/>
  <c r="J325" i="1"/>
  <c r="P333" i="2"/>
  <c r="K333" i="1" s="1"/>
  <c r="J333" i="1"/>
  <c r="P341" i="2"/>
  <c r="K341" i="1" s="1"/>
  <c r="J341" i="1"/>
  <c r="P349" i="2"/>
  <c r="K349" i="1" s="1"/>
  <c r="J349" i="1"/>
  <c r="P357" i="2"/>
  <c r="K357" i="1" s="1"/>
  <c r="J357" i="1"/>
  <c r="P365" i="2"/>
  <c r="K365" i="1" s="1"/>
  <c r="J365" i="1"/>
  <c r="P373" i="2"/>
  <c r="K373" i="1" s="1"/>
  <c r="J373" i="1"/>
  <c r="P381" i="2"/>
  <c r="K381" i="1" s="1"/>
  <c r="J381" i="1"/>
  <c r="P397" i="2"/>
  <c r="K397" i="1" s="1"/>
  <c r="J397" i="1"/>
  <c r="P405" i="2"/>
  <c r="K405" i="1" s="1"/>
  <c r="J405" i="1"/>
  <c r="P417" i="2"/>
  <c r="K417" i="1" s="1"/>
  <c r="J417" i="1"/>
  <c r="P429" i="2"/>
  <c r="K429" i="1" s="1"/>
  <c r="J429" i="1"/>
  <c r="P437" i="2"/>
  <c r="K437" i="1" s="1"/>
  <c r="J437" i="1"/>
  <c r="P445" i="2"/>
  <c r="K445" i="1" s="1"/>
  <c r="J445" i="1"/>
  <c r="P453" i="2"/>
  <c r="K453" i="1" s="1"/>
  <c r="J453" i="1"/>
  <c r="P461" i="2"/>
  <c r="K461" i="1" s="1"/>
  <c r="J461" i="1"/>
  <c r="P473" i="2"/>
  <c r="K473" i="1" s="1"/>
  <c r="J473" i="1"/>
  <c r="P481" i="2"/>
  <c r="K481" i="1" s="1"/>
  <c r="J481" i="1"/>
  <c r="P489" i="2"/>
  <c r="K489" i="1" s="1"/>
  <c r="J489" i="1"/>
  <c r="P497" i="2"/>
  <c r="K497" i="1" s="1"/>
  <c r="J497" i="1"/>
  <c r="P505" i="2"/>
  <c r="K505" i="1" s="1"/>
  <c r="J505" i="1"/>
  <c r="P513" i="2"/>
  <c r="K513" i="1" s="1"/>
  <c r="J513" i="1"/>
  <c r="P521" i="2"/>
  <c r="K521" i="1" s="1"/>
  <c r="J521" i="1"/>
  <c r="P529" i="2"/>
  <c r="K529" i="1" s="1"/>
  <c r="J529" i="1"/>
  <c r="P537" i="2"/>
  <c r="K537" i="1" s="1"/>
  <c r="J537" i="1"/>
  <c r="P545" i="2"/>
  <c r="K545" i="1" s="1"/>
  <c r="J545" i="1"/>
  <c r="P553" i="2"/>
  <c r="K553" i="1" s="1"/>
  <c r="J553" i="1"/>
  <c r="P561" i="2"/>
  <c r="K561" i="1" s="1"/>
  <c r="J561" i="1"/>
  <c r="P569" i="2"/>
  <c r="K569" i="1" s="1"/>
  <c r="J569" i="1"/>
  <c r="P577" i="2"/>
  <c r="K577" i="1" s="1"/>
  <c r="J577" i="1"/>
  <c r="P585" i="2"/>
  <c r="K585" i="1" s="1"/>
  <c r="J585" i="1"/>
  <c r="P593" i="2"/>
  <c r="K593" i="1" s="1"/>
  <c r="J593" i="1"/>
  <c r="P601" i="2"/>
  <c r="K601" i="1" s="1"/>
  <c r="J601" i="1"/>
  <c r="P609" i="2"/>
  <c r="K609" i="1" s="1"/>
  <c r="J609" i="1"/>
  <c r="P621" i="2"/>
  <c r="K621" i="1" s="1"/>
  <c r="J621" i="1"/>
  <c r="P629" i="2"/>
  <c r="K629" i="1" s="1"/>
  <c r="J629" i="1"/>
  <c r="P637" i="2"/>
  <c r="K637" i="1" s="1"/>
  <c r="J637" i="1"/>
  <c r="P645" i="2"/>
  <c r="K645" i="1" s="1"/>
  <c r="J645" i="1"/>
  <c r="P653" i="2"/>
  <c r="K653" i="1" s="1"/>
  <c r="J653" i="1"/>
  <c r="P661" i="2"/>
  <c r="K661" i="1" s="1"/>
  <c r="J661" i="1"/>
  <c r="P669" i="2"/>
  <c r="K669" i="1" s="1"/>
  <c r="J669" i="1"/>
  <c r="P677" i="2"/>
  <c r="K677" i="1" s="1"/>
  <c r="J677" i="1"/>
  <c r="P685" i="2"/>
  <c r="K685" i="1" s="1"/>
  <c r="J685" i="1"/>
  <c r="P697" i="2"/>
  <c r="K697" i="1" s="1"/>
  <c r="J697" i="1"/>
  <c r="P705" i="2"/>
  <c r="K705" i="1" s="1"/>
  <c r="J705" i="1"/>
  <c r="P713" i="2"/>
  <c r="K713" i="1" s="1"/>
  <c r="J713" i="1"/>
  <c r="P721" i="2"/>
  <c r="K721" i="1" s="1"/>
  <c r="J721" i="1"/>
  <c r="P729" i="2"/>
  <c r="K729" i="1" s="1"/>
  <c r="J729" i="1"/>
  <c r="P737" i="2"/>
  <c r="K737" i="1" s="1"/>
  <c r="J737" i="1"/>
  <c r="P749" i="2"/>
  <c r="K749" i="1" s="1"/>
  <c r="J749" i="1"/>
  <c r="P757" i="2"/>
  <c r="K757" i="1" s="1"/>
  <c r="J757" i="1"/>
  <c r="P765" i="2"/>
  <c r="K765" i="1" s="1"/>
  <c r="J765" i="1"/>
  <c r="P773" i="2"/>
  <c r="K773" i="1" s="1"/>
  <c r="J773" i="1"/>
  <c r="P781" i="2"/>
  <c r="K781" i="1" s="1"/>
  <c r="J781" i="1"/>
  <c r="P789" i="2"/>
  <c r="K789" i="1" s="1"/>
  <c r="J789" i="1"/>
  <c r="P797" i="2"/>
  <c r="K797" i="1" s="1"/>
  <c r="J797" i="1"/>
  <c r="P805" i="2"/>
  <c r="K805" i="1" s="1"/>
  <c r="J805" i="1"/>
  <c r="P813" i="2"/>
  <c r="K813" i="1" s="1"/>
  <c r="J813" i="1"/>
  <c r="P821" i="2"/>
  <c r="K821" i="1" s="1"/>
  <c r="J821" i="1"/>
  <c r="P829" i="2"/>
  <c r="K829" i="1" s="1"/>
  <c r="J829" i="1"/>
  <c r="P837" i="2"/>
  <c r="K837" i="1" s="1"/>
  <c r="J837" i="1"/>
  <c r="P845" i="2"/>
  <c r="K845" i="1" s="1"/>
  <c r="J845" i="1"/>
  <c r="P853" i="2"/>
  <c r="K853" i="1" s="1"/>
  <c r="J853" i="1"/>
  <c r="P861" i="2"/>
  <c r="K861" i="1" s="1"/>
  <c r="J861" i="1"/>
  <c r="P869" i="2"/>
  <c r="K869" i="1" s="1"/>
  <c r="J869" i="1"/>
  <c r="P877" i="2"/>
  <c r="K877" i="1" s="1"/>
  <c r="J877" i="1"/>
  <c r="P885" i="2"/>
  <c r="K885" i="1" s="1"/>
  <c r="J885" i="1"/>
  <c r="P893" i="2"/>
  <c r="K893" i="1" s="1"/>
  <c r="J893" i="1"/>
  <c r="P901" i="2"/>
  <c r="K901" i="1" s="1"/>
  <c r="J901" i="1"/>
  <c r="P909" i="2"/>
  <c r="K909" i="1" s="1"/>
  <c r="J909" i="1"/>
  <c r="P917" i="2"/>
  <c r="K917" i="1" s="1"/>
  <c r="J917" i="1"/>
  <c r="P925" i="2"/>
  <c r="K925" i="1" s="1"/>
  <c r="J925" i="1"/>
  <c r="P933" i="2"/>
  <c r="K933" i="1" s="1"/>
  <c r="J933" i="1"/>
  <c r="P941" i="2"/>
  <c r="K941" i="1" s="1"/>
  <c r="J941" i="1"/>
  <c r="P949" i="2"/>
  <c r="K949" i="1" s="1"/>
  <c r="J949" i="1"/>
  <c r="P961" i="2"/>
  <c r="K961" i="1" s="1"/>
  <c r="J961" i="1"/>
  <c r="P973" i="2"/>
  <c r="K973" i="1" s="1"/>
  <c r="J973" i="1"/>
  <c r="P981" i="2"/>
  <c r="K981" i="1" s="1"/>
  <c r="J981" i="1"/>
  <c r="P989" i="2"/>
  <c r="K989" i="1" s="1"/>
  <c r="J989" i="1"/>
  <c r="P997" i="2"/>
  <c r="K997" i="1" s="1"/>
  <c r="J997" i="1"/>
  <c r="P1009" i="2"/>
  <c r="K1009" i="1" s="1"/>
  <c r="J1009" i="1"/>
  <c r="P1017" i="2"/>
  <c r="K1017" i="1" s="1"/>
  <c r="J1017" i="1"/>
  <c r="P1025" i="2"/>
  <c r="K1025" i="1" s="1"/>
  <c r="J1025" i="1"/>
  <c r="P1033" i="2"/>
  <c r="K1033" i="1" s="1"/>
  <c r="J1033" i="1"/>
  <c r="P1041" i="2"/>
  <c r="K1041" i="1" s="1"/>
  <c r="J1041" i="1"/>
  <c r="P1049" i="2"/>
  <c r="K1049" i="1" s="1"/>
  <c r="J1049" i="1"/>
  <c r="P1061" i="2"/>
  <c r="K1061" i="1" s="1"/>
  <c r="J1061" i="1"/>
  <c r="P1069" i="2"/>
  <c r="K1069" i="1" s="1"/>
  <c r="J1069" i="1"/>
  <c r="P1077" i="2"/>
  <c r="K1077" i="1" s="1"/>
  <c r="J1077" i="1"/>
  <c r="P1085" i="2"/>
  <c r="K1085" i="1" s="1"/>
  <c r="J1085" i="1"/>
  <c r="P1093" i="2"/>
  <c r="K1093" i="1" s="1"/>
  <c r="J1093" i="1"/>
  <c r="P1101" i="2"/>
  <c r="K1101" i="1" s="1"/>
  <c r="J1101" i="1"/>
  <c r="P1109" i="2"/>
  <c r="K1109" i="1" s="1"/>
  <c r="J1109" i="1"/>
  <c r="P1117" i="2"/>
  <c r="K1117" i="1" s="1"/>
  <c r="J1117" i="1"/>
  <c r="P1125" i="2"/>
  <c r="K1125" i="1" s="1"/>
  <c r="J1125" i="1"/>
  <c r="P1133" i="2"/>
  <c r="K1133" i="1" s="1"/>
  <c r="J1133" i="1"/>
  <c r="P1141" i="2"/>
  <c r="K1141" i="1" s="1"/>
  <c r="J1141" i="1"/>
  <c r="P1149" i="2"/>
  <c r="K1149" i="1" s="1"/>
  <c r="J1149" i="1"/>
  <c r="P1157" i="2"/>
  <c r="K1157" i="1" s="1"/>
  <c r="J1157" i="1"/>
  <c r="P1165" i="2"/>
  <c r="K1165" i="1" s="1"/>
  <c r="J1165" i="1"/>
  <c r="P1173" i="2"/>
  <c r="K1173" i="1" s="1"/>
  <c r="J1173" i="1"/>
  <c r="P1181" i="2"/>
  <c r="K1181" i="1" s="1"/>
  <c r="J1181" i="1"/>
  <c r="P1189" i="2"/>
  <c r="K1189" i="1" s="1"/>
  <c r="J1189" i="1"/>
  <c r="P1197" i="2"/>
  <c r="K1197" i="1" s="1"/>
  <c r="J1197" i="1"/>
  <c r="P1205" i="2"/>
  <c r="K1205" i="1" s="1"/>
  <c r="J1205" i="1"/>
  <c r="P1213" i="2"/>
  <c r="K1213" i="1" s="1"/>
  <c r="J1213" i="1"/>
  <c r="P1221" i="2"/>
  <c r="K1221" i="1" s="1"/>
  <c r="J1221" i="1"/>
  <c r="P1229" i="2"/>
  <c r="K1229" i="1" s="1"/>
  <c r="J1229" i="1"/>
  <c r="P1237" i="2"/>
  <c r="K1237" i="1" s="1"/>
  <c r="J1237" i="1"/>
  <c r="P1245" i="2"/>
  <c r="K1245" i="1" s="1"/>
  <c r="J1245" i="1"/>
  <c r="P1253" i="2"/>
  <c r="K1253" i="1" s="1"/>
  <c r="J1253" i="1"/>
  <c r="P1261" i="2"/>
  <c r="K1261" i="1" s="1"/>
  <c r="J1261" i="1"/>
  <c r="P1269" i="2"/>
  <c r="K1269" i="1" s="1"/>
  <c r="J1269" i="1"/>
  <c r="P1277" i="2"/>
  <c r="K1277" i="1" s="1"/>
  <c r="J1277" i="1"/>
  <c r="P1285" i="2"/>
  <c r="K1285" i="1" s="1"/>
  <c r="J1285" i="1"/>
  <c r="P1293" i="2"/>
  <c r="K1293" i="1" s="1"/>
  <c r="J1293" i="1"/>
  <c r="P1301" i="2"/>
  <c r="K1301" i="1" s="1"/>
  <c r="J1301" i="1"/>
  <c r="P1309" i="2"/>
  <c r="K1309" i="1" s="1"/>
  <c r="J1309" i="1"/>
  <c r="P1317" i="2"/>
  <c r="K1317" i="1" s="1"/>
  <c r="J1317" i="1"/>
  <c r="P1325" i="2"/>
  <c r="K1325" i="1" s="1"/>
  <c r="J1325" i="1"/>
  <c r="P1333" i="2"/>
  <c r="K1333" i="1" s="1"/>
  <c r="J1333" i="1"/>
  <c r="P1341" i="2"/>
  <c r="K1341" i="1" s="1"/>
  <c r="J1341" i="1"/>
  <c r="P1349" i="2"/>
  <c r="K1349" i="1" s="1"/>
  <c r="J1349" i="1"/>
  <c r="P1357" i="2"/>
  <c r="K1357" i="1" s="1"/>
  <c r="J1357" i="1"/>
  <c r="P1365" i="2"/>
  <c r="K1365" i="1" s="1"/>
  <c r="J1365" i="1"/>
  <c r="P1377" i="2"/>
  <c r="K1377" i="1" s="1"/>
  <c r="J1377" i="1"/>
  <c r="P1385" i="2"/>
  <c r="K1385" i="1" s="1"/>
  <c r="J1385" i="1"/>
  <c r="P1393" i="2"/>
  <c r="K1393" i="1" s="1"/>
  <c r="J1393" i="1"/>
  <c r="P1401" i="2"/>
  <c r="K1401" i="1" s="1"/>
  <c r="J1401" i="1"/>
  <c r="P1409" i="2"/>
  <c r="K1409" i="1" s="1"/>
  <c r="J1409" i="1"/>
  <c r="P1417" i="2"/>
  <c r="K1417" i="1" s="1"/>
  <c r="J1417" i="1"/>
  <c r="P1425" i="2"/>
  <c r="K1425" i="1" s="1"/>
  <c r="J1425" i="1"/>
  <c r="P1433" i="2"/>
  <c r="K1433" i="1" s="1"/>
  <c r="J1433" i="1"/>
  <c r="P1445" i="2"/>
  <c r="K1445" i="1" s="1"/>
  <c r="J1445" i="1"/>
  <c r="P1453" i="2"/>
  <c r="K1453" i="1" s="1"/>
  <c r="J1453" i="1"/>
  <c r="P1461" i="2"/>
  <c r="K1461" i="1" s="1"/>
  <c r="J1461" i="1"/>
  <c r="P1469" i="2"/>
  <c r="K1469" i="1" s="1"/>
  <c r="J1469" i="1"/>
  <c r="P1477" i="2"/>
  <c r="K1477" i="1" s="1"/>
  <c r="J1477" i="1"/>
  <c r="P1485" i="2"/>
  <c r="K1485" i="1" s="1"/>
  <c r="J1485" i="1"/>
  <c r="P1493" i="2"/>
  <c r="K1493" i="1" s="1"/>
  <c r="J1493" i="1"/>
  <c r="P1501" i="2"/>
  <c r="K1501" i="1" s="1"/>
  <c r="J1501" i="1"/>
  <c r="P1509" i="2"/>
  <c r="K1509" i="1" s="1"/>
  <c r="J1509" i="1"/>
  <c r="P1517" i="2"/>
  <c r="K1517" i="1" s="1"/>
  <c r="J1517" i="1"/>
  <c r="P1525" i="2"/>
  <c r="K1525" i="1" s="1"/>
  <c r="J1525" i="1"/>
  <c r="P1533" i="2"/>
  <c r="K1533" i="1" s="1"/>
  <c r="J1533" i="1"/>
  <c r="P1541" i="2"/>
  <c r="K1541" i="1" s="1"/>
  <c r="J1541" i="1"/>
  <c r="P1549" i="2"/>
  <c r="K1549" i="1" s="1"/>
  <c r="J1549" i="1"/>
  <c r="P1557" i="2"/>
  <c r="K1557" i="1" s="1"/>
  <c r="J1557" i="1"/>
  <c r="P1565" i="2"/>
  <c r="K1565" i="1" s="1"/>
  <c r="J1565" i="1"/>
  <c r="P1573" i="2"/>
  <c r="K1573" i="1" s="1"/>
  <c r="J1573" i="1"/>
  <c r="P1581" i="2"/>
  <c r="K1581" i="1" s="1"/>
  <c r="J1581" i="1"/>
  <c r="P1589" i="2"/>
  <c r="K1589" i="1" s="1"/>
  <c r="J1589" i="1"/>
  <c r="P1597" i="2"/>
  <c r="K1597" i="1" s="1"/>
  <c r="J1597" i="1"/>
  <c r="P1609" i="2"/>
  <c r="K1609" i="1" s="1"/>
  <c r="J1609" i="1"/>
  <c r="P1617" i="2"/>
  <c r="K1617" i="1" s="1"/>
  <c r="J1617" i="1"/>
  <c r="P1625" i="2"/>
  <c r="K1625" i="1" s="1"/>
  <c r="J1625" i="1"/>
  <c r="P1633" i="2"/>
  <c r="K1633" i="1" s="1"/>
  <c r="J1633" i="1"/>
  <c r="P1641" i="2"/>
  <c r="K1641" i="1" s="1"/>
  <c r="J1641" i="1"/>
  <c r="P1649" i="2"/>
  <c r="K1649" i="1" s="1"/>
  <c r="J1649" i="1"/>
  <c r="P1657" i="2"/>
  <c r="K1657" i="1" s="1"/>
  <c r="J1657" i="1"/>
  <c r="P1665" i="2"/>
  <c r="K1665" i="1" s="1"/>
  <c r="J1665" i="1"/>
  <c r="P1673" i="2"/>
  <c r="K1673" i="1" s="1"/>
  <c r="J1673" i="1"/>
  <c r="P1681" i="2"/>
  <c r="K1681" i="1" s="1"/>
  <c r="J1681" i="1"/>
  <c r="P1689" i="2"/>
  <c r="K1689" i="1" s="1"/>
  <c r="J1689" i="1"/>
  <c r="P1697" i="2"/>
  <c r="K1697" i="1" s="1"/>
  <c r="J1697" i="1"/>
  <c r="P1705" i="2"/>
  <c r="K1705" i="1" s="1"/>
  <c r="J1705" i="1"/>
  <c r="P1713" i="2"/>
  <c r="K1713" i="1" s="1"/>
  <c r="J1713" i="1"/>
  <c r="P1721" i="2"/>
  <c r="K1721" i="1" s="1"/>
  <c r="J1721" i="1"/>
  <c r="P1729" i="2"/>
  <c r="K1729" i="1" s="1"/>
  <c r="J1729" i="1"/>
  <c r="P1737" i="2"/>
  <c r="K1737" i="1" s="1"/>
  <c r="J1737" i="1"/>
  <c r="P1745" i="2"/>
  <c r="K1745" i="1" s="1"/>
  <c r="J1745" i="1"/>
  <c r="P1753" i="2"/>
  <c r="K1753" i="1" s="1"/>
  <c r="J1753" i="1"/>
  <c r="P1761" i="2"/>
  <c r="K1761" i="1" s="1"/>
  <c r="J1761" i="1"/>
  <c r="P1769" i="2"/>
  <c r="K1769" i="1" s="1"/>
  <c r="J1769" i="1"/>
  <c r="P1777" i="2"/>
  <c r="K1777" i="1" s="1"/>
  <c r="J1777" i="1"/>
  <c r="P1785" i="2"/>
  <c r="K1785" i="1" s="1"/>
  <c r="J1785" i="1"/>
  <c r="P1793" i="2"/>
  <c r="K1793" i="1" s="1"/>
  <c r="J1793" i="1"/>
  <c r="P1801" i="2"/>
  <c r="K1801" i="1" s="1"/>
  <c r="J1801" i="1"/>
  <c r="P1809" i="2"/>
  <c r="K1809" i="1" s="1"/>
  <c r="J1809" i="1"/>
  <c r="P1817" i="2"/>
  <c r="K1817" i="1" s="1"/>
  <c r="J1817" i="1"/>
  <c r="P1825" i="2"/>
  <c r="K1825" i="1" s="1"/>
  <c r="J1825" i="1"/>
  <c r="P1833" i="2"/>
  <c r="K1833" i="1" s="1"/>
  <c r="J1833" i="1"/>
  <c r="P1841" i="2"/>
  <c r="K1841" i="1" s="1"/>
  <c r="J1841" i="1"/>
  <c r="P1849" i="2"/>
  <c r="K1849" i="1" s="1"/>
  <c r="J1849" i="1"/>
  <c r="P1861" i="2"/>
  <c r="K1861" i="1" s="1"/>
  <c r="J1861" i="1"/>
  <c r="P1869" i="2"/>
  <c r="K1869" i="1" s="1"/>
  <c r="J1869" i="1"/>
  <c r="P1877" i="2"/>
  <c r="K1877" i="1" s="1"/>
  <c r="J1877" i="1"/>
  <c r="P1885" i="2"/>
  <c r="K1885" i="1" s="1"/>
  <c r="J1885" i="1"/>
  <c r="P1893" i="2"/>
  <c r="K1893" i="1" s="1"/>
  <c r="J1893" i="1"/>
  <c r="P1901" i="2"/>
  <c r="K1901" i="1" s="1"/>
  <c r="J1901" i="1"/>
  <c r="P1909" i="2"/>
  <c r="K1909" i="1" s="1"/>
  <c r="J1909" i="1"/>
  <c r="P1917" i="2"/>
  <c r="K1917" i="1" s="1"/>
  <c r="J1917" i="1"/>
  <c r="P1929" i="2"/>
  <c r="K1929" i="1" s="1"/>
  <c r="J1929" i="1"/>
  <c r="P1937" i="2"/>
  <c r="K1937" i="1" s="1"/>
  <c r="J1937" i="1"/>
  <c r="P1945" i="2"/>
  <c r="K1945" i="1" s="1"/>
  <c r="J1945" i="1"/>
  <c r="P1953" i="2"/>
  <c r="K1953" i="1" s="1"/>
  <c r="J1953" i="1"/>
  <c r="P1961" i="2"/>
  <c r="K1961" i="1" s="1"/>
  <c r="J1961" i="1"/>
  <c r="P1969" i="2"/>
  <c r="K1969" i="1" s="1"/>
  <c r="J1969" i="1"/>
  <c r="P1977" i="2"/>
  <c r="K1977" i="1" s="1"/>
  <c r="J1977" i="1"/>
  <c r="P1985" i="2"/>
  <c r="K1985" i="1" s="1"/>
  <c r="J1985" i="1"/>
  <c r="P1993" i="2"/>
  <c r="K1993" i="1" s="1"/>
  <c r="J1993" i="1"/>
  <c r="P2001" i="2"/>
  <c r="K2001" i="1" s="1"/>
  <c r="J2001" i="1"/>
  <c r="P2009" i="2"/>
  <c r="K2009" i="1" s="1"/>
  <c r="J2009" i="1"/>
  <c r="P2017" i="2"/>
  <c r="K2017" i="1" s="1"/>
  <c r="J2017" i="1"/>
  <c r="P2025" i="2"/>
  <c r="K2025" i="1" s="1"/>
  <c r="J2025" i="1"/>
  <c r="P2033" i="2"/>
  <c r="K2033" i="1" s="1"/>
  <c r="J2033" i="1"/>
  <c r="P2041" i="2"/>
  <c r="K2041" i="1" s="1"/>
  <c r="J2041" i="1"/>
  <c r="P2049" i="2"/>
  <c r="K2049" i="1" s="1"/>
  <c r="J2049" i="1"/>
  <c r="P2057" i="2"/>
  <c r="K2057" i="1" s="1"/>
  <c r="J2057" i="1"/>
  <c r="P2065" i="2"/>
  <c r="K2065" i="1" s="1"/>
  <c r="J2065" i="1"/>
  <c r="P2073" i="2"/>
  <c r="K2073" i="1" s="1"/>
  <c r="J2073" i="1"/>
  <c r="P2081" i="2"/>
  <c r="K2081" i="1" s="1"/>
  <c r="J2081" i="1"/>
  <c r="P2089" i="2"/>
  <c r="K2089" i="1" s="1"/>
  <c r="J2089" i="1"/>
  <c r="P2097" i="2"/>
  <c r="K2097" i="1" s="1"/>
  <c r="J2097" i="1"/>
  <c r="P2105" i="2"/>
  <c r="K2105" i="1" s="1"/>
  <c r="J2105" i="1"/>
  <c r="P2113" i="2"/>
  <c r="K2113" i="1" s="1"/>
  <c r="J2113" i="1"/>
  <c r="P2121" i="2"/>
  <c r="K2121" i="1" s="1"/>
  <c r="J2121" i="1"/>
  <c r="P2129" i="2"/>
  <c r="K2129" i="1" s="1"/>
  <c r="J2129" i="1"/>
  <c r="P2137" i="2"/>
  <c r="K2137" i="1" s="1"/>
  <c r="J2137" i="1"/>
  <c r="P2145" i="2"/>
  <c r="K2145" i="1" s="1"/>
  <c r="J2145" i="1"/>
  <c r="P2153" i="2"/>
  <c r="K2153" i="1" s="1"/>
  <c r="J2153" i="1"/>
  <c r="P2161" i="2"/>
  <c r="K2161" i="1" s="1"/>
  <c r="J2161" i="1"/>
  <c r="P2169" i="2"/>
  <c r="K2169" i="1" s="1"/>
  <c r="J2169" i="1"/>
  <c r="P2177" i="2"/>
  <c r="K2177" i="1" s="1"/>
  <c r="J2177" i="1"/>
  <c r="P2185" i="2"/>
  <c r="K2185" i="1" s="1"/>
  <c r="J2185" i="1"/>
  <c r="P2193" i="2"/>
  <c r="K2193" i="1" s="1"/>
  <c r="J2193" i="1"/>
  <c r="P2201" i="2"/>
  <c r="K2201" i="1" s="1"/>
  <c r="J2201" i="1"/>
  <c r="P2209" i="2"/>
  <c r="K2209" i="1" s="1"/>
  <c r="J2209" i="1"/>
  <c r="P2217" i="2"/>
  <c r="K2217" i="1" s="1"/>
  <c r="J2217" i="1"/>
  <c r="P2225" i="2"/>
  <c r="K2225" i="1" s="1"/>
  <c r="J2225" i="1"/>
  <c r="P2233" i="2"/>
  <c r="K2233" i="1" s="1"/>
  <c r="J2233" i="1"/>
  <c r="P2241" i="2"/>
  <c r="K2241" i="1" s="1"/>
  <c r="J2241" i="1"/>
  <c r="P2249" i="2"/>
  <c r="K2249" i="1" s="1"/>
  <c r="J2249" i="1"/>
  <c r="P2257" i="2"/>
  <c r="K2257" i="1" s="1"/>
  <c r="J2257" i="1"/>
  <c r="P2265" i="2"/>
  <c r="K2265" i="1" s="1"/>
  <c r="J2265" i="1"/>
  <c r="P2273" i="2"/>
  <c r="K2273" i="1" s="1"/>
  <c r="J2273" i="1"/>
  <c r="P2281" i="2"/>
  <c r="K2281" i="1" s="1"/>
  <c r="J2281" i="1"/>
  <c r="P2289" i="2"/>
  <c r="K2289" i="1" s="1"/>
  <c r="J2289" i="1"/>
  <c r="P2297" i="2"/>
  <c r="K2297" i="1" s="1"/>
  <c r="J2297" i="1"/>
  <c r="P2305" i="2"/>
  <c r="K2305" i="1" s="1"/>
  <c r="J2305" i="1"/>
  <c r="P2313" i="2"/>
  <c r="K2313" i="1" s="1"/>
  <c r="J2313" i="1"/>
  <c r="P2325" i="2"/>
  <c r="K2325" i="1" s="1"/>
  <c r="J2325" i="1"/>
  <c r="P2333" i="2"/>
  <c r="K2333" i="1" s="1"/>
  <c r="J2333" i="1"/>
  <c r="P2341" i="2"/>
  <c r="K2341" i="1" s="1"/>
  <c r="J2341" i="1"/>
  <c r="P2349" i="2"/>
  <c r="K2349" i="1" s="1"/>
  <c r="J2349" i="1"/>
  <c r="P2361" i="2"/>
  <c r="K2361" i="1" s="1"/>
  <c r="J2361" i="1"/>
  <c r="P2369" i="2"/>
  <c r="K2369" i="1" s="1"/>
  <c r="J2369" i="1"/>
  <c r="P2377" i="2"/>
  <c r="K2377" i="1" s="1"/>
  <c r="J2377" i="1"/>
  <c r="P2385" i="2"/>
  <c r="K2385" i="1" s="1"/>
  <c r="J2385" i="1"/>
  <c r="P2393" i="2"/>
  <c r="K2393" i="1" s="1"/>
  <c r="J2393" i="1"/>
  <c r="P2401" i="2"/>
  <c r="K2401" i="1" s="1"/>
  <c r="J2401" i="1"/>
  <c r="P2409" i="2"/>
  <c r="K2409" i="1" s="1"/>
  <c r="J2409" i="1"/>
  <c r="P2417" i="2"/>
  <c r="K2417" i="1" s="1"/>
  <c r="J2417" i="1"/>
  <c r="P2425" i="2"/>
  <c r="K2425" i="1" s="1"/>
  <c r="J2425" i="1"/>
  <c r="P2433" i="2"/>
  <c r="K2433" i="1" s="1"/>
  <c r="J2433" i="1"/>
  <c r="P2441" i="2"/>
  <c r="K2441" i="1" s="1"/>
  <c r="J2441" i="1"/>
  <c r="P2449" i="2"/>
  <c r="K2449" i="1" s="1"/>
  <c r="J2449" i="1"/>
  <c r="P2457" i="2"/>
  <c r="K2457" i="1" s="1"/>
  <c r="J2457" i="1"/>
  <c r="P2465" i="2"/>
  <c r="K2465" i="1" s="1"/>
  <c r="J2465" i="1"/>
  <c r="P2473" i="2"/>
  <c r="K2473" i="1" s="1"/>
  <c r="J2473" i="1"/>
  <c r="P2481" i="2"/>
  <c r="K2481" i="1" s="1"/>
  <c r="J2481" i="1"/>
  <c r="P2489" i="2"/>
  <c r="K2489" i="1" s="1"/>
  <c r="J2489" i="1"/>
  <c r="P2497" i="2"/>
  <c r="K2497" i="1" s="1"/>
  <c r="J2497" i="1"/>
  <c r="P2130" i="2"/>
  <c r="K2130" i="1" s="1"/>
  <c r="J2130" i="1"/>
  <c r="P2138" i="2"/>
  <c r="K2138" i="1" s="1"/>
  <c r="J2138" i="1"/>
  <c r="P2150" i="2"/>
  <c r="K2150" i="1" s="1"/>
  <c r="J2150" i="1"/>
  <c r="P2174" i="2"/>
  <c r="K2174" i="1" s="1"/>
  <c r="J2174" i="1"/>
  <c r="P2206" i="2"/>
  <c r="K2206" i="1" s="1"/>
  <c r="J2206" i="1"/>
  <c r="P2218" i="2"/>
  <c r="K2218" i="1" s="1"/>
  <c r="J2218" i="1"/>
  <c r="P2226" i="2"/>
  <c r="K2226" i="1" s="1"/>
  <c r="J2226" i="1"/>
  <c r="P2246" i="2"/>
  <c r="K2246" i="1" s="1"/>
  <c r="J2246" i="1"/>
  <c r="P2282" i="2"/>
  <c r="K2282" i="1" s="1"/>
  <c r="J2282" i="1"/>
  <c r="P2302" i="2"/>
  <c r="K2302" i="1" s="1"/>
  <c r="J2302" i="1"/>
  <c r="P2322" i="2"/>
  <c r="K2322" i="1" s="1"/>
  <c r="J2322" i="1"/>
  <c r="P2346" i="2"/>
  <c r="K2346" i="1" s="1"/>
  <c r="J2346" i="1"/>
  <c r="P2378" i="2"/>
  <c r="K2378" i="1" s="1"/>
  <c r="J2378" i="1"/>
  <c r="P2390" i="2"/>
  <c r="K2390" i="1" s="1"/>
  <c r="J2390" i="1"/>
  <c r="P2402" i="2"/>
  <c r="K2402" i="1" s="1"/>
  <c r="J2402" i="1"/>
  <c r="P2418" i="2"/>
  <c r="K2418" i="1" s="1"/>
  <c r="J2418" i="1"/>
  <c r="P2430" i="2"/>
  <c r="K2430" i="1" s="1"/>
  <c r="J2430" i="1"/>
  <c r="P2486" i="2"/>
  <c r="K2486" i="1" s="1"/>
  <c r="J2486" i="1"/>
  <c r="P2498" i="2"/>
  <c r="K2498" i="1" s="1"/>
  <c r="J2498" i="1"/>
  <c r="P2479" i="2"/>
  <c r="K2479" i="1" s="1"/>
  <c r="J2479" i="1"/>
  <c r="P2236" i="2"/>
  <c r="K2236" i="1" s="1"/>
  <c r="J2236" i="1"/>
  <c r="B30" i="1"/>
  <c r="B751" i="1"/>
  <c r="B1355" i="1"/>
  <c r="B84" i="1"/>
  <c r="B1838" i="1"/>
  <c r="B1435" i="1"/>
  <c r="B1692" i="1"/>
  <c r="B34" i="1"/>
  <c r="B819" i="1"/>
  <c r="B1921" i="1"/>
  <c r="B46" i="1"/>
  <c r="B1078" i="1"/>
  <c r="B1392" i="1"/>
  <c r="B2263" i="1"/>
  <c r="P26" i="2"/>
  <c r="K26" i="1" s="1"/>
  <c r="J26" i="1"/>
  <c r="P30" i="2"/>
  <c r="J84" i="1"/>
  <c r="J30" i="1"/>
  <c r="J1355" i="1"/>
  <c r="J1435" i="1"/>
  <c r="J751" i="1"/>
  <c r="J1838" i="1"/>
  <c r="J1692" i="1"/>
  <c r="P34" i="2"/>
  <c r="J34" i="1"/>
  <c r="J819" i="1"/>
  <c r="J1921" i="1"/>
  <c r="P46" i="2"/>
  <c r="J46" i="1"/>
  <c r="J1078" i="1"/>
  <c r="J1392" i="1"/>
  <c r="J2263" i="1"/>
  <c r="P54" i="2"/>
  <c r="K54" i="1" s="1"/>
  <c r="J54" i="1"/>
  <c r="P62" i="2"/>
  <c r="K62" i="1" s="1"/>
  <c r="J62" i="1"/>
  <c r="P70" i="2"/>
  <c r="K70" i="1" s="1"/>
  <c r="J70" i="1"/>
  <c r="P78" i="2"/>
  <c r="K78" i="1" s="1"/>
  <c r="J78" i="1"/>
  <c r="P86" i="2"/>
  <c r="K86" i="1" s="1"/>
  <c r="J86" i="1"/>
  <c r="P94" i="2"/>
  <c r="K94" i="1" s="1"/>
  <c r="J94" i="1"/>
  <c r="P102" i="2"/>
  <c r="K102" i="1" s="1"/>
  <c r="J102" i="1"/>
  <c r="P110" i="2"/>
  <c r="K110" i="1" s="1"/>
  <c r="J110" i="1"/>
  <c r="P118" i="2"/>
  <c r="K118" i="1" s="1"/>
  <c r="J118" i="1"/>
  <c r="P126" i="2"/>
  <c r="K126" i="1" s="1"/>
  <c r="J126" i="1"/>
  <c r="P134" i="2"/>
  <c r="K134" i="1" s="1"/>
  <c r="J134" i="1"/>
  <c r="P142" i="2"/>
  <c r="K142" i="1" s="1"/>
  <c r="J142" i="1"/>
  <c r="P150" i="2"/>
  <c r="K150" i="1" s="1"/>
  <c r="J150" i="1"/>
  <c r="P158" i="2"/>
  <c r="K158" i="1" s="1"/>
  <c r="J158" i="1"/>
  <c r="P166" i="2"/>
  <c r="K166" i="1" s="1"/>
  <c r="J166" i="1"/>
  <c r="P174" i="2"/>
  <c r="K174" i="1" s="1"/>
  <c r="J174" i="1"/>
  <c r="P182" i="2"/>
  <c r="K182" i="1" s="1"/>
  <c r="J182" i="1"/>
  <c r="P190" i="2"/>
  <c r="K190" i="1" s="1"/>
  <c r="J190" i="1"/>
  <c r="P198" i="2"/>
  <c r="K198" i="1" s="1"/>
  <c r="J198" i="1"/>
  <c r="P206" i="2"/>
  <c r="K206" i="1" s="1"/>
  <c r="J206" i="1"/>
  <c r="P214" i="2"/>
  <c r="K214" i="1" s="1"/>
  <c r="J214" i="1"/>
  <c r="P222" i="2"/>
  <c r="K222" i="1" s="1"/>
  <c r="J222" i="1"/>
  <c r="P230" i="2"/>
  <c r="K230" i="1" s="1"/>
  <c r="J230" i="1"/>
  <c r="P238" i="2"/>
  <c r="K238" i="1" s="1"/>
  <c r="J238" i="1"/>
  <c r="P246" i="2"/>
  <c r="K246" i="1" s="1"/>
  <c r="J246" i="1"/>
  <c r="P254" i="2"/>
  <c r="K254" i="1" s="1"/>
  <c r="J254" i="1"/>
  <c r="P262" i="2"/>
  <c r="K262" i="1" s="1"/>
  <c r="J262" i="1"/>
  <c r="P270" i="2"/>
  <c r="K270" i="1" s="1"/>
  <c r="J270" i="1"/>
  <c r="P282" i="2"/>
  <c r="K282" i="1" s="1"/>
  <c r="J282" i="1"/>
  <c r="P290" i="2"/>
  <c r="K290" i="1" s="1"/>
  <c r="J290" i="1"/>
  <c r="P298" i="2"/>
  <c r="K298" i="1" s="1"/>
  <c r="J298" i="1"/>
  <c r="P306" i="2"/>
  <c r="K306" i="1" s="1"/>
  <c r="J306" i="1"/>
  <c r="P314" i="2"/>
  <c r="K314" i="1" s="1"/>
  <c r="J314" i="1"/>
  <c r="P322" i="2"/>
  <c r="K322" i="1" s="1"/>
  <c r="J322" i="1"/>
  <c r="P330" i="2"/>
  <c r="K330" i="1" s="1"/>
  <c r="J330" i="1"/>
  <c r="P338" i="2"/>
  <c r="K338" i="1" s="1"/>
  <c r="J338" i="1"/>
  <c r="P346" i="2"/>
  <c r="K346" i="1" s="1"/>
  <c r="J346" i="1"/>
  <c r="P354" i="2"/>
  <c r="K354" i="1" s="1"/>
  <c r="J354" i="1"/>
  <c r="P362" i="2"/>
  <c r="K362" i="1" s="1"/>
  <c r="J362" i="1"/>
  <c r="P370" i="2"/>
  <c r="K370" i="1" s="1"/>
  <c r="J370" i="1"/>
  <c r="P378" i="2"/>
  <c r="K378" i="1" s="1"/>
  <c r="J378" i="1"/>
  <c r="P386" i="2"/>
  <c r="K386" i="1" s="1"/>
  <c r="J386" i="1"/>
  <c r="P394" i="2"/>
  <c r="K394" i="1" s="1"/>
  <c r="J394" i="1"/>
  <c r="P406" i="2"/>
  <c r="K406" i="1" s="1"/>
  <c r="J406" i="1"/>
  <c r="P414" i="2"/>
  <c r="K414" i="1" s="1"/>
  <c r="J414" i="1"/>
  <c r="P422" i="2"/>
  <c r="K422" i="1" s="1"/>
  <c r="J422" i="1"/>
  <c r="P430" i="2"/>
  <c r="K430" i="1" s="1"/>
  <c r="J430" i="1"/>
  <c r="P438" i="2"/>
  <c r="K438" i="1" s="1"/>
  <c r="J438" i="1"/>
  <c r="P446" i="2"/>
  <c r="K446" i="1" s="1"/>
  <c r="J446" i="1"/>
  <c r="P458" i="2"/>
  <c r="K458" i="1" s="1"/>
  <c r="J458" i="1"/>
  <c r="P466" i="2"/>
  <c r="K466" i="1" s="1"/>
  <c r="J466" i="1"/>
  <c r="P474" i="2"/>
  <c r="K474" i="1" s="1"/>
  <c r="J474" i="1"/>
  <c r="P482" i="2"/>
  <c r="K482" i="1" s="1"/>
  <c r="J482" i="1"/>
  <c r="P490" i="2"/>
  <c r="K490" i="1" s="1"/>
  <c r="J490" i="1"/>
  <c r="P498" i="2"/>
  <c r="K498" i="1" s="1"/>
  <c r="J498" i="1"/>
  <c r="P506" i="2"/>
  <c r="K506" i="1" s="1"/>
  <c r="J506" i="1"/>
  <c r="P514" i="2"/>
  <c r="K514" i="1" s="1"/>
  <c r="J514" i="1"/>
  <c r="P522" i="2"/>
  <c r="K522" i="1" s="1"/>
  <c r="J522" i="1"/>
  <c r="P530" i="2"/>
  <c r="K530" i="1" s="1"/>
  <c r="J530" i="1"/>
  <c r="P538" i="2"/>
  <c r="K538" i="1" s="1"/>
  <c r="J538" i="1"/>
  <c r="P546" i="2"/>
  <c r="K546" i="1" s="1"/>
  <c r="J546" i="1"/>
  <c r="P554" i="2"/>
  <c r="K554" i="1" s="1"/>
  <c r="J554" i="1"/>
  <c r="P562" i="2"/>
  <c r="K562" i="1" s="1"/>
  <c r="J562" i="1"/>
  <c r="P574" i="2"/>
  <c r="K574" i="1" s="1"/>
  <c r="J574" i="1"/>
  <c r="P582" i="2"/>
  <c r="K582" i="1" s="1"/>
  <c r="J582" i="1"/>
  <c r="P590" i="2"/>
  <c r="K590" i="1" s="1"/>
  <c r="J590" i="1"/>
  <c r="P602" i="2"/>
  <c r="K602" i="1" s="1"/>
  <c r="J602" i="1"/>
  <c r="P614" i="2"/>
  <c r="K614" i="1" s="1"/>
  <c r="J614" i="1"/>
  <c r="P622" i="2"/>
  <c r="K622" i="1" s="1"/>
  <c r="J622" i="1"/>
  <c r="P630" i="2"/>
  <c r="K630" i="1" s="1"/>
  <c r="J630" i="1"/>
  <c r="P638" i="2"/>
  <c r="K638" i="1" s="1"/>
  <c r="J638" i="1"/>
  <c r="P646" i="2"/>
  <c r="K646" i="1" s="1"/>
  <c r="J646" i="1"/>
  <c r="P654" i="2"/>
  <c r="K654" i="1" s="1"/>
  <c r="J654" i="1"/>
  <c r="P662" i="2"/>
  <c r="K662" i="1" s="1"/>
  <c r="J662" i="1"/>
  <c r="P670" i="2"/>
  <c r="K670" i="1" s="1"/>
  <c r="J670" i="1"/>
  <c r="P678" i="2"/>
  <c r="K678" i="1" s="1"/>
  <c r="J678" i="1"/>
  <c r="P686" i="2"/>
  <c r="K686" i="1" s="1"/>
  <c r="J686" i="1"/>
  <c r="P698" i="2"/>
  <c r="K698" i="1" s="1"/>
  <c r="J698" i="1"/>
  <c r="P706" i="2"/>
  <c r="K706" i="1" s="1"/>
  <c r="J706" i="1"/>
  <c r="P714" i="2"/>
  <c r="K714" i="1" s="1"/>
  <c r="J714" i="1"/>
  <c r="P722" i="2"/>
  <c r="K722" i="1" s="1"/>
  <c r="J722" i="1"/>
  <c r="P734" i="2"/>
  <c r="K734" i="1" s="1"/>
  <c r="J734" i="1"/>
  <c r="P742" i="2"/>
  <c r="K742" i="1" s="1"/>
  <c r="J742" i="1"/>
  <c r="P750" i="2"/>
  <c r="K750" i="1" s="1"/>
  <c r="J750" i="1"/>
  <c r="P758" i="2"/>
  <c r="K758" i="1" s="1"/>
  <c r="J758" i="1"/>
  <c r="P766" i="2"/>
  <c r="K766" i="1" s="1"/>
  <c r="J766" i="1"/>
  <c r="P774" i="2"/>
  <c r="K774" i="1" s="1"/>
  <c r="J774" i="1"/>
  <c r="P782" i="2"/>
  <c r="K782" i="1" s="1"/>
  <c r="J782" i="1"/>
  <c r="P790" i="2"/>
  <c r="K790" i="1" s="1"/>
  <c r="J790" i="1"/>
  <c r="P798" i="2"/>
  <c r="K798" i="1" s="1"/>
  <c r="J798" i="1"/>
  <c r="P806" i="2"/>
  <c r="K806" i="1" s="1"/>
  <c r="J806" i="1"/>
  <c r="P814" i="2"/>
  <c r="K814" i="1" s="1"/>
  <c r="J814" i="1"/>
  <c r="P822" i="2"/>
  <c r="K822" i="1" s="1"/>
  <c r="J822" i="1"/>
  <c r="P830" i="2"/>
  <c r="K830" i="1" s="1"/>
  <c r="J830" i="1"/>
  <c r="P838" i="2"/>
  <c r="K838" i="1" s="1"/>
  <c r="J838" i="1"/>
  <c r="P850" i="2"/>
  <c r="K850" i="1" s="1"/>
  <c r="J850" i="1"/>
  <c r="P858" i="2"/>
  <c r="K858" i="1" s="1"/>
  <c r="J858" i="1"/>
  <c r="P866" i="2"/>
  <c r="K866" i="1" s="1"/>
  <c r="J866" i="1"/>
  <c r="P874" i="2"/>
  <c r="K874" i="1" s="1"/>
  <c r="J874" i="1"/>
  <c r="P882" i="2"/>
  <c r="K882" i="1" s="1"/>
  <c r="J882" i="1"/>
  <c r="P890" i="2"/>
  <c r="K890" i="1" s="1"/>
  <c r="J890" i="1"/>
  <c r="P898" i="2"/>
  <c r="K898" i="1" s="1"/>
  <c r="J898" i="1"/>
  <c r="P910" i="2"/>
  <c r="K910" i="1" s="1"/>
  <c r="J910" i="1"/>
  <c r="P918" i="2"/>
  <c r="K918" i="1" s="1"/>
  <c r="J918" i="1"/>
  <c r="P926" i="2"/>
  <c r="K926" i="1" s="1"/>
  <c r="J926" i="1"/>
  <c r="P934" i="2"/>
  <c r="K934" i="1" s="1"/>
  <c r="J934" i="1"/>
  <c r="P942" i="2"/>
  <c r="K942" i="1" s="1"/>
  <c r="J942" i="1"/>
  <c r="P950" i="2"/>
  <c r="K950" i="1" s="1"/>
  <c r="J950" i="1"/>
  <c r="P958" i="2"/>
  <c r="K958" i="1" s="1"/>
  <c r="J958" i="1"/>
  <c r="P966" i="2"/>
  <c r="K966" i="1" s="1"/>
  <c r="J966" i="1"/>
  <c r="P974" i="2"/>
  <c r="K974" i="1" s="1"/>
  <c r="J974" i="1"/>
  <c r="P982" i="2"/>
  <c r="K982" i="1" s="1"/>
  <c r="J982" i="1"/>
  <c r="P994" i="2"/>
  <c r="K994" i="1" s="1"/>
  <c r="J994" i="1"/>
  <c r="P1002" i="2"/>
  <c r="K1002" i="1" s="1"/>
  <c r="J1002" i="1"/>
  <c r="P1010" i="2"/>
  <c r="K1010" i="1" s="1"/>
  <c r="J1010" i="1"/>
  <c r="P1018" i="2"/>
  <c r="K1018" i="1" s="1"/>
  <c r="J1018" i="1"/>
  <c r="P1026" i="2"/>
  <c r="K1026" i="1" s="1"/>
  <c r="J1026" i="1"/>
  <c r="P1034" i="2"/>
  <c r="K1034" i="1" s="1"/>
  <c r="J1034" i="1"/>
  <c r="P1042" i="2"/>
  <c r="K1042" i="1" s="1"/>
  <c r="J1042" i="1"/>
  <c r="P1050" i="2"/>
  <c r="K1050" i="1" s="1"/>
  <c r="J1050" i="1"/>
  <c r="P1058" i="2"/>
  <c r="K1058" i="1" s="1"/>
  <c r="J1058" i="1"/>
  <c r="P1066" i="2"/>
  <c r="K1066" i="1" s="1"/>
  <c r="J1066" i="1"/>
  <c r="P1074" i="2"/>
  <c r="K1074" i="1" s="1"/>
  <c r="J1074" i="1"/>
  <c r="P1086" i="2"/>
  <c r="K1086" i="1" s="1"/>
  <c r="J1086" i="1"/>
  <c r="P1094" i="2"/>
  <c r="K1094" i="1" s="1"/>
  <c r="J1094" i="1"/>
  <c r="P1102" i="2"/>
  <c r="K1102" i="1" s="1"/>
  <c r="J1102" i="1"/>
  <c r="P1110" i="2"/>
  <c r="K1110" i="1" s="1"/>
  <c r="J1110" i="1"/>
  <c r="P1118" i="2"/>
  <c r="K1118" i="1" s="1"/>
  <c r="J1118" i="1"/>
  <c r="P1126" i="2"/>
  <c r="K1126" i="1" s="1"/>
  <c r="J1126" i="1"/>
  <c r="P1134" i="2"/>
  <c r="K1134" i="1" s="1"/>
  <c r="J1134" i="1"/>
  <c r="P1142" i="2"/>
  <c r="K1142" i="1" s="1"/>
  <c r="J1142" i="1"/>
  <c r="P1150" i="2"/>
  <c r="K1150" i="1" s="1"/>
  <c r="J1150" i="1"/>
  <c r="P1158" i="2"/>
  <c r="K1158" i="1" s="1"/>
  <c r="J1158" i="1"/>
  <c r="P1166" i="2"/>
  <c r="K1166" i="1" s="1"/>
  <c r="J1166" i="1"/>
  <c r="P1174" i="2"/>
  <c r="K1174" i="1" s="1"/>
  <c r="J1174" i="1"/>
  <c r="P1182" i="2"/>
  <c r="K1182" i="1" s="1"/>
  <c r="J1182" i="1"/>
  <c r="P1190" i="2"/>
  <c r="K1190" i="1" s="1"/>
  <c r="J1190" i="1"/>
  <c r="P1198" i="2"/>
  <c r="K1198" i="1" s="1"/>
  <c r="J1198" i="1"/>
  <c r="P1206" i="2"/>
  <c r="K1206" i="1" s="1"/>
  <c r="J1206" i="1"/>
  <c r="P1214" i="2"/>
  <c r="K1214" i="1" s="1"/>
  <c r="J1214" i="1"/>
  <c r="P1222" i="2"/>
  <c r="K1222" i="1" s="1"/>
  <c r="J1222" i="1"/>
  <c r="P1230" i="2"/>
  <c r="K1230" i="1" s="1"/>
  <c r="J1230" i="1"/>
  <c r="P1238" i="2"/>
  <c r="K1238" i="1" s="1"/>
  <c r="J1238" i="1"/>
  <c r="P1246" i="2"/>
  <c r="K1246" i="1" s="1"/>
  <c r="J1246" i="1"/>
  <c r="P1254" i="2"/>
  <c r="K1254" i="1" s="1"/>
  <c r="J1254" i="1"/>
  <c r="P1262" i="2"/>
  <c r="K1262" i="1" s="1"/>
  <c r="J1262" i="1"/>
  <c r="P1270" i="2"/>
  <c r="K1270" i="1" s="1"/>
  <c r="J1270" i="1"/>
  <c r="P1282" i="2"/>
  <c r="K1282" i="1" s="1"/>
  <c r="J1282" i="1"/>
  <c r="P1290" i="2"/>
  <c r="K1290" i="1" s="1"/>
  <c r="J1290" i="1"/>
  <c r="P1302" i="2"/>
  <c r="K1302" i="1" s="1"/>
  <c r="J1302" i="1"/>
  <c r="P1310" i="2"/>
  <c r="K1310" i="1" s="1"/>
  <c r="J1310" i="1"/>
  <c r="P1318" i="2"/>
  <c r="K1318" i="1" s="1"/>
  <c r="J1318" i="1"/>
  <c r="P1326" i="2"/>
  <c r="K1326" i="1" s="1"/>
  <c r="J1326" i="1"/>
  <c r="P1334" i="2"/>
  <c r="K1334" i="1" s="1"/>
  <c r="J1334" i="1"/>
  <c r="P1342" i="2"/>
  <c r="K1342" i="1" s="1"/>
  <c r="J1342" i="1"/>
  <c r="P1350" i="2"/>
  <c r="K1350" i="1" s="1"/>
  <c r="J1350" i="1"/>
  <c r="P1358" i="2"/>
  <c r="K1358" i="1" s="1"/>
  <c r="J1358" i="1"/>
  <c r="P1366" i="2"/>
  <c r="K1366" i="1" s="1"/>
  <c r="J1366" i="1"/>
  <c r="P1374" i="2"/>
  <c r="K1374" i="1" s="1"/>
  <c r="J1374" i="1"/>
  <c r="P1382" i="2"/>
  <c r="K1382" i="1" s="1"/>
  <c r="J1382" i="1"/>
  <c r="P1390" i="2"/>
  <c r="K1390" i="1" s="1"/>
  <c r="J1390" i="1"/>
  <c r="P1398" i="2"/>
  <c r="K1398" i="1" s="1"/>
  <c r="J1398" i="1"/>
  <c r="P1406" i="2"/>
  <c r="K1406" i="1" s="1"/>
  <c r="J1406" i="1"/>
  <c r="P1414" i="2"/>
  <c r="K1414" i="1" s="1"/>
  <c r="J1414" i="1"/>
  <c r="P1422" i="2"/>
  <c r="K1422" i="1" s="1"/>
  <c r="J1422" i="1"/>
  <c r="P1430" i="2"/>
  <c r="K1430" i="1" s="1"/>
  <c r="J1430" i="1"/>
  <c r="P1438" i="2"/>
  <c r="K1438" i="1" s="1"/>
  <c r="J1438" i="1"/>
  <c r="P1446" i="2"/>
  <c r="K1446" i="1" s="1"/>
  <c r="J1446" i="1"/>
  <c r="P1458" i="2"/>
  <c r="K1458" i="1" s="1"/>
  <c r="J1458" i="1"/>
  <c r="P1466" i="2"/>
  <c r="K1466" i="1" s="1"/>
  <c r="J1466" i="1"/>
  <c r="P1474" i="2"/>
  <c r="K1474" i="1" s="1"/>
  <c r="J1474" i="1"/>
  <c r="P1482" i="2"/>
  <c r="K1482" i="1" s="1"/>
  <c r="J1482" i="1"/>
  <c r="P1490" i="2"/>
  <c r="K1490" i="1" s="1"/>
  <c r="J1490" i="1"/>
  <c r="P1502" i="2"/>
  <c r="K1502" i="1" s="1"/>
  <c r="J1502" i="1"/>
  <c r="P1510" i="2"/>
  <c r="K1510" i="1" s="1"/>
  <c r="J1510" i="1"/>
  <c r="P1518" i="2"/>
  <c r="K1518" i="1" s="1"/>
  <c r="J1518" i="1"/>
  <c r="P1526" i="2"/>
  <c r="K1526" i="1" s="1"/>
  <c r="J1526" i="1"/>
  <c r="P1534" i="2"/>
  <c r="K1534" i="1" s="1"/>
  <c r="J1534" i="1"/>
  <c r="P1542" i="2"/>
  <c r="K1542" i="1" s="1"/>
  <c r="J1542" i="1"/>
  <c r="P1550" i="2"/>
  <c r="K1550" i="1" s="1"/>
  <c r="J1550" i="1"/>
  <c r="P1558" i="2"/>
  <c r="K1558" i="1" s="1"/>
  <c r="J1558" i="1"/>
  <c r="P1566" i="2"/>
  <c r="K1566" i="1" s="1"/>
  <c r="J1566" i="1"/>
  <c r="P1574" i="2"/>
  <c r="K1574" i="1" s="1"/>
  <c r="J1574" i="1"/>
  <c r="P1582" i="2"/>
  <c r="K1582" i="1" s="1"/>
  <c r="J1582" i="1"/>
  <c r="P1590" i="2"/>
  <c r="K1590" i="1" s="1"/>
  <c r="J1590" i="1"/>
  <c r="P1598" i="2"/>
  <c r="K1598" i="1" s="1"/>
  <c r="J1598" i="1"/>
  <c r="P1606" i="2"/>
  <c r="K1606" i="1" s="1"/>
  <c r="J1606" i="1"/>
  <c r="P1614" i="2"/>
  <c r="K1614" i="1" s="1"/>
  <c r="J1614" i="1"/>
  <c r="P1622" i="2"/>
  <c r="K1622" i="1" s="1"/>
  <c r="J1622" i="1"/>
  <c r="P1630" i="2"/>
  <c r="K1630" i="1" s="1"/>
  <c r="J1630" i="1"/>
  <c r="P1638" i="2"/>
  <c r="K1638" i="1" s="1"/>
  <c r="J1638" i="1"/>
  <c r="P1646" i="2"/>
  <c r="K1646" i="1" s="1"/>
  <c r="J1646" i="1"/>
  <c r="P1654" i="2"/>
  <c r="K1654" i="1" s="1"/>
  <c r="J1654" i="1"/>
  <c r="P1666" i="2"/>
  <c r="K1666" i="1" s="1"/>
  <c r="J1666" i="1"/>
  <c r="P1674" i="2"/>
  <c r="K1674" i="1" s="1"/>
  <c r="J1674" i="1"/>
  <c r="P1682" i="2"/>
  <c r="K1682" i="1" s="1"/>
  <c r="J1682" i="1"/>
  <c r="P1690" i="2"/>
  <c r="K1690" i="1" s="1"/>
  <c r="J1690" i="1"/>
  <c r="P1698" i="2"/>
  <c r="K1698" i="1" s="1"/>
  <c r="J1698" i="1"/>
  <c r="P1706" i="2"/>
  <c r="K1706" i="1" s="1"/>
  <c r="J1706" i="1"/>
  <c r="P1714" i="2"/>
  <c r="K1714" i="1" s="1"/>
  <c r="J1714" i="1"/>
  <c r="P1722" i="2"/>
  <c r="K1722" i="1" s="1"/>
  <c r="J1722" i="1"/>
  <c r="P1730" i="2"/>
  <c r="K1730" i="1" s="1"/>
  <c r="J1730" i="1"/>
  <c r="P1742" i="2"/>
  <c r="K1742" i="1" s="1"/>
  <c r="J1742" i="1"/>
  <c r="P1750" i="2"/>
  <c r="K1750" i="1" s="1"/>
  <c r="J1750" i="1"/>
  <c r="P1758" i="2"/>
  <c r="K1758" i="1" s="1"/>
  <c r="J1758" i="1"/>
  <c r="P1766" i="2"/>
  <c r="K1766" i="1" s="1"/>
  <c r="J1766" i="1"/>
  <c r="P1774" i="2"/>
  <c r="K1774" i="1" s="1"/>
  <c r="J1774" i="1"/>
  <c r="P1782" i="2"/>
  <c r="K1782" i="1" s="1"/>
  <c r="J1782" i="1"/>
  <c r="P1790" i="2"/>
  <c r="K1790" i="1" s="1"/>
  <c r="J1790" i="1"/>
  <c r="P1798" i="2"/>
  <c r="K1798" i="1" s="1"/>
  <c r="J1798" i="1"/>
  <c r="P1806" i="2"/>
  <c r="K1806" i="1" s="1"/>
  <c r="J1806" i="1"/>
  <c r="P1814" i="2"/>
  <c r="K1814" i="1" s="1"/>
  <c r="J1814" i="1"/>
  <c r="P1822" i="2"/>
  <c r="K1822" i="1" s="1"/>
  <c r="J1822" i="1"/>
  <c r="P1830" i="2"/>
  <c r="K1830" i="1" s="1"/>
  <c r="J1830" i="1"/>
  <c r="P1842" i="2"/>
  <c r="K1842" i="1" s="1"/>
  <c r="J1842" i="1"/>
  <c r="P1850" i="2"/>
  <c r="K1850" i="1" s="1"/>
  <c r="J1850" i="1"/>
  <c r="P1858" i="2"/>
  <c r="K1858" i="1" s="1"/>
  <c r="J1858" i="1"/>
  <c r="P1866" i="2"/>
  <c r="K1866" i="1" s="1"/>
  <c r="J1866" i="1"/>
  <c r="P1874" i="2"/>
  <c r="K1874" i="1" s="1"/>
  <c r="J1874" i="1"/>
  <c r="P1882" i="2"/>
  <c r="K1882" i="1" s="1"/>
  <c r="J1882" i="1"/>
  <c r="P1894" i="2"/>
  <c r="K1894" i="1" s="1"/>
  <c r="J1894" i="1"/>
  <c r="P1902" i="2"/>
  <c r="K1902" i="1" s="1"/>
  <c r="J1902" i="1"/>
  <c r="P1910" i="2"/>
  <c r="K1910" i="1" s="1"/>
  <c r="J1910" i="1"/>
  <c r="P1918" i="2"/>
  <c r="K1918" i="1" s="1"/>
  <c r="J1918" i="1"/>
  <c r="P1926" i="2"/>
  <c r="K1926" i="1" s="1"/>
  <c r="J1926" i="1"/>
  <c r="P1934" i="2"/>
  <c r="K1934" i="1" s="1"/>
  <c r="J1934" i="1"/>
  <c r="P1942" i="2"/>
  <c r="K1942" i="1" s="1"/>
  <c r="J1942" i="1"/>
  <c r="P1950" i="2"/>
  <c r="K1950" i="1" s="1"/>
  <c r="J1950" i="1"/>
  <c r="P1958" i="2"/>
  <c r="K1958" i="1" s="1"/>
  <c r="J1958" i="1"/>
  <c r="P1966" i="2"/>
  <c r="K1966" i="1" s="1"/>
  <c r="J1966" i="1"/>
  <c r="P1974" i="2"/>
  <c r="K1974" i="1" s="1"/>
  <c r="J1974" i="1"/>
  <c r="P1982" i="2"/>
  <c r="K1982" i="1" s="1"/>
  <c r="J1982" i="1"/>
  <c r="P1990" i="2"/>
  <c r="K1990" i="1" s="1"/>
  <c r="J1990" i="1"/>
  <c r="P1998" i="2"/>
  <c r="K1998" i="1" s="1"/>
  <c r="J1998" i="1"/>
  <c r="P2006" i="2"/>
  <c r="K2006" i="1" s="1"/>
  <c r="J2006" i="1"/>
  <c r="P2014" i="2"/>
  <c r="K2014" i="1" s="1"/>
  <c r="J2014" i="1"/>
  <c r="P2026" i="2"/>
  <c r="K2026" i="1" s="1"/>
  <c r="J2026" i="1"/>
  <c r="P2034" i="2"/>
  <c r="K2034" i="1" s="1"/>
  <c r="J2034" i="1"/>
  <c r="P2046" i="2"/>
  <c r="K2046" i="1" s="1"/>
  <c r="J2046" i="1"/>
  <c r="P2054" i="2"/>
  <c r="K2054" i="1" s="1"/>
  <c r="J2054" i="1"/>
  <c r="P2062" i="2"/>
  <c r="K2062" i="1" s="1"/>
  <c r="J2062" i="1"/>
  <c r="P2070" i="2"/>
  <c r="K2070" i="1" s="1"/>
  <c r="J2070" i="1"/>
  <c r="P2078" i="2"/>
  <c r="K2078" i="1" s="1"/>
  <c r="J2078" i="1"/>
  <c r="P2086" i="2"/>
  <c r="K2086" i="1" s="1"/>
  <c r="J2086" i="1"/>
  <c r="P2094" i="2"/>
  <c r="K2094" i="1" s="1"/>
  <c r="J2094" i="1"/>
  <c r="P2102" i="2"/>
  <c r="K2102" i="1" s="1"/>
  <c r="J2102" i="1"/>
  <c r="P2110" i="2"/>
  <c r="K2110" i="1" s="1"/>
  <c r="J2110" i="1"/>
  <c r="P2118" i="2"/>
  <c r="K2118" i="1" s="1"/>
  <c r="J2118" i="1"/>
  <c r="P2126" i="2"/>
  <c r="K2126" i="1" s="1"/>
  <c r="J2126" i="1"/>
  <c r="P2158" i="2"/>
  <c r="K2158" i="1" s="1"/>
  <c r="J2158" i="1"/>
  <c r="P2166" i="2"/>
  <c r="K2166" i="1" s="1"/>
  <c r="J2166" i="1"/>
  <c r="P2178" i="2"/>
  <c r="K2178" i="1" s="1"/>
  <c r="J2178" i="1"/>
  <c r="P2194" i="2"/>
  <c r="K2194" i="1" s="1"/>
  <c r="J2194" i="1"/>
  <c r="P2214" i="2"/>
  <c r="K2214" i="1" s="1"/>
  <c r="J2214" i="1"/>
  <c r="P2238" i="2"/>
  <c r="K2238" i="1" s="1"/>
  <c r="J2238" i="1"/>
  <c r="P2250" i="2"/>
  <c r="K2250" i="1" s="1"/>
  <c r="J2250" i="1"/>
  <c r="P2262" i="2"/>
  <c r="K2262" i="1" s="1"/>
  <c r="J2262" i="1"/>
  <c r="P2270" i="2"/>
  <c r="K2270" i="1" s="1"/>
  <c r="J2270" i="1"/>
  <c r="P2278" i="2"/>
  <c r="K2278" i="1" s="1"/>
  <c r="J2278" i="1"/>
  <c r="P2290" i="2"/>
  <c r="K2290" i="1" s="1"/>
  <c r="J2290" i="1"/>
  <c r="P2306" i="2"/>
  <c r="K2306" i="1" s="1"/>
  <c r="J2306" i="1"/>
  <c r="P2318" i="2"/>
  <c r="K2318" i="1" s="1"/>
  <c r="J2318" i="1"/>
  <c r="P2334" i="2"/>
  <c r="K2334" i="1" s="1"/>
  <c r="J2334" i="1"/>
  <c r="P2342" i="2"/>
  <c r="K2342" i="1" s="1"/>
  <c r="J2342" i="1"/>
  <c r="P2354" i="2"/>
  <c r="K2354" i="1" s="1"/>
  <c r="J2354" i="1"/>
  <c r="P2362" i="2"/>
  <c r="K2362" i="1" s="1"/>
  <c r="J2362" i="1"/>
  <c r="P2386" i="2"/>
  <c r="K2386" i="1" s="1"/>
  <c r="J2386" i="1"/>
  <c r="P2410" i="2"/>
  <c r="K2410" i="1" s="1"/>
  <c r="J2410" i="1"/>
  <c r="P2434" i="2"/>
  <c r="K2434" i="1" s="1"/>
  <c r="J2434" i="1"/>
  <c r="P2442" i="2"/>
  <c r="K2442" i="1" s="1"/>
  <c r="J2442" i="1"/>
  <c r="P2454" i="2"/>
  <c r="K2454" i="1" s="1"/>
  <c r="J2454" i="1"/>
  <c r="P2466" i="2"/>
  <c r="K2466" i="1" s="1"/>
  <c r="J2466" i="1"/>
  <c r="P2474" i="2"/>
  <c r="K2474" i="1" s="1"/>
  <c r="J2474" i="1"/>
  <c r="P2482" i="2"/>
  <c r="K2482" i="1" s="1"/>
  <c r="J2482" i="1"/>
  <c r="P2447" i="2"/>
  <c r="K2447" i="1" s="1"/>
  <c r="J2447" i="1"/>
  <c r="P2455" i="2"/>
  <c r="K2455" i="1" s="1"/>
  <c r="J2455" i="1"/>
  <c r="P2483" i="2"/>
  <c r="K2483" i="1" s="1"/>
  <c r="J2483" i="1"/>
  <c r="P2499" i="2"/>
  <c r="K2499" i="1" s="1"/>
  <c r="J2499" i="1"/>
  <c r="P2244" i="2"/>
  <c r="K2244" i="1" s="1"/>
  <c r="J2244" i="1"/>
  <c r="P2252" i="2"/>
  <c r="K2252" i="1" s="1"/>
  <c r="J2252" i="1"/>
  <c r="B402" i="1"/>
  <c r="B27" i="1"/>
  <c r="B413" i="1"/>
  <c r="B425" i="1"/>
  <c r="B1592" i="1"/>
  <c r="B35" i="1"/>
  <c r="B1039" i="1"/>
  <c r="B613" i="1"/>
  <c r="B1001" i="1"/>
  <c r="B1662" i="1"/>
  <c r="B39" i="1"/>
  <c r="B465" i="1"/>
  <c r="B1344" i="1"/>
  <c r="B43" i="1"/>
  <c r="B2042" i="1"/>
  <c r="B1964" i="1"/>
  <c r="P3" i="2"/>
  <c r="K3" i="1" s="1"/>
  <c r="J3" i="1"/>
  <c r="P19" i="2"/>
  <c r="K19" i="1" s="1"/>
  <c r="J19" i="1"/>
  <c r="P27" i="2"/>
  <c r="J27" i="1"/>
  <c r="J413" i="1"/>
  <c r="J425" i="1"/>
  <c r="J402" i="1"/>
  <c r="J1592" i="1"/>
  <c r="P35" i="2"/>
  <c r="J613" i="1"/>
  <c r="J1001" i="1"/>
  <c r="J35" i="1"/>
  <c r="J1039" i="1"/>
  <c r="J1662" i="1"/>
  <c r="P39" i="2"/>
  <c r="J39" i="1"/>
  <c r="J465" i="1"/>
  <c r="J1344" i="1"/>
  <c r="P43" i="2"/>
  <c r="J43" i="1"/>
  <c r="J2042" i="1"/>
  <c r="J1964" i="1"/>
  <c r="P55" i="2"/>
  <c r="K55" i="1" s="1"/>
  <c r="J55" i="1"/>
  <c r="P67" i="2"/>
  <c r="K67" i="1" s="1"/>
  <c r="J67" i="1"/>
  <c r="P75" i="2"/>
  <c r="K75" i="1" s="1"/>
  <c r="J75" i="1"/>
  <c r="P83" i="2"/>
  <c r="K83" i="1" s="1"/>
  <c r="J83" i="1"/>
  <c r="P91" i="2"/>
  <c r="K91" i="1" s="1"/>
  <c r="J91" i="1"/>
  <c r="P99" i="2"/>
  <c r="K99" i="1" s="1"/>
  <c r="J99" i="1"/>
  <c r="P107" i="2"/>
  <c r="K107" i="1" s="1"/>
  <c r="J107" i="1"/>
  <c r="P115" i="2"/>
  <c r="K115" i="1" s="1"/>
  <c r="J115" i="1"/>
  <c r="P127" i="2"/>
  <c r="K127" i="1" s="1"/>
  <c r="J127" i="1"/>
  <c r="P135" i="2"/>
  <c r="K135" i="1" s="1"/>
  <c r="J135" i="1"/>
  <c r="P143" i="2"/>
  <c r="K143" i="1" s="1"/>
  <c r="J143" i="1"/>
  <c r="P151" i="2"/>
  <c r="K151" i="1" s="1"/>
  <c r="J151" i="1"/>
  <c r="P159" i="2"/>
  <c r="K159" i="1" s="1"/>
  <c r="J159" i="1"/>
  <c r="P167" i="2"/>
  <c r="K167" i="1" s="1"/>
  <c r="J167" i="1"/>
  <c r="P175" i="2"/>
  <c r="K175" i="1" s="1"/>
  <c r="J175" i="1"/>
  <c r="P183" i="2"/>
  <c r="K183" i="1" s="1"/>
  <c r="J183" i="1"/>
  <c r="P191" i="2"/>
  <c r="K191" i="1" s="1"/>
  <c r="J191" i="1"/>
  <c r="P199" i="2"/>
  <c r="K199" i="1" s="1"/>
  <c r="J199" i="1"/>
  <c r="P207" i="2"/>
  <c r="K207" i="1" s="1"/>
  <c r="J207" i="1"/>
  <c r="P215" i="2"/>
  <c r="K215" i="1" s="1"/>
  <c r="J215" i="1"/>
  <c r="P223" i="2"/>
  <c r="K223" i="1" s="1"/>
  <c r="J223" i="1"/>
  <c r="P231" i="2"/>
  <c r="K231" i="1" s="1"/>
  <c r="J231" i="1"/>
  <c r="P239" i="2"/>
  <c r="K239" i="1" s="1"/>
  <c r="J239" i="1"/>
  <c r="P247" i="2"/>
  <c r="K247" i="1" s="1"/>
  <c r="J247" i="1"/>
  <c r="P255" i="2"/>
  <c r="K255" i="1" s="1"/>
  <c r="J255" i="1"/>
  <c r="P263" i="2"/>
  <c r="K263" i="1" s="1"/>
  <c r="J263" i="1"/>
  <c r="P271" i="2"/>
  <c r="K271" i="1" s="1"/>
  <c r="J271" i="1"/>
  <c r="P279" i="2"/>
  <c r="K279" i="1" s="1"/>
  <c r="J279" i="1"/>
  <c r="P287" i="2"/>
  <c r="K287" i="1" s="1"/>
  <c r="J287" i="1"/>
  <c r="P295" i="2"/>
  <c r="K295" i="1" s="1"/>
  <c r="J295" i="1"/>
  <c r="P303" i="2"/>
  <c r="K303" i="1" s="1"/>
  <c r="J303" i="1"/>
  <c r="P315" i="2"/>
  <c r="K315" i="1" s="1"/>
  <c r="J315" i="1"/>
  <c r="P323" i="2"/>
  <c r="K323" i="1" s="1"/>
  <c r="J323" i="1"/>
  <c r="P331" i="2"/>
  <c r="K331" i="1" s="1"/>
  <c r="J331" i="1"/>
  <c r="P339" i="2"/>
  <c r="K339" i="1" s="1"/>
  <c r="J339" i="1"/>
  <c r="P347" i="2"/>
  <c r="K347" i="1" s="1"/>
  <c r="J347" i="1"/>
  <c r="P355" i="2"/>
  <c r="K355" i="1" s="1"/>
  <c r="J355" i="1"/>
  <c r="P363" i="2"/>
  <c r="K363" i="1" s="1"/>
  <c r="J363" i="1"/>
  <c r="P371" i="2"/>
  <c r="K371" i="1" s="1"/>
  <c r="J371" i="1"/>
  <c r="P379" i="2"/>
  <c r="K379" i="1" s="1"/>
  <c r="J379" i="1"/>
  <c r="P387" i="2"/>
  <c r="K387" i="1" s="1"/>
  <c r="J387" i="1"/>
  <c r="P399" i="2"/>
  <c r="K399" i="1" s="1"/>
  <c r="J399" i="1"/>
  <c r="P411" i="2"/>
  <c r="K411" i="1" s="1"/>
  <c r="J411" i="1"/>
  <c r="P419" i="2"/>
  <c r="K419" i="1" s="1"/>
  <c r="J419" i="1"/>
  <c r="P427" i="2"/>
  <c r="K427" i="1" s="1"/>
  <c r="J427" i="1"/>
  <c r="P435" i="2"/>
  <c r="K435" i="1" s="1"/>
  <c r="J435" i="1"/>
  <c r="P443" i="2"/>
  <c r="K443" i="1" s="1"/>
  <c r="J443" i="1"/>
  <c r="P451" i="2"/>
  <c r="K451" i="1" s="1"/>
  <c r="J451" i="1"/>
  <c r="P459" i="2"/>
  <c r="K459" i="1" s="1"/>
  <c r="J459" i="1"/>
  <c r="P467" i="2"/>
  <c r="K467" i="1" s="1"/>
  <c r="J467" i="1"/>
  <c r="P475" i="2"/>
  <c r="K475" i="1" s="1"/>
  <c r="J475" i="1"/>
  <c r="P483" i="2"/>
  <c r="K483" i="1" s="1"/>
  <c r="J483" i="1"/>
  <c r="P491" i="2"/>
  <c r="K491" i="1" s="1"/>
  <c r="J491" i="1"/>
  <c r="P499" i="2"/>
  <c r="K499" i="1" s="1"/>
  <c r="J499" i="1"/>
  <c r="P507" i="2"/>
  <c r="K507" i="1" s="1"/>
  <c r="J507" i="1"/>
  <c r="P515" i="2"/>
  <c r="K515" i="1" s="1"/>
  <c r="J515" i="1"/>
  <c r="P523" i="2"/>
  <c r="K523" i="1" s="1"/>
  <c r="J523" i="1"/>
  <c r="P531" i="2"/>
  <c r="K531" i="1" s="1"/>
  <c r="J531" i="1"/>
  <c r="P539" i="2"/>
  <c r="K539" i="1" s="1"/>
  <c r="J539" i="1"/>
  <c r="P547" i="2"/>
  <c r="K547" i="1" s="1"/>
  <c r="J547" i="1"/>
  <c r="P555" i="2"/>
  <c r="K555" i="1" s="1"/>
  <c r="J555" i="1"/>
  <c r="P563" i="2"/>
  <c r="K563" i="1" s="1"/>
  <c r="J563" i="1"/>
  <c r="P571" i="2"/>
  <c r="K571" i="1" s="1"/>
  <c r="J571" i="1"/>
  <c r="P579" i="2"/>
  <c r="K579" i="1" s="1"/>
  <c r="J579" i="1"/>
  <c r="P587" i="2"/>
  <c r="K587" i="1" s="1"/>
  <c r="J587" i="1"/>
  <c r="P595" i="2"/>
  <c r="K595" i="1" s="1"/>
  <c r="J595" i="1"/>
  <c r="P603" i="2"/>
  <c r="K603" i="1" s="1"/>
  <c r="J603" i="1"/>
  <c r="P611" i="2"/>
  <c r="K611" i="1" s="1"/>
  <c r="J611" i="1"/>
  <c r="P619" i="2"/>
  <c r="K619" i="1" s="1"/>
  <c r="J619" i="1"/>
  <c r="P627" i="2"/>
  <c r="K627" i="1" s="1"/>
  <c r="J627" i="1"/>
  <c r="P635" i="2"/>
  <c r="K635" i="1" s="1"/>
  <c r="J635" i="1"/>
  <c r="P643" i="2"/>
  <c r="K643" i="1" s="1"/>
  <c r="J643" i="1"/>
  <c r="P655" i="2"/>
  <c r="K655" i="1" s="1"/>
  <c r="J655" i="1"/>
  <c r="P663" i="2"/>
  <c r="K663" i="1" s="1"/>
  <c r="J663" i="1"/>
  <c r="P671" i="2"/>
  <c r="K671" i="1" s="1"/>
  <c r="J671" i="1"/>
  <c r="P679" i="2"/>
  <c r="K679" i="1" s="1"/>
  <c r="J679" i="1"/>
  <c r="P687" i="2"/>
  <c r="K687" i="1" s="1"/>
  <c r="J687" i="1"/>
  <c r="P695" i="2"/>
  <c r="K695" i="1" s="1"/>
  <c r="J695" i="1"/>
  <c r="P703" i="2"/>
  <c r="K703" i="1" s="1"/>
  <c r="J703" i="1"/>
  <c r="P711" i="2"/>
  <c r="K711" i="1" s="1"/>
  <c r="J711" i="1"/>
  <c r="P719" i="2"/>
  <c r="K719" i="1" s="1"/>
  <c r="J719" i="1"/>
  <c r="P731" i="2"/>
  <c r="K731" i="1" s="1"/>
  <c r="J731" i="1"/>
  <c r="P739" i="2"/>
  <c r="K739" i="1" s="1"/>
  <c r="J739" i="1"/>
  <c r="P747" i="2"/>
  <c r="K747" i="1" s="1"/>
  <c r="J747" i="1"/>
  <c r="P759" i="2"/>
  <c r="K759" i="1" s="1"/>
  <c r="J759" i="1"/>
  <c r="P767" i="2"/>
  <c r="K767" i="1" s="1"/>
  <c r="J767" i="1"/>
  <c r="P779" i="2"/>
  <c r="K779" i="1" s="1"/>
  <c r="J779" i="1"/>
  <c r="P787" i="2"/>
  <c r="K787" i="1" s="1"/>
  <c r="J787" i="1"/>
  <c r="P795" i="2"/>
  <c r="K795" i="1" s="1"/>
  <c r="J795" i="1"/>
  <c r="P803" i="2"/>
  <c r="K803" i="1" s="1"/>
  <c r="J803" i="1"/>
  <c r="P811" i="2"/>
  <c r="K811" i="1" s="1"/>
  <c r="J811" i="1"/>
  <c r="P823" i="2"/>
  <c r="K823" i="1" s="1"/>
  <c r="J823" i="1"/>
  <c r="P831" i="2"/>
  <c r="K831" i="1" s="1"/>
  <c r="J831" i="1"/>
  <c r="P839" i="2"/>
  <c r="K839" i="1" s="1"/>
  <c r="J839" i="1"/>
  <c r="P847" i="2"/>
  <c r="K847" i="1" s="1"/>
  <c r="J847" i="1"/>
  <c r="P859" i="2"/>
  <c r="K859" i="1" s="1"/>
  <c r="J859" i="1"/>
  <c r="P867" i="2"/>
  <c r="K867" i="1" s="1"/>
  <c r="J867" i="1"/>
  <c r="P875" i="2"/>
  <c r="K875" i="1" s="1"/>
  <c r="J875" i="1"/>
  <c r="P887" i="2"/>
  <c r="K887" i="1" s="1"/>
  <c r="J887" i="1"/>
  <c r="P895" i="2"/>
  <c r="K895" i="1" s="1"/>
  <c r="J895" i="1"/>
  <c r="P907" i="2"/>
  <c r="K907" i="1" s="1"/>
  <c r="J907" i="1"/>
  <c r="P915" i="2"/>
  <c r="K915" i="1" s="1"/>
  <c r="J915" i="1"/>
  <c r="P923" i="2"/>
  <c r="K923" i="1" s="1"/>
  <c r="J923" i="1"/>
  <c r="P935" i="2"/>
  <c r="K935" i="1" s="1"/>
  <c r="J935" i="1"/>
  <c r="P943" i="2"/>
  <c r="K943" i="1" s="1"/>
  <c r="J943" i="1"/>
  <c r="P951" i="2"/>
  <c r="K951" i="1" s="1"/>
  <c r="J951" i="1"/>
  <c r="P963" i="2"/>
  <c r="K963" i="1" s="1"/>
  <c r="J963" i="1"/>
  <c r="P971" i="2"/>
  <c r="K971" i="1" s="1"/>
  <c r="J971" i="1"/>
  <c r="P979" i="2"/>
  <c r="K979" i="1" s="1"/>
  <c r="J979" i="1"/>
  <c r="P987" i="2"/>
  <c r="K987" i="1" s="1"/>
  <c r="J987" i="1"/>
  <c r="P995" i="2"/>
  <c r="K995" i="1" s="1"/>
  <c r="J995" i="1"/>
  <c r="P1007" i="2"/>
  <c r="K1007" i="1" s="1"/>
  <c r="J1007" i="1"/>
  <c r="P1015" i="2"/>
  <c r="K1015" i="1" s="1"/>
  <c r="J1015" i="1"/>
  <c r="P1023" i="2"/>
  <c r="K1023" i="1" s="1"/>
  <c r="J1023" i="1"/>
  <c r="P1031" i="2"/>
  <c r="K1031" i="1" s="1"/>
  <c r="J1031" i="1"/>
  <c r="P1043" i="2"/>
  <c r="K1043" i="1" s="1"/>
  <c r="J1043" i="1"/>
  <c r="P1051" i="2"/>
  <c r="K1051" i="1" s="1"/>
  <c r="J1051" i="1"/>
  <c r="P1059" i="2"/>
  <c r="K1059" i="1" s="1"/>
  <c r="J1059" i="1"/>
  <c r="P1067" i="2"/>
  <c r="K1067" i="1" s="1"/>
  <c r="J1067" i="1"/>
  <c r="P1075" i="2"/>
  <c r="K1075" i="1" s="1"/>
  <c r="J1075" i="1"/>
  <c r="P1083" i="2"/>
  <c r="K1083" i="1" s="1"/>
  <c r="J1083" i="1"/>
  <c r="P1091" i="2"/>
  <c r="K1091" i="1" s="1"/>
  <c r="J1091" i="1"/>
  <c r="P1099" i="2"/>
  <c r="K1099" i="1" s="1"/>
  <c r="J1099" i="1"/>
  <c r="P1111" i="2"/>
  <c r="K1111" i="1" s="1"/>
  <c r="J1111" i="1"/>
  <c r="P1119" i="2"/>
  <c r="K1119" i="1" s="1"/>
  <c r="J1119" i="1"/>
  <c r="P1127" i="2"/>
  <c r="K1127" i="1" s="1"/>
  <c r="J1127" i="1"/>
  <c r="P1135" i="2"/>
  <c r="K1135" i="1" s="1"/>
  <c r="J1135" i="1"/>
  <c r="P1143" i="2"/>
  <c r="K1143" i="1" s="1"/>
  <c r="J1143" i="1"/>
  <c r="P1151" i="2"/>
  <c r="K1151" i="1" s="1"/>
  <c r="J1151" i="1"/>
  <c r="P1159" i="2"/>
  <c r="K1159" i="1" s="1"/>
  <c r="J1159" i="1"/>
  <c r="P1167" i="2"/>
  <c r="K1167" i="1" s="1"/>
  <c r="J1167" i="1"/>
  <c r="P1175" i="2"/>
  <c r="K1175" i="1" s="1"/>
  <c r="J1175" i="1"/>
  <c r="P1183" i="2"/>
  <c r="K1183" i="1" s="1"/>
  <c r="J1183" i="1"/>
  <c r="P1191" i="2"/>
  <c r="K1191" i="1" s="1"/>
  <c r="J1191" i="1"/>
  <c r="P1199" i="2"/>
  <c r="K1199" i="1" s="1"/>
  <c r="J1199" i="1"/>
  <c r="P1211" i="2"/>
  <c r="K1211" i="1" s="1"/>
  <c r="J1211" i="1"/>
  <c r="P1219" i="2"/>
  <c r="K1219" i="1" s="1"/>
  <c r="J1219" i="1"/>
  <c r="P1227" i="2"/>
  <c r="K1227" i="1" s="1"/>
  <c r="J1227" i="1"/>
  <c r="P1235" i="2"/>
  <c r="K1235" i="1" s="1"/>
  <c r="J1235" i="1"/>
  <c r="P1243" i="2"/>
  <c r="K1243" i="1" s="1"/>
  <c r="J1243" i="1"/>
  <c r="P1251" i="2"/>
  <c r="K1251" i="1" s="1"/>
  <c r="J1251" i="1"/>
  <c r="P1259" i="2"/>
  <c r="K1259" i="1" s="1"/>
  <c r="J1259" i="1"/>
  <c r="P1267" i="2"/>
  <c r="K1267" i="1" s="1"/>
  <c r="J1267" i="1"/>
  <c r="P1275" i="2"/>
  <c r="K1275" i="1" s="1"/>
  <c r="J1275" i="1"/>
  <c r="P1283" i="2"/>
  <c r="K1283" i="1" s="1"/>
  <c r="J1283" i="1"/>
  <c r="P1291" i="2"/>
  <c r="K1291" i="1" s="1"/>
  <c r="J1291" i="1"/>
  <c r="P1299" i="2"/>
  <c r="K1299" i="1" s="1"/>
  <c r="J1299" i="1"/>
  <c r="P1307" i="2"/>
  <c r="K1307" i="1" s="1"/>
  <c r="J1307" i="1"/>
  <c r="P1315" i="2"/>
  <c r="K1315" i="1" s="1"/>
  <c r="J1315" i="1"/>
  <c r="P1323" i="2"/>
  <c r="K1323" i="1" s="1"/>
  <c r="J1323" i="1"/>
  <c r="P1331" i="2"/>
  <c r="K1331" i="1" s="1"/>
  <c r="J1331" i="1"/>
  <c r="P1339" i="2"/>
  <c r="K1339" i="1" s="1"/>
  <c r="J1339" i="1"/>
  <c r="P1351" i="2"/>
  <c r="K1351" i="1" s="1"/>
  <c r="J1351" i="1"/>
  <c r="P1363" i="2"/>
  <c r="K1363" i="1" s="1"/>
  <c r="J1363" i="1"/>
  <c r="P1371" i="2"/>
  <c r="K1371" i="1" s="1"/>
  <c r="J1371" i="1"/>
  <c r="P1379" i="2"/>
  <c r="K1379" i="1" s="1"/>
  <c r="J1379" i="1"/>
  <c r="P1387" i="2"/>
  <c r="K1387" i="1" s="1"/>
  <c r="J1387" i="1"/>
  <c r="P1395" i="2"/>
  <c r="K1395" i="1" s="1"/>
  <c r="J1395" i="1"/>
  <c r="P1403" i="2"/>
  <c r="K1403" i="1" s="1"/>
  <c r="J1403" i="1"/>
  <c r="P1411" i="2"/>
  <c r="K1411" i="1" s="1"/>
  <c r="J1411" i="1"/>
  <c r="P1419" i="2"/>
  <c r="K1419" i="1" s="1"/>
  <c r="J1419" i="1"/>
  <c r="P1427" i="2"/>
  <c r="K1427" i="1" s="1"/>
  <c r="J1427" i="1"/>
  <c r="P1439" i="2"/>
  <c r="K1439" i="1" s="1"/>
  <c r="J1439" i="1"/>
  <c r="P1447" i="2"/>
  <c r="K1447" i="1" s="1"/>
  <c r="J1447" i="1"/>
  <c r="P1455" i="2"/>
  <c r="K1455" i="1" s="1"/>
  <c r="J1455" i="1"/>
  <c r="P1467" i="2"/>
  <c r="K1467" i="1" s="1"/>
  <c r="J1467" i="1"/>
  <c r="P1475" i="2"/>
  <c r="K1475" i="1" s="1"/>
  <c r="J1475" i="1"/>
  <c r="P1483" i="2"/>
  <c r="K1483" i="1" s="1"/>
  <c r="J1483" i="1"/>
  <c r="P1491" i="2"/>
  <c r="K1491" i="1" s="1"/>
  <c r="J1491" i="1"/>
  <c r="P1499" i="2"/>
  <c r="K1499" i="1" s="1"/>
  <c r="J1499" i="1"/>
  <c r="P1511" i="2"/>
  <c r="K1511" i="1" s="1"/>
  <c r="J1511" i="1"/>
  <c r="P1519" i="2"/>
  <c r="K1519" i="1" s="1"/>
  <c r="J1519" i="1"/>
  <c r="P1527" i="2"/>
  <c r="K1527" i="1" s="1"/>
  <c r="J1527" i="1"/>
  <c r="P1535" i="2"/>
  <c r="K1535" i="1" s="1"/>
  <c r="J1535" i="1"/>
  <c r="P1543" i="2"/>
  <c r="K1543" i="1" s="1"/>
  <c r="J1543" i="1"/>
  <c r="P1551" i="2"/>
  <c r="K1551" i="1" s="1"/>
  <c r="J1551" i="1"/>
  <c r="P1559" i="2"/>
  <c r="K1559" i="1" s="1"/>
  <c r="J1559" i="1"/>
  <c r="P1567" i="2"/>
  <c r="K1567" i="1" s="1"/>
  <c r="J1567" i="1"/>
  <c r="P1575" i="2"/>
  <c r="K1575" i="1" s="1"/>
  <c r="J1575" i="1"/>
  <c r="P1583" i="2"/>
  <c r="K1583" i="1" s="1"/>
  <c r="J1583" i="1"/>
  <c r="P1591" i="2"/>
  <c r="K1591" i="1" s="1"/>
  <c r="J1591" i="1"/>
  <c r="P1599" i="2"/>
  <c r="K1599" i="1" s="1"/>
  <c r="J1599" i="1"/>
  <c r="P1607" i="2"/>
  <c r="K1607" i="1" s="1"/>
  <c r="J1607" i="1"/>
  <c r="P1615" i="2"/>
  <c r="K1615" i="1" s="1"/>
  <c r="J1615" i="1"/>
  <c r="P1623" i="2"/>
  <c r="K1623" i="1" s="1"/>
  <c r="J1623" i="1"/>
  <c r="P1631" i="2"/>
  <c r="K1631" i="1" s="1"/>
  <c r="J1631" i="1"/>
  <c r="P1639" i="2"/>
  <c r="K1639" i="1" s="1"/>
  <c r="J1639" i="1"/>
  <c r="P1647" i="2"/>
  <c r="K1647" i="1" s="1"/>
  <c r="J1647" i="1"/>
  <c r="P1655" i="2"/>
  <c r="K1655" i="1" s="1"/>
  <c r="J1655" i="1"/>
  <c r="P1663" i="2"/>
  <c r="K1663" i="1" s="1"/>
  <c r="J1663" i="1"/>
  <c r="P1671" i="2"/>
  <c r="K1671" i="1" s="1"/>
  <c r="J1671" i="1"/>
  <c r="P1679" i="2"/>
  <c r="K1679" i="1" s="1"/>
  <c r="J1679" i="1"/>
  <c r="P1687" i="2"/>
  <c r="K1687" i="1" s="1"/>
  <c r="J1687" i="1"/>
  <c r="P1695" i="2"/>
  <c r="K1695" i="1" s="1"/>
  <c r="J1695" i="1"/>
  <c r="P1703" i="2"/>
  <c r="K1703" i="1" s="1"/>
  <c r="J1703" i="1"/>
  <c r="P1711" i="2"/>
  <c r="K1711" i="1" s="1"/>
  <c r="J1711" i="1"/>
  <c r="P1719" i="2"/>
  <c r="K1719" i="1" s="1"/>
  <c r="J1719" i="1"/>
  <c r="P1727" i="2"/>
  <c r="K1727" i="1" s="1"/>
  <c r="J1727" i="1"/>
  <c r="P1739" i="2"/>
  <c r="K1739" i="1" s="1"/>
  <c r="J1739" i="1"/>
  <c r="P1747" i="2"/>
  <c r="K1747" i="1" s="1"/>
  <c r="J1747" i="1"/>
  <c r="P1755" i="2"/>
  <c r="K1755" i="1" s="1"/>
  <c r="J1755" i="1"/>
  <c r="P1763" i="2"/>
  <c r="K1763" i="1" s="1"/>
  <c r="J1763" i="1"/>
  <c r="P1771" i="2"/>
  <c r="K1771" i="1" s="1"/>
  <c r="J1771" i="1"/>
  <c r="P1779" i="2"/>
  <c r="K1779" i="1" s="1"/>
  <c r="J1779" i="1"/>
  <c r="P1787" i="2"/>
  <c r="K1787" i="1" s="1"/>
  <c r="J1787" i="1"/>
  <c r="P1795" i="2"/>
  <c r="K1795" i="1" s="1"/>
  <c r="J1795" i="1"/>
  <c r="P1803" i="2"/>
  <c r="K1803" i="1" s="1"/>
  <c r="J1803" i="1"/>
  <c r="P1811" i="2"/>
  <c r="K1811" i="1" s="1"/>
  <c r="J1811" i="1"/>
  <c r="P1819" i="2"/>
  <c r="K1819" i="1" s="1"/>
  <c r="J1819" i="1"/>
  <c r="P1827" i="2"/>
  <c r="K1827" i="1" s="1"/>
  <c r="J1827" i="1"/>
  <c r="P1835" i="2"/>
  <c r="K1835" i="1" s="1"/>
  <c r="J1835" i="1"/>
  <c r="P1843" i="2"/>
  <c r="K1843" i="1" s="1"/>
  <c r="J1843" i="1"/>
  <c r="P1851" i="2"/>
  <c r="K1851" i="1" s="1"/>
  <c r="J1851" i="1"/>
  <c r="P1859" i="2"/>
  <c r="K1859" i="1" s="1"/>
  <c r="J1859" i="1"/>
  <c r="P1867" i="2"/>
  <c r="K1867" i="1" s="1"/>
  <c r="J1867" i="1"/>
  <c r="P1875" i="2"/>
  <c r="K1875" i="1" s="1"/>
  <c r="J1875" i="1"/>
  <c r="P1883" i="2"/>
  <c r="K1883" i="1" s="1"/>
  <c r="J1883" i="1"/>
  <c r="P1891" i="2"/>
  <c r="K1891" i="1" s="1"/>
  <c r="J1891" i="1"/>
  <c r="P1899" i="2"/>
  <c r="K1899" i="1" s="1"/>
  <c r="J1899" i="1"/>
  <c r="P1907" i="2"/>
  <c r="K1907" i="1" s="1"/>
  <c r="J1907" i="1"/>
  <c r="P1915" i="2"/>
  <c r="K1915" i="1" s="1"/>
  <c r="J1915" i="1"/>
  <c r="P1923" i="2"/>
  <c r="K1923" i="1" s="1"/>
  <c r="J1923" i="1"/>
  <c r="P1931" i="2"/>
  <c r="K1931" i="1" s="1"/>
  <c r="J1931" i="1"/>
  <c r="P1939" i="2"/>
  <c r="K1939" i="1" s="1"/>
  <c r="J1939" i="1"/>
  <c r="P1955" i="2"/>
  <c r="K1955" i="1" s="1"/>
  <c r="J1955" i="1"/>
  <c r="P1963" i="2"/>
  <c r="K1963" i="1" s="1"/>
  <c r="J1963" i="1"/>
  <c r="P1971" i="2"/>
  <c r="K1971" i="1" s="1"/>
  <c r="J1971" i="1"/>
  <c r="P1979" i="2"/>
  <c r="K1979" i="1" s="1"/>
  <c r="J1979" i="1"/>
  <c r="P1991" i="2"/>
  <c r="K1991" i="1" s="1"/>
  <c r="J1991" i="1"/>
  <c r="P1999" i="2"/>
  <c r="K1999" i="1" s="1"/>
  <c r="J1999" i="1"/>
  <c r="P2007" i="2"/>
  <c r="K2007" i="1" s="1"/>
  <c r="J2007" i="1"/>
  <c r="P2015" i="2"/>
  <c r="K2015" i="1" s="1"/>
  <c r="J2015" i="1"/>
  <c r="P2023" i="2"/>
  <c r="K2023" i="1" s="1"/>
  <c r="J2023" i="1"/>
  <c r="P2031" i="2"/>
  <c r="K2031" i="1" s="1"/>
  <c r="J2031" i="1"/>
  <c r="P2039" i="2"/>
  <c r="K2039" i="1" s="1"/>
  <c r="J2039" i="1"/>
  <c r="P2055" i="2"/>
  <c r="K2055" i="1" s="1"/>
  <c r="J2055" i="1"/>
  <c r="P2063" i="2"/>
  <c r="K2063" i="1" s="1"/>
  <c r="J2063" i="1"/>
  <c r="P2075" i="2"/>
  <c r="K2075" i="1" s="1"/>
  <c r="J2075" i="1"/>
  <c r="P2083" i="2"/>
  <c r="K2083" i="1" s="1"/>
  <c r="J2083" i="1"/>
  <c r="P2091" i="2"/>
  <c r="K2091" i="1" s="1"/>
  <c r="J2091" i="1"/>
  <c r="P2099" i="2"/>
  <c r="K2099" i="1" s="1"/>
  <c r="J2099" i="1"/>
  <c r="P2107" i="2"/>
  <c r="K2107" i="1" s="1"/>
  <c r="J2107" i="1"/>
  <c r="P2115" i="2"/>
  <c r="K2115" i="1" s="1"/>
  <c r="J2115" i="1"/>
  <c r="P2123" i="2"/>
  <c r="K2123" i="1" s="1"/>
  <c r="J2123" i="1"/>
  <c r="P2131" i="2"/>
  <c r="K2131" i="1" s="1"/>
  <c r="J2131" i="1"/>
  <c r="P2139" i="2"/>
  <c r="K2139" i="1" s="1"/>
  <c r="J2139" i="1"/>
  <c r="P2147" i="2"/>
  <c r="K2147" i="1" s="1"/>
  <c r="J2147" i="1"/>
  <c r="P2155" i="2"/>
  <c r="K2155" i="1" s="1"/>
  <c r="J2155" i="1"/>
  <c r="P2163" i="2"/>
  <c r="K2163" i="1" s="1"/>
  <c r="J2163" i="1"/>
  <c r="P2171" i="2"/>
  <c r="K2171" i="1" s="1"/>
  <c r="J2171" i="1"/>
  <c r="P2179" i="2"/>
  <c r="K2179" i="1" s="1"/>
  <c r="J2179" i="1"/>
  <c r="P2187" i="2"/>
  <c r="K2187" i="1" s="1"/>
  <c r="J2187" i="1"/>
  <c r="P2195" i="2"/>
  <c r="K2195" i="1" s="1"/>
  <c r="J2195" i="1"/>
  <c r="P2203" i="2"/>
  <c r="K2203" i="1" s="1"/>
  <c r="J2203" i="1"/>
  <c r="P2211" i="2"/>
  <c r="K2211" i="1" s="1"/>
  <c r="J2211" i="1"/>
  <c r="P2219" i="2"/>
  <c r="K2219" i="1" s="1"/>
  <c r="J2219" i="1"/>
  <c r="P2227" i="2"/>
  <c r="K2227" i="1" s="1"/>
  <c r="J2227" i="1"/>
  <c r="P2235" i="2"/>
  <c r="K2235" i="1" s="1"/>
  <c r="J2235" i="1"/>
  <c r="P2243" i="2"/>
  <c r="K2243" i="1" s="1"/>
  <c r="J2243" i="1"/>
  <c r="P2251" i="2"/>
  <c r="K2251" i="1" s="1"/>
  <c r="J2251" i="1"/>
  <c r="P2267" i="2"/>
  <c r="K2267" i="1" s="1"/>
  <c r="J2267" i="1"/>
  <c r="P2275" i="2"/>
  <c r="K2275" i="1" s="1"/>
  <c r="J2275" i="1"/>
  <c r="P2283" i="2"/>
  <c r="K2283" i="1" s="1"/>
  <c r="J2283" i="1"/>
  <c r="P2291" i="2"/>
  <c r="K2291" i="1" s="1"/>
  <c r="J2291" i="1"/>
  <c r="P2299" i="2"/>
  <c r="K2299" i="1" s="1"/>
  <c r="J2299" i="1"/>
  <c r="P2311" i="2"/>
  <c r="K2311" i="1" s="1"/>
  <c r="J2311" i="1"/>
  <c r="P2319" i="2"/>
  <c r="K2319" i="1" s="1"/>
  <c r="J2319" i="1"/>
  <c r="P2327" i="2"/>
  <c r="K2327" i="1" s="1"/>
  <c r="J2327" i="1"/>
  <c r="P2339" i="2"/>
  <c r="K2339" i="1" s="1"/>
  <c r="J2339" i="1"/>
  <c r="P2347" i="2"/>
  <c r="K2347" i="1" s="1"/>
  <c r="J2347" i="1"/>
  <c r="P2355" i="2"/>
  <c r="K2355" i="1" s="1"/>
  <c r="J2355" i="1"/>
  <c r="P2363" i="2"/>
  <c r="K2363" i="1" s="1"/>
  <c r="J2363" i="1"/>
  <c r="P2371" i="2"/>
  <c r="K2371" i="1" s="1"/>
  <c r="J2371" i="1"/>
  <c r="P2379" i="2"/>
  <c r="K2379" i="1" s="1"/>
  <c r="J2379" i="1"/>
  <c r="P2387" i="2"/>
  <c r="K2387" i="1" s="1"/>
  <c r="J2387" i="1"/>
  <c r="P2395" i="2"/>
  <c r="K2395" i="1" s="1"/>
  <c r="J2395" i="1"/>
  <c r="P2403" i="2"/>
  <c r="K2403" i="1" s="1"/>
  <c r="J2403" i="1"/>
  <c r="P2411" i="2"/>
  <c r="K2411" i="1" s="1"/>
  <c r="J2411" i="1"/>
  <c r="P2419" i="2"/>
  <c r="K2419" i="1" s="1"/>
  <c r="J2419" i="1"/>
  <c r="P2427" i="2"/>
  <c r="K2427" i="1" s="1"/>
  <c r="J2427" i="1"/>
  <c r="P2435" i="2"/>
  <c r="K2435" i="1" s="1"/>
  <c r="J2435" i="1"/>
  <c r="P2463" i="2"/>
  <c r="K2463" i="1" s="1"/>
  <c r="J2463" i="1"/>
  <c r="P2491" i="2"/>
  <c r="K2491" i="1" s="1"/>
  <c r="J2491" i="1"/>
  <c r="P2268" i="2"/>
  <c r="K2268" i="1" s="1"/>
  <c r="J2268" i="1"/>
  <c r="B842" i="1"/>
  <c r="B395" i="1"/>
  <c r="B771" i="1"/>
  <c r="B883" i="1"/>
  <c r="B52" i="1"/>
  <c r="B2190" i="1"/>
  <c r="P8" i="2"/>
  <c r="J8" i="1"/>
  <c r="J376" i="1"/>
  <c r="J902" i="1"/>
  <c r="J1268" i="1"/>
  <c r="J927" i="1"/>
  <c r="P16" i="2"/>
  <c r="K16" i="1" s="1"/>
  <c r="J16" i="1"/>
  <c r="P24" i="2"/>
  <c r="J24" i="1"/>
  <c r="J173" i="1"/>
  <c r="J647" i="1"/>
  <c r="P36" i="2"/>
  <c r="K36" i="1" s="1"/>
  <c r="J36" i="1"/>
  <c r="P40" i="2"/>
  <c r="J40" i="1"/>
  <c r="J274" i="1"/>
  <c r="J1450" i="1"/>
  <c r="P48" i="2"/>
  <c r="J48" i="1"/>
  <c r="J244" i="1"/>
  <c r="J253" i="1"/>
  <c r="J1278" i="1"/>
  <c r="J2051" i="1"/>
  <c r="J2012" i="1"/>
  <c r="P296" i="2"/>
  <c r="J296" i="1"/>
  <c r="J403" i="1"/>
  <c r="J727" i="1"/>
  <c r="J1886" i="1"/>
  <c r="P304" i="2"/>
  <c r="K304" i="1" s="1"/>
  <c r="J304" i="1"/>
  <c r="P312" i="2"/>
  <c r="K312" i="1" s="1"/>
  <c r="J312" i="1"/>
  <c r="P320" i="2"/>
  <c r="K320" i="1" s="1"/>
  <c r="J320" i="1"/>
  <c r="P328" i="2"/>
  <c r="K328" i="1" s="1"/>
  <c r="J328" i="1"/>
  <c r="P336" i="2"/>
  <c r="K336" i="1" s="1"/>
  <c r="J336" i="1"/>
  <c r="P344" i="2"/>
  <c r="K344" i="1" s="1"/>
  <c r="J344" i="1"/>
  <c r="P352" i="2"/>
  <c r="K352" i="1" s="1"/>
  <c r="J352" i="1"/>
  <c r="P360" i="2"/>
  <c r="K360" i="1" s="1"/>
  <c r="J360" i="1"/>
  <c r="P368" i="2"/>
  <c r="K368" i="1" s="1"/>
  <c r="J368" i="1"/>
  <c r="P380" i="2"/>
  <c r="K380" i="1" s="1"/>
  <c r="J380" i="1"/>
  <c r="P388" i="2"/>
  <c r="K388" i="1" s="1"/>
  <c r="J388" i="1"/>
  <c r="P396" i="2"/>
  <c r="K396" i="1" s="1"/>
  <c r="J396" i="1"/>
  <c r="P404" i="2"/>
  <c r="K404" i="1" s="1"/>
  <c r="J404" i="1"/>
  <c r="P412" i="2"/>
  <c r="K412" i="1" s="1"/>
  <c r="J412" i="1"/>
  <c r="P420" i="2"/>
  <c r="K420" i="1" s="1"/>
  <c r="J420" i="1"/>
  <c r="P428" i="2"/>
  <c r="K428" i="1" s="1"/>
  <c r="J428" i="1"/>
  <c r="P436" i="2"/>
  <c r="K436" i="1" s="1"/>
  <c r="J436" i="1"/>
  <c r="P444" i="2"/>
  <c r="K444" i="1" s="1"/>
  <c r="J444" i="1"/>
  <c r="P452" i="2"/>
  <c r="K452" i="1" s="1"/>
  <c r="J452" i="1"/>
  <c r="P460" i="2"/>
  <c r="K460" i="1" s="1"/>
  <c r="J460" i="1"/>
  <c r="P468" i="2"/>
  <c r="K468" i="1" s="1"/>
  <c r="J468" i="1"/>
  <c r="P476" i="2"/>
  <c r="K476" i="1" s="1"/>
  <c r="J476" i="1"/>
  <c r="P484" i="2"/>
  <c r="K484" i="1" s="1"/>
  <c r="J484" i="1"/>
  <c r="P492" i="2"/>
  <c r="K492" i="1" s="1"/>
  <c r="J492" i="1"/>
  <c r="P500" i="2"/>
  <c r="K500" i="1" s="1"/>
  <c r="J500" i="1"/>
  <c r="P508" i="2"/>
  <c r="K508" i="1" s="1"/>
  <c r="J508" i="1"/>
  <c r="P516" i="2"/>
  <c r="K516" i="1" s="1"/>
  <c r="J516" i="1"/>
  <c r="P524" i="2"/>
  <c r="K524" i="1" s="1"/>
  <c r="J524" i="1"/>
  <c r="P532" i="2"/>
  <c r="K532" i="1" s="1"/>
  <c r="J532" i="1"/>
  <c r="P540" i="2"/>
  <c r="K540" i="1" s="1"/>
  <c r="J540" i="1"/>
  <c r="P548" i="2"/>
  <c r="K548" i="1" s="1"/>
  <c r="J548" i="1"/>
  <c r="P556" i="2"/>
  <c r="K556" i="1" s="1"/>
  <c r="J556" i="1"/>
  <c r="P564" i="2"/>
  <c r="K564" i="1" s="1"/>
  <c r="J564" i="1"/>
  <c r="P576" i="2"/>
  <c r="K576" i="1" s="1"/>
  <c r="J576" i="1"/>
  <c r="P584" i="2"/>
  <c r="K584" i="1" s="1"/>
  <c r="J584" i="1"/>
  <c r="P592" i="2"/>
  <c r="K592" i="1" s="1"/>
  <c r="J592" i="1"/>
  <c r="P600" i="2"/>
  <c r="K600" i="1" s="1"/>
  <c r="J600" i="1"/>
  <c r="P608" i="2"/>
  <c r="K608" i="1" s="1"/>
  <c r="J608" i="1"/>
  <c r="P616" i="2"/>
  <c r="K616" i="1" s="1"/>
  <c r="J616" i="1"/>
  <c r="P624" i="2"/>
  <c r="K624" i="1" s="1"/>
  <c r="J624" i="1"/>
  <c r="P632" i="2"/>
  <c r="K632" i="1" s="1"/>
  <c r="J632" i="1"/>
  <c r="P640" i="2"/>
  <c r="K640" i="1" s="1"/>
  <c r="J640" i="1"/>
  <c r="P648" i="2"/>
  <c r="K648" i="1" s="1"/>
  <c r="J648" i="1"/>
  <c r="P656" i="2"/>
  <c r="K656" i="1" s="1"/>
  <c r="J656" i="1"/>
  <c r="P664" i="2"/>
  <c r="K664" i="1" s="1"/>
  <c r="J664" i="1"/>
  <c r="P676" i="2"/>
  <c r="K676" i="1" s="1"/>
  <c r="J676" i="1"/>
  <c r="P684" i="2"/>
  <c r="K684" i="1" s="1"/>
  <c r="J684" i="1"/>
  <c r="P692" i="2"/>
  <c r="K692" i="1" s="1"/>
  <c r="J692" i="1"/>
  <c r="P700" i="2"/>
  <c r="K700" i="1" s="1"/>
  <c r="J700" i="1"/>
  <c r="P708" i="2"/>
  <c r="K708" i="1" s="1"/>
  <c r="J708" i="1"/>
  <c r="P720" i="2"/>
  <c r="K720" i="1" s="1"/>
  <c r="J720" i="1"/>
  <c r="P728" i="2"/>
  <c r="K728" i="1" s="1"/>
  <c r="J728" i="1"/>
  <c r="P736" i="2"/>
  <c r="K736" i="1" s="1"/>
  <c r="J736" i="1"/>
  <c r="P744" i="2"/>
  <c r="K744" i="1" s="1"/>
  <c r="J744" i="1"/>
  <c r="P752" i="2"/>
  <c r="K752" i="1" s="1"/>
  <c r="J752" i="1"/>
  <c r="P760" i="2"/>
  <c r="K760" i="1" s="1"/>
  <c r="J760" i="1"/>
  <c r="P768" i="2"/>
  <c r="K768" i="1" s="1"/>
  <c r="J768" i="1"/>
  <c r="P776" i="2"/>
  <c r="K776" i="1" s="1"/>
  <c r="J776" i="1"/>
  <c r="P784" i="2"/>
  <c r="K784" i="1" s="1"/>
  <c r="J784" i="1"/>
  <c r="P792" i="2"/>
  <c r="K792" i="1" s="1"/>
  <c r="J792" i="1"/>
  <c r="P800" i="2"/>
  <c r="K800" i="1" s="1"/>
  <c r="J800" i="1"/>
  <c r="P808" i="2"/>
  <c r="K808" i="1" s="1"/>
  <c r="J808" i="1"/>
  <c r="P816" i="2"/>
  <c r="K816" i="1" s="1"/>
  <c r="J816" i="1"/>
  <c r="P824" i="2"/>
  <c r="K824" i="1" s="1"/>
  <c r="J824" i="1"/>
  <c r="P832" i="2"/>
  <c r="K832" i="1" s="1"/>
  <c r="J832" i="1"/>
  <c r="P840" i="2"/>
  <c r="K840" i="1" s="1"/>
  <c r="J840" i="1"/>
  <c r="P848" i="2"/>
  <c r="K848" i="1" s="1"/>
  <c r="J848" i="1"/>
  <c r="P856" i="2"/>
  <c r="K856" i="1" s="1"/>
  <c r="J856" i="1"/>
  <c r="P864" i="2"/>
  <c r="K864" i="1" s="1"/>
  <c r="J864" i="1"/>
  <c r="P872" i="2"/>
  <c r="K872" i="1" s="1"/>
  <c r="J872" i="1"/>
  <c r="P880" i="2"/>
  <c r="K880" i="1" s="1"/>
  <c r="J880" i="1"/>
  <c r="P888" i="2"/>
  <c r="K888" i="1" s="1"/>
  <c r="J888" i="1"/>
  <c r="P896" i="2"/>
  <c r="K896" i="1" s="1"/>
  <c r="J896" i="1"/>
  <c r="P904" i="2"/>
  <c r="K904" i="1" s="1"/>
  <c r="J904" i="1"/>
  <c r="P912" i="2"/>
  <c r="K912" i="1" s="1"/>
  <c r="J912" i="1"/>
  <c r="P920" i="2"/>
  <c r="K920" i="1" s="1"/>
  <c r="J920" i="1"/>
  <c r="P932" i="2"/>
  <c r="K932" i="1" s="1"/>
  <c r="J932" i="1"/>
  <c r="P940" i="2"/>
  <c r="K940" i="1" s="1"/>
  <c r="J940" i="1"/>
  <c r="P948" i="2"/>
  <c r="K948" i="1" s="1"/>
  <c r="J948" i="1"/>
  <c r="P956" i="2"/>
  <c r="K956" i="1" s="1"/>
  <c r="J956" i="1"/>
  <c r="P964" i="2"/>
  <c r="K964" i="1" s="1"/>
  <c r="J964" i="1"/>
  <c r="P972" i="2"/>
  <c r="K972" i="1" s="1"/>
  <c r="J972" i="1"/>
  <c r="P980" i="2"/>
  <c r="K980" i="1" s="1"/>
  <c r="J980" i="1"/>
  <c r="P988" i="2"/>
  <c r="K988" i="1" s="1"/>
  <c r="J988" i="1"/>
  <c r="P996" i="2"/>
  <c r="K996" i="1" s="1"/>
  <c r="J996" i="1"/>
  <c r="P1004" i="2"/>
  <c r="K1004" i="1" s="1"/>
  <c r="J1004" i="1"/>
  <c r="P1012" i="2"/>
  <c r="K1012" i="1" s="1"/>
  <c r="J1012" i="1"/>
  <c r="P1020" i="2"/>
  <c r="K1020" i="1" s="1"/>
  <c r="J1020" i="1"/>
  <c r="P1028" i="2"/>
  <c r="K1028" i="1" s="1"/>
  <c r="J1028" i="1"/>
  <c r="P1036" i="2"/>
  <c r="K1036" i="1" s="1"/>
  <c r="J1036" i="1"/>
  <c r="P1044" i="2"/>
  <c r="K1044" i="1" s="1"/>
  <c r="J1044" i="1"/>
  <c r="P1052" i="2"/>
  <c r="K1052" i="1" s="1"/>
  <c r="J1052" i="1"/>
  <c r="P1060" i="2"/>
  <c r="K1060" i="1" s="1"/>
  <c r="J1060" i="1"/>
  <c r="P1068" i="2"/>
  <c r="K1068" i="1" s="1"/>
  <c r="J1068" i="1"/>
  <c r="P1076" i="2"/>
  <c r="K1076" i="1" s="1"/>
  <c r="J1076" i="1"/>
  <c r="P1084" i="2"/>
  <c r="K1084" i="1" s="1"/>
  <c r="J1084" i="1"/>
  <c r="P1092" i="2"/>
  <c r="K1092" i="1" s="1"/>
  <c r="J1092" i="1"/>
  <c r="P1100" i="2"/>
  <c r="K1100" i="1" s="1"/>
  <c r="J1100" i="1"/>
  <c r="P1108" i="2"/>
  <c r="K1108" i="1" s="1"/>
  <c r="J1108" i="1"/>
  <c r="P1116" i="2"/>
  <c r="K1116" i="1" s="1"/>
  <c r="J1116" i="1"/>
  <c r="P1124" i="2"/>
  <c r="K1124" i="1" s="1"/>
  <c r="J1124" i="1"/>
  <c r="P1132" i="2"/>
  <c r="K1132" i="1" s="1"/>
  <c r="J1132" i="1"/>
  <c r="P1140" i="2"/>
  <c r="K1140" i="1" s="1"/>
  <c r="J1140" i="1"/>
  <c r="P1148" i="2"/>
  <c r="K1148" i="1" s="1"/>
  <c r="J1148" i="1"/>
  <c r="P1156" i="2"/>
  <c r="K1156" i="1" s="1"/>
  <c r="J1156" i="1"/>
  <c r="P1164" i="2"/>
  <c r="K1164" i="1" s="1"/>
  <c r="J1164" i="1"/>
  <c r="P1172" i="2"/>
  <c r="K1172" i="1" s="1"/>
  <c r="J1172" i="1"/>
  <c r="P1180" i="2"/>
  <c r="K1180" i="1" s="1"/>
  <c r="J1180" i="1"/>
  <c r="P1188" i="2"/>
  <c r="K1188" i="1" s="1"/>
  <c r="J1188" i="1"/>
  <c r="P1196" i="2"/>
  <c r="K1196" i="1" s="1"/>
  <c r="J1196" i="1"/>
  <c r="P1204" i="2"/>
  <c r="K1204" i="1" s="1"/>
  <c r="J1204" i="1"/>
  <c r="P1212" i="2"/>
  <c r="K1212" i="1" s="1"/>
  <c r="J1212" i="1"/>
  <c r="P1220" i="2"/>
  <c r="K1220" i="1" s="1"/>
  <c r="J1220" i="1"/>
  <c r="P1228" i="2"/>
  <c r="K1228" i="1" s="1"/>
  <c r="J1228" i="1"/>
  <c r="P1236" i="2"/>
  <c r="K1236" i="1" s="1"/>
  <c r="J1236" i="1"/>
  <c r="P1244" i="2"/>
  <c r="K1244" i="1" s="1"/>
  <c r="J1244" i="1"/>
  <c r="P1252" i="2"/>
  <c r="K1252" i="1" s="1"/>
  <c r="J1252" i="1"/>
  <c r="P1260" i="2"/>
  <c r="K1260" i="1" s="1"/>
  <c r="J1260" i="1"/>
  <c r="P1272" i="2"/>
  <c r="K1272" i="1" s="1"/>
  <c r="J1272" i="1"/>
  <c r="P1280" i="2"/>
  <c r="K1280" i="1" s="1"/>
  <c r="J1280" i="1"/>
  <c r="P1288" i="2"/>
  <c r="K1288" i="1" s="1"/>
  <c r="J1288" i="1"/>
  <c r="P1296" i="2"/>
  <c r="K1296" i="1" s="1"/>
  <c r="J1296" i="1"/>
  <c r="P1304" i="2"/>
  <c r="K1304" i="1" s="1"/>
  <c r="J1304" i="1"/>
  <c r="P1312" i="2"/>
  <c r="K1312" i="1" s="1"/>
  <c r="J1312" i="1"/>
  <c r="P1320" i="2"/>
  <c r="K1320" i="1" s="1"/>
  <c r="J1320" i="1"/>
  <c r="P1328" i="2"/>
  <c r="K1328" i="1" s="1"/>
  <c r="J1328" i="1"/>
  <c r="P1336" i="2"/>
  <c r="K1336" i="1" s="1"/>
  <c r="J1336" i="1"/>
  <c r="P1348" i="2"/>
  <c r="K1348" i="1" s="1"/>
  <c r="J1348" i="1"/>
  <c r="P1356" i="2"/>
  <c r="K1356" i="1" s="1"/>
  <c r="J1356" i="1"/>
  <c r="P1364" i="2"/>
  <c r="K1364" i="1" s="1"/>
  <c r="J1364" i="1"/>
  <c r="P1372" i="2"/>
  <c r="K1372" i="1" s="1"/>
  <c r="J1372" i="1"/>
  <c r="P1380" i="2"/>
  <c r="K1380" i="1" s="1"/>
  <c r="J1380" i="1"/>
  <c r="P1388" i="2"/>
  <c r="K1388" i="1" s="1"/>
  <c r="J1388" i="1"/>
  <c r="P1400" i="2"/>
  <c r="K1400" i="1" s="1"/>
  <c r="J1400" i="1"/>
  <c r="P1408" i="2"/>
  <c r="K1408" i="1" s="1"/>
  <c r="J1408" i="1"/>
  <c r="P1416" i="2"/>
  <c r="K1416" i="1" s="1"/>
  <c r="J1416" i="1"/>
  <c r="P1424" i="2"/>
  <c r="K1424" i="1" s="1"/>
  <c r="J1424" i="1"/>
  <c r="P1432" i="2"/>
  <c r="K1432" i="1" s="1"/>
  <c r="J1432" i="1"/>
  <c r="P1440" i="2"/>
  <c r="K1440" i="1" s="1"/>
  <c r="J1440" i="1"/>
  <c r="P1448" i="2"/>
  <c r="K1448" i="1" s="1"/>
  <c r="J1448" i="1"/>
  <c r="P1456" i="2"/>
  <c r="K1456" i="1" s="1"/>
  <c r="J1456" i="1"/>
  <c r="P1464" i="2"/>
  <c r="K1464" i="1" s="1"/>
  <c r="J1464" i="1"/>
  <c r="P1472" i="2"/>
  <c r="K1472" i="1" s="1"/>
  <c r="J1472" i="1"/>
  <c r="P1480" i="2"/>
  <c r="K1480" i="1" s="1"/>
  <c r="J1480" i="1"/>
  <c r="P1488" i="2"/>
  <c r="K1488" i="1" s="1"/>
  <c r="J1488" i="1"/>
  <c r="P1496" i="2"/>
  <c r="K1496" i="1" s="1"/>
  <c r="J1496" i="1"/>
  <c r="P1504" i="2"/>
  <c r="K1504" i="1" s="1"/>
  <c r="J1504" i="1"/>
  <c r="P1512" i="2"/>
  <c r="K1512" i="1" s="1"/>
  <c r="J1512" i="1"/>
  <c r="P1520" i="2"/>
  <c r="K1520" i="1" s="1"/>
  <c r="J1520" i="1"/>
  <c r="P1536" i="2"/>
  <c r="K1536" i="1" s="1"/>
  <c r="J1536" i="1"/>
  <c r="P1544" i="2"/>
  <c r="K1544" i="1" s="1"/>
  <c r="J1544" i="1"/>
  <c r="P1552" i="2"/>
  <c r="K1552" i="1" s="1"/>
  <c r="J1552" i="1"/>
  <c r="P1560" i="2"/>
  <c r="K1560" i="1" s="1"/>
  <c r="J1560" i="1"/>
  <c r="P1568" i="2"/>
  <c r="K1568" i="1" s="1"/>
  <c r="J1568" i="1"/>
  <c r="P1576" i="2"/>
  <c r="K1576" i="1" s="1"/>
  <c r="J1576" i="1"/>
  <c r="P1584" i="2"/>
  <c r="K1584" i="1" s="1"/>
  <c r="J1584" i="1"/>
  <c r="P1596" i="2"/>
  <c r="K1596" i="1" s="1"/>
  <c r="J1596" i="1"/>
  <c r="P1604" i="2"/>
  <c r="K1604" i="1" s="1"/>
  <c r="J1604" i="1"/>
  <c r="P1612" i="2"/>
  <c r="K1612" i="1" s="1"/>
  <c r="J1612" i="1"/>
  <c r="P1620" i="2"/>
  <c r="K1620" i="1" s="1"/>
  <c r="J1620" i="1"/>
  <c r="P1628" i="2"/>
  <c r="K1628" i="1" s="1"/>
  <c r="J1628" i="1"/>
  <c r="P1636" i="2"/>
  <c r="K1636" i="1" s="1"/>
  <c r="J1636" i="1"/>
  <c r="P1644" i="2"/>
  <c r="K1644" i="1" s="1"/>
  <c r="J1644" i="1"/>
  <c r="P1652" i="2"/>
  <c r="K1652" i="1" s="1"/>
  <c r="J1652" i="1"/>
  <c r="P1660" i="2"/>
  <c r="K1660" i="1" s="1"/>
  <c r="J1660" i="1"/>
  <c r="P1668" i="2"/>
  <c r="K1668" i="1" s="1"/>
  <c r="J1668" i="1"/>
  <c r="P1676" i="2"/>
  <c r="K1676" i="1" s="1"/>
  <c r="J1676" i="1"/>
  <c r="P1684" i="2"/>
  <c r="K1684" i="1" s="1"/>
  <c r="J1684" i="1"/>
  <c r="P1696" i="2"/>
  <c r="K1696" i="1" s="1"/>
  <c r="J1696" i="1"/>
  <c r="P1704" i="2"/>
  <c r="K1704" i="1" s="1"/>
  <c r="J1704" i="1"/>
  <c r="P1712" i="2"/>
  <c r="K1712" i="1" s="1"/>
  <c r="J1712" i="1"/>
  <c r="P1720" i="2"/>
  <c r="K1720" i="1" s="1"/>
  <c r="J1720" i="1"/>
  <c r="P1728" i="2"/>
  <c r="K1728" i="1" s="1"/>
  <c r="J1728" i="1"/>
  <c r="P1736" i="2"/>
  <c r="K1736" i="1" s="1"/>
  <c r="J1736" i="1"/>
  <c r="P1744" i="2"/>
  <c r="K1744" i="1" s="1"/>
  <c r="J1744" i="1"/>
  <c r="P1752" i="2"/>
  <c r="K1752" i="1" s="1"/>
  <c r="J1752" i="1"/>
  <c r="P1760" i="2"/>
  <c r="K1760" i="1" s="1"/>
  <c r="J1760" i="1"/>
  <c r="P1768" i="2"/>
  <c r="K1768" i="1" s="1"/>
  <c r="J1768" i="1"/>
  <c r="P1776" i="2"/>
  <c r="K1776" i="1" s="1"/>
  <c r="J1776" i="1"/>
  <c r="P1784" i="2"/>
  <c r="K1784" i="1" s="1"/>
  <c r="J1784" i="1"/>
  <c r="P1792" i="2"/>
  <c r="K1792" i="1" s="1"/>
  <c r="J1792" i="1"/>
  <c r="P1800" i="2"/>
  <c r="K1800" i="1" s="1"/>
  <c r="J1800" i="1"/>
  <c r="P1808" i="2"/>
  <c r="K1808" i="1" s="1"/>
  <c r="J1808" i="1"/>
  <c r="P1816" i="2"/>
  <c r="K1816" i="1" s="1"/>
  <c r="J1816" i="1"/>
  <c r="P1824" i="2"/>
  <c r="K1824" i="1" s="1"/>
  <c r="J1824" i="1"/>
  <c r="P1832" i="2"/>
  <c r="K1832" i="1" s="1"/>
  <c r="J1832" i="1"/>
  <c r="P1840" i="2"/>
  <c r="K1840" i="1" s="1"/>
  <c r="J1840" i="1"/>
  <c r="P1848" i="2"/>
  <c r="K1848" i="1" s="1"/>
  <c r="J1848" i="1"/>
  <c r="P1856" i="2"/>
  <c r="K1856" i="1" s="1"/>
  <c r="J1856" i="1"/>
  <c r="P1864" i="2"/>
  <c r="K1864" i="1" s="1"/>
  <c r="J1864" i="1"/>
  <c r="P1872" i="2"/>
  <c r="K1872" i="1" s="1"/>
  <c r="J1872" i="1"/>
  <c r="P1880" i="2"/>
  <c r="K1880" i="1" s="1"/>
  <c r="J1880" i="1"/>
  <c r="P1888" i="2"/>
  <c r="K1888" i="1" s="1"/>
  <c r="J1888" i="1"/>
  <c r="P1896" i="2"/>
  <c r="K1896" i="1" s="1"/>
  <c r="J1896" i="1"/>
  <c r="P1904" i="2"/>
  <c r="K1904" i="1" s="1"/>
  <c r="J1904" i="1"/>
  <c r="P1912" i="2"/>
  <c r="K1912" i="1" s="1"/>
  <c r="J1912" i="1"/>
  <c r="P1920" i="2"/>
  <c r="K1920" i="1" s="1"/>
  <c r="J1920" i="1"/>
  <c r="P1928" i="2"/>
  <c r="K1928" i="1" s="1"/>
  <c r="J1928" i="1"/>
  <c r="P1936" i="2"/>
  <c r="K1936" i="1" s="1"/>
  <c r="J1936" i="1"/>
  <c r="P1944" i="2"/>
  <c r="K1944" i="1" s="1"/>
  <c r="J1944" i="1"/>
  <c r="P1952" i="2"/>
  <c r="K1952" i="1" s="1"/>
  <c r="J1952" i="1"/>
  <c r="P1968" i="2"/>
  <c r="K1968" i="1" s="1"/>
  <c r="J1968" i="1"/>
  <c r="P1976" i="2"/>
  <c r="K1976" i="1" s="1"/>
  <c r="J1976" i="1"/>
  <c r="P1984" i="2"/>
  <c r="K1984" i="1" s="1"/>
  <c r="J1984" i="1"/>
  <c r="P1992" i="2"/>
  <c r="K1992" i="1" s="1"/>
  <c r="J1992" i="1"/>
  <c r="P2000" i="2"/>
  <c r="K2000" i="1" s="1"/>
  <c r="J2000" i="1"/>
  <c r="P2008" i="2"/>
  <c r="K2008" i="1" s="1"/>
  <c r="J2008" i="1"/>
  <c r="P2020" i="2"/>
  <c r="K2020" i="1" s="1"/>
  <c r="J2020" i="1"/>
  <c r="P2028" i="2"/>
  <c r="K2028" i="1" s="1"/>
  <c r="J2028" i="1"/>
  <c r="P2040" i="2"/>
  <c r="K2040" i="1" s="1"/>
  <c r="J2040" i="1"/>
  <c r="P2048" i="2"/>
  <c r="K2048" i="1" s="1"/>
  <c r="J2048" i="1"/>
  <c r="P2056" i="2"/>
  <c r="K2056" i="1" s="1"/>
  <c r="J2056" i="1"/>
  <c r="P2064" i="2"/>
  <c r="K2064" i="1" s="1"/>
  <c r="J2064" i="1"/>
  <c r="P2072" i="2"/>
  <c r="K2072" i="1" s="1"/>
  <c r="J2072" i="1"/>
  <c r="P2080" i="2"/>
  <c r="K2080" i="1" s="1"/>
  <c r="J2080" i="1"/>
  <c r="P2088" i="2"/>
  <c r="K2088" i="1" s="1"/>
  <c r="J2088" i="1"/>
  <c r="P2096" i="2"/>
  <c r="K2096" i="1" s="1"/>
  <c r="J2096" i="1"/>
  <c r="P2104" i="2"/>
  <c r="K2104" i="1" s="1"/>
  <c r="J2104" i="1"/>
  <c r="P2116" i="2"/>
  <c r="K2116" i="1" s="1"/>
  <c r="J2116" i="1"/>
  <c r="P2124" i="2"/>
  <c r="K2124" i="1" s="1"/>
  <c r="J2124" i="1"/>
  <c r="P2132" i="2"/>
  <c r="K2132" i="1" s="1"/>
  <c r="J2132" i="1"/>
  <c r="P2140" i="2"/>
  <c r="K2140" i="1" s="1"/>
  <c r="J2140" i="1"/>
  <c r="P2148" i="2"/>
  <c r="K2148" i="1" s="1"/>
  <c r="J2148" i="1"/>
  <c r="P2156" i="2"/>
  <c r="K2156" i="1" s="1"/>
  <c r="J2156" i="1"/>
  <c r="P2164" i="2"/>
  <c r="K2164" i="1" s="1"/>
  <c r="J2164" i="1"/>
  <c r="P2172" i="2"/>
  <c r="K2172" i="1" s="1"/>
  <c r="J2172" i="1"/>
  <c r="P2180" i="2"/>
  <c r="K2180" i="1" s="1"/>
  <c r="J2180" i="1"/>
  <c r="P2188" i="2"/>
  <c r="K2188" i="1" s="1"/>
  <c r="J2188" i="1"/>
  <c r="P2200" i="2"/>
  <c r="K2200" i="1" s="1"/>
  <c r="J2200" i="1"/>
  <c r="P2208" i="2"/>
  <c r="K2208" i="1" s="1"/>
  <c r="J2208" i="1"/>
  <c r="P2216" i="2"/>
  <c r="K2216" i="1" s="1"/>
  <c r="J2216" i="1"/>
  <c r="P2228" i="2"/>
  <c r="K2228" i="1" s="1"/>
  <c r="J2228" i="1"/>
  <c r="P2264" i="2"/>
  <c r="K2264" i="1" s="1"/>
  <c r="J2264" i="1"/>
  <c r="P2384" i="2"/>
  <c r="K2384" i="1" s="1"/>
  <c r="J2384" i="1"/>
  <c r="P2412" i="2"/>
  <c r="K2412" i="1" s="1"/>
  <c r="J2412" i="1"/>
  <c r="P2444" i="2"/>
  <c r="K2444" i="1" s="1"/>
  <c r="J2444" i="1"/>
  <c r="P2284" i="2"/>
  <c r="K2284" i="1" s="1"/>
  <c r="J2284" i="1"/>
  <c r="P2312" i="2"/>
  <c r="K2312" i="1" s="1"/>
  <c r="J2312" i="1"/>
  <c r="P2320" i="2"/>
  <c r="K2320" i="1" s="1"/>
  <c r="J2320" i="1"/>
  <c r="P2360" i="2"/>
  <c r="K2360" i="1" s="1"/>
  <c r="J2360" i="1"/>
  <c r="P2392" i="2"/>
  <c r="K2392" i="1" s="1"/>
  <c r="J2392" i="1"/>
  <c r="P2424" i="2"/>
  <c r="K2424" i="1" s="1"/>
  <c r="J2424" i="1"/>
  <c r="P2440" i="2"/>
  <c r="K2440" i="1" s="1"/>
  <c r="J2440" i="1"/>
  <c r="P2480" i="2"/>
  <c r="K2480" i="1" s="1"/>
  <c r="J2480" i="1"/>
  <c r="P2500" i="2"/>
  <c r="K2500" i="1" s="1"/>
  <c r="J2500" i="1"/>
  <c r="P2288" i="2"/>
  <c r="K2288" i="1" s="1"/>
  <c r="J2288" i="1"/>
  <c r="P2300" i="2"/>
  <c r="K2300" i="1" s="1"/>
  <c r="J2300" i="1"/>
  <c r="P2328" i="2"/>
  <c r="K2328" i="1" s="1"/>
  <c r="J2328" i="1"/>
  <c r="P2336" i="2"/>
  <c r="K2336" i="1" s="1"/>
  <c r="J2336" i="1"/>
  <c r="P2352" i="2"/>
  <c r="K2352" i="1" s="1"/>
  <c r="J2352" i="1"/>
  <c r="P2372" i="2"/>
  <c r="K2372" i="1" s="1"/>
  <c r="J2372" i="1"/>
  <c r="P2404" i="2"/>
  <c r="K2404" i="1" s="1"/>
  <c r="J2404" i="1"/>
  <c r="P2468" i="2"/>
  <c r="K2468" i="1" s="1"/>
  <c r="J2468" i="1"/>
  <c r="P2496" i="2"/>
  <c r="K2496" i="1" s="1"/>
  <c r="J2496" i="1"/>
  <c r="P2324" i="2"/>
  <c r="K2324" i="1" s="1"/>
  <c r="J2324" i="1"/>
  <c r="P2364" i="2"/>
  <c r="K2364" i="1" s="1"/>
  <c r="J2364" i="1"/>
  <c r="P2400" i="2"/>
  <c r="K2400" i="1" s="1"/>
  <c r="J2400" i="1"/>
  <c r="P2448" i="2"/>
  <c r="K2448" i="1" s="1"/>
  <c r="J2448" i="1"/>
  <c r="P2456" i="2"/>
  <c r="K2456" i="1" s="1"/>
  <c r="J2456" i="1"/>
  <c r="P2464" i="2"/>
  <c r="K2464" i="1" s="1"/>
  <c r="J2464" i="1"/>
  <c r="B450" i="1"/>
  <c r="B5" i="1"/>
  <c r="B745" i="1"/>
  <c r="B1951" i="1"/>
  <c r="B2047" i="1"/>
  <c r="B2331" i="1"/>
  <c r="B21" i="1"/>
  <c r="B2459" i="1"/>
  <c r="B2467" i="1"/>
  <c r="B2256" i="1"/>
  <c r="B1605" i="1"/>
  <c r="B606" i="1"/>
  <c r="B49" i="1"/>
  <c r="P25" i="2"/>
  <c r="J25" i="1"/>
  <c r="J2224" i="1"/>
  <c r="P29" i="2"/>
  <c r="J672" i="1"/>
  <c r="J29" i="1"/>
  <c r="J2321" i="1"/>
  <c r="P33" i="2"/>
  <c r="J33" i="1"/>
  <c r="J690" i="1"/>
  <c r="J1735" i="1"/>
  <c r="B902" i="1"/>
  <c r="B927" i="1"/>
  <c r="B8" i="1"/>
  <c r="B376" i="1"/>
  <c r="B1268" i="1"/>
  <c r="B647" i="1"/>
  <c r="B24" i="1"/>
  <c r="B173" i="1"/>
  <c r="B274" i="1"/>
  <c r="B40" i="1"/>
  <c r="B1450" i="1"/>
  <c r="B1278" i="1"/>
  <c r="B48" i="1"/>
  <c r="B244" i="1"/>
  <c r="B253" i="1"/>
  <c r="B2051" i="1"/>
  <c r="B2012" i="1"/>
  <c r="B403" i="1"/>
  <c r="B727" i="1"/>
  <c r="B296" i="1"/>
  <c r="B1886" i="1"/>
  <c r="P44" i="2"/>
  <c r="J44" i="1"/>
  <c r="J237" i="1"/>
  <c r="J693" i="1"/>
  <c r="J1956" i="1"/>
  <c r="P56" i="2"/>
  <c r="K56" i="1" s="1"/>
  <c r="J56" i="1"/>
  <c r="P64" i="2"/>
  <c r="K64" i="1" s="1"/>
  <c r="J64" i="1"/>
  <c r="P72" i="2"/>
  <c r="K72" i="1" s="1"/>
  <c r="J72" i="1"/>
  <c r="P80" i="2"/>
  <c r="K80" i="1" s="1"/>
  <c r="J80" i="1"/>
  <c r="P92" i="2"/>
  <c r="K92" i="1" s="1"/>
  <c r="J92" i="1"/>
  <c r="P100" i="2"/>
  <c r="K100" i="1" s="1"/>
  <c r="J100" i="1"/>
  <c r="P108" i="2"/>
  <c r="K108" i="1" s="1"/>
  <c r="J108" i="1"/>
  <c r="P116" i="2"/>
  <c r="K116" i="1" s="1"/>
  <c r="J116" i="1"/>
  <c r="P124" i="2"/>
  <c r="K124" i="1" s="1"/>
  <c r="J124" i="1"/>
  <c r="P132" i="2"/>
  <c r="K132" i="1" s="1"/>
  <c r="J132" i="1"/>
  <c r="P140" i="2"/>
  <c r="K140" i="1" s="1"/>
  <c r="J140" i="1"/>
  <c r="P148" i="2"/>
  <c r="K148" i="1" s="1"/>
  <c r="J148" i="1"/>
  <c r="P156" i="2"/>
  <c r="K156" i="1" s="1"/>
  <c r="J156" i="1"/>
  <c r="P164" i="2"/>
  <c r="K164" i="1" s="1"/>
  <c r="J164" i="1"/>
  <c r="P172" i="2"/>
  <c r="K172" i="1" s="1"/>
  <c r="J172" i="1"/>
  <c r="P180" i="2"/>
  <c r="K180" i="1" s="1"/>
  <c r="J180" i="1"/>
  <c r="P188" i="2"/>
  <c r="K188" i="1" s="1"/>
  <c r="J188" i="1"/>
  <c r="P196" i="2"/>
  <c r="K196" i="1" s="1"/>
  <c r="J196" i="1"/>
  <c r="P204" i="2"/>
  <c r="K204" i="1" s="1"/>
  <c r="J204" i="1"/>
  <c r="P212" i="2"/>
  <c r="K212" i="1" s="1"/>
  <c r="J212" i="1"/>
  <c r="P220" i="2"/>
  <c r="K220" i="1" s="1"/>
  <c r="J220" i="1"/>
  <c r="P228" i="2"/>
  <c r="K228" i="1" s="1"/>
  <c r="J228" i="1"/>
  <c r="P236" i="2"/>
  <c r="K236" i="1" s="1"/>
  <c r="J236" i="1"/>
  <c r="P248" i="2"/>
  <c r="K248" i="1" s="1"/>
  <c r="J248" i="1"/>
  <c r="P256" i="2"/>
  <c r="K256" i="1" s="1"/>
  <c r="J256" i="1"/>
  <c r="P264" i="2"/>
  <c r="K264" i="1" s="1"/>
  <c r="J264" i="1"/>
  <c r="P272" i="2"/>
  <c r="K272" i="1" s="1"/>
  <c r="J272" i="1"/>
  <c r="P280" i="2"/>
  <c r="K280" i="1" s="1"/>
  <c r="J280" i="1"/>
  <c r="P288" i="2"/>
  <c r="K288" i="1" s="1"/>
  <c r="J288" i="1"/>
  <c r="B999" i="1"/>
  <c r="B45" i="1"/>
  <c r="B2192" i="1"/>
  <c r="B1441" i="1"/>
  <c r="P13" i="2"/>
  <c r="K13" i="1" s="1"/>
  <c r="J13" i="1"/>
  <c r="P21" i="2"/>
  <c r="J1605" i="1"/>
  <c r="J21" i="1"/>
  <c r="J2459" i="1"/>
  <c r="J2467" i="1"/>
  <c r="J2256" i="1"/>
  <c r="P41" i="2"/>
  <c r="K41" i="1" s="1"/>
  <c r="J41" i="1"/>
  <c r="P49" i="2"/>
  <c r="J49" i="1"/>
  <c r="J606" i="1"/>
  <c r="P57" i="2"/>
  <c r="K57" i="1" s="1"/>
  <c r="J57" i="1"/>
  <c r="P65" i="2"/>
  <c r="K65" i="1" s="1"/>
  <c r="J65" i="1"/>
  <c r="P73" i="2"/>
  <c r="K73" i="1" s="1"/>
  <c r="J73" i="1"/>
  <c r="P81" i="2"/>
  <c r="K81" i="1" s="1"/>
  <c r="J81" i="1"/>
  <c r="P89" i="2"/>
  <c r="K89" i="1" s="1"/>
  <c r="J89" i="1"/>
  <c r="P97" i="2"/>
  <c r="K97" i="1" s="1"/>
  <c r="J97" i="1"/>
  <c r="P105" i="2"/>
  <c r="K105" i="1" s="1"/>
  <c r="J105" i="1"/>
  <c r="P113" i="2"/>
  <c r="K113" i="1" s="1"/>
  <c r="J113" i="1"/>
  <c r="P121" i="2"/>
  <c r="K121" i="1" s="1"/>
  <c r="J121" i="1"/>
  <c r="P129" i="2"/>
  <c r="K129" i="1" s="1"/>
  <c r="J129" i="1"/>
  <c r="P137" i="2"/>
  <c r="K137" i="1" s="1"/>
  <c r="J137" i="1"/>
  <c r="P145" i="2"/>
  <c r="K145" i="1" s="1"/>
  <c r="J145" i="1"/>
  <c r="P153" i="2"/>
  <c r="K153" i="1" s="1"/>
  <c r="J153" i="1"/>
  <c r="P161" i="2"/>
  <c r="K161" i="1" s="1"/>
  <c r="J161" i="1"/>
  <c r="P169" i="2"/>
  <c r="K169" i="1" s="1"/>
  <c r="J169" i="1"/>
  <c r="P181" i="2"/>
  <c r="K181" i="1" s="1"/>
  <c r="J181" i="1"/>
  <c r="P189" i="2"/>
  <c r="K189" i="1" s="1"/>
  <c r="J189" i="1"/>
  <c r="P197" i="2"/>
  <c r="K197" i="1" s="1"/>
  <c r="J197" i="1"/>
  <c r="P205" i="2"/>
  <c r="K205" i="1" s="1"/>
  <c r="J205" i="1"/>
  <c r="P217" i="2"/>
  <c r="K217" i="1" s="1"/>
  <c r="J217" i="1"/>
  <c r="P225" i="2"/>
  <c r="K225" i="1" s="1"/>
  <c r="J225" i="1"/>
  <c r="P241" i="2"/>
  <c r="K241" i="1" s="1"/>
  <c r="J241" i="1"/>
  <c r="P249" i="2"/>
  <c r="K249" i="1" s="1"/>
  <c r="J249" i="1"/>
  <c r="P261" i="2"/>
  <c r="K261" i="1" s="1"/>
  <c r="J261" i="1"/>
  <c r="P269" i="2"/>
  <c r="K269" i="1" s="1"/>
  <c r="J269" i="1"/>
  <c r="P277" i="2"/>
  <c r="K277" i="1" s="1"/>
  <c r="J277" i="1"/>
  <c r="P285" i="2"/>
  <c r="K285" i="1" s="1"/>
  <c r="J285" i="1"/>
  <c r="P293" i="2"/>
  <c r="K293" i="1" s="1"/>
  <c r="J293" i="1"/>
  <c r="P301" i="2"/>
  <c r="K301" i="1" s="1"/>
  <c r="J301" i="1"/>
  <c r="P309" i="2"/>
  <c r="K309" i="1" s="1"/>
  <c r="J309" i="1"/>
  <c r="P321" i="2"/>
  <c r="K321" i="1" s="1"/>
  <c r="J321" i="1"/>
  <c r="P329" i="2"/>
  <c r="K329" i="1" s="1"/>
  <c r="J329" i="1"/>
  <c r="P337" i="2"/>
  <c r="K337" i="1" s="1"/>
  <c r="J337" i="1"/>
  <c r="P345" i="2"/>
  <c r="K345" i="1" s="1"/>
  <c r="J345" i="1"/>
  <c r="P353" i="2"/>
  <c r="K353" i="1" s="1"/>
  <c r="J353" i="1"/>
  <c r="P361" i="2"/>
  <c r="K361" i="1" s="1"/>
  <c r="J361" i="1"/>
  <c r="P369" i="2"/>
  <c r="K369" i="1" s="1"/>
  <c r="J369" i="1"/>
  <c r="P377" i="2"/>
  <c r="K377" i="1" s="1"/>
  <c r="J377" i="1"/>
  <c r="P389" i="2"/>
  <c r="K389" i="1" s="1"/>
  <c r="J389" i="1"/>
  <c r="P401" i="2"/>
  <c r="K401" i="1" s="1"/>
  <c r="J401" i="1"/>
  <c r="P409" i="2"/>
  <c r="K409" i="1" s="1"/>
  <c r="J409" i="1"/>
  <c r="P421" i="2"/>
  <c r="K421" i="1" s="1"/>
  <c r="J421" i="1"/>
  <c r="P433" i="2"/>
  <c r="K433" i="1" s="1"/>
  <c r="J433" i="1"/>
  <c r="P441" i="2"/>
  <c r="K441" i="1" s="1"/>
  <c r="J441" i="1"/>
  <c r="P449" i="2"/>
  <c r="K449" i="1" s="1"/>
  <c r="J449" i="1"/>
  <c r="P457" i="2"/>
  <c r="K457" i="1" s="1"/>
  <c r="J457" i="1"/>
  <c r="P469" i="2"/>
  <c r="K469" i="1" s="1"/>
  <c r="J469" i="1"/>
  <c r="P477" i="2"/>
  <c r="K477" i="1" s="1"/>
  <c r="J477" i="1"/>
  <c r="P485" i="2"/>
  <c r="K485" i="1" s="1"/>
  <c r="J485" i="1"/>
  <c r="P493" i="2"/>
  <c r="K493" i="1" s="1"/>
  <c r="J493" i="1"/>
  <c r="P501" i="2"/>
  <c r="K501" i="1" s="1"/>
  <c r="J501" i="1"/>
  <c r="P509" i="2"/>
  <c r="K509" i="1" s="1"/>
  <c r="J509" i="1"/>
  <c r="P517" i="2"/>
  <c r="K517" i="1" s="1"/>
  <c r="J517" i="1"/>
  <c r="P525" i="2"/>
  <c r="K525" i="1" s="1"/>
  <c r="J525" i="1"/>
  <c r="P533" i="2"/>
  <c r="K533" i="1" s="1"/>
  <c r="J533" i="1"/>
  <c r="P541" i="2"/>
  <c r="K541" i="1" s="1"/>
  <c r="J541" i="1"/>
  <c r="P549" i="2"/>
  <c r="K549" i="1" s="1"/>
  <c r="J549" i="1"/>
  <c r="P557" i="2"/>
  <c r="K557" i="1" s="1"/>
  <c r="J557" i="1"/>
  <c r="P565" i="2"/>
  <c r="K565" i="1" s="1"/>
  <c r="J565" i="1"/>
  <c r="P573" i="2"/>
  <c r="K573" i="1" s="1"/>
  <c r="J573" i="1"/>
  <c r="P581" i="2"/>
  <c r="K581" i="1" s="1"/>
  <c r="J581" i="1"/>
  <c r="P589" i="2"/>
  <c r="K589" i="1" s="1"/>
  <c r="J589" i="1"/>
  <c r="P597" i="2"/>
  <c r="K597" i="1" s="1"/>
  <c r="J597" i="1"/>
  <c r="P605" i="2"/>
  <c r="K605" i="1" s="1"/>
  <c r="J605" i="1"/>
  <c r="P617" i="2"/>
  <c r="K617" i="1" s="1"/>
  <c r="J617" i="1"/>
  <c r="P625" i="2"/>
  <c r="K625" i="1" s="1"/>
  <c r="J625" i="1"/>
  <c r="P633" i="2"/>
  <c r="K633" i="1" s="1"/>
  <c r="J633" i="1"/>
  <c r="P641" i="2"/>
  <c r="K641" i="1" s="1"/>
  <c r="J641" i="1"/>
  <c r="P649" i="2"/>
  <c r="K649" i="1" s="1"/>
  <c r="J649" i="1"/>
  <c r="P657" i="2"/>
  <c r="K657" i="1" s="1"/>
  <c r="J657" i="1"/>
  <c r="P665" i="2"/>
  <c r="K665" i="1" s="1"/>
  <c r="J665" i="1"/>
  <c r="P673" i="2"/>
  <c r="K673" i="1" s="1"/>
  <c r="J673" i="1"/>
  <c r="P681" i="2"/>
  <c r="K681" i="1" s="1"/>
  <c r="J681" i="1"/>
  <c r="P689" i="2"/>
  <c r="K689" i="1" s="1"/>
  <c r="J689" i="1"/>
  <c r="P701" i="2"/>
  <c r="K701" i="1" s="1"/>
  <c r="J701" i="1"/>
  <c r="P709" i="2"/>
  <c r="K709" i="1" s="1"/>
  <c r="J709" i="1"/>
  <c r="P717" i="2"/>
  <c r="K717" i="1" s="1"/>
  <c r="J717" i="1"/>
  <c r="P725" i="2"/>
  <c r="K725" i="1" s="1"/>
  <c r="J725" i="1"/>
  <c r="P733" i="2"/>
  <c r="K733" i="1" s="1"/>
  <c r="J733" i="1"/>
  <c r="P741" i="2"/>
  <c r="K741" i="1" s="1"/>
  <c r="J741" i="1"/>
  <c r="P753" i="2"/>
  <c r="K753" i="1" s="1"/>
  <c r="J753" i="1"/>
  <c r="P761" i="2"/>
  <c r="K761" i="1" s="1"/>
  <c r="J761" i="1"/>
  <c r="P769" i="2"/>
  <c r="K769" i="1" s="1"/>
  <c r="J769" i="1"/>
  <c r="P777" i="2"/>
  <c r="K777" i="1" s="1"/>
  <c r="J777" i="1"/>
  <c r="P785" i="2"/>
  <c r="K785" i="1" s="1"/>
  <c r="J785" i="1"/>
  <c r="P793" i="2"/>
  <c r="K793" i="1" s="1"/>
  <c r="J793" i="1"/>
  <c r="P801" i="2"/>
  <c r="K801" i="1" s="1"/>
  <c r="J801" i="1"/>
  <c r="P809" i="2"/>
  <c r="K809" i="1" s="1"/>
  <c r="J809" i="1"/>
  <c r="P817" i="2"/>
  <c r="K817" i="1" s="1"/>
  <c r="J817" i="1"/>
  <c r="P825" i="2"/>
  <c r="K825" i="1" s="1"/>
  <c r="J825" i="1"/>
  <c r="P833" i="2"/>
  <c r="K833" i="1" s="1"/>
  <c r="J833" i="1"/>
  <c r="P841" i="2"/>
  <c r="K841" i="1" s="1"/>
  <c r="J841" i="1"/>
  <c r="P849" i="2"/>
  <c r="K849" i="1" s="1"/>
  <c r="J849" i="1"/>
  <c r="P857" i="2"/>
  <c r="K857" i="1" s="1"/>
  <c r="J857" i="1"/>
  <c r="P865" i="2"/>
  <c r="K865" i="1" s="1"/>
  <c r="J865" i="1"/>
  <c r="P873" i="2"/>
  <c r="K873" i="1" s="1"/>
  <c r="J873" i="1"/>
  <c r="P881" i="2"/>
  <c r="K881" i="1" s="1"/>
  <c r="J881" i="1"/>
  <c r="P889" i="2"/>
  <c r="K889" i="1" s="1"/>
  <c r="J889" i="1"/>
  <c r="P897" i="2"/>
  <c r="K897" i="1" s="1"/>
  <c r="J897" i="1"/>
  <c r="P905" i="2"/>
  <c r="K905" i="1" s="1"/>
  <c r="J905" i="1"/>
  <c r="P913" i="2"/>
  <c r="K913" i="1" s="1"/>
  <c r="J913" i="1"/>
  <c r="P921" i="2"/>
  <c r="K921" i="1" s="1"/>
  <c r="J921" i="1"/>
  <c r="P929" i="2"/>
  <c r="K929" i="1" s="1"/>
  <c r="J929" i="1"/>
  <c r="P937" i="2"/>
  <c r="K937" i="1" s="1"/>
  <c r="J937" i="1"/>
  <c r="P945" i="2"/>
  <c r="K945" i="1" s="1"/>
  <c r="J945" i="1"/>
  <c r="P957" i="2"/>
  <c r="K957" i="1" s="1"/>
  <c r="J957" i="1"/>
  <c r="P965" i="2"/>
  <c r="K965" i="1" s="1"/>
  <c r="J965" i="1"/>
  <c r="P977" i="2"/>
  <c r="K977" i="1" s="1"/>
  <c r="J977" i="1"/>
  <c r="P985" i="2"/>
  <c r="K985" i="1" s="1"/>
  <c r="J985" i="1"/>
  <c r="P993" i="2"/>
  <c r="K993" i="1" s="1"/>
  <c r="J993" i="1"/>
  <c r="P1005" i="2"/>
  <c r="K1005" i="1" s="1"/>
  <c r="J1005" i="1"/>
  <c r="P1013" i="2"/>
  <c r="K1013" i="1" s="1"/>
  <c r="J1013" i="1"/>
  <c r="P1021" i="2"/>
  <c r="K1021" i="1" s="1"/>
  <c r="J1021" i="1"/>
  <c r="P1029" i="2"/>
  <c r="K1029" i="1" s="1"/>
  <c r="J1029" i="1"/>
  <c r="P1037" i="2"/>
  <c r="K1037" i="1" s="1"/>
  <c r="J1037" i="1"/>
  <c r="P1045" i="2"/>
  <c r="K1045" i="1" s="1"/>
  <c r="J1045" i="1"/>
  <c r="P1053" i="2"/>
  <c r="K1053" i="1" s="1"/>
  <c r="J1053" i="1"/>
  <c r="P1065" i="2"/>
  <c r="K1065" i="1" s="1"/>
  <c r="J1065" i="1"/>
  <c r="P1073" i="2"/>
  <c r="K1073" i="1" s="1"/>
  <c r="J1073" i="1"/>
  <c r="P1081" i="2"/>
  <c r="K1081" i="1" s="1"/>
  <c r="J1081" i="1"/>
  <c r="P1089" i="2"/>
  <c r="K1089" i="1" s="1"/>
  <c r="J1089" i="1"/>
  <c r="P1097" i="2"/>
  <c r="K1097" i="1" s="1"/>
  <c r="J1097" i="1"/>
  <c r="P1105" i="2"/>
  <c r="K1105" i="1" s="1"/>
  <c r="J1105" i="1"/>
  <c r="P1113" i="2"/>
  <c r="K1113" i="1" s="1"/>
  <c r="J1113" i="1"/>
  <c r="P1121" i="2"/>
  <c r="K1121" i="1" s="1"/>
  <c r="J1121" i="1"/>
  <c r="P1129" i="2"/>
  <c r="K1129" i="1" s="1"/>
  <c r="J1129" i="1"/>
  <c r="P1137" i="2"/>
  <c r="K1137" i="1" s="1"/>
  <c r="J1137" i="1"/>
  <c r="P1145" i="2"/>
  <c r="K1145" i="1" s="1"/>
  <c r="J1145" i="1"/>
  <c r="P1153" i="2"/>
  <c r="K1153" i="1" s="1"/>
  <c r="J1153" i="1"/>
  <c r="P1161" i="2"/>
  <c r="K1161" i="1" s="1"/>
  <c r="J1161" i="1"/>
  <c r="P1169" i="2"/>
  <c r="K1169" i="1" s="1"/>
  <c r="J1169" i="1"/>
  <c r="P1177" i="2"/>
  <c r="K1177" i="1" s="1"/>
  <c r="J1177" i="1"/>
  <c r="P1185" i="2"/>
  <c r="K1185" i="1" s="1"/>
  <c r="J1185" i="1"/>
  <c r="P1193" i="2"/>
  <c r="K1193" i="1" s="1"/>
  <c r="J1193" i="1"/>
  <c r="P1201" i="2"/>
  <c r="K1201" i="1" s="1"/>
  <c r="J1201" i="1"/>
  <c r="P1209" i="2"/>
  <c r="K1209" i="1" s="1"/>
  <c r="J1209" i="1"/>
  <c r="P1217" i="2"/>
  <c r="K1217" i="1" s="1"/>
  <c r="J1217" i="1"/>
  <c r="P1225" i="2"/>
  <c r="K1225" i="1" s="1"/>
  <c r="J1225" i="1"/>
  <c r="P1233" i="2"/>
  <c r="K1233" i="1" s="1"/>
  <c r="J1233" i="1"/>
  <c r="P1241" i="2"/>
  <c r="K1241" i="1" s="1"/>
  <c r="J1241" i="1"/>
  <c r="P1249" i="2"/>
  <c r="K1249" i="1" s="1"/>
  <c r="J1249" i="1"/>
  <c r="P1257" i="2"/>
  <c r="K1257" i="1" s="1"/>
  <c r="J1257" i="1"/>
  <c r="P1265" i="2"/>
  <c r="K1265" i="1" s="1"/>
  <c r="J1265" i="1"/>
  <c r="P1273" i="2"/>
  <c r="K1273" i="1" s="1"/>
  <c r="J1273" i="1"/>
  <c r="P1281" i="2"/>
  <c r="K1281" i="1" s="1"/>
  <c r="J1281" i="1"/>
  <c r="P1289" i="2"/>
  <c r="K1289" i="1" s="1"/>
  <c r="J1289" i="1"/>
  <c r="P1297" i="2"/>
  <c r="K1297" i="1" s="1"/>
  <c r="J1297" i="1"/>
  <c r="P1305" i="2"/>
  <c r="K1305" i="1" s="1"/>
  <c r="J1305" i="1"/>
  <c r="P1313" i="2"/>
  <c r="K1313" i="1" s="1"/>
  <c r="J1313" i="1"/>
  <c r="P1321" i="2"/>
  <c r="K1321" i="1" s="1"/>
  <c r="J1321" i="1"/>
  <c r="P1329" i="2"/>
  <c r="K1329" i="1" s="1"/>
  <c r="J1329" i="1"/>
  <c r="P1337" i="2"/>
  <c r="K1337" i="1" s="1"/>
  <c r="J1337" i="1"/>
  <c r="P1345" i="2"/>
  <c r="K1345" i="1" s="1"/>
  <c r="J1345" i="1"/>
  <c r="P1353" i="2"/>
  <c r="K1353" i="1" s="1"/>
  <c r="J1353" i="1"/>
  <c r="P1361" i="2"/>
  <c r="K1361" i="1" s="1"/>
  <c r="J1361" i="1"/>
  <c r="P1373" i="2"/>
  <c r="K1373" i="1" s="1"/>
  <c r="J1373" i="1"/>
  <c r="P1381" i="2"/>
  <c r="K1381" i="1" s="1"/>
  <c r="J1381" i="1"/>
  <c r="P1389" i="2"/>
  <c r="K1389" i="1" s="1"/>
  <c r="J1389" i="1"/>
  <c r="P1397" i="2"/>
  <c r="K1397" i="1" s="1"/>
  <c r="J1397" i="1"/>
  <c r="P1405" i="2"/>
  <c r="K1405" i="1" s="1"/>
  <c r="J1405" i="1"/>
  <c r="P1413" i="2"/>
  <c r="K1413" i="1" s="1"/>
  <c r="J1413" i="1"/>
  <c r="P1421" i="2"/>
  <c r="K1421" i="1" s="1"/>
  <c r="J1421" i="1"/>
  <c r="P1429" i="2"/>
  <c r="K1429" i="1" s="1"/>
  <c r="J1429" i="1"/>
  <c r="P1437" i="2"/>
  <c r="K1437" i="1" s="1"/>
  <c r="J1437" i="1"/>
  <c r="P1449" i="2"/>
  <c r="K1449" i="1" s="1"/>
  <c r="J1449" i="1"/>
  <c r="P1457" i="2"/>
  <c r="K1457" i="1" s="1"/>
  <c r="J1457" i="1"/>
  <c r="P1465" i="2"/>
  <c r="K1465" i="1" s="1"/>
  <c r="J1465" i="1"/>
  <c r="P1473" i="2"/>
  <c r="K1473" i="1" s="1"/>
  <c r="J1473" i="1"/>
  <c r="P1481" i="2"/>
  <c r="K1481" i="1" s="1"/>
  <c r="J1481" i="1"/>
  <c r="P1489" i="2"/>
  <c r="K1489" i="1" s="1"/>
  <c r="J1489" i="1"/>
  <c r="P1497" i="2"/>
  <c r="K1497" i="1" s="1"/>
  <c r="J1497" i="1"/>
  <c r="P1505" i="2"/>
  <c r="K1505" i="1" s="1"/>
  <c r="J1505" i="1"/>
  <c r="P1513" i="2"/>
  <c r="K1513" i="1" s="1"/>
  <c r="J1513" i="1"/>
  <c r="P1521" i="2"/>
  <c r="K1521" i="1" s="1"/>
  <c r="J1521" i="1"/>
  <c r="P1529" i="2"/>
  <c r="K1529" i="1" s="1"/>
  <c r="J1529" i="1"/>
  <c r="P1537" i="2"/>
  <c r="K1537" i="1" s="1"/>
  <c r="J1537" i="1"/>
  <c r="P1545" i="2"/>
  <c r="K1545" i="1" s="1"/>
  <c r="J1545" i="1"/>
  <c r="P1553" i="2"/>
  <c r="K1553" i="1" s="1"/>
  <c r="J1553" i="1"/>
  <c r="P1561" i="2"/>
  <c r="K1561" i="1" s="1"/>
  <c r="J1561" i="1"/>
  <c r="P1569" i="2"/>
  <c r="K1569" i="1" s="1"/>
  <c r="J1569" i="1"/>
  <c r="P1577" i="2"/>
  <c r="K1577" i="1" s="1"/>
  <c r="J1577" i="1"/>
  <c r="P1585" i="2"/>
  <c r="K1585" i="1" s="1"/>
  <c r="J1585" i="1"/>
  <c r="P1593" i="2"/>
  <c r="K1593" i="1" s="1"/>
  <c r="J1593" i="1"/>
  <c r="P1601" i="2"/>
  <c r="K1601" i="1" s="1"/>
  <c r="J1601" i="1"/>
  <c r="P1613" i="2"/>
  <c r="K1613" i="1" s="1"/>
  <c r="J1613" i="1"/>
  <c r="P1621" i="2"/>
  <c r="K1621" i="1" s="1"/>
  <c r="J1621" i="1"/>
  <c r="P1629" i="2"/>
  <c r="K1629" i="1" s="1"/>
  <c r="J1629" i="1"/>
  <c r="P1637" i="2"/>
  <c r="K1637" i="1" s="1"/>
  <c r="J1637" i="1"/>
  <c r="P1645" i="2"/>
  <c r="K1645" i="1" s="1"/>
  <c r="J1645" i="1"/>
  <c r="P1653" i="2"/>
  <c r="K1653" i="1" s="1"/>
  <c r="J1653" i="1"/>
  <c r="P1661" i="2"/>
  <c r="K1661" i="1" s="1"/>
  <c r="J1661" i="1"/>
  <c r="P1669" i="2"/>
  <c r="K1669" i="1" s="1"/>
  <c r="J1669" i="1"/>
  <c r="P1677" i="2"/>
  <c r="K1677" i="1" s="1"/>
  <c r="J1677" i="1"/>
  <c r="P1685" i="2"/>
  <c r="K1685" i="1" s="1"/>
  <c r="J1685" i="1"/>
  <c r="P1693" i="2"/>
  <c r="K1693" i="1" s="1"/>
  <c r="J1693" i="1"/>
  <c r="P1701" i="2"/>
  <c r="K1701" i="1" s="1"/>
  <c r="J1701" i="1"/>
  <c r="P1709" i="2"/>
  <c r="K1709" i="1" s="1"/>
  <c r="J1709" i="1"/>
  <c r="P1717" i="2"/>
  <c r="K1717" i="1" s="1"/>
  <c r="J1717" i="1"/>
  <c r="P1725" i="2"/>
  <c r="K1725" i="1" s="1"/>
  <c r="J1725" i="1"/>
  <c r="P1733" i="2"/>
  <c r="K1733" i="1" s="1"/>
  <c r="J1733" i="1"/>
  <c r="P1741" i="2"/>
  <c r="K1741" i="1" s="1"/>
  <c r="J1741" i="1"/>
  <c r="P1749" i="2"/>
  <c r="K1749" i="1" s="1"/>
  <c r="J1749" i="1"/>
  <c r="P1757" i="2"/>
  <c r="K1757" i="1" s="1"/>
  <c r="J1757" i="1"/>
  <c r="P1765" i="2"/>
  <c r="K1765" i="1" s="1"/>
  <c r="J1765" i="1"/>
  <c r="P1773" i="2"/>
  <c r="K1773" i="1" s="1"/>
  <c r="J1773" i="1"/>
  <c r="P1781" i="2"/>
  <c r="K1781" i="1" s="1"/>
  <c r="J1781" i="1"/>
  <c r="P1789" i="2"/>
  <c r="K1789" i="1" s="1"/>
  <c r="J1789" i="1"/>
  <c r="P1797" i="2"/>
  <c r="K1797" i="1" s="1"/>
  <c r="J1797" i="1"/>
  <c r="P1805" i="2"/>
  <c r="K1805" i="1" s="1"/>
  <c r="J1805" i="1"/>
  <c r="P1813" i="2"/>
  <c r="K1813" i="1" s="1"/>
  <c r="J1813" i="1"/>
  <c r="P1821" i="2"/>
  <c r="K1821" i="1" s="1"/>
  <c r="J1821" i="1"/>
  <c r="P1829" i="2"/>
  <c r="K1829" i="1" s="1"/>
  <c r="J1829" i="1"/>
  <c r="P1837" i="2"/>
  <c r="K1837" i="1" s="1"/>
  <c r="J1837" i="1"/>
  <c r="P1845" i="2"/>
  <c r="K1845" i="1" s="1"/>
  <c r="J1845" i="1"/>
  <c r="P1857" i="2"/>
  <c r="K1857" i="1" s="1"/>
  <c r="J1857" i="1"/>
  <c r="P1865" i="2"/>
  <c r="K1865" i="1" s="1"/>
  <c r="J1865" i="1"/>
  <c r="P1873" i="2"/>
  <c r="K1873" i="1" s="1"/>
  <c r="J1873" i="1"/>
  <c r="P1881" i="2"/>
  <c r="K1881" i="1" s="1"/>
  <c r="J1881" i="1"/>
  <c r="P1889" i="2"/>
  <c r="K1889" i="1" s="1"/>
  <c r="J1889" i="1"/>
  <c r="P1897" i="2"/>
  <c r="K1897" i="1" s="1"/>
  <c r="J1897" i="1"/>
  <c r="P1905" i="2"/>
  <c r="K1905" i="1" s="1"/>
  <c r="J1905" i="1"/>
  <c r="P1913" i="2"/>
  <c r="K1913" i="1" s="1"/>
  <c r="J1913" i="1"/>
  <c r="P1925" i="2"/>
  <c r="K1925" i="1" s="1"/>
  <c r="J1925" i="1"/>
  <c r="P1933" i="2"/>
  <c r="K1933" i="1" s="1"/>
  <c r="J1933" i="1"/>
  <c r="P1941" i="2"/>
  <c r="K1941" i="1" s="1"/>
  <c r="J1941" i="1"/>
  <c r="P1949" i="2"/>
  <c r="K1949" i="1" s="1"/>
  <c r="J1949" i="1"/>
  <c r="P1957" i="2"/>
  <c r="K1957" i="1" s="1"/>
  <c r="J1957" i="1"/>
  <c r="P1965" i="2"/>
  <c r="K1965" i="1" s="1"/>
  <c r="J1965" i="1"/>
  <c r="P1973" i="2"/>
  <c r="K1973" i="1" s="1"/>
  <c r="J1973" i="1"/>
  <c r="P1981" i="2"/>
  <c r="K1981" i="1" s="1"/>
  <c r="J1981" i="1"/>
  <c r="P1989" i="2"/>
  <c r="K1989" i="1" s="1"/>
  <c r="J1989" i="1"/>
  <c r="P1997" i="2"/>
  <c r="K1997" i="1" s="1"/>
  <c r="J1997" i="1"/>
  <c r="P2005" i="2"/>
  <c r="K2005" i="1" s="1"/>
  <c r="J2005" i="1"/>
  <c r="P2013" i="2"/>
  <c r="K2013" i="1" s="1"/>
  <c r="J2013" i="1"/>
  <c r="P2021" i="2"/>
  <c r="K2021" i="1" s="1"/>
  <c r="J2021" i="1"/>
  <c r="P2029" i="2"/>
  <c r="K2029" i="1" s="1"/>
  <c r="J2029" i="1"/>
  <c r="P2037" i="2"/>
  <c r="K2037" i="1" s="1"/>
  <c r="J2037" i="1"/>
  <c r="P2045" i="2"/>
  <c r="K2045" i="1" s="1"/>
  <c r="J2045" i="1"/>
  <c r="P2053" i="2"/>
  <c r="K2053" i="1" s="1"/>
  <c r="J2053" i="1"/>
  <c r="P2061" i="2"/>
  <c r="K2061" i="1" s="1"/>
  <c r="J2061" i="1"/>
  <c r="P2069" i="2"/>
  <c r="K2069" i="1" s="1"/>
  <c r="J2069" i="1"/>
  <c r="P2077" i="2"/>
  <c r="K2077" i="1" s="1"/>
  <c r="J2077" i="1"/>
  <c r="P2085" i="2"/>
  <c r="K2085" i="1" s="1"/>
  <c r="J2085" i="1"/>
  <c r="P2093" i="2"/>
  <c r="K2093" i="1" s="1"/>
  <c r="J2093" i="1"/>
  <c r="P2101" i="2"/>
  <c r="K2101" i="1" s="1"/>
  <c r="J2101" i="1"/>
  <c r="P2109" i="2"/>
  <c r="K2109" i="1" s="1"/>
  <c r="J2109" i="1"/>
  <c r="P2117" i="2"/>
  <c r="K2117" i="1" s="1"/>
  <c r="J2117" i="1"/>
  <c r="P2125" i="2"/>
  <c r="K2125" i="1" s="1"/>
  <c r="J2125" i="1"/>
  <c r="P2133" i="2"/>
  <c r="K2133" i="1" s="1"/>
  <c r="J2133" i="1"/>
  <c r="P2141" i="2"/>
  <c r="K2141" i="1" s="1"/>
  <c r="J2141" i="1"/>
  <c r="P2149" i="2"/>
  <c r="K2149" i="1" s="1"/>
  <c r="J2149" i="1"/>
  <c r="P2157" i="2"/>
  <c r="K2157" i="1" s="1"/>
  <c r="J2157" i="1"/>
  <c r="P2165" i="2"/>
  <c r="K2165" i="1" s="1"/>
  <c r="J2165" i="1"/>
  <c r="P2173" i="2"/>
  <c r="K2173" i="1" s="1"/>
  <c r="J2173" i="1"/>
  <c r="P2181" i="2"/>
  <c r="K2181" i="1" s="1"/>
  <c r="J2181" i="1"/>
  <c r="P2189" i="2"/>
  <c r="K2189" i="1" s="1"/>
  <c r="J2189" i="1"/>
  <c r="P2197" i="2"/>
  <c r="K2197" i="1" s="1"/>
  <c r="J2197" i="1"/>
  <c r="P2205" i="2"/>
  <c r="K2205" i="1" s="1"/>
  <c r="J2205" i="1"/>
  <c r="P2213" i="2"/>
  <c r="K2213" i="1" s="1"/>
  <c r="J2213" i="1"/>
  <c r="P2221" i="2"/>
  <c r="K2221" i="1" s="1"/>
  <c r="J2221" i="1"/>
  <c r="P2229" i="2"/>
  <c r="K2229" i="1" s="1"/>
  <c r="J2229" i="1"/>
  <c r="P2237" i="2"/>
  <c r="K2237" i="1" s="1"/>
  <c r="J2237" i="1"/>
  <c r="P2245" i="2"/>
  <c r="K2245" i="1" s="1"/>
  <c r="J2245" i="1"/>
  <c r="P2253" i="2"/>
  <c r="K2253" i="1" s="1"/>
  <c r="J2253" i="1"/>
  <c r="P2261" i="2"/>
  <c r="K2261" i="1" s="1"/>
  <c r="J2261" i="1"/>
  <c r="P2269" i="2"/>
  <c r="K2269" i="1" s="1"/>
  <c r="J2269" i="1"/>
  <c r="P2277" i="2"/>
  <c r="K2277" i="1" s="1"/>
  <c r="J2277" i="1"/>
  <c r="P2285" i="2"/>
  <c r="K2285" i="1" s="1"/>
  <c r="J2285" i="1"/>
  <c r="P2293" i="2"/>
  <c r="K2293" i="1" s="1"/>
  <c r="J2293" i="1"/>
  <c r="P2301" i="2"/>
  <c r="K2301" i="1" s="1"/>
  <c r="J2301" i="1"/>
  <c r="P2309" i="2"/>
  <c r="K2309" i="1" s="1"/>
  <c r="J2309" i="1"/>
  <c r="P2317" i="2"/>
  <c r="K2317" i="1" s="1"/>
  <c r="J2317" i="1"/>
  <c r="P2329" i="2"/>
  <c r="K2329" i="1" s="1"/>
  <c r="J2329" i="1"/>
  <c r="P2337" i="2"/>
  <c r="K2337" i="1" s="1"/>
  <c r="J2337" i="1"/>
  <c r="P2345" i="2"/>
  <c r="K2345" i="1" s="1"/>
  <c r="J2345" i="1"/>
  <c r="P2353" i="2"/>
  <c r="K2353" i="1" s="1"/>
  <c r="J2353" i="1"/>
  <c r="P2365" i="2"/>
  <c r="K2365" i="1" s="1"/>
  <c r="J2365" i="1"/>
  <c r="P2373" i="2"/>
  <c r="K2373" i="1" s="1"/>
  <c r="J2373" i="1"/>
  <c r="P2381" i="2"/>
  <c r="K2381" i="1" s="1"/>
  <c r="J2381" i="1"/>
  <c r="P2389" i="2"/>
  <c r="K2389" i="1" s="1"/>
  <c r="J2389" i="1"/>
  <c r="P2397" i="2"/>
  <c r="K2397" i="1" s="1"/>
  <c r="J2397" i="1"/>
  <c r="P2405" i="2"/>
  <c r="K2405" i="1" s="1"/>
  <c r="J2405" i="1"/>
  <c r="P2413" i="2"/>
  <c r="K2413" i="1" s="1"/>
  <c r="J2413" i="1"/>
  <c r="P2421" i="2"/>
  <c r="K2421" i="1" s="1"/>
  <c r="J2421" i="1"/>
  <c r="P2429" i="2"/>
  <c r="K2429" i="1" s="1"/>
  <c r="J2429" i="1"/>
  <c r="P2437" i="2"/>
  <c r="K2437" i="1" s="1"/>
  <c r="J2437" i="1"/>
  <c r="P2445" i="2"/>
  <c r="K2445" i="1" s="1"/>
  <c r="J2445" i="1"/>
  <c r="P2453" i="2"/>
  <c r="K2453" i="1" s="1"/>
  <c r="J2453" i="1"/>
  <c r="P2461" i="2"/>
  <c r="K2461" i="1" s="1"/>
  <c r="J2461" i="1"/>
  <c r="P2469" i="2"/>
  <c r="K2469" i="1" s="1"/>
  <c r="J2469" i="1"/>
  <c r="P2477" i="2"/>
  <c r="K2477" i="1" s="1"/>
  <c r="J2477" i="1"/>
  <c r="P2485" i="2"/>
  <c r="K2485" i="1" s="1"/>
  <c r="J2485" i="1"/>
  <c r="P2493" i="2"/>
  <c r="K2493" i="1" s="1"/>
  <c r="J2493" i="1"/>
  <c r="P2501" i="2"/>
  <c r="K2501" i="1" s="1"/>
  <c r="J2501" i="1"/>
  <c r="P2134" i="2"/>
  <c r="K2134" i="1" s="1"/>
  <c r="J2134" i="1"/>
  <c r="P2146" i="2"/>
  <c r="K2146" i="1" s="1"/>
  <c r="J2146" i="1"/>
  <c r="P2154" i="2"/>
  <c r="K2154" i="1" s="1"/>
  <c r="J2154" i="1"/>
  <c r="P2182" i="2"/>
  <c r="K2182" i="1" s="1"/>
  <c r="J2182" i="1"/>
  <c r="P2210" i="2"/>
  <c r="K2210" i="1" s="1"/>
  <c r="J2210" i="1"/>
  <c r="P2222" i="2"/>
  <c r="K2222" i="1" s="1"/>
  <c r="J2222" i="1"/>
  <c r="P2234" i="2"/>
  <c r="K2234" i="1" s="1"/>
  <c r="J2234" i="1"/>
  <c r="P2258" i="2"/>
  <c r="K2258" i="1" s="1"/>
  <c r="J2258" i="1"/>
  <c r="P2298" i="2"/>
  <c r="K2298" i="1" s="1"/>
  <c r="J2298" i="1"/>
  <c r="P2314" i="2"/>
  <c r="K2314" i="1" s="1"/>
  <c r="J2314" i="1"/>
  <c r="P2326" i="2"/>
  <c r="K2326" i="1" s="1"/>
  <c r="J2326" i="1"/>
  <c r="P2366" i="2"/>
  <c r="K2366" i="1" s="1"/>
  <c r="J2366" i="1"/>
  <c r="P2382" i="2"/>
  <c r="K2382" i="1" s="1"/>
  <c r="J2382" i="1"/>
  <c r="P2398" i="2"/>
  <c r="K2398" i="1" s="1"/>
  <c r="J2398" i="1"/>
  <c r="P2406" i="2"/>
  <c r="K2406" i="1" s="1"/>
  <c r="J2406" i="1"/>
  <c r="P2422" i="2"/>
  <c r="K2422" i="1" s="1"/>
  <c r="J2422" i="1"/>
  <c r="P2458" i="2"/>
  <c r="K2458" i="1" s="1"/>
  <c r="J2458" i="1"/>
  <c r="P2490" i="2"/>
  <c r="K2490" i="1" s="1"/>
  <c r="J2490" i="1"/>
  <c r="P2443" i="2"/>
  <c r="K2443" i="1" s="1"/>
  <c r="J2443" i="1"/>
  <c r="P2495" i="2"/>
  <c r="K2495" i="1" s="1"/>
  <c r="J2495" i="1"/>
  <c r="P2272" i="2"/>
  <c r="K2272" i="1" s="1"/>
  <c r="J2272" i="1"/>
  <c r="B123" i="1"/>
  <c r="B213" i="1"/>
  <c r="B2" i="1"/>
  <c r="B10" i="1"/>
  <c r="B851" i="1"/>
  <c r="B18" i="1"/>
  <c r="B1734" i="1"/>
  <c r="B22" i="1"/>
  <c r="B1507" i="1"/>
  <c r="B2036" i="1"/>
  <c r="B50" i="1"/>
  <c r="B59" i="1"/>
  <c r="B1347" i="1"/>
  <c r="B1057" i="1"/>
  <c r="B1987" i="1"/>
  <c r="P2" i="2"/>
  <c r="J123" i="1"/>
  <c r="J213" i="1"/>
  <c r="J2" i="1"/>
  <c r="P10" i="2"/>
  <c r="J10" i="1"/>
  <c r="J851" i="1"/>
  <c r="P18" i="2"/>
  <c r="J18" i="1"/>
  <c r="J1734" i="1"/>
  <c r="P22" i="2"/>
  <c r="J22" i="1"/>
  <c r="J1507" i="1"/>
  <c r="J2036" i="1"/>
  <c r="P50" i="2"/>
  <c r="J59" i="1"/>
  <c r="J50" i="1"/>
  <c r="J1057" i="1"/>
  <c r="J1347" i="1"/>
  <c r="J1987" i="1"/>
  <c r="P58" i="2"/>
  <c r="K58" i="1" s="1"/>
  <c r="J58" i="1"/>
  <c r="P66" i="2"/>
  <c r="K66" i="1" s="1"/>
  <c r="J66" i="1"/>
  <c r="P74" i="2"/>
  <c r="K74" i="1" s="1"/>
  <c r="J74" i="1"/>
  <c r="P82" i="2"/>
  <c r="K82" i="1" s="1"/>
  <c r="J82" i="1"/>
  <c r="P90" i="2"/>
  <c r="K90" i="1" s="1"/>
  <c r="J90" i="1"/>
  <c r="P98" i="2"/>
  <c r="K98" i="1" s="1"/>
  <c r="J98" i="1"/>
  <c r="P106" i="2"/>
  <c r="K106" i="1" s="1"/>
  <c r="J106" i="1"/>
  <c r="P114" i="2"/>
  <c r="K114" i="1" s="1"/>
  <c r="J114" i="1"/>
  <c r="P122" i="2"/>
  <c r="K122" i="1" s="1"/>
  <c r="J122" i="1"/>
  <c r="P130" i="2"/>
  <c r="K130" i="1" s="1"/>
  <c r="J130" i="1"/>
  <c r="P138" i="2"/>
  <c r="K138" i="1" s="1"/>
  <c r="J138" i="1"/>
  <c r="P146" i="2"/>
  <c r="K146" i="1" s="1"/>
  <c r="J146" i="1"/>
  <c r="P154" i="2"/>
  <c r="K154" i="1" s="1"/>
  <c r="J154" i="1"/>
  <c r="P162" i="2"/>
  <c r="K162" i="1" s="1"/>
  <c r="J162" i="1"/>
  <c r="P170" i="2"/>
  <c r="K170" i="1" s="1"/>
  <c r="J170" i="1"/>
  <c r="P178" i="2"/>
  <c r="K178" i="1" s="1"/>
  <c r="J178" i="1"/>
  <c r="P186" i="2"/>
  <c r="K186" i="1" s="1"/>
  <c r="J186" i="1"/>
  <c r="P194" i="2"/>
  <c r="K194" i="1" s="1"/>
  <c r="J194" i="1"/>
  <c r="P202" i="2"/>
  <c r="K202" i="1" s="1"/>
  <c r="J202" i="1"/>
  <c r="P210" i="2"/>
  <c r="K210" i="1" s="1"/>
  <c r="J210" i="1"/>
  <c r="P218" i="2"/>
  <c r="K218" i="1" s="1"/>
  <c r="J218" i="1"/>
  <c r="P226" i="2"/>
  <c r="K226" i="1" s="1"/>
  <c r="J226" i="1"/>
  <c r="P234" i="2"/>
  <c r="K234" i="1" s="1"/>
  <c r="J234" i="1"/>
  <c r="P242" i="2"/>
  <c r="K242" i="1" s="1"/>
  <c r="J242" i="1"/>
  <c r="P250" i="2"/>
  <c r="K250" i="1" s="1"/>
  <c r="J250" i="1"/>
  <c r="P258" i="2"/>
  <c r="K258" i="1" s="1"/>
  <c r="J258" i="1"/>
  <c r="P266" i="2"/>
  <c r="K266" i="1" s="1"/>
  <c r="J266" i="1"/>
  <c r="P278" i="2"/>
  <c r="K278" i="1" s="1"/>
  <c r="J278" i="1"/>
  <c r="P286" i="2"/>
  <c r="K286" i="1" s="1"/>
  <c r="J286" i="1"/>
  <c r="P294" i="2"/>
  <c r="K294" i="1" s="1"/>
  <c r="J294" i="1"/>
  <c r="P302" i="2"/>
  <c r="K302" i="1" s="1"/>
  <c r="J302" i="1"/>
  <c r="P310" i="2"/>
  <c r="K310" i="1" s="1"/>
  <c r="J310" i="1"/>
  <c r="P318" i="2"/>
  <c r="K318" i="1" s="1"/>
  <c r="J318" i="1"/>
  <c r="P326" i="2"/>
  <c r="K326" i="1" s="1"/>
  <c r="J326" i="1"/>
  <c r="P334" i="2"/>
  <c r="K334" i="1" s="1"/>
  <c r="J334" i="1"/>
  <c r="P342" i="2"/>
  <c r="K342" i="1" s="1"/>
  <c r="J342" i="1"/>
  <c r="P350" i="2"/>
  <c r="K350" i="1" s="1"/>
  <c r="J350" i="1"/>
  <c r="P358" i="2"/>
  <c r="K358" i="1" s="1"/>
  <c r="J358" i="1"/>
  <c r="P366" i="2"/>
  <c r="K366" i="1" s="1"/>
  <c r="J366" i="1"/>
  <c r="P374" i="2"/>
  <c r="K374" i="1" s="1"/>
  <c r="J374" i="1"/>
  <c r="P382" i="2"/>
  <c r="K382" i="1" s="1"/>
  <c r="J382" i="1"/>
  <c r="P390" i="2"/>
  <c r="K390" i="1" s="1"/>
  <c r="J390" i="1"/>
  <c r="P398" i="2"/>
  <c r="K398" i="1" s="1"/>
  <c r="J398" i="1"/>
  <c r="P410" i="2"/>
  <c r="K410" i="1" s="1"/>
  <c r="J410" i="1"/>
  <c r="P418" i="2"/>
  <c r="K418" i="1" s="1"/>
  <c r="J418" i="1"/>
  <c r="P426" i="2"/>
  <c r="K426" i="1" s="1"/>
  <c r="J426" i="1"/>
  <c r="P434" i="2"/>
  <c r="K434" i="1" s="1"/>
  <c r="J434" i="1"/>
  <c r="P442" i="2"/>
  <c r="K442" i="1" s="1"/>
  <c r="J442" i="1"/>
  <c r="P454" i="2"/>
  <c r="K454" i="1" s="1"/>
  <c r="J454" i="1"/>
  <c r="P462" i="2"/>
  <c r="K462" i="1" s="1"/>
  <c r="J462" i="1"/>
  <c r="P470" i="2"/>
  <c r="K470" i="1" s="1"/>
  <c r="J470" i="1"/>
  <c r="P478" i="2"/>
  <c r="K478" i="1" s="1"/>
  <c r="J478" i="1"/>
  <c r="P486" i="2"/>
  <c r="K486" i="1" s="1"/>
  <c r="J486" i="1"/>
  <c r="P494" i="2"/>
  <c r="K494" i="1" s="1"/>
  <c r="J494" i="1"/>
  <c r="P502" i="2"/>
  <c r="K502" i="1" s="1"/>
  <c r="J502" i="1"/>
  <c r="P510" i="2"/>
  <c r="K510" i="1" s="1"/>
  <c r="J510" i="1"/>
  <c r="P518" i="2"/>
  <c r="K518" i="1" s="1"/>
  <c r="J518" i="1"/>
  <c r="P526" i="2"/>
  <c r="K526" i="1" s="1"/>
  <c r="J526" i="1"/>
  <c r="P534" i="2"/>
  <c r="K534" i="1" s="1"/>
  <c r="J534" i="1"/>
  <c r="P542" i="2"/>
  <c r="K542" i="1" s="1"/>
  <c r="J542" i="1"/>
  <c r="P550" i="2"/>
  <c r="K550" i="1" s="1"/>
  <c r="J550" i="1"/>
  <c r="P558" i="2"/>
  <c r="K558" i="1" s="1"/>
  <c r="J558" i="1"/>
  <c r="P566" i="2"/>
  <c r="K566" i="1" s="1"/>
  <c r="J566" i="1"/>
  <c r="P578" i="2"/>
  <c r="K578" i="1" s="1"/>
  <c r="J578" i="1"/>
  <c r="P586" i="2"/>
  <c r="K586" i="1" s="1"/>
  <c r="J586" i="1"/>
  <c r="P594" i="2"/>
  <c r="K594" i="1" s="1"/>
  <c r="J594" i="1"/>
  <c r="P610" i="2"/>
  <c r="K610" i="1" s="1"/>
  <c r="J610" i="1"/>
  <c r="P618" i="2"/>
  <c r="K618" i="1" s="1"/>
  <c r="J618" i="1"/>
  <c r="P626" i="2"/>
  <c r="K626" i="1" s="1"/>
  <c r="J626" i="1"/>
  <c r="P634" i="2"/>
  <c r="K634" i="1" s="1"/>
  <c r="J634" i="1"/>
  <c r="P642" i="2"/>
  <c r="K642" i="1" s="1"/>
  <c r="J642" i="1"/>
  <c r="P650" i="2"/>
  <c r="K650" i="1" s="1"/>
  <c r="J650" i="1"/>
  <c r="P658" i="2"/>
  <c r="K658" i="1" s="1"/>
  <c r="J658" i="1"/>
  <c r="P666" i="2"/>
  <c r="K666" i="1" s="1"/>
  <c r="J666" i="1"/>
  <c r="P674" i="2"/>
  <c r="K674" i="1" s="1"/>
  <c r="J674" i="1"/>
  <c r="P682" i="2"/>
  <c r="K682" i="1" s="1"/>
  <c r="J682" i="1"/>
  <c r="P694" i="2"/>
  <c r="K694" i="1" s="1"/>
  <c r="J694" i="1"/>
  <c r="P702" i="2"/>
  <c r="K702" i="1" s="1"/>
  <c r="J702" i="1"/>
  <c r="P710" i="2"/>
  <c r="K710" i="1" s="1"/>
  <c r="J710" i="1"/>
  <c r="P718" i="2"/>
  <c r="K718" i="1" s="1"/>
  <c r="J718" i="1"/>
  <c r="P726" i="2"/>
  <c r="K726" i="1" s="1"/>
  <c r="J726" i="1"/>
  <c r="P738" i="2"/>
  <c r="K738" i="1" s="1"/>
  <c r="J738" i="1"/>
  <c r="P746" i="2"/>
  <c r="K746" i="1" s="1"/>
  <c r="J746" i="1"/>
  <c r="P754" i="2"/>
  <c r="K754" i="1" s="1"/>
  <c r="J754" i="1"/>
  <c r="P762" i="2"/>
  <c r="K762" i="1" s="1"/>
  <c r="J762" i="1"/>
  <c r="P770" i="2"/>
  <c r="K770" i="1" s="1"/>
  <c r="J770" i="1"/>
  <c r="P778" i="2"/>
  <c r="K778" i="1" s="1"/>
  <c r="J778" i="1"/>
  <c r="P786" i="2"/>
  <c r="K786" i="1" s="1"/>
  <c r="J786" i="1"/>
  <c r="P794" i="2"/>
  <c r="K794" i="1" s="1"/>
  <c r="J794" i="1"/>
  <c r="P802" i="2"/>
  <c r="K802" i="1" s="1"/>
  <c r="J802" i="1"/>
  <c r="P810" i="2"/>
  <c r="K810" i="1" s="1"/>
  <c r="J810" i="1"/>
  <c r="P818" i="2"/>
  <c r="K818" i="1" s="1"/>
  <c r="J818" i="1"/>
  <c r="P826" i="2"/>
  <c r="K826" i="1" s="1"/>
  <c r="J826" i="1"/>
  <c r="P834" i="2"/>
  <c r="K834" i="1" s="1"/>
  <c r="J834" i="1"/>
  <c r="P846" i="2"/>
  <c r="K846" i="1" s="1"/>
  <c r="J846" i="1"/>
  <c r="P854" i="2"/>
  <c r="K854" i="1" s="1"/>
  <c r="J854" i="1"/>
  <c r="P862" i="2"/>
  <c r="K862" i="1" s="1"/>
  <c r="J862" i="1"/>
  <c r="P870" i="2"/>
  <c r="K870" i="1" s="1"/>
  <c r="J870" i="1"/>
  <c r="P878" i="2"/>
  <c r="K878" i="1" s="1"/>
  <c r="J878" i="1"/>
  <c r="P886" i="2"/>
  <c r="K886" i="1" s="1"/>
  <c r="J886" i="1"/>
  <c r="P894" i="2"/>
  <c r="K894" i="1" s="1"/>
  <c r="J894" i="1"/>
  <c r="P906" i="2"/>
  <c r="K906" i="1" s="1"/>
  <c r="J906" i="1"/>
  <c r="P914" i="2"/>
  <c r="K914" i="1" s="1"/>
  <c r="J914" i="1"/>
  <c r="P922" i="2"/>
  <c r="K922" i="1" s="1"/>
  <c r="J922" i="1"/>
  <c r="P930" i="2"/>
  <c r="K930" i="1" s="1"/>
  <c r="J930" i="1"/>
  <c r="P938" i="2"/>
  <c r="K938" i="1" s="1"/>
  <c r="J938" i="1"/>
  <c r="P946" i="2"/>
  <c r="K946" i="1" s="1"/>
  <c r="J946" i="1"/>
  <c r="P954" i="2"/>
  <c r="K954" i="1" s="1"/>
  <c r="J954" i="1"/>
  <c r="P962" i="2"/>
  <c r="K962" i="1" s="1"/>
  <c r="J962" i="1"/>
  <c r="P970" i="2"/>
  <c r="K970" i="1" s="1"/>
  <c r="J970" i="1"/>
  <c r="P978" i="2"/>
  <c r="K978" i="1" s="1"/>
  <c r="J978" i="1"/>
  <c r="P986" i="2"/>
  <c r="K986" i="1" s="1"/>
  <c r="J986" i="1"/>
  <c r="P998" i="2"/>
  <c r="K998" i="1" s="1"/>
  <c r="J998" i="1"/>
  <c r="P1006" i="2"/>
  <c r="K1006" i="1" s="1"/>
  <c r="J1006" i="1"/>
  <c r="P1014" i="2"/>
  <c r="K1014" i="1" s="1"/>
  <c r="J1014" i="1"/>
  <c r="P1022" i="2"/>
  <c r="K1022" i="1" s="1"/>
  <c r="J1022" i="1"/>
  <c r="P1030" i="2"/>
  <c r="K1030" i="1" s="1"/>
  <c r="J1030" i="1"/>
  <c r="P1038" i="2"/>
  <c r="K1038" i="1" s="1"/>
  <c r="J1038" i="1"/>
  <c r="P1046" i="2"/>
  <c r="K1046" i="1" s="1"/>
  <c r="J1046" i="1"/>
  <c r="P1054" i="2"/>
  <c r="K1054" i="1" s="1"/>
  <c r="J1054" i="1"/>
  <c r="P1062" i="2"/>
  <c r="K1062" i="1" s="1"/>
  <c r="J1062" i="1"/>
  <c r="P1070" i="2"/>
  <c r="K1070" i="1" s="1"/>
  <c r="J1070" i="1"/>
  <c r="P1082" i="2"/>
  <c r="K1082" i="1" s="1"/>
  <c r="J1082" i="1"/>
  <c r="P1090" i="2"/>
  <c r="K1090" i="1" s="1"/>
  <c r="J1090" i="1"/>
  <c r="P1098" i="2"/>
  <c r="K1098" i="1" s="1"/>
  <c r="J1098" i="1"/>
  <c r="P1106" i="2"/>
  <c r="K1106" i="1" s="1"/>
  <c r="J1106" i="1"/>
  <c r="P1114" i="2"/>
  <c r="K1114" i="1" s="1"/>
  <c r="J1114" i="1"/>
  <c r="P1122" i="2"/>
  <c r="K1122" i="1" s="1"/>
  <c r="J1122" i="1"/>
  <c r="P1130" i="2"/>
  <c r="K1130" i="1" s="1"/>
  <c r="J1130" i="1"/>
  <c r="P1138" i="2"/>
  <c r="K1138" i="1" s="1"/>
  <c r="J1138" i="1"/>
  <c r="P1146" i="2"/>
  <c r="K1146" i="1" s="1"/>
  <c r="J1146" i="1"/>
  <c r="P1154" i="2"/>
  <c r="K1154" i="1" s="1"/>
  <c r="J1154" i="1"/>
  <c r="P1162" i="2"/>
  <c r="K1162" i="1" s="1"/>
  <c r="J1162" i="1"/>
  <c r="P1170" i="2"/>
  <c r="K1170" i="1" s="1"/>
  <c r="J1170" i="1"/>
  <c r="P1178" i="2"/>
  <c r="K1178" i="1" s="1"/>
  <c r="J1178" i="1"/>
  <c r="P1186" i="2"/>
  <c r="K1186" i="1" s="1"/>
  <c r="J1186" i="1"/>
  <c r="P1194" i="2"/>
  <c r="K1194" i="1" s="1"/>
  <c r="J1194" i="1"/>
  <c r="P1202" i="2"/>
  <c r="K1202" i="1" s="1"/>
  <c r="J1202" i="1"/>
  <c r="P1210" i="2"/>
  <c r="K1210" i="1" s="1"/>
  <c r="J1210" i="1"/>
  <c r="P1218" i="2"/>
  <c r="K1218" i="1" s="1"/>
  <c r="J1218" i="1"/>
  <c r="P1226" i="2"/>
  <c r="K1226" i="1" s="1"/>
  <c r="J1226" i="1"/>
  <c r="P1234" i="2"/>
  <c r="K1234" i="1" s="1"/>
  <c r="J1234" i="1"/>
  <c r="P1242" i="2"/>
  <c r="K1242" i="1" s="1"/>
  <c r="J1242" i="1"/>
  <c r="P1250" i="2"/>
  <c r="K1250" i="1" s="1"/>
  <c r="J1250" i="1"/>
  <c r="P1258" i="2"/>
  <c r="K1258" i="1" s="1"/>
  <c r="J1258" i="1"/>
  <c r="P1266" i="2"/>
  <c r="K1266" i="1" s="1"/>
  <c r="J1266" i="1"/>
  <c r="P1274" i="2"/>
  <c r="K1274" i="1" s="1"/>
  <c r="J1274" i="1"/>
  <c r="P1286" i="2"/>
  <c r="K1286" i="1" s="1"/>
  <c r="J1286" i="1"/>
  <c r="P1294" i="2"/>
  <c r="K1294" i="1" s="1"/>
  <c r="J1294" i="1"/>
  <c r="P1306" i="2"/>
  <c r="K1306" i="1" s="1"/>
  <c r="J1306" i="1"/>
  <c r="P1314" i="2"/>
  <c r="K1314" i="1" s="1"/>
  <c r="J1314" i="1"/>
  <c r="P1322" i="2"/>
  <c r="K1322" i="1" s="1"/>
  <c r="J1322" i="1"/>
  <c r="P1330" i="2"/>
  <c r="K1330" i="1" s="1"/>
  <c r="J1330" i="1"/>
  <c r="P1338" i="2"/>
  <c r="K1338" i="1" s="1"/>
  <c r="J1338" i="1"/>
  <c r="P1346" i="2"/>
  <c r="K1346" i="1" s="1"/>
  <c r="J1346" i="1"/>
  <c r="P1354" i="2"/>
  <c r="K1354" i="1" s="1"/>
  <c r="J1354" i="1"/>
  <c r="P1362" i="2"/>
  <c r="K1362" i="1" s="1"/>
  <c r="J1362" i="1"/>
  <c r="P1370" i="2"/>
  <c r="K1370" i="1" s="1"/>
  <c r="J1370" i="1"/>
  <c r="P1378" i="2"/>
  <c r="K1378" i="1" s="1"/>
  <c r="J1378" i="1"/>
  <c r="P1386" i="2"/>
  <c r="K1386" i="1" s="1"/>
  <c r="J1386" i="1"/>
  <c r="P1394" i="2"/>
  <c r="K1394" i="1" s="1"/>
  <c r="J1394" i="1"/>
  <c r="P1402" i="2"/>
  <c r="K1402" i="1" s="1"/>
  <c r="J1402" i="1"/>
  <c r="P1410" i="2"/>
  <c r="K1410" i="1" s="1"/>
  <c r="J1410" i="1"/>
  <c r="P1418" i="2"/>
  <c r="K1418" i="1" s="1"/>
  <c r="J1418" i="1"/>
  <c r="P1426" i="2"/>
  <c r="K1426" i="1" s="1"/>
  <c r="J1426" i="1"/>
  <c r="P1434" i="2"/>
  <c r="K1434" i="1" s="1"/>
  <c r="J1434" i="1"/>
  <c r="P1442" i="2"/>
  <c r="K1442" i="1" s="1"/>
  <c r="J1442" i="1"/>
  <c r="P1454" i="2"/>
  <c r="K1454" i="1" s="1"/>
  <c r="J1454" i="1"/>
  <c r="P1462" i="2"/>
  <c r="K1462" i="1" s="1"/>
  <c r="J1462" i="1"/>
  <c r="P1470" i="2"/>
  <c r="K1470" i="1" s="1"/>
  <c r="J1470" i="1"/>
  <c r="P1478" i="2"/>
  <c r="K1478" i="1" s="1"/>
  <c r="J1478" i="1"/>
  <c r="P1486" i="2"/>
  <c r="K1486" i="1" s="1"/>
  <c r="J1486" i="1"/>
  <c r="P1498" i="2"/>
  <c r="K1498" i="1" s="1"/>
  <c r="J1498" i="1"/>
  <c r="P1506" i="2"/>
  <c r="K1506" i="1" s="1"/>
  <c r="J1506" i="1"/>
  <c r="P1514" i="2"/>
  <c r="K1514" i="1" s="1"/>
  <c r="J1514" i="1"/>
  <c r="P1522" i="2"/>
  <c r="K1522" i="1" s="1"/>
  <c r="J1522" i="1"/>
  <c r="P1530" i="2"/>
  <c r="K1530" i="1" s="1"/>
  <c r="J1530" i="1"/>
  <c r="P1538" i="2"/>
  <c r="K1538" i="1" s="1"/>
  <c r="J1538" i="1"/>
  <c r="P1546" i="2"/>
  <c r="K1546" i="1" s="1"/>
  <c r="J1546" i="1"/>
  <c r="P1554" i="2"/>
  <c r="K1554" i="1" s="1"/>
  <c r="J1554" i="1"/>
  <c r="P1562" i="2"/>
  <c r="K1562" i="1" s="1"/>
  <c r="J1562" i="1"/>
  <c r="P1570" i="2"/>
  <c r="K1570" i="1" s="1"/>
  <c r="J1570" i="1"/>
  <c r="P1578" i="2"/>
  <c r="K1578" i="1" s="1"/>
  <c r="J1578" i="1"/>
  <c r="P1586" i="2"/>
  <c r="K1586" i="1" s="1"/>
  <c r="J1586" i="1"/>
  <c r="P1594" i="2"/>
  <c r="K1594" i="1" s="1"/>
  <c r="J1594" i="1"/>
  <c r="P1602" i="2"/>
  <c r="K1602" i="1" s="1"/>
  <c r="J1602" i="1"/>
  <c r="P1610" i="2"/>
  <c r="K1610" i="1" s="1"/>
  <c r="J1610" i="1"/>
  <c r="P1618" i="2"/>
  <c r="K1618" i="1" s="1"/>
  <c r="J1618" i="1"/>
  <c r="P1626" i="2"/>
  <c r="K1626" i="1" s="1"/>
  <c r="J1626" i="1"/>
  <c r="P1634" i="2"/>
  <c r="K1634" i="1" s="1"/>
  <c r="J1634" i="1"/>
  <c r="P1642" i="2"/>
  <c r="K1642" i="1" s="1"/>
  <c r="J1642" i="1"/>
  <c r="P1650" i="2"/>
  <c r="K1650" i="1" s="1"/>
  <c r="J1650" i="1"/>
  <c r="P1658" i="2"/>
  <c r="K1658" i="1" s="1"/>
  <c r="J1658" i="1"/>
  <c r="P1670" i="2"/>
  <c r="K1670" i="1" s="1"/>
  <c r="J1670" i="1"/>
  <c r="P1678" i="2"/>
  <c r="K1678" i="1" s="1"/>
  <c r="J1678" i="1"/>
  <c r="P1686" i="2"/>
  <c r="K1686" i="1" s="1"/>
  <c r="J1686" i="1"/>
  <c r="P1694" i="2"/>
  <c r="K1694" i="1" s="1"/>
  <c r="J1694" i="1"/>
  <c r="P1702" i="2"/>
  <c r="K1702" i="1" s="1"/>
  <c r="J1702" i="1"/>
  <c r="P1710" i="2"/>
  <c r="K1710" i="1" s="1"/>
  <c r="J1710" i="1"/>
  <c r="P1718" i="2"/>
  <c r="K1718" i="1" s="1"/>
  <c r="J1718" i="1"/>
  <c r="P1726" i="2"/>
  <c r="K1726" i="1" s="1"/>
  <c r="J1726" i="1"/>
  <c r="P1738" i="2"/>
  <c r="K1738" i="1" s="1"/>
  <c r="J1738" i="1"/>
  <c r="P1746" i="2"/>
  <c r="K1746" i="1" s="1"/>
  <c r="J1746" i="1"/>
  <c r="P1754" i="2"/>
  <c r="K1754" i="1" s="1"/>
  <c r="J1754" i="1"/>
  <c r="P1762" i="2"/>
  <c r="K1762" i="1" s="1"/>
  <c r="J1762" i="1"/>
  <c r="P1770" i="2"/>
  <c r="K1770" i="1" s="1"/>
  <c r="J1770" i="1"/>
  <c r="P1778" i="2"/>
  <c r="K1778" i="1" s="1"/>
  <c r="J1778" i="1"/>
  <c r="P1786" i="2"/>
  <c r="K1786" i="1" s="1"/>
  <c r="J1786" i="1"/>
  <c r="P1794" i="2"/>
  <c r="K1794" i="1" s="1"/>
  <c r="J1794" i="1"/>
  <c r="P1802" i="2"/>
  <c r="K1802" i="1" s="1"/>
  <c r="J1802" i="1"/>
  <c r="P1810" i="2"/>
  <c r="K1810" i="1" s="1"/>
  <c r="J1810" i="1"/>
  <c r="P1818" i="2"/>
  <c r="K1818" i="1" s="1"/>
  <c r="J1818" i="1"/>
  <c r="P1826" i="2"/>
  <c r="K1826" i="1" s="1"/>
  <c r="J1826" i="1"/>
  <c r="P1834" i="2"/>
  <c r="K1834" i="1" s="1"/>
  <c r="J1834" i="1"/>
  <c r="P1846" i="2"/>
  <c r="K1846" i="1" s="1"/>
  <c r="J1846" i="1"/>
  <c r="P1854" i="2"/>
  <c r="K1854" i="1" s="1"/>
  <c r="J1854" i="1"/>
  <c r="P1862" i="2"/>
  <c r="K1862" i="1" s="1"/>
  <c r="J1862" i="1"/>
  <c r="P1870" i="2"/>
  <c r="K1870" i="1" s="1"/>
  <c r="J1870" i="1"/>
  <c r="P1878" i="2"/>
  <c r="K1878" i="1" s="1"/>
  <c r="J1878" i="1"/>
  <c r="P1890" i="2"/>
  <c r="K1890" i="1" s="1"/>
  <c r="J1890" i="1"/>
  <c r="P1898" i="2"/>
  <c r="K1898" i="1" s="1"/>
  <c r="J1898" i="1"/>
  <c r="P1906" i="2"/>
  <c r="K1906" i="1" s="1"/>
  <c r="J1906" i="1"/>
  <c r="P1914" i="2"/>
  <c r="K1914" i="1" s="1"/>
  <c r="J1914" i="1"/>
  <c r="P1922" i="2"/>
  <c r="K1922" i="1" s="1"/>
  <c r="J1922" i="1"/>
  <c r="P1930" i="2"/>
  <c r="K1930" i="1" s="1"/>
  <c r="J1930" i="1"/>
  <c r="P1938" i="2"/>
  <c r="K1938" i="1" s="1"/>
  <c r="J1938" i="1"/>
  <c r="P1946" i="2"/>
  <c r="K1946" i="1" s="1"/>
  <c r="J1946" i="1"/>
  <c r="P1954" i="2"/>
  <c r="K1954" i="1" s="1"/>
  <c r="J1954" i="1"/>
  <c r="P1962" i="2"/>
  <c r="K1962" i="1" s="1"/>
  <c r="J1962" i="1"/>
  <c r="P1970" i="2"/>
  <c r="K1970" i="1" s="1"/>
  <c r="J1970" i="1"/>
  <c r="P1978" i="2"/>
  <c r="K1978" i="1" s="1"/>
  <c r="J1978" i="1"/>
  <c r="P1986" i="2"/>
  <c r="K1986" i="1" s="1"/>
  <c r="J1986" i="1"/>
  <c r="P1994" i="2"/>
  <c r="K1994" i="1" s="1"/>
  <c r="J1994" i="1"/>
  <c r="P2002" i="2"/>
  <c r="K2002" i="1" s="1"/>
  <c r="J2002" i="1"/>
  <c r="P2010" i="2"/>
  <c r="K2010" i="1" s="1"/>
  <c r="J2010" i="1"/>
  <c r="P2022" i="2"/>
  <c r="K2022" i="1" s="1"/>
  <c r="J2022" i="1"/>
  <c r="P2030" i="2"/>
  <c r="K2030" i="1" s="1"/>
  <c r="J2030" i="1"/>
  <c r="P2038" i="2"/>
  <c r="K2038" i="1" s="1"/>
  <c r="J2038" i="1"/>
  <c r="P2050" i="2"/>
  <c r="K2050" i="1" s="1"/>
  <c r="J2050" i="1"/>
  <c r="P2058" i="2"/>
  <c r="K2058" i="1" s="1"/>
  <c r="J2058" i="1"/>
  <c r="P2066" i="2"/>
  <c r="K2066" i="1" s="1"/>
  <c r="J2066" i="1"/>
  <c r="P2074" i="2"/>
  <c r="K2074" i="1" s="1"/>
  <c r="J2074" i="1"/>
  <c r="P2082" i="2"/>
  <c r="K2082" i="1" s="1"/>
  <c r="J2082" i="1"/>
  <c r="P2090" i="2"/>
  <c r="K2090" i="1" s="1"/>
  <c r="J2090" i="1"/>
  <c r="P2098" i="2"/>
  <c r="K2098" i="1" s="1"/>
  <c r="J2098" i="1"/>
  <c r="P2106" i="2"/>
  <c r="K2106" i="1" s="1"/>
  <c r="J2106" i="1"/>
  <c r="P2114" i="2"/>
  <c r="K2114" i="1" s="1"/>
  <c r="J2114" i="1"/>
  <c r="P2122" i="2"/>
  <c r="K2122" i="1" s="1"/>
  <c r="J2122" i="1"/>
  <c r="P2142" i="2"/>
  <c r="K2142" i="1" s="1"/>
  <c r="J2142" i="1"/>
  <c r="P2162" i="2"/>
  <c r="K2162" i="1" s="1"/>
  <c r="J2162" i="1"/>
  <c r="P2170" i="2"/>
  <c r="K2170" i="1" s="1"/>
  <c r="J2170" i="1"/>
  <c r="P2186" i="2"/>
  <c r="K2186" i="1" s="1"/>
  <c r="J2186" i="1"/>
  <c r="P2202" i="2"/>
  <c r="K2202" i="1" s="1"/>
  <c r="J2202" i="1"/>
  <c r="P2230" i="2"/>
  <c r="K2230" i="1" s="1"/>
  <c r="J2230" i="1"/>
  <c r="P2242" i="2"/>
  <c r="K2242" i="1" s="1"/>
  <c r="J2242" i="1"/>
  <c r="P2254" i="2"/>
  <c r="K2254" i="1" s="1"/>
  <c r="J2254" i="1"/>
  <c r="P2266" i="2"/>
  <c r="K2266" i="1" s="1"/>
  <c r="J2266" i="1"/>
  <c r="P2274" i="2"/>
  <c r="K2274" i="1" s="1"/>
  <c r="J2274" i="1"/>
  <c r="P2286" i="2"/>
  <c r="K2286" i="1" s="1"/>
  <c r="J2286" i="1"/>
  <c r="P2294" i="2"/>
  <c r="K2294" i="1" s="1"/>
  <c r="J2294" i="1"/>
  <c r="P2310" i="2"/>
  <c r="K2310" i="1" s="1"/>
  <c r="J2310" i="1"/>
  <c r="P2330" i="2"/>
  <c r="K2330" i="1" s="1"/>
  <c r="J2330" i="1"/>
  <c r="P2338" i="2"/>
  <c r="K2338" i="1" s="1"/>
  <c r="J2338" i="1"/>
  <c r="P2350" i="2"/>
  <c r="K2350" i="1" s="1"/>
  <c r="J2350" i="1"/>
  <c r="P2358" i="2"/>
  <c r="K2358" i="1" s="1"/>
  <c r="J2358" i="1"/>
  <c r="P2370" i="2"/>
  <c r="K2370" i="1" s="1"/>
  <c r="J2370" i="1"/>
  <c r="P2394" i="2"/>
  <c r="K2394" i="1" s="1"/>
  <c r="J2394" i="1"/>
  <c r="P2414" i="2"/>
  <c r="K2414" i="1" s="1"/>
  <c r="J2414" i="1"/>
  <c r="P2438" i="2"/>
  <c r="K2438" i="1" s="1"/>
  <c r="J2438" i="1"/>
  <c r="P2446" i="2"/>
  <c r="K2446" i="1" s="1"/>
  <c r="J2446" i="1"/>
  <c r="P2462" i="2"/>
  <c r="K2462" i="1" s="1"/>
  <c r="J2462" i="1"/>
  <c r="P2470" i="2"/>
  <c r="K2470" i="1" s="1"/>
  <c r="J2470" i="1"/>
  <c r="P2478" i="2"/>
  <c r="K2478" i="1" s="1"/>
  <c r="J2478" i="1"/>
  <c r="P2494" i="2"/>
  <c r="K2494" i="1" s="1"/>
  <c r="J2494" i="1"/>
  <c r="P2451" i="2"/>
  <c r="K2451" i="1" s="1"/>
  <c r="J2451" i="1"/>
  <c r="P2471" i="2"/>
  <c r="K2471" i="1" s="1"/>
  <c r="J2471" i="1"/>
  <c r="P2487" i="2"/>
  <c r="K2487" i="1" s="1"/>
  <c r="J2487" i="1"/>
  <c r="P2240" i="2"/>
  <c r="K2240" i="1" s="1"/>
  <c r="J2240" i="1"/>
  <c r="P2248" i="2"/>
  <c r="K2248" i="1" s="1"/>
  <c r="J2248" i="1"/>
  <c r="P2276" i="2"/>
  <c r="K2276" i="1" s="1"/>
  <c r="J2276" i="1"/>
  <c r="B15" i="1"/>
  <c r="B2255" i="1"/>
  <c r="B23" i="1"/>
  <c r="B1103" i="1"/>
  <c r="B229" i="1"/>
  <c r="B2018" i="1"/>
  <c r="B1298" i="1"/>
  <c r="B31" i="1"/>
  <c r="B568" i="1"/>
  <c r="B1369" i="1"/>
  <c r="B2198" i="1"/>
  <c r="B2374" i="1"/>
  <c r="B51" i="1"/>
  <c r="B955" i="1"/>
  <c r="P15" i="2"/>
  <c r="J15" i="1"/>
  <c r="J2255" i="1"/>
  <c r="P23" i="2"/>
  <c r="J23" i="1"/>
  <c r="J229" i="1"/>
  <c r="J1298" i="1"/>
  <c r="J1103" i="1"/>
  <c r="J2018" i="1"/>
  <c r="P31" i="2"/>
  <c r="J568" i="1"/>
  <c r="J1369" i="1"/>
  <c r="J31" i="1"/>
  <c r="J2198" i="1"/>
  <c r="J2374" i="1"/>
  <c r="P51" i="2"/>
  <c r="J51" i="1"/>
  <c r="J955" i="1"/>
  <c r="P63" i="2"/>
  <c r="K63" i="1" s="1"/>
  <c r="J63" i="1"/>
  <c r="P71" i="2"/>
  <c r="K71" i="1" s="1"/>
  <c r="J71" i="1"/>
  <c r="P79" i="2"/>
  <c r="K79" i="1" s="1"/>
  <c r="J79" i="1"/>
  <c r="P87" i="2"/>
  <c r="K87" i="1" s="1"/>
  <c r="J87" i="1"/>
  <c r="P95" i="2"/>
  <c r="K95" i="1" s="1"/>
  <c r="J95" i="1"/>
  <c r="P103" i="2"/>
  <c r="K103" i="1" s="1"/>
  <c r="J103" i="1"/>
  <c r="P111" i="2"/>
  <c r="K111" i="1" s="1"/>
  <c r="J111" i="1"/>
  <c r="P119" i="2"/>
  <c r="K119" i="1" s="1"/>
  <c r="J119" i="1"/>
  <c r="P131" i="2"/>
  <c r="K131" i="1" s="1"/>
  <c r="J131" i="1"/>
  <c r="P139" i="2"/>
  <c r="K139" i="1" s="1"/>
  <c r="J139" i="1"/>
  <c r="P147" i="2"/>
  <c r="K147" i="1" s="1"/>
  <c r="J147" i="1"/>
  <c r="P155" i="2"/>
  <c r="K155" i="1" s="1"/>
  <c r="J155" i="1"/>
  <c r="P163" i="2"/>
  <c r="K163" i="1" s="1"/>
  <c r="J163" i="1"/>
  <c r="P171" i="2"/>
  <c r="K171" i="1" s="1"/>
  <c r="J171" i="1"/>
  <c r="P179" i="2"/>
  <c r="K179" i="1" s="1"/>
  <c r="J179" i="1"/>
  <c r="P187" i="2"/>
  <c r="K187" i="1" s="1"/>
  <c r="J187" i="1"/>
  <c r="P195" i="2"/>
  <c r="K195" i="1" s="1"/>
  <c r="J195" i="1"/>
  <c r="P203" i="2"/>
  <c r="K203" i="1" s="1"/>
  <c r="J203" i="1"/>
  <c r="P211" i="2"/>
  <c r="K211" i="1" s="1"/>
  <c r="J211" i="1"/>
  <c r="P219" i="2"/>
  <c r="K219" i="1" s="1"/>
  <c r="J219" i="1"/>
  <c r="P227" i="2"/>
  <c r="K227" i="1" s="1"/>
  <c r="J227" i="1"/>
  <c r="P235" i="2"/>
  <c r="K235" i="1" s="1"/>
  <c r="J235" i="1"/>
  <c r="P243" i="2"/>
  <c r="K243" i="1" s="1"/>
  <c r="J243" i="1"/>
  <c r="P251" i="2"/>
  <c r="K251" i="1" s="1"/>
  <c r="J251" i="1"/>
  <c r="P259" i="2"/>
  <c r="K259" i="1" s="1"/>
  <c r="J259" i="1"/>
  <c r="P267" i="2"/>
  <c r="K267" i="1" s="1"/>
  <c r="J267" i="1"/>
  <c r="P275" i="2"/>
  <c r="K275" i="1" s="1"/>
  <c r="J275" i="1"/>
  <c r="P283" i="2"/>
  <c r="K283" i="1" s="1"/>
  <c r="J283" i="1"/>
  <c r="P291" i="2"/>
  <c r="K291" i="1" s="1"/>
  <c r="J291" i="1"/>
  <c r="P299" i="2"/>
  <c r="K299" i="1" s="1"/>
  <c r="J299" i="1"/>
  <c r="P307" i="2"/>
  <c r="K307" i="1" s="1"/>
  <c r="J307" i="1"/>
  <c r="P319" i="2"/>
  <c r="K319" i="1" s="1"/>
  <c r="J319" i="1"/>
  <c r="P327" i="2"/>
  <c r="K327" i="1" s="1"/>
  <c r="J327" i="1"/>
  <c r="P335" i="2"/>
  <c r="K335" i="1" s="1"/>
  <c r="J335" i="1"/>
  <c r="P343" i="2"/>
  <c r="K343" i="1" s="1"/>
  <c r="J343" i="1"/>
  <c r="P351" i="2"/>
  <c r="K351" i="1" s="1"/>
  <c r="J351" i="1"/>
  <c r="P359" i="2"/>
  <c r="K359" i="1" s="1"/>
  <c r="J359" i="1"/>
  <c r="P367" i="2"/>
  <c r="K367" i="1" s="1"/>
  <c r="J367" i="1"/>
  <c r="P375" i="2"/>
  <c r="K375" i="1" s="1"/>
  <c r="J375" i="1"/>
  <c r="P383" i="2"/>
  <c r="K383" i="1" s="1"/>
  <c r="J383" i="1"/>
  <c r="P391" i="2"/>
  <c r="K391" i="1" s="1"/>
  <c r="J391" i="1"/>
  <c r="P407" i="2"/>
  <c r="K407" i="1" s="1"/>
  <c r="J407" i="1"/>
  <c r="P415" i="2"/>
  <c r="K415" i="1" s="1"/>
  <c r="J415" i="1"/>
  <c r="P423" i="2"/>
  <c r="K423" i="1" s="1"/>
  <c r="J423" i="1"/>
  <c r="P431" i="2"/>
  <c r="K431" i="1" s="1"/>
  <c r="J431" i="1"/>
  <c r="P439" i="2"/>
  <c r="K439" i="1" s="1"/>
  <c r="J439" i="1"/>
  <c r="P447" i="2"/>
  <c r="K447" i="1" s="1"/>
  <c r="J447" i="1"/>
  <c r="P455" i="2"/>
  <c r="K455" i="1" s="1"/>
  <c r="J455" i="1"/>
  <c r="P463" i="2"/>
  <c r="K463" i="1" s="1"/>
  <c r="J463" i="1"/>
  <c r="P471" i="2"/>
  <c r="K471" i="1" s="1"/>
  <c r="J471" i="1"/>
  <c r="P479" i="2"/>
  <c r="K479" i="1" s="1"/>
  <c r="J479" i="1"/>
  <c r="P487" i="2"/>
  <c r="K487" i="1" s="1"/>
  <c r="J487" i="1"/>
  <c r="P495" i="2"/>
  <c r="K495" i="1" s="1"/>
  <c r="J495" i="1"/>
  <c r="P503" i="2"/>
  <c r="K503" i="1" s="1"/>
  <c r="J503" i="1"/>
  <c r="P511" i="2"/>
  <c r="K511" i="1" s="1"/>
  <c r="J511" i="1"/>
  <c r="P519" i="2"/>
  <c r="K519" i="1" s="1"/>
  <c r="J519" i="1"/>
  <c r="P527" i="2"/>
  <c r="K527" i="1" s="1"/>
  <c r="J527" i="1"/>
  <c r="P535" i="2"/>
  <c r="K535" i="1" s="1"/>
  <c r="J535" i="1"/>
  <c r="P543" i="2"/>
  <c r="K543" i="1" s="1"/>
  <c r="J543" i="1"/>
  <c r="P551" i="2"/>
  <c r="K551" i="1" s="1"/>
  <c r="J551" i="1"/>
  <c r="P559" i="2"/>
  <c r="K559" i="1" s="1"/>
  <c r="J559" i="1"/>
  <c r="P567" i="2"/>
  <c r="K567" i="1" s="1"/>
  <c r="J567" i="1"/>
  <c r="P575" i="2"/>
  <c r="K575" i="1" s="1"/>
  <c r="J575" i="1"/>
  <c r="P583" i="2"/>
  <c r="K583" i="1" s="1"/>
  <c r="J583" i="1"/>
  <c r="P591" i="2"/>
  <c r="K591" i="1" s="1"/>
  <c r="J591" i="1"/>
  <c r="P599" i="2"/>
  <c r="K599" i="1" s="1"/>
  <c r="J599" i="1"/>
  <c r="P607" i="2"/>
  <c r="K607" i="1" s="1"/>
  <c r="J607" i="1"/>
  <c r="P615" i="2"/>
  <c r="K615" i="1" s="1"/>
  <c r="J615" i="1"/>
  <c r="P623" i="2"/>
  <c r="K623" i="1" s="1"/>
  <c r="J623" i="1"/>
  <c r="P631" i="2"/>
  <c r="K631" i="1" s="1"/>
  <c r="J631" i="1"/>
  <c r="P639" i="2"/>
  <c r="K639" i="1" s="1"/>
  <c r="J639" i="1"/>
  <c r="P651" i="2"/>
  <c r="K651" i="1" s="1"/>
  <c r="J651" i="1"/>
  <c r="P659" i="2"/>
  <c r="K659" i="1" s="1"/>
  <c r="J659" i="1"/>
  <c r="P667" i="2"/>
  <c r="K667" i="1" s="1"/>
  <c r="J667" i="1"/>
  <c r="P675" i="2"/>
  <c r="K675" i="1" s="1"/>
  <c r="J675" i="1"/>
  <c r="P683" i="2"/>
  <c r="K683" i="1" s="1"/>
  <c r="J683" i="1"/>
  <c r="P691" i="2"/>
  <c r="K691" i="1" s="1"/>
  <c r="J691" i="1"/>
  <c r="P699" i="2"/>
  <c r="K699" i="1" s="1"/>
  <c r="J699" i="1"/>
  <c r="P707" i="2"/>
  <c r="K707" i="1" s="1"/>
  <c r="J707" i="1"/>
  <c r="P715" i="2"/>
  <c r="K715" i="1" s="1"/>
  <c r="J715" i="1"/>
  <c r="P723" i="2"/>
  <c r="K723" i="1" s="1"/>
  <c r="J723" i="1"/>
  <c r="P735" i="2"/>
  <c r="K735" i="1" s="1"/>
  <c r="J735" i="1"/>
  <c r="P743" i="2"/>
  <c r="K743" i="1" s="1"/>
  <c r="J743" i="1"/>
  <c r="P755" i="2"/>
  <c r="K755" i="1" s="1"/>
  <c r="J755" i="1"/>
  <c r="P763" i="2"/>
  <c r="K763" i="1" s="1"/>
  <c r="J763" i="1"/>
  <c r="P775" i="2"/>
  <c r="K775" i="1" s="1"/>
  <c r="J775" i="1"/>
  <c r="P783" i="2"/>
  <c r="K783" i="1" s="1"/>
  <c r="J783" i="1"/>
  <c r="P791" i="2"/>
  <c r="K791" i="1" s="1"/>
  <c r="J791" i="1"/>
  <c r="P799" i="2"/>
  <c r="K799" i="1" s="1"/>
  <c r="J799" i="1"/>
  <c r="P807" i="2"/>
  <c r="K807" i="1" s="1"/>
  <c r="J807" i="1"/>
  <c r="P815" i="2"/>
  <c r="K815" i="1" s="1"/>
  <c r="J815" i="1"/>
  <c r="P827" i="2"/>
  <c r="K827" i="1" s="1"/>
  <c r="J827" i="1"/>
  <c r="P835" i="2"/>
  <c r="K835" i="1" s="1"/>
  <c r="J835" i="1"/>
  <c r="P843" i="2"/>
  <c r="K843" i="1" s="1"/>
  <c r="J843" i="1"/>
  <c r="P855" i="2"/>
  <c r="K855" i="1" s="1"/>
  <c r="J855" i="1"/>
  <c r="P863" i="2"/>
  <c r="K863" i="1" s="1"/>
  <c r="J863" i="1"/>
  <c r="P871" i="2"/>
  <c r="K871" i="1" s="1"/>
  <c r="J871" i="1"/>
  <c r="P879" i="2"/>
  <c r="K879" i="1" s="1"/>
  <c r="J879" i="1"/>
  <c r="P891" i="2"/>
  <c r="K891" i="1" s="1"/>
  <c r="J891" i="1"/>
  <c r="P899" i="2"/>
  <c r="K899" i="1" s="1"/>
  <c r="J899" i="1"/>
  <c r="P911" i="2"/>
  <c r="K911" i="1" s="1"/>
  <c r="J911" i="1"/>
  <c r="P919" i="2"/>
  <c r="K919" i="1" s="1"/>
  <c r="J919" i="1"/>
  <c r="P931" i="2"/>
  <c r="K931" i="1" s="1"/>
  <c r="J931" i="1"/>
  <c r="P939" i="2"/>
  <c r="K939" i="1" s="1"/>
  <c r="J939" i="1"/>
  <c r="P947" i="2"/>
  <c r="K947" i="1" s="1"/>
  <c r="J947" i="1"/>
  <c r="P959" i="2"/>
  <c r="K959" i="1" s="1"/>
  <c r="J959" i="1"/>
  <c r="P967" i="2"/>
  <c r="K967" i="1" s="1"/>
  <c r="J967" i="1"/>
  <c r="P975" i="2"/>
  <c r="K975" i="1" s="1"/>
  <c r="J975" i="1"/>
  <c r="P983" i="2"/>
  <c r="K983" i="1" s="1"/>
  <c r="J983" i="1"/>
  <c r="P991" i="2"/>
  <c r="K991" i="1" s="1"/>
  <c r="J991" i="1"/>
  <c r="P1003" i="2"/>
  <c r="K1003" i="1" s="1"/>
  <c r="J1003" i="1"/>
  <c r="P1011" i="2"/>
  <c r="K1011" i="1" s="1"/>
  <c r="J1011" i="1"/>
  <c r="P1019" i="2"/>
  <c r="K1019" i="1" s="1"/>
  <c r="J1019" i="1"/>
  <c r="P1027" i="2"/>
  <c r="K1027" i="1" s="1"/>
  <c r="J1027" i="1"/>
  <c r="P1035" i="2"/>
  <c r="K1035" i="1" s="1"/>
  <c r="J1035" i="1"/>
  <c r="P1047" i="2"/>
  <c r="K1047" i="1" s="1"/>
  <c r="J1047" i="1"/>
  <c r="P1055" i="2"/>
  <c r="K1055" i="1" s="1"/>
  <c r="J1055" i="1"/>
  <c r="P1063" i="2"/>
  <c r="K1063" i="1" s="1"/>
  <c r="J1063" i="1"/>
  <c r="P1071" i="2"/>
  <c r="K1071" i="1" s="1"/>
  <c r="J1071" i="1"/>
  <c r="P1079" i="2"/>
  <c r="K1079" i="1" s="1"/>
  <c r="J1079" i="1"/>
  <c r="P1087" i="2"/>
  <c r="K1087" i="1" s="1"/>
  <c r="J1087" i="1"/>
  <c r="P1095" i="2"/>
  <c r="K1095" i="1" s="1"/>
  <c r="J1095" i="1"/>
  <c r="P1107" i="2"/>
  <c r="K1107" i="1" s="1"/>
  <c r="J1107" i="1"/>
  <c r="P1115" i="2"/>
  <c r="K1115" i="1" s="1"/>
  <c r="J1115" i="1"/>
  <c r="P1123" i="2"/>
  <c r="K1123" i="1" s="1"/>
  <c r="J1123" i="1"/>
  <c r="P1131" i="2"/>
  <c r="K1131" i="1" s="1"/>
  <c r="J1131" i="1"/>
  <c r="P1139" i="2"/>
  <c r="K1139" i="1" s="1"/>
  <c r="J1139" i="1"/>
  <c r="P1147" i="2"/>
  <c r="K1147" i="1" s="1"/>
  <c r="J1147" i="1"/>
  <c r="P1155" i="2"/>
  <c r="K1155" i="1" s="1"/>
  <c r="J1155" i="1"/>
  <c r="P1163" i="2"/>
  <c r="K1163" i="1" s="1"/>
  <c r="J1163" i="1"/>
  <c r="P1171" i="2"/>
  <c r="K1171" i="1" s="1"/>
  <c r="J1171" i="1"/>
  <c r="P1179" i="2"/>
  <c r="K1179" i="1" s="1"/>
  <c r="J1179" i="1"/>
  <c r="P1187" i="2"/>
  <c r="K1187" i="1" s="1"/>
  <c r="J1187" i="1"/>
  <c r="P1195" i="2"/>
  <c r="K1195" i="1" s="1"/>
  <c r="J1195" i="1"/>
  <c r="P1203" i="2"/>
  <c r="K1203" i="1" s="1"/>
  <c r="J1203" i="1"/>
  <c r="P1215" i="2"/>
  <c r="K1215" i="1" s="1"/>
  <c r="J1215" i="1"/>
  <c r="P1223" i="2"/>
  <c r="K1223" i="1" s="1"/>
  <c r="J1223" i="1"/>
  <c r="P1231" i="2"/>
  <c r="K1231" i="1" s="1"/>
  <c r="J1231" i="1"/>
  <c r="P1239" i="2"/>
  <c r="K1239" i="1" s="1"/>
  <c r="J1239" i="1"/>
  <c r="P1247" i="2"/>
  <c r="K1247" i="1" s="1"/>
  <c r="J1247" i="1"/>
  <c r="P1255" i="2"/>
  <c r="K1255" i="1" s="1"/>
  <c r="J1255" i="1"/>
  <c r="P1263" i="2"/>
  <c r="K1263" i="1" s="1"/>
  <c r="J1263" i="1"/>
  <c r="P1271" i="2"/>
  <c r="K1271" i="1" s="1"/>
  <c r="J1271" i="1"/>
  <c r="P1279" i="2"/>
  <c r="K1279" i="1" s="1"/>
  <c r="J1279" i="1"/>
  <c r="P1287" i="2"/>
  <c r="K1287" i="1" s="1"/>
  <c r="J1287" i="1"/>
  <c r="P1295" i="2"/>
  <c r="K1295" i="1" s="1"/>
  <c r="J1295" i="1"/>
  <c r="P1303" i="2"/>
  <c r="K1303" i="1" s="1"/>
  <c r="J1303" i="1"/>
  <c r="P1311" i="2"/>
  <c r="K1311" i="1" s="1"/>
  <c r="J1311" i="1"/>
  <c r="P1319" i="2"/>
  <c r="K1319" i="1" s="1"/>
  <c r="J1319" i="1"/>
  <c r="P1327" i="2"/>
  <c r="K1327" i="1" s="1"/>
  <c r="J1327" i="1"/>
  <c r="P1335" i="2"/>
  <c r="K1335" i="1" s="1"/>
  <c r="J1335" i="1"/>
  <c r="P1343" i="2"/>
  <c r="K1343" i="1" s="1"/>
  <c r="J1343" i="1"/>
  <c r="P1359" i="2"/>
  <c r="K1359" i="1" s="1"/>
  <c r="J1359" i="1"/>
  <c r="P1367" i="2"/>
  <c r="K1367" i="1" s="1"/>
  <c r="J1367" i="1"/>
  <c r="P1375" i="2"/>
  <c r="K1375" i="1" s="1"/>
  <c r="J1375" i="1"/>
  <c r="P1383" i="2"/>
  <c r="K1383" i="1" s="1"/>
  <c r="J1383" i="1"/>
  <c r="P1391" i="2"/>
  <c r="K1391" i="1" s="1"/>
  <c r="J1391" i="1"/>
  <c r="P1399" i="2"/>
  <c r="K1399" i="1" s="1"/>
  <c r="J1399" i="1"/>
  <c r="P1407" i="2"/>
  <c r="K1407" i="1" s="1"/>
  <c r="J1407" i="1"/>
  <c r="P1415" i="2"/>
  <c r="K1415" i="1" s="1"/>
  <c r="J1415" i="1"/>
  <c r="P1423" i="2"/>
  <c r="K1423" i="1" s="1"/>
  <c r="J1423" i="1"/>
  <c r="P1431" i="2"/>
  <c r="K1431" i="1" s="1"/>
  <c r="J1431" i="1"/>
  <c r="P1443" i="2"/>
  <c r="K1443" i="1" s="1"/>
  <c r="J1443" i="1"/>
  <c r="P1451" i="2"/>
  <c r="K1451" i="1" s="1"/>
  <c r="J1451" i="1"/>
  <c r="P1459" i="2"/>
  <c r="K1459" i="1" s="1"/>
  <c r="J1459" i="1"/>
  <c r="P1471" i="2"/>
  <c r="K1471" i="1" s="1"/>
  <c r="J1471" i="1"/>
  <c r="P1479" i="2"/>
  <c r="K1479" i="1" s="1"/>
  <c r="J1479" i="1"/>
  <c r="P1487" i="2"/>
  <c r="K1487" i="1" s="1"/>
  <c r="J1487" i="1"/>
  <c r="P1495" i="2"/>
  <c r="K1495" i="1" s="1"/>
  <c r="J1495" i="1"/>
  <c r="P1503" i="2"/>
  <c r="K1503" i="1" s="1"/>
  <c r="J1503" i="1"/>
  <c r="P1515" i="2"/>
  <c r="K1515" i="1" s="1"/>
  <c r="J1515" i="1"/>
  <c r="P1523" i="2"/>
  <c r="K1523" i="1" s="1"/>
  <c r="J1523" i="1"/>
  <c r="P1531" i="2"/>
  <c r="K1531" i="1" s="1"/>
  <c r="J1531" i="1"/>
  <c r="P1539" i="2"/>
  <c r="K1539" i="1" s="1"/>
  <c r="J1539" i="1"/>
  <c r="P1547" i="2"/>
  <c r="K1547" i="1" s="1"/>
  <c r="J1547" i="1"/>
  <c r="P1555" i="2"/>
  <c r="K1555" i="1" s="1"/>
  <c r="J1555" i="1"/>
  <c r="P1563" i="2"/>
  <c r="K1563" i="1" s="1"/>
  <c r="J1563" i="1"/>
  <c r="P1571" i="2"/>
  <c r="K1571" i="1" s="1"/>
  <c r="J1571" i="1"/>
  <c r="P1579" i="2"/>
  <c r="K1579" i="1" s="1"/>
  <c r="J1579" i="1"/>
  <c r="P1587" i="2"/>
  <c r="K1587" i="1" s="1"/>
  <c r="J1587" i="1"/>
  <c r="P1595" i="2"/>
  <c r="K1595" i="1" s="1"/>
  <c r="J1595" i="1"/>
  <c r="P1603" i="2"/>
  <c r="K1603" i="1" s="1"/>
  <c r="J1603" i="1"/>
  <c r="P1611" i="2"/>
  <c r="K1611" i="1" s="1"/>
  <c r="J1611" i="1"/>
  <c r="P1619" i="2"/>
  <c r="K1619" i="1" s="1"/>
  <c r="J1619" i="1"/>
  <c r="P1627" i="2"/>
  <c r="K1627" i="1" s="1"/>
  <c r="J1627" i="1"/>
  <c r="P1635" i="2"/>
  <c r="K1635" i="1" s="1"/>
  <c r="J1635" i="1"/>
  <c r="P1643" i="2"/>
  <c r="K1643" i="1" s="1"/>
  <c r="J1643" i="1"/>
  <c r="P1651" i="2"/>
  <c r="K1651" i="1" s="1"/>
  <c r="J1651" i="1"/>
  <c r="P1659" i="2"/>
  <c r="K1659" i="1" s="1"/>
  <c r="J1659" i="1"/>
  <c r="P1667" i="2"/>
  <c r="K1667" i="1" s="1"/>
  <c r="J1667" i="1"/>
  <c r="P1675" i="2"/>
  <c r="K1675" i="1" s="1"/>
  <c r="J1675" i="1"/>
  <c r="P1683" i="2"/>
  <c r="K1683" i="1" s="1"/>
  <c r="J1683" i="1"/>
  <c r="P1691" i="2"/>
  <c r="K1691" i="1" s="1"/>
  <c r="J1691" i="1"/>
  <c r="P1699" i="2"/>
  <c r="K1699" i="1" s="1"/>
  <c r="J1699" i="1"/>
  <c r="P1707" i="2"/>
  <c r="K1707" i="1" s="1"/>
  <c r="J1707" i="1"/>
  <c r="P1715" i="2"/>
  <c r="K1715" i="1" s="1"/>
  <c r="J1715" i="1"/>
  <c r="P1723" i="2"/>
  <c r="K1723" i="1" s="1"/>
  <c r="J1723" i="1"/>
  <c r="P1731" i="2"/>
  <c r="K1731" i="1" s="1"/>
  <c r="J1731" i="1"/>
  <c r="P1743" i="2"/>
  <c r="K1743" i="1" s="1"/>
  <c r="J1743" i="1"/>
  <c r="P1751" i="2"/>
  <c r="K1751" i="1" s="1"/>
  <c r="J1751" i="1"/>
  <c r="P1759" i="2"/>
  <c r="K1759" i="1" s="1"/>
  <c r="J1759" i="1"/>
  <c r="P1767" i="2"/>
  <c r="K1767" i="1" s="1"/>
  <c r="J1767" i="1"/>
  <c r="P1775" i="2"/>
  <c r="K1775" i="1" s="1"/>
  <c r="J1775" i="1"/>
  <c r="P1783" i="2"/>
  <c r="K1783" i="1" s="1"/>
  <c r="J1783" i="1"/>
  <c r="P1791" i="2"/>
  <c r="K1791" i="1" s="1"/>
  <c r="J1791" i="1"/>
  <c r="P1799" i="2"/>
  <c r="K1799" i="1" s="1"/>
  <c r="J1799" i="1"/>
  <c r="P1807" i="2"/>
  <c r="K1807" i="1" s="1"/>
  <c r="J1807" i="1"/>
  <c r="P1815" i="2"/>
  <c r="K1815" i="1" s="1"/>
  <c r="J1815" i="1"/>
  <c r="P1823" i="2"/>
  <c r="K1823" i="1" s="1"/>
  <c r="J1823" i="1"/>
  <c r="P1831" i="2"/>
  <c r="K1831" i="1" s="1"/>
  <c r="J1831" i="1"/>
  <c r="P1839" i="2"/>
  <c r="K1839" i="1" s="1"/>
  <c r="J1839" i="1"/>
  <c r="P1847" i="2"/>
  <c r="K1847" i="1" s="1"/>
  <c r="J1847" i="1"/>
  <c r="P1855" i="2"/>
  <c r="K1855" i="1" s="1"/>
  <c r="J1855" i="1"/>
  <c r="P1863" i="2"/>
  <c r="K1863" i="1" s="1"/>
  <c r="J1863" i="1"/>
  <c r="P1871" i="2"/>
  <c r="K1871" i="1" s="1"/>
  <c r="J1871" i="1"/>
  <c r="P1879" i="2"/>
  <c r="K1879" i="1" s="1"/>
  <c r="J1879" i="1"/>
  <c r="P1887" i="2"/>
  <c r="K1887" i="1" s="1"/>
  <c r="J1887" i="1"/>
  <c r="P1895" i="2"/>
  <c r="K1895" i="1" s="1"/>
  <c r="J1895" i="1"/>
  <c r="P1903" i="2"/>
  <c r="K1903" i="1" s="1"/>
  <c r="J1903" i="1"/>
  <c r="P1911" i="2"/>
  <c r="K1911" i="1" s="1"/>
  <c r="J1911" i="1"/>
  <c r="P1919" i="2"/>
  <c r="K1919" i="1" s="1"/>
  <c r="J1919" i="1"/>
  <c r="P1927" i="2"/>
  <c r="K1927" i="1" s="1"/>
  <c r="J1927" i="1"/>
  <c r="P1935" i="2"/>
  <c r="K1935" i="1" s="1"/>
  <c r="J1935" i="1"/>
  <c r="P1943" i="2"/>
  <c r="K1943" i="1" s="1"/>
  <c r="J1943" i="1"/>
  <c r="P1959" i="2"/>
  <c r="K1959" i="1" s="1"/>
  <c r="J1959" i="1"/>
  <c r="P1967" i="2"/>
  <c r="K1967" i="1" s="1"/>
  <c r="J1967" i="1"/>
  <c r="P1975" i="2"/>
  <c r="K1975" i="1" s="1"/>
  <c r="J1975" i="1"/>
  <c r="P1983" i="2"/>
  <c r="K1983" i="1" s="1"/>
  <c r="J1983" i="1"/>
  <c r="P1995" i="2"/>
  <c r="K1995" i="1" s="1"/>
  <c r="J1995" i="1"/>
  <c r="P2003" i="2"/>
  <c r="K2003" i="1" s="1"/>
  <c r="J2003" i="1"/>
  <c r="P2011" i="2"/>
  <c r="K2011" i="1" s="1"/>
  <c r="J2011" i="1"/>
  <c r="P2019" i="2"/>
  <c r="K2019" i="1" s="1"/>
  <c r="J2019" i="1"/>
  <c r="P2027" i="2"/>
  <c r="K2027" i="1" s="1"/>
  <c r="J2027" i="1"/>
  <c r="P2035" i="2"/>
  <c r="K2035" i="1" s="1"/>
  <c r="J2035" i="1"/>
  <c r="P2043" i="2"/>
  <c r="K2043" i="1" s="1"/>
  <c r="J2043" i="1"/>
  <c r="P2059" i="2"/>
  <c r="K2059" i="1" s="1"/>
  <c r="J2059" i="1"/>
  <c r="P2067" i="2"/>
  <c r="K2067" i="1" s="1"/>
  <c r="J2067" i="1"/>
  <c r="P2079" i="2"/>
  <c r="K2079" i="1" s="1"/>
  <c r="J2079" i="1"/>
  <c r="P2087" i="2"/>
  <c r="K2087" i="1" s="1"/>
  <c r="J2087" i="1"/>
  <c r="P2095" i="2"/>
  <c r="K2095" i="1" s="1"/>
  <c r="J2095" i="1"/>
  <c r="P2103" i="2"/>
  <c r="K2103" i="1" s="1"/>
  <c r="J2103" i="1"/>
  <c r="P2111" i="2"/>
  <c r="K2111" i="1" s="1"/>
  <c r="J2111" i="1"/>
  <c r="P2119" i="2"/>
  <c r="K2119" i="1" s="1"/>
  <c r="J2119" i="1"/>
  <c r="P2127" i="2"/>
  <c r="K2127" i="1" s="1"/>
  <c r="J2127" i="1"/>
  <c r="P2135" i="2"/>
  <c r="K2135" i="1" s="1"/>
  <c r="J2135" i="1"/>
  <c r="P2143" i="2"/>
  <c r="K2143" i="1" s="1"/>
  <c r="J2143" i="1"/>
  <c r="P2151" i="2"/>
  <c r="K2151" i="1" s="1"/>
  <c r="J2151" i="1"/>
  <c r="P2159" i="2"/>
  <c r="K2159" i="1" s="1"/>
  <c r="J2159" i="1"/>
  <c r="P2167" i="2"/>
  <c r="K2167" i="1" s="1"/>
  <c r="J2167" i="1"/>
  <c r="P2175" i="2"/>
  <c r="K2175" i="1" s="1"/>
  <c r="J2175" i="1"/>
  <c r="P2183" i="2"/>
  <c r="K2183" i="1" s="1"/>
  <c r="J2183" i="1"/>
  <c r="P2191" i="2"/>
  <c r="K2191" i="1" s="1"/>
  <c r="J2191" i="1"/>
  <c r="P2199" i="2"/>
  <c r="K2199" i="1" s="1"/>
  <c r="J2199" i="1"/>
  <c r="P2207" i="2"/>
  <c r="K2207" i="1" s="1"/>
  <c r="J2207" i="1"/>
  <c r="P2215" i="2"/>
  <c r="K2215" i="1" s="1"/>
  <c r="J2215" i="1"/>
  <c r="P2223" i="2"/>
  <c r="K2223" i="1" s="1"/>
  <c r="J2223" i="1"/>
  <c r="P2231" i="2"/>
  <c r="K2231" i="1" s="1"/>
  <c r="J2231" i="1"/>
  <c r="P2239" i="2"/>
  <c r="K2239" i="1" s="1"/>
  <c r="J2239" i="1"/>
  <c r="P2247" i="2"/>
  <c r="K2247" i="1" s="1"/>
  <c r="J2247" i="1"/>
  <c r="P2259" i="2"/>
  <c r="K2259" i="1" s="1"/>
  <c r="J2259" i="1"/>
  <c r="P2271" i="2"/>
  <c r="K2271" i="1" s="1"/>
  <c r="J2271" i="1"/>
  <c r="P2279" i="2"/>
  <c r="K2279" i="1" s="1"/>
  <c r="J2279" i="1"/>
  <c r="P2287" i="2"/>
  <c r="K2287" i="1" s="1"/>
  <c r="J2287" i="1"/>
  <c r="P2295" i="2"/>
  <c r="K2295" i="1" s="1"/>
  <c r="J2295" i="1"/>
  <c r="P2307" i="2"/>
  <c r="K2307" i="1" s="1"/>
  <c r="J2307" i="1"/>
  <c r="P2315" i="2"/>
  <c r="K2315" i="1" s="1"/>
  <c r="J2315" i="1"/>
  <c r="P2323" i="2"/>
  <c r="K2323" i="1" s="1"/>
  <c r="J2323" i="1"/>
  <c r="P2335" i="2"/>
  <c r="K2335" i="1" s="1"/>
  <c r="J2335" i="1"/>
  <c r="P2343" i="2"/>
  <c r="K2343" i="1" s="1"/>
  <c r="J2343" i="1"/>
  <c r="P2351" i="2"/>
  <c r="K2351" i="1" s="1"/>
  <c r="J2351" i="1"/>
  <c r="P2359" i="2"/>
  <c r="K2359" i="1" s="1"/>
  <c r="J2359" i="1"/>
  <c r="P2367" i="2"/>
  <c r="K2367" i="1" s="1"/>
  <c r="J2367" i="1"/>
  <c r="P2375" i="2"/>
  <c r="K2375" i="1" s="1"/>
  <c r="J2375" i="1"/>
  <c r="P2383" i="2"/>
  <c r="K2383" i="1" s="1"/>
  <c r="J2383" i="1"/>
  <c r="P2391" i="2"/>
  <c r="K2391" i="1" s="1"/>
  <c r="J2391" i="1"/>
  <c r="P2399" i="2"/>
  <c r="K2399" i="1" s="1"/>
  <c r="J2399" i="1"/>
  <c r="P2407" i="2"/>
  <c r="K2407" i="1" s="1"/>
  <c r="J2407" i="1"/>
  <c r="P2415" i="2"/>
  <c r="K2415" i="1" s="1"/>
  <c r="J2415" i="1"/>
  <c r="P2423" i="2"/>
  <c r="K2423" i="1" s="1"/>
  <c r="J2423" i="1"/>
  <c r="P2431" i="2"/>
  <c r="K2431" i="1" s="1"/>
  <c r="J2431" i="1"/>
  <c r="P2439" i="2"/>
  <c r="K2439" i="1" s="1"/>
  <c r="J2439" i="1"/>
  <c r="P2475" i="2"/>
  <c r="K2475" i="1" s="1"/>
  <c r="J2475" i="1"/>
  <c r="P2232" i="2"/>
  <c r="K2232" i="1" s="1"/>
  <c r="J2232" i="1"/>
  <c r="B44" i="1"/>
  <c r="B237" i="1"/>
  <c r="B693" i="1"/>
  <c r="B1956" i="1"/>
  <c r="P4" i="2"/>
  <c r="J4" i="1"/>
  <c r="J393" i="1"/>
  <c r="J42" i="1"/>
  <c r="J1207" i="1"/>
  <c r="J1524" i="1"/>
  <c r="J1947" i="1"/>
  <c r="P12" i="2"/>
  <c r="K12" i="1" s="1"/>
  <c r="J12" i="1"/>
  <c r="P28" i="2"/>
  <c r="J28" i="1"/>
  <c r="J716" i="1"/>
  <c r="J313" i="1"/>
  <c r="J928" i="1"/>
  <c r="J2303" i="1"/>
  <c r="P32" i="2"/>
  <c r="J32" i="1"/>
  <c r="J570" i="1"/>
  <c r="J598" i="1"/>
  <c r="J1528" i="1"/>
  <c r="J2450" i="1"/>
  <c r="J2071" i="1"/>
  <c r="J2108" i="1"/>
  <c r="P300" i="2"/>
  <c r="K300" i="1" s="1"/>
  <c r="J300" i="1"/>
  <c r="P308" i="2"/>
  <c r="K308" i="1" s="1"/>
  <c r="J308" i="1"/>
  <c r="P316" i="2"/>
  <c r="K316" i="1" s="1"/>
  <c r="J316" i="1"/>
  <c r="P324" i="2"/>
  <c r="K324" i="1" s="1"/>
  <c r="J324" i="1"/>
  <c r="P332" i="2"/>
  <c r="K332" i="1" s="1"/>
  <c r="J332" i="1"/>
  <c r="P340" i="2"/>
  <c r="K340" i="1" s="1"/>
  <c r="J340" i="1"/>
  <c r="P348" i="2"/>
  <c r="K348" i="1" s="1"/>
  <c r="J348" i="1"/>
  <c r="P356" i="2"/>
  <c r="K356" i="1" s="1"/>
  <c r="J356" i="1"/>
  <c r="P364" i="2"/>
  <c r="K364" i="1" s="1"/>
  <c r="J364" i="1"/>
  <c r="P372" i="2"/>
  <c r="K372" i="1" s="1"/>
  <c r="J372" i="1"/>
  <c r="P384" i="2"/>
  <c r="K384" i="1" s="1"/>
  <c r="J384" i="1"/>
  <c r="P392" i="2"/>
  <c r="K392" i="1" s="1"/>
  <c r="J392" i="1"/>
  <c r="P400" i="2"/>
  <c r="K400" i="1" s="1"/>
  <c r="J400" i="1"/>
  <c r="P408" i="2"/>
  <c r="K408" i="1" s="1"/>
  <c r="J408" i="1"/>
  <c r="P416" i="2"/>
  <c r="K416" i="1" s="1"/>
  <c r="J416" i="1"/>
  <c r="P424" i="2"/>
  <c r="K424" i="1" s="1"/>
  <c r="J424" i="1"/>
  <c r="P432" i="2"/>
  <c r="K432" i="1" s="1"/>
  <c r="J432" i="1"/>
  <c r="P440" i="2"/>
  <c r="K440" i="1" s="1"/>
  <c r="J440" i="1"/>
  <c r="P448" i="2"/>
  <c r="K448" i="1" s="1"/>
  <c r="J448" i="1"/>
  <c r="P456" i="2"/>
  <c r="K456" i="1" s="1"/>
  <c r="J456" i="1"/>
  <c r="P464" i="2"/>
  <c r="K464" i="1" s="1"/>
  <c r="J464" i="1"/>
  <c r="P472" i="2"/>
  <c r="K472" i="1" s="1"/>
  <c r="J472" i="1"/>
  <c r="P480" i="2"/>
  <c r="K480" i="1" s="1"/>
  <c r="J480" i="1"/>
  <c r="P488" i="2"/>
  <c r="K488" i="1" s="1"/>
  <c r="J488" i="1"/>
  <c r="P496" i="2"/>
  <c r="K496" i="1" s="1"/>
  <c r="J496" i="1"/>
  <c r="P504" i="2"/>
  <c r="K504" i="1" s="1"/>
  <c r="J504" i="1"/>
  <c r="P512" i="2"/>
  <c r="K512" i="1" s="1"/>
  <c r="J512" i="1"/>
  <c r="P520" i="2"/>
  <c r="K520" i="1" s="1"/>
  <c r="J520" i="1"/>
  <c r="P528" i="2"/>
  <c r="K528" i="1" s="1"/>
  <c r="J528" i="1"/>
  <c r="P536" i="2"/>
  <c r="K536" i="1" s="1"/>
  <c r="J536" i="1"/>
  <c r="P544" i="2"/>
  <c r="K544" i="1" s="1"/>
  <c r="J544" i="1"/>
  <c r="P552" i="2"/>
  <c r="K552" i="1" s="1"/>
  <c r="J552" i="1"/>
  <c r="P560" i="2"/>
  <c r="K560" i="1" s="1"/>
  <c r="J560" i="1"/>
  <c r="P572" i="2"/>
  <c r="K572" i="1" s="1"/>
  <c r="J572" i="1"/>
  <c r="P580" i="2"/>
  <c r="K580" i="1" s="1"/>
  <c r="J580" i="1"/>
  <c r="P588" i="2"/>
  <c r="K588" i="1" s="1"/>
  <c r="J588" i="1"/>
  <c r="P596" i="2"/>
  <c r="K596" i="1" s="1"/>
  <c r="J596" i="1"/>
  <c r="P604" i="2"/>
  <c r="K604" i="1" s="1"/>
  <c r="J604" i="1"/>
  <c r="P612" i="2"/>
  <c r="K612" i="1" s="1"/>
  <c r="J612" i="1"/>
  <c r="P620" i="2"/>
  <c r="K620" i="1" s="1"/>
  <c r="J620" i="1"/>
  <c r="P628" i="2"/>
  <c r="K628" i="1" s="1"/>
  <c r="J628" i="1"/>
  <c r="P636" i="2"/>
  <c r="K636" i="1" s="1"/>
  <c r="J636" i="1"/>
  <c r="P644" i="2"/>
  <c r="K644" i="1" s="1"/>
  <c r="J644" i="1"/>
  <c r="P652" i="2"/>
  <c r="K652" i="1" s="1"/>
  <c r="J652" i="1"/>
  <c r="P660" i="2"/>
  <c r="K660" i="1" s="1"/>
  <c r="J660" i="1"/>
  <c r="P668" i="2"/>
  <c r="K668" i="1" s="1"/>
  <c r="J668" i="1"/>
  <c r="P680" i="2"/>
  <c r="K680" i="1" s="1"/>
  <c r="J680" i="1"/>
  <c r="P688" i="2"/>
  <c r="K688" i="1" s="1"/>
  <c r="J688" i="1"/>
  <c r="P696" i="2"/>
  <c r="K696" i="1" s="1"/>
  <c r="J696" i="1"/>
  <c r="P704" i="2"/>
  <c r="K704" i="1" s="1"/>
  <c r="J704" i="1"/>
  <c r="P712" i="2"/>
  <c r="K712" i="1" s="1"/>
  <c r="J712" i="1"/>
  <c r="P724" i="2"/>
  <c r="K724" i="1" s="1"/>
  <c r="J724" i="1"/>
  <c r="P732" i="2"/>
  <c r="K732" i="1" s="1"/>
  <c r="J732" i="1"/>
  <c r="P740" i="2"/>
  <c r="K740" i="1" s="1"/>
  <c r="J740" i="1"/>
  <c r="P748" i="2"/>
  <c r="K748" i="1" s="1"/>
  <c r="J748" i="1"/>
  <c r="P756" i="2"/>
  <c r="K756" i="1" s="1"/>
  <c r="J756" i="1"/>
  <c r="P764" i="2"/>
  <c r="K764" i="1" s="1"/>
  <c r="J764" i="1"/>
  <c r="P772" i="2"/>
  <c r="K772" i="1" s="1"/>
  <c r="J772" i="1"/>
  <c r="P780" i="2"/>
  <c r="K780" i="1" s="1"/>
  <c r="J780" i="1"/>
  <c r="P788" i="2"/>
  <c r="K788" i="1" s="1"/>
  <c r="J788" i="1"/>
  <c r="P796" i="2"/>
  <c r="K796" i="1" s="1"/>
  <c r="J796" i="1"/>
  <c r="P804" i="2"/>
  <c r="K804" i="1" s="1"/>
  <c r="J804" i="1"/>
  <c r="P812" i="2"/>
  <c r="K812" i="1" s="1"/>
  <c r="J812" i="1"/>
  <c r="P820" i="2"/>
  <c r="K820" i="1" s="1"/>
  <c r="J820" i="1"/>
  <c r="P828" i="2"/>
  <c r="K828" i="1" s="1"/>
  <c r="J828" i="1"/>
  <c r="P836" i="2"/>
  <c r="K836" i="1" s="1"/>
  <c r="J836" i="1"/>
  <c r="P844" i="2"/>
  <c r="K844" i="1" s="1"/>
  <c r="J844" i="1"/>
  <c r="P852" i="2"/>
  <c r="K852" i="1" s="1"/>
  <c r="J852" i="1"/>
  <c r="P860" i="2"/>
  <c r="K860" i="1" s="1"/>
  <c r="J860" i="1"/>
  <c r="P868" i="2"/>
  <c r="K868" i="1" s="1"/>
  <c r="J868" i="1"/>
  <c r="P876" i="2"/>
  <c r="K876" i="1" s="1"/>
  <c r="J876" i="1"/>
  <c r="P884" i="2"/>
  <c r="K884" i="1" s="1"/>
  <c r="J884" i="1"/>
  <c r="P892" i="2"/>
  <c r="K892" i="1" s="1"/>
  <c r="J892" i="1"/>
  <c r="P900" i="2"/>
  <c r="K900" i="1" s="1"/>
  <c r="J900" i="1"/>
  <c r="P908" i="2"/>
  <c r="K908" i="1" s="1"/>
  <c r="J908" i="1"/>
  <c r="P916" i="2"/>
  <c r="K916" i="1" s="1"/>
  <c r="J916" i="1"/>
  <c r="P924" i="2"/>
  <c r="K924" i="1" s="1"/>
  <c r="J924" i="1"/>
  <c r="P936" i="2"/>
  <c r="K936" i="1" s="1"/>
  <c r="J936" i="1"/>
  <c r="P944" i="2"/>
  <c r="K944" i="1" s="1"/>
  <c r="J944" i="1"/>
  <c r="P952" i="2"/>
  <c r="K952" i="1" s="1"/>
  <c r="J952" i="1"/>
  <c r="P960" i="2"/>
  <c r="K960" i="1" s="1"/>
  <c r="J960" i="1"/>
  <c r="P968" i="2"/>
  <c r="K968" i="1" s="1"/>
  <c r="J968" i="1"/>
  <c r="P976" i="2"/>
  <c r="K976" i="1" s="1"/>
  <c r="J976" i="1"/>
  <c r="P984" i="2"/>
  <c r="K984" i="1" s="1"/>
  <c r="J984" i="1"/>
  <c r="P992" i="2"/>
  <c r="K992" i="1" s="1"/>
  <c r="J992" i="1"/>
  <c r="P1000" i="2"/>
  <c r="K1000" i="1" s="1"/>
  <c r="J1000" i="1"/>
  <c r="P1008" i="2"/>
  <c r="K1008" i="1" s="1"/>
  <c r="J1008" i="1"/>
  <c r="P1016" i="2"/>
  <c r="K1016" i="1" s="1"/>
  <c r="J1016" i="1"/>
  <c r="P1024" i="2"/>
  <c r="K1024" i="1" s="1"/>
  <c r="J1024" i="1"/>
  <c r="P1032" i="2"/>
  <c r="K1032" i="1" s="1"/>
  <c r="J1032" i="1"/>
  <c r="P1040" i="2"/>
  <c r="K1040" i="1" s="1"/>
  <c r="J1040" i="1"/>
  <c r="P1048" i="2"/>
  <c r="K1048" i="1" s="1"/>
  <c r="J1048" i="1"/>
  <c r="P1056" i="2"/>
  <c r="K1056" i="1" s="1"/>
  <c r="J1056" i="1"/>
  <c r="P1064" i="2"/>
  <c r="K1064" i="1" s="1"/>
  <c r="J1064" i="1"/>
  <c r="P1072" i="2"/>
  <c r="K1072" i="1" s="1"/>
  <c r="J1072" i="1"/>
  <c r="P1080" i="2"/>
  <c r="K1080" i="1" s="1"/>
  <c r="J1080" i="1"/>
  <c r="P1088" i="2"/>
  <c r="K1088" i="1" s="1"/>
  <c r="J1088" i="1"/>
  <c r="P1096" i="2"/>
  <c r="K1096" i="1" s="1"/>
  <c r="J1096" i="1"/>
  <c r="P1104" i="2"/>
  <c r="K1104" i="1" s="1"/>
  <c r="J1104" i="1"/>
  <c r="P1112" i="2"/>
  <c r="K1112" i="1" s="1"/>
  <c r="J1112" i="1"/>
  <c r="P1120" i="2"/>
  <c r="K1120" i="1" s="1"/>
  <c r="J1120" i="1"/>
  <c r="P1128" i="2"/>
  <c r="K1128" i="1" s="1"/>
  <c r="J1128" i="1"/>
  <c r="P1136" i="2"/>
  <c r="K1136" i="1" s="1"/>
  <c r="J1136" i="1"/>
  <c r="P1144" i="2"/>
  <c r="K1144" i="1" s="1"/>
  <c r="J1144" i="1"/>
  <c r="P1152" i="2"/>
  <c r="K1152" i="1" s="1"/>
  <c r="J1152" i="1"/>
  <c r="P1160" i="2"/>
  <c r="K1160" i="1" s="1"/>
  <c r="J1160" i="1"/>
  <c r="P1168" i="2"/>
  <c r="K1168" i="1" s="1"/>
  <c r="J1168" i="1"/>
  <c r="P1176" i="2"/>
  <c r="K1176" i="1" s="1"/>
  <c r="J1176" i="1"/>
  <c r="P1184" i="2"/>
  <c r="K1184" i="1" s="1"/>
  <c r="J1184" i="1"/>
  <c r="P1192" i="2"/>
  <c r="K1192" i="1" s="1"/>
  <c r="J1192" i="1"/>
  <c r="P1200" i="2"/>
  <c r="K1200" i="1" s="1"/>
  <c r="J1200" i="1"/>
  <c r="P1208" i="2"/>
  <c r="K1208" i="1" s="1"/>
  <c r="J1208" i="1"/>
  <c r="P1216" i="2"/>
  <c r="K1216" i="1" s="1"/>
  <c r="J1216" i="1"/>
  <c r="P1224" i="2"/>
  <c r="K1224" i="1" s="1"/>
  <c r="J1224" i="1"/>
  <c r="P1232" i="2"/>
  <c r="K1232" i="1" s="1"/>
  <c r="J1232" i="1"/>
  <c r="P1240" i="2"/>
  <c r="K1240" i="1" s="1"/>
  <c r="J1240" i="1"/>
  <c r="P1248" i="2"/>
  <c r="K1248" i="1" s="1"/>
  <c r="J1248" i="1"/>
  <c r="P1256" i="2"/>
  <c r="K1256" i="1" s="1"/>
  <c r="J1256" i="1"/>
  <c r="P1264" i="2"/>
  <c r="K1264" i="1" s="1"/>
  <c r="J1264" i="1"/>
  <c r="P1276" i="2"/>
  <c r="K1276" i="1" s="1"/>
  <c r="J1276" i="1"/>
  <c r="P1284" i="2"/>
  <c r="K1284" i="1" s="1"/>
  <c r="J1284" i="1"/>
  <c r="P1292" i="2"/>
  <c r="K1292" i="1" s="1"/>
  <c r="J1292" i="1"/>
  <c r="P1300" i="2"/>
  <c r="K1300" i="1" s="1"/>
  <c r="J1300" i="1"/>
  <c r="P1308" i="2"/>
  <c r="K1308" i="1" s="1"/>
  <c r="J1308" i="1"/>
  <c r="P1316" i="2"/>
  <c r="K1316" i="1" s="1"/>
  <c r="J1316" i="1"/>
  <c r="P1324" i="2"/>
  <c r="K1324" i="1" s="1"/>
  <c r="J1324" i="1"/>
  <c r="P1332" i="2"/>
  <c r="K1332" i="1" s="1"/>
  <c r="J1332" i="1"/>
  <c r="P1340" i="2"/>
  <c r="K1340" i="1" s="1"/>
  <c r="J1340" i="1"/>
  <c r="P1352" i="2"/>
  <c r="K1352" i="1" s="1"/>
  <c r="J1352" i="1"/>
  <c r="P1360" i="2"/>
  <c r="K1360" i="1" s="1"/>
  <c r="J1360" i="1"/>
  <c r="P1368" i="2"/>
  <c r="K1368" i="1" s="1"/>
  <c r="J1368" i="1"/>
  <c r="P1376" i="2"/>
  <c r="K1376" i="1" s="1"/>
  <c r="J1376" i="1"/>
  <c r="P1384" i="2"/>
  <c r="K1384" i="1" s="1"/>
  <c r="J1384" i="1"/>
  <c r="P1396" i="2"/>
  <c r="K1396" i="1" s="1"/>
  <c r="J1396" i="1"/>
  <c r="P1404" i="2"/>
  <c r="K1404" i="1" s="1"/>
  <c r="J1404" i="1"/>
  <c r="P1412" i="2"/>
  <c r="K1412" i="1" s="1"/>
  <c r="J1412" i="1"/>
  <c r="P1420" i="2"/>
  <c r="K1420" i="1" s="1"/>
  <c r="J1420" i="1"/>
  <c r="P1428" i="2"/>
  <c r="K1428" i="1" s="1"/>
  <c r="J1428" i="1"/>
  <c r="P1436" i="2"/>
  <c r="K1436" i="1" s="1"/>
  <c r="J1436" i="1"/>
  <c r="P1444" i="2"/>
  <c r="K1444" i="1" s="1"/>
  <c r="J1444" i="1"/>
  <c r="P1452" i="2"/>
  <c r="K1452" i="1" s="1"/>
  <c r="J1452" i="1"/>
  <c r="P1460" i="2"/>
  <c r="K1460" i="1" s="1"/>
  <c r="J1460" i="1"/>
  <c r="P1468" i="2"/>
  <c r="K1468" i="1" s="1"/>
  <c r="J1468" i="1"/>
  <c r="P1476" i="2"/>
  <c r="K1476" i="1" s="1"/>
  <c r="J1476" i="1"/>
  <c r="P1484" i="2"/>
  <c r="K1484" i="1" s="1"/>
  <c r="J1484" i="1"/>
  <c r="P1492" i="2"/>
  <c r="K1492" i="1" s="1"/>
  <c r="J1492" i="1"/>
  <c r="P1500" i="2"/>
  <c r="K1500" i="1" s="1"/>
  <c r="J1500" i="1"/>
  <c r="P1508" i="2"/>
  <c r="K1508" i="1" s="1"/>
  <c r="J1508" i="1"/>
  <c r="P1516" i="2"/>
  <c r="K1516" i="1" s="1"/>
  <c r="J1516" i="1"/>
  <c r="P1532" i="2"/>
  <c r="K1532" i="1" s="1"/>
  <c r="J1532" i="1"/>
  <c r="P1540" i="2"/>
  <c r="K1540" i="1" s="1"/>
  <c r="J1540" i="1"/>
  <c r="P1548" i="2"/>
  <c r="K1548" i="1" s="1"/>
  <c r="J1548" i="1"/>
  <c r="P1556" i="2"/>
  <c r="K1556" i="1" s="1"/>
  <c r="J1556" i="1"/>
  <c r="P1564" i="2"/>
  <c r="K1564" i="1" s="1"/>
  <c r="J1564" i="1"/>
  <c r="P1572" i="2"/>
  <c r="K1572" i="1" s="1"/>
  <c r="J1572" i="1"/>
  <c r="P1580" i="2"/>
  <c r="K1580" i="1" s="1"/>
  <c r="J1580" i="1"/>
  <c r="P1588" i="2"/>
  <c r="K1588" i="1" s="1"/>
  <c r="J1588" i="1"/>
  <c r="P1600" i="2"/>
  <c r="K1600" i="1" s="1"/>
  <c r="J1600" i="1"/>
  <c r="P1608" i="2"/>
  <c r="K1608" i="1" s="1"/>
  <c r="J1608" i="1"/>
  <c r="P1616" i="2"/>
  <c r="K1616" i="1" s="1"/>
  <c r="J1616" i="1"/>
  <c r="P1624" i="2"/>
  <c r="K1624" i="1" s="1"/>
  <c r="J1624" i="1"/>
  <c r="P1632" i="2"/>
  <c r="K1632" i="1" s="1"/>
  <c r="J1632" i="1"/>
  <c r="P1640" i="2"/>
  <c r="K1640" i="1" s="1"/>
  <c r="J1640" i="1"/>
  <c r="P1648" i="2"/>
  <c r="K1648" i="1" s="1"/>
  <c r="J1648" i="1"/>
  <c r="P1656" i="2"/>
  <c r="K1656" i="1" s="1"/>
  <c r="J1656" i="1"/>
  <c r="P1664" i="2"/>
  <c r="K1664" i="1" s="1"/>
  <c r="J1664" i="1"/>
  <c r="P1672" i="2"/>
  <c r="K1672" i="1" s="1"/>
  <c r="J1672" i="1"/>
  <c r="P1680" i="2"/>
  <c r="K1680" i="1" s="1"/>
  <c r="J1680" i="1"/>
  <c r="P1688" i="2"/>
  <c r="K1688" i="1" s="1"/>
  <c r="J1688" i="1"/>
  <c r="P1700" i="2"/>
  <c r="K1700" i="1" s="1"/>
  <c r="J1700" i="1"/>
  <c r="P1708" i="2"/>
  <c r="K1708" i="1" s="1"/>
  <c r="J1708" i="1"/>
  <c r="P1716" i="2"/>
  <c r="K1716" i="1" s="1"/>
  <c r="J1716" i="1"/>
  <c r="P1724" i="2"/>
  <c r="K1724" i="1" s="1"/>
  <c r="J1724" i="1"/>
  <c r="P1732" i="2"/>
  <c r="K1732" i="1" s="1"/>
  <c r="J1732" i="1"/>
  <c r="P1740" i="2"/>
  <c r="K1740" i="1" s="1"/>
  <c r="J1740" i="1"/>
  <c r="P1748" i="2"/>
  <c r="K1748" i="1" s="1"/>
  <c r="J1748" i="1"/>
  <c r="P1756" i="2"/>
  <c r="K1756" i="1" s="1"/>
  <c r="J1756" i="1"/>
  <c r="P1764" i="2"/>
  <c r="K1764" i="1" s="1"/>
  <c r="J1764" i="1"/>
  <c r="P1772" i="2"/>
  <c r="K1772" i="1" s="1"/>
  <c r="J1772" i="1"/>
  <c r="P1780" i="2"/>
  <c r="K1780" i="1" s="1"/>
  <c r="J1780" i="1"/>
  <c r="P1788" i="2"/>
  <c r="K1788" i="1" s="1"/>
  <c r="J1788" i="1"/>
  <c r="P1796" i="2"/>
  <c r="K1796" i="1" s="1"/>
  <c r="J1796" i="1"/>
  <c r="P1804" i="2"/>
  <c r="K1804" i="1" s="1"/>
  <c r="J1804" i="1"/>
  <c r="P1812" i="2"/>
  <c r="K1812" i="1" s="1"/>
  <c r="J1812" i="1"/>
  <c r="P1820" i="2"/>
  <c r="K1820" i="1" s="1"/>
  <c r="J1820" i="1"/>
  <c r="P1828" i="2"/>
  <c r="K1828" i="1" s="1"/>
  <c r="J1828" i="1"/>
  <c r="P1836" i="2"/>
  <c r="K1836" i="1" s="1"/>
  <c r="J1836" i="1"/>
  <c r="P1844" i="2"/>
  <c r="K1844" i="1" s="1"/>
  <c r="J1844" i="1"/>
  <c r="P1852" i="2"/>
  <c r="K1852" i="1" s="1"/>
  <c r="J1852" i="1"/>
  <c r="P1860" i="2"/>
  <c r="K1860" i="1" s="1"/>
  <c r="J1860" i="1"/>
  <c r="P1868" i="2"/>
  <c r="K1868" i="1" s="1"/>
  <c r="J1868" i="1"/>
  <c r="P1876" i="2"/>
  <c r="K1876" i="1" s="1"/>
  <c r="J1876" i="1"/>
  <c r="P1884" i="2"/>
  <c r="K1884" i="1" s="1"/>
  <c r="J1884" i="1"/>
  <c r="P1892" i="2"/>
  <c r="K1892" i="1" s="1"/>
  <c r="J1892" i="1"/>
  <c r="P1900" i="2"/>
  <c r="K1900" i="1" s="1"/>
  <c r="J1900" i="1"/>
  <c r="P1908" i="2"/>
  <c r="K1908" i="1" s="1"/>
  <c r="J1908" i="1"/>
  <c r="P1916" i="2"/>
  <c r="K1916" i="1" s="1"/>
  <c r="J1916" i="1"/>
  <c r="P1924" i="2"/>
  <c r="K1924" i="1" s="1"/>
  <c r="J1924" i="1"/>
  <c r="P1932" i="2"/>
  <c r="K1932" i="1" s="1"/>
  <c r="J1932" i="1"/>
  <c r="P1940" i="2"/>
  <c r="K1940" i="1" s="1"/>
  <c r="J1940" i="1"/>
  <c r="P1948" i="2"/>
  <c r="K1948" i="1" s="1"/>
  <c r="J1948" i="1"/>
  <c r="P1960" i="2"/>
  <c r="K1960" i="1" s="1"/>
  <c r="J1960" i="1"/>
  <c r="P1972" i="2"/>
  <c r="K1972" i="1" s="1"/>
  <c r="J1972" i="1"/>
  <c r="P1980" i="2"/>
  <c r="K1980" i="1" s="1"/>
  <c r="J1980" i="1"/>
  <c r="P1988" i="2"/>
  <c r="K1988" i="1" s="1"/>
  <c r="J1988" i="1"/>
  <c r="P1996" i="2"/>
  <c r="K1996" i="1" s="1"/>
  <c r="J1996" i="1"/>
  <c r="P2004" i="2"/>
  <c r="K2004" i="1" s="1"/>
  <c r="J2004" i="1"/>
  <c r="P2016" i="2"/>
  <c r="K2016" i="1" s="1"/>
  <c r="J2016" i="1"/>
  <c r="P2024" i="2"/>
  <c r="K2024" i="1" s="1"/>
  <c r="J2024" i="1"/>
  <c r="P2032" i="2"/>
  <c r="K2032" i="1" s="1"/>
  <c r="J2032" i="1"/>
  <c r="P2044" i="2"/>
  <c r="K2044" i="1" s="1"/>
  <c r="J2044" i="1"/>
  <c r="P2052" i="2"/>
  <c r="K2052" i="1" s="1"/>
  <c r="J2052" i="1"/>
  <c r="P2060" i="2"/>
  <c r="K2060" i="1" s="1"/>
  <c r="J2060" i="1"/>
  <c r="P2068" i="2"/>
  <c r="K2068" i="1" s="1"/>
  <c r="J2068" i="1"/>
  <c r="P2076" i="2"/>
  <c r="K2076" i="1" s="1"/>
  <c r="J2076" i="1"/>
  <c r="P2084" i="2"/>
  <c r="K2084" i="1" s="1"/>
  <c r="J2084" i="1"/>
  <c r="P2092" i="2"/>
  <c r="K2092" i="1" s="1"/>
  <c r="J2092" i="1"/>
  <c r="P2100" i="2"/>
  <c r="K2100" i="1" s="1"/>
  <c r="J2100" i="1"/>
  <c r="P2112" i="2"/>
  <c r="K2112" i="1" s="1"/>
  <c r="J2112" i="1"/>
  <c r="P2120" i="2"/>
  <c r="K2120" i="1" s="1"/>
  <c r="J2120" i="1"/>
  <c r="P2128" i="2"/>
  <c r="K2128" i="1" s="1"/>
  <c r="J2128" i="1"/>
  <c r="P2136" i="2"/>
  <c r="K2136" i="1" s="1"/>
  <c r="J2136" i="1"/>
  <c r="P2144" i="2"/>
  <c r="K2144" i="1" s="1"/>
  <c r="J2144" i="1"/>
  <c r="P2152" i="2"/>
  <c r="K2152" i="1" s="1"/>
  <c r="J2152" i="1"/>
  <c r="P2160" i="2"/>
  <c r="K2160" i="1" s="1"/>
  <c r="J2160" i="1"/>
  <c r="P2168" i="2"/>
  <c r="K2168" i="1" s="1"/>
  <c r="J2168" i="1"/>
  <c r="P2176" i="2"/>
  <c r="K2176" i="1" s="1"/>
  <c r="J2176" i="1"/>
  <c r="P2184" i="2"/>
  <c r="K2184" i="1" s="1"/>
  <c r="J2184" i="1"/>
  <c r="P2196" i="2"/>
  <c r="K2196" i="1" s="1"/>
  <c r="J2196" i="1"/>
  <c r="P2204" i="2"/>
  <c r="K2204" i="1" s="1"/>
  <c r="J2204" i="1"/>
  <c r="P2212" i="2"/>
  <c r="K2212" i="1" s="1"/>
  <c r="J2212" i="1"/>
  <c r="P2220" i="2"/>
  <c r="K2220" i="1" s="1"/>
  <c r="J2220" i="1"/>
  <c r="P2260" i="2"/>
  <c r="K2260" i="1" s="1"/>
  <c r="J2260" i="1"/>
  <c r="P2380" i="2"/>
  <c r="K2380" i="1" s="1"/>
  <c r="J2380" i="1"/>
  <c r="P2408" i="2"/>
  <c r="K2408" i="1" s="1"/>
  <c r="J2408" i="1"/>
  <c r="P2416" i="2"/>
  <c r="K2416" i="1" s="1"/>
  <c r="J2416" i="1"/>
  <c r="P2488" i="2"/>
  <c r="K2488" i="1" s="1"/>
  <c r="J2488" i="1"/>
  <c r="P2292" i="2"/>
  <c r="K2292" i="1" s="1"/>
  <c r="J2292" i="1"/>
  <c r="P2316" i="2"/>
  <c r="K2316" i="1" s="1"/>
  <c r="J2316" i="1"/>
  <c r="P2356" i="2"/>
  <c r="K2356" i="1" s="1"/>
  <c r="J2356" i="1"/>
  <c r="P2388" i="2"/>
  <c r="K2388" i="1" s="1"/>
  <c r="J2388" i="1"/>
  <c r="P2420" i="2"/>
  <c r="K2420" i="1" s="1"/>
  <c r="J2420" i="1"/>
  <c r="P2436" i="2"/>
  <c r="K2436" i="1" s="1"/>
  <c r="J2436" i="1"/>
  <c r="P2476" i="2"/>
  <c r="K2476" i="1" s="1"/>
  <c r="J2476" i="1"/>
  <c r="P2484" i="2"/>
  <c r="K2484" i="1" s="1"/>
  <c r="J2484" i="1"/>
  <c r="P2280" i="2"/>
  <c r="K2280" i="1" s="1"/>
  <c r="J2280" i="1"/>
  <c r="P2296" i="2"/>
  <c r="K2296" i="1" s="1"/>
  <c r="J2296" i="1"/>
  <c r="P2308" i="2"/>
  <c r="K2308" i="1" s="1"/>
  <c r="J2308" i="1"/>
  <c r="P2332" i="2"/>
  <c r="K2332" i="1" s="1"/>
  <c r="J2332" i="1"/>
  <c r="P2340" i="2"/>
  <c r="K2340" i="1" s="1"/>
  <c r="J2340" i="1"/>
  <c r="P2368" i="2"/>
  <c r="K2368" i="1" s="1"/>
  <c r="J2368" i="1"/>
  <c r="P2376" i="2"/>
  <c r="K2376" i="1" s="1"/>
  <c r="J2376" i="1"/>
  <c r="P2432" i="2"/>
  <c r="K2432" i="1" s="1"/>
  <c r="J2432" i="1"/>
  <c r="P2472" i="2"/>
  <c r="K2472" i="1" s="1"/>
  <c r="J2472" i="1"/>
  <c r="P2304" i="2"/>
  <c r="K2304" i="1" s="1"/>
  <c r="J2304" i="1"/>
  <c r="P2348" i="2"/>
  <c r="K2348" i="1" s="1"/>
  <c r="J2348" i="1"/>
  <c r="P2396" i="2"/>
  <c r="K2396" i="1" s="1"/>
  <c r="J2396" i="1"/>
  <c r="P2428" i="2"/>
  <c r="K2428" i="1" s="1"/>
  <c r="J2428" i="1"/>
  <c r="P2452" i="2"/>
  <c r="K2452" i="1" s="1"/>
  <c r="J2452" i="1"/>
  <c r="P2460" i="2"/>
  <c r="K2460" i="1" s="1"/>
  <c r="J2460" i="1"/>
  <c r="P2492" i="2"/>
  <c r="K2492" i="1" s="1"/>
  <c r="J2492" i="1"/>
  <c r="K32" i="1" l="1"/>
  <c r="K570" i="1"/>
  <c r="K598" i="1"/>
  <c r="K1528" i="1"/>
  <c r="K2108" i="1"/>
  <c r="K2071" i="1"/>
  <c r="K2450" i="1"/>
  <c r="K51" i="1"/>
  <c r="K955" i="1"/>
  <c r="K23" i="1"/>
  <c r="K1103" i="1"/>
  <c r="K1298" i="1"/>
  <c r="K229" i="1"/>
  <c r="K2018" i="1"/>
  <c r="K403" i="1"/>
  <c r="K296" i="1"/>
  <c r="K727" i="1"/>
  <c r="K1886" i="1"/>
  <c r="K46" i="1"/>
  <c r="K1078" i="1"/>
  <c r="K1392" i="1"/>
  <c r="K2263" i="1"/>
  <c r="K34" i="1"/>
  <c r="K819" i="1"/>
  <c r="K1921" i="1"/>
  <c r="K30" i="1"/>
  <c r="K751" i="1"/>
  <c r="K84" i="1"/>
  <c r="K1838" i="1"/>
  <c r="K1355" i="1"/>
  <c r="K1435" i="1"/>
  <c r="K1692" i="1"/>
  <c r="K395" i="1"/>
  <c r="K842" i="1"/>
  <c r="K771" i="1"/>
  <c r="K883" i="1"/>
  <c r="K52" i="1"/>
  <c r="K2190" i="1"/>
  <c r="K7" i="1"/>
  <c r="K903" i="1"/>
  <c r="K6" i="1"/>
  <c r="K311" i="1"/>
  <c r="K385" i="1"/>
  <c r="K1463" i="1"/>
  <c r="K10" i="1"/>
  <c r="K851" i="1"/>
  <c r="K123" i="1"/>
  <c r="K213" i="1"/>
  <c r="K2" i="1"/>
  <c r="K606" i="1"/>
  <c r="K49" i="1"/>
  <c r="K2256" i="1"/>
  <c r="K1605" i="1"/>
  <c r="K2459" i="1"/>
  <c r="K21" i="1"/>
  <c r="K2467" i="1"/>
  <c r="K24" i="1"/>
  <c r="K647" i="1"/>
  <c r="K173" i="1"/>
  <c r="K8" i="1"/>
  <c r="K376" i="1"/>
  <c r="K902" i="1"/>
  <c r="K927" i="1"/>
  <c r="K1268" i="1"/>
  <c r="K35" i="1"/>
  <c r="K1039" i="1"/>
  <c r="K1001" i="1"/>
  <c r="K1662" i="1"/>
  <c r="K613" i="1"/>
  <c r="K37" i="1"/>
  <c r="K969" i="1"/>
  <c r="K47" i="1"/>
  <c r="K1853" i="1"/>
  <c r="K11" i="1"/>
  <c r="K990" i="1"/>
  <c r="K2344" i="1"/>
  <c r="K313" i="1"/>
  <c r="K28" i="1"/>
  <c r="K928" i="1"/>
  <c r="K716" i="1"/>
  <c r="K2303" i="1"/>
  <c r="K31" i="1"/>
  <c r="K568" i="1"/>
  <c r="K1369" i="1"/>
  <c r="K2198" i="1"/>
  <c r="K2374" i="1"/>
  <c r="K18" i="1"/>
  <c r="K1734" i="1"/>
  <c r="K44" i="1"/>
  <c r="K237" i="1"/>
  <c r="K693" i="1"/>
  <c r="K1956" i="1"/>
  <c r="K25" i="1"/>
  <c r="K2224" i="1"/>
  <c r="K450" i="1"/>
  <c r="K5" i="1"/>
  <c r="K745" i="1"/>
  <c r="K1951" i="1"/>
  <c r="K2047" i="1"/>
  <c r="K2331" i="1"/>
  <c r="K38" i="1"/>
  <c r="K953" i="1"/>
  <c r="K42" i="1"/>
  <c r="K393" i="1"/>
  <c r="K1207" i="1"/>
  <c r="K4" i="1"/>
  <c r="K1947" i="1"/>
  <c r="K1524" i="1"/>
  <c r="K15" i="1"/>
  <c r="K2255" i="1"/>
  <c r="K50" i="1"/>
  <c r="K59" i="1"/>
  <c r="K1057" i="1"/>
  <c r="K1987" i="1"/>
  <c r="K1347" i="1"/>
  <c r="K22" i="1"/>
  <c r="K1507" i="1"/>
  <c r="K2036" i="1"/>
  <c r="K690" i="1"/>
  <c r="K33" i="1"/>
  <c r="K1735" i="1"/>
  <c r="K29" i="1"/>
  <c r="K672" i="1"/>
  <c r="K2321" i="1"/>
  <c r="K48" i="1"/>
  <c r="K1278" i="1"/>
  <c r="K244" i="1"/>
  <c r="K253" i="1"/>
  <c r="K2051" i="1"/>
  <c r="K2012" i="1"/>
  <c r="K274" i="1"/>
  <c r="K40" i="1"/>
  <c r="K1450" i="1"/>
  <c r="K43" i="1"/>
  <c r="K2042" i="1"/>
  <c r="K1964" i="1"/>
  <c r="K39" i="1"/>
  <c r="K465" i="1"/>
  <c r="K1344" i="1"/>
  <c r="K402" i="1"/>
  <c r="K27" i="1"/>
  <c r="K425" i="1"/>
  <c r="K413" i="1"/>
  <c r="K1592" i="1"/>
  <c r="K9" i="1"/>
  <c r="K2426" i="1"/>
  <c r="K2357" i="1"/>
  <c r="K14" i="1"/>
  <c r="K730" i="1"/>
  <c r="K20" i="1"/>
  <c r="K1494" i="1"/>
  <c r="K999" i="1"/>
  <c r="K45" i="1"/>
  <c r="K2192" i="1"/>
  <c r="K144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B411FC-4BC2-4FE4-949F-61EF047DDDE0}" keepAlive="1" name="Query - Nikes Sales Dataset - Working file" description="Connection to the 'Nikes Sales Dataset - Working file' query in the workbook." type="5" refreshedVersion="7" background="1" saveData="1">
    <dbPr connection="Provider=Microsoft.Mashup.OleDb.1;Data Source=$Workbook$;Location=&quot;Nikes Sales Dataset - Working file&quot;;Extended Properties=&quot;&quot;" command="SELECT * FROM [Nikes Sales Dataset - Working file]"/>
  </connection>
</connections>
</file>

<file path=xl/sharedStrings.xml><?xml version="1.0" encoding="utf-8"?>
<sst xmlns="http://schemas.openxmlformats.org/spreadsheetml/2006/main" count="20205" uniqueCount="128">
  <si>
    <t>Order_ID</t>
  </si>
  <si>
    <t>Gender_Category</t>
  </si>
  <si>
    <t>Product_Line</t>
  </si>
  <si>
    <t>Product_Name</t>
  </si>
  <si>
    <t>Size</t>
  </si>
  <si>
    <t>Units_Sold</t>
  </si>
  <si>
    <t>MRP</t>
  </si>
  <si>
    <t>Discount_Applied</t>
  </si>
  <si>
    <t>Revenue</t>
  </si>
  <si>
    <t>Order_Date</t>
  </si>
  <si>
    <t>Sales_Channel</t>
  </si>
  <si>
    <t>Region</t>
  </si>
  <si>
    <t>Profit</t>
  </si>
  <si>
    <t>Kids</t>
  </si>
  <si>
    <t>Training</t>
  </si>
  <si>
    <t>SuperRep Go</t>
  </si>
  <si>
    <t>M</t>
  </si>
  <si>
    <t>Online</t>
  </si>
  <si>
    <t>bengaluru</t>
  </si>
  <si>
    <t>Women</t>
  </si>
  <si>
    <t>Soccer</t>
  </si>
  <si>
    <t>Tiempo Legend</t>
  </si>
  <si>
    <t>Retail</t>
  </si>
  <si>
    <t>Hyd</t>
  </si>
  <si>
    <t>Premier III</t>
  </si>
  <si>
    <t>Mumbai</t>
  </si>
  <si>
    <t>Lifestyle</t>
  </si>
  <si>
    <t>Blazer Mid</t>
  </si>
  <si>
    <t>L</t>
  </si>
  <si>
    <t>Pune</t>
  </si>
  <si>
    <t>Running</t>
  </si>
  <si>
    <t>React Infinity</t>
  </si>
  <si>
    <t>XL</t>
  </si>
  <si>
    <t>Delhi</t>
  </si>
  <si>
    <t>Flex Trainer</t>
  </si>
  <si>
    <t>Men</t>
  </si>
  <si>
    <t>Bangalore</t>
  </si>
  <si>
    <t>11</t>
  </si>
  <si>
    <t>Hyderabad</t>
  </si>
  <si>
    <t>Mercurial Superfly</t>
  </si>
  <si>
    <t>Waffle One</t>
  </si>
  <si>
    <t/>
  </si>
  <si>
    <t>hyderbad</t>
  </si>
  <si>
    <t>Basketball</t>
  </si>
  <si>
    <t>Air Jordan</t>
  </si>
  <si>
    <t>Kolkata</t>
  </si>
  <si>
    <t>9</t>
  </si>
  <si>
    <t>Metcon 7</t>
  </si>
  <si>
    <t>Air Zoom</t>
  </si>
  <si>
    <t>6</t>
  </si>
  <si>
    <t>Free RN</t>
  </si>
  <si>
    <t>Kyrie Flytrap</t>
  </si>
  <si>
    <t>Zoom Freak</t>
  </si>
  <si>
    <t>12</t>
  </si>
  <si>
    <t>ZoomX Invincible</t>
  </si>
  <si>
    <t>Phantom GT</t>
  </si>
  <si>
    <t>Pegasus Turbo</t>
  </si>
  <si>
    <t>7</t>
  </si>
  <si>
    <t>Dunk Low</t>
  </si>
  <si>
    <t>10</t>
  </si>
  <si>
    <t>Air Force 1</t>
  </si>
  <si>
    <t>LeBron 20</t>
  </si>
  <si>
    <t>8</t>
  </si>
  <si>
    <t xml:space="preserve">Size </t>
  </si>
  <si>
    <t>Mode="M"</t>
  </si>
  <si>
    <t>Size Filled</t>
  </si>
  <si>
    <t>MRP Final</t>
  </si>
  <si>
    <t>Cleaned Discount</t>
  </si>
  <si>
    <t>Sales Price</t>
  </si>
  <si>
    <t>Calculated Revenue</t>
  </si>
  <si>
    <t>Units Sold Filled</t>
  </si>
  <si>
    <t>Cleaned Order Date</t>
  </si>
  <si>
    <t>Unique Order ID</t>
  </si>
  <si>
    <t>Region corrected</t>
  </si>
  <si>
    <t>Gender Category</t>
  </si>
  <si>
    <t>Product Line</t>
  </si>
  <si>
    <t>Product Name</t>
  </si>
  <si>
    <t>Sales Channel</t>
  </si>
  <si>
    <t>Region Corrected</t>
  </si>
  <si>
    <t>Row Labels</t>
  </si>
  <si>
    <t>Grand Total</t>
  </si>
  <si>
    <t>Sum of Sales Price</t>
  </si>
  <si>
    <t>Column Labels</t>
  </si>
  <si>
    <t>Sum of Profit</t>
  </si>
  <si>
    <t>Findings: The category of kids contribute to high percentage of sales</t>
  </si>
  <si>
    <t>Findings: The profit generators are category of women</t>
  </si>
  <si>
    <t>Findings:  Most selling product category is "Training "and product brand "superRep Go" training shoes and the least selling is Pegasus Turbo Running shoes</t>
  </si>
  <si>
    <t>Findings: Most profitable category and brand is same as that of most selling category and brand.</t>
  </si>
  <si>
    <t>The least profit generator is the Training category Metcon 7 brand shoes</t>
  </si>
  <si>
    <t>Findings: The M size is the most selling and popular one .</t>
  </si>
  <si>
    <t>Year</t>
  </si>
  <si>
    <t>Month</t>
  </si>
  <si>
    <t>2023</t>
  </si>
  <si>
    <t>2024</t>
  </si>
  <si>
    <t>2025</t>
  </si>
  <si>
    <t>Unknown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</si>
  <si>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</si>
  <si>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</si>
  <si>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</si>
  <si>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</si>
  <si>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</si>
  <si>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</si>
  <si>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</si>
  <si>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</si>
  <si>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</si>
  <si>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</si>
  <si>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</si>
  <si>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</si>
  <si>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Unique Order ID</t>
  </si>
  <si>
    <t>1. Sales with respect to gender category</t>
  </si>
  <si>
    <t>2. Profit with respect to gender category</t>
  </si>
  <si>
    <t>3. Most selling product category and product brand</t>
  </si>
  <si>
    <t>4. Profitable category and Brand</t>
  </si>
  <si>
    <t>5. Most and Least Selling Popular Shoe Size</t>
  </si>
  <si>
    <t>6. Yearly Sales and Profit</t>
  </si>
  <si>
    <t>8. Online Vs Retail Customers</t>
  </si>
  <si>
    <t>9. Online and Retail Sales and Profit</t>
  </si>
  <si>
    <t>10. Gender category with respect to Sales channel</t>
  </si>
  <si>
    <t>7. Monthly Sales and Profit</t>
  </si>
  <si>
    <t>Findings : Most of the customers prefer to buy products from stores directly</t>
  </si>
  <si>
    <t xml:space="preserve">Findings : Out of the last three years, 2024 is the most revenue and profit generating year. </t>
  </si>
  <si>
    <t>Findings:When it comes to profit , online sales channel is the winner,as it generates more profit than retail sales channel.</t>
  </si>
  <si>
    <t xml:space="preserve">Findings : The high revenue and profit generating month is Unknown </t>
  </si>
  <si>
    <t>Findings : Kids are premium category followed by men ,when it comes to online sales channel.</t>
  </si>
  <si>
    <t xml:space="preserve"> whereas men are the premium category followed by women in retail sales channel.</t>
  </si>
  <si>
    <t xml:space="preserve">Findings: Banglore city generates a slightly higher profit than the other cities . </t>
  </si>
  <si>
    <t>But it is Mumbai city which contributes a slightly higher revenue than the other cities.</t>
  </si>
  <si>
    <t>11.Region wise sales and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</si>
</sst>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NumberFormat="1"/>
    <xf numFmtId="14" fontId="0" fillId="0" borderId="0" xfId="0" applyNumberFormat="1"/>
    <xf numFmtId="2" fontId="0" fillId="0" borderId="0" xfId="0" applyNumberFormat="1"/>
    <xf numFmtId="49" fontId="0" fillId="0" borderId="0" xfId="0" applyNumberFormat="1"/>
    <xf numFmtId="0" fontId="0" fillId="2" borderId="0" xfId="0" applyFill="1"/>
    <xf numFmtId="14" fontId="0" fillId="2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164" fontId="0" fillId="2" borderId="0" xfId="0" applyNumberFormat="1" applyFill="1"/>
    <xf numFmtId="164" fontId="0" fillId="0" borderId="0" xfId="0" applyNumberFormat="1"/>
    <xf numFmtId="2" fontId="0" fillId="2" borderId="0" xfId="0" applyNumberFormat="1" applyFill="1"/>
    <xf numFmtId="49" fontId="0" fillId="2" borderId="0" xfId="0" applyNumberFormat="1" applyFill="1"/>
    <xf numFmtId="49" fontId="1" fillId="3" borderId="0" xfId="0" applyNumberFormat="1" applyFont="1" applyFill="1"/>
    <xf numFmtId="2" fontId="1" fillId="3" borderId="0" xfId="0" applyNumberFormat="1" applyFont="1" applyFill="1"/>
    <xf numFmtId="164" fontId="1" fillId="3" borderId="0" xfId="0" applyNumberFormat="1" applyFont="1" applyFill="1"/>
    <xf numFmtId="14" fontId="1" fillId="3" borderId="0" xfId="0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14" fontId="1" fillId="3" borderId="0" xfId="0" applyNumberFormat="1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20"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</dxf>
    <dxf>
      <numFmt numFmtId="2" formatCode="0.00"/>
    </dxf>
    <dxf>
      <numFmt numFmtId="164" formatCode="_-[$$-409]* #,##0.00_ ;_-[$$-409]* \-#,##0.00\ ;_-[$$-409]* &quot;-&quot;??_ ;_-@_ "/>
    </dxf>
    <dxf>
      <numFmt numFmtId="0" formatCode="General"/>
    </dxf>
    <dxf>
      <numFmt numFmtId="164" formatCode="_-[$$-409]* #,##0.00_ ;_-[$$-409]* \-#,##0.00\ ;_-[$$-409]* &quot;-&quot;??_ ;_-@_ 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PU GANESH" refreshedDate="46275.874180787039" createdVersion="7" refreshedVersion="7" minRefreshableVersion="3" recordCount="2500" xr:uid="{E2363142-FED0-4514-976E-EEEFF086F847}">
  <cacheSource type="worksheet">
    <worksheetSource ref="A1:Q2501" sheet="Cleaned and Transformed Dataset"/>
  </cacheSource>
  <cacheFields count="17">
    <cacheField name="Order_ID" numFmtId="49">
      <sharedItems containsSemiMixedTypes="0" containsString="0" containsNumber="1" containsInteger="1" minValue="2000" maxValue="4499"/>
    </cacheField>
    <cacheField name="Unique Order ID" numFmtId="0">
      <sharedItems/>
    </cacheField>
    <cacheField name="Gender Category" numFmtId="0">
      <sharedItems count="3">
        <s v="Kids"/>
        <s v="Women"/>
        <s v="Men"/>
      </sharedItems>
    </cacheField>
    <cacheField name="Product Line" numFmtId="0">
      <sharedItems count="5">
        <s v="Training"/>
        <s v="Soccer"/>
        <s v="Lifestyle"/>
        <s v="Running"/>
        <s v="Basketball"/>
      </sharedItems>
    </cacheField>
    <cacheField name="Product Name" numFmtId="0">
      <sharedItems count="20">
        <s v="SuperRep Go"/>
        <s v="Tiempo Legend"/>
        <s v="Premier III"/>
        <s v="Blazer Mid"/>
        <s v="React Infinity"/>
        <s v="Flex Trainer"/>
        <s v="Mercurial Superfly"/>
        <s v="Waffle One"/>
        <s v="Air Jordan"/>
        <s v="Air Zoom"/>
        <s v="Free RN"/>
        <s v="Kyrie Flytrap"/>
        <s v="Zoom Freak"/>
        <s v="ZoomX Invincible"/>
        <s v="Phantom GT"/>
        <s v="Metcon 7"/>
        <s v="Pegasus Turbo"/>
        <s v="Dunk Low"/>
        <s v="Air Force 1"/>
        <s v="LeBron 20"/>
      </sharedItems>
    </cacheField>
    <cacheField name="Size Filled" numFmtId="0">
      <sharedItems count="3">
        <s v="M"/>
        <s v="L"/>
        <s v="XL"/>
      </sharedItems>
    </cacheField>
    <cacheField name="Units Sold Filled" numFmtId="2">
      <sharedItems containsSemiMixedTypes="0" containsString="0" containsNumber="1" containsInteger="1" minValue="-1" maxValue="4"/>
    </cacheField>
    <cacheField name="MRP Final" numFmtId="164">
      <sharedItems containsSemiMixedTypes="0" containsString="0" containsNumber="1" minValue="2006.63" maxValue="9996.2199999999993"/>
    </cacheField>
    <cacheField name="Cleaned Discount" numFmtId="0">
      <sharedItems containsSemiMixedTypes="0" containsString="0" containsNumber="1" minValue="0" maxValue="1.25"/>
    </cacheField>
    <cacheField name="Sales Price" numFmtId="164">
      <sharedItems containsSemiMixedTypes="0" containsString="0" containsNumber="1" minValue="-2328.0983999999999" maxValue="9996.2199999999993"/>
    </cacheField>
    <cacheField name="Calculated Revenue" numFmtId="2">
      <sharedItems containsSemiMixedTypes="0" containsString="0" containsNumber="1" minValue="-9861.7999999999993" maxValue="39984.879999999997"/>
    </cacheField>
    <cacheField name="Cleaned Order Date" numFmtId="14">
      <sharedItems containsDate="1" containsMixedTypes="1" minDate="2023-07-26T00:00:00" maxDate="2025-07-23T00:00:00"/>
    </cacheField>
    <cacheField name="Month" numFmtId="14">
      <sharedItems count="13">
        <s v="Mar"/>
        <s v="Jul"/>
        <s v="Unknown"/>
        <s v="Oct"/>
        <s v="Sep"/>
        <s v="Jun"/>
        <s v="Jan"/>
        <s v="Nov"/>
        <s v="Apr"/>
        <s v="May"/>
        <s v="Dec"/>
        <s v="Aug"/>
        <s v="Feb"/>
      </sharedItems>
    </cacheField>
    <cacheField name="Year" numFmtId="14">
      <sharedItems count="4">
        <s v="2024"/>
        <s v="Unknown"/>
        <s v="2025"/>
        <s v="2023"/>
      </sharedItems>
    </cacheField>
    <cacheField name="Sales Channel" numFmtId="0">
      <sharedItems count="2">
        <s v="Online"/>
        <s v="Retail"/>
      </sharedItems>
    </cacheField>
    <cacheField name="Region Corrected" numFmtId="0">
      <sharedItems count="6">
        <s v="Bangalore"/>
        <s v="Hyderabad"/>
        <s v="Mumbai"/>
        <s v="Pune"/>
        <s v="Delhi"/>
        <s v="Kolkata"/>
      </sharedItems>
    </cacheField>
    <cacheField name="Profit" numFmtId="164">
      <sharedItems containsSemiMixedTypes="0" containsString="0" containsNumber="1" minValue="-1199.32" maxValue="3999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n v="2000"/>
    <s v="2000_20240309"/>
    <x v="0"/>
    <x v="0"/>
    <x v="0"/>
    <x v="0"/>
    <n v="0"/>
    <n v="6110.0300000000007"/>
    <n v="0.47"/>
    <n v="3238.3159000000005"/>
    <n v="0"/>
    <d v="2024-03-09T00:00:00"/>
    <x v="0"/>
    <x v="0"/>
    <x v="0"/>
    <x v="0"/>
    <n v="-770.45"/>
  </r>
  <r>
    <n v="2001"/>
    <s v="2001_20240709"/>
    <x v="1"/>
    <x v="1"/>
    <x v="1"/>
    <x v="0"/>
    <n v="3"/>
    <n v="4957.93"/>
    <n v="0"/>
    <n v="4957.93"/>
    <n v="14873.79"/>
    <d v="2024-07-09T00:00:00"/>
    <x v="1"/>
    <x v="0"/>
    <x v="1"/>
    <x v="1"/>
    <n v="-112.53"/>
  </r>
  <r>
    <n v="2002"/>
    <s v="2002_Unknown Date"/>
    <x v="1"/>
    <x v="1"/>
    <x v="2"/>
    <x v="0"/>
    <n v="4"/>
    <n v="6110.0300000000007"/>
    <n v="0"/>
    <n v="6110.0300000000007"/>
    <n v="24440.120000000003"/>
    <s v="Unknown Date"/>
    <x v="2"/>
    <x v="1"/>
    <x v="1"/>
    <x v="2"/>
    <n v="3337.34"/>
  </r>
  <r>
    <n v="2003"/>
    <s v="2003_20241004"/>
    <x v="0"/>
    <x v="2"/>
    <x v="3"/>
    <x v="1"/>
    <n v="1"/>
    <n v="9673.57"/>
    <n v="0"/>
    <n v="9673.57"/>
    <n v="9673.57"/>
    <d v="2024-10-04T00:00:00"/>
    <x v="3"/>
    <x v="0"/>
    <x v="0"/>
    <x v="3"/>
    <n v="3376.85"/>
  </r>
  <r>
    <n v="2004"/>
    <s v="2004_20240912"/>
    <x v="0"/>
    <x v="3"/>
    <x v="4"/>
    <x v="2"/>
    <n v="1"/>
    <n v="6110.0300000000007"/>
    <n v="0"/>
    <n v="6110.0300000000007"/>
    <n v="6110.0300000000007"/>
    <d v="2024-09-12T00:00:00"/>
    <x v="4"/>
    <x v="0"/>
    <x v="1"/>
    <x v="4"/>
    <n v="187.89"/>
  </r>
  <r>
    <n v="2005"/>
    <s v="2005_Unknown Date"/>
    <x v="1"/>
    <x v="0"/>
    <x v="5"/>
    <x v="0"/>
    <n v="1"/>
    <n v="7363.96"/>
    <n v="0"/>
    <n v="7363.96"/>
    <n v="7363.96"/>
    <s v="Unknown Date"/>
    <x v="2"/>
    <x v="1"/>
    <x v="1"/>
    <x v="4"/>
    <n v="1415.98"/>
  </r>
  <r>
    <n v="2006"/>
    <s v="2006_20250604"/>
    <x v="2"/>
    <x v="0"/>
    <x v="0"/>
    <x v="0"/>
    <n v="1"/>
    <n v="6819.78"/>
    <n v="0"/>
    <n v="6819.78"/>
    <n v="6819.78"/>
    <d v="2025-06-04T00:00:00"/>
    <x v="5"/>
    <x v="2"/>
    <x v="0"/>
    <x v="0"/>
    <n v="1802.09"/>
  </r>
  <r>
    <n v="2007"/>
    <s v="2007_Unknown Date"/>
    <x v="0"/>
    <x v="0"/>
    <x v="0"/>
    <x v="0"/>
    <n v="1"/>
    <n v="6110.0300000000007"/>
    <n v="0.32"/>
    <n v="4154.8204000000005"/>
    <n v="4154.8204000000005"/>
    <s v="Unknown Date"/>
    <x v="2"/>
    <x v="1"/>
    <x v="1"/>
    <x v="0"/>
    <n v="2928.36"/>
  </r>
  <r>
    <n v="2008"/>
    <s v="2008_20241011"/>
    <x v="1"/>
    <x v="1"/>
    <x v="2"/>
    <x v="1"/>
    <n v="-1"/>
    <n v="6110.0300000000007"/>
    <n v="0"/>
    <n v="6110.0300000000007"/>
    <n v="-6110.0300000000007"/>
    <d v="2024-10-11T00:00:00"/>
    <x v="3"/>
    <x v="0"/>
    <x v="0"/>
    <x v="1"/>
    <n v="-731.18"/>
  </r>
  <r>
    <n v="2009"/>
    <s v="2009_Unknown Date"/>
    <x v="2"/>
    <x v="1"/>
    <x v="6"/>
    <x v="0"/>
    <n v="4"/>
    <n v="6110.0300000000007"/>
    <n v="0"/>
    <n v="6110.0300000000007"/>
    <n v="24440.120000000003"/>
    <s v="Unknown Date"/>
    <x v="2"/>
    <x v="1"/>
    <x v="0"/>
    <x v="3"/>
    <n v="3929.61"/>
  </r>
  <r>
    <n v="2010"/>
    <s v="2010_20250116"/>
    <x v="0"/>
    <x v="2"/>
    <x v="7"/>
    <x v="1"/>
    <n v="1"/>
    <n v="7949.83"/>
    <n v="0"/>
    <n v="7949.83"/>
    <n v="7949.83"/>
    <d v="2025-01-16T00:00:00"/>
    <x v="6"/>
    <x v="2"/>
    <x v="0"/>
    <x v="3"/>
    <n v="1965.56"/>
  </r>
  <r>
    <n v="2011"/>
    <s v="2011_Unknown Date"/>
    <x v="1"/>
    <x v="0"/>
    <x v="5"/>
    <x v="1"/>
    <n v="-1"/>
    <n v="9586.08"/>
    <n v="0"/>
    <n v="9586.08"/>
    <n v="-9586.08"/>
    <s v="Unknown Date"/>
    <x v="2"/>
    <x v="1"/>
    <x v="1"/>
    <x v="1"/>
    <n v="1667.08"/>
  </r>
  <r>
    <n v="2018"/>
    <s v="2018_20241113"/>
    <x v="0"/>
    <x v="2"/>
    <x v="3"/>
    <x v="0"/>
    <n v="-1"/>
    <n v="6110.0300000000007"/>
    <n v="0.86"/>
    <n v="855.40420000000017"/>
    <n v="-855.40420000000017"/>
    <d v="2024-11-13T00:00:00"/>
    <x v="7"/>
    <x v="0"/>
    <x v="0"/>
    <x v="4"/>
    <n v="2109.48"/>
  </r>
  <r>
    <n v="2013"/>
    <s v="2013_20240919"/>
    <x v="0"/>
    <x v="0"/>
    <x v="0"/>
    <x v="0"/>
    <n v="1"/>
    <n v="9671.0499999999993"/>
    <n v="0"/>
    <n v="9671.0499999999993"/>
    <n v="9671.0499999999993"/>
    <d v="2024-09-19T00:00:00"/>
    <x v="4"/>
    <x v="0"/>
    <x v="0"/>
    <x v="1"/>
    <n v="299.33999999999997"/>
  </r>
  <r>
    <n v="2014"/>
    <s v="2014_20250412"/>
    <x v="1"/>
    <x v="3"/>
    <x v="4"/>
    <x v="1"/>
    <n v="0"/>
    <n v="6110.0300000000007"/>
    <n v="0"/>
    <n v="6110.0300000000007"/>
    <n v="0"/>
    <d v="2025-04-12T00:00:00"/>
    <x v="8"/>
    <x v="2"/>
    <x v="0"/>
    <x v="0"/>
    <n v="-1044.4000000000001"/>
  </r>
  <r>
    <n v="2015"/>
    <s v="2015_20250531"/>
    <x v="0"/>
    <x v="4"/>
    <x v="8"/>
    <x v="0"/>
    <n v="1"/>
    <n v="3285.52"/>
    <n v="0"/>
    <n v="3285.52"/>
    <n v="3285.52"/>
    <d v="2025-05-31T00:00:00"/>
    <x v="9"/>
    <x v="2"/>
    <x v="1"/>
    <x v="5"/>
    <n v="1193.21"/>
  </r>
  <r>
    <n v="2016"/>
    <s v="2016_Unknown Date"/>
    <x v="1"/>
    <x v="4"/>
    <x v="8"/>
    <x v="0"/>
    <n v="1"/>
    <n v="9871.75"/>
    <n v="0.3"/>
    <n v="6910.2249999999995"/>
    <n v="6910.2249999999995"/>
    <s v="Unknown Date"/>
    <x v="2"/>
    <x v="1"/>
    <x v="1"/>
    <x v="1"/>
    <n v="2452.69"/>
  </r>
  <r>
    <n v="2017"/>
    <s v="2017_20250317"/>
    <x v="1"/>
    <x v="4"/>
    <x v="8"/>
    <x v="0"/>
    <n v="4"/>
    <n v="6110.0300000000007"/>
    <n v="0"/>
    <n v="6110.0300000000007"/>
    <n v="24440.120000000003"/>
    <d v="2025-03-17T00:00:00"/>
    <x v="0"/>
    <x v="2"/>
    <x v="1"/>
    <x v="4"/>
    <n v="1946.24"/>
  </r>
  <r>
    <n v="2018"/>
    <s v="2018_20241113"/>
    <x v="0"/>
    <x v="2"/>
    <x v="3"/>
    <x v="0"/>
    <n v="-1"/>
    <n v="6110.0300000000007"/>
    <n v="0.86"/>
    <n v="855.40420000000017"/>
    <n v="-855.40420000000017"/>
    <d v="2024-11-13T00:00:00"/>
    <x v="7"/>
    <x v="0"/>
    <x v="0"/>
    <x v="4"/>
    <n v="2109.48"/>
  </r>
  <r>
    <n v="2019"/>
    <s v="2019_20250117"/>
    <x v="0"/>
    <x v="3"/>
    <x v="9"/>
    <x v="0"/>
    <n v="0"/>
    <n v="3424.06"/>
    <n v="0.32"/>
    <n v="2328.3607999999999"/>
    <n v="0"/>
    <d v="2025-01-17T00:00:00"/>
    <x v="6"/>
    <x v="2"/>
    <x v="0"/>
    <x v="1"/>
    <n v="1915.24"/>
  </r>
  <r>
    <n v="2020"/>
    <s v="2020_20250328"/>
    <x v="0"/>
    <x v="1"/>
    <x v="1"/>
    <x v="1"/>
    <n v="-1"/>
    <n v="6110.0300000000007"/>
    <n v="0.67"/>
    <n v="2016.3099"/>
    <n v="-2016.3099"/>
    <d v="2025-03-28T00:00:00"/>
    <x v="0"/>
    <x v="2"/>
    <x v="1"/>
    <x v="2"/>
    <n v="439.96"/>
  </r>
  <r>
    <n v="2021"/>
    <s v="2021_20241119"/>
    <x v="2"/>
    <x v="3"/>
    <x v="10"/>
    <x v="1"/>
    <n v="-1"/>
    <n v="7086.7"/>
    <n v="0.66"/>
    <n v="2409.4779999999996"/>
    <n v="-2409.4779999999996"/>
    <d v="2024-11-19T00:00:00"/>
    <x v="7"/>
    <x v="0"/>
    <x v="1"/>
    <x v="1"/>
    <n v="-1120.49"/>
  </r>
  <r>
    <n v="2022"/>
    <s v="2022_20240924"/>
    <x v="1"/>
    <x v="1"/>
    <x v="2"/>
    <x v="0"/>
    <n v="1"/>
    <n v="6110.0300000000007"/>
    <n v="0"/>
    <n v="6110.0300000000007"/>
    <n v="6110.0300000000007"/>
    <d v="2024-09-24T00:00:00"/>
    <x v="4"/>
    <x v="0"/>
    <x v="0"/>
    <x v="3"/>
    <n v="3427.16"/>
  </r>
  <r>
    <n v="2023"/>
    <s v="2023_20250110"/>
    <x v="2"/>
    <x v="2"/>
    <x v="7"/>
    <x v="0"/>
    <n v="1"/>
    <n v="5003.95"/>
    <n v="0"/>
    <n v="5003.95"/>
    <n v="5003.95"/>
    <d v="2025-01-10T00:00:00"/>
    <x v="6"/>
    <x v="2"/>
    <x v="0"/>
    <x v="2"/>
    <n v="1498.37"/>
  </r>
  <r>
    <n v="2024"/>
    <s v="2024_20241228"/>
    <x v="0"/>
    <x v="0"/>
    <x v="0"/>
    <x v="2"/>
    <n v="0"/>
    <n v="6110.0300000000007"/>
    <n v="0.5"/>
    <n v="3055.0150000000003"/>
    <n v="0"/>
    <d v="2024-12-28T00:00:00"/>
    <x v="10"/>
    <x v="0"/>
    <x v="1"/>
    <x v="0"/>
    <n v="1842.35"/>
  </r>
  <r>
    <n v="2025"/>
    <s v="2025_Unknown Date"/>
    <x v="1"/>
    <x v="4"/>
    <x v="11"/>
    <x v="0"/>
    <n v="3"/>
    <n v="9820.5"/>
    <n v="0"/>
    <n v="9820.5"/>
    <n v="29461.5"/>
    <s v="Unknown Date"/>
    <x v="2"/>
    <x v="1"/>
    <x v="1"/>
    <x v="2"/>
    <n v="1900.15"/>
  </r>
  <r>
    <n v="2026"/>
    <s v="2026_20240810"/>
    <x v="0"/>
    <x v="2"/>
    <x v="3"/>
    <x v="2"/>
    <n v="1"/>
    <n v="6110.0300000000007"/>
    <n v="0.16"/>
    <n v="5132.4252000000006"/>
    <n v="5132.4252000000006"/>
    <d v="2024-08-10T00:00:00"/>
    <x v="11"/>
    <x v="0"/>
    <x v="1"/>
    <x v="5"/>
    <n v="2301.64"/>
  </r>
  <r>
    <n v="2027"/>
    <s v="2027_Unknown Date"/>
    <x v="2"/>
    <x v="4"/>
    <x v="12"/>
    <x v="2"/>
    <n v="0"/>
    <n v="6110.0300000000007"/>
    <n v="0.22"/>
    <n v="4765.8234000000002"/>
    <n v="0"/>
    <s v="Unknown Date"/>
    <x v="2"/>
    <x v="1"/>
    <x v="0"/>
    <x v="3"/>
    <n v="-138.74"/>
  </r>
  <r>
    <n v="2028"/>
    <s v="2028_Unknown Date"/>
    <x v="2"/>
    <x v="0"/>
    <x v="5"/>
    <x v="2"/>
    <n v="0"/>
    <n v="3270.23"/>
    <n v="0"/>
    <n v="3270.23"/>
    <n v="0"/>
    <s v="Unknown Date"/>
    <x v="2"/>
    <x v="1"/>
    <x v="1"/>
    <x v="4"/>
    <n v="-946.86"/>
  </r>
  <r>
    <n v="2029"/>
    <s v="2029_20231028"/>
    <x v="2"/>
    <x v="0"/>
    <x v="13"/>
    <x v="2"/>
    <n v="0"/>
    <n v="6110.0300000000007"/>
    <n v="0"/>
    <n v="6110.0300000000007"/>
    <n v="0"/>
    <d v="2023-10-28T00:00:00"/>
    <x v="3"/>
    <x v="3"/>
    <x v="0"/>
    <x v="0"/>
    <n v="-185.67"/>
  </r>
  <r>
    <n v="2030"/>
    <s v="2030_20250714"/>
    <x v="2"/>
    <x v="1"/>
    <x v="14"/>
    <x v="2"/>
    <n v="0"/>
    <n v="6110.0300000000007"/>
    <n v="1.05"/>
    <n v="-305.50150000000031"/>
    <n v="0"/>
    <d v="2025-07-14T00:00:00"/>
    <x v="1"/>
    <x v="2"/>
    <x v="1"/>
    <x v="1"/>
    <n v="-122.93"/>
  </r>
  <r>
    <n v="2031"/>
    <s v="2031_20240509"/>
    <x v="2"/>
    <x v="1"/>
    <x v="2"/>
    <x v="0"/>
    <n v="4"/>
    <n v="3493.04"/>
    <n v="0.82"/>
    <n v="628.74720000000013"/>
    <n v="2514.9888000000005"/>
    <d v="2024-05-09T00:00:00"/>
    <x v="9"/>
    <x v="0"/>
    <x v="0"/>
    <x v="4"/>
    <n v="350.7"/>
  </r>
  <r>
    <n v="2032"/>
    <s v="2032_20250411"/>
    <x v="1"/>
    <x v="2"/>
    <x v="3"/>
    <x v="2"/>
    <n v="1"/>
    <n v="6110.0300000000007"/>
    <n v="1.07"/>
    <n v="-427.70210000000043"/>
    <n v="-427.70210000000043"/>
    <d v="2025-04-11T00:00:00"/>
    <x v="8"/>
    <x v="2"/>
    <x v="1"/>
    <x v="2"/>
    <n v="-555.16"/>
  </r>
  <r>
    <n v="2033"/>
    <s v="2033_Unknown Date"/>
    <x v="2"/>
    <x v="1"/>
    <x v="6"/>
    <x v="2"/>
    <n v="-1"/>
    <n v="6110.0300000000007"/>
    <n v="0"/>
    <n v="6110.0300000000007"/>
    <n v="-6110.0300000000007"/>
    <s v="Unknown Date"/>
    <x v="2"/>
    <x v="1"/>
    <x v="1"/>
    <x v="5"/>
    <n v="-1005.71"/>
  </r>
  <r>
    <n v="2034"/>
    <s v="2034_20250430"/>
    <x v="2"/>
    <x v="4"/>
    <x v="8"/>
    <x v="0"/>
    <n v="0"/>
    <n v="6235.71"/>
    <n v="0"/>
    <n v="6235.71"/>
    <n v="0"/>
    <d v="2025-04-30T00:00:00"/>
    <x v="8"/>
    <x v="2"/>
    <x v="1"/>
    <x v="4"/>
    <n v="-267.37"/>
  </r>
  <r>
    <n v="2035"/>
    <s v="2035_20241117"/>
    <x v="0"/>
    <x v="4"/>
    <x v="12"/>
    <x v="0"/>
    <n v="4"/>
    <n v="6110.0300000000007"/>
    <n v="0.38"/>
    <n v="3788.2186000000006"/>
    <n v="15152.874400000002"/>
    <d v="2024-11-17T00:00:00"/>
    <x v="7"/>
    <x v="0"/>
    <x v="0"/>
    <x v="0"/>
    <n v="2914.83"/>
  </r>
  <r>
    <n v="2036"/>
    <s v="2036_20250215"/>
    <x v="2"/>
    <x v="0"/>
    <x v="15"/>
    <x v="0"/>
    <n v="3"/>
    <n v="6110.0300000000007"/>
    <n v="0"/>
    <n v="6110.0300000000007"/>
    <n v="18330.090000000004"/>
    <d v="2025-02-15T00:00:00"/>
    <x v="12"/>
    <x v="2"/>
    <x v="1"/>
    <x v="0"/>
    <n v="-143.80000000000001"/>
  </r>
  <r>
    <n v="2037"/>
    <s v="2037_Unknown Date"/>
    <x v="0"/>
    <x v="3"/>
    <x v="16"/>
    <x v="0"/>
    <n v="3"/>
    <n v="5653.14"/>
    <n v="1.01"/>
    <n v="-56.531400000000055"/>
    <n v="-169.59420000000017"/>
    <s v="Unknown Date"/>
    <x v="2"/>
    <x v="1"/>
    <x v="1"/>
    <x v="3"/>
    <n v="2776.96"/>
  </r>
  <r>
    <n v="2038"/>
    <s v="2038_Unknown Date"/>
    <x v="0"/>
    <x v="3"/>
    <x v="10"/>
    <x v="0"/>
    <n v="0"/>
    <n v="6110.0300000000007"/>
    <n v="0.83"/>
    <n v="1038.7051000000004"/>
    <n v="0"/>
    <s v="Unknown Date"/>
    <x v="2"/>
    <x v="1"/>
    <x v="0"/>
    <x v="4"/>
    <n v="1163.21"/>
  </r>
  <r>
    <n v="2039"/>
    <s v="2039_20250422"/>
    <x v="1"/>
    <x v="0"/>
    <x v="5"/>
    <x v="0"/>
    <n v="0"/>
    <n v="2767.7"/>
    <n v="0.63"/>
    <n v="1024.049"/>
    <n v="0"/>
    <d v="2025-04-22T00:00:00"/>
    <x v="8"/>
    <x v="2"/>
    <x v="1"/>
    <x v="1"/>
    <n v="-336.3"/>
  </r>
  <r>
    <n v="2002"/>
    <s v="2002_Unknown Date"/>
    <x v="1"/>
    <x v="1"/>
    <x v="2"/>
    <x v="0"/>
    <n v="4"/>
    <n v="6110.0300000000007"/>
    <n v="0"/>
    <n v="6110.0300000000007"/>
    <n v="24440.120000000003"/>
    <s v="Unknown Date"/>
    <x v="2"/>
    <x v="1"/>
    <x v="1"/>
    <x v="2"/>
    <n v="3337.34"/>
  </r>
  <r>
    <n v="2041"/>
    <s v="2041_20250305"/>
    <x v="0"/>
    <x v="1"/>
    <x v="1"/>
    <x v="2"/>
    <n v="1"/>
    <n v="5553.88"/>
    <n v="0"/>
    <n v="5553.88"/>
    <n v="5553.88"/>
    <d v="2025-03-05T00:00:00"/>
    <x v="0"/>
    <x v="2"/>
    <x v="0"/>
    <x v="1"/>
    <n v="2371.66"/>
  </r>
  <r>
    <n v="2042"/>
    <s v="2042_20250419"/>
    <x v="1"/>
    <x v="4"/>
    <x v="11"/>
    <x v="1"/>
    <n v="0"/>
    <n v="6110.0300000000007"/>
    <n v="0"/>
    <n v="6110.0300000000007"/>
    <n v="0"/>
    <d v="2025-04-19T00:00:00"/>
    <x v="8"/>
    <x v="2"/>
    <x v="0"/>
    <x v="1"/>
    <n v="-862.16"/>
  </r>
  <r>
    <n v="2043"/>
    <s v="2043_20240502"/>
    <x v="2"/>
    <x v="1"/>
    <x v="2"/>
    <x v="2"/>
    <n v="1"/>
    <n v="3492.89"/>
    <n v="0.77"/>
    <n v="803.36469999999986"/>
    <n v="803.36469999999986"/>
    <d v="2024-05-02T00:00:00"/>
    <x v="9"/>
    <x v="0"/>
    <x v="1"/>
    <x v="4"/>
    <n v="3770.75"/>
  </r>
  <r>
    <n v="2044"/>
    <s v="2044_20230906"/>
    <x v="0"/>
    <x v="0"/>
    <x v="0"/>
    <x v="0"/>
    <n v="1"/>
    <n v="6110.0300000000007"/>
    <n v="0"/>
    <n v="6110.0300000000007"/>
    <n v="6110.0300000000007"/>
    <d v="2023-09-06T00:00:00"/>
    <x v="4"/>
    <x v="3"/>
    <x v="0"/>
    <x v="4"/>
    <n v="2174.71"/>
  </r>
  <r>
    <n v="2045"/>
    <s v="2045_20250406"/>
    <x v="0"/>
    <x v="2"/>
    <x v="17"/>
    <x v="2"/>
    <n v="4"/>
    <n v="6110.0300000000007"/>
    <n v="0"/>
    <n v="6110.0300000000007"/>
    <n v="24440.120000000003"/>
    <d v="2025-04-06T00:00:00"/>
    <x v="8"/>
    <x v="2"/>
    <x v="1"/>
    <x v="4"/>
    <n v="1833.94"/>
  </r>
  <r>
    <n v="2046"/>
    <s v="2046_Unknown Date"/>
    <x v="0"/>
    <x v="3"/>
    <x v="9"/>
    <x v="2"/>
    <n v="1"/>
    <n v="6110.0300000000007"/>
    <n v="1.04"/>
    <n v="-244.40120000000024"/>
    <n v="-244.40120000000024"/>
    <s v="Unknown Date"/>
    <x v="2"/>
    <x v="1"/>
    <x v="0"/>
    <x v="5"/>
    <n v="1284.33"/>
  </r>
  <r>
    <n v="2047"/>
    <s v="2047_20240613"/>
    <x v="1"/>
    <x v="0"/>
    <x v="0"/>
    <x v="1"/>
    <n v="1"/>
    <n v="8577.75"/>
    <n v="0"/>
    <n v="8577.75"/>
    <n v="8577.75"/>
    <d v="2024-06-13T00:00:00"/>
    <x v="5"/>
    <x v="0"/>
    <x v="1"/>
    <x v="0"/>
    <n v="2888.68"/>
  </r>
  <r>
    <n v="2048"/>
    <s v="2048_20241027"/>
    <x v="1"/>
    <x v="4"/>
    <x v="8"/>
    <x v="2"/>
    <n v="1"/>
    <n v="6110.0300000000007"/>
    <n v="0"/>
    <n v="6110.0300000000007"/>
    <n v="6110.0300000000007"/>
    <d v="2024-10-27T00:00:00"/>
    <x v="3"/>
    <x v="0"/>
    <x v="0"/>
    <x v="0"/>
    <n v="2875.86"/>
  </r>
  <r>
    <n v="2049"/>
    <s v="2049_Unknown Date"/>
    <x v="0"/>
    <x v="1"/>
    <x v="1"/>
    <x v="1"/>
    <n v="1"/>
    <n v="7767.2"/>
    <n v="0"/>
    <n v="7767.2"/>
    <n v="7767.2"/>
    <s v="Unknown Date"/>
    <x v="2"/>
    <x v="1"/>
    <x v="1"/>
    <x v="3"/>
    <n v="311.48"/>
  </r>
  <r>
    <n v="2050"/>
    <s v="2050_Unknown Date"/>
    <x v="2"/>
    <x v="3"/>
    <x v="9"/>
    <x v="1"/>
    <n v="1"/>
    <n v="6110.0300000000007"/>
    <n v="0.56999999999999995"/>
    <n v="2627.3129000000004"/>
    <n v="2627.3129000000004"/>
    <s v="Unknown Date"/>
    <x v="2"/>
    <x v="1"/>
    <x v="1"/>
    <x v="5"/>
    <n v="682.12"/>
  </r>
  <r>
    <n v="2051"/>
    <s v="2051_20240105"/>
    <x v="1"/>
    <x v="4"/>
    <x v="8"/>
    <x v="2"/>
    <n v="1"/>
    <n v="6110.0300000000007"/>
    <n v="0.37"/>
    <n v="3849.3189000000002"/>
    <n v="3849.3189000000002"/>
    <d v="2024-01-05T00:00:00"/>
    <x v="6"/>
    <x v="0"/>
    <x v="1"/>
    <x v="4"/>
    <n v="3135.98"/>
  </r>
  <r>
    <n v="2052"/>
    <s v="2052_20241008"/>
    <x v="2"/>
    <x v="0"/>
    <x v="5"/>
    <x v="1"/>
    <n v="3"/>
    <n v="9155.9599999999991"/>
    <n v="0"/>
    <n v="9155.9599999999991"/>
    <n v="27467.879999999997"/>
    <d v="2024-10-08T00:00:00"/>
    <x v="3"/>
    <x v="0"/>
    <x v="1"/>
    <x v="3"/>
    <n v="2184.8000000000002"/>
  </r>
  <r>
    <n v="2053"/>
    <s v="2053_20241002"/>
    <x v="2"/>
    <x v="2"/>
    <x v="18"/>
    <x v="2"/>
    <n v="3"/>
    <n v="6009.58"/>
    <n v="0"/>
    <n v="6009.58"/>
    <n v="18028.739999999998"/>
    <d v="2024-10-02T00:00:00"/>
    <x v="3"/>
    <x v="0"/>
    <x v="0"/>
    <x v="4"/>
    <n v="3384.92"/>
  </r>
  <r>
    <n v="2054"/>
    <s v="2054_20250623"/>
    <x v="1"/>
    <x v="0"/>
    <x v="5"/>
    <x v="1"/>
    <n v="-1"/>
    <n v="6110.0300000000007"/>
    <n v="0"/>
    <n v="6110.0300000000007"/>
    <n v="-6110.0300000000007"/>
    <d v="2025-06-23T00:00:00"/>
    <x v="5"/>
    <x v="2"/>
    <x v="0"/>
    <x v="2"/>
    <n v="-549.76"/>
  </r>
  <r>
    <n v="2055"/>
    <s v="2055_20241026"/>
    <x v="2"/>
    <x v="4"/>
    <x v="11"/>
    <x v="1"/>
    <n v="0"/>
    <n v="6110.0300000000007"/>
    <n v="0"/>
    <n v="6110.0300000000007"/>
    <n v="0"/>
    <d v="2024-10-26T00:00:00"/>
    <x v="3"/>
    <x v="0"/>
    <x v="0"/>
    <x v="1"/>
    <n v="-1078.76"/>
  </r>
  <r>
    <n v="2056"/>
    <s v="2056_20240531"/>
    <x v="2"/>
    <x v="3"/>
    <x v="4"/>
    <x v="1"/>
    <n v="3"/>
    <n v="6110.0300000000007"/>
    <n v="0"/>
    <n v="6110.0300000000007"/>
    <n v="18330.090000000004"/>
    <d v="2024-05-31T00:00:00"/>
    <x v="9"/>
    <x v="0"/>
    <x v="1"/>
    <x v="0"/>
    <n v="-244.44"/>
  </r>
  <r>
    <n v="2048"/>
    <s v="2048_20241027"/>
    <x v="1"/>
    <x v="4"/>
    <x v="8"/>
    <x v="2"/>
    <n v="1"/>
    <n v="6110.0300000000007"/>
    <n v="0"/>
    <n v="6110.0300000000007"/>
    <n v="6110.0300000000007"/>
    <d v="2024-10-27T00:00:00"/>
    <x v="3"/>
    <x v="0"/>
    <x v="0"/>
    <x v="0"/>
    <n v="2875.86"/>
  </r>
  <r>
    <n v="2058"/>
    <s v="2058_Unknown Date"/>
    <x v="1"/>
    <x v="0"/>
    <x v="5"/>
    <x v="1"/>
    <n v="1"/>
    <n v="4985.92"/>
    <n v="0"/>
    <n v="4985.92"/>
    <n v="4985.92"/>
    <s v="Unknown Date"/>
    <x v="2"/>
    <x v="1"/>
    <x v="0"/>
    <x v="5"/>
    <n v="361.54"/>
  </r>
  <r>
    <n v="2059"/>
    <s v="2059_20231227"/>
    <x v="0"/>
    <x v="1"/>
    <x v="14"/>
    <x v="0"/>
    <n v="-1"/>
    <n v="9507.5400000000009"/>
    <n v="0"/>
    <n v="9507.5400000000009"/>
    <n v="-9507.5400000000009"/>
    <d v="2023-12-27T00:00:00"/>
    <x v="10"/>
    <x v="3"/>
    <x v="1"/>
    <x v="4"/>
    <n v="291.27999999999997"/>
  </r>
  <r>
    <n v="2060"/>
    <s v="2060_20240711"/>
    <x v="2"/>
    <x v="2"/>
    <x v="7"/>
    <x v="1"/>
    <n v="2"/>
    <n v="7979.26"/>
    <n v="0"/>
    <n v="7979.26"/>
    <n v="15958.52"/>
    <d v="2024-07-11T00:00:00"/>
    <x v="1"/>
    <x v="0"/>
    <x v="0"/>
    <x v="0"/>
    <n v="2821.59"/>
  </r>
  <r>
    <n v="2061"/>
    <s v="2061_20240910"/>
    <x v="1"/>
    <x v="4"/>
    <x v="19"/>
    <x v="1"/>
    <n v="0"/>
    <n v="6110.0300000000007"/>
    <n v="0"/>
    <n v="6110.0300000000007"/>
    <n v="0"/>
    <d v="2024-09-10T00:00:00"/>
    <x v="4"/>
    <x v="0"/>
    <x v="0"/>
    <x v="2"/>
    <n v="-501.68"/>
  </r>
  <r>
    <n v="2062"/>
    <s v="2062_20250606"/>
    <x v="2"/>
    <x v="4"/>
    <x v="8"/>
    <x v="0"/>
    <n v="2"/>
    <n v="6110.0300000000007"/>
    <n v="0"/>
    <n v="6110.0300000000007"/>
    <n v="12220.060000000001"/>
    <d v="2025-06-06T00:00:00"/>
    <x v="5"/>
    <x v="2"/>
    <x v="0"/>
    <x v="0"/>
    <n v="1823.91"/>
  </r>
  <r>
    <n v="2063"/>
    <s v="2063_20240906"/>
    <x v="1"/>
    <x v="4"/>
    <x v="8"/>
    <x v="0"/>
    <n v="1"/>
    <n v="9751"/>
    <n v="0.16"/>
    <n v="8190.84"/>
    <n v="8190.84"/>
    <d v="2024-09-06T00:00:00"/>
    <x v="4"/>
    <x v="0"/>
    <x v="1"/>
    <x v="3"/>
    <n v="1130.31"/>
  </r>
  <r>
    <n v="2064"/>
    <s v="2064_20250302"/>
    <x v="0"/>
    <x v="3"/>
    <x v="4"/>
    <x v="1"/>
    <n v="2"/>
    <n v="7557.71"/>
    <n v="0"/>
    <n v="7557.71"/>
    <n v="15115.42"/>
    <d v="2025-03-02T00:00:00"/>
    <x v="0"/>
    <x v="2"/>
    <x v="0"/>
    <x v="0"/>
    <n v="3277.44"/>
  </r>
  <r>
    <n v="2065"/>
    <s v="2065_20240211"/>
    <x v="1"/>
    <x v="2"/>
    <x v="7"/>
    <x v="1"/>
    <n v="1"/>
    <n v="6110.0300000000007"/>
    <n v="0.78"/>
    <n v="1344.2066"/>
    <n v="1344.2066"/>
    <d v="2024-02-11T00:00:00"/>
    <x v="12"/>
    <x v="0"/>
    <x v="1"/>
    <x v="1"/>
    <n v="21.58"/>
  </r>
  <r>
    <n v="2066"/>
    <s v="2066_20241210"/>
    <x v="2"/>
    <x v="1"/>
    <x v="14"/>
    <x v="2"/>
    <n v="-1"/>
    <n v="5259.05"/>
    <n v="0"/>
    <n v="5259.05"/>
    <n v="-5259.05"/>
    <d v="2024-12-10T00:00:00"/>
    <x v="10"/>
    <x v="0"/>
    <x v="0"/>
    <x v="2"/>
    <n v="1022.82"/>
  </r>
  <r>
    <n v="2067"/>
    <s v="2067_20250506"/>
    <x v="0"/>
    <x v="4"/>
    <x v="19"/>
    <x v="1"/>
    <n v="4"/>
    <n v="3588.38"/>
    <n v="0"/>
    <n v="3588.38"/>
    <n v="14353.52"/>
    <d v="2025-05-06T00:00:00"/>
    <x v="9"/>
    <x v="2"/>
    <x v="0"/>
    <x v="5"/>
    <n v="161.5"/>
  </r>
  <r>
    <n v="2068"/>
    <s v="2068_20241205"/>
    <x v="2"/>
    <x v="3"/>
    <x v="10"/>
    <x v="0"/>
    <n v="4"/>
    <n v="2553.29"/>
    <n v="0"/>
    <n v="2553.29"/>
    <n v="10213.16"/>
    <d v="2024-12-05T00:00:00"/>
    <x v="10"/>
    <x v="0"/>
    <x v="1"/>
    <x v="2"/>
    <n v="984.9"/>
  </r>
  <r>
    <n v="2069"/>
    <s v="2069_20250714"/>
    <x v="1"/>
    <x v="0"/>
    <x v="0"/>
    <x v="0"/>
    <n v="1"/>
    <n v="7502.24"/>
    <n v="0"/>
    <n v="7502.24"/>
    <n v="7502.24"/>
    <d v="2025-07-14T00:00:00"/>
    <x v="1"/>
    <x v="2"/>
    <x v="0"/>
    <x v="3"/>
    <n v="3554.58"/>
  </r>
  <r>
    <n v="2070"/>
    <s v="2070_Unknown Date"/>
    <x v="0"/>
    <x v="3"/>
    <x v="4"/>
    <x v="1"/>
    <n v="1"/>
    <n v="6110.0300000000007"/>
    <n v="0"/>
    <n v="6110.0300000000007"/>
    <n v="6110.0300000000007"/>
    <s v="Unknown Date"/>
    <x v="2"/>
    <x v="1"/>
    <x v="1"/>
    <x v="2"/>
    <n v="1112.43"/>
  </r>
  <r>
    <n v="2071"/>
    <s v="2071_20250112"/>
    <x v="0"/>
    <x v="2"/>
    <x v="3"/>
    <x v="0"/>
    <n v="3"/>
    <n v="7849.81"/>
    <n v="0.49"/>
    <n v="4003.4031000000004"/>
    <n v="12010.209300000002"/>
    <d v="2025-01-12T00:00:00"/>
    <x v="6"/>
    <x v="2"/>
    <x v="1"/>
    <x v="3"/>
    <n v="-882.96"/>
  </r>
  <r>
    <n v="2072"/>
    <s v="2072_Unknown Date"/>
    <x v="2"/>
    <x v="0"/>
    <x v="5"/>
    <x v="0"/>
    <n v="3"/>
    <n v="6110.0300000000007"/>
    <n v="0"/>
    <n v="6110.0300000000007"/>
    <n v="18330.090000000004"/>
    <s v="Unknown Date"/>
    <x v="2"/>
    <x v="1"/>
    <x v="1"/>
    <x v="3"/>
    <n v="3639.2"/>
  </r>
  <r>
    <n v="2073"/>
    <s v="2073_20241103"/>
    <x v="1"/>
    <x v="2"/>
    <x v="3"/>
    <x v="2"/>
    <n v="4"/>
    <n v="6110.0300000000007"/>
    <n v="0.85"/>
    <n v="916.50450000000023"/>
    <n v="3666.0180000000009"/>
    <d v="2024-11-03T00:00:00"/>
    <x v="7"/>
    <x v="0"/>
    <x v="0"/>
    <x v="1"/>
    <n v="443.86"/>
  </r>
  <r>
    <n v="2074"/>
    <s v="2074_Unknown Date"/>
    <x v="2"/>
    <x v="0"/>
    <x v="5"/>
    <x v="1"/>
    <n v="-1"/>
    <n v="6110.0300000000007"/>
    <n v="0.56999999999999995"/>
    <n v="2627.3129000000004"/>
    <n v="-2627.3129000000004"/>
    <s v="Unknown Date"/>
    <x v="2"/>
    <x v="1"/>
    <x v="0"/>
    <x v="5"/>
    <n v="1958.47"/>
  </r>
  <r>
    <n v="2075"/>
    <s v="2075_20250714"/>
    <x v="0"/>
    <x v="4"/>
    <x v="8"/>
    <x v="1"/>
    <n v="4"/>
    <n v="4251.74"/>
    <n v="0"/>
    <n v="4251.74"/>
    <n v="17006.96"/>
    <d v="2025-07-14T00:00:00"/>
    <x v="1"/>
    <x v="2"/>
    <x v="0"/>
    <x v="3"/>
    <n v="2345.35"/>
  </r>
  <r>
    <n v="2076"/>
    <s v="2076_20241013"/>
    <x v="1"/>
    <x v="0"/>
    <x v="13"/>
    <x v="1"/>
    <n v="1"/>
    <n v="6110.0300000000007"/>
    <n v="0"/>
    <n v="6110.0300000000007"/>
    <n v="6110.0300000000007"/>
    <d v="2024-10-13T00:00:00"/>
    <x v="3"/>
    <x v="0"/>
    <x v="1"/>
    <x v="0"/>
    <n v="2011.25"/>
  </r>
  <r>
    <n v="2077"/>
    <s v="2077_20231121"/>
    <x v="2"/>
    <x v="0"/>
    <x v="13"/>
    <x v="1"/>
    <n v="1"/>
    <n v="6110.0300000000007"/>
    <n v="0"/>
    <n v="6110.0300000000007"/>
    <n v="6110.0300000000007"/>
    <d v="2023-11-21T00:00:00"/>
    <x v="7"/>
    <x v="3"/>
    <x v="0"/>
    <x v="3"/>
    <n v="3332.66"/>
  </r>
  <r>
    <n v="2078"/>
    <s v="2078_Unknown Date"/>
    <x v="1"/>
    <x v="4"/>
    <x v="19"/>
    <x v="0"/>
    <n v="0"/>
    <n v="6970.47"/>
    <n v="0"/>
    <n v="6970.47"/>
    <n v="0"/>
    <s v="Unknown Date"/>
    <x v="2"/>
    <x v="1"/>
    <x v="0"/>
    <x v="2"/>
    <n v="262.79000000000002"/>
  </r>
  <r>
    <n v="2079"/>
    <s v="2079_20250119"/>
    <x v="2"/>
    <x v="3"/>
    <x v="16"/>
    <x v="2"/>
    <n v="-1"/>
    <n v="4322.0600000000004"/>
    <n v="0"/>
    <n v="4322.0600000000004"/>
    <n v="-4322.0600000000004"/>
    <d v="2025-01-19T00:00:00"/>
    <x v="6"/>
    <x v="2"/>
    <x v="0"/>
    <x v="0"/>
    <n v="279.77999999999997"/>
  </r>
  <r>
    <n v="2080"/>
    <s v="2080_20250331"/>
    <x v="2"/>
    <x v="2"/>
    <x v="3"/>
    <x v="1"/>
    <n v="0"/>
    <n v="6110.0300000000007"/>
    <n v="0"/>
    <n v="6110.0300000000007"/>
    <n v="0"/>
    <d v="2025-03-31T00:00:00"/>
    <x v="0"/>
    <x v="2"/>
    <x v="0"/>
    <x v="0"/>
    <n v="-1005.89"/>
  </r>
  <r>
    <n v="2081"/>
    <s v="2081_Unknown Date"/>
    <x v="2"/>
    <x v="0"/>
    <x v="13"/>
    <x v="1"/>
    <n v="1"/>
    <n v="6110.0300000000007"/>
    <n v="0"/>
    <n v="6110.0300000000007"/>
    <n v="6110.0300000000007"/>
    <s v="Unknown Date"/>
    <x v="2"/>
    <x v="1"/>
    <x v="0"/>
    <x v="2"/>
    <n v="2810.49"/>
  </r>
  <r>
    <n v="2028"/>
    <s v="2028_Unknown Date"/>
    <x v="2"/>
    <x v="0"/>
    <x v="5"/>
    <x v="2"/>
    <n v="0"/>
    <n v="3270.23"/>
    <n v="0"/>
    <n v="3270.23"/>
    <n v="0"/>
    <s v="Unknown Date"/>
    <x v="2"/>
    <x v="1"/>
    <x v="1"/>
    <x v="4"/>
    <n v="-946.86"/>
  </r>
  <r>
    <n v="2083"/>
    <s v="2083_20241014"/>
    <x v="2"/>
    <x v="3"/>
    <x v="10"/>
    <x v="0"/>
    <n v="0"/>
    <n v="9291.74"/>
    <n v="0"/>
    <n v="9291.74"/>
    <n v="0"/>
    <d v="2024-10-14T00:00:00"/>
    <x v="3"/>
    <x v="0"/>
    <x v="1"/>
    <x v="4"/>
    <n v="-981.21"/>
  </r>
  <r>
    <n v="2084"/>
    <s v="2084_20231224"/>
    <x v="2"/>
    <x v="0"/>
    <x v="15"/>
    <x v="0"/>
    <n v="2"/>
    <n v="6110.0300000000007"/>
    <n v="0"/>
    <n v="6110.0300000000007"/>
    <n v="12220.060000000001"/>
    <d v="2023-12-24T00:00:00"/>
    <x v="10"/>
    <x v="3"/>
    <x v="0"/>
    <x v="2"/>
    <n v="408.39"/>
  </r>
  <r>
    <n v="2085"/>
    <s v="2085_20241217"/>
    <x v="2"/>
    <x v="4"/>
    <x v="11"/>
    <x v="0"/>
    <n v="1"/>
    <n v="7561.85"/>
    <n v="0"/>
    <n v="7561.85"/>
    <n v="7561.85"/>
    <d v="2024-12-17T00:00:00"/>
    <x v="10"/>
    <x v="0"/>
    <x v="1"/>
    <x v="5"/>
    <n v="98.72"/>
  </r>
  <r>
    <n v="2086"/>
    <s v="2086_20241011"/>
    <x v="2"/>
    <x v="1"/>
    <x v="6"/>
    <x v="1"/>
    <n v="0"/>
    <n v="6110.0300000000007"/>
    <n v="0.45"/>
    <n v="3360.5165000000006"/>
    <n v="0"/>
    <d v="2024-10-11T00:00:00"/>
    <x v="3"/>
    <x v="0"/>
    <x v="0"/>
    <x v="5"/>
    <n v="1742.66"/>
  </r>
  <r>
    <n v="2087"/>
    <s v="2087_20241101"/>
    <x v="0"/>
    <x v="4"/>
    <x v="12"/>
    <x v="0"/>
    <n v="1"/>
    <n v="4656.28"/>
    <n v="0"/>
    <n v="4656.28"/>
    <n v="4656.28"/>
    <d v="2024-11-01T00:00:00"/>
    <x v="7"/>
    <x v="0"/>
    <x v="0"/>
    <x v="5"/>
    <n v="3777.5"/>
  </r>
  <r>
    <n v="2088"/>
    <s v="2088_20250426"/>
    <x v="1"/>
    <x v="3"/>
    <x v="10"/>
    <x v="2"/>
    <n v="4"/>
    <n v="6110.0300000000007"/>
    <n v="0"/>
    <n v="6110.0300000000007"/>
    <n v="24440.120000000003"/>
    <d v="2025-04-26T00:00:00"/>
    <x v="8"/>
    <x v="2"/>
    <x v="0"/>
    <x v="0"/>
    <n v="2702.93"/>
  </r>
  <r>
    <n v="2089"/>
    <s v="2089_20241202"/>
    <x v="1"/>
    <x v="0"/>
    <x v="5"/>
    <x v="1"/>
    <n v="2"/>
    <n v="6874.77"/>
    <n v="0.6"/>
    <n v="2749.9080000000004"/>
    <n v="5499.8160000000007"/>
    <d v="2024-12-02T00:00:00"/>
    <x v="10"/>
    <x v="0"/>
    <x v="0"/>
    <x v="2"/>
    <n v="-1076.6600000000001"/>
  </r>
  <r>
    <n v="2090"/>
    <s v="2090_Unknown Date"/>
    <x v="0"/>
    <x v="2"/>
    <x v="17"/>
    <x v="0"/>
    <n v="1"/>
    <n v="6110.0300000000007"/>
    <n v="0"/>
    <n v="6110.0300000000007"/>
    <n v="6110.0300000000007"/>
    <s v="Unknown Date"/>
    <x v="2"/>
    <x v="1"/>
    <x v="1"/>
    <x v="0"/>
    <n v="163.15"/>
  </r>
  <r>
    <n v="2091"/>
    <s v="2091_Unknown Date"/>
    <x v="0"/>
    <x v="3"/>
    <x v="9"/>
    <x v="1"/>
    <n v="1"/>
    <n v="9246.8799999999992"/>
    <n v="0"/>
    <n v="9246.8799999999992"/>
    <n v="9246.8799999999992"/>
    <s v="Unknown Date"/>
    <x v="2"/>
    <x v="1"/>
    <x v="1"/>
    <x v="2"/>
    <n v="1917.55"/>
  </r>
  <r>
    <n v="2092"/>
    <s v="2092_Unknown Date"/>
    <x v="0"/>
    <x v="4"/>
    <x v="12"/>
    <x v="2"/>
    <n v="2"/>
    <n v="6110.0300000000007"/>
    <n v="1.1299999999999999"/>
    <n v="-794.30389999999943"/>
    <n v="-1588.6077999999989"/>
    <s v="Unknown Date"/>
    <x v="2"/>
    <x v="1"/>
    <x v="0"/>
    <x v="4"/>
    <n v="207.2"/>
  </r>
  <r>
    <n v="2093"/>
    <s v="2093_Unknown Date"/>
    <x v="2"/>
    <x v="3"/>
    <x v="10"/>
    <x v="2"/>
    <n v="0"/>
    <n v="6110.0300000000007"/>
    <n v="0.28999999999999998"/>
    <n v="4338.1213000000007"/>
    <n v="0"/>
    <s v="Unknown Date"/>
    <x v="2"/>
    <x v="1"/>
    <x v="0"/>
    <x v="5"/>
    <n v="-146.72999999999999"/>
  </r>
  <r>
    <n v="2094"/>
    <s v="2094_20241110"/>
    <x v="0"/>
    <x v="0"/>
    <x v="5"/>
    <x v="1"/>
    <n v="1"/>
    <n v="4276.3599999999997"/>
    <n v="0"/>
    <n v="4276.3599999999997"/>
    <n v="4276.3599999999997"/>
    <d v="2024-11-10T00:00:00"/>
    <x v="7"/>
    <x v="0"/>
    <x v="1"/>
    <x v="4"/>
    <n v="2974.58"/>
  </r>
  <r>
    <n v="2095"/>
    <s v="2095_20241016"/>
    <x v="2"/>
    <x v="2"/>
    <x v="7"/>
    <x v="0"/>
    <n v="1"/>
    <n v="6110.0300000000007"/>
    <n v="0"/>
    <n v="6110.0300000000007"/>
    <n v="6110.0300000000007"/>
    <d v="2024-10-16T00:00:00"/>
    <x v="3"/>
    <x v="0"/>
    <x v="0"/>
    <x v="4"/>
    <n v="880.57"/>
  </r>
  <r>
    <n v="2096"/>
    <s v="2096_20241224"/>
    <x v="2"/>
    <x v="3"/>
    <x v="16"/>
    <x v="2"/>
    <n v="2"/>
    <n v="6110.0300000000007"/>
    <n v="0"/>
    <n v="6110.0300000000007"/>
    <n v="12220.060000000001"/>
    <d v="2024-12-24T00:00:00"/>
    <x v="10"/>
    <x v="0"/>
    <x v="0"/>
    <x v="5"/>
    <n v="288.66000000000003"/>
  </r>
  <r>
    <n v="2097"/>
    <s v="2097_Unknown Date"/>
    <x v="1"/>
    <x v="0"/>
    <x v="13"/>
    <x v="2"/>
    <n v="1"/>
    <n v="7978.89"/>
    <n v="0"/>
    <n v="7978.89"/>
    <n v="7978.89"/>
    <s v="Unknown Date"/>
    <x v="2"/>
    <x v="1"/>
    <x v="0"/>
    <x v="0"/>
    <n v="769.05"/>
  </r>
  <r>
    <n v="2098"/>
    <s v="2098_20240124"/>
    <x v="2"/>
    <x v="0"/>
    <x v="13"/>
    <x v="1"/>
    <n v="1"/>
    <n v="5690.69"/>
    <n v="0.69"/>
    <n v="1764.1139000000003"/>
    <n v="1764.1139000000003"/>
    <d v="2024-01-24T00:00:00"/>
    <x v="6"/>
    <x v="0"/>
    <x v="0"/>
    <x v="1"/>
    <n v="98.3"/>
  </r>
  <r>
    <n v="2099"/>
    <s v="2099_20250201"/>
    <x v="0"/>
    <x v="1"/>
    <x v="6"/>
    <x v="0"/>
    <n v="2"/>
    <n v="6110.0300000000007"/>
    <n v="0.32"/>
    <n v="4154.8204000000005"/>
    <n v="8309.640800000001"/>
    <d v="2025-02-01T00:00:00"/>
    <x v="12"/>
    <x v="2"/>
    <x v="1"/>
    <x v="2"/>
    <n v="360.97"/>
  </r>
  <r>
    <n v="2100"/>
    <s v="2100_20250711"/>
    <x v="0"/>
    <x v="1"/>
    <x v="14"/>
    <x v="0"/>
    <n v="1"/>
    <n v="5937.52"/>
    <n v="0"/>
    <n v="5937.52"/>
    <n v="5937.52"/>
    <d v="2025-07-11T00:00:00"/>
    <x v="1"/>
    <x v="2"/>
    <x v="1"/>
    <x v="2"/>
    <n v="2287.5700000000002"/>
  </r>
  <r>
    <n v="2101"/>
    <s v="2101_20250703"/>
    <x v="0"/>
    <x v="3"/>
    <x v="10"/>
    <x v="2"/>
    <n v="1"/>
    <n v="2010.07"/>
    <n v="0"/>
    <n v="2010.07"/>
    <n v="2010.07"/>
    <d v="2025-07-03T00:00:00"/>
    <x v="1"/>
    <x v="2"/>
    <x v="0"/>
    <x v="1"/>
    <n v="3398.01"/>
  </r>
  <r>
    <n v="2102"/>
    <s v="2102_20250410"/>
    <x v="1"/>
    <x v="1"/>
    <x v="6"/>
    <x v="2"/>
    <n v="-1"/>
    <n v="6110.0300000000007"/>
    <n v="0.77"/>
    <n v="1405.3069"/>
    <n v="-1405.3069"/>
    <d v="2025-04-10T00:00:00"/>
    <x v="8"/>
    <x v="2"/>
    <x v="0"/>
    <x v="3"/>
    <n v="284.17"/>
  </r>
  <r>
    <n v="2103"/>
    <s v="2103_20250108"/>
    <x v="1"/>
    <x v="4"/>
    <x v="19"/>
    <x v="2"/>
    <n v="-1"/>
    <n v="6777.88"/>
    <n v="0"/>
    <n v="6777.88"/>
    <n v="-6777.88"/>
    <d v="2025-01-08T00:00:00"/>
    <x v="6"/>
    <x v="2"/>
    <x v="0"/>
    <x v="5"/>
    <n v="469.61"/>
  </r>
  <r>
    <n v="2104"/>
    <s v="2104_Unknown Date"/>
    <x v="2"/>
    <x v="4"/>
    <x v="11"/>
    <x v="0"/>
    <n v="1"/>
    <n v="6110.0300000000007"/>
    <n v="0"/>
    <n v="6110.0300000000007"/>
    <n v="6110.0300000000007"/>
    <s v="Unknown Date"/>
    <x v="2"/>
    <x v="1"/>
    <x v="1"/>
    <x v="4"/>
    <n v="2905.91"/>
  </r>
  <r>
    <n v="2105"/>
    <s v="2105_20241117"/>
    <x v="0"/>
    <x v="0"/>
    <x v="15"/>
    <x v="0"/>
    <n v="2"/>
    <n v="5744.7"/>
    <n v="0"/>
    <n v="5744.7"/>
    <n v="11489.4"/>
    <d v="2024-11-17T00:00:00"/>
    <x v="7"/>
    <x v="0"/>
    <x v="1"/>
    <x v="2"/>
    <n v="1716.04"/>
  </r>
  <r>
    <n v="2106"/>
    <s v="2106_Unknown Date"/>
    <x v="1"/>
    <x v="3"/>
    <x v="10"/>
    <x v="0"/>
    <n v="1"/>
    <n v="6110.0300000000007"/>
    <n v="0"/>
    <n v="6110.0300000000007"/>
    <n v="6110.0300000000007"/>
    <s v="Unknown Date"/>
    <x v="2"/>
    <x v="1"/>
    <x v="1"/>
    <x v="0"/>
    <n v="76.95"/>
  </r>
  <r>
    <n v="2107"/>
    <s v="2107_20240830"/>
    <x v="1"/>
    <x v="3"/>
    <x v="4"/>
    <x v="0"/>
    <n v="4"/>
    <n v="6110.0300000000007"/>
    <n v="0"/>
    <n v="6110.0300000000007"/>
    <n v="24440.120000000003"/>
    <d v="2024-08-30T00:00:00"/>
    <x v="11"/>
    <x v="0"/>
    <x v="0"/>
    <x v="1"/>
    <n v="-184.69"/>
  </r>
  <r>
    <n v="2108"/>
    <s v="2108_20241115"/>
    <x v="0"/>
    <x v="2"/>
    <x v="18"/>
    <x v="2"/>
    <n v="0"/>
    <n v="6110.0300000000007"/>
    <n v="0.27"/>
    <n v="4460.3219000000008"/>
    <n v="0"/>
    <d v="2024-11-15T00:00:00"/>
    <x v="7"/>
    <x v="0"/>
    <x v="1"/>
    <x v="2"/>
    <n v="-338.77"/>
  </r>
  <r>
    <n v="2109"/>
    <s v="2109_20250129"/>
    <x v="0"/>
    <x v="4"/>
    <x v="12"/>
    <x v="0"/>
    <n v="0"/>
    <n v="6110.0300000000007"/>
    <n v="0"/>
    <n v="6110.0300000000007"/>
    <n v="0"/>
    <d v="2025-01-29T00:00:00"/>
    <x v="6"/>
    <x v="2"/>
    <x v="1"/>
    <x v="5"/>
    <n v="3791.88"/>
  </r>
  <r>
    <n v="2110"/>
    <s v="2110_20241225"/>
    <x v="0"/>
    <x v="3"/>
    <x v="9"/>
    <x v="2"/>
    <n v="1"/>
    <n v="6110.0300000000007"/>
    <n v="0.42"/>
    <n v="3543.8174000000008"/>
    <n v="3543.8174000000008"/>
    <d v="2024-12-25T00:00:00"/>
    <x v="10"/>
    <x v="0"/>
    <x v="1"/>
    <x v="3"/>
    <n v="-259.29000000000002"/>
  </r>
  <r>
    <n v="2111"/>
    <s v="2111_20241121"/>
    <x v="2"/>
    <x v="2"/>
    <x v="7"/>
    <x v="0"/>
    <n v="1"/>
    <n v="6110.0300000000007"/>
    <n v="1.1399999999999999"/>
    <n v="-855.40419999999949"/>
    <n v="-855.40419999999949"/>
    <d v="2024-11-21T00:00:00"/>
    <x v="7"/>
    <x v="0"/>
    <x v="1"/>
    <x v="0"/>
    <n v="1326.67"/>
  </r>
  <r>
    <n v="2112"/>
    <s v="2112_Unknown Date"/>
    <x v="1"/>
    <x v="0"/>
    <x v="15"/>
    <x v="0"/>
    <n v="1"/>
    <n v="2201.54"/>
    <n v="0"/>
    <n v="2201.54"/>
    <n v="2201.54"/>
    <s v="Unknown Date"/>
    <x v="2"/>
    <x v="1"/>
    <x v="1"/>
    <x v="0"/>
    <n v="697.42"/>
  </r>
  <r>
    <n v="2113"/>
    <s v="2113_20231219"/>
    <x v="1"/>
    <x v="4"/>
    <x v="8"/>
    <x v="2"/>
    <n v="1"/>
    <n v="3939.34"/>
    <n v="0"/>
    <n v="3939.34"/>
    <n v="3939.34"/>
    <d v="2023-12-19T00:00:00"/>
    <x v="10"/>
    <x v="3"/>
    <x v="1"/>
    <x v="3"/>
    <n v="2918.93"/>
  </r>
  <r>
    <n v="2114"/>
    <s v="2114_Unknown Date"/>
    <x v="1"/>
    <x v="0"/>
    <x v="5"/>
    <x v="2"/>
    <n v="1"/>
    <n v="3167.33"/>
    <n v="0.53"/>
    <n v="1488.6451"/>
    <n v="1488.6451"/>
    <s v="Unknown Date"/>
    <x v="2"/>
    <x v="1"/>
    <x v="1"/>
    <x v="3"/>
    <n v="1567.37"/>
  </r>
  <r>
    <n v="2115"/>
    <s v="2115_Unknown Date"/>
    <x v="0"/>
    <x v="1"/>
    <x v="14"/>
    <x v="0"/>
    <n v="2"/>
    <n v="7607.45"/>
    <n v="0"/>
    <n v="7607.45"/>
    <n v="15214.9"/>
    <s v="Unknown Date"/>
    <x v="2"/>
    <x v="1"/>
    <x v="0"/>
    <x v="5"/>
    <n v="1969.03"/>
  </r>
  <r>
    <n v="2116"/>
    <s v="2116_20240827"/>
    <x v="1"/>
    <x v="4"/>
    <x v="19"/>
    <x v="0"/>
    <n v="1"/>
    <n v="4038.32"/>
    <n v="1.1299999999999999"/>
    <n v="-524.98159999999962"/>
    <n v="-524.98159999999962"/>
    <d v="2024-08-27T00:00:00"/>
    <x v="11"/>
    <x v="0"/>
    <x v="0"/>
    <x v="1"/>
    <n v="2088.5500000000002"/>
  </r>
  <r>
    <n v="2117"/>
    <s v="2117_20241030"/>
    <x v="1"/>
    <x v="0"/>
    <x v="0"/>
    <x v="1"/>
    <n v="0"/>
    <n v="7645.96"/>
    <n v="0"/>
    <n v="7645.96"/>
    <n v="0"/>
    <d v="2024-10-30T00:00:00"/>
    <x v="3"/>
    <x v="0"/>
    <x v="0"/>
    <x v="3"/>
    <n v="2037.43"/>
  </r>
  <r>
    <n v="2118"/>
    <s v="2118_20230921"/>
    <x v="0"/>
    <x v="4"/>
    <x v="12"/>
    <x v="2"/>
    <n v="2"/>
    <n v="8426.5400000000009"/>
    <n v="0"/>
    <n v="8426.5400000000009"/>
    <n v="16853.080000000002"/>
    <d v="2023-09-21T00:00:00"/>
    <x v="4"/>
    <x v="3"/>
    <x v="0"/>
    <x v="1"/>
    <n v="2696.85"/>
  </r>
  <r>
    <n v="2119"/>
    <s v="2119_20250405"/>
    <x v="1"/>
    <x v="0"/>
    <x v="15"/>
    <x v="1"/>
    <n v="-1"/>
    <n v="6110.0300000000007"/>
    <n v="0.41"/>
    <n v="3604.9177000000009"/>
    <n v="-3604.9177000000009"/>
    <d v="2025-04-05T00:00:00"/>
    <x v="8"/>
    <x v="2"/>
    <x v="1"/>
    <x v="5"/>
    <n v="2887.81"/>
  </r>
  <r>
    <n v="2120"/>
    <s v="2120_20241214"/>
    <x v="2"/>
    <x v="1"/>
    <x v="14"/>
    <x v="2"/>
    <n v="0"/>
    <n v="6110.0300000000007"/>
    <n v="0"/>
    <n v="6110.0300000000007"/>
    <n v="0"/>
    <d v="2024-12-14T00:00:00"/>
    <x v="10"/>
    <x v="0"/>
    <x v="1"/>
    <x v="3"/>
    <n v="-328"/>
  </r>
  <r>
    <n v="2000"/>
    <s v="2000_20240309"/>
    <x v="0"/>
    <x v="0"/>
    <x v="0"/>
    <x v="0"/>
    <n v="0"/>
    <n v="6110.0300000000007"/>
    <n v="0.47"/>
    <n v="3238.3159000000005"/>
    <n v="0"/>
    <d v="2024-03-09T00:00:00"/>
    <x v="0"/>
    <x v="0"/>
    <x v="0"/>
    <x v="0"/>
    <n v="-770.45"/>
  </r>
  <r>
    <n v="2122"/>
    <s v="2122_Unknown Date"/>
    <x v="0"/>
    <x v="1"/>
    <x v="6"/>
    <x v="0"/>
    <n v="0"/>
    <n v="6110.0300000000007"/>
    <n v="0"/>
    <n v="6110.0300000000007"/>
    <n v="0"/>
    <s v="Unknown Date"/>
    <x v="2"/>
    <x v="1"/>
    <x v="1"/>
    <x v="0"/>
    <n v="1078.48"/>
  </r>
  <r>
    <n v="2123"/>
    <s v="2123_20240915"/>
    <x v="2"/>
    <x v="3"/>
    <x v="9"/>
    <x v="1"/>
    <n v="1"/>
    <n v="6110.0300000000007"/>
    <n v="0"/>
    <n v="6110.0300000000007"/>
    <n v="6110.0300000000007"/>
    <d v="2024-09-15T00:00:00"/>
    <x v="4"/>
    <x v="0"/>
    <x v="1"/>
    <x v="1"/>
    <n v="2195.52"/>
  </r>
  <r>
    <n v="2124"/>
    <s v="2124_20250704"/>
    <x v="0"/>
    <x v="4"/>
    <x v="11"/>
    <x v="1"/>
    <n v="1"/>
    <n v="6436.11"/>
    <n v="1.24"/>
    <n v="-1544.6663999999998"/>
    <n v="-1544.6663999999998"/>
    <d v="2025-07-04T00:00:00"/>
    <x v="1"/>
    <x v="2"/>
    <x v="0"/>
    <x v="5"/>
    <n v="432.04"/>
  </r>
  <r>
    <n v="2125"/>
    <s v="2125_20241210"/>
    <x v="1"/>
    <x v="1"/>
    <x v="1"/>
    <x v="0"/>
    <n v="1"/>
    <n v="6110.0300000000007"/>
    <n v="0"/>
    <n v="6110.0300000000007"/>
    <n v="6110.0300000000007"/>
    <d v="2024-12-10T00:00:00"/>
    <x v="10"/>
    <x v="0"/>
    <x v="1"/>
    <x v="1"/>
    <n v="1051.22"/>
  </r>
  <r>
    <n v="2126"/>
    <s v="2126_20241214"/>
    <x v="0"/>
    <x v="3"/>
    <x v="16"/>
    <x v="1"/>
    <n v="-1"/>
    <n v="5399.58"/>
    <n v="0"/>
    <n v="5399.58"/>
    <n v="-5399.58"/>
    <d v="2024-12-14T00:00:00"/>
    <x v="10"/>
    <x v="0"/>
    <x v="1"/>
    <x v="3"/>
    <n v="2508.34"/>
  </r>
  <r>
    <n v="2127"/>
    <s v="2127_20230819"/>
    <x v="2"/>
    <x v="0"/>
    <x v="15"/>
    <x v="1"/>
    <n v="-1"/>
    <n v="4020.5"/>
    <n v="0"/>
    <n v="4020.5"/>
    <n v="-4020.5"/>
    <d v="2023-08-19T00:00:00"/>
    <x v="11"/>
    <x v="3"/>
    <x v="0"/>
    <x v="2"/>
    <n v="3718.37"/>
  </r>
  <r>
    <n v="2128"/>
    <s v="2128_Unknown Date"/>
    <x v="1"/>
    <x v="4"/>
    <x v="19"/>
    <x v="1"/>
    <n v="1"/>
    <n v="8750.7099999999991"/>
    <n v="0"/>
    <n v="8750.7099999999991"/>
    <n v="8750.7099999999991"/>
    <s v="Unknown Date"/>
    <x v="2"/>
    <x v="1"/>
    <x v="1"/>
    <x v="0"/>
    <n v="1411.29"/>
  </r>
  <r>
    <n v="2129"/>
    <s v="2129_Unknown Date"/>
    <x v="2"/>
    <x v="4"/>
    <x v="12"/>
    <x v="0"/>
    <n v="1"/>
    <n v="6110.0300000000007"/>
    <n v="0"/>
    <n v="6110.0300000000007"/>
    <n v="6110.0300000000007"/>
    <s v="Unknown Date"/>
    <x v="2"/>
    <x v="1"/>
    <x v="1"/>
    <x v="4"/>
    <n v="841.4"/>
  </r>
  <r>
    <n v="2130"/>
    <s v="2130_20240914"/>
    <x v="2"/>
    <x v="1"/>
    <x v="2"/>
    <x v="1"/>
    <n v="3"/>
    <n v="6110.0300000000007"/>
    <n v="0.24"/>
    <n v="4643.6228000000001"/>
    <n v="13930.868399999999"/>
    <d v="2024-09-14T00:00:00"/>
    <x v="4"/>
    <x v="0"/>
    <x v="0"/>
    <x v="0"/>
    <n v="2962.75"/>
  </r>
  <r>
    <n v="2131"/>
    <s v="2131_Unknown Date"/>
    <x v="0"/>
    <x v="3"/>
    <x v="10"/>
    <x v="2"/>
    <n v="1"/>
    <n v="5561.82"/>
    <n v="0"/>
    <n v="5561.82"/>
    <n v="5561.82"/>
    <s v="Unknown Date"/>
    <x v="2"/>
    <x v="1"/>
    <x v="1"/>
    <x v="2"/>
    <n v="2227.48"/>
  </r>
  <r>
    <n v="2132"/>
    <s v="2132_Unknown Date"/>
    <x v="2"/>
    <x v="3"/>
    <x v="10"/>
    <x v="1"/>
    <n v="2"/>
    <n v="6110.0300000000007"/>
    <n v="0"/>
    <n v="6110.0300000000007"/>
    <n v="12220.060000000001"/>
    <s v="Unknown Date"/>
    <x v="2"/>
    <x v="1"/>
    <x v="0"/>
    <x v="4"/>
    <n v="3882.22"/>
  </r>
  <r>
    <n v="2133"/>
    <s v="2133_20241010"/>
    <x v="2"/>
    <x v="0"/>
    <x v="15"/>
    <x v="2"/>
    <n v="0"/>
    <n v="6789.53"/>
    <n v="0"/>
    <n v="6789.53"/>
    <n v="0"/>
    <d v="2024-10-10T00:00:00"/>
    <x v="3"/>
    <x v="0"/>
    <x v="1"/>
    <x v="3"/>
    <n v="-166.81"/>
  </r>
  <r>
    <n v="2134"/>
    <s v="2134_20240806"/>
    <x v="2"/>
    <x v="0"/>
    <x v="13"/>
    <x v="0"/>
    <n v="1"/>
    <n v="4738.62"/>
    <n v="0"/>
    <n v="4738.62"/>
    <n v="4738.62"/>
    <d v="2024-08-06T00:00:00"/>
    <x v="11"/>
    <x v="0"/>
    <x v="0"/>
    <x v="1"/>
    <n v="1009.28"/>
  </r>
  <r>
    <n v="2135"/>
    <s v="2135_20241103"/>
    <x v="2"/>
    <x v="4"/>
    <x v="12"/>
    <x v="1"/>
    <n v="2"/>
    <n v="9106.61"/>
    <n v="0.74"/>
    <n v="2367.7186000000002"/>
    <n v="4735.4372000000003"/>
    <d v="2024-11-03T00:00:00"/>
    <x v="7"/>
    <x v="0"/>
    <x v="1"/>
    <x v="1"/>
    <n v="2422.38"/>
  </r>
  <r>
    <n v="2136"/>
    <s v="2136_20240915"/>
    <x v="0"/>
    <x v="0"/>
    <x v="13"/>
    <x v="1"/>
    <n v="1"/>
    <n v="6110.0300000000007"/>
    <n v="0"/>
    <n v="6110.0300000000007"/>
    <n v="6110.0300000000007"/>
    <d v="2024-09-15T00:00:00"/>
    <x v="4"/>
    <x v="0"/>
    <x v="0"/>
    <x v="3"/>
    <n v="3672.24"/>
  </r>
  <r>
    <n v="2137"/>
    <s v="2137_20250112"/>
    <x v="2"/>
    <x v="1"/>
    <x v="14"/>
    <x v="0"/>
    <n v="0"/>
    <n v="5222.0200000000004"/>
    <n v="0.95"/>
    <n v="261.10100000000023"/>
    <n v="0"/>
    <d v="2025-01-12T00:00:00"/>
    <x v="6"/>
    <x v="2"/>
    <x v="0"/>
    <x v="4"/>
    <n v="1796.76"/>
  </r>
  <r>
    <n v="2138"/>
    <s v="2138_20250614"/>
    <x v="2"/>
    <x v="3"/>
    <x v="16"/>
    <x v="1"/>
    <n v="2"/>
    <n v="8055.2"/>
    <n v="0"/>
    <n v="8055.2"/>
    <n v="16110.4"/>
    <d v="2025-06-14T00:00:00"/>
    <x v="5"/>
    <x v="2"/>
    <x v="0"/>
    <x v="2"/>
    <n v="1840.09"/>
  </r>
  <r>
    <n v="2139"/>
    <s v="2139_20250619"/>
    <x v="1"/>
    <x v="4"/>
    <x v="8"/>
    <x v="0"/>
    <n v="0"/>
    <n v="6110.0300000000007"/>
    <n v="0"/>
    <n v="6110.0300000000007"/>
    <n v="0"/>
    <d v="2025-06-19T00:00:00"/>
    <x v="5"/>
    <x v="2"/>
    <x v="1"/>
    <x v="2"/>
    <n v="-334.52"/>
  </r>
  <r>
    <n v="2140"/>
    <s v="2140_20250428"/>
    <x v="2"/>
    <x v="4"/>
    <x v="12"/>
    <x v="0"/>
    <n v="0"/>
    <n v="6765.74"/>
    <n v="0"/>
    <n v="6765.74"/>
    <n v="0"/>
    <d v="2025-04-28T00:00:00"/>
    <x v="8"/>
    <x v="2"/>
    <x v="0"/>
    <x v="0"/>
    <n v="-875.45"/>
  </r>
  <r>
    <n v="2141"/>
    <s v="2141_20231122"/>
    <x v="0"/>
    <x v="1"/>
    <x v="1"/>
    <x v="0"/>
    <n v="0"/>
    <n v="6110.0300000000007"/>
    <n v="1.1000000000000001"/>
    <n v="-611.00300000000061"/>
    <n v="0"/>
    <d v="2023-11-22T00:00:00"/>
    <x v="7"/>
    <x v="3"/>
    <x v="1"/>
    <x v="5"/>
    <n v="-1032.47"/>
  </r>
  <r>
    <n v="2142"/>
    <s v="2142_20241003"/>
    <x v="0"/>
    <x v="1"/>
    <x v="6"/>
    <x v="0"/>
    <n v="0"/>
    <n v="6110.0300000000007"/>
    <n v="0"/>
    <n v="6110.0300000000007"/>
    <n v="0"/>
    <d v="2024-10-03T00:00:00"/>
    <x v="3"/>
    <x v="0"/>
    <x v="1"/>
    <x v="5"/>
    <n v="-995.59"/>
  </r>
  <r>
    <n v="2143"/>
    <s v="2143_20250310"/>
    <x v="0"/>
    <x v="0"/>
    <x v="13"/>
    <x v="1"/>
    <n v="-1"/>
    <n v="6110.0300000000007"/>
    <n v="0"/>
    <n v="6110.0300000000007"/>
    <n v="-6110.0300000000007"/>
    <d v="2025-03-10T00:00:00"/>
    <x v="0"/>
    <x v="2"/>
    <x v="0"/>
    <x v="4"/>
    <n v="1006.66"/>
  </r>
  <r>
    <n v="2144"/>
    <s v="2144_20250330"/>
    <x v="1"/>
    <x v="2"/>
    <x v="7"/>
    <x v="0"/>
    <n v="4"/>
    <n v="6110.0300000000007"/>
    <n v="0"/>
    <n v="6110.0300000000007"/>
    <n v="24440.120000000003"/>
    <d v="2025-03-30T00:00:00"/>
    <x v="0"/>
    <x v="2"/>
    <x v="0"/>
    <x v="5"/>
    <n v="2385.1"/>
  </r>
  <r>
    <n v="2145"/>
    <s v="2145_20240730"/>
    <x v="2"/>
    <x v="2"/>
    <x v="3"/>
    <x v="0"/>
    <n v="0"/>
    <n v="6110.0300000000007"/>
    <n v="0.67"/>
    <n v="2016.3099"/>
    <n v="0"/>
    <d v="2024-07-30T00:00:00"/>
    <x v="1"/>
    <x v="0"/>
    <x v="0"/>
    <x v="0"/>
    <n v="1335.45"/>
  </r>
  <r>
    <n v="2146"/>
    <s v="2146_20250215"/>
    <x v="0"/>
    <x v="4"/>
    <x v="8"/>
    <x v="2"/>
    <n v="0"/>
    <n v="6110.0300000000007"/>
    <n v="1.1200000000000001"/>
    <n v="-733.20360000000073"/>
    <n v="0"/>
    <d v="2025-02-15T00:00:00"/>
    <x v="12"/>
    <x v="2"/>
    <x v="1"/>
    <x v="2"/>
    <n v="-908.85"/>
  </r>
  <r>
    <n v="2147"/>
    <s v="2147_20240914"/>
    <x v="1"/>
    <x v="1"/>
    <x v="14"/>
    <x v="2"/>
    <n v="-1"/>
    <n v="6110.0300000000007"/>
    <n v="0"/>
    <n v="6110.0300000000007"/>
    <n v="-6110.0300000000007"/>
    <d v="2024-09-14T00:00:00"/>
    <x v="4"/>
    <x v="0"/>
    <x v="0"/>
    <x v="1"/>
    <n v="-426.53"/>
  </r>
  <r>
    <n v="2148"/>
    <s v="2148_20250619"/>
    <x v="2"/>
    <x v="4"/>
    <x v="11"/>
    <x v="0"/>
    <n v="1"/>
    <n v="6110.0300000000007"/>
    <n v="0"/>
    <n v="6110.0300000000007"/>
    <n v="6110.0300000000007"/>
    <d v="2025-06-19T00:00:00"/>
    <x v="5"/>
    <x v="2"/>
    <x v="0"/>
    <x v="1"/>
    <n v="520.54999999999995"/>
  </r>
  <r>
    <n v="2149"/>
    <s v="2149_20250520"/>
    <x v="1"/>
    <x v="3"/>
    <x v="16"/>
    <x v="0"/>
    <n v="0"/>
    <n v="6110.0300000000007"/>
    <n v="0"/>
    <n v="6110.0300000000007"/>
    <n v="0"/>
    <d v="2025-05-20T00:00:00"/>
    <x v="9"/>
    <x v="2"/>
    <x v="0"/>
    <x v="5"/>
    <n v="-595.69000000000005"/>
  </r>
  <r>
    <n v="2150"/>
    <s v="2150_20250706"/>
    <x v="1"/>
    <x v="4"/>
    <x v="19"/>
    <x v="0"/>
    <n v="2"/>
    <n v="3313.21"/>
    <n v="0.48"/>
    <n v="1722.8692000000001"/>
    <n v="3445.7384000000002"/>
    <d v="2025-07-06T00:00:00"/>
    <x v="1"/>
    <x v="2"/>
    <x v="0"/>
    <x v="0"/>
    <n v="3221.62"/>
  </r>
  <r>
    <n v="2151"/>
    <s v="2151_20250527"/>
    <x v="0"/>
    <x v="1"/>
    <x v="1"/>
    <x v="1"/>
    <n v="4"/>
    <n v="5619.75"/>
    <n v="0"/>
    <n v="5619.75"/>
    <n v="22479"/>
    <d v="2025-05-27T00:00:00"/>
    <x v="9"/>
    <x v="2"/>
    <x v="0"/>
    <x v="0"/>
    <n v="2000.85"/>
  </r>
  <r>
    <n v="2152"/>
    <s v="2152_Unknown Date"/>
    <x v="1"/>
    <x v="3"/>
    <x v="10"/>
    <x v="0"/>
    <n v="1"/>
    <n v="6110.0300000000007"/>
    <n v="0"/>
    <n v="6110.0300000000007"/>
    <n v="6110.0300000000007"/>
    <s v="Unknown Date"/>
    <x v="2"/>
    <x v="1"/>
    <x v="0"/>
    <x v="0"/>
    <n v="3819.41"/>
  </r>
  <r>
    <n v="2153"/>
    <s v="2153_20240818"/>
    <x v="2"/>
    <x v="3"/>
    <x v="4"/>
    <x v="0"/>
    <n v="0"/>
    <n v="6110.0300000000007"/>
    <n v="0.09"/>
    <n v="5560.127300000001"/>
    <n v="0"/>
    <d v="2024-08-18T00:00:00"/>
    <x v="11"/>
    <x v="0"/>
    <x v="1"/>
    <x v="3"/>
    <n v="1246.58"/>
  </r>
  <r>
    <n v="2154"/>
    <s v="2154_20250401"/>
    <x v="0"/>
    <x v="2"/>
    <x v="3"/>
    <x v="2"/>
    <n v="1"/>
    <n v="2963.16"/>
    <n v="0"/>
    <n v="2963.16"/>
    <n v="2963.16"/>
    <d v="2025-04-01T00:00:00"/>
    <x v="8"/>
    <x v="2"/>
    <x v="0"/>
    <x v="0"/>
    <n v="2381.85"/>
  </r>
  <r>
    <n v="2155"/>
    <s v="2155_Unknown Date"/>
    <x v="2"/>
    <x v="1"/>
    <x v="14"/>
    <x v="0"/>
    <n v="3"/>
    <n v="6110.0300000000007"/>
    <n v="0"/>
    <n v="6110.0300000000007"/>
    <n v="18330.090000000004"/>
    <s v="Unknown Date"/>
    <x v="2"/>
    <x v="1"/>
    <x v="0"/>
    <x v="1"/>
    <n v="1475.15"/>
  </r>
  <r>
    <n v="2156"/>
    <s v="2156_20240831"/>
    <x v="2"/>
    <x v="1"/>
    <x v="1"/>
    <x v="0"/>
    <n v="0"/>
    <n v="6110.0300000000007"/>
    <n v="0"/>
    <n v="6110.0300000000007"/>
    <n v="0"/>
    <d v="2024-08-31T00:00:00"/>
    <x v="11"/>
    <x v="0"/>
    <x v="0"/>
    <x v="3"/>
    <n v="-286.07"/>
  </r>
  <r>
    <n v="2157"/>
    <s v="2157_20250429"/>
    <x v="0"/>
    <x v="1"/>
    <x v="2"/>
    <x v="0"/>
    <n v="1"/>
    <n v="6110.0300000000007"/>
    <n v="0"/>
    <n v="6110.0300000000007"/>
    <n v="6110.0300000000007"/>
    <d v="2025-04-29T00:00:00"/>
    <x v="8"/>
    <x v="2"/>
    <x v="0"/>
    <x v="4"/>
    <n v="-701.01"/>
  </r>
  <r>
    <n v="2158"/>
    <s v="2158_20250128"/>
    <x v="1"/>
    <x v="3"/>
    <x v="4"/>
    <x v="0"/>
    <n v="-1"/>
    <n v="6110.0300000000007"/>
    <n v="0.5"/>
    <n v="3055.0150000000003"/>
    <n v="-3055.0150000000003"/>
    <d v="2025-01-28T00:00:00"/>
    <x v="6"/>
    <x v="2"/>
    <x v="0"/>
    <x v="2"/>
    <n v="514.79"/>
  </r>
  <r>
    <n v="2159"/>
    <s v="2159_Unknown Date"/>
    <x v="1"/>
    <x v="0"/>
    <x v="13"/>
    <x v="2"/>
    <n v="2"/>
    <n v="3987.65"/>
    <n v="0"/>
    <n v="3987.65"/>
    <n v="7975.3"/>
    <s v="Unknown Date"/>
    <x v="2"/>
    <x v="1"/>
    <x v="1"/>
    <x v="4"/>
    <n v="2781.72"/>
  </r>
  <r>
    <n v="2160"/>
    <s v="2160_20250301"/>
    <x v="0"/>
    <x v="3"/>
    <x v="9"/>
    <x v="2"/>
    <n v="1"/>
    <n v="6110.0300000000007"/>
    <n v="0"/>
    <n v="6110.0300000000007"/>
    <n v="6110.0300000000007"/>
    <d v="2025-03-01T00:00:00"/>
    <x v="0"/>
    <x v="2"/>
    <x v="1"/>
    <x v="2"/>
    <n v="3744.91"/>
  </r>
  <r>
    <n v="2161"/>
    <s v="2161_Unknown Date"/>
    <x v="0"/>
    <x v="2"/>
    <x v="7"/>
    <x v="0"/>
    <n v="0"/>
    <n v="5119.41"/>
    <n v="0.8"/>
    <n v="1023.8819999999997"/>
    <n v="0"/>
    <s v="Unknown Date"/>
    <x v="2"/>
    <x v="1"/>
    <x v="0"/>
    <x v="3"/>
    <n v="1956.8"/>
  </r>
  <r>
    <n v="2162"/>
    <s v="2162_Unknown Date"/>
    <x v="2"/>
    <x v="2"/>
    <x v="3"/>
    <x v="0"/>
    <n v="1"/>
    <n v="7662.11"/>
    <n v="0"/>
    <n v="7662.11"/>
    <n v="7662.11"/>
    <s v="Unknown Date"/>
    <x v="2"/>
    <x v="1"/>
    <x v="0"/>
    <x v="2"/>
    <n v="2398.5500000000002"/>
  </r>
  <r>
    <n v="2163"/>
    <s v="2163_20250306"/>
    <x v="2"/>
    <x v="2"/>
    <x v="17"/>
    <x v="0"/>
    <n v="1"/>
    <n v="6110.0300000000007"/>
    <n v="1.24"/>
    <n v="-1466.4072000000001"/>
    <n v="-1466.4072000000001"/>
    <d v="2025-03-06T00:00:00"/>
    <x v="0"/>
    <x v="2"/>
    <x v="1"/>
    <x v="1"/>
    <n v="3344.98"/>
  </r>
  <r>
    <n v="2164"/>
    <s v="2164_20241023"/>
    <x v="1"/>
    <x v="1"/>
    <x v="6"/>
    <x v="0"/>
    <n v="0"/>
    <n v="6110.0300000000007"/>
    <n v="0.95"/>
    <n v="305.50150000000031"/>
    <n v="0"/>
    <d v="2024-10-23T00:00:00"/>
    <x v="3"/>
    <x v="0"/>
    <x v="0"/>
    <x v="3"/>
    <n v="-872.9"/>
  </r>
  <r>
    <n v="2165"/>
    <s v="2165_20241111"/>
    <x v="0"/>
    <x v="0"/>
    <x v="0"/>
    <x v="1"/>
    <n v="4"/>
    <n v="4577.6499999999996"/>
    <n v="0"/>
    <n v="4577.6499999999996"/>
    <n v="18310.599999999999"/>
    <d v="2024-11-11T00:00:00"/>
    <x v="7"/>
    <x v="0"/>
    <x v="1"/>
    <x v="5"/>
    <n v="2460.19"/>
  </r>
  <r>
    <n v="2166"/>
    <s v="2166_20250201"/>
    <x v="1"/>
    <x v="2"/>
    <x v="18"/>
    <x v="0"/>
    <n v="1"/>
    <n v="7312.38"/>
    <n v="0"/>
    <n v="7312.38"/>
    <n v="7312.38"/>
    <d v="2025-02-01T00:00:00"/>
    <x v="12"/>
    <x v="2"/>
    <x v="0"/>
    <x v="2"/>
    <n v="3364.05"/>
  </r>
  <r>
    <n v="2167"/>
    <s v="2167_Unknown Date"/>
    <x v="2"/>
    <x v="3"/>
    <x v="4"/>
    <x v="2"/>
    <n v="3"/>
    <n v="3055.79"/>
    <n v="0"/>
    <n v="3055.79"/>
    <n v="9167.369999999999"/>
    <s v="Unknown Date"/>
    <x v="2"/>
    <x v="1"/>
    <x v="1"/>
    <x v="2"/>
    <n v="1259.58"/>
  </r>
  <r>
    <n v="2168"/>
    <s v="2168_20240801"/>
    <x v="1"/>
    <x v="3"/>
    <x v="16"/>
    <x v="0"/>
    <n v="1"/>
    <n v="6110.0300000000007"/>
    <n v="0.85"/>
    <n v="916.50450000000023"/>
    <n v="916.50450000000023"/>
    <d v="2024-08-01T00:00:00"/>
    <x v="11"/>
    <x v="0"/>
    <x v="1"/>
    <x v="5"/>
    <n v="3011.49"/>
  </r>
  <r>
    <n v="2169"/>
    <s v="2169_20241214"/>
    <x v="0"/>
    <x v="0"/>
    <x v="5"/>
    <x v="0"/>
    <n v="4"/>
    <n v="4046.05"/>
    <n v="0.01"/>
    <n v="4005.5895"/>
    <n v="16022.358"/>
    <d v="2024-12-14T00:00:00"/>
    <x v="10"/>
    <x v="0"/>
    <x v="1"/>
    <x v="4"/>
    <n v="1057.58"/>
  </r>
  <r>
    <n v="2170"/>
    <s v="2170_20250628"/>
    <x v="0"/>
    <x v="2"/>
    <x v="18"/>
    <x v="0"/>
    <n v="0"/>
    <n v="6110.0300000000007"/>
    <n v="0"/>
    <n v="6110.0300000000007"/>
    <n v="0"/>
    <d v="2025-06-28T00:00:00"/>
    <x v="5"/>
    <x v="2"/>
    <x v="0"/>
    <x v="5"/>
    <n v="3218.82"/>
  </r>
  <r>
    <n v="2022"/>
    <s v="2022_20240924"/>
    <x v="1"/>
    <x v="1"/>
    <x v="2"/>
    <x v="0"/>
    <n v="1"/>
    <n v="6110.0300000000007"/>
    <n v="0"/>
    <n v="6110.0300000000007"/>
    <n v="6110.0300000000007"/>
    <d v="2024-09-24T00:00:00"/>
    <x v="4"/>
    <x v="0"/>
    <x v="0"/>
    <x v="3"/>
    <n v="3427.16"/>
  </r>
  <r>
    <n v="2172"/>
    <s v="2172_20241217"/>
    <x v="1"/>
    <x v="0"/>
    <x v="13"/>
    <x v="0"/>
    <n v="0"/>
    <n v="7988.99"/>
    <n v="1.2"/>
    <n v="-1597.7979999999995"/>
    <n v="0"/>
    <d v="2024-12-17T00:00:00"/>
    <x v="10"/>
    <x v="0"/>
    <x v="0"/>
    <x v="0"/>
    <n v="-909.86"/>
  </r>
  <r>
    <n v="2173"/>
    <s v="2173_20250329"/>
    <x v="2"/>
    <x v="3"/>
    <x v="10"/>
    <x v="1"/>
    <n v="-1"/>
    <n v="6620.78"/>
    <n v="0"/>
    <n v="6620.78"/>
    <n v="-6620.78"/>
    <d v="2025-03-29T00:00:00"/>
    <x v="0"/>
    <x v="2"/>
    <x v="0"/>
    <x v="0"/>
    <n v="3770.03"/>
  </r>
  <r>
    <n v="2174"/>
    <s v="2174_Unknown Date"/>
    <x v="1"/>
    <x v="1"/>
    <x v="14"/>
    <x v="1"/>
    <n v="1"/>
    <n v="3883.92"/>
    <n v="0"/>
    <n v="3883.92"/>
    <n v="3883.92"/>
    <s v="Unknown Date"/>
    <x v="2"/>
    <x v="1"/>
    <x v="1"/>
    <x v="3"/>
    <n v="428.5"/>
  </r>
  <r>
    <n v="2175"/>
    <s v="2175_Unknown Date"/>
    <x v="1"/>
    <x v="2"/>
    <x v="3"/>
    <x v="0"/>
    <n v="1"/>
    <n v="6110.0300000000007"/>
    <n v="1.1599999999999999"/>
    <n v="-977.60479999999961"/>
    <n v="-977.60479999999961"/>
    <s v="Unknown Date"/>
    <x v="2"/>
    <x v="1"/>
    <x v="0"/>
    <x v="3"/>
    <n v="2457.7800000000002"/>
  </r>
  <r>
    <n v="2176"/>
    <s v="2176_20250104"/>
    <x v="2"/>
    <x v="1"/>
    <x v="6"/>
    <x v="0"/>
    <n v="4"/>
    <n v="6110.0300000000007"/>
    <n v="0"/>
    <n v="6110.0300000000007"/>
    <n v="24440.120000000003"/>
    <d v="2025-01-04T00:00:00"/>
    <x v="6"/>
    <x v="2"/>
    <x v="0"/>
    <x v="0"/>
    <n v="3908.28"/>
  </r>
  <r>
    <n v="2177"/>
    <s v="2177_20250627"/>
    <x v="1"/>
    <x v="2"/>
    <x v="7"/>
    <x v="2"/>
    <n v="1"/>
    <n v="6110.0300000000007"/>
    <n v="0"/>
    <n v="6110.0300000000007"/>
    <n v="6110.0300000000007"/>
    <d v="2025-06-27T00:00:00"/>
    <x v="5"/>
    <x v="2"/>
    <x v="1"/>
    <x v="2"/>
    <n v="885.37"/>
  </r>
  <r>
    <n v="2178"/>
    <s v="2178_20241028"/>
    <x v="2"/>
    <x v="3"/>
    <x v="10"/>
    <x v="0"/>
    <n v="1"/>
    <n v="6110.0300000000007"/>
    <n v="0"/>
    <n v="6110.0300000000007"/>
    <n v="6110.0300000000007"/>
    <d v="2024-10-28T00:00:00"/>
    <x v="3"/>
    <x v="0"/>
    <x v="1"/>
    <x v="0"/>
    <n v="-983.37"/>
  </r>
  <r>
    <n v="2179"/>
    <s v="2179_20240126"/>
    <x v="1"/>
    <x v="0"/>
    <x v="13"/>
    <x v="0"/>
    <n v="3"/>
    <n v="6110.0300000000007"/>
    <n v="0"/>
    <n v="6110.0300000000007"/>
    <n v="18330.090000000004"/>
    <d v="2024-01-26T00:00:00"/>
    <x v="6"/>
    <x v="0"/>
    <x v="1"/>
    <x v="3"/>
    <n v="3135.92"/>
  </r>
  <r>
    <n v="2180"/>
    <s v="2180_20240515"/>
    <x v="1"/>
    <x v="4"/>
    <x v="19"/>
    <x v="2"/>
    <n v="1"/>
    <n v="6110.0300000000007"/>
    <n v="0"/>
    <n v="6110.0300000000007"/>
    <n v="6110.0300000000007"/>
    <d v="2024-05-15T00:00:00"/>
    <x v="9"/>
    <x v="0"/>
    <x v="0"/>
    <x v="3"/>
    <n v="2189.84"/>
  </r>
  <r>
    <n v="2181"/>
    <s v="2181_20250106"/>
    <x v="1"/>
    <x v="2"/>
    <x v="18"/>
    <x v="2"/>
    <n v="2"/>
    <n v="6110.0300000000007"/>
    <n v="0"/>
    <n v="6110.0300000000007"/>
    <n v="12220.060000000001"/>
    <d v="2025-01-06T00:00:00"/>
    <x v="6"/>
    <x v="2"/>
    <x v="1"/>
    <x v="4"/>
    <n v="419.58"/>
  </r>
  <r>
    <n v="2182"/>
    <s v="2182_Unknown Date"/>
    <x v="0"/>
    <x v="4"/>
    <x v="12"/>
    <x v="1"/>
    <n v="0"/>
    <n v="7214.55"/>
    <n v="0"/>
    <n v="7214.55"/>
    <n v="0"/>
    <s v="Unknown Date"/>
    <x v="2"/>
    <x v="1"/>
    <x v="0"/>
    <x v="2"/>
    <n v="-662.77"/>
  </r>
  <r>
    <n v="2183"/>
    <s v="2183_Unknown Date"/>
    <x v="0"/>
    <x v="2"/>
    <x v="7"/>
    <x v="0"/>
    <n v="1"/>
    <n v="5389.56"/>
    <n v="0"/>
    <n v="5389.56"/>
    <n v="5389.56"/>
    <s v="Unknown Date"/>
    <x v="2"/>
    <x v="1"/>
    <x v="0"/>
    <x v="3"/>
    <n v="2927.93"/>
  </r>
  <r>
    <n v="2184"/>
    <s v="2184_Unknown Date"/>
    <x v="2"/>
    <x v="1"/>
    <x v="6"/>
    <x v="2"/>
    <n v="4"/>
    <n v="6110.0300000000007"/>
    <n v="0"/>
    <n v="6110.0300000000007"/>
    <n v="24440.120000000003"/>
    <s v="Unknown Date"/>
    <x v="2"/>
    <x v="1"/>
    <x v="1"/>
    <x v="1"/>
    <n v="1980.73"/>
  </r>
  <r>
    <n v="2185"/>
    <s v="2185_20250608"/>
    <x v="1"/>
    <x v="0"/>
    <x v="13"/>
    <x v="2"/>
    <n v="4"/>
    <n v="4207.4399999999996"/>
    <n v="0.59"/>
    <n v="1725.0503999999999"/>
    <n v="6900.2015999999994"/>
    <d v="2025-06-08T00:00:00"/>
    <x v="5"/>
    <x v="2"/>
    <x v="0"/>
    <x v="5"/>
    <n v="-615.48"/>
  </r>
  <r>
    <n v="2186"/>
    <s v="2186_Unknown Date"/>
    <x v="2"/>
    <x v="3"/>
    <x v="4"/>
    <x v="0"/>
    <n v="0"/>
    <n v="6110.0300000000007"/>
    <n v="0"/>
    <n v="6110.0300000000007"/>
    <n v="0"/>
    <s v="Unknown Date"/>
    <x v="2"/>
    <x v="1"/>
    <x v="1"/>
    <x v="0"/>
    <n v="540.83000000000004"/>
  </r>
  <r>
    <n v="2187"/>
    <s v="2187_20241109"/>
    <x v="2"/>
    <x v="3"/>
    <x v="4"/>
    <x v="1"/>
    <n v="1"/>
    <n v="7795.32"/>
    <n v="0"/>
    <n v="7795.32"/>
    <n v="7795.32"/>
    <d v="2024-11-09T00:00:00"/>
    <x v="7"/>
    <x v="0"/>
    <x v="0"/>
    <x v="2"/>
    <n v="2402.9899999999998"/>
  </r>
  <r>
    <n v="2188"/>
    <s v="2188_Unknown Date"/>
    <x v="2"/>
    <x v="3"/>
    <x v="4"/>
    <x v="1"/>
    <n v="-1"/>
    <n v="6110.0300000000007"/>
    <n v="0"/>
    <n v="6110.0300000000007"/>
    <n v="-6110.0300000000007"/>
    <s v="Unknown Date"/>
    <x v="2"/>
    <x v="1"/>
    <x v="0"/>
    <x v="3"/>
    <n v="1278.03"/>
  </r>
  <r>
    <n v="2189"/>
    <s v="2189_20241002"/>
    <x v="2"/>
    <x v="0"/>
    <x v="0"/>
    <x v="1"/>
    <n v="3"/>
    <n v="6110.0300000000007"/>
    <n v="0.9"/>
    <n v="611.00299999999993"/>
    <n v="1833.0089999999998"/>
    <d v="2024-10-02T00:00:00"/>
    <x v="3"/>
    <x v="0"/>
    <x v="0"/>
    <x v="1"/>
    <n v="3628.46"/>
  </r>
  <r>
    <n v="2190"/>
    <s v="2190_Unknown Date"/>
    <x v="0"/>
    <x v="4"/>
    <x v="11"/>
    <x v="1"/>
    <n v="1"/>
    <n v="4280.01"/>
    <n v="0.66"/>
    <n v="1455.2033999999999"/>
    <n v="1455.2033999999999"/>
    <s v="Unknown Date"/>
    <x v="2"/>
    <x v="1"/>
    <x v="0"/>
    <x v="4"/>
    <n v="1949.77"/>
  </r>
  <r>
    <n v="2191"/>
    <s v="2191_20240928"/>
    <x v="2"/>
    <x v="2"/>
    <x v="18"/>
    <x v="0"/>
    <n v="3"/>
    <n v="6110.0300000000007"/>
    <n v="0"/>
    <n v="6110.0300000000007"/>
    <n v="18330.090000000004"/>
    <d v="2024-09-28T00:00:00"/>
    <x v="4"/>
    <x v="0"/>
    <x v="1"/>
    <x v="3"/>
    <n v="-1032.8800000000001"/>
  </r>
  <r>
    <n v="2192"/>
    <s v="2192_20231013"/>
    <x v="2"/>
    <x v="4"/>
    <x v="11"/>
    <x v="2"/>
    <n v="-1"/>
    <n v="6110.0300000000007"/>
    <n v="0"/>
    <n v="6110.0300000000007"/>
    <n v="-6110.0300000000007"/>
    <d v="2023-10-13T00:00:00"/>
    <x v="3"/>
    <x v="3"/>
    <x v="1"/>
    <x v="4"/>
    <n v="554.91"/>
  </r>
  <r>
    <n v="2193"/>
    <s v="2193_20250117"/>
    <x v="1"/>
    <x v="2"/>
    <x v="7"/>
    <x v="2"/>
    <n v="-1"/>
    <n v="6110.0300000000007"/>
    <n v="1.24"/>
    <n v="-1466.4072000000001"/>
    <n v="1466.4072000000001"/>
    <d v="2025-01-17T00:00:00"/>
    <x v="6"/>
    <x v="2"/>
    <x v="1"/>
    <x v="4"/>
    <n v="1803.66"/>
  </r>
  <r>
    <n v="2194"/>
    <s v="2194_20241027"/>
    <x v="2"/>
    <x v="1"/>
    <x v="6"/>
    <x v="0"/>
    <n v="1"/>
    <n v="6196.01"/>
    <n v="0"/>
    <n v="6196.01"/>
    <n v="6196.01"/>
    <d v="2024-10-27T00:00:00"/>
    <x v="3"/>
    <x v="0"/>
    <x v="0"/>
    <x v="1"/>
    <n v="926.03"/>
  </r>
  <r>
    <n v="2195"/>
    <s v="2195_Unknown Date"/>
    <x v="1"/>
    <x v="0"/>
    <x v="0"/>
    <x v="0"/>
    <n v="1"/>
    <n v="6110.0300000000007"/>
    <n v="0.51"/>
    <n v="2993.9147000000003"/>
    <n v="2993.9147000000003"/>
    <s v="Unknown Date"/>
    <x v="2"/>
    <x v="1"/>
    <x v="0"/>
    <x v="4"/>
    <n v="1041.81"/>
  </r>
  <r>
    <n v="2196"/>
    <s v="2196_20250630"/>
    <x v="0"/>
    <x v="1"/>
    <x v="2"/>
    <x v="1"/>
    <n v="2"/>
    <n v="2708.73"/>
    <n v="0"/>
    <n v="2708.73"/>
    <n v="5417.46"/>
    <d v="2025-06-30T00:00:00"/>
    <x v="5"/>
    <x v="2"/>
    <x v="0"/>
    <x v="4"/>
    <n v="925.63"/>
  </r>
  <r>
    <n v="2197"/>
    <s v="2197_20241006"/>
    <x v="0"/>
    <x v="0"/>
    <x v="13"/>
    <x v="1"/>
    <n v="3"/>
    <n v="6110.0300000000007"/>
    <n v="0"/>
    <n v="6110.0300000000007"/>
    <n v="18330.090000000004"/>
    <d v="2024-10-06T00:00:00"/>
    <x v="3"/>
    <x v="0"/>
    <x v="0"/>
    <x v="0"/>
    <n v="-418.5"/>
  </r>
  <r>
    <n v="2198"/>
    <s v="2198_20250105"/>
    <x v="2"/>
    <x v="0"/>
    <x v="0"/>
    <x v="0"/>
    <n v="4"/>
    <n v="6110.0300000000007"/>
    <n v="0.65"/>
    <n v="2138.5105000000003"/>
    <n v="8554.0420000000013"/>
    <d v="2025-01-05T00:00:00"/>
    <x v="6"/>
    <x v="2"/>
    <x v="0"/>
    <x v="3"/>
    <n v="-169.33"/>
  </r>
  <r>
    <n v="2199"/>
    <s v="2199_Unknown Date"/>
    <x v="2"/>
    <x v="1"/>
    <x v="2"/>
    <x v="0"/>
    <n v="1"/>
    <n v="6110.0300000000007"/>
    <n v="0"/>
    <n v="6110.0300000000007"/>
    <n v="6110.0300000000007"/>
    <s v="Unknown Date"/>
    <x v="2"/>
    <x v="1"/>
    <x v="1"/>
    <x v="5"/>
    <n v="389.94"/>
  </r>
  <r>
    <n v="2200"/>
    <s v="2200_Unknown Date"/>
    <x v="2"/>
    <x v="4"/>
    <x v="8"/>
    <x v="0"/>
    <n v="3"/>
    <n v="5570.72"/>
    <n v="0"/>
    <n v="5570.72"/>
    <n v="16712.16"/>
    <s v="Unknown Date"/>
    <x v="2"/>
    <x v="1"/>
    <x v="0"/>
    <x v="4"/>
    <n v="1513.76"/>
  </r>
  <r>
    <n v="2201"/>
    <s v="2201_20240510"/>
    <x v="1"/>
    <x v="0"/>
    <x v="0"/>
    <x v="1"/>
    <n v="1"/>
    <n v="6110.0300000000007"/>
    <n v="0"/>
    <n v="6110.0300000000007"/>
    <n v="6110.0300000000007"/>
    <d v="2024-05-10T00:00:00"/>
    <x v="9"/>
    <x v="0"/>
    <x v="0"/>
    <x v="2"/>
    <n v="1403.56"/>
  </r>
  <r>
    <n v="2202"/>
    <s v="2202_20250704"/>
    <x v="2"/>
    <x v="4"/>
    <x v="11"/>
    <x v="0"/>
    <n v="-1"/>
    <n v="7918.93"/>
    <n v="1.06"/>
    <n v="-475.13580000000042"/>
    <n v="475.13580000000042"/>
    <d v="2025-07-04T00:00:00"/>
    <x v="1"/>
    <x v="2"/>
    <x v="1"/>
    <x v="0"/>
    <n v="1994.42"/>
  </r>
  <r>
    <n v="2203"/>
    <s v="2203_Unknown Date"/>
    <x v="2"/>
    <x v="2"/>
    <x v="18"/>
    <x v="0"/>
    <n v="0"/>
    <n v="6903.22"/>
    <n v="0"/>
    <n v="6903.22"/>
    <n v="0"/>
    <s v="Unknown Date"/>
    <x v="2"/>
    <x v="1"/>
    <x v="0"/>
    <x v="3"/>
    <n v="1556.95"/>
  </r>
  <r>
    <n v="2204"/>
    <s v="2204_20250517"/>
    <x v="2"/>
    <x v="4"/>
    <x v="19"/>
    <x v="0"/>
    <n v="1"/>
    <n v="7660.41"/>
    <n v="0"/>
    <n v="7660.41"/>
    <n v="7660.41"/>
    <d v="2025-05-17T00:00:00"/>
    <x v="9"/>
    <x v="2"/>
    <x v="0"/>
    <x v="4"/>
    <n v="2076.75"/>
  </r>
  <r>
    <n v="2205"/>
    <s v="2205_20250424"/>
    <x v="1"/>
    <x v="3"/>
    <x v="4"/>
    <x v="2"/>
    <n v="0"/>
    <n v="6110.0300000000007"/>
    <n v="0"/>
    <n v="6110.0300000000007"/>
    <n v="0"/>
    <d v="2025-04-24T00:00:00"/>
    <x v="8"/>
    <x v="2"/>
    <x v="1"/>
    <x v="3"/>
    <n v="-467.52"/>
  </r>
  <r>
    <n v="2206"/>
    <s v="2206_Unknown Date"/>
    <x v="2"/>
    <x v="0"/>
    <x v="5"/>
    <x v="0"/>
    <n v="2"/>
    <n v="6110.0300000000007"/>
    <n v="0"/>
    <n v="6110.0300000000007"/>
    <n v="12220.060000000001"/>
    <s v="Unknown Date"/>
    <x v="2"/>
    <x v="1"/>
    <x v="0"/>
    <x v="4"/>
    <n v="-524.85"/>
  </r>
  <r>
    <n v="2207"/>
    <s v="2207_Unknown Date"/>
    <x v="1"/>
    <x v="3"/>
    <x v="16"/>
    <x v="2"/>
    <n v="1"/>
    <n v="6110.0300000000007"/>
    <n v="0"/>
    <n v="6110.0300000000007"/>
    <n v="6110.0300000000007"/>
    <s v="Unknown Date"/>
    <x v="2"/>
    <x v="1"/>
    <x v="0"/>
    <x v="1"/>
    <n v="2101.41"/>
  </r>
  <r>
    <n v="2208"/>
    <s v="2208_Unknown Date"/>
    <x v="1"/>
    <x v="4"/>
    <x v="19"/>
    <x v="0"/>
    <n v="0"/>
    <n v="5172.62"/>
    <n v="0.97"/>
    <n v="155.17860000000013"/>
    <n v="0"/>
    <s v="Unknown Date"/>
    <x v="2"/>
    <x v="1"/>
    <x v="1"/>
    <x v="1"/>
    <n v="-1074.04"/>
  </r>
  <r>
    <n v="2209"/>
    <s v="2209_20240901"/>
    <x v="0"/>
    <x v="0"/>
    <x v="0"/>
    <x v="0"/>
    <n v="1"/>
    <n v="6110.0300000000007"/>
    <n v="0"/>
    <n v="6110.0300000000007"/>
    <n v="6110.0300000000007"/>
    <d v="2024-09-01T00:00:00"/>
    <x v="4"/>
    <x v="0"/>
    <x v="1"/>
    <x v="1"/>
    <n v="1956.7"/>
  </r>
  <r>
    <n v="2210"/>
    <s v="2210_20240809"/>
    <x v="2"/>
    <x v="2"/>
    <x v="3"/>
    <x v="2"/>
    <n v="1"/>
    <n v="6110.0300000000007"/>
    <n v="0"/>
    <n v="6110.0300000000007"/>
    <n v="6110.0300000000007"/>
    <d v="2024-08-09T00:00:00"/>
    <x v="11"/>
    <x v="0"/>
    <x v="1"/>
    <x v="5"/>
    <n v="701.02"/>
  </r>
  <r>
    <n v="2000"/>
    <s v="2000_20240309"/>
    <x v="0"/>
    <x v="0"/>
    <x v="0"/>
    <x v="0"/>
    <n v="0"/>
    <n v="6110.0300000000007"/>
    <n v="0.47"/>
    <n v="3238.3159000000005"/>
    <n v="0"/>
    <d v="2024-03-09T00:00:00"/>
    <x v="0"/>
    <x v="0"/>
    <x v="0"/>
    <x v="0"/>
    <n v="-770.45"/>
  </r>
  <r>
    <n v="2212"/>
    <s v="2212_20240923"/>
    <x v="1"/>
    <x v="2"/>
    <x v="3"/>
    <x v="1"/>
    <n v="0"/>
    <n v="7670.82"/>
    <n v="0"/>
    <n v="7670.82"/>
    <n v="0"/>
    <d v="2024-09-23T00:00:00"/>
    <x v="4"/>
    <x v="0"/>
    <x v="0"/>
    <x v="5"/>
    <n v="-87.95"/>
  </r>
  <r>
    <n v="2213"/>
    <s v="2213_Unknown Date"/>
    <x v="1"/>
    <x v="3"/>
    <x v="9"/>
    <x v="0"/>
    <n v="1"/>
    <n v="5714.92"/>
    <n v="0"/>
    <n v="5714.92"/>
    <n v="5714.92"/>
    <s v="Unknown Date"/>
    <x v="2"/>
    <x v="1"/>
    <x v="0"/>
    <x v="4"/>
    <n v="3741.14"/>
  </r>
  <r>
    <n v="2214"/>
    <s v="2214_Unknown Date"/>
    <x v="2"/>
    <x v="4"/>
    <x v="19"/>
    <x v="2"/>
    <n v="2"/>
    <n v="5016.03"/>
    <n v="0"/>
    <n v="5016.03"/>
    <n v="10032.06"/>
    <s v="Unknown Date"/>
    <x v="2"/>
    <x v="1"/>
    <x v="1"/>
    <x v="2"/>
    <n v="1446"/>
  </r>
  <r>
    <n v="2215"/>
    <s v="2215_20241216"/>
    <x v="2"/>
    <x v="4"/>
    <x v="12"/>
    <x v="2"/>
    <n v="3"/>
    <n v="6110.0300000000007"/>
    <n v="0.36"/>
    <n v="3910.4192000000003"/>
    <n v="11731.257600000001"/>
    <d v="2024-12-16T00:00:00"/>
    <x v="10"/>
    <x v="0"/>
    <x v="0"/>
    <x v="5"/>
    <n v="3254.06"/>
  </r>
  <r>
    <n v="2216"/>
    <s v="2216_Unknown Date"/>
    <x v="1"/>
    <x v="2"/>
    <x v="18"/>
    <x v="0"/>
    <n v="1"/>
    <n v="3111.62"/>
    <n v="0"/>
    <n v="3111.62"/>
    <n v="3111.62"/>
    <s v="Unknown Date"/>
    <x v="2"/>
    <x v="1"/>
    <x v="0"/>
    <x v="1"/>
    <n v="2617.56"/>
  </r>
  <r>
    <n v="2217"/>
    <s v="2217_20250415"/>
    <x v="1"/>
    <x v="2"/>
    <x v="7"/>
    <x v="1"/>
    <n v="1"/>
    <n v="6110.0300000000007"/>
    <n v="0"/>
    <n v="6110.0300000000007"/>
    <n v="6110.0300000000007"/>
    <d v="2025-04-15T00:00:00"/>
    <x v="8"/>
    <x v="2"/>
    <x v="1"/>
    <x v="4"/>
    <n v="2190.84"/>
  </r>
  <r>
    <n v="2218"/>
    <s v="2218_Unknown Date"/>
    <x v="0"/>
    <x v="1"/>
    <x v="2"/>
    <x v="0"/>
    <n v="2"/>
    <n v="6110.0300000000007"/>
    <n v="0"/>
    <n v="6110.0300000000007"/>
    <n v="12220.060000000001"/>
    <s v="Unknown Date"/>
    <x v="2"/>
    <x v="1"/>
    <x v="0"/>
    <x v="0"/>
    <n v="1440.02"/>
  </r>
  <r>
    <n v="2219"/>
    <s v="2219_Unknown Date"/>
    <x v="1"/>
    <x v="4"/>
    <x v="8"/>
    <x v="0"/>
    <n v="-1"/>
    <n v="6110.0300000000007"/>
    <n v="1.06"/>
    <n v="-366.60180000000037"/>
    <n v="366.60180000000037"/>
    <s v="Unknown Date"/>
    <x v="2"/>
    <x v="1"/>
    <x v="0"/>
    <x v="0"/>
    <n v="3305.72"/>
  </r>
  <r>
    <n v="2220"/>
    <s v="2220_20240909"/>
    <x v="0"/>
    <x v="0"/>
    <x v="0"/>
    <x v="0"/>
    <n v="1"/>
    <n v="6110.0300000000007"/>
    <n v="0"/>
    <n v="6110.0300000000007"/>
    <n v="6110.0300000000007"/>
    <d v="2024-09-09T00:00:00"/>
    <x v="4"/>
    <x v="0"/>
    <x v="0"/>
    <x v="5"/>
    <n v="890.14"/>
  </r>
  <r>
    <n v="2221"/>
    <s v="2221_20240106"/>
    <x v="0"/>
    <x v="2"/>
    <x v="7"/>
    <x v="1"/>
    <n v="2"/>
    <n v="3375.97"/>
    <n v="0"/>
    <n v="3375.97"/>
    <n v="6751.94"/>
    <d v="2024-01-06T00:00:00"/>
    <x v="6"/>
    <x v="0"/>
    <x v="1"/>
    <x v="2"/>
    <n v="-297.05"/>
  </r>
  <r>
    <n v="2222"/>
    <s v="2222_20241221"/>
    <x v="2"/>
    <x v="0"/>
    <x v="13"/>
    <x v="2"/>
    <n v="2"/>
    <n v="8897.19"/>
    <n v="0.11"/>
    <n v="7918.4991000000009"/>
    <n v="15836.998200000002"/>
    <d v="2024-12-21T00:00:00"/>
    <x v="10"/>
    <x v="0"/>
    <x v="1"/>
    <x v="2"/>
    <n v="2821.69"/>
  </r>
  <r>
    <n v="2223"/>
    <s v="2223_20250215"/>
    <x v="0"/>
    <x v="0"/>
    <x v="5"/>
    <x v="0"/>
    <n v="-1"/>
    <n v="9180.15"/>
    <n v="0"/>
    <n v="9180.15"/>
    <n v="-9180.15"/>
    <d v="2025-02-15T00:00:00"/>
    <x v="12"/>
    <x v="2"/>
    <x v="0"/>
    <x v="5"/>
    <n v="799.28"/>
  </r>
  <r>
    <n v="2224"/>
    <s v="2224_20240924"/>
    <x v="0"/>
    <x v="2"/>
    <x v="17"/>
    <x v="0"/>
    <n v="-1"/>
    <n v="6110.0300000000007"/>
    <n v="0.12"/>
    <n v="5376.8264000000008"/>
    <n v="-5376.8264000000008"/>
    <d v="2024-09-24T00:00:00"/>
    <x v="4"/>
    <x v="0"/>
    <x v="0"/>
    <x v="3"/>
    <n v="3278.7"/>
  </r>
  <r>
    <n v="2225"/>
    <s v="2225_Unknown Date"/>
    <x v="0"/>
    <x v="4"/>
    <x v="11"/>
    <x v="1"/>
    <n v="1"/>
    <n v="6110.0300000000007"/>
    <n v="0"/>
    <n v="6110.0300000000007"/>
    <n v="6110.0300000000007"/>
    <s v="Unknown Date"/>
    <x v="2"/>
    <x v="1"/>
    <x v="1"/>
    <x v="1"/>
    <n v="1136.6300000000001"/>
  </r>
  <r>
    <n v="2226"/>
    <s v="2226_20250628"/>
    <x v="1"/>
    <x v="4"/>
    <x v="12"/>
    <x v="0"/>
    <n v="0"/>
    <n v="6110.0300000000007"/>
    <n v="0.31"/>
    <n v="4215.9207000000006"/>
    <n v="0"/>
    <d v="2025-06-28T00:00:00"/>
    <x v="5"/>
    <x v="2"/>
    <x v="0"/>
    <x v="4"/>
    <n v="-131.04"/>
  </r>
  <r>
    <n v="2021"/>
    <s v="2021_20241119"/>
    <x v="2"/>
    <x v="3"/>
    <x v="10"/>
    <x v="1"/>
    <n v="-1"/>
    <n v="7086.7"/>
    <n v="0.66"/>
    <n v="2409.4779999999996"/>
    <n v="-2409.4779999999996"/>
    <d v="2024-11-19T00:00:00"/>
    <x v="7"/>
    <x v="0"/>
    <x v="1"/>
    <x v="1"/>
    <n v="-1120.49"/>
  </r>
  <r>
    <n v="2228"/>
    <s v="2228_20240822"/>
    <x v="0"/>
    <x v="4"/>
    <x v="12"/>
    <x v="0"/>
    <n v="0"/>
    <n v="9382.15"/>
    <n v="0"/>
    <n v="9382.15"/>
    <n v="0"/>
    <d v="2024-08-22T00:00:00"/>
    <x v="11"/>
    <x v="0"/>
    <x v="0"/>
    <x v="5"/>
    <n v="-127.34"/>
  </r>
  <r>
    <n v="2229"/>
    <s v="2229_20250326"/>
    <x v="2"/>
    <x v="3"/>
    <x v="9"/>
    <x v="2"/>
    <n v="1"/>
    <n v="7143.23"/>
    <n v="0"/>
    <n v="7143.23"/>
    <n v="7143.23"/>
    <d v="2025-03-26T00:00:00"/>
    <x v="0"/>
    <x v="2"/>
    <x v="1"/>
    <x v="2"/>
    <n v="3284.36"/>
  </r>
  <r>
    <n v="2230"/>
    <s v="2230_Unknown Date"/>
    <x v="0"/>
    <x v="2"/>
    <x v="17"/>
    <x v="1"/>
    <n v="1"/>
    <n v="6110.0300000000007"/>
    <n v="0"/>
    <n v="6110.0300000000007"/>
    <n v="6110.0300000000007"/>
    <s v="Unknown Date"/>
    <x v="2"/>
    <x v="1"/>
    <x v="0"/>
    <x v="0"/>
    <n v="781.56"/>
  </r>
  <r>
    <n v="2231"/>
    <s v="2231_20250104"/>
    <x v="0"/>
    <x v="0"/>
    <x v="5"/>
    <x v="0"/>
    <n v="0"/>
    <n v="6110.0300000000007"/>
    <n v="1.05"/>
    <n v="-305.50150000000031"/>
    <n v="0"/>
    <d v="2025-01-04T00:00:00"/>
    <x v="6"/>
    <x v="2"/>
    <x v="0"/>
    <x v="0"/>
    <n v="-39.479999999999997"/>
  </r>
  <r>
    <n v="2232"/>
    <s v="2232_20241117"/>
    <x v="1"/>
    <x v="3"/>
    <x v="10"/>
    <x v="2"/>
    <n v="1"/>
    <n v="2149.2800000000002"/>
    <n v="0.32"/>
    <n v="1461.5103999999999"/>
    <n v="1461.5103999999999"/>
    <d v="2024-11-17T00:00:00"/>
    <x v="7"/>
    <x v="0"/>
    <x v="0"/>
    <x v="5"/>
    <n v="2409.87"/>
  </r>
  <r>
    <n v="2233"/>
    <s v="2233_Unknown Date"/>
    <x v="2"/>
    <x v="2"/>
    <x v="18"/>
    <x v="2"/>
    <n v="0"/>
    <n v="6110.0300000000007"/>
    <n v="0"/>
    <n v="6110.0300000000007"/>
    <n v="0"/>
    <s v="Unknown Date"/>
    <x v="2"/>
    <x v="1"/>
    <x v="0"/>
    <x v="5"/>
    <n v="2398.0700000000002"/>
  </r>
  <r>
    <n v="2234"/>
    <s v="2234_20241221"/>
    <x v="2"/>
    <x v="0"/>
    <x v="5"/>
    <x v="0"/>
    <n v="4"/>
    <n v="6189.1"/>
    <n v="1.1200000000000001"/>
    <n v="-742.69200000000069"/>
    <n v="-2970.7680000000028"/>
    <d v="2024-12-21T00:00:00"/>
    <x v="10"/>
    <x v="0"/>
    <x v="1"/>
    <x v="0"/>
    <n v="2085.62"/>
  </r>
  <r>
    <n v="2042"/>
    <s v="2042_20250419"/>
    <x v="1"/>
    <x v="4"/>
    <x v="11"/>
    <x v="1"/>
    <n v="0"/>
    <n v="6110.0300000000007"/>
    <n v="0"/>
    <n v="6110.0300000000007"/>
    <n v="0"/>
    <d v="2025-04-19T00:00:00"/>
    <x v="8"/>
    <x v="2"/>
    <x v="0"/>
    <x v="1"/>
    <n v="-862.16"/>
  </r>
  <r>
    <n v="2236"/>
    <s v="2236_Unknown Date"/>
    <x v="2"/>
    <x v="1"/>
    <x v="6"/>
    <x v="0"/>
    <n v="1"/>
    <n v="6110.0300000000007"/>
    <n v="0"/>
    <n v="6110.0300000000007"/>
    <n v="6110.0300000000007"/>
    <s v="Unknown Date"/>
    <x v="2"/>
    <x v="1"/>
    <x v="0"/>
    <x v="4"/>
    <n v="880.62"/>
  </r>
  <r>
    <n v="2237"/>
    <s v="2237_20250626"/>
    <x v="0"/>
    <x v="0"/>
    <x v="15"/>
    <x v="0"/>
    <n v="0"/>
    <n v="5089.88"/>
    <n v="0"/>
    <n v="5089.88"/>
    <n v="0"/>
    <d v="2025-06-26T00:00:00"/>
    <x v="5"/>
    <x v="2"/>
    <x v="0"/>
    <x v="2"/>
    <n v="-238.18"/>
  </r>
  <r>
    <n v="2238"/>
    <s v="2238_Unknown Date"/>
    <x v="0"/>
    <x v="0"/>
    <x v="0"/>
    <x v="0"/>
    <n v="3"/>
    <n v="4348.8599999999997"/>
    <n v="0"/>
    <n v="4348.8599999999997"/>
    <n v="13046.579999999998"/>
    <s v="Unknown Date"/>
    <x v="2"/>
    <x v="1"/>
    <x v="0"/>
    <x v="4"/>
    <n v="662.02"/>
  </r>
  <r>
    <n v="2239"/>
    <s v="2239_20240804"/>
    <x v="2"/>
    <x v="0"/>
    <x v="0"/>
    <x v="2"/>
    <n v="1"/>
    <n v="6110.0300000000007"/>
    <n v="0"/>
    <n v="6110.0300000000007"/>
    <n v="6110.0300000000007"/>
    <d v="2024-08-04T00:00:00"/>
    <x v="11"/>
    <x v="0"/>
    <x v="0"/>
    <x v="5"/>
    <n v="1750.71"/>
  </r>
  <r>
    <n v="2240"/>
    <s v="2240_20250122"/>
    <x v="0"/>
    <x v="4"/>
    <x v="8"/>
    <x v="0"/>
    <n v="0"/>
    <n v="9520.5"/>
    <n v="0.48"/>
    <n v="4950.66"/>
    <n v="0"/>
    <d v="2025-01-22T00:00:00"/>
    <x v="6"/>
    <x v="2"/>
    <x v="1"/>
    <x v="5"/>
    <n v="-928.85"/>
  </r>
  <r>
    <n v="2241"/>
    <s v="2241_20250219"/>
    <x v="1"/>
    <x v="1"/>
    <x v="1"/>
    <x v="2"/>
    <n v="0"/>
    <n v="9662.0400000000009"/>
    <n v="0"/>
    <n v="9662.0400000000009"/>
    <n v="0"/>
    <d v="2025-02-19T00:00:00"/>
    <x v="12"/>
    <x v="2"/>
    <x v="0"/>
    <x v="1"/>
    <n v="-233.74"/>
  </r>
  <r>
    <n v="2046"/>
    <s v="2046_Unknown Date"/>
    <x v="0"/>
    <x v="3"/>
    <x v="9"/>
    <x v="2"/>
    <n v="1"/>
    <n v="6110.0300000000007"/>
    <n v="1.04"/>
    <n v="-244.40120000000024"/>
    <n v="-244.40120000000024"/>
    <s v="Unknown Date"/>
    <x v="2"/>
    <x v="1"/>
    <x v="0"/>
    <x v="5"/>
    <n v="1284.33"/>
  </r>
  <r>
    <n v="2243"/>
    <s v="2243_20241107"/>
    <x v="2"/>
    <x v="2"/>
    <x v="3"/>
    <x v="1"/>
    <n v="1"/>
    <n v="9747.58"/>
    <n v="0"/>
    <n v="9747.58"/>
    <n v="9747.58"/>
    <d v="2024-11-07T00:00:00"/>
    <x v="7"/>
    <x v="0"/>
    <x v="1"/>
    <x v="4"/>
    <n v="266.31"/>
  </r>
  <r>
    <n v="2244"/>
    <s v="2244_Unknown Date"/>
    <x v="0"/>
    <x v="0"/>
    <x v="15"/>
    <x v="1"/>
    <n v="2"/>
    <n v="6110.0300000000007"/>
    <n v="0"/>
    <n v="6110.0300000000007"/>
    <n v="12220.060000000001"/>
    <s v="Unknown Date"/>
    <x v="2"/>
    <x v="1"/>
    <x v="0"/>
    <x v="4"/>
    <n v="1904.11"/>
  </r>
  <r>
    <n v="2245"/>
    <s v="2245_20250416"/>
    <x v="0"/>
    <x v="3"/>
    <x v="4"/>
    <x v="0"/>
    <n v="0"/>
    <n v="4128.3500000000004"/>
    <n v="0"/>
    <n v="4128.3500000000004"/>
    <n v="0"/>
    <d v="2025-04-16T00:00:00"/>
    <x v="8"/>
    <x v="2"/>
    <x v="0"/>
    <x v="3"/>
    <n v="-290.33"/>
  </r>
  <r>
    <n v="2246"/>
    <s v="2246_20241002"/>
    <x v="0"/>
    <x v="4"/>
    <x v="19"/>
    <x v="1"/>
    <n v="-1"/>
    <n v="7806.98"/>
    <n v="0"/>
    <n v="7806.98"/>
    <n v="-7806.98"/>
    <d v="2024-10-02T00:00:00"/>
    <x v="3"/>
    <x v="0"/>
    <x v="0"/>
    <x v="1"/>
    <n v="-943.35"/>
  </r>
  <r>
    <n v="2247"/>
    <s v="2247_20240816"/>
    <x v="1"/>
    <x v="0"/>
    <x v="15"/>
    <x v="0"/>
    <n v="0"/>
    <n v="6110.0300000000007"/>
    <n v="0"/>
    <n v="6110.0300000000007"/>
    <n v="0"/>
    <d v="2024-08-16T00:00:00"/>
    <x v="11"/>
    <x v="0"/>
    <x v="0"/>
    <x v="2"/>
    <n v="-1158.1500000000001"/>
  </r>
  <r>
    <n v="2248"/>
    <s v="2248_20240116"/>
    <x v="2"/>
    <x v="0"/>
    <x v="15"/>
    <x v="0"/>
    <n v="4"/>
    <n v="8249.9599999999991"/>
    <n v="0.24"/>
    <n v="6269.9695999999994"/>
    <n v="25079.878399999998"/>
    <d v="2024-01-16T00:00:00"/>
    <x v="6"/>
    <x v="0"/>
    <x v="0"/>
    <x v="0"/>
    <n v="1625.14"/>
  </r>
  <r>
    <n v="2249"/>
    <s v="2249_20240528"/>
    <x v="2"/>
    <x v="0"/>
    <x v="5"/>
    <x v="0"/>
    <n v="0"/>
    <n v="7730.77"/>
    <n v="0"/>
    <n v="7730.77"/>
    <n v="0"/>
    <d v="2024-05-28T00:00:00"/>
    <x v="9"/>
    <x v="0"/>
    <x v="0"/>
    <x v="4"/>
    <n v="-692.94"/>
  </r>
  <r>
    <n v="2250"/>
    <s v="2250_20241001"/>
    <x v="2"/>
    <x v="4"/>
    <x v="11"/>
    <x v="2"/>
    <n v="1"/>
    <n v="6110.0300000000007"/>
    <n v="0"/>
    <n v="6110.0300000000007"/>
    <n v="6110.0300000000007"/>
    <d v="2024-10-01T00:00:00"/>
    <x v="3"/>
    <x v="0"/>
    <x v="1"/>
    <x v="3"/>
    <n v="821.13"/>
  </r>
  <r>
    <n v="2046"/>
    <s v="2046_Unknown Date"/>
    <x v="0"/>
    <x v="3"/>
    <x v="9"/>
    <x v="2"/>
    <n v="1"/>
    <n v="6110.0300000000007"/>
    <n v="1.04"/>
    <n v="-244.40120000000024"/>
    <n v="-244.40120000000024"/>
    <s v="Unknown Date"/>
    <x v="2"/>
    <x v="1"/>
    <x v="0"/>
    <x v="5"/>
    <n v="1284.33"/>
  </r>
  <r>
    <n v="2252"/>
    <s v="2252_Unknown Date"/>
    <x v="1"/>
    <x v="3"/>
    <x v="10"/>
    <x v="1"/>
    <n v="1"/>
    <n v="6110.0300000000007"/>
    <n v="0"/>
    <n v="6110.0300000000007"/>
    <n v="6110.0300000000007"/>
    <s v="Unknown Date"/>
    <x v="2"/>
    <x v="1"/>
    <x v="1"/>
    <x v="4"/>
    <n v="934.87"/>
  </r>
  <r>
    <n v="2253"/>
    <s v="2253_20250518"/>
    <x v="2"/>
    <x v="0"/>
    <x v="5"/>
    <x v="0"/>
    <n v="0"/>
    <n v="6110.0300000000007"/>
    <n v="0"/>
    <n v="6110.0300000000007"/>
    <n v="0"/>
    <d v="2025-05-18T00:00:00"/>
    <x v="9"/>
    <x v="2"/>
    <x v="0"/>
    <x v="0"/>
    <n v="1516.72"/>
  </r>
  <r>
    <n v="2254"/>
    <s v="2254_20250424"/>
    <x v="1"/>
    <x v="4"/>
    <x v="19"/>
    <x v="0"/>
    <n v="1"/>
    <n v="6110.0300000000007"/>
    <n v="0.89"/>
    <n v="672.10329999999999"/>
    <n v="672.10329999999999"/>
    <d v="2025-04-24T00:00:00"/>
    <x v="8"/>
    <x v="2"/>
    <x v="0"/>
    <x v="1"/>
    <n v="1642"/>
  </r>
  <r>
    <n v="2255"/>
    <s v="2255_20250406"/>
    <x v="0"/>
    <x v="4"/>
    <x v="19"/>
    <x v="2"/>
    <n v="1"/>
    <n v="2222.5500000000002"/>
    <n v="0.84"/>
    <n v="355.60800000000012"/>
    <n v="355.60800000000012"/>
    <d v="2025-04-06T00:00:00"/>
    <x v="8"/>
    <x v="2"/>
    <x v="1"/>
    <x v="2"/>
    <n v="586.55999999999995"/>
  </r>
  <r>
    <n v="2256"/>
    <s v="2256_20250330"/>
    <x v="2"/>
    <x v="1"/>
    <x v="14"/>
    <x v="0"/>
    <n v="1"/>
    <n v="6110.0300000000007"/>
    <n v="0"/>
    <n v="6110.0300000000007"/>
    <n v="6110.0300000000007"/>
    <d v="2025-03-30T00:00:00"/>
    <x v="0"/>
    <x v="2"/>
    <x v="0"/>
    <x v="1"/>
    <n v="3175.83"/>
  </r>
  <r>
    <n v="2257"/>
    <s v="2257_20250209"/>
    <x v="2"/>
    <x v="4"/>
    <x v="11"/>
    <x v="2"/>
    <n v="1"/>
    <n v="6110.0300000000007"/>
    <n v="0"/>
    <n v="6110.0300000000007"/>
    <n v="6110.0300000000007"/>
    <d v="2025-02-09T00:00:00"/>
    <x v="12"/>
    <x v="2"/>
    <x v="0"/>
    <x v="2"/>
    <n v="-365.42"/>
  </r>
  <r>
    <n v="2258"/>
    <s v="2258_20231121"/>
    <x v="1"/>
    <x v="2"/>
    <x v="17"/>
    <x v="1"/>
    <n v="1"/>
    <n v="6110.0300000000007"/>
    <n v="0.39"/>
    <n v="3727.1183000000005"/>
    <n v="3727.1183000000005"/>
    <d v="2023-11-21T00:00:00"/>
    <x v="7"/>
    <x v="3"/>
    <x v="0"/>
    <x v="2"/>
    <n v="2824.7"/>
  </r>
  <r>
    <n v="2259"/>
    <s v="2259_20241020"/>
    <x v="1"/>
    <x v="1"/>
    <x v="6"/>
    <x v="0"/>
    <n v="1"/>
    <n v="6110.0300000000007"/>
    <n v="0"/>
    <n v="6110.0300000000007"/>
    <n v="6110.0300000000007"/>
    <d v="2024-10-20T00:00:00"/>
    <x v="3"/>
    <x v="0"/>
    <x v="1"/>
    <x v="4"/>
    <n v="2323.89"/>
  </r>
  <r>
    <n v="2260"/>
    <s v="2260_20241212"/>
    <x v="1"/>
    <x v="2"/>
    <x v="17"/>
    <x v="0"/>
    <n v="2"/>
    <n v="6110.0300000000007"/>
    <n v="0"/>
    <n v="6110.0300000000007"/>
    <n v="12220.060000000001"/>
    <d v="2024-12-12T00:00:00"/>
    <x v="10"/>
    <x v="0"/>
    <x v="1"/>
    <x v="3"/>
    <n v="-352.18"/>
  </r>
  <r>
    <n v="2261"/>
    <s v="2261_20241004"/>
    <x v="1"/>
    <x v="0"/>
    <x v="13"/>
    <x v="0"/>
    <n v="1"/>
    <n v="2503.6"/>
    <n v="0.54"/>
    <n v="1151.6559999999999"/>
    <n v="1151.6559999999999"/>
    <d v="2024-10-04T00:00:00"/>
    <x v="3"/>
    <x v="0"/>
    <x v="1"/>
    <x v="3"/>
    <n v="1574.74"/>
  </r>
  <r>
    <n v="2262"/>
    <s v="2262_20240915"/>
    <x v="1"/>
    <x v="3"/>
    <x v="16"/>
    <x v="1"/>
    <n v="0"/>
    <n v="6110.0300000000007"/>
    <n v="0"/>
    <n v="6110.0300000000007"/>
    <n v="0"/>
    <d v="2024-09-15T00:00:00"/>
    <x v="4"/>
    <x v="0"/>
    <x v="1"/>
    <x v="3"/>
    <n v="3146.93"/>
  </r>
  <r>
    <n v="2263"/>
    <s v="2263_20241008"/>
    <x v="1"/>
    <x v="1"/>
    <x v="2"/>
    <x v="0"/>
    <n v="0"/>
    <n v="5172.1400000000003"/>
    <n v="0"/>
    <n v="5172.1400000000003"/>
    <n v="0"/>
    <d v="2024-10-08T00:00:00"/>
    <x v="3"/>
    <x v="0"/>
    <x v="0"/>
    <x v="5"/>
    <n v="2510.5500000000002"/>
  </r>
  <r>
    <n v="2264"/>
    <s v="2264_20240422"/>
    <x v="2"/>
    <x v="0"/>
    <x v="13"/>
    <x v="0"/>
    <n v="4"/>
    <n v="5622.32"/>
    <n v="1.08"/>
    <n v="-449.78560000000039"/>
    <n v="-1799.1424000000015"/>
    <d v="2024-04-22T00:00:00"/>
    <x v="8"/>
    <x v="0"/>
    <x v="1"/>
    <x v="0"/>
    <n v="1248.25"/>
  </r>
  <r>
    <n v="2265"/>
    <s v="2265_20241123"/>
    <x v="1"/>
    <x v="1"/>
    <x v="2"/>
    <x v="0"/>
    <n v="0"/>
    <n v="2422.9699999999998"/>
    <n v="0"/>
    <n v="2422.9699999999998"/>
    <n v="0"/>
    <d v="2024-11-23T00:00:00"/>
    <x v="7"/>
    <x v="0"/>
    <x v="1"/>
    <x v="4"/>
    <n v="-67.739999999999995"/>
  </r>
  <r>
    <n v="2266"/>
    <s v="2266_20250719"/>
    <x v="1"/>
    <x v="4"/>
    <x v="19"/>
    <x v="1"/>
    <n v="1"/>
    <n v="6110.0300000000007"/>
    <n v="0"/>
    <n v="6110.0300000000007"/>
    <n v="6110.0300000000007"/>
    <d v="2025-07-19T00:00:00"/>
    <x v="1"/>
    <x v="2"/>
    <x v="1"/>
    <x v="5"/>
    <n v="3475.59"/>
  </r>
  <r>
    <n v="2267"/>
    <s v="2267_20241220"/>
    <x v="1"/>
    <x v="3"/>
    <x v="9"/>
    <x v="0"/>
    <n v="-1"/>
    <n v="3075.72"/>
    <n v="0"/>
    <n v="3075.72"/>
    <n v="-3075.72"/>
    <d v="2024-12-20T00:00:00"/>
    <x v="10"/>
    <x v="0"/>
    <x v="1"/>
    <x v="5"/>
    <n v="238.78"/>
  </r>
  <r>
    <n v="2268"/>
    <s v="2268_20231116"/>
    <x v="2"/>
    <x v="1"/>
    <x v="6"/>
    <x v="0"/>
    <n v="3"/>
    <n v="7330.81"/>
    <n v="0"/>
    <n v="7330.81"/>
    <n v="21992.43"/>
    <d v="2023-11-16T00:00:00"/>
    <x v="7"/>
    <x v="3"/>
    <x v="0"/>
    <x v="5"/>
    <n v="518.71"/>
  </r>
  <r>
    <n v="2269"/>
    <s v="2269_20240714"/>
    <x v="1"/>
    <x v="0"/>
    <x v="13"/>
    <x v="1"/>
    <n v="4"/>
    <n v="6424.32"/>
    <n v="0"/>
    <n v="6424.32"/>
    <n v="25697.279999999999"/>
    <d v="2024-07-14T00:00:00"/>
    <x v="1"/>
    <x v="0"/>
    <x v="1"/>
    <x v="2"/>
    <n v="-405.26"/>
  </r>
  <r>
    <n v="2270"/>
    <s v="2270_20250606"/>
    <x v="2"/>
    <x v="3"/>
    <x v="4"/>
    <x v="2"/>
    <n v="1"/>
    <n v="6110.0300000000007"/>
    <n v="1.03"/>
    <n v="-183.30090000000018"/>
    <n v="-183.30090000000018"/>
    <d v="2025-06-06T00:00:00"/>
    <x v="5"/>
    <x v="2"/>
    <x v="1"/>
    <x v="3"/>
    <n v="3088.25"/>
  </r>
  <r>
    <n v="2271"/>
    <s v="2271_20240503"/>
    <x v="0"/>
    <x v="2"/>
    <x v="7"/>
    <x v="0"/>
    <n v="1"/>
    <n v="5116.58"/>
    <n v="7.0000000000000007E-2"/>
    <n v="4758.4193999999998"/>
    <n v="4758.4193999999998"/>
    <d v="2024-05-03T00:00:00"/>
    <x v="9"/>
    <x v="0"/>
    <x v="1"/>
    <x v="4"/>
    <n v="1293.94"/>
  </r>
  <r>
    <n v="2038"/>
    <s v="2038_Unknown Date"/>
    <x v="0"/>
    <x v="3"/>
    <x v="10"/>
    <x v="0"/>
    <n v="0"/>
    <n v="6110.0300000000007"/>
    <n v="0.83"/>
    <n v="1038.7051000000004"/>
    <n v="0"/>
    <s v="Unknown Date"/>
    <x v="2"/>
    <x v="1"/>
    <x v="0"/>
    <x v="4"/>
    <n v="1163.21"/>
  </r>
  <r>
    <n v="2273"/>
    <s v="2273_20240130"/>
    <x v="0"/>
    <x v="3"/>
    <x v="10"/>
    <x v="0"/>
    <n v="-1"/>
    <n v="4004.36"/>
    <n v="0"/>
    <n v="4004.36"/>
    <n v="-4004.36"/>
    <d v="2024-01-30T00:00:00"/>
    <x v="6"/>
    <x v="0"/>
    <x v="0"/>
    <x v="5"/>
    <n v="-614.66"/>
  </r>
  <r>
    <n v="2274"/>
    <s v="2274_20250613"/>
    <x v="1"/>
    <x v="0"/>
    <x v="15"/>
    <x v="0"/>
    <n v="4"/>
    <n v="6110.0300000000007"/>
    <n v="0.45"/>
    <n v="3360.5165000000006"/>
    <n v="13442.066000000003"/>
    <d v="2025-06-13T00:00:00"/>
    <x v="5"/>
    <x v="2"/>
    <x v="0"/>
    <x v="0"/>
    <n v="2561.89"/>
  </r>
  <r>
    <n v="2275"/>
    <s v="2275_20250703"/>
    <x v="0"/>
    <x v="3"/>
    <x v="16"/>
    <x v="0"/>
    <n v="-1"/>
    <n v="6110.0300000000007"/>
    <n v="0"/>
    <n v="6110.0300000000007"/>
    <n v="-6110.0300000000007"/>
    <d v="2025-07-03T00:00:00"/>
    <x v="1"/>
    <x v="2"/>
    <x v="0"/>
    <x v="3"/>
    <n v="-783.71"/>
  </r>
  <r>
    <n v="2276"/>
    <s v="2276_20230829"/>
    <x v="0"/>
    <x v="2"/>
    <x v="18"/>
    <x v="1"/>
    <n v="-1"/>
    <n v="6066.5"/>
    <n v="0"/>
    <n v="6066.5"/>
    <n v="-6066.5"/>
    <d v="2023-08-29T00:00:00"/>
    <x v="11"/>
    <x v="3"/>
    <x v="1"/>
    <x v="5"/>
    <n v="1181.8699999999999"/>
  </r>
  <r>
    <n v="2277"/>
    <s v="2277_20241228"/>
    <x v="0"/>
    <x v="4"/>
    <x v="19"/>
    <x v="0"/>
    <n v="1"/>
    <n v="3682.84"/>
    <n v="0"/>
    <n v="3682.84"/>
    <n v="3682.84"/>
    <d v="2024-12-28T00:00:00"/>
    <x v="10"/>
    <x v="0"/>
    <x v="0"/>
    <x v="1"/>
    <n v="3967.77"/>
  </r>
  <r>
    <n v="2278"/>
    <s v="2278_20250307"/>
    <x v="2"/>
    <x v="0"/>
    <x v="0"/>
    <x v="1"/>
    <n v="1"/>
    <n v="6110.0300000000007"/>
    <n v="1.22"/>
    <n v="-1344.2066"/>
    <n v="-1344.2066"/>
    <d v="2025-03-07T00:00:00"/>
    <x v="0"/>
    <x v="2"/>
    <x v="1"/>
    <x v="3"/>
    <n v="3638.15"/>
  </r>
  <r>
    <n v="2279"/>
    <s v="2279_20240803"/>
    <x v="1"/>
    <x v="2"/>
    <x v="3"/>
    <x v="0"/>
    <n v="1"/>
    <n v="6110.0300000000007"/>
    <n v="0"/>
    <n v="6110.0300000000007"/>
    <n v="6110.0300000000007"/>
    <d v="2024-08-03T00:00:00"/>
    <x v="11"/>
    <x v="0"/>
    <x v="1"/>
    <x v="2"/>
    <n v="766.72"/>
  </r>
  <r>
    <n v="2280"/>
    <s v="2280_20250213"/>
    <x v="1"/>
    <x v="1"/>
    <x v="6"/>
    <x v="0"/>
    <n v="-1"/>
    <n v="6110.0300000000007"/>
    <n v="0"/>
    <n v="6110.0300000000007"/>
    <n v="-6110.0300000000007"/>
    <d v="2025-02-13T00:00:00"/>
    <x v="12"/>
    <x v="2"/>
    <x v="0"/>
    <x v="4"/>
    <n v="3069.57"/>
  </r>
  <r>
    <n v="2281"/>
    <s v="2281_20250713"/>
    <x v="0"/>
    <x v="2"/>
    <x v="7"/>
    <x v="0"/>
    <n v="2"/>
    <n v="6110.0300000000007"/>
    <n v="0"/>
    <n v="6110.0300000000007"/>
    <n v="12220.060000000001"/>
    <d v="2025-07-13T00:00:00"/>
    <x v="1"/>
    <x v="2"/>
    <x v="1"/>
    <x v="5"/>
    <n v="1753.48"/>
  </r>
  <r>
    <n v="2282"/>
    <s v="2282_20241114"/>
    <x v="2"/>
    <x v="3"/>
    <x v="10"/>
    <x v="0"/>
    <n v="0"/>
    <n v="6110.0300000000007"/>
    <n v="0.26"/>
    <n v="4521.4222000000009"/>
    <n v="0"/>
    <d v="2024-11-14T00:00:00"/>
    <x v="7"/>
    <x v="0"/>
    <x v="1"/>
    <x v="2"/>
    <n v="-1002.46"/>
  </r>
  <r>
    <n v="2283"/>
    <s v="2283_20240821"/>
    <x v="2"/>
    <x v="1"/>
    <x v="6"/>
    <x v="1"/>
    <n v="1"/>
    <n v="6110.0300000000007"/>
    <n v="0"/>
    <n v="6110.0300000000007"/>
    <n v="6110.0300000000007"/>
    <d v="2024-08-21T00:00:00"/>
    <x v="11"/>
    <x v="0"/>
    <x v="1"/>
    <x v="4"/>
    <n v="468.59"/>
  </r>
  <r>
    <n v="2284"/>
    <s v="2284_20241008"/>
    <x v="0"/>
    <x v="1"/>
    <x v="6"/>
    <x v="0"/>
    <n v="1"/>
    <n v="6110.0300000000007"/>
    <n v="0.53"/>
    <n v="2871.7141000000001"/>
    <n v="2871.7141000000001"/>
    <d v="2024-10-08T00:00:00"/>
    <x v="3"/>
    <x v="0"/>
    <x v="0"/>
    <x v="5"/>
    <n v="1370.01"/>
  </r>
  <r>
    <n v="2285"/>
    <s v="2285_Unknown Date"/>
    <x v="1"/>
    <x v="4"/>
    <x v="19"/>
    <x v="1"/>
    <n v="-1"/>
    <n v="6110.0300000000007"/>
    <n v="0"/>
    <n v="6110.0300000000007"/>
    <n v="-6110.0300000000007"/>
    <s v="Unknown Date"/>
    <x v="2"/>
    <x v="1"/>
    <x v="1"/>
    <x v="4"/>
    <n v="2211.71"/>
  </r>
  <r>
    <n v="2286"/>
    <s v="2286_20241016"/>
    <x v="1"/>
    <x v="2"/>
    <x v="7"/>
    <x v="0"/>
    <n v="1"/>
    <n v="6110.0300000000007"/>
    <n v="0"/>
    <n v="6110.0300000000007"/>
    <n v="6110.0300000000007"/>
    <d v="2024-10-16T00:00:00"/>
    <x v="3"/>
    <x v="0"/>
    <x v="0"/>
    <x v="0"/>
    <n v="2419.09"/>
  </r>
  <r>
    <n v="2287"/>
    <s v="2287_Unknown Date"/>
    <x v="1"/>
    <x v="3"/>
    <x v="4"/>
    <x v="0"/>
    <n v="3"/>
    <n v="6110.0300000000007"/>
    <n v="0"/>
    <n v="6110.0300000000007"/>
    <n v="18330.090000000004"/>
    <s v="Unknown Date"/>
    <x v="2"/>
    <x v="1"/>
    <x v="0"/>
    <x v="2"/>
    <n v="-650.67999999999995"/>
  </r>
  <r>
    <n v="2288"/>
    <s v="2288_20240824"/>
    <x v="1"/>
    <x v="0"/>
    <x v="13"/>
    <x v="0"/>
    <n v="1"/>
    <n v="6110.0300000000007"/>
    <n v="0.25"/>
    <n v="4582.5225000000009"/>
    <n v="4582.5225000000009"/>
    <d v="2024-08-24T00:00:00"/>
    <x v="11"/>
    <x v="0"/>
    <x v="1"/>
    <x v="1"/>
    <n v="1570.91"/>
  </r>
  <r>
    <n v="2289"/>
    <s v="2289_Unknown Date"/>
    <x v="1"/>
    <x v="3"/>
    <x v="9"/>
    <x v="1"/>
    <n v="1"/>
    <n v="6110.0300000000007"/>
    <n v="0.51"/>
    <n v="2993.9147000000003"/>
    <n v="2993.9147000000003"/>
    <s v="Unknown Date"/>
    <x v="2"/>
    <x v="1"/>
    <x v="1"/>
    <x v="2"/>
    <n v="3161.45"/>
  </r>
  <r>
    <n v="2290"/>
    <s v="2290_20241020"/>
    <x v="1"/>
    <x v="0"/>
    <x v="5"/>
    <x v="1"/>
    <n v="1"/>
    <n v="6110.0300000000007"/>
    <n v="0"/>
    <n v="6110.0300000000007"/>
    <n v="6110.0300000000007"/>
    <d v="2024-10-20T00:00:00"/>
    <x v="3"/>
    <x v="0"/>
    <x v="0"/>
    <x v="5"/>
    <n v="546.66"/>
  </r>
  <r>
    <n v="2291"/>
    <s v="2291_Unknown Date"/>
    <x v="1"/>
    <x v="4"/>
    <x v="19"/>
    <x v="1"/>
    <n v="-1"/>
    <n v="6110.0300000000007"/>
    <n v="0"/>
    <n v="6110.0300000000007"/>
    <n v="-6110.0300000000007"/>
    <s v="Unknown Date"/>
    <x v="2"/>
    <x v="1"/>
    <x v="1"/>
    <x v="3"/>
    <n v="2729.23"/>
  </r>
  <r>
    <n v="2292"/>
    <s v="2292_20241105"/>
    <x v="1"/>
    <x v="3"/>
    <x v="10"/>
    <x v="0"/>
    <n v="2"/>
    <n v="6110.0300000000007"/>
    <n v="1.1000000000000001"/>
    <n v="-611.00300000000061"/>
    <n v="-1222.0060000000012"/>
    <d v="2024-11-05T00:00:00"/>
    <x v="7"/>
    <x v="0"/>
    <x v="0"/>
    <x v="5"/>
    <n v="1192.5"/>
  </r>
  <r>
    <n v="2293"/>
    <s v="2293_20250513"/>
    <x v="1"/>
    <x v="4"/>
    <x v="8"/>
    <x v="2"/>
    <n v="3"/>
    <n v="6110.0300000000007"/>
    <n v="0"/>
    <n v="6110.0300000000007"/>
    <n v="18330.090000000004"/>
    <d v="2025-05-13T00:00:00"/>
    <x v="9"/>
    <x v="2"/>
    <x v="1"/>
    <x v="2"/>
    <n v="2525.87"/>
  </r>
  <r>
    <n v="2012"/>
    <s v="2012_20240901"/>
    <x v="1"/>
    <x v="1"/>
    <x v="14"/>
    <x v="0"/>
    <n v="0"/>
    <n v="6110.0300000000007"/>
    <n v="0"/>
    <n v="6110.0300000000007"/>
    <n v="0"/>
    <d v="2024-09-01T00:00:00"/>
    <x v="4"/>
    <x v="0"/>
    <x v="1"/>
    <x v="1"/>
    <n v="-914.59"/>
  </r>
  <r>
    <n v="2295"/>
    <s v="2295_20250617"/>
    <x v="0"/>
    <x v="2"/>
    <x v="17"/>
    <x v="0"/>
    <n v="1"/>
    <n v="6110.0300000000007"/>
    <n v="0.81"/>
    <n v="1160.9056999999998"/>
    <n v="1160.9056999999998"/>
    <d v="2025-06-17T00:00:00"/>
    <x v="5"/>
    <x v="2"/>
    <x v="1"/>
    <x v="1"/>
    <n v="3901.16"/>
  </r>
  <r>
    <n v="2296"/>
    <s v="2296_20240815"/>
    <x v="1"/>
    <x v="1"/>
    <x v="14"/>
    <x v="0"/>
    <n v="0"/>
    <n v="6110.0300000000007"/>
    <n v="0"/>
    <n v="6110.0300000000007"/>
    <n v="0"/>
    <d v="2024-08-15T00:00:00"/>
    <x v="11"/>
    <x v="0"/>
    <x v="0"/>
    <x v="4"/>
    <n v="-1188.8599999999999"/>
  </r>
  <r>
    <n v="2297"/>
    <s v="2297_20241231"/>
    <x v="0"/>
    <x v="4"/>
    <x v="19"/>
    <x v="0"/>
    <n v="1"/>
    <n v="6356.31"/>
    <n v="0.74"/>
    <n v="1652.6406000000002"/>
    <n v="1652.6406000000002"/>
    <d v="2024-12-31T00:00:00"/>
    <x v="10"/>
    <x v="0"/>
    <x v="0"/>
    <x v="3"/>
    <n v="454.97"/>
  </r>
  <r>
    <n v="2298"/>
    <s v="2298_20250611"/>
    <x v="2"/>
    <x v="0"/>
    <x v="0"/>
    <x v="0"/>
    <n v="1"/>
    <n v="5571.14"/>
    <n v="0.49"/>
    <n v="2841.2814000000003"/>
    <n v="2841.2814000000003"/>
    <d v="2025-06-11T00:00:00"/>
    <x v="5"/>
    <x v="2"/>
    <x v="1"/>
    <x v="5"/>
    <n v="3445.5"/>
  </r>
  <r>
    <n v="2299"/>
    <s v="2299_20250509"/>
    <x v="0"/>
    <x v="1"/>
    <x v="14"/>
    <x v="0"/>
    <n v="2"/>
    <n v="6110.0300000000007"/>
    <n v="0.77"/>
    <n v="1405.3069"/>
    <n v="2810.6138000000001"/>
    <d v="2025-05-09T00:00:00"/>
    <x v="9"/>
    <x v="2"/>
    <x v="0"/>
    <x v="1"/>
    <n v="2596.8000000000002"/>
  </r>
  <r>
    <n v="2300"/>
    <s v="2300_20240817"/>
    <x v="2"/>
    <x v="4"/>
    <x v="8"/>
    <x v="1"/>
    <n v="3"/>
    <n v="6331.64"/>
    <n v="0.78"/>
    <n v="1392.9607999999998"/>
    <n v="4178.8823999999995"/>
    <d v="2024-08-17T00:00:00"/>
    <x v="11"/>
    <x v="0"/>
    <x v="1"/>
    <x v="4"/>
    <n v="3380.28"/>
  </r>
  <r>
    <n v="2301"/>
    <s v="2301_20241229"/>
    <x v="2"/>
    <x v="1"/>
    <x v="6"/>
    <x v="2"/>
    <n v="0"/>
    <n v="7982.2"/>
    <n v="0"/>
    <n v="7982.2"/>
    <n v="0"/>
    <d v="2024-12-29T00:00:00"/>
    <x v="10"/>
    <x v="0"/>
    <x v="0"/>
    <x v="3"/>
    <n v="-505.58"/>
  </r>
  <r>
    <n v="2302"/>
    <s v="2302_20250227"/>
    <x v="1"/>
    <x v="3"/>
    <x v="9"/>
    <x v="2"/>
    <n v="0"/>
    <n v="6110.0300000000007"/>
    <n v="0"/>
    <n v="6110.0300000000007"/>
    <n v="0"/>
    <d v="2025-02-27T00:00:00"/>
    <x v="12"/>
    <x v="2"/>
    <x v="1"/>
    <x v="1"/>
    <n v="1489.99"/>
  </r>
  <r>
    <n v="2303"/>
    <s v="2303_20241224"/>
    <x v="0"/>
    <x v="3"/>
    <x v="10"/>
    <x v="1"/>
    <n v="2"/>
    <n v="2504.09"/>
    <n v="0"/>
    <n v="2504.09"/>
    <n v="5008.18"/>
    <d v="2024-12-24T00:00:00"/>
    <x v="10"/>
    <x v="0"/>
    <x v="1"/>
    <x v="1"/>
    <n v="2971.55"/>
  </r>
  <r>
    <n v="2304"/>
    <s v="2304_20241128"/>
    <x v="2"/>
    <x v="0"/>
    <x v="5"/>
    <x v="1"/>
    <n v="1"/>
    <n v="6110.0300000000007"/>
    <n v="0"/>
    <n v="6110.0300000000007"/>
    <n v="6110.0300000000007"/>
    <d v="2024-11-28T00:00:00"/>
    <x v="7"/>
    <x v="0"/>
    <x v="0"/>
    <x v="1"/>
    <n v="2055.87"/>
  </r>
  <r>
    <n v="2305"/>
    <s v="2305_Unknown Date"/>
    <x v="0"/>
    <x v="3"/>
    <x v="16"/>
    <x v="1"/>
    <n v="1"/>
    <n v="4803.7"/>
    <n v="0.08"/>
    <n v="4419.4040000000005"/>
    <n v="4419.4040000000005"/>
    <s v="Unknown Date"/>
    <x v="2"/>
    <x v="1"/>
    <x v="1"/>
    <x v="2"/>
    <n v="2794.61"/>
  </r>
  <r>
    <n v="2306"/>
    <s v="2306_20241110"/>
    <x v="0"/>
    <x v="4"/>
    <x v="8"/>
    <x v="0"/>
    <n v="1"/>
    <n v="8267.56"/>
    <n v="0.28999999999999998"/>
    <n v="5869.967599999999"/>
    <n v="5869.967599999999"/>
    <d v="2024-11-10T00:00:00"/>
    <x v="7"/>
    <x v="0"/>
    <x v="1"/>
    <x v="0"/>
    <n v="476.25"/>
  </r>
  <r>
    <n v="2307"/>
    <s v="2307_20250618"/>
    <x v="1"/>
    <x v="3"/>
    <x v="10"/>
    <x v="2"/>
    <n v="2"/>
    <n v="9369.1"/>
    <n v="0"/>
    <n v="9369.1"/>
    <n v="18738.2"/>
    <d v="2025-06-18T00:00:00"/>
    <x v="5"/>
    <x v="2"/>
    <x v="1"/>
    <x v="5"/>
    <n v="2390.6999999999998"/>
  </r>
  <r>
    <n v="2308"/>
    <s v="2308_20250501"/>
    <x v="2"/>
    <x v="3"/>
    <x v="16"/>
    <x v="0"/>
    <n v="0"/>
    <n v="6110.0300000000007"/>
    <n v="0.65"/>
    <n v="2138.5105000000003"/>
    <n v="0"/>
    <d v="2025-05-01T00:00:00"/>
    <x v="9"/>
    <x v="2"/>
    <x v="0"/>
    <x v="0"/>
    <n v="2282.0100000000002"/>
  </r>
  <r>
    <n v="2004"/>
    <s v="2004_20240912"/>
    <x v="0"/>
    <x v="3"/>
    <x v="4"/>
    <x v="2"/>
    <n v="1"/>
    <n v="6110.0300000000007"/>
    <n v="0"/>
    <n v="6110.0300000000007"/>
    <n v="6110.0300000000007"/>
    <d v="2024-09-12T00:00:00"/>
    <x v="4"/>
    <x v="0"/>
    <x v="1"/>
    <x v="4"/>
    <n v="187.89"/>
  </r>
  <r>
    <n v="2310"/>
    <s v="2310_20250204"/>
    <x v="2"/>
    <x v="3"/>
    <x v="9"/>
    <x v="2"/>
    <n v="0"/>
    <n v="6110.0300000000007"/>
    <n v="0"/>
    <n v="6110.0300000000007"/>
    <n v="0"/>
    <d v="2025-02-04T00:00:00"/>
    <x v="12"/>
    <x v="2"/>
    <x v="0"/>
    <x v="5"/>
    <n v="-1061.45"/>
  </r>
  <r>
    <n v="2026"/>
    <s v="2026_20240810"/>
    <x v="0"/>
    <x v="2"/>
    <x v="3"/>
    <x v="2"/>
    <n v="1"/>
    <n v="6110.0300000000007"/>
    <n v="0.16"/>
    <n v="5132.4252000000006"/>
    <n v="5132.4252000000006"/>
    <d v="2024-08-10T00:00:00"/>
    <x v="11"/>
    <x v="0"/>
    <x v="1"/>
    <x v="5"/>
    <n v="2301.64"/>
  </r>
  <r>
    <n v="2312"/>
    <s v="2312_20240930"/>
    <x v="0"/>
    <x v="1"/>
    <x v="2"/>
    <x v="0"/>
    <n v="1"/>
    <n v="6110.0300000000007"/>
    <n v="0"/>
    <n v="6110.0300000000007"/>
    <n v="6110.0300000000007"/>
    <d v="2024-09-30T00:00:00"/>
    <x v="4"/>
    <x v="0"/>
    <x v="0"/>
    <x v="0"/>
    <n v="249.56"/>
  </r>
  <r>
    <n v="2313"/>
    <s v="2313_Unknown Date"/>
    <x v="1"/>
    <x v="0"/>
    <x v="0"/>
    <x v="0"/>
    <n v="0"/>
    <n v="6110.0300000000007"/>
    <n v="0"/>
    <n v="6110.0300000000007"/>
    <n v="0"/>
    <s v="Unknown Date"/>
    <x v="2"/>
    <x v="1"/>
    <x v="0"/>
    <x v="4"/>
    <n v="480.74"/>
  </r>
  <r>
    <n v="2314"/>
    <s v="2314_20241209"/>
    <x v="1"/>
    <x v="1"/>
    <x v="6"/>
    <x v="0"/>
    <n v="2"/>
    <n v="6110.0300000000007"/>
    <n v="0.86"/>
    <n v="855.40420000000017"/>
    <n v="1710.8084000000003"/>
    <d v="2024-12-09T00:00:00"/>
    <x v="10"/>
    <x v="0"/>
    <x v="1"/>
    <x v="2"/>
    <n v="1505.11"/>
  </r>
  <r>
    <n v="2315"/>
    <s v="2315_20241112"/>
    <x v="2"/>
    <x v="4"/>
    <x v="11"/>
    <x v="0"/>
    <n v="1"/>
    <n v="9149.8799999999992"/>
    <n v="0.71"/>
    <n v="2653.4652000000001"/>
    <n v="2653.4652000000001"/>
    <d v="2024-11-12T00:00:00"/>
    <x v="7"/>
    <x v="0"/>
    <x v="1"/>
    <x v="1"/>
    <n v="143.06"/>
  </r>
  <r>
    <n v="2316"/>
    <s v="2316_Unknown Date"/>
    <x v="2"/>
    <x v="1"/>
    <x v="14"/>
    <x v="0"/>
    <n v="1"/>
    <n v="6110.0300000000007"/>
    <n v="0.39"/>
    <n v="3727.1183000000005"/>
    <n v="3727.1183000000005"/>
    <s v="Unknown Date"/>
    <x v="2"/>
    <x v="1"/>
    <x v="1"/>
    <x v="4"/>
    <n v="3862.6"/>
  </r>
  <r>
    <n v="2317"/>
    <s v="2317_20240913"/>
    <x v="2"/>
    <x v="0"/>
    <x v="5"/>
    <x v="0"/>
    <n v="1"/>
    <n v="9695.44"/>
    <n v="1.06"/>
    <n v="-581.72640000000058"/>
    <n v="-581.72640000000058"/>
    <d v="2024-09-13T00:00:00"/>
    <x v="4"/>
    <x v="0"/>
    <x v="0"/>
    <x v="5"/>
    <n v="32.450000000000003"/>
  </r>
  <r>
    <n v="2318"/>
    <s v="2318_20250404"/>
    <x v="2"/>
    <x v="1"/>
    <x v="14"/>
    <x v="1"/>
    <n v="2"/>
    <n v="6110.0300000000007"/>
    <n v="0.25"/>
    <n v="4582.5225000000009"/>
    <n v="9165.0450000000019"/>
    <d v="2025-04-04T00:00:00"/>
    <x v="8"/>
    <x v="2"/>
    <x v="1"/>
    <x v="4"/>
    <n v="1894.17"/>
  </r>
  <r>
    <n v="2319"/>
    <s v="2319_20250629"/>
    <x v="1"/>
    <x v="4"/>
    <x v="11"/>
    <x v="1"/>
    <n v="-1"/>
    <n v="5649.99"/>
    <n v="0"/>
    <n v="5649.99"/>
    <n v="-5649.99"/>
    <d v="2025-06-29T00:00:00"/>
    <x v="5"/>
    <x v="2"/>
    <x v="0"/>
    <x v="4"/>
    <n v="2141.6799999999998"/>
  </r>
  <r>
    <n v="2320"/>
    <s v="2320_20250123"/>
    <x v="0"/>
    <x v="3"/>
    <x v="16"/>
    <x v="2"/>
    <n v="1"/>
    <n v="4033.28"/>
    <n v="0"/>
    <n v="4033.28"/>
    <n v="4033.28"/>
    <d v="2025-01-23T00:00:00"/>
    <x v="6"/>
    <x v="2"/>
    <x v="1"/>
    <x v="1"/>
    <n v="1265.74"/>
  </r>
  <r>
    <n v="2321"/>
    <s v="2321_20240610"/>
    <x v="2"/>
    <x v="2"/>
    <x v="17"/>
    <x v="0"/>
    <n v="0"/>
    <n v="6110.0300000000007"/>
    <n v="0"/>
    <n v="6110.0300000000007"/>
    <n v="0"/>
    <d v="2024-06-10T00:00:00"/>
    <x v="5"/>
    <x v="0"/>
    <x v="0"/>
    <x v="2"/>
    <n v="-362.47"/>
  </r>
  <r>
    <n v="2322"/>
    <s v="2322_20250407"/>
    <x v="1"/>
    <x v="3"/>
    <x v="16"/>
    <x v="1"/>
    <n v="0"/>
    <n v="8016.24"/>
    <n v="0"/>
    <n v="8016.24"/>
    <n v="0"/>
    <d v="2025-04-07T00:00:00"/>
    <x v="8"/>
    <x v="2"/>
    <x v="1"/>
    <x v="4"/>
    <n v="1333.86"/>
  </r>
  <r>
    <n v="2323"/>
    <s v="2323_20250105"/>
    <x v="2"/>
    <x v="2"/>
    <x v="17"/>
    <x v="0"/>
    <n v="0"/>
    <n v="6537.29"/>
    <n v="0"/>
    <n v="6537.29"/>
    <n v="0"/>
    <d v="2025-01-05T00:00:00"/>
    <x v="6"/>
    <x v="2"/>
    <x v="0"/>
    <x v="0"/>
    <n v="-453.11"/>
  </r>
  <r>
    <n v="2324"/>
    <s v="2324_20250227"/>
    <x v="1"/>
    <x v="1"/>
    <x v="6"/>
    <x v="0"/>
    <n v="0"/>
    <n v="6110.0300000000007"/>
    <n v="0.21"/>
    <n v="4826.9237000000003"/>
    <n v="0"/>
    <d v="2025-02-27T00:00:00"/>
    <x v="12"/>
    <x v="2"/>
    <x v="0"/>
    <x v="5"/>
    <n v="2640.1"/>
  </r>
  <r>
    <n v="2325"/>
    <s v="2325_20250518"/>
    <x v="2"/>
    <x v="4"/>
    <x v="12"/>
    <x v="0"/>
    <n v="0"/>
    <n v="8031.83"/>
    <n v="0.56000000000000005"/>
    <n v="3534.0051999999996"/>
    <n v="0"/>
    <d v="2025-05-18T00:00:00"/>
    <x v="9"/>
    <x v="2"/>
    <x v="0"/>
    <x v="5"/>
    <n v="3954.38"/>
  </r>
  <r>
    <n v="2326"/>
    <s v="2326_20241210"/>
    <x v="1"/>
    <x v="2"/>
    <x v="17"/>
    <x v="2"/>
    <n v="4"/>
    <n v="9936.94"/>
    <n v="0"/>
    <n v="9936.94"/>
    <n v="39747.760000000002"/>
    <d v="2024-12-10T00:00:00"/>
    <x v="10"/>
    <x v="0"/>
    <x v="1"/>
    <x v="5"/>
    <n v="2047.65"/>
  </r>
  <r>
    <n v="2327"/>
    <s v="2327_20250321"/>
    <x v="2"/>
    <x v="0"/>
    <x v="5"/>
    <x v="2"/>
    <n v="4"/>
    <n v="6640.67"/>
    <n v="0"/>
    <n v="6640.67"/>
    <n v="26562.68"/>
    <d v="2025-03-21T00:00:00"/>
    <x v="0"/>
    <x v="2"/>
    <x v="1"/>
    <x v="4"/>
    <n v="3402.41"/>
  </r>
  <r>
    <n v="2328"/>
    <s v="2328_20241109"/>
    <x v="2"/>
    <x v="2"/>
    <x v="7"/>
    <x v="0"/>
    <n v="2"/>
    <n v="6449.46"/>
    <n v="0.28999999999999998"/>
    <n v="4579.1165999999994"/>
    <n v="9158.2331999999988"/>
    <d v="2024-11-09T00:00:00"/>
    <x v="7"/>
    <x v="0"/>
    <x v="0"/>
    <x v="2"/>
    <n v="39.69"/>
  </r>
  <r>
    <n v="2329"/>
    <s v="2329_20250605"/>
    <x v="2"/>
    <x v="4"/>
    <x v="11"/>
    <x v="1"/>
    <n v="4"/>
    <n v="4981.26"/>
    <n v="0"/>
    <n v="4981.26"/>
    <n v="19925.04"/>
    <d v="2025-06-05T00:00:00"/>
    <x v="5"/>
    <x v="2"/>
    <x v="0"/>
    <x v="2"/>
    <n v="1833.07"/>
  </r>
  <r>
    <n v="2330"/>
    <s v="2330_20241022"/>
    <x v="1"/>
    <x v="0"/>
    <x v="5"/>
    <x v="2"/>
    <n v="0"/>
    <n v="6110.0300000000007"/>
    <n v="0.06"/>
    <n v="5743.4282000000003"/>
    <n v="0"/>
    <d v="2024-10-22T00:00:00"/>
    <x v="3"/>
    <x v="0"/>
    <x v="0"/>
    <x v="2"/>
    <n v="-648.08000000000004"/>
  </r>
  <r>
    <n v="2331"/>
    <s v="2331_20241123"/>
    <x v="0"/>
    <x v="4"/>
    <x v="11"/>
    <x v="1"/>
    <n v="0"/>
    <n v="9023.07"/>
    <n v="0"/>
    <n v="9023.07"/>
    <n v="0"/>
    <d v="2024-11-23T00:00:00"/>
    <x v="7"/>
    <x v="0"/>
    <x v="1"/>
    <x v="2"/>
    <n v="-304.92"/>
  </r>
  <r>
    <n v="2332"/>
    <s v="2332_20240715"/>
    <x v="0"/>
    <x v="0"/>
    <x v="5"/>
    <x v="0"/>
    <n v="-1"/>
    <n v="6110.0300000000007"/>
    <n v="0.22"/>
    <n v="4765.8234000000002"/>
    <n v="-4765.8234000000002"/>
    <d v="2024-07-15T00:00:00"/>
    <x v="1"/>
    <x v="0"/>
    <x v="1"/>
    <x v="3"/>
    <n v="2914.06"/>
  </r>
  <r>
    <n v="2333"/>
    <s v="2333_Unknown Date"/>
    <x v="0"/>
    <x v="3"/>
    <x v="10"/>
    <x v="0"/>
    <n v="0"/>
    <n v="4638.25"/>
    <n v="0"/>
    <n v="4638.25"/>
    <n v="0"/>
    <s v="Unknown Date"/>
    <x v="2"/>
    <x v="1"/>
    <x v="0"/>
    <x v="1"/>
    <n v="-614.05999999999995"/>
  </r>
  <r>
    <n v="2334"/>
    <s v="2334_20240606"/>
    <x v="1"/>
    <x v="0"/>
    <x v="0"/>
    <x v="1"/>
    <n v="4"/>
    <n v="6110.0300000000007"/>
    <n v="0.82"/>
    <n v="1099.8054000000004"/>
    <n v="4399.2216000000017"/>
    <d v="2024-06-06T00:00:00"/>
    <x v="5"/>
    <x v="0"/>
    <x v="1"/>
    <x v="2"/>
    <n v="-80.25"/>
  </r>
  <r>
    <n v="2335"/>
    <s v="2335_20240105"/>
    <x v="1"/>
    <x v="3"/>
    <x v="10"/>
    <x v="2"/>
    <n v="0"/>
    <n v="5620.64"/>
    <n v="0"/>
    <n v="5620.64"/>
    <n v="0"/>
    <d v="2024-01-05T00:00:00"/>
    <x v="6"/>
    <x v="0"/>
    <x v="0"/>
    <x v="2"/>
    <n v="217.22"/>
  </r>
  <r>
    <n v="2336"/>
    <s v="2336_20231022"/>
    <x v="0"/>
    <x v="1"/>
    <x v="6"/>
    <x v="0"/>
    <n v="4"/>
    <n v="8482.43"/>
    <n v="0"/>
    <n v="8482.43"/>
    <n v="33929.72"/>
    <d v="2023-10-22T00:00:00"/>
    <x v="3"/>
    <x v="3"/>
    <x v="0"/>
    <x v="3"/>
    <n v="3854.71"/>
  </r>
  <r>
    <n v="2337"/>
    <s v="2337_20241017"/>
    <x v="1"/>
    <x v="0"/>
    <x v="0"/>
    <x v="0"/>
    <n v="1"/>
    <n v="6110.0300000000007"/>
    <n v="0"/>
    <n v="6110.0300000000007"/>
    <n v="6110.0300000000007"/>
    <d v="2024-10-17T00:00:00"/>
    <x v="3"/>
    <x v="0"/>
    <x v="0"/>
    <x v="3"/>
    <n v="3186.84"/>
  </r>
  <r>
    <n v="2338"/>
    <s v="2338_Unknown Date"/>
    <x v="1"/>
    <x v="1"/>
    <x v="2"/>
    <x v="2"/>
    <n v="1"/>
    <n v="6110.0300000000007"/>
    <n v="0"/>
    <n v="6110.0300000000007"/>
    <n v="6110.0300000000007"/>
    <s v="Unknown Date"/>
    <x v="2"/>
    <x v="1"/>
    <x v="1"/>
    <x v="4"/>
    <n v="3529.93"/>
  </r>
  <r>
    <n v="2339"/>
    <s v="2339_Unknown Date"/>
    <x v="1"/>
    <x v="4"/>
    <x v="19"/>
    <x v="1"/>
    <n v="4"/>
    <n v="6110.0300000000007"/>
    <n v="0"/>
    <n v="6110.0300000000007"/>
    <n v="24440.120000000003"/>
    <s v="Unknown Date"/>
    <x v="2"/>
    <x v="1"/>
    <x v="1"/>
    <x v="5"/>
    <n v="3196.02"/>
  </r>
  <r>
    <n v="2340"/>
    <s v="2340_20240807"/>
    <x v="1"/>
    <x v="3"/>
    <x v="10"/>
    <x v="0"/>
    <n v="3"/>
    <n v="6110.0300000000007"/>
    <n v="0.91"/>
    <n v="549.90269999999987"/>
    <n v="1649.7080999999996"/>
    <d v="2024-08-07T00:00:00"/>
    <x v="11"/>
    <x v="0"/>
    <x v="0"/>
    <x v="2"/>
    <n v="-425.99"/>
  </r>
  <r>
    <n v="2341"/>
    <s v="2341_20250422"/>
    <x v="1"/>
    <x v="2"/>
    <x v="7"/>
    <x v="1"/>
    <n v="0"/>
    <n v="6110.0300000000007"/>
    <n v="0"/>
    <n v="6110.0300000000007"/>
    <n v="0"/>
    <d v="2025-04-22T00:00:00"/>
    <x v="8"/>
    <x v="2"/>
    <x v="0"/>
    <x v="1"/>
    <n v="-280.18"/>
  </r>
  <r>
    <n v="2342"/>
    <s v="2342_20240819"/>
    <x v="1"/>
    <x v="0"/>
    <x v="15"/>
    <x v="2"/>
    <n v="1"/>
    <n v="6110.0300000000007"/>
    <n v="0"/>
    <n v="6110.0300000000007"/>
    <n v="6110.0300000000007"/>
    <d v="2024-08-19T00:00:00"/>
    <x v="11"/>
    <x v="0"/>
    <x v="1"/>
    <x v="5"/>
    <n v="3463.09"/>
  </r>
  <r>
    <n v="2343"/>
    <s v="2343_20241122"/>
    <x v="1"/>
    <x v="4"/>
    <x v="12"/>
    <x v="0"/>
    <n v="0"/>
    <n v="7507.91"/>
    <n v="0"/>
    <n v="7507.91"/>
    <n v="0"/>
    <d v="2024-11-22T00:00:00"/>
    <x v="7"/>
    <x v="0"/>
    <x v="1"/>
    <x v="5"/>
    <n v="1900.24"/>
  </r>
  <r>
    <n v="2344"/>
    <s v="2344_20250620"/>
    <x v="0"/>
    <x v="0"/>
    <x v="13"/>
    <x v="1"/>
    <n v="-1"/>
    <n v="6110.0300000000007"/>
    <n v="0.65"/>
    <n v="2138.5105000000003"/>
    <n v="-2138.5105000000003"/>
    <d v="2025-06-20T00:00:00"/>
    <x v="5"/>
    <x v="2"/>
    <x v="0"/>
    <x v="5"/>
    <n v="938.88"/>
  </r>
  <r>
    <n v="2345"/>
    <s v="2345_20250621"/>
    <x v="2"/>
    <x v="3"/>
    <x v="4"/>
    <x v="0"/>
    <n v="0"/>
    <n v="6110.0300000000007"/>
    <n v="0"/>
    <n v="6110.0300000000007"/>
    <n v="0"/>
    <d v="2025-06-21T00:00:00"/>
    <x v="5"/>
    <x v="2"/>
    <x v="1"/>
    <x v="1"/>
    <n v="3039.05"/>
  </r>
  <r>
    <n v="2346"/>
    <s v="2346_Unknown Date"/>
    <x v="2"/>
    <x v="1"/>
    <x v="14"/>
    <x v="0"/>
    <n v="1"/>
    <n v="6320.59"/>
    <n v="0.93"/>
    <n v="442.44129999999973"/>
    <n v="442.44129999999973"/>
    <s v="Unknown Date"/>
    <x v="2"/>
    <x v="1"/>
    <x v="1"/>
    <x v="2"/>
    <n v="324.45"/>
  </r>
  <r>
    <n v="2347"/>
    <s v="2347_20240921"/>
    <x v="2"/>
    <x v="0"/>
    <x v="5"/>
    <x v="1"/>
    <n v="1"/>
    <n v="9653.35"/>
    <n v="0"/>
    <n v="9653.35"/>
    <n v="9653.35"/>
    <d v="2024-09-21T00:00:00"/>
    <x v="4"/>
    <x v="0"/>
    <x v="1"/>
    <x v="0"/>
    <n v="3511.89"/>
  </r>
  <r>
    <n v="2348"/>
    <s v="2348_20250429"/>
    <x v="0"/>
    <x v="0"/>
    <x v="15"/>
    <x v="2"/>
    <n v="1"/>
    <n v="6591.41"/>
    <n v="0"/>
    <n v="6591.41"/>
    <n v="6591.41"/>
    <d v="2025-04-29T00:00:00"/>
    <x v="8"/>
    <x v="2"/>
    <x v="1"/>
    <x v="4"/>
    <n v="2604.6799999999998"/>
  </r>
  <r>
    <n v="2349"/>
    <s v="2349_20231025"/>
    <x v="0"/>
    <x v="1"/>
    <x v="1"/>
    <x v="1"/>
    <n v="3"/>
    <n v="6110.0300000000007"/>
    <n v="0"/>
    <n v="6110.0300000000007"/>
    <n v="18330.090000000004"/>
    <d v="2023-10-25T00:00:00"/>
    <x v="3"/>
    <x v="3"/>
    <x v="0"/>
    <x v="4"/>
    <n v="-902.62"/>
  </r>
  <r>
    <n v="2350"/>
    <s v="2350_20250321"/>
    <x v="2"/>
    <x v="3"/>
    <x v="9"/>
    <x v="0"/>
    <n v="4"/>
    <n v="8228.8799999999992"/>
    <n v="0"/>
    <n v="8228.8799999999992"/>
    <n v="32915.519999999997"/>
    <d v="2025-03-21T00:00:00"/>
    <x v="0"/>
    <x v="2"/>
    <x v="1"/>
    <x v="4"/>
    <n v="2494.5"/>
  </r>
  <r>
    <n v="2351"/>
    <s v="2351_20240729"/>
    <x v="2"/>
    <x v="4"/>
    <x v="19"/>
    <x v="1"/>
    <n v="3"/>
    <n v="4179.34"/>
    <n v="0"/>
    <n v="4179.34"/>
    <n v="12538.02"/>
    <d v="2024-07-29T00:00:00"/>
    <x v="1"/>
    <x v="0"/>
    <x v="1"/>
    <x v="3"/>
    <n v="2363.69"/>
  </r>
  <r>
    <n v="2352"/>
    <s v="2352_20250324"/>
    <x v="2"/>
    <x v="4"/>
    <x v="19"/>
    <x v="0"/>
    <n v="1"/>
    <n v="6110.0300000000007"/>
    <n v="0"/>
    <n v="6110.0300000000007"/>
    <n v="6110.0300000000007"/>
    <d v="2025-03-24T00:00:00"/>
    <x v="0"/>
    <x v="2"/>
    <x v="0"/>
    <x v="0"/>
    <n v="599.21"/>
  </r>
  <r>
    <n v="2353"/>
    <s v="2353_20241003"/>
    <x v="0"/>
    <x v="0"/>
    <x v="13"/>
    <x v="0"/>
    <n v="0"/>
    <n v="6110.0300000000007"/>
    <n v="0.22"/>
    <n v="4765.8234000000002"/>
    <n v="0"/>
    <d v="2024-10-03T00:00:00"/>
    <x v="3"/>
    <x v="0"/>
    <x v="1"/>
    <x v="0"/>
    <n v="818.35"/>
  </r>
  <r>
    <n v="2354"/>
    <s v="2354_20240906"/>
    <x v="2"/>
    <x v="4"/>
    <x v="11"/>
    <x v="1"/>
    <n v="0"/>
    <n v="6110.0300000000007"/>
    <n v="0"/>
    <n v="6110.0300000000007"/>
    <n v="0"/>
    <d v="2024-09-06T00:00:00"/>
    <x v="4"/>
    <x v="0"/>
    <x v="0"/>
    <x v="1"/>
    <n v="1445.09"/>
  </r>
  <r>
    <n v="2355"/>
    <s v="2355_20240726"/>
    <x v="1"/>
    <x v="2"/>
    <x v="7"/>
    <x v="1"/>
    <n v="1"/>
    <n v="6110.0300000000007"/>
    <n v="0"/>
    <n v="6110.0300000000007"/>
    <n v="6110.0300000000007"/>
    <d v="2024-07-26T00:00:00"/>
    <x v="1"/>
    <x v="0"/>
    <x v="1"/>
    <x v="0"/>
    <n v="-887.83"/>
  </r>
  <r>
    <n v="2356"/>
    <s v="2356_20250217"/>
    <x v="2"/>
    <x v="4"/>
    <x v="8"/>
    <x v="1"/>
    <n v="1"/>
    <n v="6110.0300000000007"/>
    <n v="0"/>
    <n v="6110.0300000000007"/>
    <n v="6110.0300000000007"/>
    <d v="2025-02-17T00:00:00"/>
    <x v="12"/>
    <x v="2"/>
    <x v="1"/>
    <x v="3"/>
    <n v="543.26"/>
  </r>
  <r>
    <n v="2357"/>
    <s v="2357_20250428"/>
    <x v="1"/>
    <x v="2"/>
    <x v="18"/>
    <x v="0"/>
    <n v="0"/>
    <n v="6110.0300000000007"/>
    <n v="1.23"/>
    <n v="-1405.3069"/>
    <n v="0"/>
    <d v="2025-04-28T00:00:00"/>
    <x v="8"/>
    <x v="2"/>
    <x v="1"/>
    <x v="0"/>
    <n v="-1199.32"/>
  </r>
  <r>
    <n v="2358"/>
    <s v="2358_20250224"/>
    <x v="2"/>
    <x v="4"/>
    <x v="19"/>
    <x v="0"/>
    <n v="4"/>
    <n v="6110.0300000000007"/>
    <n v="0"/>
    <n v="6110.0300000000007"/>
    <n v="24440.120000000003"/>
    <d v="2025-02-24T00:00:00"/>
    <x v="12"/>
    <x v="2"/>
    <x v="0"/>
    <x v="3"/>
    <n v="1819.6"/>
  </r>
  <r>
    <n v="2359"/>
    <s v="2359_Unknown Date"/>
    <x v="2"/>
    <x v="2"/>
    <x v="7"/>
    <x v="1"/>
    <n v="-1"/>
    <n v="9836.48"/>
    <n v="0.34"/>
    <n v="6492.0767999999989"/>
    <n v="-6492.0767999999989"/>
    <s v="Unknown Date"/>
    <x v="2"/>
    <x v="1"/>
    <x v="1"/>
    <x v="3"/>
    <n v="-874.96"/>
  </r>
  <r>
    <n v="2360"/>
    <s v="2360_20241207"/>
    <x v="1"/>
    <x v="0"/>
    <x v="15"/>
    <x v="2"/>
    <n v="1"/>
    <n v="6110.0300000000007"/>
    <n v="0.85"/>
    <n v="916.50450000000023"/>
    <n v="916.50450000000023"/>
    <d v="2024-12-07T00:00:00"/>
    <x v="10"/>
    <x v="0"/>
    <x v="0"/>
    <x v="1"/>
    <n v="1947.5"/>
  </r>
  <r>
    <n v="2361"/>
    <s v="2361_20240730"/>
    <x v="0"/>
    <x v="0"/>
    <x v="5"/>
    <x v="1"/>
    <n v="0"/>
    <n v="6110.0300000000007"/>
    <n v="1.06"/>
    <n v="-366.60180000000037"/>
    <n v="0"/>
    <d v="2024-07-30T00:00:00"/>
    <x v="1"/>
    <x v="0"/>
    <x v="1"/>
    <x v="2"/>
    <n v="1302.98"/>
  </r>
  <r>
    <n v="2362"/>
    <s v="2362_20241209"/>
    <x v="1"/>
    <x v="2"/>
    <x v="3"/>
    <x v="2"/>
    <n v="2"/>
    <n v="6110.0300000000007"/>
    <n v="1.04"/>
    <n v="-244.40120000000024"/>
    <n v="-488.80240000000049"/>
    <d v="2024-12-09T00:00:00"/>
    <x v="10"/>
    <x v="0"/>
    <x v="0"/>
    <x v="0"/>
    <n v="3817.26"/>
  </r>
  <r>
    <n v="2363"/>
    <s v="2363_20250701"/>
    <x v="0"/>
    <x v="3"/>
    <x v="16"/>
    <x v="2"/>
    <n v="0"/>
    <n v="5419.15"/>
    <n v="1.08"/>
    <n v="-433.53200000000038"/>
    <n v="0"/>
    <d v="2025-07-01T00:00:00"/>
    <x v="1"/>
    <x v="2"/>
    <x v="1"/>
    <x v="1"/>
    <n v="-597.61"/>
  </r>
  <r>
    <n v="2364"/>
    <s v="2364_Unknown Date"/>
    <x v="1"/>
    <x v="2"/>
    <x v="17"/>
    <x v="0"/>
    <n v="1"/>
    <n v="6110.0300000000007"/>
    <n v="0.27"/>
    <n v="4460.3219000000008"/>
    <n v="4460.3219000000008"/>
    <s v="Unknown Date"/>
    <x v="2"/>
    <x v="1"/>
    <x v="0"/>
    <x v="4"/>
    <n v="1414.23"/>
  </r>
  <r>
    <n v="2365"/>
    <s v="2365_20240817"/>
    <x v="1"/>
    <x v="3"/>
    <x v="4"/>
    <x v="1"/>
    <n v="1"/>
    <n v="6110.0300000000007"/>
    <n v="0"/>
    <n v="6110.0300000000007"/>
    <n v="6110.0300000000007"/>
    <d v="2024-08-17T00:00:00"/>
    <x v="11"/>
    <x v="0"/>
    <x v="0"/>
    <x v="1"/>
    <n v="3555.61"/>
  </r>
  <r>
    <n v="2366"/>
    <s v="2366_20250508"/>
    <x v="0"/>
    <x v="2"/>
    <x v="7"/>
    <x v="0"/>
    <n v="1"/>
    <n v="6110.0300000000007"/>
    <n v="0.63"/>
    <n v="2260.7111000000004"/>
    <n v="2260.7111000000004"/>
    <d v="2025-05-08T00:00:00"/>
    <x v="9"/>
    <x v="2"/>
    <x v="1"/>
    <x v="0"/>
    <n v="3737.47"/>
  </r>
  <r>
    <n v="2367"/>
    <s v="2367_20241112"/>
    <x v="0"/>
    <x v="2"/>
    <x v="17"/>
    <x v="2"/>
    <n v="4"/>
    <n v="6202.99"/>
    <n v="0.84"/>
    <n v="992.47840000000019"/>
    <n v="3969.9136000000008"/>
    <d v="2024-11-12T00:00:00"/>
    <x v="7"/>
    <x v="0"/>
    <x v="0"/>
    <x v="0"/>
    <n v="-202.12"/>
  </r>
  <r>
    <n v="2368"/>
    <s v="2368_20230804"/>
    <x v="1"/>
    <x v="2"/>
    <x v="7"/>
    <x v="1"/>
    <n v="1"/>
    <n v="5582.98"/>
    <n v="0"/>
    <n v="5582.98"/>
    <n v="5582.98"/>
    <d v="2023-08-04T00:00:00"/>
    <x v="11"/>
    <x v="3"/>
    <x v="1"/>
    <x v="4"/>
    <n v="2369.2800000000002"/>
  </r>
  <r>
    <n v="2369"/>
    <s v="2369_20250711"/>
    <x v="2"/>
    <x v="4"/>
    <x v="19"/>
    <x v="2"/>
    <n v="0"/>
    <n v="4248.21"/>
    <n v="0.5"/>
    <n v="2124.105"/>
    <n v="0"/>
    <d v="2025-07-11T00:00:00"/>
    <x v="1"/>
    <x v="2"/>
    <x v="0"/>
    <x v="1"/>
    <n v="2427.86"/>
  </r>
  <r>
    <n v="2370"/>
    <s v="2370_20250204"/>
    <x v="2"/>
    <x v="3"/>
    <x v="16"/>
    <x v="1"/>
    <n v="2"/>
    <n v="6110.0300000000007"/>
    <n v="0"/>
    <n v="6110.0300000000007"/>
    <n v="12220.060000000001"/>
    <d v="2025-02-04T00:00:00"/>
    <x v="12"/>
    <x v="2"/>
    <x v="0"/>
    <x v="4"/>
    <n v="867.37"/>
  </r>
  <r>
    <n v="2371"/>
    <s v="2371_20250415"/>
    <x v="0"/>
    <x v="0"/>
    <x v="5"/>
    <x v="0"/>
    <n v="1"/>
    <n v="6110.0300000000007"/>
    <n v="0.05"/>
    <n v="5804.5285000000003"/>
    <n v="5804.5285000000003"/>
    <d v="2025-04-15T00:00:00"/>
    <x v="8"/>
    <x v="2"/>
    <x v="0"/>
    <x v="5"/>
    <n v="3424.65"/>
  </r>
  <r>
    <n v="2372"/>
    <s v="2372_20250523"/>
    <x v="2"/>
    <x v="3"/>
    <x v="10"/>
    <x v="0"/>
    <n v="1"/>
    <n v="7624.86"/>
    <n v="0"/>
    <n v="7624.86"/>
    <n v="7624.86"/>
    <d v="2025-05-23T00:00:00"/>
    <x v="9"/>
    <x v="2"/>
    <x v="0"/>
    <x v="5"/>
    <n v="3365.96"/>
  </r>
  <r>
    <n v="2373"/>
    <s v="2373_20240922"/>
    <x v="1"/>
    <x v="2"/>
    <x v="18"/>
    <x v="2"/>
    <n v="1"/>
    <n v="8637.25"/>
    <n v="0.35"/>
    <n v="5614.2125000000005"/>
    <n v="5614.2125000000005"/>
    <d v="2024-09-22T00:00:00"/>
    <x v="4"/>
    <x v="0"/>
    <x v="1"/>
    <x v="5"/>
    <n v="2738.82"/>
  </r>
  <r>
    <n v="2006"/>
    <s v="2006_20250604"/>
    <x v="2"/>
    <x v="0"/>
    <x v="0"/>
    <x v="0"/>
    <n v="1"/>
    <n v="6819.78"/>
    <n v="0"/>
    <n v="6819.78"/>
    <n v="6819.78"/>
    <d v="2025-06-04T00:00:00"/>
    <x v="5"/>
    <x v="2"/>
    <x v="0"/>
    <x v="0"/>
    <n v="1802.09"/>
  </r>
  <r>
    <n v="2375"/>
    <s v="2375_20250405"/>
    <x v="2"/>
    <x v="0"/>
    <x v="15"/>
    <x v="0"/>
    <n v="-1"/>
    <n v="9061.25"/>
    <n v="0"/>
    <n v="9061.25"/>
    <n v="-9061.25"/>
    <d v="2025-04-05T00:00:00"/>
    <x v="8"/>
    <x v="2"/>
    <x v="1"/>
    <x v="2"/>
    <n v="990.59"/>
  </r>
  <r>
    <n v="2376"/>
    <s v="2376_20241003"/>
    <x v="2"/>
    <x v="2"/>
    <x v="17"/>
    <x v="2"/>
    <n v="0"/>
    <n v="3718.82"/>
    <n v="0.88"/>
    <n v="446.25839999999999"/>
    <n v="0"/>
    <d v="2024-10-03T00:00:00"/>
    <x v="3"/>
    <x v="0"/>
    <x v="0"/>
    <x v="4"/>
    <n v="-234.66"/>
  </r>
  <r>
    <n v="2377"/>
    <s v="2377_20250702"/>
    <x v="2"/>
    <x v="4"/>
    <x v="19"/>
    <x v="0"/>
    <n v="4"/>
    <n v="6110.0300000000007"/>
    <n v="0"/>
    <n v="6110.0300000000007"/>
    <n v="24440.120000000003"/>
    <d v="2025-07-02T00:00:00"/>
    <x v="1"/>
    <x v="2"/>
    <x v="0"/>
    <x v="2"/>
    <n v="2438.2399999999998"/>
  </r>
  <r>
    <n v="2378"/>
    <s v="2378_20241104"/>
    <x v="1"/>
    <x v="4"/>
    <x v="19"/>
    <x v="2"/>
    <n v="-1"/>
    <n v="6110.0300000000007"/>
    <n v="0"/>
    <n v="6110.0300000000007"/>
    <n v="-6110.0300000000007"/>
    <d v="2024-11-04T00:00:00"/>
    <x v="7"/>
    <x v="0"/>
    <x v="1"/>
    <x v="2"/>
    <n v="2107.42"/>
  </r>
  <r>
    <n v="2379"/>
    <s v="2379_20240409"/>
    <x v="2"/>
    <x v="2"/>
    <x v="18"/>
    <x v="1"/>
    <n v="4"/>
    <n v="6110.0300000000007"/>
    <n v="0"/>
    <n v="6110.0300000000007"/>
    <n v="24440.120000000003"/>
    <d v="2024-04-09T00:00:00"/>
    <x v="8"/>
    <x v="0"/>
    <x v="0"/>
    <x v="2"/>
    <n v="3289.77"/>
  </r>
  <r>
    <n v="2380"/>
    <s v="2380_20241209"/>
    <x v="2"/>
    <x v="1"/>
    <x v="14"/>
    <x v="0"/>
    <n v="1"/>
    <n v="7932.85"/>
    <n v="0"/>
    <n v="7932.85"/>
    <n v="7932.85"/>
    <d v="2024-12-09T00:00:00"/>
    <x v="10"/>
    <x v="0"/>
    <x v="1"/>
    <x v="4"/>
    <n v="2707.27"/>
  </r>
  <r>
    <n v="2381"/>
    <s v="2381_20241012"/>
    <x v="0"/>
    <x v="2"/>
    <x v="17"/>
    <x v="0"/>
    <n v="3"/>
    <n v="4834.6499999999996"/>
    <n v="1.02"/>
    <n v="-96.693000000000083"/>
    <n v="-290.07900000000024"/>
    <d v="2024-10-12T00:00:00"/>
    <x v="3"/>
    <x v="0"/>
    <x v="1"/>
    <x v="3"/>
    <n v="213.96"/>
  </r>
  <r>
    <n v="2382"/>
    <s v="2382_20240309"/>
    <x v="2"/>
    <x v="2"/>
    <x v="7"/>
    <x v="1"/>
    <n v="4"/>
    <n v="6110.0300000000007"/>
    <n v="0"/>
    <n v="6110.0300000000007"/>
    <n v="24440.120000000003"/>
    <d v="2024-03-09T00:00:00"/>
    <x v="0"/>
    <x v="0"/>
    <x v="1"/>
    <x v="2"/>
    <n v="787.42"/>
  </r>
  <r>
    <n v="2004"/>
    <s v="2004_20240912"/>
    <x v="0"/>
    <x v="3"/>
    <x v="4"/>
    <x v="2"/>
    <n v="1"/>
    <n v="6110.0300000000007"/>
    <n v="0"/>
    <n v="6110.0300000000007"/>
    <n v="6110.0300000000007"/>
    <d v="2024-09-12T00:00:00"/>
    <x v="4"/>
    <x v="0"/>
    <x v="1"/>
    <x v="4"/>
    <n v="187.89"/>
  </r>
  <r>
    <n v="2384"/>
    <s v="2384_20240905"/>
    <x v="1"/>
    <x v="0"/>
    <x v="0"/>
    <x v="0"/>
    <n v="3"/>
    <n v="2070.9699999999998"/>
    <n v="1.25"/>
    <n v="-517.74249999999995"/>
    <n v="-1553.2275"/>
    <d v="2024-09-05T00:00:00"/>
    <x v="4"/>
    <x v="0"/>
    <x v="0"/>
    <x v="4"/>
    <n v="42.89"/>
  </r>
  <r>
    <n v="2385"/>
    <s v="2385_20241003"/>
    <x v="2"/>
    <x v="0"/>
    <x v="15"/>
    <x v="0"/>
    <n v="1"/>
    <n v="6110.0300000000007"/>
    <n v="0"/>
    <n v="6110.0300000000007"/>
    <n v="6110.0300000000007"/>
    <d v="2024-10-03T00:00:00"/>
    <x v="3"/>
    <x v="0"/>
    <x v="1"/>
    <x v="4"/>
    <n v="1443.09"/>
  </r>
  <r>
    <n v="2386"/>
    <s v="2386_20250713"/>
    <x v="2"/>
    <x v="4"/>
    <x v="11"/>
    <x v="0"/>
    <n v="1"/>
    <n v="2271.77"/>
    <n v="0"/>
    <n v="2271.77"/>
    <n v="2271.77"/>
    <d v="2025-07-13T00:00:00"/>
    <x v="1"/>
    <x v="2"/>
    <x v="0"/>
    <x v="3"/>
    <n v="2029.55"/>
  </r>
  <r>
    <n v="2387"/>
    <s v="2387_20240921"/>
    <x v="1"/>
    <x v="4"/>
    <x v="11"/>
    <x v="0"/>
    <n v="3"/>
    <n v="6110.0300000000007"/>
    <n v="0"/>
    <n v="6110.0300000000007"/>
    <n v="18330.090000000004"/>
    <d v="2024-09-21T00:00:00"/>
    <x v="4"/>
    <x v="0"/>
    <x v="0"/>
    <x v="3"/>
    <n v="1042.0899999999999"/>
  </r>
  <r>
    <n v="2388"/>
    <s v="2388_20240902"/>
    <x v="0"/>
    <x v="3"/>
    <x v="9"/>
    <x v="1"/>
    <n v="1"/>
    <n v="5321.46"/>
    <n v="0"/>
    <n v="5321.46"/>
    <n v="5321.46"/>
    <d v="2024-09-02T00:00:00"/>
    <x v="4"/>
    <x v="0"/>
    <x v="1"/>
    <x v="0"/>
    <n v="2587.2600000000002"/>
  </r>
  <r>
    <n v="2389"/>
    <s v="2389_20241008"/>
    <x v="1"/>
    <x v="4"/>
    <x v="11"/>
    <x v="2"/>
    <n v="0"/>
    <n v="7901.16"/>
    <n v="0.77"/>
    <n v="1817.2667999999999"/>
    <n v="0"/>
    <d v="2024-10-08T00:00:00"/>
    <x v="3"/>
    <x v="0"/>
    <x v="0"/>
    <x v="4"/>
    <n v="-406.39"/>
  </r>
  <r>
    <n v="2390"/>
    <s v="2390_20250524"/>
    <x v="0"/>
    <x v="2"/>
    <x v="7"/>
    <x v="2"/>
    <n v="-1"/>
    <n v="6110.0300000000007"/>
    <n v="0"/>
    <n v="6110.0300000000007"/>
    <n v="-6110.0300000000007"/>
    <d v="2025-05-24T00:00:00"/>
    <x v="9"/>
    <x v="2"/>
    <x v="0"/>
    <x v="4"/>
    <n v="496.54"/>
  </r>
  <r>
    <n v="2002"/>
    <s v="2002_Unknown Date"/>
    <x v="1"/>
    <x v="1"/>
    <x v="2"/>
    <x v="0"/>
    <n v="4"/>
    <n v="6110.0300000000007"/>
    <n v="0"/>
    <n v="6110.0300000000007"/>
    <n v="24440.120000000003"/>
    <s v="Unknown Date"/>
    <x v="2"/>
    <x v="1"/>
    <x v="1"/>
    <x v="2"/>
    <n v="3337.34"/>
  </r>
  <r>
    <n v="2392"/>
    <s v="2392_Unknown Date"/>
    <x v="0"/>
    <x v="4"/>
    <x v="12"/>
    <x v="2"/>
    <n v="1"/>
    <n v="8631.0300000000007"/>
    <n v="0"/>
    <n v="8631.0300000000007"/>
    <n v="8631.0300000000007"/>
    <s v="Unknown Date"/>
    <x v="2"/>
    <x v="1"/>
    <x v="1"/>
    <x v="0"/>
    <n v="1356.18"/>
  </r>
  <r>
    <n v="2050"/>
    <s v="2050_Unknown Date"/>
    <x v="2"/>
    <x v="3"/>
    <x v="9"/>
    <x v="1"/>
    <n v="1"/>
    <n v="6110.0300000000007"/>
    <n v="0.56999999999999995"/>
    <n v="2627.3129000000004"/>
    <n v="2627.3129000000004"/>
    <s v="Unknown Date"/>
    <x v="2"/>
    <x v="1"/>
    <x v="1"/>
    <x v="5"/>
    <n v="682.12"/>
  </r>
  <r>
    <n v="2394"/>
    <s v="2394_20230818"/>
    <x v="0"/>
    <x v="2"/>
    <x v="18"/>
    <x v="2"/>
    <n v="0"/>
    <n v="6110.0300000000007"/>
    <n v="0.2"/>
    <n v="4888.0240000000003"/>
    <n v="0"/>
    <d v="2023-08-18T00:00:00"/>
    <x v="11"/>
    <x v="3"/>
    <x v="0"/>
    <x v="4"/>
    <n v="-133.03"/>
  </r>
  <r>
    <n v="2395"/>
    <s v="2395_20250708"/>
    <x v="0"/>
    <x v="1"/>
    <x v="2"/>
    <x v="2"/>
    <n v="1"/>
    <n v="6110.0300000000007"/>
    <n v="0"/>
    <n v="6110.0300000000007"/>
    <n v="6110.0300000000007"/>
    <d v="2025-07-08T00:00:00"/>
    <x v="1"/>
    <x v="2"/>
    <x v="0"/>
    <x v="3"/>
    <n v="85"/>
  </r>
  <r>
    <n v="2396"/>
    <s v="2396_20250609"/>
    <x v="2"/>
    <x v="4"/>
    <x v="8"/>
    <x v="1"/>
    <n v="1"/>
    <n v="5967.92"/>
    <n v="0.03"/>
    <n v="5788.8823999999995"/>
    <n v="5788.8823999999995"/>
    <d v="2025-06-09T00:00:00"/>
    <x v="5"/>
    <x v="2"/>
    <x v="1"/>
    <x v="3"/>
    <n v="859.93"/>
  </r>
  <r>
    <n v="2397"/>
    <s v="2397_20231227"/>
    <x v="2"/>
    <x v="1"/>
    <x v="14"/>
    <x v="2"/>
    <n v="1"/>
    <n v="6110.0300000000007"/>
    <n v="0"/>
    <n v="6110.0300000000007"/>
    <n v="6110.0300000000007"/>
    <d v="2023-12-27T00:00:00"/>
    <x v="10"/>
    <x v="3"/>
    <x v="1"/>
    <x v="2"/>
    <n v="3996.96"/>
  </r>
  <r>
    <n v="2398"/>
    <s v="2398_Unknown Date"/>
    <x v="1"/>
    <x v="1"/>
    <x v="6"/>
    <x v="1"/>
    <n v="1"/>
    <n v="4301.8500000000004"/>
    <n v="0.74"/>
    <n v="1118.4810000000002"/>
    <n v="1118.4810000000002"/>
    <s v="Unknown Date"/>
    <x v="2"/>
    <x v="1"/>
    <x v="1"/>
    <x v="0"/>
    <n v="3888.42"/>
  </r>
  <r>
    <n v="2399"/>
    <s v="2399_20240807"/>
    <x v="1"/>
    <x v="3"/>
    <x v="9"/>
    <x v="1"/>
    <n v="-1"/>
    <n v="6188.29"/>
    <n v="0"/>
    <n v="6188.29"/>
    <n v="-6188.29"/>
    <d v="2024-08-07T00:00:00"/>
    <x v="11"/>
    <x v="0"/>
    <x v="1"/>
    <x v="3"/>
    <n v="515.6"/>
  </r>
  <r>
    <n v="2025"/>
    <s v="2025_Unknown Date"/>
    <x v="1"/>
    <x v="4"/>
    <x v="11"/>
    <x v="0"/>
    <n v="3"/>
    <n v="9820.5"/>
    <n v="0"/>
    <n v="9820.5"/>
    <n v="29461.5"/>
    <s v="Unknown Date"/>
    <x v="2"/>
    <x v="1"/>
    <x v="1"/>
    <x v="2"/>
    <n v="1900.15"/>
  </r>
  <r>
    <n v="2012"/>
    <s v="2012_20240901"/>
    <x v="1"/>
    <x v="1"/>
    <x v="14"/>
    <x v="0"/>
    <n v="0"/>
    <n v="6110.0300000000007"/>
    <n v="0"/>
    <n v="6110.0300000000007"/>
    <n v="0"/>
    <d v="2024-09-01T00:00:00"/>
    <x v="4"/>
    <x v="0"/>
    <x v="1"/>
    <x v="1"/>
    <n v="-914.59"/>
  </r>
  <r>
    <n v="2402"/>
    <s v="2402_20250309"/>
    <x v="0"/>
    <x v="3"/>
    <x v="4"/>
    <x v="0"/>
    <n v="1"/>
    <n v="6437.85"/>
    <n v="0"/>
    <n v="6437.85"/>
    <n v="6437.85"/>
    <d v="2025-03-09T00:00:00"/>
    <x v="0"/>
    <x v="2"/>
    <x v="0"/>
    <x v="2"/>
    <n v="1231.3"/>
  </r>
  <r>
    <n v="2403"/>
    <s v="2403_20240824"/>
    <x v="1"/>
    <x v="3"/>
    <x v="4"/>
    <x v="2"/>
    <n v="1"/>
    <n v="6110.0300000000007"/>
    <n v="1.1299999999999999"/>
    <n v="-794.30389999999943"/>
    <n v="-794.30389999999943"/>
    <d v="2024-08-24T00:00:00"/>
    <x v="11"/>
    <x v="0"/>
    <x v="1"/>
    <x v="4"/>
    <n v="1309.54"/>
  </r>
  <r>
    <n v="2404"/>
    <s v="2404_20240125"/>
    <x v="2"/>
    <x v="2"/>
    <x v="3"/>
    <x v="2"/>
    <n v="0"/>
    <n v="6110.0300000000007"/>
    <n v="0.09"/>
    <n v="5560.127300000001"/>
    <n v="0"/>
    <d v="2024-01-25T00:00:00"/>
    <x v="6"/>
    <x v="0"/>
    <x v="0"/>
    <x v="3"/>
    <n v="-501.36"/>
  </r>
  <r>
    <n v="2405"/>
    <s v="2405_20241117"/>
    <x v="2"/>
    <x v="4"/>
    <x v="11"/>
    <x v="0"/>
    <n v="1"/>
    <n v="6110.0300000000007"/>
    <n v="0"/>
    <n v="6110.0300000000007"/>
    <n v="6110.0300000000007"/>
    <d v="2024-11-17T00:00:00"/>
    <x v="7"/>
    <x v="0"/>
    <x v="0"/>
    <x v="5"/>
    <n v="69.95"/>
  </r>
  <r>
    <n v="2406"/>
    <s v="2406_20230917"/>
    <x v="2"/>
    <x v="0"/>
    <x v="15"/>
    <x v="1"/>
    <n v="4"/>
    <n v="6458.72"/>
    <n v="0"/>
    <n v="6458.72"/>
    <n v="25834.880000000001"/>
    <d v="2023-09-17T00:00:00"/>
    <x v="4"/>
    <x v="3"/>
    <x v="0"/>
    <x v="2"/>
    <n v="402"/>
  </r>
  <r>
    <n v="2407"/>
    <s v="2407_20231230"/>
    <x v="0"/>
    <x v="3"/>
    <x v="10"/>
    <x v="0"/>
    <n v="1"/>
    <n v="9193.15"/>
    <n v="0"/>
    <n v="9193.15"/>
    <n v="9193.15"/>
    <d v="2023-12-30T00:00:00"/>
    <x v="10"/>
    <x v="3"/>
    <x v="0"/>
    <x v="5"/>
    <n v="521.77"/>
  </r>
  <r>
    <n v="2408"/>
    <s v="2408_20241009"/>
    <x v="2"/>
    <x v="1"/>
    <x v="2"/>
    <x v="2"/>
    <n v="1"/>
    <n v="6110.0300000000007"/>
    <n v="0"/>
    <n v="6110.0300000000007"/>
    <n v="6110.0300000000007"/>
    <d v="2024-10-09T00:00:00"/>
    <x v="3"/>
    <x v="0"/>
    <x v="1"/>
    <x v="0"/>
    <n v="1731.86"/>
  </r>
  <r>
    <n v="2409"/>
    <s v="2409_20250119"/>
    <x v="2"/>
    <x v="4"/>
    <x v="12"/>
    <x v="0"/>
    <n v="1"/>
    <n v="6110.0300000000007"/>
    <n v="0"/>
    <n v="6110.0300000000007"/>
    <n v="6110.0300000000007"/>
    <d v="2025-01-19T00:00:00"/>
    <x v="6"/>
    <x v="2"/>
    <x v="1"/>
    <x v="0"/>
    <n v="2993.72"/>
  </r>
  <r>
    <n v="2410"/>
    <s v="2410_20250327"/>
    <x v="0"/>
    <x v="4"/>
    <x v="8"/>
    <x v="0"/>
    <n v="1"/>
    <n v="6110.0300000000007"/>
    <n v="1.1100000000000001"/>
    <n v="-672.10330000000067"/>
    <n v="-672.10330000000067"/>
    <d v="2025-03-27T00:00:00"/>
    <x v="0"/>
    <x v="2"/>
    <x v="1"/>
    <x v="1"/>
    <n v="1344.49"/>
  </r>
  <r>
    <n v="2025"/>
    <s v="2025_Unknown Date"/>
    <x v="1"/>
    <x v="4"/>
    <x v="11"/>
    <x v="0"/>
    <n v="3"/>
    <n v="9820.5"/>
    <n v="0"/>
    <n v="9820.5"/>
    <n v="29461.5"/>
    <s v="Unknown Date"/>
    <x v="2"/>
    <x v="1"/>
    <x v="1"/>
    <x v="2"/>
    <n v="1900.15"/>
  </r>
  <r>
    <n v="2412"/>
    <s v="2412_Unknown Date"/>
    <x v="0"/>
    <x v="2"/>
    <x v="3"/>
    <x v="2"/>
    <n v="1"/>
    <n v="4920.3"/>
    <n v="0.14000000000000001"/>
    <n v="4231.4580000000005"/>
    <n v="4231.4580000000005"/>
    <s v="Unknown Date"/>
    <x v="2"/>
    <x v="1"/>
    <x v="1"/>
    <x v="2"/>
    <n v="1135.72"/>
  </r>
  <r>
    <n v="2413"/>
    <s v="2413_Unknown Date"/>
    <x v="2"/>
    <x v="0"/>
    <x v="5"/>
    <x v="2"/>
    <n v="3"/>
    <n v="7005.67"/>
    <n v="0.15"/>
    <n v="5954.8194999999996"/>
    <n v="17864.458500000001"/>
    <s v="Unknown Date"/>
    <x v="2"/>
    <x v="1"/>
    <x v="1"/>
    <x v="5"/>
    <n v="2329.98"/>
  </r>
  <r>
    <n v="2414"/>
    <s v="2414_20240125"/>
    <x v="1"/>
    <x v="4"/>
    <x v="8"/>
    <x v="2"/>
    <n v="0"/>
    <n v="8141.8"/>
    <n v="0"/>
    <n v="8141.8"/>
    <n v="0"/>
    <d v="2024-01-25T00:00:00"/>
    <x v="6"/>
    <x v="0"/>
    <x v="0"/>
    <x v="1"/>
    <n v="-829.35"/>
  </r>
  <r>
    <n v="2415"/>
    <s v="2415_20240722"/>
    <x v="1"/>
    <x v="3"/>
    <x v="10"/>
    <x v="0"/>
    <n v="3"/>
    <n v="6178.39"/>
    <n v="0"/>
    <n v="6178.39"/>
    <n v="18535.170000000002"/>
    <d v="2024-07-22T00:00:00"/>
    <x v="1"/>
    <x v="0"/>
    <x v="1"/>
    <x v="0"/>
    <n v="73.75"/>
  </r>
  <r>
    <n v="2416"/>
    <s v="2416_20241214"/>
    <x v="0"/>
    <x v="1"/>
    <x v="6"/>
    <x v="0"/>
    <n v="3"/>
    <n v="6245.23"/>
    <n v="1.1499999999999999"/>
    <n v="-936.78449999999941"/>
    <n v="-2810.3534999999983"/>
    <d v="2024-12-14T00:00:00"/>
    <x v="10"/>
    <x v="0"/>
    <x v="1"/>
    <x v="2"/>
    <n v="3485.64"/>
  </r>
  <r>
    <n v="2417"/>
    <s v="2417_20241229"/>
    <x v="2"/>
    <x v="2"/>
    <x v="17"/>
    <x v="0"/>
    <n v="1"/>
    <n v="8293.3799999999992"/>
    <n v="1.1200000000000001"/>
    <n v="-995.2056000000008"/>
    <n v="-995.2056000000008"/>
    <d v="2024-12-29T00:00:00"/>
    <x v="10"/>
    <x v="0"/>
    <x v="1"/>
    <x v="0"/>
    <n v="1727.06"/>
  </r>
  <r>
    <n v="2418"/>
    <s v="2418_20250429"/>
    <x v="2"/>
    <x v="1"/>
    <x v="14"/>
    <x v="2"/>
    <n v="1"/>
    <n v="9288.75"/>
    <n v="0.54"/>
    <n v="4272.8249999999998"/>
    <n v="4272.8249999999998"/>
    <d v="2025-04-29T00:00:00"/>
    <x v="8"/>
    <x v="2"/>
    <x v="1"/>
    <x v="2"/>
    <n v="3110.43"/>
  </r>
  <r>
    <n v="2419"/>
    <s v="2419_20240714"/>
    <x v="2"/>
    <x v="2"/>
    <x v="17"/>
    <x v="1"/>
    <n v="1"/>
    <n v="8738.99"/>
    <n v="0.47"/>
    <n v="4631.6647000000003"/>
    <n v="4631.6647000000003"/>
    <d v="2024-07-14T00:00:00"/>
    <x v="1"/>
    <x v="0"/>
    <x v="0"/>
    <x v="1"/>
    <n v="2868.49"/>
  </r>
  <r>
    <n v="2420"/>
    <s v="2420_20240411"/>
    <x v="0"/>
    <x v="4"/>
    <x v="12"/>
    <x v="0"/>
    <n v="1"/>
    <n v="6110.0300000000007"/>
    <n v="1.02"/>
    <n v="-122.20060000000012"/>
    <n v="-122.20060000000012"/>
    <d v="2024-04-11T00:00:00"/>
    <x v="8"/>
    <x v="0"/>
    <x v="0"/>
    <x v="1"/>
    <n v="1664.6"/>
  </r>
  <r>
    <n v="2421"/>
    <s v="2421_20250310"/>
    <x v="1"/>
    <x v="3"/>
    <x v="4"/>
    <x v="0"/>
    <n v="2"/>
    <n v="8136.39"/>
    <n v="0"/>
    <n v="8136.39"/>
    <n v="16272.78"/>
    <d v="2025-03-10T00:00:00"/>
    <x v="0"/>
    <x v="2"/>
    <x v="1"/>
    <x v="3"/>
    <n v="3398.15"/>
  </r>
  <r>
    <n v="2422"/>
    <s v="2422_20240723"/>
    <x v="0"/>
    <x v="1"/>
    <x v="1"/>
    <x v="0"/>
    <n v="4"/>
    <n v="6110.0300000000007"/>
    <n v="0"/>
    <n v="6110.0300000000007"/>
    <n v="24440.120000000003"/>
    <d v="2024-07-23T00:00:00"/>
    <x v="1"/>
    <x v="0"/>
    <x v="1"/>
    <x v="2"/>
    <n v="3044.66"/>
  </r>
  <r>
    <n v="2025"/>
    <s v="2025_Unknown Date"/>
    <x v="1"/>
    <x v="4"/>
    <x v="11"/>
    <x v="0"/>
    <n v="3"/>
    <n v="9820.5"/>
    <n v="0"/>
    <n v="9820.5"/>
    <n v="29461.5"/>
    <s v="Unknown Date"/>
    <x v="2"/>
    <x v="1"/>
    <x v="1"/>
    <x v="2"/>
    <n v="1900.15"/>
  </r>
  <r>
    <n v="2424"/>
    <s v="2424_Unknown Date"/>
    <x v="1"/>
    <x v="4"/>
    <x v="8"/>
    <x v="1"/>
    <n v="1"/>
    <n v="7634.65"/>
    <n v="0"/>
    <n v="7634.65"/>
    <n v="7634.65"/>
    <s v="Unknown Date"/>
    <x v="2"/>
    <x v="1"/>
    <x v="0"/>
    <x v="5"/>
    <n v="1749.8"/>
  </r>
  <r>
    <n v="2425"/>
    <s v="2425_20241230"/>
    <x v="0"/>
    <x v="0"/>
    <x v="13"/>
    <x v="2"/>
    <n v="1"/>
    <n v="6110.0300000000007"/>
    <n v="0.38"/>
    <n v="3788.2186000000006"/>
    <n v="3788.2186000000006"/>
    <d v="2024-12-30T00:00:00"/>
    <x v="10"/>
    <x v="0"/>
    <x v="0"/>
    <x v="0"/>
    <n v="3058.78"/>
  </r>
  <r>
    <n v="2426"/>
    <s v="2426_20250305"/>
    <x v="0"/>
    <x v="2"/>
    <x v="17"/>
    <x v="0"/>
    <n v="0"/>
    <n v="2278.67"/>
    <n v="0.56000000000000005"/>
    <n v="1002.6147999999999"/>
    <n v="0"/>
    <d v="2025-03-05T00:00:00"/>
    <x v="0"/>
    <x v="2"/>
    <x v="1"/>
    <x v="3"/>
    <n v="-72.52"/>
  </r>
  <r>
    <n v="2427"/>
    <s v="2427_20250613"/>
    <x v="2"/>
    <x v="3"/>
    <x v="16"/>
    <x v="0"/>
    <n v="1"/>
    <n v="2904.11"/>
    <n v="0"/>
    <n v="2904.11"/>
    <n v="2904.11"/>
    <d v="2025-06-13T00:00:00"/>
    <x v="5"/>
    <x v="2"/>
    <x v="0"/>
    <x v="4"/>
    <n v="1683.98"/>
  </r>
  <r>
    <n v="2428"/>
    <s v="2428_20241207"/>
    <x v="0"/>
    <x v="4"/>
    <x v="11"/>
    <x v="2"/>
    <n v="2"/>
    <n v="6110.0300000000007"/>
    <n v="0"/>
    <n v="6110.0300000000007"/>
    <n v="12220.060000000001"/>
    <d v="2024-12-07T00:00:00"/>
    <x v="10"/>
    <x v="0"/>
    <x v="1"/>
    <x v="2"/>
    <n v="427.51"/>
  </r>
  <r>
    <n v="2429"/>
    <s v="2429_20250525"/>
    <x v="0"/>
    <x v="2"/>
    <x v="17"/>
    <x v="1"/>
    <n v="1"/>
    <n v="6110.0300000000007"/>
    <n v="0"/>
    <n v="6110.0300000000007"/>
    <n v="6110.0300000000007"/>
    <d v="2025-05-25T00:00:00"/>
    <x v="9"/>
    <x v="2"/>
    <x v="0"/>
    <x v="2"/>
    <n v="550.48"/>
  </r>
  <r>
    <n v="2430"/>
    <s v="2430_20250709"/>
    <x v="1"/>
    <x v="1"/>
    <x v="1"/>
    <x v="2"/>
    <n v="3"/>
    <n v="6110.0300000000007"/>
    <n v="0.1"/>
    <n v="5499.027000000001"/>
    <n v="16497.081000000002"/>
    <d v="2025-07-09T00:00:00"/>
    <x v="1"/>
    <x v="2"/>
    <x v="0"/>
    <x v="3"/>
    <n v="215.3"/>
  </r>
  <r>
    <n v="2431"/>
    <s v="2431_20241115"/>
    <x v="1"/>
    <x v="2"/>
    <x v="3"/>
    <x v="1"/>
    <n v="1"/>
    <n v="6110.0300000000007"/>
    <n v="0"/>
    <n v="6110.0300000000007"/>
    <n v="6110.0300000000007"/>
    <d v="2024-11-15T00:00:00"/>
    <x v="7"/>
    <x v="0"/>
    <x v="0"/>
    <x v="1"/>
    <n v="1627.78"/>
  </r>
  <r>
    <n v="2432"/>
    <s v="2432_20241026"/>
    <x v="1"/>
    <x v="4"/>
    <x v="12"/>
    <x v="1"/>
    <n v="1"/>
    <n v="3036.61"/>
    <n v="0.86"/>
    <n v="425.12540000000007"/>
    <n v="425.12540000000007"/>
    <d v="2024-10-26T00:00:00"/>
    <x v="3"/>
    <x v="0"/>
    <x v="0"/>
    <x v="2"/>
    <n v="3754.3"/>
  </r>
  <r>
    <n v="2433"/>
    <s v="2433_Unknown Date"/>
    <x v="2"/>
    <x v="4"/>
    <x v="12"/>
    <x v="0"/>
    <n v="4"/>
    <n v="7154.83"/>
    <n v="0"/>
    <n v="7154.83"/>
    <n v="28619.32"/>
    <s v="Unknown Date"/>
    <x v="2"/>
    <x v="1"/>
    <x v="1"/>
    <x v="3"/>
    <n v="-620.53"/>
  </r>
  <r>
    <n v="2434"/>
    <s v="2434_20250211"/>
    <x v="0"/>
    <x v="0"/>
    <x v="15"/>
    <x v="0"/>
    <n v="-1"/>
    <n v="3019.25"/>
    <n v="0.79"/>
    <n v="634.0424999999999"/>
    <n v="-634.0424999999999"/>
    <d v="2025-02-11T00:00:00"/>
    <x v="12"/>
    <x v="2"/>
    <x v="0"/>
    <x v="1"/>
    <n v="387.15"/>
  </r>
  <r>
    <n v="2435"/>
    <s v="2435_20240401"/>
    <x v="0"/>
    <x v="2"/>
    <x v="7"/>
    <x v="2"/>
    <n v="1"/>
    <n v="5853.58"/>
    <n v="0"/>
    <n v="5853.58"/>
    <n v="5853.58"/>
    <d v="2024-04-01T00:00:00"/>
    <x v="8"/>
    <x v="0"/>
    <x v="1"/>
    <x v="5"/>
    <n v="2378.8200000000002"/>
  </r>
  <r>
    <n v="2436"/>
    <s v="2436_Unknown Date"/>
    <x v="0"/>
    <x v="4"/>
    <x v="19"/>
    <x v="0"/>
    <n v="0"/>
    <n v="6110.0300000000007"/>
    <n v="0.81"/>
    <n v="1160.9056999999998"/>
    <n v="0"/>
    <s v="Unknown Date"/>
    <x v="2"/>
    <x v="1"/>
    <x v="0"/>
    <x v="0"/>
    <n v="2213.84"/>
  </r>
  <r>
    <n v="2437"/>
    <s v="2437_20240731"/>
    <x v="1"/>
    <x v="3"/>
    <x v="16"/>
    <x v="2"/>
    <n v="3"/>
    <n v="6110.0300000000007"/>
    <n v="0.53"/>
    <n v="2871.7141000000001"/>
    <n v="8615.1422999999995"/>
    <d v="2024-07-31T00:00:00"/>
    <x v="1"/>
    <x v="0"/>
    <x v="1"/>
    <x v="1"/>
    <n v="-281.42"/>
  </r>
  <r>
    <n v="2438"/>
    <s v="2438_20241124"/>
    <x v="2"/>
    <x v="0"/>
    <x v="15"/>
    <x v="0"/>
    <n v="1"/>
    <n v="6110.0300000000007"/>
    <n v="0"/>
    <n v="6110.0300000000007"/>
    <n v="6110.0300000000007"/>
    <d v="2024-11-24T00:00:00"/>
    <x v="7"/>
    <x v="0"/>
    <x v="1"/>
    <x v="2"/>
    <n v="2965.39"/>
  </r>
  <r>
    <n v="2439"/>
    <s v="2439_20250303"/>
    <x v="2"/>
    <x v="2"/>
    <x v="3"/>
    <x v="1"/>
    <n v="-1"/>
    <n v="3239.59"/>
    <n v="0"/>
    <n v="3239.59"/>
    <n v="-3239.59"/>
    <d v="2025-03-03T00:00:00"/>
    <x v="0"/>
    <x v="2"/>
    <x v="1"/>
    <x v="0"/>
    <n v="3467.1"/>
  </r>
  <r>
    <n v="2440"/>
    <s v="2440_20241112"/>
    <x v="1"/>
    <x v="4"/>
    <x v="11"/>
    <x v="2"/>
    <n v="-1"/>
    <n v="7510.8"/>
    <n v="0"/>
    <n v="7510.8"/>
    <n v="-7510.8"/>
    <d v="2024-11-12T00:00:00"/>
    <x v="7"/>
    <x v="0"/>
    <x v="1"/>
    <x v="5"/>
    <n v="2989.6"/>
  </r>
  <r>
    <n v="2441"/>
    <s v="2441_Unknown Date"/>
    <x v="1"/>
    <x v="0"/>
    <x v="15"/>
    <x v="2"/>
    <n v="0"/>
    <n v="6110.0300000000007"/>
    <n v="1.1100000000000001"/>
    <n v="-672.10330000000067"/>
    <n v="0"/>
    <s v="Unknown Date"/>
    <x v="2"/>
    <x v="1"/>
    <x v="1"/>
    <x v="3"/>
    <n v="-219.02"/>
  </r>
  <r>
    <n v="2442"/>
    <s v="2442_20250126"/>
    <x v="2"/>
    <x v="1"/>
    <x v="1"/>
    <x v="1"/>
    <n v="1"/>
    <n v="6110.0300000000007"/>
    <n v="0.04"/>
    <n v="5865.6288000000004"/>
    <n v="5865.6288000000004"/>
    <d v="2025-01-26T00:00:00"/>
    <x v="6"/>
    <x v="2"/>
    <x v="0"/>
    <x v="2"/>
    <n v="3083.26"/>
  </r>
  <r>
    <n v="2443"/>
    <s v="2443_20250315"/>
    <x v="1"/>
    <x v="4"/>
    <x v="19"/>
    <x v="0"/>
    <n v="1"/>
    <n v="6271.66"/>
    <n v="0"/>
    <n v="6271.66"/>
    <n v="6271.66"/>
    <d v="2025-03-15T00:00:00"/>
    <x v="0"/>
    <x v="2"/>
    <x v="1"/>
    <x v="2"/>
    <n v="2449.4299999999998"/>
  </r>
  <r>
    <n v="2444"/>
    <s v="2444_20250525"/>
    <x v="1"/>
    <x v="2"/>
    <x v="3"/>
    <x v="2"/>
    <n v="3"/>
    <n v="3676.04"/>
    <n v="0"/>
    <n v="3676.04"/>
    <n v="11028.119999999999"/>
    <d v="2025-05-25T00:00:00"/>
    <x v="9"/>
    <x v="2"/>
    <x v="1"/>
    <x v="3"/>
    <n v="1621.74"/>
  </r>
  <r>
    <n v="2445"/>
    <s v="2445_20241202"/>
    <x v="1"/>
    <x v="4"/>
    <x v="8"/>
    <x v="2"/>
    <n v="1"/>
    <n v="6110.0300000000007"/>
    <n v="0"/>
    <n v="6110.0300000000007"/>
    <n v="6110.0300000000007"/>
    <d v="2024-12-02T00:00:00"/>
    <x v="10"/>
    <x v="0"/>
    <x v="0"/>
    <x v="5"/>
    <n v="141.93"/>
  </r>
  <r>
    <n v="2446"/>
    <s v="2446_Unknown Date"/>
    <x v="2"/>
    <x v="1"/>
    <x v="6"/>
    <x v="0"/>
    <n v="1"/>
    <n v="8062.11"/>
    <n v="0"/>
    <n v="8062.11"/>
    <n v="8062.11"/>
    <s v="Unknown Date"/>
    <x v="2"/>
    <x v="1"/>
    <x v="0"/>
    <x v="5"/>
    <n v="3198.97"/>
  </r>
  <r>
    <n v="2447"/>
    <s v="2447_20240504"/>
    <x v="0"/>
    <x v="2"/>
    <x v="7"/>
    <x v="2"/>
    <n v="1"/>
    <n v="6110.0300000000007"/>
    <n v="0"/>
    <n v="6110.0300000000007"/>
    <n v="6110.0300000000007"/>
    <d v="2024-05-04T00:00:00"/>
    <x v="9"/>
    <x v="0"/>
    <x v="0"/>
    <x v="5"/>
    <n v="1291.8"/>
  </r>
  <r>
    <n v="2003"/>
    <s v="2003_20241004"/>
    <x v="0"/>
    <x v="2"/>
    <x v="3"/>
    <x v="1"/>
    <n v="1"/>
    <n v="9673.57"/>
    <n v="0"/>
    <n v="9673.57"/>
    <n v="9673.57"/>
    <d v="2024-10-04T00:00:00"/>
    <x v="3"/>
    <x v="0"/>
    <x v="0"/>
    <x v="3"/>
    <n v="3376.85"/>
  </r>
  <r>
    <n v="2449"/>
    <s v="2449_20250302"/>
    <x v="1"/>
    <x v="0"/>
    <x v="0"/>
    <x v="0"/>
    <n v="-1"/>
    <n v="3664.69"/>
    <n v="0"/>
    <n v="3664.69"/>
    <n v="-3664.69"/>
    <d v="2025-03-02T00:00:00"/>
    <x v="0"/>
    <x v="2"/>
    <x v="1"/>
    <x v="1"/>
    <n v="-173.68"/>
  </r>
  <r>
    <n v="2450"/>
    <s v="2450_20250719"/>
    <x v="2"/>
    <x v="4"/>
    <x v="8"/>
    <x v="2"/>
    <n v="1"/>
    <n v="7520.63"/>
    <n v="0"/>
    <n v="7520.63"/>
    <n v="7520.63"/>
    <d v="2025-07-19T00:00:00"/>
    <x v="1"/>
    <x v="2"/>
    <x v="0"/>
    <x v="5"/>
    <n v="1786.43"/>
  </r>
  <r>
    <n v="2451"/>
    <s v="2451_20231104"/>
    <x v="0"/>
    <x v="1"/>
    <x v="2"/>
    <x v="0"/>
    <n v="2"/>
    <n v="6110.0300000000007"/>
    <n v="0.54"/>
    <n v="2810.6138000000001"/>
    <n v="5621.2276000000002"/>
    <d v="2023-11-04T00:00:00"/>
    <x v="7"/>
    <x v="3"/>
    <x v="0"/>
    <x v="2"/>
    <n v="2233.5700000000002"/>
  </r>
  <r>
    <n v="2452"/>
    <s v="2452_Unknown Date"/>
    <x v="2"/>
    <x v="2"/>
    <x v="17"/>
    <x v="2"/>
    <n v="1"/>
    <n v="8780.66"/>
    <n v="0"/>
    <n v="8780.66"/>
    <n v="8780.66"/>
    <s v="Unknown Date"/>
    <x v="2"/>
    <x v="1"/>
    <x v="0"/>
    <x v="0"/>
    <n v="176.96"/>
  </r>
  <r>
    <n v="2453"/>
    <s v="2453_Unknown Date"/>
    <x v="1"/>
    <x v="3"/>
    <x v="4"/>
    <x v="0"/>
    <n v="1"/>
    <n v="9344.52"/>
    <n v="0"/>
    <n v="9344.52"/>
    <n v="9344.52"/>
    <s v="Unknown Date"/>
    <x v="2"/>
    <x v="1"/>
    <x v="0"/>
    <x v="3"/>
    <n v="387.79"/>
  </r>
  <r>
    <n v="2454"/>
    <s v="2454_20250225"/>
    <x v="1"/>
    <x v="1"/>
    <x v="1"/>
    <x v="2"/>
    <n v="1"/>
    <n v="6110.0300000000007"/>
    <n v="0.19"/>
    <n v="4949.1243000000004"/>
    <n v="4949.1243000000004"/>
    <d v="2025-02-25T00:00:00"/>
    <x v="12"/>
    <x v="2"/>
    <x v="0"/>
    <x v="0"/>
    <n v="3100.44"/>
  </r>
  <r>
    <n v="2455"/>
    <s v="2455_20250322"/>
    <x v="1"/>
    <x v="0"/>
    <x v="15"/>
    <x v="0"/>
    <n v="1"/>
    <n v="4071.46"/>
    <n v="0"/>
    <n v="4071.46"/>
    <n v="4071.46"/>
    <d v="2025-03-22T00:00:00"/>
    <x v="0"/>
    <x v="2"/>
    <x v="1"/>
    <x v="4"/>
    <n v="2003.31"/>
  </r>
  <r>
    <n v="2456"/>
    <s v="2456_20250315"/>
    <x v="1"/>
    <x v="1"/>
    <x v="2"/>
    <x v="0"/>
    <n v="0"/>
    <n v="4254.68"/>
    <n v="0"/>
    <n v="4254.68"/>
    <n v="0"/>
    <d v="2025-03-15T00:00:00"/>
    <x v="0"/>
    <x v="2"/>
    <x v="1"/>
    <x v="5"/>
    <n v="3498.64"/>
  </r>
  <r>
    <n v="2457"/>
    <s v="2457_20250304"/>
    <x v="1"/>
    <x v="1"/>
    <x v="6"/>
    <x v="0"/>
    <n v="0"/>
    <n v="8206.2199999999993"/>
    <n v="0"/>
    <n v="8206.2199999999993"/>
    <n v="0"/>
    <d v="2025-03-04T00:00:00"/>
    <x v="0"/>
    <x v="2"/>
    <x v="1"/>
    <x v="0"/>
    <n v="2443.4"/>
  </r>
  <r>
    <n v="2458"/>
    <s v="2458_20231220"/>
    <x v="0"/>
    <x v="1"/>
    <x v="14"/>
    <x v="0"/>
    <n v="1"/>
    <n v="6110.0300000000007"/>
    <n v="0"/>
    <n v="6110.0300000000007"/>
    <n v="6110.0300000000007"/>
    <d v="2023-12-20T00:00:00"/>
    <x v="10"/>
    <x v="3"/>
    <x v="1"/>
    <x v="3"/>
    <n v="573.21"/>
  </r>
  <r>
    <n v="2459"/>
    <s v="2459_20240420"/>
    <x v="0"/>
    <x v="4"/>
    <x v="8"/>
    <x v="0"/>
    <n v="0"/>
    <n v="3572.52"/>
    <n v="0"/>
    <n v="3572.52"/>
    <n v="0"/>
    <d v="2024-04-20T00:00:00"/>
    <x v="8"/>
    <x v="0"/>
    <x v="1"/>
    <x v="5"/>
    <n v="-404.04"/>
  </r>
  <r>
    <n v="2460"/>
    <s v="2460_20241104"/>
    <x v="1"/>
    <x v="4"/>
    <x v="12"/>
    <x v="2"/>
    <n v="2"/>
    <n v="5482.96"/>
    <n v="0.35"/>
    <n v="3563.924"/>
    <n v="7127.848"/>
    <d v="2024-11-04T00:00:00"/>
    <x v="7"/>
    <x v="0"/>
    <x v="0"/>
    <x v="5"/>
    <n v="-823.8"/>
  </r>
  <r>
    <n v="2461"/>
    <s v="2461_Unknown Date"/>
    <x v="1"/>
    <x v="4"/>
    <x v="19"/>
    <x v="1"/>
    <n v="1"/>
    <n v="3939.92"/>
    <n v="0.63"/>
    <n v="1457.7704000000001"/>
    <n v="1457.7704000000001"/>
    <s v="Unknown Date"/>
    <x v="2"/>
    <x v="1"/>
    <x v="0"/>
    <x v="3"/>
    <n v="3146.03"/>
  </r>
  <r>
    <n v="2462"/>
    <s v="2462_20250123"/>
    <x v="2"/>
    <x v="4"/>
    <x v="12"/>
    <x v="0"/>
    <n v="1"/>
    <n v="4468.7"/>
    <n v="0.49"/>
    <n v="2279.0369999999998"/>
    <n v="2279.0369999999998"/>
    <d v="2025-01-23T00:00:00"/>
    <x v="6"/>
    <x v="2"/>
    <x v="1"/>
    <x v="3"/>
    <n v="2143.6"/>
  </r>
  <r>
    <n v="2037"/>
    <s v="2037_Unknown Date"/>
    <x v="0"/>
    <x v="3"/>
    <x v="16"/>
    <x v="0"/>
    <n v="3"/>
    <n v="5653.14"/>
    <n v="1.01"/>
    <n v="-56.531400000000055"/>
    <n v="-169.59420000000017"/>
    <s v="Unknown Date"/>
    <x v="2"/>
    <x v="1"/>
    <x v="1"/>
    <x v="3"/>
    <n v="2776.96"/>
  </r>
  <r>
    <n v="2464"/>
    <s v="2464_20240630"/>
    <x v="1"/>
    <x v="2"/>
    <x v="3"/>
    <x v="2"/>
    <n v="3"/>
    <n v="2699.59"/>
    <n v="0"/>
    <n v="2699.59"/>
    <n v="8098.77"/>
    <d v="2024-06-30T00:00:00"/>
    <x v="5"/>
    <x v="0"/>
    <x v="1"/>
    <x v="1"/>
    <n v="3507.56"/>
  </r>
  <r>
    <n v="2465"/>
    <s v="2465_20250322"/>
    <x v="0"/>
    <x v="2"/>
    <x v="3"/>
    <x v="0"/>
    <n v="1"/>
    <n v="7814.02"/>
    <n v="0"/>
    <n v="7814.02"/>
    <n v="7814.02"/>
    <d v="2025-03-22T00:00:00"/>
    <x v="0"/>
    <x v="2"/>
    <x v="1"/>
    <x v="3"/>
    <n v="684.07"/>
  </r>
  <r>
    <n v="2466"/>
    <s v="2466_20250705"/>
    <x v="1"/>
    <x v="1"/>
    <x v="6"/>
    <x v="0"/>
    <n v="-1"/>
    <n v="6569.65"/>
    <n v="0"/>
    <n v="6569.65"/>
    <n v="-6569.65"/>
    <d v="2025-07-05T00:00:00"/>
    <x v="1"/>
    <x v="2"/>
    <x v="1"/>
    <x v="3"/>
    <n v="3056.38"/>
  </r>
  <r>
    <n v="2467"/>
    <s v="2467_20231105"/>
    <x v="0"/>
    <x v="0"/>
    <x v="0"/>
    <x v="0"/>
    <n v="1"/>
    <n v="8484.82"/>
    <n v="0"/>
    <n v="8484.82"/>
    <n v="8484.82"/>
    <d v="2023-11-05T00:00:00"/>
    <x v="7"/>
    <x v="3"/>
    <x v="0"/>
    <x v="2"/>
    <n v="1899.54"/>
  </r>
  <r>
    <n v="2468"/>
    <s v="2468_20241026"/>
    <x v="1"/>
    <x v="1"/>
    <x v="14"/>
    <x v="0"/>
    <n v="0"/>
    <n v="6012.23"/>
    <n v="0.62"/>
    <n v="2284.6473999999998"/>
    <n v="0"/>
    <d v="2024-10-26T00:00:00"/>
    <x v="3"/>
    <x v="0"/>
    <x v="1"/>
    <x v="0"/>
    <n v="-1113.25"/>
  </r>
  <r>
    <n v="2469"/>
    <s v="2469_20250521"/>
    <x v="2"/>
    <x v="0"/>
    <x v="15"/>
    <x v="2"/>
    <n v="4"/>
    <n v="6110.0300000000007"/>
    <n v="1.08"/>
    <n v="-488.80240000000049"/>
    <n v="-1955.209600000002"/>
    <d v="2025-05-21T00:00:00"/>
    <x v="9"/>
    <x v="2"/>
    <x v="1"/>
    <x v="2"/>
    <n v="-279.26"/>
  </r>
  <r>
    <n v="2470"/>
    <s v="2470_20241107"/>
    <x v="2"/>
    <x v="1"/>
    <x v="6"/>
    <x v="1"/>
    <n v="1"/>
    <n v="6110.0300000000007"/>
    <n v="0"/>
    <n v="6110.0300000000007"/>
    <n v="6110.0300000000007"/>
    <d v="2024-11-07T00:00:00"/>
    <x v="7"/>
    <x v="0"/>
    <x v="0"/>
    <x v="4"/>
    <n v="1099.17"/>
  </r>
  <r>
    <n v="2471"/>
    <s v="2471_Unknown Date"/>
    <x v="2"/>
    <x v="4"/>
    <x v="11"/>
    <x v="1"/>
    <n v="1"/>
    <n v="4527.6400000000003"/>
    <n v="0"/>
    <n v="4527.6400000000003"/>
    <n v="4527.6400000000003"/>
    <s v="Unknown Date"/>
    <x v="2"/>
    <x v="1"/>
    <x v="1"/>
    <x v="3"/>
    <n v="464.96"/>
  </r>
  <r>
    <n v="2472"/>
    <s v="2472_20250405"/>
    <x v="2"/>
    <x v="4"/>
    <x v="19"/>
    <x v="1"/>
    <n v="1"/>
    <n v="2255.65"/>
    <n v="0"/>
    <n v="2255.65"/>
    <n v="2255.65"/>
    <d v="2025-04-05T00:00:00"/>
    <x v="8"/>
    <x v="2"/>
    <x v="0"/>
    <x v="2"/>
    <n v="560.70000000000005"/>
  </r>
  <r>
    <n v="2473"/>
    <s v="2473_Unknown Date"/>
    <x v="2"/>
    <x v="0"/>
    <x v="13"/>
    <x v="0"/>
    <n v="1"/>
    <n v="8752.02"/>
    <n v="0"/>
    <n v="8752.02"/>
    <n v="8752.02"/>
    <s v="Unknown Date"/>
    <x v="2"/>
    <x v="1"/>
    <x v="1"/>
    <x v="3"/>
    <n v="283.56"/>
  </r>
  <r>
    <n v="2474"/>
    <s v="2474_20241221"/>
    <x v="0"/>
    <x v="0"/>
    <x v="15"/>
    <x v="0"/>
    <n v="1"/>
    <n v="6110.0300000000007"/>
    <n v="0"/>
    <n v="6110.0300000000007"/>
    <n v="6110.0300000000007"/>
    <d v="2024-12-21T00:00:00"/>
    <x v="10"/>
    <x v="0"/>
    <x v="1"/>
    <x v="4"/>
    <n v="115.11"/>
  </r>
  <r>
    <n v="2475"/>
    <s v="2475_20250107"/>
    <x v="2"/>
    <x v="3"/>
    <x v="10"/>
    <x v="1"/>
    <n v="2"/>
    <n v="6110.0300000000007"/>
    <n v="1.06"/>
    <n v="-366.60180000000037"/>
    <n v="-733.20360000000073"/>
    <d v="2025-01-07T00:00:00"/>
    <x v="6"/>
    <x v="2"/>
    <x v="0"/>
    <x v="0"/>
    <n v="3885.97"/>
  </r>
  <r>
    <n v="2476"/>
    <s v="2476_Unknown Date"/>
    <x v="2"/>
    <x v="1"/>
    <x v="2"/>
    <x v="0"/>
    <n v="0"/>
    <n v="6110.0300000000007"/>
    <n v="1.0900000000000001"/>
    <n v="-549.90270000000055"/>
    <n v="0"/>
    <s v="Unknown Date"/>
    <x v="2"/>
    <x v="1"/>
    <x v="1"/>
    <x v="3"/>
    <n v="-627.07000000000005"/>
  </r>
  <r>
    <n v="2477"/>
    <s v="2477_20240930"/>
    <x v="1"/>
    <x v="0"/>
    <x v="13"/>
    <x v="0"/>
    <n v="0"/>
    <n v="5923.67"/>
    <n v="0"/>
    <n v="5923.67"/>
    <n v="0"/>
    <d v="2024-09-30T00:00:00"/>
    <x v="4"/>
    <x v="0"/>
    <x v="0"/>
    <x v="1"/>
    <n v="-177.68"/>
  </r>
  <r>
    <n v="2478"/>
    <s v="2478_20250512"/>
    <x v="1"/>
    <x v="1"/>
    <x v="6"/>
    <x v="0"/>
    <n v="2"/>
    <n v="6110.0300000000007"/>
    <n v="0.62"/>
    <n v="2321.8114"/>
    <n v="4643.6228000000001"/>
    <d v="2025-05-12T00:00:00"/>
    <x v="9"/>
    <x v="2"/>
    <x v="0"/>
    <x v="3"/>
    <n v="-223.4"/>
  </r>
  <r>
    <n v="2479"/>
    <s v="2479_Unknown Date"/>
    <x v="1"/>
    <x v="3"/>
    <x v="9"/>
    <x v="0"/>
    <n v="1"/>
    <n v="2708.99"/>
    <n v="0"/>
    <n v="2708.99"/>
    <n v="2708.99"/>
    <s v="Unknown Date"/>
    <x v="2"/>
    <x v="1"/>
    <x v="0"/>
    <x v="4"/>
    <n v="952.78"/>
  </r>
  <r>
    <n v="2480"/>
    <s v="2480_20240820"/>
    <x v="2"/>
    <x v="4"/>
    <x v="11"/>
    <x v="0"/>
    <n v="1"/>
    <n v="6110.0300000000007"/>
    <n v="0"/>
    <n v="6110.0300000000007"/>
    <n v="6110.0300000000007"/>
    <d v="2024-08-20T00:00:00"/>
    <x v="11"/>
    <x v="0"/>
    <x v="1"/>
    <x v="3"/>
    <n v="25.18"/>
  </r>
  <r>
    <n v="2481"/>
    <s v="2481_20250417"/>
    <x v="1"/>
    <x v="1"/>
    <x v="2"/>
    <x v="0"/>
    <n v="1"/>
    <n v="9145.3700000000008"/>
    <n v="7.0000000000000007E-2"/>
    <n v="8505.1941000000006"/>
    <n v="8505.1941000000006"/>
    <d v="2025-04-17T00:00:00"/>
    <x v="8"/>
    <x v="2"/>
    <x v="0"/>
    <x v="3"/>
    <n v="1755.19"/>
  </r>
  <r>
    <n v="2482"/>
    <s v="2482_20240914"/>
    <x v="2"/>
    <x v="2"/>
    <x v="18"/>
    <x v="2"/>
    <n v="1"/>
    <n v="6110.0300000000007"/>
    <n v="0"/>
    <n v="6110.0300000000007"/>
    <n v="6110.0300000000007"/>
    <d v="2024-09-14T00:00:00"/>
    <x v="4"/>
    <x v="0"/>
    <x v="0"/>
    <x v="2"/>
    <n v="2642.8"/>
  </r>
  <r>
    <n v="2483"/>
    <s v="2483_20250517"/>
    <x v="0"/>
    <x v="3"/>
    <x v="10"/>
    <x v="0"/>
    <n v="-1"/>
    <n v="6110.0300000000007"/>
    <n v="0"/>
    <n v="6110.0300000000007"/>
    <n v="-6110.0300000000007"/>
    <d v="2025-05-17T00:00:00"/>
    <x v="9"/>
    <x v="2"/>
    <x v="1"/>
    <x v="4"/>
    <n v="856.75"/>
  </r>
  <r>
    <n v="2484"/>
    <s v="2484_20250510"/>
    <x v="2"/>
    <x v="1"/>
    <x v="6"/>
    <x v="1"/>
    <n v="1"/>
    <n v="5308.26"/>
    <n v="1.03"/>
    <n v="-159.24780000000015"/>
    <n v="-159.24780000000015"/>
    <d v="2025-05-10T00:00:00"/>
    <x v="9"/>
    <x v="2"/>
    <x v="1"/>
    <x v="0"/>
    <n v="1189.82"/>
  </r>
  <r>
    <n v="2485"/>
    <s v="2485_20241217"/>
    <x v="0"/>
    <x v="3"/>
    <x v="9"/>
    <x v="0"/>
    <n v="1"/>
    <n v="9307.2000000000007"/>
    <n v="0"/>
    <n v="9307.2000000000007"/>
    <n v="9307.2000000000007"/>
    <d v="2024-12-17T00:00:00"/>
    <x v="10"/>
    <x v="0"/>
    <x v="0"/>
    <x v="1"/>
    <n v="16.059999999999999"/>
  </r>
  <r>
    <n v="2486"/>
    <s v="2486_Unknown Date"/>
    <x v="0"/>
    <x v="1"/>
    <x v="6"/>
    <x v="0"/>
    <n v="1"/>
    <n v="6110.0300000000007"/>
    <n v="0.33"/>
    <n v="4093.7201"/>
    <n v="4093.7201"/>
    <s v="Unknown Date"/>
    <x v="2"/>
    <x v="1"/>
    <x v="1"/>
    <x v="1"/>
    <n v="1332.57"/>
  </r>
  <r>
    <n v="2487"/>
    <s v="2487_20250331"/>
    <x v="2"/>
    <x v="3"/>
    <x v="9"/>
    <x v="1"/>
    <n v="3"/>
    <n v="5881.13"/>
    <n v="0.8"/>
    <n v="1176.2259999999997"/>
    <n v="3528.677999999999"/>
    <d v="2025-03-31T00:00:00"/>
    <x v="0"/>
    <x v="2"/>
    <x v="0"/>
    <x v="1"/>
    <n v="2108.4"/>
  </r>
  <r>
    <n v="2488"/>
    <s v="2488_Unknown Date"/>
    <x v="0"/>
    <x v="3"/>
    <x v="10"/>
    <x v="0"/>
    <n v="4"/>
    <n v="6387.51"/>
    <n v="0"/>
    <n v="6387.51"/>
    <n v="25550.04"/>
    <s v="Unknown Date"/>
    <x v="2"/>
    <x v="1"/>
    <x v="1"/>
    <x v="5"/>
    <n v="300.76"/>
  </r>
  <r>
    <n v="2489"/>
    <s v="2489_20241002"/>
    <x v="2"/>
    <x v="2"/>
    <x v="18"/>
    <x v="0"/>
    <n v="4"/>
    <n v="6110.0300000000007"/>
    <n v="0.18"/>
    <n v="5010.2246000000005"/>
    <n v="20040.898400000002"/>
    <d v="2024-10-02T00:00:00"/>
    <x v="3"/>
    <x v="0"/>
    <x v="1"/>
    <x v="1"/>
    <n v="1415.34"/>
  </r>
  <r>
    <n v="2490"/>
    <s v="2490_20241126"/>
    <x v="1"/>
    <x v="1"/>
    <x v="2"/>
    <x v="1"/>
    <n v="3"/>
    <n v="5015.1899999999996"/>
    <n v="0.75"/>
    <n v="1253.7974999999999"/>
    <n v="3761.3924999999999"/>
    <d v="2024-11-26T00:00:00"/>
    <x v="7"/>
    <x v="0"/>
    <x v="0"/>
    <x v="1"/>
    <n v="-494.53"/>
  </r>
  <r>
    <n v="2491"/>
    <s v="2491_20250528"/>
    <x v="0"/>
    <x v="1"/>
    <x v="14"/>
    <x v="0"/>
    <n v="0"/>
    <n v="8998.44"/>
    <n v="0"/>
    <n v="8998.44"/>
    <n v="0"/>
    <d v="2025-05-28T00:00:00"/>
    <x v="9"/>
    <x v="2"/>
    <x v="0"/>
    <x v="0"/>
    <n v="-432.44"/>
  </r>
  <r>
    <n v="2492"/>
    <s v="2492_Unknown Date"/>
    <x v="0"/>
    <x v="4"/>
    <x v="19"/>
    <x v="1"/>
    <n v="1"/>
    <n v="6110.0300000000007"/>
    <n v="0"/>
    <n v="6110.0300000000007"/>
    <n v="6110.0300000000007"/>
    <s v="Unknown Date"/>
    <x v="2"/>
    <x v="1"/>
    <x v="0"/>
    <x v="5"/>
    <n v="473.22"/>
  </r>
  <r>
    <n v="2493"/>
    <s v="2493_20241126"/>
    <x v="1"/>
    <x v="1"/>
    <x v="2"/>
    <x v="0"/>
    <n v="3"/>
    <n v="6042.94"/>
    <n v="0"/>
    <n v="6042.94"/>
    <n v="18128.82"/>
    <d v="2024-11-26T00:00:00"/>
    <x v="7"/>
    <x v="0"/>
    <x v="1"/>
    <x v="5"/>
    <n v="1659.75"/>
  </r>
  <r>
    <n v="2494"/>
    <s v="2494_20241120"/>
    <x v="0"/>
    <x v="2"/>
    <x v="17"/>
    <x v="0"/>
    <n v="2"/>
    <n v="6110.0300000000007"/>
    <n v="0"/>
    <n v="6110.0300000000007"/>
    <n v="12220.060000000001"/>
    <d v="2024-11-20T00:00:00"/>
    <x v="7"/>
    <x v="0"/>
    <x v="1"/>
    <x v="2"/>
    <n v="1007.7"/>
  </r>
  <r>
    <n v="2495"/>
    <s v="2495_20250120"/>
    <x v="0"/>
    <x v="4"/>
    <x v="19"/>
    <x v="0"/>
    <n v="3"/>
    <n v="6110.0300000000007"/>
    <n v="1.1100000000000001"/>
    <n v="-672.10330000000067"/>
    <n v="-2016.309900000002"/>
    <d v="2025-01-20T00:00:00"/>
    <x v="6"/>
    <x v="2"/>
    <x v="1"/>
    <x v="0"/>
    <n v="36.159999999999997"/>
  </r>
  <r>
    <n v="2496"/>
    <s v="2496_20241224"/>
    <x v="0"/>
    <x v="3"/>
    <x v="4"/>
    <x v="0"/>
    <n v="2"/>
    <n v="4110.72"/>
    <n v="0.32"/>
    <n v="2795.2896000000001"/>
    <n v="5590.5792000000001"/>
    <d v="2024-12-24T00:00:00"/>
    <x v="10"/>
    <x v="0"/>
    <x v="1"/>
    <x v="0"/>
    <n v="3894.95"/>
  </r>
  <r>
    <n v="2497"/>
    <s v="2497_20231129"/>
    <x v="0"/>
    <x v="4"/>
    <x v="8"/>
    <x v="2"/>
    <n v="1"/>
    <n v="6110.0300000000007"/>
    <n v="0"/>
    <n v="6110.0300000000007"/>
    <n v="6110.0300000000007"/>
    <d v="2023-11-29T00:00:00"/>
    <x v="7"/>
    <x v="3"/>
    <x v="0"/>
    <x v="2"/>
    <n v="2592.98"/>
  </r>
  <r>
    <n v="2498"/>
    <s v="2498_20250601"/>
    <x v="0"/>
    <x v="0"/>
    <x v="13"/>
    <x v="0"/>
    <n v="1"/>
    <n v="6110.0300000000007"/>
    <n v="0"/>
    <n v="6110.0300000000007"/>
    <n v="6110.0300000000007"/>
    <d v="2025-06-01T00:00:00"/>
    <x v="5"/>
    <x v="2"/>
    <x v="1"/>
    <x v="3"/>
    <n v="1574.98"/>
  </r>
  <r>
    <n v="2499"/>
    <s v="2499_20240607"/>
    <x v="1"/>
    <x v="1"/>
    <x v="2"/>
    <x v="1"/>
    <n v="1"/>
    <n v="8347.8700000000008"/>
    <n v="0"/>
    <n v="8347.8700000000008"/>
    <n v="8347.8700000000008"/>
    <d v="2024-06-07T00:00:00"/>
    <x v="5"/>
    <x v="0"/>
    <x v="1"/>
    <x v="1"/>
    <n v="1488.3"/>
  </r>
  <r>
    <n v="2500"/>
    <s v="2500_20250706"/>
    <x v="0"/>
    <x v="3"/>
    <x v="16"/>
    <x v="0"/>
    <n v="1"/>
    <n v="6110.0300000000007"/>
    <n v="0.99"/>
    <n v="61.100300000000061"/>
    <n v="61.100300000000061"/>
    <d v="2025-07-06T00:00:00"/>
    <x v="1"/>
    <x v="2"/>
    <x v="0"/>
    <x v="0"/>
    <n v="3100.16"/>
  </r>
  <r>
    <n v="2501"/>
    <s v="2501_20250604"/>
    <x v="1"/>
    <x v="2"/>
    <x v="18"/>
    <x v="1"/>
    <n v="1"/>
    <n v="6453.36"/>
    <n v="0"/>
    <n v="6453.36"/>
    <n v="6453.36"/>
    <d v="2025-06-04T00:00:00"/>
    <x v="5"/>
    <x v="2"/>
    <x v="1"/>
    <x v="5"/>
    <n v="2321.06"/>
  </r>
  <r>
    <n v="2502"/>
    <s v="2502_20230910"/>
    <x v="1"/>
    <x v="4"/>
    <x v="11"/>
    <x v="0"/>
    <n v="0"/>
    <n v="6110.0300000000007"/>
    <n v="0"/>
    <n v="6110.0300000000007"/>
    <n v="0"/>
    <d v="2023-09-10T00:00:00"/>
    <x v="4"/>
    <x v="3"/>
    <x v="1"/>
    <x v="2"/>
    <n v="2412.8200000000002"/>
  </r>
  <r>
    <n v="2503"/>
    <s v="2503_20250120"/>
    <x v="1"/>
    <x v="0"/>
    <x v="13"/>
    <x v="2"/>
    <n v="-1"/>
    <n v="6110.0300000000007"/>
    <n v="0"/>
    <n v="6110.0300000000007"/>
    <n v="-6110.0300000000007"/>
    <d v="2025-01-20T00:00:00"/>
    <x v="6"/>
    <x v="2"/>
    <x v="0"/>
    <x v="0"/>
    <n v="-173.16"/>
  </r>
  <r>
    <n v="2504"/>
    <s v="2504_Unknown Date"/>
    <x v="2"/>
    <x v="4"/>
    <x v="12"/>
    <x v="0"/>
    <n v="3"/>
    <n v="6110.0300000000007"/>
    <n v="0"/>
    <n v="6110.0300000000007"/>
    <n v="18330.090000000004"/>
    <s v="Unknown Date"/>
    <x v="2"/>
    <x v="1"/>
    <x v="0"/>
    <x v="1"/>
    <n v="-278.07"/>
  </r>
  <r>
    <n v="2505"/>
    <s v="2505_20250703"/>
    <x v="1"/>
    <x v="3"/>
    <x v="10"/>
    <x v="0"/>
    <n v="1"/>
    <n v="6110.0300000000007"/>
    <n v="1.1100000000000001"/>
    <n v="-672.10330000000067"/>
    <n v="-672.10330000000067"/>
    <d v="2025-07-03T00:00:00"/>
    <x v="1"/>
    <x v="2"/>
    <x v="0"/>
    <x v="0"/>
    <n v="3748.24"/>
  </r>
  <r>
    <n v="2506"/>
    <s v="2506_20250527"/>
    <x v="2"/>
    <x v="0"/>
    <x v="0"/>
    <x v="0"/>
    <n v="1"/>
    <n v="2225.73"/>
    <n v="0"/>
    <n v="2225.73"/>
    <n v="2225.73"/>
    <d v="2025-05-27T00:00:00"/>
    <x v="9"/>
    <x v="2"/>
    <x v="0"/>
    <x v="4"/>
    <n v="276.63"/>
  </r>
  <r>
    <n v="2507"/>
    <s v="2507_20240313"/>
    <x v="2"/>
    <x v="1"/>
    <x v="14"/>
    <x v="1"/>
    <n v="2"/>
    <n v="6110.0300000000007"/>
    <n v="0"/>
    <n v="6110.0300000000007"/>
    <n v="12220.060000000001"/>
    <d v="2024-03-13T00:00:00"/>
    <x v="0"/>
    <x v="0"/>
    <x v="1"/>
    <x v="1"/>
    <n v="2116.5300000000002"/>
  </r>
  <r>
    <n v="2508"/>
    <s v="2508_Unknown Date"/>
    <x v="0"/>
    <x v="1"/>
    <x v="2"/>
    <x v="2"/>
    <n v="1"/>
    <n v="6110.0300000000007"/>
    <n v="1.1599999999999999"/>
    <n v="-977.60479999999961"/>
    <n v="-977.60479999999961"/>
    <s v="Unknown Date"/>
    <x v="2"/>
    <x v="1"/>
    <x v="1"/>
    <x v="5"/>
    <n v="1811.51"/>
  </r>
  <r>
    <n v="2509"/>
    <s v="2509_20241123"/>
    <x v="2"/>
    <x v="3"/>
    <x v="4"/>
    <x v="1"/>
    <n v="1"/>
    <n v="6110.0300000000007"/>
    <n v="0"/>
    <n v="6110.0300000000007"/>
    <n v="6110.0300000000007"/>
    <d v="2024-11-23T00:00:00"/>
    <x v="7"/>
    <x v="0"/>
    <x v="0"/>
    <x v="0"/>
    <n v="1086.0899999999999"/>
  </r>
  <r>
    <n v="2510"/>
    <s v="2510_Unknown Date"/>
    <x v="0"/>
    <x v="3"/>
    <x v="4"/>
    <x v="0"/>
    <n v="0"/>
    <n v="2165.14"/>
    <n v="0.36"/>
    <n v="1385.6895999999999"/>
    <n v="0"/>
    <s v="Unknown Date"/>
    <x v="2"/>
    <x v="1"/>
    <x v="0"/>
    <x v="2"/>
    <n v="3012.1"/>
  </r>
  <r>
    <n v="2511"/>
    <s v="2511_20250213"/>
    <x v="2"/>
    <x v="3"/>
    <x v="16"/>
    <x v="0"/>
    <n v="-1"/>
    <n v="6310.25"/>
    <n v="0.1"/>
    <n v="5679.2250000000004"/>
    <n v="-5679.2250000000004"/>
    <d v="2025-02-13T00:00:00"/>
    <x v="12"/>
    <x v="2"/>
    <x v="0"/>
    <x v="0"/>
    <n v="2399.42"/>
  </r>
  <r>
    <n v="2512"/>
    <s v="2512_Unknown Date"/>
    <x v="2"/>
    <x v="0"/>
    <x v="15"/>
    <x v="0"/>
    <n v="1"/>
    <n v="6110.96"/>
    <n v="0"/>
    <n v="6110.96"/>
    <n v="6110.96"/>
    <s v="Unknown Date"/>
    <x v="2"/>
    <x v="1"/>
    <x v="0"/>
    <x v="5"/>
    <n v="3074.69"/>
  </r>
  <r>
    <n v="2513"/>
    <s v="2513_20241011"/>
    <x v="1"/>
    <x v="4"/>
    <x v="12"/>
    <x v="2"/>
    <n v="4"/>
    <n v="9848.7999999999993"/>
    <n v="0"/>
    <n v="9848.7999999999993"/>
    <n v="39395.199999999997"/>
    <d v="2024-10-11T00:00:00"/>
    <x v="3"/>
    <x v="0"/>
    <x v="0"/>
    <x v="3"/>
    <n v="2764.66"/>
  </r>
  <r>
    <n v="2514"/>
    <s v="2514_20250526"/>
    <x v="0"/>
    <x v="4"/>
    <x v="8"/>
    <x v="0"/>
    <n v="1"/>
    <n v="6110.0300000000007"/>
    <n v="0"/>
    <n v="6110.0300000000007"/>
    <n v="6110.0300000000007"/>
    <d v="2025-05-26T00:00:00"/>
    <x v="9"/>
    <x v="2"/>
    <x v="0"/>
    <x v="0"/>
    <n v="1790.41"/>
  </r>
  <r>
    <n v="2515"/>
    <s v="2515_Unknown Date"/>
    <x v="1"/>
    <x v="0"/>
    <x v="0"/>
    <x v="0"/>
    <n v="1"/>
    <n v="7532.24"/>
    <n v="0"/>
    <n v="7532.24"/>
    <n v="7532.24"/>
    <s v="Unknown Date"/>
    <x v="2"/>
    <x v="1"/>
    <x v="1"/>
    <x v="3"/>
    <n v="1060.53"/>
  </r>
  <r>
    <n v="2516"/>
    <s v="2516_20240121"/>
    <x v="0"/>
    <x v="3"/>
    <x v="4"/>
    <x v="0"/>
    <n v="1"/>
    <n v="6110.0300000000007"/>
    <n v="0"/>
    <n v="6110.0300000000007"/>
    <n v="6110.0300000000007"/>
    <d v="2024-01-21T00:00:00"/>
    <x v="6"/>
    <x v="0"/>
    <x v="0"/>
    <x v="3"/>
    <n v="157.65"/>
  </r>
  <r>
    <n v="2517"/>
    <s v="2517_Unknown Date"/>
    <x v="2"/>
    <x v="2"/>
    <x v="18"/>
    <x v="0"/>
    <n v="1"/>
    <n v="3059.89"/>
    <n v="0"/>
    <n v="3059.89"/>
    <n v="3059.89"/>
    <s v="Unknown Date"/>
    <x v="2"/>
    <x v="1"/>
    <x v="0"/>
    <x v="1"/>
    <n v="1968.82"/>
  </r>
  <r>
    <n v="2518"/>
    <s v="2518_20240703"/>
    <x v="1"/>
    <x v="4"/>
    <x v="8"/>
    <x v="1"/>
    <n v="0"/>
    <n v="6110.0300000000007"/>
    <n v="1.03"/>
    <n v="-183.30090000000018"/>
    <n v="0"/>
    <d v="2024-07-03T00:00:00"/>
    <x v="1"/>
    <x v="0"/>
    <x v="1"/>
    <x v="4"/>
    <n v="-703.61"/>
  </r>
  <r>
    <n v="2519"/>
    <s v="2519_20241110"/>
    <x v="1"/>
    <x v="3"/>
    <x v="4"/>
    <x v="1"/>
    <n v="0"/>
    <n v="9701.7199999999993"/>
    <n v="0"/>
    <n v="9701.7199999999993"/>
    <n v="0"/>
    <d v="2024-11-10T00:00:00"/>
    <x v="7"/>
    <x v="0"/>
    <x v="0"/>
    <x v="1"/>
    <n v="-835.82"/>
  </r>
  <r>
    <n v="2520"/>
    <s v="2520_20250509"/>
    <x v="0"/>
    <x v="1"/>
    <x v="6"/>
    <x v="0"/>
    <n v="0"/>
    <n v="6110.0300000000007"/>
    <n v="0.14000000000000001"/>
    <n v="5254.6258000000007"/>
    <n v="0"/>
    <d v="2025-05-09T00:00:00"/>
    <x v="9"/>
    <x v="2"/>
    <x v="0"/>
    <x v="0"/>
    <n v="-945.88"/>
  </r>
  <r>
    <n v="2521"/>
    <s v="2521_20240925"/>
    <x v="0"/>
    <x v="2"/>
    <x v="3"/>
    <x v="0"/>
    <n v="4"/>
    <n v="3645.35"/>
    <n v="0"/>
    <n v="3645.35"/>
    <n v="14581.4"/>
    <d v="2024-09-25T00:00:00"/>
    <x v="4"/>
    <x v="0"/>
    <x v="0"/>
    <x v="5"/>
    <n v="3265.83"/>
  </r>
  <r>
    <n v="2522"/>
    <s v="2522_20240213"/>
    <x v="2"/>
    <x v="3"/>
    <x v="16"/>
    <x v="2"/>
    <n v="4"/>
    <n v="6243.91"/>
    <n v="0"/>
    <n v="6243.91"/>
    <n v="24975.64"/>
    <d v="2024-02-13T00:00:00"/>
    <x v="12"/>
    <x v="0"/>
    <x v="1"/>
    <x v="5"/>
    <n v="-199.13"/>
  </r>
  <r>
    <n v="2523"/>
    <s v="2523_20240807"/>
    <x v="2"/>
    <x v="4"/>
    <x v="19"/>
    <x v="0"/>
    <n v="1"/>
    <n v="7007.6"/>
    <n v="0"/>
    <n v="7007.6"/>
    <n v="7007.6"/>
    <d v="2024-08-07T00:00:00"/>
    <x v="11"/>
    <x v="0"/>
    <x v="1"/>
    <x v="5"/>
    <n v="2068.4899999999998"/>
  </r>
  <r>
    <n v="2524"/>
    <s v="2524_20241121"/>
    <x v="1"/>
    <x v="2"/>
    <x v="18"/>
    <x v="2"/>
    <n v="1"/>
    <n v="6110.0300000000007"/>
    <n v="0"/>
    <n v="6110.0300000000007"/>
    <n v="6110.0300000000007"/>
    <d v="2024-11-21T00:00:00"/>
    <x v="7"/>
    <x v="0"/>
    <x v="0"/>
    <x v="5"/>
    <n v="997.53"/>
  </r>
  <r>
    <n v="2525"/>
    <s v="2525_20250218"/>
    <x v="1"/>
    <x v="0"/>
    <x v="15"/>
    <x v="2"/>
    <n v="2"/>
    <n v="6110.0300000000007"/>
    <n v="0"/>
    <n v="6110.0300000000007"/>
    <n v="12220.060000000001"/>
    <d v="2025-02-18T00:00:00"/>
    <x v="12"/>
    <x v="2"/>
    <x v="1"/>
    <x v="5"/>
    <n v="3453.18"/>
  </r>
  <r>
    <n v="2526"/>
    <s v="2526_20240801"/>
    <x v="0"/>
    <x v="2"/>
    <x v="7"/>
    <x v="1"/>
    <n v="1"/>
    <n v="6110.0300000000007"/>
    <n v="0"/>
    <n v="6110.0300000000007"/>
    <n v="6110.0300000000007"/>
    <d v="2024-08-01T00:00:00"/>
    <x v="11"/>
    <x v="0"/>
    <x v="1"/>
    <x v="1"/>
    <n v="3188.07"/>
  </r>
  <r>
    <n v="2527"/>
    <s v="2527_20240318"/>
    <x v="2"/>
    <x v="2"/>
    <x v="18"/>
    <x v="2"/>
    <n v="0"/>
    <n v="7408.91"/>
    <n v="0"/>
    <n v="7408.91"/>
    <n v="0"/>
    <d v="2024-03-18T00:00:00"/>
    <x v="0"/>
    <x v="0"/>
    <x v="0"/>
    <x v="4"/>
    <n v="-138.78"/>
  </r>
  <r>
    <n v="2528"/>
    <s v="2528_20250610"/>
    <x v="1"/>
    <x v="0"/>
    <x v="13"/>
    <x v="1"/>
    <n v="2"/>
    <n v="6110.0300000000007"/>
    <n v="0"/>
    <n v="6110.0300000000007"/>
    <n v="12220.060000000001"/>
    <d v="2025-06-10T00:00:00"/>
    <x v="5"/>
    <x v="2"/>
    <x v="0"/>
    <x v="4"/>
    <n v="134.1"/>
  </r>
  <r>
    <n v="2529"/>
    <s v="2529_Unknown Date"/>
    <x v="2"/>
    <x v="3"/>
    <x v="4"/>
    <x v="2"/>
    <n v="1"/>
    <n v="6110.0300000000007"/>
    <n v="0"/>
    <n v="6110.0300000000007"/>
    <n v="6110.0300000000007"/>
    <s v="Unknown Date"/>
    <x v="2"/>
    <x v="1"/>
    <x v="0"/>
    <x v="5"/>
    <n v="3008.62"/>
  </r>
  <r>
    <n v="2530"/>
    <s v="2530_20250227"/>
    <x v="1"/>
    <x v="2"/>
    <x v="17"/>
    <x v="0"/>
    <n v="2"/>
    <n v="4357.79"/>
    <n v="0"/>
    <n v="4357.79"/>
    <n v="8715.58"/>
    <d v="2025-02-27T00:00:00"/>
    <x v="12"/>
    <x v="2"/>
    <x v="1"/>
    <x v="2"/>
    <n v="3936.13"/>
  </r>
  <r>
    <n v="2531"/>
    <s v="2531_20250409"/>
    <x v="2"/>
    <x v="1"/>
    <x v="2"/>
    <x v="2"/>
    <n v="1"/>
    <n v="6110.0300000000007"/>
    <n v="0"/>
    <n v="6110.0300000000007"/>
    <n v="6110.0300000000007"/>
    <d v="2025-04-09T00:00:00"/>
    <x v="8"/>
    <x v="2"/>
    <x v="0"/>
    <x v="1"/>
    <n v="2875.41"/>
  </r>
  <r>
    <n v="2532"/>
    <s v="2532_20250417"/>
    <x v="2"/>
    <x v="1"/>
    <x v="1"/>
    <x v="1"/>
    <n v="1"/>
    <n v="6110.0300000000007"/>
    <n v="0"/>
    <n v="6110.0300000000007"/>
    <n v="6110.0300000000007"/>
    <d v="2025-04-17T00:00:00"/>
    <x v="8"/>
    <x v="2"/>
    <x v="1"/>
    <x v="0"/>
    <n v="72.78"/>
  </r>
  <r>
    <n v="2533"/>
    <s v="2533_20240131"/>
    <x v="1"/>
    <x v="0"/>
    <x v="5"/>
    <x v="1"/>
    <n v="1"/>
    <n v="6110.0300000000007"/>
    <n v="1.02"/>
    <n v="-122.20060000000012"/>
    <n v="-122.20060000000012"/>
    <d v="2024-01-31T00:00:00"/>
    <x v="6"/>
    <x v="0"/>
    <x v="0"/>
    <x v="2"/>
    <n v="2155.46"/>
  </r>
  <r>
    <n v="2534"/>
    <s v="2534_Unknown Date"/>
    <x v="1"/>
    <x v="0"/>
    <x v="0"/>
    <x v="0"/>
    <n v="1"/>
    <n v="6110.0300000000007"/>
    <n v="0"/>
    <n v="6110.0300000000007"/>
    <n v="6110.0300000000007"/>
    <s v="Unknown Date"/>
    <x v="2"/>
    <x v="1"/>
    <x v="0"/>
    <x v="3"/>
    <n v="506.26"/>
  </r>
  <r>
    <n v="2535"/>
    <s v="2535_20250125"/>
    <x v="2"/>
    <x v="1"/>
    <x v="1"/>
    <x v="2"/>
    <n v="2"/>
    <n v="2786.84"/>
    <n v="0.21"/>
    <n v="2201.6036000000004"/>
    <n v="4403.2072000000007"/>
    <d v="2025-01-25T00:00:00"/>
    <x v="6"/>
    <x v="2"/>
    <x v="0"/>
    <x v="2"/>
    <n v="3345.36"/>
  </r>
  <r>
    <n v="2536"/>
    <s v="2536_20241002"/>
    <x v="0"/>
    <x v="3"/>
    <x v="9"/>
    <x v="0"/>
    <n v="0"/>
    <n v="2221.7800000000002"/>
    <n v="0.55000000000000004"/>
    <n v="999.80100000000004"/>
    <n v="0"/>
    <d v="2024-10-02T00:00:00"/>
    <x v="3"/>
    <x v="0"/>
    <x v="1"/>
    <x v="4"/>
    <n v="-1091.6600000000001"/>
  </r>
  <r>
    <n v="2537"/>
    <s v="2537_20250530"/>
    <x v="1"/>
    <x v="2"/>
    <x v="7"/>
    <x v="0"/>
    <n v="1"/>
    <n v="6110.0300000000007"/>
    <n v="0"/>
    <n v="6110.0300000000007"/>
    <n v="6110.0300000000007"/>
    <d v="2025-05-30T00:00:00"/>
    <x v="9"/>
    <x v="2"/>
    <x v="1"/>
    <x v="0"/>
    <n v="2596.8000000000002"/>
  </r>
  <r>
    <n v="2538"/>
    <s v="2538_20241006"/>
    <x v="2"/>
    <x v="2"/>
    <x v="7"/>
    <x v="0"/>
    <n v="2"/>
    <n v="9701.24"/>
    <n v="0"/>
    <n v="9701.24"/>
    <n v="19402.48"/>
    <d v="2024-10-06T00:00:00"/>
    <x v="3"/>
    <x v="0"/>
    <x v="1"/>
    <x v="5"/>
    <n v="223.82"/>
  </r>
  <r>
    <n v="2539"/>
    <s v="2539_20250226"/>
    <x v="1"/>
    <x v="3"/>
    <x v="10"/>
    <x v="1"/>
    <n v="1"/>
    <n v="6110.0300000000007"/>
    <n v="0"/>
    <n v="6110.0300000000007"/>
    <n v="6110.0300000000007"/>
    <d v="2025-02-26T00:00:00"/>
    <x v="12"/>
    <x v="2"/>
    <x v="0"/>
    <x v="0"/>
    <n v="3748.73"/>
  </r>
  <r>
    <n v="2540"/>
    <s v="2540_20250109"/>
    <x v="1"/>
    <x v="2"/>
    <x v="18"/>
    <x v="1"/>
    <n v="0"/>
    <n v="8794.64"/>
    <n v="0"/>
    <n v="8794.64"/>
    <n v="0"/>
    <d v="2025-01-09T00:00:00"/>
    <x v="6"/>
    <x v="2"/>
    <x v="0"/>
    <x v="2"/>
    <n v="-938.07"/>
  </r>
  <r>
    <n v="2541"/>
    <s v="2541_20250519"/>
    <x v="0"/>
    <x v="3"/>
    <x v="4"/>
    <x v="0"/>
    <n v="0"/>
    <n v="6110.0300000000007"/>
    <n v="0"/>
    <n v="6110.0300000000007"/>
    <n v="0"/>
    <d v="2025-05-19T00:00:00"/>
    <x v="9"/>
    <x v="2"/>
    <x v="1"/>
    <x v="2"/>
    <n v="-1180.1099999999999"/>
  </r>
  <r>
    <n v="2542"/>
    <s v="2542_Unknown Date"/>
    <x v="0"/>
    <x v="3"/>
    <x v="4"/>
    <x v="2"/>
    <n v="0"/>
    <n v="6110.0300000000007"/>
    <n v="0.18"/>
    <n v="5010.2246000000005"/>
    <n v="0"/>
    <s v="Unknown Date"/>
    <x v="2"/>
    <x v="1"/>
    <x v="1"/>
    <x v="1"/>
    <n v="-1115.8900000000001"/>
  </r>
  <r>
    <n v="2543"/>
    <s v="2543_Unknown Date"/>
    <x v="1"/>
    <x v="2"/>
    <x v="7"/>
    <x v="0"/>
    <n v="0"/>
    <n v="6110.0300000000007"/>
    <n v="0"/>
    <n v="6110.0300000000007"/>
    <n v="0"/>
    <s v="Unknown Date"/>
    <x v="2"/>
    <x v="1"/>
    <x v="1"/>
    <x v="1"/>
    <n v="-244.09"/>
  </r>
  <r>
    <n v="2544"/>
    <s v="2544_Unknown Date"/>
    <x v="2"/>
    <x v="0"/>
    <x v="13"/>
    <x v="1"/>
    <n v="1"/>
    <n v="8856.07"/>
    <n v="0"/>
    <n v="8856.07"/>
    <n v="8856.07"/>
    <s v="Unknown Date"/>
    <x v="2"/>
    <x v="1"/>
    <x v="0"/>
    <x v="0"/>
    <n v="2069.9299999999998"/>
  </r>
  <r>
    <n v="2545"/>
    <s v="2545_20250426"/>
    <x v="2"/>
    <x v="0"/>
    <x v="15"/>
    <x v="1"/>
    <n v="1"/>
    <n v="6110.0300000000007"/>
    <n v="0"/>
    <n v="6110.0300000000007"/>
    <n v="6110.0300000000007"/>
    <d v="2025-04-26T00:00:00"/>
    <x v="8"/>
    <x v="2"/>
    <x v="1"/>
    <x v="0"/>
    <n v="924.07"/>
  </r>
  <r>
    <n v="2546"/>
    <s v="2546_20241003"/>
    <x v="0"/>
    <x v="0"/>
    <x v="13"/>
    <x v="2"/>
    <n v="1"/>
    <n v="5179.57"/>
    <n v="0"/>
    <n v="5179.57"/>
    <n v="5179.57"/>
    <d v="2024-10-03T00:00:00"/>
    <x v="3"/>
    <x v="0"/>
    <x v="1"/>
    <x v="0"/>
    <n v="2084.9899999999998"/>
  </r>
  <r>
    <n v="2547"/>
    <s v="2547_20250708"/>
    <x v="1"/>
    <x v="1"/>
    <x v="6"/>
    <x v="0"/>
    <n v="1"/>
    <n v="3068.13"/>
    <n v="0"/>
    <n v="3068.13"/>
    <n v="3068.13"/>
    <d v="2025-07-08T00:00:00"/>
    <x v="1"/>
    <x v="2"/>
    <x v="1"/>
    <x v="5"/>
    <n v="-586.29"/>
  </r>
  <r>
    <n v="2548"/>
    <s v="2548_20250423"/>
    <x v="0"/>
    <x v="3"/>
    <x v="16"/>
    <x v="1"/>
    <n v="1"/>
    <n v="9557"/>
    <n v="0"/>
    <n v="9557"/>
    <n v="9557"/>
    <d v="2025-04-23T00:00:00"/>
    <x v="8"/>
    <x v="2"/>
    <x v="0"/>
    <x v="4"/>
    <n v="3847.47"/>
  </r>
  <r>
    <n v="2549"/>
    <s v="2549_Unknown Date"/>
    <x v="2"/>
    <x v="0"/>
    <x v="5"/>
    <x v="2"/>
    <n v="1"/>
    <n v="4366.09"/>
    <n v="0"/>
    <n v="4366.09"/>
    <n v="4366.09"/>
    <s v="Unknown Date"/>
    <x v="2"/>
    <x v="1"/>
    <x v="1"/>
    <x v="4"/>
    <n v="1696.1"/>
  </r>
  <r>
    <n v="2550"/>
    <s v="2550_20230908"/>
    <x v="2"/>
    <x v="1"/>
    <x v="2"/>
    <x v="2"/>
    <n v="1"/>
    <n v="6121.21"/>
    <n v="0.05"/>
    <n v="5815.1494999999995"/>
    <n v="5815.1494999999995"/>
    <d v="2023-09-08T00:00:00"/>
    <x v="4"/>
    <x v="3"/>
    <x v="0"/>
    <x v="5"/>
    <n v="2470.08"/>
  </r>
  <r>
    <n v="2551"/>
    <s v="2551_Unknown Date"/>
    <x v="2"/>
    <x v="0"/>
    <x v="13"/>
    <x v="2"/>
    <n v="1"/>
    <n v="6110.0300000000007"/>
    <n v="0"/>
    <n v="6110.0300000000007"/>
    <n v="6110.0300000000007"/>
    <s v="Unknown Date"/>
    <x v="2"/>
    <x v="1"/>
    <x v="1"/>
    <x v="2"/>
    <n v="853.25"/>
  </r>
  <r>
    <n v="2552"/>
    <s v="2552_20250503"/>
    <x v="1"/>
    <x v="1"/>
    <x v="2"/>
    <x v="1"/>
    <n v="1"/>
    <n v="6110.0300000000007"/>
    <n v="0.41"/>
    <n v="3604.9177000000009"/>
    <n v="3604.9177000000009"/>
    <d v="2025-05-03T00:00:00"/>
    <x v="9"/>
    <x v="2"/>
    <x v="1"/>
    <x v="1"/>
    <n v="3389.34"/>
  </r>
  <r>
    <n v="2553"/>
    <s v="2553_20250224"/>
    <x v="0"/>
    <x v="4"/>
    <x v="11"/>
    <x v="0"/>
    <n v="0"/>
    <n v="6708.16"/>
    <n v="0"/>
    <n v="6708.16"/>
    <n v="0"/>
    <d v="2025-02-24T00:00:00"/>
    <x v="12"/>
    <x v="2"/>
    <x v="0"/>
    <x v="4"/>
    <n v="-739.72"/>
  </r>
  <r>
    <n v="2554"/>
    <s v="2554_20250113"/>
    <x v="1"/>
    <x v="0"/>
    <x v="5"/>
    <x v="0"/>
    <n v="1"/>
    <n v="6755.56"/>
    <n v="0"/>
    <n v="6755.56"/>
    <n v="6755.56"/>
    <d v="2025-01-13T00:00:00"/>
    <x v="6"/>
    <x v="2"/>
    <x v="1"/>
    <x v="0"/>
    <n v="1002.19"/>
  </r>
  <r>
    <n v="2555"/>
    <s v="2555_Unknown Date"/>
    <x v="1"/>
    <x v="4"/>
    <x v="11"/>
    <x v="0"/>
    <n v="1"/>
    <n v="2685.95"/>
    <n v="0"/>
    <n v="2685.95"/>
    <n v="2685.95"/>
    <s v="Unknown Date"/>
    <x v="2"/>
    <x v="1"/>
    <x v="1"/>
    <x v="1"/>
    <n v="3675.97"/>
  </r>
  <r>
    <n v="2556"/>
    <s v="2556_Unknown Date"/>
    <x v="0"/>
    <x v="2"/>
    <x v="18"/>
    <x v="1"/>
    <n v="1"/>
    <n v="6110.0300000000007"/>
    <n v="0"/>
    <n v="6110.0300000000007"/>
    <n v="6110.0300000000007"/>
    <s v="Unknown Date"/>
    <x v="2"/>
    <x v="1"/>
    <x v="1"/>
    <x v="5"/>
    <n v="1327.26"/>
  </r>
  <r>
    <n v="2557"/>
    <s v="2557_20241109"/>
    <x v="2"/>
    <x v="4"/>
    <x v="19"/>
    <x v="0"/>
    <n v="3"/>
    <n v="6110.0300000000007"/>
    <n v="0"/>
    <n v="6110.0300000000007"/>
    <n v="18330.090000000004"/>
    <d v="2024-11-09T00:00:00"/>
    <x v="7"/>
    <x v="0"/>
    <x v="1"/>
    <x v="5"/>
    <n v="1115.74"/>
  </r>
  <r>
    <n v="2558"/>
    <s v="2558_Unknown Date"/>
    <x v="0"/>
    <x v="4"/>
    <x v="11"/>
    <x v="1"/>
    <n v="-1"/>
    <n v="3134.87"/>
    <n v="0"/>
    <n v="3134.87"/>
    <n v="-3134.87"/>
    <s v="Unknown Date"/>
    <x v="2"/>
    <x v="1"/>
    <x v="0"/>
    <x v="2"/>
    <n v="-1077.81"/>
  </r>
  <r>
    <n v="2559"/>
    <s v="2559_20250210"/>
    <x v="2"/>
    <x v="2"/>
    <x v="18"/>
    <x v="0"/>
    <n v="3"/>
    <n v="6011.84"/>
    <n v="0"/>
    <n v="6011.84"/>
    <n v="18035.52"/>
    <d v="2025-02-10T00:00:00"/>
    <x v="12"/>
    <x v="2"/>
    <x v="0"/>
    <x v="5"/>
    <n v="-99.73"/>
  </r>
  <r>
    <n v="2560"/>
    <s v="2560_20250116"/>
    <x v="0"/>
    <x v="4"/>
    <x v="12"/>
    <x v="0"/>
    <n v="2"/>
    <n v="6110.0300000000007"/>
    <n v="0"/>
    <n v="6110.0300000000007"/>
    <n v="12220.060000000001"/>
    <d v="2025-01-16T00:00:00"/>
    <x v="6"/>
    <x v="2"/>
    <x v="1"/>
    <x v="4"/>
    <n v="3493.16"/>
  </r>
  <r>
    <n v="2561"/>
    <s v="2561_20240325"/>
    <x v="1"/>
    <x v="1"/>
    <x v="1"/>
    <x v="2"/>
    <n v="1"/>
    <n v="3642.21"/>
    <n v="0"/>
    <n v="3642.21"/>
    <n v="3642.21"/>
    <d v="2024-03-25T00:00:00"/>
    <x v="0"/>
    <x v="0"/>
    <x v="0"/>
    <x v="0"/>
    <n v="3900.7"/>
  </r>
  <r>
    <n v="2562"/>
    <s v="2562_20241221"/>
    <x v="0"/>
    <x v="0"/>
    <x v="13"/>
    <x v="1"/>
    <n v="1"/>
    <n v="6110.0300000000007"/>
    <n v="0"/>
    <n v="6110.0300000000007"/>
    <n v="6110.0300000000007"/>
    <d v="2024-12-21T00:00:00"/>
    <x v="10"/>
    <x v="0"/>
    <x v="1"/>
    <x v="2"/>
    <n v="-79.099999999999994"/>
  </r>
  <r>
    <n v="2563"/>
    <s v="2563_20250413"/>
    <x v="2"/>
    <x v="1"/>
    <x v="6"/>
    <x v="0"/>
    <n v="2"/>
    <n v="9443.35"/>
    <n v="0.54"/>
    <n v="4343.9409999999998"/>
    <n v="8687.8819999999996"/>
    <d v="2025-04-13T00:00:00"/>
    <x v="8"/>
    <x v="2"/>
    <x v="1"/>
    <x v="5"/>
    <n v="2706.61"/>
  </r>
  <r>
    <n v="2564"/>
    <s v="2564_20230807"/>
    <x v="1"/>
    <x v="4"/>
    <x v="19"/>
    <x v="0"/>
    <n v="1"/>
    <n v="6110.0300000000007"/>
    <n v="0.72"/>
    <n v="1710.8084000000003"/>
    <n v="1710.8084000000003"/>
    <d v="2023-08-07T00:00:00"/>
    <x v="11"/>
    <x v="3"/>
    <x v="0"/>
    <x v="4"/>
    <n v="1279.03"/>
  </r>
  <r>
    <n v="2565"/>
    <s v="2565_20240918"/>
    <x v="1"/>
    <x v="2"/>
    <x v="17"/>
    <x v="2"/>
    <n v="4"/>
    <n v="3028.41"/>
    <n v="0"/>
    <n v="3028.41"/>
    <n v="12113.64"/>
    <d v="2024-09-18T00:00:00"/>
    <x v="4"/>
    <x v="0"/>
    <x v="0"/>
    <x v="2"/>
    <n v="1754.48"/>
  </r>
  <r>
    <n v="2029"/>
    <s v="2029_20231028"/>
    <x v="2"/>
    <x v="0"/>
    <x v="13"/>
    <x v="2"/>
    <n v="0"/>
    <n v="6110.0300000000007"/>
    <n v="0"/>
    <n v="6110.0300000000007"/>
    <n v="0"/>
    <d v="2023-10-28T00:00:00"/>
    <x v="3"/>
    <x v="3"/>
    <x v="0"/>
    <x v="0"/>
    <n v="-185.67"/>
  </r>
  <r>
    <n v="2567"/>
    <s v="2567_20240915"/>
    <x v="1"/>
    <x v="3"/>
    <x v="9"/>
    <x v="0"/>
    <n v="3"/>
    <n v="6110.0300000000007"/>
    <n v="0"/>
    <n v="6110.0300000000007"/>
    <n v="18330.090000000004"/>
    <d v="2024-09-15T00:00:00"/>
    <x v="4"/>
    <x v="0"/>
    <x v="0"/>
    <x v="3"/>
    <n v="1162.3"/>
  </r>
  <r>
    <n v="2030"/>
    <s v="2030_20250714"/>
    <x v="2"/>
    <x v="1"/>
    <x v="14"/>
    <x v="2"/>
    <n v="0"/>
    <n v="6110.0300000000007"/>
    <n v="1.05"/>
    <n v="-305.50150000000031"/>
    <n v="0"/>
    <d v="2025-07-14T00:00:00"/>
    <x v="1"/>
    <x v="2"/>
    <x v="1"/>
    <x v="1"/>
    <n v="-122.93"/>
  </r>
  <r>
    <n v="2569"/>
    <s v="2569_20240824"/>
    <x v="1"/>
    <x v="4"/>
    <x v="8"/>
    <x v="1"/>
    <n v="2"/>
    <n v="9605.11"/>
    <n v="0.88"/>
    <n v="1152.6132"/>
    <n v="2305.2264"/>
    <d v="2024-08-24T00:00:00"/>
    <x v="11"/>
    <x v="0"/>
    <x v="0"/>
    <x v="1"/>
    <n v="128.88999999999999"/>
  </r>
  <r>
    <n v="2570"/>
    <s v="2570_20250322"/>
    <x v="2"/>
    <x v="4"/>
    <x v="8"/>
    <x v="1"/>
    <n v="1"/>
    <n v="6110.0300000000007"/>
    <n v="0"/>
    <n v="6110.0300000000007"/>
    <n v="6110.0300000000007"/>
    <d v="2025-03-22T00:00:00"/>
    <x v="0"/>
    <x v="2"/>
    <x v="0"/>
    <x v="0"/>
    <n v="2986.69"/>
  </r>
  <r>
    <n v="2571"/>
    <s v="2571_20231128"/>
    <x v="0"/>
    <x v="1"/>
    <x v="14"/>
    <x v="0"/>
    <n v="1"/>
    <n v="4728.95"/>
    <n v="0"/>
    <n v="4728.95"/>
    <n v="4728.95"/>
    <d v="2023-11-28T00:00:00"/>
    <x v="7"/>
    <x v="3"/>
    <x v="1"/>
    <x v="2"/>
    <n v="276.98"/>
  </r>
  <r>
    <n v="2572"/>
    <s v="2572_20240131"/>
    <x v="2"/>
    <x v="2"/>
    <x v="7"/>
    <x v="2"/>
    <n v="-1"/>
    <n v="2729.99"/>
    <n v="0.76"/>
    <n v="655.19759999999997"/>
    <n v="-655.19759999999997"/>
    <d v="2024-01-31T00:00:00"/>
    <x v="6"/>
    <x v="0"/>
    <x v="1"/>
    <x v="3"/>
    <n v="1204.81"/>
  </r>
  <r>
    <n v="2573"/>
    <s v="2573_20240829"/>
    <x v="2"/>
    <x v="1"/>
    <x v="2"/>
    <x v="0"/>
    <n v="1"/>
    <n v="6110.0300000000007"/>
    <n v="0.75"/>
    <n v="1527.5075000000002"/>
    <n v="1527.5075000000002"/>
    <d v="2024-08-29T00:00:00"/>
    <x v="11"/>
    <x v="0"/>
    <x v="0"/>
    <x v="4"/>
    <n v="301.42"/>
  </r>
  <r>
    <n v="2574"/>
    <s v="2574_20240919"/>
    <x v="1"/>
    <x v="1"/>
    <x v="1"/>
    <x v="0"/>
    <n v="0"/>
    <n v="3502.97"/>
    <n v="0"/>
    <n v="3502.97"/>
    <n v="0"/>
    <d v="2024-09-19T00:00:00"/>
    <x v="4"/>
    <x v="0"/>
    <x v="1"/>
    <x v="4"/>
    <n v="-542.87"/>
  </r>
  <r>
    <n v="2575"/>
    <s v="2575_20250703"/>
    <x v="2"/>
    <x v="0"/>
    <x v="15"/>
    <x v="2"/>
    <n v="2"/>
    <n v="3582.67"/>
    <n v="0"/>
    <n v="3582.67"/>
    <n v="7165.34"/>
    <d v="2025-07-03T00:00:00"/>
    <x v="1"/>
    <x v="2"/>
    <x v="0"/>
    <x v="1"/>
    <n v="1982.16"/>
  </r>
  <r>
    <n v="2576"/>
    <s v="2576_20250104"/>
    <x v="0"/>
    <x v="3"/>
    <x v="16"/>
    <x v="1"/>
    <n v="0"/>
    <n v="9134.77"/>
    <n v="0"/>
    <n v="9134.77"/>
    <n v="0"/>
    <d v="2025-01-04T00:00:00"/>
    <x v="6"/>
    <x v="2"/>
    <x v="0"/>
    <x v="3"/>
    <n v="-427.11"/>
  </r>
  <r>
    <n v="2577"/>
    <s v="2577_20231116"/>
    <x v="1"/>
    <x v="3"/>
    <x v="9"/>
    <x v="1"/>
    <n v="-1"/>
    <n v="5545.52"/>
    <n v="0"/>
    <n v="5545.52"/>
    <n v="-5545.52"/>
    <d v="2023-11-16T00:00:00"/>
    <x v="7"/>
    <x v="3"/>
    <x v="1"/>
    <x v="2"/>
    <n v="1185.56"/>
  </r>
  <r>
    <n v="2578"/>
    <s v="2578_20250510"/>
    <x v="2"/>
    <x v="2"/>
    <x v="3"/>
    <x v="0"/>
    <n v="2"/>
    <n v="6110.0300000000007"/>
    <n v="0"/>
    <n v="6110.0300000000007"/>
    <n v="12220.060000000001"/>
    <d v="2025-05-10T00:00:00"/>
    <x v="9"/>
    <x v="2"/>
    <x v="1"/>
    <x v="0"/>
    <n v="3550"/>
  </r>
  <r>
    <n v="2579"/>
    <s v="2579_20240726"/>
    <x v="0"/>
    <x v="2"/>
    <x v="17"/>
    <x v="0"/>
    <n v="3"/>
    <n v="9541.83"/>
    <n v="0"/>
    <n v="9541.83"/>
    <n v="28625.489999999998"/>
    <d v="2024-07-26T00:00:00"/>
    <x v="1"/>
    <x v="0"/>
    <x v="0"/>
    <x v="4"/>
    <n v="589.29999999999995"/>
  </r>
  <r>
    <n v="2580"/>
    <s v="2580_20241206"/>
    <x v="0"/>
    <x v="0"/>
    <x v="5"/>
    <x v="0"/>
    <n v="1"/>
    <n v="2749.79"/>
    <n v="0"/>
    <n v="2749.79"/>
    <n v="2749.79"/>
    <d v="2024-12-06T00:00:00"/>
    <x v="10"/>
    <x v="0"/>
    <x v="1"/>
    <x v="5"/>
    <n v="2978.85"/>
  </r>
  <r>
    <n v="2581"/>
    <s v="2581_20241030"/>
    <x v="0"/>
    <x v="3"/>
    <x v="10"/>
    <x v="1"/>
    <n v="0"/>
    <n v="6110.0300000000007"/>
    <n v="0.53"/>
    <n v="2871.7141000000001"/>
    <n v="0"/>
    <d v="2024-10-30T00:00:00"/>
    <x v="3"/>
    <x v="0"/>
    <x v="0"/>
    <x v="2"/>
    <n v="800.45"/>
  </r>
  <r>
    <n v="2582"/>
    <s v="2582_Unknown Date"/>
    <x v="2"/>
    <x v="0"/>
    <x v="15"/>
    <x v="0"/>
    <n v="1"/>
    <n v="6110.0300000000007"/>
    <n v="0"/>
    <n v="6110.0300000000007"/>
    <n v="6110.0300000000007"/>
    <s v="Unknown Date"/>
    <x v="2"/>
    <x v="1"/>
    <x v="0"/>
    <x v="5"/>
    <n v="909.76"/>
  </r>
  <r>
    <n v="2583"/>
    <s v="2583_20240903"/>
    <x v="2"/>
    <x v="1"/>
    <x v="1"/>
    <x v="0"/>
    <n v="1"/>
    <n v="6110.0300000000007"/>
    <n v="0"/>
    <n v="6110.0300000000007"/>
    <n v="6110.0300000000007"/>
    <d v="2024-09-03T00:00:00"/>
    <x v="4"/>
    <x v="0"/>
    <x v="1"/>
    <x v="2"/>
    <n v="3051.16"/>
  </r>
  <r>
    <n v="2584"/>
    <s v="2584_Unknown Date"/>
    <x v="0"/>
    <x v="3"/>
    <x v="4"/>
    <x v="0"/>
    <n v="0"/>
    <n v="6110.0300000000007"/>
    <n v="0"/>
    <n v="6110.0300000000007"/>
    <n v="0"/>
    <s v="Unknown Date"/>
    <x v="2"/>
    <x v="1"/>
    <x v="1"/>
    <x v="1"/>
    <n v="-123.93"/>
  </r>
  <r>
    <n v="2585"/>
    <s v="2585_20250117"/>
    <x v="0"/>
    <x v="4"/>
    <x v="11"/>
    <x v="0"/>
    <n v="0"/>
    <n v="5066.1400000000003"/>
    <n v="1.1200000000000001"/>
    <n v="-607.93680000000063"/>
    <n v="0"/>
    <d v="2025-01-17T00:00:00"/>
    <x v="6"/>
    <x v="2"/>
    <x v="1"/>
    <x v="5"/>
    <n v="-148.71"/>
  </r>
  <r>
    <n v="2586"/>
    <s v="2586_20241124"/>
    <x v="2"/>
    <x v="3"/>
    <x v="9"/>
    <x v="1"/>
    <n v="1"/>
    <n v="6110.0300000000007"/>
    <n v="0.99"/>
    <n v="61.100300000000061"/>
    <n v="61.100300000000061"/>
    <d v="2024-11-24T00:00:00"/>
    <x v="7"/>
    <x v="0"/>
    <x v="0"/>
    <x v="2"/>
    <n v="1146.73"/>
  </r>
  <r>
    <n v="2587"/>
    <s v="2587_Unknown Date"/>
    <x v="1"/>
    <x v="3"/>
    <x v="4"/>
    <x v="0"/>
    <n v="4"/>
    <n v="6110.0300000000007"/>
    <n v="0.37"/>
    <n v="3849.3189000000002"/>
    <n v="15397.275600000001"/>
    <s v="Unknown Date"/>
    <x v="2"/>
    <x v="1"/>
    <x v="0"/>
    <x v="0"/>
    <n v="-480.01"/>
  </r>
  <r>
    <n v="2588"/>
    <s v="2588_20250719"/>
    <x v="0"/>
    <x v="4"/>
    <x v="19"/>
    <x v="0"/>
    <n v="1"/>
    <n v="6110.0300000000007"/>
    <n v="0"/>
    <n v="6110.0300000000007"/>
    <n v="6110.0300000000007"/>
    <d v="2025-07-19T00:00:00"/>
    <x v="1"/>
    <x v="2"/>
    <x v="0"/>
    <x v="3"/>
    <n v="2861.32"/>
  </r>
  <r>
    <n v="2589"/>
    <s v="2589_20240917"/>
    <x v="2"/>
    <x v="0"/>
    <x v="15"/>
    <x v="0"/>
    <n v="3"/>
    <n v="6110.0300000000007"/>
    <n v="0"/>
    <n v="6110.0300000000007"/>
    <n v="18330.090000000004"/>
    <d v="2024-09-17T00:00:00"/>
    <x v="4"/>
    <x v="0"/>
    <x v="0"/>
    <x v="5"/>
    <n v="1429.18"/>
  </r>
  <r>
    <n v="2590"/>
    <s v="2590_Unknown Date"/>
    <x v="2"/>
    <x v="1"/>
    <x v="2"/>
    <x v="2"/>
    <n v="1"/>
    <n v="6110.0300000000007"/>
    <n v="0"/>
    <n v="6110.0300000000007"/>
    <n v="6110.0300000000007"/>
    <s v="Unknown Date"/>
    <x v="2"/>
    <x v="1"/>
    <x v="1"/>
    <x v="0"/>
    <n v="1766.46"/>
  </r>
  <r>
    <n v="2591"/>
    <s v="2591_20250621"/>
    <x v="1"/>
    <x v="0"/>
    <x v="0"/>
    <x v="0"/>
    <n v="1"/>
    <n v="6110.0300000000007"/>
    <n v="0"/>
    <n v="6110.0300000000007"/>
    <n v="6110.0300000000007"/>
    <d v="2025-06-21T00:00:00"/>
    <x v="5"/>
    <x v="2"/>
    <x v="1"/>
    <x v="5"/>
    <n v="1261.67"/>
  </r>
  <r>
    <n v="2592"/>
    <s v="2592_20241013"/>
    <x v="1"/>
    <x v="2"/>
    <x v="3"/>
    <x v="0"/>
    <n v="0"/>
    <n v="6110.0300000000007"/>
    <n v="0"/>
    <n v="6110.0300000000007"/>
    <n v="0"/>
    <d v="2024-10-13T00:00:00"/>
    <x v="3"/>
    <x v="0"/>
    <x v="1"/>
    <x v="2"/>
    <n v="-907.48"/>
  </r>
  <r>
    <n v="2593"/>
    <s v="2593_20250104"/>
    <x v="2"/>
    <x v="2"/>
    <x v="17"/>
    <x v="1"/>
    <n v="1"/>
    <n v="8747.18"/>
    <n v="0"/>
    <n v="8747.18"/>
    <n v="8747.18"/>
    <d v="2025-01-04T00:00:00"/>
    <x v="6"/>
    <x v="2"/>
    <x v="1"/>
    <x v="2"/>
    <n v="2505.6"/>
  </r>
  <r>
    <n v="2594"/>
    <s v="2594_20240223"/>
    <x v="1"/>
    <x v="0"/>
    <x v="13"/>
    <x v="2"/>
    <n v="3"/>
    <n v="7944.34"/>
    <n v="0.67"/>
    <n v="2621.6321999999996"/>
    <n v="7864.8965999999982"/>
    <d v="2024-02-23T00:00:00"/>
    <x v="12"/>
    <x v="0"/>
    <x v="1"/>
    <x v="1"/>
    <n v="1534.91"/>
  </r>
  <r>
    <n v="2595"/>
    <s v="2595_20240223"/>
    <x v="2"/>
    <x v="4"/>
    <x v="19"/>
    <x v="2"/>
    <n v="0"/>
    <n v="6110.0300000000007"/>
    <n v="0"/>
    <n v="6110.0300000000007"/>
    <n v="0"/>
    <d v="2024-02-23T00:00:00"/>
    <x v="12"/>
    <x v="0"/>
    <x v="1"/>
    <x v="4"/>
    <n v="420.27"/>
  </r>
  <r>
    <n v="2030"/>
    <s v="2030_20250714"/>
    <x v="2"/>
    <x v="1"/>
    <x v="14"/>
    <x v="2"/>
    <n v="0"/>
    <n v="6110.0300000000007"/>
    <n v="1.05"/>
    <n v="-305.50150000000031"/>
    <n v="0"/>
    <d v="2025-07-14T00:00:00"/>
    <x v="1"/>
    <x v="2"/>
    <x v="1"/>
    <x v="1"/>
    <n v="-122.93"/>
  </r>
  <r>
    <n v="2597"/>
    <s v="2597_20241205"/>
    <x v="0"/>
    <x v="3"/>
    <x v="9"/>
    <x v="0"/>
    <n v="3"/>
    <n v="3348.83"/>
    <n v="0"/>
    <n v="3348.83"/>
    <n v="10046.49"/>
    <d v="2024-12-05T00:00:00"/>
    <x v="10"/>
    <x v="0"/>
    <x v="0"/>
    <x v="0"/>
    <n v="-540.08000000000004"/>
  </r>
  <r>
    <n v="2598"/>
    <s v="2598_20241206"/>
    <x v="1"/>
    <x v="0"/>
    <x v="15"/>
    <x v="0"/>
    <n v="1"/>
    <n v="9488.84"/>
    <n v="0"/>
    <n v="9488.84"/>
    <n v="9488.84"/>
    <d v="2024-12-06T00:00:00"/>
    <x v="10"/>
    <x v="0"/>
    <x v="1"/>
    <x v="0"/>
    <n v="3505.24"/>
  </r>
  <r>
    <n v="2599"/>
    <s v="2599_Unknown Date"/>
    <x v="0"/>
    <x v="0"/>
    <x v="5"/>
    <x v="2"/>
    <n v="4"/>
    <n v="6110.0300000000007"/>
    <n v="0"/>
    <n v="6110.0300000000007"/>
    <n v="24440.120000000003"/>
    <s v="Unknown Date"/>
    <x v="2"/>
    <x v="1"/>
    <x v="1"/>
    <x v="1"/>
    <n v="-562.30999999999995"/>
  </r>
  <r>
    <n v="2600"/>
    <s v="2600_20241104"/>
    <x v="0"/>
    <x v="2"/>
    <x v="18"/>
    <x v="0"/>
    <n v="3"/>
    <n v="6110.0300000000007"/>
    <n v="0"/>
    <n v="6110.0300000000007"/>
    <n v="18330.090000000004"/>
    <d v="2024-11-04T00:00:00"/>
    <x v="7"/>
    <x v="0"/>
    <x v="0"/>
    <x v="3"/>
    <n v="803.62"/>
  </r>
  <r>
    <n v="2601"/>
    <s v="2601_20240927"/>
    <x v="1"/>
    <x v="1"/>
    <x v="1"/>
    <x v="2"/>
    <n v="1"/>
    <n v="6110.0300000000007"/>
    <n v="0"/>
    <n v="6110.0300000000007"/>
    <n v="6110.0300000000007"/>
    <d v="2024-09-27T00:00:00"/>
    <x v="4"/>
    <x v="0"/>
    <x v="1"/>
    <x v="4"/>
    <n v="3739.4"/>
  </r>
  <r>
    <n v="2602"/>
    <s v="2602_20241117"/>
    <x v="0"/>
    <x v="3"/>
    <x v="10"/>
    <x v="2"/>
    <n v="2"/>
    <n v="3518.53"/>
    <n v="0"/>
    <n v="3518.53"/>
    <n v="7037.06"/>
    <d v="2024-11-17T00:00:00"/>
    <x v="7"/>
    <x v="0"/>
    <x v="0"/>
    <x v="3"/>
    <n v="3494.88"/>
  </r>
  <r>
    <n v="2603"/>
    <s v="2603_20250318"/>
    <x v="1"/>
    <x v="3"/>
    <x v="9"/>
    <x v="1"/>
    <n v="0"/>
    <n v="6110.0300000000007"/>
    <n v="0"/>
    <n v="6110.0300000000007"/>
    <n v="0"/>
    <d v="2025-03-18T00:00:00"/>
    <x v="0"/>
    <x v="2"/>
    <x v="0"/>
    <x v="1"/>
    <n v="-144.08000000000001"/>
  </r>
  <r>
    <n v="2047"/>
    <s v="2047_20240613"/>
    <x v="1"/>
    <x v="0"/>
    <x v="0"/>
    <x v="1"/>
    <n v="1"/>
    <n v="8577.75"/>
    <n v="0"/>
    <n v="8577.75"/>
    <n v="8577.75"/>
    <d v="2024-06-13T00:00:00"/>
    <x v="5"/>
    <x v="0"/>
    <x v="1"/>
    <x v="0"/>
    <n v="2888.68"/>
  </r>
  <r>
    <n v="2605"/>
    <s v="2605_20250201"/>
    <x v="0"/>
    <x v="2"/>
    <x v="17"/>
    <x v="0"/>
    <n v="-1"/>
    <n v="7206.45"/>
    <n v="0"/>
    <n v="7206.45"/>
    <n v="-7206.45"/>
    <d v="2025-02-01T00:00:00"/>
    <x v="12"/>
    <x v="2"/>
    <x v="0"/>
    <x v="0"/>
    <n v="-228.84"/>
  </r>
  <r>
    <n v="2606"/>
    <s v="2606_20250604"/>
    <x v="1"/>
    <x v="2"/>
    <x v="18"/>
    <x v="1"/>
    <n v="1"/>
    <n v="4040.65"/>
    <n v="0"/>
    <n v="4040.65"/>
    <n v="4040.65"/>
    <d v="2025-06-04T00:00:00"/>
    <x v="5"/>
    <x v="2"/>
    <x v="1"/>
    <x v="2"/>
    <n v="805.92"/>
  </r>
  <r>
    <n v="2607"/>
    <s v="2607_20230831"/>
    <x v="1"/>
    <x v="4"/>
    <x v="19"/>
    <x v="0"/>
    <n v="1"/>
    <n v="6110.0300000000007"/>
    <n v="0"/>
    <n v="6110.0300000000007"/>
    <n v="6110.0300000000007"/>
    <d v="2023-08-31T00:00:00"/>
    <x v="11"/>
    <x v="3"/>
    <x v="0"/>
    <x v="5"/>
    <n v="3522.02"/>
  </r>
  <r>
    <n v="2608"/>
    <s v="2608_Unknown Date"/>
    <x v="1"/>
    <x v="2"/>
    <x v="7"/>
    <x v="1"/>
    <n v="2"/>
    <n v="6110.0300000000007"/>
    <n v="0"/>
    <n v="6110.0300000000007"/>
    <n v="12220.060000000001"/>
    <s v="Unknown Date"/>
    <x v="2"/>
    <x v="1"/>
    <x v="0"/>
    <x v="5"/>
    <n v="354.67"/>
  </r>
  <r>
    <n v="2609"/>
    <s v="2609_20250426"/>
    <x v="0"/>
    <x v="1"/>
    <x v="2"/>
    <x v="0"/>
    <n v="1"/>
    <n v="9649.2800000000007"/>
    <n v="0"/>
    <n v="9649.2800000000007"/>
    <n v="9649.2800000000007"/>
    <d v="2025-04-26T00:00:00"/>
    <x v="8"/>
    <x v="2"/>
    <x v="0"/>
    <x v="0"/>
    <n v="2712.88"/>
  </r>
  <r>
    <n v="2610"/>
    <s v="2610_20250506"/>
    <x v="1"/>
    <x v="2"/>
    <x v="3"/>
    <x v="0"/>
    <n v="1"/>
    <n v="8359.07"/>
    <n v="0"/>
    <n v="8359.07"/>
    <n v="8359.07"/>
    <d v="2025-05-06T00:00:00"/>
    <x v="9"/>
    <x v="2"/>
    <x v="0"/>
    <x v="0"/>
    <n v="167.72"/>
  </r>
  <r>
    <n v="2033"/>
    <s v="2033_Unknown Date"/>
    <x v="2"/>
    <x v="1"/>
    <x v="6"/>
    <x v="2"/>
    <n v="-1"/>
    <n v="6110.0300000000007"/>
    <n v="0"/>
    <n v="6110.0300000000007"/>
    <n v="-6110.0300000000007"/>
    <s v="Unknown Date"/>
    <x v="2"/>
    <x v="1"/>
    <x v="1"/>
    <x v="5"/>
    <n v="-1005.71"/>
  </r>
  <r>
    <n v="2612"/>
    <s v="2612_20230810"/>
    <x v="1"/>
    <x v="0"/>
    <x v="5"/>
    <x v="0"/>
    <n v="0"/>
    <n v="6110.0300000000007"/>
    <n v="0"/>
    <n v="6110.0300000000007"/>
    <n v="0"/>
    <d v="2023-08-10T00:00:00"/>
    <x v="11"/>
    <x v="3"/>
    <x v="1"/>
    <x v="2"/>
    <n v="507.1"/>
  </r>
  <r>
    <n v="2613"/>
    <s v="2613_Unknown Date"/>
    <x v="1"/>
    <x v="2"/>
    <x v="7"/>
    <x v="0"/>
    <n v="3"/>
    <n v="4374.83"/>
    <n v="0.27"/>
    <n v="3193.6259"/>
    <n v="9580.8777000000009"/>
    <s v="Unknown Date"/>
    <x v="2"/>
    <x v="1"/>
    <x v="1"/>
    <x v="4"/>
    <n v="1473.37"/>
  </r>
  <r>
    <n v="2614"/>
    <s v="2614_20240805"/>
    <x v="1"/>
    <x v="3"/>
    <x v="4"/>
    <x v="2"/>
    <n v="1"/>
    <n v="2265"/>
    <n v="0"/>
    <n v="2265"/>
    <n v="2265"/>
    <d v="2024-08-05T00:00:00"/>
    <x v="11"/>
    <x v="0"/>
    <x v="1"/>
    <x v="0"/>
    <n v="2095.44"/>
  </r>
  <r>
    <n v="2615"/>
    <s v="2615_20250324"/>
    <x v="1"/>
    <x v="1"/>
    <x v="14"/>
    <x v="2"/>
    <n v="3"/>
    <n v="3042.37"/>
    <n v="0.12"/>
    <n v="2677.2855999999997"/>
    <n v="8031.8567999999996"/>
    <d v="2025-03-24T00:00:00"/>
    <x v="0"/>
    <x v="2"/>
    <x v="0"/>
    <x v="3"/>
    <n v="2105.48"/>
  </r>
  <r>
    <n v="2616"/>
    <s v="2616_20240607"/>
    <x v="2"/>
    <x v="2"/>
    <x v="7"/>
    <x v="2"/>
    <n v="1"/>
    <n v="6110.0300000000007"/>
    <n v="0.2"/>
    <n v="4888.0240000000003"/>
    <n v="4888.0240000000003"/>
    <d v="2024-06-07T00:00:00"/>
    <x v="5"/>
    <x v="0"/>
    <x v="0"/>
    <x v="5"/>
    <n v="2788.41"/>
  </r>
  <r>
    <n v="2617"/>
    <s v="2617_Unknown Date"/>
    <x v="0"/>
    <x v="1"/>
    <x v="2"/>
    <x v="2"/>
    <n v="0"/>
    <n v="6110.0300000000007"/>
    <n v="0"/>
    <n v="6110.0300000000007"/>
    <n v="0"/>
    <s v="Unknown Date"/>
    <x v="2"/>
    <x v="1"/>
    <x v="0"/>
    <x v="4"/>
    <n v="2772.05"/>
  </r>
  <r>
    <n v="2618"/>
    <s v="2618_20250623"/>
    <x v="0"/>
    <x v="2"/>
    <x v="17"/>
    <x v="2"/>
    <n v="1"/>
    <n v="6110.0300000000007"/>
    <n v="0"/>
    <n v="6110.0300000000007"/>
    <n v="6110.0300000000007"/>
    <d v="2025-06-23T00:00:00"/>
    <x v="5"/>
    <x v="2"/>
    <x v="1"/>
    <x v="3"/>
    <n v="3718.11"/>
  </r>
  <r>
    <n v="2619"/>
    <s v="2619_20240122"/>
    <x v="0"/>
    <x v="2"/>
    <x v="7"/>
    <x v="1"/>
    <n v="4"/>
    <n v="6110.0300000000007"/>
    <n v="0.65"/>
    <n v="2138.5105000000003"/>
    <n v="8554.0420000000013"/>
    <d v="2024-01-22T00:00:00"/>
    <x v="6"/>
    <x v="0"/>
    <x v="0"/>
    <x v="1"/>
    <n v="-300.27999999999997"/>
  </r>
  <r>
    <n v="2620"/>
    <s v="2620_Unknown Date"/>
    <x v="0"/>
    <x v="0"/>
    <x v="5"/>
    <x v="2"/>
    <n v="0"/>
    <n v="6110.0300000000007"/>
    <n v="0"/>
    <n v="6110.0300000000007"/>
    <n v="0"/>
    <s v="Unknown Date"/>
    <x v="2"/>
    <x v="1"/>
    <x v="0"/>
    <x v="1"/>
    <n v="3874.67"/>
  </r>
  <r>
    <n v="2621"/>
    <s v="2621_20240519"/>
    <x v="0"/>
    <x v="1"/>
    <x v="14"/>
    <x v="1"/>
    <n v="3"/>
    <n v="6466.57"/>
    <n v="0.59"/>
    <n v="2651.2937000000002"/>
    <n v="7953.8811000000005"/>
    <d v="2024-05-19T00:00:00"/>
    <x v="9"/>
    <x v="0"/>
    <x v="0"/>
    <x v="0"/>
    <n v="-1152.8599999999999"/>
  </r>
  <r>
    <n v="2622"/>
    <s v="2622_20250407"/>
    <x v="0"/>
    <x v="2"/>
    <x v="3"/>
    <x v="0"/>
    <n v="0"/>
    <n v="8073.58"/>
    <n v="0"/>
    <n v="8073.58"/>
    <n v="0"/>
    <d v="2025-04-07T00:00:00"/>
    <x v="8"/>
    <x v="2"/>
    <x v="0"/>
    <x v="3"/>
    <n v="-82.31"/>
  </r>
  <r>
    <n v="2623"/>
    <s v="2623_20250408"/>
    <x v="2"/>
    <x v="3"/>
    <x v="16"/>
    <x v="1"/>
    <n v="1"/>
    <n v="4658.42"/>
    <n v="0"/>
    <n v="4658.42"/>
    <n v="4658.42"/>
    <d v="2025-04-08T00:00:00"/>
    <x v="8"/>
    <x v="2"/>
    <x v="1"/>
    <x v="2"/>
    <n v="1622.42"/>
  </r>
  <r>
    <n v="2624"/>
    <s v="2624_Unknown Date"/>
    <x v="2"/>
    <x v="2"/>
    <x v="3"/>
    <x v="2"/>
    <n v="0"/>
    <n v="6110.0300000000007"/>
    <n v="0"/>
    <n v="6110.0300000000007"/>
    <n v="0"/>
    <s v="Unknown Date"/>
    <x v="2"/>
    <x v="1"/>
    <x v="1"/>
    <x v="0"/>
    <n v="2085.94"/>
  </r>
  <r>
    <n v="2625"/>
    <s v="2625_20250205"/>
    <x v="0"/>
    <x v="0"/>
    <x v="5"/>
    <x v="0"/>
    <n v="-1"/>
    <n v="6815.44"/>
    <n v="0"/>
    <n v="6815.44"/>
    <n v="-6815.44"/>
    <d v="2025-02-05T00:00:00"/>
    <x v="12"/>
    <x v="2"/>
    <x v="0"/>
    <x v="3"/>
    <n v="3874.57"/>
  </r>
  <r>
    <n v="2626"/>
    <s v="2626_20250421"/>
    <x v="2"/>
    <x v="3"/>
    <x v="9"/>
    <x v="0"/>
    <n v="0"/>
    <n v="5550.99"/>
    <n v="0"/>
    <n v="5550.99"/>
    <n v="0"/>
    <d v="2025-04-21T00:00:00"/>
    <x v="8"/>
    <x v="2"/>
    <x v="1"/>
    <x v="0"/>
    <n v="-757.9"/>
  </r>
  <r>
    <n v="2627"/>
    <s v="2627_20231231"/>
    <x v="1"/>
    <x v="4"/>
    <x v="19"/>
    <x v="0"/>
    <n v="1"/>
    <n v="6110.0300000000007"/>
    <n v="0"/>
    <n v="6110.0300000000007"/>
    <n v="6110.0300000000007"/>
    <d v="2023-12-31T00:00:00"/>
    <x v="10"/>
    <x v="3"/>
    <x v="0"/>
    <x v="4"/>
    <n v="282.13"/>
  </r>
  <r>
    <n v="2628"/>
    <s v="2628_20250629"/>
    <x v="0"/>
    <x v="4"/>
    <x v="11"/>
    <x v="1"/>
    <n v="4"/>
    <n v="6110.0300000000007"/>
    <n v="0.44"/>
    <n v="3421.6168000000007"/>
    <n v="13686.467200000003"/>
    <d v="2025-06-29T00:00:00"/>
    <x v="5"/>
    <x v="2"/>
    <x v="1"/>
    <x v="3"/>
    <n v="-348.88"/>
  </r>
  <r>
    <n v="2629"/>
    <s v="2629_20241023"/>
    <x v="0"/>
    <x v="2"/>
    <x v="7"/>
    <x v="2"/>
    <n v="1"/>
    <n v="6110.0300000000007"/>
    <n v="0"/>
    <n v="6110.0300000000007"/>
    <n v="6110.0300000000007"/>
    <d v="2024-10-23T00:00:00"/>
    <x v="3"/>
    <x v="0"/>
    <x v="1"/>
    <x v="0"/>
    <n v="1198.75"/>
  </r>
  <r>
    <n v="2630"/>
    <s v="2630_Unknown Date"/>
    <x v="0"/>
    <x v="3"/>
    <x v="16"/>
    <x v="0"/>
    <n v="2"/>
    <n v="5846.21"/>
    <n v="1.02"/>
    <n v="-116.9242000000001"/>
    <n v="-233.8484000000002"/>
    <s v="Unknown Date"/>
    <x v="2"/>
    <x v="1"/>
    <x v="0"/>
    <x v="4"/>
    <n v="3880.6"/>
  </r>
  <r>
    <n v="2631"/>
    <s v="2631_20250316"/>
    <x v="1"/>
    <x v="4"/>
    <x v="12"/>
    <x v="0"/>
    <n v="1"/>
    <n v="6110.0300000000007"/>
    <n v="0"/>
    <n v="6110.0300000000007"/>
    <n v="6110.0300000000007"/>
    <d v="2025-03-16T00:00:00"/>
    <x v="0"/>
    <x v="2"/>
    <x v="0"/>
    <x v="5"/>
    <n v="2848.46"/>
  </r>
  <r>
    <n v="2632"/>
    <s v="2632_20240310"/>
    <x v="2"/>
    <x v="3"/>
    <x v="16"/>
    <x v="1"/>
    <n v="-1"/>
    <n v="7504.2"/>
    <n v="0.99"/>
    <n v="75.042000000000058"/>
    <n v="-75.042000000000058"/>
    <d v="2024-03-10T00:00:00"/>
    <x v="0"/>
    <x v="0"/>
    <x v="0"/>
    <x v="3"/>
    <n v="2413.42"/>
  </r>
  <r>
    <n v="2633"/>
    <s v="2633_20250613"/>
    <x v="0"/>
    <x v="4"/>
    <x v="8"/>
    <x v="1"/>
    <n v="0"/>
    <n v="6110.0300000000007"/>
    <n v="0.71"/>
    <n v="1771.9087000000004"/>
    <n v="0"/>
    <d v="2025-06-13T00:00:00"/>
    <x v="5"/>
    <x v="2"/>
    <x v="0"/>
    <x v="0"/>
    <n v="3634.35"/>
  </r>
  <r>
    <n v="2634"/>
    <s v="2634_20240822"/>
    <x v="2"/>
    <x v="2"/>
    <x v="7"/>
    <x v="0"/>
    <n v="1"/>
    <n v="5815.75"/>
    <n v="0"/>
    <n v="5815.75"/>
    <n v="5815.75"/>
    <d v="2024-08-22T00:00:00"/>
    <x v="11"/>
    <x v="0"/>
    <x v="1"/>
    <x v="0"/>
    <n v="3190.46"/>
  </r>
  <r>
    <n v="2635"/>
    <s v="2635_20240228"/>
    <x v="1"/>
    <x v="3"/>
    <x v="4"/>
    <x v="0"/>
    <n v="1"/>
    <n v="3934.22"/>
    <n v="0"/>
    <n v="3934.22"/>
    <n v="3934.22"/>
    <d v="2024-02-28T00:00:00"/>
    <x v="12"/>
    <x v="0"/>
    <x v="0"/>
    <x v="5"/>
    <n v="430.63"/>
  </r>
  <r>
    <n v="2636"/>
    <s v="2636_Unknown Date"/>
    <x v="2"/>
    <x v="4"/>
    <x v="19"/>
    <x v="1"/>
    <n v="1"/>
    <n v="6110.0300000000007"/>
    <n v="0"/>
    <n v="6110.0300000000007"/>
    <n v="6110.0300000000007"/>
    <s v="Unknown Date"/>
    <x v="2"/>
    <x v="1"/>
    <x v="0"/>
    <x v="0"/>
    <n v="3269.14"/>
  </r>
  <r>
    <n v="2637"/>
    <s v="2637_20250420"/>
    <x v="0"/>
    <x v="0"/>
    <x v="0"/>
    <x v="1"/>
    <n v="1"/>
    <n v="6110.0300000000007"/>
    <n v="0"/>
    <n v="6110.0300000000007"/>
    <n v="6110.0300000000007"/>
    <d v="2025-04-20T00:00:00"/>
    <x v="8"/>
    <x v="2"/>
    <x v="1"/>
    <x v="1"/>
    <n v="3847.48"/>
  </r>
  <r>
    <n v="2638"/>
    <s v="2638_20240122"/>
    <x v="2"/>
    <x v="1"/>
    <x v="2"/>
    <x v="0"/>
    <n v="1"/>
    <n v="5028.99"/>
    <n v="0"/>
    <n v="5028.99"/>
    <n v="5028.99"/>
    <d v="2024-01-22T00:00:00"/>
    <x v="6"/>
    <x v="0"/>
    <x v="0"/>
    <x v="3"/>
    <n v="654.11"/>
  </r>
  <r>
    <n v="2639"/>
    <s v="2639_20250625"/>
    <x v="2"/>
    <x v="2"/>
    <x v="3"/>
    <x v="2"/>
    <n v="1"/>
    <n v="2597.9299999999998"/>
    <n v="0"/>
    <n v="2597.9299999999998"/>
    <n v="2597.9299999999998"/>
    <d v="2025-06-25T00:00:00"/>
    <x v="5"/>
    <x v="2"/>
    <x v="1"/>
    <x v="3"/>
    <n v="374.95"/>
  </r>
  <r>
    <n v="2640"/>
    <s v="2640_20240802"/>
    <x v="0"/>
    <x v="0"/>
    <x v="13"/>
    <x v="0"/>
    <n v="2"/>
    <n v="7900.02"/>
    <n v="0"/>
    <n v="7900.02"/>
    <n v="15800.04"/>
    <d v="2024-08-02T00:00:00"/>
    <x v="11"/>
    <x v="0"/>
    <x v="0"/>
    <x v="0"/>
    <n v="861.92"/>
  </r>
  <r>
    <n v="2641"/>
    <s v="2641_20241127"/>
    <x v="2"/>
    <x v="3"/>
    <x v="4"/>
    <x v="0"/>
    <n v="1"/>
    <n v="2890.77"/>
    <n v="0"/>
    <n v="2890.77"/>
    <n v="2890.77"/>
    <d v="2024-11-27T00:00:00"/>
    <x v="7"/>
    <x v="0"/>
    <x v="0"/>
    <x v="0"/>
    <n v="1709.06"/>
  </r>
  <r>
    <n v="2642"/>
    <s v="2642_20250517"/>
    <x v="1"/>
    <x v="2"/>
    <x v="18"/>
    <x v="2"/>
    <n v="0"/>
    <n v="6110.0300000000007"/>
    <n v="0"/>
    <n v="6110.0300000000007"/>
    <n v="0"/>
    <d v="2025-05-17T00:00:00"/>
    <x v="9"/>
    <x v="2"/>
    <x v="1"/>
    <x v="3"/>
    <n v="-785.16"/>
  </r>
  <r>
    <n v="2643"/>
    <s v="2643_20250417"/>
    <x v="2"/>
    <x v="1"/>
    <x v="6"/>
    <x v="0"/>
    <n v="1"/>
    <n v="6110.0300000000007"/>
    <n v="0"/>
    <n v="6110.0300000000007"/>
    <n v="6110.0300000000007"/>
    <d v="2025-04-17T00:00:00"/>
    <x v="8"/>
    <x v="2"/>
    <x v="1"/>
    <x v="2"/>
    <n v="2715.31"/>
  </r>
  <r>
    <n v="2644"/>
    <s v="2644_Unknown Date"/>
    <x v="2"/>
    <x v="0"/>
    <x v="0"/>
    <x v="0"/>
    <n v="1"/>
    <n v="2640.04"/>
    <n v="0"/>
    <n v="2640.04"/>
    <n v="2640.04"/>
    <s v="Unknown Date"/>
    <x v="2"/>
    <x v="1"/>
    <x v="1"/>
    <x v="0"/>
    <n v="1466.96"/>
  </r>
  <r>
    <n v="2022"/>
    <s v="2022_20240924"/>
    <x v="1"/>
    <x v="1"/>
    <x v="2"/>
    <x v="0"/>
    <n v="1"/>
    <n v="6110.0300000000007"/>
    <n v="0"/>
    <n v="6110.0300000000007"/>
    <n v="6110.0300000000007"/>
    <d v="2024-09-24T00:00:00"/>
    <x v="4"/>
    <x v="0"/>
    <x v="0"/>
    <x v="3"/>
    <n v="3427.16"/>
  </r>
  <r>
    <n v="2646"/>
    <s v="2646_20241020"/>
    <x v="2"/>
    <x v="1"/>
    <x v="2"/>
    <x v="2"/>
    <n v="1"/>
    <n v="6110.0300000000007"/>
    <n v="0.89"/>
    <n v="672.10329999999999"/>
    <n v="672.10329999999999"/>
    <d v="2024-10-20T00:00:00"/>
    <x v="3"/>
    <x v="0"/>
    <x v="1"/>
    <x v="5"/>
    <n v="2676.52"/>
  </r>
  <r>
    <n v="2647"/>
    <s v="2647_Unknown Date"/>
    <x v="1"/>
    <x v="4"/>
    <x v="12"/>
    <x v="0"/>
    <n v="4"/>
    <n v="6110.0300000000007"/>
    <n v="0"/>
    <n v="6110.0300000000007"/>
    <n v="24440.120000000003"/>
    <s v="Unknown Date"/>
    <x v="2"/>
    <x v="1"/>
    <x v="0"/>
    <x v="2"/>
    <n v="747.29"/>
  </r>
  <r>
    <n v="2648"/>
    <s v="2648_20250306"/>
    <x v="2"/>
    <x v="3"/>
    <x v="4"/>
    <x v="1"/>
    <n v="1"/>
    <n v="3477.49"/>
    <n v="0.54"/>
    <n v="1599.6453999999999"/>
    <n v="1599.6453999999999"/>
    <d v="2025-03-06T00:00:00"/>
    <x v="0"/>
    <x v="2"/>
    <x v="1"/>
    <x v="4"/>
    <n v="3487.39"/>
  </r>
  <r>
    <n v="2649"/>
    <s v="2649_20250201"/>
    <x v="1"/>
    <x v="4"/>
    <x v="11"/>
    <x v="1"/>
    <n v="1"/>
    <n v="6798.48"/>
    <n v="1.18"/>
    <n v="-1223.7263999999996"/>
    <n v="-1223.7263999999996"/>
    <d v="2025-02-01T00:00:00"/>
    <x v="12"/>
    <x v="2"/>
    <x v="1"/>
    <x v="2"/>
    <n v="2297.4"/>
  </r>
  <r>
    <n v="2650"/>
    <s v="2650_20230814"/>
    <x v="2"/>
    <x v="2"/>
    <x v="3"/>
    <x v="0"/>
    <n v="1"/>
    <n v="6110.0300000000007"/>
    <n v="0"/>
    <n v="6110.0300000000007"/>
    <n v="6110.0300000000007"/>
    <d v="2023-08-14T00:00:00"/>
    <x v="11"/>
    <x v="3"/>
    <x v="1"/>
    <x v="0"/>
    <n v="3703.68"/>
  </r>
  <r>
    <n v="2651"/>
    <s v="2651_20241027"/>
    <x v="0"/>
    <x v="4"/>
    <x v="8"/>
    <x v="1"/>
    <n v="1"/>
    <n v="6110.0300000000007"/>
    <n v="0"/>
    <n v="6110.0300000000007"/>
    <n v="6110.0300000000007"/>
    <d v="2024-10-27T00:00:00"/>
    <x v="3"/>
    <x v="0"/>
    <x v="0"/>
    <x v="5"/>
    <n v="-819.33"/>
  </r>
  <r>
    <n v="2652"/>
    <s v="2652_20250410"/>
    <x v="1"/>
    <x v="4"/>
    <x v="8"/>
    <x v="0"/>
    <n v="2"/>
    <n v="6110.0300000000007"/>
    <n v="1.08"/>
    <n v="-488.80240000000049"/>
    <n v="-977.60480000000098"/>
    <d v="2025-04-10T00:00:00"/>
    <x v="8"/>
    <x v="2"/>
    <x v="0"/>
    <x v="4"/>
    <n v="-240.8"/>
  </r>
  <r>
    <n v="2653"/>
    <s v="2653_20241210"/>
    <x v="2"/>
    <x v="3"/>
    <x v="16"/>
    <x v="0"/>
    <n v="1"/>
    <n v="6178.85"/>
    <n v="1.04"/>
    <n v="-247.15400000000022"/>
    <n v="-247.15400000000022"/>
    <d v="2024-12-10T00:00:00"/>
    <x v="10"/>
    <x v="0"/>
    <x v="0"/>
    <x v="1"/>
    <n v="2550.88"/>
  </r>
  <r>
    <n v="2654"/>
    <s v="2654_20240721"/>
    <x v="0"/>
    <x v="1"/>
    <x v="1"/>
    <x v="0"/>
    <n v="1"/>
    <n v="6110.0300000000007"/>
    <n v="0"/>
    <n v="6110.0300000000007"/>
    <n v="6110.0300000000007"/>
    <d v="2024-07-21T00:00:00"/>
    <x v="1"/>
    <x v="0"/>
    <x v="0"/>
    <x v="0"/>
    <n v="2933.02"/>
  </r>
  <r>
    <n v="2655"/>
    <s v="2655_Unknown Date"/>
    <x v="0"/>
    <x v="0"/>
    <x v="0"/>
    <x v="1"/>
    <n v="1"/>
    <n v="4993.9399999999996"/>
    <n v="0"/>
    <n v="4993.9399999999996"/>
    <n v="4993.9399999999996"/>
    <s v="Unknown Date"/>
    <x v="2"/>
    <x v="1"/>
    <x v="1"/>
    <x v="2"/>
    <n v="2420.85"/>
  </r>
  <r>
    <n v="2656"/>
    <s v="2656_Unknown Date"/>
    <x v="1"/>
    <x v="1"/>
    <x v="2"/>
    <x v="0"/>
    <n v="1"/>
    <n v="5246.43"/>
    <n v="0"/>
    <n v="5246.43"/>
    <n v="5246.43"/>
    <s v="Unknown Date"/>
    <x v="2"/>
    <x v="1"/>
    <x v="1"/>
    <x v="0"/>
    <n v="1891.48"/>
  </r>
  <r>
    <n v="2657"/>
    <s v="2657_20250407"/>
    <x v="0"/>
    <x v="3"/>
    <x v="9"/>
    <x v="0"/>
    <n v="4"/>
    <n v="6110.0300000000007"/>
    <n v="0"/>
    <n v="6110.0300000000007"/>
    <n v="24440.120000000003"/>
    <d v="2025-04-07T00:00:00"/>
    <x v="8"/>
    <x v="2"/>
    <x v="0"/>
    <x v="4"/>
    <n v="494.45"/>
  </r>
  <r>
    <n v="2658"/>
    <s v="2658_20250426"/>
    <x v="1"/>
    <x v="2"/>
    <x v="17"/>
    <x v="1"/>
    <n v="1"/>
    <n v="6110.0300000000007"/>
    <n v="0"/>
    <n v="6110.0300000000007"/>
    <n v="6110.0300000000007"/>
    <d v="2025-04-26T00:00:00"/>
    <x v="8"/>
    <x v="2"/>
    <x v="0"/>
    <x v="4"/>
    <n v="155.53"/>
  </r>
  <r>
    <n v="2659"/>
    <s v="2659_20250512"/>
    <x v="0"/>
    <x v="4"/>
    <x v="19"/>
    <x v="0"/>
    <n v="0"/>
    <n v="9945.56"/>
    <n v="1.01"/>
    <n v="-99.455600000000089"/>
    <n v="0"/>
    <d v="2025-05-12T00:00:00"/>
    <x v="9"/>
    <x v="2"/>
    <x v="0"/>
    <x v="1"/>
    <n v="-1116.54"/>
  </r>
  <r>
    <n v="2660"/>
    <s v="2660_20241101"/>
    <x v="2"/>
    <x v="0"/>
    <x v="5"/>
    <x v="0"/>
    <n v="1"/>
    <n v="6110.0300000000007"/>
    <n v="0"/>
    <n v="6110.0300000000007"/>
    <n v="6110.0300000000007"/>
    <d v="2024-11-01T00:00:00"/>
    <x v="7"/>
    <x v="0"/>
    <x v="1"/>
    <x v="3"/>
    <n v="2519.25"/>
  </r>
  <r>
    <n v="2661"/>
    <s v="2661_Unknown Date"/>
    <x v="0"/>
    <x v="1"/>
    <x v="1"/>
    <x v="2"/>
    <n v="1"/>
    <n v="2006.63"/>
    <n v="0"/>
    <n v="2006.63"/>
    <n v="2006.63"/>
    <s v="Unknown Date"/>
    <x v="2"/>
    <x v="1"/>
    <x v="0"/>
    <x v="4"/>
    <n v="3171.69"/>
  </r>
  <r>
    <n v="2662"/>
    <s v="2662_Unknown Date"/>
    <x v="0"/>
    <x v="0"/>
    <x v="0"/>
    <x v="0"/>
    <n v="0"/>
    <n v="6110.0300000000007"/>
    <n v="0"/>
    <n v="6110.0300000000007"/>
    <n v="0"/>
    <s v="Unknown Date"/>
    <x v="2"/>
    <x v="1"/>
    <x v="0"/>
    <x v="4"/>
    <n v="2104.46"/>
  </r>
  <r>
    <n v="2663"/>
    <s v="2663_20250617"/>
    <x v="0"/>
    <x v="0"/>
    <x v="15"/>
    <x v="1"/>
    <n v="2"/>
    <n v="6110.0300000000007"/>
    <n v="0.43"/>
    <n v="3482.7171000000008"/>
    <n v="6965.4342000000015"/>
    <d v="2025-06-17T00:00:00"/>
    <x v="5"/>
    <x v="2"/>
    <x v="1"/>
    <x v="4"/>
    <n v="3174.81"/>
  </r>
  <r>
    <n v="2664"/>
    <s v="2664_20241211"/>
    <x v="0"/>
    <x v="3"/>
    <x v="16"/>
    <x v="1"/>
    <n v="2"/>
    <n v="9103.08"/>
    <n v="0"/>
    <n v="9103.08"/>
    <n v="18206.16"/>
    <d v="2024-12-11T00:00:00"/>
    <x v="10"/>
    <x v="0"/>
    <x v="0"/>
    <x v="2"/>
    <n v="1726.8"/>
  </r>
  <r>
    <n v="2665"/>
    <s v="2665_Unknown Date"/>
    <x v="2"/>
    <x v="2"/>
    <x v="7"/>
    <x v="1"/>
    <n v="1"/>
    <n v="6140.7"/>
    <n v="0"/>
    <n v="6140.7"/>
    <n v="6140.7"/>
    <s v="Unknown Date"/>
    <x v="2"/>
    <x v="1"/>
    <x v="0"/>
    <x v="4"/>
    <n v="506.87"/>
  </r>
  <r>
    <n v="2666"/>
    <s v="2666_Unknown Date"/>
    <x v="1"/>
    <x v="1"/>
    <x v="14"/>
    <x v="0"/>
    <n v="0"/>
    <n v="3700.75"/>
    <n v="0"/>
    <n v="3700.75"/>
    <n v="0"/>
    <s v="Unknown Date"/>
    <x v="2"/>
    <x v="1"/>
    <x v="0"/>
    <x v="5"/>
    <n v="-963.73"/>
  </r>
  <r>
    <n v="2667"/>
    <s v="2667_20250323"/>
    <x v="1"/>
    <x v="2"/>
    <x v="18"/>
    <x v="2"/>
    <n v="3"/>
    <n v="9367.66"/>
    <n v="0"/>
    <n v="9367.66"/>
    <n v="28102.98"/>
    <d v="2025-03-23T00:00:00"/>
    <x v="0"/>
    <x v="2"/>
    <x v="0"/>
    <x v="4"/>
    <n v="-623.95000000000005"/>
  </r>
  <r>
    <n v="2668"/>
    <s v="2668_20241220"/>
    <x v="1"/>
    <x v="0"/>
    <x v="13"/>
    <x v="0"/>
    <n v="1"/>
    <n v="6110.0300000000007"/>
    <n v="0.45"/>
    <n v="3360.5165000000006"/>
    <n v="3360.5165000000006"/>
    <d v="2024-12-20T00:00:00"/>
    <x v="10"/>
    <x v="0"/>
    <x v="1"/>
    <x v="0"/>
    <n v="3138.32"/>
  </r>
  <r>
    <n v="2669"/>
    <s v="2669_Unknown Date"/>
    <x v="1"/>
    <x v="0"/>
    <x v="5"/>
    <x v="2"/>
    <n v="1"/>
    <n v="6110.0300000000007"/>
    <n v="0.51"/>
    <n v="2993.9147000000003"/>
    <n v="2993.9147000000003"/>
    <s v="Unknown Date"/>
    <x v="2"/>
    <x v="1"/>
    <x v="1"/>
    <x v="3"/>
    <n v="1737.23"/>
  </r>
  <r>
    <n v="2027"/>
    <s v="2027_Unknown Date"/>
    <x v="2"/>
    <x v="4"/>
    <x v="12"/>
    <x v="2"/>
    <n v="0"/>
    <n v="6110.0300000000007"/>
    <n v="0.22"/>
    <n v="4765.8234000000002"/>
    <n v="0"/>
    <s v="Unknown Date"/>
    <x v="2"/>
    <x v="1"/>
    <x v="0"/>
    <x v="3"/>
    <n v="-138.74"/>
  </r>
  <r>
    <n v="2671"/>
    <s v="2671_20250626"/>
    <x v="0"/>
    <x v="3"/>
    <x v="9"/>
    <x v="2"/>
    <n v="1"/>
    <n v="9264.49"/>
    <n v="0"/>
    <n v="9264.49"/>
    <n v="9264.49"/>
    <d v="2025-06-26T00:00:00"/>
    <x v="5"/>
    <x v="2"/>
    <x v="1"/>
    <x v="3"/>
    <n v="491.18"/>
  </r>
  <r>
    <n v="2672"/>
    <s v="2672_20240804"/>
    <x v="1"/>
    <x v="2"/>
    <x v="18"/>
    <x v="2"/>
    <n v="2"/>
    <n v="6110.0300000000007"/>
    <n v="0"/>
    <n v="6110.0300000000007"/>
    <n v="12220.060000000001"/>
    <d v="2024-08-04T00:00:00"/>
    <x v="11"/>
    <x v="0"/>
    <x v="0"/>
    <x v="2"/>
    <n v="67.58"/>
  </r>
  <r>
    <n v="2673"/>
    <s v="2673_Unknown Date"/>
    <x v="0"/>
    <x v="3"/>
    <x v="16"/>
    <x v="1"/>
    <n v="0"/>
    <n v="6891.25"/>
    <n v="0.63"/>
    <n v="2549.7624999999998"/>
    <n v="0"/>
    <s v="Unknown Date"/>
    <x v="2"/>
    <x v="1"/>
    <x v="1"/>
    <x v="3"/>
    <n v="-742.85"/>
  </r>
  <r>
    <n v="2674"/>
    <s v="2674_20250125"/>
    <x v="1"/>
    <x v="2"/>
    <x v="7"/>
    <x v="0"/>
    <n v="-1"/>
    <n v="4784.45"/>
    <n v="0"/>
    <n v="4784.45"/>
    <n v="-4784.45"/>
    <d v="2025-01-25T00:00:00"/>
    <x v="6"/>
    <x v="2"/>
    <x v="0"/>
    <x v="3"/>
    <n v="3357.12"/>
  </r>
  <r>
    <n v="2675"/>
    <s v="2675_20250404"/>
    <x v="1"/>
    <x v="1"/>
    <x v="2"/>
    <x v="2"/>
    <n v="3"/>
    <n v="6110.0300000000007"/>
    <n v="0"/>
    <n v="6110.0300000000007"/>
    <n v="18330.090000000004"/>
    <d v="2025-04-04T00:00:00"/>
    <x v="8"/>
    <x v="2"/>
    <x v="0"/>
    <x v="1"/>
    <n v="2731.71"/>
  </r>
  <r>
    <n v="2676"/>
    <s v="2676_20250513"/>
    <x v="2"/>
    <x v="3"/>
    <x v="9"/>
    <x v="1"/>
    <n v="1"/>
    <n v="6110.0300000000007"/>
    <n v="0"/>
    <n v="6110.0300000000007"/>
    <n v="6110.0300000000007"/>
    <d v="2025-05-13T00:00:00"/>
    <x v="9"/>
    <x v="2"/>
    <x v="0"/>
    <x v="4"/>
    <n v="3932.36"/>
  </r>
  <r>
    <n v="2677"/>
    <s v="2677_Unknown Date"/>
    <x v="2"/>
    <x v="2"/>
    <x v="18"/>
    <x v="0"/>
    <n v="2"/>
    <n v="5618.62"/>
    <n v="0"/>
    <n v="5618.62"/>
    <n v="11237.24"/>
    <s v="Unknown Date"/>
    <x v="2"/>
    <x v="1"/>
    <x v="1"/>
    <x v="0"/>
    <n v="1745.96"/>
  </r>
  <r>
    <n v="2678"/>
    <s v="2678_20241106"/>
    <x v="0"/>
    <x v="3"/>
    <x v="16"/>
    <x v="0"/>
    <n v="0"/>
    <n v="4240.24"/>
    <n v="1.21"/>
    <n v="-890.45039999999983"/>
    <n v="0"/>
    <d v="2024-11-06T00:00:00"/>
    <x v="7"/>
    <x v="0"/>
    <x v="1"/>
    <x v="3"/>
    <n v="3483.11"/>
  </r>
  <r>
    <n v="2679"/>
    <s v="2679_20240705"/>
    <x v="2"/>
    <x v="0"/>
    <x v="5"/>
    <x v="0"/>
    <n v="1"/>
    <n v="2758.08"/>
    <n v="0.04"/>
    <n v="2647.7567999999997"/>
    <n v="2647.7567999999997"/>
    <d v="2024-07-05T00:00:00"/>
    <x v="1"/>
    <x v="0"/>
    <x v="0"/>
    <x v="0"/>
    <n v="2447.58"/>
  </r>
  <r>
    <n v="2680"/>
    <s v="2680_20250721"/>
    <x v="0"/>
    <x v="0"/>
    <x v="15"/>
    <x v="0"/>
    <n v="1"/>
    <n v="6110.0300000000007"/>
    <n v="0"/>
    <n v="6110.0300000000007"/>
    <n v="6110.0300000000007"/>
    <d v="2025-07-21T00:00:00"/>
    <x v="1"/>
    <x v="2"/>
    <x v="1"/>
    <x v="3"/>
    <n v="1044.98"/>
  </r>
  <r>
    <n v="2681"/>
    <s v="2681_Unknown Date"/>
    <x v="1"/>
    <x v="3"/>
    <x v="16"/>
    <x v="0"/>
    <n v="1"/>
    <n v="5996.09"/>
    <n v="0"/>
    <n v="5996.09"/>
    <n v="5996.09"/>
    <s v="Unknown Date"/>
    <x v="2"/>
    <x v="1"/>
    <x v="0"/>
    <x v="4"/>
    <n v="3597.08"/>
  </r>
  <r>
    <n v="2682"/>
    <s v="2682_20240828"/>
    <x v="2"/>
    <x v="4"/>
    <x v="19"/>
    <x v="2"/>
    <n v="4"/>
    <n v="6110.0300000000007"/>
    <n v="0.41"/>
    <n v="3604.9177000000009"/>
    <n v="14419.670800000004"/>
    <d v="2024-08-28T00:00:00"/>
    <x v="11"/>
    <x v="0"/>
    <x v="1"/>
    <x v="3"/>
    <n v="3614.76"/>
  </r>
  <r>
    <n v="2683"/>
    <s v="2683_20250612"/>
    <x v="0"/>
    <x v="2"/>
    <x v="17"/>
    <x v="2"/>
    <n v="1"/>
    <n v="6110.0300000000007"/>
    <n v="0"/>
    <n v="6110.0300000000007"/>
    <n v="6110.0300000000007"/>
    <d v="2025-06-12T00:00:00"/>
    <x v="5"/>
    <x v="2"/>
    <x v="0"/>
    <x v="2"/>
    <n v="1119.71"/>
  </r>
  <r>
    <n v="2684"/>
    <s v="2684_20250411"/>
    <x v="2"/>
    <x v="2"/>
    <x v="3"/>
    <x v="1"/>
    <n v="0"/>
    <n v="6110.0300000000007"/>
    <n v="0.73"/>
    <n v="1649.7081000000003"/>
    <n v="0"/>
    <d v="2025-04-11T00:00:00"/>
    <x v="8"/>
    <x v="2"/>
    <x v="1"/>
    <x v="2"/>
    <n v="1556.61"/>
  </r>
  <r>
    <n v="2685"/>
    <s v="2685_20250522"/>
    <x v="0"/>
    <x v="2"/>
    <x v="17"/>
    <x v="0"/>
    <n v="4"/>
    <n v="6110.0300000000007"/>
    <n v="0"/>
    <n v="6110.0300000000007"/>
    <n v="24440.120000000003"/>
    <d v="2025-05-22T00:00:00"/>
    <x v="9"/>
    <x v="2"/>
    <x v="1"/>
    <x v="1"/>
    <n v="1377.72"/>
  </r>
  <r>
    <n v="2686"/>
    <s v="2686_20250703"/>
    <x v="1"/>
    <x v="2"/>
    <x v="3"/>
    <x v="1"/>
    <n v="1"/>
    <n v="9585.39"/>
    <n v="1.03"/>
    <n v="-287.56170000000026"/>
    <n v="-287.56170000000026"/>
    <d v="2025-07-03T00:00:00"/>
    <x v="1"/>
    <x v="2"/>
    <x v="1"/>
    <x v="1"/>
    <n v="761.26"/>
  </r>
  <r>
    <n v="2687"/>
    <s v="2687_20240930"/>
    <x v="1"/>
    <x v="2"/>
    <x v="7"/>
    <x v="0"/>
    <n v="-1"/>
    <n v="2381.94"/>
    <n v="0"/>
    <n v="2381.94"/>
    <n v="-2381.94"/>
    <d v="2024-09-30T00:00:00"/>
    <x v="4"/>
    <x v="0"/>
    <x v="1"/>
    <x v="4"/>
    <n v="1457.93"/>
  </r>
  <r>
    <n v="2031"/>
    <s v="2031_20240509"/>
    <x v="2"/>
    <x v="1"/>
    <x v="2"/>
    <x v="0"/>
    <n v="4"/>
    <n v="3493.04"/>
    <n v="0.82"/>
    <n v="628.74720000000013"/>
    <n v="2514.9888000000005"/>
    <d v="2024-05-09T00:00:00"/>
    <x v="9"/>
    <x v="0"/>
    <x v="0"/>
    <x v="4"/>
    <n v="350.7"/>
  </r>
  <r>
    <n v="2689"/>
    <s v="2689_20250128"/>
    <x v="1"/>
    <x v="4"/>
    <x v="19"/>
    <x v="0"/>
    <n v="1"/>
    <n v="5260.17"/>
    <n v="0"/>
    <n v="5260.17"/>
    <n v="5260.17"/>
    <d v="2025-01-28T00:00:00"/>
    <x v="6"/>
    <x v="2"/>
    <x v="1"/>
    <x v="2"/>
    <n v="1402.81"/>
  </r>
  <r>
    <n v="2690"/>
    <s v="2690_20241121"/>
    <x v="0"/>
    <x v="0"/>
    <x v="15"/>
    <x v="0"/>
    <n v="1"/>
    <n v="6110.0300000000007"/>
    <n v="0"/>
    <n v="6110.0300000000007"/>
    <n v="6110.0300000000007"/>
    <d v="2024-11-21T00:00:00"/>
    <x v="7"/>
    <x v="0"/>
    <x v="0"/>
    <x v="2"/>
    <n v="1125.71"/>
  </r>
  <r>
    <n v="2042"/>
    <s v="2042_20250419"/>
    <x v="1"/>
    <x v="4"/>
    <x v="11"/>
    <x v="1"/>
    <n v="0"/>
    <n v="6110.0300000000007"/>
    <n v="0"/>
    <n v="6110.0300000000007"/>
    <n v="0"/>
    <d v="2025-04-19T00:00:00"/>
    <x v="8"/>
    <x v="2"/>
    <x v="0"/>
    <x v="1"/>
    <n v="-862.16"/>
  </r>
  <r>
    <n v="2692"/>
    <s v="2692_20240602"/>
    <x v="1"/>
    <x v="0"/>
    <x v="15"/>
    <x v="2"/>
    <n v="1"/>
    <n v="6110.0300000000007"/>
    <n v="0.47"/>
    <n v="3238.3159000000005"/>
    <n v="3238.3159000000005"/>
    <d v="2024-06-02T00:00:00"/>
    <x v="5"/>
    <x v="0"/>
    <x v="0"/>
    <x v="0"/>
    <n v="2528.27"/>
  </r>
  <r>
    <n v="2693"/>
    <s v="2693_20250511"/>
    <x v="0"/>
    <x v="0"/>
    <x v="13"/>
    <x v="1"/>
    <n v="1"/>
    <n v="6110.0300000000007"/>
    <n v="0"/>
    <n v="6110.0300000000007"/>
    <n v="6110.0300000000007"/>
    <d v="2025-05-11T00:00:00"/>
    <x v="9"/>
    <x v="2"/>
    <x v="0"/>
    <x v="0"/>
    <n v="262.12"/>
  </r>
  <r>
    <n v="2694"/>
    <s v="2694_20240725"/>
    <x v="1"/>
    <x v="0"/>
    <x v="15"/>
    <x v="0"/>
    <n v="0"/>
    <n v="6110.0300000000007"/>
    <n v="0"/>
    <n v="6110.0300000000007"/>
    <n v="0"/>
    <d v="2024-07-25T00:00:00"/>
    <x v="1"/>
    <x v="0"/>
    <x v="0"/>
    <x v="1"/>
    <n v="-249.45"/>
  </r>
  <r>
    <n v="2695"/>
    <s v="2695_20241012"/>
    <x v="2"/>
    <x v="4"/>
    <x v="8"/>
    <x v="1"/>
    <n v="-1"/>
    <n v="6110.0300000000007"/>
    <n v="0"/>
    <n v="6110.0300000000007"/>
    <n v="-6110.0300000000007"/>
    <d v="2024-10-12T00:00:00"/>
    <x v="3"/>
    <x v="0"/>
    <x v="0"/>
    <x v="1"/>
    <n v="3234.28"/>
  </r>
  <r>
    <n v="2696"/>
    <s v="2696_20241122"/>
    <x v="1"/>
    <x v="2"/>
    <x v="3"/>
    <x v="1"/>
    <n v="1"/>
    <n v="6110.0300000000007"/>
    <n v="1"/>
    <n v="0"/>
    <n v="0"/>
    <d v="2024-11-22T00:00:00"/>
    <x v="7"/>
    <x v="0"/>
    <x v="0"/>
    <x v="2"/>
    <n v="66.430000000000007"/>
  </r>
  <r>
    <n v="2697"/>
    <s v="2697_20250625"/>
    <x v="2"/>
    <x v="4"/>
    <x v="8"/>
    <x v="0"/>
    <n v="-1"/>
    <n v="6110.0300000000007"/>
    <n v="0.09"/>
    <n v="5560.127300000001"/>
    <n v="-5560.127300000001"/>
    <d v="2025-06-25T00:00:00"/>
    <x v="5"/>
    <x v="2"/>
    <x v="0"/>
    <x v="4"/>
    <n v="681.86"/>
  </r>
  <r>
    <n v="2698"/>
    <s v="2698_Unknown Date"/>
    <x v="2"/>
    <x v="4"/>
    <x v="19"/>
    <x v="2"/>
    <n v="1"/>
    <n v="6110.0300000000007"/>
    <n v="0.02"/>
    <n v="5987.8294000000005"/>
    <n v="5987.8294000000005"/>
    <s v="Unknown Date"/>
    <x v="2"/>
    <x v="1"/>
    <x v="1"/>
    <x v="2"/>
    <n v="1680.5"/>
  </r>
  <r>
    <n v="2699"/>
    <s v="2699_20250221"/>
    <x v="2"/>
    <x v="2"/>
    <x v="17"/>
    <x v="2"/>
    <n v="0"/>
    <n v="6110.0300000000007"/>
    <n v="0"/>
    <n v="6110.0300000000007"/>
    <n v="0"/>
    <d v="2025-02-21T00:00:00"/>
    <x v="12"/>
    <x v="2"/>
    <x v="0"/>
    <x v="2"/>
    <n v="1052.6500000000001"/>
  </r>
  <r>
    <n v="2700"/>
    <s v="2700_20250711"/>
    <x v="0"/>
    <x v="0"/>
    <x v="15"/>
    <x v="2"/>
    <n v="0"/>
    <n v="6110.0300000000007"/>
    <n v="0.48"/>
    <n v="3177.2156000000004"/>
    <n v="0"/>
    <d v="2025-07-11T00:00:00"/>
    <x v="1"/>
    <x v="2"/>
    <x v="1"/>
    <x v="0"/>
    <n v="1423.83"/>
  </r>
  <r>
    <n v="2701"/>
    <s v="2701_20241129"/>
    <x v="2"/>
    <x v="0"/>
    <x v="0"/>
    <x v="2"/>
    <n v="1"/>
    <n v="6110.0300000000007"/>
    <n v="0"/>
    <n v="6110.0300000000007"/>
    <n v="6110.0300000000007"/>
    <d v="2024-11-29T00:00:00"/>
    <x v="7"/>
    <x v="0"/>
    <x v="0"/>
    <x v="4"/>
    <n v="2007.01"/>
  </r>
  <r>
    <n v="2702"/>
    <s v="2702_20241216"/>
    <x v="2"/>
    <x v="4"/>
    <x v="11"/>
    <x v="2"/>
    <n v="0"/>
    <n v="6110.0300000000007"/>
    <n v="0"/>
    <n v="6110.0300000000007"/>
    <n v="0"/>
    <d v="2024-12-16T00:00:00"/>
    <x v="10"/>
    <x v="0"/>
    <x v="0"/>
    <x v="3"/>
    <n v="687.32"/>
  </r>
  <r>
    <n v="2703"/>
    <s v="2703_20250624"/>
    <x v="0"/>
    <x v="3"/>
    <x v="16"/>
    <x v="1"/>
    <n v="0"/>
    <n v="5214.32"/>
    <n v="0"/>
    <n v="5214.32"/>
    <n v="0"/>
    <d v="2025-06-24T00:00:00"/>
    <x v="5"/>
    <x v="2"/>
    <x v="0"/>
    <x v="5"/>
    <n v="-637.13"/>
  </r>
  <r>
    <n v="2704"/>
    <s v="2704_Unknown Date"/>
    <x v="1"/>
    <x v="4"/>
    <x v="19"/>
    <x v="1"/>
    <n v="1"/>
    <n v="5094.43"/>
    <n v="0"/>
    <n v="5094.43"/>
    <n v="5094.43"/>
    <s v="Unknown Date"/>
    <x v="2"/>
    <x v="1"/>
    <x v="0"/>
    <x v="1"/>
    <n v="1765.36"/>
  </r>
  <r>
    <n v="2705"/>
    <s v="2705_20240107"/>
    <x v="2"/>
    <x v="3"/>
    <x v="16"/>
    <x v="0"/>
    <n v="0"/>
    <n v="6110.0300000000007"/>
    <n v="0"/>
    <n v="6110.0300000000007"/>
    <n v="0"/>
    <d v="2024-01-07T00:00:00"/>
    <x v="6"/>
    <x v="0"/>
    <x v="1"/>
    <x v="3"/>
    <n v="-37.880000000000003"/>
  </r>
  <r>
    <n v="2706"/>
    <s v="2706_20250508"/>
    <x v="1"/>
    <x v="0"/>
    <x v="13"/>
    <x v="2"/>
    <n v="0"/>
    <n v="6110.0300000000007"/>
    <n v="0"/>
    <n v="6110.0300000000007"/>
    <n v="0"/>
    <d v="2025-05-08T00:00:00"/>
    <x v="9"/>
    <x v="2"/>
    <x v="1"/>
    <x v="5"/>
    <n v="3153.1"/>
  </r>
  <r>
    <n v="2707"/>
    <s v="2707_Unknown Date"/>
    <x v="2"/>
    <x v="3"/>
    <x v="10"/>
    <x v="2"/>
    <n v="1"/>
    <n v="2996.2"/>
    <n v="0.49"/>
    <n v="1528.0619999999999"/>
    <n v="1528.0619999999999"/>
    <s v="Unknown Date"/>
    <x v="2"/>
    <x v="1"/>
    <x v="0"/>
    <x v="1"/>
    <n v="2913.41"/>
  </r>
  <r>
    <n v="2708"/>
    <s v="2708_20241014"/>
    <x v="0"/>
    <x v="4"/>
    <x v="11"/>
    <x v="1"/>
    <n v="0"/>
    <n v="4523.72"/>
    <n v="0"/>
    <n v="4523.72"/>
    <n v="0"/>
    <d v="2024-10-14T00:00:00"/>
    <x v="3"/>
    <x v="0"/>
    <x v="0"/>
    <x v="1"/>
    <n v="-237.9"/>
  </r>
  <r>
    <n v="2709"/>
    <s v="2709_20250308"/>
    <x v="0"/>
    <x v="3"/>
    <x v="10"/>
    <x v="1"/>
    <n v="1"/>
    <n v="6302.98"/>
    <n v="0.48"/>
    <n v="3277.5495999999998"/>
    <n v="3277.5495999999998"/>
    <d v="2025-03-08T00:00:00"/>
    <x v="0"/>
    <x v="2"/>
    <x v="1"/>
    <x v="4"/>
    <n v="2835.93"/>
  </r>
  <r>
    <n v="2710"/>
    <s v="2710_Unknown Date"/>
    <x v="1"/>
    <x v="2"/>
    <x v="3"/>
    <x v="0"/>
    <n v="2"/>
    <n v="4669.75"/>
    <n v="0"/>
    <n v="4669.75"/>
    <n v="9339.5"/>
    <s v="Unknown Date"/>
    <x v="2"/>
    <x v="1"/>
    <x v="1"/>
    <x v="0"/>
    <n v="-987.12"/>
  </r>
  <r>
    <n v="2711"/>
    <s v="2711_Unknown Date"/>
    <x v="2"/>
    <x v="1"/>
    <x v="6"/>
    <x v="0"/>
    <n v="2"/>
    <n v="6110.0300000000007"/>
    <n v="0"/>
    <n v="6110.0300000000007"/>
    <n v="12220.060000000001"/>
    <s v="Unknown Date"/>
    <x v="2"/>
    <x v="1"/>
    <x v="0"/>
    <x v="4"/>
    <n v="756.18"/>
  </r>
  <r>
    <n v="2712"/>
    <s v="2712_20240722"/>
    <x v="1"/>
    <x v="3"/>
    <x v="16"/>
    <x v="2"/>
    <n v="1"/>
    <n v="6110.0300000000007"/>
    <n v="0"/>
    <n v="6110.0300000000007"/>
    <n v="6110.0300000000007"/>
    <d v="2024-07-22T00:00:00"/>
    <x v="1"/>
    <x v="0"/>
    <x v="1"/>
    <x v="4"/>
    <n v="3024.11"/>
  </r>
  <r>
    <n v="2713"/>
    <s v="2713_20250510"/>
    <x v="2"/>
    <x v="2"/>
    <x v="18"/>
    <x v="1"/>
    <n v="1"/>
    <n v="7877.36"/>
    <n v="0.55000000000000004"/>
    <n v="3544.8119999999994"/>
    <n v="3544.8119999999994"/>
    <d v="2025-05-10T00:00:00"/>
    <x v="9"/>
    <x v="2"/>
    <x v="1"/>
    <x v="5"/>
    <n v="3663.49"/>
  </r>
  <r>
    <n v="2026"/>
    <s v="2026_20240810"/>
    <x v="0"/>
    <x v="2"/>
    <x v="3"/>
    <x v="2"/>
    <n v="1"/>
    <n v="6110.0300000000007"/>
    <n v="0.16"/>
    <n v="5132.4252000000006"/>
    <n v="5132.4252000000006"/>
    <d v="2024-08-10T00:00:00"/>
    <x v="11"/>
    <x v="0"/>
    <x v="1"/>
    <x v="5"/>
    <n v="2301.64"/>
  </r>
  <r>
    <n v="2715"/>
    <s v="2715_20250613"/>
    <x v="0"/>
    <x v="4"/>
    <x v="19"/>
    <x v="1"/>
    <n v="0"/>
    <n v="6110.0300000000007"/>
    <n v="1.07"/>
    <n v="-427.70210000000043"/>
    <n v="0"/>
    <d v="2025-06-13T00:00:00"/>
    <x v="5"/>
    <x v="2"/>
    <x v="0"/>
    <x v="5"/>
    <n v="-1164.3699999999999"/>
  </r>
  <r>
    <n v="2716"/>
    <s v="2716_20241117"/>
    <x v="0"/>
    <x v="0"/>
    <x v="0"/>
    <x v="0"/>
    <n v="0"/>
    <n v="4830.96"/>
    <n v="0"/>
    <n v="4830.96"/>
    <n v="0"/>
    <d v="2024-11-17T00:00:00"/>
    <x v="7"/>
    <x v="0"/>
    <x v="0"/>
    <x v="3"/>
    <n v="1344.73"/>
  </r>
  <r>
    <n v="2717"/>
    <s v="2717_20241117"/>
    <x v="2"/>
    <x v="3"/>
    <x v="10"/>
    <x v="0"/>
    <n v="0"/>
    <n v="9473.09"/>
    <n v="0"/>
    <n v="9473.09"/>
    <n v="0"/>
    <d v="2024-11-17T00:00:00"/>
    <x v="7"/>
    <x v="0"/>
    <x v="0"/>
    <x v="4"/>
    <n v="3055.36"/>
  </r>
  <r>
    <n v="2718"/>
    <s v="2718_Unknown Date"/>
    <x v="2"/>
    <x v="4"/>
    <x v="19"/>
    <x v="0"/>
    <n v="1"/>
    <n v="8485.23"/>
    <n v="0"/>
    <n v="8485.23"/>
    <n v="8485.23"/>
    <s v="Unknown Date"/>
    <x v="2"/>
    <x v="1"/>
    <x v="1"/>
    <x v="0"/>
    <n v="637.62"/>
  </r>
  <r>
    <n v="2719"/>
    <s v="2719_20240322"/>
    <x v="1"/>
    <x v="0"/>
    <x v="15"/>
    <x v="0"/>
    <n v="1"/>
    <n v="4819.76"/>
    <n v="0"/>
    <n v="4819.76"/>
    <n v="4819.76"/>
    <d v="2024-03-22T00:00:00"/>
    <x v="0"/>
    <x v="0"/>
    <x v="1"/>
    <x v="5"/>
    <n v="2066.12"/>
  </r>
  <r>
    <n v="2720"/>
    <s v="2720_Unknown Date"/>
    <x v="0"/>
    <x v="0"/>
    <x v="13"/>
    <x v="0"/>
    <n v="1"/>
    <n v="6110.0300000000007"/>
    <n v="0"/>
    <n v="6110.0300000000007"/>
    <n v="6110.0300000000007"/>
    <s v="Unknown Date"/>
    <x v="2"/>
    <x v="1"/>
    <x v="1"/>
    <x v="4"/>
    <n v="2548.7800000000002"/>
  </r>
  <r>
    <n v="2721"/>
    <s v="2721_20231111"/>
    <x v="0"/>
    <x v="0"/>
    <x v="5"/>
    <x v="1"/>
    <n v="0"/>
    <n v="6110.0300000000007"/>
    <n v="0"/>
    <n v="6110.0300000000007"/>
    <n v="0"/>
    <d v="2023-11-11T00:00:00"/>
    <x v="7"/>
    <x v="3"/>
    <x v="0"/>
    <x v="0"/>
    <n v="1275.23"/>
  </r>
  <r>
    <n v="2722"/>
    <s v="2722_20240930"/>
    <x v="1"/>
    <x v="2"/>
    <x v="17"/>
    <x v="1"/>
    <n v="0"/>
    <n v="6110.0300000000007"/>
    <n v="0.09"/>
    <n v="5560.127300000001"/>
    <n v="0"/>
    <d v="2024-09-30T00:00:00"/>
    <x v="4"/>
    <x v="0"/>
    <x v="0"/>
    <x v="5"/>
    <n v="818.65"/>
  </r>
  <r>
    <n v="2723"/>
    <s v="2723_20250310"/>
    <x v="1"/>
    <x v="2"/>
    <x v="17"/>
    <x v="2"/>
    <n v="1"/>
    <n v="3403.54"/>
    <n v="0"/>
    <n v="3403.54"/>
    <n v="3403.54"/>
    <d v="2025-03-10T00:00:00"/>
    <x v="0"/>
    <x v="2"/>
    <x v="0"/>
    <x v="5"/>
    <n v="221.41"/>
  </r>
  <r>
    <n v="2724"/>
    <s v="2724_20250116"/>
    <x v="1"/>
    <x v="0"/>
    <x v="5"/>
    <x v="1"/>
    <n v="1"/>
    <n v="8007.22"/>
    <n v="0"/>
    <n v="8007.22"/>
    <n v="8007.22"/>
    <d v="2025-01-16T00:00:00"/>
    <x v="6"/>
    <x v="2"/>
    <x v="0"/>
    <x v="4"/>
    <n v="1190.2"/>
  </r>
  <r>
    <n v="2012"/>
    <s v="2012_20240901"/>
    <x v="1"/>
    <x v="1"/>
    <x v="14"/>
    <x v="0"/>
    <n v="0"/>
    <n v="6110.0300000000007"/>
    <n v="0"/>
    <n v="6110.0300000000007"/>
    <n v="0"/>
    <d v="2024-09-01T00:00:00"/>
    <x v="4"/>
    <x v="0"/>
    <x v="1"/>
    <x v="1"/>
    <n v="-914.59"/>
  </r>
  <r>
    <n v="2726"/>
    <s v="2726_20240819"/>
    <x v="1"/>
    <x v="0"/>
    <x v="5"/>
    <x v="0"/>
    <n v="1"/>
    <n v="6110.0300000000007"/>
    <n v="0.48"/>
    <n v="3177.2156000000004"/>
    <n v="3177.2156000000004"/>
    <d v="2024-08-19T00:00:00"/>
    <x v="11"/>
    <x v="0"/>
    <x v="1"/>
    <x v="3"/>
    <n v="1392.27"/>
  </r>
  <r>
    <n v="2727"/>
    <s v="2727_Unknown Date"/>
    <x v="2"/>
    <x v="2"/>
    <x v="7"/>
    <x v="0"/>
    <n v="1"/>
    <n v="6154.32"/>
    <n v="0.94"/>
    <n v="369.25920000000031"/>
    <n v="369.25920000000031"/>
    <s v="Unknown Date"/>
    <x v="2"/>
    <x v="1"/>
    <x v="0"/>
    <x v="5"/>
    <n v="2004.4"/>
  </r>
  <r>
    <n v="2018"/>
    <s v="2018_20241113"/>
    <x v="0"/>
    <x v="2"/>
    <x v="3"/>
    <x v="0"/>
    <n v="-1"/>
    <n v="6110.0300000000007"/>
    <n v="0.86"/>
    <n v="855.40420000000017"/>
    <n v="-855.40420000000017"/>
    <d v="2024-11-13T00:00:00"/>
    <x v="7"/>
    <x v="0"/>
    <x v="0"/>
    <x v="4"/>
    <n v="2109.48"/>
  </r>
  <r>
    <n v="2729"/>
    <s v="2729_20250429"/>
    <x v="0"/>
    <x v="0"/>
    <x v="5"/>
    <x v="0"/>
    <n v="1"/>
    <n v="6383.55"/>
    <n v="0"/>
    <n v="6383.55"/>
    <n v="6383.55"/>
    <d v="2025-04-29T00:00:00"/>
    <x v="8"/>
    <x v="2"/>
    <x v="1"/>
    <x v="4"/>
    <n v="2079.06"/>
  </r>
  <r>
    <n v="2730"/>
    <s v="2730_Unknown Date"/>
    <x v="1"/>
    <x v="2"/>
    <x v="17"/>
    <x v="0"/>
    <n v="1"/>
    <n v="6110.0300000000007"/>
    <n v="0"/>
    <n v="6110.0300000000007"/>
    <n v="6110.0300000000007"/>
    <s v="Unknown Date"/>
    <x v="2"/>
    <x v="1"/>
    <x v="0"/>
    <x v="1"/>
    <n v="2140.9299999999998"/>
  </r>
  <r>
    <n v="2731"/>
    <s v="2731_20250328"/>
    <x v="0"/>
    <x v="2"/>
    <x v="17"/>
    <x v="0"/>
    <n v="3"/>
    <n v="6110.0300000000007"/>
    <n v="0"/>
    <n v="6110.0300000000007"/>
    <n v="18330.090000000004"/>
    <d v="2025-03-28T00:00:00"/>
    <x v="0"/>
    <x v="2"/>
    <x v="0"/>
    <x v="5"/>
    <n v="3961.27"/>
  </r>
  <r>
    <n v="2732"/>
    <s v="2732_20250301"/>
    <x v="1"/>
    <x v="0"/>
    <x v="0"/>
    <x v="0"/>
    <n v="0"/>
    <n v="3402.8"/>
    <n v="0"/>
    <n v="3402.8"/>
    <n v="0"/>
    <d v="2025-03-01T00:00:00"/>
    <x v="0"/>
    <x v="2"/>
    <x v="0"/>
    <x v="1"/>
    <n v="1045.5"/>
  </r>
  <r>
    <n v="2733"/>
    <s v="2733_20241122"/>
    <x v="1"/>
    <x v="3"/>
    <x v="10"/>
    <x v="1"/>
    <n v="1"/>
    <n v="6743.38"/>
    <n v="0"/>
    <n v="6743.38"/>
    <n v="6743.38"/>
    <d v="2024-11-22T00:00:00"/>
    <x v="7"/>
    <x v="0"/>
    <x v="0"/>
    <x v="3"/>
    <n v="1908.63"/>
  </r>
  <r>
    <n v="2734"/>
    <s v="2734_20250710"/>
    <x v="1"/>
    <x v="1"/>
    <x v="1"/>
    <x v="0"/>
    <n v="-1"/>
    <n v="6110.0300000000007"/>
    <n v="0"/>
    <n v="6110.0300000000007"/>
    <n v="-6110.0300000000007"/>
    <d v="2025-07-10T00:00:00"/>
    <x v="1"/>
    <x v="2"/>
    <x v="0"/>
    <x v="0"/>
    <n v="1229.08"/>
  </r>
  <r>
    <n v="2735"/>
    <s v="2735_20240805"/>
    <x v="0"/>
    <x v="3"/>
    <x v="10"/>
    <x v="2"/>
    <n v="1"/>
    <n v="6110.0300000000007"/>
    <n v="0"/>
    <n v="6110.0300000000007"/>
    <n v="6110.0300000000007"/>
    <d v="2024-08-05T00:00:00"/>
    <x v="11"/>
    <x v="0"/>
    <x v="0"/>
    <x v="5"/>
    <n v="928.63"/>
  </r>
  <r>
    <n v="2736"/>
    <s v="2736_20250222"/>
    <x v="2"/>
    <x v="1"/>
    <x v="1"/>
    <x v="0"/>
    <n v="1"/>
    <n v="6110.0300000000007"/>
    <n v="0.49"/>
    <n v="3116.1153000000004"/>
    <n v="3116.1153000000004"/>
    <d v="2025-02-22T00:00:00"/>
    <x v="12"/>
    <x v="2"/>
    <x v="1"/>
    <x v="4"/>
    <n v="3042.49"/>
  </r>
  <r>
    <n v="2737"/>
    <s v="2737_20240910"/>
    <x v="0"/>
    <x v="4"/>
    <x v="11"/>
    <x v="2"/>
    <n v="1"/>
    <n v="6110.0300000000007"/>
    <n v="0"/>
    <n v="6110.0300000000007"/>
    <n v="6110.0300000000007"/>
    <d v="2024-09-10T00:00:00"/>
    <x v="4"/>
    <x v="0"/>
    <x v="1"/>
    <x v="2"/>
    <n v="144.37"/>
  </r>
  <r>
    <n v="2738"/>
    <s v="2738_20250511"/>
    <x v="1"/>
    <x v="0"/>
    <x v="13"/>
    <x v="0"/>
    <n v="3"/>
    <n v="6110.0300000000007"/>
    <n v="0.39"/>
    <n v="3727.1183000000005"/>
    <n v="11181.354900000002"/>
    <d v="2025-05-11T00:00:00"/>
    <x v="9"/>
    <x v="2"/>
    <x v="1"/>
    <x v="3"/>
    <n v="-712.53"/>
  </r>
  <r>
    <n v="2739"/>
    <s v="2739_20250204"/>
    <x v="0"/>
    <x v="3"/>
    <x v="10"/>
    <x v="1"/>
    <n v="2"/>
    <n v="6110.0300000000007"/>
    <n v="0.26"/>
    <n v="4521.4222000000009"/>
    <n v="9042.8444000000018"/>
    <d v="2025-02-04T00:00:00"/>
    <x v="12"/>
    <x v="2"/>
    <x v="0"/>
    <x v="5"/>
    <n v="2350.69"/>
  </r>
  <r>
    <n v="2740"/>
    <s v="2740_Unknown Date"/>
    <x v="1"/>
    <x v="2"/>
    <x v="18"/>
    <x v="2"/>
    <n v="1"/>
    <n v="4922.1899999999996"/>
    <n v="0"/>
    <n v="4922.1899999999996"/>
    <n v="4922.1899999999996"/>
    <s v="Unknown Date"/>
    <x v="2"/>
    <x v="1"/>
    <x v="1"/>
    <x v="0"/>
    <n v="3820.48"/>
  </r>
  <r>
    <n v="2741"/>
    <s v="2741_20250115"/>
    <x v="1"/>
    <x v="0"/>
    <x v="0"/>
    <x v="1"/>
    <n v="0"/>
    <n v="5241.8999999999996"/>
    <n v="0"/>
    <n v="5241.8999999999996"/>
    <n v="0"/>
    <d v="2025-01-15T00:00:00"/>
    <x v="6"/>
    <x v="2"/>
    <x v="0"/>
    <x v="1"/>
    <n v="-295.49"/>
  </r>
  <r>
    <n v="2742"/>
    <s v="2742_20241114"/>
    <x v="0"/>
    <x v="2"/>
    <x v="3"/>
    <x v="2"/>
    <n v="1"/>
    <n v="7063.25"/>
    <n v="0"/>
    <n v="7063.25"/>
    <n v="7063.25"/>
    <d v="2024-11-14T00:00:00"/>
    <x v="7"/>
    <x v="0"/>
    <x v="0"/>
    <x v="2"/>
    <n v="3746.48"/>
  </r>
  <r>
    <n v="2003"/>
    <s v="2003_20241004"/>
    <x v="0"/>
    <x v="2"/>
    <x v="3"/>
    <x v="1"/>
    <n v="1"/>
    <n v="9673.57"/>
    <n v="0"/>
    <n v="9673.57"/>
    <n v="9673.57"/>
    <d v="2024-10-04T00:00:00"/>
    <x v="3"/>
    <x v="0"/>
    <x v="0"/>
    <x v="3"/>
    <n v="3376.85"/>
  </r>
  <r>
    <n v="2744"/>
    <s v="2744_Unknown Date"/>
    <x v="2"/>
    <x v="3"/>
    <x v="16"/>
    <x v="0"/>
    <n v="1"/>
    <n v="7951.27"/>
    <n v="0"/>
    <n v="7951.27"/>
    <n v="7951.27"/>
    <s v="Unknown Date"/>
    <x v="2"/>
    <x v="1"/>
    <x v="1"/>
    <x v="4"/>
    <n v="-154.16999999999999"/>
  </r>
  <r>
    <n v="2745"/>
    <s v="2745_20241231"/>
    <x v="2"/>
    <x v="1"/>
    <x v="14"/>
    <x v="2"/>
    <n v="-1"/>
    <n v="6110.0300000000007"/>
    <n v="0.94"/>
    <n v="366.60180000000037"/>
    <n v="-366.60180000000037"/>
    <d v="2024-12-31T00:00:00"/>
    <x v="10"/>
    <x v="0"/>
    <x v="1"/>
    <x v="1"/>
    <n v="501.65"/>
  </r>
  <r>
    <n v="2746"/>
    <s v="2746_20240921"/>
    <x v="1"/>
    <x v="4"/>
    <x v="8"/>
    <x v="1"/>
    <n v="-1"/>
    <n v="9795.69"/>
    <n v="0"/>
    <n v="9795.69"/>
    <n v="-9795.69"/>
    <d v="2024-09-21T00:00:00"/>
    <x v="4"/>
    <x v="0"/>
    <x v="0"/>
    <x v="2"/>
    <n v="1044.46"/>
  </r>
  <r>
    <n v="2747"/>
    <s v="2747_Unknown Date"/>
    <x v="2"/>
    <x v="1"/>
    <x v="1"/>
    <x v="2"/>
    <n v="4"/>
    <n v="2483.9699999999998"/>
    <n v="0"/>
    <n v="2483.9699999999998"/>
    <n v="9935.8799999999992"/>
    <s v="Unknown Date"/>
    <x v="2"/>
    <x v="1"/>
    <x v="0"/>
    <x v="4"/>
    <n v="-609.36"/>
  </r>
  <r>
    <n v="2748"/>
    <s v="2748_20240814"/>
    <x v="2"/>
    <x v="4"/>
    <x v="11"/>
    <x v="2"/>
    <n v="1"/>
    <n v="6110.0300000000007"/>
    <n v="0.05"/>
    <n v="5804.5285000000003"/>
    <n v="5804.5285000000003"/>
    <d v="2024-08-14T00:00:00"/>
    <x v="11"/>
    <x v="0"/>
    <x v="1"/>
    <x v="3"/>
    <n v="1010.96"/>
  </r>
  <r>
    <n v="2028"/>
    <s v="2028_Unknown Date"/>
    <x v="2"/>
    <x v="0"/>
    <x v="5"/>
    <x v="2"/>
    <n v="0"/>
    <n v="3270.23"/>
    <n v="0"/>
    <n v="3270.23"/>
    <n v="0"/>
    <s v="Unknown Date"/>
    <x v="2"/>
    <x v="1"/>
    <x v="1"/>
    <x v="4"/>
    <n v="-946.86"/>
  </r>
  <r>
    <n v="2750"/>
    <s v="2750_Unknown Date"/>
    <x v="1"/>
    <x v="2"/>
    <x v="17"/>
    <x v="1"/>
    <n v="1"/>
    <n v="6110.0300000000007"/>
    <n v="0"/>
    <n v="6110.0300000000007"/>
    <n v="6110.0300000000007"/>
    <s v="Unknown Date"/>
    <x v="2"/>
    <x v="1"/>
    <x v="0"/>
    <x v="1"/>
    <n v="2924.09"/>
  </r>
  <r>
    <n v="2751"/>
    <s v="2751_20250309"/>
    <x v="2"/>
    <x v="4"/>
    <x v="8"/>
    <x v="2"/>
    <n v="1"/>
    <n v="4776.83"/>
    <n v="0"/>
    <n v="4776.83"/>
    <n v="4776.83"/>
    <d v="2025-03-09T00:00:00"/>
    <x v="0"/>
    <x v="2"/>
    <x v="1"/>
    <x v="4"/>
    <n v="2857.99"/>
  </r>
  <r>
    <n v="2752"/>
    <s v="2752_20250223"/>
    <x v="0"/>
    <x v="2"/>
    <x v="7"/>
    <x v="0"/>
    <n v="0"/>
    <n v="6110.0300000000007"/>
    <n v="0"/>
    <n v="6110.0300000000007"/>
    <n v="0"/>
    <d v="2025-02-23T00:00:00"/>
    <x v="12"/>
    <x v="2"/>
    <x v="1"/>
    <x v="3"/>
    <n v="341.26"/>
  </r>
  <r>
    <n v="2753"/>
    <s v="2753_20241202"/>
    <x v="2"/>
    <x v="3"/>
    <x v="16"/>
    <x v="1"/>
    <n v="0"/>
    <n v="6110.0300000000007"/>
    <n v="0"/>
    <n v="6110.0300000000007"/>
    <n v="0"/>
    <d v="2024-12-02T00:00:00"/>
    <x v="10"/>
    <x v="0"/>
    <x v="1"/>
    <x v="5"/>
    <n v="-364.23"/>
  </r>
  <r>
    <n v="2754"/>
    <s v="2754_20250103"/>
    <x v="0"/>
    <x v="0"/>
    <x v="13"/>
    <x v="2"/>
    <n v="1"/>
    <n v="6110.0300000000007"/>
    <n v="0"/>
    <n v="6110.0300000000007"/>
    <n v="6110.0300000000007"/>
    <d v="2025-01-03T00:00:00"/>
    <x v="6"/>
    <x v="2"/>
    <x v="0"/>
    <x v="5"/>
    <n v="3565.12"/>
  </r>
  <r>
    <n v="2755"/>
    <s v="2755_20241224"/>
    <x v="2"/>
    <x v="3"/>
    <x v="4"/>
    <x v="0"/>
    <n v="3"/>
    <n v="8574"/>
    <n v="0"/>
    <n v="8574"/>
    <n v="25722"/>
    <d v="2024-12-24T00:00:00"/>
    <x v="10"/>
    <x v="0"/>
    <x v="0"/>
    <x v="0"/>
    <n v="161.94999999999999"/>
  </r>
  <r>
    <n v="2756"/>
    <s v="2756_20230921"/>
    <x v="1"/>
    <x v="2"/>
    <x v="7"/>
    <x v="0"/>
    <n v="1"/>
    <n v="8510.85"/>
    <n v="1.1100000000000001"/>
    <n v="-936.19350000000088"/>
    <n v="-936.19350000000088"/>
    <d v="2023-09-21T00:00:00"/>
    <x v="4"/>
    <x v="3"/>
    <x v="1"/>
    <x v="0"/>
    <n v="1491.91"/>
  </r>
  <r>
    <n v="2757"/>
    <s v="2757_20250521"/>
    <x v="2"/>
    <x v="1"/>
    <x v="14"/>
    <x v="0"/>
    <n v="0"/>
    <n v="3101.14"/>
    <n v="0"/>
    <n v="3101.14"/>
    <n v="0"/>
    <d v="2025-05-21T00:00:00"/>
    <x v="9"/>
    <x v="2"/>
    <x v="0"/>
    <x v="1"/>
    <n v="-271.85000000000002"/>
  </r>
  <r>
    <n v="2758"/>
    <s v="2758_Unknown Date"/>
    <x v="1"/>
    <x v="2"/>
    <x v="7"/>
    <x v="0"/>
    <n v="1"/>
    <n v="6110.0300000000007"/>
    <n v="0"/>
    <n v="6110.0300000000007"/>
    <n v="6110.0300000000007"/>
    <s v="Unknown Date"/>
    <x v="2"/>
    <x v="1"/>
    <x v="0"/>
    <x v="3"/>
    <n v="3986.03"/>
  </r>
  <r>
    <n v="2759"/>
    <s v="2759_20240126"/>
    <x v="0"/>
    <x v="1"/>
    <x v="2"/>
    <x v="0"/>
    <n v="1"/>
    <n v="6110.0300000000007"/>
    <n v="0"/>
    <n v="6110.0300000000007"/>
    <n v="6110.0300000000007"/>
    <d v="2024-01-26T00:00:00"/>
    <x v="6"/>
    <x v="0"/>
    <x v="1"/>
    <x v="4"/>
    <n v="1822.72"/>
  </r>
  <r>
    <n v="2760"/>
    <s v="2760_20250528"/>
    <x v="2"/>
    <x v="0"/>
    <x v="0"/>
    <x v="0"/>
    <n v="1"/>
    <n v="6110.0300000000007"/>
    <n v="0"/>
    <n v="6110.0300000000007"/>
    <n v="6110.0300000000007"/>
    <d v="2025-05-28T00:00:00"/>
    <x v="9"/>
    <x v="2"/>
    <x v="0"/>
    <x v="2"/>
    <n v="1496.19"/>
  </r>
  <r>
    <n v="2761"/>
    <s v="2761_Unknown Date"/>
    <x v="0"/>
    <x v="1"/>
    <x v="2"/>
    <x v="0"/>
    <n v="4"/>
    <n v="6110.0300000000007"/>
    <n v="0"/>
    <n v="6110.0300000000007"/>
    <n v="24440.120000000003"/>
    <s v="Unknown Date"/>
    <x v="2"/>
    <x v="1"/>
    <x v="1"/>
    <x v="4"/>
    <n v="2588.0300000000002"/>
  </r>
  <r>
    <n v="2762"/>
    <s v="2762_Unknown Date"/>
    <x v="1"/>
    <x v="3"/>
    <x v="16"/>
    <x v="1"/>
    <n v="2"/>
    <n v="6110.0300000000007"/>
    <n v="0"/>
    <n v="6110.0300000000007"/>
    <n v="12220.060000000001"/>
    <s v="Unknown Date"/>
    <x v="2"/>
    <x v="1"/>
    <x v="1"/>
    <x v="2"/>
    <n v="-355.55"/>
  </r>
  <r>
    <n v="2763"/>
    <s v="2763_20240731"/>
    <x v="1"/>
    <x v="1"/>
    <x v="14"/>
    <x v="1"/>
    <n v="4"/>
    <n v="3328.58"/>
    <n v="0"/>
    <n v="3328.58"/>
    <n v="13314.32"/>
    <d v="2024-07-31T00:00:00"/>
    <x v="1"/>
    <x v="0"/>
    <x v="0"/>
    <x v="3"/>
    <n v="-763.34"/>
  </r>
  <r>
    <n v="2764"/>
    <s v="2764_20250317"/>
    <x v="0"/>
    <x v="2"/>
    <x v="3"/>
    <x v="0"/>
    <n v="0"/>
    <n v="7776.94"/>
    <n v="0"/>
    <n v="7776.94"/>
    <n v="0"/>
    <d v="2025-03-17T00:00:00"/>
    <x v="0"/>
    <x v="2"/>
    <x v="1"/>
    <x v="5"/>
    <n v="-532.24"/>
  </r>
  <r>
    <n v="2765"/>
    <s v="2765_20250624"/>
    <x v="1"/>
    <x v="1"/>
    <x v="2"/>
    <x v="0"/>
    <n v="1"/>
    <n v="6370.84"/>
    <n v="0"/>
    <n v="6370.84"/>
    <n v="6370.84"/>
    <d v="2025-06-24T00:00:00"/>
    <x v="5"/>
    <x v="2"/>
    <x v="0"/>
    <x v="2"/>
    <n v="1609.7"/>
  </r>
  <r>
    <n v="2766"/>
    <s v="2766_20241223"/>
    <x v="1"/>
    <x v="2"/>
    <x v="17"/>
    <x v="0"/>
    <n v="-1"/>
    <n v="2609.0700000000002"/>
    <n v="0"/>
    <n v="2609.0700000000002"/>
    <n v="-2609.0700000000002"/>
    <d v="2024-12-23T00:00:00"/>
    <x v="10"/>
    <x v="0"/>
    <x v="1"/>
    <x v="2"/>
    <n v="-265.27"/>
  </r>
  <r>
    <n v="2767"/>
    <s v="2767_20250721"/>
    <x v="0"/>
    <x v="4"/>
    <x v="12"/>
    <x v="1"/>
    <n v="1"/>
    <n v="6887.39"/>
    <n v="0"/>
    <n v="6887.39"/>
    <n v="6887.39"/>
    <d v="2025-07-21T00:00:00"/>
    <x v="1"/>
    <x v="2"/>
    <x v="0"/>
    <x v="4"/>
    <n v="1562.76"/>
  </r>
  <r>
    <n v="2768"/>
    <s v="2768_20250103"/>
    <x v="2"/>
    <x v="4"/>
    <x v="19"/>
    <x v="0"/>
    <n v="1"/>
    <n v="6110.0300000000007"/>
    <n v="0"/>
    <n v="6110.0300000000007"/>
    <n v="6110.0300000000007"/>
    <d v="2025-01-03T00:00:00"/>
    <x v="6"/>
    <x v="2"/>
    <x v="0"/>
    <x v="3"/>
    <n v="3525.96"/>
  </r>
  <r>
    <n v="2050"/>
    <s v="2050_Unknown Date"/>
    <x v="2"/>
    <x v="3"/>
    <x v="9"/>
    <x v="1"/>
    <n v="1"/>
    <n v="6110.0300000000007"/>
    <n v="0.56999999999999995"/>
    <n v="2627.3129000000004"/>
    <n v="2627.3129000000004"/>
    <s v="Unknown Date"/>
    <x v="2"/>
    <x v="1"/>
    <x v="1"/>
    <x v="5"/>
    <n v="682.12"/>
  </r>
  <r>
    <n v="2770"/>
    <s v="2770_20240822"/>
    <x v="2"/>
    <x v="1"/>
    <x v="1"/>
    <x v="0"/>
    <n v="0"/>
    <n v="6110.0300000000007"/>
    <n v="0.7"/>
    <n v="1833.0090000000005"/>
    <n v="0"/>
    <d v="2024-08-22T00:00:00"/>
    <x v="11"/>
    <x v="0"/>
    <x v="0"/>
    <x v="5"/>
    <n v="-1095.1199999999999"/>
  </r>
  <r>
    <n v="2771"/>
    <s v="2771_20250526"/>
    <x v="2"/>
    <x v="3"/>
    <x v="16"/>
    <x v="0"/>
    <n v="1"/>
    <n v="5222.92"/>
    <n v="0"/>
    <n v="5222.92"/>
    <n v="5222.92"/>
    <d v="2025-05-26T00:00:00"/>
    <x v="9"/>
    <x v="2"/>
    <x v="0"/>
    <x v="4"/>
    <n v="1804.67"/>
  </r>
  <r>
    <n v="2772"/>
    <s v="2772_20250104"/>
    <x v="0"/>
    <x v="4"/>
    <x v="12"/>
    <x v="2"/>
    <n v="1"/>
    <n v="6110.0300000000007"/>
    <n v="0"/>
    <n v="6110.0300000000007"/>
    <n v="6110.0300000000007"/>
    <d v="2025-01-04T00:00:00"/>
    <x v="6"/>
    <x v="2"/>
    <x v="0"/>
    <x v="3"/>
    <n v="2332.29"/>
  </r>
  <r>
    <n v="2773"/>
    <s v="2773_20250402"/>
    <x v="1"/>
    <x v="0"/>
    <x v="13"/>
    <x v="0"/>
    <n v="1"/>
    <n v="5045.62"/>
    <n v="1.21"/>
    <n v="-1059.5801999999999"/>
    <n v="-1059.5801999999999"/>
    <d v="2025-04-02T00:00:00"/>
    <x v="8"/>
    <x v="2"/>
    <x v="0"/>
    <x v="1"/>
    <n v="1191.02"/>
  </r>
  <r>
    <n v="2774"/>
    <s v="2774_Unknown Date"/>
    <x v="1"/>
    <x v="3"/>
    <x v="10"/>
    <x v="2"/>
    <n v="1"/>
    <n v="6110.0300000000007"/>
    <n v="0"/>
    <n v="6110.0300000000007"/>
    <n v="6110.0300000000007"/>
    <s v="Unknown Date"/>
    <x v="2"/>
    <x v="1"/>
    <x v="0"/>
    <x v="0"/>
    <n v="585.97"/>
  </r>
  <r>
    <n v="2775"/>
    <s v="2775_Unknown Date"/>
    <x v="2"/>
    <x v="2"/>
    <x v="18"/>
    <x v="0"/>
    <n v="1"/>
    <n v="6110.0300000000007"/>
    <n v="0.73"/>
    <n v="1649.7081000000003"/>
    <n v="1649.7081000000003"/>
    <s v="Unknown Date"/>
    <x v="2"/>
    <x v="1"/>
    <x v="0"/>
    <x v="3"/>
    <n v="2329.33"/>
  </r>
  <r>
    <n v="2776"/>
    <s v="2776_20250317"/>
    <x v="2"/>
    <x v="0"/>
    <x v="5"/>
    <x v="1"/>
    <n v="1"/>
    <n v="6110.0300000000007"/>
    <n v="0"/>
    <n v="6110.0300000000007"/>
    <n v="6110.0300000000007"/>
    <d v="2025-03-17T00:00:00"/>
    <x v="0"/>
    <x v="2"/>
    <x v="1"/>
    <x v="2"/>
    <n v="1143.68"/>
  </r>
  <r>
    <n v="2777"/>
    <s v="2777_Unknown Date"/>
    <x v="0"/>
    <x v="4"/>
    <x v="8"/>
    <x v="2"/>
    <n v="0"/>
    <n v="9062.25"/>
    <n v="0"/>
    <n v="9062.25"/>
    <n v="0"/>
    <s v="Unknown Date"/>
    <x v="2"/>
    <x v="1"/>
    <x v="1"/>
    <x v="5"/>
    <n v="-9.69"/>
  </r>
  <r>
    <n v="2778"/>
    <s v="2778_20250620"/>
    <x v="0"/>
    <x v="1"/>
    <x v="14"/>
    <x v="1"/>
    <n v="0"/>
    <n v="4462.26"/>
    <n v="0"/>
    <n v="4462.26"/>
    <n v="0"/>
    <d v="2025-06-20T00:00:00"/>
    <x v="5"/>
    <x v="2"/>
    <x v="0"/>
    <x v="1"/>
    <n v="1006.73"/>
  </r>
  <r>
    <n v="2779"/>
    <s v="2779_20241206"/>
    <x v="0"/>
    <x v="4"/>
    <x v="11"/>
    <x v="0"/>
    <n v="0"/>
    <n v="6110.0300000000007"/>
    <n v="0.09"/>
    <n v="5560.127300000001"/>
    <n v="0"/>
    <d v="2024-12-06T00:00:00"/>
    <x v="10"/>
    <x v="0"/>
    <x v="0"/>
    <x v="0"/>
    <n v="-187.36"/>
  </r>
  <r>
    <n v="2780"/>
    <s v="2780_Unknown Date"/>
    <x v="2"/>
    <x v="0"/>
    <x v="15"/>
    <x v="0"/>
    <n v="1"/>
    <n v="4308.75"/>
    <n v="0.32"/>
    <n v="2929.95"/>
    <n v="2929.95"/>
    <s v="Unknown Date"/>
    <x v="2"/>
    <x v="1"/>
    <x v="0"/>
    <x v="1"/>
    <n v="799.35"/>
  </r>
  <r>
    <n v="2781"/>
    <s v="2781_20230903"/>
    <x v="2"/>
    <x v="0"/>
    <x v="15"/>
    <x v="2"/>
    <n v="1"/>
    <n v="6546.59"/>
    <n v="0.68"/>
    <n v="2094.9087999999997"/>
    <n v="2094.9087999999997"/>
    <d v="2023-09-03T00:00:00"/>
    <x v="4"/>
    <x v="3"/>
    <x v="1"/>
    <x v="0"/>
    <n v="1504.31"/>
  </r>
  <r>
    <n v="2782"/>
    <s v="2782_Unknown Date"/>
    <x v="1"/>
    <x v="0"/>
    <x v="13"/>
    <x v="0"/>
    <n v="0"/>
    <n v="8292.3700000000008"/>
    <n v="0"/>
    <n v="8292.3700000000008"/>
    <n v="0"/>
    <s v="Unknown Date"/>
    <x v="2"/>
    <x v="1"/>
    <x v="0"/>
    <x v="3"/>
    <n v="-816.55"/>
  </r>
  <r>
    <n v="2783"/>
    <s v="2783_20240908"/>
    <x v="1"/>
    <x v="3"/>
    <x v="4"/>
    <x v="0"/>
    <n v="1"/>
    <n v="6110.0300000000007"/>
    <n v="0.36"/>
    <n v="3910.4192000000003"/>
    <n v="3910.4192000000003"/>
    <d v="2024-09-08T00:00:00"/>
    <x v="4"/>
    <x v="0"/>
    <x v="1"/>
    <x v="3"/>
    <n v="134.94999999999999"/>
  </r>
  <r>
    <n v="2784"/>
    <s v="2784_20250128"/>
    <x v="1"/>
    <x v="4"/>
    <x v="11"/>
    <x v="0"/>
    <n v="1"/>
    <n v="6110.0300000000007"/>
    <n v="0"/>
    <n v="6110.0300000000007"/>
    <n v="6110.0300000000007"/>
    <d v="2025-01-28T00:00:00"/>
    <x v="6"/>
    <x v="2"/>
    <x v="0"/>
    <x v="3"/>
    <n v="2982.03"/>
  </r>
  <r>
    <n v="2785"/>
    <s v="2785_20241020"/>
    <x v="1"/>
    <x v="2"/>
    <x v="3"/>
    <x v="1"/>
    <n v="2"/>
    <n v="6110.0300000000007"/>
    <n v="0"/>
    <n v="6110.0300000000007"/>
    <n v="12220.060000000001"/>
    <d v="2024-10-20T00:00:00"/>
    <x v="3"/>
    <x v="0"/>
    <x v="1"/>
    <x v="1"/>
    <n v="-834.71"/>
  </r>
  <r>
    <n v="2786"/>
    <s v="2786_20241020"/>
    <x v="1"/>
    <x v="2"/>
    <x v="3"/>
    <x v="0"/>
    <n v="1"/>
    <n v="6110.0300000000007"/>
    <n v="0.59"/>
    <n v="2505.1123000000002"/>
    <n v="2505.1123000000002"/>
    <d v="2024-10-20T00:00:00"/>
    <x v="3"/>
    <x v="0"/>
    <x v="0"/>
    <x v="1"/>
    <n v="3872.35"/>
  </r>
  <r>
    <n v="2787"/>
    <s v="2787_20240831"/>
    <x v="0"/>
    <x v="0"/>
    <x v="15"/>
    <x v="2"/>
    <n v="3"/>
    <n v="3440.88"/>
    <n v="0"/>
    <n v="3440.88"/>
    <n v="10322.64"/>
    <d v="2024-08-31T00:00:00"/>
    <x v="11"/>
    <x v="0"/>
    <x v="0"/>
    <x v="3"/>
    <n v="22.93"/>
  </r>
  <r>
    <n v="2788"/>
    <s v="2788_20240104"/>
    <x v="1"/>
    <x v="1"/>
    <x v="6"/>
    <x v="0"/>
    <n v="0"/>
    <n v="7478.84"/>
    <n v="0"/>
    <n v="7478.84"/>
    <n v="0"/>
    <d v="2024-01-04T00:00:00"/>
    <x v="6"/>
    <x v="0"/>
    <x v="1"/>
    <x v="1"/>
    <n v="-18.399999999999999"/>
  </r>
  <r>
    <n v="2789"/>
    <s v="2789_20240115"/>
    <x v="0"/>
    <x v="2"/>
    <x v="17"/>
    <x v="0"/>
    <n v="1"/>
    <n v="6110.0300000000007"/>
    <n v="0"/>
    <n v="6110.0300000000007"/>
    <n v="6110.0300000000007"/>
    <d v="2024-01-15T00:00:00"/>
    <x v="6"/>
    <x v="0"/>
    <x v="1"/>
    <x v="5"/>
    <n v="1756.75"/>
  </r>
  <r>
    <n v="2790"/>
    <s v="2790_20240817"/>
    <x v="0"/>
    <x v="3"/>
    <x v="4"/>
    <x v="2"/>
    <n v="1"/>
    <n v="6110.0300000000007"/>
    <n v="0"/>
    <n v="6110.0300000000007"/>
    <n v="6110.0300000000007"/>
    <d v="2024-08-17T00:00:00"/>
    <x v="11"/>
    <x v="0"/>
    <x v="1"/>
    <x v="4"/>
    <n v="2554.8200000000002"/>
  </r>
  <r>
    <n v="2791"/>
    <s v="2791_20240529"/>
    <x v="0"/>
    <x v="0"/>
    <x v="15"/>
    <x v="0"/>
    <n v="1"/>
    <n v="6110.0300000000007"/>
    <n v="0"/>
    <n v="6110.0300000000007"/>
    <n v="6110.0300000000007"/>
    <d v="2024-05-29T00:00:00"/>
    <x v="9"/>
    <x v="0"/>
    <x v="1"/>
    <x v="4"/>
    <n v="1194.43"/>
  </r>
  <r>
    <n v="2792"/>
    <s v="2792_20250508"/>
    <x v="0"/>
    <x v="2"/>
    <x v="7"/>
    <x v="1"/>
    <n v="-1"/>
    <n v="4338.16"/>
    <n v="0"/>
    <n v="4338.16"/>
    <n v="-4338.16"/>
    <d v="2025-05-08T00:00:00"/>
    <x v="9"/>
    <x v="2"/>
    <x v="0"/>
    <x v="5"/>
    <n v="-328.05"/>
  </r>
  <r>
    <n v="2793"/>
    <s v="2793_20241012"/>
    <x v="2"/>
    <x v="3"/>
    <x v="16"/>
    <x v="2"/>
    <n v="0"/>
    <n v="6110.0300000000007"/>
    <n v="0"/>
    <n v="6110.0300000000007"/>
    <n v="0"/>
    <d v="2024-10-12T00:00:00"/>
    <x v="3"/>
    <x v="0"/>
    <x v="1"/>
    <x v="0"/>
    <n v="922.24"/>
  </r>
  <r>
    <n v="2794"/>
    <s v="2794_Unknown Date"/>
    <x v="1"/>
    <x v="1"/>
    <x v="6"/>
    <x v="0"/>
    <n v="1"/>
    <n v="6110.0300000000007"/>
    <n v="1.22"/>
    <n v="-1344.2066"/>
    <n v="-1344.2066"/>
    <s v="Unknown Date"/>
    <x v="2"/>
    <x v="1"/>
    <x v="0"/>
    <x v="2"/>
    <n v="3833.78"/>
  </r>
  <r>
    <n v="2795"/>
    <s v="2795_Unknown Date"/>
    <x v="1"/>
    <x v="3"/>
    <x v="4"/>
    <x v="1"/>
    <n v="0"/>
    <n v="6110.0300000000007"/>
    <n v="0"/>
    <n v="6110.0300000000007"/>
    <n v="0"/>
    <s v="Unknown Date"/>
    <x v="2"/>
    <x v="1"/>
    <x v="1"/>
    <x v="4"/>
    <n v="-615.37"/>
  </r>
  <r>
    <n v="2796"/>
    <s v="2796_20231108"/>
    <x v="2"/>
    <x v="2"/>
    <x v="17"/>
    <x v="2"/>
    <n v="-1"/>
    <n v="2849.49"/>
    <n v="0"/>
    <n v="2849.49"/>
    <n v="-2849.49"/>
    <d v="2023-11-08T00:00:00"/>
    <x v="7"/>
    <x v="3"/>
    <x v="1"/>
    <x v="2"/>
    <n v="2597.58"/>
  </r>
  <r>
    <n v="2797"/>
    <s v="2797_20250330"/>
    <x v="1"/>
    <x v="2"/>
    <x v="17"/>
    <x v="0"/>
    <n v="1"/>
    <n v="2162.29"/>
    <n v="0"/>
    <n v="2162.29"/>
    <n v="2162.29"/>
    <d v="2025-03-30T00:00:00"/>
    <x v="0"/>
    <x v="2"/>
    <x v="1"/>
    <x v="4"/>
    <n v="3158.47"/>
  </r>
  <r>
    <n v="2798"/>
    <s v="2798_Unknown Date"/>
    <x v="0"/>
    <x v="2"/>
    <x v="17"/>
    <x v="0"/>
    <n v="1"/>
    <n v="8546.98"/>
    <n v="0"/>
    <n v="8546.98"/>
    <n v="8546.98"/>
    <s v="Unknown Date"/>
    <x v="2"/>
    <x v="1"/>
    <x v="1"/>
    <x v="2"/>
    <n v="430.88"/>
  </r>
  <r>
    <n v="2799"/>
    <s v="2799_20250708"/>
    <x v="0"/>
    <x v="0"/>
    <x v="0"/>
    <x v="0"/>
    <n v="3"/>
    <n v="2359.4699999999998"/>
    <n v="0.54"/>
    <n v="1085.3561999999997"/>
    <n v="3256.0685999999992"/>
    <d v="2025-07-08T00:00:00"/>
    <x v="1"/>
    <x v="2"/>
    <x v="0"/>
    <x v="2"/>
    <n v="3165.65"/>
  </r>
  <r>
    <n v="2800"/>
    <s v="2800_20250313"/>
    <x v="1"/>
    <x v="3"/>
    <x v="4"/>
    <x v="0"/>
    <n v="0"/>
    <n v="8737.08"/>
    <n v="0.9"/>
    <n v="873.70799999999974"/>
    <n v="0"/>
    <d v="2025-03-13T00:00:00"/>
    <x v="0"/>
    <x v="2"/>
    <x v="0"/>
    <x v="4"/>
    <n v="1737"/>
  </r>
  <r>
    <n v="2801"/>
    <s v="2801_20240213"/>
    <x v="1"/>
    <x v="3"/>
    <x v="4"/>
    <x v="0"/>
    <n v="2"/>
    <n v="6110.0300000000007"/>
    <n v="0"/>
    <n v="6110.0300000000007"/>
    <n v="12220.060000000001"/>
    <d v="2024-02-13T00:00:00"/>
    <x v="12"/>
    <x v="0"/>
    <x v="1"/>
    <x v="2"/>
    <n v="2966.12"/>
  </r>
  <r>
    <n v="2802"/>
    <s v="2802_20240119"/>
    <x v="2"/>
    <x v="3"/>
    <x v="10"/>
    <x v="1"/>
    <n v="3"/>
    <n v="6110.0300000000007"/>
    <n v="0"/>
    <n v="6110.0300000000007"/>
    <n v="18330.090000000004"/>
    <d v="2024-01-19T00:00:00"/>
    <x v="6"/>
    <x v="0"/>
    <x v="0"/>
    <x v="5"/>
    <n v="-231.73"/>
  </r>
  <r>
    <n v="2803"/>
    <s v="2803_20231102"/>
    <x v="1"/>
    <x v="1"/>
    <x v="6"/>
    <x v="2"/>
    <n v="0"/>
    <n v="6110.0300000000007"/>
    <n v="0"/>
    <n v="6110.0300000000007"/>
    <n v="0"/>
    <d v="2023-11-02T00:00:00"/>
    <x v="7"/>
    <x v="3"/>
    <x v="0"/>
    <x v="1"/>
    <n v="83.11"/>
  </r>
  <r>
    <n v="2804"/>
    <s v="2804_Unknown Date"/>
    <x v="0"/>
    <x v="3"/>
    <x v="16"/>
    <x v="2"/>
    <n v="-1"/>
    <n v="6110.0300000000007"/>
    <n v="0"/>
    <n v="6110.0300000000007"/>
    <n v="-6110.0300000000007"/>
    <s v="Unknown Date"/>
    <x v="2"/>
    <x v="1"/>
    <x v="0"/>
    <x v="1"/>
    <n v="2270.96"/>
  </r>
  <r>
    <n v="2805"/>
    <s v="2805_20230828"/>
    <x v="1"/>
    <x v="3"/>
    <x v="16"/>
    <x v="1"/>
    <n v="-1"/>
    <n v="6110.0300000000007"/>
    <n v="0.82"/>
    <n v="1099.8054000000004"/>
    <n v="-1099.8054000000004"/>
    <d v="2023-08-28T00:00:00"/>
    <x v="11"/>
    <x v="3"/>
    <x v="0"/>
    <x v="3"/>
    <n v="2037.76"/>
  </r>
  <r>
    <n v="2806"/>
    <s v="2806_20240210"/>
    <x v="0"/>
    <x v="4"/>
    <x v="11"/>
    <x v="0"/>
    <n v="3"/>
    <n v="4466.78"/>
    <n v="0"/>
    <n v="4466.78"/>
    <n v="13400.34"/>
    <d v="2024-02-10T00:00:00"/>
    <x v="12"/>
    <x v="0"/>
    <x v="0"/>
    <x v="0"/>
    <n v="2407.08"/>
  </r>
  <r>
    <n v="2807"/>
    <s v="2807_20241001"/>
    <x v="0"/>
    <x v="0"/>
    <x v="13"/>
    <x v="1"/>
    <n v="2"/>
    <n v="6110.0300000000007"/>
    <n v="0"/>
    <n v="6110.0300000000007"/>
    <n v="12220.060000000001"/>
    <d v="2024-10-01T00:00:00"/>
    <x v="3"/>
    <x v="0"/>
    <x v="0"/>
    <x v="1"/>
    <n v="875.36"/>
  </r>
  <r>
    <n v="2808"/>
    <s v="2808_Unknown Date"/>
    <x v="1"/>
    <x v="3"/>
    <x v="16"/>
    <x v="1"/>
    <n v="0"/>
    <n v="7810.49"/>
    <n v="0"/>
    <n v="7810.49"/>
    <n v="0"/>
    <s v="Unknown Date"/>
    <x v="2"/>
    <x v="1"/>
    <x v="0"/>
    <x v="0"/>
    <n v="-65.849999999999994"/>
  </r>
  <r>
    <n v="2809"/>
    <s v="2809_Unknown Date"/>
    <x v="1"/>
    <x v="3"/>
    <x v="10"/>
    <x v="0"/>
    <n v="0"/>
    <n v="3260.38"/>
    <n v="0.08"/>
    <n v="2999.5496000000003"/>
    <n v="0"/>
    <s v="Unknown Date"/>
    <x v="2"/>
    <x v="1"/>
    <x v="1"/>
    <x v="2"/>
    <n v="-554.84"/>
  </r>
  <r>
    <n v="2810"/>
    <s v="2810_Unknown Date"/>
    <x v="2"/>
    <x v="3"/>
    <x v="9"/>
    <x v="0"/>
    <n v="2"/>
    <n v="2943.44"/>
    <n v="0.53"/>
    <n v="1383.4168"/>
    <n v="2766.8335999999999"/>
    <s v="Unknown Date"/>
    <x v="2"/>
    <x v="1"/>
    <x v="1"/>
    <x v="1"/>
    <n v="405.67"/>
  </r>
  <r>
    <n v="2811"/>
    <s v="2811_20250124"/>
    <x v="2"/>
    <x v="4"/>
    <x v="12"/>
    <x v="0"/>
    <n v="3"/>
    <n v="9153.02"/>
    <n v="0"/>
    <n v="9153.02"/>
    <n v="27459.06"/>
    <d v="2025-01-24T00:00:00"/>
    <x v="6"/>
    <x v="2"/>
    <x v="1"/>
    <x v="0"/>
    <n v="-77.61"/>
  </r>
  <r>
    <n v="2812"/>
    <s v="2812_20240808"/>
    <x v="2"/>
    <x v="4"/>
    <x v="19"/>
    <x v="0"/>
    <n v="2"/>
    <n v="9507.39"/>
    <n v="0.01"/>
    <n v="9412.3161"/>
    <n v="18824.6322"/>
    <d v="2024-08-08T00:00:00"/>
    <x v="11"/>
    <x v="0"/>
    <x v="0"/>
    <x v="5"/>
    <n v="2570.0100000000002"/>
  </r>
  <r>
    <n v="2813"/>
    <s v="2813_Unknown Date"/>
    <x v="2"/>
    <x v="3"/>
    <x v="10"/>
    <x v="0"/>
    <n v="4"/>
    <n v="7450.8"/>
    <n v="0"/>
    <n v="7450.8"/>
    <n v="29803.200000000001"/>
    <s v="Unknown Date"/>
    <x v="2"/>
    <x v="1"/>
    <x v="0"/>
    <x v="0"/>
    <n v="2098.29"/>
  </r>
  <r>
    <n v="2814"/>
    <s v="2814_20241007"/>
    <x v="0"/>
    <x v="3"/>
    <x v="4"/>
    <x v="0"/>
    <n v="0"/>
    <n v="6110.0300000000007"/>
    <n v="0"/>
    <n v="6110.0300000000007"/>
    <n v="0"/>
    <d v="2024-10-07T00:00:00"/>
    <x v="3"/>
    <x v="0"/>
    <x v="0"/>
    <x v="4"/>
    <n v="1702.06"/>
  </r>
  <r>
    <n v="2815"/>
    <s v="2815_Unknown Date"/>
    <x v="0"/>
    <x v="0"/>
    <x v="5"/>
    <x v="1"/>
    <n v="0"/>
    <n v="6110.0300000000007"/>
    <n v="1.1599999999999999"/>
    <n v="-977.60479999999961"/>
    <n v="0"/>
    <s v="Unknown Date"/>
    <x v="2"/>
    <x v="1"/>
    <x v="0"/>
    <x v="5"/>
    <n v="3281.98"/>
  </r>
  <r>
    <n v="2816"/>
    <s v="2816_20250122"/>
    <x v="2"/>
    <x v="4"/>
    <x v="19"/>
    <x v="0"/>
    <n v="3"/>
    <n v="5983.35"/>
    <n v="0"/>
    <n v="5983.35"/>
    <n v="17950.050000000003"/>
    <d v="2025-01-22T00:00:00"/>
    <x v="6"/>
    <x v="2"/>
    <x v="1"/>
    <x v="1"/>
    <n v="916.13"/>
  </r>
  <r>
    <n v="2032"/>
    <s v="2032_20250411"/>
    <x v="1"/>
    <x v="2"/>
    <x v="3"/>
    <x v="2"/>
    <n v="1"/>
    <n v="6110.0300000000007"/>
    <n v="1.07"/>
    <n v="-427.70210000000043"/>
    <n v="-427.70210000000043"/>
    <d v="2025-04-11T00:00:00"/>
    <x v="8"/>
    <x v="2"/>
    <x v="1"/>
    <x v="2"/>
    <n v="-555.16"/>
  </r>
  <r>
    <n v="2818"/>
    <s v="2818_20250508"/>
    <x v="0"/>
    <x v="1"/>
    <x v="2"/>
    <x v="0"/>
    <n v="-1"/>
    <n v="6110.0300000000007"/>
    <n v="0"/>
    <n v="6110.0300000000007"/>
    <n v="-6110.0300000000007"/>
    <d v="2025-05-08T00:00:00"/>
    <x v="9"/>
    <x v="2"/>
    <x v="1"/>
    <x v="3"/>
    <n v="-797.91"/>
  </r>
  <r>
    <n v="2819"/>
    <s v="2819_20250120"/>
    <x v="0"/>
    <x v="1"/>
    <x v="2"/>
    <x v="0"/>
    <n v="1"/>
    <n v="7645.41"/>
    <n v="0"/>
    <n v="7645.41"/>
    <n v="7645.41"/>
    <d v="2025-01-20T00:00:00"/>
    <x v="6"/>
    <x v="2"/>
    <x v="1"/>
    <x v="0"/>
    <n v="593.62"/>
  </r>
  <r>
    <n v="2820"/>
    <s v="2820_20240805"/>
    <x v="1"/>
    <x v="2"/>
    <x v="3"/>
    <x v="0"/>
    <n v="4"/>
    <n v="8659.15"/>
    <n v="0"/>
    <n v="8659.15"/>
    <n v="34636.6"/>
    <d v="2024-08-05T00:00:00"/>
    <x v="11"/>
    <x v="0"/>
    <x v="0"/>
    <x v="2"/>
    <n v="2078.39"/>
  </r>
  <r>
    <n v="2821"/>
    <s v="2821_20250408"/>
    <x v="0"/>
    <x v="2"/>
    <x v="18"/>
    <x v="0"/>
    <n v="0"/>
    <n v="3360.35"/>
    <n v="0"/>
    <n v="3360.35"/>
    <n v="0"/>
    <d v="2025-04-08T00:00:00"/>
    <x v="8"/>
    <x v="2"/>
    <x v="0"/>
    <x v="4"/>
    <n v="2991.25"/>
  </r>
  <r>
    <n v="2822"/>
    <s v="2822_20250710"/>
    <x v="1"/>
    <x v="2"/>
    <x v="3"/>
    <x v="1"/>
    <n v="0"/>
    <n v="8314.34"/>
    <n v="0"/>
    <n v="8314.34"/>
    <n v="0"/>
    <d v="2025-07-10T00:00:00"/>
    <x v="1"/>
    <x v="2"/>
    <x v="1"/>
    <x v="0"/>
    <n v="-1145.98"/>
  </r>
  <r>
    <n v="2823"/>
    <s v="2823_20240727"/>
    <x v="2"/>
    <x v="1"/>
    <x v="6"/>
    <x v="1"/>
    <n v="1"/>
    <n v="6110.0300000000007"/>
    <n v="0"/>
    <n v="6110.0300000000007"/>
    <n v="6110.0300000000007"/>
    <d v="2024-07-27T00:00:00"/>
    <x v="1"/>
    <x v="0"/>
    <x v="1"/>
    <x v="2"/>
    <n v="-1125.9100000000001"/>
  </r>
  <r>
    <n v="2824"/>
    <s v="2824_20241102"/>
    <x v="2"/>
    <x v="4"/>
    <x v="8"/>
    <x v="1"/>
    <n v="4"/>
    <n v="5123.3500000000004"/>
    <n v="0"/>
    <n v="5123.3500000000004"/>
    <n v="20493.400000000001"/>
    <d v="2024-11-02T00:00:00"/>
    <x v="7"/>
    <x v="0"/>
    <x v="0"/>
    <x v="2"/>
    <n v="1620.37"/>
  </r>
  <r>
    <n v="2825"/>
    <s v="2825_Unknown Date"/>
    <x v="0"/>
    <x v="0"/>
    <x v="0"/>
    <x v="0"/>
    <n v="1"/>
    <n v="6110.0300000000007"/>
    <n v="0"/>
    <n v="6110.0300000000007"/>
    <n v="6110.0300000000007"/>
    <s v="Unknown Date"/>
    <x v="2"/>
    <x v="1"/>
    <x v="1"/>
    <x v="3"/>
    <n v="2322.87"/>
  </r>
  <r>
    <n v="2826"/>
    <s v="2826_Unknown Date"/>
    <x v="0"/>
    <x v="2"/>
    <x v="3"/>
    <x v="0"/>
    <n v="2"/>
    <n v="6110.0300000000007"/>
    <n v="0.01"/>
    <n v="6048.9297000000006"/>
    <n v="12097.859400000001"/>
    <s v="Unknown Date"/>
    <x v="2"/>
    <x v="1"/>
    <x v="1"/>
    <x v="0"/>
    <n v="262.81"/>
  </r>
  <r>
    <n v="2827"/>
    <s v="2827_20250127"/>
    <x v="2"/>
    <x v="4"/>
    <x v="8"/>
    <x v="1"/>
    <n v="0"/>
    <n v="4278.28"/>
    <n v="1.17"/>
    <n v="-727.30759999999964"/>
    <n v="0"/>
    <d v="2025-01-27T00:00:00"/>
    <x v="6"/>
    <x v="2"/>
    <x v="1"/>
    <x v="1"/>
    <n v="860.32"/>
  </r>
  <r>
    <n v="2828"/>
    <s v="2828_20240905"/>
    <x v="1"/>
    <x v="0"/>
    <x v="13"/>
    <x v="2"/>
    <n v="0"/>
    <n v="2095"/>
    <n v="0"/>
    <n v="2095"/>
    <n v="0"/>
    <d v="2024-09-05T00:00:00"/>
    <x v="4"/>
    <x v="0"/>
    <x v="0"/>
    <x v="1"/>
    <n v="-831.4"/>
  </r>
  <r>
    <n v="2829"/>
    <s v="2829_20240717"/>
    <x v="2"/>
    <x v="4"/>
    <x v="19"/>
    <x v="2"/>
    <n v="1"/>
    <n v="6110.0300000000007"/>
    <n v="0"/>
    <n v="6110.0300000000007"/>
    <n v="6110.0300000000007"/>
    <d v="2024-07-17T00:00:00"/>
    <x v="1"/>
    <x v="0"/>
    <x v="0"/>
    <x v="5"/>
    <n v="2539.92"/>
  </r>
  <r>
    <n v="2830"/>
    <s v="2830_Unknown Date"/>
    <x v="2"/>
    <x v="4"/>
    <x v="8"/>
    <x v="0"/>
    <n v="-1"/>
    <n v="8572.48"/>
    <n v="0.88"/>
    <n v="1028.6976"/>
    <n v="-1028.6976"/>
    <s v="Unknown Date"/>
    <x v="2"/>
    <x v="1"/>
    <x v="0"/>
    <x v="4"/>
    <n v="1221.0899999999999"/>
  </r>
  <r>
    <n v="2831"/>
    <s v="2831_20241110"/>
    <x v="1"/>
    <x v="0"/>
    <x v="0"/>
    <x v="0"/>
    <n v="4"/>
    <n v="6110.0300000000007"/>
    <n v="0"/>
    <n v="6110.0300000000007"/>
    <n v="24440.120000000003"/>
    <d v="2024-11-10T00:00:00"/>
    <x v="7"/>
    <x v="0"/>
    <x v="0"/>
    <x v="2"/>
    <n v="3134.87"/>
  </r>
  <r>
    <n v="2832"/>
    <s v="2832_20240517"/>
    <x v="0"/>
    <x v="4"/>
    <x v="11"/>
    <x v="0"/>
    <n v="0"/>
    <n v="6110.0300000000007"/>
    <n v="0.15"/>
    <n v="5193.5255000000006"/>
    <n v="0"/>
    <d v="2024-05-17T00:00:00"/>
    <x v="9"/>
    <x v="0"/>
    <x v="1"/>
    <x v="1"/>
    <n v="752"/>
  </r>
  <r>
    <n v="2833"/>
    <s v="2833_20250119"/>
    <x v="1"/>
    <x v="0"/>
    <x v="5"/>
    <x v="2"/>
    <n v="4"/>
    <n v="2224.9"/>
    <n v="0"/>
    <n v="2224.9"/>
    <n v="8899.6"/>
    <d v="2025-01-19T00:00:00"/>
    <x v="6"/>
    <x v="2"/>
    <x v="0"/>
    <x v="3"/>
    <n v="-16.04"/>
  </r>
  <r>
    <n v="2834"/>
    <s v="2834_20240905"/>
    <x v="0"/>
    <x v="0"/>
    <x v="5"/>
    <x v="0"/>
    <n v="-1"/>
    <n v="9544.08"/>
    <n v="0"/>
    <n v="9544.08"/>
    <n v="-9544.08"/>
    <d v="2024-09-05T00:00:00"/>
    <x v="4"/>
    <x v="0"/>
    <x v="1"/>
    <x v="5"/>
    <n v="575.58000000000004"/>
  </r>
  <r>
    <n v="2835"/>
    <s v="2835_20241007"/>
    <x v="1"/>
    <x v="2"/>
    <x v="18"/>
    <x v="0"/>
    <n v="1"/>
    <n v="9240.64"/>
    <n v="0.63"/>
    <n v="3419.0367999999999"/>
    <n v="3419.0367999999999"/>
    <d v="2024-10-07T00:00:00"/>
    <x v="3"/>
    <x v="0"/>
    <x v="1"/>
    <x v="3"/>
    <n v="1873.76"/>
  </r>
  <r>
    <n v="2836"/>
    <s v="2836_20250722"/>
    <x v="2"/>
    <x v="4"/>
    <x v="11"/>
    <x v="1"/>
    <n v="0"/>
    <n v="9098.9"/>
    <n v="0.75"/>
    <n v="2274.7249999999999"/>
    <n v="0"/>
    <d v="2025-07-22T00:00:00"/>
    <x v="1"/>
    <x v="2"/>
    <x v="1"/>
    <x v="4"/>
    <n v="2729.87"/>
  </r>
  <r>
    <n v="2837"/>
    <s v="2837_Unknown Date"/>
    <x v="1"/>
    <x v="3"/>
    <x v="16"/>
    <x v="1"/>
    <n v="1"/>
    <n v="8889.68"/>
    <n v="0"/>
    <n v="8889.68"/>
    <n v="8889.68"/>
    <s v="Unknown Date"/>
    <x v="2"/>
    <x v="1"/>
    <x v="0"/>
    <x v="2"/>
    <n v="2191.17"/>
  </r>
  <r>
    <n v="2838"/>
    <s v="2838_20250108"/>
    <x v="1"/>
    <x v="4"/>
    <x v="8"/>
    <x v="2"/>
    <n v="4"/>
    <n v="8605.73"/>
    <n v="0"/>
    <n v="8605.73"/>
    <n v="34422.92"/>
    <d v="2025-01-08T00:00:00"/>
    <x v="6"/>
    <x v="2"/>
    <x v="1"/>
    <x v="3"/>
    <n v="-990.99"/>
  </r>
  <r>
    <n v="2839"/>
    <s v="2839_20250303"/>
    <x v="2"/>
    <x v="2"/>
    <x v="7"/>
    <x v="0"/>
    <n v="1"/>
    <n v="6110.0300000000007"/>
    <n v="0"/>
    <n v="6110.0300000000007"/>
    <n v="6110.0300000000007"/>
    <d v="2025-03-03T00:00:00"/>
    <x v="0"/>
    <x v="2"/>
    <x v="0"/>
    <x v="1"/>
    <n v="2992.52"/>
  </r>
  <r>
    <n v="2050"/>
    <s v="2050_Unknown Date"/>
    <x v="2"/>
    <x v="3"/>
    <x v="9"/>
    <x v="1"/>
    <n v="1"/>
    <n v="6110.0300000000007"/>
    <n v="0.56999999999999995"/>
    <n v="2627.3129000000004"/>
    <n v="2627.3129000000004"/>
    <s v="Unknown Date"/>
    <x v="2"/>
    <x v="1"/>
    <x v="1"/>
    <x v="5"/>
    <n v="682.12"/>
  </r>
  <r>
    <n v="2841"/>
    <s v="2841_Unknown Date"/>
    <x v="2"/>
    <x v="4"/>
    <x v="19"/>
    <x v="0"/>
    <n v="1"/>
    <n v="4166.9399999999996"/>
    <n v="0"/>
    <n v="4166.9399999999996"/>
    <n v="4166.9399999999996"/>
    <s v="Unknown Date"/>
    <x v="2"/>
    <x v="1"/>
    <x v="0"/>
    <x v="4"/>
    <n v="2865.93"/>
  </r>
  <r>
    <n v="2842"/>
    <s v="2842_20250119"/>
    <x v="1"/>
    <x v="1"/>
    <x v="14"/>
    <x v="0"/>
    <n v="-1"/>
    <n v="6110.0300000000007"/>
    <n v="0"/>
    <n v="6110.0300000000007"/>
    <n v="-6110.0300000000007"/>
    <d v="2025-01-19T00:00:00"/>
    <x v="6"/>
    <x v="2"/>
    <x v="0"/>
    <x v="0"/>
    <n v="-1193.98"/>
  </r>
  <r>
    <n v="2843"/>
    <s v="2843_20250425"/>
    <x v="2"/>
    <x v="0"/>
    <x v="0"/>
    <x v="2"/>
    <n v="1"/>
    <n v="6110.0300000000007"/>
    <n v="0"/>
    <n v="6110.0300000000007"/>
    <n v="6110.0300000000007"/>
    <d v="2025-04-25T00:00:00"/>
    <x v="8"/>
    <x v="2"/>
    <x v="0"/>
    <x v="2"/>
    <n v="3574.05"/>
  </r>
  <r>
    <n v="2844"/>
    <s v="2844_Unknown Date"/>
    <x v="2"/>
    <x v="2"/>
    <x v="7"/>
    <x v="0"/>
    <n v="2"/>
    <n v="6495.53"/>
    <n v="0.23"/>
    <n v="5001.5581000000002"/>
    <n v="10003.1162"/>
    <s v="Unknown Date"/>
    <x v="2"/>
    <x v="1"/>
    <x v="1"/>
    <x v="2"/>
    <n v="-951.85"/>
  </r>
  <r>
    <n v="2845"/>
    <s v="2845_20231031"/>
    <x v="2"/>
    <x v="0"/>
    <x v="13"/>
    <x v="0"/>
    <n v="1"/>
    <n v="6110.0300000000007"/>
    <n v="0"/>
    <n v="6110.0300000000007"/>
    <n v="6110.0300000000007"/>
    <d v="2023-10-31T00:00:00"/>
    <x v="3"/>
    <x v="3"/>
    <x v="1"/>
    <x v="3"/>
    <n v="40.98"/>
  </r>
  <r>
    <n v="2846"/>
    <s v="2846_20241029"/>
    <x v="0"/>
    <x v="0"/>
    <x v="13"/>
    <x v="1"/>
    <n v="0"/>
    <n v="2932.99"/>
    <n v="0"/>
    <n v="2932.99"/>
    <n v="0"/>
    <d v="2024-10-29T00:00:00"/>
    <x v="3"/>
    <x v="0"/>
    <x v="0"/>
    <x v="3"/>
    <n v="-543.26"/>
  </r>
  <r>
    <n v="2847"/>
    <s v="2847_20241116"/>
    <x v="2"/>
    <x v="0"/>
    <x v="15"/>
    <x v="2"/>
    <n v="0"/>
    <n v="6110.0300000000007"/>
    <n v="0.16"/>
    <n v="5132.4252000000006"/>
    <n v="0"/>
    <d v="2024-11-16T00:00:00"/>
    <x v="7"/>
    <x v="0"/>
    <x v="0"/>
    <x v="0"/>
    <n v="3988.85"/>
  </r>
  <r>
    <n v="2848"/>
    <s v="2848_20240814"/>
    <x v="0"/>
    <x v="3"/>
    <x v="10"/>
    <x v="0"/>
    <n v="0"/>
    <n v="9476.7999999999993"/>
    <n v="0.03"/>
    <n v="9192.4959999999992"/>
    <n v="0"/>
    <d v="2024-08-14T00:00:00"/>
    <x v="11"/>
    <x v="0"/>
    <x v="0"/>
    <x v="1"/>
    <n v="-350.03"/>
  </r>
  <r>
    <n v="2008"/>
    <s v="2008_20241011"/>
    <x v="1"/>
    <x v="1"/>
    <x v="2"/>
    <x v="1"/>
    <n v="-1"/>
    <n v="6110.0300000000007"/>
    <n v="0"/>
    <n v="6110.0300000000007"/>
    <n v="-6110.0300000000007"/>
    <d v="2024-10-11T00:00:00"/>
    <x v="3"/>
    <x v="0"/>
    <x v="0"/>
    <x v="1"/>
    <n v="-731.18"/>
  </r>
  <r>
    <n v="2850"/>
    <s v="2850_20241110"/>
    <x v="0"/>
    <x v="2"/>
    <x v="7"/>
    <x v="2"/>
    <n v="2"/>
    <n v="6110.0300000000007"/>
    <n v="0"/>
    <n v="6110.0300000000007"/>
    <n v="12220.060000000001"/>
    <d v="2024-11-10T00:00:00"/>
    <x v="7"/>
    <x v="0"/>
    <x v="1"/>
    <x v="3"/>
    <n v="458.86"/>
  </r>
  <r>
    <n v="2851"/>
    <s v="2851_20241228"/>
    <x v="0"/>
    <x v="2"/>
    <x v="3"/>
    <x v="2"/>
    <n v="1"/>
    <n v="2241.11"/>
    <n v="0"/>
    <n v="2241.11"/>
    <n v="2241.11"/>
    <d v="2024-12-28T00:00:00"/>
    <x v="10"/>
    <x v="0"/>
    <x v="0"/>
    <x v="2"/>
    <n v="1243.95"/>
  </r>
  <r>
    <n v="2852"/>
    <s v="2852_Unknown Date"/>
    <x v="0"/>
    <x v="3"/>
    <x v="4"/>
    <x v="0"/>
    <n v="0"/>
    <n v="6110.0300000000007"/>
    <n v="0"/>
    <n v="6110.0300000000007"/>
    <n v="0"/>
    <s v="Unknown Date"/>
    <x v="2"/>
    <x v="1"/>
    <x v="0"/>
    <x v="4"/>
    <n v="-234.16"/>
  </r>
  <r>
    <n v="2853"/>
    <s v="2853_20250206"/>
    <x v="1"/>
    <x v="4"/>
    <x v="11"/>
    <x v="2"/>
    <n v="1"/>
    <n v="6110.0300000000007"/>
    <n v="0"/>
    <n v="6110.0300000000007"/>
    <n v="6110.0300000000007"/>
    <d v="2025-02-06T00:00:00"/>
    <x v="12"/>
    <x v="2"/>
    <x v="1"/>
    <x v="1"/>
    <n v="3841.05"/>
  </r>
  <r>
    <n v="2854"/>
    <s v="2854_20231107"/>
    <x v="1"/>
    <x v="4"/>
    <x v="19"/>
    <x v="0"/>
    <n v="-1"/>
    <n v="6110.0300000000007"/>
    <n v="0.98"/>
    <n v="122.20060000000012"/>
    <n v="-122.20060000000012"/>
    <d v="2023-11-07T00:00:00"/>
    <x v="7"/>
    <x v="3"/>
    <x v="0"/>
    <x v="3"/>
    <n v="1103.3499999999999"/>
  </r>
  <r>
    <n v="2855"/>
    <s v="2855_20250420"/>
    <x v="0"/>
    <x v="4"/>
    <x v="8"/>
    <x v="0"/>
    <n v="0"/>
    <n v="2809.8"/>
    <n v="0"/>
    <n v="2809.8"/>
    <n v="0"/>
    <d v="2025-04-20T00:00:00"/>
    <x v="8"/>
    <x v="2"/>
    <x v="0"/>
    <x v="2"/>
    <n v="-425.73"/>
  </r>
  <r>
    <n v="2856"/>
    <s v="2856_20231012"/>
    <x v="0"/>
    <x v="4"/>
    <x v="11"/>
    <x v="0"/>
    <n v="1"/>
    <n v="6110.0300000000007"/>
    <n v="1.1399999999999999"/>
    <n v="-855.40419999999949"/>
    <n v="-855.40419999999949"/>
    <d v="2023-10-12T00:00:00"/>
    <x v="3"/>
    <x v="3"/>
    <x v="0"/>
    <x v="5"/>
    <n v="3137.85"/>
  </r>
  <r>
    <n v="2857"/>
    <s v="2857_20240825"/>
    <x v="1"/>
    <x v="3"/>
    <x v="4"/>
    <x v="1"/>
    <n v="1"/>
    <n v="4105.4399999999996"/>
    <n v="0.73"/>
    <n v="1108.4687999999999"/>
    <n v="1108.4687999999999"/>
    <d v="2024-08-25T00:00:00"/>
    <x v="11"/>
    <x v="0"/>
    <x v="0"/>
    <x v="5"/>
    <n v="3197.09"/>
  </r>
  <r>
    <n v="2858"/>
    <s v="2858_20241026"/>
    <x v="0"/>
    <x v="2"/>
    <x v="18"/>
    <x v="0"/>
    <n v="0"/>
    <n v="6110.0300000000007"/>
    <n v="0.6"/>
    <n v="2444.0120000000002"/>
    <n v="0"/>
    <d v="2024-10-26T00:00:00"/>
    <x v="3"/>
    <x v="0"/>
    <x v="1"/>
    <x v="3"/>
    <n v="2847.01"/>
  </r>
  <r>
    <n v="2859"/>
    <s v="2859_Unknown Date"/>
    <x v="1"/>
    <x v="2"/>
    <x v="18"/>
    <x v="0"/>
    <n v="1"/>
    <n v="6110.0300000000007"/>
    <n v="0"/>
    <n v="6110.0300000000007"/>
    <n v="6110.0300000000007"/>
    <s v="Unknown Date"/>
    <x v="2"/>
    <x v="1"/>
    <x v="0"/>
    <x v="3"/>
    <n v="566.34"/>
  </r>
  <r>
    <n v="2860"/>
    <s v="2860_20250407"/>
    <x v="0"/>
    <x v="2"/>
    <x v="18"/>
    <x v="2"/>
    <n v="-1"/>
    <n v="7568.04"/>
    <n v="0"/>
    <n v="7568.04"/>
    <n v="-7568.04"/>
    <d v="2025-04-07T00:00:00"/>
    <x v="8"/>
    <x v="2"/>
    <x v="1"/>
    <x v="1"/>
    <n v="1365.3"/>
  </r>
  <r>
    <n v="2861"/>
    <s v="2861_20250420"/>
    <x v="0"/>
    <x v="0"/>
    <x v="13"/>
    <x v="2"/>
    <n v="0"/>
    <n v="6110.0300000000007"/>
    <n v="0"/>
    <n v="6110.0300000000007"/>
    <n v="0"/>
    <d v="2025-04-20T00:00:00"/>
    <x v="8"/>
    <x v="2"/>
    <x v="0"/>
    <x v="3"/>
    <n v="650.99"/>
  </r>
  <r>
    <n v="2862"/>
    <s v="2862_20241111"/>
    <x v="0"/>
    <x v="1"/>
    <x v="14"/>
    <x v="0"/>
    <n v="4"/>
    <n v="7940.29"/>
    <n v="1.02"/>
    <n v="-158.80580000000015"/>
    <n v="-635.22320000000059"/>
    <d v="2024-11-11T00:00:00"/>
    <x v="7"/>
    <x v="0"/>
    <x v="1"/>
    <x v="4"/>
    <n v="1803.25"/>
  </r>
  <r>
    <n v="2863"/>
    <s v="2863_20241123"/>
    <x v="1"/>
    <x v="0"/>
    <x v="15"/>
    <x v="0"/>
    <n v="0"/>
    <n v="8609.77"/>
    <n v="0"/>
    <n v="8609.77"/>
    <n v="0"/>
    <d v="2024-11-23T00:00:00"/>
    <x v="7"/>
    <x v="0"/>
    <x v="1"/>
    <x v="3"/>
    <n v="-711.07"/>
  </r>
  <r>
    <n v="2864"/>
    <s v="2864_20250323"/>
    <x v="0"/>
    <x v="1"/>
    <x v="1"/>
    <x v="0"/>
    <n v="-1"/>
    <n v="6445.79"/>
    <n v="0.45"/>
    <n v="3545.1845000000003"/>
    <n v="-3545.1845000000003"/>
    <d v="2025-03-23T00:00:00"/>
    <x v="0"/>
    <x v="2"/>
    <x v="0"/>
    <x v="0"/>
    <n v="1534.89"/>
  </r>
  <r>
    <n v="2865"/>
    <s v="2865_20241216"/>
    <x v="1"/>
    <x v="1"/>
    <x v="14"/>
    <x v="0"/>
    <n v="1"/>
    <n v="6110.0300000000007"/>
    <n v="0.71"/>
    <n v="1771.9087000000004"/>
    <n v="1771.9087000000004"/>
    <d v="2024-12-16T00:00:00"/>
    <x v="10"/>
    <x v="0"/>
    <x v="1"/>
    <x v="5"/>
    <n v="-94.06"/>
  </r>
  <r>
    <n v="2866"/>
    <s v="2866_20250109"/>
    <x v="0"/>
    <x v="0"/>
    <x v="0"/>
    <x v="1"/>
    <n v="2"/>
    <n v="6110.0300000000007"/>
    <n v="0"/>
    <n v="6110.0300000000007"/>
    <n v="12220.060000000001"/>
    <d v="2025-01-09T00:00:00"/>
    <x v="6"/>
    <x v="2"/>
    <x v="0"/>
    <x v="3"/>
    <n v="273.27999999999997"/>
  </r>
  <r>
    <n v="2867"/>
    <s v="2867_20250220"/>
    <x v="2"/>
    <x v="1"/>
    <x v="6"/>
    <x v="1"/>
    <n v="1"/>
    <n v="9936.58"/>
    <n v="0"/>
    <n v="9936.58"/>
    <n v="9936.58"/>
    <d v="2025-02-20T00:00:00"/>
    <x v="12"/>
    <x v="2"/>
    <x v="0"/>
    <x v="1"/>
    <n v="3190.43"/>
  </r>
  <r>
    <n v="2868"/>
    <s v="2868_20241023"/>
    <x v="1"/>
    <x v="3"/>
    <x v="4"/>
    <x v="0"/>
    <n v="0"/>
    <n v="7379.45"/>
    <n v="0"/>
    <n v="7379.45"/>
    <n v="0"/>
    <d v="2024-10-23T00:00:00"/>
    <x v="3"/>
    <x v="0"/>
    <x v="1"/>
    <x v="4"/>
    <n v="-688.14"/>
  </r>
  <r>
    <n v="2869"/>
    <s v="2869_20240726"/>
    <x v="0"/>
    <x v="1"/>
    <x v="2"/>
    <x v="0"/>
    <n v="4"/>
    <n v="6110.0300000000007"/>
    <n v="0"/>
    <n v="6110.0300000000007"/>
    <n v="24440.120000000003"/>
    <d v="2024-07-26T00:00:00"/>
    <x v="1"/>
    <x v="0"/>
    <x v="0"/>
    <x v="3"/>
    <n v="1550.3"/>
  </r>
  <r>
    <n v="2870"/>
    <s v="2870_20241005"/>
    <x v="0"/>
    <x v="0"/>
    <x v="15"/>
    <x v="0"/>
    <n v="1"/>
    <n v="9633.68"/>
    <n v="0"/>
    <n v="9633.68"/>
    <n v="9633.68"/>
    <d v="2024-10-05T00:00:00"/>
    <x v="3"/>
    <x v="0"/>
    <x v="1"/>
    <x v="4"/>
    <n v="771.96"/>
  </r>
  <r>
    <n v="2871"/>
    <s v="2871_20250722"/>
    <x v="2"/>
    <x v="0"/>
    <x v="5"/>
    <x v="0"/>
    <n v="1"/>
    <n v="2294.09"/>
    <n v="0"/>
    <n v="2294.09"/>
    <n v="2294.09"/>
    <d v="2025-07-22T00:00:00"/>
    <x v="1"/>
    <x v="2"/>
    <x v="1"/>
    <x v="0"/>
    <n v="1002.21"/>
  </r>
  <r>
    <n v="2872"/>
    <s v="2872_20240108"/>
    <x v="2"/>
    <x v="4"/>
    <x v="11"/>
    <x v="0"/>
    <n v="1"/>
    <n v="3953.13"/>
    <n v="0"/>
    <n v="3953.13"/>
    <n v="3953.13"/>
    <d v="2024-01-08T00:00:00"/>
    <x v="6"/>
    <x v="0"/>
    <x v="0"/>
    <x v="5"/>
    <n v="3414.32"/>
  </r>
  <r>
    <n v="2873"/>
    <s v="2873_Unknown Date"/>
    <x v="1"/>
    <x v="3"/>
    <x v="9"/>
    <x v="0"/>
    <n v="1"/>
    <n v="9050.52"/>
    <n v="0.86"/>
    <n v="1267.0728000000001"/>
    <n v="1267.0728000000001"/>
    <s v="Unknown Date"/>
    <x v="2"/>
    <x v="1"/>
    <x v="1"/>
    <x v="0"/>
    <n v="3364.79"/>
  </r>
  <r>
    <n v="2874"/>
    <s v="2874_20240304"/>
    <x v="1"/>
    <x v="1"/>
    <x v="6"/>
    <x v="1"/>
    <n v="0"/>
    <n v="6110.0300000000007"/>
    <n v="0.01"/>
    <n v="6048.9297000000006"/>
    <n v="0"/>
    <d v="2024-03-04T00:00:00"/>
    <x v="0"/>
    <x v="0"/>
    <x v="1"/>
    <x v="4"/>
    <n v="-109.71"/>
  </r>
  <r>
    <n v="2875"/>
    <s v="2875_20240916"/>
    <x v="1"/>
    <x v="2"/>
    <x v="17"/>
    <x v="1"/>
    <n v="4"/>
    <n v="7401.53"/>
    <n v="0"/>
    <n v="7401.53"/>
    <n v="29606.12"/>
    <d v="2024-09-16T00:00:00"/>
    <x v="4"/>
    <x v="0"/>
    <x v="1"/>
    <x v="0"/>
    <n v="1559.28"/>
  </r>
  <r>
    <n v="2876"/>
    <s v="2876_20240821"/>
    <x v="0"/>
    <x v="2"/>
    <x v="7"/>
    <x v="0"/>
    <n v="0"/>
    <n v="6110.0300000000007"/>
    <n v="0"/>
    <n v="6110.0300000000007"/>
    <n v="0"/>
    <d v="2024-08-21T00:00:00"/>
    <x v="11"/>
    <x v="0"/>
    <x v="1"/>
    <x v="1"/>
    <n v="-94.98"/>
  </r>
  <r>
    <n v="2877"/>
    <s v="2877_20241208"/>
    <x v="1"/>
    <x v="4"/>
    <x v="11"/>
    <x v="0"/>
    <n v="1"/>
    <n v="6110.0300000000007"/>
    <n v="0"/>
    <n v="6110.0300000000007"/>
    <n v="6110.0300000000007"/>
    <d v="2024-12-08T00:00:00"/>
    <x v="10"/>
    <x v="0"/>
    <x v="1"/>
    <x v="5"/>
    <n v="3327.04"/>
  </r>
  <r>
    <n v="2878"/>
    <s v="2878_Unknown Date"/>
    <x v="1"/>
    <x v="0"/>
    <x v="13"/>
    <x v="0"/>
    <n v="1"/>
    <n v="9213.58"/>
    <n v="1.23"/>
    <n v="-2119.1233999999999"/>
    <n v="-2119.1233999999999"/>
    <s v="Unknown Date"/>
    <x v="2"/>
    <x v="1"/>
    <x v="1"/>
    <x v="1"/>
    <n v="3968.86"/>
  </r>
  <r>
    <n v="2879"/>
    <s v="2879_20250203"/>
    <x v="0"/>
    <x v="4"/>
    <x v="12"/>
    <x v="0"/>
    <n v="1"/>
    <n v="2831.62"/>
    <n v="0"/>
    <n v="2831.62"/>
    <n v="2831.62"/>
    <d v="2025-02-03T00:00:00"/>
    <x v="12"/>
    <x v="2"/>
    <x v="1"/>
    <x v="0"/>
    <n v="1053.25"/>
  </r>
  <r>
    <n v="2880"/>
    <s v="2880_20250519"/>
    <x v="0"/>
    <x v="4"/>
    <x v="8"/>
    <x v="0"/>
    <n v="0"/>
    <n v="8132.33"/>
    <n v="0.63"/>
    <n v="3008.9620999999997"/>
    <n v="0"/>
    <d v="2025-05-19T00:00:00"/>
    <x v="9"/>
    <x v="2"/>
    <x v="1"/>
    <x v="4"/>
    <n v="191.67"/>
  </r>
  <r>
    <n v="2050"/>
    <s v="2050_Unknown Date"/>
    <x v="2"/>
    <x v="3"/>
    <x v="9"/>
    <x v="1"/>
    <n v="1"/>
    <n v="6110.0300000000007"/>
    <n v="0.56999999999999995"/>
    <n v="2627.3129000000004"/>
    <n v="2627.3129000000004"/>
    <s v="Unknown Date"/>
    <x v="2"/>
    <x v="1"/>
    <x v="1"/>
    <x v="5"/>
    <n v="682.12"/>
  </r>
  <r>
    <n v="2882"/>
    <s v="2882_Unknown Date"/>
    <x v="2"/>
    <x v="0"/>
    <x v="15"/>
    <x v="0"/>
    <n v="2"/>
    <n v="6110.0300000000007"/>
    <n v="0.9"/>
    <n v="611.00299999999993"/>
    <n v="1222.0059999999999"/>
    <s v="Unknown Date"/>
    <x v="2"/>
    <x v="1"/>
    <x v="1"/>
    <x v="5"/>
    <n v="-127.44"/>
  </r>
  <r>
    <n v="2883"/>
    <s v="2883_20250324"/>
    <x v="0"/>
    <x v="1"/>
    <x v="2"/>
    <x v="0"/>
    <n v="1"/>
    <n v="6110.0300000000007"/>
    <n v="0"/>
    <n v="6110.0300000000007"/>
    <n v="6110.0300000000007"/>
    <d v="2025-03-24T00:00:00"/>
    <x v="0"/>
    <x v="2"/>
    <x v="0"/>
    <x v="4"/>
    <n v="1627.33"/>
  </r>
  <r>
    <n v="2884"/>
    <s v="2884_20250510"/>
    <x v="0"/>
    <x v="3"/>
    <x v="16"/>
    <x v="0"/>
    <n v="0"/>
    <n v="9897"/>
    <n v="0"/>
    <n v="9897"/>
    <n v="0"/>
    <d v="2025-05-10T00:00:00"/>
    <x v="9"/>
    <x v="2"/>
    <x v="0"/>
    <x v="1"/>
    <n v="-156.47"/>
  </r>
  <r>
    <n v="2885"/>
    <s v="2885_Unknown Date"/>
    <x v="1"/>
    <x v="2"/>
    <x v="3"/>
    <x v="2"/>
    <n v="0"/>
    <n v="7671.31"/>
    <n v="0"/>
    <n v="7671.31"/>
    <n v="0"/>
    <s v="Unknown Date"/>
    <x v="2"/>
    <x v="1"/>
    <x v="1"/>
    <x v="5"/>
    <n v="3394.27"/>
  </r>
  <r>
    <n v="2886"/>
    <s v="2886_20240819"/>
    <x v="0"/>
    <x v="3"/>
    <x v="10"/>
    <x v="2"/>
    <n v="0"/>
    <n v="8164.32"/>
    <n v="0.94"/>
    <n v="489.85920000000044"/>
    <n v="0"/>
    <d v="2024-08-19T00:00:00"/>
    <x v="11"/>
    <x v="0"/>
    <x v="1"/>
    <x v="3"/>
    <n v="286.3"/>
  </r>
  <r>
    <n v="2887"/>
    <s v="2887_20240225"/>
    <x v="1"/>
    <x v="2"/>
    <x v="7"/>
    <x v="1"/>
    <n v="1"/>
    <n v="9292.33"/>
    <n v="0"/>
    <n v="9292.33"/>
    <n v="9292.33"/>
    <d v="2024-02-25T00:00:00"/>
    <x v="12"/>
    <x v="0"/>
    <x v="0"/>
    <x v="1"/>
    <n v="3747.95"/>
  </r>
  <r>
    <n v="2888"/>
    <s v="2888_20250624"/>
    <x v="0"/>
    <x v="3"/>
    <x v="9"/>
    <x v="1"/>
    <n v="1"/>
    <n v="8956.73"/>
    <n v="1.17"/>
    <n v="-1522.6440999999993"/>
    <n v="-1522.6440999999993"/>
    <d v="2025-06-24T00:00:00"/>
    <x v="5"/>
    <x v="2"/>
    <x v="0"/>
    <x v="3"/>
    <n v="2320.4899999999998"/>
  </r>
  <r>
    <n v="2889"/>
    <s v="2889_20240901"/>
    <x v="1"/>
    <x v="4"/>
    <x v="12"/>
    <x v="0"/>
    <n v="1"/>
    <n v="6110.0300000000007"/>
    <n v="1.23"/>
    <n v="-1405.3069"/>
    <n v="-1405.3069"/>
    <d v="2024-09-01T00:00:00"/>
    <x v="4"/>
    <x v="0"/>
    <x v="0"/>
    <x v="1"/>
    <n v="2447.88"/>
  </r>
  <r>
    <n v="2890"/>
    <s v="2890_20250523"/>
    <x v="2"/>
    <x v="1"/>
    <x v="14"/>
    <x v="1"/>
    <n v="0"/>
    <n v="6110.0300000000007"/>
    <n v="0"/>
    <n v="6110.0300000000007"/>
    <n v="0"/>
    <d v="2025-05-23T00:00:00"/>
    <x v="9"/>
    <x v="2"/>
    <x v="1"/>
    <x v="0"/>
    <n v="-147.78"/>
  </r>
  <r>
    <n v="2891"/>
    <s v="2891_Unknown Date"/>
    <x v="1"/>
    <x v="3"/>
    <x v="9"/>
    <x v="0"/>
    <n v="0"/>
    <n v="6110.0300000000007"/>
    <n v="0"/>
    <n v="6110.0300000000007"/>
    <n v="0"/>
    <s v="Unknown Date"/>
    <x v="2"/>
    <x v="1"/>
    <x v="1"/>
    <x v="1"/>
    <n v="439.35"/>
  </r>
  <r>
    <n v="2892"/>
    <s v="2892_20241124"/>
    <x v="1"/>
    <x v="3"/>
    <x v="10"/>
    <x v="0"/>
    <n v="4"/>
    <n v="6110.0300000000007"/>
    <n v="0"/>
    <n v="6110.0300000000007"/>
    <n v="24440.120000000003"/>
    <d v="2024-11-24T00:00:00"/>
    <x v="7"/>
    <x v="0"/>
    <x v="0"/>
    <x v="0"/>
    <n v="-1195.79"/>
  </r>
  <r>
    <n v="2893"/>
    <s v="2893_20250401"/>
    <x v="1"/>
    <x v="3"/>
    <x v="4"/>
    <x v="1"/>
    <n v="1"/>
    <n v="6110.0300000000007"/>
    <n v="0.61"/>
    <n v="2382.9117000000001"/>
    <n v="2382.9117000000001"/>
    <d v="2025-04-01T00:00:00"/>
    <x v="8"/>
    <x v="2"/>
    <x v="1"/>
    <x v="4"/>
    <n v="780.43"/>
  </r>
  <r>
    <n v="2894"/>
    <s v="2894_20241120"/>
    <x v="1"/>
    <x v="2"/>
    <x v="18"/>
    <x v="1"/>
    <n v="1"/>
    <n v="6110.0300000000007"/>
    <n v="0"/>
    <n v="6110.0300000000007"/>
    <n v="6110.0300000000007"/>
    <d v="2024-11-20T00:00:00"/>
    <x v="7"/>
    <x v="0"/>
    <x v="1"/>
    <x v="1"/>
    <n v="1796.17"/>
  </r>
  <r>
    <n v="2895"/>
    <s v="2895_20240803"/>
    <x v="0"/>
    <x v="3"/>
    <x v="4"/>
    <x v="0"/>
    <n v="3"/>
    <n v="6110.0300000000007"/>
    <n v="0"/>
    <n v="6110.0300000000007"/>
    <n v="18330.090000000004"/>
    <d v="2024-08-03T00:00:00"/>
    <x v="11"/>
    <x v="0"/>
    <x v="0"/>
    <x v="3"/>
    <n v="677.85"/>
  </r>
  <r>
    <n v="2896"/>
    <s v="2896_20250215"/>
    <x v="0"/>
    <x v="0"/>
    <x v="0"/>
    <x v="0"/>
    <n v="0"/>
    <n v="6252.51"/>
    <n v="0.47"/>
    <n v="3313.8303000000001"/>
    <n v="0"/>
    <d v="2025-02-15T00:00:00"/>
    <x v="12"/>
    <x v="2"/>
    <x v="0"/>
    <x v="4"/>
    <n v="-1104.33"/>
  </r>
  <r>
    <n v="2897"/>
    <s v="2897_Unknown Date"/>
    <x v="2"/>
    <x v="2"/>
    <x v="7"/>
    <x v="0"/>
    <n v="1"/>
    <n v="6110.0300000000007"/>
    <n v="0.11"/>
    <n v="5437.9267000000009"/>
    <n v="5437.9267000000009"/>
    <s v="Unknown Date"/>
    <x v="2"/>
    <x v="1"/>
    <x v="1"/>
    <x v="5"/>
    <n v="221.95"/>
  </r>
  <r>
    <n v="2898"/>
    <s v="2898_Unknown Date"/>
    <x v="1"/>
    <x v="3"/>
    <x v="10"/>
    <x v="0"/>
    <n v="1"/>
    <n v="6110.0300000000007"/>
    <n v="0"/>
    <n v="6110.0300000000007"/>
    <n v="6110.0300000000007"/>
    <s v="Unknown Date"/>
    <x v="2"/>
    <x v="1"/>
    <x v="1"/>
    <x v="5"/>
    <n v="-744.45"/>
  </r>
  <r>
    <n v="2899"/>
    <s v="2899_20250517"/>
    <x v="2"/>
    <x v="4"/>
    <x v="19"/>
    <x v="1"/>
    <n v="3"/>
    <n v="6531.36"/>
    <n v="0"/>
    <n v="6531.36"/>
    <n v="19594.079999999998"/>
    <d v="2025-05-17T00:00:00"/>
    <x v="9"/>
    <x v="2"/>
    <x v="0"/>
    <x v="2"/>
    <n v="-91.78"/>
  </r>
  <r>
    <n v="2006"/>
    <s v="2006_20250604"/>
    <x v="2"/>
    <x v="0"/>
    <x v="0"/>
    <x v="0"/>
    <n v="1"/>
    <n v="6819.78"/>
    <n v="0"/>
    <n v="6819.78"/>
    <n v="6819.78"/>
    <d v="2025-06-04T00:00:00"/>
    <x v="5"/>
    <x v="2"/>
    <x v="0"/>
    <x v="0"/>
    <n v="1802.09"/>
  </r>
  <r>
    <n v="2005"/>
    <s v="2005_Unknown Date"/>
    <x v="1"/>
    <x v="0"/>
    <x v="5"/>
    <x v="0"/>
    <n v="1"/>
    <n v="7363.96"/>
    <n v="0"/>
    <n v="7363.96"/>
    <n v="7363.96"/>
    <s v="Unknown Date"/>
    <x v="2"/>
    <x v="1"/>
    <x v="1"/>
    <x v="4"/>
    <n v="1415.98"/>
  </r>
  <r>
    <n v="2902"/>
    <s v="2902_20250513"/>
    <x v="0"/>
    <x v="4"/>
    <x v="11"/>
    <x v="1"/>
    <n v="1"/>
    <n v="8138.68"/>
    <n v="0"/>
    <n v="8138.68"/>
    <n v="8138.68"/>
    <d v="2025-05-13T00:00:00"/>
    <x v="9"/>
    <x v="2"/>
    <x v="1"/>
    <x v="5"/>
    <n v="2604.35"/>
  </r>
  <r>
    <n v="2903"/>
    <s v="2903_20240905"/>
    <x v="2"/>
    <x v="1"/>
    <x v="14"/>
    <x v="0"/>
    <n v="1"/>
    <n v="2735.54"/>
    <n v="0"/>
    <n v="2735.54"/>
    <n v="2735.54"/>
    <d v="2024-09-05T00:00:00"/>
    <x v="4"/>
    <x v="0"/>
    <x v="1"/>
    <x v="4"/>
    <n v="2944.26"/>
  </r>
  <r>
    <n v="2904"/>
    <s v="2904_20250429"/>
    <x v="1"/>
    <x v="1"/>
    <x v="1"/>
    <x v="0"/>
    <n v="2"/>
    <n v="8644.67"/>
    <n v="0.54"/>
    <n v="3976.5481999999997"/>
    <n v="7953.0963999999994"/>
    <d v="2025-04-29T00:00:00"/>
    <x v="8"/>
    <x v="2"/>
    <x v="0"/>
    <x v="0"/>
    <n v="2711.75"/>
  </r>
  <r>
    <n v="2905"/>
    <s v="2905_20250715"/>
    <x v="2"/>
    <x v="3"/>
    <x v="4"/>
    <x v="0"/>
    <n v="0"/>
    <n v="5762.39"/>
    <n v="0"/>
    <n v="5762.39"/>
    <n v="0"/>
    <d v="2025-07-15T00:00:00"/>
    <x v="1"/>
    <x v="2"/>
    <x v="1"/>
    <x v="1"/>
    <n v="-584.1"/>
  </r>
  <r>
    <n v="2906"/>
    <s v="2906_20240825"/>
    <x v="1"/>
    <x v="2"/>
    <x v="7"/>
    <x v="0"/>
    <n v="1"/>
    <n v="6110.0300000000007"/>
    <n v="0"/>
    <n v="6110.0300000000007"/>
    <n v="6110.0300000000007"/>
    <d v="2024-08-25T00:00:00"/>
    <x v="11"/>
    <x v="0"/>
    <x v="1"/>
    <x v="4"/>
    <n v="-291.45"/>
  </r>
  <r>
    <n v="2907"/>
    <s v="2907_20240225"/>
    <x v="2"/>
    <x v="1"/>
    <x v="2"/>
    <x v="1"/>
    <n v="1"/>
    <n v="8432.5"/>
    <n v="0"/>
    <n v="8432.5"/>
    <n v="8432.5"/>
    <d v="2024-02-25T00:00:00"/>
    <x v="12"/>
    <x v="0"/>
    <x v="1"/>
    <x v="5"/>
    <n v="3790.63"/>
  </r>
  <r>
    <n v="2908"/>
    <s v="2908_20241122"/>
    <x v="2"/>
    <x v="3"/>
    <x v="16"/>
    <x v="0"/>
    <n v="0"/>
    <n v="6110.0300000000007"/>
    <n v="0.53"/>
    <n v="2871.7141000000001"/>
    <n v="0"/>
    <d v="2024-11-22T00:00:00"/>
    <x v="7"/>
    <x v="0"/>
    <x v="1"/>
    <x v="1"/>
    <n v="-74"/>
  </r>
  <r>
    <n v="2909"/>
    <s v="2909_20240820"/>
    <x v="1"/>
    <x v="3"/>
    <x v="9"/>
    <x v="2"/>
    <n v="0"/>
    <n v="7617.75"/>
    <n v="0.33"/>
    <n v="5103.892499999999"/>
    <n v="0"/>
    <d v="2024-08-20T00:00:00"/>
    <x v="11"/>
    <x v="0"/>
    <x v="1"/>
    <x v="3"/>
    <n v="-186.9"/>
  </r>
  <r>
    <n v="2910"/>
    <s v="2910_20250415"/>
    <x v="0"/>
    <x v="0"/>
    <x v="5"/>
    <x v="0"/>
    <n v="1"/>
    <n v="6110.0300000000007"/>
    <n v="0.49"/>
    <n v="3116.1153000000004"/>
    <n v="3116.1153000000004"/>
    <d v="2025-04-15T00:00:00"/>
    <x v="8"/>
    <x v="2"/>
    <x v="1"/>
    <x v="0"/>
    <n v="1818.49"/>
  </r>
  <r>
    <n v="2911"/>
    <s v="2911_20231026"/>
    <x v="0"/>
    <x v="4"/>
    <x v="12"/>
    <x v="0"/>
    <n v="1"/>
    <n v="6110.0300000000007"/>
    <n v="0"/>
    <n v="6110.0300000000007"/>
    <n v="6110.0300000000007"/>
    <d v="2023-10-26T00:00:00"/>
    <x v="3"/>
    <x v="3"/>
    <x v="1"/>
    <x v="2"/>
    <n v="927.88"/>
  </r>
  <r>
    <n v="2912"/>
    <s v="2912_20240307"/>
    <x v="0"/>
    <x v="3"/>
    <x v="4"/>
    <x v="2"/>
    <n v="2"/>
    <n v="9839.6299999999992"/>
    <n v="0.98"/>
    <n v="196.79260000000016"/>
    <n v="393.58520000000033"/>
    <d v="2024-03-07T00:00:00"/>
    <x v="0"/>
    <x v="0"/>
    <x v="0"/>
    <x v="0"/>
    <n v="1218.22"/>
  </r>
  <r>
    <n v="2913"/>
    <s v="2913_20250625"/>
    <x v="1"/>
    <x v="2"/>
    <x v="17"/>
    <x v="0"/>
    <n v="0"/>
    <n v="6110.0300000000007"/>
    <n v="0.3"/>
    <n v="4277.0210000000006"/>
    <n v="0"/>
    <d v="2025-06-25T00:00:00"/>
    <x v="5"/>
    <x v="2"/>
    <x v="0"/>
    <x v="3"/>
    <n v="-1036.78"/>
  </r>
  <r>
    <n v="2914"/>
    <s v="2914_20250325"/>
    <x v="2"/>
    <x v="1"/>
    <x v="1"/>
    <x v="1"/>
    <n v="0"/>
    <n v="7603.38"/>
    <n v="1.25"/>
    <n v="-1900.845"/>
    <n v="0"/>
    <d v="2025-03-25T00:00:00"/>
    <x v="0"/>
    <x v="2"/>
    <x v="0"/>
    <x v="2"/>
    <n v="-950.86"/>
  </r>
  <r>
    <n v="2915"/>
    <s v="2915_Unknown Date"/>
    <x v="2"/>
    <x v="4"/>
    <x v="11"/>
    <x v="2"/>
    <n v="1"/>
    <n v="4994.83"/>
    <n v="0"/>
    <n v="4994.83"/>
    <n v="4994.83"/>
    <s v="Unknown Date"/>
    <x v="2"/>
    <x v="1"/>
    <x v="1"/>
    <x v="2"/>
    <n v="629.34"/>
  </r>
  <r>
    <n v="2916"/>
    <s v="2916_20240805"/>
    <x v="0"/>
    <x v="2"/>
    <x v="3"/>
    <x v="2"/>
    <n v="0"/>
    <n v="6110.0300000000007"/>
    <n v="0"/>
    <n v="6110.0300000000007"/>
    <n v="0"/>
    <d v="2024-08-05T00:00:00"/>
    <x v="11"/>
    <x v="0"/>
    <x v="1"/>
    <x v="1"/>
    <n v="-1121.25"/>
  </r>
  <r>
    <n v="2917"/>
    <s v="2917_20241221"/>
    <x v="2"/>
    <x v="1"/>
    <x v="14"/>
    <x v="0"/>
    <n v="1"/>
    <n v="3204.72"/>
    <n v="0"/>
    <n v="3204.72"/>
    <n v="3204.72"/>
    <d v="2024-12-21T00:00:00"/>
    <x v="10"/>
    <x v="0"/>
    <x v="1"/>
    <x v="0"/>
    <n v="1916.14"/>
  </r>
  <r>
    <n v="2918"/>
    <s v="2918_20241107"/>
    <x v="2"/>
    <x v="0"/>
    <x v="0"/>
    <x v="0"/>
    <n v="1"/>
    <n v="6110.0300000000007"/>
    <n v="0"/>
    <n v="6110.0300000000007"/>
    <n v="6110.0300000000007"/>
    <d v="2024-11-07T00:00:00"/>
    <x v="7"/>
    <x v="0"/>
    <x v="1"/>
    <x v="2"/>
    <n v="1398.13"/>
  </r>
  <r>
    <n v="2919"/>
    <s v="2919_20250401"/>
    <x v="2"/>
    <x v="1"/>
    <x v="2"/>
    <x v="0"/>
    <n v="1"/>
    <n v="7323.53"/>
    <n v="0"/>
    <n v="7323.53"/>
    <n v="7323.53"/>
    <d v="2025-04-01T00:00:00"/>
    <x v="8"/>
    <x v="2"/>
    <x v="1"/>
    <x v="0"/>
    <n v="488.37"/>
  </r>
  <r>
    <n v="2920"/>
    <s v="2920_Unknown Date"/>
    <x v="0"/>
    <x v="1"/>
    <x v="6"/>
    <x v="0"/>
    <n v="2"/>
    <n v="5891.32"/>
    <n v="1.18"/>
    <n v="-1060.4375999999995"/>
    <n v="-2120.875199999999"/>
    <s v="Unknown Date"/>
    <x v="2"/>
    <x v="1"/>
    <x v="1"/>
    <x v="5"/>
    <n v="345.7"/>
  </r>
  <r>
    <n v="2921"/>
    <s v="2921_20250113"/>
    <x v="0"/>
    <x v="0"/>
    <x v="15"/>
    <x v="0"/>
    <n v="1"/>
    <n v="9092.33"/>
    <n v="0.39"/>
    <n v="5546.3212999999996"/>
    <n v="5546.3212999999996"/>
    <d v="2025-01-13T00:00:00"/>
    <x v="6"/>
    <x v="2"/>
    <x v="1"/>
    <x v="0"/>
    <n v="2826.57"/>
  </r>
  <r>
    <n v="2922"/>
    <s v="2922_20250116"/>
    <x v="0"/>
    <x v="1"/>
    <x v="1"/>
    <x v="2"/>
    <n v="2"/>
    <n v="6110.0300000000007"/>
    <n v="1.2"/>
    <n v="-1222.0059999999999"/>
    <n v="-2444.0119999999997"/>
    <d v="2025-01-16T00:00:00"/>
    <x v="6"/>
    <x v="2"/>
    <x v="0"/>
    <x v="5"/>
    <n v="3495.67"/>
  </r>
  <r>
    <n v="2923"/>
    <s v="2923_Unknown Date"/>
    <x v="1"/>
    <x v="0"/>
    <x v="15"/>
    <x v="2"/>
    <n v="0"/>
    <n v="6991.93"/>
    <n v="0"/>
    <n v="6991.93"/>
    <n v="0"/>
    <s v="Unknown Date"/>
    <x v="2"/>
    <x v="1"/>
    <x v="0"/>
    <x v="2"/>
    <n v="-371.76"/>
  </r>
  <r>
    <n v="2924"/>
    <s v="2924_Unknown Date"/>
    <x v="1"/>
    <x v="4"/>
    <x v="19"/>
    <x v="2"/>
    <n v="0"/>
    <n v="8776.01"/>
    <n v="0"/>
    <n v="8776.01"/>
    <n v="0"/>
    <s v="Unknown Date"/>
    <x v="2"/>
    <x v="1"/>
    <x v="1"/>
    <x v="0"/>
    <n v="-71.05"/>
  </r>
  <r>
    <n v="2006"/>
    <s v="2006_20250604"/>
    <x v="2"/>
    <x v="0"/>
    <x v="0"/>
    <x v="0"/>
    <n v="1"/>
    <n v="6819.78"/>
    <n v="0"/>
    <n v="6819.78"/>
    <n v="6819.78"/>
    <d v="2025-06-04T00:00:00"/>
    <x v="5"/>
    <x v="2"/>
    <x v="0"/>
    <x v="0"/>
    <n v="1802.09"/>
  </r>
  <r>
    <n v="2026"/>
    <s v="2026_20240810"/>
    <x v="0"/>
    <x v="2"/>
    <x v="3"/>
    <x v="2"/>
    <n v="1"/>
    <n v="6110.0300000000007"/>
    <n v="0.16"/>
    <n v="5132.4252000000006"/>
    <n v="5132.4252000000006"/>
    <d v="2024-08-10T00:00:00"/>
    <x v="11"/>
    <x v="0"/>
    <x v="1"/>
    <x v="5"/>
    <n v="2301.64"/>
  </r>
  <r>
    <n v="2927"/>
    <s v="2927_Unknown Date"/>
    <x v="2"/>
    <x v="0"/>
    <x v="5"/>
    <x v="1"/>
    <n v="1"/>
    <n v="6316.75"/>
    <n v="0"/>
    <n v="6316.75"/>
    <n v="6316.75"/>
    <s v="Unknown Date"/>
    <x v="2"/>
    <x v="1"/>
    <x v="1"/>
    <x v="2"/>
    <n v="1560.89"/>
  </r>
  <r>
    <n v="2928"/>
    <s v="2928_20240907"/>
    <x v="1"/>
    <x v="2"/>
    <x v="7"/>
    <x v="0"/>
    <n v="3"/>
    <n v="6110.0300000000007"/>
    <n v="0"/>
    <n v="6110.0300000000007"/>
    <n v="18330.090000000004"/>
    <d v="2024-09-07T00:00:00"/>
    <x v="4"/>
    <x v="0"/>
    <x v="0"/>
    <x v="4"/>
    <n v="-1064.8599999999999"/>
  </r>
  <r>
    <n v="2929"/>
    <s v="2929_20240401"/>
    <x v="0"/>
    <x v="1"/>
    <x v="1"/>
    <x v="0"/>
    <n v="1"/>
    <n v="6589.95"/>
    <n v="0"/>
    <n v="6589.95"/>
    <n v="6589.95"/>
    <d v="2024-04-01T00:00:00"/>
    <x v="8"/>
    <x v="0"/>
    <x v="1"/>
    <x v="1"/>
    <n v="157.26"/>
  </r>
  <r>
    <n v="2930"/>
    <s v="2930_20241220"/>
    <x v="1"/>
    <x v="4"/>
    <x v="8"/>
    <x v="1"/>
    <n v="1"/>
    <n v="6110.0300000000007"/>
    <n v="0.56999999999999995"/>
    <n v="2627.3129000000004"/>
    <n v="2627.3129000000004"/>
    <d v="2024-12-20T00:00:00"/>
    <x v="10"/>
    <x v="0"/>
    <x v="1"/>
    <x v="0"/>
    <n v="819.42"/>
  </r>
  <r>
    <n v="2931"/>
    <s v="2931_20230825"/>
    <x v="2"/>
    <x v="4"/>
    <x v="12"/>
    <x v="0"/>
    <n v="1"/>
    <n v="6110.0300000000007"/>
    <n v="0"/>
    <n v="6110.0300000000007"/>
    <n v="6110.0300000000007"/>
    <d v="2023-08-25T00:00:00"/>
    <x v="11"/>
    <x v="3"/>
    <x v="1"/>
    <x v="3"/>
    <n v="3751.45"/>
  </r>
  <r>
    <n v="2932"/>
    <s v="2932_20250301"/>
    <x v="0"/>
    <x v="3"/>
    <x v="9"/>
    <x v="2"/>
    <n v="0"/>
    <n v="6110.0300000000007"/>
    <n v="0.35"/>
    <n v="3971.5195000000003"/>
    <n v="0"/>
    <d v="2025-03-01T00:00:00"/>
    <x v="0"/>
    <x v="2"/>
    <x v="0"/>
    <x v="0"/>
    <n v="-427.86"/>
  </r>
  <r>
    <n v="2933"/>
    <s v="2933_20240413"/>
    <x v="1"/>
    <x v="0"/>
    <x v="13"/>
    <x v="0"/>
    <n v="2"/>
    <n v="9501.17"/>
    <n v="0"/>
    <n v="9501.17"/>
    <n v="19002.34"/>
    <d v="2024-04-13T00:00:00"/>
    <x v="8"/>
    <x v="0"/>
    <x v="1"/>
    <x v="1"/>
    <n v="1069.32"/>
  </r>
  <r>
    <n v="2934"/>
    <s v="2934_20240314"/>
    <x v="1"/>
    <x v="4"/>
    <x v="19"/>
    <x v="2"/>
    <n v="-1"/>
    <n v="2370.91"/>
    <n v="0"/>
    <n v="2370.91"/>
    <n v="-2370.91"/>
    <d v="2024-03-14T00:00:00"/>
    <x v="0"/>
    <x v="0"/>
    <x v="0"/>
    <x v="2"/>
    <n v="3043.95"/>
  </r>
  <r>
    <n v="2935"/>
    <s v="2935_20240513"/>
    <x v="2"/>
    <x v="2"/>
    <x v="17"/>
    <x v="1"/>
    <n v="4"/>
    <n v="6110.0300000000007"/>
    <n v="0"/>
    <n v="6110.0300000000007"/>
    <n v="24440.120000000003"/>
    <d v="2024-05-13T00:00:00"/>
    <x v="9"/>
    <x v="0"/>
    <x v="0"/>
    <x v="1"/>
    <n v="478.07"/>
  </r>
  <r>
    <n v="2936"/>
    <s v="2936_20240731"/>
    <x v="1"/>
    <x v="0"/>
    <x v="5"/>
    <x v="2"/>
    <n v="1"/>
    <n v="6496.58"/>
    <n v="0.28999999999999998"/>
    <n v="4612.5717999999997"/>
    <n v="4612.5717999999997"/>
    <d v="2024-07-31T00:00:00"/>
    <x v="1"/>
    <x v="0"/>
    <x v="1"/>
    <x v="3"/>
    <n v="1933.1"/>
  </r>
  <r>
    <n v="2937"/>
    <s v="2937_Unknown Date"/>
    <x v="1"/>
    <x v="0"/>
    <x v="15"/>
    <x v="0"/>
    <n v="1"/>
    <n v="6110.0300000000007"/>
    <n v="1.25"/>
    <n v="-1527.5075000000002"/>
    <n v="-1527.5075000000002"/>
    <s v="Unknown Date"/>
    <x v="2"/>
    <x v="1"/>
    <x v="0"/>
    <x v="4"/>
    <n v="1558.24"/>
  </r>
  <r>
    <n v="2938"/>
    <s v="2938_20250114"/>
    <x v="0"/>
    <x v="1"/>
    <x v="14"/>
    <x v="1"/>
    <n v="1"/>
    <n v="6110.0300000000007"/>
    <n v="0"/>
    <n v="6110.0300000000007"/>
    <n v="6110.0300000000007"/>
    <d v="2025-01-14T00:00:00"/>
    <x v="6"/>
    <x v="2"/>
    <x v="0"/>
    <x v="4"/>
    <n v="2596.64"/>
  </r>
  <r>
    <n v="2939"/>
    <s v="2939_Unknown Date"/>
    <x v="1"/>
    <x v="4"/>
    <x v="8"/>
    <x v="2"/>
    <n v="4"/>
    <n v="6858.76"/>
    <n v="0"/>
    <n v="6858.76"/>
    <n v="27435.040000000001"/>
    <s v="Unknown Date"/>
    <x v="2"/>
    <x v="1"/>
    <x v="1"/>
    <x v="2"/>
    <n v="639.03"/>
  </r>
  <r>
    <n v="2940"/>
    <s v="2940_20250506"/>
    <x v="1"/>
    <x v="1"/>
    <x v="2"/>
    <x v="1"/>
    <n v="-1"/>
    <n v="8412.43"/>
    <n v="0"/>
    <n v="8412.43"/>
    <n v="-8412.43"/>
    <d v="2025-05-06T00:00:00"/>
    <x v="9"/>
    <x v="2"/>
    <x v="1"/>
    <x v="1"/>
    <n v="-344.67"/>
  </r>
  <r>
    <n v="2941"/>
    <s v="2941_20250502"/>
    <x v="2"/>
    <x v="2"/>
    <x v="3"/>
    <x v="2"/>
    <n v="-1"/>
    <n v="9331.65"/>
    <n v="0"/>
    <n v="9331.65"/>
    <n v="-9331.65"/>
    <d v="2025-05-02T00:00:00"/>
    <x v="9"/>
    <x v="2"/>
    <x v="1"/>
    <x v="5"/>
    <n v="492.35"/>
  </r>
  <r>
    <n v="2942"/>
    <s v="2942_20250416"/>
    <x v="1"/>
    <x v="0"/>
    <x v="5"/>
    <x v="1"/>
    <n v="4"/>
    <n v="5222.3900000000003"/>
    <n v="0.56999999999999995"/>
    <n v="2245.6277000000005"/>
    <n v="8982.5108000000018"/>
    <d v="2025-04-16T00:00:00"/>
    <x v="8"/>
    <x v="2"/>
    <x v="0"/>
    <x v="0"/>
    <n v="-68.53"/>
  </r>
  <r>
    <n v="2943"/>
    <s v="2943_20241009"/>
    <x v="1"/>
    <x v="0"/>
    <x v="0"/>
    <x v="0"/>
    <n v="-1"/>
    <n v="3390"/>
    <n v="0"/>
    <n v="3390"/>
    <n v="-3390"/>
    <d v="2024-10-09T00:00:00"/>
    <x v="3"/>
    <x v="0"/>
    <x v="1"/>
    <x v="2"/>
    <n v="-429.78"/>
  </r>
  <r>
    <n v="2944"/>
    <s v="2944_20241006"/>
    <x v="1"/>
    <x v="0"/>
    <x v="13"/>
    <x v="0"/>
    <n v="1"/>
    <n v="9738.93"/>
    <n v="0"/>
    <n v="9738.93"/>
    <n v="9738.93"/>
    <d v="2024-10-06T00:00:00"/>
    <x v="3"/>
    <x v="0"/>
    <x v="1"/>
    <x v="3"/>
    <n v="261.36"/>
  </r>
  <r>
    <n v="2945"/>
    <s v="2945_Unknown Date"/>
    <x v="0"/>
    <x v="4"/>
    <x v="19"/>
    <x v="2"/>
    <n v="-1"/>
    <n v="3519.94"/>
    <n v="0"/>
    <n v="3519.94"/>
    <n v="-3519.94"/>
    <s v="Unknown Date"/>
    <x v="2"/>
    <x v="1"/>
    <x v="0"/>
    <x v="2"/>
    <n v="3456.5"/>
  </r>
  <r>
    <n v="2946"/>
    <s v="2946_Unknown Date"/>
    <x v="0"/>
    <x v="3"/>
    <x v="10"/>
    <x v="2"/>
    <n v="1"/>
    <n v="5691.68"/>
    <n v="0.62"/>
    <n v="2162.8384000000001"/>
    <n v="2162.8384000000001"/>
    <s v="Unknown Date"/>
    <x v="2"/>
    <x v="1"/>
    <x v="1"/>
    <x v="0"/>
    <n v="3129.43"/>
  </r>
  <r>
    <n v="2947"/>
    <s v="2947_20241204"/>
    <x v="1"/>
    <x v="2"/>
    <x v="3"/>
    <x v="2"/>
    <n v="1"/>
    <n v="4113.4799999999996"/>
    <n v="0.38"/>
    <n v="2550.3575999999998"/>
    <n v="2550.3575999999998"/>
    <d v="2024-12-04T00:00:00"/>
    <x v="10"/>
    <x v="0"/>
    <x v="0"/>
    <x v="2"/>
    <n v="1604.63"/>
  </r>
  <r>
    <n v="2948"/>
    <s v="2948_20250419"/>
    <x v="2"/>
    <x v="4"/>
    <x v="11"/>
    <x v="0"/>
    <n v="0"/>
    <n v="6110.0300000000007"/>
    <n v="0.16"/>
    <n v="5132.4252000000006"/>
    <n v="0"/>
    <d v="2025-04-19T00:00:00"/>
    <x v="8"/>
    <x v="2"/>
    <x v="0"/>
    <x v="5"/>
    <n v="1708.88"/>
  </r>
  <r>
    <n v="2949"/>
    <s v="2949_20250705"/>
    <x v="2"/>
    <x v="3"/>
    <x v="4"/>
    <x v="0"/>
    <n v="1"/>
    <n v="6110.0300000000007"/>
    <n v="0.49"/>
    <n v="3116.1153000000004"/>
    <n v="3116.1153000000004"/>
    <d v="2025-07-05T00:00:00"/>
    <x v="1"/>
    <x v="2"/>
    <x v="0"/>
    <x v="4"/>
    <n v="698.79"/>
  </r>
  <r>
    <n v="2950"/>
    <s v="2950_Unknown Date"/>
    <x v="1"/>
    <x v="3"/>
    <x v="4"/>
    <x v="0"/>
    <n v="1"/>
    <n v="9151.36"/>
    <n v="0"/>
    <n v="9151.36"/>
    <n v="9151.36"/>
    <s v="Unknown Date"/>
    <x v="2"/>
    <x v="1"/>
    <x v="0"/>
    <x v="3"/>
    <n v="2540.27"/>
  </r>
  <r>
    <n v="2036"/>
    <s v="2036_20250215"/>
    <x v="2"/>
    <x v="0"/>
    <x v="15"/>
    <x v="0"/>
    <n v="3"/>
    <n v="6110.0300000000007"/>
    <n v="0"/>
    <n v="6110.0300000000007"/>
    <n v="18330.090000000004"/>
    <d v="2025-02-15T00:00:00"/>
    <x v="12"/>
    <x v="2"/>
    <x v="1"/>
    <x v="0"/>
    <n v="-143.80000000000001"/>
  </r>
  <r>
    <n v="2952"/>
    <s v="2952_20240913"/>
    <x v="0"/>
    <x v="0"/>
    <x v="0"/>
    <x v="2"/>
    <n v="1"/>
    <n v="5443.44"/>
    <n v="0"/>
    <n v="5443.44"/>
    <n v="5443.44"/>
    <d v="2024-09-13T00:00:00"/>
    <x v="4"/>
    <x v="0"/>
    <x v="1"/>
    <x v="5"/>
    <n v="2237.39"/>
  </r>
  <r>
    <n v="2049"/>
    <s v="2049_Unknown Date"/>
    <x v="0"/>
    <x v="1"/>
    <x v="1"/>
    <x v="1"/>
    <n v="1"/>
    <n v="7767.2"/>
    <n v="0"/>
    <n v="7767.2"/>
    <n v="7767.2"/>
    <s v="Unknown Date"/>
    <x v="2"/>
    <x v="1"/>
    <x v="1"/>
    <x v="3"/>
    <n v="311.48"/>
  </r>
  <r>
    <n v="2954"/>
    <s v="2954_Unknown Date"/>
    <x v="1"/>
    <x v="0"/>
    <x v="5"/>
    <x v="1"/>
    <n v="-1"/>
    <n v="4709.79"/>
    <n v="0"/>
    <n v="4709.79"/>
    <n v="-4709.79"/>
    <s v="Unknown Date"/>
    <x v="2"/>
    <x v="1"/>
    <x v="1"/>
    <x v="3"/>
    <n v="3397.29"/>
  </r>
  <r>
    <n v="2955"/>
    <s v="2955_20240730"/>
    <x v="0"/>
    <x v="4"/>
    <x v="19"/>
    <x v="2"/>
    <n v="1"/>
    <n v="9846.09"/>
    <n v="0.12"/>
    <n v="8664.5591999999997"/>
    <n v="8664.5591999999997"/>
    <d v="2024-07-30T00:00:00"/>
    <x v="1"/>
    <x v="0"/>
    <x v="1"/>
    <x v="5"/>
    <n v="2250.9299999999998"/>
  </r>
  <r>
    <n v="2956"/>
    <s v="2956_20240516"/>
    <x v="0"/>
    <x v="0"/>
    <x v="13"/>
    <x v="0"/>
    <n v="4"/>
    <n v="6110.0300000000007"/>
    <n v="0.86"/>
    <n v="855.40420000000017"/>
    <n v="3421.6168000000007"/>
    <d v="2024-05-16T00:00:00"/>
    <x v="9"/>
    <x v="0"/>
    <x v="0"/>
    <x v="2"/>
    <n v="3144.87"/>
  </r>
  <r>
    <n v="2957"/>
    <s v="2957_20241119"/>
    <x v="2"/>
    <x v="4"/>
    <x v="12"/>
    <x v="2"/>
    <n v="1"/>
    <n v="5348.89"/>
    <n v="0.47"/>
    <n v="2834.9117000000001"/>
    <n v="2834.9117000000001"/>
    <d v="2024-11-19T00:00:00"/>
    <x v="7"/>
    <x v="0"/>
    <x v="0"/>
    <x v="5"/>
    <n v="753.26"/>
  </r>
  <r>
    <n v="2958"/>
    <s v="2958_20250507"/>
    <x v="1"/>
    <x v="2"/>
    <x v="3"/>
    <x v="0"/>
    <n v="4"/>
    <n v="7898.87"/>
    <n v="0"/>
    <n v="7898.87"/>
    <n v="31595.48"/>
    <d v="2025-05-07T00:00:00"/>
    <x v="9"/>
    <x v="2"/>
    <x v="0"/>
    <x v="2"/>
    <n v="1097.55"/>
  </r>
  <r>
    <n v="2959"/>
    <s v="2959_Unknown Date"/>
    <x v="1"/>
    <x v="0"/>
    <x v="0"/>
    <x v="0"/>
    <n v="1"/>
    <n v="6110.0300000000007"/>
    <n v="0"/>
    <n v="6110.0300000000007"/>
    <n v="6110.0300000000007"/>
    <s v="Unknown Date"/>
    <x v="2"/>
    <x v="1"/>
    <x v="1"/>
    <x v="4"/>
    <n v="3166.22"/>
  </r>
  <r>
    <n v="2960"/>
    <s v="2960_Unknown Date"/>
    <x v="2"/>
    <x v="0"/>
    <x v="13"/>
    <x v="0"/>
    <n v="1"/>
    <n v="6110.0300000000007"/>
    <n v="0"/>
    <n v="6110.0300000000007"/>
    <n v="6110.0300000000007"/>
    <s v="Unknown Date"/>
    <x v="2"/>
    <x v="1"/>
    <x v="1"/>
    <x v="1"/>
    <n v="2620.9299999999998"/>
  </r>
  <r>
    <n v="2961"/>
    <s v="2961_20241121"/>
    <x v="0"/>
    <x v="1"/>
    <x v="1"/>
    <x v="2"/>
    <n v="1"/>
    <n v="6110.0300000000007"/>
    <n v="0"/>
    <n v="6110.0300000000007"/>
    <n v="6110.0300000000007"/>
    <d v="2024-11-21T00:00:00"/>
    <x v="7"/>
    <x v="0"/>
    <x v="1"/>
    <x v="2"/>
    <n v="665.39"/>
  </r>
  <r>
    <n v="2962"/>
    <s v="2962_Unknown Date"/>
    <x v="1"/>
    <x v="2"/>
    <x v="18"/>
    <x v="0"/>
    <n v="-1"/>
    <n v="2446.23"/>
    <n v="0"/>
    <n v="2446.23"/>
    <n v="-2446.23"/>
    <s v="Unknown Date"/>
    <x v="2"/>
    <x v="1"/>
    <x v="0"/>
    <x v="1"/>
    <n v="727.92"/>
  </r>
  <r>
    <n v="2963"/>
    <s v="2963_20250610"/>
    <x v="0"/>
    <x v="0"/>
    <x v="5"/>
    <x v="2"/>
    <n v="1"/>
    <n v="6110.0300000000007"/>
    <n v="0"/>
    <n v="6110.0300000000007"/>
    <n v="6110.0300000000007"/>
    <d v="2025-06-10T00:00:00"/>
    <x v="5"/>
    <x v="2"/>
    <x v="1"/>
    <x v="0"/>
    <n v="1172.3900000000001"/>
  </r>
  <r>
    <n v="2964"/>
    <s v="2964_20240617"/>
    <x v="0"/>
    <x v="4"/>
    <x v="12"/>
    <x v="0"/>
    <n v="-1"/>
    <n v="6110.0300000000007"/>
    <n v="0"/>
    <n v="6110.0300000000007"/>
    <n v="-6110.0300000000007"/>
    <d v="2024-06-17T00:00:00"/>
    <x v="5"/>
    <x v="0"/>
    <x v="0"/>
    <x v="2"/>
    <n v="995.42"/>
  </r>
  <r>
    <n v="2965"/>
    <s v="2965_20250428"/>
    <x v="2"/>
    <x v="0"/>
    <x v="15"/>
    <x v="2"/>
    <n v="1"/>
    <n v="2171.48"/>
    <n v="0"/>
    <n v="2171.48"/>
    <n v="2171.48"/>
    <d v="2025-04-28T00:00:00"/>
    <x v="8"/>
    <x v="2"/>
    <x v="1"/>
    <x v="0"/>
    <n v="3079.48"/>
  </r>
  <r>
    <n v="2966"/>
    <s v="2966_20250227"/>
    <x v="0"/>
    <x v="0"/>
    <x v="5"/>
    <x v="0"/>
    <n v="3"/>
    <n v="6110.0300000000007"/>
    <n v="0"/>
    <n v="6110.0300000000007"/>
    <n v="18330.090000000004"/>
    <d v="2025-02-27T00:00:00"/>
    <x v="12"/>
    <x v="2"/>
    <x v="0"/>
    <x v="3"/>
    <n v="333.36"/>
  </r>
  <r>
    <n v="2035"/>
    <s v="2035_20241117"/>
    <x v="0"/>
    <x v="4"/>
    <x v="12"/>
    <x v="0"/>
    <n v="4"/>
    <n v="6110.0300000000007"/>
    <n v="0.38"/>
    <n v="3788.2186000000006"/>
    <n v="15152.874400000002"/>
    <d v="2024-11-17T00:00:00"/>
    <x v="7"/>
    <x v="0"/>
    <x v="0"/>
    <x v="0"/>
    <n v="2914.83"/>
  </r>
  <r>
    <n v="2968"/>
    <s v="2968_20250124"/>
    <x v="0"/>
    <x v="0"/>
    <x v="5"/>
    <x v="2"/>
    <n v="1"/>
    <n v="5283.1"/>
    <n v="0"/>
    <n v="5283.1"/>
    <n v="5283.1"/>
    <d v="2025-01-24T00:00:00"/>
    <x v="6"/>
    <x v="2"/>
    <x v="1"/>
    <x v="0"/>
    <n v="575.73"/>
  </r>
  <r>
    <n v="2969"/>
    <s v="2969_20250719"/>
    <x v="2"/>
    <x v="0"/>
    <x v="13"/>
    <x v="0"/>
    <n v="1"/>
    <n v="6110.0300000000007"/>
    <n v="0"/>
    <n v="6110.0300000000007"/>
    <n v="6110.0300000000007"/>
    <d v="2025-07-19T00:00:00"/>
    <x v="1"/>
    <x v="2"/>
    <x v="0"/>
    <x v="3"/>
    <n v="2323.02"/>
  </r>
  <r>
    <n v="2970"/>
    <s v="2970_Unknown Date"/>
    <x v="2"/>
    <x v="4"/>
    <x v="8"/>
    <x v="0"/>
    <n v="0"/>
    <n v="6110.0300000000007"/>
    <n v="0"/>
    <n v="6110.0300000000007"/>
    <n v="0"/>
    <s v="Unknown Date"/>
    <x v="2"/>
    <x v="1"/>
    <x v="0"/>
    <x v="0"/>
    <n v="-617.91"/>
  </r>
  <r>
    <n v="2971"/>
    <s v="2971_20241110"/>
    <x v="1"/>
    <x v="2"/>
    <x v="17"/>
    <x v="0"/>
    <n v="0"/>
    <n v="9330.31"/>
    <n v="0"/>
    <n v="9330.31"/>
    <n v="0"/>
    <d v="2024-11-10T00:00:00"/>
    <x v="7"/>
    <x v="0"/>
    <x v="0"/>
    <x v="3"/>
    <n v="-610.6"/>
  </r>
  <r>
    <n v="2972"/>
    <s v="2972_20241005"/>
    <x v="1"/>
    <x v="1"/>
    <x v="14"/>
    <x v="0"/>
    <n v="1"/>
    <n v="6110.0300000000007"/>
    <n v="0"/>
    <n v="6110.0300000000007"/>
    <n v="6110.0300000000007"/>
    <d v="2024-10-05T00:00:00"/>
    <x v="3"/>
    <x v="0"/>
    <x v="0"/>
    <x v="5"/>
    <n v="1995.69"/>
  </r>
  <r>
    <n v="2973"/>
    <s v="2973_20241031"/>
    <x v="0"/>
    <x v="1"/>
    <x v="14"/>
    <x v="2"/>
    <n v="1"/>
    <n v="3347.42"/>
    <n v="0"/>
    <n v="3347.42"/>
    <n v="3347.42"/>
    <d v="2024-10-31T00:00:00"/>
    <x v="3"/>
    <x v="0"/>
    <x v="0"/>
    <x v="0"/>
    <n v="2234.16"/>
  </r>
  <r>
    <n v="2974"/>
    <s v="2974_Unknown Date"/>
    <x v="2"/>
    <x v="3"/>
    <x v="16"/>
    <x v="0"/>
    <n v="3"/>
    <n v="6110.0300000000007"/>
    <n v="1.01"/>
    <n v="-61.100300000000061"/>
    <n v="-183.30090000000018"/>
    <s v="Unknown Date"/>
    <x v="2"/>
    <x v="1"/>
    <x v="0"/>
    <x v="0"/>
    <n v="-29.28"/>
  </r>
  <r>
    <n v="2975"/>
    <s v="2975_20241110"/>
    <x v="0"/>
    <x v="1"/>
    <x v="6"/>
    <x v="1"/>
    <n v="1"/>
    <n v="5037.43"/>
    <n v="0"/>
    <n v="5037.43"/>
    <n v="5037.43"/>
    <d v="2024-11-10T00:00:00"/>
    <x v="7"/>
    <x v="0"/>
    <x v="0"/>
    <x v="4"/>
    <n v="3279.17"/>
  </r>
  <r>
    <n v="2976"/>
    <s v="2976_20240808"/>
    <x v="2"/>
    <x v="3"/>
    <x v="16"/>
    <x v="0"/>
    <n v="1"/>
    <n v="6703.48"/>
    <n v="0"/>
    <n v="6703.48"/>
    <n v="6703.48"/>
    <d v="2024-08-08T00:00:00"/>
    <x v="11"/>
    <x v="0"/>
    <x v="1"/>
    <x v="1"/>
    <n v="2966.44"/>
  </r>
  <r>
    <n v="2977"/>
    <s v="2977_Unknown Date"/>
    <x v="0"/>
    <x v="0"/>
    <x v="13"/>
    <x v="0"/>
    <n v="3"/>
    <n v="2959.26"/>
    <n v="0.37"/>
    <n v="1864.3338000000001"/>
    <n v="5593.0014000000001"/>
    <s v="Unknown Date"/>
    <x v="2"/>
    <x v="1"/>
    <x v="0"/>
    <x v="5"/>
    <n v="-821.76"/>
  </r>
  <r>
    <n v="2978"/>
    <s v="2978_20250414"/>
    <x v="1"/>
    <x v="3"/>
    <x v="9"/>
    <x v="0"/>
    <n v="0"/>
    <n v="6110.0300000000007"/>
    <n v="1.17"/>
    <n v="-1038.7050999999997"/>
    <n v="0"/>
    <d v="2025-04-14T00:00:00"/>
    <x v="8"/>
    <x v="2"/>
    <x v="1"/>
    <x v="5"/>
    <n v="-581.26"/>
  </r>
  <r>
    <n v="2979"/>
    <s v="2979_Unknown Date"/>
    <x v="2"/>
    <x v="1"/>
    <x v="6"/>
    <x v="0"/>
    <n v="1"/>
    <n v="6110.0300000000007"/>
    <n v="0"/>
    <n v="6110.0300000000007"/>
    <n v="6110.0300000000007"/>
    <s v="Unknown Date"/>
    <x v="2"/>
    <x v="1"/>
    <x v="1"/>
    <x v="0"/>
    <n v="762.54"/>
  </r>
  <r>
    <n v="2980"/>
    <s v="2980_Unknown Date"/>
    <x v="1"/>
    <x v="3"/>
    <x v="4"/>
    <x v="1"/>
    <n v="4"/>
    <n v="8899.81"/>
    <n v="0"/>
    <n v="8899.81"/>
    <n v="35599.24"/>
    <s v="Unknown Date"/>
    <x v="2"/>
    <x v="1"/>
    <x v="1"/>
    <x v="0"/>
    <n v="3075.35"/>
  </r>
  <r>
    <n v="2981"/>
    <s v="2981_20250110"/>
    <x v="0"/>
    <x v="1"/>
    <x v="2"/>
    <x v="0"/>
    <n v="4"/>
    <n v="5185.5200000000004"/>
    <n v="0"/>
    <n v="5185.5200000000004"/>
    <n v="20742.080000000002"/>
    <d v="2025-01-10T00:00:00"/>
    <x v="6"/>
    <x v="2"/>
    <x v="1"/>
    <x v="3"/>
    <n v="2777.67"/>
  </r>
  <r>
    <n v="2982"/>
    <s v="2982_20250607"/>
    <x v="2"/>
    <x v="2"/>
    <x v="17"/>
    <x v="1"/>
    <n v="1"/>
    <n v="6110.0300000000007"/>
    <n v="0.54"/>
    <n v="2810.6138000000001"/>
    <n v="2810.6138000000001"/>
    <d v="2025-06-07T00:00:00"/>
    <x v="5"/>
    <x v="2"/>
    <x v="0"/>
    <x v="5"/>
    <n v="1541.73"/>
  </r>
  <r>
    <n v="2983"/>
    <s v="2983_Unknown Date"/>
    <x v="1"/>
    <x v="3"/>
    <x v="16"/>
    <x v="2"/>
    <n v="1"/>
    <n v="8203.7999999999993"/>
    <n v="0.03"/>
    <n v="7957.6859999999988"/>
    <n v="7957.6859999999988"/>
    <s v="Unknown Date"/>
    <x v="2"/>
    <x v="1"/>
    <x v="1"/>
    <x v="0"/>
    <n v="2968.2"/>
  </r>
  <r>
    <n v="2984"/>
    <s v="2984_20240906"/>
    <x v="2"/>
    <x v="1"/>
    <x v="14"/>
    <x v="2"/>
    <n v="1"/>
    <n v="4343.12"/>
    <n v="0"/>
    <n v="4343.12"/>
    <n v="4343.12"/>
    <d v="2024-09-06T00:00:00"/>
    <x v="4"/>
    <x v="0"/>
    <x v="0"/>
    <x v="5"/>
    <n v="3073.4"/>
  </r>
  <r>
    <n v="2985"/>
    <s v="2985_20240516"/>
    <x v="0"/>
    <x v="3"/>
    <x v="10"/>
    <x v="0"/>
    <n v="1"/>
    <n v="8996.0499999999993"/>
    <n v="0.48"/>
    <n v="4677.9459999999999"/>
    <n v="4677.9459999999999"/>
    <d v="2024-05-16T00:00:00"/>
    <x v="9"/>
    <x v="0"/>
    <x v="0"/>
    <x v="0"/>
    <n v="3419.45"/>
  </r>
  <r>
    <n v="2986"/>
    <s v="2986_20250410"/>
    <x v="0"/>
    <x v="4"/>
    <x v="19"/>
    <x v="0"/>
    <n v="1"/>
    <n v="6877.77"/>
    <n v="0.09"/>
    <n v="6258.7707000000009"/>
    <n v="6258.7707000000009"/>
    <d v="2025-04-10T00:00:00"/>
    <x v="8"/>
    <x v="2"/>
    <x v="0"/>
    <x v="3"/>
    <n v="2303.27"/>
  </r>
  <r>
    <n v="2987"/>
    <s v="2987_20240808"/>
    <x v="1"/>
    <x v="1"/>
    <x v="2"/>
    <x v="1"/>
    <n v="1"/>
    <n v="6110.0300000000007"/>
    <n v="0"/>
    <n v="6110.0300000000007"/>
    <n v="6110.0300000000007"/>
    <d v="2024-08-08T00:00:00"/>
    <x v="11"/>
    <x v="0"/>
    <x v="0"/>
    <x v="3"/>
    <n v="2365.6999999999998"/>
  </r>
  <r>
    <n v="2009"/>
    <s v="2009_Unknown Date"/>
    <x v="2"/>
    <x v="1"/>
    <x v="6"/>
    <x v="0"/>
    <n v="4"/>
    <n v="6110.0300000000007"/>
    <n v="0"/>
    <n v="6110.0300000000007"/>
    <n v="24440.120000000003"/>
    <s v="Unknown Date"/>
    <x v="2"/>
    <x v="1"/>
    <x v="0"/>
    <x v="3"/>
    <n v="3929.61"/>
  </r>
  <r>
    <n v="2989"/>
    <s v="2989_20240214"/>
    <x v="2"/>
    <x v="1"/>
    <x v="6"/>
    <x v="0"/>
    <n v="1"/>
    <n v="6429.61"/>
    <n v="0"/>
    <n v="6429.61"/>
    <n v="6429.61"/>
    <d v="2024-02-14T00:00:00"/>
    <x v="12"/>
    <x v="0"/>
    <x v="0"/>
    <x v="0"/>
    <n v="2459.52"/>
  </r>
  <r>
    <n v="2990"/>
    <s v="2990_20240923"/>
    <x v="0"/>
    <x v="4"/>
    <x v="11"/>
    <x v="2"/>
    <n v="1"/>
    <n v="2601.9899999999998"/>
    <n v="0"/>
    <n v="2601.9899999999998"/>
    <n v="2601.9899999999998"/>
    <d v="2024-09-23T00:00:00"/>
    <x v="4"/>
    <x v="0"/>
    <x v="1"/>
    <x v="0"/>
    <n v="570.47"/>
  </r>
  <r>
    <n v="2991"/>
    <s v="2991_Unknown Date"/>
    <x v="2"/>
    <x v="0"/>
    <x v="0"/>
    <x v="0"/>
    <n v="1"/>
    <n v="4004.4"/>
    <n v="1.23"/>
    <n v="-921.01199999999994"/>
    <n v="-921.01199999999994"/>
    <s v="Unknown Date"/>
    <x v="2"/>
    <x v="1"/>
    <x v="1"/>
    <x v="3"/>
    <n v="3772.99"/>
  </r>
  <r>
    <n v="2992"/>
    <s v="2992_20241024"/>
    <x v="2"/>
    <x v="1"/>
    <x v="2"/>
    <x v="1"/>
    <n v="1"/>
    <n v="6110.0300000000007"/>
    <n v="0"/>
    <n v="6110.0300000000007"/>
    <n v="6110.0300000000007"/>
    <d v="2024-10-24T00:00:00"/>
    <x v="3"/>
    <x v="0"/>
    <x v="0"/>
    <x v="5"/>
    <n v="2276.9899999999998"/>
  </r>
  <r>
    <n v="2993"/>
    <s v="2993_20241013"/>
    <x v="2"/>
    <x v="1"/>
    <x v="2"/>
    <x v="0"/>
    <n v="4"/>
    <n v="6110.0300000000007"/>
    <n v="0"/>
    <n v="6110.0300000000007"/>
    <n v="24440.120000000003"/>
    <d v="2024-10-13T00:00:00"/>
    <x v="3"/>
    <x v="0"/>
    <x v="1"/>
    <x v="1"/>
    <n v="1770.74"/>
  </r>
  <r>
    <n v="2994"/>
    <s v="2994_20241207"/>
    <x v="1"/>
    <x v="2"/>
    <x v="18"/>
    <x v="1"/>
    <n v="1"/>
    <n v="2932.39"/>
    <n v="0.98"/>
    <n v="58.647800000000046"/>
    <n v="58.647800000000046"/>
    <d v="2024-12-07T00:00:00"/>
    <x v="10"/>
    <x v="0"/>
    <x v="1"/>
    <x v="2"/>
    <n v="2962.69"/>
  </r>
  <r>
    <n v="2995"/>
    <s v="2995_Unknown Date"/>
    <x v="0"/>
    <x v="2"/>
    <x v="3"/>
    <x v="1"/>
    <n v="0"/>
    <n v="8679.9699999999993"/>
    <n v="0"/>
    <n v="8679.9699999999993"/>
    <n v="0"/>
    <s v="Unknown Date"/>
    <x v="2"/>
    <x v="1"/>
    <x v="0"/>
    <x v="4"/>
    <n v="-651.61"/>
  </r>
  <r>
    <n v="2996"/>
    <s v="2996_20250701"/>
    <x v="1"/>
    <x v="4"/>
    <x v="8"/>
    <x v="1"/>
    <n v="1"/>
    <n v="6110.0300000000007"/>
    <n v="0"/>
    <n v="6110.0300000000007"/>
    <n v="6110.0300000000007"/>
    <d v="2025-07-01T00:00:00"/>
    <x v="1"/>
    <x v="2"/>
    <x v="0"/>
    <x v="3"/>
    <n v="3753.82"/>
  </r>
  <r>
    <n v="2043"/>
    <s v="2043_20240502"/>
    <x v="2"/>
    <x v="1"/>
    <x v="2"/>
    <x v="2"/>
    <n v="1"/>
    <n v="3492.89"/>
    <n v="0.77"/>
    <n v="803.36469999999986"/>
    <n v="803.36469999999986"/>
    <d v="2024-05-02T00:00:00"/>
    <x v="9"/>
    <x v="0"/>
    <x v="1"/>
    <x v="4"/>
    <n v="3770.75"/>
  </r>
  <r>
    <n v="2998"/>
    <s v="2998_20250605"/>
    <x v="1"/>
    <x v="0"/>
    <x v="5"/>
    <x v="0"/>
    <n v="1"/>
    <n v="8835.27"/>
    <n v="0.76"/>
    <n v="2120.4648000000002"/>
    <n v="2120.4648000000002"/>
    <d v="2025-06-05T00:00:00"/>
    <x v="5"/>
    <x v="2"/>
    <x v="0"/>
    <x v="4"/>
    <n v="1637.2"/>
  </r>
  <r>
    <n v="2033"/>
    <s v="2033_Unknown Date"/>
    <x v="2"/>
    <x v="1"/>
    <x v="6"/>
    <x v="2"/>
    <n v="-1"/>
    <n v="6110.0300000000007"/>
    <n v="0"/>
    <n v="6110.0300000000007"/>
    <n v="-6110.0300000000007"/>
    <s v="Unknown Date"/>
    <x v="2"/>
    <x v="1"/>
    <x v="1"/>
    <x v="5"/>
    <n v="-1005.71"/>
  </r>
  <r>
    <n v="3000"/>
    <s v="3000_Unknown Date"/>
    <x v="0"/>
    <x v="3"/>
    <x v="10"/>
    <x v="0"/>
    <n v="1"/>
    <n v="6110.0300000000007"/>
    <n v="0"/>
    <n v="6110.0300000000007"/>
    <n v="6110.0300000000007"/>
    <s v="Unknown Date"/>
    <x v="2"/>
    <x v="1"/>
    <x v="1"/>
    <x v="2"/>
    <n v="-1110.6199999999999"/>
  </r>
  <r>
    <n v="3001"/>
    <s v="3001_20240125"/>
    <x v="2"/>
    <x v="1"/>
    <x v="2"/>
    <x v="1"/>
    <n v="0"/>
    <n v="6110.0300000000007"/>
    <n v="0"/>
    <n v="6110.0300000000007"/>
    <n v="0"/>
    <d v="2024-01-25T00:00:00"/>
    <x v="6"/>
    <x v="0"/>
    <x v="0"/>
    <x v="4"/>
    <n v="-362.26"/>
  </r>
  <r>
    <n v="3002"/>
    <s v="3002_20241122"/>
    <x v="1"/>
    <x v="2"/>
    <x v="7"/>
    <x v="0"/>
    <n v="4"/>
    <n v="6110.0300000000007"/>
    <n v="0"/>
    <n v="6110.0300000000007"/>
    <n v="24440.120000000003"/>
    <d v="2024-11-22T00:00:00"/>
    <x v="7"/>
    <x v="0"/>
    <x v="1"/>
    <x v="4"/>
    <n v="3535.87"/>
  </r>
  <r>
    <n v="3003"/>
    <s v="3003_20230803"/>
    <x v="2"/>
    <x v="4"/>
    <x v="12"/>
    <x v="2"/>
    <n v="2"/>
    <n v="6110.0300000000007"/>
    <n v="0"/>
    <n v="6110.0300000000007"/>
    <n v="12220.060000000001"/>
    <d v="2023-08-03T00:00:00"/>
    <x v="11"/>
    <x v="3"/>
    <x v="0"/>
    <x v="0"/>
    <n v="-646.26"/>
  </r>
  <r>
    <n v="3004"/>
    <s v="3004_Unknown Date"/>
    <x v="2"/>
    <x v="0"/>
    <x v="13"/>
    <x v="2"/>
    <n v="2"/>
    <n v="6897.68"/>
    <n v="0"/>
    <n v="6897.68"/>
    <n v="13795.36"/>
    <s v="Unknown Date"/>
    <x v="2"/>
    <x v="1"/>
    <x v="1"/>
    <x v="3"/>
    <n v="2708.1"/>
  </r>
  <r>
    <n v="3005"/>
    <s v="3005_20250423"/>
    <x v="1"/>
    <x v="4"/>
    <x v="12"/>
    <x v="0"/>
    <n v="1"/>
    <n v="6110.0300000000007"/>
    <n v="0.19"/>
    <n v="4949.1243000000004"/>
    <n v="4949.1243000000004"/>
    <d v="2025-04-23T00:00:00"/>
    <x v="8"/>
    <x v="2"/>
    <x v="0"/>
    <x v="4"/>
    <n v="3295.17"/>
  </r>
  <r>
    <n v="3006"/>
    <s v="3006_Unknown Date"/>
    <x v="0"/>
    <x v="2"/>
    <x v="3"/>
    <x v="0"/>
    <n v="4"/>
    <n v="6110.0300000000007"/>
    <n v="0.89"/>
    <n v="672.10329999999999"/>
    <n v="2688.4132"/>
    <s v="Unknown Date"/>
    <x v="2"/>
    <x v="1"/>
    <x v="0"/>
    <x v="3"/>
    <n v="1932.88"/>
  </r>
  <r>
    <n v="3007"/>
    <s v="3007_20250530"/>
    <x v="1"/>
    <x v="1"/>
    <x v="1"/>
    <x v="2"/>
    <n v="1"/>
    <n v="7680.16"/>
    <n v="1.23"/>
    <n v="-1766.4367999999997"/>
    <n v="-1766.4367999999997"/>
    <d v="2025-05-30T00:00:00"/>
    <x v="9"/>
    <x v="2"/>
    <x v="0"/>
    <x v="0"/>
    <n v="-1076.72"/>
  </r>
  <r>
    <n v="3008"/>
    <s v="3008_Unknown Date"/>
    <x v="2"/>
    <x v="1"/>
    <x v="14"/>
    <x v="0"/>
    <n v="1"/>
    <n v="6110.0300000000007"/>
    <n v="0.28000000000000003"/>
    <n v="4399.2216000000008"/>
    <n v="4399.2216000000008"/>
    <s v="Unknown Date"/>
    <x v="2"/>
    <x v="1"/>
    <x v="0"/>
    <x v="3"/>
    <n v="401.12"/>
  </r>
  <r>
    <n v="3009"/>
    <s v="3009_20240815"/>
    <x v="2"/>
    <x v="2"/>
    <x v="7"/>
    <x v="1"/>
    <n v="1"/>
    <n v="6110.0300000000007"/>
    <n v="0"/>
    <n v="6110.0300000000007"/>
    <n v="6110.0300000000007"/>
    <d v="2024-08-15T00:00:00"/>
    <x v="11"/>
    <x v="0"/>
    <x v="0"/>
    <x v="0"/>
    <n v="3724.01"/>
  </r>
  <r>
    <n v="3010"/>
    <s v="3010_20250505"/>
    <x v="1"/>
    <x v="1"/>
    <x v="1"/>
    <x v="0"/>
    <n v="0"/>
    <n v="6110.0300000000007"/>
    <n v="0"/>
    <n v="6110.0300000000007"/>
    <n v="0"/>
    <d v="2025-05-05T00:00:00"/>
    <x v="9"/>
    <x v="2"/>
    <x v="0"/>
    <x v="3"/>
    <n v="-311.32"/>
  </r>
  <r>
    <n v="3011"/>
    <s v="3011_Unknown Date"/>
    <x v="1"/>
    <x v="3"/>
    <x v="16"/>
    <x v="0"/>
    <n v="1"/>
    <n v="6110.0300000000007"/>
    <n v="0.5"/>
    <n v="3055.0150000000003"/>
    <n v="3055.0150000000003"/>
    <s v="Unknown Date"/>
    <x v="2"/>
    <x v="1"/>
    <x v="1"/>
    <x v="1"/>
    <n v="3074.24"/>
  </r>
  <r>
    <n v="3012"/>
    <s v="3012_Unknown Date"/>
    <x v="2"/>
    <x v="2"/>
    <x v="3"/>
    <x v="1"/>
    <n v="2"/>
    <n v="3758.51"/>
    <n v="0"/>
    <n v="3758.51"/>
    <n v="7517.02"/>
    <s v="Unknown Date"/>
    <x v="2"/>
    <x v="1"/>
    <x v="1"/>
    <x v="1"/>
    <n v="94.77"/>
  </r>
  <r>
    <n v="3013"/>
    <s v="3013_20250616"/>
    <x v="0"/>
    <x v="4"/>
    <x v="12"/>
    <x v="2"/>
    <n v="4"/>
    <n v="6110.0300000000007"/>
    <n v="0.96"/>
    <n v="244.40120000000024"/>
    <n v="977.60480000000098"/>
    <d v="2025-06-16T00:00:00"/>
    <x v="5"/>
    <x v="2"/>
    <x v="1"/>
    <x v="5"/>
    <n v="1039.0899999999999"/>
  </r>
  <r>
    <n v="3014"/>
    <s v="3014_20250130"/>
    <x v="2"/>
    <x v="3"/>
    <x v="9"/>
    <x v="0"/>
    <n v="0"/>
    <n v="6110.0300000000007"/>
    <n v="0"/>
    <n v="6110.0300000000007"/>
    <n v="0"/>
    <d v="2025-01-30T00:00:00"/>
    <x v="6"/>
    <x v="2"/>
    <x v="1"/>
    <x v="1"/>
    <n v="-1004.97"/>
  </r>
  <r>
    <n v="3015"/>
    <s v="3015_Unknown Date"/>
    <x v="1"/>
    <x v="3"/>
    <x v="4"/>
    <x v="0"/>
    <n v="-1"/>
    <n v="6110.0300000000007"/>
    <n v="0"/>
    <n v="6110.0300000000007"/>
    <n v="-6110.0300000000007"/>
    <s v="Unknown Date"/>
    <x v="2"/>
    <x v="1"/>
    <x v="0"/>
    <x v="5"/>
    <n v="2688.31"/>
  </r>
  <r>
    <n v="3016"/>
    <s v="3016_20240831"/>
    <x v="1"/>
    <x v="3"/>
    <x v="9"/>
    <x v="0"/>
    <n v="0"/>
    <n v="8931.44"/>
    <n v="0"/>
    <n v="8931.44"/>
    <n v="0"/>
    <d v="2024-08-31T00:00:00"/>
    <x v="11"/>
    <x v="0"/>
    <x v="1"/>
    <x v="0"/>
    <n v="868.59"/>
  </r>
  <r>
    <n v="3017"/>
    <s v="3017_Unknown Date"/>
    <x v="1"/>
    <x v="4"/>
    <x v="19"/>
    <x v="0"/>
    <n v="1"/>
    <n v="8240.15"/>
    <n v="0"/>
    <n v="8240.15"/>
    <n v="8240.15"/>
    <s v="Unknown Date"/>
    <x v="2"/>
    <x v="1"/>
    <x v="1"/>
    <x v="4"/>
    <n v="3355.12"/>
  </r>
  <r>
    <n v="3018"/>
    <s v="3018_20240822"/>
    <x v="0"/>
    <x v="1"/>
    <x v="2"/>
    <x v="1"/>
    <n v="1"/>
    <n v="6110.0300000000007"/>
    <n v="0"/>
    <n v="6110.0300000000007"/>
    <n v="6110.0300000000007"/>
    <d v="2024-08-22T00:00:00"/>
    <x v="11"/>
    <x v="0"/>
    <x v="1"/>
    <x v="5"/>
    <n v="3364.85"/>
  </r>
  <r>
    <n v="3019"/>
    <s v="3019_20231219"/>
    <x v="1"/>
    <x v="3"/>
    <x v="10"/>
    <x v="2"/>
    <n v="1"/>
    <n v="9942.61"/>
    <n v="0"/>
    <n v="9942.61"/>
    <n v="9942.61"/>
    <d v="2023-12-19T00:00:00"/>
    <x v="10"/>
    <x v="3"/>
    <x v="1"/>
    <x v="5"/>
    <n v="1316.3"/>
  </r>
  <r>
    <n v="3020"/>
    <s v="3020_Unknown Date"/>
    <x v="0"/>
    <x v="2"/>
    <x v="17"/>
    <x v="1"/>
    <n v="1"/>
    <n v="6153.37"/>
    <n v="0"/>
    <n v="6153.37"/>
    <n v="6153.37"/>
    <s v="Unknown Date"/>
    <x v="2"/>
    <x v="1"/>
    <x v="1"/>
    <x v="1"/>
    <n v="493.35"/>
  </r>
  <r>
    <n v="3021"/>
    <s v="3021_20230921"/>
    <x v="1"/>
    <x v="1"/>
    <x v="6"/>
    <x v="0"/>
    <n v="4"/>
    <n v="6110.0300000000007"/>
    <n v="0.42"/>
    <n v="3543.8174000000008"/>
    <n v="14175.269600000003"/>
    <d v="2023-09-21T00:00:00"/>
    <x v="4"/>
    <x v="3"/>
    <x v="1"/>
    <x v="1"/>
    <n v="3050.7"/>
  </r>
  <r>
    <n v="3022"/>
    <s v="3022_20250514"/>
    <x v="0"/>
    <x v="0"/>
    <x v="13"/>
    <x v="1"/>
    <n v="-1"/>
    <n v="4318.4799999999996"/>
    <n v="0"/>
    <n v="4318.4799999999996"/>
    <n v="-4318.4799999999996"/>
    <d v="2025-05-14T00:00:00"/>
    <x v="9"/>
    <x v="2"/>
    <x v="0"/>
    <x v="4"/>
    <n v="271.37"/>
  </r>
  <r>
    <n v="3023"/>
    <s v="3023_20240519"/>
    <x v="0"/>
    <x v="4"/>
    <x v="12"/>
    <x v="0"/>
    <n v="1"/>
    <n v="2493.2800000000002"/>
    <n v="0"/>
    <n v="2493.2800000000002"/>
    <n v="2493.2800000000002"/>
    <d v="2024-05-19T00:00:00"/>
    <x v="9"/>
    <x v="0"/>
    <x v="1"/>
    <x v="4"/>
    <n v="708.93"/>
  </r>
  <r>
    <n v="3024"/>
    <s v="3024_20241207"/>
    <x v="0"/>
    <x v="3"/>
    <x v="10"/>
    <x v="0"/>
    <n v="0"/>
    <n v="6110.0300000000007"/>
    <n v="1.04"/>
    <n v="-244.40120000000024"/>
    <n v="0"/>
    <d v="2024-12-07T00:00:00"/>
    <x v="10"/>
    <x v="0"/>
    <x v="0"/>
    <x v="2"/>
    <n v="-687.3"/>
  </r>
  <r>
    <n v="3025"/>
    <s v="3025_20240825"/>
    <x v="0"/>
    <x v="2"/>
    <x v="3"/>
    <x v="1"/>
    <n v="4"/>
    <n v="6110.0300000000007"/>
    <n v="0"/>
    <n v="6110.0300000000007"/>
    <n v="24440.120000000003"/>
    <d v="2024-08-25T00:00:00"/>
    <x v="11"/>
    <x v="0"/>
    <x v="1"/>
    <x v="1"/>
    <n v="3005.88"/>
  </r>
  <r>
    <n v="3026"/>
    <s v="3026_20250312"/>
    <x v="1"/>
    <x v="2"/>
    <x v="3"/>
    <x v="1"/>
    <n v="0"/>
    <n v="6110.0300000000007"/>
    <n v="0"/>
    <n v="6110.0300000000007"/>
    <n v="0"/>
    <d v="2025-03-12T00:00:00"/>
    <x v="0"/>
    <x v="2"/>
    <x v="0"/>
    <x v="0"/>
    <n v="-127.25"/>
  </r>
  <r>
    <n v="3027"/>
    <s v="3027_20241025"/>
    <x v="1"/>
    <x v="0"/>
    <x v="0"/>
    <x v="1"/>
    <n v="2"/>
    <n v="9593.27"/>
    <n v="0"/>
    <n v="9593.27"/>
    <n v="19186.54"/>
    <d v="2024-10-25T00:00:00"/>
    <x v="3"/>
    <x v="0"/>
    <x v="1"/>
    <x v="4"/>
    <n v="-1038.79"/>
  </r>
  <r>
    <n v="3028"/>
    <s v="3028_20250129"/>
    <x v="0"/>
    <x v="3"/>
    <x v="9"/>
    <x v="1"/>
    <n v="4"/>
    <n v="5837.53"/>
    <n v="0"/>
    <n v="5837.53"/>
    <n v="23350.12"/>
    <d v="2025-01-29T00:00:00"/>
    <x v="6"/>
    <x v="2"/>
    <x v="1"/>
    <x v="5"/>
    <n v="-471.86"/>
  </r>
  <r>
    <n v="3029"/>
    <s v="3029_Unknown Date"/>
    <x v="0"/>
    <x v="0"/>
    <x v="13"/>
    <x v="0"/>
    <n v="1"/>
    <n v="6110.0300000000007"/>
    <n v="0"/>
    <n v="6110.0300000000007"/>
    <n v="6110.0300000000007"/>
    <s v="Unknown Date"/>
    <x v="2"/>
    <x v="1"/>
    <x v="1"/>
    <x v="0"/>
    <n v="2696.49"/>
  </r>
  <r>
    <n v="3030"/>
    <s v="3030_20230808"/>
    <x v="2"/>
    <x v="1"/>
    <x v="6"/>
    <x v="0"/>
    <n v="3"/>
    <n v="6969.28"/>
    <n v="0.57999999999999996"/>
    <n v="2927.0976000000001"/>
    <n v="8781.2927999999993"/>
    <d v="2023-08-08T00:00:00"/>
    <x v="11"/>
    <x v="3"/>
    <x v="0"/>
    <x v="5"/>
    <n v="98.19"/>
  </r>
  <r>
    <n v="3031"/>
    <s v="3031_20231011"/>
    <x v="0"/>
    <x v="1"/>
    <x v="2"/>
    <x v="0"/>
    <n v="4"/>
    <n v="8588.14"/>
    <n v="0"/>
    <n v="8588.14"/>
    <n v="34352.559999999998"/>
    <d v="2023-10-11T00:00:00"/>
    <x v="3"/>
    <x v="3"/>
    <x v="0"/>
    <x v="5"/>
    <n v="-117.68"/>
  </r>
  <r>
    <n v="3032"/>
    <s v="3032_20250116"/>
    <x v="2"/>
    <x v="3"/>
    <x v="4"/>
    <x v="2"/>
    <n v="0"/>
    <n v="6110.0300000000007"/>
    <n v="0"/>
    <n v="6110.0300000000007"/>
    <n v="0"/>
    <d v="2025-01-16T00:00:00"/>
    <x v="6"/>
    <x v="2"/>
    <x v="0"/>
    <x v="2"/>
    <n v="450.75"/>
  </r>
  <r>
    <n v="3033"/>
    <s v="3033_20241121"/>
    <x v="2"/>
    <x v="0"/>
    <x v="13"/>
    <x v="0"/>
    <n v="1"/>
    <n v="9397.68"/>
    <n v="0.74"/>
    <n v="2443.3968"/>
    <n v="2443.3968"/>
    <d v="2024-11-21T00:00:00"/>
    <x v="7"/>
    <x v="0"/>
    <x v="1"/>
    <x v="1"/>
    <n v="313.58"/>
  </r>
  <r>
    <n v="3034"/>
    <s v="3034_Unknown Date"/>
    <x v="2"/>
    <x v="1"/>
    <x v="2"/>
    <x v="0"/>
    <n v="2"/>
    <n v="6110.0300000000007"/>
    <n v="0.79"/>
    <n v="1283.1062999999999"/>
    <n v="2566.2125999999998"/>
    <s v="Unknown Date"/>
    <x v="2"/>
    <x v="1"/>
    <x v="0"/>
    <x v="3"/>
    <n v="460.06"/>
  </r>
  <r>
    <n v="3035"/>
    <s v="3035_Unknown Date"/>
    <x v="0"/>
    <x v="0"/>
    <x v="5"/>
    <x v="2"/>
    <n v="4"/>
    <n v="9625.4699999999993"/>
    <n v="0"/>
    <n v="9625.4699999999993"/>
    <n v="38501.879999999997"/>
    <s v="Unknown Date"/>
    <x v="2"/>
    <x v="1"/>
    <x v="1"/>
    <x v="1"/>
    <n v="-419.24"/>
  </r>
  <r>
    <n v="3036"/>
    <s v="3036_20241015"/>
    <x v="0"/>
    <x v="2"/>
    <x v="17"/>
    <x v="1"/>
    <n v="2"/>
    <n v="2879.09"/>
    <n v="0"/>
    <n v="2879.09"/>
    <n v="5758.18"/>
    <d v="2024-10-15T00:00:00"/>
    <x v="3"/>
    <x v="0"/>
    <x v="1"/>
    <x v="1"/>
    <n v="1129.1099999999999"/>
  </r>
  <r>
    <n v="2033"/>
    <s v="2033_Unknown Date"/>
    <x v="2"/>
    <x v="1"/>
    <x v="6"/>
    <x v="2"/>
    <n v="-1"/>
    <n v="6110.0300000000007"/>
    <n v="0"/>
    <n v="6110.0300000000007"/>
    <n v="-6110.0300000000007"/>
    <s v="Unknown Date"/>
    <x v="2"/>
    <x v="1"/>
    <x v="1"/>
    <x v="5"/>
    <n v="-1005.71"/>
  </r>
  <r>
    <n v="3038"/>
    <s v="3038_20250127"/>
    <x v="0"/>
    <x v="2"/>
    <x v="18"/>
    <x v="0"/>
    <n v="0"/>
    <n v="4195.03"/>
    <n v="0"/>
    <n v="4195.03"/>
    <n v="0"/>
    <d v="2025-01-27T00:00:00"/>
    <x v="6"/>
    <x v="2"/>
    <x v="1"/>
    <x v="4"/>
    <n v="1068.18"/>
  </r>
  <r>
    <n v="3039"/>
    <s v="3039_20240317"/>
    <x v="0"/>
    <x v="1"/>
    <x v="2"/>
    <x v="1"/>
    <n v="1"/>
    <n v="5366.19"/>
    <n v="0"/>
    <n v="5366.19"/>
    <n v="5366.19"/>
    <d v="2024-03-17T00:00:00"/>
    <x v="0"/>
    <x v="0"/>
    <x v="0"/>
    <x v="3"/>
    <n v="638.29999999999995"/>
  </r>
  <r>
    <n v="3040"/>
    <s v="3040_20240812"/>
    <x v="1"/>
    <x v="2"/>
    <x v="7"/>
    <x v="2"/>
    <n v="1"/>
    <n v="6110.0300000000007"/>
    <n v="0"/>
    <n v="6110.0300000000007"/>
    <n v="6110.0300000000007"/>
    <d v="2024-08-12T00:00:00"/>
    <x v="11"/>
    <x v="0"/>
    <x v="0"/>
    <x v="1"/>
    <n v="3833.04"/>
  </r>
  <r>
    <n v="3041"/>
    <s v="3041_20250103"/>
    <x v="0"/>
    <x v="2"/>
    <x v="7"/>
    <x v="0"/>
    <n v="0"/>
    <n v="4884.55"/>
    <n v="0"/>
    <n v="4884.55"/>
    <n v="0"/>
    <d v="2025-01-03T00:00:00"/>
    <x v="6"/>
    <x v="2"/>
    <x v="0"/>
    <x v="0"/>
    <n v="-1182.29"/>
  </r>
  <r>
    <n v="3042"/>
    <s v="3042_Unknown Date"/>
    <x v="2"/>
    <x v="2"/>
    <x v="18"/>
    <x v="0"/>
    <n v="1"/>
    <n v="6110.0300000000007"/>
    <n v="0"/>
    <n v="6110.0300000000007"/>
    <n v="6110.0300000000007"/>
    <s v="Unknown Date"/>
    <x v="2"/>
    <x v="1"/>
    <x v="0"/>
    <x v="4"/>
    <n v="3750.11"/>
  </r>
  <r>
    <n v="3043"/>
    <s v="3043_20250411"/>
    <x v="2"/>
    <x v="3"/>
    <x v="4"/>
    <x v="1"/>
    <n v="2"/>
    <n v="6110.0300000000007"/>
    <n v="0"/>
    <n v="6110.0300000000007"/>
    <n v="12220.060000000001"/>
    <d v="2025-04-11T00:00:00"/>
    <x v="8"/>
    <x v="2"/>
    <x v="1"/>
    <x v="4"/>
    <n v="147.79"/>
  </r>
  <r>
    <n v="3044"/>
    <s v="3044_Unknown Date"/>
    <x v="0"/>
    <x v="2"/>
    <x v="18"/>
    <x v="0"/>
    <n v="3"/>
    <n v="4222.2"/>
    <n v="0"/>
    <n v="4222.2"/>
    <n v="12666.599999999999"/>
    <s v="Unknown Date"/>
    <x v="2"/>
    <x v="1"/>
    <x v="1"/>
    <x v="1"/>
    <n v="931.4"/>
  </r>
  <r>
    <n v="3045"/>
    <s v="3045_Unknown Date"/>
    <x v="0"/>
    <x v="1"/>
    <x v="2"/>
    <x v="2"/>
    <n v="1"/>
    <n v="2196.1999999999998"/>
    <n v="0"/>
    <n v="2196.1999999999998"/>
    <n v="2196.1999999999998"/>
    <s v="Unknown Date"/>
    <x v="2"/>
    <x v="1"/>
    <x v="1"/>
    <x v="0"/>
    <n v="3809.54"/>
  </r>
  <r>
    <n v="3046"/>
    <s v="3046_20250526"/>
    <x v="2"/>
    <x v="4"/>
    <x v="8"/>
    <x v="1"/>
    <n v="1"/>
    <n v="4597.2299999999996"/>
    <n v="0"/>
    <n v="4597.2299999999996"/>
    <n v="4597.2299999999996"/>
    <d v="2025-05-26T00:00:00"/>
    <x v="9"/>
    <x v="2"/>
    <x v="0"/>
    <x v="0"/>
    <n v="3277.67"/>
  </r>
  <r>
    <n v="3047"/>
    <s v="3047_20241014"/>
    <x v="1"/>
    <x v="4"/>
    <x v="11"/>
    <x v="0"/>
    <n v="3"/>
    <n v="6175.84"/>
    <n v="0.9"/>
    <n v="617.58399999999983"/>
    <n v="1852.7519999999995"/>
    <d v="2024-10-14T00:00:00"/>
    <x v="3"/>
    <x v="0"/>
    <x v="0"/>
    <x v="1"/>
    <n v="-960.94"/>
  </r>
  <r>
    <n v="3048"/>
    <s v="3048_20250717"/>
    <x v="1"/>
    <x v="2"/>
    <x v="7"/>
    <x v="0"/>
    <n v="1"/>
    <n v="6110.0300000000007"/>
    <n v="0.23"/>
    <n v="4704.7231000000002"/>
    <n v="4704.7231000000002"/>
    <d v="2025-07-17T00:00:00"/>
    <x v="1"/>
    <x v="2"/>
    <x v="1"/>
    <x v="1"/>
    <n v="517.16999999999996"/>
  </r>
  <r>
    <n v="3049"/>
    <s v="3049_20250622"/>
    <x v="0"/>
    <x v="2"/>
    <x v="18"/>
    <x v="1"/>
    <n v="0"/>
    <n v="6110.0300000000007"/>
    <n v="1.06"/>
    <n v="-366.60180000000037"/>
    <n v="0"/>
    <d v="2025-06-22T00:00:00"/>
    <x v="5"/>
    <x v="2"/>
    <x v="0"/>
    <x v="3"/>
    <n v="-156.44999999999999"/>
  </r>
  <r>
    <n v="3050"/>
    <s v="3050_Unknown Date"/>
    <x v="0"/>
    <x v="4"/>
    <x v="11"/>
    <x v="0"/>
    <n v="4"/>
    <n v="6110.0300000000007"/>
    <n v="0"/>
    <n v="6110.0300000000007"/>
    <n v="24440.120000000003"/>
    <s v="Unknown Date"/>
    <x v="2"/>
    <x v="1"/>
    <x v="0"/>
    <x v="4"/>
    <n v="205.25"/>
  </r>
  <r>
    <n v="3051"/>
    <s v="3051_20240728"/>
    <x v="2"/>
    <x v="0"/>
    <x v="15"/>
    <x v="0"/>
    <n v="1"/>
    <n v="6110.0300000000007"/>
    <n v="0"/>
    <n v="6110.0300000000007"/>
    <n v="6110.0300000000007"/>
    <d v="2024-07-28T00:00:00"/>
    <x v="1"/>
    <x v="0"/>
    <x v="0"/>
    <x v="0"/>
    <n v="166.42"/>
  </r>
  <r>
    <n v="3052"/>
    <s v="3052_20250303"/>
    <x v="0"/>
    <x v="3"/>
    <x v="4"/>
    <x v="0"/>
    <n v="0"/>
    <n v="9448.34"/>
    <n v="0.78"/>
    <n v="2078.6347999999998"/>
    <n v="0"/>
    <d v="2025-03-03T00:00:00"/>
    <x v="0"/>
    <x v="2"/>
    <x v="0"/>
    <x v="4"/>
    <n v="-871.1"/>
  </r>
  <r>
    <n v="3053"/>
    <s v="3053_20240918"/>
    <x v="1"/>
    <x v="2"/>
    <x v="18"/>
    <x v="1"/>
    <n v="1"/>
    <n v="6323.09"/>
    <n v="1"/>
    <n v="0"/>
    <n v="0"/>
    <d v="2024-09-18T00:00:00"/>
    <x v="4"/>
    <x v="0"/>
    <x v="1"/>
    <x v="2"/>
    <n v="1283.6199999999999"/>
  </r>
  <r>
    <n v="3054"/>
    <s v="3054_20241217"/>
    <x v="2"/>
    <x v="1"/>
    <x v="2"/>
    <x v="0"/>
    <n v="0"/>
    <n v="6667.47"/>
    <n v="0"/>
    <n v="6667.47"/>
    <n v="0"/>
    <d v="2024-12-17T00:00:00"/>
    <x v="10"/>
    <x v="0"/>
    <x v="1"/>
    <x v="3"/>
    <n v="-402.6"/>
  </r>
  <r>
    <n v="2048"/>
    <s v="2048_20241027"/>
    <x v="1"/>
    <x v="4"/>
    <x v="8"/>
    <x v="2"/>
    <n v="1"/>
    <n v="6110.0300000000007"/>
    <n v="0"/>
    <n v="6110.0300000000007"/>
    <n v="6110.0300000000007"/>
    <d v="2024-10-27T00:00:00"/>
    <x v="3"/>
    <x v="0"/>
    <x v="0"/>
    <x v="0"/>
    <n v="2875.86"/>
  </r>
  <r>
    <n v="3056"/>
    <s v="3056_Unknown Date"/>
    <x v="2"/>
    <x v="0"/>
    <x v="13"/>
    <x v="2"/>
    <n v="1"/>
    <n v="6110.0300000000007"/>
    <n v="0"/>
    <n v="6110.0300000000007"/>
    <n v="6110.0300000000007"/>
    <s v="Unknown Date"/>
    <x v="2"/>
    <x v="1"/>
    <x v="0"/>
    <x v="2"/>
    <n v="544.14"/>
  </r>
  <r>
    <n v="3057"/>
    <s v="3057_20250121"/>
    <x v="1"/>
    <x v="1"/>
    <x v="6"/>
    <x v="0"/>
    <n v="1"/>
    <n v="4244.95"/>
    <n v="0"/>
    <n v="4244.95"/>
    <n v="4244.95"/>
    <d v="2025-01-21T00:00:00"/>
    <x v="6"/>
    <x v="2"/>
    <x v="1"/>
    <x v="0"/>
    <n v="3693.98"/>
  </r>
  <r>
    <n v="3058"/>
    <s v="3058_20230801"/>
    <x v="2"/>
    <x v="1"/>
    <x v="14"/>
    <x v="0"/>
    <n v="-1"/>
    <n v="8048.66"/>
    <n v="0"/>
    <n v="8048.66"/>
    <n v="-8048.66"/>
    <d v="2023-08-01T00:00:00"/>
    <x v="11"/>
    <x v="3"/>
    <x v="1"/>
    <x v="5"/>
    <n v="3860.59"/>
  </r>
  <r>
    <n v="3059"/>
    <s v="3059_20250619"/>
    <x v="1"/>
    <x v="3"/>
    <x v="4"/>
    <x v="1"/>
    <n v="3"/>
    <n v="6110.0300000000007"/>
    <n v="1"/>
    <n v="0"/>
    <n v="0"/>
    <d v="2025-06-19T00:00:00"/>
    <x v="5"/>
    <x v="2"/>
    <x v="0"/>
    <x v="1"/>
    <n v="3692.43"/>
  </r>
  <r>
    <n v="3060"/>
    <s v="3060_20240909"/>
    <x v="1"/>
    <x v="3"/>
    <x v="10"/>
    <x v="1"/>
    <n v="0"/>
    <n v="6110.0300000000007"/>
    <n v="0"/>
    <n v="6110.0300000000007"/>
    <n v="0"/>
    <d v="2024-09-09T00:00:00"/>
    <x v="4"/>
    <x v="0"/>
    <x v="1"/>
    <x v="0"/>
    <n v="-1137.29"/>
  </r>
  <r>
    <n v="3061"/>
    <s v="3061_Unknown Date"/>
    <x v="0"/>
    <x v="3"/>
    <x v="16"/>
    <x v="2"/>
    <n v="0"/>
    <n v="6110.0300000000007"/>
    <n v="0"/>
    <n v="6110.0300000000007"/>
    <n v="0"/>
    <s v="Unknown Date"/>
    <x v="2"/>
    <x v="1"/>
    <x v="1"/>
    <x v="2"/>
    <n v="-549.04999999999995"/>
  </r>
  <r>
    <n v="3062"/>
    <s v="3062_20250319"/>
    <x v="1"/>
    <x v="1"/>
    <x v="14"/>
    <x v="0"/>
    <n v="1"/>
    <n v="6936.34"/>
    <n v="0.46"/>
    <n v="3745.6236000000004"/>
    <n v="3745.6236000000004"/>
    <d v="2025-03-19T00:00:00"/>
    <x v="0"/>
    <x v="2"/>
    <x v="1"/>
    <x v="2"/>
    <n v="1647.34"/>
  </r>
  <r>
    <n v="3063"/>
    <s v="3063_20250420"/>
    <x v="0"/>
    <x v="3"/>
    <x v="9"/>
    <x v="0"/>
    <n v="2"/>
    <n v="9676.61"/>
    <n v="0"/>
    <n v="9676.61"/>
    <n v="19353.22"/>
    <d v="2025-04-20T00:00:00"/>
    <x v="8"/>
    <x v="2"/>
    <x v="0"/>
    <x v="2"/>
    <n v="3674.74"/>
  </r>
  <r>
    <n v="3064"/>
    <s v="3064_20240111"/>
    <x v="2"/>
    <x v="1"/>
    <x v="1"/>
    <x v="0"/>
    <n v="0"/>
    <n v="6041.3"/>
    <n v="0"/>
    <n v="6041.3"/>
    <n v="0"/>
    <d v="2024-01-11T00:00:00"/>
    <x v="6"/>
    <x v="0"/>
    <x v="1"/>
    <x v="3"/>
    <n v="-1048.54"/>
  </r>
  <r>
    <n v="3065"/>
    <s v="3065_Unknown Date"/>
    <x v="1"/>
    <x v="3"/>
    <x v="10"/>
    <x v="2"/>
    <n v="1"/>
    <n v="6110.0300000000007"/>
    <n v="0"/>
    <n v="6110.0300000000007"/>
    <n v="6110.0300000000007"/>
    <s v="Unknown Date"/>
    <x v="2"/>
    <x v="1"/>
    <x v="0"/>
    <x v="5"/>
    <n v="3909.92"/>
  </r>
  <r>
    <n v="3066"/>
    <s v="3066_20240301"/>
    <x v="0"/>
    <x v="0"/>
    <x v="13"/>
    <x v="1"/>
    <n v="1"/>
    <n v="6110.0300000000007"/>
    <n v="0"/>
    <n v="6110.0300000000007"/>
    <n v="6110.0300000000007"/>
    <d v="2024-03-01T00:00:00"/>
    <x v="0"/>
    <x v="0"/>
    <x v="0"/>
    <x v="2"/>
    <n v="1383.01"/>
  </r>
  <r>
    <n v="3067"/>
    <s v="3067_20240305"/>
    <x v="2"/>
    <x v="2"/>
    <x v="3"/>
    <x v="0"/>
    <n v="4"/>
    <n v="6110.0300000000007"/>
    <n v="0"/>
    <n v="6110.0300000000007"/>
    <n v="24440.120000000003"/>
    <d v="2024-03-05T00:00:00"/>
    <x v="0"/>
    <x v="0"/>
    <x v="1"/>
    <x v="1"/>
    <n v="1939.56"/>
  </r>
  <r>
    <n v="3068"/>
    <s v="3068_20250525"/>
    <x v="0"/>
    <x v="2"/>
    <x v="18"/>
    <x v="1"/>
    <n v="4"/>
    <n v="4867.07"/>
    <n v="1.21"/>
    <n v="-1022.0846999999998"/>
    <n v="-4088.3387999999991"/>
    <d v="2025-05-25T00:00:00"/>
    <x v="9"/>
    <x v="2"/>
    <x v="0"/>
    <x v="4"/>
    <n v="2863.56"/>
  </r>
  <r>
    <n v="3069"/>
    <s v="3069_20250413"/>
    <x v="2"/>
    <x v="0"/>
    <x v="15"/>
    <x v="1"/>
    <n v="1"/>
    <n v="6110.0300000000007"/>
    <n v="1.23"/>
    <n v="-1405.3069"/>
    <n v="-1405.3069"/>
    <d v="2025-04-13T00:00:00"/>
    <x v="8"/>
    <x v="2"/>
    <x v="0"/>
    <x v="1"/>
    <n v="-6.91"/>
  </r>
  <r>
    <n v="3070"/>
    <s v="3070_Unknown Date"/>
    <x v="1"/>
    <x v="3"/>
    <x v="9"/>
    <x v="0"/>
    <n v="1"/>
    <n v="6737.19"/>
    <n v="1.02"/>
    <n v="-134.74380000000011"/>
    <n v="-134.74380000000011"/>
    <s v="Unknown Date"/>
    <x v="2"/>
    <x v="1"/>
    <x v="0"/>
    <x v="1"/>
    <n v="2150.16"/>
  </r>
  <r>
    <n v="3071"/>
    <s v="3071_20231021"/>
    <x v="1"/>
    <x v="3"/>
    <x v="9"/>
    <x v="0"/>
    <n v="0"/>
    <n v="5081.53"/>
    <n v="0"/>
    <n v="5081.53"/>
    <n v="0"/>
    <d v="2023-10-21T00:00:00"/>
    <x v="3"/>
    <x v="3"/>
    <x v="0"/>
    <x v="2"/>
    <n v="-663.86"/>
  </r>
  <r>
    <n v="3072"/>
    <s v="3072_20240826"/>
    <x v="2"/>
    <x v="0"/>
    <x v="5"/>
    <x v="0"/>
    <n v="1"/>
    <n v="6110.0300000000007"/>
    <n v="0"/>
    <n v="6110.0300000000007"/>
    <n v="6110.0300000000007"/>
    <d v="2024-08-26T00:00:00"/>
    <x v="11"/>
    <x v="0"/>
    <x v="1"/>
    <x v="2"/>
    <n v="2621.5"/>
  </r>
  <r>
    <n v="3073"/>
    <s v="3073_20250614"/>
    <x v="2"/>
    <x v="0"/>
    <x v="13"/>
    <x v="0"/>
    <n v="1"/>
    <n v="6110.0300000000007"/>
    <n v="0"/>
    <n v="6110.0300000000007"/>
    <n v="6110.0300000000007"/>
    <d v="2025-06-14T00:00:00"/>
    <x v="5"/>
    <x v="2"/>
    <x v="1"/>
    <x v="2"/>
    <n v="1992.12"/>
  </r>
  <r>
    <n v="3074"/>
    <s v="3074_Unknown Date"/>
    <x v="1"/>
    <x v="3"/>
    <x v="10"/>
    <x v="0"/>
    <n v="1"/>
    <n v="6110.0300000000007"/>
    <n v="0"/>
    <n v="6110.0300000000007"/>
    <n v="6110.0300000000007"/>
    <s v="Unknown Date"/>
    <x v="2"/>
    <x v="1"/>
    <x v="0"/>
    <x v="1"/>
    <n v="1216.3399999999999"/>
  </r>
  <r>
    <n v="3075"/>
    <s v="3075_20250528"/>
    <x v="0"/>
    <x v="1"/>
    <x v="2"/>
    <x v="1"/>
    <n v="1"/>
    <n v="6110.0300000000007"/>
    <n v="0.91"/>
    <n v="549.90269999999987"/>
    <n v="549.90269999999987"/>
    <d v="2025-05-28T00:00:00"/>
    <x v="9"/>
    <x v="2"/>
    <x v="1"/>
    <x v="2"/>
    <n v="3594.94"/>
  </r>
  <r>
    <n v="2044"/>
    <s v="2044_20230906"/>
    <x v="0"/>
    <x v="0"/>
    <x v="0"/>
    <x v="0"/>
    <n v="1"/>
    <n v="6110.0300000000007"/>
    <n v="0"/>
    <n v="6110.0300000000007"/>
    <n v="6110.0300000000007"/>
    <d v="2023-09-06T00:00:00"/>
    <x v="4"/>
    <x v="3"/>
    <x v="0"/>
    <x v="4"/>
    <n v="2174.71"/>
  </r>
  <r>
    <n v="3077"/>
    <s v="3077_Unknown Date"/>
    <x v="2"/>
    <x v="2"/>
    <x v="17"/>
    <x v="2"/>
    <n v="1"/>
    <n v="6110.0300000000007"/>
    <n v="0.46"/>
    <n v="3299.4162000000006"/>
    <n v="3299.4162000000006"/>
    <s v="Unknown Date"/>
    <x v="2"/>
    <x v="1"/>
    <x v="0"/>
    <x v="3"/>
    <n v="3700.77"/>
  </r>
  <r>
    <n v="3078"/>
    <s v="3078_20240914"/>
    <x v="2"/>
    <x v="3"/>
    <x v="10"/>
    <x v="0"/>
    <n v="1"/>
    <n v="2555.1799999999998"/>
    <n v="0"/>
    <n v="2555.1799999999998"/>
    <n v="2555.1799999999998"/>
    <d v="2024-09-14T00:00:00"/>
    <x v="4"/>
    <x v="0"/>
    <x v="0"/>
    <x v="4"/>
    <n v="1820.38"/>
  </r>
  <r>
    <n v="3079"/>
    <s v="3079_20240110"/>
    <x v="1"/>
    <x v="3"/>
    <x v="4"/>
    <x v="1"/>
    <n v="1"/>
    <n v="6110.0300000000007"/>
    <n v="0"/>
    <n v="6110.0300000000007"/>
    <n v="6110.0300000000007"/>
    <d v="2024-01-10T00:00:00"/>
    <x v="6"/>
    <x v="0"/>
    <x v="1"/>
    <x v="0"/>
    <n v="2815.43"/>
  </r>
  <r>
    <n v="3080"/>
    <s v="3080_Unknown Date"/>
    <x v="0"/>
    <x v="3"/>
    <x v="9"/>
    <x v="1"/>
    <n v="4"/>
    <n v="3317.71"/>
    <n v="0"/>
    <n v="3317.71"/>
    <n v="13270.84"/>
    <s v="Unknown Date"/>
    <x v="2"/>
    <x v="1"/>
    <x v="0"/>
    <x v="1"/>
    <n v="-198"/>
  </r>
  <r>
    <n v="3081"/>
    <s v="3081_20250210"/>
    <x v="0"/>
    <x v="0"/>
    <x v="5"/>
    <x v="0"/>
    <n v="1"/>
    <n v="8442.39"/>
    <n v="0"/>
    <n v="8442.39"/>
    <n v="8442.39"/>
    <d v="2025-02-10T00:00:00"/>
    <x v="12"/>
    <x v="2"/>
    <x v="1"/>
    <x v="2"/>
    <n v="3126.66"/>
  </r>
  <r>
    <n v="3082"/>
    <s v="3082_20240811"/>
    <x v="2"/>
    <x v="0"/>
    <x v="15"/>
    <x v="1"/>
    <n v="-1"/>
    <n v="6110.0300000000007"/>
    <n v="0"/>
    <n v="6110.0300000000007"/>
    <n v="-6110.0300000000007"/>
    <d v="2024-08-11T00:00:00"/>
    <x v="11"/>
    <x v="0"/>
    <x v="0"/>
    <x v="4"/>
    <n v="-65.959999999999994"/>
  </r>
  <r>
    <n v="3083"/>
    <s v="3083_20240829"/>
    <x v="0"/>
    <x v="0"/>
    <x v="13"/>
    <x v="2"/>
    <n v="1"/>
    <n v="8535.31"/>
    <n v="0"/>
    <n v="8535.31"/>
    <n v="8535.31"/>
    <d v="2024-08-29T00:00:00"/>
    <x v="11"/>
    <x v="0"/>
    <x v="1"/>
    <x v="4"/>
    <n v="1159.57"/>
  </r>
  <r>
    <n v="3084"/>
    <s v="3084_Unknown Date"/>
    <x v="1"/>
    <x v="2"/>
    <x v="3"/>
    <x v="1"/>
    <n v="1"/>
    <n v="8955.52"/>
    <n v="0"/>
    <n v="8955.52"/>
    <n v="8955.52"/>
    <s v="Unknown Date"/>
    <x v="2"/>
    <x v="1"/>
    <x v="1"/>
    <x v="3"/>
    <n v="491.85"/>
  </r>
  <r>
    <n v="3085"/>
    <s v="3085_Unknown Date"/>
    <x v="2"/>
    <x v="1"/>
    <x v="14"/>
    <x v="1"/>
    <n v="1"/>
    <n v="6110.0300000000007"/>
    <n v="1.1599999999999999"/>
    <n v="-977.60479999999961"/>
    <n v="-977.60479999999961"/>
    <s v="Unknown Date"/>
    <x v="2"/>
    <x v="1"/>
    <x v="0"/>
    <x v="4"/>
    <n v="2484.31"/>
  </r>
  <r>
    <n v="3086"/>
    <s v="3086_Unknown Date"/>
    <x v="0"/>
    <x v="4"/>
    <x v="11"/>
    <x v="0"/>
    <n v="-1"/>
    <n v="6110.0300000000007"/>
    <n v="1.2"/>
    <n v="-1222.0059999999999"/>
    <n v="1222.0059999999999"/>
    <s v="Unknown Date"/>
    <x v="2"/>
    <x v="1"/>
    <x v="1"/>
    <x v="0"/>
    <n v="-592.41"/>
  </r>
  <r>
    <n v="3087"/>
    <s v="3087_20250108"/>
    <x v="0"/>
    <x v="2"/>
    <x v="7"/>
    <x v="0"/>
    <n v="3"/>
    <n v="2765.77"/>
    <n v="0"/>
    <n v="2765.77"/>
    <n v="8297.31"/>
    <d v="2025-01-08T00:00:00"/>
    <x v="6"/>
    <x v="2"/>
    <x v="1"/>
    <x v="0"/>
    <n v="2785.94"/>
  </r>
  <r>
    <n v="3088"/>
    <s v="3088_Unknown Date"/>
    <x v="0"/>
    <x v="0"/>
    <x v="13"/>
    <x v="2"/>
    <n v="3"/>
    <n v="6110.0300000000007"/>
    <n v="0"/>
    <n v="6110.0300000000007"/>
    <n v="18330.090000000004"/>
    <s v="Unknown Date"/>
    <x v="2"/>
    <x v="1"/>
    <x v="0"/>
    <x v="4"/>
    <n v="2418.7399999999998"/>
  </r>
  <r>
    <n v="3089"/>
    <s v="3089_20250531"/>
    <x v="1"/>
    <x v="4"/>
    <x v="12"/>
    <x v="2"/>
    <n v="1"/>
    <n v="8399.35"/>
    <n v="0"/>
    <n v="8399.35"/>
    <n v="8399.35"/>
    <d v="2025-05-31T00:00:00"/>
    <x v="9"/>
    <x v="2"/>
    <x v="0"/>
    <x v="2"/>
    <n v="2967.22"/>
  </r>
  <r>
    <n v="3090"/>
    <s v="3090_20231211"/>
    <x v="1"/>
    <x v="4"/>
    <x v="19"/>
    <x v="0"/>
    <n v="1"/>
    <n v="8187.65"/>
    <n v="1.01"/>
    <n v="-81.876500000000064"/>
    <n v="-81.876500000000064"/>
    <d v="2023-12-11T00:00:00"/>
    <x v="10"/>
    <x v="3"/>
    <x v="1"/>
    <x v="3"/>
    <n v="196.88"/>
  </r>
  <r>
    <n v="3091"/>
    <s v="3091_20250213"/>
    <x v="1"/>
    <x v="4"/>
    <x v="8"/>
    <x v="0"/>
    <n v="1"/>
    <n v="8666.84"/>
    <n v="0.3"/>
    <n v="6066.7879999999996"/>
    <n v="6066.7879999999996"/>
    <d v="2025-02-13T00:00:00"/>
    <x v="12"/>
    <x v="2"/>
    <x v="0"/>
    <x v="1"/>
    <n v="204.77"/>
  </r>
  <r>
    <n v="3092"/>
    <s v="3092_20250309"/>
    <x v="0"/>
    <x v="0"/>
    <x v="15"/>
    <x v="1"/>
    <n v="0"/>
    <n v="3005.37"/>
    <n v="0"/>
    <n v="3005.37"/>
    <n v="0"/>
    <d v="2025-03-09T00:00:00"/>
    <x v="0"/>
    <x v="2"/>
    <x v="1"/>
    <x v="5"/>
    <n v="-288.77"/>
  </r>
  <r>
    <n v="3093"/>
    <s v="3093_20250629"/>
    <x v="1"/>
    <x v="1"/>
    <x v="1"/>
    <x v="1"/>
    <n v="3"/>
    <n v="6110.0300000000007"/>
    <n v="0"/>
    <n v="6110.0300000000007"/>
    <n v="18330.090000000004"/>
    <d v="2025-06-29T00:00:00"/>
    <x v="5"/>
    <x v="2"/>
    <x v="1"/>
    <x v="5"/>
    <n v="28.77"/>
  </r>
  <r>
    <n v="3094"/>
    <s v="3094_20240711"/>
    <x v="2"/>
    <x v="4"/>
    <x v="12"/>
    <x v="0"/>
    <n v="1"/>
    <n v="4731.54"/>
    <n v="0"/>
    <n v="4731.54"/>
    <n v="4731.54"/>
    <d v="2024-07-11T00:00:00"/>
    <x v="1"/>
    <x v="0"/>
    <x v="0"/>
    <x v="4"/>
    <n v="3485.33"/>
  </r>
  <r>
    <n v="3095"/>
    <s v="3095_20250216"/>
    <x v="2"/>
    <x v="3"/>
    <x v="10"/>
    <x v="1"/>
    <n v="1"/>
    <n v="9297.64"/>
    <n v="0.16"/>
    <n v="7810.0175999999992"/>
    <n v="7810.0175999999992"/>
    <d v="2025-02-16T00:00:00"/>
    <x v="12"/>
    <x v="2"/>
    <x v="1"/>
    <x v="4"/>
    <n v="36.700000000000003"/>
  </r>
  <r>
    <n v="3096"/>
    <s v="3096_20250305"/>
    <x v="2"/>
    <x v="0"/>
    <x v="13"/>
    <x v="0"/>
    <n v="4"/>
    <n v="6110.0300000000007"/>
    <n v="0.9"/>
    <n v="611.00299999999993"/>
    <n v="2444.0119999999997"/>
    <d v="2025-03-05T00:00:00"/>
    <x v="0"/>
    <x v="2"/>
    <x v="0"/>
    <x v="1"/>
    <n v="20.309999999999999"/>
  </r>
  <r>
    <n v="3097"/>
    <s v="3097_20250124"/>
    <x v="2"/>
    <x v="2"/>
    <x v="3"/>
    <x v="1"/>
    <n v="1"/>
    <n v="6110.0300000000007"/>
    <n v="0.5"/>
    <n v="3055.0150000000003"/>
    <n v="3055.0150000000003"/>
    <d v="2025-01-24T00:00:00"/>
    <x v="6"/>
    <x v="2"/>
    <x v="0"/>
    <x v="1"/>
    <n v="3419.32"/>
  </r>
  <r>
    <n v="3098"/>
    <s v="3098_20250414"/>
    <x v="1"/>
    <x v="4"/>
    <x v="11"/>
    <x v="0"/>
    <n v="1"/>
    <n v="5562.46"/>
    <n v="0"/>
    <n v="5562.46"/>
    <n v="5562.46"/>
    <d v="2025-04-14T00:00:00"/>
    <x v="8"/>
    <x v="2"/>
    <x v="1"/>
    <x v="5"/>
    <n v="1090.52"/>
  </r>
  <r>
    <n v="3099"/>
    <s v="3099_20241021"/>
    <x v="1"/>
    <x v="2"/>
    <x v="7"/>
    <x v="1"/>
    <n v="1"/>
    <n v="8462.09"/>
    <n v="0.08"/>
    <n v="7785.1228000000001"/>
    <n v="7785.1228000000001"/>
    <d v="2024-10-21T00:00:00"/>
    <x v="3"/>
    <x v="0"/>
    <x v="0"/>
    <x v="2"/>
    <n v="1720.4"/>
  </r>
  <r>
    <n v="3100"/>
    <s v="3100_20250630"/>
    <x v="1"/>
    <x v="0"/>
    <x v="13"/>
    <x v="0"/>
    <n v="4"/>
    <n v="6110.0300000000007"/>
    <n v="0.97"/>
    <n v="183.30090000000018"/>
    <n v="733.20360000000073"/>
    <d v="2025-06-30T00:00:00"/>
    <x v="5"/>
    <x v="2"/>
    <x v="1"/>
    <x v="2"/>
    <n v="1861.15"/>
  </r>
  <r>
    <n v="2021"/>
    <s v="2021_20241119"/>
    <x v="2"/>
    <x v="3"/>
    <x v="10"/>
    <x v="1"/>
    <n v="-1"/>
    <n v="7086.7"/>
    <n v="0.66"/>
    <n v="2409.4779999999996"/>
    <n v="-2409.4779999999996"/>
    <d v="2024-11-19T00:00:00"/>
    <x v="7"/>
    <x v="0"/>
    <x v="1"/>
    <x v="1"/>
    <n v="-1120.49"/>
  </r>
  <r>
    <n v="3102"/>
    <s v="3102_20250618"/>
    <x v="0"/>
    <x v="4"/>
    <x v="19"/>
    <x v="0"/>
    <n v="0"/>
    <n v="6110.0300000000007"/>
    <n v="0"/>
    <n v="6110.0300000000007"/>
    <n v="0"/>
    <d v="2025-06-18T00:00:00"/>
    <x v="5"/>
    <x v="2"/>
    <x v="1"/>
    <x v="0"/>
    <n v="-1117.98"/>
  </r>
  <r>
    <n v="3103"/>
    <s v="3103_20250106"/>
    <x v="0"/>
    <x v="2"/>
    <x v="3"/>
    <x v="0"/>
    <n v="2"/>
    <n v="6110.0300000000007"/>
    <n v="0"/>
    <n v="6110.0300000000007"/>
    <n v="12220.060000000001"/>
    <d v="2025-01-06T00:00:00"/>
    <x v="6"/>
    <x v="2"/>
    <x v="0"/>
    <x v="2"/>
    <n v="1567.18"/>
  </r>
  <r>
    <n v="3104"/>
    <s v="3104_20250209"/>
    <x v="2"/>
    <x v="3"/>
    <x v="10"/>
    <x v="1"/>
    <n v="0"/>
    <n v="7734.26"/>
    <n v="0.47"/>
    <n v="4099.1578"/>
    <n v="0"/>
    <d v="2025-02-09T00:00:00"/>
    <x v="12"/>
    <x v="2"/>
    <x v="0"/>
    <x v="0"/>
    <n v="1921.82"/>
  </r>
  <r>
    <n v="3105"/>
    <s v="3105_20241130"/>
    <x v="1"/>
    <x v="1"/>
    <x v="14"/>
    <x v="1"/>
    <n v="4"/>
    <n v="6110.0300000000007"/>
    <n v="0.56999999999999995"/>
    <n v="2627.3129000000004"/>
    <n v="10509.251600000001"/>
    <d v="2024-11-30T00:00:00"/>
    <x v="7"/>
    <x v="0"/>
    <x v="0"/>
    <x v="3"/>
    <n v="3176.71"/>
  </r>
  <r>
    <n v="3106"/>
    <s v="3106_20250309"/>
    <x v="2"/>
    <x v="3"/>
    <x v="16"/>
    <x v="0"/>
    <n v="1"/>
    <n v="6110.0300000000007"/>
    <n v="0"/>
    <n v="6110.0300000000007"/>
    <n v="6110.0300000000007"/>
    <d v="2025-03-09T00:00:00"/>
    <x v="0"/>
    <x v="2"/>
    <x v="0"/>
    <x v="0"/>
    <n v="3276.53"/>
  </r>
  <r>
    <n v="3107"/>
    <s v="3107_20250308"/>
    <x v="2"/>
    <x v="3"/>
    <x v="16"/>
    <x v="1"/>
    <n v="0"/>
    <n v="9572.44"/>
    <n v="0"/>
    <n v="9572.44"/>
    <n v="0"/>
    <d v="2025-03-08T00:00:00"/>
    <x v="0"/>
    <x v="2"/>
    <x v="1"/>
    <x v="1"/>
    <n v="-694.97"/>
  </r>
  <r>
    <n v="3108"/>
    <s v="3108_20241216"/>
    <x v="0"/>
    <x v="1"/>
    <x v="14"/>
    <x v="0"/>
    <n v="-1"/>
    <n v="6110.0300000000007"/>
    <n v="0.38"/>
    <n v="3788.2186000000006"/>
    <n v="-3788.2186000000006"/>
    <d v="2024-12-16T00:00:00"/>
    <x v="10"/>
    <x v="0"/>
    <x v="0"/>
    <x v="2"/>
    <n v="1350.25"/>
  </r>
  <r>
    <n v="3109"/>
    <s v="3109_Unknown Date"/>
    <x v="2"/>
    <x v="3"/>
    <x v="4"/>
    <x v="2"/>
    <n v="1"/>
    <n v="6323.74"/>
    <n v="0.8"/>
    <n v="1264.7479999999996"/>
    <n v="1264.7479999999996"/>
    <s v="Unknown Date"/>
    <x v="2"/>
    <x v="1"/>
    <x v="1"/>
    <x v="5"/>
    <n v="492.62"/>
  </r>
  <r>
    <n v="3110"/>
    <s v="3110_20241013"/>
    <x v="2"/>
    <x v="3"/>
    <x v="4"/>
    <x v="1"/>
    <n v="1"/>
    <n v="8431.5499999999993"/>
    <n v="0"/>
    <n v="8431.5499999999993"/>
    <n v="8431.5499999999993"/>
    <d v="2024-10-13T00:00:00"/>
    <x v="3"/>
    <x v="0"/>
    <x v="1"/>
    <x v="2"/>
    <n v="3977.41"/>
  </r>
  <r>
    <n v="3111"/>
    <s v="3111_Unknown Date"/>
    <x v="1"/>
    <x v="4"/>
    <x v="8"/>
    <x v="2"/>
    <n v="3"/>
    <n v="6110.0300000000007"/>
    <n v="0"/>
    <n v="6110.0300000000007"/>
    <n v="18330.090000000004"/>
    <s v="Unknown Date"/>
    <x v="2"/>
    <x v="1"/>
    <x v="1"/>
    <x v="1"/>
    <n v="2732.23"/>
  </r>
  <r>
    <n v="3112"/>
    <s v="3112_Unknown Date"/>
    <x v="2"/>
    <x v="4"/>
    <x v="11"/>
    <x v="1"/>
    <n v="1"/>
    <n v="6110.0300000000007"/>
    <n v="0.49"/>
    <n v="3116.1153000000004"/>
    <n v="3116.1153000000004"/>
    <s v="Unknown Date"/>
    <x v="2"/>
    <x v="1"/>
    <x v="1"/>
    <x v="4"/>
    <n v="-532.65"/>
  </r>
  <r>
    <n v="3113"/>
    <s v="3113_Unknown Date"/>
    <x v="1"/>
    <x v="1"/>
    <x v="1"/>
    <x v="1"/>
    <n v="1"/>
    <n v="6110.0300000000007"/>
    <n v="0"/>
    <n v="6110.0300000000007"/>
    <n v="6110.0300000000007"/>
    <s v="Unknown Date"/>
    <x v="2"/>
    <x v="1"/>
    <x v="0"/>
    <x v="0"/>
    <n v="1328.68"/>
  </r>
  <r>
    <n v="3114"/>
    <s v="3114_20250327"/>
    <x v="1"/>
    <x v="3"/>
    <x v="4"/>
    <x v="1"/>
    <n v="1"/>
    <n v="7627.37"/>
    <n v="0"/>
    <n v="7627.37"/>
    <n v="7627.37"/>
    <d v="2025-03-27T00:00:00"/>
    <x v="0"/>
    <x v="2"/>
    <x v="1"/>
    <x v="0"/>
    <n v="2752.18"/>
  </r>
  <r>
    <n v="3115"/>
    <s v="3115_Unknown Date"/>
    <x v="2"/>
    <x v="3"/>
    <x v="4"/>
    <x v="0"/>
    <n v="4"/>
    <n v="6110.0300000000007"/>
    <n v="0"/>
    <n v="6110.0300000000007"/>
    <n v="24440.120000000003"/>
    <s v="Unknown Date"/>
    <x v="2"/>
    <x v="1"/>
    <x v="1"/>
    <x v="4"/>
    <n v="693.29"/>
  </r>
  <r>
    <n v="3116"/>
    <s v="3116_20241121"/>
    <x v="0"/>
    <x v="4"/>
    <x v="12"/>
    <x v="0"/>
    <n v="3"/>
    <n v="6110.0300000000007"/>
    <n v="0.06"/>
    <n v="5743.4282000000003"/>
    <n v="17230.284599999999"/>
    <d v="2024-11-21T00:00:00"/>
    <x v="7"/>
    <x v="0"/>
    <x v="1"/>
    <x v="5"/>
    <n v="-236.15"/>
  </r>
  <r>
    <n v="3117"/>
    <s v="3117_20240921"/>
    <x v="2"/>
    <x v="4"/>
    <x v="8"/>
    <x v="0"/>
    <n v="0"/>
    <n v="6435.2"/>
    <n v="0"/>
    <n v="6435.2"/>
    <n v="0"/>
    <d v="2024-09-21T00:00:00"/>
    <x v="4"/>
    <x v="0"/>
    <x v="1"/>
    <x v="4"/>
    <n v="-1181.06"/>
  </r>
  <r>
    <n v="3118"/>
    <s v="3118_Unknown Date"/>
    <x v="0"/>
    <x v="2"/>
    <x v="18"/>
    <x v="0"/>
    <n v="1"/>
    <n v="6110.0300000000007"/>
    <n v="0"/>
    <n v="6110.0300000000007"/>
    <n v="6110.0300000000007"/>
    <s v="Unknown Date"/>
    <x v="2"/>
    <x v="1"/>
    <x v="0"/>
    <x v="0"/>
    <n v="2058.9899999999998"/>
  </r>
  <r>
    <n v="3119"/>
    <s v="3119_20230812"/>
    <x v="0"/>
    <x v="2"/>
    <x v="18"/>
    <x v="0"/>
    <n v="1"/>
    <n v="6110.0300000000007"/>
    <n v="0"/>
    <n v="6110.0300000000007"/>
    <n v="6110.0300000000007"/>
    <d v="2023-08-12T00:00:00"/>
    <x v="11"/>
    <x v="3"/>
    <x v="0"/>
    <x v="1"/>
    <n v="3995.49"/>
  </r>
  <r>
    <n v="3120"/>
    <s v="3120_Unknown Date"/>
    <x v="0"/>
    <x v="4"/>
    <x v="11"/>
    <x v="2"/>
    <n v="1"/>
    <n v="8869.93"/>
    <n v="0"/>
    <n v="8869.93"/>
    <n v="8869.93"/>
    <s v="Unknown Date"/>
    <x v="2"/>
    <x v="1"/>
    <x v="1"/>
    <x v="0"/>
    <n v="551.46"/>
  </r>
  <r>
    <n v="3121"/>
    <s v="3121_20250306"/>
    <x v="0"/>
    <x v="0"/>
    <x v="5"/>
    <x v="0"/>
    <n v="1"/>
    <n v="2514"/>
    <n v="0.69"/>
    <n v="779.34000000000015"/>
    <n v="779.34000000000015"/>
    <d v="2025-03-06T00:00:00"/>
    <x v="0"/>
    <x v="2"/>
    <x v="0"/>
    <x v="5"/>
    <n v="1345.4"/>
  </r>
  <r>
    <n v="3122"/>
    <s v="3122_Unknown Date"/>
    <x v="1"/>
    <x v="4"/>
    <x v="8"/>
    <x v="0"/>
    <n v="1"/>
    <n v="5835.6"/>
    <n v="1.04"/>
    <n v="-233.42400000000023"/>
    <n v="-233.42400000000023"/>
    <s v="Unknown Date"/>
    <x v="2"/>
    <x v="1"/>
    <x v="0"/>
    <x v="5"/>
    <n v="-1197.5999999999999"/>
  </r>
  <r>
    <n v="3123"/>
    <s v="3123_20250526"/>
    <x v="0"/>
    <x v="3"/>
    <x v="10"/>
    <x v="1"/>
    <n v="0"/>
    <n v="9804.7800000000007"/>
    <n v="0"/>
    <n v="9804.7800000000007"/>
    <n v="0"/>
    <d v="2025-05-26T00:00:00"/>
    <x v="9"/>
    <x v="2"/>
    <x v="0"/>
    <x v="3"/>
    <n v="-965.5"/>
  </r>
  <r>
    <n v="3124"/>
    <s v="3124_20250331"/>
    <x v="0"/>
    <x v="1"/>
    <x v="6"/>
    <x v="0"/>
    <n v="1"/>
    <n v="7538.96"/>
    <n v="0"/>
    <n v="7538.96"/>
    <n v="7538.96"/>
    <d v="2025-03-31T00:00:00"/>
    <x v="0"/>
    <x v="2"/>
    <x v="0"/>
    <x v="4"/>
    <n v="2407.4"/>
  </r>
  <r>
    <n v="3125"/>
    <s v="3125_20250310"/>
    <x v="0"/>
    <x v="1"/>
    <x v="14"/>
    <x v="2"/>
    <n v="2"/>
    <n v="6110.0300000000007"/>
    <n v="0.7"/>
    <n v="1833.0090000000005"/>
    <n v="3666.0180000000009"/>
    <d v="2025-03-10T00:00:00"/>
    <x v="0"/>
    <x v="2"/>
    <x v="0"/>
    <x v="0"/>
    <n v="1561.59"/>
  </r>
  <r>
    <n v="3126"/>
    <s v="3126_20240610"/>
    <x v="0"/>
    <x v="3"/>
    <x v="4"/>
    <x v="0"/>
    <n v="1"/>
    <n v="6110.0300000000007"/>
    <n v="0"/>
    <n v="6110.0300000000007"/>
    <n v="6110.0300000000007"/>
    <d v="2024-06-10T00:00:00"/>
    <x v="5"/>
    <x v="0"/>
    <x v="0"/>
    <x v="0"/>
    <n v="2772.69"/>
  </r>
  <r>
    <n v="3127"/>
    <s v="3127_20241007"/>
    <x v="2"/>
    <x v="0"/>
    <x v="13"/>
    <x v="2"/>
    <n v="1"/>
    <n v="4614.33"/>
    <n v="0.47"/>
    <n v="2445.5949000000001"/>
    <n v="2445.5949000000001"/>
    <d v="2024-10-07T00:00:00"/>
    <x v="3"/>
    <x v="0"/>
    <x v="0"/>
    <x v="3"/>
    <n v="-440.44"/>
  </r>
  <r>
    <n v="3128"/>
    <s v="3128_Unknown Date"/>
    <x v="2"/>
    <x v="3"/>
    <x v="9"/>
    <x v="0"/>
    <n v="1"/>
    <n v="6110.0300000000007"/>
    <n v="0"/>
    <n v="6110.0300000000007"/>
    <n v="6110.0300000000007"/>
    <s v="Unknown Date"/>
    <x v="2"/>
    <x v="1"/>
    <x v="1"/>
    <x v="5"/>
    <n v="2219.8200000000002"/>
  </r>
  <r>
    <n v="3129"/>
    <s v="3129_20240130"/>
    <x v="0"/>
    <x v="4"/>
    <x v="11"/>
    <x v="2"/>
    <n v="1"/>
    <n v="5732.66"/>
    <n v="0"/>
    <n v="5732.66"/>
    <n v="5732.66"/>
    <d v="2024-01-30T00:00:00"/>
    <x v="6"/>
    <x v="0"/>
    <x v="1"/>
    <x v="4"/>
    <n v="3187.59"/>
  </r>
  <r>
    <n v="3130"/>
    <s v="3130_20250516"/>
    <x v="2"/>
    <x v="4"/>
    <x v="8"/>
    <x v="2"/>
    <n v="1"/>
    <n v="3015.02"/>
    <n v="0"/>
    <n v="3015.02"/>
    <n v="3015.02"/>
    <d v="2025-05-16T00:00:00"/>
    <x v="9"/>
    <x v="2"/>
    <x v="0"/>
    <x v="3"/>
    <n v="2868.91"/>
  </r>
  <r>
    <n v="3131"/>
    <s v="3131_20250527"/>
    <x v="0"/>
    <x v="0"/>
    <x v="0"/>
    <x v="1"/>
    <n v="1"/>
    <n v="5171.4399999999996"/>
    <n v="0.33"/>
    <n v="3464.8647999999994"/>
    <n v="3464.8647999999994"/>
    <d v="2025-05-27T00:00:00"/>
    <x v="9"/>
    <x v="2"/>
    <x v="0"/>
    <x v="3"/>
    <n v="634.64"/>
  </r>
  <r>
    <n v="3132"/>
    <s v="3132_20250712"/>
    <x v="0"/>
    <x v="2"/>
    <x v="17"/>
    <x v="0"/>
    <n v="2"/>
    <n v="5073.6899999999996"/>
    <n v="0"/>
    <n v="5073.6899999999996"/>
    <n v="10147.379999999999"/>
    <d v="2025-07-12T00:00:00"/>
    <x v="1"/>
    <x v="2"/>
    <x v="0"/>
    <x v="1"/>
    <n v="-1033.3499999999999"/>
  </r>
  <r>
    <n v="3133"/>
    <s v="3133_20240415"/>
    <x v="0"/>
    <x v="1"/>
    <x v="6"/>
    <x v="1"/>
    <n v="1"/>
    <n v="6110.0300000000007"/>
    <n v="0.77"/>
    <n v="1405.3069"/>
    <n v="1405.3069"/>
    <d v="2024-04-15T00:00:00"/>
    <x v="8"/>
    <x v="0"/>
    <x v="1"/>
    <x v="4"/>
    <n v="88.55"/>
  </r>
  <r>
    <n v="3134"/>
    <s v="3134_20250514"/>
    <x v="2"/>
    <x v="4"/>
    <x v="8"/>
    <x v="1"/>
    <n v="1"/>
    <n v="6110.0300000000007"/>
    <n v="0.19"/>
    <n v="4949.1243000000004"/>
    <n v="4949.1243000000004"/>
    <d v="2025-05-14T00:00:00"/>
    <x v="9"/>
    <x v="2"/>
    <x v="1"/>
    <x v="4"/>
    <n v="31.3"/>
  </r>
  <r>
    <n v="3135"/>
    <s v="3135_20240828"/>
    <x v="1"/>
    <x v="1"/>
    <x v="6"/>
    <x v="2"/>
    <n v="3"/>
    <n v="4009.47"/>
    <n v="1.21"/>
    <n v="-841.98869999999977"/>
    <n v="-2525.9660999999992"/>
    <d v="2024-08-28T00:00:00"/>
    <x v="11"/>
    <x v="0"/>
    <x v="0"/>
    <x v="3"/>
    <n v="2434.87"/>
  </r>
  <r>
    <n v="3136"/>
    <s v="3136_Unknown Date"/>
    <x v="0"/>
    <x v="2"/>
    <x v="3"/>
    <x v="0"/>
    <n v="0"/>
    <n v="6110.0300000000007"/>
    <n v="0"/>
    <n v="6110.0300000000007"/>
    <n v="0"/>
    <s v="Unknown Date"/>
    <x v="2"/>
    <x v="1"/>
    <x v="1"/>
    <x v="2"/>
    <n v="-518.65"/>
  </r>
  <r>
    <n v="3137"/>
    <s v="3137_20250708"/>
    <x v="0"/>
    <x v="1"/>
    <x v="2"/>
    <x v="0"/>
    <n v="1"/>
    <n v="7176.21"/>
    <n v="0"/>
    <n v="7176.21"/>
    <n v="7176.21"/>
    <d v="2025-07-08T00:00:00"/>
    <x v="1"/>
    <x v="2"/>
    <x v="0"/>
    <x v="0"/>
    <n v="659.4"/>
  </r>
  <r>
    <n v="3138"/>
    <s v="3138_20241109"/>
    <x v="0"/>
    <x v="2"/>
    <x v="3"/>
    <x v="1"/>
    <n v="1"/>
    <n v="3911.84"/>
    <n v="0.42"/>
    <n v="2268.8672000000001"/>
    <n v="2268.8672000000001"/>
    <d v="2024-11-09T00:00:00"/>
    <x v="7"/>
    <x v="0"/>
    <x v="0"/>
    <x v="1"/>
    <n v="3601.48"/>
  </r>
  <r>
    <n v="3139"/>
    <s v="3139_Unknown Date"/>
    <x v="0"/>
    <x v="2"/>
    <x v="3"/>
    <x v="2"/>
    <n v="1"/>
    <n v="9682.4599999999991"/>
    <n v="0"/>
    <n v="9682.4599999999991"/>
    <n v="9682.4599999999991"/>
    <s v="Unknown Date"/>
    <x v="2"/>
    <x v="1"/>
    <x v="0"/>
    <x v="0"/>
    <n v="3095.64"/>
  </r>
  <r>
    <n v="3140"/>
    <s v="3140_20231119"/>
    <x v="1"/>
    <x v="2"/>
    <x v="3"/>
    <x v="1"/>
    <n v="1"/>
    <n v="6110.0300000000007"/>
    <n v="1.03"/>
    <n v="-183.30090000000018"/>
    <n v="-183.30090000000018"/>
    <d v="2023-11-19T00:00:00"/>
    <x v="7"/>
    <x v="3"/>
    <x v="1"/>
    <x v="0"/>
    <n v="3855.21"/>
  </r>
  <r>
    <n v="3141"/>
    <s v="3141_Unknown Date"/>
    <x v="1"/>
    <x v="0"/>
    <x v="13"/>
    <x v="1"/>
    <n v="-1"/>
    <n v="6110.0300000000007"/>
    <n v="0"/>
    <n v="6110.0300000000007"/>
    <n v="-6110.0300000000007"/>
    <s v="Unknown Date"/>
    <x v="2"/>
    <x v="1"/>
    <x v="1"/>
    <x v="5"/>
    <n v="-734.72"/>
  </r>
  <r>
    <n v="3142"/>
    <s v="3142_20241012"/>
    <x v="0"/>
    <x v="1"/>
    <x v="14"/>
    <x v="2"/>
    <n v="1"/>
    <n v="6110.0300000000007"/>
    <n v="0"/>
    <n v="6110.0300000000007"/>
    <n v="6110.0300000000007"/>
    <d v="2024-10-12T00:00:00"/>
    <x v="3"/>
    <x v="0"/>
    <x v="0"/>
    <x v="4"/>
    <n v="2520.02"/>
  </r>
  <r>
    <n v="3143"/>
    <s v="3143_20240823"/>
    <x v="2"/>
    <x v="0"/>
    <x v="5"/>
    <x v="0"/>
    <n v="3"/>
    <n v="3938.59"/>
    <n v="0.98"/>
    <n v="78.77180000000007"/>
    <n v="236.31540000000021"/>
    <d v="2024-08-23T00:00:00"/>
    <x v="11"/>
    <x v="0"/>
    <x v="0"/>
    <x v="2"/>
    <n v="635.39"/>
  </r>
  <r>
    <n v="3144"/>
    <s v="3144_20230911"/>
    <x v="1"/>
    <x v="3"/>
    <x v="10"/>
    <x v="0"/>
    <n v="0"/>
    <n v="8613.08"/>
    <n v="0"/>
    <n v="8613.08"/>
    <n v="0"/>
    <d v="2023-09-11T00:00:00"/>
    <x v="4"/>
    <x v="3"/>
    <x v="1"/>
    <x v="1"/>
    <n v="-1049.73"/>
  </r>
  <r>
    <n v="3145"/>
    <s v="3145_20250202"/>
    <x v="1"/>
    <x v="4"/>
    <x v="8"/>
    <x v="0"/>
    <n v="1"/>
    <n v="3427.03"/>
    <n v="0.37"/>
    <n v="2159.0289000000002"/>
    <n v="2159.0289000000002"/>
    <d v="2025-02-02T00:00:00"/>
    <x v="12"/>
    <x v="2"/>
    <x v="1"/>
    <x v="3"/>
    <n v="2527.96"/>
  </r>
  <r>
    <n v="3146"/>
    <s v="3146_20241229"/>
    <x v="1"/>
    <x v="1"/>
    <x v="2"/>
    <x v="2"/>
    <n v="1"/>
    <n v="6110.0300000000007"/>
    <n v="0"/>
    <n v="6110.0300000000007"/>
    <n v="6110.0300000000007"/>
    <d v="2024-12-29T00:00:00"/>
    <x v="10"/>
    <x v="0"/>
    <x v="1"/>
    <x v="1"/>
    <n v="1087.27"/>
  </r>
  <r>
    <n v="3147"/>
    <s v="3147_20250313"/>
    <x v="0"/>
    <x v="0"/>
    <x v="0"/>
    <x v="1"/>
    <n v="1"/>
    <n v="2579.36"/>
    <n v="0"/>
    <n v="2579.36"/>
    <n v="2579.36"/>
    <d v="2025-03-13T00:00:00"/>
    <x v="0"/>
    <x v="2"/>
    <x v="0"/>
    <x v="2"/>
    <n v="939.38"/>
  </r>
  <r>
    <n v="3148"/>
    <s v="3148_Unknown Date"/>
    <x v="0"/>
    <x v="1"/>
    <x v="1"/>
    <x v="0"/>
    <n v="3"/>
    <n v="6110.0300000000007"/>
    <n v="0"/>
    <n v="6110.0300000000007"/>
    <n v="18330.090000000004"/>
    <s v="Unknown Date"/>
    <x v="2"/>
    <x v="1"/>
    <x v="1"/>
    <x v="0"/>
    <n v="1125.29"/>
  </r>
  <r>
    <n v="3149"/>
    <s v="3149_Unknown Date"/>
    <x v="0"/>
    <x v="1"/>
    <x v="2"/>
    <x v="1"/>
    <n v="1"/>
    <n v="6110.0300000000007"/>
    <n v="0"/>
    <n v="6110.0300000000007"/>
    <n v="6110.0300000000007"/>
    <s v="Unknown Date"/>
    <x v="2"/>
    <x v="1"/>
    <x v="1"/>
    <x v="5"/>
    <n v="3435.01"/>
  </r>
  <r>
    <n v="3150"/>
    <s v="3150_20241004"/>
    <x v="1"/>
    <x v="2"/>
    <x v="17"/>
    <x v="0"/>
    <n v="0"/>
    <n v="6110.0300000000007"/>
    <n v="0"/>
    <n v="6110.0300000000007"/>
    <n v="0"/>
    <d v="2024-10-04T00:00:00"/>
    <x v="3"/>
    <x v="0"/>
    <x v="0"/>
    <x v="5"/>
    <n v="-848.63"/>
  </r>
  <r>
    <n v="3151"/>
    <s v="3151_20250719"/>
    <x v="2"/>
    <x v="2"/>
    <x v="18"/>
    <x v="1"/>
    <n v="1"/>
    <n v="6110.0300000000007"/>
    <n v="0"/>
    <n v="6110.0300000000007"/>
    <n v="6110.0300000000007"/>
    <d v="2025-07-19T00:00:00"/>
    <x v="1"/>
    <x v="2"/>
    <x v="0"/>
    <x v="5"/>
    <n v="2968.24"/>
  </r>
  <r>
    <n v="3152"/>
    <s v="3152_Unknown Date"/>
    <x v="0"/>
    <x v="3"/>
    <x v="10"/>
    <x v="0"/>
    <n v="1"/>
    <n v="2415.31"/>
    <n v="0"/>
    <n v="2415.31"/>
    <n v="2415.31"/>
    <s v="Unknown Date"/>
    <x v="2"/>
    <x v="1"/>
    <x v="1"/>
    <x v="4"/>
    <n v="2077.98"/>
  </r>
  <r>
    <n v="3153"/>
    <s v="3153_20240917"/>
    <x v="1"/>
    <x v="0"/>
    <x v="0"/>
    <x v="0"/>
    <n v="1"/>
    <n v="3693.3"/>
    <n v="0"/>
    <n v="3693.3"/>
    <n v="3693.3"/>
    <d v="2024-09-17T00:00:00"/>
    <x v="4"/>
    <x v="0"/>
    <x v="0"/>
    <x v="0"/>
    <n v="1480.99"/>
  </r>
  <r>
    <n v="3154"/>
    <s v="3154_20250421"/>
    <x v="0"/>
    <x v="3"/>
    <x v="10"/>
    <x v="1"/>
    <n v="2"/>
    <n v="6110.0300000000007"/>
    <n v="0.95"/>
    <n v="305.50150000000031"/>
    <n v="611.00300000000061"/>
    <d v="2025-04-21T00:00:00"/>
    <x v="8"/>
    <x v="2"/>
    <x v="0"/>
    <x v="4"/>
    <n v="-1100.45"/>
  </r>
  <r>
    <n v="3155"/>
    <s v="3155_Unknown Date"/>
    <x v="1"/>
    <x v="2"/>
    <x v="7"/>
    <x v="1"/>
    <n v="1"/>
    <n v="6110.0300000000007"/>
    <n v="0"/>
    <n v="6110.0300000000007"/>
    <n v="6110.0300000000007"/>
    <s v="Unknown Date"/>
    <x v="2"/>
    <x v="1"/>
    <x v="1"/>
    <x v="0"/>
    <n v="2013.96"/>
  </r>
  <r>
    <n v="3156"/>
    <s v="3156_20250111"/>
    <x v="1"/>
    <x v="1"/>
    <x v="14"/>
    <x v="2"/>
    <n v="1"/>
    <n v="6700.68"/>
    <n v="0"/>
    <n v="6700.68"/>
    <n v="6700.68"/>
    <d v="2025-01-11T00:00:00"/>
    <x v="6"/>
    <x v="2"/>
    <x v="1"/>
    <x v="2"/>
    <n v="611.80999999999995"/>
  </r>
  <r>
    <n v="3157"/>
    <s v="3157_Unknown Date"/>
    <x v="0"/>
    <x v="3"/>
    <x v="16"/>
    <x v="0"/>
    <n v="0"/>
    <n v="2991.75"/>
    <n v="1.21"/>
    <n v="-628.26749999999993"/>
    <n v="0"/>
    <s v="Unknown Date"/>
    <x v="2"/>
    <x v="1"/>
    <x v="0"/>
    <x v="0"/>
    <n v="-92.45"/>
  </r>
  <r>
    <n v="3158"/>
    <s v="3158_Unknown Date"/>
    <x v="0"/>
    <x v="2"/>
    <x v="18"/>
    <x v="2"/>
    <n v="2"/>
    <n v="6110.0300000000007"/>
    <n v="0"/>
    <n v="6110.0300000000007"/>
    <n v="12220.060000000001"/>
    <s v="Unknown Date"/>
    <x v="2"/>
    <x v="1"/>
    <x v="0"/>
    <x v="3"/>
    <n v="324.37"/>
  </r>
  <r>
    <n v="3159"/>
    <s v="3159_20250408"/>
    <x v="1"/>
    <x v="3"/>
    <x v="9"/>
    <x v="1"/>
    <n v="-1"/>
    <n v="6110.0300000000007"/>
    <n v="0"/>
    <n v="6110.0300000000007"/>
    <n v="-6110.0300000000007"/>
    <d v="2025-04-08T00:00:00"/>
    <x v="8"/>
    <x v="2"/>
    <x v="1"/>
    <x v="3"/>
    <n v="2494.21"/>
  </r>
  <r>
    <n v="3160"/>
    <s v="3160_20240725"/>
    <x v="1"/>
    <x v="4"/>
    <x v="8"/>
    <x v="0"/>
    <n v="1"/>
    <n v="6110.0300000000007"/>
    <n v="0"/>
    <n v="6110.0300000000007"/>
    <n v="6110.0300000000007"/>
    <d v="2024-07-25T00:00:00"/>
    <x v="1"/>
    <x v="0"/>
    <x v="1"/>
    <x v="4"/>
    <n v="888.87"/>
  </r>
  <r>
    <n v="3161"/>
    <s v="3161_20250704"/>
    <x v="2"/>
    <x v="3"/>
    <x v="4"/>
    <x v="0"/>
    <n v="1"/>
    <n v="8369.2999999999993"/>
    <n v="0"/>
    <n v="8369.2999999999993"/>
    <n v="8369.2999999999993"/>
    <d v="2025-07-04T00:00:00"/>
    <x v="1"/>
    <x v="2"/>
    <x v="0"/>
    <x v="1"/>
    <n v="1663.79"/>
  </r>
  <r>
    <n v="3162"/>
    <s v="3162_20240224"/>
    <x v="2"/>
    <x v="1"/>
    <x v="1"/>
    <x v="2"/>
    <n v="2"/>
    <n v="6110.0300000000007"/>
    <n v="0"/>
    <n v="6110.0300000000007"/>
    <n v="12220.060000000001"/>
    <d v="2024-02-24T00:00:00"/>
    <x v="12"/>
    <x v="0"/>
    <x v="0"/>
    <x v="3"/>
    <n v="1686.78"/>
  </r>
  <r>
    <n v="3163"/>
    <s v="3163_20250622"/>
    <x v="1"/>
    <x v="3"/>
    <x v="10"/>
    <x v="0"/>
    <n v="2"/>
    <n v="8204.14"/>
    <n v="0"/>
    <n v="8204.14"/>
    <n v="16408.28"/>
    <d v="2025-06-22T00:00:00"/>
    <x v="5"/>
    <x v="2"/>
    <x v="1"/>
    <x v="4"/>
    <n v="961.65"/>
  </r>
  <r>
    <n v="3164"/>
    <s v="3164_20250428"/>
    <x v="2"/>
    <x v="1"/>
    <x v="2"/>
    <x v="0"/>
    <n v="4"/>
    <n v="6110.0300000000007"/>
    <n v="0"/>
    <n v="6110.0300000000007"/>
    <n v="24440.120000000003"/>
    <d v="2025-04-28T00:00:00"/>
    <x v="8"/>
    <x v="2"/>
    <x v="0"/>
    <x v="0"/>
    <n v="-382.88"/>
  </r>
  <r>
    <n v="3165"/>
    <s v="3165_20250217"/>
    <x v="1"/>
    <x v="1"/>
    <x v="14"/>
    <x v="2"/>
    <n v="2"/>
    <n v="2530.29"/>
    <n v="0.28999999999999998"/>
    <n v="1796.5058999999999"/>
    <n v="3593.0117999999998"/>
    <d v="2025-02-17T00:00:00"/>
    <x v="12"/>
    <x v="2"/>
    <x v="0"/>
    <x v="5"/>
    <n v="3264.03"/>
  </r>
  <r>
    <n v="3166"/>
    <s v="3166_20241103"/>
    <x v="2"/>
    <x v="1"/>
    <x v="2"/>
    <x v="0"/>
    <n v="0"/>
    <n v="6110.0300000000007"/>
    <n v="0"/>
    <n v="6110.0300000000007"/>
    <n v="0"/>
    <d v="2024-11-03T00:00:00"/>
    <x v="7"/>
    <x v="0"/>
    <x v="0"/>
    <x v="1"/>
    <n v="-209.36"/>
  </r>
  <r>
    <n v="3167"/>
    <s v="3167_Unknown Date"/>
    <x v="1"/>
    <x v="4"/>
    <x v="12"/>
    <x v="2"/>
    <n v="1"/>
    <n v="3212.74"/>
    <n v="0"/>
    <n v="3212.74"/>
    <n v="3212.74"/>
    <s v="Unknown Date"/>
    <x v="2"/>
    <x v="1"/>
    <x v="0"/>
    <x v="1"/>
    <n v="3517.65"/>
  </r>
  <r>
    <n v="3168"/>
    <s v="3168_20250228"/>
    <x v="1"/>
    <x v="2"/>
    <x v="18"/>
    <x v="0"/>
    <n v="2"/>
    <n v="6125.15"/>
    <n v="0"/>
    <n v="6125.15"/>
    <n v="12250.3"/>
    <d v="2025-02-28T00:00:00"/>
    <x v="12"/>
    <x v="2"/>
    <x v="1"/>
    <x v="4"/>
    <n v="61.83"/>
  </r>
  <r>
    <n v="3169"/>
    <s v="3169_20241010"/>
    <x v="2"/>
    <x v="2"/>
    <x v="3"/>
    <x v="0"/>
    <n v="0"/>
    <n v="6110.0300000000007"/>
    <n v="1.1499999999999999"/>
    <n v="-916.50449999999955"/>
    <n v="0"/>
    <d v="2024-10-10T00:00:00"/>
    <x v="3"/>
    <x v="0"/>
    <x v="1"/>
    <x v="4"/>
    <n v="-744.54"/>
  </r>
  <r>
    <n v="3170"/>
    <s v="3170_20250515"/>
    <x v="2"/>
    <x v="0"/>
    <x v="5"/>
    <x v="1"/>
    <n v="0"/>
    <n v="6110.0300000000007"/>
    <n v="0"/>
    <n v="6110.0300000000007"/>
    <n v="0"/>
    <d v="2025-05-15T00:00:00"/>
    <x v="9"/>
    <x v="2"/>
    <x v="0"/>
    <x v="3"/>
    <n v="-367.73"/>
  </r>
  <r>
    <n v="3171"/>
    <s v="3171_20231116"/>
    <x v="2"/>
    <x v="2"/>
    <x v="18"/>
    <x v="0"/>
    <n v="0"/>
    <n v="6110.0300000000007"/>
    <n v="0"/>
    <n v="6110.0300000000007"/>
    <n v="0"/>
    <d v="2023-11-16T00:00:00"/>
    <x v="7"/>
    <x v="3"/>
    <x v="0"/>
    <x v="0"/>
    <n v="-445.89"/>
  </r>
  <r>
    <n v="3172"/>
    <s v="3172_20231114"/>
    <x v="2"/>
    <x v="0"/>
    <x v="15"/>
    <x v="0"/>
    <n v="-1"/>
    <n v="6110.0300000000007"/>
    <n v="0.39"/>
    <n v="3727.1183000000005"/>
    <n v="-3727.1183000000005"/>
    <d v="2023-11-14T00:00:00"/>
    <x v="7"/>
    <x v="3"/>
    <x v="1"/>
    <x v="3"/>
    <n v="1877.19"/>
  </r>
  <r>
    <n v="3173"/>
    <s v="3173_20241104"/>
    <x v="1"/>
    <x v="1"/>
    <x v="2"/>
    <x v="2"/>
    <n v="1"/>
    <n v="6110.0300000000007"/>
    <n v="0"/>
    <n v="6110.0300000000007"/>
    <n v="6110.0300000000007"/>
    <d v="2024-11-04T00:00:00"/>
    <x v="7"/>
    <x v="0"/>
    <x v="1"/>
    <x v="3"/>
    <n v="1560.81"/>
  </r>
  <r>
    <n v="3174"/>
    <s v="3174_Unknown Date"/>
    <x v="2"/>
    <x v="1"/>
    <x v="14"/>
    <x v="0"/>
    <n v="1"/>
    <n v="6110.0300000000007"/>
    <n v="1.06"/>
    <n v="-366.60180000000037"/>
    <n v="-366.60180000000037"/>
    <s v="Unknown Date"/>
    <x v="2"/>
    <x v="1"/>
    <x v="0"/>
    <x v="1"/>
    <n v="1570.71"/>
  </r>
  <r>
    <n v="3175"/>
    <s v="3175_20241209"/>
    <x v="1"/>
    <x v="2"/>
    <x v="17"/>
    <x v="1"/>
    <n v="-1"/>
    <n v="6583.76"/>
    <n v="0.71"/>
    <n v="1909.2904000000003"/>
    <n v="-1909.2904000000003"/>
    <d v="2024-12-09T00:00:00"/>
    <x v="10"/>
    <x v="0"/>
    <x v="1"/>
    <x v="2"/>
    <n v="2194.69"/>
  </r>
  <r>
    <n v="3176"/>
    <s v="3176_20250120"/>
    <x v="2"/>
    <x v="2"/>
    <x v="3"/>
    <x v="0"/>
    <n v="1"/>
    <n v="9352.6200000000008"/>
    <n v="0.97"/>
    <n v="280.57860000000028"/>
    <n v="280.57860000000028"/>
    <d v="2025-01-20T00:00:00"/>
    <x v="6"/>
    <x v="2"/>
    <x v="1"/>
    <x v="0"/>
    <n v="903.31"/>
  </r>
  <r>
    <n v="3177"/>
    <s v="3177_Unknown Date"/>
    <x v="0"/>
    <x v="2"/>
    <x v="18"/>
    <x v="1"/>
    <n v="3"/>
    <n v="7042.12"/>
    <n v="0.89"/>
    <n v="774.63319999999987"/>
    <n v="2323.8995999999997"/>
    <s v="Unknown Date"/>
    <x v="2"/>
    <x v="1"/>
    <x v="0"/>
    <x v="2"/>
    <n v="-411.55"/>
  </r>
  <r>
    <n v="3178"/>
    <s v="3178_20240919"/>
    <x v="1"/>
    <x v="0"/>
    <x v="0"/>
    <x v="1"/>
    <n v="0"/>
    <n v="6110.0300000000007"/>
    <n v="0"/>
    <n v="6110.0300000000007"/>
    <n v="0"/>
    <d v="2024-09-19T00:00:00"/>
    <x v="4"/>
    <x v="0"/>
    <x v="1"/>
    <x v="4"/>
    <n v="-271.02999999999997"/>
  </r>
  <r>
    <n v="3179"/>
    <s v="3179_20250424"/>
    <x v="1"/>
    <x v="0"/>
    <x v="0"/>
    <x v="0"/>
    <n v="3"/>
    <n v="6110.0300000000007"/>
    <n v="0.36"/>
    <n v="3910.4192000000003"/>
    <n v="11731.257600000001"/>
    <d v="2025-04-24T00:00:00"/>
    <x v="8"/>
    <x v="2"/>
    <x v="0"/>
    <x v="2"/>
    <n v="517.77"/>
  </r>
  <r>
    <n v="3180"/>
    <s v="3180_20250305"/>
    <x v="2"/>
    <x v="4"/>
    <x v="12"/>
    <x v="2"/>
    <n v="1"/>
    <n v="6110.0300000000007"/>
    <n v="0.65"/>
    <n v="2138.5105000000003"/>
    <n v="2138.5105000000003"/>
    <d v="2025-03-05T00:00:00"/>
    <x v="0"/>
    <x v="2"/>
    <x v="0"/>
    <x v="3"/>
    <n v="1603.13"/>
  </r>
  <r>
    <n v="3181"/>
    <s v="3181_Unknown Date"/>
    <x v="1"/>
    <x v="3"/>
    <x v="9"/>
    <x v="2"/>
    <n v="1"/>
    <n v="6110.0300000000007"/>
    <n v="0"/>
    <n v="6110.0300000000007"/>
    <n v="6110.0300000000007"/>
    <s v="Unknown Date"/>
    <x v="2"/>
    <x v="1"/>
    <x v="1"/>
    <x v="4"/>
    <n v="2808"/>
  </r>
  <r>
    <n v="3182"/>
    <s v="3182_Unknown Date"/>
    <x v="2"/>
    <x v="1"/>
    <x v="2"/>
    <x v="1"/>
    <n v="1"/>
    <n v="6110.0300000000007"/>
    <n v="0"/>
    <n v="6110.0300000000007"/>
    <n v="6110.0300000000007"/>
    <s v="Unknown Date"/>
    <x v="2"/>
    <x v="1"/>
    <x v="1"/>
    <x v="2"/>
    <n v="42.14"/>
  </r>
  <r>
    <n v="3183"/>
    <s v="3183_Unknown Date"/>
    <x v="0"/>
    <x v="1"/>
    <x v="14"/>
    <x v="2"/>
    <n v="2"/>
    <n v="8074.82"/>
    <n v="0"/>
    <n v="8074.82"/>
    <n v="16149.64"/>
    <s v="Unknown Date"/>
    <x v="2"/>
    <x v="1"/>
    <x v="1"/>
    <x v="2"/>
    <n v="2968.78"/>
  </r>
  <r>
    <n v="3184"/>
    <s v="3184_20241015"/>
    <x v="2"/>
    <x v="0"/>
    <x v="13"/>
    <x v="0"/>
    <n v="0"/>
    <n v="6110.0300000000007"/>
    <n v="0.42"/>
    <n v="3543.8174000000008"/>
    <n v="0"/>
    <d v="2024-10-15T00:00:00"/>
    <x v="3"/>
    <x v="0"/>
    <x v="0"/>
    <x v="2"/>
    <n v="-760.63"/>
  </r>
  <r>
    <n v="3185"/>
    <s v="3185_20250312"/>
    <x v="0"/>
    <x v="0"/>
    <x v="0"/>
    <x v="0"/>
    <n v="0"/>
    <n v="9715.85"/>
    <n v="0"/>
    <n v="9715.85"/>
    <n v="0"/>
    <d v="2025-03-12T00:00:00"/>
    <x v="0"/>
    <x v="2"/>
    <x v="0"/>
    <x v="3"/>
    <n v="-542.20000000000005"/>
  </r>
  <r>
    <n v="3186"/>
    <s v="3186_20241016"/>
    <x v="2"/>
    <x v="4"/>
    <x v="12"/>
    <x v="0"/>
    <n v="1"/>
    <n v="3156.31"/>
    <n v="0"/>
    <n v="3156.31"/>
    <n v="3156.31"/>
    <d v="2024-10-16T00:00:00"/>
    <x v="3"/>
    <x v="0"/>
    <x v="1"/>
    <x v="4"/>
    <n v="540.77"/>
  </r>
  <r>
    <n v="3187"/>
    <s v="3187_20250115"/>
    <x v="0"/>
    <x v="3"/>
    <x v="9"/>
    <x v="0"/>
    <n v="0"/>
    <n v="8979.4500000000007"/>
    <n v="0"/>
    <n v="8979.4500000000007"/>
    <n v="0"/>
    <d v="2025-01-15T00:00:00"/>
    <x v="6"/>
    <x v="2"/>
    <x v="0"/>
    <x v="1"/>
    <n v="1709.08"/>
  </r>
  <r>
    <n v="3188"/>
    <s v="3188_20250209"/>
    <x v="0"/>
    <x v="2"/>
    <x v="18"/>
    <x v="1"/>
    <n v="1"/>
    <n v="8024.17"/>
    <n v="0.6"/>
    <n v="3209.6680000000001"/>
    <n v="3209.6680000000001"/>
    <d v="2025-02-09T00:00:00"/>
    <x v="12"/>
    <x v="2"/>
    <x v="1"/>
    <x v="3"/>
    <n v="2328.33"/>
  </r>
  <r>
    <n v="3189"/>
    <s v="3189_20250208"/>
    <x v="2"/>
    <x v="4"/>
    <x v="19"/>
    <x v="1"/>
    <n v="3"/>
    <n v="6730.48"/>
    <n v="0.33"/>
    <n v="4509.4215999999997"/>
    <n v="13528.264799999999"/>
    <d v="2025-02-08T00:00:00"/>
    <x v="12"/>
    <x v="2"/>
    <x v="0"/>
    <x v="5"/>
    <n v="1456.87"/>
  </r>
  <r>
    <n v="3190"/>
    <s v="3190_Unknown Date"/>
    <x v="1"/>
    <x v="1"/>
    <x v="14"/>
    <x v="0"/>
    <n v="1"/>
    <n v="6110.0300000000007"/>
    <n v="0"/>
    <n v="6110.0300000000007"/>
    <n v="6110.0300000000007"/>
    <s v="Unknown Date"/>
    <x v="2"/>
    <x v="1"/>
    <x v="0"/>
    <x v="5"/>
    <n v="457.93"/>
  </r>
  <r>
    <n v="3191"/>
    <s v="3191_20250204"/>
    <x v="0"/>
    <x v="1"/>
    <x v="6"/>
    <x v="1"/>
    <n v="4"/>
    <n v="6110.0300000000007"/>
    <n v="0"/>
    <n v="6110.0300000000007"/>
    <n v="24440.120000000003"/>
    <d v="2025-02-04T00:00:00"/>
    <x v="12"/>
    <x v="2"/>
    <x v="1"/>
    <x v="3"/>
    <n v="2709.18"/>
  </r>
  <r>
    <n v="3192"/>
    <s v="3192_20250316"/>
    <x v="0"/>
    <x v="3"/>
    <x v="10"/>
    <x v="0"/>
    <n v="1"/>
    <n v="6110.0300000000007"/>
    <n v="0"/>
    <n v="6110.0300000000007"/>
    <n v="6110.0300000000007"/>
    <d v="2025-03-16T00:00:00"/>
    <x v="0"/>
    <x v="2"/>
    <x v="0"/>
    <x v="3"/>
    <n v="2055.67"/>
  </r>
  <r>
    <n v="3193"/>
    <s v="3193_20250224"/>
    <x v="0"/>
    <x v="3"/>
    <x v="16"/>
    <x v="1"/>
    <n v="1"/>
    <n v="8581.98"/>
    <n v="0"/>
    <n v="8581.98"/>
    <n v="8581.98"/>
    <d v="2025-02-24T00:00:00"/>
    <x v="12"/>
    <x v="2"/>
    <x v="1"/>
    <x v="3"/>
    <n v="3969.18"/>
  </r>
  <r>
    <n v="3194"/>
    <s v="3194_20231021"/>
    <x v="0"/>
    <x v="0"/>
    <x v="0"/>
    <x v="0"/>
    <n v="-1"/>
    <n v="6110.0300000000007"/>
    <n v="0"/>
    <n v="6110.0300000000007"/>
    <n v="-6110.0300000000007"/>
    <d v="2023-10-21T00:00:00"/>
    <x v="3"/>
    <x v="3"/>
    <x v="0"/>
    <x v="1"/>
    <n v="896.94"/>
  </r>
  <r>
    <n v="3195"/>
    <s v="3195_20250309"/>
    <x v="2"/>
    <x v="2"/>
    <x v="3"/>
    <x v="0"/>
    <n v="1"/>
    <n v="3259.95"/>
    <n v="0"/>
    <n v="3259.95"/>
    <n v="3259.95"/>
    <d v="2025-03-09T00:00:00"/>
    <x v="0"/>
    <x v="2"/>
    <x v="1"/>
    <x v="4"/>
    <n v="1423.92"/>
  </r>
  <r>
    <n v="3196"/>
    <s v="3196_Unknown Date"/>
    <x v="1"/>
    <x v="0"/>
    <x v="13"/>
    <x v="1"/>
    <n v="1"/>
    <n v="6110.0300000000007"/>
    <n v="0"/>
    <n v="6110.0300000000007"/>
    <n v="6110.0300000000007"/>
    <s v="Unknown Date"/>
    <x v="2"/>
    <x v="1"/>
    <x v="1"/>
    <x v="5"/>
    <n v="425.5"/>
  </r>
  <r>
    <n v="3197"/>
    <s v="3197_Unknown Date"/>
    <x v="2"/>
    <x v="0"/>
    <x v="15"/>
    <x v="0"/>
    <n v="-1"/>
    <n v="6110.0300000000007"/>
    <n v="0"/>
    <n v="6110.0300000000007"/>
    <n v="-6110.0300000000007"/>
    <s v="Unknown Date"/>
    <x v="2"/>
    <x v="1"/>
    <x v="0"/>
    <x v="4"/>
    <n v="751.76"/>
  </r>
  <r>
    <n v="3198"/>
    <s v="3198_Unknown Date"/>
    <x v="1"/>
    <x v="3"/>
    <x v="9"/>
    <x v="2"/>
    <n v="1"/>
    <n v="6110.0300000000007"/>
    <n v="0"/>
    <n v="6110.0300000000007"/>
    <n v="6110.0300000000007"/>
    <s v="Unknown Date"/>
    <x v="2"/>
    <x v="1"/>
    <x v="0"/>
    <x v="4"/>
    <n v="2009.69"/>
  </r>
  <r>
    <n v="3199"/>
    <s v="3199_Unknown Date"/>
    <x v="1"/>
    <x v="0"/>
    <x v="13"/>
    <x v="0"/>
    <n v="1"/>
    <n v="6110.0300000000007"/>
    <n v="0"/>
    <n v="6110.0300000000007"/>
    <n v="6110.0300000000007"/>
    <s v="Unknown Date"/>
    <x v="2"/>
    <x v="1"/>
    <x v="0"/>
    <x v="5"/>
    <n v="3873.48"/>
  </r>
  <r>
    <n v="3200"/>
    <s v="3200_Unknown Date"/>
    <x v="2"/>
    <x v="1"/>
    <x v="2"/>
    <x v="1"/>
    <n v="0"/>
    <n v="6308.83"/>
    <n v="0"/>
    <n v="6308.83"/>
    <n v="0"/>
    <s v="Unknown Date"/>
    <x v="2"/>
    <x v="1"/>
    <x v="1"/>
    <x v="3"/>
    <n v="-582.02"/>
  </r>
  <r>
    <n v="3201"/>
    <s v="3201_Unknown Date"/>
    <x v="1"/>
    <x v="0"/>
    <x v="5"/>
    <x v="1"/>
    <n v="1"/>
    <n v="9608.99"/>
    <n v="0"/>
    <n v="9608.99"/>
    <n v="9608.99"/>
    <s v="Unknown Date"/>
    <x v="2"/>
    <x v="1"/>
    <x v="1"/>
    <x v="2"/>
    <n v="2866.39"/>
  </r>
  <r>
    <n v="3202"/>
    <s v="3202_Unknown Date"/>
    <x v="0"/>
    <x v="3"/>
    <x v="16"/>
    <x v="1"/>
    <n v="1"/>
    <n v="8926.14"/>
    <n v="0"/>
    <n v="8926.14"/>
    <n v="8926.14"/>
    <s v="Unknown Date"/>
    <x v="2"/>
    <x v="1"/>
    <x v="0"/>
    <x v="0"/>
    <n v="1565.51"/>
  </r>
  <r>
    <n v="3203"/>
    <s v="3203_20250311"/>
    <x v="1"/>
    <x v="0"/>
    <x v="0"/>
    <x v="1"/>
    <n v="1"/>
    <n v="6110.0300000000007"/>
    <n v="1.17"/>
    <n v="-1038.7050999999997"/>
    <n v="-1038.7050999999997"/>
    <d v="2025-03-11T00:00:00"/>
    <x v="0"/>
    <x v="2"/>
    <x v="1"/>
    <x v="3"/>
    <n v="2854.21"/>
  </r>
  <r>
    <n v="3204"/>
    <s v="3204_20241209"/>
    <x v="2"/>
    <x v="1"/>
    <x v="14"/>
    <x v="0"/>
    <n v="1"/>
    <n v="6110.0300000000007"/>
    <n v="0.18"/>
    <n v="5010.2246000000005"/>
    <n v="5010.2246000000005"/>
    <d v="2024-12-09T00:00:00"/>
    <x v="10"/>
    <x v="0"/>
    <x v="0"/>
    <x v="5"/>
    <n v="3367.72"/>
  </r>
  <r>
    <n v="2002"/>
    <s v="2002_Unknown Date"/>
    <x v="1"/>
    <x v="1"/>
    <x v="2"/>
    <x v="0"/>
    <n v="4"/>
    <n v="6110.0300000000007"/>
    <n v="0"/>
    <n v="6110.0300000000007"/>
    <n v="24440.120000000003"/>
    <s v="Unknown Date"/>
    <x v="2"/>
    <x v="1"/>
    <x v="1"/>
    <x v="2"/>
    <n v="3337.34"/>
  </r>
  <r>
    <n v="3206"/>
    <s v="3206_20240325"/>
    <x v="0"/>
    <x v="4"/>
    <x v="11"/>
    <x v="1"/>
    <n v="-1"/>
    <n v="4694.72"/>
    <n v="0.57999999999999996"/>
    <n v="1971.7824000000003"/>
    <n v="-1971.7824000000003"/>
    <d v="2024-03-25T00:00:00"/>
    <x v="0"/>
    <x v="0"/>
    <x v="1"/>
    <x v="0"/>
    <n v="3611.24"/>
  </r>
  <r>
    <n v="3207"/>
    <s v="3207_Unknown Date"/>
    <x v="0"/>
    <x v="0"/>
    <x v="0"/>
    <x v="0"/>
    <n v="2"/>
    <n v="6110.0300000000007"/>
    <n v="0"/>
    <n v="6110.0300000000007"/>
    <n v="12220.060000000001"/>
    <s v="Unknown Date"/>
    <x v="2"/>
    <x v="1"/>
    <x v="1"/>
    <x v="3"/>
    <n v="3909.06"/>
  </r>
  <r>
    <n v="3208"/>
    <s v="3208_20250412"/>
    <x v="0"/>
    <x v="0"/>
    <x v="15"/>
    <x v="0"/>
    <n v="0"/>
    <n v="6110.0300000000007"/>
    <n v="0.97"/>
    <n v="183.30090000000018"/>
    <n v="0"/>
    <d v="2025-04-12T00:00:00"/>
    <x v="8"/>
    <x v="2"/>
    <x v="1"/>
    <x v="2"/>
    <n v="2190.7199999999998"/>
  </r>
  <r>
    <n v="3209"/>
    <s v="3209_20240820"/>
    <x v="1"/>
    <x v="0"/>
    <x v="5"/>
    <x v="0"/>
    <n v="1"/>
    <n v="6110.0300000000007"/>
    <n v="0.17"/>
    <n v="5071.3249000000005"/>
    <n v="5071.3249000000005"/>
    <d v="2024-08-20T00:00:00"/>
    <x v="11"/>
    <x v="0"/>
    <x v="1"/>
    <x v="0"/>
    <n v="1986.27"/>
  </r>
  <r>
    <n v="3210"/>
    <s v="3210_Unknown Date"/>
    <x v="1"/>
    <x v="0"/>
    <x v="0"/>
    <x v="0"/>
    <n v="4"/>
    <n v="6344.63"/>
    <n v="0"/>
    <n v="6344.63"/>
    <n v="25378.52"/>
    <s v="Unknown Date"/>
    <x v="2"/>
    <x v="1"/>
    <x v="0"/>
    <x v="2"/>
    <n v="160.72999999999999"/>
  </r>
  <r>
    <n v="3211"/>
    <s v="3211_20240802"/>
    <x v="1"/>
    <x v="2"/>
    <x v="3"/>
    <x v="1"/>
    <n v="1"/>
    <n v="8346.17"/>
    <n v="0.82"/>
    <n v="1502.3106000000005"/>
    <n v="1502.3106000000005"/>
    <d v="2024-08-02T00:00:00"/>
    <x v="11"/>
    <x v="0"/>
    <x v="1"/>
    <x v="5"/>
    <n v="1368.59"/>
  </r>
  <r>
    <n v="3212"/>
    <s v="3212_20241005"/>
    <x v="0"/>
    <x v="1"/>
    <x v="6"/>
    <x v="0"/>
    <n v="4"/>
    <n v="7670.57"/>
    <n v="0"/>
    <n v="7670.57"/>
    <n v="30682.28"/>
    <d v="2024-10-05T00:00:00"/>
    <x v="3"/>
    <x v="0"/>
    <x v="1"/>
    <x v="5"/>
    <n v="2025.11"/>
  </r>
  <r>
    <n v="3213"/>
    <s v="3213_20241228"/>
    <x v="2"/>
    <x v="3"/>
    <x v="9"/>
    <x v="2"/>
    <n v="1"/>
    <n v="6110.0300000000007"/>
    <n v="0"/>
    <n v="6110.0300000000007"/>
    <n v="6110.0300000000007"/>
    <d v="2024-12-28T00:00:00"/>
    <x v="10"/>
    <x v="0"/>
    <x v="0"/>
    <x v="5"/>
    <n v="3221.7"/>
  </r>
  <r>
    <n v="3214"/>
    <s v="3214_20240911"/>
    <x v="0"/>
    <x v="2"/>
    <x v="17"/>
    <x v="2"/>
    <n v="0"/>
    <n v="6110.0300000000007"/>
    <n v="0"/>
    <n v="6110.0300000000007"/>
    <n v="0"/>
    <d v="2024-09-11T00:00:00"/>
    <x v="4"/>
    <x v="0"/>
    <x v="0"/>
    <x v="5"/>
    <n v="-857.15"/>
  </r>
  <r>
    <n v="3215"/>
    <s v="3215_20240220"/>
    <x v="2"/>
    <x v="1"/>
    <x v="14"/>
    <x v="2"/>
    <n v="1"/>
    <n v="6110.0300000000007"/>
    <n v="0"/>
    <n v="6110.0300000000007"/>
    <n v="6110.0300000000007"/>
    <d v="2024-02-20T00:00:00"/>
    <x v="12"/>
    <x v="0"/>
    <x v="0"/>
    <x v="5"/>
    <n v="2109.6799999999998"/>
  </r>
  <r>
    <n v="3216"/>
    <s v="3216_20230814"/>
    <x v="2"/>
    <x v="4"/>
    <x v="8"/>
    <x v="2"/>
    <n v="1"/>
    <n v="6110.0300000000007"/>
    <n v="0"/>
    <n v="6110.0300000000007"/>
    <n v="6110.0300000000007"/>
    <d v="2023-08-14T00:00:00"/>
    <x v="11"/>
    <x v="3"/>
    <x v="0"/>
    <x v="2"/>
    <n v="2508.13"/>
  </r>
  <r>
    <n v="3217"/>
    <s v="3217_20250215"/>
    <x v="2"/>
    <x v="1"/>
    <x v="1"/>
    <x v="0"/>
    <n v="1"/>
    <n v="4819.75"/>
    <n v="0.22"/>
    <n v="3759.4050000000002"/>
    <n v="3759.4050000000002"/>
    <d v="2025-02-15T00:00:00"/>
    <x v="12"/>
    <x v="2"/>
    <x v="1"/>
    <x v="3"/>
    <n v="-514.9"/>
  </r>
  <r>
    <n v="3218"/>
    <s v="3218_20240929"/>
    <x v="2"/>
    <x v="3"/>
    <x v="9"/>
    <x v="0"/>
    <n v="1"/>
    <n v="4854.18"/>
    <n v="0"/>
    <n v="4854.18"/>
    <n v="4854.18"/>
    <d v="2024-09-29T00:00:00"/>
    <x v="4"/>
    <x v="0"/>
    <x v="1"/>
    <x v="5"/>
    <n v="3807.88"/>
  </r>
  <r>
    <n v="3219"/>
    <s v="3219_20250317"/>
    <x v="1"/>
    <x v="4"/>
    <x v="8"/>
    <x v="2"/>
    <n v="1"/>
    <n v="2277.83"/>
    <n v="1.04"/>
    <n v="-91.113200000000077"/>
    <n v="-91.113200000000077"/>
    <d v="2025-03-17T00:00:00"/>
    <x v="0"/>
    <x v="2"/>
    <x v="0"/>
    <x v="4"/>
    <n v="1151.76"/>
  </r>
  <r>
    <n v="3220"/>
    <s v="3220_20250216"/>
    <x v="1"/>
    <x v="2"/>
    <x v="17"/>
    <x v="1"/>
    <n v="1"/>
    <n v="6110.0300000000007"/>
    <n v="0"/>
    <n v="6110.0300000000007"/>
    <n v="6110.0300000000007"/>
    <d v="2025-02-16T00:00:00"/>
    <x v="12"/>
    <x v="2"/>
    <x v="0"/>
    <x v="0"/>
    <n v="2731.04"/>
  </r>
  <r>
    <n v="3221"/>
    <s v="3221_20240921"/>
    <x v="1"/>
    <x v="4"/>
    <x v="19"/>
    <x v="0"/>
    <n v="2"/>
    <n v="9682.68"/>
    <n v="0.88"/>
    <n v="1161.9215999999999"/>
    <n v="2323.8431999999998"/>
    <d v="2024-09-21T00:00:00"/>
    <x v="4"/>
    <x v="0"/>
    <x v="0"/>
    <x v="3"/>
    <n v="1650.44"/>
  </r>
  <r>
    <n v="3222"/>
    <s v="3222_20241008"/>
    <x v="0"/>
    <x v="4"/>
    <x v="8"/>
    <x v="2"/>
    <n v="-1"/>
    <n v="5300.32"/>
    <n v="0"/>
    <n v="5300.32"/>
    <n v="-5300.32"/>
    <d v="2024-10-08T00:00:00"/>
    <x v="3"/>
    <x v="0"/>
    <x v="0"/>
    <x v="0"/>
    <n v="2593.48"/>
  </r>
  <r>
    <n v="3223"/>
    <s v="3223_Unknown Date"/>
    <x v="2"/>
    <x v="1"/>
    <x v="6"/>
    <x v="0"/>
    <n v="1"/>
    <n v="6110.0300000000007"/>
    <n v="0"/>
    <n v="6110.0300000000007"/>
    <n v="6110.0300000000007"/>
    <s v="Unknown Date"/>
    <x v="2"/>
    <x v="1"/>
    <x v="0"/>
    <x v="4"/>
    <n v="3088.54"/>
  </r>
  <r>
    <n v="3224"/>
    <s v="3224_20250318"/>
    <x v="1"/>
    <x v="1"/>
    <x v="14"/>
    <x v="0"/>
    <n v="1"/>
    <n v="9872.3799999999992"/>
    <n v="0.18"/>
    <n v="8095.3516"/>
    <n v="8095.3516"/>
    <d v="2025-03-18T00:00:00"/>
    <x v="0"/>
    <x v="2"/>
    <x v="1"/>
    <x v="3"/>
    <n v="233.85"/>
  </r>
  <r>
    <n v="3225"/>
    <s v="3225_20231220"/>
    <x v="0"/>
    <x v="4"/>
    <x v="11"/>
    <x v="1"/>
    <n v="0"/>
    <n v="7364.6"/>
    <n v="0"/>
    <n v="7364.6"/>
    <n v="0"/>
    <d v="2023-12-20T00:00:00"/>
    <x v="10"/>
    <x v="3"/>
    <x v="1"/>
    <x v="5"/>
    <n v="-458.05"/>
  </r>
  <r>
    <n v="3226"/>
    <s v="3226_20250212"/>
    <x v="2"/>
    <x v="1"/>
    <x v="6"/>
    <x v="0"/>
    <n v="2"/>
    <n v="4585.7700000000004"/>
    <n v="0"/>
    <n v="4585.7700000000004"/>
    <n v="9171.5400000000009"/>
    <d v="2025-02-12T00:00:00"/>
    <x v="12"/>
    <x v="2"/>
    <x v="1"/>
    <x v="3"/>
    <n v="-241.59"/>
  </r>
  <r>
    <n v="3227"/>
    <s v="3227_Unknown Date"/>
    <x v="1"/>
    <x v="0"/>
    <x v="13"/>
    <x v="0"/>
    <n v="1"/>
    <n v="6110.0300000000007"/>
    <n v="0.2"/>
    <n v="4888.0240000000003"/>
    <n v="4888.0240000000003"/>
    <s v="Unknown Date"/>
    <x v="2"/>
    <x v="1"/>
    <x v="0"/>
    <x v="4"/>
    <n v="-604.23"/>
  </r>
  <r>
    <n v="3228"/>
    <s v="3228_20250419"/>
    <x v="0"/>
    <x v="4"/>
    <x v="19"/>
    <x v="2"/>
    <n v="1"/>
    <n v="6745.63"/>
    <n v="0"/>
    <n v="6745.63"/>
    <n v="6745.63"/>
    <d v="2025-04-19T00:00:00"/>
    <x v="8"/>
    <x v="2"/>
    <x v="1"/>
    <x v="0"/>
    <n v="3620.9"/>
  </r>
  <r>
    <n v="3229"/>
    <s v="3229_20240819"/>
    <x v="0"/>
    <x v="3"/>
    <x v="10"/>
    <x v="0"/>
    <n v="1"/>
    <n v="6110.0300000000007"/>
    <n v="1"/>
    <n v="0"/>
    <n v="0"/>
    <d v="2024-08-19T00:00:00"/>
    <x v="11"/>
    <x v="0"/>
    <x v="1"/>
    <x v="3"/>
    <n v="188.96"/>
  </r>
  <r>
    <n v="3230"/>
    <s v="3230_Unknown Date"/>
    <x v="2"/>
    <x v="1"/>
    <x v="14"/>
    <x v="2"/>
    <n v="1"/>
    <n v="7398.98"/>
    <n v="0.87"/>
    <n v="961.86739999999998"/>
    <n v="961.86739999999998"/>
    <s v="Unknown Date"/>
    <x v="2"/>
    <x v="1"/>
    <x v="1"/>
    <x v="4"/>
    <n v="3634.75"/>
  </r>
  <r>
    <n v="3231"/>
    <s v="3231_20241217"/>
    <x v="2"/>
    <x v="2"/>
    <x v="17"/>
    <x v="1"/>
    <n v="1"/>
    <n v="6406.53"/>
    <n v="0.9"/>
    <n v="640.65299999999979"/>
    <n v="640.65299999999979"/>
    <d v="2024-12-17T00:00:00"/>
    <x v="10"/>
    <x v="0"/>
    <x v="0"/>
    <x v="5"/>
    <n v="2859.55"/>
  </r>
  <r>
    <n v="3232"/>
    <s v="3232_20231111"/>
    <x v="0"/>
    <x v="2"/>
    <x v="18"/>
    <x v="0"/>
    <n v="0"/>
    <n v="6110.0300000000007"/>
    <n v="0"/>
    <n v="6110.0300000000007"/>
    <n v="0"/>
    <d v="2023-11-11T00:00:00"/>
    <x v="7"/>
    <x v="3"/>
    <x v="0"/>
    <x v="3"/>
    <n v="2083.5700000000002"/>
  </r>
  <r>
    <n v="3233"/>
    <s v="3233_20250426"/>
    <x v="2"/>
    <x v="1"/>
    <x v="14"/>
    <x v="0"/>
    <n v="1"/>
    <n v="4091.68"/>
    <n v="0"/>
    <n v="4091.68"/>
    <n v="4091.68"/>
    <d v="2025-04-26T00:00:00"/>
    <x v="8"/>
    <x v="2"/>
    <x v="1"/>
    <x v="1"/>
    <n v="571.79999999999995"/>
  </r>
  <r>
    <n v="3234"/>
    <s v="3234_20250514"/>
    <x v="0"/>
    <x v="1"/>
    <x v="14"/>
    <x v="2"/>
    <n v="1"/>
    <n v="6110.0300000000007"/>
    <n v="0"/>
    <n v="6110.0300000000007"/>
    <n v="6110.0300000000007"/>
    <d v="2025-05-14T00:00:00"/>
    <x v="9"/>
    <x v="2"/>
    <x v="0"/>
    <x v="4"/>
    <n v="327.76"/>
  </r>
  <r>
    <n v="3235"/>
    <s v="3235_Unknown Date"/>
    <x v="1"/>
    <x v="0"/>
    <x v="0"/>
    <x v="0"/>
    <n v="0"/>
    <n v="6110.0300000000007"/>
    <n v="0.75"/>
    <n v="1527.5075000000002"/>
    <n v="0"/>
    <s v="Unknown Date"/>
    <x v="2"/>
    <x v="1"/>
    <x v="1"/>
    <x v="1"/>
    <n v="1899.62"/>
  </r>
  <r>
    <n v="3236"/>
    <s v="3236_20250721"/>
    <x v="0"/>
    <x v="2"/>
    <x v="3"/>
    <x v="0"/>
    <n v="4"/>
    <n v="6110.0300000000007"/>
    <n v="0.68"/>
    <n v="1955.2095999999999"/>
    <n v="7820.8383999999996"/>
    <d v="2025-07-21T00:00:00"/>
    <x v="1"/>
    <x v="2"/>
    <x v="1"/>
    <x v="1"/>
    <n v="-37.369999999999997"/>
  </r>
  <r>
    <n v="3237"/>
    <s v="3237_20240816"/>
    <x v="0"/>
    <x v="4"/>
    <x v="19"/>
    <x v="1"/>
    <n v="3"/>
    <n v="5596.52"/>
    <n v="0"/>
    <n v="5596.52"/>
    <n v="16789.560000000001"/>
    <d v="2024-08-16T00:00:00"/>
    <x v="11"/>
    <x v="0"/>
    <x v="1"/>
    <x v="2"/>
    <n v="2926.28"/>
  </r>
  <r>
    <n v="3238"/>
    <s v="3238_Unknown Date"/>
    <x v="1"/>
    <x v="0"/>
    <x v="0"/>
    <x v="2"/>
    <n v="1"/>
    <n v="4420.21"/>
    <n v="0.32"/>
    <n v="3005.7427999999995"/>
    <n v="3005.7427999999995"/>
    <s v="Unknown Date"/>
    <x v="2"/>
    <x v="1"/>
    <x v="1"/>
    <x v="2"/>
    <n v="705.58"/>
  </r>
  <r>
    <n v="3239"/>
    <s v="3239_Unknown Date"/>
    <x v="2"/>
    <x v="3"/>
    <x v="16"/>
    <x v="2"/>
    <n v="-1"/>
    <n v="6110.0300000000007"/>
    <n v="0"/>
    <n v="6110.0300000000007"/>
    <n v="-6110.0300000000007"/>
    <s v="Unknown Date"/>
    <x v="2"/>
    <x v="1"/>
    <x v="1"/>
    <x v="2"/>
    <n v="1810.07"/>
  </r>
  <r>
    <n v="3240"/>
    <s v="3240_20240527"/>
    <x v="0"/>
    <x v="4"/>
    <x v="12"/>
    <x v="0"/>
    <n v="-1"/>
    <n v="8776.59"/>
    <n v="0"/>
    <n v="8776.59"/>
    <n v="-8776.59"/>
    <d v="2024-05-27T00:00:00"/>
    <x v="9"/>
    <x v="0"/>
    <x v="1"/>
    <x v="1"/>
    <n v="-1020.05"/>
  </r>
  <r>
    <n v="3241"/>
    <s v="3241_20241202"/>
    <x v="1"/>
    <x v="4"/>
    <x v="19"/>
    <x v="2"/>
    <n v="1"/>
    <n v="7477.49"/>
    <n v="0"/>
    <n v="7477.49"/>
    <n v="7477.49"/>
    <d v="2024-12-02T00:00:00"/>
    <x v="10"/>
    <x v="0"/>
    <x v="1"/>
    <x v="0"/>
    <n v="3176.2"/>
  </r>
  <r>
    <n v="3242"/>
    <s v="3242_20240824"/>
    <x v="2"/>
    <x v="4"/>
    <x v="19"/>
    <x v="1"/>
    <n v="1"/>
    <n v="9677.18"/>
    <n v="0.59"/>
    <n v="3967.6438000000003"/>
    <n v="3967.6438000000003"/>
    <d v="2024-08-24T00:00:00"/>
    <x v="11"/>
    <x v="0"/>
    <x v="1"/>
    <x v="0"/>
    <n v="609.45000000000005"/>
  </r>
  <r>
    <n v="3243"/>
    <s v="3243_20241025"/>
    <x v="2"/>
    <x v="2"/>
    <x v="18"/>
    <x v="1"/>
    <n v="3"/>
    <n v="6110.0300000000007"/>
    <n v="0"/>
    <n v="6110.0300000000007"/>
    <n v="18330.090000000004"/>
    <d v="2024-10-25T00:00:00"/>
    <x v="3"/>
    <x v="0"/>
    <x v="1"/>
    <x v="3"/>
    <n v="1943.22"/>
  </r>
  <r>
    <n v="3244"/>
    <s v="3244_20250313"/>
    <x v="1"/>
    <x v="0"/>
    <x v="15"/>
    <x v="0"/>
    <n v="0"/>
    <n v="6110.0300000000007"/>
    <n v="0"/>
    <n v="6110.0300000000007"/>
    <n v="0"/>
    <d v="2025-03-13T00:00:00"/>
    <x v="0"/>
    <x v="2"/>
    <x v="0"/>
    <x v="1"/>
    <n v="1750.18"/>
  </r>
  <r>
    <n v="3245"/>
    <s v="3245_20240519"/>
    <x v="1"/>
    <x v="3"/>
    <x v="4"/>
    <x v="1"/>
    <n v="3"/>
    <n v="6110.0300000000007"/>
    <n v="0"/>
    <n v="6110.0300000000007"/>
    <n v="18330.090000000004"/>
    <d v="2024-05-19T00:00:00"/>
    <x v="9"/>
    <x v="0"/>
    <x v="1"/>
    <x v="3"/>
    <n v="3102.91"/>
  </r>
  <r>
    <n v="3246"/>
    <s v="3246_20250514"/>
    <x v="2"/>
    <x v="3"/>
    <x v="9"/>
    <x v="0"/>
    <n v="1"/>
    <n v="7787.74"/>
    <n v="0"/>
    <n v="7787.74"/>
    <n v="7787.74"/>
    <d v="2025-05-14T00:00:00"/>
    <x v="9"/>
    <x v="2"/>
    <x v="0"/>
    <x v="3"/>
    <n v="479.25"/>
  </r>
  <r>
    <n v="3247"/>
    <s v="3247_Unknown Date"/>
    <x v="2"/>
    <x v="0"/>
    <x v="13"/>
    <x v="0"/>
    <n v="1"/>
    <n v="5888.37"/>
    <n v="0"/>
    <n v="5888.37"/>
    <n v="5888.37"/>
    <s v="Unknown Date"/>
    <x v="2"/>
    <x v="1"/>
    <x v="0"/>
    <x v="2"/>
    <n v="3687.47"/>
  </r>
  <r>
    <n v="3248"/>
    <s v="3248_20241124"/>
    <x v="1"/>
    <x v="2"/>
    <x v="3"/>
    <x v="2"/>
    <n v="0"/>
    <n v="8234.91"/>
    <n v="0"/>
    <n v="8234.91"/>
    <n v="0"/>
    <d v="2024-11-24T00:00:00"/>
    <x v="7"/>
    <x v="0"/>
    <x v="0"/>
    <x v="2"/>
    <n v="2984.1"/>
  </r>
  <r>
    <n v="3249"/>
    <s v="3249_20250225"/>
    <x v="0"/>
    <x v="2"/>
    <x v="3"/>
    <x v="0"/>
    <n v="1"/>
    <n v="4738.25"/>
    <n v="0"/>
    <n v="4738.25"/>
    <n v="4738.25"/>
    <d v="2025-02-25T00:00:00"/>
    <x v="12"/>
    <x v="2"/>
    <x v="0"/>
    <x v="0"/>
    <n v="731.1"/>
  </r>
  <r>
    <n v="3250"/>
    <s v="3250_20240918"/>
    <x v="1"/>
    <x v="2"/>
    <x v="18"/>
    <x v="1"/>
    <n v="1"/>
    <n v="6110.0300000000007"/>
    <n v="0"/>
    <n v="6110.0300000000007"/>
    <n v="6110.0300000000007"/>
    <d v="2024-09-18T00:00:00"/>
    <x v="4"/>
    <x v="0"/>
    <x v="0"/>
    <x v="3"/>
    <n v="1172.07"/>
  </r>
  <r>
    <n v="3251"/>
    <s v="3251_20241001"/>
    <x v="2"/>
    <x v="1"/>
    <x v="2"/>
    <x v="0"/>
    <n v="-1"/>
    <n v="6735.33"/>
    <n v="0"/>
    <n v="6735.33"/>
    <n v="-6735.33"/>
    <d v="2024-10-01T00:00:00"/>
    <x v="3"/>
    <x v="0"/>
    <x v="1"/>
    <x v="5"/>
    <n v="3462.04"/>
  </r>
  <r>
    <n v="3252"/>
    <s v="3252_20240326"/>
    <x v="2"/>
    <x v="4"/>
    <x v="12"/>
    <x v="1"/>
    <n v="1"/>
    <n v="6110.0300000000007"/>
    <n v="0"/>
    <n v="6110.0300000000007"/>
    <n v="6110.0300000000007"/>
    <d v="2024-03-26T00:00:00"/>
    <x v="0"/>
    <x v="0"/>
    <x v="0"/>
    <x v="2"/>
    <n v="-563.83000000000004"/>
  </r>
  <r>
    <n v="3253"/>
    <s v="3253_20250417"/>
    <x v="0"/>
    <x v="3"/>
    <x v="9"/>
    <x v="1"/>
    <n v="1"/>
    <n v="6110.0300000000007"/>
    <n v="0"/>
    <n v="6110.0300000000007"/>
    <n v="6110.0300000000007"/>
    <d v="2025-04-17T00:00:00"/>
    <x v="8"/>
    <x v="2"/>
    <x v="0"/>
    <x v="0"/>
    <n v="2267.92"/>
  </r>
  <r>
    <n v="3254"/>
    <s v="3254_20241104"/>
    <x v="1"/>
    <x v="1"/>
    <x v="6"/>
    <x v="0"/>
    <n v="1"/>
    <n v="6110.0300000000007"/>
    <n v="0.51"/>
    <n v="2993.9147000000003"/>
    <n v="2993.9147000000003"/>
    <d v="2024-11-04T00:00:00"/>
    <x v="7"/>
    <x v="0"/>
    <x v="1"/>
    <x v="2"/>
    <n v="3035.41"/>
  </r>
  <r>
    <n v="3255"/>
    <s v="3255_20250302"/>
    <x v="0"/>
    <x v="4"/>
    <x v="8"/>
    <x v="2"/>
    <n v="-1"/>
    <n v="6975.67"/>
    <n v="0"/>
    <n v="6975.67"/>
    <n v="-6975.67"/>
    <d v="2025-03-02T00:00:00"/>
    <x v="0"/>
    <x v="2"/>
    <x v="0"/>
    <x v="0"/>
    <n v="960.65"/>
  </r>
  <r>
    <n v="3256"/>
    <s v="3256_Unknown Date"/>
    <x v="2"/>
    <x v="0"/>
    <x v="0"/>
    <x v="0"/>
    <n v="0"/>
    <n v="4814.32"/>
    <n v="0"/>
    <n v="4814.32"/>
    <n v="0"/>
    <s v="Unknown Date"/>
    <x v="2"/>
    <x v="1"/>
    <x v="1"/>
    <x v="1"/>
    <n v="-583.08000000000004"/>
  </r>
  <r>
    <n v="3257"/>
    <s v="3257_20250119"/>
    <x v="1"/>
    <x v="3"/>
    <x v="10"/>
    <x v="0"/>
    <n v="-1"/>
    <n v="7056.01"/>
    <n v="0"/>
    <n v="7056.01"/>
    <n v="-7056.01"/>
    <d v="2025-01-19T00:00:00"/>
    <x v="6"/>
    <x v="2"/>
    <x v="1"/>
    <x v="5"/>
    <n v="1190.8900000000001"/>
  </r>
  <r>
    <n v="3258"/>
    <s v="3258_Unknown Date"/>
    <x v="2"/>
    <x v="2"/>
    <x v="17"/>
    <x v="0"/>
    <n v="0"/>
    <n v="6110.0300000000007"/>
    <n v="0"/>
    <n v="6110.0300000000007"/>
    <n v="0"/>
    <s v="Unknown Date"/>
    <x v="2"/>
    <x v="1"/>
    <x v="0"/>
    <x v="2"/>
    <n v="853.35"/>
  </r>
  <r>
    <n v="3259"/>
    <s v="3259_20250704"/>
    <x v="1"/>
    <x v="2"/>
    <x v="18"/>
    <x v="0"/>
    <n v="0"/>
    <n v="7305.78"/>
    <n v="0"/>
    <n v="7305.78"/>
    <n v="0"/>
    <d v="2025-07-04T00:00:00"/>
    <x v="1"/>
    <x v="2"/>
    <x v="1"/>
    <x v="2"/>
    <n v="573.79"/>
  </r>
  <r>
    <n v="3260"/>
    <s v="3260_20250628"/>
    <x v="2"/>
    <x v="1"/>
    <x v="6"/>
    <x v="0"/>
    <n v="1"/>
    <n v="6110.0300000000007"/>
    <n v="0"/>
    <n v="6110.0300000000007"/>
    <n v="6110.0300000000007"/>
    <d v="2025-06-28T00:00:00"/>
    <x v="5"/>
    <x v="2"/>
    <x v="0"/>
    <x v="2"/>
    <n v="1287.17"/>
  </r>
  <r>
    <n v="3261"/>
    <s v="3261_20241126"/>
    <x v="2"/>
    <x v="4"/>
    <x v="8"/>
    <x v="2"/>
    <n v="1"/>
    <n v="6110.0300000000007"/>
    <n v="0"/>
    <n v="6110.0300000000007"/>
    <n v="6110.0300000000007"/>
    <d v="2024-11-26T00:00:00"/>
    <x v="7"/>
    <x v="0"/>
    <x v="0"/>
    <x v="1"/>
    <n v="472.79"/>
  </r>
  <r>
    <n v="3262"/>
    <s v="3262_20241226"/>
    <x v="1"/>
    <x v="4"/>
    <x v="19"/>
    <x v="0"/>
    <n v="1"/>
    <n v="6110.0300000000007"/>
    <n v="0"/>
    <n v="6110.0300000000007"/>
    <n v="6110.0300000000007"/>
    <d v="2024-12-26T00:00:00"/>
    <x v="10"/>
    <x v="0"/>
    <x v="1"/>
    <x v="0"/>
    <n v="1490.29"/>
  </r>
  <r>
    <n v="3263"/>
    <s v="3263_20250223"/>
    <x v="1"/>
    <x v="3"/>
    <x v="4"/>
    <x v="1"/>
    <n v="4"/>
    <n v="6110.0300000000007"/>
    <n v="0"/>
    <n v="6110.0300000000007"/>
    <n v="24440.120000000003"/>
    <d v="2025-02-23T00:00:00"/>
    <x v="12"/>
    <x v="2"/>
    <x v="0"/>
    <x v="2"/>
    <n v="2278.12"/>
  </r>
  <r>
    <n v="3264"/>
    <s v="3264_20250608"/>
    <x v="2"/>
    <x v="0"/>
    <x v="15"/>
    <x v="0"/>
    <n v="2"/>
    <n v="6110.0300000000007"/>
    <n v="0.13"/>
    <n v="5315.7261000000008"/>
    <n v="10631.452200000002"/>
    <d v="2025-06-08T00:00:00"/>
    <x v="5"/>
    <x v="2"/>
    <x v="0"/>
    <x v="0"/>
    <n v="-992.25"/>
  </r>
  <r>
    <n v="3265"/>
    <s v="3265_20240922"/>
    <x v="1"/>
    <x v="1"/>
    <x v="6"/>
    <x v="0"/>
    <n v="4"/>
    <n v="6110.0300000000007"/>
    <n v="0"/>
    <n v="6110.0300000000007"/>
    <n v="24440.120000000003"/>
    <d v="2024-09-22T00:00:00"/>
    <x v="4"/>
    <x v="0"/>
    <x v="1"/>
    <x v="0"/>
    <n v="2860.71"/>
  </r>
  <r>
    <n v="2006"/>
    <s v="2006_20250604"/>
    <x v="2"/>
    <x v="0"/>
    <x v="0"/>
    <x v="0"/>
    <n v="1"/>
    <n v="6819.78"/>
    <n v="0"/>
    <n v="6819.78"/>
    <n v="6819.78"/>
    <d v="2025-06-04T00:00:00"/>
    <x v="5"/>
    <x v="2"/>
    <x v="0"/>
    <x v="0"/>
    <n v="1802.09"/>
  </r>
  <r>
    <n v="3267"/>
    <s v="3267_20250215"/>
    <x v="0"/>
    <x v="2"/>
    <x v="18"/>
    <x v="0"/>
    <n v="1"/>
    <n v="6110.0300000000007"/>
    <n v="0.52"/>
    <n v="2932.8144000000002"/>
    <n v="2932.8144000000002"/>
    <d v="2025-02-15T00:00:00"/>
    <x v="12"/>
    <x v="2"/>
    <x v="1"/>
    <x v="3"/>
    <n v="345.92"/>
  </r>
  <r>
    <n v="3268"/>
    <s v="3268_20250711"/>
    <x v="2"/>
    <x v="1"/>
    <x v="6"/>
    <x v="1"/>
    <n v="1"/>
    <n v="6110.0300000000007"/>
    <n v="0"/>
    <n v="6110.0300000000007"/>
    <n v="6110.0300000000007"/>
    <d v="2025-07-11T00:00:00"/>
    <x v="1"/>
    <x v="2"/>
    <x v="1"/>
    <x v="2"/>
    <n v="1586.4"/>
  </r>
  <r>
    <n v="3269"/>
    <s v="3269_20241203"/>
    <x v="1"/>
    <x v="1"/>
    <x v="6"/>
    <x v="0"/>
    <n v="0"/>
    <n v="7268.31"/>
    <n v="0"/>
    <n v="7268.31"/>
    <n v="0"/>
    <d v="2024-12-03T00:00:00"/>
    <x v="10"/>
    <x v="0"/>
    <x v="0"/>
    <x v="2"/>
    <n v="-719.57"/>
  </r>
  <r>
    <n v="3270"/>
    <s v="3270_20250603"/>
    <x v="0"/>
    <x v="2"/>
    <x v="17"/>
    <x v="2"/>
    <n v="1"/>
    <n v="6110.0300000000007"/>
    <n v="0"/>
    <n v="6110.0300000000007"/>
    <n v="6110.0300000000007"/>
    <d v="2025-06-03T00:00:00"/>
    <x v="5"/>
    <x v="2"/>
    <x v="0"/>
    <x v="3"/>
    <n v="3619.8"/>
  </r>
  <r>
    <n v="3271"/>
    <s v="3271_20250518"/>
    <x v="2"/>
    <x v="4"/>
    <x v="19"/>
    <x v="0"/>
    <n v="1"/>
    <n v="6110.0300000000007"/>
    <n v="0"/>
    <n v="6110.0300000000007"/>
    <n v="6110.0300000000007"/>
    <d v="2025-05-18T00:00:00"/>
    <x v="9"/>
    <x v="2"/>
    <x v="1"/>
    <x v="1"/>
    <n v="545.1"/>
  </r>
  <r>
    <n v="3272"/>
    <s v="3272_Unknown Date"/>
    <x v="2"/>
    <x v="2"/>
    <x v="3"/>
    <x v="0"/>
    <n v="0"/>
    <n v="6110.0300000000007"/>
    <n v="0"/>
    <n v="6110.0300000000007"/>
    <n v="0"/>
    <s v="Unknown Date"/>
    <x v="2"/>
    <x v="1"/>
    <x v="1"/>
    <x v="1"/>
    <n v="-321.24"/>
  </r>
  <r>
    <n v="3273"/>
    <s v="3273_20240204"/>
    <x v="1"/>
    <x v="1"/>
    <x v="14"/>
    <x v="0"/>
    <n v="-1"/>
    <n v="5527.7"/>
    <n v="0.17"/>
    <n v="4587.991"/>
    <n v="-4587.991"/>
    <d v="2024-02-04T00:00:00"/>
    <x v="12"/>
    <x v="0"/>
    <x v="0"/>
    <x v="0"/>
    <n v="2577.59"/>
  </r>
  <r>
    <n v="3274"/>
    <s v="3274_20250503"/>
    <x v="2"/>
    <x v="0"/>
    <x v="0"/>
    <x v="1"/>
    <n v="3"/>
    <n v="6031.14"/>
    <n v="0.15"/>
    <n v="5126.4690000000001"/>
    <n v="15379.406999999999"/>
    <d v="2025-05-03T00:00:00"/>
    <x v="9"/>
    <x v="2"/>
    <x v="1"/>
    <x v="1"/>
    <n v="169.05"/>
  </r>
  <r>
    <n v="3275"/>
    <s v="3275_20250527"/>
    <x v="1"/>
    <x v="1"/>
    <x v="2"/>
    <x v="1"/>
    <n v="4"/>
    <n v="6110.0300000000007"/>
    <n v="0"/>
    <n v="6110.0300000000007"/>
    <n v="24440.120000000003"/>
    <d v="2025-05-27T00:00:00"/>
    <x v="9"/>
    <x v="2"/>
    <x v="1"/>
    <x v="1"/>
    <n v="1652.12"/>
  </r>
  <r>
    <n v="2046"/>
    <s v="2046_Unknown Date"/>
    <x v="0"/>
    <x v="3"/>
    <x v="9"/>
    <x v="2"/>
    <n v="1"/>
    <n v="6110.0300000000007"/>
    <n v="1.04"/>
    <n v="-244.40120000000024"/>
    <n v="-244.40120000000024"/>
    <s v="Unknown Date"/>
    <x v="2"/>
    <x v="1"/>
    <x v="0"/>
    <x v="5"/>
    <n v="1284.33"/>
  </r>
  <r>
    <n v="3277"/>
    <s v="3277_20240905"/>
    <x v="2"/>
    <x v="0"/>
    <x v="0"/>
    <x v="0"/>
    <n v="4"/>
    <n v="6110.0300000000007"/>
    <n v="0"/>
    <n v="6110.0300000000007"/>
    <n v="24440.120000000003"/>
    <d v="2024-09-05T00:00:00"/>
    <x v="4"/>
    <x v="0"/>
    <x v="0"/>
    <x v="0"/>
    <n v="293.58999999999997"/>
  </r>
  <r>
    <n v="3278"/>
    <s v="3278_20250106"/>
    <x v="0"/>
    <x v="2"/>
    <x v="17"/>
    <x v="1"/>
    <n v="1"/>
    <n v="6110.0300000000007"/>
    <n v="0"/>
    <n v="6110.0300000000007"/>
    <n v="6110.0300000000007"/>
    <d v="2025-01-06T00:00:00"/>
    <x v="6"/>
    <x v="2"/>
    <x v="1"/>
    <x v="3"/>
    <n v="107.83"/>
  </r>
  <r>
    <n v="3279"/>
    <s v="3279_20241109"/>
    <x v="0"/>
    <x v="1"/>
    <x v="6"/>
    <x v="2"/>
    <n v="4"/>
    <n v="2572.41"/>
    <n v="0.1"/>
    <n v="2315.1689999999999"/>
    <n v="9260.6759999999995"/>
    <d v="2024-11-09T00:00:00"/>
    <x v="7"/>
    <x v="0"/>
    <x v="1"/>
    <x v="4"/>
    <n v="3098.28"/>
  </r>
  <r>
    <n v="3280"/>
    <s v="3280_20241012"/>
    <x v="0"/>
    <x v="0"/>
    <x v="0"/>
    <x v="2"/>
    <n v="-1"/>
    <n v="7709.7"/>
    <n v="0"/>
    <n v="7709.7"/>
    <n v="-7709.7"/>
    <d v="2024-10-12T00:00:00"/>
    <x v="3"/>
    <x v="0"/>
    <x v="0"/>
    <x v="2"/>
    <n v="663.54"/>
  </r>
  <r>
    <n v="3281"/>
    <s v="3281_Unknown Date"/>
    <x v="2"/>
    <x v="1"/>
    <x v="6"/>
    <x v="1"/>
    <n v="2"/>
    <n v="6075.6"/>
    <n v="0"/>
    <n v="6075.6"/>
    <n v="12151.2"/>
    <s v="Unknown Date"/>
    <x v="2"/>
    <x v="1"/>
    <x v="1"/>
    <x v="3"/>
    <n v="93.8"/>
  </r>
  <r>
    <n v="3282"/>
    <s v="3282_20240519"/>
    <x v="0"/>
    <x v="4"/>
    <x v="8"/>
    <x v="2"/>
    <n v="4"/>
    <n v="6110.0300000000007"/>
    <n v="0.23"/>
    <n v="4704.7231000000002"/>
    <n v="18818.892400000001"/>
    <d v="2024-05-19T00:00:00"/>
    <x v="9"/>
    <x v="0"/>
    <x v="1"/>
    <x v="4"/>
    <n v="-190.17"/>
  </r>
  <r>
    <n v="3283"/>
    <s v="3283_20241018"/>
    <x v="2"/>
    <x v="1"/>
    <x v="2"/>
    <x v="2"/>
    <n v="2"/>
    <n v="6110.0300000000007"/>
    <n v="0"/>
    <n v="6110.0300000000007"/>
    <n v="12220.060000000001"/>
    <d v="2024-10-18T00:00:00"/>
    <x v="3"/>
    <x v="0"/>
    <x v="0"/>
    <x v="2"/>
    <n v="3871.51"/>
  </r>
  <r>
    <n v="3284"/>
    <s v="3284_20240820"/>
    <x v="1"/>
    <x v="3"/>
    <x v="10"/>
    <x v="0"/>
    <n v="4"/>
    <n v="5776.74"/>
    <n v="0"/>
    <n v="5776.74"/>
    <n v="23106.959999999999"/>
    <d v="2024-08-20T00:00:00"/>
    <x v="11"/>
    <x v="0"/>
    <x v="0"/>
    <x v="5"/>
    <n v="210.83"/>
  </r>
  <r>
    <n v="3285"/>
    <s v="3285_20241005"/>
    <x v="2"/>
    <x v="0"/>
    <x v="15"/>
    <x v="2"/>
    <n v="4"/>
    <n v="6110.0300000000007"/>
    <n v="0"/>
    <n v="6110.0300000000007"/>
    <n v="24440.120000000003"/>
    <d v="2024-10-05T00:00:00"/>
    <x v="3"/>
    <x v="0"/>
    <x v="0"/>
    <x v="1"/>
    <n v="-401.38"/>
  </r>
  <r>
    <n v="3286"/>
    <s v="3286_20250116"/>
    <x v="0"/>
    <x v="4"/>
    <x v="19"/>
    <x v="0"/>
    <n v="0"/>
    <n v="4323.8599999999997"/>
    <n v="0"/>
    <n v="4323.8599999999997"/>
    <n v="0"/>
    <d v="2025-01-16T00:00:00"/>
    <x v="6"/>
    <x v="2"/>
    <x v="1"/>
    <x v="1"/>
    <n v="-577.54"/>
  </r>
  <r>
    <n v="3287"/>
    <s v="3287_Unknown Date"/>
    <x v="0"/>
    <x v="3"/>
    <x v="10"/>
    <x v="0"/>
    <n v="0"/>
    <n v="6110.0300000000007"/>
    <n v="1.02"/>
    <n v="-122.20060000000012"/>
    <n v="0"/>
    <s v="Unknown Date"/>
    <x v="2"/>
    <x v="1"/>
    <x v="1"/>
    <x v="2"/>
    <n v="-1184.98"/>
  </r>
  <r>
    <n v="3288"/>
    <s v="3288_20240725"/>
    <x v="0"/>
    <x v="2"/>
    <x v="17"/>
    <x v="1"/>
    <n v="4"/>
    <n v="6110.0300000000007"/>
    <n v="0"/>
    <n v="6110.0300000000007"/>
    <n v="24440.120000000003"/>
    <d v="2024-07-25T00:00:00"/>
    <x v="1"/>
    <x v="0"/>
    <x v="1"/>
    <x v="4"/>
    <n v="3852.98"/>
  </r>
  <r>
    <n v="3289"/>
    <s v="3289_20240913"/>
    <x v="2"/>
    <x v="0"/>
    <x v="15"/>
    <x v="0"/>
    <n v="-1"/>
    <n v="6110.0300000000007"/>
    <n v="0"/>
    <n v="6110.0300000000007"/>
    <n v="-6110.0300000000007"/>
    <d v="2024-09-13T00:00:00"/>
    <x v="4"/>
    <x v="0"/>
    <x v="0"/>
    <x v="3"/>
    <n v="-878.7"/>
  </r>
  <r>
    <n v="3290"/>
    <s v="3290_Unknown Date"/>
    <x v="0"/>
    <x v="2"/>
    <x v="18"/>
    <x v="2"/>
    <n v="2"/>
    <n v="7377.71"/>
    <n v="0"/>
    <n v="7377.71"/>
    <n v="14755.42"/>
    <s v="Unknown Date"/>
    <x v="2"/>
    <x v="1"/>
    <x v="0"/>
    <x v="3"/>
    <n v="2588.85"/>
  </r>
  <r>
    <n v="3291"/>
    <s v="3291_Unknown Date"/>
    <x v="1"/>
    <x v="3"/>
    <x v="10"/>
    <x v="2"/>
    <n v="0"/>
    <n v="6110.0300000000007"/>
    <n v="0"/>
    <n v="6110.0300000000007"/>
    <n v="0"/>
    <s v="Unknown Date"/>
    <x v="2"/>
    <x v="1"/>
    <x v="1"/>
    <x v="1"/>
    <n v="-231.54"/>
  </r>
  <r>
    <n v="3292"/>
    <s v="3292_20250523"/>
    <x v="1"/>
    <x v="0"/>
    <x v="15"/>
    <x v="0"/>
    <n v="1"/>
    <n v="6110.0300000000007"/>
    <n v="0"/>
    <n v="6110.0300000000007"/>
    <n v="6110.0300000000007"/>
    <d v="2025-05-23T00:00:00"/>
    <x v="9"/>
    <x v="2"/>
    <x v="0"/>
    <x v="1"/>
    <n v="2299.04"/>
  </r>
  <r>
    <n v="3293"/>
    <s v="3293_Unknown Date"/>
    <x v="0"/>
    <x v="2"/>
    <x v="3"/>
    <x v="0"/>
    <n v="1"/>
    <n v="6110.0300000000007"/>
    <n v="0"/>
    <n v="6110.0300000000007"/>
    <n v="6110.0300000000007"/>
    <s v="Unknown Date"/>
    <x v="2"/>
    <x v="1"/>
    <x v="0"/>
    <x v="5"/>
    <n v="1013.24"/>
  </r>
  <r>
    <n v="3294"/>
    <s v="3294_Unknown Date"/>
    <x v="1"/>
    <x v="4"/>
    <x v="19"/>
    <x v="0"/>
    <n v="0"/>
    <n v="6110.0300000000007"/>
    <n v="0"/>
    <n v="6110.0300000000007"/>
    <n v="0"/>
    <s v="Unknown Date"/>
    <x v="2"/>
    <x v="1"/>
    <x v="1"/>
    <x v="5"/>
    <n v="-101.37"/>
  </r>
  <r>
    <n v="3295"/>
    <s v="3295_20241229"/>
    <x v="1"/>
    <x v="0"/>
    <x v="0"/>
    <x v="1"/>
    <n v="1"/>
    <n v="2983.6"/>
    <n v="0"/>
    <n v="2983.6"/>
    <n v="2983.6"/>
    <d v="2024-12-29T00:00:00"/>
    <x v="10"/>
    <x v="0"/>
    <x v="0"/>
    <x v="4"/>
    <n v="3650.65"/>
  </r>
  <r>
    <n v="2021"/>
    <s v="2021_20241119"/>
    <x v="2"/>
    <x v="3"/>
    <x v="10"/>
    <x v="1"/>
    <n v="-1"/>
    <n v="7086.7"/>
    <n v="0.66"/>
    <n v="2409.4779999999996"/>
    <n v="-2409.4779999999996"/>
    <d v="2024-11-19T00:00:00"/>
    <x v="7"/>
    <x v="0"/>
    <x v="1"/>
    <x v="1"/>
    <n v="-1120.49"/>
  </r>
  <r>
    <n v="3297"/>
    <s v="3297_20250207"/>
    <x v="2"/>
    <x v="2"/>
    <x v="18"/>
    <x v="1"/>
    <n v="1"/>
    <n v="5875.99"/>
    <n v="0"/>
    <n v="5875.99"/>
    <n v="5875.99"/>
    <d v="2025-02-07T00:00:00"/>
    <x v="12"/>
    <x v="2"/>
    <x v="0"/>
    <x v="4"/>
    <n v="3803.18"/>
  </r>
  <r>
    <n v="3298"/>
    <s v="3298_Unknown Date"/>
    <x v="2"/>
    <x v="0"/>
    <x v="13"/>
    <x v="0"/>
    <n v="4"/>
    <n v="9716.0300000000007"/>
    <n v="0"/>
    <n v="9716.0300000000007"/>
    <n v="38864.120000000003"/>
    <s v="Unknown Date"/>
    <x v="2"/>
    <x v="1"/>
    <x v="0"/>
    <x v="2"/>
    <n v="2961.23"/>
  </r>
  <r>
    <n v="3299"/>
    <s v="3299_Unknown Date"/>
    <x v="2"/>
    <x v="4"/>
    <x v="11"/>
    <x v="0"/>
    <n v="1"/>
    <n v="6110.0300000000007"/>
    <n v="0.68"/>
    <n v="1955.2095999999999"/>
    <n v="1955.2095999999999"/>
    <s v="Unknown Date"/>
    <x v="2"/>
    <x v="1"/>
    <x v="1"/>
    <x v="0"/>
    <n v="1517.07"/>
  </r>
  <r>
    <n v="3300"/>
    <s v="3300_20241218"/>
    <x v="1"/>
    <x v="4"/>
    <x v="8"/>
    <x v="1"/>
    <n v="2"/>
    <n v="6110.0300000000007"/>
    <n v="0"/>
    <n v="6110.0300000000007"/>
    <n v="12220.060000000001"/>
    <d v="2024-12-18T00:00:00"/>
    <x v="10"/>
    <x v="0"/>
    <x v="1"/>
    <x v="0"/>
    <n v="3436.23"/>
  </r>
  <r>
    <n v="3301"/>
    <s v="3301_Unknown Date"/>
    <x v="1"/>
    <x v="2"/>
    <x v="7"/>
    <x v="1"/>
    <n v="0"/>
    <n v="4492.46"/>
    <n v="0"/>
    <n v="4492.46"/>
    <n v="0"/>
    <s v="Unknown Date"/>
    <x v="2"/>
    <x v="1"/>
    <x v="1"/>
    <x v="1"/>
    <n v="1018.52"/>
  </r>
  <r>
    <n v="3302"/>
    <s v="3302_20250512"/>
    <x v="1"/>
    <x v="1"/>
    <x v="1"/>
    <x v="0"/>
    <n v="0"/>
    <n v="6226.74"/>
    <n v="0"/>
    <n v="6226.74"/>
    <n v="0"/>
    <d v="2025-05-12T00:00:00"/>
    <x v="9"/>
    <x v="2"/>
    <x v="1"/>
    <x v="3"/>
    <n v="-316.51"/>
  </r>
  <r>
    <n v="3303"/>
    <s v="3303_20241019"/>
    <x v="0"/>
    <x v="1"/>
    <x v="1"/>
    <x v="0"/>
    <n v="2"/>
    <n v="6380.5"/>
    <n v="0"/>
    <n v="6380.5"/>
    <n v="12761"/>
    <d v="2024-10-19T00:00:00"/>
    <x v="3"/>
    <x v="0"/>
    <x v="0"/>
    <x v="5"/>
    <n v="2846.02"/>
  </r>
  <r>
    <n v="3304"/>
    <s v="3304_20241115"/>
    <x v="1"/>
    <x v="3"/>
    <x v="4"/>
    <x v="0"/>
    <n v="1"/>
    <n v="6110.0300000000007"/>
    <n v="0.65"/>
    <n v="2138.5105000000003"/>
    <n v="2138.5105000000003"/>
    <d v="2024-11-15T00:00:00"/>
    <x v="7"/>
    <x v="0"/>
    <x v="0"/>
    <x v="2"/>
    <n v="2405.3000000000002"/>
  </r>
  <r>
    <n v="3305"/>
    <s v="3305_20241017"/>
    <x v="0"/>
    <x v="3"/>
    <x v="10"/>
    <x v="0"/>
    <n v="0"/>
    <n v="4216.1400000000003"/>
    <n v="0"/>
    <n v="4216.1400000000003"/>
    <n v="0"/>
    <d v="2024-10-17T00:00:00"/>
    <x v="3"/>
    <x v="0"/>
    <x v="1"/>
    <x v="1"/>
    <n v="-687.95"/>
  </r>
  <r>
    <n v="3306"/>
    <s v="3306_20240730"/>
    <x v="0"/>
    <x v="4"/>
    <x v="19"/>
    <x v="1"/>
    <n v="1"/>
    <n v="6110.0300000000007"/>
    <n v="0.25"/>
    <n v="4582.5225000000009"/>
    <n v="4582.5225000000009"/>
    <d v="2024-07-30T00:00:00"/>
    <x v="1"/>
    <x v="0"/>
    <x v="1"/>
    <x v="2"/>
    <n v="3052.49"/>
  </r>
  <r>
    <n v="3307"/>
    <s v="3307_20240812"/>
    <x v="1"/>
    <x v="1"/>
    <x v="6"/>
    <x v="0"/>
    <n v="1"/>
    <n v="7127.99"/>
    <n v="0"/>
    <n v="7127.99"/>
    <n v="7127.99"/>
    <d v="2024-08-12T00:00:00"/>
    <x v="11"/>
    <x v="0"/>
    <x v="0"/>
    <x v="2"/>
    <n v="818.55"/>
  </r>
  <r>
    <n v="3308"/>
    <s v="3308_20250408"/>
    <x v="2"/>
    <x v="0"/>
    <x v="13"/>
    <x v="0"/>
    <n v="0"/>
    <n v="6110.0300000000007"/>
    <n v="0.85"/>
    <n v="916.50450000000023"/>
    <n v="0"/>
    <d v="2025-04-08T00:00:00"/>
    <x v="8"/>
    <x v="2"/>
    <x v="0"/>
    <x v="0"/>
    <n v="2625.19"/>
  </r>
  <r>
    <n v="3309"/>
    <s v="3309_20230912"/>
    <x v="2"/>
    <x v="2"/>
    <x v="18"/>
    <x v="0"/>
    <n v="1"/>
    <n v="5594.08"/>
    <n v="0"/>
    <n v="5594.08"/>
    <n v="5594.08"/>
    <d v="2023-09-12T00:00:00"/>
    <x v="4"/>
    <x v="3"/>
    <x v="1"/>
    <x v="1"/>
    <n v="626.95000000000005"/>
  </r>
  <r>
    <n v="3310"/>
    <s v="3310_20250418"/>
    <x v="1"/>
    <x v="3"/>
    <x v="10"/>
    <x v="0"/>
    <n v="4"/>
    <n v="6110.0300000000007"/>
    <n v="0.21"/>
    <n v="4826.9237000000003"/>
    <n v="19307.694800000001"/>
    <d v="2025-04-18T00:00:00"/>
    <x v="8"/>
    <x v="2"/>
    <x v="1"/>
    <x v="5"/>
    <n v="2856.16"/>
  </r>
  <r>
    <n v="3311"/>
    <s v="3311_20250502"/>
    <x v="0"/>
    <x v="1"/>
    <x v="2"/>
    <x v="0"/>
    <n v="0"/>
    <n v="6110.0300000000007"/>
    <n v="0.04"/>
    <n v="5865.6288000000004"/>
    <n v="0"/>
    <d v="2025-05-02T00:00:00"/>
    <x v="9"/>
    <x v="2"/>
    <x v="0"/>
    <x v="4"/>
    <n v="3152.21"/>
  </r>
  <r>
    <n v="3312"/>
    <s v="3312_20250525"/>
    <x v="1"/>
    <x v="4"/>
    <x v="12"/>
    <x v="0"/>
    <n v="1"/>
    <n v="8069.3"/>
    <n v="0"/>
    <n v="8069.3"/>
    <n v="8069.3"/>
    <d v="2025-05-25T00:00:00"/>
    <x v="9"/>
    <x v="2"/>
    <x v="1"/>
    <x v="3"/>
    <n v="-95.96"/>
  </r>
  <r>
    <n v="3313"/>
    <s v="3313_Unknown Date"/>
    <x v="0"/>
    <x v="4"/>
    <x v="11"/>
    <x v="0"/>
    <n v="0"/>
    <n v="9460.52"/>
    <n v="0"/>
    <n v="9460.52"/>
    <n v="0"/>
    <s v="Unknown Date"/>
    <x v="2"/>
    <x v="1"/>
    <x v="1"/>
    <x v="1"/>
    <n v="-476.54"/>
  </r>
  <r>
    <n v="3314"/>
    <s v="3314_Unknown Date"/>
    <x v="2"/>
    <x v="0"/>
    <x v="13"/>
    <x v="0"/>
    <n v="2"/>
    <n v="7050.14"/>
    <n v="0"/>
    <n v="7050.14"/>
    <n v="14100.28"/>
    <s v="Unknown Date"/>
    <x v="2"/>
    <x v="1"/>
    <x v="1"/>
    <x v="1"/>
    <n v="-815.54"/>
  </r>
  <r>
    <n v="3315"/>
    <s v="3315_Unknown Date"/>
    <x v="1"/>
    <x v="0"/>
    <x v="15"/>
    <x v="2"/>
    <n v="1"/>
    <n v="6110.0300000000007"/>
    <n v="0"/>
    <n v="6110.0300000000007"/>
    <n v="6110.0300000000007"/>
    <s v="Unknown Date"/>
    <x v="2"/>
    <x v="1"/>
    <x v="1"/>
    <x v="0"/>
    <n v="1345.26"/>
  </r>
  <r>
    <n v="3316"/>
    <s v="3316_20240425"/>
    <x v="1"/>
    <x v="3"/>
    <x v="4"/>
    <x v="1"/>
    <n v="1"/>
    <n v="6110.0300000000007"/>
    <n v="1.02"/>
    <n v="-122.20060000000012"/>
    <n v="-122.20060000000012"/>
    <d v="2024-04-25T00:00:00"/>
    <x v="8"/>
    <x v="0"/>
    <x v="0"/>
    <x v="0"/>
    <n v="27.15"/>
  </r>
  <r>
    <n v="3317"/>
    <s v="3317_Unknown Date"/>
    <x v="0"/>
    <x v="4"/>
    <x v="8"/>
    <x v="1"/>
    <n v="3"/>
    <n v="6110.0300000000007"/>
    <n v="0"/>
    <n v="6110.0300000000007"/>
    <n v="18330.090000000004"/>
    <s v="Unknown Date"/>
    <x v="2"/>
    <x v="1"/>
    <x v="0"/>
    <x v="1"/>
    <n v="3852.52"/>
  </r>
  <r>
    <n v="3318"/>
    <s v="3318_20250411"/>
    <x v="2"/>
    <x v="0"/>
    <x v="5"/>
    <x v="2"/>
    <n v="1"/>
    <n v="6110.0300000000007"/>
    <n v="0"/>
    <n v="6110.0300000000007"/>
    <n v="6110.0300000000007"/>
    <d v="2025-04-11T00:00:00"/>
    <x v="8"/>
    <x v="2"/>
    <x v="0"/>
    <x v="4"/>
    <n v="1096.06"/>
  </r>
  <r>
    <n v="3319"/>
    <s v="3319_20240928"/>
    <x v="1"/>
    <x v="3"/>
    <x v="9"/>
    <x v="2"/>
    <n v="0"/>
    <n v="6109.1"/>
    <n v="0.37"/>
    <n v="3848.7330000000002"/>
    <n v="0"/>
    <d v="2024-09-28T00:00:00"/>
    <x v="4"/>
    <x v="0"/>
    <x v="1"/>
    <x v="2"/>
    <n v="-846.73"/>
  </r>
  <r>
    <n v="3320"/>
    <s v="3320_20240912"/>
    <x v="0"/>
    <x v="4"/>
    <x v="8"/>
    <x v="0"/>
    <n v="0"/>
    <n v="8046.47"/>
    <n v="0.05"/>
    <n v="7644.1464999999998"/>
    <n v="0"/>
    <d v="2024-09-12T00:00:00"/>
    <x v="4"/>
    <x v="0"/>
    <x v="0"/>
    <x v="5"/>
    <n v="-274.91000000000003"/>
  </r>
  <r>
    <n v="3321"/>
    <s v="3321_20250115"/>
    <x v="0"/>
    <x v="1"/>
    <x v="1"/>
    <x v="0"/>
    <n v="4"/>
    <n v="4986.67"/>
    <n v="1.07"/>
    <n v="-349.06690000000032"/>
    <n v="-1396.2676000000013"/>
    <d v="2025-01-15T00:00:00"/>
    <x v="6"/>
    <x v="2"/>
    <x v="1"/>
    <x v="2"/>
    <n v="3170.16"/>
  </r>
  <r>
    <n v="3322"/>
    <s v="3322_20230828"/>
    <x v="2"/>
    <x v="0"/>
    <x v="15"/>
    <x v="0"/>
    <n v="1"/>
    <n v="6110.0300000000007"/>
    <n v="0"/>
    <n v="6110.0300000000007"/>
    <n v="6110.0300000000007"/>
    <d v="2023-08-28T00:00:00"/>
    <x v="11"/>
    <x v="3"/>
    <x v="0"/>
    <x v="1"/>
    <n v="864.55"/>
  </r>
  <r>
    <n v="3323"/>
    <s v="3323_20240101"/>
    <x v="2"/>
    <x v="3"/>
    <x v="9"/>
    <x v="0"/>
    <n v="-1"/>
    <n v="8130.74"/>
    <n v="7.0000000000000007E-2"/>
    <n v="7561.5881999999992"/>
    <n v="-7561.5881999999992"/>
    <d v="2024-01-01T00:00:00"/>
    <x v="6"/>
    <x v="0"/>
    <x v="1"/>
    <x v="4"/>
    <n v="-687.56"/>
  </r>
  <r>
    <n v="3324"/>
    <s v="3324_20240817"/>
    <x v="1"/>
    <x v="2"/>
    <x v="17"/>
    <x v="0"/>
    <n v="0"/>
    <n v="6110.0300000000007"/>
    <n v="0"/>
    <n v="6110.0300000000007"/>
    <n v="0"/>
    <d v="2024-08-17T00:00:00"/>
    <x v="11"/>
    <x v="0"/>
    <x v="1"/>
    <x v="1"/>
    <n v="-871.48"/>
  </r>
  <r>
    <n v="3325"/>
    <s v="3325_20241106"/>
    <x v="0"/>
    <x v="4"/>
    <x v="19"/>
    <x v="1"/>
    <n v="1"/>
    <n v="6110.0300000000007"/>
    <n v="0"/>
    <n v="6110.0300000000007"/>
    <n v="6110.0300000000007"/>
    <d v="2024-11-06T00:00:00"/>
    <x v="7"/>
    <x v="0"/>
    <x v="0"/>
    <x v="1"/>
    <n v="1115.7"/>
  </r>
  <r>
    <n v="3326"/>
    <s v="3326_20250530"/>
    <x v="2"/>
    <x v="0"/>
    <x v="0"/>
    <x v="0"/>
    <n v="1"/>
    <n v="6110.0300000000007"/>
    <n v="0.88"/>
    <n v="733.20360000000005"/>
    <n v="733.20360000000005"/>
    <d v="2025-05-30T00:00:00"/>
    <x v="9"/>
    <x v="2"/>
    <x v="0"/>
    <x v="2"/>
    <n v="991.04"/>
  </r>
  <r>
    <n v="3327"/>
    <s v="3327_20250310"/>
    <x v="2"/>
    <x v="0"/>
    <x v="5"/>
    <x v="2"/>
    <n v="3"/>
    <n v="6110.0300000000007"/>
    <n v="0"/>
    <n v="6110.0300000000007"/>
    <n v="18330.090000000004"/>
    <d v="2025-03-10T00:00:00"/>
    <x v="0"/>
    <x v="2"/>
    <x v="0"/>
    <x v="0"/>
    <n v="-1155.6099999999999"/>
  </r>
  <r>
    <n v="3328"/>
    <s v="3328_20240920"/>
    <x v="1"/>
    <x v="1"/>
    <x v="14"/>
    <x v="0"/>
    <n v="-1"/>
    <n v="6110.0300000000007"/>
    <n v="0.25"/>
    <n v="4582.5225000000009"/>
    <n v="-4582.5225000000009"/>
    <d v="2024-09-20T00:00:00"/>
    <x v="4"/>
    <x v="0"/>
    <x v="0"/>
    <x v="3"/>
    <n v="2132.4899999999998"/>
  </r>
  <r>
    <n v="3329"/>
    <s v="3329_20240428"/>
    <x v="0"/>
    <x v="0"/>
    <x v="13"/>
    <x v="0"/>
    <n v="1"/>
    <n v="6110.0300000000007"/>
    <n v="0"/>
    <n v="6110.0300000000007"/>
    <n v="6110.0300000000007"/>
    <d v="2024-04-28T00:00:00"/>
    <x v="8"/>
    <x v="0"/>
    <x v="1"/>
    <x v="5"/>
    <n v="530.29"/>
  </r>
  <r>
    <n v="3330"/>
    <s v="3330_Unknown Date"/>
    <x v="1"/>
    <x v="0"/>
    <x v="15"/>
    <x v="0"/>
    <n v="-1"/>
    <n v="6110.0300000000007"/>
    <n v="0.85"/>
    <n v="916.50450000000023"/>
    <n v="-916.50450000000023"/>
    <s v="Unknown Date"/>
    <x v="2"/>
    <x v="1"/>
    <x v="0"/>
    <x v="5"/>
    <n v="1714.75"/>
  </r>
  <r>
    <n v="3331"/>
    <s v="3331_Unknown Date"/>
    <x v="0"/>
    <x v="1"/>
    <x v="14"/>
    <x v="1"/>
    <n v="-1"/>
    <n v="9040.5499999999993"/>
    <n v="0"/>
    <n v="9040.5499999999993"/>
    <n v="-9040.5499999999993"/>
    <s v="Unknown Date"/>
    <x v="2"/>
    <x v="1"/>
    <x v="1"/>
    <x v="2"/>
    <n v="2233.5700000000002"/>
  </r>
  <r>
    <n v="3332"/>
    <s v="3332_Unknown Date"/>
    <x v="2"/>
    <x v="0"/>
    <x v="0"/>
    <x v="1"/>
    <n v="1"/>
    <n v="3106.54"/>
    <n v="0"/>
    <n v="3106.54"/>
    <n v="3106.54"/>
    <s v="Unknown Date"/>
    <x v="2"/>
    <x v="1"/>
    <x v="1"/>
    <x v="3"/>
    <n v="3793.25"/>
  </r>
  <r>
    <n v="3333"/>
    <s v="3333_Unknown Date"/>
    <x v="0"/>
    <x v="0"/>
    <x v="0"/>
    <x v="1"/>
    <n v="2"/>
    <n v="6110.0300000000007"/>
    <n v="0"/>
    <n v="6110.0300000000007"/>
    <n v="12220.060000000001"/>
    <s v="Unknown Date"/>
    <x v="2"/>
    <x v="1"/>
    <x v="1"/>
    <x v="5"/>
    <n v="1519.97"/>
  </r>
  <r>
    <n v="3334"/>
    <s v="3334_20231114"/>
    <x v="0"/>
    <x v="1"/>
    <x v="1"/>
    <x v="1"/>
    <n v="3"/>
    <n v="2471.71"/>
    <n v="0"/>
    <n v="2471.71"/>
    <n v="7415.13"/>
    <d v="2023-11-14T00:00:00"/>
    <x v="7"/>
    <x v="3"/>
    <x v="0"/>
    <x v="2"/>
    <n v="1190.8900000000001"/>
  </r>
  <r>
    <n v="3335"/>
    <s v="3335_20240817"/>
    <x v="2"/>
    <x v="1"/>
    <x v="2"/>
    <x v="0"/>
    <n v="1"/>
    <n v="3138.53"/>
    <n v="0"/>
    <n v="3138.53"/>
    <n v="3138.53"/>
    <d v="2024-08-17T00:00:00"/>
    <x v="11"/>
    <x v="0"/>
    <x v="1"/>
    <x v="4"/>
    <n v="1221.99"/>
  </r>
  <r>
    <n v="3336"/>
    <s v="3336_20250331"/>
    <x v="0"/>
    <x v="3"/>
    <x v="4"/>
    <x v="2"/>
    <n v="1"/>
    <n v="4334.53"/>
    <n v="0"/>
    <n v="4334.53"/>
    <n v="4334.53"/>
    <d v="2025-03-31T00:00:00"/>
    <x v="0"/>
    <x v="2"/>
    <x v="0"/>
    <x v="1"/>
    <n v="2759.16"/>
  </r>
  <r>
    <n v="3337"/>
    <s v="3337_20241010"/>
    <x v="2"/>
    <x v="0"/>
    <x v="13"/>
    <x v="1"/>
    <n v="4"/>
    <n v="6110.0300000000007"/>
    <n v="0"/>
    <n v="6110.0300000000007"/>
    <n v="24440.120000000003"/>
    <d v="2024-10-10T00:00:00"/>
    <x v="3"/>
    <x v="0"/>
    <x v="0"/>
    <x v="4"/>
    <n v="2915.13"/>
  </r>
  <r>
    <n v="3338"/>
    <s v="3338_20250609"/>
    <x v="1"/>
    <x v="0"/>
    <x v="13"/>
    <x v="1"/>
    <n v="1"/>
    <n v="6110.0300000000007"/>
    <n v="1.24"/>
    <n v="-1466.4072000000001"/>
    <n v="-1466.4072000000001"/>
    <d v="2025-06-09T00:00:00"/>
    <x v="5"/>
    <x v="2"/>
    <x v="0"/>
    <x v="5"/>
    <n v="3011.73"/>
  </r>
  <r>
    <n v="3339"/>
    <s v="3339_20250515"/>
    <x v="2"/>
    <x v="2"/>
    <x v="18"/>
    <x v="0"/>
    <n v="1"/>
    <n v="6656.01"/>
    <n v="0"/>
    <n v="6656.01"/>
    <n v="6656.01"/>
    <d v="2025-05-15T00:00:00"/>
    <x v="9"/>
    <x v="2"/>
    <x v="1"/>
    <x v="4"/>
    <n v="2014.52"/>
  </r>
  <r>
    <n v="3340"/>
    <s v="3340_20241229"/>
    <x v="0"/>
    <x v="1"/>
    <x v="2"/>
    <x v="0"/>
    <n v="3"/>
    <n v="3248.74"/>
    <n v="0"/>
    <n v="3248.74"/>
    <n v="9746.2199999999993"/>
    <d v="2024-12-29T00:00:00"/>
    <x v="10"/>
    <x v="0"/>
    <x v="1"/>
    <x v="2"/>
    <n v="2551.4699999999998"/>
  </r>
  <r>
    <n v="3341"/>
    <s v="3341_20240323"/>
    <x v="0"/>
    <x v="0"/>
    <x v="15"/>
    <x v="0"/>
    <n v="3"/>
    <n v="8387.99"/>
    <n v="0"/>
    <n v="8387.99"/>
    <n v="25163.97"/>
    <d v="2024-03-23T00:00:00"/>
    <x v="0"/>
    <x v="0"/>
    <x v="0"/>
    <x v="0"/>
    <n v="1693.41"/>
  </r>
  <r>
    <n v="2037"/>
    <s v="2037_Unknown Date"/>
    <x v="0"/>
    <x v="3"/>
    <x v="16"/>
    <x v="0"/>
    <n v="3"/>
    <n v="5653.14"/>
    <n v="1.01"/>
    <n v="-56.531400000000055"/>
    <n v="-169.59420000000017"/>
    <s v="Unknown Date"/>
    <x v="2"/>
    <x v="1"/>
    <x v="1"/>
    <x v="3"/>
    <n v="2776.96"/>
  </r>
  <r>
    <n v="3343"/>
    <s v="3343_20241112"/>
    <x v="0"/>
    <x v="4"/>
    <x v="8"/>
    <x v="1"/>
    <n v="3"/>
    <n v="9405.77"/>
    <n v="0"/>
    <n v="9405.77"/>
    <n v="28217.31"/>
    <d v="2024-11-12T00:00:00"/>
    <x v="7"/>
    <x v="0"/>
    <x v="1"/>
    <x v="1"/>
    <n v="1688.78"/>
  </r>
  <r>
    <n v="3344"/>
    <s v="3344_20250624"/>
    <x v="0"/>
    <x v="1"/>
    <x v="6"/>
    <x v="2"/>
    <n v="1"/>
    <n v="8217.3700000000008"/>
    <n v="1.06"/>
    <n v="-493.04220000000049"/>
    <n v="-493.04220000000049"/>
    <d v="2025-06-24T00:00:00"/>
    <x v="5"/>
    <x v="2"/>
    <x v="1"/>
    <x v="1"/>
    <n v="303.77"/>
  </r>
  <r>
    <n v="2048"/>
    <s v="2048_20241027"/>
    <x v="1"/>
    <x v="4"/>
    <x v="8"/>
    <x v="2"/>
    <n v="1"/>
    <n v="6110.0300000000007"/>
    <n v="0"/>
    <n v="6110.0300000000007"/>
    <n v="6110.0300000000007"/>
    <d v="2024-10-27T00:00:00"/>
    <x v="3"/>
    <x v="0"/>
    <x v="0"/>
    <x v="0"/>
    <n v="2875.86"/>
  </r>
  <r>
    <n v="3346"/>
    <s v="3346_Unknown Date"/>
    <x v="0"/>
    <x v="0"/>
    <x v="0"/>
    <x v="2"/>
    <n v="4"/>
    <n v="6110.0300000000007"/>
    <n v="0.15"/>
    <n v="5193.5255000000006"/>
    <n v="20774.102000000003"/>
    <s v="Unknown Date"/>
    <x v="2"/>
    <x v="1"/>
    <x v="1"/>
    <x v="4"/>
    <n v="3392.46"/>
  </r>
  <r>
    <n v="3347"/>
    <s v="3347_Unknown Date"/>
    <x v="2"/>
    <x v="0"/>
    <x v="13"/>
    <x v="1"/>
    <n v="1"/>
    <n v="4389.4399999999996"/>
    <n v="0"/>
    <n v="4389.4399999999996"/>
    <n v="4389.4399999999996"/>
    <s v="Unknown Date"/>
    <x v="2"/>
    <x v="1"/>
    <x v="0"/>
    <x v="2"/>
    <n v="1546.55"/>
  </r>
  <r>
    <n v="3348"/>
    <s v="3348_20240926"/>
    <x v="1"/>
    <x v="1"/>
    <x v="6"/>
    <x v="0"/>
    <n v="1"/>
    <n v="2114.86"/>
    <n v="0"/>
    <n v="2114.86"/>
    <n v="2114.86"/>
    <d v="2024-09-26T00:00:00"/>
    <x v="4"/>
    <x v="0"/>
    <x v="0"/>
    <x v="1"/>
    <n v="2636.76"/>
  </r>
  <r>
    <n v="3349"/>
    <s v="3349_Unknown Date"/>
    <x v="2"/>
    <x v="0"/>
    <x v="13"/>
    <x v="0"/>
    <n v="0"/>
    <n v="8180.92"/>
    <n v="1.25"/>
    <n v="-2045.23"/>
    <n v="0"/>
    <s v="Unknown Date"/>
    <x v="2"/>
    <x v="1"/>
    <x v="1"/>
    <x v="1"/>
    <n v="-481.2"/>
  </r>
  <r>
    <n v="3350"/>
    <s v="3350_20250528"/>
    <x v="1"/>
    <x v="4"/>
    <x v="12"/>
    <x v="1"/>
    <n v="1"/>
    <n v="6110.0300000000007"/>
    <n v="0.48"/>
    <n v="3177.2156000000004"/>
    <n v="3177.2156000000004"/>
    <d v="2025-05-28T00:00:00"/>
    <x v="9"/>
    <x v="2"/>
    <x v="0"/>
    <x v="0"/>
    <n v="2199.4299999999998"/>
  </r>
  <r>
    <n v="3351"/>
    <s v="3351_Unknown Date"/>
    <x v="2"/>
    <x v="0"/>
    <x v="0"/>
    <x v="0"/>
    <n v="0"/>
    <n v="5319.24"/>
    <n v="0.48"/>
    <n v="2766.0048000000002"/>
    <n v="0"/>
    <s v="Unknown Date"/>
    <x v="2"/>
    <x v="1"/>
    <x v="0"/>
    <x v="5"/>
    <n v="-382.32"/>
  </r>
  <r>
    <n v="3352"/>
    <s v="3352_20250301"/>
    <x v="1"/>
    <x v="0"/>
    <x v="0"/>
    <x v="0"/>
    <n v="1"/>
    <n v="6622.41"/>
    <n v="0.23"/>
    <n v="5099.2556999999997"/>
    <n v="5099.2556999999997"/>
    <d v="2025-03-01T00:00:00"/>
    <x v="0"/>
    <x v="2"/>
    <x v="1"/>
    <x v="3"/>
    <n v="1437.43"/>
  </r>
  <r>
    <n v="2028"/>
    <s v="2028_Unknown Date"/>
    <x v="2"/>
    <x v="0"/>
    <x v="5"/>
    <x v="2"/>
    <n v="0"/>
    <n v="3270.23"/>
    <n v="0"/>
    <n v="3270.23"/>
    <n v="0"/>
    <s v="Unknown Date"/>
    <x v="2"/>
    <x v="1"/>
    <x v="1"/>
    <x v="4"/>
    <n v="-946.86"/>
  </r>
  <r>
    <n v="3354"/>
    <s v="3354_20241101"/>
    <x v="2"/>
    <x v="2"/>
    <x v="17"/>
    <x v="1"/>
    <n v="0"/>
    <n v="6110.0300000000007"/>
    <n v="0.4"/>
    <n v="3666.0180000000005"/>
    <n v="0"/>
    <d v="2024-11-01T00:00:00"/>
    <x v="7"/>
    <x v="0"/>
    <x v="1"/>
    <x v="5"/>
    <n v="-987.6"/>
  </r>
  <r>
    <n v="3355"/>
    <s v="3355_20250116"/>
    <x v="0"/>
    <x v="4"/>
    <x v="19"/>
    <x v="0"/>
    <n v="0"/>
    <n v="7781.4"/>
    <n v="1.1399999999999999"/>
    <n v="-1089.3959999999993"/>
    <n v="0"/>
    <d v="2025-01-16T00:00:00"/>
    <x v="6"/>
    <x v="2"/>
    <x v="0"/>
    <x v="3"/>
    <n v="1815.96"/>
  </r>
  <r>
    <n v="3356"/>
    <s v="3356_20250313"/>
    <x v="1"/>
    <x v="1"/>
    <x v="1"/>
    <x v="0"/>
    <n v="4"/>
    <n v="6110.0300000000007"/>
    <n v="0"/>
    <n v="6110.0300000000007"/>
    <n v="24440.120000000003"/>
    <d v="2025-03-13T00:00:00"/>
    <x v="0"/>
    <x v="2"/>
    <x v="0"/>
    <x v="2"/>
    <n v="724.11"/>
  </r>
  <r>
    <n v="3357"/>
    <s v="3357_20250405"/>
    <x v="0"/>
    <x v="0"/>
    <x v="5"/>
    <x v="0"/>
    <n v="4"/>
    <n v="6206.45"/>
    <n v="0.5"/>
    <n v="3103.2249999999999"/>
    <n v="12412.9"/>
    <d v="2025-04-05T00:00:00"/>
    <x v="8"/>
    <x v="2"/>
    <x v="0"/>
    <x v="4"/>
    <n v="678.42"/>
  </r>
  <r>
    <n v="3358"/>
    <s v="3358_20240801"/>
    <x v="2"/>
    <x v="4"/>
    <x v="11"/>
    <x v="0"/>
    <n v="1"/>
    <n v="6110.0300000000007"/>
    <n v="0.43"/>
    <n v="3482.7171000000008"/>
    <n v="3482.7171000000008"/>
    <d v="2024-08-01T00:00:00"/>
    <x v="11"/>
    <x v="0"/>
    <x v="0"/>
    <x v="1"/>
    <n v="2019.56"/>
  </r>
  <r>
    <n v="3359"/>
    <s v="3359_20240901"/>
    <x v="0"/>
    <x v="4"/>
    <x v="19"/>
    <x v="0"/>
    <n v="1"/>
    <n v="9362.81"/>
    <n v="1.1599999999999999"/>
    <n v="-1498.0495999999991"/>
    <n v="-1498.0495999999991"/>
    <d v="2024-09-01T00:00:00"/>
    <x v="4"/>
    <x v="0"/>
    <x v="1"/>
    <x v="2"/>
    <n v="2963.03"/>
  </r>
  <r>
    <n v="3360"/>
    <s v="3360_20240731"/>
    <x v="1"/>
    <x v="0"/>
    <x v="15"/>
    <x v="0"/>
    <n v="4"/>
    <n v="6110.0300000000007"/>
    <n v="0.06"/>
    <n v="5743.4282000000003"/>
    <n v="22973.712800000001"/>
    <d v="2024-07-31T00:00:00"/>
    <x v="1"/>
    <x v="0"/>
    <x v="0"/>
    <x v="0"/>
    <n v="304.12"/>
  </r>
  <r>
    <n v="3361"/>
    <s v="3361_Unknown Date"/>
    <x v="1"/>
    <x v="4"/>
    <x v="19"/>
    <x v="2"/>
    <n v="0"/>
    <n v="6110.0300000000007"/>
    <n v="0"/>
    <n v="6110.0300000000007"/>
    <n v="0"/>
    <s v="Unknown Date"/>
    <x v="2"/>
    <x v="1"/>
    <x v="1"/>
    <x v="0"/>
    <n v="3007.91"/>
  </r>
  <r>
    <n v="3362"/>
    <s v="3362_20240310"/>
    <x v="2"/>
    <x v="2"/>
    <x v="18"/>
    <x v="1"/>
    <n v="1"/>
    <n v="6110.0300000000007"/>
    <n v="0"/>
    <n v="6110.0300000000007"/>
    <n v="6110.0300000000007"/>
    <d v="2024-03-10T00:00:00"/>
    <x v="0"/>
    <x v="0"/>
    <x v="1"/>
    <x v="4"/>
    <n v="2730.12"/>
  </r>
  <r>
    <n v="3363"/>
    <s v="3363_20250218"/>
    <x v="1"/>
    <x v="4"/>
    <x v="11"/>
    <x v="0"/>
    <n v="3"/>
    <n v="6110.0300000000007"/>
    <n v="0.6"/>
    <n v="2444.0120000000002"/>
    <n v="7332.0360000000001"/>
    <d v="2025-02-18T00:00:00"/>
    <x v="12"/>
    <x v="2"/>
    <x v="0"/>
    <x v="0"/>
    <n v="39.86"/>
  </r>
  <r>
    <n v="3364"/>
    <s v="3364_20240911"/>
    <x v="0"/>
    <x v="1"/>
    <x v="2"/>
    <x v="0"/>
    <n v="0"/>
    <n v="6110.0300000000007"/>
    <n v="0.24"/>
    <n v="4643.6228000000001"/>
    <n v="0"/>
    <d v="2024-09-11T00:00:00"/>
    <x v="4"/>
    <x v="0"/>
    <x v="0"/>
    <x v="3"/>
    <n v="-371.86"/>
  </r>
  <r>
    <n v="3365"/>
    <s v="3365_Unknown Date"/>
    <x v="0"/>
    <x v="3"/>
    <x v="9"/>
    <x v="0"/>
    <n v="0"/>
    <n v="6110.0300000000007"/>
    <n v="0.95"/>
    <n v="305.50150000000031"/>
    <n v="0"/>
    <s v="Unknown Date"/>
    <x v="2"/>
    <x v="1"/>
    <x v="1"/>
    <x v="3"/>
    <n v="-445.03"/>
  </r>
  <r>
    <n v="3366"/>
    <s v="3366_20241215"/>
    <x v="2"/>
    <x v="4"/>
    <x v="19"/>
    <x v="0"/>
    <n v="1"/>
    <n v="6110.0300000000007"/>
    <n v="0"/>
    <n v="6110.0300000000007"/>
    <n v="6110.0300000000007"/>
    <d v="2024-12-15T00:00:00"/>
    <x v="10"/>
    <x v="0"/>
    <x v="1"/>
    <x v="3"/>
    <n v="2762.68"/>
  </r>
  <r>
    <n v="2029"/>
    <s v="2029_20231028"/>
    <x v="2"/>
    <x v="0"/>
    <x v="13"/>
    <x v="2"/>
    <n v="0"/>
    <n v="6110.0300000000007"/>
    <n v="0"/>
    <n v="6110.0300000000007"/>
    <n v="0"/>
    <d v="2023-10-28T00:00:00"/>
    <x v="3"/>
    <x v="3"/>
    <x v="0"/>
    <x v="0"/>
    <n v="-185.67"/>
  </r>
  <r>
    <n v="3368"/>
    <s v="3368_20250414"/>
    <x v="1"/>
    <x v="0"/>
    <x v="5"/>
    <x v="0"/>
    <n v="1"/>
    <n v="6110.0300000000007"/>
    <n v="0"/>
    <n v="6110.0300000000007"/>
    <n v="6110.0300000000007"/>
    <d v="2025-04-14T00:00:00"/>
    <x v="8"/>
    <x v="2"/>
    <x v="1"/>
    <x v="4"/>
    <n v="2027.47"/>
  </r>
  <r>
    <n v="3369"/>
    <s v="3369_20240927"/>
    <x v="2"/>
    <x v="3"/>
    <x v="4"/>
    <x v="1"/>
    <n v="1"/>
    <n v="5103.34"/>
    <n v="0.05"/>
    <n v="4848.1729999999998"/>
    <n v="4848.1729999999998"/>
    <d v="2024-09-27T00:00:00"/>
    <x v="4"/>
    <x v="0"/>
    <x v="0"/>
    <x v="5"/>
    <n v="1247.02"/>
  </r>
  <r>
    <n v="3370"/>
    <s v="3370_20250705"/>
    <x v="1"/>
    <x v="4"/>
    <x v="8"/>
    <x v="2"/>
    <n v="0"/>
    <n v="3328.45"/>
    <n v="0"/>
    <n v="3328.45"/>
    <n v="0"/>
    <d v="2025-07-05T00:00:00"/>
    <x v="1"/>
    <x v="2"/>
    <x v="1"/>
    <x v="0"/>
    <n v="-1137.54"/>
  </r>
  <r>
    <n v="3371"/>
    <s v="3371_20250426"/>
    <x v="2"/>
    <x v="0"/>
    <x v="5"/>
    <x v="2"/>
    <n v="1"/>
    <n v="2636.01"/>
    <n v="0"/>
    <n v="2636.01"/>
    <n v="2636.01"/>
    <d v="2025-04-26T00:00:00"/>
    <x v="8"/>
    <x v="2"/>
    <x v="1"/>
    <x v="4"/>
    <n v="2255.4299999999998"/>
  </r>
  <r>
    <n v="3372"/>
    <s v="3372_20250224"/>
    <x v="0"/>
    <x v="4"/>
    <x v="11"/>
    <x v="0"/>
    <n v="0"/>
    <n v="6110.0300000000007"/>
    <n v="0.77"/>
    <n v="1405.3069"/>
    <n v="0"/>
    <d v="2025-02-24T00:00:00"/>
    <x v="12"/>
    <x v="2"/>
    <x v="0"/>
    <x v="4"/>
    <n v="-1088.45"/>
  </r>
  <r>
    <n v="3373"/>
    <s v="3373_Unknown Date"/>
    <x v="0"/>
    <x v="0"/>
    <x v="0"/>
    <x v="0"/>
    <n v="1"/>
    <n v="6110.0300000000007"/>
    <n v="0.76"/>
    <n v="1466.4072000000001"/>
    <n v="1466.4072000000001"/>
    <s v="Unknown Date"/>
    <x v="2"/>
    <x v="1"/>
    <x v="1"/>
    <x v="3"/>
    <n v="1069.43"/>
  </r>
  <r>
    <n v="3374"/>
    <s v="3374_20241216"/>
    <x v="2"/>
    <x v="0"/>
    <x v="5"/>
    <x v="0"/>
    <n v="4"/>
    <n v="4500.96"/>
    <n v="0"/>
    <n v="4500.96"/>
    <n v="18003.84"/>
    <d v="2024-12-16T00:00:00"/>
    <x v="10"/>
    <x v="0"/>
    <x v="0"/>
    <x v="3"/>
    <n v="1905.25"/>
  </r>
  <r>
    <n v="3375"/>
    <s v="3375_20241122"/>
    <x v="0"/>
    <x v="3"/>
    <x v="10"/>
    <x v="0"/>
    <n v="0"/>
    <n v="2134.23"/>
    <n v="0"/>
    <n v="2134.23"/>
    <n v="0"/>
    <d v="2024-11-22T00:00:00"/>
    <x v="7"/>
    <x v="0"/>
    <x v="0"/>
    <x v="0"/>
    <n v="1647.39"/>
  </r>
  <r>
    <n v="3376"/>
    <s v="3376_Unknown Date"/>
    <x v="0"/>
    <x v="1"/>
    <x v="14"/>
    <x v="0"/>
    <n v="1"/>
    <n v="6110.0300000000007"/>
    <n v="0"/>
    <n v="6110.0300000000007"/>
    <n v="6110.0300000000007"/>
    <s v="Unknown Date"/>
    <x v="2"/>
    <x v="1"/>
    <x v="1"/>
    <x v="5"/>
    <n v="1286.6400000000001"/>
  </r>
  <r>
    <n v="3377"/>
    <s v="3377_Unknown Date"/>
    <x v="2"/>
    <x v="4"/>
    <x v="11"/>
    <x v="0"/>
    <n v="0"/>
    <n v="6110.0300000000007"/>
    <n v="0.38"/>
    <n v="3788.2186000000006"/>
    <n v="0"/>
    <s v="Unknown Date"/>
    <x v="2"/>
    <x v="1"/>
    <x v="0"/>
    <x v="1"/>
    <n v="1295.93"/>
  </r>
  <r>
    <n v="3378"/>
    <s v="3378_Unknown Date"/>
    <x v="0"/>
    <x v="1"/>
    <x v="14"/>
    <x v="2"/>
    <n v="1"/>
    <n v="3642.74"/>
    <n v="0"/>
    <n v="3642.74"/>
    <n v="3642.74"/>
    <s v="Unknown Date"/>
    <x v="2"/>
    <x v="1"/>
    <x v="0"/>
    <x v="5"/>
    <n v="2416.87"/>
  </r>
  <r>
    <n v="3379"/>
    <s v="3379_20241023"/>
    <x v="2"/>
    <x v="4"/>
    <x v="8"/>
    <x v="0"/>
    <n v="2"/>
    <n v="5000.49"/>
    <n v="0.86"/>
    <n v="700.06860000000006"/>
    <n v="1400.1372000000001"/>
    <d v="2024-10-23T00:00:00"/>
    <x v="3"/>
    <x v="0"/>
    <x v="1"/>
    <x v="3"/>
    <n v="3000.14"/>
  </r>
  <r>
    <n v="3380"/>
    <s v="3380_Unknown Date"/>
    <x v="1"/>
    <x v="4"/>
    <x v="11"/>
    <x v="0"/>
    <n v="2"/>
    <n v="2557.29"/>
    <n v="0"/>
    <n v="2557.29"/>
    <n v="5114.58"/>
    <s v="Unknown Date"/>
    <x v="2"/>
    <x v="1"/>
    <x v="0"/>
    <x v="2"/>
    <n v="3463.32"/>
  </r>
  <r>
    <n v="3381"/>
    <s v="3381_20240223"/>
    <x v="2"/>
    <x v="0"/>
    <x v="13"/>
    <x v="0"/>
    <n v="1"/>
    <n v="6110.0300000000007"/>
    <n v="0"/>
    <n v="6110.0300000000007"/>
    <n v="6110.0300000000007"/>
    <d v="2024-02-23T00:00:00"/>
    <x v="12"/>
    <x v="0"/>
    <x v="1"/>
    <x v="2"/>
    <n v="2718.47"/>
  </r>
  <r>
    <n v="3382"/>
    <s v="3382_20250110"/>
    <x v="2"/>
    <x v="4"/>
    <x v="19"/>
    <x v="2"/>
    <n v="2"/>
    <n v="9187.23"/>
    <n v="0"/>
    <n v="9187.23"/>
    <n v="18374.46"/>
    <d v="2025-01-10T00:00:00"/>
    <x v="6"/>
    <x v="2"/>
    <x v="1"/>
    <x v="1"/>
    <n v="1710.15"/>
  </r>
  <r>
    <n v="3383"/>
    <s v="3383_20240812"/>
    <x v="1"/>
    <x v="2"/>
    <x v="18"/>
    <x v="2"/>
    <n v="1"/>
    <n v="6110.0300000000007"/>
    <n v="0"/>
    <n v="6110.0300000000007"/>
    <n v="6110.0300000000007"/>
    <d v="2024-08-12T00:00:00"/>
    <x v="11"/>
    <x v="0"/>
    <x v="1"/>
    <x v="0"/>
    <n v="3793.87"/>
  </r>
  <r>
    <n v="3384"/>
    <s v="3384_20250722"/>
    <x v="1"/>
    <x v="4"/>
    <x v="8"/>
    <x v="1"/>
    <n v="1"/>
    <n v="6110.0300000000007"/>
    <n v="0.27"/>
    <n v="4460.3219000000008"/>
    <n v="4460.3219000000008"/>
    <d v="2025-07-22T00:00:00"/>
    <x v="1"/>
    <x v="2"/>
    <x v="1"/>
    <x v="0"/>
    <n v="144.65"/>
  </r>
  <r>
    <n v="3385"/>
    <s v="3385_20250321"/>
    <x v="2"/>
    <x v="0"/>
    <x v="13"/>
    <x v="0"/>
    <n v="0"/>
    <n v="9019.91"/>
    <n v="0"/>
    <n v="9019.91"/>
    <n v="0"/>
    <d v="2025-03-21T00:00:00"/>
    <x v="0"/>
    <x v="2"/>
    <x v="0"/>
    <x v="1"/>
    <n v="-643.92999999999995"/>
  </r>
  <r>
    <n v="3386"/>
    <s v="3386_20241016"/>
    <x v="1"/>
    <x v="1"/>
    <x v="14"/>
    <x v="0"/>
    <n v="1"/>
    <n v="9212.82"/>
    <n v="1.0900000000000001"/>
    <n v="-829.15380000000073"/>
    <n v="-829.15380000000073"/>
    <d v="2024-10-16T00:00:00"/>
    <x v="3"/>
    <x v="0"/>
    <x v="1"/>
    <x v="1"/>
    <n v="3827.83"/>
  </r>
  <r>
    <n v="3387"/>
    <s v="3387_20250621"/>
    <x v="2"/>
    <x v="1"/>
    <x v="14"/>
    <x v="1"/>
    <n v="4"/>
    <n v="6110.0300000000007"/>
    <n v="1.07"/>
    <n v="-427.70210000000043"/>
    <n v="-1710.8084000000017"/>
    <d v="2025-06-21T00:00:00"/>
    <x v="5"/>
    <x v="2"/>
    <x v="1"/>
    <x v="0"/>
    <n v="2821.58"/>
  </r>
  <r>
    <n v="3388"/>
    <s v="3388_20250503"/>
    <x v="1"/>
    <x v="3"/>
    <x v="10"/>
    <x v="0"/>
    <n v="1"/>
    <n v="4042.33"/>
    <n v="0"/>
    <n v="4042.33"/>
    <n v="4042.33"/>
    <d v="2025-05-03T00:00:00"/>
    <x v="9"/>
    <x v="2"/>
    <x v="0"/>
    <x v="3"/>
    <n v="1915.52"/>
  </r>
  <r>
    <n v="3389"/>
    <s v="3389_20250404"/>
    <x v="1"/>
    <x v="3"/>
    <x v="9"/>
    <x v="0"/>
    <n v="3"/>
    <n v="9764.91"/>
    <n v="0"/>
    <n v="9764.91"/>
    <n v="29294.73"/>
    <d v="2025-04-04T00:00:00"/>
    <x v="8"/>
    <x v="2"/>
    <x v="0"/>
    <x v="2"/>
    <n v="3491.49"/>
  </r>
  <r>
    <n v="2044"/>
    <s v="2044_20230906"/>
    <x v="0"/>
    <x v="0"/>
    <x v="0"/>
    <x v="0"/>
    <n v="1"/>
    <n v="6110.0300000000007"/>
    <n v="0"/>
    <n v="6110.0300000000007"/>
    <n v="6110.0300000000007"/>
    <d v="2023-09-06T00:00:00"/>
    <x v="4"/>
    <x v="3"/>
    <x v="0"/>
    <x v="4"/>
    <n v="2174.71"/>
  </r>
  <r>
    <n v="3391"/>
    <s v="3391_20231114"/>
    <x v="1"/>
    <x v="1"/>
    <x v="6"/>
    <x v="0"/>
    <n v="2"/>
    <n v="6110.0300000000007"/>
    <n v="0"/>
    <n v="6110.0300000000007"/>
    <n v="12220.060000000001"/>
    <d v="2023-11-14T00:00:00"/>
    <x v="7"/>
    <x v="3"/>
    <x v="1"/>
    <x v="1"/>
    <n v="1628.31"/>
  </r>
  <r>
    <n v="3392"/>
    <s v="3392_Unknown Date"/>
    <x v="0"/>
    <x v="2"/>
    <x v="17"/>
    <x v="0"/>
    <n v="-1"/>
    <n v="6110.0300000000007"/>
    <n v="0"/>
    <n v="6110.0300000000007"/>
    <n v="-6110.0300000000007"/>
    <s v="Unknown Date"/>
    <x v="2"/>
    <x v="1"/>
    <x v="0"/>
    <x v="3"/>
    <n v="-433.47"/>
  </r>
  <r>
    <n v="3393"/>
    <s v="3393_20250608"/>
    <x v="0"/>
    <x v="4"/>
    <x v="8"/>
    <x v="0"/>
    <n v="1"/>
    <n v="6110.0300000000007"/>
    <n v="0.68"/>
    <n v="1955.2095999999999"/>
    <n v="1955.2095999999999"/>
    <d v="2025-06-08T00:00:00"/>
    <x v="5"/>
    <x v="2"/>
    <x v="0"/>
    <x v="0"/>
    <n v="1329.32"/>
  </r>
  <r>
    <n v="3394"/>
    <s v="3394_20241103"/>
    <x v="0"/>
    <x v="2"/>
    <x v="17"/>
    <x v="2"/>
    <n v="1"/>
    <n v="6110.0300000000007"/>
    <n v="0"/>
    <n v="6110.0300000000007"/>
    <n v="6110.0300000000007"/>
    <d v="2024-11-03T00:00:00"/>
    <x v="7"/>
    <x v="0"/>
    <x v="0"/>
    <x v="1"/>
    <n v="2396.11"/>
  </r>
  <r>
    <n v="3395"/>
    <s v="3395_20250115"/>
    <x v="1"/>
    <x v="3"/>
    <x v="10"/>
    <x v="1"/>
    <n v="3"/>
    <n v="6110.0300000000007"/>
    <n v="0"/>
    <n v="6110.0300000000007"/>
    <n v="18330.090000000004"/>
    <d v="2025-01-15T00:00:00"/>
    <x v="6"/>
    <x v="2"/>
    <x v="0"/>
    <x v="2"/>
    <n v="3069.77"/>
  </r>
  <r>
    <n v="3396"/>
    <s v="3396_Unknown Date"/>
    <x v="0"/>
    <x v="3"/>
    <x v="10"/>
    <x v="1"/>
    <n v="0"/>
    <n v="6325.01"/>
    <n v="0"/>
    <n v="6325.01"/>
    <n v="0"/>
    <s v="Unknown Date"/>
    <x v="2"/>
    <x v="1"/>
    <x v="1"/>
    <x v="0"/>
    <n v="-1047.8"/>
  </r>
  <r>
    <n v="3397"/>
    <s v="3397_Unknown Date"/>
    <x v="1"/>
    <x v="2"/>
    <x v="17"/>
    <x v="0"/>
    <n v="1"/>
    <n v="9972.81"/>
    <n v="0"/>
    <n v="9972.81"/>
    <n v="9972.81"/>
    <s v="Unknown Date"/>
    <x v="2"/>
    <x v="1"/>
    <x v="0"/>
    <x v="2"/>
    <n v="3478.84"/>
  </r>
  <r>
    <n v="3398"/>
    <s v="3398_20230827"/>
    <x v="2"/>
    <x v="4"/>
    <x v="19"/>
    <x v="2"/>
    <n v="2"/>
    <n v="2082.4899999999998"/>
    <n v="0"/>
    <n v="2082.4899999999998"/>
    <n v="4164.9799999999996"/>
    <d v="2023-08-27T00:00:00"/>
    <x v="11"/>
    <x v="3"/>
    <x v="1"/>
    <x v="5"/>
    <n v="415.57"/>
  </r>
  <r>
    <n v="3399"/>
    <s v="3399_20250211"/>
    <x v="1"/>
    <x v="4"/>
    <x v="19"/>
    <x v="0"/>
    <n v="0"/>
    <n v="4507.45"/>
    <n v="0"/>
    <n v="4507.45"/>
    <n v="0"/>
    <d v="2025-02-11T00:00:00"/>
    <x v="12"/>
    <x v="2"/>
    <x v="0"/>
    <x v="1"/>
    <n v="-1021.01"/>
  </r>
  <r>
    <n v="3400"/>
    <s v="3400_20241011"/>
    <x v="0"/>
    <x v="2"/>
    <x v="7"/>
    <x v="0"/>
    <n v="1"/>
    <n v="6110.0300000000007"/>
    <n v="0.23"/>
    <n v="4704.7231000000002"/>
    <n v="4704.7231000000002"/>
    <d v="2024-10-11T00:00:00"/>
    <x v="3"/>
    <x v="0"/>
    <x v="1"/>
    <x v="1"/>
    <n v="703.25"/>
  </r>
  <r>
    <n v="3401"/>
    <s v="3401_Unknown Date"/>
    <x v="0"/>
    <x v="4"/>
    <x v="12"/>
    <x v="0"/>
    <n v="1"/>
    <n v="6110.0300000000007"/>
    <n v="0"/>
    <n v="6110.0300000000007"/>
    <n v="6110.0300000000007"/>
    <s v="Unknown Date"/>
    <x v="2"/>
    <x v="1"/>
    <x v="1"/>
    <x v="5"/>
    <n v="3834.84"/>
  </r>
  <r>
    <n v="3402"/>
    <s v="3402_Unknown Date"/>
    <x v="1"/>
    <x v="3"/>
    <x v="16"/>
    <x v="0"/>
    <n v="0"/>
    <n v="9706.84"/>
    <n v="0.03"/>
    <n v="9415.6347999999998"/>
    <n v="0"/>
    <s v="Unknown Date"/>
    <x v="2"/>
    <x v="1"/>
    <x v="0"/>
    <x v="3"/>
    <n v="-229.84"/>
  </r>
  <r>
    <n v="3403"/>
    <s v="3403_20241030"/>
    <x v="0"/>
    <x v="0"/>
    <x v="5"/>
    <x v="0"/>
    <n v="0"/>
    <n v="6110.0300000000007"/>
    <n v="0"/>
    <n v="6110.0300000000007"/>
    <n v="0"/>
    <d v="2024-10-30T00:00:00"/>
    <x v="3"/>
    <x v="0"/>
    <x v="1"/>
    <x v="3"/>
    <n v="-200.19"/>
  </r>
  <r>
    <n v="3404"/>
    <s v="3404_20250405"/>
    <x v="0"/>
    <x v="4"/>
    <x v="12"/>
    <x v="2"/>
    <n v="1"/>
    <n v="6110.0300000000007"/>
    <n v="0"/>
    <n v="6110.0300000000007"/>
    <n v="6110.0300000000007"/>
    <d v="2025-04-05T00:00:00"/>
    <x v="8"/>
    <x v="2"/>
    <x v="0"/>
    <x v="3"/>
    <n v="1505.06"/>
  </r>
  <r>
    <n v="3405"/>
    <s v="3405_20250104"/>
    <x v="1"/>
    <x v="2"/>
    <x v="17"/>
    <x v="0"/>
    <n v="0"/>
    <n v="9986.17"/>
    <n v="1.04"/>
    <n v="-399.44680000000034"/>
    <n v="0"/>
    <d v="2025-01-04T00:00:00"/>
    <x v="6"/>
    <x v="2"/>
    <x v="0"/>
    <x v="5"/>
    <n v="1861.72"/>
  </r>
  <r>
    <n v="3406"/>
    <s v="3406_20240819"/>
    <x v="1"/>
    <x v="4"/>
    <x v="12"/>
    <x v="1"/>
    <n v="1"/>
    <n v="6110.0300000000007"/>
    <n v="1.06"/>
    <n v="-366.60180000000037"/>
    <n v="-366.60180000000037"/>
    <d v="2024-08-19T00:00:00"/>
    <x v="11"/>
    <x v="0"/>
    <x v="0"/>
    <x v="0"/>
    <n v="3314.92"/>
  </r>
  <r>
    <n v="3407"/>
    <s v="3407_20250118"/>
    <x v="1"/>
    <x v="2"/>
    <x v="18"/>
    <x v="1"/>
    <n v="0"/>
    <n v="5704.39"/>
    <n v="1.1100000000000001"/>
    <n v="-627.48290000000054"/>
    <n v="0"/>
    <d v="2025-01-18T00:00:00"/>
    <x v="6"/>
    <x v="2"/>
    <x v="1"/>
    <x v="4"/>
    <n v="-4.0999999999999996"/>
  </r>
  <r>
    <n v="3408"/>
    <s v="3408_20250228"/>
    <x v="2"/>
    <x v="4"/>
    <x v="8"/>
    <x v="2"/>
    <n v="1"/>
    <n v="6110.0300000000007"/>
    <n v="0"/>
    <n v="6110.0300000000007"/>
    <n v="6110.0300000000007"/>
    <d v="2025-02-28T00:00:00"/>
    <x v="12"/>
    <x v="2"/>
    <x v="1"/>
    <x v="4"/>
    <n v="1675.58"/>
  </r>
  <r>
    <n v="3409"/>
    <s v="3409_20240908"/>
    <x v="0"/>
    <x v="3"/>
    <x v="9"/>
    <x v="0"/>
    <n v="1"/>
    <n v="6312.01"/>
    <n v="0.3"/>
    <n v="4418.4070000000002"/>
    <n v="4418.4070000000002"/>
    <d v="2024-09-08T00:00:00"/>
    <x v="4"/>
    <x v="0"/>
    <x v="1"/>
    <x v="4"/>
    <n v="-1106.07"/>
  </r>
  <r>
    <n v="3410"/>
    <s v="3410_20250101"/>
    <x v="0"/>
    <x v="3"/>
    <x v="10"/>
    <x v="0"/>
    <n v="0"/>
    <n v="6110.0300000000007"/>
    <n v="0"/>
    <n v="6110.0300000000007"/>
    <n v="0"/>
    <d v="2025-01-01T00:00:00"/>
    <x v="6"/>
    <x v="2"/>
    <x v="1"/>
    <x v="1"/>
    <n v="2396.5500000000002"/>
  </r>
  <r>
    <n v="3411"/>
    <s v="3411_Unknown Date"/>
    <x v="0"/>
    <x v="1"/>
    <x v="6"/>
    <x v="0"/>
    <n v="0"/>
    <n v="6110.0300000000007"/>
    <n v="0"/>
    <n v="6110.0300000000007"/>
    <n v="0"/>
    <s v="Unknown Date"/>
    <x v="2"/>
    <x v="1"/>
    <x v="1"/>
    <x v="3"/>
    <n v="-970.59"/>
  </r>
  <r>
    <n v="3412"/>
    <s v="3412_Unknown Date"/>
    <x v="2"/>
    <x v="0"/>
    <x v="5"/>
    <x v="2"/>
    <n v="1"/>
    <n v="6983.68"/>
    <n v="0"/>
    <n v="6983.68"/>
    <n v="6983.68"/>
    <s v="Unknown Date"/>
    <x v="2"/>
    <x v="1"/>
    <x v="0"/>
    <x v="1"/>
    <n v="2789.29"/>
  </r>
  <r>
    <n v="3413"/>
    <s v="3413_20230731"/>
    <x v="0"/>
    <x v="1"/>
    <x v="14"/>
    <x v="2"/>
    <n v="2"/>
    <n v="6110.0300000000007"/>
    <n v="0"/>
    <n v="6110.0300000000007"/>
    <n v="12220.060000000001"/>
    <d v="2023-07-31T00:00:00"/>
    <x v="1"/>
    <x v="3"/>
    <x v="0"/>
    <x v="1"/>
    <n v="2752.65"/>
  </r>
  <r>
    <n v="3414"/>
    <s v="3414_20250121"/>
    <x v="2"/>
    <x v="2"/>
    <x v="17"/>
    <x v="0"/>
    <n v="4"/>
    <n v="9996.2199999999993"/>
    <n v="0"/>
    <n v="9996.2199999999993"/>
    <n v="39984.879999999997"/>
    <d v="2025-01-21T00:00:00"/>
    <x v="6"/>
    <x v="2"/>
    <x v="0"/>
    <x v="2"/>
    <n v="520.63"/>
  </r>
  <r>
    <n v="3415"/>
    <s v="3415_20240306"/>
    <x v="0"/>
    <x v="4"/>
    <x v="8"/>
    <x v="1"/>
    <n v="-1"/>
    <n v="6165.08"/>
    <n v="0"/>
    <n v="6165.08"/>
    <n v="-6165.08"/>
    <d v="2024-03-06T00:00:00"/>
    <x v="0"/>
    <x v="0"/>
    <x v="0"/>
    <x v="1"/>
    <n v="-426.97"/>
  </r>
  <r>
    <n v="3416"/>
    <s v="3416_20250604"/>
    <x v="2"/>
    <x v="1"/>
    <x v="14"/>
    <x v="2"/>
    <n v="0"/>
    <n v="8954.59"/>
    <n v="0.33"/>
    <n v="5999.5752999999995"/>
    <n v="0"/>
    <d v="2025-06-04T00:00:00"/>
    <x v="5"/>
    <x v="2"/>
    <x v="1"/>
    <x v="1"/>
    <n v="-819.45"/>
  </r>
  <r>
    <n v="3417"/>
    <s v="3417_20250330"/>
    <x v="2"/>
    <x v="4"/>
    <x v="19"/>
    <x v="2"/>
    <n v="0"/>
    <n v="5700.61"/>
    <n v="0"/>
    <n v="5700.61"/>
    <n v="0"/>
    <d v="2025-03-30T00:00:00"/>
    <x v="0"/>
    <x v="2"/>
    <x v="0"/>
    <x v="5"/>
    <n v="-409.81"/>
  </r>
  <r>
    <n v="3418"/>
    <s v="3418_Unknown Date"/>
    <x v="2"/>
    <x v="1"/>
    <x v="1"/>
    <x v="0"/>
    <n v="1"/>
    <n v="6110.0300000000007"/>
    <n v="1.24"/>
    <n v="-1466.4072000000001"/>
    <n v="-1466.4072000000001"/>
    <s v="Unknown Date"/>
    <x v="2"/>
    <x v="1"/>
    <x v="1"/>
    <x v="0"/>
    <n v="639.28"/>
  </r>
  <r>
    <n v="3419"/>
    <s v="3419_Unknown Date"/>
    <x v="0"/>
    <x v="0"/>
    <x v="0"/>
    <x v="0"/>
    <n v="4"/>
    <n v="6110.0300000000007"/>
    <n v="0.92"/>
    <n v="488.80239999999981"/>
    <n v="1955.2095999999992"/>
    <s v="Unknown Date"/>
    <x v="2"/>
    <x v="1"/>
    <x v="0"/>
    <x v="2"/>
    <n v="-1180.1600000000001"/>
  </r>
  <r>
    <n v="3420"/>
    <s v="3420_Unknown Date"/>
    <x v="1"/>
    <x v="1"/>
    <x v="2"/>
    <x v="0"/>
    <n v="1"/>
    <n v="3395.24"/>
    <n v="0"/>
    <n v="3395.24"/>
    <n v="3395.24"/>
    <s v="Unknown Date"/>
    <x v="2"/>
    <x v="1"/>
    <x v="0"/>
    <x v="4"/>
    <n v="1266.29"/>
  </r>
  <r>
    <n v="3421"/>
    <s v="3421_20241207"/>
    <x v="1"/>
    <x v="4"/>
    <x v="12"/>
    <x v="1"/>
    <n v="0"/>
    <n v="6110.0300000000007"/>
    <n v="0"/>
    <n v="6110.0300000000007"/>
    <n v="0"/>
    <d v="2024-12-07T00:00:00"/>
    <x v="10"/>
    <x v="0"/>
    <x v="0"/>
    <x v="1"/>
    <n v="-242.44"/>
  </r>
  <r>
    <n v="3422"/>
    <s v="3422_20240118"/>
    <x v="0"/>
    <x v="0"/>
    <x v="15"/>
    <x v="2"/>
    <n v="1"/>
    <n v="3197.01"/>
    <n v="0"/>
    <n v="3197.01"/>
    <n v="3197.01"/>
    <d v="2024-01-18T00:00:00"/>
    <x v="6"/>
    <x v="0"/>
    <x v="1"/>
    <x v="1"/>
    <n v="2432.7600000000002"/>
  </r>
  <r>
    <n v="3423"/>
    <s v="3423_20240806"/>
    <x v="0"/>
    <x v="4"/>
    <x v="11"/>
    <x v="1"/>
    <n v="2"/>
    <n v="6110.0300000000007"/>
    <n v="0"/>
    <n v="6110.0300000000007"/>
    <n v="12220.060000000001"/>
    <d v="2024-08-06T00:00:00"/>
    <x v="11"/>
    <x v="0"/>
    <x v="1"/>
    <x v="2"/>
    <n v="106"/>
  </r>
  <r>
    <n v="3424"/>
    <s v="3424_20250211"/>
    <x v="1"/>
    <x v="0"/>
    <x v="0"/>
    <x v="0"/>
    <n v="1"/>
    <n v="7007.84"/>
    <n v="0.32"/>
    <n v="4765.3311999999996"/>
    <n v="4765.3311999999996"/>
    <d v="2025-02-11T00:00:00"/>
    <x v="12"/>
    <x v="2"/>
    <x v="0"/>
    <x v="2"/>
    <n v="1955.19"/>
  </r>
  <r>
    <n v="3425"/>
    <s v="3425_20240725"/>
    <x v="1"/>
    <x v="2"/>
    <x v="17"/>
    <x v="0"/>
    <n v="-1"/>
    <n v="2276.09"/>
    <n v="0"/>
    <n v="2276.09"/>
    <n v="-2276.09"/>
    <d v="2024-07-25T00:00:00"/>
    <x v="1"/>
    <x v="0"/>
    <x v="0"/>
    <x v="5"/>
    <n v="2342.64"/>
  </r>
  <r>
    <n v="3426"/>
    <s v="3426_Unknown Date"/>
    <x v="2"/>
    <x v="3"/>
    <x v="10"/>
    <x v="1"/>
    <n v="1"/>
    <n v="8124.38"/>
    <n v="1.1599999999999999"/>
    <n v="-1299.9007999999994"/>
    <n v="-1299.9007999999994"/>
    <s v="Unknown Date"/>
    <x v="2"/>
    <x v="1"/>
    <x v="0"/>
    <x v="4"/>
    <n v="3119.24"/>
  </r>
  <r>
    <n v="3427"/>
    <s v="3427_Unknown Date"/>
    <x v="2"/>
    <x v="3"/>
    <x v="16"/>
    <x v="0"/>
    <n v="1"/>
    <n v="6110.0300000000007"/>
    <n v="0"/>
    <n v="6110.0300000000007"/>
    <n v="6110.0300000000007"/>
    <s v="Unknown Date"/>
    <x v="2"/>
    <x v="1"/>
    <x v="1"/>
    <x v="2"/>
    <n v="2741.85"/>
  </r>
  <r>
    <n v="3428"/>
    <s v="3428_20241203"/>
    <x v="1"/>
    <x v="4"/>
    <x v="8"/>
    <x v="0"/>
    <n v="1"/>
    <n v="2825.86"/>
    <n v="0.23"/>
    <n v="2175.9122000000002"/>
    <n v="2175.9122000000002"/>
    <d v="2024-12-03T00:00:00"/>
    <x v="10"/>
    <x v="0"/>
    <x v="0"/>
    <x v="0"/>
    <n v="625.29999999999995"/>
  </r>
  <r>
    <n v="3429"/>
    <s v="3429_20250706"/>
    <x v="2"/>
    <x v="1"/>
    <x v="2"/>
    <x v="1"/>
    <n v="0"/>
    <n v="6110.0300000000007"/>
    <n v="0"/>
    <n v="6110.0300000000007"/>
    <n v="0"/>
    <d v="2025-07-06T00:00:00"/>
    <x v="1"/>
    <x v="2"/>
    <x v="1"/>
    <x v="4"/>
    <n v="-77.97"/>
  </r>
  <r>
    <n v="3430"/>
    <s v="3430_Unknown Date"/>
    <x v="2"/>
    <x v="0"/>
    <x v="5"/>
    <x v="0"/>
    <n v="0"/>
    <n v="7036.03"/>
    <n v="0"/>
    <n v="7036.03"/>
    <n v="0"/>
    <s v="Unknown Date"/>
    <x v="2"/>
    <x v="1"/>
    <x v="0"/>
    <x v="0"/>
    <n v="-890.2"/>
  </r>
  <r>
    <n v="3431"/>
    <s v="3431_20241001"/>
    <x v="1"/>
    <x v="0"/>
    <x v="15"/>
    <x v="1"/>
    <n v="-1"/>
    <n v="6110.0300000000007"/>
    <n v="0.96"/>
    <n v="244.40120000000024"/>
    <n v="-244.40120000000024"/>
    <d v="2024-10-01T00:00:00"/>
    <x v="3"/>
    <x v="0"/>
    <x v="1"/>
    <x v="4"/>
    <n v="3816.31"/>
  </r>
  <r>
    <n v="3432"/>
    <s v="3432_20250603"/>
    <x v="0"/>
    <x v="4"/>
    <x v="11"/>
    <x v="2"/>
    <n v="0"/>
    <n v="6110.0300000000007"/>
    <n v="0"/>
    <n v="6110.0300000000007"/>
    <n v="0"/>
    <d v="2025-06-03T00:00:00"/>
    <x v="5"/>
    <x v="2"/>
    <x v="0"/>
    <x v="5"/>
    <n v="-640.44000000000005"/>
  </r>
  <r>
    <n v="2028"/>
    <s v="2028_Unknown Date"/>
    <x v="2"/>
    <x v="0"/>
    <x v="5"/>
    <x v="2"/>
    <n v="0"/>
    <n v="3270.23"/>
    <n v="0"/>
    <n v="3270.23"/>
    <n v="0"/>
    <s v="Unknown Date"/>
    <x v="2"/>
    <x v="1"/>
    <x v="1"/>
    <x v="4"/>
    <n v="-946.86"/>
  </r>
  <r>
    <n v="3434"/>
    <s v="3434_20241021"/>
    <x v="0"/>
    <x v="4"/>
    <x v="8"/>
    <x v="2"/>
    <n v="1"/>
    <n v="8741.65"/>
    <n v="0"/>
    <n v="8741.65"/>
    <n v="8741.65"/>
    <d v="2024-10-21T00:00:00"/>
    <x v="3"/>
    <x v="0"/>
    <x v="0"/>
    <x v="4"/>
    <n v="570.25"/>
  </r>
  <r>
    <n v="3435"/>
    <s v="3435_Unknown Date"/>
    <x v="2"/>
    <x v="0"/>
    <x v="0"/>
    <x v="0"/>
    <n v="4"/>
    <n v="6110.0300000000007"/>
    <n v="0"/>
    <n v="6110.0300000000007"/>
    <n v="24440.120000000003"/>
    <s v="Unknown Date"/>
    <x v="2"/>
    <x v="1"/>
    <x v="0"/>
    <x v="4"/>
    <n v="2936.54"/>
  </r>
  <r>
    <n v="3436"/>
    <s v="3436_20250611"/>
    <x v="0"/>
    <x v="1"/>
    <x v="6"/>
    <x v="1"/>
    <n v="1"/>
    <n v="6110.0300000000007"/>
    <n v="0"/>
    <n v="6110.0300000000007"/>
    <n v="6110.0300000000007"/>
    <d v="2025-06-11T00:00:00"/>
    <x v="5"/>
    <x v="2"/>
    <x v="1"/>
    <x v="0"/>
    <n v="2107.65"/>
  </r>
  <r>
    <n v="3437"/>
    <s v="3437_20240510"/>
    <x v="0"/>
    <x v="1"/>
    <x v="1"/>
    <x v="0"/>
    <n v="0"/>
    <n v="6110.0300000000007"/>
    <n v="0"/>
    <n v="6110.0300000000007"/>
    <n v="0"/>
    <d v="2024-05-10T00:00:00"/>
    <x v="9"/>
    <x v="0"/>
    <x v="1"/>
    <x v="2"/>
    <n v="-113.52"/>
  </r>
  <r>
    <n v="3438"/>
    <s v="3438_20240905"/>
    <x v="1"/>
    <x v="1"/>
    <x v="14"/>
    <x v="0"/>
    <n v="3"/>
    <n v="6110.0300000000007"/>
    <n v="0.18"/>
    <n v="5010.2246000000005"/>
    <n v="15030.6738"/>
    <d v="2024-09-05T00:00:00"/>
    <x v="4"/>
    <x v="0"/>
    <x v="1"/>
    <x v="1"/>
    <n v="1669.74"/>
  </r>
  <r>
    <n v="2043"/>
    <s v="2043_20240502"/>
    <x v="2"/>
    <x v="1"/>
    <x v="2"/>
    <x v="2"/>
    <n v="1"/>
    <n v="3492.89"/>
    <n v="0.77"/>
    <n v="803.36469999999986"/>
    <n v="803.36469999999986"/>
    <d v="2024-05-02T00:00:00"/>
    <x v="9"/>
    <x v="0"/>
    <x v="1"/>
    <x v="4"/>
    <n v="3770.75"/>
  </r>
  <r>
    <n v="3440"/>
    <s v="3440_Unknown Date"/>
    <x v="0"/>
    <x v="2"/>
    <x v="7"/>
    <x v="0"/>
    <n v="3"/>
    <n v="6110.0300000000007"/>
    <n v="0"/>
    <n v="6110.0300000000007"/>
    <n v="18330.090000000004"/>
    <s v="Unknown Date"/>
    <x v="2"/>
    <x v="1"/>
    <x v="0"/>
    <x v="2"/>
    <n v="-510.72"/>
  </r>
  <r>
    <n v="3441"/>
    <s v="3441_20250508"/>
    <x v="0"/>
    <x v="3"/>
    <x v="10"/>
    <x v="2"/>
    <n v="2"/>
    <n v="9313.98"/>
    <n v="0"/>
    <n v="9313.98"/>
    <n v="18627.96"/>
    <d v="2025-05-08T00:00:00"/>
    <x v="9"/>
    <x v="2"/>
    <x v="1"/>
    <x v="4"/>
    <n v="3301.27"/>
  </r>
  <r>
    <n v="3442"/>
    <s v="3442_20250121"/>
    <x v="0"/>
    <x v="4"/>
    <x v="12"/>
    <x v="2"/>
    <n v="4"/>
    <n v="6110.0300000000007"/>
    <n v="0"/>
    <n v="6110.0300000000007"/>
    <n v="24440.120000000003"/>
    <d v="2025-01-21T00:00:00"/>
    <x v="6"/>
    <x v="2"/>
    <x v="0"/>
    <x v="2"/>
    <n v="3129.5"/>
  </r>
  <r>
    <n v="3443"/>
    <s v="3443_Unknown Date"/>
    <x v="0"/>
    <x v="4"/>
    <x v="12"/>
    <x v="0"/>
    <n v="1"/>
    <n v="2989.01"/>
    <n v="0"/>
    <n v="2989.01"/>
    <n v="2989.01"/>
    <s v="Unknown Date"/>
    <x v="2"/>
    <x v="1"/>
    <x v="1"/>
    <x v="2"/>
    <n v="3549.06"/>
  </r>
  <r>
    <n v="3444"/>
    <s v="3444_20250704"/>
    <x v="2"/>
    <x v="4"/>
    <x v="19"/>
    <x v="1"/>
    <n v="0"/>
    <n v="6110.0300000000007"/>
    <n v="0"/>
    <n v="6110.0300000000007"/>
    <n v="0"/>
    <d v="2025-07-04T00:00:00"/>
    <x v="1"/>
    <x v="2"/>
    <x v="0"/>
    <x v="5"/>
    <n v="-382.31"/>
  </r>
  <r>
    <n v="3445"/>
    <s v="3445_Unknown Date"/>
    <x v="2"/>
    <x v="2"/>
    <x v="3"/>
    <x v="1"/>
    <n v="-1"/>
    <n v="4693.8100000000004"/>
    <n v="0"/>
    <n v="4693.8100000000004"/>
    <n v="-4693.8100000000004"/>
    <s v="Unknown Date"/>
    <x v="2"/>
    <x v="1"/>
    <x v="1"/>
    <x v="0"/>
    <n v="3658.04"/>
  </r>
  <r>
    <n v="3446"/>
    <s v="3446_20240907"/>
    <x v="2"/>
    <x v="2"/>
    <x v="17"/>
    <x v="0"/>
    <n v="1"/>
    <n v="6110.0300000000007"/>
    <n v="0"/>
    <n v="6110.0300000000007"/>
    <n v="6110.0300000000007"/>
    <d v="2024-09-07T00:00:00"/>
    <x v="4"/>
    <x v="0"/>
    <x v="1"/>
    <x v="0"/>
    <n v="1680.5"/>
  </r>
  <r>
    <n v="3447"/>
    <s v="3447_20250514"/>
    <x v="1"/>
    <x v="4"/>
    <x v="19"/>
    <x v="0"/>
    <n v="1"/>
    <n v="6110.0300000000007"/>
    <n v="0"/>
    <n v="6110.0300000000007"/>
    <n v="6110.0300000000007"/>
    <d v="2025-05-14T00:00:00"/>
    <x v="9"/>
    <x v="2"/>
    <x v="1"/>
    <x v="1"/>
    <n v="1860.15"/>
  </r>
  <r>
    <n v="2038"/>
    <s v="2038_Unknown Date"/>
    <x v="0"/>
    <x v="3"/>
    <x v="10"/>
    <x v="0"/>
    <n v="0"/>
    <n v="6110.0300000000007"/>
    <n v="0.83"/>
    <n v="1038.7051000000004"/>
    <n v="0"/>
    <s v="Unknown Date"/>
    <x v="2"/>
    <x v="1"/>
    <x v="0"/>
    <x v="4"/>
    <n v="1163.21"/>
  </r>
  <r>
    <n v="3449"/>
    <s v="3449_20250221"/>
    <x v="2"/>
    <x v="0"/>
    <x v="13"/>
    <x v="0"/>
    <n v="0"/>
    <n v="6110.0300000000007"/>
    <n v="0.25"/>
    <n v="4582.5225000000009"/>
    <n v="0"/>
    <d v="2025-02-21T00:00:00"/>
    <x v="12"/>
    <x v="2"/>
    <x v="1"/>
    <x v="4"/>
    <n v="1586.59"/>
  </r>
  <r>
    <n v="3450"/>
    <s v="3450_20240116"/>
    <x v="2"/>
    <x v="3"/>
    <x v="4"/>
    <x v="0"/>
    <n v="3"/>
    <n v="6110.0300000000007"/>
    <n v="0"/>
    <n v="6110.0300000000007"/>
    <n v="18330.090000000004"/>
    <d v="2024-01-16T00:00:00"/>
    <x v="6"/>
    <x v="0"/>
    <x v="1"/>
    <x v="0"/>
    <n v="904.82"/>
  </r>
  <r>
    <n v="3451"/>
    <s v="3451_20250705"/>
    <x v="2"/>
    <x v="0"/>
    <x v="0"/>
    <x v="0"/>
    <n v="1"/>
    <n v="6110.0300000000007"/>
    <n v="0"/>
    <n v="6110.0300000000007"/>
    <n v="6110.0300000000007"/>
    <d v="2025-07-05T00:00:00"/>
    <x v="1"/>
    <x v="2"/>
    <x v="1"/>
    <x v="2"/>
    <n v="720.76"/>
  </r>
  <r>
    <n v="3452"/>
    <s v="3452_20240805"/>
    <x v="2"/>
    <x v="0"/>
    <x v="0"/>
    <x v="1"/>
    <n v="1"/>
    <n v="6110.0300000000007"/>
    <n v="0"/>
    <n v="6110.0300000000007"/>
    <n v="6110.0300000000007"/>
    <d v="2024-08-05T00:00:00"/>
    <x v="11"/>
    <x v="0"/>
    <x v="0"/>
    <x v="4"/>
    <n v="1239.1099999999999"/>
  </r>
  <r>
    <n v="3453"/>
    <s v="3453_20241205"/>
    <x v="0"/>
    <x v="1"/>
    <x v="14"/>
    <x v="0"/>
    <n v="0"/>
    <n v="2033.28"/>
    <n v="0"/>
    <n v="2033.28"/>
    <n v="0"/>
    <d v="2024-12-05T00:00:00"/>
    <x v="10"/>
    <x v="0"/>
    <x v="1"/>
    <x v="4"/>
    <n v="2003.05"/>
  </r>
  <r>
    <n v="3454"/>
    <s v="3454_Unknown Date"/>
    <x v="0"/>
    <x v="4"/>
    <x v="12"/>
    <x v="2"/>
    <n v="2"/>
    <n v="6110.0300000000007"/>
    <n v="0"/>
    <n v="6110.0300000000007"/>
    <n v="12220.060000000001"/>
    <s v="Unknown Date"/>
    <x v="2"/>
    <x v="1"/>
    <x v="0"/>
    <x v="4"/>
    <n v="2313.9499999999998"/>
  </r>
  <r>
    <n v="3455"/>
    <s v="3455_20250117"/>
    <x v="1"/>
    <x v="1"/>
    <x v="2"/>
    <x v="0"/>
    <n v="1"/>
    <n v="5947.51"/>
    <n v="0"/>
    <n v="5947.51"/>
    <n v="5947.51"/>
    <d v="2025-01-17T00:00:00"/>
    <x v="6"/>
    <x v="2"/>
    <x v="1"/>
    <x v="1"/>
    <n v="1352.56"/>
  </r>
  <r>
    <n v="3456"/>
    <s v="3456_Unknown Date"/>
    <x v="1"/>
    <x v="4"/>
    <x v="8"/>
    <x v="2"/>
    <n v="-1"/>
    <n v="3011.32"/>
    <n v="0"/>
    <n v="3011.32"/>
    <n v="-3011.32"/>
    <s v="Unknown Date"/>
    <x v="2"/>
    <x v="1"/>
    <x v="0"/>
    <x v="4"/>
    <n v="2531.2199999999998"/>
  </r>
  <r>
    <n v="3457"/>
    <s v="3457_20250224"/>
    <x v="1"/>
    <x v="0"/>
    <x v="5"/>
    <x v="1"/>
    <n v="1"/>
    <n v="6110.0300000000007"/>
    <n v="0.81"/>
    <n v="1160.9056999999998"/>
    <n v="1160.9056999999998"/>
    <d v="2025-02-24T00:00:00"/>
    <x v="12"/>
    <x v="2"/>
    <x v="0"/>
    <x v="3"/>
    <n v="3777.72"/>
  </r>
  <r>
    <n v="3458"/>
    <s v="3458_20250122"/>
    <x v="1"/>
    <x v="3"/>
    <x v="16"/>
    <x v="0"/>
    <n v="1"/>
    <n v="6110.0300000000007"/>
    <n v="0.83"/>
    <n v="1038.7051000000004"/>
    <n v="1038.7051000000004"/>
    <d v="2025-01-22T00:00:00"/>
    <x v="6"/>
    <x v="2"/>
    <x v="0"/>
    <x v="2"/>
    <n v="257.87"/>
  </r>
  <r>
    <n v="3459"/>
    <s v="3459_20250327"/>
    <x v="2"/>
    <x v="2"/>
    <x v="3"/>
    <x v="0"/>
    <n v="1"/>
    <n v="6100.23"/>
    <n v="0"/>
    <n v="6100.23"/>
    <n v="6100.23"/>
    <d v="2025-03-27T00:00:00"/>
    <x v="0"/>
    <x v="2"/>
    <x v="1"/>
    <x v="1"/>
    <n v="2745.91"/>
  </r>
  <r>
    <n v="3460"/>
    <s v="3460_Unknown Date"/>
    <x v="1"/>
    <x v="3"/>
    <x v="4"/>
    <x v="2"/>
    <n v="0"/>
    <n v="5403.67"/>
    <n v="0"/>
    <n v="5403.67"/>
    <n v="0"/>
    <s v="Unknown Date"/>
    <x v="2"/>
    <x v="1"/>
    <x v="0"/>
    <x v="3"/>
    <n v="1372.6"/>
  </r>
  <r>
    <n v="2004"/>
    <s v="2004_20240912"/>
    <x v="0"/>
    <x v="3"/>
    <x v="4"/>
    <x v="2"/>
    <n v="1"/>
    <n v="6110.0300000000007"/>
    <n v="0"/>
    <n v="6110.0300000000007"/>
    <n v="6110.0300000000007"/>
    <d v="2024-09-12T00:00:00"/>
    <x v="4"/>
    <x v="0"/>
    <x v="1"/>
    <x v="4"/>
    <n v="187.89"/>
  </r>
  <r>
    <n v="3462"/>
    <s v="3462_20241221"/>
    <x v="1"/>
    <x v="4"/>
    <x v="11"/>
    <x v="0"/>
    <n v="3"/>
    <n v="2610.98"/>
    <n v="0"/>
    <n v="2610.98"/>
    <n v="7832.9400000000005"/>
    <d v="2024-12-21T00:00:00"/>
    <x v="10"/>
    <x v="0"/>
    <x v="1"/>
    <x v="0"/>
    <n v="274.97000000000003"/>
  </r>
  <r>
    <n v="3463"/>
    <s v="3463_20250224"/>
    <x v="1"/>
    <x v="1"/>
    <x v="14"/>
    <x v="2"/>
    <n v="1"/>
    <n v="6110.0300000000007"/>
    <n v="0"/>
    <n v="6110.0300000000007"/>
    <n v="6110.0300000000007"/>
    <d v="2025-02-24T00:00:00"/>
    <x v="12"/>
    <x v="2"/>
    <x v="1"/>
    <x v="3"/>
    <n v="1853.7"/>
  </r>
  <r>
    <n v="3464"/>
    <s v="3464_Unknown Date"/>
    <x v="0"/>
    <x v="0"/>
    <x v="5"/>
    <x v="2"/>
    <n v="0"/>
    <n v="3362.64"/>
    <n v="0"/>
    <n v="3362.64"/>
    <n v="0"/>
    <s v="Unknown Date"/>
    <x v="2"/>
    <x v="1"/>
    <x v="0"/>
    <x v="0"/>
    <n v="1587.01"/>
  </r>
  <r>
    <n v="3465"/>
    <s v="3465_20231129"/>
    <x v="2"/>
    <x v="2"/>
    <x v="17"/>
    <x v="0"/>
    <n v="2"/>
    <n v="6110.0300000000007"/>
    <n v="0"/>
    <n v="6110.0300000000007"/>
    <n v="12220.060000000001"/>
    <d v="2023-11-29T00:00:00"/>
    <x v="7"/>
    <x v="3"/>
    <x v="0"/>
    <x v="4"/>
    <n v="1698.7"/>
  </r>
  <r>
    <n v="3466"/>
    <s v="3466_20241024"/>
    <x v="2"/>
    <x v="4"/>
    <x v="11"/>
    <x v="0"/>
    <n v="2"/>
    <n v="6498.22"/>
    <n v="0.5"/>
    <n v="3249.11"/>
    <n v="6498.22"/>
    <d v="2024-10-24T00:00:00"/>
    <x v="3"/>
    <x v="0"/>
    <x v="1"/>
    <x v="2"/>
    <n v="-360.53"/>
  </r>
  <r>
    <n v="3467"/>
    <s v="3467_20250313"/>
    <x v="2"/>
    <x v="2"/>
    <x v="18"/>
    <x v="0"/>
    <n v="2"/>
    <n v="6110.0300000000007"/>
    <n v="0"/>
    <n v="6110.0300000000007"/>
    <n v="12220.060000000001"/>
    <d v="2025-03-13T00:00:00"/>
    <x v="0"/>
    <x v="2"/>
    <x v="0"/>
    <x v="0"/>
    <n v="1472.83"/>
  </r>
  <r>
    <n v="3468"/>
    <s v="3468_Unknown Date"/>
    <x v="2"/>
    <x v="1"/>
    <x v="14"/>
    <x v="0"/>
    <n v="4"/>
    <n v="9577.99"/>
    <n v="0.93"/>
    <n v="670.45929999999953"/>
    <n v="2681.8371999999981"/>
    <s v="Unknown Date"/>
    <x v="2"/>
    <x v="1"/>
    <x v="0"/>
    <x v="5"/>
    <n v="-259.93"/>
  </r>
  <r>
    <n v="3469"/>
    <s v="3469_20241001"/>
    <x v="0"/>
    <x v="3"/>
    <x v="9"/>
    <x v="1"/>
    <n v="1"/>
    <n v="4590.24"/>
    <n v="0"/>
    <n v="4590.24"/>
    <n v="4590.24"/>
    <d v="2024-10-01T00:00:00"/>
    <x v="3"/>
    <x v="0"/>
    <x v="0"/>
    <x v="2"/>
    <n v="3792.66"/>
  </r>
  <r>
    <n v="3470"/>
    <s v="3470_20250211"/>
    <x v="0"/>
    <x v="1"/>
    <x v="1"/>
    <x v="0"/>
    <n v="1"/>
    <n v="6110.0300000000007"/>
    <n v="0"/>
    <n v="6110.0300000000007"/>
    <n v="6110.0300000000007"/>
    <d v="2025-02-11T00:00:00"/>
    <x v="12"/>
    <x v="2"/>
    <x v="0"/>
    <x v="5"/>
    <n v="284.95999999999998"/>
  </r>
  <r>
    <n v="3471"/>
    <s v="3471_20250204"/>
    <x v="0"/>
    <x v="2"/>
    <x v="7"/>
    <x v="1"/>
    <n v="0"/>
    <n v="5637.46"/>
    <n v="0"/>
    <n v="5637.46"/>
    <n v="0"/>
    <d v="2025-02-04T00:00:00"/>
    <x v="12"/>
    <x v="2"/>
    <x v="1"/>
    <x v="5"/>
    <n v="-364.01"/>
  </r>
  <r>
    <n v="3472"/>
    <s v="3472_20240831"/>
    <x v="2"/>
    <x v="4"/>
    <x v="8"/>
    <x v="2"/>
    <n v="1"/>
    <n v="6110.0300000000007"/>
    <n v="0"/>
    <n v="6110.0300000000007"/>
    <n v="6110.0300000000007"/>
    <d v="2024-08-31T00:00:00"/>
    <x v="11"/>
    <x v="0"/>
    <x v="0"/>
    <x v="1"/>
    <n v="1750.67"/>
  </r>
  <r>
    <n v="3473"/>
    <s v="3473_20241205"/>
    <x v="0"/>
    <x v="1"/>
    <x v="2"/>
    <x v="0"/>
    <n v="4"/>
    <n v="3551.05"/>
    <n v="0"/>
    <n v="3551.05"/>
    <n v="14204.2"/>
    <d v="2024-12-05T00:00:00"/>
    <x v="10"/>
    <x v="0"/>
    <x v="0"/>
    <x v="4"/>
    <n v="63.47"/>
  </r>
  <r>
    <n v="3474"/>
    <s v="3474_Unknown Date"/>
    <x v="1"/>
    <x v="4"/>
    <x v="19"/>
    <x v="0"/>
    <n v="2"/>
    <n v="6506.07"/>
    <n v="0"/>
    <n v="6506.07"/>
    <n v="13012.14"/>
    <s v="Unknown Date"/>
    <x v="2"/>
    <x v="1"/>
    <x v="1"/>
    <x v="1"/>
    <n v="3969.54"/>
  </r>
  <r>
    <n v="3475"/>
    <s v="3475_20240729"/>
    <x v="0"/>
    <x v="1"/>
    <x v="1"/>
    <x v="1"/>
    <n v="1"/>
    <n v="2120.44"/>
    <n v="0"/>
    <n v="2120.44"/>
    <n v="2120.44"/>
    <d v="2024-07-29T00:00:00"/>
    <x v="1"/>
    <x v="0"/>
    <x v="0"/>
    <x v="2"/>
    <n v="2996.47"/>
  </r>
  <r>
    <n v="3476"/>
    <s v="3476_20250625"/>
    <x v="2"/>
    <x v="0"/>
    <x v="5"/>
    <x v="1"/>
    <n v="1"/>
    <n v="3891.22"/>
    <n v="0.37"/>
    <n v="2451.4685999999997"/>
    <n v="2451.4685999999997"/>
    <d v="2025-06-25T00:00:00"/>
    <x v="5"/>
    <x v="2"/>
    <x v="1"/>
    <x v="2"/>
    <n v="1881.61"/>
  </r>
  <r>
    <n v="3477"/>
    <s v="3477_20250425"/>
    <x v="2"/>
    <x v="4"/>
    <x v="8"/>
    <x v="0"/>
    <n v="2"/>
    <n v="4135.26"/>
    <n v="0"/>
    <n v="4135.26"/>
    <n v="8270.52"/>
    <d v="2025-04-25T00:00:00"/>
    <x v="8"/>
    <x v="2"/>
    <x v="0"/>
    <x v="4"/>
    <n v="1691.28"/>
  </r>
  <r>
    <n v="3478"/>
    <s v="3478_20250517"/>
    <x v="0"/>
    <x v="0"/>
    <x v="5"/>
    <x v="0"/>
    <n v="1"/>
    <n v="6110.0300000000007"/>
    <n v="0"/>
    <n v="6110.0300000000007"/>
    <n v="6110.0300000000007"/>
    <d v="2025-05-17T00:00:00"/>
    <x v="9"/>
    <x v="2"/>
    <x v="1"/>
    <x v="2"/>
    <n v="2192.6799999999998"/>
  </r>
  <r>
    <n v="3479"/>
    <s v="3479_20240916"/>
    <x v="1"/>
    <x v="0"/>
    <x v="13"/>
    <x v="2"/>
    <n v="4"/>
    <n v="6110.0300000000007"/>
    <n v="0"/>
    <n v="6110.0300000000007"/>
    <n v="24440.120000000003"/>
    <d v="2024-09-16T00:00:00"/>
    <x v="4"/>
    <x v="0"/>
    <x v="1"/>
    <x v="2"/>
    <n v="1909.78"/>
  </r>
  <r>
    <n v="3480"/>
    <s v="3480_Unknown Date"/>
    <x v="0"/>
    <x v="3"/>
    <x v="10"/>
    <x v="0"/>
    <n v="4"/>
    <n v="2917.45"/>
    <n v="0"/>
    <n v="2917.45"/>
    <n v="11669.8"/>
    <s v="Unknown Date"/>
    <x v="2"/>
    <x v="1"/>
    <x v="0"/>
    <x v="0"/>
    <n v="2872.75"/>
  </r>
  <r>
    <n v="3481"/>
    <s v="3481_20231015"/>
    <x v="1"/>
    <x v="2"/>
    <x v="18"/>
    <x v="2"/>
    <n v="4"/>
    <n v="6110.0300000000007"/>
    <n v="0"/>
    <n v="6110.0300000000007"/>
    <n v="24440.120000000003"/>
    <d v="2023-10-15T00:00:00"/>
    <x v="3"/>
    <x v="3"/>
    <x v="0"/>
    <x v="0"/>
    <n v="2564.61"/>
  </r>
  <r>
    <n v="3482"/>
    <s v="3482_20240819"/>
    <x v="2"/>
    <x v="1"/>
    <x v="6"/>
    <x v="0"/>
    <n v="1"/>
    <n v="6110.0300000000007"/>
    <n v="0"/>
    <n v="6110.0300000000007"/>
    <n v="6110.0300000000007"/>
    <d v="2024-08-19T00:00:00"/>
    <x v="11"/>
    <x v="0"/>
    <x v="0"/>
    <x v="1"/>
    <n v="1660.47"/>
  </r>
  <r>
    <n v="3483"/>
    <s v="3483_20241204"/>
    <x v="2"/>
    <x v="2"/>
    <x v="18"/>
    <x v="1"/>
    <n v="4"/>
    <n v="4733.92"/>
    <n v="0"/>
    <n v="4733.92"/>
    <n v="18935.68"/>
    <d v="2024-12-04T00:00:00"/>
    <x v="10"/>
    <x v="0"/>
    <x v="0"/>
    <x v="5"/>
    <n v="738.19"/>
  </r>
  <r>
    <n v="3484"/>
    <s v="3484_20240818"/>
    <x v="0"/>
    <x v="2"/>
    <x v="17"/>
    <x v="2"/>
    <n v="1"/>
    <n v="2638.44"/>
    <n v="0"/>
    <n v="2638.44"/>
    <n v="2638.44"/>
    <d v="2024-08-18T00:00:00"/>
    <x v="11"/>
    <x v="0"/>
    <x v="0"/>
    <x v="0"/>
    <n v="1395.41"/>
  </r>
  <r>
    <n v="3485"/>
    <s v="3485_20241214"/>
    <x v="1"/>
    <x v="2"/>
    <x v="17"/>
    <x v="0"/>
    <n v="2"/>
    <n v="6110.0300000000007"/>
    <n v="0"/>
    <n v="6110.0300000000007"/>
    <n v="12220.060000000001"/>
    <d v="2024-12-14T00:00:00"/>
    <x v="10"/>
    <x v="0"/>
    <x v="1"/>
    <x v="1"/>
    <n v="1722.38"/>
  </r>
  <r>
    <n v="3486"/>
    <s v="3486_20241014"/>
    <x v="0"/>
    <x v="0"/>
    <x v="0"/>
    <x v="1"/>
    <n v="4"/>
    <n v="6110.0300000000007"/>
    <n v="0"/>
    <n v="6110.0300000000007"/>
    <n v="24440.120000000003"/>
    <d v="2024-10-14T00:00:00"/>
    <x v="3"/>
    <x v="0"/>
    <x v="1"/>
    <x v="4"/>
    <n v="1451.77"/>
  </r>
  <r>
    <n v="3487"/>
    <s v="3487_20250528"/>
    <x v="2"/>
    <x v="2"/>
    <x v="17"/>
    <x v="0"/>
    <n v="1"/>
    <n v="3240.99"/>
    <n v="0.42"/>
    <n v="1879.7742000000001"/>
    <n v="1879.7742000000001"/>
    <d v="2025-05-28T00:00:00"/>
    <x v="9"/>
    <x v="2"/>
    <x v="0"/>
    <x v="1"/>
    <n v="2927.35"/>
  </r>
  <r>
    <n v="3488"/>
    <s v="3488_20250312"/>
    <x v="1"/>
    <x v="1"/>
    <x v="1"/>
    <x v="2"/>
    <n v="4"/>
    <n v="6110.0300000000007"/>
    <n v="0"/>
    <n v="6110.0300000000007"/>
    <n v="24440.120000000003"/>
    <d v="2025-03-12T00:00:00"/>
    <x v="0"/>
    <x v="2"/>
    <x v="0"/>
    <x v="5"/>
    <n v="86.25"/>
  </r>
  <r>
    <n v="3489"/>
    <s v="3489_20250404"/>
    <x v="0"/>
    <x v="3"/>
    <x v="4"/>
    <x v="0"/>
    <n v="2"/>
    <n v="6110.0300000000007"/>
    <n v="0"/>
    <n v="6110.0300000000007"/>
    <n v="12220.060000000001"/>
    <d v="2025-04-04T00:00:00"/>
    <x v="8"/>
    <x v="2"/>
    <x v="0"/>
    <x v="2"/>
    <n v="1734.72"/>
  </r>
  <r>
    <n v="3490"/>
    <s v="3490_20250708"/>
    <x v="2"/>
    <x v="3"/>
    <x v="10"/>
    <x v="1"/>
    <n v="0"/>
    <n v="6110.0300000000007"/>
    <n v="0.98"/>
    <n v="122.20060000000012"/>
    <n v="0"/>
    <d v="2025-07-08T00:00:00"/>
    <x v="1"/>
    <x v="2"/>
    <x v="0"/>
    <x v="4"/>
    <n v="1591.77"/>
  </r>
  <r>
    <n v="3491"/>
    <s v="3491_20241019"/>
    <x v="2"/>
    <x v="1"/>
    <x v="2"/>
    <x v="2"/>
    <n v="0"/>
    <n v="6110.0300000000007"/>
    <n v="0.39"/>
    <n v="3727.1183000000005"/>
    <n v="0"/>
    <d v="2024-10-19T00:00:00"/>
    <x v="3"/>
    <x v="0"/>
    <x v="0"/>
    <x v="2"/>
    <n v="-473.94"/>
  </r>
  <r>
    <n v="2018"/>
    <s v="2018_20241113"/>
    <x v="0"/>
    <x v="2"/>
    <x v="3"/>
    <x v="0"/>
    <n v="-1"/>
    <n v="6110.0300000000007"/>
    <n v="0.86"/>
    <n v="855.40420000000017"/>
    <n v="-855.40420000000017"/>
    <d v="2024-11-13T00:00:00"/>
    <x v="7"/>
    <x v="0"/>
    <x v="0"/>
    <x v="4"/>
    <n v="2109.48"/>
  </r>
  <r>
    <n v="3493"/>
    <s v="3493_Unknown Date"/>
    <x v="2"/>
    <x v="2"/>
    <x v="17"/>
    <x v="0"/>
    <n v="1"/>
    <n v="9446.34"/>
    <n v="1.0900000000000001"/>
    <n v="-850.17060000000072"/>
    <n v="-850.17060000000072"/>
    <s v="Unknown Date"/>
    <x v="2"/>
    <x v="1"/>
    <x v="0"/>
    <x v="0"/>
    <n v="568.71"/>
  </r>
  <r>
    <n v="3494"/>
    <s v="3494_20240917"/>
    <x v="0"/>
    <x v="3"/>
    <x v="16"/>
    <x v="0"/>
    <n v="1"/>
    <n v="6110.0300000000007"/>
    <n v="0.87"/>
    <n v="794.30390000000011"/>
    <n v="794.30390000000011"/>
    <d v="2024-09-17T00:00:00"/>
    <x v="4"/>
    <x v="0"/>
    <x v="1"/>
    <x v="3"/>
    <n v="3566.05"/>
  </r>
  <r>
    <n v="3495"/>
    <s v="3495_20240813"/>
    <x v="1"/>
    <x v="4"/>
    <x v="19"/>
    <x v="0"/>
    <n v="-1"/>
    <n v="6110.0300000000007"/>
    <n v="0"/>
    <n v="6110.0300000000007"/>
    <n v="-6110.0300000000007"/>
    <d v="2024-08-13T00:00:00"/>
    <x v="11"/>
    <x v="0"/>
    <x v="1"/>
    <x v="3"/>
    <n v="3572.8"/>
  </r>
  <r>
    <n v="3496"/>
    <s v="3496_20241008"/>
    <x v="2"/>
    <x v="3"/>
    <x v="9"/>
    <x v="0"/>
    <n v="3"/>
    <n v="6110.0300000000007"/>
    <n v="0.77"/>
    <n v="1405.3069"/>
    <n v="4215.9207000000006"/>
    <d v="2024-10-08T00:00:00"/>
    <x v="3"/>
    <x v="0"/>
    <x v="1"/>
    <x v="4"/>
    <n v="-786.91"/>
  </r>
  <r>
    <n v="3497"/>
    <s v="3497_20241208"/>
    <x v="1"/>
    <x v="4"/>
    <x v="12"/>
    <x v="1"/>
    <n v="2"/>
    <n v="8688.92"/>
    <n v="0"/>
    <n v="8688.92"/>
    <n v="17377.84"/>
    <d v="2024-12-08T00:00:00"/>
    <x v="10"/>
    <x v="0"/>
    <x v="0"/>
    <x v="2"/>
    <n v="1878.22"/>
  </r>
  <r>
    <n v="3498"/>
    <s v="3498_20240910"/>
    <x v="1"/>
    <x v="0"/>
    <x v="0"/>
    <x v="0"/>
    <n v="0"/>
    <n v="8797.69"/>
    <n v="0"/>
    <n v="8797.69"/>
    <n v="0"/>
    <d v="2024-09-10T00:00:00"/>
    <x v="4"/>
    <x v="0"/>
    <x v="1"/>
    <x v="3"/>
    <n v="-910.3"/>
  </r>
  <r>
    <n v="3499"/>
    <s v="3499_20250330"/>
    <x v="1"/>
    <x v="0"/>
    <x v="13"/>
    <x v="0"/>
    <n v="1"/>
    <n v="5864.29"/>
    <n v="0"/>
    <n v="5864.29"/>
    <n v="5864.29"/>
    <d v="2025-03-30T00:00:00"/>
    <x v="0"/>
    <x v="2"/>
    <x v="1"/>
    <x v="5"/>
    <n v="357.03"/>
  </r>
  <r>
    <n v="3500"/>
    <s v="3500_20250325"/>
    <x v="0"/>
    <x v="2"/>
    <x v="3"/>
    <x v="1"/>
    <n v="1"/>
    <n v="5471.81"/>
    <n v="0.56000000000000005"/>
    <n v="2407.5963999999999"/>
    <n v="2407.5963999999999"/>
    <d v="2025-03-25T00:00:00"/>
    <x v="0"/>
    <x v="2"/>
    <x v="1"/>
    <x v="5"/>
    <n v="361.86"/>
  </r>
  <r>
    <n v="3501"/>
    <s v="3501_20241109"/>
    <x v="2"/>
    <x v="2"/>
    <x v="3"/>
    <x v="0"/>
    <n v="-1"/>
    <n v="6110.0300000000007"/>
    <n v="1.1299999999999999"/>
    <n v="-794.30389999999943"/>
    <n v="794.30389999999943"/>
    <d v="2024-11-09T00:00:00"/>
    <x v="7"/>
    <x v="0"/>
    <x v="1"/>
    <x v="2"/>
    <n v="2016.85"/>
  </r>
  <r>
    <n v="3502"/>
    <s v="3502_20231109"/>
    <x v="2"/>
    <x v="2"/>
    <x v="3"/>
    <x v="1"/>
    <n v="1"/>
    <n v="6418.29"/>
    <n v="0.89"/>
    <n v="706.01189999999986"/>
    <n v="706.01189999999986"/>
    <d v="2023-11-09T00:00:00"/>
    <x v="7"/>
    <x v="3"/>
    <x v="0"/>
    <x v="4"/>
    <n v="3665.75"/>
  </r>
  <r>
    <n v="3503"/>
    <s v="3503_20241116"/>
    <x v="2"/>
    <x v="0"/>
    <x v="0"/>
    <x v="0"/>
    <n v="0"/>
    <n v="6992.17"/>
    <n v="0"/>
    <n v="6992.17"/>
    <n v="0"/>
    <d v="2024-11-16T00:00:00"/>
    <x v="7"/>
    <x v="0"/>
    <x v="0"/>
    <x v="2"/>
    <n v="-1048.24"/>
  </r>
  <r>
    <n v="3504"/>
    <s v="3504_20240818"/>
    <x v="1"/>
    <x v="0"/>
    <x v="0"/>
    <x v="0"/>
    <n v="1"/>
    <n v="9075.41"/>
    <n v="0.03"/>
    <n v="8803.1476999999995"/>
    <n v="8803.1476999999995"/>
    <d v="2024-08-18T00:00:00"/>
    <x v="11"/>
    <x v="0"/>
    <x v="1"/>
    <x v="4"/>
    <n v="3035.95"/>
  </r>
  <r>
    <n v="2020"/>
    <s v="2020_20250328"/>
    <x v="0"/>
    <x v="1"/>
    <x v="1"/>
    <x v="1"/>
    <n v="-1"/>
    <n v="6110.0300000000007"/>
    <n v="0.67"/>
    <n v="2016.3099"/>
    <n v="-2016.3099"/>
    <d v="2025-03-28T00:00:00"/>
    <x v="0"/>
    <x v="2"/>
    <x v="1"/>
    <x v="2"/>
    <n v="439.96"/>
  </r>
  <r>
    <n v="3506"/>
    <s v="3506_Unknown Date"/>
    <x v="2"/>
    <x v="0"/>
    <x v="15"/>
    <x v="1"/>
    <n v="0"/>
    <n v="9701.91"/>
    <n v="0.51"/>
    <n v="4753.9358999999995"/>
    <n v="0"/>
    <s v="Unknown Date"/>
    <x v="2"/>
    <x v="1"/>
    <x v="0"/>
    <x v="3"/>
    <n v="2393.61"/>
  </r>
  <r>
    <n v="3507"/>
    <s v="3507_Unknown Date"/>
    <x v="0"/>
    <x v="3"/>
    <x v="10"/>
    <x v="0"/>
    <n v="1"/>
    <n v="6110.0300000000007"/>
    <n v="0.05"/>
    <n v="5804.5285000000003"/>
    <n v="5804.5285000000003"/>
    <s v="Unknown Date"/>
    <x v="2"/>
    <x v="1"/>
    <x v="1"/>
    <x v="2"/>
    <n v="11.97"/>
  </r>
  <r>
    <n v="3508"/>
    <s v="3508_20241012"/>
    <x v="0"/>
    <x v="0"/>
    <x v="13"/>
    <x v="0"/>
    <n v="1"/>
    <n v="6110.0300000000007"/>
    <n v="0"/>
    <n v="6110.0300000000007"/>
    <n v="6110.0300000000007"/>
    <d v="2024-10-12T00:00:00"/>
    <x v="3"/>
    <x v="0"/>
    <x v="1"/>
    <x v="0"/>
    <n v="3466.92"/>
  </r>
  <r>
    <n v="3509"/>
    <s v="3509_20250722"/>
    <x v="0"/>
    <x v="2"/>
    <x v="3"/>
    <x v="2"/>
    <n v="1"/>
    <n v="2066.04"/>
    <n v="0"/>
    <n v="2066.04"/>
    <n v="2066.04"/>
    <d v="2025-07-22T00:00:00"/>
    <x v="1"/>
    <x v="2"/>
    <x v="0"/>
    <x v="2"/>
    <n v="2278.11"/>
  </r>
  <r>
    <n v="3510"/>
    <s v="3510_20250417"/>
    <x v="2"/>
    <x v="1"/>
    <x v="1"/>
    <x v="0"/>
    <n v="1"/>
    <n v="6110.0300000000007"/>
    <n v="0"/>
    <n v="6110.0300000000007"/>
    <n v="6110.0300000000007"/>
    <d v="2025-04-17T00:00:00"/>
    <x v="8"/>
    <x v="2"/>
    <x v="1"/>
    <x v="1"/>
    <n v="3445.21"/>
  </r>
  <r>
    <n v="3511"/>
    <s v="3511_20250215"/>
    <x v="0"/>
    <x v="2"/>
    <x v="3"/>
    <x v="2"/>
    <n v="1"/>
    <n v="3248.17"/>
    <n v="0.06"/>
    <n v="3053.2797999999998"/>
    <n v="3053.2797999999998"/>
    <d v="2025-02-15T00:00:00"/>
    <x v="12"/>
    <x v="2"/>
    <x v="1"/>
    <x v="1"/>
    <n v="877.12"/>
  </r>
  <r>
    <n v="3512"/>
    <s v="3512_20250605"/>
    <x v="0"/>
    <x v="4"/>
    <x v="12"/>
    <x v="0"/>
    <n v="4"/>
    <n v="6110.0300000000007"/>
    <n v="0.96"/>
    <n v="244.40120000000024"/>
    <n v="977.60480000000098"/>
    <d v="2025-06-05T00:00:00"/>
    <x v="5"/>
    <x v="2"/>
    <x v="1"/>
    <x v="3"/>
    <n v="2516.79"/>
  </r>
  <r>
    <n v="3513"/>
    <s v="3513_20250416"/>
    <x v="1"/>
    <x v="0"/>
    <x v="0"/>
    <x v="0"/>
    <n v="0"/>
    <n v="6145.98"/>
    <n v="0"/>
    <n v="6145.98"/>
    <n v="0"/>
    <d v="2025-04-16T00:00:00"/>
    <x v="8"/>
    <x v="2"/>
    <x v="1"/>
    <x v="1"/>
    <n v="2625.95"/>
  </r>
  <r>
    <n v="3514"/>
    <s v="3514_20240810"/>
    <x v="0"/>
    <x v="3"/>
    <x v="4"/>
    <x v="0"/>
    <n v="1"/>
    <n v="6546.46"/>
    <n v="0"/>
    <n v="6546.46"/>
    <n v="6546.46"/>
    <d v="2024-08-10T00:00:00"/>
    <x v="11"/>
    <x v="0"/>
    <x v="1"/>
    <x v="1"/>
    <n v="2804.16"/>
  </r>
  <r>
    <n v="3515"/>
    <s v="3515_Unknown Date"/>
    <x v="2"/>
    <x v="0"/>
    <x v="5"/>
    <x v="2"/>
    <n v="1"/>
    <n v="2604.11"/>
    <n v="0.9"/>
    <n v="260.41099999999994"/>
    <n v="260.41099999999994"/>
    <s v="Unknown Date"/>
    <x v="2"/>
    <x v="1"/>
    <x v="0"/>
    <x v="5"/>
    <n v="699.6"/>
  </r>
  <r>
    <n v="3516"/>
    <s v="3516_Unknown Date"/>
    <x v="2"/>
    <x v="0"/>
    <x v="13"/>
    <x v="0"/>
    <n v="1"/>
    <n v="7495.24"/>
    <n v="0.42"/>
    <n v="4347.2392"/>
    <n v="4347.2392"/>
    <s v="Unknown Date"/>
    <x v="2"/>
    <x v="1"/>
    <x v="0"/>
    <x v="3"/>
    <n v="3844.73"/>
  </r>
  <r>
    <n v="3517"/>
    <s v="3517_Unknown Date"/>
    <x v="1"/>
    <x v="3"/>
    <x v="9"/>
    <x v="0"/>
    <n v="1"/>
    <n v="9962.36"/>
    <n v="0"/>
    <n v="9962.36"/>
    <n v="9962.36"/>
    <s v="Unknown Date"/>
    <x v="2"/>
    <x v="1"/>
    <x v="1"/>
    <x v="1"/>
    <n v="2661.74"/>
  </r>
  <r>
    <n v="3518"/>
    <s v="3518_20240814"/>
    <x v="1"/>
    <x v="4"/>
    <x v="8"/>
    <x v="2"/>
    <n v="1"/>
    <n v="6110.0300000000007"/>
    <n v="0"/>
    <n v="6110.0300000000007"/>
    <n v="6110.0300000000007"/>
    <d v="2024-08-14T00:00:00"/>
    <x v="11"/>
    <x v="0"/>
    <x v="1"/>
    <x v="4"/>
    <n v="3047.69"/>
  </r>
  <r>
    <n v="3519"/>
    <s v="3519_20250525"/>
    <x v="0"/>
    <x v="1"/>
    <x v="2"/>
    <x v="0"/>
    <n v="1"/>
    <n v="6110.0300000000007"/>
    <n v="0"/>
    <n v="6110.0300000000007"/>
    <n v="6110.0300000000007"/>
    <d v="2025-05-25T00:00:00"/>
    <x v="9"/>
    <x v="2"/>
    <x v="1"/>
    <x v="5"/>
    <n v="3491.18"/>
  </r>
  <r>
    <n v="3520"/>
    <s v="3520_20240322"/>
    <x v="1"/>
    <x v="2"/>
    <x v="7"/>
    <x v="2"/>
    <n v="2"/>
    <n v="2080.85"/>
    <n v="1.24"/>
    <n v="-499.40399999999994"/>
    <n v="-998.80799999999988"/>
    <d v="2024-03-22T00:00:00"/>
    <x v="0"/>
    <x v="0"/>
    <x v="1"/>
    <x v="4"/>
    <n v="-776.21"/>
  </r>
  <r>
    <n v="3521"/>
    <s v="3521_Unknown Date"/>
    <x v="1"/>
    <x v="0"/>
    <x v="13"/>
    <x v="0"/>
    <n v="1"/>
    <n v="8565.24"/>
    <n v="0"/>
    <n v="8565.24"/>
    <n v="8565.24"/>
    <s v="Unknown Date"/>
    <x v="2"/>
    <x v="1"/>
    <x v="0"/>
    <x v="5"/>
    <n v="3721.9"/>
  </r>
  <r>
    <n v="2002"/>
    <s v="2002_Unknown Date"/>
    <x v="1"/>
    <x v="1"/>
    <x v="2"/>
    <x v="0"/>
    <n v="4"/>
    <n v="6110.0300000000007"/>
    <n v="0"/>
    <n v="6110.0300000000007"/>
    <n v="24440.120000000003"/>
    <s v="Unknown Date"/>
    <x v="2"/>
    <x v="1"/>
    <x v="1"/>
    <x v="2"/>
    <n v="3337.34"/>
  </r>
  <r>
    <n v="3523"/>
    <s v="3523_20240609"/>
    <x v="0"/>
    <x v="0"/>
    <x v="0"/>
    <x v="0"/>
    <n v="1"/>
    <n v="7061.5"/>
    <n v="1.04"/>
    <n v="-282.46000000000026"/>
    <n v="-282.46000000000026"/>
    <d v="2024-06-09T00:00:00"/>
    <x v="5"/>
    <x v="0"/>
    <x v="1"/>
    <x v="5"/>
    <n v="825.03"/>
  </r>
  <r>
    <n v="3524"/>
    <s v="3524_20241112"/>
    <x v="0"/>
    <x v="0"/>
    <x v="0"/>
    <x v="0"/>
    <n v="1"/>
    <n v="6110.0300000000007"/>
    <n v="0"/>
    <n v="6110.0300000000007"/>
    <n v="6110.0300000000007"/>
    <d v="2024-11-12T00:00:00"/>
    <x v="7"/>
    <x v="0"/>
    <x v="0"/>
    <x v="2"/>
    <n v="1646.1"/>
  </r>
  <r>
    <n v="3525"/>
    <s v="3525_20250129"/>
    <x v="0"/>
    <x v="3"/>
    <x v="4"/>
    <x v="0"/>
    <n v="1"/>
    <n v="7170.91"/>
    <n v="0"/>
    <n v="7170.91"/>
    <n v="7170.91"/>
    <d v="2025-01-29T00:00:00"/>
    <x v="6"/>
    <x v="2"/>
    <x v="1"/>
    <x v="2"/>
    <n v="3030.5"/>
  </r>
  <r>
    <n v="2030"/>
    <s v="2030_20250714"/>
    <x v="2"/>
    <x v="1"/>
    <x v="14"/>
    <x v="2"/>
    <n v="0"/>
    <n v="6110.0300000000007"/>
    <n v="1.05"/>
    <n v="-305.50150000000031"/>
    <n v="0"/>
    <d v="2025-07-14T00:00:00"/>
    <x v="1"/>
    <x v="2"/>
    <x v="1"/>
    <x v="1"/>
    <n v="-122.93"/>
  </r>
  <r>
    <n v="3527"/>
    <s v="3527_20250612"/>
    <x v="2"/>
    <x v="1"/>
    <x v="14"/>
    <x v="0"/>
    <n v="3"/>
    <n v="6110.0300000000007"/>
    <n v="0"/>
    <n v="6110.0300000000007"/>
    <n v="18330.090000000004"/>
    <d v="2025-06-12T00:00:00"/>
    <x v="5"/>
    <x v="2"/>
    <x v="0"/>
    <x v="2"/>
    <n v="-257.35000000000002"/>
  </r>
  <r>
    <n v="3528"/>
    <s v="3528_20240821"/>
    <x v="0"/>
    <x v="3"/>
    <x v="4"/>
    <x v="1"/>
    <n v="1"/>
    <n v="3742.67"/>
    <n v="0"/>
    <n v="3742.67"/>
    <n v="3742.67"/>
    <d v="2024-08-21T00:00:00"/>
    <x v="11"/>
    <x v="0"/>
    <x v="1"/>
    <x v="1"/>
    <n v="2662.77"/>
  </r>
  <r>
    <n v="3529"/>
    <s v="3529_20250328"/>
    <x v="2"/>
    <x v="0"/>
    <x v="0"/>
    <x v="1"/>
    <n v="1"/>
    <n v="6110.0300000000007"/>
    <n v="0.2"/>
    <n v="4888.0240000000003"/>
    <n v="4888.0240000000003"/>
    <d v="2025-03-28T00:00:00"/>
    <x v="0"/>
    <x v="2"/>
    <x v="1"/>
    <x v="4"/>
    <n v="1448.77"/>
  </r>
  <r>
    <n v="3530"/>
    <s v="3530_20230925"/>
    <x v="1"/>
    <x v="1"/>
    <x v="6"/>
    <x v="0"/>
    <n v="0"/>
    <n v="3034.73"/>
    <n v="0"/>
    <n v="3034.73"/>
    <n v="0"/>
    <d v="2023-09-25T00:00:00"/>
    <x v="4"/>
    <x v="3"/>
    <x v="1"/>
    <x v="5"/>
    <n v="2458.14"/>
  </r>
  <r>
    <n v="3531"/>
    <s v="3531_Unknown Date"/>
    <x v="1"/>
    <x v="4"/>
    <x v="19"/>
    <x v="0"/>
    <n v="1"/>
    <n v="9015.65"/>
    <n v="7.0000000000000007E-2"/>
    <n v="8384.5544999999984"/>
    <n v="8384.5544999999984"/>
    <s v="Unknown Date"/>
    <x v="2"/>
    <x v="1"/>
    <x v="0"/>
    <x v="4"/>
    <n v="1932.99"/>
  </r>
  <r>
    <n v="3532"/>
    <s v="3532_20240507"/>
    <x v="0"/>
    <x v="3"/>
    <x v="4"/>
    <x v="2"/>
    <n v="0"/>
    <n v="9244.9599999999991"/>
    <n v="0.47"/>
    <n v="4899.8288000000002"/>
    <n v="0"/>
    <d v="2024-05-07T00:00:00"/>
    <x v="9"/>
    <x v="0"/>
    <x v="0"/>
    <x v="2"/>
    <n v="-955.19"/>
  </r>
  <r>
    <n v="3533"/>
    <s v="3533_20231105"/>
    <x v="0"/>
    <x v="3"/>
    <x v="9"/>
    <x v="1"/>
    <n v="1"/>
    <n v="6110.0300000000007"/>
    <n v="0"/>
    <n v="6110.0300000000007"/>
    <n v="6110.0300000000007"/>
    <d v="2023-11-05T00:00:00"/>
    <x v="7"/>
    <x v="3"/>
    <x v="1"/>
    <x v="1"/>
    <n v="451.71"/>
  </r>
  <r>
    <n v="3534"/>
    <s v="3534_20241109"/>
    <x v="0"/>
    <x v="4"/>
    <x v="12"/>
    <x v="0"/>
    <n v="3"/>
    <n v="3280.57"/>
    <n v="0.62"/>
    <n v="1246.6166000000001"/>
    <n v="3739.8498"/>
    <d v="2024-11-09T00:00:00"/>
    <x v="7"/>
    <x v="0"/>
    <x v="1"/>
    <x v="5"/>
    <n v="427.76"/>
  </r>
  <r>
    <n v="3535"/>
    <s v="3535_20241224"/>
    <x v="0"/>
    <x v="4"/>
    <x v="19"/>
    <x v="2"/>
    <n v="1"/>
    <n v="6302.89"/>
    <n v="0.82"/>
    <n v="1134.5202000000004"/>
    <n v="1134.5202000000004"/>
    <d v="2024-12-24T00:00:00"/>
    <x v="10"/>
    <x v="0"/>
    <x v="1"/>
    <x v="3"/>
    <n v="169.86"/>
  </r>
  <r>
    <n v="3536"/>
    <s v="3536_20241201"/>
    <x v="1"/>
    <x v="2"/>
    <x v="17"/>
    <x v="2"/>
    <n v="1"/>
    <n v="3929.3"/>
    <n v="0"/>
    <n v="3929.3"/>
    <n v="3929.3"/>
    <d v="2024-12-01T00:00:00"/>
    <x v="10"/>
    <x v="0"/>
    <x v="1"/>
    <x v="0"/>
    <n v="3934.31"/>
  </r>
  <r>
    <n v="3537"/>
    <s v="3537_20250615"/>
    <x v="2"/>
    <x v="2"/>
    <x v="3"/>
    <x v="2"/>
    <n v="2"/>
    <n v="5464.07"/>
    <n v="1.01"/>
    <n v="-54.640700000000045"/>
    <n v="-109.28140000000009"/>
    <d v="2025-06-15T00:00:00"/>
    <x v="5"/>
    <x v="2"/>
    <x v="0"/>
    <x v="5"/>
    <n v="3170.78"/>
  </r>
  <r>
    <n v="3538"/>
    <s v="3538_20241212"/>
    <x v="0"/>
    <x v="4"/>
    <x v="11"/>
    <x v="1"/>
    <n v="0"/>
    <n v="6110.0300000000007"/>
    <n v="0"/>
    <n v="6110.0300000000007"/>
    <n v="0"/>
    <d v="2024-12-12T00:00:00"/>
    <x v="10"/>
    <x v="0"/>
    <x v="0"/>
    <x v="0"/>
    <n v="2787.81"/>
  </r>
  <r>
    <n v="3539"/>
    <s v="3539_Unknown Date"/>
    <x v="0"/>
    <x v="2"/>
    <x v="18"/>
    <x v="2"/>
    <n v="3"/>
    <n v="7706.3"/>
    <n v="1.1499999999999999"/>
    <n v="-1155.9449999999993"/>
    <n v="-3467.8349999999978"/>
    <s v="Unknown Date"/>
    <x v="2"/>
    <x v="1"/>
    <x v="1"/>
    <x v="1"/>
    <n v="2366.58"/>
  </r>
  <r>
    <n v="3540"/>
    <s v="3540_20250516"/>
    <x v="0"/>
    <x v="0"/>
    <x v="5"/>
    <x v="2"/>
    <n v="-1"/>
    <n v="9564.4"/>
    <n v="0"/>
    <n v="9564.4"/>
    <n v="-9564.4"/>
    <d v="2025-05-16T00:00:00"/>
    <x v="9"/>
    <x v="2"/>
    <x v="1"/>
    <x v="4"/>
    <n v="1850.13"/>
  </r>
  <r>
    <n v="3541"/>
    <s v="3541_20240904"/>
    <x v="0"/>
    <x v="0"/>
    <x v="0"/>
    <x v="0"/>
    <n v="-1"/>
    <n v="3644.5"/>
    <n v="0"/>
    <n v="3644.5"/>
    <n v="-3644.5"/>
    <d v="2024-09-04T00:00:00"/>
    <x v="4"/>
    <x v="0"/>
    <x v="0"/>
    <x v="2"/>
    <n v="2011.76"/>
  </r>
  <r>
    <n v="3542"/>
    <s v="3542_20241128"/>
    <x v="2"/>
    <x v="2"/>
    <x v="18"/>
    <x v="0"/>
    <n v="1"/>
    <n v="7199.03"/>
    <n v="0.61"/>
    <n v="2807.6217000000001"/>
    <n v="2807.6217000000001"/>
    <d v="2024-11-28T00:00:00"/>
    <x v="7"/>
    <x v="0"/>
    <x v="1"/>
    <x v="2"/>
    <n v="1826.07"/>
  </r>
  <r>
    <n v="3543"/>
    <s v="3543_20241122"/>
    <x v="0"/>
    <x v="2"/>
    <x v="17"/>
    <x v="0"/>
    <n v="2"/>
    <n v="6110.0300000000007"/>
    <n v="0"/>
    <n v="6110.0300000000007"/>
    <n v="12220.060000000001"/>
    <d v="2024-11-22T00:00:00"/>
    <x v="7"/>
    <x v="0"/>
    <x v="1"/>
    <x v="3"/>
    <n v="2712.79"/>
  </r>
  <r>
    <n v="3544"/>
    <s v="3544_Unknown Date"/>
    <x v="2"/>
    <x v="3"/>
    <x v="9"/>
    <x v="0"/>
    <n v="0"/>
    <n v="3923.39"/>
    <n v="0"/>
    <n v="3923.39"/>
    <n v="0"/>
    <s v="Unknown Date"/>
    <x v="2"/>
    <x v="1"/>
    <x v="1"/>
    <x v="5"/>
    <n v="-684.88"/>
  </r>
  <r>
    <n v="3545"/>
    <s v="3545_20230803"/>
    <x v="2"/>
    <x v="0"/>
    <x v="5"/>
    <x v="2"/>
    <n v="3"/>
    <n v="6110.0300000000007"/>
    <n v="0"/>
    <n v="6110.0300000000007"/>
    <n v="18330.090000000004"/>
    <d v="2023-08-03T00:00:00"/>
    <x v="11"/>
    <x v="3"/>
    <x v="0"/>
    <x v="4"/>
    <n v="2239.86"/>
  </r>
  <r>
    <n v="3546"/>
    <s v="3546_Unknown Date"/>
    <x v="2"/>
    <x v="2"/>
    <x v="7"/>
    <x v="1"/>
    <n v="1"/>
    <n v="6110.0300000000007"/>
    <n v="0"/>
    <n v="6110.0300000000007"/>
    <n v="6110.0300000000007"/>
    <s v="Unknown Date"/>
    <x v="2"/>
    <x v="1"/>
    <x v="1"/>
    <x v="4"/>
    <n v="945.11"/>
  </r>
  <r>
    <n v="3547"/>
    <s v="3547_Unknown Date"/>
    <x v="0"/>
    <x v="1"/>
    <x v="1"/>
    <x v="2"/>
    <n v="4"/>
    <n v="6110.0300000000007"/>
    <n v="0"/>
    <n v="6110.0300000000007"/>
    <n v="24440.120000000003"/>
    <s v="Unknown Date"/>
    <x v="2"/>
    <x v="1"/>
    <x v="0"/>
    <x v="4"/>
    <n v="2157.7399999999998"/>
  </r>
  <r>
    <n v="3548"/>
    <s v="3548_20240312"/>
    <x v="0"/>
    <x v="1"/>
    <x v="14"/>
    <x v="0"/>
    <n v="3"/>
    <n v="6110.0300000000007"/>
    <n v="0"/>
    <n v="6110.0300000000007"/>
    <n v="18330.090000000004"/>
    <d v="2024-03-12T00:00:00"/>
    <x v="0"/>
    <x v="0"/>
    <x v="0"/>
    <x v="5"/>
    <n v="3366.32"/>
  </r>
  <r>
    <n v="3549"/>
    <s v="3549_Unknown Date"/>
    <x v="0"/>
    <x v="0"/>
    <x v="0"/>
    <x v="1"/>
    <n v="0"/>
    <n v="4493.0200000000004"/>
    <n v="0.81"/>
    <n v="853.6737999999998"/>
    <n v="0"/>
    <s v="Unknown Date"/>
    <x v="2"/>
    <x v="1"/>
    <x v="0"/>
    <x v="2"/>
    <n v="14.79"/>
  </r>
  <r>
    <n v="3550"/>
    <s v="3550_Unknown Date"/>
    <x v="1"/>
    <x v="2"/>
    <x v="18"/>
    <x v="0"/>
    <n v="1"/>
    <n v="8645.09"/>
    <n v="0"/>
    <n v="8645.09"/>
    <n v="8645.09"/>
    <s v="Unknown Date"/>
    <x v="2"/>
    <x v="1"/>
    <x v="0"/>
    <x v="0"/>
    <n v="3289.86"/>
  </r>
  <r>
    <n v="3551"/>
    <s v="3551_20230802"/>
    <x v="1"/>
    <x v="0"/>
    <x v="0"/>
    <x v="1"/>
    <n v="0"/>
    <n v="9948.15"/>
    <n v="1.1200000000000001"/>
    <n v="-1193.7780000000009"/>
    <n v="0"/>
    <d v="2023-08-02T00:00:00"/>
    <x v="11"/>
    <x v="3"/>
    <x v="1"/>
    <x v="5"/>
    <n v="-259.16000000000003"/>
  </r>
  <r>
    <n v="3552"/>
    <s v="3552_20250517"/>
    <x v="2"/>
    <x v="3"/>
    <x v="4"/>
    <x v="2"/>
    <n v="4"/>
    <n v="6110.0300000000007"/>
    <n v="0"/>
    <n v="6110.0300000000007"/>
    <n v="24440.120000000003"/>
    <d v="2025-05-17T00:00:00"/>
    <x v="9"/>
    <x v="2"/>
    <x v="1"/>
    <x v="2"/>
    <n v="762.95"/>
  </r>
  <r>
    <n v="3553"/>
    <s v="3553_20250625"/>
    <x v="1"/>
    <x v="3"/>
    <x v="9"/>
    <x v="2"/>
    <n v="2"/>
    <n v="5216.2700000000004"/>
    <n v="0"/>
    <n v="5216.2700000000004"/>
    <n v="10432.540000000001"/>
    <d v="2025-06-25T00:00:00"/>
    <x v="5"/>
    <x v="2"/>
    <x v="0"/>
    <x v="3"/>
    <n v="-720.87"/>
  </r>
  <r>
    <n v="3554"/>
    <s v="3554_Unknown Date"/>
    <x v="2"/>
    <x v="1"/>
    <x v="2"/>
    <x v="1"/>
    <n v="1"/>
    <n v="6110.0300000000007"/>
    <n v="0"/>
    <n v="6110.0300000000007"/>
    <n v="6110.0300000000007"/>
    <s v="Unknown Date"/>
    <x v="2"/>
    <x v="1"/>
    <x v="1"/>
    <x v="0"/>
    <n v="2052.71"/>
  </r>
  <r>
    <n v="3555"/>
    <s v="3555_20250426"/>
    <x v="0"/>
    <x v="1"/>
    <x v="14"/>
    <x v="0"/>
    <n v="2"/>
    <n v="6110.0300000000007"/>
    <n v="0"/>
    <n v="6110.0300000000007"/>
    <n v="12220.060000000001"/>
    <d v="2025-04-26T00:00:00"/>
    <x v="8"/>
    <x v="2"/>
    <x v="1"/>
    <x v="1"/>
    <n v="-1069.25"/>
  </r>
  <r>
    <n v="3556"/>
    <s v="3556_20250313"/>
    <x v="1"/>
    <x v="4"/>
    <x v="11"/>
    <x v="0"/>
    <n v="4"/>
    <n v="6110.0300000000007"/>
    <n v="0"/>
    <n v="6110.0300000000007"/>
    <n v="24440.120000000003"/>
    <d v="2025-03-13T00:00:00"/>
    <x v="0"/>
    <x v="2"/>
    <x v="1"/>
    <x v="5"/>
    <n v="-843.61"/>
  </r>
  <r>
    <n v="3557"/>
    <s v="3557_20240809"/>
    <x v="0"/>
    <x v="4"/>
    <x v="8"/>
    <x v="1"/>
    <n v="1"/>
    <n v="6110.0300000000007"/>
    <n v="0.66"/>
    <n v="2077.4102000000003"/>
    <n v="2077.4102000000003"/>
    <d v="2024-08-09T00:00:00"/>
    <x v="11"/>
    <x v="0"/>
    <x v="1"/>
    <x v="1"/>
    <n v="-884.81"/>
  </r>
  <r>
    <n v="3558"/>
    <s v="3558_20240830"/>
    <x v="1"/>
    <x v="0"/>
    <x v="5"/>
    <x v="1"/>
    <n v="4"/>
    <n v="4045.21"/>
    <n v="0"/>
    <n v="4045.21"/>
    <n v="16180.84"/>
    <d v="2024-08-30T00:00:00"/>
    <x v="11"/>
    <x v="0"/>
    <x v="0"/>
    <x v="2"/>
    <n v="-113.44"/>
  </r>
  <r>
    <n v="3559"/>
    <s v="3559_Unknown Date"/>
    <x v="1"/>
    <x v="3"/>
    <x v="16"/>
    <x v="0"/>
    <n v="0"/>
    <n v="6110.0300000000007"/>
    <n v="0"/>
    <n v="6110.0300000000007"/>
    <n v="0"/>
    <s v="Unknown Date"/>
    <x v="2"/>
    <x v="1"/>
    <x v="0"/>
    <x v="4"/>
    <n v="-787.01"/>
  </r>
  <r>
    <n v="3560"/>
    <s v="3560_20230726"/>
    <x v="1"/>
    <x v="1"/>
    <x v="14"/>
    <x v="0"/>
    <n v="1"/>
    <n v="6110.0300000000007"/>
    <n v="0.13"/>
    <n v="5315.7261000000008"/>
    <n v="5315.7261000000008"/>
    <d v="2023-07-26T00:00:00"/>
    <x v="1"/>
    <x v="3"/>
    <x v="1"/>
    <x v="1"/>
    <n v="3662.98"/>
  </r>
  <r>
    <n v="3561"/>
    <s v="3561_20240724"/>
    <x v="1"/>
    <x v="4"/>
    <x v="12"/>
    <x v="1"/>
    <n v="1"/>
    <n v="6110.0300000000007"/>
    <n v="0"/>
    <n v="6110.0300000000007"/>
    <n v="6110.0300000000007"/>
    <d v="2024-07-24T00:00:00"/>
    <x v="1"/>
    <x v="0"/>
    <x v="0"/>
    <x v="5"/>
    <n v="1062.3900000000001"/>
  </r>
  <r>
    <n v="3562"/>
    <s v="3562_20241031"/>
    <x v="1"/>
    <x v="4"/>
    <x v="19"/>
    <x v="0"/>
    <n v="1"/>
    <n v="6110.0300000000007"/>
    <n v="0"/>
    <n v="6110.0300000000007"/>
    <n v="6110.0300000000007"/>
    <d v="2024-10-31T00:00:00"/>
    <x v="3"/>
    <x v="0"/>
    <x v="1"/>
    <x v="4"/>
    <n v="1904.66"/>
  </r>
  <r>
    <n v="3563"/>
    <s v="3563_Unknown Date"/>
    <x v="0"/>
    <x v="3"/>
    <x v="16"/>
    <x v="1"/>
    <n v="1"/>
    <n v="2470.4299999999998"/>
    <n v="0"/>
    <n v="2470.4299999999998"/>
    <n v="2470.4299999999998"/>
    <s v="Unknown Date"/>
    <x v="2"/>
    <x v="1"/>
    <x v="0"/>
    <x v="5"/>
    <n v="233.05"/>
  </r>
  <r>
    <n v="3564"/>
    <s v="3564_Unknown Date"/>
    <x v="0"/>
    <x v="1"/>
    <x v="2"/>
    <x v="0"/>
    <n v="1"/>
    <n v="6110.0300000000007"/>
    <n v="0"/>
    <n v="6110.0300000000007"/>
    <n v="6110.0300000000007"/>
    <s v="Unknown Date"/>
    <x v="2"/>
    <x v="1"/>
    <x v="1"/>
    <x v="5"/>
    <n v="2685.43"/>
  </r>
  <r>
    <n v="3565"/>
    <s v="3565_20240827"/>
    <x v="0"/>
    <x v="4"/>
    <x v="11"/>
    <x v="2"/>
    <n v="1"/>
    <n v="6110.0300000000007"/>
    <n v="0.55000000000000004"/>
    <n v="2749.5135"/>
    <n v="2749.5135"/>
    <d v="2024-08-27T00:00:00"/>
    <x v="11"/>
    <x v="0"/>
    <x v="0"/>
    <x v="5"/>
    <n v="3851.81"/>
  </r>
  <r>
    <n v="3566"/>
    <s v="3566_20241212"/>
    <x v="2"/>
    <x v="2"/>
    <x v="7"/>
    <x v="2"/>
    <n v="1"/>
    <n v="6110.0300000000007"/>
    <n v="0"/>
    <n v="6110.0300000000007"/>
    <n v="6110.0300000000007"/>
    <d v="2024-12-12T00:00:00"/>
    <x v="10"/>
    <x v="0"/>
    <x v="1"/>
    <x v="1"/>
    <n v="2315.64"/>
  </r>
  <r>
    <n v="3567"/>
    <s v="3567_Unknown Date"/>
    <x v="2"/>
    <x v="2"/>
    <x v="18"/>
    <x v="1"/>
    <n v="2"/>
    <n v="6110.0300000000007"/>
    <n v="0.56000000000000005"/>
    <n v="2688.4132"/>
    <n v="5376.8263999999999"/>
    <s v="Unknown Date"/>
    <x v="2"/>
    <x v="1"/>
    <x v="0"/>
    <x v="5"/>
    <n v="1353.32"/>
  </r>
  <r>
    <n v="3568"/>
    <s v="3568_Unknown Date"/>
    <x v="1"/>
    <x v="3"/>
    <x v="16"/>
    <x v="1"/>
    <n v="0"/>
    <n v="6099.8"/>
    <n v="1.2"/>
    <n v="-1219.9599999999998"/>
    <n v="0"/>
    <s v="Unknown Date"/>
    <x v="2"/>
    <x v="1"/>
    <x v="1"/>
    <x v="3"/>
    <n v="1494.24"/>
  </r>
  <r>
    <n v="3569"/>
    <s v="3569_20240812"/>
    <x v="1"/>
    <x v="1"/>
    <x v="14"/>
    <x v="2"/>
    <n v="1"/>
    <n v="9203"/>
    <n v="0"/>
    <n v="9203"/>
    <n v="9203"/>
    <d v="2024-08-12T00:00:00"/>
    <x v="11"/>
    <x v="0"/>
    <x v="0"/>
    <x v="5"/>
    <n v="1797.66"/>
  </r>
  <r>
    <n v="3570"/>
    <s v="3570_20250223"/>
    <x v="2"/>
    <x v="1"/>
    <x v="1"/>
    <x v="0"/>
    <n v="1"/>
    <n v="9713.73"/>
    <n v="0"/>
    <n v="9713.73"/>
    <n v="9713.73"/>
    <d v="2025-02-23T00:00:00"/>
    <x v="12"/>
    <x v="2"/>
    <x v="0"/>
    <x v="4"/>
    <n v="1914.18"/>
  </r>
  <r>
    <n v="3571"/>
    <s v="3571_Unknown Date"/>
    <x v="0"/>
    <x v="4"/>
    <x v="19"/>
    <x v="2"/>
    <n v="1"/>
    <n v="7596.71"/>
    <n v="0"/>
    <n v="7596.71"/>
    <n v="7596.71"/>
    <s v="Unknown Date"/>
    <x v="2"/>
    <x v="1"/>
    <x v="0"/>
    <x v="4"/>
    <n v="166.47"/>
  </r>
  <r>
    <n v="3572"/>
    <s v="3572_Unknown Date"/>
    <x v="0"/>
    <x v="4"/>
    <x v="19"/>
    <x v="0"/>
    <n v="1"/>
    <n v="6110.0300000000007"/>
    <n v="0"/>
    <n v="6110.0300000000007"/>
    <n v="6110.0300000000007"/>
    <s v="Unknown Date"/>
    <x v="2"/>
    <x v="1"/>
    <x v="1"/>
    <x v="4"/>
    <n v="3729.45"/>
  </r>
  <r>
    <n v="3573"/>
    <s v="3573_20250318"/>
    <x v="2"/>
    <x v="4"/>
    <x v="8"/>
    <x v="0"/>
    <n v="1"/>
    <n v="6830.98"/>
    <n v="0.39"/>
    <n v="4166.8977999999997"/>
    <n v="4166.8977999999997"/>
    <d v="2025-03-18T00:00:00"/>
    <x v="0"/>
    <x v="2"/>
    <x v="1"/>
    <x v="2"/>
    <n v="-175.76"/>
  </r>
  <r>
    <n v="3574"/>
    <s v="3574_20250113"/>
    <x v="0"/>
    <x v="4"/>
    <x v="8"/>
    <x v="2"/>
    <n v="0"/>
    <n v="6110.0300000000007"/>
    <n v="0.96"/>
    <n v="244.40120000000024"/>
    <n v="0"/>
    <d v="2025-01-13T00:00:00"/>
    <x v="6"/>
    <x v="2"/>
    <x v="0"/>
    <x v="0"/>
    <n v="2589"/>
  </r>
  <r>
    <n v="3575"/>
    <s v="3575_20250703"/>
    <x v="1"/>
    <x v="3"/>
    <x v="4"/>
    <x v="2"/>
    <n v="0"/>
    <n v="5716.18"/>
    <n v="1.1000000000000001"/>
    <n v="-571.61800000000051"/>
    <n v="0"/>
    <d v="2025-07-03T00:00:00"/>
    <x v="1"/>
    <x v="2"/>
    <x v="1"/>
    <x v="3"/>
    <n v="3271.27"/>
  </r>
  <r>
    <n v="3576"/>
    <s v="3576_20240317"/>
    <x v="1"/>
    <x v="2"/>
    <x v="7"/>
    <x v="0"/>
    <n v="2"/>
    <n v="3533.18"/>
    <n v="0"/>
    <n v="3533.18"/>
    <n v="7066.36"/>
    <d v="2024-03-17T00:00:00"/>
    <x v="0"/>
    <x v="0"/>
    <x v="1"/>
    <x v="0"/>
    <n v="-586.23"/>
  </r>
  <r>
    <n v="3577"/>
    <s v="3577_20241019"/>
    <x v="1"/>
    <x v="3"/>
    <x v="16"/>
    <x v="2"/>
    <n v="0"/>
    <n v="6110.0300000000007"/>
    <n v="0"/>
    <n v="6110.0300000000007"/>
    <n v="0"/>
    <d v="2024-10-19T00:00:00"/>
    <x v="3"/>
    <x v="0"/>
    <x v="0"/>
    <x v="5"/>
    <n v="102.77"/>
  </r>
  <r>
    <n v="3578"/>
    <s v="3578_Unknown Date"/>
    <x v="2"/>
    <x v="2"/>
    <x v="3"/>
    <x v="2"/>
    <n v="4"/>
    <n v="6348.19"/>
    <n v="0"/>
    <n v="6348.19"/>
    <n v="25392.76"/>
    <s v="Unknown Date"/>
    <x v="2"/>
    <x v="1"/>
    <x v="1"/>
    <x v="1"/>
    <n v="1939.74"/>
  </r>
  <r>
    <n v="3579"/>
    <s v="3579_20250203"/>
    <x v="2"/>
    <x v="4"/>
    <x v="19"/>
    <x v="2"/>
    <n v="0"/>
    <n v="9995.5499999999993"/>
    <n v="0"/>
    <n v="9995.5499999999993"/>
    <n v="0"/>
    <d v="2025-02-03T00:00:00"/>
    <x v="12"/>
    <x v="2"/>
    <x v="1"/>
    <x v="4"/>
    <n v="1962.41"/>
  </r>
  <r>
    <n v="3580"/>
    <s v="3580_Unknown Date"/>
    <x v="2"/>
    <x v="4"/>
    <x v="19"/>
    <x v="0"/>
    <n v="1"/>
    <n v="2992.37"/>
    <n v="0"/>
    <n v="2992.37"/>
    <n v="2992.37"/>
    <s v="Unknown Date"/>
    <x v="2"/>
    <x v="1"/>
    <x v="1"/>
    <x v="5"/>
    <n v="677.35"/>
  </r>
  <r>
    <n v="3581"/>
    <s v="3581_20241223"/>
    <x v="1"/>
    <x v="1"/>
    <x v="14"/>
    <x v="1"/>
    <n v="4"/>
    <n v="6110.0300000000007"/>
    <n v="0"/>
    <n v="6110.0300000000007"/>
    <n v="24440.120000000003"/>
    <d v="2024-12-23T00:00:00"/>
    <x v="10"/>
    <x v="0"/>
    <x v="1"/>
    <x v="5"/>
    <n v="2178.0500000000002"/>
  </r>
  <r>
    <n v="3582"/>
    <s v="3582_20240901"/>
    <x v="0"/>
    <x v="1"/>
    <x v="6"/>
    <x v="0"/>
    <n v="1"/>
    <n v="2117.04"/>
    <n v="0"/>
    <n v="2117.04"/>
    <n v="2117.04"/>
    <d v="2024-09-01T00:00:00"/>
    <x v="4"/>
    <x v="0"/>
    <x v="0"/>
    <x v="3"/>
    <n v="806.52"/>
  </r>
  <r>
    <n v="3583"/>
    <s v="3583_Unknown Date"/>
    <x v="2"/>
    <x v="4"/>
    <x v="11"/>
    <x v="2"/>
    <n v="1"/>
    <n v="3153.32"/>
    <n v="0.02"/>
    <n v="3090.2536"/>
    <n v="3090.2536"/>
    <s v="Unknown Date"/>
    <x v="2"/>
    <x v="1"/>
    <x v="0"/>
    <x v="0"/>
    <n v="204.06"/>
  </r>
  <r>
    <n v="3584"/>
    <s v="3584_20250319"/>
    <x v="2"/>
    <x v="4"/>
    <x v="8"/>
    <x v="1"/>
    <n v="0"/>
    <n v="3500.16"/>
    <n v="0"/>
    <n v="3500.16"/>
    <n v="0"/>
    <d v="2025-03-19T00:00:00"/>
    <x v="0"/>
    <x v="2"/>
    <x v="0"/>
    <x v="5"/>
    <n v="-258.05"/>
  </r>
  <r>
    <n v="3585"/>
    <s v="3585_20250503"/>
    <x v="2"/>
    <x v="3"/>
    <x v="9"/>
    <x v="2"/>
    <n v="1"/>
    <n v="6110.0300000000007"/>
    <n v="0.52"/>
    <n v="2932.8144000000002"/>
    <n v="2932.8144000000002"/>
    <d v="2025-05-03T00:00:00"/>
    <x v="9"/>
    <x v="2"/>
    <x v="1"/>
    <x v="5"/>
    <n v="1263.9100000000001"/>
  </r>
  <r>
    <n v="3586"/>
    <s v="3586_20241214"/>
    <x v="1"/>
    <x v="2"/>
    <x v="7"/>
    <x v="1"/>
    <n v="1"/>
    <n v="6110.0300000000007"/>
    <n v="0"/>
    <n v="6110.0300000000007"/>
    <n v="6110.0300000000007"/>
    <d v="2024-12-14T00:00:00"/>
    <x v="10"/>
    <x v="0"/>
    <x v="0"/>
    <x v="4"/>
    <n v="3579.64"/>
  </r>
  <r>
    <n v="3587"/>
    <s v="3587_20250701"/>
    <x v="2"/>
    <x v="0"/>
    <x v="0"/>
    <x v="0"/>
    <n v="0"/>
    <n v="6110.0300000000007"/>
    <n v="0"/>
    <n v="6110.0300000000007"/>
    <n v="0"/>
    <d v="2025-07-01T00:00:00"/>
    <x v="1"/>
    <x v="2"/>
    <x v="0"/>
    <x v="0"/>
    <n v="-1182.04"/>
  </r>
  <r>
    <n v="3588"/>
    <s v="3588_20240829"/>
    <x v="2"/>
    <x v="2"/>
    <x v="7"/>
    <x v="1"/>
    <n v="1"/>
    <n v="7808.46"/>
    <n v="0"/>
    <n v="7808.46"/>
    <n v="7808.46"/>
    <d v="2024-08-29T00:00:00"/>
    <x v="11"/>
    <x v="0"/>
    <x v="0"/>
    <x v="3"/>
    <n v="3190.87"/>
  </r>
  <r>
    <n v="3589"/>
    <s v="3589_20240912"/>
    <x v="0"/>
    <x v="0"/>
    <x v="5"/>
    <x v="2"/>
    <n v="0"/>
    <n v="6110.0300000000007"/>
    <n v="0"/>
    <n v="6110.0300000000007"/>
    <n v="0"/>
    <d v="2024-09-12T00:00:00"/>
    <x v="4"/>
    <x v="0"/>
    <x v="1"/>
    <x v="2"/>
    <n v="-247.69"/>
  </r>
  <r>
    <n v="2025"/>
    <s v="2025_Unknown Date"/>
    <x v="1"/>
    <x v="4"/>
    <x v="11"/>
    <x v="0"/>
    <n v="3"/>
    <n v="9820.5"/>
    <n v="0"/>
    <n v="9820.5"/>
    <n v="29461.5"/>
    <s v="Unknown Date"/>
    <x v="2"/>
    <x v="1"/>
    <x v="1"/>
    <x v="2"/>
    <n v="1900.15"/>
  </r>
  <r>
    <n v="3591"/>
    <s v="3591_20241108"/>
    <x v="0"/>
    <x v="3"/>
    <x v="16"/>
    <x v="0"/>
    <n v="1"/>
    <n v="3718.65"/>
    <n v="1.1000000000000001"/>
    <n v="-371.86500000000035"/>
    <n v="-371.86500000000035"/>
    <d v="2024-11-08T00:00:00"/>
    <x v="7"/>
    <x v="0"/>
    <x v="1"/>
    <x v="4"/>
    <n v="2210.66"/>
  </r>
  <r>
    <n v="3592"/>
    <s v="3592_20250615"/>
    <x v="1"/>
    <x v="3"/>
    <x v="10"/>
    <x v="1"/>
    <n v="1"/>
    <n v="8609.0499999999993"/>
    <n v="0"/>
    <n v="8609.0499999999993"/>
    <n v="8609.0499999999993"/>
    <d v="2025-06-15T00:00:00"/>
    <x v="5"/>
    <x v="2"/>
    <x v="1"/>
    <x v="5"/>
    <n v="1289.77"/>
  </r>
  <r>
    <n v="3593"/>
    <s v="3593_Unknown Date"/>
    <x v="1"/>
    <x v="4"/>
    <x v="8"/>
    <x v="1"/>
    <n v="0"/>
    <n v="6452.43"/>
    <n v="0"/>
    <n v="6452.43"/>
    <n v="0"/>
    <s v="Unknown Date"/>
    <x v="2"/>
    <x v="1"/>
    <x v="0"/>
    <x v="3"/>
    <n v="-1012.43"/>
  </r>
  <r>
    <n v="3594"/>
    <s v="3594_20250224"/>
    <x v="0"/>
    <x v="0"/>
    <x v="5"/>
    <x v="0"/>
    <n v="-1"/>
    <n v="9694.85"/>
    <n v="0.98"/>
    <n v="193.89700000000019"/>
    <n v="-193.89700000000019"/>
    <d v="2025-02-24T00:00:00"/>
    <x v="12"/>
    <x v="2"/>
    <x v="0"/>
    <x v="1"/>
    <n v="1562.86"/>
  </r>
  <r>
    <n v="3595"/>
    <s v="3595_20230905"/>
    <x v="0"/>
    <x v="3"/>
    <x v="9"/>
    <x v="1"/>
    <n v="1"/>
    <n v="6890.68"/>
    <n v="0"/>
    <n v="6890.68"/>
    <n v="6890.68"/>
    <d v="2023-09-05T00:00:00"/>
    <x v="4"/>
    <x v="3"/>
    <x v="0"/>
    <x v="3"/>
    <n v="3385.84"/>
  </r>
  <r>
    <n v="3596"/>
    <s v="3596_20250610"/>
    <x v="2"/>
    <x v="0"/>
    <x v="15"/>
    <x v="0"/>
    <n v="2"/>
    <n v="6110.0300000000007"/>
    <n v="0"/>
    <n v="6110.0300000000007"/>
    <n v="12220.060000000001"/>
    <d v="2025-06-10T00:00:00"/>
    <x v="5"/>
    <x v="2"/>
    <x v="0"/>
    <x v="3"/>
    <n v="-66.97"/>
  </r>
  <r>
    <n v="3597"/>
    <s v="3597_20250407"/>
    <x v="0"/>
    <x v="4"/>
    <x v="12"/>
    <x v="0"/>
    <n v="1"/>
    <n v="6110.0300000000007"/>
    <n v="1.17"/>
    <n v="-1038.7050999999997"/>
    <n v="-1038.7050999999997"/>
    <d v="2025-04-07T00:00:00"/>
    <x v="8"/>
    <x v="2"/>
    <x v="0"/>
    <x v="1"/>
    <n v="230.4"/>
  </r>
  <r>
    <n v="3598"/>
    <s v="3598_Unknown Date"/>
    <x v="2"/>
    <x v="1"/>
    <x v="1"/>
    <x v="2"/>
    <n v="1"/>
    <n v="6110.0300000000007"/>
    <n v="0"/>
    <n v="6110.0300000000007"/>
    <n v="6110.0300000000007"/>
    <s v="Unknown Date"/>
    <x v="2"/>
    <x v="1"/>
    <x v="0"/>
    <x v="4"/>
    <n v="-798.42"/>
  </r>
  <r>
    <n v="3599"/>
    <s v="3599_Unknown Date"/>
    <x v="0"/>
    <x v="0"/>
    <x v="5"/>
    <x v="1"/>
    <n v="0"/>
    <n v="6110.0300000000007"/>
    <n v="0"/>
    <n v="6110.0300000000007"/>
    <n v="0"/>
    <s v="Unknown Date"/>
    <x v="2"/>
    <x v="1"/>
    <x v="0"/>
    <x v="3"/>
    <n v="-1041.33"/>
  </r>
  <r>
    <n v="3600"/>
    <s v="3600_Unknown Date"/>
    <x v="1"/>
    <x v="1"/>
    <x v="14"/>
    <x v="0"/>
    <n v="4"/>
    <n v="6110.0300000000007"/>
    <n v="0.65"/>
    <n v="2138.5105000000003"/>
    <n v="8554.0420000000013"/>
    <s v="Unknown Date"/>
    <x v="2"/>
    <x v="1"/>
    <x v="0"/>
    <x v="1"/>
    <n v="1129.1199999999999"/>
  </r>
  <r>
    <n v="3601"/>
    <s v="3601_Unknown Date"/>
    <x v="1"/>
    <x v="3"/>
    <x v="10"/>
    <x v="2"/>
    <n v="2"/>
    <n v="4318.12"/>
    <n v="0"/>
    <n v="4318.12"/>
    <n v="8636.24"/>
    <s v="Unknown Date"/>
    <x v="2"/>
    <x v="1"/>
    <x v="1"/>
    <x v="3"/>
    <n v="2730.68"/>
  </r>
  <r>
    <n v="3602"/>
    <s v="3602_20240728"/>
    <x v="2"/>
    <x v="1"/>
    <x v="1"/>
    <x v="2"/>
    <n v="-1"/>
    <n v="6110.0300000000007"/>
    <n v="0"/>
    <n v="6110.0300000000007"/>
    <n v="-6110.0300000000007"/>
    <d v="2024-07-28T00:00:00"/>
    <x v="1"/>
    <x v="0"/>
    <x v="0"/>
    <x v="3"/>
    <n v="3731.9"/>
  </r>
  <r>
    <n v="2019"/>
    <s v="2019_20250117"/>
    <x v="0"/>
    <x v="3"/>
    <x v="9"/>
    <x v="0"/>
    <n v="0"/>
    <n v="3424.06"/>
    <n v="0.32"/>
    <n v="2328.3607999999999"/>
    <n v="0"/>
    <d v="2025-01-17T00:00:00"/>
    <x v="6"/>
    <x v="2"/>
    <x v="0"/>
    <x v="1"/>
    <n v="1915.24"/>
  </r>
  <r>
    <n v="3604"/>
    <s v="3604_Unknown Date"/>
    <x v="0"/>
    <x v="0"/>
    <x v="5"/>
    <x v="0"/>
    <n v="0"/>
    <n v="6110.0300000000007"/>
    <n v="0"/>
    <n v="6110.0300000000007"/>
    <n v="0"/>
    <s v="Unknown Date"/>
    <x v="2"/>
    <x v="1"/>
    <x v="1"/>
    <x v="2"/>
    <n v="-1150.99"/>
  </r>
  <r>
    <n v="3605"/>
    <s v="3605_20250109"/>
    <x v="2"/>
    <x v="1"/>
    <x v="14"/>
    <x v="0"/>
    <n v="2"/>
    <n v="8837.76"/>
    <n v="0"/>
    <n v="8837.76"/>
    <n v="17675.52"/>
    <d v="2025-01-09T00:00:00"/>
    <x v="6"/>
    <x v="2"/>
    <x v="0"/>
    <x v="1"/>
    <n v="1627.87"/>
  </r>
  <r>
    <n v="3606"/>
    <s v="3606_20250214"/>
    <x v="1"/>
    <x v="4"/>
    <x v="19"/>
    <x v="2"/>
    <n v="3"/>
    <n v="3515.86"/>
    <n v="0"/>
    <n v="3515.86"/>
    <n v="10547.58"/>
    <d v="2025-02-14T00:00:00"/>
    <x v="12"/>
    <x v="2"/>
    <x v="1"/>
    <x v="3"/>
    <n v="-511.49"/>
  </r>
  <r>
    <n v="3607"/>
    <s v="3607_Unknown Date"/>
    <x v="0"/>
    <x v="0"/>
    <x v="0"/>
    <x v="0"/>
    <n v="1"/>
    <n v="3020.51"/>
    <n v="0.08"/>
    <n v="2778.8692000000005"/>
    <n v="2778.8692000000005"/>
    <s v="Unknown Date"/>
    <x v="2"/>
    <x v="1"/>
    <x v="1"/>
    <x v="5"/>
    <n v="3934.51"/>
  </r>
  <r>
    <n v="3608"/>
    <s v="3608_20250614"/>
    <x v="2"/>
    <x v="1"/>
    <x v="2"/>
    <x v="2"/>
    <n v="0"/>
    <n v="6110.0300000000007"/>
    <n v="0"/>
    <n v="6110.0300000000007"/>
    <n v="0"/>
    <d v="2025-06-14T00:00:00"/>
    <x v="5"/>
    <x v="2"/>
    <x v="1"/>
    <x v="4"/>
    <n v="-610.17999999999995"/>
  </r>
  <r>
    <n v="3609"/>
    <s v="3609_20241103"/>
    <x v="2"/>
    <x v="0"/>
    <x v="0"/>
    <x v="2"/>
    <n v="0"/>
    <n v="6110.0300000000007"/>
    <n v="0"/>
    <n v="6110.0300000000007"/>
    <n v="0"/>
    <d v="2024-11-03T00:00:00"/>
    <x v="7"/>
    <x v="0"/>
    <x v="0"/>
    <x v="4"/>
    <n v="-696.69"/>
  </r>
  <r>
    <n v="3610"/>
    <s v="3610_20250314"/>
    <x v="0"/>
    <x v="2"/>
    <x v="17"/>
    <x v="1"/>
    <n v="2"/>
    <n v="6110.0300000000007"/>
    <n v="0.64"/>
    <n v="2199.6108000000004"/>
    <n v="4399.2216000000008"/>
    <d v="2025-03-14T00:00:00"/>
    <x v="0"/>
    <x v="2"/>
    <x v="0"/>
    <x v="5"/>
    <n v="-336.38"/>
  </r>
  <r>
    <n v="3611"/>
    <s v="3611_20250410"/>
    <x v="1"/>
    <x v="2"/>
    <x v="7"/>
    <x v="0"/>
    <n v="-1"/>
    <n v="5798.69"/>
    <n v="0"/>
    <n v="5798.69"/>
    <n v="-5798.69"/>
    <d v="2025-04-10T00:00:00"/>
    <x v="8"/>
    <x v="2"/>
    <x v="0"/>
    <x v="4"/>
    <n v="3450.57"/>
  </r>
  <r>
    <n v="3612"/>
    <s v="3612_20250622"/>
    <x v="1"/>
    <x v="3"/>
    <x v="9"/>
    <x v="2"/>
    <n v="1"/>
    <n v="4632"/>
    <n v="0"/>
    <n v="4632"/>
    <n v="4632"/>
    <d v="2025-06-22T00:00:00"/>
    <x v="5"/>
    <x v="2"/>
    <x v="0"/>
    <x v="2"/>
    <n v="2397.42"/>
  </r>
  <r>
    <n v="3613"/>
    <s v="3613_20240816"/>
    <x v="2"/>
    <x v="2"/>
    <x v="3"/>
    <x v="2"/>
    <n v="4"/>
    <n v="6110.0300000000007"/>
    <n v="0"/>
    <n v="6110.0300000000007"/>
    <n v="24440.120000000003"/>
    <d v="2024-08-16T00:00:00"/>
    <x v="11"/>
    <x v="0"/>
    <x v="0"/>
    <x v="1"/>
    <n v="2136.73"/>
  </r>
  <r>
    <n v="3614"/>
    <s v="3614_20240917"/>
    <x v="2"/>
    <x v="0"/>
    <x v="13"/>
    <x v="1"/>
    <n v="1"/>
    <n v="6186.3"/>
    <n v="0.22"/>
    <n v="4825.3140000000003"/>
    <n v="4825.3140000000003"/>
    <d v="2024-09-17T00:00:00"/>
    <x v="4"/>
    <x v="0"/>
    <x v="0"/>
    <x v="3"/>
    <n v="2169.69"/>
  </r>
  <r>
    <n v="3615"/>
    <s v="3615_Unknown Date"/>
    <x v="1"/>
    <x v="2"/>
    <x v="3"/>
    <x v="0"/>
    <n v="3"/>
    <n v="6110.0300000000007"/>
    <n v="0"/>
    <n v="6110.0300000000007"/>
    <n v="18330.090000000004"/>
    <s v="Unknown Date"/>
    <x v="2"/>
    <x v="1"/>
    <x v="1"/>
    <x v="4"/>
    <n v="-582.41999999999996"/>
  </r>
  <r>
    <n v="3616"/>
    <s v="3616_20250701"/>
    <x v="0"/>
    <x v="2"/>
    <x v="3"/>
    <x v="1"/>
    <n v="1"/>
    <n v="9799.16"/>
    <n v="0"/>
    <n v="9799.16"/>
    <n v="9799.16"/>
    <d v="2025-07-01T00:00:00"/>
    <x v="1"/>
    <x v="2"/>
    <x v="1"/>
    <x v="5"/>
    <n v="3969.15"/>
  </r>
  <r>
    <n v="3617"/>
    <s v="3617_20241120"/>
    <x v="2"/>
    <x v="1"/>
    <x v="2"/>
    <x v="0"/>
    <n v="2"/>
    <n v="4694.37"/>
    <n v="0"/>
    <n v="4694.37"/>
    <n v="9388.74"/>
    <d v="2024-11-20T00:00:00"/>
    <x v="7"/>
    <x v="0"/>
    <x v="0"/>
    <x v="2"/>
    <n v="2406.4699999999998"/>
  </r>
  <r>
    <n v="3618"/>
    <s v="3618_20250615"/>
    <x v="2"/>
    <x v="1"/>
    <x v="6"/>
    <x v="0"/>
    <n v="3"/>
    <n v="2209.4499999999998"/>
    <n v="0"/>
    <n v="2209.4499999999998"/>
    <n v="6628.3499999999995"/>
    <d v="2025-06-15T00:00:00"/>
    <x v="5"/>
    <x v="2"/>
    <x v="1"/>
    <x v="5"/>
    <n v="932.04"/>
  </r>
  <r>
    <n v="3619"/>
    <s v="3619_20250207"/>
    <x v="0"/>
    <x v="2"/>
    <x v="18"/>
    <x v="1"/>
    <n v="0"/>
    <n v="8915.8799999999992"/>
    <n v="0"/>
    <n v="8915.8799999999992"/>
    <n v="0"/>
    <d v="2025-02-07T00:00:00"/>
    <x v="12"/>
    <x v="2"/>
    <x v="0"/>
    <x v="5"/>
    <n v="824.23"/>
  </r>
  <r>
    <n v="3620"/>
    <s v="3620_20241102"/>
    <x v="2"/>
    <x v="3"/>
    <x v="4"/>
    <x v="1"/>
    <n v="0"/>
    <n v="8561.18"/>
    <n v="0"/>
    <n v="8561.18"/>
    <n v="0"/>
    <d v="2024-11-02T00:00:00"/>
    <x v="7"/>
    <x v="0"/>
    <x v="1"/>
    <x v="0"/>
    <n v="1538.46"/>
  </r>
  <r>
    <n v="3621"/>
    <s v="3621_20250420"/>
    <x v="1"/>
    <x v="4"/>
    <x v="19"/>
    <x v="1"/>
    <n v="1"/>
    <n v="9699.01"/>
    <n v="0"/>
    <n v="9699.01"/>
    <n v="9699.01"/>
    <d v="2025-04-20T00:00:00"/>
    <x v="8"/>
    <x v="2"/>
    <x v="1"/>
    <x v="2"/>
    <n v="3858.11"/>
  </r>
  <r>
    <n v="3622"/>
    <s v="3622_20240922"/>
    <x v="1"/>
    <x v="1"/>
    <x v="2"/>
    <x v="0"/>
    <n v="3"/>
    <n v="2187.91"/>
    <n v="0"/>
    <n v="2187.91"/>
    <n v="6563.73"/>
    <d v="2024-09-22T00:00:00"/>
    <x v="4"/>
    <x v="0"/>
    <x v="0"/>
    <x v="1"/>
    <n v="1951.56"/>
  </r>
  <r>
    <n v="3623"/>
    <s v="3623_20250624"/>
    <x v="2"/>
    <x v="2"/>
    <x v="7"/>
    <x v="2"/>
    <n v="1"/>
    <n v="6110.0300000000007"/>
    <n v="0.75"/>
    <n v="1527.5075000000002"/>
    <n v="1527.5075000000002"/>
    <d v="2025-06-24T00:00:00"/>
    <x v="5"/>
    <x v="2"/>
    <x v="1"/>
    <x v="2"/>
    <n v="1980.48"/>
  </r>
  <r>
    <n v="3624"/>
    <s v="3624_20241117"/>
    <x v="1"/>
    <x v="1"/>
    <x v="2"/>
    <x v="0"/>
    <n v="-1"/>
    <n v="8534.07"/>
    <n v="0"/>
    <n v="8534.07"/>
    <n v="-8534.07"/>
    <d v="2024-11-17T00:00:00"/>
    <x v="7"/>
    <x v="0"/>
    <x v="1"/>
    <x v="2"/>
    <n v="-1124.03"/>
  </r>
  <r>
    <n v="3625"/>
    <s v="3625_20250302"/>
    <x v="0"/>
    <x v="1"/>
    <x v="1"/>
    <x v="2"/>
    <n v="1"/>
    <n v="6110.0300000000007"/>
    <n v="0"/>
    <n v="6110.0300000000007"/>
    <n v="6110.0300000000007"/>
    <d v="2025-03-02T00:00:00"/>
    <x v="0"/>
    <x v="2"/>
    <x v="1"/>
    <x v="5"/>
    <n v="849.98"/>
  </r>
  <r>
    <n v="3626"/>
    <s v="3626_20240924"/>
    <x v="2"/>
    <x v="3"/>
    <x v="4"/>
    <x v="0"/>
    <n v="1"/>
    <n v="6110.0300000000007"/>
    <n v="0"/>
    <n v="6110.0300000000007"/>
    <n v="6110.0300000000007"/>
    <d v="2024-09-24T00:00:00"/>
    <x v="4"/>
    <x v="0"/>
    <x v="1"/>
    <x v="3"/>
    <n v="1911.32"/>
  </r>
  <r>
    <n v="3627"/>
    <s v="3627_20241221"/>
    <x v="0"/>
    <x v="0"/>
    <x v="0"/>
    <x v="0"/>
    <n v="1"/>
    <n v="6110.0300000000007"/>
    <n v="1.07"/>
    <n v="-427.70210000000043"/>
    <n v="-427.70210000000043"/>
    <d v="2024-12-21T00:00:00"/>
    <x v="10"/>
    <x v="0"/>
    <x v="0"/>
    <x v="2"/>
    <n v="396.74"/>
  </r>
  <r>
    <n v="3628"/>
    <s v="3628_Unknown Date"/>
    <x v="0"/>
    <x v="3"/>
    <x v="10"/>
    <x v="0"/>
    <n v="0"/>
    <n v="8584.41"/>
    <n v="0.98"/>
    <n v="171.68820000000014"/>
    <n v="0"/>
    <s v="Unknown Date"/>
    <x v="2"/>
    <x v="1"/>
    <x v="0"/>
    <x v="1"/>
    <n v="-357.52"/>
  </r>
  <r>
    <n v="3629"/>
    <s v="3629_Unknown Date"/>
    <x v="0"/>
    <x v="1"/>
    <x v="6"/>
    <x v="2"/>
    <n v="0"/>
    <n v="6110.0300000000007"/>
    <n v="0"/>
    <n v="6110.0300000000007"/>
    <n v="0"/>
    <s v="Unknown Date"/>
    <x v="2"/>
    <x v="1"/>
    <x v="0"/>
    <x v="1"/>
    <n v="-1052.78"/>
  </r>
  <r>
    <n v="3630"/>
    <s v="3630_Unknown Date"/>
    <x v="2"/>
    <x v="0"/>
    <x v="5"/>
    <x v="2"/>
    <n v="-1"/>
    <n v="2467.4899999999998"/>
    <n v="0"/>
    <n v="2467.4899999999998"/>
    <n v="-2467.4899999999998"/>
    <s v="Unknown Date"/>
    <x v="2"/>
    <x v="1"/>
    <x v="0"/>
    <x v="3"/>
    <n v="3101.6"/>
  </r>
  <r>
    <n v="3631"/>
    <s v="3631_Unknown Date"/>
    <x v="2"/>
    <x v="0"/>
    <x v="15"/>
    <x v="2"/>
    <n v="1"/>
    <n v="2855.37"/>
    <n v="0"/>
    <n v="2855.37"/>
    <n v="2855.37"/>
    <s v="Unknown Date"/>
    <x v="2"/>
    <x v="1"/>
    <x v="1"/>
    <x v="0"/>
    <n v="185.49"/>
  </r>
  <r>
    <n v="3632"/>
    <s v="3632_20241210"/>
    <x v="0"/>
    <x v="4"/>
    <x v="19"/>
    <x v="0"/>
    <n v="1"/>
    <n v="6110.0300000000007"/>
    <n v="0.56000000000000005"/>
    <n v="2688.4132"/>
    <n v="2688.4132"/>
    <d v="2024-12-10T00:00:00"/>
    <x v="10"/>
    <x v="0"/>
    <x v="1"/>
    <x v="0"/>
    <n v="2836.11"/>
  </r>
  <r>
    <n v="3633"/>
    <s v="3633_Unknown Date"/>
    <x v="0"/>
    <x v="0"/>
    <x v="5"/>
    <x v="0"/>
    <n v="2"/>
    <n v="3019.98"/>
    <n v="0"/>
    <n v="3019.98"/>
    <n v="6039.96"/>
    <s v="Unknown Date"/>
    <x v="2"/>
    <x v="1"/>
    <x v="0"/>
    <x v="0"/>
    <n v="1647.81"/>
  </r>
  <r>
    <n v="3634"/>
    <s v="3634_20250708"/>
    <x v="2"/>
    <x v="2"/>
    <x v="7"/>
    <x v="1"/>
    <n v="1"/>
    <n v="6110.0300000000007"/>
    <n v="1.06"/>
    <n v="-366.60180000000037"/>
    <n v="-366.60180000000037"/>
    <d v="2025-07-08T00:00:00"/>
    <x v="1"/>
    <x v="2"/>
    <x v="0"/>
    <x v="5"/>
    <n v="3717.46"/>
  </r>
  <r>
    <n v="3635"/>
    <s v="3635_20250322"/>
    <x v="2"/>
    <x v="0"/>
    <x v="0"/>
    <x v="0"/>
    <n v="2"/>
    <n v="6110.0300000000007"/>
    <n v="0"/>
    <n v="6110.0300000000007"/>
    <n v="12220.060000000001"/>
    <d v="2025-03-22T00:00:00"/>
    <x v="0"/>
    <x v="2"/>
    <x v="1"/>
    <x v="0"/>
    <n v="3656.45"/>
  </r>
  <r>
    <n v="3636"/>
    <s v="3636_20231219"/>
    <x v="1"/>
    <x v="1"/>
    <x v="1"/>
    <x v="0"/>
    <n v="2"/>
    <n v="7881.53"/>
    <n v="0"/>
    <n v="7881.53"/>
    <n v="15763.06"/>
    <d v="2023-12-19T00:00:00"/>
    <x v="10"/>
    <x v="3"/>
    <x v="1"/>
    <x v="4"/>
    <n v="2615.73"/>
  </r>
  <r>
    <n v="3637"/>
    <s v="3637_20250529"/>
    <x v="1"/>
    <x v="3"/>
    <x v="16"/>
    <x v="0"/>
    <n v="2"/>
    <n v="6577.39"/>
    <n v="0"/>
    <n v="6577.39"/>
    <n v="13154.78"/>
    <d v="2025-05-29T00:00:00"/>
    <x v="9"/>
    <x v="2"/>
    <x v="1"/>
    <x v="4"/>
    <n v="1945.9"/>
  </r>
  <r>
    <n v="3638"/>
    <s v="3638_20250520"/>
    <x v="0"/>
    <x v="4"/>
    <x v="8"/>
    <x v="0"/>
    <n v="1"/>
    <n v="3701.59"/>
    <n v="0"/>
    <n v="3701.59"/>
    <n v="3701.59"/>
    <d v="2025-05-20T00:00:00"/>
    <x v="9"/>
    <x v="2"/>
    <x v="0"/>
    <x v="5"/>
    <n v="1148.57"/>
  </r>
  <r>
    <n v="3639"/>
    <s v="3639_20250105"/>
    <x v="2"/>
    <x v="1"/>
    <x v="6"/>
    <x v="2"/>
    <n v="1"/>
    <n v="6110.0300000000007"/>
    <n v="0.43"/>
    <n v="3482.7171000000008"/>
    <n v="3482.7171000000008"/>
    <d v="2025-01-05T00:00:00"/>
    <x v="6"/>
    <x v="2"/>
    <x v="0"/>
    <x v="3"/>
    <n v="2929.76"/>
  </r>
  <r>
    <n v="3640"/>
    <s v="3640_20250428"/>
    <x v="2"/>
    <x v="0"/>
    <x v="15"/>
    <x v="0"/>
    <n v="0"/>
    <n v="5219.18"/>
    <n v="0"/>
    <n v="5219.18"/>
    <n v="0"/>
    <d v="2025-04-28T00:00:00"/>
    <x v="8"/>
    <x v="2"/>
    <x v="0"/>
    <x v="4"/>
    <n v="309.64999999999998"/>
  </r>
  <r>
    <n v="3641"/>
    <s v="3641_Unknown Date"/>
    <x v="0"/>
    <x v="0"/>
    <x v="0"/>
    <x v="2"/>
    <n v="0"/>
    <n v="6037.65"/>
    <n v="0"/>
    <n v="6037.65"/>
    <n v="0"/>
    <s v="Unknown Date"/>
    <x v="2"/>
    <x v="1"/>
    <x v="1"/>
    <x v="4"/>
    <n v="-132.13"/>
  </r>
  <r>
    <n v="3642"/>
    <s v="3642_Unknown Date"/>
    <x v="2"/>
    <x v="0"/>
    <x v="15"/>
    <x v="2"/>
    <n v="-1"/>
    <n v="6110.0300000000007"/>
    <n v="0"/>
    <n v="6110.0300000000007"/>
    <n v="-6110.0300000000007"/>
    <s v="Unknown Date"/>
    <x v="2"/>
    <x v="1"/>
    <x v="0"/>
    <x v="2"/>
    <n v="3617.85"/>
  </r>
  <r>
    <n v="3643"/>
    <s v="3643_Unknown Date"/>
    <x v="0"/>
    <x v="0"/>
    <x v="15"/>
    <x v="1"/>
    <n v="1"/>
    <n v="9262.4500000000007"/>
    <n v="0.73"/>
    <n v="2500.8615000000004"/>
    <n v="2500.8615000000004"/>
    <s v="Unknown Date"/>
    <x v="2"/>
    <x v="1"/>
    <x v="0"/>
    <x v="5"/>
    <n v="2037.13"/>
  </r>
  <r>
    <n v="3644"/>
    <s v="3644_20231031"/>
    <x v="0"/>
    <x v="3"/>
    <x v="4"/>
    <x v="0"/>
    <n v="1"/>
    <n v="5702.53"/>
    <n v="0"/>
    <n v="5702.53"/>
    <n v="5702.53"/>
    <d v="2023-10-31T00:00:00"/>
    <x v="3"/>
    <x v="3"/>
    <x v="0"/>
    <x v="4"/>
    <n v="1437.04"/>
  </r>
  <r>
    <n v="3645"/>
    <s v="3645_Unknown Date"/>
    <x v="2"/>
    <x v="1"/>
    <x v="1"/>
    <x v="0"/>
    <n v="1"/>
    <n v="6830.85"/>
    <n v="0.81"/>
    <n v="1297.8614999999998"/>
    <n v="1297.8614999999998"/>
    <s v="Unknown Date"/>
    <x v="2"/>
    <x v="1"/>
    <x v="0"/>
    <x v="5"/>
    <n v="632.37"/>
  </r>
  <r>
    <n v="3646"/>
    <s v="3646_20250421"/>
    <x v="2"/>
    <x v="0"/>
    <x v="5"/>
    <x v="2"/>
    <n v="3"/>
    <n v="6110.0300000000007"/>
    <n v="0"/>
    <n v="6110.0300000000007"/>
    <n v="18330.090000000004"/>
    <d v="2025-04-21T00:00:00"/>
    <x v="8"/>
    <x v="2"/>
    <x v="0"/>
    <x v="0"/>
    <n v="2873.66"/>
  </r>
  <r>
    <n v="3647"/>
    <s v="3647_20241006"/>
    <x v="1"/>
    <x v="4"/>
    <x v="19"/>
    <x v="0"/>
    <n v="0"/>
    <n v="3263.64"/>
    <n v="0"/>
    <n v="3263.64"/>
    <n v="0"/>
    <d v="2024-10-06T00:00:00"/>
    <x v="3"/>
    <x v="0"/>
    <x v="1"/>
    <x v="5"/>
    <n v="3233.66"/>
  </r>
  <r>
    <n v="3648"/>
    <s v="3648_20250108"/>
    <x v="2"/>
    <x v="1"/>
    <x v="1"/>
    <x v="0"/>
    <n v="1"/>
    <n v="6110.0300000000007"/>
    <n v="0"/>
    <n v="6110.0300000000007"/>
    <n v="6110.0300000000007"/>
    <d v="2025-01-08T00:00:00"/>
    <x v="6"/>
    <x v="2"/>
    <x v="0"/>
    <x v="0"/>
    <n v="3584.04"/>
  </r>
  <r>
    <n v="3649"/>
    <s v="3649_20241019"/>
    <x v="0"/>
    <x v="2"/>
    <x v="3"/>
    <x v="2"/>
    <n v="0"/>
    <n v="6486.51"/>
    <n v="0"/>
    <n v="6486.51"/>
    <n v="0"/>
    <d v="2024-10-19T00:00:00"/>
    <x v="3"/>
    <x v="0"/>
    <x v="0"/>
    <x v="5"/>
    <n v="2408.58"/>
  </r>
  <r>
    <n v="3650"/>
    <s v="3650_20240107"/>
    <x v="1"/>
    <x v="1"/>
    <x v="2"/>
    <x v="0"/>
    <n v="0"/>
    <n v="6110.0300000000007"/>
    <n v="0"/>
    <n v="6110.0300000000007"/>
    <n v="0"/>
    <d v="2024-01-07T00:00:00"/>
    <x v="6"/>
    <x v="0"/>
    <x v="1"/>
    <x v="4"/>
    <n v="-520.92999999999995"/>
  </r>
  <r>
    <n v="3651"/>
    <s v="3651_20241217"/>
    <x v="2"/>
    <x v="0"/>
    <x v="0"/>
    <x v="0"/>
    <n v="0"/>
    <n v="8891.6299999999992"/>
    <n v="1.07"/>
    <n v="-622.41410000000053"/>
    <n v="0"/>
    <d v="2024-12-17T00:00:00"/>
    <x v="10"/>
    <x v="0"/>
    <x v="1"/>
    <x v="4"/>
    <n v="-636.77"/>
  </r>
  <r>
    <n v="3652"/>
    <s v="3652_20231121"/>
    <x v="0"/>
    <x v="4"/>
    <x v="8"/>
    <x v="2"/>
    <n v="0"/>
    <n v="3176.7"/>
    <n v="0"/>
    <n v="3176.7"/>
    <n v="0"/>
    <d v="2023-11-21T00:00:00"/>
    <x v="7"/>
    <x v="3"/>
    <x v="0"/>
    <x v="1"/>
    <n v="3349.8"/>
  </r>
  <r>
    <n v="3653"/>
    <s v="3653_20241203"/>
    <x v="2"/>
    <x v="3"/>
    <x v="9"/>
    <x v="1"/>
    <n v="1"/>
    <n v="6110.0300000000007"/>
    <n v="0"/>
    <n v="6110.0300000000007"/>
    <n v="6110.0300000000007"/>
    <d v="2024-12-03T00:00:00"/>
    <x v="10"/>
    <x v="0"/>
    <x v="1"/>
    <x v="1"/>
    <n v="1642.93"/>
  </r>
  <r>
    <n v="3654"/>
    <s v="3654_20240910"/>
    <x v="1"/>
    <x v="0"/>
    <x v="15"/>
    <x v="1"/>
    <n v="3"/>
    <n v="6110.0300000000007"/>
    <n v="0"/>
    <n v="6110.0300000000007"/>
    <n v="18330.090000000004"/>
    <d v="2024-09-10T00:00:00"/>
    <x v="4"/>
    <x v="0"/>
    <x v="1"/>
    <x v="3"/>
    <n v="2395.7399999999998"/>
  </r>
  <r>
    <n v="3655"/>
    <s v="3655_20250508"/>
    <x v="1"/>
    <x v="2"/>
    <x v="18"/>
    <x v="0"/>
    <n v="1"/>
    <n v="6110.0300000000007"/>
    <n v="0"/>
    <n v="6110.0300000000007"/>
    <n v="6110.0300000000007"/>
    <d v="2025-05-08T00:00:00"/>
    <x v="9"/>
    <x v="2"/>
    <x v="1"/>
    <x v="3"/>
    <n v="3499.88"/>
  </r>
  <r>
    <n v="3656"/>
    <s v="3656_20250611"/>
    <x v="2"/>
    <x v="2"/>
    <x v="7"/>
    <x v="1"/>
    <n v="4"/>
    <n v="6110.0300000000007"/>
    <n v="0"/>
    <n v="6110.0300000000007"/>
    <n v="24440.120000000003"/>
    <d v="2025-06-11T00:00:00"/>
    <x v="5"/>
    <x v="2"/>
    <x v="1"/>
    <x v="3"/>
    <n v="3421.81"/>
  </r>
  <r>
    <n v="3657"/>
    <s v="3657_20240805"/>
    <x v="2"/>
    <x v="1"/>
    <x v="6"/>
    <x v="0"/>
    <n v="-1"/>
    <n v="6110.0300000000007"/>
    <n v="0.67"/>
    <n v="2016.3099"/>
    <n v="-2016.3099"/>
    <d v="2024-08-05T00:00:00"/>
    <x v="11"/>
    <x v="0"/>
    <x v="0"/>
    <x v="5"/>
    <n v="3451.02"/>
  </r>
  <r>
    <n v="3658"/>
    <s v="3658_Unknown Date"/>
    <x v="1"/>
    <x v="0"/>
    <x v="5"/>
    <x v="1"/>
    <n v="1"/>
    <n v="3516.53"/>
    <n v="0"/>
    <n v="3516.53"/>
    <n v="3516.53"/>
    <s v="Unknown Date"/>
    <x v="2"/>
    <x v="1"/>
    <x v="1"/>
    <x v="4"/>
    <n v="1485.12"/>
  </r>
  <r>
    <n v="3659"/>
    <s v="3659_Unknown Date"/>
    <x v="0"/>
    <x v="3"/>
    <x v="9"/>
    <x v="0"/>
    <n v="1"/>
    <n v="6110.0300000000007"/>
    <n v="0"/>
    <n v="6110.0300000000007"/>
    <n v="6110.0300000000007"/>
    <s v="Unknown Date"/>
    <x v="2"/>
    <x v="1"/>
    <x v="0"/>
    <x v="5"/>
    <n v="684.79"/>
  </r>
  <r>
    <n v="2033"/>
    <s v="2033_Unknown Date"/>
    <x v="2"/>
    <x v="1"/>
    <x v="6"/>
    <x v="2"/>
    <n v="-1"/>
    <n v="6110.0300000000007"/>
    <n v="0"/>
    <n v="6110.0300000000007"/>
    <n v="-6110.0300000000007"/>
    <s v="Unknown Date"/>
    <x v="2"/>
    <x v="1"/>
    <x v="1"/>
    <x v="5"/>
    <n v="-1005.71"/>
  </r>
  <r>
    <n v="3661"/>
    <s v="3661_20241205"/>
    <x v="0"/>
    <x v="0"/>
    <x v="13"/>
    <x v="2"/>
    <n v="0"/>
    <n v="9979.3799999999992"/>
    <n v="0"/>
    <n v="9979.3799999999992"/>
    <n v="0"/>
    <d v="2024-12-05T00:00:00"/>
    <x v="10"/>
    <x v="0"/>
    <x v="0"/>
    <x v="4"/>
    <n v="2957.86"/>
  </r>
  <r>
    <n v="3662"/>
    <s v="3662_Unknown Date"/>
    <x v="0"/>
    <x v="2"/>
    <x v="7"/>
    <x v="0"/>
    <n v="4"/>
    <n v="9032.9"/>
    <n v="0.64"/>
    <n v="3251.8439999999996"/>
    <n v="13007.375999999998"/>
    <s v="Unknown Date"/>
    <x v="2"/>
    <x v="1"/>
    <x v="0"/>
    <x v="0"/>
    <n v="131.76"/>
  </r>
  <r>
    <n v="3663"/>
    <s v="3663_20250409"/>
    <x v="1"/>
    <x v="0"/>
    <x v="0"/>
    <x v="1"/>
    <n v="1"/>
    <n v="5604.03"/>
    <n v="0"/>
    <n v="5604.03"/>
    <n v="5604.03"/>
    <d v="2025-04-09T00:00:00"/>
    <x v="8"/>
    <x v="2"/>
    <x v="1"/>
    <x v="4"/>
    <n v="3359.81"/>
  </r>
  <r>
    <n v="3664"/>
    <s v="3664_20250420"/>
    <x v="1"/>
    <x v="0"/>
    <x v="5"/>
    <x v="2"/>
    <n v="1"/>
    <n v="6110.0300000000007"/>
    <n v="1.22"/>
    <n v="-1344.2066"/>
    <n v="-1344.2066"/>
    <d v="2025-04-20T00:00:00"/>
    <x v="8"/>
    <x v="2"/>
    <x v="1"/>
    <x v="2"/>
    <n v="480.16"/>
  </r>
  <r>
    <n v="3665"/>
    <s v="3665_20240706"/>
    <x v="1"/>
    <x v="2"/>
    <x v="3"/>
    <x v="0"/>
    <n v="1"/>
    <n v="2958.1"/>
    <n v="0"/>
    <n v="2958.1"/>
    <n v="2958.1"/>
    <d v="2024-07-06T00:00:00"/>
    <x v="1"/>
    <x v="0"/>
    <x v="1"/>
    <x v="1"/>
    <n v="2003.55"/>
  </r>
  <r>
    <n v="3666"/>
    <s v="3666_20250407"/>
    <x v="1"/>
    <x v="3"/>
    <x v="9"/>
    <x v="0"/>
    <n v="2"/>
    <n v="6110.0300000000007"/>
    <n v="1.18"/>
    <n v="-1099.8053999999997"/>
    <n v="-2199.6107999999995"/>
    <d v="2025-04-07T00:00:00"/>
    <x v="8"/>
    <x v="2"/>
    <x v="1"/>
    <x v="4"/>
    <n v="3382.55"/>
  </r>
  <r>
    <n v="3667"/>
    <s v="3667_Unknown Date"/>
    <x v="0"/>
    <x v="3"/>
    <x v="9"/>
    <x v="0"/>
    <n v="4"/>
    <n v="9386.2000000000007"/>
    <n v="0.01"/>
    <n v="9292.3379999999997"/>
    <n v="37169.351999999999"/>
    <s v="Unknown Date"/>
    <x v="2"/>
    <x v="1"/>
    <x v="0"/>
    <x v="3"/>
    <n v="-1121.02"/>
  </r>
  <r>
    <n v="3668"/>
    <s v="3668_20241027"/>
    <x v="0"/>
    <x v="1"/>
    <x v="2"/>
    <x v="2"/>
    <n v="1"/>
    <n v="6110.0300000000007"/>
    <n v="0"/>
    <n v="6110.0300000000007"/>
    <n v="6110.0300000000007"/>
    <d v="2024-10-27T00:00:00"/>
    <x v="3"/>
    <x v="0"/>
    <x v="1"/>
    <x v="2"/>
    <n v="795.86"/>
  </r>
  <r>
    <n v="3669"/>
    <s v="3669_20230827"/>
    <x v="1"/>
    <x v="2"/>
    <x v="3"/>
    <x v="1"/>
    <n v="1"/>
    <n v="2287.3200000000002"/>
    <n v="0"/>
    <n v="2287.3200000000002"/>
    <n v="2287.3200000000002"/>
    <d v="2023-08-27T00:00:00"/>
    <x v="11"/>
    <x v="3"/>
    <x v="0"/>
    <x v="5"/>
    <n v="3859.9"/>
  </r>
  <r>
    <n v="3670"/>
    <s v="3670_Unknown Date"/>
    <x v="2"/>
    <x v="2"/>
    <x v="7"/>
    <x v="1"/>
    <n v="1"/>
    <n v="6110.0300000000007"/>
    <n v="0"/>
    <n v="6110.0300000000007"/>
    <n v="6110.0300000000007"/>
    <s v="Unknown Date"/>
    <x v="2"/>
    <x v="1"/>
    <x v="0"/>
    <x v="3"/>
    <n v="-929.07"/>
  </r>
  <r>
    <n v="3671"/>
    <s v="3671_Unknown Date"/>
    <x v="1"/>
    <x v="3"/>
    <x v="16"/>
    <x v="0"/>
    <n v="2"/>
    <n v="6110.0300000000007"/>
    <n v="0.01"/>
    <n v="6048.9297000000006"/>
    <n v="12097.859400000001"/>
    <s v="Unknown Date"/>
    <x v="2"/>
    <x v="1"/>
    <x v="1"/>
    <x v="0"/>
    <n v="552.1"/>
  </r>
  <r>
    <n v="3672"/>
    <s v="3672_20240816"/>
    <x v="1"/>
    <x v="1"/>
    <x v="1"/>
    <x v="0"/>
    <n v="3"/>
    <n v="7127.18"/>
    <n v="0.32"/>
    <n v="4846.4823999999999"/>
    <n v="14539.447199999999"/>
    <d v="2024-08-16T00:00:00"/>
    <x v="11"/>
    <x v="0"/>
    <x v="0"/>
    <x v="4"/>
    <n v="2651.63"/>
  </r>
  <r>
    <n v="3673"/>
    <s v="3673_Unknown Date"/>
    <x v="0"/>
    <x v="2"/>
    <x v="17"/>
    <x v="0"/>
    <n v="1"/>
    <n v="6110.0300000000007"/>
    <n v="0"/>
    <n v="6110.0300000000007"/>
    <n v="6110.0300000000007"/>
    <s v="Unknown Date"/>
    <x v="2"/>
    <x v="1"/>
    <x v="1"/>
    <x v="2"/>
    <n v="2199.46"/>
  </r>
  <r>
    <n v="3674"/>
    <s v="3674_20250418"/>
    <x v="2"/>
    <x v="2"/>
    <x v="7"/>
    <x v="2"/>
    <n v="1"/>
    <n v="6110.0300000000007"/>
    <n v="0"/>
    <n v="6110.0300000000007"/>
    <n v="6110.0300000000007"/>
    <d v="2025-04-18T00:00:00"/>
    <x v="8"/>
    <x v="2"/>
    <x v="0"/>
    <x v="3"/>
    <n v="1819.44"/>
  </r>
  <r>
    <n v="3675"/>
    <s v="3675_20241113"/>
    <x v="2"/>
    <x v="3"/>
    <x v="16"/>
    <x v="0"/>
    <n v="2"/>
    <n v="6110.0300000000007"/>
    <n v="0"/>
    <n v="6110.0300000000007"/>
    <n v="12220.060000000001"/>
    <d v="2024-11-13T00:00:00"/>
    <x v="7"/>
    <x v="0"/>
    <x v="0"/>
    <x v="4"/>
    <n v="3969.03"/>
  </r>
  <r>
    <n v="3676"/>
    <s v="3676_Unknown Date"/>
    <x v="2"/>
    <x v="1"/>
    <x v="1"/>
    <x v="0"/>
    <n v="1"/>
    <n v="6110.0300000000007"/>
    <n v="1.24"/>
    <n v="-1466.4072000000001"/>
    <n v="-1466.4072000000001"/>
    <s v="Unknown Date"/>
    <x v="2"/>
    <x v="1"/>
    <x v="0"/>
    <x v="4"/>
    <n v="1923.5"/>
  </r>
  <r>
    <n v="3677"/>
    <s v="3677_Unknown Date"/>
    <x v="1"/>
    <x v="1"/>
    <x v="6"/>
    <x v="1"/>
    <n v="1"/>
    <n v="6110.0300000000007"/>
    <n v="0"/>
    <n v="6110.0300000000007"/>
    <n v="6110.0300000000007"/>
    <s v="Unknown Date"/>
    <x v="2"/>
    <x v="1"/>
    <x v="0"/>
    <x v="3"/>
    <n v="717.69"/>
  </r>
  <r>
    <n v="3678"/>
    <s v="3678_20240814"/>
    <x v="1"/>
    <x v="2"/>
    <x v="7"/>
    <x v="1"/>
    <n v="3"/>
    <n v="6110.0300000000007"/>
    <n v="0"/>
    <n v="6110.0300000000007"/>
    <n v="18330.090000000004"/>
    <d v="2024-08-14T00:00:00"/>
    <x v="11"/>
    <x v="0"/>
    <x v="0"/>
    <x v="5"/>
    <n v="1488.91"/>
  </r>
  <r>
    <n v="3679"/>
    <s v="3679_Unknown Date"/>
    <x v="1"/>
    <x v="4"/>
    <x v="11"/>
    <x v="0"/>
    <n v="0"/>
    <n v="6110.0300000000007"/>
    <n v="0.9"/>
    <n v="611.00299999999993"/>
    <n v="0"/>
    <s v="Unknown Date"/>
    <x v="2"/>
    <x v="1"/>
    <x v="1"/>
    <x v="0"/>
    <n v="3341.51"/>
  </r>
  <r>
    <n v="3680"/>
    <s v="3680_20250127"/>
    <x v="2"/>
    <x v="0"/>
    <x v="5"/>
    <x v="2"/>
    <n v="3"/>
    <n v="8835.41"/>
    <n v="0.92"/>
    <n v="706.83279999999968"/>
    <n v="2120.498399999999"/>
    <d v="2025-01-27T00:00:00"/>
    <x v="6"/>
    <x v="2"/>
    <x v="1"/>
    <x v="4"/>
    <n v="-746.28"/>
  </r>
  <r>
    <n v="3681"/>
    <s v="3681_20250409"/>
    <x v="2"/>
    <x v="1"/>
    <x v="14"/>
    <x v="1"/>
    <n v="1"/>
    <n v="6110.0300000000007"/>
    <n v="0.95"/>
    <n v="305.50150000000031"/>
    <n v="305.50150000000031"/>
    <d v="2025-04-09T00:00:00"/>
    <x v="8"/>
    <x v="2"/>
    <x v="0"/>
    <x v="1"/>
    <n v="1838.69"/>
  </r>
  <r>
    <n v="3682"/>
    <s v="3682_20241009"/>
    <x v="1"/>
    <x v="4"/>
    <x v="12"/>
    <x v="2"/>
    <n v="1"/>
    <n v="6158.05"/>
    <n v="1.1200000000000001"/>
    <n v="-738.96600000000069"/>
    <n v="-738.96600000000069"/>
    <d v="2024-10-09T00:00:00"/>
    <x v="3"/>
    <x v="0"/>
    <x v="1"/>
    <x v="2"/>
    <n v="160.21"/>
  </r>
  <r>
    <n v="3683"/>
    <s v="3683_20240515"/>
    <x v="1"/>
    <x v="1"/>
    <x v="2"/>
    <x v="1"/>
    <n v="2"/>
    <n v="6110.0300000000007"/>
    <n v="0"/>
    <n v="6110.0300000000007"/>
    <n v="12220.060000000001"/>
    <d v="2024-05-15T00:00:00"/>
    <x v="9"/>
    <x v="0"/>
    <x v="1"/>
    <x v="5"/>
    <n v="-4.26"/>
  </r>
  <r>
    <n v="3684"/>
    <s v="3684_20240901"/>
    <x v="0"/>
    <x v="1"/>
    <x v="1"/>
    <x v="1"/>
    <n v="1"/>
    <n v="3440.57"/>
    <n v="1.01"/>
    <n v="-34.405700000000031"/>
    <n v="-34.405700000000031"/>
    <d v="2024-09-01T00:00:00"/>
    <x v="4"/>
    <x v="0"/>
    <x v="0"/>
    <x v="1"/>
    <n v="3299.44"/>
  </r>
  <r>
    <n v="3685"/>
    <s v="3685_20250213"/>
    <x v="1"/>
    <x v="4"/>
    <x v="8"/>
    <x v="2"/>
    <n v="1"/>
    <n v="2633.72"/>
    <n v="0"/>
    <n v="2633.72"/>
    <n v="2633.72"/>
    <d v="2025-02-13T00:00:00"/>
    <x v="12"/>
    <x v="2"/>
    <x v="1"/>
    <x v="1"/>
    <n v="1668"/>
  </r>
  <r>
    <n v="3686"/>
    <s v="3686_20241026"/>
    <x v="1"/>
    <x v="0"/>
    <x v="0"/>
    <x v="0"/>
    <n v="0"/>
    <n v="6110.0300000000007"/>
    <n v="0"/>
    <n v="6110.0300000000007"/>
    <n v="0"/>
    <d v="2024-10-26T00:00:00"/>
    <x v="3"/>
    <x v="0"/>
    <x v="1"/>
    <x v="1"/>
    <n v="-2.86"/>
  </r>
  <r>
    <n v="3687"/>
    <s v="3687_20241023"/>
    <x v="1"/>
    <x v="0"/>
    <x v="13"/>
    <x v="2"/>
    <n v="-1"/>
    <n v="6216.27"/>
    <n v="0"/>
    <n v="6216.27"/>
    <n v="-6216.27"/>
    <d v="2024-10-23T00:00:00"/>
    <x v="3"/>
    <x v="0"/>
    <x v="1"/>
    <x v="2"/>
    <n v="2418.27"/>
  </r>
  <r>
    <n v="3688"/>
    <s v="3688_20250417"/>
    <x v="0"/>
    <x v="3"/>
    <x v="4"/>
    <x v="1"/>
    <n v="1"/>
    <n v="5048.9799999999996"/>
    <n v="0"/>
    <n v="5048.9799999999996"/>
    <n v="5048.9799999999996"/>
    <d v="2025-04-17T00:00:00"/>
    <x v="8"/>
    <x v="2"/>
    <x v="1"/>
    <x v="5"/>
    <n v="1214.8599999999999"/>
  </r>
  <r>
    <n v="3689"/>
    <s v="3689_20240901"/>
    <x v="1"/>
    <x v="1"/>
    <x v="14"/>
    <x v="2"/>
    <n v="1"/>
    <n v="6110.0300000000007"/>
    <n v="0"/>
    <n v="6110.0300000000007"/>
    <n v="6110.0300000000007"/>
    <d v="2024-09-01T00:00:00"/>
    <x v="4"/>
    <x v="0"/>
    <x v="1"/>
    <x v="3"/>
    <n v="1854.17"/>
  </r>
  <r>
    <n v="2028"/>
    <s v="2028_Unknown Date"/>
    <x v="2"/>
    <x v="0"/>
    <x v="5"/>
    <x v="2"/>
    <n v="0"/>
    <n v="3270.23"/>
    <n v="0"/>
    <n v="3270.23"/>
    <n v="0"/>
    <s v="Unknown Date"/>
    <x v="2"/>
    <x v="1"/>
    <x v="1"/>
    <x v="4"/>
    <n v="-946.86"/>
  </r>
  <r>
    <n v="3691"/>
    <s v="3691_20250328"/>
    <x v="2"/>
    <x v="1"/>
    <x v="2"/>
    <x v="1"/>
    <n v="4"/>
    <n v="6110.0300000000007"/>
    <n v="0.51"/>
    <n v="2993.9147000000003"/>
    <n v="11975.658800000001"/>
    <d v="2025-03-28T00:00:00"/>
    <x v="0"/>
    <x v="2"/>
    <x v="0"/>
    <x v="0"/>
    <n v="2305.88"/>
  </r>
  <r>
    <n v="3692"/>
    <s v="3692_Unknown Date"/>
    <x v="1"/>
    <x v="4"/>
    <x v="12"/>
    <x v="0"/>
    <n v="0"/>
    <n v="6110.0300000000007"/>
    <n v="0"/>
    <n v="6110.0300000000007"/>
    <n v="0"/>
    <s v="Unknown Date"/>
    <x v="2"/>
    <x v="1"/>
    <x v="1"/>
    <x v="0"/>
    <n v="1194.3499999999999"/>
  </r>
  <r>
    <n v="3693"/>
    <s v="3693_Unknown Date"/>
    <x v="2"/>
    <x v="4"/>
    <x v="8"/>
    <x v="2"/>
    <n v="0"/>
    <n v="4239.9399999999996"/>
    <n v="0"/>
    <n v="4239.9399999999996"/>
    <n v="0"/>
    <s v="Unknown Date"/>
    <x v="2"/>
    <x v="1"/>
    <x v="1"/>
    <x v="1"/>
    <n v="-35.71"/>
  </r>
  <r>
    <n v="3694"/>
    <s v="3694_Unknown Date"/>
    <x v="0"/>
    <x v="1"/>
    <x v="1"/>
    <x v="1"/>
    <n v="0"/>
    <n v="4954.41"/>
    <n v="0"/>
    <n v="4954.41"/>
    <n v="0"/>
    <s v="Unknown Date"/>
    <x v="2"/>
    <x v="1"/>
    <x v="0"/>
    <x v="1"/>
    <n v="1522.3"/>
  </r>
  <r>
    <n v="3695"/>
    <s v="3695_20250407"/>
    <x v="0"/>
    <x v="0"/>
    <x v="0"/>
    <x v="0"/>
    <n v="-1"/>
    <n v="4788.1099999999997"/>
    <n v="0.19"/>
    <n v="3878.3690999999999"/>
    <n v="-3878.3690999999999"/>
    <d v="2025-04-07T00:00:00"/>
    <x v="8"/>
    <x v="2"/>
    <x v="1"/>
    <x v="2"/>
    <n v="-259.55"/>
  </r>
  <r>
    <n v="3696"/>
    <s v="3696_20241109"/>
    <x v="0"/>
    <x v="0"/>
    <x v="13"/>
    <x v="0"/>
    <n v="1"/>
    <n v="6425.04"/>
    <n v="0"/>
    <n v="6425.04"/>
    <n v="6425.04"/>
    <d v="2024-11-09T00:00:00"/>
    <x v="7"/>
    <x v="0"/>
    <x v="1"/>
    <x v="5"/>
    <n v="1966.58"/>
  </r>
  <r>
    <n v="3697"/>
    <s v="3697_Unknown Date"/>
    <x v="1"/>
    <x v="3"/>
    <x v="10"/>
    <x v="0"/>
    <n v="-1"/>
    <n v="6110.0300000000007"/>
    <n v="1.18"/>
    <n v="-1099.8053999999997"/>
    <n v="1099.8053999999997"/>
    <s v="Unknown Date"/>
    <x v="2"/>
    <x v="1"/>
    <x v="0"/>
    <x v="3"/>
    <n v="80.680000000000007"/>
  </r>
  <r>
    <n v="3698"/>
    <s v="3698_20250218"/>
    <x v="1"/>
    <x v="4"/>
    <x v="12"/>
    <x v="1"/>
    <n v="0"/>
    <n v="7268.55"/>
    <n v="0.34"/>
    <n v="4797.2429999999995"/>
    <n v="0"/>
    <d v="2025-02-18T00:00:00"/>
    <x v="12"/>
    <x v="2"/>
    <x v="1"/>
    <x v="4"/>
    <n v="219.99"/>
  </r>
  <r>
    <n v="3699"/>
    <s v="3699_20241006"/>
    <x v="1"/>
    <x v="3"/>
    <x v="9"/>
    <x v="0"/>
    <n v="1"/>
    <n v="8400.1"/>
    <n v="0.47"/>
    <n v="4452.0530000000008"/>
    <n v="4452.0530000000008"/>
    <d v="2024-10-06T00:00:00"/>
    <x v="3"/>
    <x v="0"/>
    <x v="1"/>
    <x v="4"/>
    <n v="249.58"/>
  </r>
  <r>
    <n v="3700"/>
    <s v="3700_Unknown Date"/>
    <x v="2"/>
    <x v="1"/>
    <x v="2"/>
    <x v="2"/>
    <n v="2"/>
    <n v="3951.29"/>
    <n v="0"/>
    <n v="3951.29"/>
    <n v="7902.58"/>
    <s v="Unknown Date"/>
    <x v="2"/>
    <x v="1"/>
    <x v="0"/>
    <x v="4"/>
    <n v="-70.930000000000007"/>
  </r>
  <r>
    <n v="3701"/>
    <s v="3701_Unknown Date"/>
    <x v="2"/>
    <x v="0"/>
    <x v="15"/>
    <x v="1"/>
    <n v="0"/>
    <n v="9459.94"/>
    <n v="0.57999999999999996"/>
    <n v="3973.1748000000007"/>
    <n v="0"/>
    <s v="Unknown Date"/>
    <x v="2"/>
    <x v="1"/>
    <x v="0"/>
    <x v="0"/>
    <n v="-463.88"/>
  </r>
  <r>
    <n v="3702"/>
    <s v="3702_20250520"/>
    <x v="2"/>
    <x v="3"/>
    <x v="4"/>
    <x v="0"/>
    <n v="1"/>
    <n v="6110.0300000000007"/>
    <n v="0.99"/>
    <n v="61.100300000000061"/>
    <n v="61.100300000000061"/>
    <d v="2025-05-20T00:00:00"/>
    <x v="9"/>
    <x v="2"/>
    <x v="0"/>
    <x v="3"/>
    <n v="3398.32"/>
  </r>
  <r>
    <n v="3703"/>
    <s v="3703_20241001"/>
    <x v="2"/>
    <x v="3"/>
    <x v="9"/>
    <x v="0"/>
    <n v="1"/>
    <n v="6110.0300000000007"/>
    <n v="0"/>
    <n v="6110.0300000000007"/>
    <n v="6110.0300000000007"/>
    <d v="2024-10-01T00:00:00"/>
    <x v="3"/>
    <x v="0"/>
    <x v="0"/>
    <x v="2"/>
    <n v="326.86"/>
  </r>
  <r>
    <n v="3704"/>
    <s v="3704_Unknown Date"/>
    <x v="0"/>
    <x v="3"/>
    <x v="16"/>
    <x v="0"/>
    <n v="1"/>
    <n v="6110.0300000000007"/>
    <n v="0.31"/>
    <n v="4215.9207000000006"/>
    <n v="4215.9207000000006"/>
    <s v="Unknown Date"/>
    <x v="2"/>
    <x v="1"/>
    <x v="1"/>
    <x v="4"/>
    <n v="3556.62"/>
  </r>
  <r>
    <n v="3705"/>
    <s v="3705_20240911"/>
    <x v="0"/>
    <x v="0"/>
    <x v="15"/>
    <x v="0"/>
    <n v="1"/>
    <n v="5644.1"/>
    <n v="0.09"/>
    <n v="5136.1310000000003"/>
    <n v="5136.1310000000003"/>
    <d v="2024-09-11T00:00:00"/>
    <x v="4"/>
    <x v="0"/>
    <x v="0"/>
    <x v="1"/>
    <n v="3860.78"/>
  </r>
  <r>
    <n v="3706"/>
    <s v="3706_20250309"/>
    <x v="2"/>
    <x v="3"/>
    <x v="16"/>
    <x v="0"/>
    <n v="1"/>
    <n v="9437.73"/>
    <n v="0"/>
    <n v="9437.73"/>
    <n v="9437.73"/>
    <d v="2025-03-09T00:00:00"/>
    <x v="0"/>
    <x v="2"/>
    <x v="1"/>
    <x v="1"/>
    <n v="3271.38"/>
  </r>
  <r>
    <n v="3707"/>
    <s v="3707_20250201"/>
    <x v="0"/>
    <x v="2"/>
    <x v="7"/>
    <x v="1"/>
    <n v="4"/>
    <n v="9532.7999999999993"/>
    <n v="0"/>
    <n v="9532.7999999999993"/>
    <n v="38131.199999999997"/>
    <d v="2025-02-01T00:00:00"/>
    <x v="12"/>
    <x v="2"/>
    <x v="0"/>
    <x v="2"/>
    <n v="732.26"/>
  </r>
  <r>
    <n v="3708"/>
    <s v="3708_20250215"/>
    <x v="0"/>
    <x v="4"/>
    <x v="11"/>
    <x v="2"/>
    <n v="1"/>
    <n v="4546.6400000000003"/>
    <n v="0.77"/>
    <n v="1045.7272"/>
    <n v="1045.7272"/>
    <d v="2025-02-15T00:00:00"/>
    <x v="12"/>
    <x v="2"/>
    <x v="1"/>
    <x v="0"/>
    <n v="3305.02"/>
  </r>
  <r>
    <n v="3709"/>
    <s v="3709_Unknown Date"/>
    <x v="2"/>
    <x v="1"/>
    <x v="2"/>
    <x v="0"/>
    <n v="-1"/>
    <n v="4857.6899999999996"/>
    <n v="0"/>
    <n v="4857.6899999999996"/>
    <n v="-4857.6899999999996"/>
    <s v="Unknown Date"/>
    <x v="2"/>
    <x v="1"/>
    <x v="1"/>
    <x v="4"/>
    <n v="-926.92"/>
  </r>
  <r>
    <n v="3710"/>
    <s v="3710_Unknown Date"/>
    <x v="0"/>
    <x v="2"/>
    <x v="3"/>
    <x v="1"/>
    <n v="4"/>
    <n v="9015.7999999999993"/>
    <n v="0"/>
    <n v="9015.7999999999993"/>
    <n v="36063.199999999997"/>
    <s v="Unknown Date"/>
    <x v="2"/>
    <x v="1"/>
    <x v="0"/>
    <x v="2"/>
    <n v="1695.86"/>
  </r>
  <r>
    <n v="3711"/>
    <s v="3711_20231228"/>
    <x v="0"/>
    <x v="4"/>
    <x v="12"/>
    <x v="0"/>
    <n v="2"/>
    <n v="6110.0300000000007"/>
    <n v="0.53"/>
    <n v="2871.7141000000001"/>
    <n v="5743.4282000000003"/>
    <d v="2023-12-28T00:00:00"/>
    <x v="10"/>
    <x v="3"/>
    <x v="0"/>
    <x v="4"/>
    <n v="1077.08"/>
  </r>
  <r>
    <n v="3712"/>
    <s v="3712_20240803"/>
    <x v="0"/>
    <x v="4"/>
    <x v="8"/>
    <x v="0"/>
    <n v="1"/>
    <n v="3455.53"/>
    <n v="0"/>
    <n v="3455.53"/>
    <n v="3455.53"/>
    <d v="2024-08-03T00:00:00"/>
    <x v="11"/>
    <x v="0"/>
    <x v="0"/>
    <x v="4"/>
    <n v="3810.67"/>
  </r>
  <r>
    <n v="3713"/>
    <s v="3713_20241030"/>
    <x v="2"/>
    <x v="4"/>
    <x v="12"/>
    <x v="2"/>
    <n v="1"/>
    <n v="6110.0300000000007"/>
    <n v="0.68"/>
    <n v="1955.2095999999999"/>
    <n v="1955.2095999999999"/>
    <d v="2024-10-30T00:00:00"/>
    <x v="3"/>
    <x v="0"/>
    <x v="1"/>
    <x v="3"/>
    <n v="3271.73"/>
  </r>
  <r>
    <n v="3714"/>
    <s v="3714_20250221"/>
    <x v="0"/>
    <x v="1"/>
    <x v="1"/>
    <x v="1"/>
    <n v="2"/>
    <n v="3568.35"/>
    <n v="0"/>
    <n v="3568.35"/>
    <n v="7136.7"/>
    <d v="2025-02-21T00:00:00"/>
    <x v="12"/>
    <x v="2"/>
    <x v="1"/>
    <x v="2"/>
    <n v="2363.52"/>
  </r>
  <r>
    <n v="3715"/>
    <s v="3715_20250623"/>
    <x v="2"/>
    <x v="2"/>
    <x v="18"/>
    <x v="1"/>
    <n v="4"/>
    <n v="6110.0300000000007"/>
    <n v="0"/>
    <n v="6110.0300000000007"/>
    <n v="24440.120000000003"/>
    <d v="2025-06-23T00:00:00"/>
    <x v="5"/>
    <x v="2"/>
    <x v="0"/>
    <x v="0"/>
    <n v="2774.43"/>
  </r>
  <r>
    <n v="3716"/>
    <s v="3716_20230823"/>
    <x v="1"/>
    <x v="1"/>
    <x v="14"/>
    <x v="0"/>
    <n v="1"/>
    <n v="7916.1"/>
    <n v="0.9"/>
    <n v="791.6099999999999"/>
    <n v="791.6099999999999"/>
    <d v="2023-08-23T00:00:00"/>
    <x v="11"/>
    <x v="3"/>
    <x v="0"/>
    <x v="3"/>
    <n v="2442.4699999999998"/>
  </r>
  <r>
    <n v="3717"/>
    <s v="3717_Unknown Date"/>
    <x v="0"/>
    <x v="0"/>
    <x v="13"/>
    <x v="0"/>
    <n v="0"/>
    <n v="7781.11"/>
    <n v="0"/>
    <n v="7781.11"/>
    <n v="0"/>
    <s v="Unknown Date"/>
    <x v="2"/>
    <x v="1"/>
    <x v="1"/>
    <x v="5"/>
    <n v="-313.83"/>
  </r>
  <r>
    <n v="3718"/>
    <s v="3718_Unknown Date"/>
    <x v="0"/>
    <x v="0"/>
    <x v="13"/>
    <x v="0"/>
    <n v="1"/>
    <n v="6110.0300000000007"/>
    <n v="0"/>
    <n v="6110.0300000000007"/>
    <n v="6110.0300000000007"/>
    <s v="Unknown Date"/>
    <x v="2"/>
    <x v="1"/>
    <x v="0"/>
    <x v="5"/>
    <n v="701.83"/>
  </r>
  <r>
    <n v="3719"/>
    <s v="3719_20250621"/>
    <x v="2"/>
    <x v="3"/>
    <x v="10"/>
    <x v="0"/>
    <n v="2"/>
    <n v="5943.38"/>
    <n v="0.23"/>
    <n v="4576.4026000000003"/>
    <n v="9152.8052000000007"/>
    <d v="2025-06-21T00:00:00"/>
    <x v="5"/>
    <x v="2"/>
    <x v="0"/>
    <x v="0"/>
    <n v="3260.51"/>
  </r>
  <r>
    <n v="3720"/>
    <s v="3720_20250124"/>
    <x v="2"/>
    <x v="2"/>
    <x v="3"/>
    <x v="2"/>
    <n v="1"/>
    <n v="7365.14"/>
    <n v="0"/>
    <n v="7365.14"/>
    <n v="7365.14"/>
    <d v="2025-01-24T00:00:00"/>
    <x v="6"/>
    <x v="2"/>
    <x v="1"/>
    <x v="4"/>
    <n v="3369.92"/>
  </r>
  <r>
    <n v="3721"/>
    <s v="3721_20250702"/>
    <x v="0"/>
    <x v="1"/>
    <x v="1"/>
    <x v="1"/>
    <n v="1"/>
    <n v="7155.1"/>
    <n v="0"/>
    <n v="7155.1"/>
    <n v="7155.1"/>
    <d v="2025-07-02T00:00:00"/>
    <x v="1"/>
    <x v="2"/>
    <x v="1"/>
    <x v="5"/>
    <n v="2274.14"/>
  </r>
  <r>
    <n v="3722"/>
    <s v="3722_20231121"/>
    <x v="0"/>
    <x v="0"/>
    <x v="13"/>
    <x v="0"/>
    <n v="1"/>
    <n v="9335"/>
    <n v="0.22"/>
    <n v="7281.3"/>
    <n v="7281.3"/>
    <d v="2023-11-21T00:00:00"/>
    <x v="7"/>
    <x v="3"/>
    <x v="1"/>
    <x v="2"/>
    <n v="1787.45"/>
  </r>
  <r>
    <n v="3723"/>
    <s v="3723_20241229"/>
    <x v="2"/>
    <x v="1"/>
    <x v="6"/>
    <x v="0"/>
    <n v="-1"/>
    <n v="7430.5"/>
    <n v="0"/>
    <n v="7430.5"/>
    <n v="-7430.5"/>
    <d v="2024-12-29T00:00:00"/>
    <x v="10"/>
    <x v="0"/>
    <x v="0"/>
    <x v="4"/>
    <n v="2473.13"/>
  </r>
  <r>
    <n v="3724"/>
    <s v="3724_20250122"/>
    <x v="0"/>
    <x v="4"/>
    <x v="19"/>
    <x v="2"/>
    <n v="2"/>
    <n v="6110.0300000000007"/>
    <n v="0"/>
    <n v="6110.0300000000007"/>
    <n v="12220.060000000001"/>
    <d v="2025-01-22T00:00:00"/>
    <x v="6"/>
    <x v="2"/>
    <x v="0"/>
    <x v="0"/>
    <n v="-866.33"/>
  </r>
  <r>
    <n v="3725"/>
    <s v="3725_20250518"/>
    <x v="2"/>
    <x v="1"/>
    <x v="14"/>
    <x v="0"/>
    <n v="1"/>
    <n v="6318.92"/>
    <n v="0"/>
    <n v="6318.92"/>
    <n v="6318.92"/>
    <d v="2025-05-18T00:00:00"/>
    <x v="9"/>
    <x v="2"/>
    <x v="0"/>
    <x v="0"/>
    <n v="3353.55"/>
  </r>
  <r>
    <n v="3726"/>
    <s v="3726_20250130"/>
    <x v="0"/>
    <x v="1"/>
    <x v="1"/>
    <x v="0"/>
    <n v="0"/>
    <n v="6110.0300000000007"/>
    <n v="0"/>
    <n v="6110.0300000000007"/>
    <n v="0"/>
    <d v="2025-01-30T00:00:00"/>
    <x v="6"/>
    <x v="2"/>
    <x v="1"/>
    <x v="3"/>
    <n v="-239.87"/>
  </r>
  <r>
    <n v="3727"/>
    <s v="3727_20241217"/>
    <x v="1"/>
    <x v="4"/>
    <x v="12"/>
    <x v="1"/>
    <n v="1"/>
    <n v="6110.0300000000007"/>
    <n v="0.6"/>
    <n v="2444.0120000000002"/>
    <n v="2444.0120000000002"/>
    <d v="2024-12-17T00:00:00"/>
    <x v="10"/>
    <x v="0"/>
    <x v="1"/>
    <x v="4"/>
    <n v="1555.74"/>
  </r>
  <r>
    <n v="3728"/>
    <s v="3728_Unknown Date"/>
    <x v="2"/>
    <x v="0"/>
    <x v="15"/>
    <x v="0"/>
    <n v="1"/>
    <n v="6110.0300000000007"/>
    <n v="0"/>
    <n v="6110.0300000000007"/>
    <n v="6110.0300000000007"/>
    <s v="Unknown Date"/>
    <x v="2"/>
    <x v="1"/>
    <x v="0"/>
    <x v="0"/>
    <n v="1376.74"/>
  </r>
  <r>
    <n v="3729"/>
    <s v="3729_20250206"/>
    <x v="2"/>
    <x v="3"/>
    <x v="10"/>
    <x v="0"/>
    <n v="1"/>
    <n v="6110.0300000000007"/>
    <n v="0"/>
    <n v="6110.0300000000007"/>
    <n v="6110.0300000000007"/>
    <d v="2025-02-06T00:00:00"/>
    <x v="12"/>
    <x v="2"/>
    <x v="1"/>
    <x v="1"/>
    <n v="2966.82"/>
  </r>
  <r>
    <n v="3730"/>
    <s v="3730_Unknown Date"/>
    <x v="0"/>
    <x v="0"/>
    <x v="13"/>
    <x v="0"/>
    <n v="1"/>
    <n v="7865.95"/>
    <n v="0"/>
    <n v="7865.95"/>
    <n v="7865.95"/>
    <s v="Unknown Date"/>
    <x v="2"/>
    <x v="1"/>
    <x v="0"/>
    <x v="0"/>
    <n v="3302.11"/>
  </r>
  <r>
    <n v="3731"/>
    <s v="3731_20250213"/>
    <x v="0"/>
    <x v="1"/>
    <x v="14"/>
    <x v="1"/>
    <n v="1"/>
    <n v="7038.04"/>
    <n v="0"/>
    <n v="7038.04"/>
    <n v="7038.04"/>
    <d v="2025-02-13T00:00:00"/>
    <x v="12"/>
    <x v="2"/>
    <x v="0"/>
    <x v="4"/>
    <n v="301.89999999999998"/>
  </r>
  <r>
    <n v="2016"/>
    <s v="2016_Unknown Date"/>
    <x v="1"/>
    <x v="4"/>
    <x v="8"/>
    <x v="0"/>
    <n v="1"/>
    <n v="9871.75"/>
    <n v="0.3"/>
    <n v="6910.2249999999995"/>
    <n v="6910.2249999999995"/>
    <s v="Unknown Date"/>
    <x v="2"/>
    <x v="1"/>
    <x v="1"/>
    <x v="1"/>
    <n v="2452.69"/>
  </r>
  <r>
    <n v="2031"/>
    <s v="2031_20240509"/>
    <x v="2"/>
    <x v="1"/>
    <x v="2"/>
    <x v="0"/>
    <n v="4"/>
    <n v="3493.04"/>
    <n v="0.82"/>
    <n v="628.74720000000013"/>
    <n v="2514.9888000000005"/>
    <d v="2024-05-09T00:00:00"/>
    <x v="9"/>
    <x v="0"/>
    <x v="0"/>
    <x v="4"/>
    <n v="350.7"/>
  </r>
  <r>
    <n v="3734"/>
    <s v="3734_Unknown Date"/>
    <x v="2"/>
    <x v="4"/>
    <x v="8"/>
    <x v="0"/>
    <n v="1"/>
    <n v="6110.0300000000007"/>
    <n v="0.43"/>
    <n v="3482.7171000000008"/>
    <n v="3482.7171000000008"/>
    <s v="Unknown Date"/>
    <x v="2"/>
    <x v="1"/>
    <x v="0"/>
    <x v="5"/>
    <n v="1537.11"/>
  </r>
  <r>
    <n v="3735"/>
    <s v="3735_20240919"/>
    <x v="0"/>
    <x v="4"/>
    <x v="19"/>
    <x v="0"/>
    <n v="1"/>
    <n v="2248.14"/>
    <n v="0"/>
    <n v="2248.14"/>
    <n v="2248.14"/>
    <d v="2024-09-19T00:00:00"/>
    <x v="4"/>
    <x v="0"/>
    <x v="0"/>
    <x v="0"/>
    <n v="3686.2"/>
  </r>
  <r>
    <n v="3736"/>
    <s v="3736_Unknown Date"/>
    <x v="2"/>
    <x v="0"/>
    <x v="13"/>
    <x v="0"/>
    <n v="1"/>
    <n v="6110.0300000000007"/>
    <n v="0.38"/>
    <n v="3788.2186000000006"/>
    <n v="3788.2186000000006"/>
    <s v="Unknown Date"/>
    <x v="2"/>
    <x v="1"/>
    <x v="1"/>
    <x v="3"/>
    <n v="-1171.6099999999999"/>
  </r>
  <r>
    <n v="3737"/>
    <s v="3737_Unknown Date"/>
    <x v="0"/>
    <x v="4"/>
    <x v="8"/>
    <x v="2"/>
    <n v="0"/>
    <n v="6110.0300000000007"/>
    <n v="0"/>
    <n v="6110.0300000000007"/>
    <n v="0"/>
    <s v="Unknown Date"/>
    <x v="2"/>
    <x v="1"/>
    <x v="1"/>
    <x v="3"/>
    <n v="690.1"/>
  </r>
  <r>
    <n v="3738"/>
    <s v="3738_20250330"/>
    <x v="2"/>
    <x v="1"/>
    <x v="2"/>
    <x v="1"/>
    <n v="1"/>
    <n v="6968.08"/>
    <n v="0.02"/>
    <n v="6828.7183999999997"/>
    <n v="6828.7183999999997"/>
    <d v="2025-03-30T00:00:00"/>
    <x v="0"/>
    <x v="2"/>
    <x v="0"/>
    <x v="4"/>
    <n v="-673.94"/>
  </r>
  <r>
    <n v="3739"/>
    <s v="3739_20250113"/>
    <x v="1"/>
    <x v="0"/>
    <x v="0"/>
    <x v="1"/>
    <n v="-1"/>
    <n v="5050.05"/>
    <n v="0"/>
    <n v="5050.05"/>
    <n v="-5050.05"/>
    <d v="2025-01-13T00:00:00"/>
    <x v="6"/>
    <x v="2"/>
    <x v="0"/>
    <x v="5"/>
    <n v="3928.19"/>
  </r>
  <r>
    <n v="3740"/>
    <s v="3740_20230921"/>
    <x v="2"/>
    <x v="4"/>
    <x v="12"/>
    <x v="0"/>
    <n v="0"/>
    <n v="6110.0300000000007"/>
    <n v="0"/>
    <n v="6110.0300000000007"/>
    <n v="0"/>
    <d v="2023-09-21T00:00:00"/>
    <x v="4"/>
    <x v="3"/>
    <x v="1"/>
    <x v="3"/>
    <n v="2909.82"/>
  </r>
  <r>
    <n v="3741"/>
    <s v="3741_20250713"/>
    <x v="0"/>
    <x v="2"/>
    <x v="18"/>
    <x v="1"/>
    <n v="2"/>
    <n v="8927.2199999999993"/>
    <n v="0.2"/>
    <n v="7141.7759999999998"/>
    <n v="14283.552"/>
    <d v="2025-07-13T00:00:00"/>
    <x v="1"/>
    <x v="2"/>
    <x v="1"/>
    <x v="5"/>
    <n v="821.32"/>
  </r>
  <r>
    <n v="3742"/>
    <s v="3742_20240620"/>
    <x v="1"/>
    <x v="1"/>
    <x v="1"/>
    <x v="0"/>
    <n v="1"/>
    <n v="6110.0300000000007"/>
    <n v="0.78"/>
    <n v="1344.2066"/>
    <n v="1344.2066"/>
    <d v="2024-06-20T00:00:00"/>
    <x v="5"/>
    <x v="0"/>
    <x v="1"/>
    <x v="2"/>
    <n v="2266.5100000000002"/>
  </r>
  <r>
    <n v="3743"/>
    <s v="3743_20240823"/>
    <x v="2"/>
    <x v="0"/>
    <x v="5"/>
    <x v="0"/>
    <n v="1"/>
    <n v="6110.0300000000007"/>
    <n v="0.2"/>
    <n v="4888.0240000000003"/>
    <n v="4888.0240000000003"/>
    <d v="2024-08-23T00:00:00"/>
    <x v="11"/>
    <x v="0"/>
    <x v="1"/>
    <x v="5"/>
    <n v="1370.17"/>
  </r>
  <r>
    <n v="3744"/>
    <s v="3744_Unknown Date"/>
    <x v="0"/>
    <x v="0"/>
    <x v="0"/>
    <x v="0"/>
    <n v="3"/>
    <n v="2370.48"/>
    <n v="0"/>
    <n v="2370.48"/>
    <n v="7111.4400000000005"/>
    <s v="Unknown Date"/>
    <x v="2"/>
    <x v="1"/>
    <x v="0"/>
    <x v="0"/>
    <n v="2830.51"/>
  </r>
  <r>
    <n v="3745"/>
    <s v="3745_20250309"/>
    <x v="2"/>
    <x v="2"/>
    <x v="7"/>
    <x v="0"/>
    <n v="1"/>
    <n v="6110.0300000000007"/>
    <n v="0"/>
    <n v="6110.0300000000007"/>
    <n v="6110.0300000000007"/>
    <d v="2025-03-09T00:00:00"/>
    <x v="0"/>
    <x v="2"/>
    <x v="0"/>
    <x v="5"/>
    <n v="552.84"/>
  </r>
  <r>
    <n v="3746"/>
    <s v="3746_20241206"/>
    <x v="0"/>
    <x v="2"/>
    <x v="7"/>
    <x v="0"/>
    <n v="1"/>
    <n v="7490.78"/>
    <n v="0"/>
    <n v="7490.78"/>
    <n v="7490.78"/>
    <d v="2024-12-06T00:00:00"/>
    <x v="10"/>
    <x v="0"/>
    <x v="1"/>
    <x v="2"/>
    <n v="2815.43"/>
  </r>
  <r>
    <n v="3747"/>
    <s v="3747_20250608"/>
    <x v="2"/>
    <x v="2"/>
    <x v="18"/>
    <x v="0"/>
    <n v="4"/>
    <n v="5776.58"/>
    <n v="0"/>
    <n v="5776.58"/>
    <n v="23106.32"/>
    <d v="2025-06-08T00:00:00"/>
    <x v="5"/>
    <x v="2"/>
    <x v="1"/>
    <x v="1"/>
    <n v="616.71"/>
  </r>
  <r>
    <n v="3748"/>
    <s v="3748_Unknown Date"/>
    <x v="0"/>
    <x v="0"/>
    <x v="0"/>
    <x v="2"/>
    <n v="1"/>
    <n v="6272.89"/>
    <n v="1.02"/>
    <n v="-125.45780000000012"/>
    <n v="-125.45780000000012"/>
    <s v="Unknown Date"/>
    <x v="2"/>
    <x v="1"/>
    <x v="0"/>
    <x v="0"/>
    <n v="3386.86"/>
  </r>
  <r>
    <n v="3749"/>
    <s v="3749_20250521"/>
    <x v="2"/>
    <x v="4"/>
    <x v="8"/>
    <x v="0"/>
    <n v="1"/>
    <n v="6985.01"/>
    <n v="0"/>
    <n v="6985.01"/>
    <n v="6985.01"/>
    <d v="2025-05-21T00:00:00"/>
    <x v="9"/>
    <x v="2"/>
    <x v="0"/>
    <x v="5"/>
    <n v="479.32"/>
  </r>
  <r>
    <n v="3750"/>
    <s v="3750_20241221"/>
    <x v="0"/>
    <x v="0"/>
    <x v="15"/>
    <x v="0"/>
    <n v="-1"/>
    <n v="6110.0300000000007"/>
    <n v="0"/>
    <n v="6110.0300000000007"/>
    <n v="-6110.0300000000007"/>
    <d v="2024-12-21T00:00:00"/>
    <x v="10"/>
    <x v="0"/>
    <x v="1"/>
    <x v="0"/>
    <n v="1566.16"/>
  </r>
  <r>
    <n v="3751"/>
    <s v="3751_Unknown Date"/>
    <x v="0"/>
    <x v="2"/>
    <x v="18"/>
    <x v="2"/>
    <n v="-1"/>
    <n v="6110.0300000000007"/>
    <n v="0.4"/>
    <n v="3666.0180000000005"/>
    <n v="-3666.0180000000005"/>
    <s v="Unknown Date"/>
    <x v="2"/>
    <x v="1"/>
    <x v="1"/>
    <x v="4"/>
    <n v="-399.23"/>
  </r>
  <r>
    <n v="3752"/>
    <s v="3752_20241007"/>
    <x v="0"/>
    <x v="1"/>
    <x v="6"/>
    <x v="1"/>
    <n v="1"/>
    <n v="9021.7900000000009"/>
    <n v="0.04"/>
    <n v="8660.9184000000005"/>
    <n v="8660.9184000000005"/>
    <d v="2024-10-07T00:00:00"/>
    <x v="3"/>
    <x v="0"/>
    <x v="1"/>
    <x v="5"/>
    <n v="2618.7199999999998"/>
  </r>
  <r>
    <n v="3753"/>
    <s v="3753_20250330"/>
    <x v="0"/>
    <x v="0"/>
    <x v="13"/>
    <x v="0"/>
    <n v="2"/>
    <n v="9315.06"/>
    <n v="1.03"/>
    <n v="-279.45180000000022"/>
    <n v="-558.90360000000044"/>
    <d v="2025-03-30T00:00:00"/>
    <x v="0"/>
    <x v="2"/>
    <x v="0"/>
    <x v="1"/>
    <n v="-757.47"/>
  </r>
  <r>
    <n v="3754"/>
    <s v="3754_20240929"/>
    <x v="0"/>
    <x v="3"/>
    <x v="10"/>
    <x v="1"/>
    <n v="3"/>
    <n v="4288.2700000000004"/>
    <n v="0"/>
    <n v="4288.2700000000004"/>
    <n v="12864.810000000001"/>
    <d v="2024-09-29T00:00:00"/>
    <x v="4"/>
    <x v="0"/>
    <x v="0"/>
    <x v="0"/>
    <n v="828.22"/>
  </r>
  <r>
    <n v="3755"/>
    <s v="3755_20250420"/>
    <x v="1"/>
    <x v="1"/>
    <x v="14"/>
    <x v="0"/>
    <n v="4"/>
    <n v="2342.16"/>
    <n v="0.25"/>
    <n v="1756.62"/>
    <n v="7026.48"/>
    <d v="2025-04-20T00:00:00"/>
    <x v="8"/>
    <x v="2"/>
    <x v="1"/>
    <x v="2"/>
    <n v="1007"/>
  </r>
  <r>
    <n v="3756"/>
    <s v="3756_20241001"/>
    <x v="2"/>
    <x v="4"/>
    <x v="11"/>
    <x v="2"/>
    <n v="0"/>
    <n v="6110.0300000000007"/>
    <n v="0"/>
    <n v="6110.0300000000007"/>
    <n v="0"/>
    <d v="2024-10-01T00:00:00"/>
    <x v="3"/>
    <x v="0"/>
    <x v="1"/>
    <x v="1"/>
    <n v="-289.63"/>
  </r>
  <r>
    <n v="3757"/>
    <s v="3757_20240612"/>
    <x v="2"/>
    <x v="0"/>
    <x v="15"/>
    <x v="0"/>
    <n v="0"/>
    <n v="6110.0300000000007"/>
    <n v="0"/>
    <n v="6110.0300000000007"/>
    <n v="0"/>
    <d v="2024-06-12T00:00:00"/>
    <x v="5"/>
    <x v="0"/>
    <x v="1"/>
    <x v="1"/>
    <n v="-106.88"/>
  </r>
  <r>
    <n v="3758"/>
    <s v="3758_20250510"/>
    <x v="0"/>
    <x v="3"/>
    <x v="16"/>
    <x v="0"/>
    <n v="3"/>
    <n v="4306.67"/>
    <n v="0"/>
    <n v="4306.67"/>
    <n v="12920.01"/>
    <d v="2025-05-10T00:00:00"/>
    <x v="9"/>
    <x v="2"/>
    <x v="1"/>
    <x v="4"/>
    <n v="-233.45"/>
  </r>
  <r>
    <n v="3759"/>
    <s v="3759_20250203"/>
    <x v="1"/>
    <x v="4"/>
    <x v="19"/>
    <x v="2"/>
    <n v="0"/>
    <n v="9605.6"/>
    <n v="0.81"/>
    <n v="1825.0639999999996"/>
    <n v="0"/>
    <d v="2025-02-03T00:00:00"/>
    <x v="12"/>
    <x v="2"/>
    <x v="0"/>
    <x v="1"/>
    <n v="1611.59"/>
  </r>
  <r>
    <n v="3760"/>
    <s v="3760_20250529"/>
    <x v="2"/>
    <x v="4"/>
    <x v="8"/>
    <x v="0"/>
    <n v="1"/>
    <n v="8313.84"/>
    <n v="0"/>
    <n v="8313.84"/>
    <n v="8313.84"/>
    <d v="2025-05-29T00:00:00"/>
    <x v="9"/>
    <x v="2"/>
    <x v="0"/>
    <x v="5"/>
    <n v="1735.58"/>
  </r>
  <r>
    <n v="3761"/>
    <s v="3761_20241118"/>
    <x v="1"/>
    <x v="4"/>
    <x v="12"/>
    <x v="1"/>
    <n v="4"/>
    <n v="2972.38"/>
    <n v="0.14000000000000001"/>
    <n v="2556.2467999999999"/>
    <n v="10224.9872"/>
    <d v="2024-11-18T00:00:00"/>
    <x v="7"/>
    <x v="0"/>
    <x v="0"/>
    <x v="1"/>
    <n v="2569.7399999999998"/>
  </r>
  <r>
    <n v="3762"/>
    <s v="3762_20250706"/>
    <x v="2"/>
    <x v="2"/>
    <x v="18"/>
    <x v="0"/>
    <n v="1"/>
    <n v="2725.1"/>
    <n v="0"/>
    <n v="2725.1"/>
    <n v="2725.1"/>
    <d v="2025-07-06T00:00:00"/>
    <x v="1"/>
    <x v="2"/>
    <x v="1"/>
    <x v="2"/>
    <n v="-997.11"/>
  </r>
  <r>
    <n v="3763"/>
    <s v="3763_20250304"/>
    <x v="0"/>
    <x v="4"/>
    <x v="19"/>
    <x v="1"/>
    <n v="0"/>
    <n v="6110.0300000000007"/>
    <n v="0"/>
    <n v="6110.0300000000007"/>
    <n v="0"/>
    <d v="2025-03-04T00:00:00"/>
    <x v="0"/>
    <x v="2"/>
    <x v="1"/>
    <x v="1"/>
    <n v="3671.32"/>
  </r>
  <r>
    <n v="3764"/>
    <s v="3764_20240222"/>
    <x v="2"/>
    <x v="2"/>
    <x v="3"/>
    <x v="1"/>
    <n v="2"/>
    <n v="3953.6"/>
    <n v="0"/>
    <n v="3953.6"/>
    <n v="7907.2"/>
    <d v="2024-02-22T00:00:00"/>
    <x v="12"/>
    <x v="0"/>
    <x v="0"/>
    <x v="5"/>
    <n v="528.86"/>
  </r>
  <r>
    <n v="3765"/>
    <s v="3765_20240902"/>
    <x v="0"/>
    <x v="3"/>
    <x v="16"/>
    <x v="0"/>
    <n v="3"/>
    <n v="6110.0300000000007"/>
    <n v="0.44"/>
    <n v="3421.6168000000007"/>
    <n v="10264.850400000003"/>
    <d v="2024-09-02T00:00:00"/>
    <x v="4"/>
    <x v="0"/>
    <x v="0"/>
    <x v="1"/>
    <n v="3376.32"/>
  </r>
  <r>
    <n v="3766"/>
    <s v="3766_Unknown Date"/>
    <x v="1"/>
    <x v="0"/>
    <x v="15"/>
    <x v="0"/>
    <n v="1"/>
    <n v="6110.0300000000007"/>
    <n v="0"/>
    <n v="6110.0300000000007"/>
    <n v="6110.0300000000007"/>
    <s v="Unknown Date"/>
    <x v="2"/>
    <x v="1"/>
    <x v="0"/>
    <x v="3"/>
    <n v="1979.8"/>
  </r>
  <r>
    <n v="3767"/>
    <s v="3767_20250508"/>
    <x v="0"/>
    <x v="0"/>
    <x v="5"/>
    <x v="0"/>
    <n v="1"/>
    <n v="6110.0300000000007"/>
    <n v="0.2"/>
    <n v="4888.0240000000003"/>
    <n v="4888.0240000000003"/>
    <d v="2025-05-08T00:00:00"/>
    <x v="9"/>
    <x v="2"/>
    <x v="1"/>
    <x v="2"/>
    <n v="-102.84"/>
  </r>
  <r>
    <n v="3768"/>
    <s v="3768_20241003"/>
    <x v="2"/>
    <x v="1"/>
    <x v="1"/>
    <x v="2"/>
    <n v="1"/>
    <n v="6110.0300000000007"/>
    <n v="1.1499999999999999"/>
    <n v="-916.50449999999955"/>
    <n v="-916.50449999999955"/>
    <d v="2024-10-03T00:00:00"/>
    <x v="3"/>
    <x v="0"/>
    <x v="1"/>
    <x v="1"/>
    <n v="647.72"/>
  </r>
  <r>
    <n v="3769"/>
    <s v="3769_20250317"/>
    <x v="1"/>
    <x v="3"/>
    <x v="10"/>
    <x v="1"/>
    <n v="1"/>
    <n v="6110.0300000000007"/>
    <n v="0.62"/>
    <n v="2321.8114"/>
    <n v="2321.8114"/>
    <d v="2025-03-17T00:00:00"/>
    <x v="0"/>
    <x v="2"/>
    <x v="1"/>
    <x v="0"/>
    <n v="799.21"/>
  </r>
  <r>
    <n v="3770"/>
    <s v="3770_20240203"/>
    <x v="1"/>
    <x v="3"/>
    <x v="10"/>
    <x v="0"/>
    <n v="4"/>
    <n v="6110.0300000000007"/>
    <n v="0.36"/>
    <n v="3910.4192000000003"/>
    <n v="15641.676800000001"/>
    <d v="2024-02-03T00:00:00"/>
    <x v="12"/>
    <x v="0"/>
    <x v="1"/>
    <x v="2"/>
    <n v="3784.67"/>
  </r>
  <r>
    <n v="3771"/>
    <s v="3771_20240902"/>
    <x v="0"/>
    <x v="4"/>
    <x v="11"/>
    <x v="2"/>
    <n v="-1"/>
    <n v="3388.26"/>
    <n v="0"/>
    <n v="3388.26"/>
    <n v="-3388.26"/>
    <d v="2024-09-02T00:00:00"/>
    <x v="4"/>
    <x v="0"/>
    <x v="1"/>
    <x v="4"/>
    <n v="2376.36"/>
  </r>
  <r>
    <n v="3772"/>
    <s v="3772_20241123"/>
    <x v="1"/>
    <x v="1"/>
    <x v="6"/>
    <x v="2"/>
    <n v="3"/>
    <n v="8140.47"/>
    <n v="0"/>
    <n v="8140.47"/>
    <n v="24421.41"/>
    <d v="2024-11-23T00:00:00"/>
    <x v="7"/>
    <x v="0"/>
    <x v="1"/>
    <x v="3"/>
    <n v="3115.97"/>
  </r>
  <r>
    <n v="3773"/>
    <s v="3773_Unknown Date"/>
    <x v="2"/>
    <x v="2"/>
    <x v="17"/>
    <x v="1"/>
    <n v="0"/>
    <n v="3633.25"/>
    <n v="0"/>
    <n v="3633.25"/>
    <n v="0"/>
    <s v="Unknown Date"/>
    <x v="2"/>
    <x v="1"/>
    <x v="0"/>
    <x v="1"/>
    <n v="-816.85"/>
  </r>
  <r>
    <n v="3774"/>
    <s v="3774_20241216"/>
    <x v="1"/>
    <x v="1"/>
    <x v="6"/>
    <x v="1"/>
    <n v="1"/>
    <n v="3126.57"/>
    <n v="0"/>
    <n v="3126.57"/>
    <n v="3126.57"/>
    <d v="2024-12-16T00:00:00"/>
    <x v="10"/>
    <x v="0"/>
    <x v="1"/>
    <x v="1"/>
    <n v="66.02"/>
  </r>
  <r>
    <n v="3775"/>
    <s v="3775_20240702"/>
    <x v="1"/>
    <x v="3"/>
    <x v="16"/>
    <x v="0"/>
    <n v="0"/>
    <n v="6110.0300000000007"/>
    <n v="0.12"/>
    <n v="5376.8264000000008"/>
    <n v="0"/>
    <d v="2024-07-02T00:00:00"/>
    <x v="1"/>
    <x v="0"/>
    <x v="0"/>
    <x v="4"/>
    <n v="2865.11"/>
  </r>
  <r>
    <n v="3776"/>
    <s v="3776_20241112"/>
    <x v="2"/>
    <x v="1"/>
    <x v="1"/>
    <x v="1"/>
    <n v="0"/>
    <n v="6110.0300000000007"/>
    <n v="1.22"/>
    <n v="-1344.2066"/>
    <n v="0"/>
    <d v="2024-11-12T00:00:00"/>
    <x v="7"/>
    <x v="0"/>
    <x v="0"/>
    <x v="5"/>
    <n v="-1034.46"/>
  </r>
  <r>
    <n v="3777"/>
    <s v="3777_20250605"/>
    <x v="2"/>
    <x v="0"/>
    <x v="0"/>
    <x v="2"/>
    <n v="-1"/>
    <n v="6110.0300000000007"/>
    <n v="0"/>
    <n v="6110.0300000000007"/>
    <n v="-6110.0300000000007"/>
    <d v="2025-06-05T00:00:00"/>
    <x v="5"/>
    <x v="2"/>
    <x v="1"/>
    <x v="1"/>
    <n v="2781.77"/>
  </r>
  <r>
    <n v="3778"/>
    <s v="3778_20250506"/>
    <x v="0"/>
    <x v="2"/>
    <x v="7"/>
    <x v="1"/>
    <n v="0"/>
    <n v="7248.3"/>
    <n v="0"/>
    <n v="7248.3"/>
    <n v="0"/>
    <d v="2025-05-06T00:00:00"/>
    <x v="9"/>
    <x v="2"/>
    <x v="0"/>
    <x v="5"/>
    <n v="-672.15"/>
  </r>
  <r>
    <n v="3779"/>
    <s v="3779_20241217"/>
    <x v="1"/>
    <x v="1"/>
    <x v="1"/>
    <x v="0"/>
    <n v="1"/>
    <n v="6110.0300000000007"/>
    <n v="1.08"/>
    <n v="-488.80240000000049"/>
    <n v="-488.80240000000049"/>
    <d v="2024-12-17T00:00:00"/>
    <x v="10"/>
    <x v="0"/>
    <x v="0"/>
    <x v="5"/>
    <n v="1073.22"/>
  </r>
  <r>
    <n v="3780"/>
    <s v="3780_Unknown Date"/>
    <x v="1"/>
    <x v="1"/>
    <x v="1"/>
    <x v="2"/>
    <n v="0"/>
    <n v="5054.63"/>
    <n v="0.21"/>
    <n v="3993.1577000000002"/>
    <n v="0"/>
    <s v="Unknown Date"/>
    <x v="2"/>
    <x v="1"/>
    <x v="0"/>
    <x v="3"/>
    <n v="3818.72"/>
  </r>
  <r>
    <n v="3781"/>
    <s v="3781_20240221"/>
    <x v="0"/>
    <x v="3"/>
    <x v="16"/>
    <x v="1"/>
    <n v="1"/>
    <n v="6110.0300000000007"/>
    <n v="0.36"/>
    <n v="3910.4192000000003"/>
    <n v="3910.4192000000003"/>
    <d v="2024-02-21T00:00:00"/>
    <x v="12"/>
    <x v="0"/>
    <x v="1"/>
    <x v="2"/>
    <n v="642.29999999999995"/>
  </r>
  <r>
    <n v="3782"/>
    <s v="3782_20250222"/>
    <x v="0"/>
    <x v="0"/>
    <x v="13"/>
    <x v="0"/>
    <n v="0"/>
    <n v="6110.0300000000007"/>
    <n v="0.99"/>
    <n v="61.100300000000061"/>
    <n v="0"/>
    <d v="2025-02-22T00:00:00"/>
    <x v="12"/>
    <x v="2"/>
    <x v="0"/>
    <x v="2"/>
    <n v="804.02"/>
  </r>
  <r>
    <n v="3783"/>
    <s v="3783_Unknown Date"/>
    <x v="1"/>
    <x v="3"/>
    <x v="4"/>
    <x v="0"/>
    <n v="2"/>
    <n v="8500.65"/>
    <n v="0"/>
    <n v="8500.65"/>
    <n v="17001.3"/>
    <s v="Unknown Date"/>
    <x v="2"/>
    <x v="1"/>
    <x v="0"/>
    <x v="2"/>
    <n v="3344.47"/>
  </r>
  <r>
    <n v="3784"/>
    <s v="3784_20250707"/>
    <x v="0"/>
    <x v="0"/>
    <x v="0"/>
    <x v="1"/>
    <n v="0"/>
    <n v="6110.0300000000007"/>
    <n v="0"/>
    <n v="6110.0300000000007"/>
    <n v="0"/>
    <d v="2025-07-07T00:00:00"/>
    <x v="1"/>
    <x v="2"/>
    <x v="1"/>
    <x v="3"/>
    <n v="2743.21"/>
  </r>
  <r>
    <n v="3785"/>
    <s v="3785_Unknown Date"/>
    <x v="0"/>
    <x v="2"/>
    <x v="3"/>
    <x v="2"/>
    <n v="3"/>
    <n v="6464"/>
    <n v="0.45"/>
    <n v="3555.2000000000003"/>
    <n v="10665.6"/>
    <s v="Unknown Date"/>
    <x v="2"/>
    <x v="1"/>
    <x v="1"/>
    <x v="4"/>
    <n v="698.11"/>
  </r>
  <r>
    <n v="3786"/>
    <s v="3786_20250611"/>
    <x v="2"/>
    <x v="2"/>
    <x v="18"/>
    <x v="0"/>
    <n v="1"/>
    <n v="6110.0300000000007"/>
    <n v="0.76"/>
    <n v="1466.4072000000001"/>
    <n v="1466.4072000000001"/>
    <d v="2025-06-11T00:00:00"/>
    <x v="5"/>
    <x v="2"/>
    <x v="1"/>
    <x v="5"/>
    <n v="155.59"/>
  </r>
  <r>
    <n v="3787"/>
    <s v="3787_20240125"/>
    <x v="0"/>
    <x v="1"/>
    <x v="6"/>
    <x v="0"/>
    <n v="1"/>
    <n v="5782.29"/>
    <n v="0"/>
    <n v="5782.29"/>
    <n v="5782.29"/>
    <d v="2024-01-25T00:00:00"/>
    <x v="6"/>
    <x v="0"/>
    <x v="1"/>
    <x v="0"/>
    <n v="2660.28"/>
  </r>
  <r>
    <n v="3788"/>
    <s v="3788_20250518"/>
    <x v="0"/>
    <x v="1"/>
    <x v="1"/>
    <x v="1"/>
    <n v="0"/>
    <n v="6110.0300000000007"/>
    <n v="0"/>
    <n v="6110.0300000000007"/>
    <n v="0"/>
    <d v="2025-05-18T00:00:00"/>
    <x v="9"/>
    <x v="2"/>
    <x v="1"/>
    <x v="5"/>
    <n v="-302.19"/>
  </r>
  <r>
    <n v="3789"/>
    <s v="3789_20240811"/>
    <x v="1"/>
    <x v="2"/>
    <x v="18"/>
    <x v="2"/>
    <n v="2"/>
    <n v="2738.79"/>
    <n v="0"/>
    <n v="2738.79"/>
    <n v="5477.58"/>
    <d v="2024-08-11T00:00:00"/>
    <x v="11"/>
    <x v="0"/>
    <x v="1"/>
    <x v="1"/>
    <n v="863.29"/>
  </r>
  <r>
    <n v="3790"/>
    <s v="3790_20250713"/>
    <x v="2"/>
    <x v="4"/>
    <x v="8"/>
    <x v="0"/>
    <n v="2"/>
    <n v="6110.0300000000007"/>
    <n v="0"/>
    <n v="6110.0300000000007"/>
    <n v="12220.060000000001"/>
    <d v="2025-07-13T00:00:00"/>
    <x v="1"/>
    <x v="2"/>
    <x v="1"/>
    <x v="2"/>
    <n v="-70.36"/>
  </r>
  <r>
    <n v="3791"/>
    <s v="3791_20250204"/>
    <x v="0"/>
    <x v="4"/>
    <x v="11"/>
    <x v="1"/>
    <n v="1"/>
    <n v="6110.0300000000007"/>
    <n v="0"/>
    <n v="6110.0300000000007"/>
    <n v="6110.0300000000007"/>
    <d v="2025-02-04T00:00:00"/>
    <x v="12"/>
    <x v="2"/>
    <x v="0"/>
    <x v="1"/>
    <n v="408.02"/>
  </r>
  <r>
    <n v="3792"/>
    <s v="3792_20240723"/>
    <x v="2"/>
    <x v="3"/>
    <x v="10"/>
    <x v="1"/>
    <n v="1"/>
    <n v="6110.0300000000007"/>
    <n v="1.23"/>
    <n v="-1405.3069"/>
    <n v="-1405.3069"/>
    <d v="2024-07-23T00:00:00"/>
    <x v="1"/>
    <x v="0"/>
    <x v="1"/>
    <x v="3"/>
    <n v="3737.69"/>
  </r>
  <r>
    <n v="3793"/>
    <s v="3793_20250123"/>
    <x v="1"/>
    <x v="3"/>
    <x v="16"/>
    <x v="0"/>
    <n v="0"/>
    <n v="2749.96"/>
    <n v="0.16"/>
    <n v="2309.9663999999998"/>
    <n v="0"/>
    <d v="2025-01-23T00:00:00"/>
    <x v="6"/>
    <x v="2"/>
    <x v="0"/>
    <x v="1"/>
    <n v="-892.26"/>
  </r>
  <r>
    <n v="3794"/>
    <s v="3794_20250418"/>
    <x v="2"/>
    <x v="0"/>
    <x v="5"/>
    <x v="2"/>
    <n v="3"/>
    <n v="9360.8700000000008"/>
    <n v="0"/>
    <n v="9360.8700000000008"/>
    <n v="28082.61"/>
    <d v="2025-04-18T00:00:00"/>
    <x v="8"/>
    <x v="2"/>
    <x v="0"/>
    <x v="3"/>
    <n v="125.97"/>
  </r>
  <r>
    <n v="3795"/>
    <s v="3795_20240920"/>
    <x v="2"/>
    <x v="1"/>
    <x v="14"/>
    <x v="0"/>
    <n v="4"/>
    <n v="6110.0300000000007"/>
    <n v="1.03"/>
    <n v="-183.30090000000018"/>
    <n v="-733.20360000000073"/>
    <d v="2024-09-20T00:00:00"/>
    <x v="4"/>
    <x v="0"/>
    <x v="1"/>
    <x v="1"/>
    <n v="2418.5300000000002"/>
  </r>
  <r>
    <n v="3796"/>
    <s v="3796_20241222"/>
    <x v="1"/>
    <x v="4"/>
    <x v="12"/>
    <x v="0"/>
    <n v="4"/>
    <n v="6165.64"/>
    <n v="0.16"/>
    <n v="5179.1376"/>
    <n v="20716.5504"/>
    <d v="2024-12-22T00:00:00"/>
    <x v="10"/>
    <x v="0"/>
    <x v="0"/>
    <x v="4"/>
    <n v="2081.4299999999998"/>
  </r>
  <r>
    <n v="3797"/>
    <s v="3797_20250625"/>
    <x v="1"/>
    <x v="0"/>
    <x v="13"/>
    <x v="1"/>
    <n v="1"/>
    <n v="8735.51"/>
    <n v="0.13"/>
    <n v="7599.8937000000005"/>
    <n v="7599.8937000000005"/>
    <d v="2025-06-25T00:00:00"/>
    <x v="5"/>
    <x v="2"/>
    <x v="0"/>
    <x v="2"/>
    <n v="433.58"/>
  </r>
  <r>
    <n v="3798"/>
    <s v="3798_20250524"/>
    <x v="1"/>
    <x v="0"/>
    <x v="0"/>
    <x v="1"/>
    <n v="1"/>
    <n v="3503.14"/>
    <n v="0"/>
    <n v="3503.14"/>
    <n v="3503.14"/>
    <d v="2025-05-24T00:00:00"/>
    <x v="9"/>
    <x v="2"/>
    <x v="1"/>
    <x v="3"/>
    <n v="957.97"/>
  </r>
  <r>
    <n v="3799"/>
    <s v="3799_Unknown Date"/>
    <x v="2"/>
    <x v="4"/>
    <x v="8"/>
    <x v="2"/>
    <n v="3"/>
    <n v="7881.86"/>
    <n v="0"/>
    <n v="7881.86"/>
    <n v="23645.579999999998"/>
    <s v="Unknown Date"/>
    <x v="2"/>
    <x v="1"/>
    <x v="1"/>
    <x v="2"/>
    <n v="830.72"/>
  </r>
  <r>
    <n v="3800"/>
    <s v="3800_Unknown Date"/>
    <x v="2"/>
    <x v="2"/>
    <x v="17"/>
    <x v="0"/>
    <n v="1"/>
    <n v="6110.0300000000007"/>
    <n v="0"/>
    <n v="6110.0300000000007"/>
    <n v="6110.0300000000007"/>
    <s v="Unknown Date"/>
    <x v="2"/>
    <x v="1"/>
    <x v="1"/>
    <x v="0"/>
    <n v="117.94"/>
  </r>
  <r>
    <n v="3801"/>
    <s v="3801_Unknown Date"/>
    <x v="1"/>
    <x v="0"/>
    <x v="13"/>
    <x v="2"/>
    <n v="1"/>
    <n v="6110.0300000000007"/>
    <n v="0"/>
    <n v="6110.0300000000007"/>
    <n v="6110.0300000000007"/>
    <s v="Unknown Date"/>
    <x v="2"/>
    <x v="1"/>
    <x v="0"/>
    <x v="4"/>
    <n v="2638.1"/>
  </r>
  <r>
    <n v="3802"/>
    <s v="3802_20241216"/>
    <x v="1"/>
    <x v="3"/>
    <x v="4"/>
    <x v="2"/>
    <n v="0"/>
    <n v="2391.13"/>
    <n v="0"/>
    <n v="2391.13"/>
    <n v="0"/>
    <d v="2024-12-16T00:00:00"/>
    <x v="10"/>
    <x v="0"/>
    <x v="1"/>
    <x v="4"/>
    <n v="-489.64"/>
  </r>
  <r>
    <n v="3803"/>
    <s v="3803_20250426"/>
    <x v="2"/>
    <x v="4"/>
    <x v="12"/>
    <x v="0"/>
    <n v="3"/>
    <n v="6110.0300000000007"/>
    <n v="1.07"/>
    <n v="-427.70210000000043"/>
    <n v="-1283.1063000000013"/>
    <d v="2025-04-26T00:00:00"/>
    <x v="8"/>
    <x v="2"/>
    <x v="0"/>
    <x v="2"/>
    <n v="-659.53"/>
  </r>
  <r>
    <n v="3804"/>
    <s v="3804_Unknown Date"/>
    <x v="1"/>
    <x v="4"/>
    <x v="11"/>
    <x v="2"/>
    <n v="2"/>
    <n v="6110.0300000000007"/>
    <n v="0"/>
    <n v="6110.0300000000007"/>
    <n v="12220.060000000001"/>
    <s v="Unknown Date"/>
    <x v="2"/>
    <x v="1"/>
    <x v="1"/>
    <x v="1"/>
    <n v="2486.4499999999998"/>
  </r>
  <r>
    <n v="3805"/>
    <s v="3805_20240811"/>
    <x v="1"/>
    <x v="2"/>
    <x v="17"/>
    <x v="0"/>
    <n v="0"/>
    <n v="6110.0300000000007"/>
    <n v="0.75"/>
    <n v="1527.5075000000002"/>
    <n v="0"/>
    <d v="2024-08-11T00:00:00"/>
    <x v="11"/>
    <x v="0"/>
    <x v="1"/>
    <x v="0"/>
    <n v="2727.66"/>
  </r>
  <r>
    <n v="3806"/>
    <s v="3806_20240103"/>
    <x v="1"/>
    <x v="3"/>
    <x v="10"/>
    <x v="0"/>
    <n v="1"/>
    <n v="6110.0300000000007"/>
    <n v="0.28000000000000003"/>
    <n v="4399.2216000000008"/>
    <n v="4399.2216000000008"/>
    <d v="2024-01-03T00:00:00"/>
    <x v="6"/>
    <x v="0"/>
    <x v="1"/>
    <x v="0"/>
    <n v="416.94"/>
  </r>
  <r>
    <n v="3807"/>
    <s v="3807_20250511"/>
    <x v="0"/>
    <x v="2"/>
    <x v="17"/>
    <x v="0"/>
    <n v="3"/>
    <n v="6110.0300000000007"/>
    <n v="0"/>
    <n v="6110.0300000000007"/>
    <n v="18330.090000000004"/>
    <d v="2025-05-11T00:00:00"/>
    <x v="9"/>
    <x v="2"/>
    <x v="1"/>
    <x v="1"/>
    <n v="-1172.3599999999999"/>
  </r>
  <r>
    <n v="3808"/>
    <s v="3808_Unknown Date"/>
    <x v="0"/>
    <x v="3"/>
    <x v="10"/>
    <x v="0"/>
    <n v="0"/>
    <n v="6110.0300000000007"/>
    <n v="0.93"/>
    <n v="427.70209999999975"/>
    <n v="0"/>
    <s v="Unknown Date"/>
    <x v="2"/>
    <x v="1"/>
    <x v="0"/>
    <x v="5"/>
    <n v="1363.94"/>
  </r>
  <r>
    <n v="3809"/>
    <s v="3809_20240213"/>
    <x v="1"/>
    <x v="3"/>
    <x v="9"/>
    <x v="1"/>
    <n v="-1"/>
    <n v="6110.0300000000007"/>
    <n v="0"/>
    <n v="6110.0300000000007"/>
    <n v="-6110.0300000000007"/>
    <d v="2024-02-13T00:00:00"/>
    <x v="12"/>
    <x v="0"/>
    <x v="1"/>
    <x v="5"/>
    <n v="3564.78"/>
  </r>
  <r>
    <n v="3810"/>
    <s v="3810_Unknown Date"/>
    <x v="0"/>
    <x v="1"/>
    <x v="14"/>
    <x v="0"/>
    <n v="1"/>
    <n v="7556.37"/>
    <n v="0"/>
    <n v="7556.37"/>
    <n v="7556.37"/>
    <s v="Unknown Date"/>
    <x v="2"/>
    <x v="1"/>
    <x v="0"/>
    <x v="3"/>
    <n v="2530.62"/>
  </r>
  <r>
    <n v="3811"/>
    <s v="3811_20240928"/>
    <x v="1"/>
    <x v="3"/>
    <x v="4"/>
    <x v="2"/>
    <n v="0"/>
    <n v="5706.6"/>
    <n v="0"/>
    <n v="5706.6"/>
    <n v="0"/>
    <d v="2024-09-28T00:00:00"/>
    <x v="4"/>
    <x v="0"/>
    <x v="0"/>
    <x v="0"/>
    <n v="1397.86"/>
  </r>
  <r>
    <n v="3812"/>
    <s v="3812_20241101"/>
    <x v="0"/>
    <x v="0"/>
    <x v="13"/>
    <x v="1"/>
    <n v="0"/>
    <n v="9321.19"/>
    <n v="0"/>
    <n v="9321.19"/>
    <n v="0"/>
    <d v="2024-11-01T00:00:00"/>
    <x v="7"/>
    <x v="0"/>
    <x v="0"/>
    <x v="5"/>
    <n v="818.49"/>
  </r>
  <r>
    <n v="3813"/>
    <s v="3813_20250509"/>
    <x v="2"/>
    <x v="2"/>
    <x v="7"/>
    <x v="0"/>
    <n v="3"/>
    <n v="6110.0300000000007"/>
    <n v="0"/>
    <n v="6110.0300000000007"/>
    <n v="18330.090000000004"/>
    <d v="2025-05-09T00:00:00"/>
    <x v="9"/>
    <x v="2"/>
    <x v="0"/>
    <x v="2"/>
    <n v="-921.98"/>
  </r>
  <r>
    <n v="3814"/>
    <s v="3814_20241225"/>
    <x v="0"/>
    <x v="2"/>
    <x v="17"/>
    <x v="0"/>
    <n v="-1"/>
    <n v="9668.4699999999993"/>
    <n v="0"/>
    <n v="9668.4699999999993"/>
    <n v="-9668.4699999999993"/>
    <d v="2024-12-25T00:00:00"/>
    <x v="10"/>
    <x v="0"/>
    <x v="1"/>
    <x v="5"/>
    <n v="3718.8"/>
  </r>
  <r>
    <n v="3815"/>
    <s v="3815_20250416"/>
    <x v="1"/>
    <x v="0"/>
    <x v="5"/>
    <x v="0"/>
    <n v="3"/>
    <n v="6110.0300000000007"/>
    <n v="0"/>
    <n v="6110.0300000000007"/>
    <n v="18330.090000000004"/>
    <d v="2025-04-16T00:00:00"/>
    <x v="8"/>
    <x v="2"/>
    <x v="0"/>
    <x v="5"/>
    <n v="1224.44"/>
  </r>
  <r>
    <n v="3816"/>
    <s v="3816_Unknown Date"/>
    <x v="2"/>
    <x v="1"/>
    <x v="2"/>
    <x v="0"/>
    <n v="0"/>
    <n v="7264.55"/>
    <n v="0"/>
    <n v="7264.55"/>
    <n v="0"/>
    <s v="Unknown Date"/>
    <x v="2"/>
    <x v="1"/>
    <x v="0"/>
    <x v="0"/>
    <n v="-406.85"/>
  </r>
  <r>
    <n v="3817"/>
    <s v="3817_20241030"/>
    <x v="0"/>
    <x v="4"/>
    <x v="11"/>
    <x v="2"/>
    <n v="-1"/>
    <n v="6110.0300000000007"/>
    <n v="0.61"/>
    <n v="2382.9117000000001"/>
    <n v="-2382.9117000000001"/>
    <d v="2024-10-30T00:00:00"/>
    <x v="3"/>
    <x v="0"/>
    <x v="1"/>
    <x v="2"/>
    <n v="623.82000000000005"/>
  </r>
  <r>
    <n v="3818"/>
    <s v="3818_Unknown Date"/>
    <x v="1"/>
    <x v="4"/>
    <x v="19"/>
    <x v="1"/>
    <n v="1"/>
    <n v="6110.0300000000007"/>
    <n v="1.08"/>
    <n v="-488.80240000000049"/>
    <n v="-488.80240000000049"/>
    <s v="Unknown Date"/>
    <x v="2"/>
    <x v="1"/>
    <x v="1"/>
    <x v="3"/>
    <n v="1201.4100000000001"/>
  </r>
  <r>
    <n v="3819"/>
    <s v="3819_20250527"/>
    <x v="0"/>
    <x v="4"/>
    <x v="12"/>
    <x v="0"/>
    <n v="3"/>
    <n v="7171.03"/>
    <n v="0"/>
    <n v="7171.03"/>
    <n v="21513.09"/>
    <d v="2025-05-27T00:00:00"/>
    <x v="9"/>
    <x v="2"/>
    <x v="1"/>
    <x v="5"/>
    <n v="2723"/>
  </r>
  <r>
    <n v="3820"/>
    <s v="3820_20250204"/>
    <x v="2"/>
    <x v="0"/>
    <x v="5"/>
    <x v="2"/>
    <n v="1"/>
    <n v="6110.0300000000007"/>
    <n v="0"/>
    <n v="6110.0300000000007"/>
    <n v="6110.0300000000007"/>
    <d v="2025-02-04T00:00:00"/>
    <x v="12"/>
    <x v="2"/>
    <x v="1"/>
    <x v="2"/>
    <n v="3505.71"/>
  </r>
  <r>
    <n v="3821"/>
    <s v="3821_20241019"/>
    <x v="1"/>
    <x v="2"/>
    <x v="18"/>
    <x v="1"/>
    <n v="-1"/>
    <n v="7539.55"/>
    <n v="0"/>
    <n v="7539.55"/>
    <n v="-7539.55"/>
    <d v="2024-10-19T00:00:00"/>
    <x v="3"/>
    <x v="0"/>
    <x v="1"/>
    <x v="5"/>
    <n v="-17.8"/>
  </r>
  <r>
    <n v="3822"/>
    <s v="3822_Unknown Date"/>
    <x v="0"/>
    <x v="4"/>
    <x v="19"/>
    <x v="0"/>
    <n v="1"/>
    <n v="4017.71"/>
    <n v="0"/>
    <n v="4017.71"/>
    <n v="4017.71"/>
    <s v="Unknown Date"/>
    <x v="2"/>
    <x v="1"/>
    <x v="0"/>
    <x v="3"/>
    <n v="368.32"/>
  </r>
  <r>
    <n v="3823"/>
    <s v="3823_Unknown Date"/>
    <x v="2"/>
    <x v="3"/>
    <x v="9"/>
    <x v="1"/>
    <n v="-1"/>
    <n v="6110.0300000000007"/>
    <n v="0.14000000000000001"/>
    <n v="5254.6258000000007"/>
    <n v="-5254.6258000000007"/>
    <s v="Unknown Date"/>
    <x v="2"/>
    <x v="1"/>
    <x v="0"/>
    <x v="0"/>
    <n v="531.92999999999995"/>
  </r>
  <r>
    <n v="3824"/>
    <s v="3824_20241123"/>
    <x v="0"/>
    <x v="3"/>
    <x v="10"/>
    <x v="1"/>
    <n v="1"/>
    <n v="6110.0300000000007"/>
    <n v="0"/>
    <n v="6110.0300000000007"/>
    <n v="6110.0300000000007"/>
    <d v="2024-11-23T00:00:00"/>
    <x v="7"/>
    <x v="0"/>
    <x v="1"/>
    <x v="1"/>
    <n v="3501.41"/>
  </r>
  <r>
    <n v="3825"/>
    <s v="3825_20250401"/>
    <x v="0"/>
    <x v="4"/>
    <x v="19"/>
    <x v="0"/>
    <n v="1"/>
    <n v="6110.0300000000007"/>
    <n v="0.63"/>
    <n v="2260.7111000000004"/>
    <n v="2260.7111000000004"/>
    <d v="2025-04-01T00:00:00"/>
    <x v="8"/>
    <x v="2"/>
    <x v="1"/>
    <x v="5"/>
    <n v="3290.66"/>
  </r>
  <r>
    <n v="3826"/>
    <s v="3826_20241008"/>
    <x v="2"/>
    <x v="2"/>
    <x v="7"/>
    <x v="2"/>
    <n v="1"/>
    <n v="6598.54"/>
    <n v="0"/>
    <n v="6598.54"/>
    <n v="6598.54"/>
    <d v="2024-10-08T00:00:00"/>
    <x v="3"/>
    <x v="0"/>
    <x v="1"/>
    <x v="2"/>
    <n v="314.89999999999998"/>
  </r>
  <r>
    <n v="3827"/>
    <s v="3827_Unknown Date"/>
    <x v="0"/>
    <x v="1"/>
    <x v="14"/>
    <x v="0"/>
    <n v="2"/>
    <n v="6110.0300000000007"/>
    <n v="0"/>
    <n v="6110.0300000000007"/>
    <n v="12220.060000000001"/>
    <s v="Unknown Date"/>
    <x v="2"/>
    <x v="1"/>
    <x v="0"/>
    <x v="4"/>
    <n v="-356.71"/>
  </r>
  <r>
    <n v="3828"/>
    <s v="3828_20241220"/>
    <x v="2"/>
    <x v="4"/>
    <x v="8"/>
    <x v="2"/>
    <n v="1"/>
    <n v="3208.18"/>
    <n v="0"/>
    <n v="3208.18"/>
    <n v="3208.18"/>
    <d v="2024-12-20T00:00:00"/>
    <x v="10"/>
    <x v="0"/>
    <x v="1"/>
    <x v="1"/>
    <n v="103.08"/>
  </r>
  <r>
    <n v="3829"/>
    <s v="3829_20250624"/>
    <x v="0"/>
    <x v="3"/>
    <x v="9"/>
    <x v="1"/>
    <n v="1"/>
    <n v="5000.96"/>
    <n v="0"/>
    <n v="5000.96"/>
    <n v="5000.96"/>
    <d v="2025-06-24T00:00:00"/>
    <x v="5"/>
    <x v="2"/>
    <x v="0"/>
    <x v="2"/>
    <n v="2507.54"/>
  </r>
  <r>
    <n v="3830"/>
    <s v="3830_20240904"/>
    <x v="0"/>
    <x v="1"/>
    <x v="14"/>
    <x v="1"/>
    <n v="2"/>
    <n v="3664.1"/>
    <n v="0"/>
    <n v="3664.1"/>
    <n v="7328.2"/>
    <d v="2024-09-04T00:00:00"/>
    <x v="4"/>
    <x v="0"/>
    <x v="1"/>
    <x v="1"/>
    <n v="3188.23"/>
  </r>
  <r>
    <n v="3831"/>
    <s v="3831_20250426"/>
    <x v="2"/>
    <x v="3"/>
    <x v="9"/>
    <x v="1"/>
    <n v="0"/>
    <n v="3231.05"/>
    <n v="0"/>
    <n v="3231.05"/>
    <n v="0"/>
    <d v="2025-04-26T00:00:00"/>
    <x v="8"/>
    <x v="2"/>
    <x v="0"/>
    <x v="0"/>
    <n v="504.5"/>
  </r>
  <r>
    <n v="3832"/>
    <s v="3832_20250528"/>
    <x v="2"/>
    <x v="4"/>
    <x v="11"/>
    <x v="1"/>
    <n v="1"/>
    <n v="3928.02"/>
    <n v="0"/>
    <n v="3928.02"/>
    <n v="3928.02"/>
    <d v="2025-05-28T00:00:00"/>
    <x v="9"/>
    <x v="2"/>
    <x v="1"/>
    <x v="5"/>
    <n v="3445.25"/>
  </r>
  <r>
    <n v="3833"/>
    <s v="3833_20250226"/>
    <x v="2"/>
    <x v="1"/>
    <x v="14"/>
    <x v="0"/>
    <n v="1"/>
    <n v="5312.88"/>
    <n v="0"/>
    <n v="5312.88"/>
    <n v="5312.88"/>
    <d v="2025-02-26T00:00:00"/>
    <x v="12"/>
    <x v="2"/>
    <x v="1"/>
    <x v="5"/>
    <n v="146.06"/>
  </r>
  <r>
    <n v="3834"/>
    <s v="3834_20250323"/>
    <x v="0"/>
    <x v="2"/>
    <x v="17"/>
    <x v="2"/>
    <n v="1"/>
    <n v="9190.5499999999993"/>
    <n v="1.07"/>
    <n v="-643.33850000000052"/>
    <n v="-643.33850000000052"/>
    <d v="2025-03-23T00:00:00"/>
    <x v="0"/>
    <x v="2"/>
    <x v="1"/>
    <x v="4"/>
    <n v="3199.75"/>
  </r>
  <r>
    <n v="3835"/>
    <s v="3835_Unknown Date"/>
    <x v="2"/>
    <x v="3"/>
    <x v="10"/>
    <x v="1"/>
    <n v="1"/>
    <n v="6110.0300000000007"/>
    <n v="0"/>
    <n v="6110.0300000000007"/>
    <n v="6110.0300000000007"/>
    <s v="Unknown Date"/>
    <x v="2"/>
    <x v="1"/>
    <x v="1"/>
    <x v="3"/>
    <n v="2281.4699999999998"/>
  </r>
  <r>
    <n v="2028"/>
    <s v="2028_Unknown Date"/>
    <x v="2"/>
    <x v="0"/>
    <x v="5"/>
    <x v="2"/>
    <n v="0"/>
    <n v="3270.23"/>
    <n v="0"/>
    <n v="3270.23"/>
    <n v="0"/>
    <s v="Unknown Date"/>
    <x v="2"/>
    <x v="1"/>
    <x v="1"/>
    <x v="4"/>
    <n v="-946.86"/>
  </r>
  <r>
    <n v="3837"/>
    <s v="3837_20240726"/>
    <x v="1"/>
    <x v="1"/>
    <x v="1"/>
    <x v="1"/>
    <n v="1"/>
    <n v="7490.57"/>
    <n v="0.99"/>
    <n v="74.905700000000067"/>
    <n v="74.905700000000067"/>
    <d v="2024-07-26T00:00:00"/>
    <x v="1"/>
    <x v="0"/>
    <x v="1"/>
    <x v="0"/>
    <n v="1006.53"/>
  </r>
  <r>
    <n v="3838"/>
    <s v="3838_20250405"/>
    <x v="1"/>
    <x v="1"/>
    <x v="6"/>
    <x v="2"/>
    <n v="1"/>
    <n v="4262.63"/>
    <n v="0.52"/>
    <n v="2046.0624"/>
    <n v="2046.0624"/>
    <d v="2025-04-05T00:00:00"/>
    <x v="8"/>
    <x v="2"/>
    <x v="1"/>
    <x v="4"/>
    <n v="373.65"/>
  </r>
  <r>
    <n v="3839"/>
    <s v="3839_Unknown Date"/>
    <x v="1"/>
    <x v="2"/>
    <x v="18"/>
    <x v="1"/>
    <n v="0"/>
    <n v="3907.78"/>
    <n v="0.34"/>
    <n v="2579.1347999999998"/>
    <n v="0"/>
    <s v="Unknown Date"/>
    <x v="2"/>
    <x v="1"/>
    <x v="0"/>
    <x v="4"/>
    <n v="-870.71"/>
  </r>
  <r>
    <n v="3840"/>
    <s v="3840_20250320"/>
    <x v="2"/>
    <x v="1"/>
    <x v="14"/>
    <x v="0"/>
    <n v="0"/>
    <n v="6110.0300000000007"/>
    <n v="0"/>
    <n v="6110.0300000000007"/>
    <n v="0"/>
    <d v="2025-03-20T00:00:00"/>
    <x v="0"/>
    <x v="2"/>
    <x v="1"/>
    <x v="3"/>
    <n v="-313.26"/>
  </r>
  <r>
    <n v="3841"/>
    <s v="3841_Unknown Date"/>
    <x v="2"/>
    <x v="3"/>
    <x v="4"/>
    <x v="0"/>
    <n v="-1"/>
    <n v="6110.0300000000007"/>
    <n v="0.99"/>
    <n v="61.100300000000061"/>
    <n v="-61.100300000000061"/>
    <s v="Unknown Date"/>
    <x v="2"/>
    <x v="1"/>
    <x v="1"/>
    <x v="5"/>
    <n v="3333.77"/>
  </r>
  <r>
    <n v="3842"/>
    <s v="3842_20240914"/>
    <x v="2"/>
    <x v="1"/>
    <x v="1"/>
    <x v="0"/>
    <n v="-1"/>
    <n v="6110.0300000000007"/>
    <n v="1.22"/>
    <n v="-1344.2066"/>
    <n v="1344.2066"/>
    <d v="2024-09-14T00:00:00"/>
    <x v="4"/>
    <x v="0"/>
    <x v="1"/>
    <x v="2"/>
    <n v="3506.47"/>
  </r>
  <r>
    <n v="3843"/>
    <s v="3843_Unknown Date"/>
    <x v="1"/>
    <x v="0"/>
    <x v="0"/>
    <x v="0"/>
    <n v="2"/>
    <n v="6110.0300000000007"/>
    <n v="0"/>
    <n v="6110.0300000000007"/>
    <n v="12220.060000000001"/>
    <s v="Unknown Date"/>
    <x v="2"/>
    <x v="1"/>
    <x v="0"/>
    <x v="1"/>
    <n v="2882.29"/>
  </r>
  <r>
    <n v="3844"/>
    <s v="3844_20240829"/>
    <x v="1"/>
    <x v="0"/>
    <x v="15"/>
    <x v="0"/>
    <n v="1"/>
    <n v="6110.0300000000007"/>
    <n v="0.32"/>
    <n v="4154.8204000000005"/>
    <n v="4154.8204000000005"/>
    <d v="2024-08-29T00:00:00"/>
    <x v="11"/>
    <x v="0"/>
    <x v="0"/>
    <x v="2"/>
    <n v="1073.8"/>
  </r>
  <r>
    <n v="3845"/>
    <s v="3845_Unknown Date"/>
    <x v="0"/>
    <x v="2"/>
    <x v="7"/>
    <x v="0"/>
    <n v="1"/>
    <n v="6110.0300000000007"/>
    <n v="0"/>
    <n v="6110.0300000000007"/>
    <n v="6110.0300000000007"/>
    <s v="Unknown Date"/>
    <x v="2"/>
    <x v="1"/>
    <x v="0"/>
    <x v="3"/>
    <n v="968.97"/>
  </r>
  <r>
    <n v="3846"/>
    <s v="3846_20240831"/>
    <x v="1"/>
    <x v="2"/>
    <x v="18"/>
    <x v="0"/>
    <n v="0"/>
    <n v="8357.9599999999991"/>
    <n v="0.28000000000000003"/>
    <n v="6017.7311999999993"/>
    <n v="0"/>
    <d v="2024-08-31T00:00:00"/>
    <x v="11"/>
    <x v="0"/>
    <x v="1"/>
    <x v="0"/>
    <n v="-306.33"/>
  </r>
  <r>
    <n v="3847"/>
    <s v="3847_20241009"/>
    <x v="2"/>
    <x v="4"/>
    <x v="11"/>
    <x v="0"/>
    <n v="1"/>
    <n v="5605.99"/>
    <n v="0"/>
    <n v="5605.99"/>
    <n v="5605.99"/>
    <d v="2024-10-09T00:00:00"/>
    <x v="3"/>
    <x v="0"/>
    <x v="1"/>
    <x v="4"/>
    <n v="2415.33"/>
  </r>
  <r>
    <n v="3848"/>
    <s v="3848_20250711"/>
    <x v="0"/>
    <x v="4"/>
    <x v="8"/>
    <x v="1"/>
    <n v="0"/>
    <n v="9250.25"/>
    <n v="1.1399999999999999"/>
    <n v="-1295.0349999999992"/>
    <n v="0"/>
    <d v="2025-07-11T00:00:00"/>
    <x v="1"/>
    <x v="2"/>
    <x v="0"/>
    <x v="0"/>
    <n v="-945.78"/>
  </r>
  <r>
    <n v="3849"/>
    <s v="3849_Unknown Date"/>
    <x v="2"/>
    <x v="0"/>
    <x v="15"/>
    <x v="2"/>
    <n v="1"/>
    <n v="6110.0300000000007"/>
    <n v="0"/>
    <n v="6110.0300000000007"/>
    <n v="6110.0300000000007"/>
    <s v="Unknown Date"/>
    <x v="2"/>
    <x v="1"/>
    <x v="0"/>
    <x v="3"/>
    <n v="-671.09"/>
  </r>
  <r>
    <n v="3850"/>
    <s v="3850_20250616"/>
    <x v="1"/>
    <x v="0"/>
    <x v="0"/>
    <x v="0"/>
    <n v="1"/>
    <n v="6110.0300000000007"/>
    <n v="0"/>
    <n v="6110.0300000000007"/>
    <n v="6110.0300000000007"/>
    <d v="2025-06-16T00:00:00"/>
    <x v="5"/>
    <x v="2"/>
    <x v="1"/>
    <x v="4"/>
    <n v="142.55000000000001"/>
  </r>
  <r>
    <n v="2045"/>
    <s v="2045_20250406"/>
    <x v="0"/>
    <x v="2"/>
    <x v="17"/>
    <x v="2"/>
    <n v="4"/>
    <n v="6110.0300000000007"/>
    <n v="0"/>
    <n v="6110.0300000000007"/>
    <n v="24440.120000000003"/>
    <d v="2025-04-06T00:00:00"/>
    <x v="8"/>
    <x v="2"/>
    <x v="1"/>
    <x v="4"/>
    <n v="1833.94"/>
  </r>
  <r>
    <n v="3852"/>
    <s v="3852_20241017"/>
    <x v="2"/>
    <x v="2"/>
    <x v="18"/>
    <x v="0"/>
    <n v="1"/>
    <n v="7834.8"/>
    <n v="0"/>
    <n v="7834.8"/>
    <n v="7834.8"/>
    <d v="2024-10-17T00:00:00"/>
    <x v="3"/>
    <x v="0"/>
    <x v="0"/>
    <x v="5"/>
    <n v="2786.52"/>
  </r>
  <r>
    <n v="3853"/>
    <s v="3853_Unknown Date"/>
    <x v="1"/>
    <x v="0"/>
    <x v="5"/>
    <x v="1"/>
    <n v="1"/>
    <n v="7753.56"/>
    <n v="0"/>
    <n v="7753.56"/>
    <n v="7753.56"/>
    <s v="Unknown Date"/>
    <x v="2"/>
    <x v="1"/>
    <x v="0"/>
    <x v="5"/>
    <n v="2754.32"/>
  </r>
  <r>
    <n v="3854"/>
    <s v="3854_Unknown Date"/>
    <x v="1"/>
    <x v="0"/>
    <x v="5"/>
    <x v="1"/>
    <n v="3"/>
    <n v="9569.02"/>
    <n v="0"/>
    <n v="9569.02"/>
    <n v="28707.06"/>
    <s v="Unknown Date"/>
    <x v="2"/>
    <x v="1"/>
    <x v="0"/>
    <x v="0"/>
    <n v="3535.19"/>
  </r>
  <r>
    <n v="3855"/>
    <s v="3855_20250131"/>
    <x v="0"/>
    <x v="4"/>
    <x v="19"/>
    <x v="0"/>
    <n v="0"/>
    <n v="7104.38"/>
    <n v="0.05"/>
    <n v="6749.1610000000001"/>
    <n v="0"/>
    <d v="2025-01-31T00:00:00"/>
    <x v="6"/>
    <x v="2"/>
    <x v="1"/>
    <x v="4"/>
    <n v="-407.89"/>
  </r>
  <r>
    <n v="3856"/>
    <s v="3856_Unknown Date"/>
    <x v="0"/>
    <x v="3"/>
    <x v="4"/>
    <x v="2"/>
    <n v="1"/>
    <n v="6943.86"/>
    <n v="0"/>
    <n v="6943.86"/>
    <n v="6943.86"/>
    <s v="Unknown Date"/>
    <x v="2"/>
    <x v="1"/>
    <x v="1"/>
    <x v="5"/>
    <n v="2612.88"/>
  </r>
  <r>
    <n v="3857"/>
    <s v="3857_20240904"/>
    <x v="1"/>
    <x v="1"/>
    <x v="6"/>
    <x v="0"/>
    <n v="1"/>
    <n v="8490.02"/>
    <n v="0.96"/>
    <n v="339.60080000000033"/>
    <n v="339.60080000000033"/>
    <d v="2024-09-04T00:00:00"/>
    <x v="4"/>
    <x v="0"/>
    <x v="0"/>
    <x v="5"/>
    <n v="1916.37"/>
  </r>
  <r>
    <n v="3858"/>
    <s v="3858_20240907"/>
    <x v="0"/>
    <x v="2"/>
    <x v="7"/>
    <x v="1"/>
    <n v="2"/>
    <n v="6110.0300000000007"/>
    <n v="0.87"/>
    <n v="794.30390000000011"/>
    <n v="1588.6078000000002"/>
    <d v="2024-09-07T00:00:00"/>
    <x v="4"/>
    <x v="0"/>
    <x v="0"/>
    <x v="0"/>
    <n v="-485.83"/>
  </r>
  <r>
    <n v="3859"/>
    <s v="3859_20241120"/>
    <x v="0"/>
    <x v="2"/>
    <x v="3"/>
    <x v="0"/>
    <n v="3"/>
    <n v="6110.0300000000007"/>
    <n v="0"/>
    <n v="6110.0300000000007"/>
    <n v="18330.090000000004"/>
    <d v="2024-11-20T00:00:00"/>
    <x v="7"/>
    <x v="0"/>
    <x v="1"/>
    <x v="2"/>
    <n v="2907.33"/>
  </r>
  <r>
    <n v="3860"/>
    <s v="3860_20250404"/>
    <x v="2"/>
    <x v="4"/>
    <x v="19"/>
    <x v="0"/>
    <n v="3"/>
    <n v="6110.0300000000007"/>
    <n v="0"/>
    <n v="6110.0300000000007"/>
    <n v="18330.090000000004"/>
    <d v="2025-04-04T00:00:00"/>
    <x v="8"/>
    <x v="2"/>
    <x v="0"/>
    <x v="2"/>
    <n v="3441.46"/>
  </r>
  <r>
    <n v="3861"/>
    <s v="3861_Unknown Date"/>
    <x v="2"/>
    <x v="4"/>
    <x v="8"/>
    <x v="0"/>
    <n v="4"/>
    <n v="6110.0300000000007"/>
    <n v="0.46"/>
    <n v="3299.4162000000006"/>
    <n v="13197.664800000002"/>
    <s v="Unknown Date"/>
    <x v="2"/>
    <x v="1"/>
    <x v="1"/>
    <x v="1"/>
    <n v="419.79"/>
  </r>
  <r>
    <n v="3862"/>
    <s v="3862_20231117"/>
    <x v="0"/>
    <x v="2"/>
    <x v="17"/>
    <x v="1"/>
    <n v="1"/>
    <n v="6110.0300000000007"/>
    <n v="0.61"/>
    <n v="2382.9117000000001"/>
    <n v="2382.9117000000001"/>
    <d v="2023-11-17T00:00:00"/>
    <x v="7"/>
    <x v="3"/>
    <x v="0"/>
    <x v="4"/>
    <n v="3454.42"/>
  </r>
  <r>
    <n v="3863"/>
    <s v="3863_20250628"/>
    <x v="1"/>
    <x v="0"/>
    <x v="5"/>
    <x v="2"/>
    <n v="1"/>
    <n v="6358.33"/>
    <n v="0"/>
    <n v="6358.33"/>
    <n v="6358.33"/>
    <d v="2025-06-28T00:00:00"/>
    <x v="5"/>
    <x v="2"/>
    <x v="1"/>
    <x v="1"/>
    <n v="290.35000000000002"/>
  </r>
  <r>
    <n v="3864"/>
    <s v="3864_20250501"/>
    <x v="1"/>
    <x v="0"/>
    <x v="0"/>
    <x v="0"/>
    <n v="1"/>
    <n v="6110.0300000000007"/>
    <n v="0"/>
    <n v="6110.0300000000007"/>
    <n v="6110.0300000000007"/>
    <d v="2025-05-01T00:00:00"/>
    <x v="9"/>
    <x v="2"/>
    <x v="1"/>
    <x v="4"/>
    <n v="2972.96"/>
  </r>
  <r>
    <n v="3865"/>
    <s v="3865_Unknown Date"/>
    <x v="2"/>
    <x v="0"/>
    <x v="13"/>
    <x v="1"/>
    <n v="2"/>
    <n v="7356.92"/>
    <n v="0"/>
    <n v="7356.92"/>
    <n v="14713.84"/>
    <s v="Unknown Date"/>
    <x v="2"/>
    <x v="1"/>
    <x v="0"/>
    <x v="1"/>
    <n v="-1144.1600000000001"/>
  </r>
  <r>
    <n v="3866"/>
    <s v="3866_20250214"/>
    <x v="1"/>
    <x v="4"/>
    <x v="19"/>
    <x v="0"/>
    <n v="3"/>
    <n v="6110.0300000000007"/>
    <n v="0.64"/>
    <n v="2199.6108000000004"/>
    <n v="6598.8324000000011"/>
    <d v="2025-02-14T00:00:00"/>
    <x v="12"/>
    <x v="2"/>
    <x v="1"/>
    <x v="5"/>
    <n v="2985.34"/>
  </r>
  <r>
    <n v="3867"/>
    <s v="3867_20241004"/>
    <x v="0"/>
    <x v="2"/>
    <x v="7"/>
    <x v="2"/>
    <n v="1"/>
    <n v="6110.0300000000007"/>
    <n v="0"/>
    <n v="6110.0300000000007"/>
    <n v="6110.0300000000007"/>
    <d v="2024-10-04T00:00:00"/>
    <x v="3"/>
    <x v="0"/>
    <x v="0"/>
    <x v="0"/>
    <n v="3405.94"/>
  </r>
  <r>
    <n v="3868"/>
    <s v="3868_20250427"/>
    <x v="1"/>
    <x v="3"/>
    <x v="10"/>
    <x v="1"/>
    <n v="0"/>
    <n v="3554.76"/>
    <n v="0.51"/>
    <n v="1741.8324"/>
    <n v="0"/>
    <d v="2025-04-27T00:00:00"/>
    <x v="8"/>
    <x v="2"/>
    <x v="0"/>
    <x v="0"/>
    <n v="-593.5"/>
  </r>
  <r>
    <n v="3869"/>
    <s v="3869_Unknown Date"/>
    <x v="1"/>
    <x v="4"/>
    <x v="19"/>
    <x v="1"/>
    <n v="3"/>
    <n v="7599.38"/>
    <n v="1.17"/>
    <n v="-1291.8945999999994"/>
    <n v="-3875.683799999998"/>
    <s v="Unknown Date"/>
    <x v="2"/>
    <x v="1"/>
    <x v="1"/>
    <x v="4"/>
    <n v="-633.80999999999995"/>
  </r>
  <r>
    <n v="3870"/>
    <s v="3870_20250517"/>
    <x v="1"/>
    <x v="0"/>
    <x v="13"/>
    <x v="0"/>
    <n v="1"/>
    <n v="6944.2"/>
    <n v="0"/>
    <n v="6944.2"/>
    <n v="6944.2"/>
    <d v="2025-05-17T00:00:00"/>
    <x v="9"/>
    <x v="2"/>
    <x v="0"/>
    <x v="1"/>
    <n v="764.21"/>
  </r>
  <r>
    <n v="3871"/>
    <s v="3871_20240917"/>
    <x v="1"/>
    <x v="0"/>
    <x v="0"/>
    <x v="2"/>
    <n v="3"/>
    <n v="6110.0300000000007"/>
    <n v="0"/>
    <n v="6110.0300000000007"/>
    <n v="18330.090000000004"/>
    <d v="2024-09-17T00:00:00"/>
    <x v="4"/>
    <x v="0"/>
    <x v="1"/>
    <x v="4"/>
    <n v="1773.99"/>
  </r>
  <r>
    <n v="3872"/>
    <s v="3872_Unknown Date"/>
    <x v="1"/>
    <x v="0"/>
    <x v="0"/>
    <x v="0"/>
    <n v="1"/>
    <n v="8517.6200000000008"/>
    <n v="0"/>
    <n v="8517.6200000000008"/>
    <n v="8517.6200000000008"/>
    <s v="Unknown Date"/>
    <x v="2"/>
    <x v="1"/>
    <x v="1"/>
    <x v="4"/>
    <n v="962.82"/>
  </r>
  <r>
    <n v="3873"/>
    <s v="3873_Unknown Date"/>
    <x v="2"/>
    <x v="1"/>
    <x v="1"/>
    <x v="0"/>
    <n v="3"/>
    <n v="6110.0300000000007"/>
    <n v="0"/>
    <n v="6110.0300000000007"/>
    <n v="18330.090000000004"/>
    <s v="Unknown Date"/>
    <x v="2"/>
    <x v="1"/>
    <x v="0"/>
    <x v="0"/>
    <n v="996.15"/>
  </r>
  <r>
    <n v="3874"/>
    <s v="3874_20240827"/>
    <x v="1"/>
    <x v="4"/>
    <x v="19"/>
    <x v="2"/>
    <n v="4"/>
    <n v="3305.6"/>
    <n v="0.7"/>
    <n v="991.68000000000006"/>
    <n v="3966.7200000000003"/>
    <d v="2024-08-27T00:00:00"/>
    <x v="11"/>
    <x v="0"/>
    <x v="0"/>
    <x v="5"/>
    <n v="1605.13"/>
  </r>
  <r>
    <n v="3875"/>
    <s v="3875_Unknown Date"/>
    <x v="1"/>
    <x v="4"/>
    <x v="19"/>
    <x v="1"/>
    <n v="0"/>
    <n v="3304.18"/>
    <n v="0.9"/>
    <n v="330.41799999999989"/>
    <n v="0"/>
    <s v="Unknown Date"/>
    <x v="2"/>
    <x v="1"/>
    <x v="1"/>
    <x v="3"/>
    <n v="3345.28"/>
  </r>
  <r>
    <n v="3876"/>
    <s v="3876_20241224"/>
    <x v="2"/>
    <x v="1"/>
    <x v="14"/>
    <x v="2"/>
    <n v="-1"/>
    <n v="4310.8999999999996"/>
    <n v="0"/>
    <n v="4310.8999999999996"/>
    <n v="-4310.8999999999996"/>
    <d v="2024-12-24T00:00:00"/>
    <x v="10"/>
    <x v="0"/>
    <x v="1"/>
    <x v="1"/>
    <n v="3835.88"/>
  </r>
  <r>
    <n v="3877"/>
    <s v="3877_20250318"/>
    <x v="2"/>
    <x v="0"/>
    <x v="0"/>
    <x v="0"/>
    <n v="1"/>
    <n v="6110.0300000000007"/>
    <n v="0"/>
    <n v="6110.0300000000007"/>
    <n v="6110.0300000000007"/>
    <d v="2025-03-18T00:00:00"/>
    <x v="0"/>
    <x v="2"/>
    <x v="0"/>
    <x v="4"/>
    <n v="2594.37"/>
  </r>
  <r>
    <n v="3878"/>
    <s v="3878_20240813"/>
    <x v="2"/>
    <x v="3"/>
    <x v="9"/>
    <x v="2"/>
    <n v="1"/>
    <n v="3224.56"/>
    <n v="0"/>
    <n v="3224.56"/>
    <n v="3224.56"/>
    <d v="2024-08-13T00:00:00"/>
    <x v="11"/>
    <x v="0"/>
    <x v="1"/>
    <x v="5"/>
    <n v="2178.2199999999998"/>
  </r>
  <r>
    <n v="3879"/>
    <s v="3879_Unknown Date"/>
    <x v="2"/>
    <x v="0"/>
    <x v="5"/>
    <x v="1"/>
    <n v="0"/>
    <n v="6473.43"/>
    <n v="0.1"/>
    <n v="5826.0870000000004"/>
    <n v="0"/>
    <s v="Unknown Date"/>
    <x v="2"/>
    <x v="1"/>
    <x v="1"/>
    <x v="3"/>
    <n v="2954.36"/>
  </r>
  <r>
    <n v="3880"/>
    <s v="3880_20250225"/>
    <x v="0"/>
    <x v="1"/>
    <x v="2"/>
    <x v="0"/>
    <n v="0"/>
    <n v="6110.0300000000007"/>
    <n v="1.1000000000000001"/>
    <n v="-611.00300000000061"/>
    <n v="0"/>
    <d v="2025-02-25T00:00:00"/>
    <x v="12"/>
    <x v="2"/>
    <x v="0"/>
    <x v="2"/>
    <n v="-185.41"/>
  </r>
  <r>
    <n v="3881"/>
    <s v="3881_Unknown Date"/>
    <x v="1"/>
    <x v="0"/>
    <x v="0"/>
    <x v="0"/>
    <n v="3"/>
    <n v="3656.98"/>
    <n v="0.06"/>
    <n v="3437.5611999999996"/>
    <n v="10312.683599999998"/>
    <s v="Unknown Date"/>
    <x v="2"/>
    <x v="1"/>
    <x v="0"/>
    <x v="1"/>
    <n v="1953.91"/>
  </r>
  <r>
    <n v="3882"/>
    <s v="3882_Unknown Date"/>
    <x v="2"/>
    <x v="1"/>
    <x v="1"/>
    <x v="0"/>
    <n v="0"/>
    <n v="7237.49"/>
    <n v="0"/>
    <n v="7237.49"/>
    <n v="0"/>
    <s v="Unknown Date"/>
    <x v="2"/>
    <x v="1"/>
    <x v="0"/>
    <x v="0"/>
    <n v="-376.24"/>
  </r>
  <r>
    <n v="3883"/>
    <s v="3883_20250510"/>
    <x v="0"/>
    <x v="1"/>
    <x v="2"/>
    <x v="0"/>
    <n v="0"/>
    <n v="8737.43"/>
    <n v="0"/>
    <n v="8737.43"/>
    <n v="0"/>
    <d v="2025-05-10T00:00:00"/>
    <x v="9"/>
    <x v="2"/>
    <x v="1"/>
    <x v="4"/>
    <n v="-1174.75"/>
  </r>
  <r>
    <n v="2012"/>
    <s v="2012_20240901"/>
    <x v="1"/>
    <x v="1"/>
    <x v="14"/>
    <x v="0"/>
    <n v="0"/>
    <n v="6110.0300000000007"/>
    <n v="0"/>
    <n v="6110.0300000000007"/>
    <n v="0"/>
    <d v="2024-09-01T00:00:00"/>
    <x v="4"/>
    <x v="0"/>
    <x v="1"/>
    <x v="1"/>
    <n v="-914.59"/>
  </r>
  <r>
    <n v="3885"/>
    <s v="3885_20241110"/>
    <x v="2"/>
    <x v="0"/>
    <x v="15"/>
    <x v="2"/>
    <n v="2"/>
    <n v="6110.0300000000007"/>
    <n v="0"/>
    <n v="6110.0300000000007"/>
    <n v="12220.060000000001"/>
    <d v="2024-11-10T00:00:00"/>
    <x v="7"/>
    <x v="0"/>
    <x v="0"/>
    <x v="0"/>
    <n v="-512.97"/>
  </r>
  <r>
    <n v="3886"/>
    <s v="3886_20250116"/>
    <x v="0"/>
    <x v="4"/>
    <x v="11"/>
    <x v="0"/>
    <n v="0"/>
    <n v="4967.6899999999996"/>
    <n v="0"/>
    <n v="4967.6899999999996"/>
    <n v="0"/>
    <d v="2025-01-16T00:00:00"/>
    <x v="6"/>
    <x v="2"/>
    <x v="1"/>
    <x v="4"/>
    <n v="-136.16"/>
  </r>
  <r>
    <n v="3887"/>
    <s v="3887_20250607"/>
    <x v="1"/>
    <x v="4"/>
    <x v="12"/>
    <x v="1"/>
    <n v="4"/>
    <n v="6110.0300000000007"/>
    <n v="0"/>
    <n v="6110.0300000000007"/>
    <n v="24440.120000000003"/>
    <d v="2025-06-07T00:00:00"/>
    <x v="5"/>
    <x v="2"/>
    <x v="0"/>
    <x v="2"/>
    <n v="3824.51"/>
  </r>
  <r>
    <n v="3888"/>
    <s v="3888_20241230"/>
    <x v="0"/>
    <x v="0"/>
    <x v="13"/>
    <x v="0"/>
    <n v="0"/>
    <n v="3737.67"/>
    <n v="0"/>
    <n v="3737.67"/>
    <n v="0"/>
    <d v="2024-12-30T00:00:00"/>
    <x v="10"/>
    <x v="0"/>
    <x v="0"/>
    <x v="2"/>
    <n v="-341.37"/>
  </r>
  <r>
    <n v="3889"/>
    <s v="3889_20240724"/>
    <x v="0"/>
    <x v="1"/>
    <x v="14"/>
    <x v="0"/>
    <n v="0"/>
    <n v="8925.2900000000009"/>
    <n v="0.05"/>
    <n v="8479.0254999999997"/>
    <n v="0"/>
    <d v="2024-07-24T00:00:00"/>
    <x v="1"/>
    <x v="0"/>
    <x v="0"/>
    <x v="5"/>
    <n v="-407.63"/>
  </r>
  <r>
    <n v="3890"/>
    <s v="3890_20250110"/>
    <x v="1"/>
    <x v="0"/>
    <x v="13"/>
    <x v="2"/>
    <n v="1"/>
    <n v="4392.78"/>
    <n v="0"/>
    <n v="4392.78"/>
    <n v="4392.78"/>
    <d v="2025-01-10T00:00:00"/>
    <x v="6"/>
    <x v="2"/>
    <x v="0"/>
    <x v="4"/>
    <n v="676.44"/>
  </r>
  <r>
    <n v="3891"/>
    <s v="3891_20250213"/>
    <x v="2"/>
    <x v="0"/>
    <x v="13"/>
    <x v="1"/>
    <n v="0"/>
    <n v="9453.17"/>
    <n v="0"/>
    <n v="9453.17"/>
    <n v="0"/>
    <d v="2025-02-13T00:00:00"/>
    <x v="12"/>
    <x v="2"/>
    <x v="1"/>
    <x v="0"/>
    <n v="3832.99"/>
  </r>
  <r>
    <n v="3892"/>
    <s v="3892_Unknown Date"/>
    <x v="0"/>
    <x v="0"/>
    <x v="5"/>
    <x v="0"/>
    <n v="1"/>
    <n v="6110.0300000000007"/>
    <n v="0"/>
    <n v="6110.0300000000007"/>
    <n v="6110.0300000000007"/>
    <s v="Unknown Date"/>
    <x v="2"/>
    <x v="1"/>
    <x v="0"/>
    <x v="4"/>
    <n v="2262.3000000000002"/>
  </r>
  <r>
    <n v="3893"/>
    <s v="3893_20250713"/>
    <x v="2"/>
    <x v="4"/>
    <x v="8"/>
    <x v="0"/>
    <n v="1"/>
    <n v="6110.0300000000007"/>
    <n v="1.22"/>
    <n v="-1344.2066"/>
    <n v="-1344.2066"/>
    <d v="2025-07-13T00:00:00"/>
    <x v="1"/>
    <x v="2"/>
    <x v="1"/>
    <x v="4"/>
    <n v="2784.1"/>
  </r>
  <r>
    <n v="3894"/>
    <s v="3894_20240608"/>
    <x v="1"/>
    <x v="1"/>
    <x v="2"/>
    <x v="1"/>
    <n v="-1"/>
    <n v="5255.98"/>
    <n v="1.03"/>
    <n v="-157.67940000000013"/>
    <n v="157.67940000000013"/>
    <d v="2024-06-08T00:00:00"/>
    <x v="5"/>
    <x v="0"/>
    <x v="0"/>
    <x v="3"/>
    <n v="-1067.96"/>
  </r>
  <r>
    <n v="3895"/>
    <s v="3895_20250215"/>
    <x v="2"/>
    <x v="1"/>
    <x v="1"/>
    <x v="2"/>
    <n v="-1"/>
    <n v="6110.0300000000007"/>
    <n v="0"/>
    <n v="6110.0300000000007"/>
    <n v="-6110.0300000000007"/>
    <d v="2025-02-15T00:00:00"/>
    <x v="12"/>
    <x v="2"/>
    <x v="0"/>
    <x v="1"/>
    <n v="366.35"/>
  </r>
  <r>
    <n v="3896"/>
    <s v="3896_Unknown Date"/>
    <x v="2"/>
    <x v="4"/>
    <x v="11"/>
    <x v="0"/>
    <n v="1"/>
    <n v="6289.82"/>
    <n v="0.94"/>
    <n v="377.3892000000003"/>
    <n v="377.3892000000003"/>
    <s v="Unknown Date"/>
    <x v="2"/>
    <x v="1"/>
    <x v="0"/>
    <x v="2"/>
    <n v="209.79"/>
  </r>
  <r>
    <n v="3897"/>
    <s v="3897_Unknown Date"/>
    <x v="1"/>
    <x v="1"/>
    <x v="1"/>
    <x v="0"/>
    <n v="2"/>
    <n v="6050.27"/>
    <n v="0.69"/>
    <n v="1875.5837000000004"/>
    <n v="3751.1674000000007"/>
    <s v="Unknown Date"/>
    <x v="2"/>
    <x v="1"/>
    <x v="1"/>
    <x v="4"/>
    <n v="3332.49"/>
  </r>
  <r>
    <n v="3898"/>
    <s v="3898_20250227"/>
    <x v="2"/>
    <x v="4"/>
    <x v="19"/>
    <x v="1"/>
    <n v="1"/>
    <n v="6110.0300000000007"/>
    <n v="7.0000000000000007E-2"/>
    <n v="5682.3279000000002"/>
    <n v="5682.3279000000002"/>
    <d v="2025-02-27T00:00:00"/>
    <x v="12"/>
    <x v="2"/>
    <x v="1"/>
    <x v="1"/>
    <n v="1353.92"/>
  </r>
  <r>
    <n v="3899"/>
    <s v="3899_Unknown Date"/>
    <x v="2"/>
    <x v="4"/>
    <x v="12"/>
    <x v="1"/>
    <n v="1"/>
    <n v="6110.0300000000007"/>
    <n v="0.75"/>
    <n v="1527.5075000000002"/>
    <n v="1527.5075000000002"/>
    <s v="Unknown Date"/>
    <x v="2"/>
    <x v="1"/>
    <x v="1"/>
    <x v="3"/>
    <n v="-579.76"/>
  </r>
  <r>
    <n v="3900"/>
    <s v="3900_20241101"/>
    <x v="2"/>
    <x v="4"/>
    <x v="12"/>
    <x v="0"/>
    <n v="3"/>
    <n v="9599.44"/>
    <n v="0"/>
    <n v="9599.44"/>
    <n v="28798.32"/>
    <d v="2024-11-01T00:00:00"/>
    <x v="7"/>
    <x v="0"/>
    <x v="1"/>
    <x v="4"/>
    <n v="-553.29999999999995"/>
  </r>
  <r>
    <n v="3901"/>
    <s v="3901_20250430"/>
    <x v="2"/>
    <x v="3"/>
    <x v="9"/>
    <x v="2"/>
    <n v="1"/>
    <n v="6110.0300000000007"/>
    <n v="0.12"/>
    <n v="5376.8264000000008"/>
    <n v="5376.8264000000008"/>
    <d v="2025-04-30T00:00:00"/>
    <x v="8"/>
    <x v="2"/>
    <x v="1"/>
    <x v="2"/>
    <n v="1461.25"/>
  </r>
  <r>
    <n v="3902"/>
    <s v="3902_20250102"/>
    <x v="2"/>
    <x v="3"/>
    <x v="16"/>
    <x v="2"/>
    <n v="1"/>
    <n v="6110.0300000000007"/>
    <n v="0.85"/>
    <n v="916.50450000000023"/>
    <n v="916.50450000000023"/>
    <d v="2025-01-02T00:00:00"/>
    <x v="6"/>
    <x v="2"/>
    <x v="0"/>
    <x v="5"/>
    <n v="3175.54"/>
  </r>
  <r>
    <n v="3903"/>
    <s v="3903_Unknown Date"/>
    <x v="0"/>
    <x v="3"/>
    <x v="4"/>
    <x v="0"/>
    <n v="0"/>
    <n v="6110.0300000000007"/>
    <n v="0"/>
    <n v="6110.0300000000007"/>
    <n v="0"/>
    <s v="Unknown Date"/>
    <x v="2"/>
    <x v="1"/>
    <x v="0"/>
    <x v="3"/>
    <n v="-101.29"/>
  </r>
  <r>
    <n v="3904"/>
    <s v="3904_20250528"/>
    <x v="0"/>
    <x v="1"/>
    <x v="14"/>
    <x v="1"/>
    <n v="2"/>
    <n v="7775.87"/>
    <n v="0"/>
    <n v="7775.87"/>
    <n v="15551.74"/>
    <d v="2025-05-28T00:00:00"/>
    <x v="9"/>
    <x v="2"/>
    <x v="1"/>
    <x v="0"/>
    <n v="1143.1099999999999"/>
  </r>
  <r>
    <n v="3905"/>
    <s v="3905_20241210"/>
    <x v="1"/>
    <x v="1"/>
    <x v="1"/>
    <x v="0"/>
    <n v="1"/>
    <n v="6110.0300000000007"/>
    <n v="0"/>
    <n v="6110.0300000000007"/>
    <n v="6110.0300000000007"/>
    <d v="2024-12-10T00:00:00"/>
    <x v="10"/>
    <x v="0"/>
    <x v="1"/>
    <x v="5"/>
    <n v="3926.59"/>
  </r>
  <r>
    <n v="3906"/>
    <s v="3906_20240904"/>
    <x v="2"/>
    <x v="2"/>
    <x v="17"/>
    <x v="2"/>
    <n v="4"/>
    <n v="7588.77"/>
    <n v="0.14000000000000001"/>
    <n v="6526.3422"/>
    <n v="26105.3688"/>
    <d v="2024-09-04T00:00:00"/>
    <x v="4"/>
    <x v="0"/>
    <x v="0"/>
    <x v="1"/>
    <n v="3435.73"/>
  </r>
  <r>
    <n v="3907"/>
    <s v="3907_Unknown Date"/>
    <x v="1"/>
    <x v="3"/>
    <x v="4"/>
    <x v="1"/>
    <n v="3"/>
    <n v="6110.0300000000007"/>
    <n v="0"/>
    <n v="6110.0300000000007"/>
    <n v="18330.090000000004"/>
    <s v="Unknown Date"/>
    <x v="2"/>
    <x v="1"/>
    <x v="1"/>
    <x v="4"/>
    <n v="3362.1"/>
  </r>
  <r>
    <n v="3908"/>
    <s v="3908_20250318"/>
    <x v="1"/>
    <x v="3"/>
    <x v="10"/>
    <x v="0"/>
    <n v="0"/>
    <n v="3253.63"/>
    <n v="0"/>
    <n v="3253.63"/>
    <n v="0"/>
    <d v="2025-03-18T00:00:00"/>
    <x v="0"/>
    <x v="2"/>
    <x v="1"/>
    <x v="5"/>
    <n v="389.71"/>
  </r>
  <r>
    <n v="3909"/>
    <s v="3909_Unknown Date"/>
    <x v="1"/>
    <x v="1"/>
    <x v="2"/>
    <x v="1"/>
    <n v="0"/>
    <n v="6110.0300000000007"/>
    <n v="0"/>
    <n v="6110.0300000000007"/>
    <n v="0"/>
    <s v="Unknown Date"/>
    <x v="2"/>
    <x v="1"/>
    <x v="1"/>
    <x v="4"/>
    <n v="-286.57"/>
  </r>
  <r>
    <n v="3910"/>
    <s v="3910_20250313"/>
    <x v="2"/>
    <x v="4"/>
    <x v="12"/>
    <x v="2"/>
    <n v="1"/>
    <n v="2913.15"/>
    <n v="0"/>
    <n v="2913.15"/>
    <n v="2913.15"/>
    <d v="2025-03-13T00:00:00"/>
    <x v="0"/>
    <x v="2"/>
    <x v="0"/>
    <x v="3"/>
    <n v="1834.09"/>
  </r>
  <r>
    <n v="3911"/>
    <s v="3911_20250507"/>
    <x v="2"/>
    <x v="1"/>
    <x v="2"/>
    <x v="0"/>
    <n v="1"/>
    <n v="5598.98"/>
    <n v="0"/>
    <n v="5598.98"/>
    <n v="5598.98"/>
    <d v="2025-05-07T00:00:00"/>
    <x v="9"/>
    <x v="2"/>
    <x v="1"/>
    <x v="2"/>
    <n v="3070.67"/>
  </r>
  <r>
    <n v="3912"/>
    <s v="3912_20250531"/>
    <x v="0"/>
    <x v="4"/>
    <x v="19"/>
    <x v="1"/>
    <n v="-1"/>
    <n v="6977.03"/>
    <n v="0"/>
    <n v="6977.03"/>
    <n v="-6977.03"/>
    <d v="2025-05-31T00:00:00"/>
    <x v="9"/>
    <x v="2"/>
    <x v="0"/>
    <x v="3"/>
    <n v="-670.41"/>
  </r>
  <r>
    <n v="3913"/>
    <s v="3913_20240612"/>
    <x v="0"/>
    <x v="0"/>
    <x v="13"/>
    <x v="2"/>
    <n v="1"/>
    <n v="5255.09"/>
    <n v="0"/>
    <n v="5255.09"/>
    <n v="5255.09"/>
    <d v="2024-06-12T00:00:00"/>
    <x v="5"/>
    <x v="0"/>
    <x v="1"/>
    <x v="4"/>
    <n v="2941.84"/>
  </r>
  <r>
    <n v="3914"/>
    <s v="3914_20241029"/>
    <x v="0"/>
    <x v="1"/>
    <x v="1"/>
    <x v="2"/>
    <n v="2"/>
    <n v="6110.0300000000007"/>
    <n v="0"/>
    <n v="6110.0300000000007"/>
    <n v="12220.060000000001"/>
    <d v="2024-10-29T00:00:00"/>
    <x v="3"/>
    <x v="0"/>
    <x v="1"/>
    <x v="4"/>
    <n v="1253.02"/>
  </r>
  <r>
    <n v="3915"/>
    <s v="3915_20250312"/>
    <x v="2"/>
    <x v="3"/>
    <x v="10"/>
    <x v="0"/>
    <n v="2"/>
    <n v="7962.36"/>
    <n v="0"/>
    <n v="7962.36"/>
    <n v="15924.72"/>
    <d v="2025-03-12T00:00:00"/>
    <x v="0"/>
    <x v="2"/>
    <x v="0"/>
    <x v="3"/>
    <n v="3067.47"/>
  </r>
  <r>
    <n v="3916"/>
    <s v="3916_Unknown Date"/>
    <x v="1"/>
    <x v="1"/>
    <x v="2"/>
    <x v="1"/>
    <n v="3"/>
    <n v="6110.0300000000007"/>
    <n v="0"/>
    <n v="6110.0300000000007"/>
    <n v="18330.090000000004"/>
    <s v="Unknown Date"/>
    <x v="2"/>
    <x v="1"/>
    <x v="1"/>
    <x v="5"/>
    <n v="1315.69"/>
  </r>
  <r>
    <n v="3917"/>
    <s v="3917_20241002"/>
    <x v="1"/>
    <x v="3"/>
    <x v="4"/>
    <x v="1"/>
    <n v="0"/>
    <n v="4726.33"/>
    <n v="0"/>
    <n v="4726.33"/>
    <n v="0"/>
    <d v="2024-10-02T00:00:00"/>
    <x v="3"/>
    <x v="0"/>
    <x v="0"/>
    <x v="3"/>
    <n v="3551.31"/>
  </r>
  <r>
    <n v="3918"/>
    <s v="3918_Unknown Date"/>
    <x v="2"/>
    <x v="3"/>
    <x v="16"/>
    <x v="0"/>
    <n v="1"/>
    <n v="6110.0300000000007"/>
    <n v="0.85"/>
    <n v="916.50450000000023"/>
    <n v="916.50450000000023"/>
    <s v="Unknown Date"/>
    <x v="2"/>
    <x v="1"/>
    <x v="0"/>
    <x v="0"/>
    <n v="1173.8"/>
  </r>
  <r>
    <n v="2032"/>
    <s v="2032_20250411"/>
    <x v="1"/>
    <x v="2"/>
    <x v="3"/>
    <x v="2"/>
    <n v="1"/>
    <n v="6110.0300000000007"/>
    <n v="1.07"/>
    <n v="-427.70210000000043"/>
    <n v="-427.70210000000043"/>
    <d v="2025-04-11T00:00:00"/>
    <x v="8"/>
    <x v="2"/>
    <x v="1"/>
    <x v="2"/>
    <n v="-555.16"/>
  </r>
  <r>
    <n v="3920"/>
    <s v="3920_20250609"/>
    <x v="1"/>
    <x v="3"/>
    <x v="9"/>
    <x v="1"/>
    <n v="1"/>
    <n v="5540.68"/>
    <n v="0"/>
    <n v="5540.68"/>
    <n v="5540.68"/>
    <d v="2025-06-09T00:00:00"/>
    <x v="5"/>
    <x v="2"/>
    <x v="0"/>
    <x v="3"/>
    <n v="1252.1199999999999"/>
  </r>
  <r>
    <n v="3921"/>
    <s v="3921_20250523"/>
    <x v="0"/>
    <x v="2"/>
    <x v="3"/>
    <x v="1"/>
    <n v="1"/>
    <n v="6110.0300000000007"/>
    <n v="0"/>
    <n v="6110.0300000000007"/>
    <n v="6110.0300000000007"/>
    <d v="2025-05-23T00:00:00"/>
    <x v="9"/>
    <x v="2"/>
    <x v="1"/>
    <x v="1"/>
    <n v="3939.3"/>
  </r>
  <r>
    <n v="3922"/>
    <s v="3922_Unknown Date"/>
    <x v="0"/>
    <x v="1"/>
    <x v="14"/>
    <x v="1"/>
    <n v="1"/>
    <n v="6110.0300000000007"/>
    <n v="0"/>
    <n v="6110.0300000000007"/>
    <n v="6110.0300000000007"/>
    <s v="Unknown Date"/>
    <x v="2"/>
    <x v="1"/>
    <x v="1"/>
    <x v="0"/>
    <n v="1876.21"/>
  </r>
  <r>
    <n v="3923"/>
    <s v="3923_20250121"/>
    <x v="2"/>
    <x v="4"/>
    <x v="19"/>
    <x v="2"/>
    <n v="0"/>
    <n v="2187.0100000000002"/>
    <n v="0"/>
    <n v="2187.0100000000002"/>
    <n v="0"/>
    <d v="2025-01-21T00:00:00"/>
    <x v="6"/>
    <x v="2"/>
    <x v="0"/>
    <x v="5"/>
    <n v="-197.46"/>
  </r>
  <r>
    <n v="3924"/>
    <s v="3924_20240326"/>
    <x v="1"/>
    <x v="3"/>
    <x v="16"/>
    <x v="1"/>
    <n v="1"/>
    <n v="4809.5"/>
    <n v="0"/>
    <n v="4809.5"/>
    <n v="4809.5"/>
    <d v="2024-03-26T00:00:00"/>
    <x v="0"/>
    <x v="0"/>
    <x v="0"/>
    <x v="5"/>
    <n v="3090.67"/>
  </r>
  <r>
    <n v="3925"/>
    <s v="3925_20250419"/>
    <x v="0"/>
    <x v="4"/>
    <x v="19"/>
    <x v="0"/>
    <n v="2"/>
    <n v="6110.0300000000007"/>
    <n v="0.23"/>
    <n v="4704.7231000000002"/>
    <n v="9409.4462000000003"/>
    <d v="2025-04-19T00:00:00"/>
    <x v="8"/>
    <x v="2"/>
    <x v="1"/>
    <x v="1"/>
    <n v="36.04"/>
  </r>
  <r>
    <n v="3926"/>
    <s v="3926_20241108"/>
    <x v="2"/>
    <x v="2"/>
    <x v="17"/>
    <x v="2"/>
    <n v="2"/>
    <n v="4791.8599999999997"/>
    <n v="0"/>
    <n v="4791.8599999999997"/>
    <n v="9583.7199999999993"/>
    <d v="2024-11-08T00:00:00"/>
    <x v="7"/>
    <x v="0"/>
    <x v="0"/>
    <x v="2"/>
    <n v="2972.86"/>
  </r>
  <r>
    <n v="3927"/>
    <s v="3927_20250410"/>
    <x v="1"/>
    <x v="1"/>
    <x v="2"/>
    <x v="1"/>
    <n v="1"/>
    <n v="6110.0300000000007"/>
    <n v="0"/>
    <n v="6110.0300000000007"/>
    <n v="6110.0300000000007"/>
    <d v="2025-04-10T00:00:00"/>
    <x v="8"/>
    <x v="2"/>
    <x v="1"/>
    <x v="0"/>
    <n v="999.67"/>
  </r>
  <r>
    <n v="3928"/>
    <s v="3928_Unknown Date"/>
    <x v="2"/>
    <x v="3"/>
    <x v="16"/>
    <x v="0"/>
    <n v="2"/>
    <n v="5636.21"/>
    <n v="0.74"/>
    <n v="1465.4146000000001"/>
    <n v="2930.8292000000001"/>
    <s v="Unknown Date"/>
    <x v="2"/>
    <x v="1"/>
    <x v="1"/>
    <x v="4"/>
    <n v="-984.86"/>
  </r>
  <r>
    <n v="3929"/>
    <s v="3929_20250514"/>
    <x v="0"/>
    <x v="3"/>
    <x v="10"/>
    <x v="0"/>
    <n v="1"/>
    <n v="4199.97"/>
    <n v="0.9"/>
    <n v="419.99699999999996"/>
    <n v="419.99699999999996"/>
    <d v="2025-05-14T00:00:00"/>
    <x v="9"/>
    <x v="2"/>
    <x v="1"/>
    <x v="2"/>
    <n v="-861.44"/>
  </r>
  <r>
    <n v="3930"/>
    <s v="3930_20250208"/>
    <x v="2"/>
    <x v="1"/>
    <x v="14"/>
    <x v="0"/>
    <n v="1"/>
    <n v="3606.77"/>
    <n v="0"/>
    <n v="3606.77"/>
    <n v="3606.77"/>
    <d v="2025-02-08T00:00:00"/>
    <x v="12"/>
    <x v="2"/>
    <x v="1"/>
    <x v="2"/>
    <n v="3624.68"/>
  </r>
  <r>
    <n v="3931"/>
    <s v="3931_Unknown Date"/>
    <x v="2"/>
    <x v="2"/>
    <x v="17"/>
    <x v="2"/>
    <n v="0"/>
    <n v="9904.73"/>
    <n v="0.66"/>
    <n v="3367.6081999999997"/>
    <n v="0"/>
    <s v="Unknown Date"/>
    <x v="2"/>
    <x v="1"/>
    <x v="0"/>
    <x v="1"/>
    <n v="-115.24"/>
  </r>
  <r>
    <n v="3932"/>
    <s v="3932_20250610"/>
    <x v="0"/>
    <x v="0"/>
    <x v="0"/>
    <x v="1"/>
    <n v="4"/>
    <n v="4520.97"/>
    <n v="0.54"/>
    <n v="2079.6462000000001"/>
    <n v="8318.5848000000005"/>
    <d v="2025-06-10T00:00:00"/>
    <x v="5"/>
    <x v="2"/>
    <x v="1"/>
    <x v="0"/>
    <n v="1289.3599999999999"/>
  </r>
  <r>
    <n v="3933"/>
    <s v="3933_20250125"/>
    <x v="2"/>
    <x v="0"/>
    <x v="0"/>
    <x v="2"/>
    <n v="4"/>
    <n v="6110.0300000000007"/>
    <n v="0"/>
    <n v="6110.0300000000007"/>
    <n v="24440.120000000003"/>
    <d v="2025-01-25T00:00:00"/>
    <x v="6"/>
    <x v="2"/>
    <x v="0"/>
    <x v="3"/>
    <n v="1348.54"/>
  </r>
  <r>
    <n v="3934"/>
    <s v="3934_Unknown Date"/>
    <x v="0"/>
    <x v="1"/>
    <x v="6"/>
    <x v="0"/>
    <n v="1"/>
    <n v="6110.0300000000007"/>
    <n v="0"/>
    <n v="6110.0300000000007"/>
    <n v="6110.0300000000007"/>
    <s v="Unknown Date"/>
    <x v="2"/>
    <x v="1"/>
    <x v="0"/>
    <x v="5"/>
    <n v="2313.79"/>
  </r>
  <r>
    <n v="3935"/>
    <s v="3935_20250722"/>
    <x v="1"/>
    <x v="3"/>
    <x v="4"/>
    <x v="0"/>
    <n v="0"/>
    <n v="6110.0300000000007"/>
    <n v="0"/>
    <n v="6110.0300000000007"/>
    <n v="0"/>
    <d v="2025-07-22T00:00:00"/>
    <x v="1"/>
    <x v="2"/>
    <x v="1"/>
    <x v="3"/>
    <n v="-833.94"/>
  </r>
  <r>
    <n v="3936"/>
    <s v="3936_20230728"/>
    <x v="0"/>
    <x v="2"/>
    <x v="3"/>
    <x v="0"/>
    <n v="3"/>
    <n v="3544.33"/>
    <n v="0"/>
    <n v="3544.33"/>
    <n v="10632.99"/>
    <d v="2023-07-28T00:00:00"/>
    <x v="1"/>
    <x v="3"/>
    <x v="1"/>
    <x v="3"/>
    <n v="1983.5"/>
  </r>
  <r>
    <n v="3937"/>
    <s v="3937_20241207"/>
    <x v="1"/>
    <x v="3"/>
    <x v="4"/>
    <x v="0"/>
    <n v="0"/>
    <n v="9550.19"/>
    <n v="0"/>
    <n v="9550.19"/>
    <n v="0"/>
    <d v="2024-12-07T00:00:00"/>
    <x v="10"/>
    <x v="0"/>
    <x v="0"/>
    <x v="1"/>
    <n v="-638.36"/>
  </r>
  <r>
    <n v="3938"/>
    <s v="3938_Unknown Date"/>
    <x v="0"/>
    <x v="0"/>
    <x v="0"/>
    <x v="0"/>
    <n v="1"/>
    <n v="2823.65"/>
    <n v="0"/>
    <n v="2823.65"/>
    <n v="2823.65"/>
    <s v="Unknown Date"/>
    <x v="2"/>
    <x v="1"/>
    <x v="0"/>
    <x v="5"/>
    <n v="1933.98"/>
  </r>
  <r>
    <n v="3939"/>
    <s v="3939_20250122"/>
    <x v="1"/>
    <x v="0"/>
    <x v="13"/>
    <x v="0"/>
    <n v="1"/>
    <n v="6110.0300000000007"/>
    <n v="0"/>
    <n v="6110.0300000000007"/>
    <n v="6110.0300000000007"/>
    <d v="2025-01-22T00:00:00"/>
    <x v="6"/>
    <x v="2"/>
    <x v="0"/>
    <x v="0"/>
    <n v="2219.59"/>
  </r>
  <r>
    <n v="3940"/>
    <s v="3940_20241230"/>
    <x v="0"/>
    <x v="3"/>
    <x v="4"/>
    <x v="1"/>
    <n v="1"/>
    <n v="6110.0300000000007"/>
    <n v="0"/>
    <n v="6110.0300000000007"/>
    <n v="6110.0300000000007"/>
    <d v="2024-12-30T00:00:00"/>
    <x v="10"/>
    <x v="0"/>
    <x v="0"/>
    <x v="1"/>
    <n v="491.15"/>
  </r>
  <r>
    <n v="3941"/>
    <s v="3941_Unknown Date"/>
    <x v="2"/>
    <x v="1"/>
    <x v="14"/>
    <x v="0"/>
    <n v="0"/>
    <n v="9789.2000000000007"/>
    <n v="0"/>
    <n v="9789.2000000000007"/>
    <n v="0"/>
    <s v="Unknown Date"/>
    <x v="2"/>
    <x v="1"/>
    <x v="0"/>
    <x v="3"/>
    <n v="1829.77"/>
  </r>
  <r>
    <n v="3942"/>
    <s v="3942_20240427"/>
    <x v="2"/>
    <x v="2"/>
    <x v="3"/>
    <x v="0"/>
    <n v="1"/>
    <n v="3283.25"/>
    <n v="0"/>
    <n v="3283.25"/>
    <n v="3283.25"/>
    <d v="2024-04-27T00:00:00"/>
    <x v="8"/>
    <x v="0"/>
    <x v="0"/>
    <x v="4"/>
    <n v="-938.81"/>
  </r>
  <r>
    <n v="3943"/>
    <s v="3943_Unknown Date"/>
    <x v="1"/>
    <x v="1"/>
    <x v="1"/>
    <x v="0"/>
    <n v="0"/>
    <n v="7253.3"/>
    <n v="0.45"/>
    <n v="3989.3150000000005"/>
    <n v="0"/>
    <s v="Unknown Date"/>
    <x v="2"/>
    <x v="1"/>
    <x v="1"/>
    <x v="0"/>
    <n v="3857.9"/>
  </r>
  <r>
    <n v="3944"/>
    <s v="3944_20241012"/>
    <x v="2"/>
    <x v="0"/>
    <x v="15"/>
    <x v="0"/>
    <n v="0"/>
    <n v="6110.0300000000007"/>
    <n v="0.04"/>
    <n v="5865.6288000000004"/>
    <n v="0"/>
    <d v="2024-10-12T00:00:00"/>
    <x v="3"/>
    <x v="0"/>
    <x v="0"/>
    <x v="0"/>
    <n v="-151.58000000000001"/>
  </r>
  <r>
    <n v="2002"/>
    <s v="2002_Unknown Date"/>
    <x v="1"/>
    <x v="1"/>
    <x v="2"/>
    <x v="0"/>
    <n v="4"/>
    <n v="6110.0300000000007"/>
    <n v="0"/>
    <n v="6110.0300000000007"/>
    <n v="24440.120000000003"/>
    <s v="Unknown Date"/>
    <x v="2"/>
    <x v="1"/>
    <x v="1"/>
    <x v="2"/>
    <n v="3337.34"/>
  </r>
  <r>
    <n v="3946"/>
    <s v="3946_20240823"/>
    <x v="2"/>
    <x v="0"/>
    <x v="0"/>
    <x v="0"/>
    <n v="-1"/>
    <n v="6110.0300000000007"/>
    <n v="0"/>
    <n v="6110.0300000000007"/>
    <n v="-6110.0300000000007"/>
    <d v="2024-08-23T00:00:00"/>
    <x v="11"/>
    <x v="0"/>
    <x v="1"/>
    <x v="5"/>
    <n v="3250.78"/>
  </r>
  <r>
    <n v="3947"/>
    <s v="3947_20240729"/>
    <x v="2"/>
    <x v="0"/>
    <x v="0"/>
    <x v="0"/>
    <n v="2"/>
    <n v="6110.0300000000007"/>
    <n v="0"/>
    <n v="6110.0300000000007"/>
    <n v="12220.060000000001"/>
    <d v="2024-07-29T00:00:00"/>
    <x v="1"/>
    <x v="0"/>
    <x v="1"/>
    <x v="5"/>
    <n v="3354.76"/>
  </r>
  <r>
    <n v="3948"/>
    <s v="3948_Unknown Date"/>
    <x v="1"/>
    <x v="4"/>
    <x v="19"/>
    <x v="1"/>
    <n v="1"/>
    <n v="6110.0300000000007"/>
    <n v="0.64"/>
    <n v="2199.6108000000004"/>
    <n v="2199.6108000000004"/>
    <s v="Unknown Date"/>
    <x v="2"/>
    <x v="1"/>
    <x v="0"/>
    <x v="4"/>
    <n v="3470.77"/>
  </r>
  <r>
    <n v="2003"/>
    <s v="2003_20241004"/>
    <x v="0"/>
    <x v="2"/>
    <x v="3"/>
    <x v="1"/>
    <n v="1"/>
    <n v="9673.57"/>
    <n v="0"/>
    <n v="9673.57"/>
    <n v="9673.57"/>
    <d v="2024-10-04T00:00:00"/>
    <x v="3"/>
    <x v="0"/>
    <x v="0"/>
    <x v="3"/>
    <n v="3376.85"/>
  </r>
  <r>
    <n v="3950"/>
    <s v="3950_20250702"/>
    <x v="0"/>
    <x v="3"/>
    <x v="4"/>
    <x v="2"/>
    <n v="1"/>
    <n v="3474.66"/>
    <n v="0"/>
    <n v="3474.66"/>
    <n v="3474.66"/>
    <d v="2025-07-02T00:00:00"/>
    <x v="1"/>
    <x v="2"/>
    <x v="0"/>
    <x v="5"/>
    <n v="474.81"/>
  </r>
  <r>
    <n v="3951"/>
    <s v="3951_20241231"/>
    <x v="1"/>
    <x v="1"/>
    <x v="6"/>
    <x v="0"/>
    <n v="1"/>
    <n v="6110.0300000000007"/>
    <n v="0"/>
    <n v="6110.0300000000007"/>
    <n v="6110.0300000000007"/>
    <d v="2024-12-31T00:00:00"/>
    <x v="10"/>
    <x v="0"/>
    <x v="0"/>
    <x v="4"/>
    <n v="1982.85"/>
  </r>
  <r>
    <n v="3952"/>
    <s v="3952_20250629"/>
    <x v="1"/>
    <x v="1"/>
    <x v="6"/>
    <x v="2"/>
    <n v="1"/>
    <n v="6110.0300000000007"/>
    <n v="0.83"/>
    <n v="1038.7051000000004"/>
    <n v="1038.7051000000004"/>
    <d v="2025-06-29T00:00:00"/>
    <x v="5"/>
    <x v="2"/>
    <x v="0"/>
    <x v="2"/>
    <n v="3142.6"/>
  </r>
  <r>
    <n v="3953"/>
    <s v="3953_20250114"/>
    <x v="1"/>
    <x v="4"/>
    <x v="8"/>
    <x v="2"/>
    <n v="1"/>
    <n v="6110.0300000000007"/>
    <n v="0"/>
    <n v="6110.0300000000007"/>
    <n v="6110.0300000000007"/>
    <d v="2025-01-14T00:00:00"/>
    <x v="6"/>
    <x v="2"/>
    <x v="1"/>
    <x v="4"/>
    <n v="2004.93"/>
  </r>
  <r>
    <n v="2042"/>
    <s v="2042_20250419"/>
    <x v="1"/>
    <x v="4"/>
    <x v="11"/>
    <x v="1"/>
    <n v="0"/>
    <n v="6110.0300000000007"/>
    <n v="0"/>
    <n v="6110.0300000000007"/>
    <n v="0"/>
    <d v="2025-04-19T00:00:00"/>
    <x v="8"/>
    <x v="2"/>
    <x v="0"/>
    <x v="1"/>
    <n v="-862.16"/>
  </r>
  <r>
    <n v="3955"/>
    <s v="3955_20250116"/>
    <x v="0"/>
    <x v="0"/>
    <x v="0"/>
    <x v="2"/>
    <n v="3"/>
    <n v="6110.0300000000007"/>
    <n v="0"/>
    <n v="6110.0300000000007"/>
    <n v="18330.090000000004"/>
    <d v="2025-01-16T00:00:00"/>
    <x v="6"/>
    <x v="2"/>
    <x v="1"/>
    <x v="3"/>
    <n v="1798.76"/>
  </r>
  <r>
    <n v="3956"/>
    <s v="3956_20250306"/>
    <x v="1"/>
    <x v="2"/>
    <x v="18"/>
    <x v="0"/>
    <n v="2"/>
    <n v="6110.0300000000007"/>
    <n v="0"/>
    <n v="6110.0300000000007"/>
    <n v="12220.060000000001"/>
    <d v="2025-03-06T00:00:00"/>
    <x v="0"/>
    <x v="2"/>
    <x v="0"/>
    <x v="1"/>
    <n v="2842.28"/>
  </r>
  <r>
    <n v="3957"/>
    <s v="3957_20250626"/>
    <x v="2"/>
    <x v="2"/>
    <x v="7"/>
    <x v="2"/>
    <n v="1"/>
    <n v="2113.0100000000002"/>
    <n v="1.1399999999999999"/>
    <n v="-295.82139999999981"/>
    <n v="-295.82139999999981"/>
    <d v="2025-06-26T00:00:00"/>
    <x v="5"/>
    <x v="2"/>
    <x v="0"/>
    <x v="1"/>
    <n v="2404.92"/>
  </r>
  <r>
    <n v="3958"/>
    <s v="3958_20240323"/>
    <x v="1"/>
    <x v="2"/>
    <x v="17"/>
    <x v="0"/>
    <n v="4"/>
    <n v="8614.93"/>
    <n v="0"/>
    <n v="8614.93"/>
    <n v="34459.72"/>
    <d v="2024-03-23T00:00:00"/>
    <x v="0"/>
    <x v="0"/>
    <x v="1"/>
    <x v="5"/>
    <n v="-312.44"/>
  </r>
  <r>
    <n v="3959"/>
    <s v="3959_20250112"/>
    <x v="0"/>
    <x v="2"/>
    <x v="17"/>
    <x v="0"/>
    <n v="4"/>
    <n v="6091.98"/>
    <n v="0"/>
    <n v="6091.98"/>
    <n v="24367.919999999998"/>
    <d v="2025-01-12T00:00:00"/>
    <x v="6"/>
    <x v="2"/>
    <x v="1"/>
    <x v="2"/>
    <n v="2494.96"/>
  </r>
  <r>
    <n v="3960"/>
    <s v="3960_20250622"/>
    <x v="1"/>
    <x v="2"/>
    <x v="17"/>
    <x v="0"/>
    <n v="1"/>
    <n v="2451.4699999999998"/>
    <n v="0"/>
    <n v="2451.4699999999998"/>
    <n v="2451.4699999999998"/>
    <d v="2025-06-22T00:00:00"/>
    <x v="5"/>
    <x v="2"/>
    <x v="1"/>
    <x v="2"/>
    <n v="1850.9"/>
  </r>
  <r>
    <n v="3961"/>
    <s v="3961_20250328"/>
    <x v="0"/>
    <x v="2"/>
    <x v="7"/>
    <x v="0"/>
    <n v="1"/>
    <n v="3369.14"/>
    <n v="0"/>
    <n v="3369.14"/>
    <n v="3369.14"/>
    <d v="2025-03-28T00:00:00"/>
    <x v="0"/>
    <x v="2"/>
    <x v="0"/>
    <x v="1"/>
    <n v="3888.52"/>
  </r>
  <r>
    <n v="2041"/>
    <s v="2041_20250305"/>
    <x v="0"/>
    <x v="1"/>
    <x v="1"/>
    <x v="2"/>
    <n v="1"/>
    <n v="5553.88"/>
    <n v="0"/>
    <n v="5553.88"/>
    <n v="5553.88"/>
    <d v="2025-03-05T00:00:00"/>
    <x v="0"/>
    <x v="2"/>
    <x v="0"/>
    <x v="1"/>
    <n v="2371.66"/>
  </r>
  <r>
    <n v="3963"/>
    <s v="3963_Unknown Date"/>
    <x v="2"/>
    <x v="1"/>
    <x v="6"/>
    <x v="2"/>
    <n v="1"/>
    <n v="6698.41"/>
    <n v="0"/>
    <n v="6698.41"/>
    <n v="6698.41"/>
    <s v="Unknown Date"/>
    <x v="2"/>
    <x v="1"/>
    <x v="1"/>
    <x v="2"/>
    <n v="-245.76"/>
  </r>
  <r>
    <n v="3964"/>
    <s v="3964_20250103"/>
    <x v="1"/>
    <x v="0"/>
    <x v="13"/>
    <x v="2"/>
    <n v="-1"/>
    <n v="6110.0300000000007"/>
    <n v="0"/>
    <n v="6110.0300000000007"/>
    <n v="-6110.0300000000007"/>
    <d v="2025-01-03T00:00:00"/>
    <x v="6"/>
    <x v="2"/>
    <x v="1"/>
    <x v="5"/>
    <n v="117.6"/>
  </r>
  <r>
    <n v="3965"/>
    <s v="3965_Unknown Date"/>
    <x v="0"/>
    <x v="1"/>
    <x v="6"/>
    <x v="0"/>
    <n v="1"/>
    <n v="6110.0300000000007"/>
    <n v="0.05"/>
    <n v="5804.5285000000003"/>
    <n v="5804.5285000000003"/>
    <s v="Unknown Date"/>
    <x v="2"/>
    <x v="1"/>
    <x v="0"/>
    <x v="1"/>
    <n v="1194.67"/>
  </r>
  <r>
    <n v="3966"/>
    <s v="3966_Unknown Date"/>
    <x v="0"/>
    <x v="0"/>
    <x v="15"/>
    <x v="0"/>
    <n v="1"/>
    <n v="6110.0300000000007"/>
    <n v="0"/>
    <n v="6110.0300000000007"/>
    <n v="6110.0300000000007"/>
    <s v="Unknown Date"/>
    <x v="2"/>
    <x v="1"/>
    <x v="1"/>
    <x v="2"/>
    <n v="2072.67"/>
  </r>
  <r>
    <n v="3967"/>
    <s v="3967_Unknown Date"/>
    <x v="1"/>
    <x v="2"/>
    <x v="7"/>
    <x v="0"/>
    <n v="0"/>
    <n v="6110.0300000000007"/>
    <n v="0"/>
    <n v="6110.0300000000007"/>
    <n v="0"/>
    <s v="Unknown Date"/>
    <x v="2"/>
    <x v="1"/>
    <x v="0"/>
    <x v="0"/>
    <n v="-806.4"/>
  </r>
  <r>
    <n v="3968"/>
    <s v="3968_20241205"/>
    <x v="0"/>
    <x v="2"/>
    <x v="7"/>
    <x v="0"/>
    <n v="1"/>
    <n v="8141.77"/>
    <n v="0"/>
    <n v="8141.77"/>
    <n v="8141.77"/>
    <d v="2024-12-05T00:00:00"/>
    <x v="10"/>
    <x v="0"/>
    <x v="1"/>
    <x v="0"/>
    <n v="774.01"/>
  </r>
  <r>
    <n v="3969"/>
    <s v="3969_20230804"/>
    <x v="1"/>
    <x v="2"/>
    <x v="7"/>
    <x v="2"/>
    <n v="1"/>
    <n v="7922.86"/>
    <n v="0"/>
    <n v="7922.86"/>
    <n v="7922.86"/>
    <d v="2023-08-04T00:00:00"/>
    <x v="11"/>
    <x v="3"/>
    <x v="1"/>
    <x v="2"/>
    <n v="3753.92"/>
  </r>
  <r>
    <n v="3970"/>
    <s v="3970_20250629"/>
    <x v="2"/>
    <x v="1"/>
    <x v="14"/>
    <x v="1"/>
    <n v="0"/>
    <n v="9990.7999999999993"/>
    <n v="0"/>
    <n v="9990.7999999999993"/>
    <n v="0"/>
    <d v="2025-06-29T00:00:00"/>
    <x v="5"/>
    <x v="2"/>
    <x v="1"/>
    <x v="5"/>
    <n v="3351.31"/>
  </r>
  <r>
    <n v="3971"/>
    <s v="3971_20250211"/>
    <x v="0"/>
    <x v="0"/>
    <x v="15"/>
    <x v="0"/>
    <n v="1"/>
    <n v="6110.0300000000007"/>
    <n v="0.95"/>
    <n v="305.50150000000031"/>
    <n v="305.50150000000031"/>
    <d v="2025-02-11T00:00:00"/>
    <x v="12"/>
    <x v="2"/>
    <x v="1"/>
    <x v="0"/>
    <n v="3840.73"/>
  </r>
  <r>
    <n v="3972"/>
    <s v="3972_20241220"/>
    <x v="2"/>
    <x v="3"/>
    <x v="16"/>
    <x v="2"/>
    <n v="1"/>
    <n v="6110.0300000000007"/>
    <n v="0"/>
    <n v="6110.0300000000007"/>
    <n v="6110.0300000000007"/>
    <d v="2024-12-20T00:00:00"/>
    <x v="10"/>
    <x v="0"/>
    <x v="1"/>
    <x v="0"/>
    <n v="1990.32"/>
  </r>
  <r>
    <n v="3973"/>
    <s v="3973_Unknown Date"/>
    <x v="0"/>
    <x v="3"/>
    <x v="4"/>
    <x v="0"/>
    <n v="2"/>
    <n v="6110.0300000000007"/>
    <n v="0"/>
    <n v="6110.0300000000007"/>
    <n v="12220.060000000001"/>
    <s v="Unknown Date"/>
    <x v="2"/>
    <x v="1"/>
    <x v="0"/>
    <x v="0"/>
    <n v="-475.2"/>
  </r>
  <r>
    <n v="3974"/>
    <s v="3974_20240322"/>
    <x v="2"/>
    <x v="2"/>
    <x v="17"/>
    <x v="1"/>
    <n v="4"/>
    <n v="6110.0300000000007"/>
    <n v="0"/>
    <n v="6110.0300000000007"/>
    <n v="24440.120000000003"/>
    <d v="2024-03-22T00:00:00"/>
    <x v="0"/>
    <x v="0"/>
    <x v="1"/>
    <x v="4"/>
    <n v="97.6"/>
  </r>
  <r>
    <n v="3975"/>
    <s v="3975_20250322"/>
    <x v="1"/>
    <x v="1"/>
    <x v="1"/>
    <x v="0"/>
    <n v="3"/>
    <n v="6110.0300000000007"/>
    <n v="0"/>
    <n v="6110.0300000000007"/>
    <n v="18330.090000000004"/>
    <d v="2025-03-22T00:00:00"/>
    <x v="0"/>
    <x v="2"/>
    <x v="1"/>
    <x v="2"/>
    <n v="1293.3800000000001"/>
  </r>
  <r>
    <n v="3976"/>
    <s v="3976_20241212"/>
    <x v="2"/>
    <x v="0"/>
    <x v="0"/>
    <x v="1"/>
    <n v="4"/>
    <n v="7534.51"/>
    <n v="1.05"/>
    <n v="-376.72550000000035"/>
    <n v="-1506.9020000000014"/>
    <d v="2024-12-12T00:00:00"/>
    <x v="10"/>
    <x v="0"/>
    <x v="1"/>
    <x v="4"/>
    <n v="778.13"/>
  </r>
  <r>
    <n v="3977"/>
    <s v="3977_20250511"/>
    <x v="2"/>
    <x v="1"/>
    <x v="6"/>
    <x v="1"/>
    <n v="0"/>
    <n v="7483.74"/>
    <n v="0.21"/>
    <n v="5912.1545999999998"/>
    <n v="0"/>
    <d v="2025-05-11T00:00:00"/>
    <x v="9"/>
    <x v="2"/>
    <x v="0"/>
    <x v="4"/>
    <n v="2545.4899999999998"/>
  </r>
  <r>
    <n v="3978"/>
    <s v="3978_20240911"/>
    <x v="1"/>
    <x v="0"/>
    <x v="5"/>
    <x v="0"/>
    <n v="2"/>
    <n v="9847.52"/>
    <n v="0"/>
    <n v="9847.52"/>
    <n v="19695.04"/>
    <d v="2024-09-11T00:00:00"/>
    <x v="4"/>
    <x v="0"/>
    <x v="1"/>
    <x v="4"/>
    <n v="754.75"/>
  </r>
  <r>
    <n v="3979"/>
    <s v="3979_20250611"/>
    <x v="2"/>
    <x v="0"/>
    <x v="13"/>
    <x v="0"/>
    <n v="3"/>
    <n v="6110.0300000000007"/>
    <n v="0.5"/>
    <n v="3055.0150000000003"/>
    <n v="9165.0450000000019"/>
    <d v="2025-06-11T00:00:00"/>
    <x v="5"/>
    <x v="2"/>
    <x v="0"/>
    <x v="3"/>
    <n v="896.9"/>
  </r>
  <r>
    <n v="3980"/>
    <s v="3980_20250707"/>
    <x v="2"/>
    <x v="0"/>
    <x v="0"/>
    <x v="1"/>
    <n v="0"/>
    <n v="6110.0300000000007"/>
    <n v="0"/>
    <n v="6110.0300000000007"/>
    <n v="0"/>
    <d v="2025-07-07T00:00:00"/>
    <x v="1"/>
    <x v="2"/>
    <x v="1"/>
    <x v="1"/>
    <n v="-223.3"/>
  </r>
  <r>
    <n v="3981"/>
    <s v="3981_20231221"/>
    <x v="2"/>
    <x v="1"/>
    <x v="2"/>
    <x v="1"/>
    <n v="1"/>
    <n v="4007.55"/>
    <n v="1.02"/>
    <n v="-80.151000000000082"/>
    <n v="-80.151000000000082"/>
    <d v="2023-12-21T00:00:00"/>
    <x v="10"/>
    <x v="3"/>
    <x v="0"/>
    <x v="4"/>
    <n v="90.51"/>
  </r>
  <r>
    <n v="3982"/>
    <s v="3982_20241016"/>
    <x v="2"/>
    <x v="4"/>
    <x v="12"/>
    <x v="1"/>
    <n v="1"/>
    <n v="8006.71"/>
    <n v="0"/>
    <n v="8006.71"/>
    <n v="8006.71"/>
    <d v="2024-10-16T00:00:00"/>
    <x v="3"/>
    <x v="0"/>
    <x v="0"/>
    <x v="0"/>
    <n v="1486.86"/>
  </r>
  <r>
    <n v="3983"/>
    <s v="3983_Unknown Date"/>
    <x v="0"/>
    <x v="2"/>
    <x v="7"/>
    <x v="1"/>
    <n v="4"/>
    <n v="6110.0300000000007"/>
    <n v="0.22"/>
    <n v="4765.8234000000002"/>
    <n v="19063.293600000001"/>
    <s v="Unknown Date"/>
    <x v="2"/>
    <x v="1"/>
    <x v="0"/>
    <x v="3"/>
    <n v="633.64"/>
  </r>
  <r>
    <n v="3984"/>
    <s v="3984_Unknown Date"/>
    <x v="1"/>
    <x v="0"/>
    <x v="0"/>
    <x v="0"/>
    <n v="4"/>
    <n v="6110.0300000000007"/>
    <n v="0"/>
    <n v="6110.0300000000007"/>
    <n v="24440.120000000003"/>
    <s v="Unknown Date"/>
    <x v="2"/>
    <x v="1"/>
    <x v="1"/>
    <x v="3"/>
    <n v="486.8"/>
  </r>
  <r>
    <n v="2048"/>
    <s v="2048_20241027"/>
    <x v="1"/>
    <x v="4"/>
    <x v="8"/>
    <x v="2"/>
    <n v="1"/>
    <n v="6110.0300000000007"/>
    <n v="0"/>
    <n v="6110.0300000000007"/>
    <n v="6110.0300000000007"/>
    <d v="2024-10-27T00:00:00"/>
    <x v="3"/>
    <x v="0"/>
    <x v="0"/>
    <x v="0"/>
    <n v="2875.86"/>
  </r>
  <r>
    <n v="3986"/>
    <s v="3986_20241110"/>
    <x v="0"/>
    <x v="3"/>
    <x v="9"/>
    <x v="1"/>
    <n v="1"/>
    <n v="6110.0300000000007"/>
    <n v="0"/>
    <n v="6110.0300000000007"/>
    <n v="6110.0300000000007"/>
    <d v="2024-11-10T00:00:00"/>
    <x v="7"/>
    <x v="0"/>
    <x v="1"/>
    <x v="2"/>
    <n v="681.84"/>
  </r>
  <r>
    <n v="3987"/>
    <s v="3987_20240818"/>
    <x v="0"/>
    <x v="4"/>
    <x v="12"/>
    <x v="1"/>
    <n v="2"/>
    <n v="6110.0300000000007"/>
    <n v="0"/>
    <n v="6110.0300000000007"/>
    <n v="12220.060000000001"/>
    <d v="2024-08-18T00:00:00"/>
    <x v="11"/>
    <x v="0"/>
    <x v="1"/>
    <x v="1"/>
    <n v="3908.61"/>
  </r>
  <r>
    <n v="3988"/>
    <s v="3988_20241010"/>
    <x v="0"/>
    <x v="2"/>
    <x v="3"/>
    <x v="0"/>
    <n v="4"/>
    <n v="7945.46"/>
    <n v="0.67"/>
    <n v="2622.0017999999995"/>
    <n v="10488.007199999998"/>
    <d v="2024-10-10T00:00:00"/>
    <x v="3"/>
    <x v="0"/>
    <x v="0"/>
    <x v="3"/>
    <n v="3698.62"/>
  </r>
  <r>
    <n v="3989"/>
    <s v="3989_20241020"/>
    <x v="2"/>
    <x v="0"/>
    <x v="15"/>
    <x v="1"/>
    <n v="-1"/>
    <n v="6110.0300000000007"/>
    <n v="0"/>
    <n v="6110.0300000000007"/>
    <n v="-6110.0300000000007"/>
    <d v="2024-10-20T00:00:00"/>
    <x v="3"/>
    <x v="0"/>
    <x v="0"/>
    <x v="0"/>
    <n v="1005.26"/>
  </r>
  <r>
    <n v="3990"/>
    <s v="3990_Unknown Date"/>
    <x v="0"/>
    <x v="4"/>
    <x v="8"/>
    <x v="1"/>
    <n v="0"/>
    <n v="6110.0300000000007"/>
    <n v="0"/>
    <n v="6110.0300000000007"/>
    <n v="0"/>
    <s v="Unknown Date"/>
    <x v="2"/>
    <x v="1"/>
    <x v="0"/>
    <x v="5"/>
    <n v="2974.82"/>
  </r>
  <r>
    <n v="3991"/>
    <s v="3991_20250719"/>
    <x v="2"/>
    <x v="0"/>
    <x v="13"/>
    <x v="0"/>
    <n v="0"/>
    <n v="6110.0300000000007"/>
    <n v="0.1"/>
    <n v="5499.027000000001"/>
    <n v="0"/>
    <d v="2025-07-19T00:00:00"/>
    <x v="1"/>
    <x v="2"/>
    <x v="0"/>
    <x v="0"/>
    <n v="97.51"/>
  </r>
  <r>
    <n v="3992"/>
    <s v="3992_20250113"/>
    <x v="2"/>
    <x v="2"/>
    <x v="17"/>
    <x v="2"/>
    <n v="-1"/>
    <n v="4431.62"/>
    <n v="0"/>
    <n v="4431.62"/>
    <n v="-4431.62"/>
    <d v="2025-01-13T00:00:00"/>
    <x v="6"/>
    <x v="2"/>
    <x v="0"/>
    <x v="3"/>
    <n v="-907.76"/>
  </r>
  <r>
    <n v="3993"/>
    <s v="3993_20250425"/>
    <x v="0"/>
    <x v="2"/>
    <x v="3"/>
    <x v="0"/>
    <n v="-1"/>
    <n v="6110.0300000000007"/>
    <n v="0"/>
    <n v="6110.0300000000007"/>
    <n v="-6110.0300000000007"/>
    <d v="2025-04-25T00:00:00"/>
    <x v="8"/>
    <x v="2"/>
    <x v="1"/>
    <x v="1"/>
    <n v="1060.98"/>
  </r>
  <r>
    <n v="3994"/>
    <s v="3994_20250412"/>
    <x v="0"/>
    <x v="4"/>
    <x v="8"/>
    <x v="0"/>
    <n v="4"/>
    <n v="6110.0300000000007"/>
    <n v="0"/>
    <n v="6110.0300000000007"/>
    <n v="24440.120000000003"/>
    <d v="2025-04-12T00:00:00"/>
    <x v="8"/>
    <x v="2"/>
    <x v="1"/>
    <x v="0"/>
    <n v="-97.39"/>
  </r>
  <r>
    <n v="3995"/>
    <s v="3995_Unknown Date"/>
    <x v="2"/>
    <x v="2"/>
    <x v="18"/>
    <x v="1"/>
    <n v="-1"/>
    <n v="6110.0300000000007"/>
    <n v="0.47"/>
    <n v="3238.3159000000005"/>
    <n v="-3238.3159000000005"/>
    <s v="Unknown Date"/>
    <x v="2"/>
    <x v="1"/>
    <x v="0"/>
    <x v="4"/>
    <n v="3242.46"/>
  </r>
  <r>
    <n v="3996"/>
    <s v="3996_Unknown Date"/>
    <x v="2"/>
    <x v="3"/>
    <x v="4"/>
    <x v="0"/>
    <n v="2"/>
    <n v="6110.0300000000007"/>
    <n v="0"/>
    <n v="6110.0300000000007"/>
    <n v="12220.060000000001"/>
    <s v="Unknown Date"/>
    <x v="2"/>
    <x v="1"/>
    <x v="0"/>
    <x v="0"/>
    <n v="2919.12"/>
  </r>
  <r>
    <n v="3997"/>
    <s v="3997_20240124"/>
    <x v="1"/>
    <x v="2"/>
    <x v="7"/>
    <x v="0"/>
    <n v="4"/>
    <n v="6110.0300000000007"/>
    <n v="0"/>
    <n v="6110.0300000000007"/>
    <n v="24440.120000000003"/>
    <d v="2024-01-24T00:00:00"/>
    <x v="6"/>
    <x v="0"/>
    <x v="1"/>
    <x v="1"/>
    <n v="-484.62"/>
  </r>
  <r>
    <n v="3998"/>
    <s v="3998_Unknown Date"/>
    <x v="2"/>
    <x v="0"/>
    <x v="5"/>
    <x v="0"/>
    <n v="1"/>
    <n v="6110.0300000000007"/>
    <n v="0"/>
    <n v="6110.0300000000007"/>
    <n v="6110.0300000000007"/>
    <s v="Unknown Date"/>
    <x v="2"/>
    <x v="1"/>
    <x v="0"/>
    <x v="4"/>
    <n v="2029.57"/>
  </r>
  <r>
    <n v="3999"/>
    <s v="3999_20240916"/>
    <x v="0"/>
    <x v="2"/>
    <x v="3"/>
    <x v="0"/>
    <n v="1"/>
    <n v="6110.0300000000007"/>
    <n v="0.27"/>
    <n v="4460.3219000000008"/>
    <n v="4460.3219000000008"/>
    <d v="2024-09-16T00:00:00"/>
    <x v="4"/>
    <x v="0"/>
    <x v="0"/>
    <x v="5"/>
    <n v="1484.61"/>
  </r>
  <r>
    <n v="4000"/>
    <s v="4000_20250109"/>
    <x v="1"/>
    <x v="4"/>
    <x v="8"/>
    <x v="0"/>
    <n v="-1"/>
    <n v="6110.0300000000007"/>
    <n v="0.11"/>
    <n v="5437.9267000000009"/>
    <n v="-5437.9267000000009"/>
    <d v="2025-01-09T00:00:00"/>
    <x v="6"/>
    <x v="2"/>
    <x v="1"/>
    <x v="5"/>
    <n v="309.79000000000002"/>
  </r>
  <r>
    <n v="4001"/>
    <s v="4001_Unknown Date"/>
    <x v="1"/>
    <x v="4"/>
    <x v="12"/>
    <x v="1"/>
    <n v="1"/>
    <n v="7586.32"/>
    <n v="0"/>
    <n v="7586.32"/>
    <n v="7586.32"/>
    <s v="Unknown Date"/>
    <x v="2"/>
    <x v="1"/>
    <x v="0"/>
    <x v="2"/>
    <n v="2155.0100000000002"/>
  </r>
  <r>
    <n v="4002"/>
    <s v="4002_20241103"/>
    <x v="0"/>
    <x v="1"/>
    <x v="6"/>
    <x v="0"/>
    <n v="1"/>
    <n v="6056.88"/>
    <n v="0"/>
    <n v="6056.88"/>
    <n v="6056.88"/>
    <d v="2024-11-03T00:00:00"/>
    <x v="7"/>
    <x v="0"/>
    <x v="1"/>
    <x v="2"/>
    <n v="2114.0300000000002"/>
  </r>
  <r>
    <n v="4003"/>
    <s v="4003_20250203"/>
    <x v="2"/>
    <x v="2"/>
    <x v="18"/>
    <x v="1"/>
    <n v="1"/>
    <n v="7165.28"/>
    <n v="1.17"/>
    <n v="-1218.0975999999994"/>
    <n v="-1218.0975999999994"/>
    <d v="2025-02-03T00:00:00"/>
    <x v="12"/>
    <x v="2"/>
    <x v="1"/>
    <x v="2"/>
    <n v="839.48"/>
  </r>
  <r>
    <n v="4004"/>
    <s v="4004_20250414"/>
    <x v="2"/>
    <x v="4"/>
    <x v="8"/>
    <x v="2"/>
    <n v="0"/>
    <n v="6110.0300000000007"/>
    <n v="0.06"/>
    <n v="5743.4282000000003"/>
    <n v="0"/>
    <d v="2025-04-14T00:00:00"/>
    <x v="8"/>
    <x v="2"/>
    <x v="1"/>
    <x v="4"/>
    <n v="-748.58"/>
  </r>
  <r>
    <n v="4005"/>
    <s v="4005_20241130"/>
    <x v="0"/>
    <x v="0"/>
    <x v="15"/>
    <x v="0"/>
    <n v="1"/>
    <n v="3730.58"/>
    <n v="0"/>
    <n v="3730.58"/>
    <n v="3730.58"/>
    <d v="2024-11-30T00:00:00"/>
    <x v="7"/>
    <x v="0"/>
    <x v="0"/>
    <x v="4"/>
    <n v="1784.38"/>
  </r>
  <r>
    <n v="4006"/>
    <s v="4006_Unknown Date"/>
    <x v="0"/>
    <x v="4"/>
    <x v="19"/>
    <x v="2"/>
    <n v="1"/>
    <n v="6110.0300000000007"/>
    <n v="0"/>
    <n v="6110.0300000000007"/>
    <n v="6110.0300000000007"/>
    <s v="Unknown Date"/>
    <x v="2"/>
    <x v="1"/>
    <x v="1"/>
    <x v="5"/>
    <n v="2617"/>
  </r>
  <r>
    <n v="4007"/>
    <s v="4007_20250110"/>
    <x v="0"/>
    <x v="1"/>
    <x v="2"/>
    <x v="2"/>
    <n v="0"/>
    <n v="6110.0300000000007"/>
    <n v="0"/>
    <n v="6110.0300000000007"/>
    <n v="0"/>
    <d v="2025-01-10T00:00:00"/>
    <x v="6"/>
    <x v="2"/>
    <x v="1"/>
    <x v="3"/>
    <n v="1746.06"/>
  </r>
  <r>
    <n v="4008"/>
    <s v="4008_20231215"/>
    <x v="2"/>
    <x v="4"/>
    <x v="19"/>
    <x v="0"/>
    <n v="3"/>
    <n v="7737.27"/>
    <n v="7.0000000000000007E-2"/>
    <n v="7195.6611000000003"/>
    <n v="21586.9833"/>
    <d v="2023-12-15T00:00:00"/>
    <x v="10"/>
    <x v="3"/>
    <x v="1"/>
    <x v="1"/>
    <n v="180.31"/>
  </r>
  <r>
    <n v="4009"/>
    <s v="4009_20240330"/>
    <x v="0"/>
    <x v="4"/>
    <x v="12"/>
    <x v="0"/>
    <n v="0"/>
    <n v="6110.0300000000007"/>
    <n v="0"/>
    <n v="6110.0300000000007"/>
    <n v="0"/>
    <d v="2024-03-30T00:00:00"/>
    <x v="0"/>
    <x v="0"/>
    <x v="1"/>
    <x v="2"/>
    <n v="-737.91"/>
  </r>
  <r>
    <n v="2046"/>
    <s v="2046_Unknown Date"/>
    <x v="0"/>
    <x v="3"/>
    <x v="9"/>
    <x v="2"/>
    <n v="1"/>
    <n v="6110.0300000000007"/>
    <n v="1.04"/>
    <n v="-244.40120000000024"/>
    <n v="-244.40120000000024"/>
    <s v="Unknown Date"/>
    <x v="2"/>
    <x v="1"/>
    <x v="0"/>
    <x v="5"/>
    <n v="1284.33"/>
  </r>
  <r>
    <n v="4011"/>
    <s v="4011_20250704"/>
    <x v="1"/>
    <x v="3"/>
    <x v="9"/>
    <x v="0"/>
    <n v="4"/>
    <n v="4909.5600000000004"/>
    <n v="0"/>
    <n v="4909.5600000000004"/>
    <n v="19638.240000000002"/>
    <d v="2025-07-04T00:00:00"/>
    <x v="1"/>
    <x v="2"/>
    <x v="1"/>
    <x v="0"/>
    <n v="2934.53"/>
  </r>
  <r>
    <n v="4012"/>
    <s v="4012_20250528"/>
    <x v="2"/>
    <x v="4"/>
    <x v="12"/>
    <x v="0"/>
    <n v="1"/>
    <n v="5879.06"/>
    <n v="0.47"/>
    <n v="3115.9018000000005"/>
    <n v="3115.9018000000005"/>
    <d v="2025-05-28T00:00:00"/>
    <x v="9"/>
    <x v="2"/>
    <x v="1"/>
    <x v="1"/>
    <n v="2129.44"/>
  </r>
  <r>
    <n v="4013"/>
    <s v="4013_20250704"/>
    <x v="1"/>
    <x v="4"/>
    <x v="19"/>
    <x v="1"/>
    <n v="2"/>
    <n v="3794.99"/>
    <n v="0"/>
    <n v="3794.99"/>
    <n v="7589.98"/>
    <d v="2025-07-04T00:00:00"/>
    <x v="1"/>
    <x v="2"/>
    <x v="0"/>
    <x v="1"/>
    <n v="1398.9"/>
  </r>
  <r>
    <n v="4014"/>
    <s v="4014_20240804"/>
    <x v="0"/>
    <x v="3"/>
    <x v="9"/>
    <x v="1"/>
    <n v="1"/>
    <n v="6110.0300000000007"/>
    <n v="0"/>
    <n v="6110.0300000000007"/>
    <n v="6110.0300000000007"/>
    <d v="2024-08-04T00:00:00"/>
    <x v="11"/>
    <x v="0"/>
    <x v="1"/>
    <x v="1"/>
    <n v="563.6"/>
  </r>
  <r>
    <n v="4015"/>
    <s v="4015_20250705"/>
    <x v="2"/>
    <x v="2"/>
    <x v="18"/>
    <x v="1"/>
    <n v="4"/>
    <n v="5505.76"/>
    <n v="0"/>
    <n v="5505.76"/>
    <n v="22023.040000000001"/>
    <d v="2025-07-05T00:00:00"/>
    <x v="1"/>
    <x v="2"/>
    <x v="0"/>
    <x v="0"/>
    <n v="1194.93"/>
  </r>
  <r>
    <n v="2021"/>
    <s v="2021_20241119"/>
    <x v="2"/>
    <x v="3"/>
    <x v="10"/>
    <x v="1"/>
    <n v="-1"/>
    <n v="7086.7"/>
    <n v="0.66"/>
    <n v="2409.4779999999996"/>
    <n v="-2409.4779999999996"/>
    <d v="2024-11-19T00:00:00"/>
    <x v="7"/>
    <x v="0"/>
    <x v="1"/>
    <x v="1"/>
    <n v="-1120.49"/>
  </r>
  <r>
    <n v="4017"/>
    <s v="4017_20250320"/>
    <x v="0"/>
    <x v="0"/>
    <x v="15"/>
    <x v="2"/>
    <n v="1"/>
    <n v="9229.7000000000007"/>
    <n v="0"/>
    <n v="9229.7000000000007"/>
    <n v="9229.7000000000007"/>
    <d v="2025-03-20T00:00:00"/>
    <x v="0"/>
    <x v="2"/>
    <x v="0"/>
    <x v="2"/>
    <n v="1178.0999999999999"/>
  </r>
  <r>
    <n v="4018"/>
    <s v="4018_Unknown Date"/>
    <x v="1"/>
    <x v="2"/>
    <x v="3"/>
    <x v="0"/>
    <n v="0"/>
    <n v="6469.59"/>
    <n v="0.36"/>
    <n v="4140.5376000000006"/>
    <n v="0"/>
    <s v="Unknown Date"/>
    <x v="2"/>
    <x v="1"/>
    <x v="1"/>
    <x v="2"/>
    <n v="-69.8"/>
  </r>
  <r>
    <n v="4019"/>
    <s v="4019_20241027"/>
    <x v="1"/>
    <x v="1"/>
    <x v="1"/>
    <x v="1"/>
    <n v="-1"/>
    <n v="6110.0300000000007"/>
    <n v="0.66"/>
    <n v="2077.4102000000003"/>
    <n v="-2077.4102000000003"/>
    <d v="2024-10-27T00:00:00"/>
    <x v="3"/>
    <x v="0"/>
    <x v="0"/>
    <x v="0"/>
    <n v="171.8"/>
  </r>
  <r>
    <n v="4020"/>
    <s v="4020_Unknown Date"/>
    <x v="1"/>
    <x v="3"/>
    <x v="16"/>
    <x v="0"/>
    <n v="1"/>
    <n v="4052.25"/>
    <n v="0"/>
    <n v="4052.25"/>
    <n v="4052.25"/>
    <s v="Unknown Date"/>
    <x v="2"/>
    <x v="1"/>
    <x v="1"/>
    <x v="0"/>
    <n v="3360.33"/>
  </r>
  <r>
    <n v="4021"/>
    <s v="4021_Unknown Date"/>
    <x v="1"/>
    <x v="4"/>
    <x v="11"/>
    <x v="0"/>
    <n v="1"/>
    <n v="7023.61"/>
    <n v="0"/>
    <n v="7023.61"/>
    <n v="7023.61"/>
    <s v="Unknown Date"/>
    <x v="2"/>
    <x v="1"/>
    <x v="0"/>
    <x v="4"/>
    <n v="2199.3000000000002"/>
  </r>
  <r>
    <n v="4022"/>
    <s v="4022_20241221"/>
    <x v="0"/>
    <x v="0"/>
    <x v="15"/>
    <x v="1"/>
    <n v="1"/>
    <n v="6110.0300000000007"/>
    <n v="0"/>
    <n v="6110.0300000000007"/>
    <n v="6110.0300000000007"/>
    <d v="2024-12-21T00:00:00"/>
    <x v="10"/>
    <x v="0"/>
    <x v="0"/>
    <x v="0"/>
    <n v="2380.63"/>
  </r>
  <r>
    <n v="4023"/>
    <s v="4023_20241128"/>
    <x v="1"/>
    <x v="3"/>
    <x v="10"/>
    <x v="2"/>
    <n v="0"/>
    <n v="2376.12"/>
    <n v="0.76"/>
    <n v="570.26879999999994"/>
    <n v="0"/>
    <d v="2024-11-28T00:00:00"/>
    <x v="7"/>
    <x v="0"/>
    <x v="0"/>
    <x v="1"/>
    <n v="1267.4100000000001"/>
  </r>
  <r>
    <n v="4024"/>
    <s v="4024_20240829"/>
    <x v="2"/>
    <x v="0"/>
    <x v="15"/>
    <x v="0"/>
    <n v="0"/>
    <n v="6110.0300000000007"/>
    <n v="0"/>
    <n v="6110.0300000000007"/>
    <n v="0"/>
    <d v="2024-08-29T00:00:00"/>
    <x v="11"/>
    <x v="0"/>
    <x v="1"/>
    <x v="0"/>
    <n v="-738.85"/>
  </r>
  <r>
    <n v="4025"/>
    <s v="4025_20240625"/>
    <x v="1"/>
    <x v="4"/>
    <x v="11"/>
    <x v="1"/>
    <n v="1"/>
    <n v="2265.37"/>
    <n v="0"/>
    <n v="2265.37"/>
    <n v="2265.37"/>
    <d v="2024-06-25T00:00:00"/>
    <x v="5"/>
    <x v="0"/>
    <x v="1"/>
    <x v="5"/>
    <n v="2946.35"/>
  </r>
  <r>
    <n v="4026"/>
    <s v="4026_20250217"/>
    <x v="2"/>
    <x v="4"/>
    <x v="12"/>
    <x v="2"/>
    <n v="0"/>
    <n v="3731.78"/>
    <n v="1.1200000000000001"/>
    <n v="-447.81360000000041"/>
    <n v="0"/>
    <d v="2025-02-17T00:00:00"/>
    <x v="12"/>
    <x v="2"/>
    <x v="0"/>
    <x v="1"/>
    <n v="-885.09"/>
  </r>
  <r>
    <n v="4027"/>
    <s v="4027_Unknown Date"/>
    <x v="2"/>
    <x v="4"/>
    <x v="8"/>
    <x v="0"/>
    <n v="1"/>
    <n v="8050.32"/>
    <n v="0"/>
    <n v="8050.32"/>
    <n v="8050.32"/>
    <s v="Unknown Date"/>
    <x v="2"/>
    <x v="1"/>
    <x v="1"/>
    <x v="4"/>
    <n v="3125.71"/>
  </r>
  <r>
    <n v="4028"/>
    <s v="4028_20250112"/>
    <x v="1"/>
    <x v="3"/>
    <x v="16"/>
    <x v="0"/>
    <n v="3"/>
    <n v="6110.0300000000007"/>
    <n v="1.06"/>
    <n v="-366.60180000000037"/>
    <n v="-1099.8054000000011"/>
    <d v="2025-01-12T00:00:00"/>
    <x v="6"/>
    <x v="2"/>
    <x v="1"/>
    <x v="4"/>
    <n v="2568.4"/>
  </r>
  <r>
    <n v="4029"/>
    <s v="4029_20250629"/>
    <x v="0"/>
    <x v="0"/>
    <x v="5"/>
    <x v="2"/>
    <n v="1"/>
    <n v="6110.0300000000007"/>
    <n v="0"/>
    <n v="6110.0300000000007"/>
    <n v="6110.0300000000007"/>
    <d v="2025-06-29T00:00:00"/>
    <x v="5"/>
    <x v="2"/>
    <x v="1"/>
    <x v="0"/>
    <n v="3231.16"/>
  </r>
  <r>
    <n v="4030"/>
    <s v="4030_20250428"/>
    <x v="2"/>
    <x v="2"/>
    <x v="7"/>
    <x v="1"/>
    <n v="1"/>
    <n v="6110.0300000000007"/>
    <n v="0"/>
    <n v="6110.0300000000007"/>
    <n v="6110.0300000000007"/>
    <d v="2025-04-28T00:00:00"/>
    <x v="8"/>
    <x v="2"/>
    <x v="0"/>
    <x v="5"/>
    <n v="1865.56"/>
  </r>
  <r>
    <n v="4031"/>
    <s v="4031_Unknown Date"/>
    <x v="2"/>
    <x v="1"/>
    <x v="14"/>
    <x v="0"/>
    <n v="2"/>
    <n v="4272.26"/>
    <n v="0.83"/>
    <n v="726.28420000000017"/>
    <n v="1452.5684000000003"/>
    <s v="Unknown Date"/>
    <x v="2"/>
    <x v="1"/>
    <x v="1"/>
    <x v="5"/>
    <n v="1977.91"/>
  </r>
  <r>
    <n v="4032"/>
    <s v="4032_Unknown Date"/>
    <x v="2"/>
    <x v="3"/>
    <x v="16"/>
    <x v="1"/>
    <n v="0"/>
    <n v="6110.0300000000007"/>
    <n v="0"/>
    <n v="6110.0300000000007"/>
    <n v="0"/>
    <s v="Unknown Date"/>
    <x v="2"/>
    <x v="1"/>
    <x v="1"/>
    <x v="3"/>
    <n v="-135.15"/>
  </r>
  <r>
    <n v="4033"/>
    <s v="4033_Unknown Date"/>
    <x v="2"/>
    <x v="2"/>
    <x v="3"/>
    <x v="1"/>
    <n v="4"/>
    <n v="4398.68"/>
    <n v="0.27"/>
    <n v="3211.0364"/>
    <n v="12844.1456"/>
    <s v="Unknown Date"/>
    <x v="2"/>
    <x v="1"/>
    <x v="1"/>
    <x v="0"/>
    <n v="3573.92"/>
  </r>
  <r>
    <n v="2020"/>
    <s v="2020_20250328"/>
    <x v="0"/>
    <x v="1"/>
    <x v="1"/>
    <x v="1"/>
    <n v="-1"/>
    <n v="6110.0300000000007"/>
    <n v="0.67"/>
    <n v="2016.3099"/>
    <n v="-2016.3099"/>
    <d v="2025-03-28T00:00:00"/>
    <x v="0"/>
    <x v="2"/>
    <x v="1"/>
    <x v="2"/>
    <n v="439.96"/>
  </r>
  <r>
    <n v="4035"/>
    <s v="4035_20250111"/>
    <x v="1"/>
    <x v="0"/>
    <x v="13"/>
    <x v="1"/>
    <n v="1"/>
    <n v="6110.0300000000007"/>
    <n v="0.87"/>
    <n v="794.30390000000011"/>
    <n v="794.30390000000011"/>
    <d v="2025-01-11T00:00:00"/>
    <x v="6"/>
    <x v="2"/>
    <x v="1"/>
    <x v="4"/>
    <n v="2738.44"/>
  </r>
  <r>
    <n v="4036"/>
    <s v="4036_Unknown Date"/>
    <x v="2"/>
    <x v="1"/>
    <x v="6"/>
    <x v="0"/>
    <n v="-1"/>
    <n v="6110.0300000000007"/>
    <n v="7.0000000000000007E-2"/>
    <n v="5682.3279000000002"/>
    <n v="-5682.3279000000002"/>
    <s v="Unknown Date"/>
    <x v="2"/>
    <x v="1"/>
    <x v="0"/>
    <x v="2"/>
    <n v="2718.34"/>
  </r>
  <r>
    <n v="4037"/>
    <s v="4037_20230808"/>
    <x v="1"/>
    <x v="4"/>
    <x v="19"/>
    <x v="2"/>
    <n v="1"/>
    <n v="6110.0300000000007"/>
    <n v="0.74"/>
    <n v="1588.6078000000002"/>
    <n v="1588.6078000000002"/>
    <d v="2023-08-08T00:00:00"/>
    <x v="11"/>
    <x v="3"/>
    <x v="1"/>
    <x v="4"/>
    <n v="776.81"/>
  </r>
  <r>
    <n v="4038"/>
    <s v="4038_20250304"/>
    <x v="0"/>
    <x v="3"/>
    <x v="16"/>
    <x v="0"/>
    <n v="1"/>
    <n v="5349.1"/>
    <n v="0"/>
    <n v="5349.1"/>
    <n v="5349.1"/>
    <d v="2025-03-04T00:00:00"/>
    <x v="0"/>
    <x v="2"/>
    <x v="1"/>
    <x v="3"/>
    <n v="1724.16"/>
  </r>
  <r>
    <n v="4039"/>
    <s v="4039_20241206"/>
    <x v="1"/>
    <x v="2"/>
    <x v="18"/>
    <x v="1"/>
    <n v="0"/>
    <n v="5103.01"/>
    <n v="0"/>
    <n v="5103.01"/>
    <n v="0"/>
    <d v="2024-12-06T00:00:00"/>
    <x v="10"/>
    <x v="0"/>
    <x v="0"/>
    <x v="4"/>
    <n v="-134.82"/>
  </r>
  <r>
    <n v="2041"/>
    <s v="2041_20250305"/>
    <x v="0"/>
    <x v="1"/>
    <x v="1"/>
    <x v="2"/>
    <n v="1"/>
    <n v="5553.88"/>
    <n v="0"/>
    <n v="5553.88"/>
    <n v="5553.88"/>
    <d v="2025-03-05T00:00:00"/>
    <x v="0"/>
    <x v="2"/>
    <x v="0"/>
    <x v="1"/>
    <n v="2371.66"/>
  </r>
  <r>
    <n v="4041"/>
    <s v="4041_20240909"/>
    <x v="2"/>
    <x v="3"/>
    <x v="16"/>
    <x v="0"/>
    <n v="2"/>
    <n v="6110.0300000000007"/>
    <n v="0"/>
    <n v="6110.0300000000007"/>
    <n v="12220.060000000001"/>
    <d v="2024-09-09T00:00:00"/>
    <x v="4"/>
    <x v="0"/>
    <x v="0"/>
    <x v="2"/>
    <n v="3221.72"/>
  </r>
  <r>
    <n v="4042"/>
    <s v="4042_Unknown Date"/>
    <x v="0"/>
    <x v="2"/>
    <x v="18"/>
    <x v="0"/>
    <n v="0"/>
    <n v="2566.15"/>
    <n v="0"/>
    <n v="2566.15"/>
    <n v="0"/>
    <s v="Unknown Date"/>
    <x v="2"/>
    <x v="1"/>
    <x v="0"/>
    <x v="1"/>
    <n v="-198.88"/>
  </r>
  <r>
    <n v="4043"/>
    <s v="4043_20250528"/>
    <x v="0"/>
    <x v="3"/>
    <x v="9"/>
    <x v="0"/>
    <n v="4"/>
    <n v="5235.22"/>
    <n v="0.51"/>
    <n v="2565.2577999999999"/>
    <n v="10261.031199999999"/>
    <d v="2025-05-28T00:00:00"/>
    <x v="9"/>
    <x v="2"/>
    <x v="0"/>
    <x v="1"/>
    <n v="3321.49"/>
  </r>
  <r>
    <n v="4044"/>
    <s v="4044_20240807"/>
    <x v="1"/>
    <x v="0"/>
    <x v="5"/>
    <x v="0"/>
    <n v="0"/>
    <n v="6687.28"/>
    <n v="0"/>
    <n v="6687.28"/>
    <n v="0"/>
    <d v="2024-08-07T00:00:00"/>
    <x v="11"/>
    <x v="0"/>
    <x v="0"/>
    <x v="3"/>
    <n v="2636.12"/>
  </r>
  <r>
    <n v="2003"/>
    <s v="2003_20241004"/>
    <x v="0"/>
    <x v="2"/>
    <x v="3"/>
    <x v="1"/>
    <n v="1"/>
    <n v="9673.57"/>
    <n v="0"/>
    <n v="9673.57"/>
    <n v="9673.57"/>
    <d v="2024-10-04T00:00:00"/>
    <x v="3"/>
    <x v="0"/>
    <x v="0"/>
    <x v="3"/>
    <n v="3376.85"/>
  </r>
  <r>
    <n v="4046"/>
    <s v="4046_20250220"/>
    <x v="1"/>
    <x v="3"/>
    <x v="4"/>
    <x v="1"/>
    <n v="1"/>
    <n v="5140.99"/>
    <n v="0"/>
    <n v="5140.99"/>
    <n v="5140.99"/>
    <d v="2025-02-20T00:00:00"/>
    <x v="12"/>
    <x v="2"/>
    <x v="0"/>
    <x v="3"/>
    <n v="999.97"/>
  </r>
  <r>
    <n v="4047"/>
    <s v="4047_Unknown Date"/>
    <x v="2"/>
    <x v="3"/>
    <x v="9"/>
    <x v="2"/>
    <n v="2"/>
    <n v="6110.0300000000007"/>
    <n v="0"/>
    <n v="6110.0300000000007"/>
    <n v="12220.060000000001"/>
    <s v="Unknown Date"/>
    <x v="2"/>
    <x v="1"/>
    <x v="1"/>
    <x v="5"/>
    <n v="56.56"/>
  </r>
  <r>
    <n v="4048"/>
    <s v="4048_Unknown Date"/>
    <x v="2"/>
    <x v="3"/>
    <x v="9"/>
    <x v="0"/>
    <n v="1"/>
    <n v="2342.9299999999998"/>
    <n v="0"/>
    <n v="2342.9299999999998"/>
    <n v="2342.9299999999998"/>
    <s v="Unknown Date"/>
    <x v="2"/>
    <x v="1"/>
    <x v="1"/>
    <x v="4"/>
    <n v="2239.79"/>
  </r>
  <r>
    <n v="2046"/>
    <s v="2046_Unknown Date"/>
    <x v="0"/>
    <x v="3"/>
    <x v="9"/>
    <x v="2"/>
    <n v="1"/>
    <n v="6110.0300000000007"/>
    <n v="1.04"/>
    <n v="-244.40120000000024"/>
    <n v="-244.40120000000024"/>
    <s v="Unknown Date"/>
    <x v="2"/>
    <x v="1"/>
    <x v="0"/>
    <x v="5"/>
    <n v="1284.33"/>
  </r>
  <r>
    <n v="4050"/>
    <s v="4050_20250227"/>
    <x v="1"/>
    <x v="3"/>
    <x v="16"/>
    <x v="2"/>
    <n v="0"/>
    <n v="3750.77"/>
    <n v="0"/>
    <n v="3750.77"/>
    <n v="0"/>
    <d v="2025-02-27T00:00:00"/>
    <x v="12"/>
    <x v="2"/>
    <x v="0"/>
    <x v="0"/>
    <n v="-171.08"/>
  </r>
  <r>
    <n v="4051"/>
    <s v="4051_20241011"/>
    <x v="0"/>
    <x v="0"/>
    <x v="15"/>
    <x v="0"/>
    <n v="1"/>
    <n v="7986.76"/>
    <n v="0"/>
    <n v="7986.76"/>
    <n v="7986.76"/>
    <d v="2024-10-11T00:00:00"/>
    <x v="3"/>
    <x v="0"/>
    <x v="0"/>
    <x v="1"/>
    <n v="944.54"/>
  </r>
  <r>
    <n v="4052"/>
    <s v="4052_20250119"/>
    <x v="0"/>
    <x v="0"/>
    <x v="5"/>
    <x v="1"/>
    <n v="1"/>
    <n v="6952.66"/>
    <n v="0"/>
    <n v="6952.66"/>
    <n v="6952.66"/>
    <d v="2025-01-19T00:00:00"/>
    <x v="6"/>
    <x v="2"/>
    <x v="0"/>
    <x v="1"/>
    <n v="1624.3"/>
  </r>
  <r>
    <n v="4053"/>
    <s v="4053_20250302"/>
    <x v="1"/>
    <x v="1"/>
    <x v="14"/>
    <x v="0"/>
    <n v="2"/>
    <n v="6110.0300000000007"/>
    <n v="0"/>
    <n v="6110.0300000000007"/>
    <n v="12220.060000000001"/>
    <d v="2025-03-02T00:00:00"/>
    <x v="0"/>
    <x v="2"/>
    <x v="1"/>
    <x v="3"/>
    <n v="21.13"/>
  </r>
  <r>
    <n v="4054"/>
    <s v="4054_20240509"/>
    <x v="1"/>
    <x v="2"/>
    <x v="7"/>
    <x v="0"/>
    <n v="0"/>
    <n v="3394.38"/>
    <n v="0.75"/>
    <n v="848.59500000000003"/>
    <n v="0"/>
    <d v="2024-05-09T00:00:00"/>
    <x v="9"/>
    <x v="0"/>
    <x v="0"/>
    <x v="2"/>
    <n v="-401.5"/>
  </r>
  <r>
    <n v="4055"/>
    <s v="4055_Unknown Date"/>
    <x v="0"/>
    <x v="3"/>
    <x v="9"/>
    <x v="1"/>
    <n v="1"/>
    <n v="8333.9500000000007"/>
    <n v="0"/>
    <n v="8333.9500000000007"/>
    <n v="8333.9500000000007"/>
    <s v="Unknown Date"/>
    <x v="2"/>
    <x v="1"/>
    <x v="0"/>
    <x v="2"/>
    <n v="3329.27"/>
  </r>
  <r>
    <n v="4056"/>
    <s v="4056_20241213"/>
    <x v="0"/>
    <x v="3"/>
    <x v="9"/>
    <x v="0"/>
    <n v="1"/>
    <n v="6110.0300000000007"/>
    <n v="0"/>
    <n v="6110.0300000000007"/>
    <n v="6110.0300000000007"/>
    <d v="2024-12-13T00:00:00"/>
    <x v="10"/>
    <x v="0"/>
    <x v="1"/>
    <x v="1"/>
    <n v="3732.77"/>
  </r>
  <r>
    <n v="4057"/>
    <s v="4057_20230922"/>
    <x v="0"/>
    <x v="4"/>
    <x v="11"/>
    <x v="0"/>
    <n v="1"/>
    <n v="6110.0300000000007"/>
    <n v="0"/>
    <n v="6110.0300000000007"/>
    <n v="6110.0300000000007"/>
    <d v="2023-09-22T00:00:00"/>
    <x v="4"/>
    <x v="3"/>
    <x v="1"/>
    <x v="4"/>
    <n v="2575.38"/>
  </r>
  <r>
    <n v="4058"/>
    <s v="4058_20241113"/>
    <x v="0"/>
    <x v="4"/>
    <x v="11"/>
    <x v="1"/>
    <n v="1"/>
    <n v="6110.0300000000007"/>
    <n v="0.34"/>
    <n v="4032.6197999999999"/>
    <n v="4032.6197999999999"/>
    <d v="2024-11-13T00:00:00"/>
    <x v="7"/>
    <x v="0"/>
    <x v="0"/>
    <x v="4"/>
    <n v="153.9"/>
  </r>
  <r>
    <n v="4059"/>
    <s v="4059_20250203"/>
    <x v="0"/>
    <x v="4"/>
    <x v="8"/>
    <x v="1"/>
    <n v="1"/>
    <n v="9700.41"/>
    <n v="1.24"/>
    <n v="-2328.0983999999999"/>
    <n v="-2328.0983999999999"/>
    <d v="2025-02-03T00:00:00"/>
    <x v="12"/>
    <x v="2"/>
    <x v="1"/>
    <x v="4"/>
    <n v="1000.57"/>
  </r>
  <r>
    <n v="4060"/>
    <s v="4060_20240820"/>
    <x v="1"/>
    <x v="1"/>
    <x v="1"/>
    <x v="1"/>
    <n v="-1"/>
    <n v="8655.4599999999991"/>
    <n v="0.9"/>
    <n v="865.54599999999971"/>
    <n v="-865.54599999999971"/>
    <d v="2024-08-20T00:00:00"/>
    <x v="11"/>
    <x v="0"/>
    <x v="0"/>
    <x v="3"/>
    <n v="3159.11"/>
  </r>
  <r>
    <n v="4061"/>
    <s v="4061_Unknown Date"/>
    <x v="2"/>
    <x v="4"/>
    <x v="8"/>
    <x v="2"/>
    <n v="1"/>
    <n v="6110.0300000000007"/>
    <n v="0"/>
    <n v="6110.0300000000007"/>
    <n v="6110.0300000000007"/>
    <s v="Unknown Date"/>
    <x v="2"/>
    <x v="1"/>
    <x v="1"/>
    <x v="2"/>
    <n v="2599.62"/>
  </r>
  <r>
    <n v="4062"/>
    <s v="4062_20250517"/>
    <x v="2"/>
    <x v="4"/>
    <x v="12"/>
    <x v="0"/>
    <n v="0"/>
    <n v="6110.0300000000007"/>
    <n v="0.48"/>
    <n v="3177.2156000000004"/>
    <n v="0"/>
    <d v="2025-05-17T00:00:00"/>
    <x v="9"/>
    <x v="2"/>
    <x v="0"/>
    <x v="2"/>
    <n v="505.51"/>
  </r>
  <r>
    <n v="4063"/>
    <s v="4063_Unknown Date"/>
    <x v="0"/>
    <x v="2"/>
    <x v="18"/>
    <x v="1"/>
    <n v="0"/>
    <n v="6110.0300000000007"/>
    <n v="0.38"/>
    <n v="3788.2186000000006"/>
    <n v="0"/>
    <s v="Unknown Date"/>
    <x v="2"/>
    <x v="1"/>
    <x v="0"/>
    <x v="2"/>
    <n v="-617.86"/>
  </r>
  <r>
    <n v="4064"/>
    <s v="4064_20240924"/>
    <x v="2"/>
    <x v="4"/>
    <x v="8"/>
    <x v="1"/>
    <n v="4"/>
    <n v="6110.0300000000007"/>
    <n v="0.38"/>
    <n v="3788.2186000000006"/>
    <n v="15152.874400000002"/>
    <d v="2024-09-24T00:00:00"/>
    <x v="4"/>
    <x v="0"/>
    <x v="1"/>
    <x v="1"/>
    <n v="587.63"/>
  </r>
  <r>
    <n v="4065"/>
    <s v="4065_20241208"/>
    <x v="1"/>
    <x v="4"/>
    <x v="19"/>
    <x v="2"/>
    <n v="1"/>
    <n v="7881.81"/>
    <n v="0"/>
    <n v="7881.81"/>
    <n v="7881.81"/>
    <d v="2024-12-08T00:00:00"/>
    <x v="10"/>
    <x v="0"/>
    <x v="0"/>
    <x v="3"/>
    <n v="1067.5899999999999"/>
  </r>
  <r>
    <n v="4066"/>
    <s v="4066_20250629"/>
    <x v="0"/>
    <x v="3"/>
    <x v="4"/>
    <x v="1"/>
    <n v="4"/>
    <n v="6599.26"/>
    <n v="0.85"/>
    <n v="989.88900000000012"/>
    <n v="3959.5560000000005"/>
    <d v="2025-06-29T00:00:00"/>
    <x v="5"/>
    <x v="2"/>
    <x v="1"/>
    <x v="0"/>
    <n v="3344.47"/>
  </r>
  <r>
    <n v="4067"/>
    <s v="4067_20250517"/>
    <x v="2"/>
    <x v="1"/>
    <x v="6"/>
    <x v="0"/>
    <n v="4"/>
    <n v="7408.31"/>
    <n v="0"/>
    <n v="7408.31"/>
    <n v="29633.24"/>
    <d v="2025-05-17T00:00:00"/>
    <x v="9"/>
    <x v="2"/>
    <x v="0"/>
    <x v="0"/>
    <n v="1974.4"/>
  </r>
  <r>
    <n v="4068"/>
    <s v="4068_Unknown Date"/>
    <x v="2"/>
    <x v="1"/>
    <x v="1"/>
    <x v="1"/>
    <n v="-1"/>
    <n v="6110.0300000000007"/>
    <n v="0"/>
    <n v="6110.0300000000007"/>
    <n v="-6110.0300000000007"/>
    <s v="Unknown Date"/>
    <x v="2"/>
    <x v="1"/>
    <x v="0"/>
    <x v="3"/>
    <n v="1280.5899999999999"/>
  </r>
  <r>
    <n v="2030"/>
    <s v="2030_20250714"/>
    <x v="2"/>
    <x v="1"/>
    <x v="14"/>
    <x v="2"/>
    <n v="0"/>
    <n v="6110.0300000000007"/>
    <n v="1.05"/>
    <n v="-305.50150000000031"/>
    <n v="0"/>
    <d v="2025-07-14T00:00:00"/>
    <x v="1"/>
    <x v="2"/>
    <x v="1"/>
    <x v="1"/>
    <n v="-122.93"/>
  </r>
  <r>
    <n v="4070"/>
    <s v="4070_20241023"/>
    <x v="0"/>
    <x v="4"/>
    <x v="8"/>
    <x v="1"/>
    <n v="1"/>
    <n v="6966.16"/>
    <n v="0.24"/>
    <n v="5294.2816000000003"/>
    <n v="5294.2816000000003"/>
    <d v="2024-10-23T00:00:00"/>
    <x v="3"/>
    <x v="0"/>
    <x v="1"/>
    <x v="3"/>
    <n v="2671.6"/>
  </r>
  <r>
    <n v="4071"/>
    <s v="4071_Unknown Date"/>
    <x v="2"/>
    <x v="2"/>
    <x v="3"/>
    <x v="0"/>
    <n v="-1"/>
    <n v="6110.0300000000007"/>
    <n v="1.06"/>
    <n v="-366.60180000000037"/>
    <n v="366.60180000000037"/>
    <s v="Unknown Date"/>
    <x v="2"/>
    <x v="1"/>
    <x v="1"/>
    <x v="0"/>
    <n v="1112.9100000000001"/>
  </r>
  <r>
    <n v="4072"/>
    <s v="4072_20250520"/>
    <x v="2"/>
    <x v="1"/>
    <x v="2"/>
    <x v="0"/>
    <n v="1"/>
    <n v="6110.0300000000007"/>
    <n v="0"/>
    <n v="6110.0300000000007"/>
    <n v="6110.0300000000007"/>
    <d v="2025-05-20T00:00:00"/>
    <x v="9"/>
    <x v="2"/>
    <x v="0"/>
    <x v="3"/>
    <n v="3542.88"/>
  </r>
  <r>
    <n v="4073"/>
    <s v="4073_20241130"/>
    <x v="0"/>
    <x v="0"/>
    <x v="5"/>
    <x v="0"/>
    <n v="2"/>
    <n v="5732.59"/>
    <n v="0"/>
    <n v="5732.59"/>
    <n v="11465.18"/>
    <d v="2024-11-30T00:00:00"/>
    <x v="7"/>
    <x v="0"/>
    <x v="0"/>
    <x v="5"/>
    <n v="3353.3"/>
  </r>
  <r>
    <n v="4074"/>
    <s v="4074_20240328"/>
    <x v="0"/>
    <x v="4"/>
    <x v="19"/>
    <x v="1"/>
    <n v="0"/>
    <n v="8673.7800000000007"/>
    <n v="0"/>
    <n v="8673.7800000000007"/>
    <n v="0"/>
    <d v="2024-03-28T00:00:00"/>
    <x v="0"/>
    <x v="0"/>
    <x v="1"/>
    <x v="2"/>
    <n v="-286"/>
  </r>
  <r>
    <n v="4075"/>
    <s v="4075_20250530"/>
    <x v="0"/>
    <x v="3"/>
    <x v="10"/>
    <x v="2"/>
    <n v="-1"/>
    <n v="6110.0300000000007"/>
    <n v="0"/>
    <n v="6110.0300000000007"/>
    <n v="-6110.0300000000007"/>
    <d v="2025-05-30T00:00:00"/>
    <x v="9"/>
    <x v="2"/>
    <x v="0"/>
    <x v="4"/>
    <n v="2484"/>
  </r>
  <r>
    <n v="4076"/>
    <s v="4076_20250403"/>
    <x v="0"/>
    <x v="4"/>
    <x v="19"/>
    <x v="0"/>
    <n v="1"/>
    <n v="6110.0300000000007"/>
    <n v="0.33"/>
    <n v="4093.7201"/>
    <n v="4093.7201"/>
    <d v="2025-04-03T00:00:00"/>
    <x v="8"/>
    <x v="2"/>
    <x v="0"/>
    <x v="5"/>
    <n v="925.71"/>
  </r>
  <r>
    <n v="4077"/>
    <s v="4077_Unknown Date"/>
    <x v="2"/>
    <x v="0"/>
    <x v="0"/>
    <x v="0"/>
    <n v="1"/>
    <n v="9261.43"/>
    <n v="0"/>
    <n v="9261.43"/>
    <n v="9261.43"/>
    <s v="Unknown Date"/>
    <x v="2"/>
    <x v="1"/>
    <x v="0"/>
    <x v="2"/>
    <n v="361.16"/>
  </r>
  <r>
    <n v="4078"/>
    <s v="4078_20250101"/>
    <x v="1"/>
    <x v="2"/>
    <x v="18"/>
    <x v="0"/>
    <n v="1"/>
    <n v="6110.0300000000007"/>
    <n v="0.56000000000000005"/>
    <n v="2688.4132"/>
    <n v="2688.4132"/>
    <d v="2025-01-01T00:00:00"/>
    <x v="6"/>
    <x v="2"/>
    <x v="0"/>
    <x v="2"/>
    <n v="2742.28"/>
  </r>
  <r>
    <n v="4079"/>
    <s v="4079_20241121"/>
    <x v="0"/>
    <x v="2"/>
    <x v="7"/>
    <x v="2"/>
    <n v="1"/>
    <n v="6110.0300000000007"/>
    <n v="1.03"/>
    <n v="-183.30090000000018"/>
    <n v="-183.30090000000018"/>
    <d v="2024-11-21T00:00:00"/>
    <x v="7"/>
    <x v="0"/>
    <x v="1"/>
    <x v="4"/>
    <n v="2083.6"/>
  </r>
  <r>
    <n v="4080"/>
    <s v="4080_20241127"/>
    <x v="0"/>
    <x v="0"/>
    <x v="5"/>
    <x v="0"/>
    <n v="1"/>
    <n v="8515.92"/>
    <n v="0"/>
    <n v="8515.92"/>
    <n v="8515.92"/>
    <d v="2024-11-27T00:00:00"/>
    <x v="7"/>
    <x v="0"/>
    <x v="1"/>
    <x v="1"/>
    <n v="255.47"/>
  </r>
  <r>
    <n v="4081"/>
    <s v="4081_Unknown Date"/>
    <x v="2"/>
    <x v="2"/>
    <x v="7"/>
    <x v="2"/>
    <n v="1"/>
    <n v="4902.1899999999996"/>
    <n v="0.25"/>
    <n v="3676.6424999999999"/>
    <n v="3676.6424999999999"/>
    <s v="Unknown Date"/>
    <x v="2"/>
    <x v="1"/>
    <x v="1"/>
    <x v="0"/>
    <n v="608.65"/>
  </r>
  <r>
    <n v="4082"/>
    <s v="4082_20250407"/>
    <x v="0"/>
    <x v="1"/>
    <x v="6"/>
    <x v="0"/>
    <n v="1"/>
    <n v="8233.64"/>
    <n v="0"/>
    <n v="8233.64"/>
    <n v="8233.64"/>
    <d v="2025-04-07T00:00:00"/>
    <x v="8"/>
    <x v="2"/>
    <x v="1"/>
    <x v="0"/>
    <n v="3007.26"/>
  </r>
  <r>
    <n v="4083"/>
    <s v="4083_20250329"/>
    <x v="2"/>
    <x v="0"/>
    <x v="5"/>
    <x v="1"/>
    <n v="0"/>
    <n v="8711.81"/>
    <n v="0"/>
    <n v="8711.81"/>
    <n v="0"/>
    <d v="2025-03-29T00:00:00"/>
    <x v="0"/>
    <x v="2"/>
    <x v="0"/>
    <x v="0"/>
    <n v="-773.05"/>
  </r>
  <r>
    <n v="4084"/>
    <s v="4084_Unknown Date"/>
    <x v="0"/>
    <x v="3"/>
    <x v="9"/>
    <x v="0"/>
    <n v="-1"/>
    <n v="2108.04"/>
    <n v="0"/>
    <n v="2108.04"/>
    <n v="-2108.04"/>
    <s v="Unknown Date"/>
    <x v="2"/>
    <x v="1"/>
    <x v="1"/>
    <x v="5"/>
    <n v="-1087.3399999999999"/>
  </r>
  <r>
    <n v="4085"/>
    <s v="4085_20250121"/>
    <x v="2"/>
    <x v="2"/>
    <x v="17"/>
    <x v="1"/>
    <n v="4"/>
    <n v="6110.0300000000007"/>
    <n v="1.19"/>
    <n v="-1160.9056999999998"/>
    <n v="-4643.6227999999992"/>
    <d v="2025-01-21T00:00:00"/>
    <x v="6"/>
    <x v="2"/>
    <x v="0"/>
    <x v="0"/>
    <n v="1897.69"/>
  </r>
  <r>
    <n v="4086"/>
    <s v="4086_20250403"/>
    <x v="1"/>
    <x v="3"/>
    <x v="9"/>
    <x v="2"/>
    <n v="3"/>
    <n v="4537.0200000000004"/>
    <n v="0"/>
    <n v="4537.0200000000004"/>
    <n v="13611.060000000001"/>
    <d v="2025-04-03T00:00:00"/>
    <x v="8"/>
    <x v="2"/>
    <x v="0"/>
    <x v="3"/>
    <n v="-195"/>
  </r>
  <r>
    <n v="4087"/>
    <s v="4087_20240313"/>
    <x v="2"/>
    <x v="4"/>
    <x v="19"/>
    <x v="0"/>
    <n v="1"/>
    <n v="6110.0300000000007"/>
    <n v="1.0900000000000001"/>
    <n v="-549.90270000000055"/>
    <n v="-549.90270000000055"/>
    <d v="2024-03-13T00:00:00"/>
    <x v="0"/>
    <x v="0"/>
    <x v="1"/>
    <x v="1"/>
    <n v="3939.54"/>
  </r>
  <r>
    <n v="4088"/>
    <s v="4088_20250316"/>
    <x v="2"/>
    <x v="0"/>
    <x v="5"/>
    <x v="0"/>
    <n v="2"/>
    <n v="5649.73"/>
    <n v="0.41"/>
    <n v="3333.3407000000002"/>
    <n v="6666.6814000000004"/>
    <d v="2025-03-16T00:00:00"/>
    <x v="0"/>
    <x v="2"/>
    <x v="1"/>
    <x v="2"/>
    <n v="1548.1"/>
  </r>
  <r>
    <n v="4089"/>
    <s v="4089_20250215"/>
    <x v="1"/>
    <x v="3"/>
    <x v="4"/>
    <x v="0"/>
    <n v="1"/>
    <n v="6110.0300000000007"/>
    <n v="0"/>
    <n v="6110.0300000000007"/>
    <n v="6110.0300000000007"/>
    <d v="2025-02-15T00:00:00"/>
    <x v="12"/>
    <x v="2"/>
    <x v="0"/>
    <x v="0"/>
    <n v="2854.02"/>
  </r>
  <r>
    <n v="4090"/>
    <s v="4090_20250626"/>
    <x v="2"/>
    <x v="2"/>
    <x v="18"/>
    <x v="1"/>
    <n v="0"/>
    <n v="5109.51"/>
    <n v="0"/>
    <n v="5109.51"/>
    <n v="0"/>
    <d v="2025-06-26T00:00:00"/>
    <x v="5"/>
    <x v="2"/>
    <x v="1"/>
    <x v="4"/>
    <n v="-1164.28"/>
  </r>
  <r>
    <n v="4091"/>
    <s v="4091_Unknown Date"/>
    <x v="0"/>
    <x v="3"/>
    <x v="10"/>
    <x v="1"/>
    <n v="1"/>
    <n v="8331.85"/>
    <n v="0"/>
    <n v="8331.85"/>
    <n v="8331.85"/>
    <s v="Unknown Date"/>
    <x v="2"/>
    <x v="1"/>
    <x v="1"/>
    <x v="5"/>
    <n v="1061.2"/>
  </r>
  <r>
    <n v="4092"/>
    <s v="4092_20241023"/>
    <x v="1"/>
    <x v="2"/>
    <x v="18"/>
    <x v="2"/>
    <n v="-1"/>
    <n v="9861.7999999999993"/>
    <n v="0"/>
    <n v="9861.7999999999993"/>
    <n v="-9861.7999999999993"/>
    <d v="2024-10-23T00:00:00"/>
    <x v="3"/>
    <x v="0"/>
    <x v="0"/>
    <x v="4"/>
    <n v="48.02"/>
  </r>
  <r>
    <n v="4093"/>
    <s v="4093_Unknown Date"/>
    <x v="1"/>
    <x v="2"/>
    <x v="7"/>
    <x v="1"/>
    <n v="4"/>
    <n v="8888.58"/>
    <n v="0"/>
    <n v="8888.58"/>
    <n v="35554.32"/>
    <s v="Unknown Date"/>
    <x v="2"/>
    <x v="1"/>
    <x v="1"/>
    <x v="5"/>
    <n v="2944.03"/>
  </r>
  <r>
    <n v="4094"/>
    <s v="4094_20250518"/>
    <x v="0"/>
    <x v="1"/>
    <x v="1"/>
    <x v="0"/>
    <n v="1"/>
    <n v="4094.79"/>
    <n v="0"/>
    <n v="4094.79"/>
    <n v="4094.79"/>
    <d v="2025-05-18T00:00:00"/>
    <x v="9"/>
    <x v="2"/>
    <x v="0"/>
    <x v="1"/>
    <n v="2779.39"/>
  </r>
  <r>
    <n v="4095"/>
    <s v="4095_Unknown Date"/>
    <x v="2"/>
    <x v="3"/>
    <x v="10"/>
    <x v="2"/>
    <n v="1"/>
    <n v="7129.09"/>
    <n v="0"/>
    <n v="7129.09"/>
    <n v="7129.09"/>
    <s v="Unknown Date"/>
    <x v="2"/>
    <x v="1"/>
    <x v="0"/>
    <x v="3"/>
    <n v="1993.16"/>
  </r>
  <r>
    <n v="4096"/>
    <s v="4096_20240403"/>
    <x v="1"/>
    <x v="1"/>
    <x v="14"/>
    <x v="0"/>
    <n v="1"/>
    <n v="6110.0300000000007"/>
    <n v="0"/>
    <n v="6110.0300000000007"/>
    <n v="6110.0300000000007"/>
    <d v="2024-04-03T00:00:00"/>
    <x v="8"/>
    <x v="0"/>
    <x v="0"/>
    <x v="3"/>
    <n v="3865.04"/>
  </r>
  <r>
    <n v="4097"/>
    <s v="4097_20240917"/>
    <x v="2"/>
    <x v="4"/>
    <x v="11"/>
    <x v="2"/>
    <n v="1"/>
    <n v="3443.1"/>
    <n v="0"/>
    <n v="3443.1"/>
    <n v="3443.1"/>
    <d v="2024-09-17T00:00:00"/>
    <x v="4"/>
    <x v="0"/>
    <x v="1"/>
    <x v="1"/>
    <n v="1928.88"/>
  </r>
  <r>
    <n v="4098"/>
    <s v="4098_20240911"/>
    <x v="2"/>
    <x v="2"/>
    <x v="7"/>
    <x v="1"/>
    <n v="0"/>
    <n v="6110.0300000000007"/>
    <n v="0"/>
    <n v="6110.0300000000007"/>
    <n v="0"/>
    <d v="2024-09-11T00:00:00"/>
    <x v="4"/>
    <x v="0"/>
    <x v="1"/>
    <x v="0"/>
    <n v="2371.4499999999998"/>
  </r>
  <r>
    <n v="4099"/>
    <s v="4099_20250315"/>
    <x v="1"/>
    <x v="1"/>
    <x v="1"/>
    <x v="0"/>
    <n v="1"/>
    <n v="8864.2900000000009"/>
    <n v="0"/>
    <n v="8864.2900000000009"/>
    <n v="8864.2900000000009"/>
    <d v="2025-03-15T00:00:00"/>
    <x v="0"/>
    <x v="2"/>
    <x v="0"/>
    <x v="3"/>
    <n v="3616.91"/>
  </r>
  <r>
    <n v="4100"/>
    <s v="4100_20240319"/>
    <x v="2"/>
    <x v="3"/>
    <x v="16"/>
    <x v="1"/>
    <n v="1"/>
    <n v="3315.29"/>
    <n v="0"/>
    <n v="3315.29"/>
    <n v="3315.29"/>
    <d v="2024-03-19T00:00:00"/>
    <x v="0"/>
    <x v="0"/>
    <x v="0"/>
    <x v="4"/>
    <n v="1507.71"/>
  </r>
  <r>
    <n v="4101"/>
    <s v="4101_20240710"/>
    <x v="2"/>
    <x v="1"/>
    <x v="6"/>
    <x v="0"/>
    <n v="1"/>
    <n v="6110.0300000000007"/>
    <n v="0"/>
    <n v="6110.0300000000007"/>
    <n v="6110.0300000000007"/>
    <d v="2024-07-10T00:00:00"/>
    <x v="1"/>
    <x v="0"/>
    <x v="1"/>
    <x v="4"/>
    <n v="3064.92"/>
  </r>
  <r>
    <n v="4102"/>
    <s v="4102_20250620"/>
    <x v="2"/>
    <x v="4"/>
    <x v="19"/>
    <x v="0"/>
    <n v="-1"/>
    <n v="6110.0300000000007"/>
    <n v="0"/>
    <n v="6110.0300000000007"/>
    <n v="-6110.0300000000007"/>
    <d v="2025-06-20T00:00:00"/>
    <x v="5"/>
    <x v="2"/>
    <x v="1"/>
    <x v="2"/>
    <n v="1310.3499999999999"/>
  </r>
  <r>
    <n v="4103"/>
    <s v="4103_Unknown Date"/>
    <x v="2"/>
    <x v="2"/>
    <x v="7"/>
    <x v="1"/>
    <n v="1"/>
    <n v="2475.41"/>
    <n v="0"/>
    <n v="2475.41"/>
    <n v="2475.41"/>
    <s v="Unknown Date"/>
    <x v="2"/>
    <x v="1"/>
    <x v="1"/>
    <x v="1"/>
    <n v="2158.91"/>
  </r>
  <r>
    <n v="4104"/>
    <s v="4104_20250716"/>
    <x v="0"/>
    <x v="4"/>
    <x v="12"/>
    <x v="1"/>
    <n v="2"/>
    <n v="6110.0300000000007"/>
    <n v="0"/>
    <n v="6110.0300000000007"/>
    <n v="12220.060000000001"/>
    <d v="2025-07-16T00:00:00"/>
    <x v="1"/>
    <x v="2"/>
    <x v="0"/>
    <x v="0"/>
    <n v="3999.21"/>
  </r>
  <r>
    <n v="4105"/>
    <s v="4105_20240525"/>
    <x v="2"/>
    <x v="3"/>
    <x v="16"/>
    <x v="2"/>
    <n v="1"/>
    <n v="3489.95"/>
    <n v="0"/>
    <n v="3489.95"/>
    <n v="3489.95"/>
    <d v="2024-05-25T00:00:00"/>
    <x v="9"/>
    <x v="0"/>
    <x v="1"/>
    <x v="0"/>
    <n v="2093.87"/>
  </r>
  <r>
    <n v="2030"/>
    <s v="2030_20250714"/>
    <x v="2"/>
    <x v="1"/>
    <x v="14"/>
    <x v="2"/>
    <n v="0"/>
    <n v="6110.0300000000007"/>
    <n v="1.05"/>
    <n v="-305.50150000000031"/>
    <n v="0"/>
    <d v="2025-07-14T00:00:00"/>
    <x v="1"/>
    <x v="2"/>
    <x v="1"/>
    <x v="1"/>
    <n v="-122.93"/>
  </r>
  <r>
    <n v="4107"/>
    <s v="4107_20250427"/>
    <x v="0"/>
    <x v="3"/>
    <x v="4"/>
    <x v="1"/>
    <n v="2"/>
    <n v="6110.0300000000007"/>
    <n v="0"/>
    <n v="6110.0300000000007"/>
    <n v="12220.060000000001"/>
    <d v="2025-04-27T00:00:00"/>
    <x v="8"/>
    <x v="2"/>
    <x v="1"/>
    <x v="1"/>
    <n v="779.19"/>
  </r>
  <r>
    <n v="4108"/>
    <s v="4108_20231125"/>
    <x v="0"/>
    <x v="3"/>
    <x v="16"/>
    <x v="1"/>
    <n v="2"/>
    <n v="2767.55"/>
    <n v="0.19"/>
    <n v="2241.7155000000002"/>
    <n v="4483.4310000000005"/>
    <d v="2023-11-25T00:00:00"/>
    <x v="7"/>
    <x v="3"/>
    <x v="0"/>
    <x v="5"/>
    <n v="1059.07"/>
  </r>
  <r>
    <n v="4109"/>
    <s v="4109_20241129"/>
    <x v="0"/>
    <x v="0"/>
    <x v="0"/>
    <x v="2"/>
    <n v="0"/>
    <n v="9731.83"/>
    <n v="0"/>
    <n v="9731.83"/>
    <n v="0"/>
    <d v="2024-11-29T00:00:00"/>
    <x v="7"/>
    <x v="0"/>
    <x v="0"/>
    <x v="2"/>
    <n v="-675.88"/>
  </r>
  <r>
    <n v="4110"/>
    <s v="4110_20240826"/>
    <x v="2"/>
    <x v="0"/>
    <x v="15"/>
    <x v="0"/>
    <n v="2"/>
    <n v="6110.0300000000007"/>
    <n v="0.41"/>
    <n v="3604.9177000000009"/>
    <n v="7209.8354000000018"/>
    <d v="2024-08-26T00:00:00"/>
    <x v="11"/>
    <x v="0"/>
    <x v="1"/>
    <x v="1"/>
    <n v="3387.91"/>
  </r>
  <r>
    <n v="4111"/>
    <s v="4111_20241126"/>
    <x v="1"/>
    <x v="2"/>
    <x v="7"/>
    <x v="1"/>
    <n v="-1"/>
    <n v="4934.05"/>
    <n v="0.83"/>
    <n v="838.78850000000023"/>
    <n v="-838.78850000000023"/>
    <d v="2024-11-26T00:00:00"/>
    <x v="7"/>
    <x v="0"/>
    <x v="1"/>
    <x v="0"/>
    <n v="2377.84"/>
  </r>
  <r>
    <n v="4112"/>
    <s v="4112_20250422"/>
    <x v="1"/>
    <x v="3"/>
    <x v="4"/>
    <x v="1"/>
    <n v="-1"/>
    <n v="6254.85"/>
    <n v="0"/>
    <n v="6254.85"/>
    <n v="-6254.85"/>
    <d v="2025-04-22T00:00:00"/>
    <x v="8"/>
    <x v="2"/>
    <x v="0"/>
    <x v="4"/>
    <n v="2093.6799999999998"/>
  </r>
  <r>
    <n v="4113"/>
    <s v="4113_20250512"/>
    <x v="0"/>
    <x v="4"/>
    <x v="12"/>
    <x v="1"/>
    <n v="2"/>
    <n v="6435.66"/>
    <n v="1.05"/>
    <n v="-321.7830000000003"/>
    <n v="-643.5660000000006"/>
    <d v="2025-05-12T00:00:00"/>
    <x v="9"/>
    <x v="2"/>
    <x v="0"/>
    <x v="0"/>
    <n v="3372.49"/>
  </r>
  <r>
    <n v="4114"/>
    <s v="4114_20250713"/>
    <x v="0"/>
    <x v="0"/>
    <x v="15"/>
    <x v="2"/>
    <n v="4"/>
    <n v="4307.83"/>
    <n v="0"/>
    <n v="4307.83"/>
    <n v="17231.32"/>
    <d v="2025-07-13T00:00:00"/>
    <x v="1"/>
    <x v="2"/>
    <x v="1"/>
    <x v="0"/>
    <n v="-233.59"/>
  </r>
  <r>
    <n v="4115"/>
    <s v="4115_20250514"/>
    <x v="2"/>
    <x v="4"/>
    <x v="8"/>
    <x v="0"/>
    <n v="0"/>
    <n v="4613.79"/>
    <n v="0"/>
    <n v="4613.79"/>
    <n v="0"/>
    <d v="2025-05-14T00:00:00"/>
    <x v="9"/>
    <x v="2"/>
    <x v="1"/>
    <x v="4"/>
    <n v="-758.5"/>
  </r>
  <r>
    <n v="4116"/>
    <s v="4116_20240819"/>
    <x v="1"/>
    <x v="2"/>
    <x v="18"/>
    <x v="0"/>
    <n v="0"/>
    <n v="3854.22"/>
    <n v="0"/>
    <n v="3854.22"/>
    <n v="0"/>
    <d v="2024-08-19T00:00:00"/>
    <x v="11"/>
    <x v="0"/>
    <x v="0"/>
    <x v="3"/>
    <n v="-43.41"/>
  </r>
  <r>
    <n v="4117"/>
    <s v="4117_20241003"/>
    <x v="1"/>
    <x v="4"/>
    <x v="12"/>
    <x v="0"/>
    <n v="1"/>
    <n v="9501.67"/>
    <n v="0.51"/>
    <n v="4655.8182999999999"/>
    <n v="4655.8182999999999"/>
    <d v="2024-10-03T00:00:00"/>
    <x v="3"/>
    <x v="0"/>
    <x v="0"/>
    <x v="1"/>
    <n v="266.39999999999998"/>
  </r>
  <r>
    <n v="4118"/>
    <s v="4118_20250521"/>
    <x v="0"/>
    <x v="4"/>
    <x v="19"/>
    <x v="2"/>
    <n v="4"/>
    <n v="5355.64"/>
    <n v="0"/>
    <n v="5355.64"/>
    <n v="21422.560000000001"/>
    <d v="2025-05-21T00:00:00"/>
    <x v="9"/>
    <x v="2"/>
    <x v="1"/>
    <x v="2"/>
    <n v="-538.94000000000005"/>
  </r>
  <r>
    <n v="4119"/>
    <s v="4119_20240825"/>
    <x v="0"/>
    <x v="0"/>
    <x v="13"/>
    <x v="0"/>
    <n v="1"/>
    <n v="8849.6200000000008"/>
    <n v="0.69"/>
    <n v="2743.3822000000009"/>
    <n v="2743.3822000000009"/>
    <d v="2024-08-25T00:00:00"/>
    <x v="11"/>
    <x v="0"/>
    <x v="0"/>
    <x v="2"/>
    <n v="1451.15"/>
  </r>
  <r>
    <n v="4120"/>
    <s v="4120_Unknown Date"/>
    <x v="1"/>
    <x v="4"/>
    <x v="12"/>
    <x v="0"/>
    <n v="1"/>
    <n v="6110.0300000000007"/>
    <n v="1.23"/>
    <n v="-1405.3069"/>
    <n v="-1405.3069"/>
    <s v="Unknown Date"/>
    <x v="2"/>
    <x v="1"/>
    <x v="0"/>
    <x v="4"/>
    <n v="3175.14"/>
  </r>
  <r>
    <n v="4121"/>
    <s v="4121_20241107"/>
    <x v="0"/>
    <x v="0"/>
    <x v="13"/>
    <x v="0"/>
    <n v="0"/>
    <n v="2763.46"/>
    <n v="1"/>
    <n v="0"/>
    <n v="0"/>
    <d v="2024-11-07T00:00:00"/>
    <x v="7"/>
    <x v="0"/>
    <x v="1"/>
    <x v="0"/>
    <n v="-399.33"/>
  </r>
  <r>
    <n v="4122"/>
    <s v="4122_20250618"/>
    <x v="0"/>
    <x v="2"/>
    <x v="17"/>
    <x v="1"/>
    <n v="1"/>
    <n v="6110.0300000000007"/>
    <n v="0"/>
    <n v="6110.0300000000007"/>
    <n v="6110.0300000000007"/>
    <d v="2025-06-18T00:00:00"/>
    <x v="5"/>
    <x v="2"/>
    <x v="1"/>
    <x v="2"/>
    <n v="-261.43"/>
  </r>
  <r>
    <n v="4123"/>
    <s v="4123_Unknown Date"/>
    <x v="1"/>
    <x v="3"/>
    <x v="9"/>
    <x v="2"/>
    <n v="1"/>
    <n v="8184.99"/>
    <n v="0"/>
    <n v="8184.99"/>
    <n v="8184.99"/>
    <s v="Unknown Date"/>
    <x v="2"/>
    <x v="1"/>
    <x v="1"/>
    <x v="1"/>
    <n v="41.24"/>
  </r>
  <r>
    <n v="4124"/>
    <s v="4124_20231016"/>
    <x v="0"/>
    <x v="4"/>
    <x v="19"/>
    <x v="0"/>
    <n v="1"/>
    <n v="6110.0300000000007"/>
    <n v="0"/>
    <n v="6110.0300000000007"/>
    <n v="6110.0300000000007"/>
    <d v="2023-10-16T00:00:00"/>
    <x v="3"/>
    <x v="3"/>
    <x v="0"/>
    <x v="4"/>
    <n v="477.62"/>
  </r>
  <r>
    <n v="4125"/>
    <s v="4125_Unknown Date"/>
    <x v="2"/>
    <x v="1"/>
    <x v="1"/>
    <x v="0"/>
    <n v="1"/>
    <n v="6110.0300000000007"/>
    <n v="0"/>
    <n v="6110.0300000000007"/>
    <n v="6110.0300000000007"/>
    <s v="Unknown Date"/>
    <x v="2"/>
    <x v="1"/>
    <x v="1"/>
    <x v="5"/>
    <n v="2465.79"/>
  </r>
  <r>
    <n v="4126"/>
    <s v="4126_20250720"/>
    <x v="1"/>
    <x v="0"/>
    <x v="0"/>
    <x v="1"/>
    <n v="1"/>
    <n v="6110.0300000000007"/>
    <n v="0"/>
    <n v="6110.0300000000007"/>
    <n v="6110.0300000000007"/>
    <d v="2025-07-20T00:00:00"/>
    <x v="1"/>
    <x v="2"/>
    <x v="1"/>
    <x v="4"/>
    <n v="1345.61"/>
  </r>
  <r>
    <n v="4127"/>
    <s v="4127_20241221"/>
    <x v="1"/>
    <x v="3"/>
    <x v="10"/>
    <x v="1"/>
    <n v="-1"/>
    <n v="4690.1499999999996"/>
    <n v="0.49"/>
    <n v="2391.9764999999998"/>
    <n v="-2391.9764999999998"/>
    <d v="2024-12-21T00:00:00"/>
    <x v="10"/>
    <x v="0"/>
    <x v="0"/>
    <x v="5"/>
    <n v="1331.92"/>
  </r>
  <r>
    <n v="4128"/>
    <s v="4128_Unknown Date"/>
    <x v="1"/>
    <x v="2"/>
    <x v="18"/>
    <x v="0"/>
    <n v="1"/>
    <n v="2566.91"/>
    <n v="0.08"/>
    <n v="2361.5572000000002"/>
    <n v="2361.5572000000002"/>
    <s v="Unknown Date"/>
    <x v="2"/>
    <x v="1"/>
    <x v="0"/>
    <x v="2"/>
    <n v="1529.46"/>
  </r>
  <r>
    <n v="4129"/>
    <s v="4129_20250302"/>
    <x v="2"/>
    <x v="3"/>
    <x v="16"/>
    <x v="0"/>
    <n v="0"/>
    <n v="3445.62"/>
    <n v="0.24"/>
    <n v="2618.6711999999998"/>
    <n v="0"/>
    <d v="2025-03-02T00:00:00"/>
    <x v="0"/>
    <x v="2"/>
    <x v="1"/>
    <x v="5"/>
    <n v="-29.1"/>
  </r>
  <r>
    <n v="4130"/>
    <s v="4130_Unknown Date"/>
    <x v="2"/>
    <x v="3"/>
    <x v="9"/>
    <x v="2"/>
    <n v="1"/>
    <n v="2776.53"/>
    <n v="0"/>
    <n v="2776.53"/>
    <n v="2776.53"/>
    <s v="Unknown Date"/>
    <x v="2"/>
    <x v="1"/>
    <x v="0"/>
    <x v="2"/>
    <n v="140.84"/>
  </r>
  <r>
    <n v="4131"/>
    <s v="4131_20241116"/>
    <x v="1"/>
    <x v="3"/>
    <x v="4"/>
    <x v="1"/>
    <n v="1"/>
    <n v="2081.15"/>
    <n v="0.9"/>
    <n v="208.11499999999995"/>
    <n v="208.11499999999995"/>
    <d v="2024-11-16T00:00:00"/>
    <x v="7"/>
    <x v="0"/>
    <x v="0"/>
    <x v="0"/>
    <n v="3544.31"/>
  </r>
  <r>
    <n v="4132"/>
    <s v="4132_20240808"/>
    <x v="1"/>
    <x v="2"/>
    <x v="17"/>
    <x v="2"/>
    <n v="0"/>
    <n v="5087.72"/>
    <n v="7.0000000000000007E-2"/>
    <n v="4731.5796"/>
    <n v="0"/>
    <d v="2024-08-08T00:00:00"/>
    <x v="11"/>
    <x v="0"/>
    <x v="0"/>
    <x v="1"/>
    <n v="-921.97"/>
  </r>
  <r>
    <n v="4133"/>
    <s v="4133_20241109"/>
    <x v="2"/>
    <x v="4"/>
    <x v="8"/>
    <x v="1"/>
    <n v="3"/>
    <n v="4105.0600000000004"/>
    <n v="0"/>
    <n v="4105.0600000000004"/>
    <n v="12315.18"/>
    <d v="2024-11-09T00:00:00"/>
    <x v="7"/>
    <x v="0"/>
    <x v="0"/>
    <x v="2"/>
    <n v="1015.38"/>
  </r>
  <r>
    <n v="4134"/>
    <s v="4134_Unknown Date"/>
    <x v="1"/>
    <x v="0"/>
    <x v="13"/>
    <x v="2"/>
    <n v="1"/>
    <n v="6110.0300000000007"/>
    <n v="1.1100000000000001"/>
    <n v="-672.10330000000067"/>
    <n v="-672.10330000000067"/>
    <s v="Unknown Date"/>
    <x v="2"/>
    <x v="1"/>
    <x v="1"/>
    <x v="4"/>
    <n v="2535.71"/>
  </r>
  <r>
    <n v="4135"/>
    <s v="4135_20241014"/>
    <x v="2"/>
    <x v="0"/>
    <x v="0"/>
    <x v="0"/>
    <n v="2"/>
    <n v="3860.5"/>
    <n v="0"/>
    <n v="3860.5"/>
    <n v="7721"/>
    <d v="2024-10-14T00:00:00"/>
    <x v="3"/>
    <x v="0"/>
    <x v="1"/>
    <x v="4"/>
    <n v="1756.3"/>
  </r>
  <r>
    <n v="4136"/>
    <s v="4136_20241116"/>
    <x v="0"/>
    <x v="2"/>
    <x v="18"/>
    <x v="0"/>
    <n v="0"/>
    <n v="6110.0300000000007"/>
    <n v="0"/>
    <n v="6110.0300000000007"/>
    <n v="0"/>
    <d v="2024-11-16T00:00:00"/>
    <x v="7"/>
    <x v="0"/>
    <x v="0"/>
    <x v="4"/>
    <n v="-105.03"/>
  </r>
  <r>
    <n v="4137"/>
    <s v="4137_20250102"/>
    <x v="1"/>
    <x v="4"/>
    <x v="19"/>
    <x v="0"/>
    <n v="1"/>
    <n v="2310.4499999999998"/>
    <n v="0"/>
    <n v="2310.4499999999998"/>
    <n v="2310.4499999999998"/>
    <d v="2025-01-02T00:00:00"/>
    <x v="6"/>
    <x v="2"/>
    <x v="1"/>
    <x v="1"/>
    <n v="2244.75"/>
  </r>
  <r>
    <n v="4138"/>
    <s v="4138_20250713"/>
    <x v="0"/>
    <x v="3"/>
    <x v="10"/>
    <x v="0"/>
    <n v="1"/>
    <n v="6110.0300000000007"/>
    <n v="1.1299999999999999"/>
    <n v="-794.30389999999943"/>
    <n v="-794.30389999999943"/>
    <d v="2025-07-13T00:00:00"/>
    <x v="1"/>
    <x v="2"/>
    <x v="1"/>
    <x v="3"/>
    <n v="3938.78"/>
  </r>
  <r>
    <n v="4139"/>
    <s v="4139_20241231"/>
    <x v="1"/>
    <x v="0"/>
    <x v="5"/>
    <x v="0"/>
    <n v="0"/>
    <n v="6465.53"/>
    <n v="0"/>
    <n v="6465.53"/>
    <n v="0"/>
    <d v="2024-12-31T00:00:00"/>
    <x v="10"/>
    <x v="0"/>
    <x v="0"/>
    <x v="5"/>
    <n v="-279.08999999999997"/>
  </r>
  <r>
    <n v="4140"/>
    <s v="4140_20250428"/>
    <x v="1"/>
    <x v="3"/>
    <x v="9"/>
    <x v="2"/>
    <n v="-1"/>
    <n v="6110.0300000000007"/>
    <n v="0"/>
    <n v="6110.0300000000007"/>
    <n v="-6110.0300000000007"/>
    <d v="2025-04-28T00:00:00"/>
    <x v="8"/>
    <x v="2"/>
    <x v="0"/>
    <x v="0"/>
    <n v="3381.94"/>
  </r>
  <r>
    <n v="4141"/>
    <s v="4141_20241221"/>
    <x v="2"/>
    <x v="0"/>
    <x v="13"/>
    <x v="0"/>
    <n v="1"/>
    <n v="2406.0300000000002"/>
    <n v="0"/>
    <n v="2406.0300000000002"/>
    <n v="2406.0300000000002"/>
    <d v="2024-12-21T00:00:00"/>
    <x v="10"/>
    <x v="0"/>
    <x v="0"/>
    <x v="0"/>
    <n v="1504.9"/>
  </r>
  <r>
    <n v="4142"/>
    <s v="4142_Unknown Date"/>
    <x v="0"/>
    <x v="0"/>
    <x v="5"/>
    <x v="1"/>
    <n v="-1"/>
    <n v="2840.97"/>
    <n v="0.87"/>
    <n v="369.3261"/>
    <n v="-369.3261"/>
    <s v="Unknown Date"/>
    <x v="2"/>
    <x v="1"/>
    <x v="0"/>
    <x v="0"/>
    <n v="3836.65"/>
  </r>
  <r>
    <n v="4143"/>
    <s v="4143_20250326"/>
    <x v="1"/>
    <x v="3"/>
    <x v="4"/>
    <x v="0"/>
    <n v="1"/>
    <n v="6110.0300000000007"/>
    <n v="0"/>
    <n v="6110.0300000000007"/>
    <n v="6110.0300000000007"/>
    <d v="2025-03-26T00:00:00"/>
    <x v="0"/>
    <x v="2"/>
    <x v="1"/>
    <x v="4"/>
    <n v="3876.35"/>
  </r>
  <r>
    <n v="4144"/>
    <s v="4144_Unknown Date"/>
    <x v="2"/>
    <x v="0"/>
    <x v="13"/>
    <x v="2"/>
    <n v="-1"/>
    <n v="2335.8200000000002"/>
    <n v="0"/>
    <n v="2335.8200000000002"/>
    <n v="-2335.8200000000002"/>
    <s v="Unknown Date"/>
    <x v="2"/>
    <x v="1"/>
    <x v="0"/>
    <x v="0"/>
    <n v="304.77999999999997"/>
  </r>
  <r>
    <n v="4145"/>
    <s v="4145_Unknown Date"/>
    <x v="0"/>
    <x v="1"/>
    <x v="1"/>
    <x v="0"/>
    <n v="2"/>
    <n v="6110.0300000000007"/>
    <n v="0"/>
    <n v="6110.0300000000007"/>
    <n v="12220.060000000001"/>
    <s v="Unknown Date"/>
    <x v="2"/>
    <x v="1"/>
    <x v="1"/>
    <x v="4"/>
    <n v="285.95"/>
  </r>
  <r>
    <n v="4146"/>
    <s v="4146_20230827"/>
    <x v="0"/>
    <x v="2"/>
    <x v="3"/>
    <x v="1"/>
    <n v="1"/>
    <n v="6110.0300000000007"/>
    <n v="0"/>
    <n v="6110.0300000000007"/>
    <n v="6110.0300000000007"/>
    <d v="2023-08-27T00:00:00"/>
    <x v="11"/>
    <x v="3"/>
    <x v="0"/>
    <x v="2"/>
    <n v="1217.01"/>
  </r>
  <r>
    <n v="4147"/>
    <s v="4147_20241126"/>
    <x v="2"/>
    <x v="4"/>
    <x v="12"/>
    <x v="1"/>
    <n v="1"/>
    <n v="7659.09"/>
    <n v="0"/>
    <n v="7659.09"/>
    <n v="7659.09"/>
    <d v="2024-11-26T00:00:00"/>
    <x v="7"/>
    <x v="0"/>
    <x v="0"/>
    <x v="4"/>
    <n v="106.35"/>
  </r>
  <r>
    <n v="4148"/>
    <s v="4148_20250718"/>
    <x v="0"/>
    <x v="1"/>
    <x v="14"/>
    <x v="0"/>
    <n v="3"/>
    <n v="5943.25"/>
    <n v="0"/>
    <n v="5943.25"/>
    <n v="17829.75"/>
    <d v="2025-07-18T00:00:00"/>
    <x v="1"/>
    <x v="2"/>
    <x v="1"/>
    <x v="3"/>
    <n v="-900.4"/>
  </r>
  <r>
    <n v="4149"/>
    <s v="4149_20240914"/>
    <x v="1"/>
    <x v="0"/>
    <x v="0"/>
    <x v="1"/>
    <n v="4"/>
    <n v="5716.52"/>
    <n v="0"/>
    <n v="5716.52"/>
    <n v="22866.080000000002"/>
    <d v="2024-09-14T00:00:00"/>
    <x v="4"/>
    <x v="0"/>
    <x v="1"/>
    <x v="3"/>
    <n v="274.76"/>
  </r>
  <r>
    <n v="4150"/>
    <s v="4150_20241217"/>
    <x v="2"/>
    <x v="4"/>
    <x v="12"/>
    <x v="1"/>
    <n v="1"/>
    <n v="6110.0300000000007"/>
    <n v="0.81"/>
    <n v="1160.9056999999998"/>
    <n v="1160.9056999999998"/>
    <d v="2024-12-17T00:00:00"/>
    <x v="10"/>
    <x v="0"/>
    <x v="1"/>
    <x v="3"/>
    <n v="3076.73"/>
  </r>
  <r>
    <n v="4151"/>
    <s v="4151_20241010"/>
    <x v="0"/>
    <x v="0"/>
    <x v="15"/>
    <x v="0"/>
    <n v="1"/>
    <n v="7282.99"/>
    <n v="0.05"/>
    <n v="6918.8404999999993"/>
    <n v="6918.8404999999993"/>
    <d v="2024-10-10T00:00:00"/>
    <x v="3"/>
    <x v="0"/>
    <x v="1"/>
    <x v="5"/>
    <n v="871.53"/>
  </r>
  <r>
    <n v="4152"/>
    <s v="4152_20240807"/>
    <x v="2"/>
    <x v="4"/>
    <x v="11"/>
    <x v="2"/>
    <n v="1"/>
    <n v="6110.0300000000007"/>
    <n v="0"/>
    <n v="6110.0300000000007"/>
    <n v="6110.0300000000007"/>
    <d v="2024-08-07T00:00:00"/>
    <x v="11"/>
    <x v="0"/>
    <x v="0"/>
    <x v="2"/>
    <n v="1011.99"/>
  </r>
  <r>
    <n v="4153"/>
    <s v="4153_20250213"/>
    <x v="1"/>
    <x v="3"/>
    <x v="16"/>
    <x v="0"/>
    <n v="2"/>
    <n v="6110.0300000000007"/>
    <n v="0"/>
    <n v="6110.0300000000007"/>
    <n v="12220.060000000001"/>
    <d v="2025-02-13T00:00:00"/>
    <x v="12"/>
    <x v="2"/>
    <x v="1"/>
    <x v="5"/>
    <n v="2255.7399999999998"/>
  </r>
  <r>
    <n v="4154"/>
    <s v="4154_Unknown Date"/>
    <x v="1"/>
    <x v="1"/>
    <x v="1"/>
    <x v="1"/>
    <n v="-1"/>
    <n v="6110.0300000000007"/>
    <n v="0"/>
    <n v="6110.0300000000007"/>
    <n v="-6110.0300000000007"/>
    <s v="Unknown Date"/>
    <x v="2"/>
    <x v="1"/>
    <x v="0"/>
    <x v="0"/>
    <n v="2963.38"/>
  </r>
  <r>
    <n v="4155"/>
    <s v="4155_Unknown Date"/>
    <x v="0"/>
    <x v="0"/>
    <x v="5"/>
    <x v="0"/>
    <n v="-1"/>
    <n v="8736.2000000000007"/>
    <n v="0.94"/>
    <n v="524.17200000000048"/>
    <n v="-524.17200000000048"/>
    <s v="Unknown Date"/>
    <x v="2"/>
    <x v="1"/>
    <x v="1"/>
    <x v="0"/>
    <n v="547.28"/>
  </r>
  <r>
    <n v="4156"/>
    <s v="4156_20240520"/>
    <x v="2"/>
    <x v="3"/>
    <x v="4"/>
    <x v="0"/>
    <n v="1"/>
    <n v="7417.67"/>
    <n v="0"/>
    <n v="7417.67"/>
    <n v="7417.67"/>
    <d v="2024-05-20T00:00:00"/>
    <x v="9"/>
    <x v="0"/>
    <x v="0"/>
    <x v="2"/>
    <n v="203.96"/>
  </r>
  <r>
    <n v="4157"/>
    <s v="4157_20250709"/>
    <x v="2"/>
    <x v="4"/>
    <x v="12"/>
    <x v="2"/>
    <n v="3"/>
    <n v="6110.0300000000007"/>
    <n v="0"/>
    <n v="6110.0300000000007"/>
    <n v="18330.090000000004"/>
    <d v="2025-07-09T00:00:00"/>
    <x v="1"/>
    <x v="2"/>
    <x v="1"/>
    <x v="4"/>
    <n v="-699.76"/>
  </r>
  <r>
    <n v="4158"/>
    <s v="4158_20240818"/>
    <x v="1"/>
    <x v="2"/>
    <x v="3"/>
    <x v="1"/>
    <n v="1"/>
    <n v="6110.0300000000007"/>
    <n v="0"/>
    <n v="6110.0300000000007"/>
    <n v="6110.0300000000007"/>
    <d v="2024-08-18T00:00:00"/>
    <x v="11"/>
    <x v="0"/>
    <x v="0"/>
    <x v="1"/>
    <n v="3155.41"/>
  </r>
  <r>
    <n v="4159"/>
    <s v="4159_Unknown Date"/>
    <x v="1"/>
    <x v="3"/>
    <x v="4"/>
    <x v="2"/>
    <n v="2"/>
    <n v="8683.7999999999993"/>
    <n v="0"/>
    <n v="8683.7999999999993"/>
    <n v="17367.599999999999"/>
    <s v="Unknown Date"/>
    <x v="2"/>
    <x v="1"/>
    <x v="0"/>
    <x v="4"/>
    <n v="3914.69"/>
  </r>
  <r>
    <n v="4160"/>
    <s v="4160_Unknown Date"/>
    <x v="2"/>
    <x v="2"/>
    <x v="18"/>
    <x v="0"/>
    <n v="1"/>
    <n v="6148.9"/>
    <n v="0"/>
    <n v="6148.9"/>
    <n v="6148.9"/>
    <s v="Unknown Date"/>
    <x v="2"/>
    <x v="1"/>
    <x v="0"/>
    <x v="4"/>
    <n v="2664.48"/>
  </r>
  <r>
    <n v="4161"/>
    <s v="4161_20250416"/>
    <x v="2"/>
    <x v="3"/>
    <x v="9"/>
    <x v="1"/>
    <n v="1"/>
    <n v="6110.0300000000007"/>
    <n v="0.4"/>
    <n v="3666.0180000000005"/>
    <n v="3666.0180000000005"/>
    <d v="2025-04-16T00:00:00"/>
    <x v="8"/>
    <x v="2"/>
    <x v="0"/>
    <x v="5"/>
    <n v="1864.83"/>
  </r>
  <r>
    <n v="4162"/>
    <s v="4162_Unknown Date"/>
    <x v="2"/>
    <x v="0"/>
    <x v="0"/>
    <x v="2"/>
    <n v="1"/>
    <n v="3782.59"/>
    <n v="0"/>
    <n v="3782.59"/>
    <n v="3782.59"/>
    <s v="Unknown Date"/>
    <x v="2"/>
    <x v="1"/>
    <x v="0"/>
    <x v="3"/>
    <n v="1401.88"/>
  </r>
  <r>
    <n v="4163"/>
    <s v="4163_20240912"/>
    <x v="2"/>
    <x v="0"/>
    <x v="0"/>
    <x v="1"/>
    <n v="1"/>
    <n v="6110.0300000000007"/>
    <n v="0"/>
    <n v="6110.0300000000007"/>
    <n v="6110.0300000000007"/>
    <d v="2024-09-12T00:00:00"/>
    <x v="4"/>
    <x v="0"/>
    <x v="1"/>
    <x v="1"/>
    <n v="1942.39"/>
  </r>
  <r>
    <n v="4164"/>
    <s v="4164_20250721"/>
    <x v="2"/>
    <x v="1"/>
    <x v="1"/>
    <x v="2"/>
    <n v="0"/>
    <n v="2196.67"/>
    <n v="0"/>
    <n v="2196.67"/>
    <n v="0"/>
    <d v="2025-07-21T00:00:00"/>
    <x v="1"/>
    <x v="2"/>
    <x v="0"/>
    <x v="0"/>
    <n v="-1088.9000000000001"/>
  </r>
  <r>
    <n v="4165"/>
    <s v="4165_20241120"/>
    <x v="1"/>
    <x v="0"/>
    <x v="0"/>
    <x v="2"/>
    <n v="1"/>
    <n v="6110.0300000000007"/>
    <n v="0.26"/>
    <n v="4521.4222000000009"/>
    <n v="4521.4222000000009"/>
    <d v="2024-11-20T00:00:00"/>
    <x v="7"/>
    <x v="0"/>
    <x v="0"/>
    <x v="0"/>
    <n v="2194.38"/>
  </r>
  <r>
    <n v="4166"/>
    <s v="4166_20250305"/>
    <x v="1"/>
    <x v="1"/>
    <x v="14"/>
    <x v="0"/>
    <n v="0"/>
    <n v="6110.0300000000007"/>
    <n v="0"/>
    <n v="6110.0300000000007"/>
    <n v="0"/>
    <d v="2025-03-05T00:00:00"/>
    <x v="0"/>
    <x v="2"/>
    <x v="0"/>
    <x v="4"/>
    <n v="-512.77"/>
  </r>
  <r>
    <n v="4167"/>
    <s v="4167_Unknown Date"/>
    <x v="2"/>
    <x v="4"/>
    <x v="11"/>
    <x v="2"/>
    <n v="-1"/>
    <n v="3354.93"/>
    <n v="0"/>
    <n v="3354.93"/>
    <n v="-3354.93"/>
    <s v="Unknown Date"/>
    <x v="2"/>
    <x v="1"/>
    <x v="1"/>
    <x v="1"/>
    <n v="3486.85"/>
  </r>
  <r>
    <n v="4168"/>
    <s v="4168_20240609"/>
    <x v="0"/>
    <x v="3"/>
    <x v="10"/>
    <x v="1"/>
    <n v="4"/>
    <n v="6110.0300000000007"/>
    <n v="0"/>
    <n v="6110.0300000000007"/>
    <n v="24440.120000000003"/>
    <d v="2024-06-09T00:00:00"/>
    <x v="5"/>
    <x v="0"/>
    <x v="1"/>
    <x v="2"/>
    <n v="3282.84"/>
  </r>
  <r>
    <n v="4169"/>
    <s v="4169_Unknown Date"/>
    <x v="2"/>
    <x v="4"/>
    <x v="19"/>
    <x v="1"/>
    <n v="1"/>
    <n v="8320.11"/>
    <n v="0"/>
    <n v="8320.11"/>
    <n v="8320.11"/>
    <s v="Unknown Date"/>
    <x v="2"/>
    <x v="1"/>
    <x v="1"/>
    <x v="4"/>
    <n v="3743.48"/>
  </r>
  <r>
    <n v="4170"/>
    <s v="4170_20240815"/>
    <x v="2"/>
    <x v="2"/>
    <x v="3"/>
    <x v="2"/>
    <n v="1"/>
    <n v="3297.7"/>
    <n v="1.05"/>
    <n v="-164.88500000000013"/>
    <n v="-164.88500000000013"/>
    <d v="2024-08-15T00:00:00"/>
    <x v="11"/>
    <x v="0"/>
    <x v="0"/>
    <x v="0"/>
    <n v="1678.19"/>
  </r>
  <r>
    <n v="4171"/>
    <s v="4171_20241221"/>
    <x v="2"/>
    <x v="3"/>
    <x v="4"/>
    <x v="0"/>
    <n v="0"/>
    <n v="9303.7999999999993"/>
    <n v="0"/>
    <n v="9303.7999999999993"/>
    <n v="0"/>
    <d v="2024-12-21T00:00:00"/>
    <x v="10"/>
    <x v="0"/>
    <x v="1"/>
    <x v="4"/>
    <n v="-1107.26"/>
  </r>
  <r>
    <n v="4172"/>
    <s v="4172_20250121"/>
    <x v="1"/>
    <x v="1"/>
    <x v="6"/>
    <x v="1"/>
    <n v="1"/>
    <n v="6110.0300000000007"/>
    <n v="0"/>
    <n v="6110.0300000000007"/>
    <n v="6110.0300000000007"/>
    <d v="2025-01-21T00:00:00"/>
    <x v="6"/>
    <x v="2"/>
    <x v="1"/>
    <x v="0"/>
    <n v="155.61000000000001"/>
  </r>
  <r>
    <n v="4173"/>
    <s v="4173_Unknown Date"/>
    <x v="2"/>
    <x v="1"/>
    <x v="1"/>
    <x v="0"/>
    <n v="0"/>
    <n v="6110.0300000000007"/>
    <n v="0"/>
    <n v="6110.0300000000007"/>
    <n v="0"/>
    <s v="Unknown Date"/>
    <x v="2"/>
    <x v="1"/>
    <x v="0"/>
    <x v="1"/>
    <n v="-835.46"/>
  </r>
  <r>
    <n v="4174"/>
    <s v="4174_20250308"/>
    <x v="1"/>
    <x v="1"/>
    <x v="1"/>
    <x v="2"/>
    <n v="0"/>
    <n v="6110.0300000000007"/>
    <n v="0"/>
    <n v="6110.0300000000007"/>
    <n v="0"/>
    <d v="2025-03-08T00:00:00"/>
    <x v="0"/>
    <x v="2"/>
    <x v="1"/>
    <x v="5"/>
    <n v="-869.37"/>
  </r>
  <r>
    <n v="4175"/>
    <s v="4175_Unknown Date"/>
    <x v="2"/>
    <x v="4"/>
    <x v="8"/>
    <x v="0"/>
    <n v="1"/>
    <n v="6110.0300000000007"/>
    <n v="0"/>
    <n v="6110.0300000000007"/>
    <n v="6110.0300000000007"/>
    <s v="Unknown Date"/>
    <x v="2"/>
    <x v="1"/>
    <x v="1"/>
    <x v="5"/>
    <n v="2631.77"/>
  </r>
  <r>
    <n v="4176"/>
    <s v="4176_20230902"/>
    <x v="1"/>
    <x v="0"/>
    <x v="13"/>
    <x v="0"/>
    <n v="1"/>
    <n v="6110.0300000000007"/>
    <n v="0"/>
    <n v="6110.0300000000007"/>
    <n v="6110.0300000000007"/>
    <d v="2023-09-02T00:00:00"/>
    <x v="4"/>
    <x v="3"/>
    <x v="1"/>
    <x v="1"/>
    <n v="2254.67"/>
  </r>
  <r>
    <n v="4177"/>
    <s v="4177_Unknown Date"/>
    <x v="0"/>
    <x v="0"/>
    <x v="15"/>
    <x v="0"/>
    <n v="0"/>
    <n v="6110.0300000000007"/>
    <n v="0"/>
    <n v="6110.0300000000007"/>
    <n v="0"/>
    <s v="Unknown Date"/>
    <x v="2"/>
    <x v="1"/>
    <x v="0"/>
    <x v="2"/>
    <n v="-203.62"/>
  </r>
  <r>
    <n v="4178"/>
    <s v="4178_20240826"/>
    <x v="2"/>
    <x v="4"/>
    <x v="8"/>
    <x v="1"/>
    <n v="1"/>
    <n v="6110.0300000000007"/>
    <n v="0"/>
    <n v="6110.0300000000007"/>
    <n v="6110.0300000000007"/>
    <d v="2024-08-26T00:00:00"/>
    <x v="11"/>
    <x v="0"/>
    <x v="1"/>
    <x v="1"/>
    <n v="302.75"/>
  </r>
  <r>
    <n v="4179"/>
    <s v="4179_20250601"/>
    <x v="1"/>
    <x v="3"/>
    <x v="4"/>
    <x v="2"/>
    <n v="1"/>
    <n v="6633.14"/>
    <n v="0"/>
    <n v="6633.14"/>
    <n v="6633.14"/>
    <d v="2025-06-01T00:00:00"/>
    <x v="5"/>
    <x v="2"/>
    <x v="1"/>
    <x v="2"/>
    <n v="1048.6300000000001"/>
  </r>
  <r>
    <n v="4180"/>
    <s v="4180_20250604"/>
    <x v="2"/>
    <x v="3"/>
    <x v="16"/>
    <x v="0"/>
    <n v="1"/>
    <n v="6110.0300000000007"/>
    <n v="0"/>
    <n v="6110.0300000000007"/>
    <n v="6110.0300000000007"/>
    <d v="2025-06-04T00:00:00"/>
    <x v="5"/>
    <x v="2"/>
    <x v="1"/>
    <x v="5"/>
    <n v="500.23"/>
  </r>
  <r>
    <n v="4181"/>
    <s v="4181_20250405"/>
    <x v="1"/>
    <x v="3"/>
    <x v="10"/>
    <x v="0"/>
    <n v="3"/>
    <n v="6110.0300000000007"/>
    <n v="0"/>
    <n v="6110.0300000000007"/>
    <n v="18330.090000000004"/>
    <d v="2025-04-05T00:00:00"/>
    <x v="8"/>
    <x v="2"/>
    <x v="1"/>
    <x v="4"/>
    <n v="-564.63"/>
  </r>
  <r>
    <n v="4182"/>
    <s v="4182_20241202"/>
    <x v="2"/>
    <x v="2"/>
    <x v="17"/>
    <x v="2"/>
    <n v="1"/>
    <n v="9335.57"/>
    <n v="0"/>
    <n v="9335.57"/>
    <n v="9335.57"/>
    <d v="2024-12-02T00:00:00"/>
    <x v="10"/>
    <x v="0"/>
    <x v="1"/>
    <x v="2"/>
    <n v="1135.3800000000001"/>
  </r>
  <r>
    <n v="4183"/>
    <s v="4183_20250323"/>
    <x v="2"/>
    <x v="2"/>
    <x v="18"/>
    <x v="1"/>
    <n v="2"/>
    <n v="8647.6299999999992"/>
    <n v="0"/>
    <n v="8647.6299999999992"/>
    <n v="17295.259999999998"/>
    <d v="2025-03-23T00:00:00"/>
    <x v="0"/>
    <x v="2"/>
    <x v="1"/>
    <x v="3"/>
    <n v="-443.83"/>
  </r>
  <r>
    <n v="4184"/>
    <s v="4184_Unknown Date"/>
    <x v="1"/>
    <x v="4"/>
    <x v="19"/>
    <x v="1"/>
    <n v="1"/>
    <n v="6110.0300000000007"/>
    <n v="0"/>
    <n v="6110.0300000000007"/>
    <n v="6110.0300000000007"/>
    <s v="Unknown Date"/>
    <x v="2"/>
    <x v="1"/>
    <x v="0"/>
    <x v="0"/>
    <n v="1788.65"/>
  </r>
  <r>
    <n v="4185"/>
    <s v="4185_20250201"/>
    <x v="1"/>
    <x v="0"/>
    <x v="13"/>
    <x v="0"/>
    <n v="3"/>
    <n v="6110.0300000000007"/>
    <n v="0"/>
    <n v="6110.0300000000007"/>
    <n v="18330.090000000004"/>
    <d v="2025-02-01T00:00:00"/>
    <x v="12"/>
    <x v="2"/>
    <x v="0"/>
    <x v="1"/>
    <n v="2562.0500000000002"/>
  </r>
  <r>
    <n v="4186"/>
    <s v="4186_20250310"/>
    <x v="2"/>
    <x v="4"/>
    <x v="19"/>
    <x v="2"/>
    <n v="1"/>
    <n v="9872.08"/>
    <n v="0.17"/>
    <n v="8193.8263999999999"/>
    <n v="8193.8263999999999"/>
    <d v="2025-03-10T00:00:00"/>
    <x v="0"/>
    <x v="2"/>
    <x v="0"/>
    <x v="0"/>
    <n v="409.77"/>
  </r>
  <r>
    <n v="4187"/>
    <s v="4187_Unknown Date"/>
    <x v="1"/>
    <x v="0"/>
    <x v="5"/>
    <x v="1"/>
    <n v="0"/>
    <n v="5363.84"/>
    <n v="0.95"/>
    <n v="268.19200000000023"/>
    <n v="0"/>
    <s v="Unknown Date"/>
    <x v="2"/>
    <x v="1"/>
    <x v="1"/>
    <x v="1"/>
    <n v="1194.42"/>
  </r>
  <r>
    <n v="2050"/>
    <s v="2050_Unknown Date"/>
    <x v="2"/>
    <x v="3"/>
    <x v="9"/>
    <x v="1"/>
    <n v="1"/>
    <n v="6110.0300000000007"/>
    <n v="0.56999999999999995"/>
    <n v="2627.3129000000004"/>
    <n v="2627.3129000000004"/>
    <s v="Unknown Date"/>
    <x v="2"/>
    <x v="1"/>
    <x v="1"/>
    <x v="5"/>
    <n v="682.12"/>
  </r>
  <r>
    <n v="4189"/>
    <s v="4189_Unknown Date"/>
    <x v="0"/>
    <x v="1"/>
    <x v="14"/>
    <x v="0"/>
    <n v="1"/>
    <n v="6110.0300000000007"/>
    <n v="0.97"/>
    <n v="183.30090000000018"/>
    <n v="183.30090000000018"/>
    <s v="Unknown Date"/>
    <x v="2"/>
    <x v="1"/>
    <x v="1"/>
    <x v="1"/>
    <n v="2788.1"/>
  </r>
  <r>
    <n v="2043"/>
    <s v="2043_20240502"/>
    <x v="2"/>
    <x v="1"/>
    <x v="2"/>
    <x v="2"/>
    <n v="1"/>
    <n v="3492.89"/>
    <n v="0.77"/>
    <n v="803.36469999999986"/>
    <n v="803.36469999999986"/>
    <d v="2024-05-02T00:00:00"/>
    <x v="9"/>
    <x v="0"/>
    <x v="1"/>
    <x v="4"/>
    <n v="3770.75"/>
  </r>
  <r>
    <n v="4191"/>
    <s v="4191_20240722"/>
    <x v="2"/>
    <x v="3"/>
    <x v="4"/>
    <x v="0"/>
    <n v="1"/>
    <n v="6110.0300000000007"/>
    <n v="0"/>
    <n v="6110.0300000000007"/>
    <n v="6110.0300000000007"/>
    <d v="2024-07-22T00:00:00"/>
    <x v="1"/>
    <x v="0"/>
    <x v="0"/>
    <x v="3"/>
    <n v="671.86"/>
  </r>
  <r>
    <n v="4192"/>
    <s v="4192_20250526"/>
    <x v="2"/>
    <x v="2"/>
    <x v="7"/>
    <x v="0"/>
    <n v="1"/>
    <n v="3339.95"/>
    <n v="1"/>
    <n v="0"/>
    <n v="0"/>
    <d v="2025-05-26T00:00:00"/>
    <x v="9"/>
    <x v="2"/>
    <x v="1"/>
    <x v="4"/>
    <n v="642.54999999999995"/>
  </r>
  <r>
    <n v="4193"/>
    <s v="4193_20241204"/>
    <x v="0"/>
    <x v="4"/>
    <x v="11"/>
    <x v="2"/>
    <n v="1"/>
    <n v="6110.0300000000007"/>
    <n v="0"/>
    <n v="6110.0300000000007"/>
    <n v="6110.0300000000007"/>
    <d v="2024-12-04T00:00:00"/>
    <x v="10"/>
    <x v="0"/>
    <x v="0"/>
    <x v="2"/>
    <n v="1192.6600000000001"/>
  </r>
  <r>
    <n v="4194"/>
    <s v="4194_20241028"/>
    <x v="0"/>
    <x v="3"/>
    <x v="4"/>
    <x v="1"/>
    <n v="0"/>
    <n v="6110.0300000000007"/>
    <n v="0"/>
    <n v="6110.0300000000007"/>
    <n v="0"/>
    <d v="2024-10-28T00:00:00"/>
    <x v="3"/>
    <x v="0"/>
    <x v="1"/>
    <x v="4"/>
    <n v="-759.55"/>
  </r>
  <r>
    <n v="4195"/>
    <s v="4195_20230923"/>
    <x v="0"/>
    <x v="0"/>
    <x v="15"/>
    <x v="1"/>
    <n v="0"/>
    <n v="6317.4"/>
    <n v="0"/>
    <n v="6317.4"/>
    <n v="0"/>
    <d v="2023-09-23T00:00:00"/>
    <x v="4"/>
    <x v="3"/>
    <x v="1"/>
    <x v="2"/>
    <n v="-746.03"/>
  </r>
  <r>
    <n v="2029"/>
    <s v="2029_20231028"/>
    <x v="2"/>
    <x v="0"/>
    <x v="13"/>
    <x v="2"/>
    <n v="0"/>
    <n v="6110.0300000000007"/>
    <n v="0"/>
    <n v="6110.0300000000007"/>
    <n v="0"/>
    <d v="2023-10-28T00:00:00"/>
    <x v="3"/>
    <x v="3"/>
    <x v="0"/>
    <x v="0"/>
    <n v="-185.67"/>
  </r>
  <r>
    <n v="4197"/>
    <s v="4197_Unknown Date"/>
    <x v="2"/>
    <x v="3"/>
    <x v="4"/>
    <x v="2"/>
    <n v="4"/>
    <n v="7560.6"/>
    <n v="0"/>
    <n v="7560.6"/>
    <n v="30242.400000000001"/>
    <s v="Unknown Date"/>
    <x v="2"/>
    <x v="1"/>
    <x v="0"/>
    <x v="5"/>
    <n v="1415.35"/>
  </r>
  <r>
    <n v="4198"/>
    <s v="4198_Unknown Date"/>
    <x v="2"/>
    <x v="3"/>
    <x v="16"/>
    <x v="0"/>
    <n v="0"/>
    <n v="7860.63"/>
    <n v="0.53"/>
    <n v="3694.4960999999998"/>
    <n v="0"/>
    <s v="Unknown Date"/>
    <x v="2"/>
    <x v="1"/>
    <x v="1"/>
    <x v="4"/>
    <n v="-1087.1300000000001"/>
  </r>
  <r>
    <n v="4199"/>
    <s v="4199_20250525"/>
    <x v="1"/>
    <x v="3"/>
    <x v="10"/>
    <x v="0"/>
    <n v="0"/>
    <n v="6110.0300000000007"/>
    <n v="0"/>
    <n v="6110.0300000000007"/>
    <n v="0"/>
    <d v="2025-05-25T00:00:00"/>
    <x v="9"/>
    <x v="2"/>
    <x v="0"/>
    <x v="1"/>
    <n v="-731.89"/>
  </r>
  <r>
    <n v="4200"/>
    <s v="4200_Unknown Date"/>
    <x v="1"/>
    <x v="1"/>
    <x v="1"/>
    <x v="1"/>
    <n v="0"/>
    <n v="6110.0300000000007"/>
    <n v="0.78"/>
    <n v="1344.2066"/>
    <n v="0"/>
    <s v="Unknown Date"/>
    <x v="2"/>
    <x v="1"/>
    <x v="0"/>
    <x v="0"/>
    <n v="-613.22"/>
  </r>
  <r>
    <n v="4201"/>
    <s v="4201_20250509"/>
    <x v="0"/>
    <x v="3"/>
    <x v="4"/>
    <x v="1"/>
    <n v="3"/>
    <n v="6110.0300000000007"/>
    <n v="0"/>
    <n v="6110.0300000000007"/>
    <n v="18330.090000000004"/>
    <d v="2025-05-09T00:00:00"/>
    <x v="9"/>
    <x v="2"/>
    <x v="1"/>
    <x v="5"/>
    <n v="1412.54"/>
  </r>
  <r>
    <n v="4202"/>
    <s v="4202_20250516"/>
    <x v="2"/>
    <x v="0"/>
    <x v="0"/>
    <x v="1"/>
    <n v="4"/>
    <n v="4996.25"/>
    <n v="0"/>
    <n v="4996.25"/>
    <n v="19985"/>
    <d v="2025-05-16T00:00:00"/>
    <x v="9"/>
    <x v="2"/>
    <x v="0"/>
    <x v="3"/>
    <n v="299.85000000000002"/>
  </r>
  <r>
    <n v="4203"/>
    <s v="4203_Unknown Date"/>
    <x v="0"/>
    <x v="0"/>
    <x v="5"/>
    <x v="0"/>
    <n v="1"/>
    <n v="6110.0300000000007"/>
    <n v="0"/>
    <n v="6110.0300000000007"/>
    <n v="6110.0300000000007"/>
    <s v="Unknown Date"/>
    <x v="2"/>
    <x v="1"/>
    <x v="0"/>
    <x v="3"/>
    <n v="1879.42"/>
  </r>
  <r>
    <n v="4204"/>
    <s v="4204_20250416"/>
    <x v="0"/>
    <x v="2"/>
    <x v="7"/>
    <x v="0"/>
    <n v="1"/>
    <n v="7265.47"/>
    <n v="0"/>
    <n v="7265.47"/>
    <n v="7265.47"/>
    <d v="2025-04-16T00:00:00"/>
    <x v="8"/>
    <x v="2"/>
    <x v="0"/>
    <x v="3"/>
    <n v="1589.71"/>
  </r>
  <r>
    <n v="4205"/>
    <s v="4205_20241013"/>
    <x v="0"/>
    <x v="2"/>
    <x v="7"/>
    <x v="2"/>
    <n v="1"/>
    <n v="6110.0300000000007"/>
    <n v="0"/>
    <n v="6110.0300000000007"/>
    <n v="6110.0300000000007"/>
    <d v="2024-10-13T00:00:00"/>
    <x v="3"/>
    <x v="0"/>
    <x v="0"/>
    <x v="2"/>
    <n v="2333.09"/>
  </r>
  <r>
    <n v="4206"/>
    <s v="4206_20241107"/>
    <x v="0"/>
    <x v="4"/>
    <x v="11"/>
    <x v="0"/>
    <n v="1"/>
    <n v="6110.0300000000007"/>
    <n v="0"/>
    <n v="6110.0300000000007"/>
    <n v="6110.0300000000007"/>
    <d v="2024-11-07T00:00:00"/>
    <x v="7"/>
    <x v="0"/>
    <x v="0"/>
    <x v="0"/>
    <n v="943.16"/>
  </r>
  <r>
    <n v="4207"/>
    <s v="4207_20241115"/>
    <x v="1"/>
    <x v="4"/>
    <x v="8"/>
    <x v="1"/>
    <n v="1"/>
    <n v="6110.0300000000007"/>
    <n v="0"/>
    <n v="6110.0300000000007"/>
    <n v="6110.0300000000007"/>
    <d v="2024-11-15T00:00:00"/>
    <x v="7"/>
    <x v="0"/>
    <x v="1"/>
    <x v="1"/>
    <n v="2063.27"/>
  </r>
  <r>
    <n v="4208"/>
    <s v="4208_20250408"/>
    <x v="0"/>
    <x v="3"/>
    <x v="4"/>
    <x v="0"/>
    <n v="0"/>
    <n v="6110.0300000000007"/>
    <n v="0"/>
    <n v="6110.0300000000007"/>
    <n v="0"/>
    <d v="2025-04-08T00:00:00"/>
    <x v="8"/>
    <x v="2"/>
    <x v="1"/>
    <x v="3"/>
    <n v="-942.96"/>
  </r>
  <r>
    <n v="4209"/>
    <s v="4209_20231203"/>
    <x v="1"/>
    <x v="3"/>
    <x v="9"/>
    <x v="0"/>
    <n v="1"/>
    <n v="6110.0300000000007"/>
    <n v="0"/>
    <n v="6110.0300000000007"/>
    <n v="6110.0300000000007"/>
    <d v="2023-12-03T00:00:00"/>
    <x v="10"/>
    <x v="3"/>
    <x v="0"/>
    <x v="5"/>
    <n v="3222.58"/>
  </r>
  <r>
    <n v="4210"/>
    <s v="4210_Unknown Date"/>
    <x v="0"/>
    <x v="0"/>
    <x v="0"/>
    <x v="0"/>
    <n v="3"/>
    <n v="6110.0300000000007"/>
    <n v="0"/>
    <n v="6110.0300000000007"/>
    <n v="18330.090000000004"/>
    <s v="Unknown Date"/>
    <x v="2"/>
    <x v="1"/>
    <x v="1"/>
    <x v="2"/>
    <n v="2738.04"/>
  </r>
  <r>
    <n v="4211"/>
    <s v="4211_20250419"/>
    <x v="2"/>
    <x v="4"/>
    <x v="8"/>
    <x v="0"/>
    <n v="0"/>
    <n v="6110.0300000000007"/>
    <n v="1.0900000000000001"/>
    <n v="-549.90270000000055"/>
    <n v="0"/>
    <d v="2025-04-19T00:00:00"/>
    <x v="8"/>
    <x v="2"/>
    <x v="0"/>
    <x v="1"/>
    <n v="-253.76"/>
  </r>
  <r>
    <n v="4212"/>
    <s v="4212_20230729"/>
    <x v="2"/>
    <x v="3"/>
    <x v="4"/>
    <x v="2"/>
    <n v="3"/>
    <n v="6110.0300000000007"/>
    <n v="0.9"/>
    <n v="611.00299999999993"/>
    <n v="1833.0089999999998"/>
    <d v="2023-07-29T00:00:00"/>
    <x v="1"/>
    <x v="3"/>
    <x v="0"/>
    <x v="5"/>
    <n v="3556.86"/>
  </r>
  <r>
    <n v="4213"/>
    <s v="4213_20240526"/>
    <x v="2"/>
    <x v="2"/>
    <x v="17"/>
    <x v="1"/>
    <n v="0"/>
    <n v="6110.0300000000007"/>
    <n v="0"/>
    <n v="6110.0300000000007"/>
    <n v="0"/>
    <d v="2024-05-26T00:00:00"/>
    <x v="9"/>
    <x v="0"/>
    <x v="1"/>
    <x v="4"/>
    <n v="1165.42"/>
  </r>
  <r>
    <n v="4214"/>
    <s v="4214_20241108"/>
    <x v="2"/>
    <x v="0"/>
    <x v="0"/>
    <x v="0"/>
    <n v="1"/>
    <n v="6110.0300000000007"/>
    <n v="0"/>
    <n v="6110.0300000000007"/>
    <n v="6110.0300000000007"/>
    <d v="2024-11-08T00:00:00"/>
    <x v="7"/>
    <x v="0"/>
    <x v="1"/>
    <x v="3"/>
    <n v="1393.11"/>
  </r>
  <r>
    <n v="4215"/>
    <s v="4215_20250713"/>
    <x v="2"/>
    <x v="0"/>
    <x v="5"/>
    <x v="2"/>
    <n v="3"/>
    <n v="7213.51"/>
    <n v="0"/>
    <n v="7213.51"/>
    <n v="21640.53"/>
    <d v="2025-07-13T00:00:00"/>
    <x v="1"/>
    <x v="2"/>
    <x v="0"/>
    <x v="5"/>
    <n v="960.82"/>
  </r>
  <r>
    <n v="4216"/>
    <s v="4216_20250223"/>
    <x v="0"/>
    <x v="2"/>
    <x v="7"/>
    <x v="0"/>
    <n v="-1"/>
    <n v="4989.1499999999996"/>
    <n v="0"/>
    <n v="4989.1499999999996"/>
    <n v="-4989.1499999999996"/>
    <d v="2025-02-23T00:00:00"/>
    <x v="12"/>
    <x v="2"/>
    <x v="0"/>
    <x v="4"/>
    <n v="3445.94"/>
  </r>
  <r>
    <n v="4217"/>
    <s v="4217_20250508"/>
    <x v="2"/>
    <x v="1"/>
    <x v="1"/>
    <x v="2"/>
    <n v="0"/>
    <n v="3080.23"/>
    <n v="0.22"/>
    <n v="2402.5794000000001"/>
    <n v="0"/>
    <d v="2025-05-08T00:00:00"/>
    <x v="9"/>
    <x v="2"/>
    <x v="0"/>
    <x v="4"/>
    <n v="-950.13"/>
  </r>
  <r>
    <n v="4218"/>
    <s v="4218_20250211"/>
    <x v="0"/>
    <x v="3"/>
    <x v="10"/>
    <x v="1"/>
    <n v="1"/>
    <n v="6296.17"/>
    <n v="0"/>
    <n v="6296.17"/>
    <n v="6296.17"/>
    <d v="2025-02-11T00:00:00"/>
    <x v="12"/>
    <x v="2"/>
    <x v="0"/>
    <x v="0"/>
    <n v="3435.85"/>
  </r>
  <r>
    <n v="4219"/>
    <s v="4219_Unknown Date"/>
    <x v="0"/>
    <x v="0"/>
    <x v="5"/>
    <x v="0"/>
    <n v="1"/>
    <n v="9565.66"/>
    <n v="0"/>
    <n v="9565.66"/>
    <n v="9565.66"/>
    <s v="Unknown Date"/>
    <x v="2"/>
    <x v="1"/>
    <x v="1"/>
    <x v="3"/>
    <n v="3667.35"/>
  </r>
  <r>
    <n v="4220"/>
    <s v="4220_20250131"/>
    <x v="0"/>
    <x v="2"/>
    <x v="17"/>
    <x v="0"/>
    <n v="2"/>
    <n v="2290.64"/>
    <n v="0.84"/>
    <n v="366.50240000000002"/>
    <n v="733.00480000000005"/>
    <d v="2025-01-31T00:00:00"/>
    <x v="6"/>
    <x v="2"/>
    <x v="1"/>
    <x v="4"/>
    <n v="608.16"/>
  </r>
  <r>
    <n v="4221"/>
    <s v="4221_Unknown Date"/>
    <x v="0"/>
    <x v="1"/>
    <x v="6"/>
    <x v="2"/>
    <n v="1"/>
    <n v="6110.0300000000007"/>
    <n v="0.88"/>
    <n v="733.20360000000005"/>
    <n v="733.20360000000005"/>
    <s v="Unknown Date"/>
    <x v="2"/>
    <x v="1"/>
    <x v="0"/>
    <x v="1"/>
    <n v="1001.02"/>
  </r>
  <r>
    <n v="2023"/>
    <s v="2023_20250110"/>
    <x v="2"/>
    <x v="2"/>
    <x v="7"/>
    <x v="0"/>
    <n v="1"/>
    <n v="5003.95"/>
    <n v="0"/>
    <n v="5003.95"/>
    <n v="5003.95"/>
    <d v="2025-01-10T00:00:00"/>
    <x v="6"/>
    <x v="2"/>
    <x v="0"/>
    <x v="2"/>
    <n v="1498.37"/>
  </r>
  <r>
    <n v="4223"/>
    <s v="4223_20250204"/>
    <x v="0"/>
    <x v="1"/>
    <x v="6"/>
    <x v="1"/>
    <n v="1"/>
    <n v="6110.0300000000007"/>
    <n v="0.31"/>
    <n v="4215.9207000000006"/>
    <n v="4215.9207000000006"/>
    <d v="2025-02-04T00:00:00"/>
    <x v="12"/>
    <x v="2"/>
    <x v="1"/>
    <x v="0"/>
    <n v="-1152.3699999999999"/>
  </r>
  <r>
    <n v="4224"/>
    <s v="4224_20241010"/>
    <x v="0"/>
    <x v="0"/>
    <x v="13"/>
    <x v="0"/>
    <n v="1"/>
    <n v="6110.0300000000007"/>
    <n v="0.57999999999999996"/>
    <n v="2566.2126000000003"/>
    <n v="2566.2126000000003"/>
    <d v="2024-10-10T00:00:00"/>
    <x v="3"/>
    <x v="0"/>
    <x v="0"/>
    <x v="1"/>
    <n v="2541.0700000000002"/>
  </r>
  <r>
    <n v="4225"/>
    <s v="4225_20250501"/>
    <x v="0"/>
    <x v="3"/>
    <x v="10"/>
    <x v="2"/>
    <n v="1"/>
    <n v="2941.85"/>
    <n v="1.1200000000000001"/>
    <n v="-353.02200000000028"/>
    <n v="-353.02200000000028"/>
    <d v="2025-05-01T00:00:00"/>
    <x v="9"/>
    <x v="2"/>
    <x v="0"/>
    <x v="4"/>
    <n v="2776.82"/>
  </r>
  <r>
    <n v="4226"/>
    <s v="4226_20250117"/>
    <x v="1"/>
    <x v="2"/>
    <x v="7"/>
    <x v="0"/>
    <n v="-1"/>
    <n v="6110.0300000000007"/>
    <n v="0"/>
    <n v="6110.0300000000007"/>
    <n v="-6110.0300000000007"/>
    <d v="2025-01-17T00:00:00"/>
    <x v="6"/>
    <x v="2"/>
    <x v="0"/>
    <x v="4"/>
    <n v="2918.69"/>
  </r>
  <r>
    <n v="4227"/>
    <s v="4227_20241217"/>
    <x v="0"/>
    <x v="0"/>
    <x v="15"/>
    <x v="1"/>
    <n v="1"/>
    <n v="6110.0300000000007"/>
    <n v="0"/>
    <n v="6110.0300000000007"/>
    <n v="6110.0300000000007"/>
    <d v="2024-12-17T00:00:00"/>
    <x v="10"/>
    <x v="0"/>
    <x v="1"/>
    <x v="2"/>
    <n v="110.91"/>
  </r>
  <r>
    <n v="4228"/>
    <s v="4228_20250512"/>
    <x v="0"/>
    <x v="0"/>
    <x v="0"/>
    <x v="1"/>
    <n v="3"/>
    <n v="6110.0300000000007"/>
    <n v="0"/>
    <n v="6110.0300000000007"/>
    <n v="18330.090000000004"/>
    <d v="2025-05-12T00:00:00"/>
    <x v="9"/>
    <x v="2"/>
    <x v="1"/>
    <x v="5"/>
    <n v="-448.12"/>
  </r>
  <r>
    <n v="4229"/>
    <s v="4229_20250620"/>
    <x v="0"/>
    <x v="3"/>
    <x v="10"/>
    <x v="2"/>
    <n v="4"/>
    <n v="6110.0300000000007"/>
    <n v="0"/>
    <n v="6110.0300000000007"/>
    <n v="24440.120000000003"/>
    <d v="2025-06-20T00:00:00"/>
    <x v="5"/>
    <x v="2"/>
    <x v="0"/>
    <x v="3"/>
    <n v="3470.61"/>
  </r>
  <r>
    <n v="4230"/>
    <s v="4230_20240815"/>
    <x v="0"/>
    <x v="2"/>
    <x v="7"/>
    <x v="1"/>
    <n v="0"/>
    <n v="6110.0300000000007"/>
    <n v="0"/>
    <n v="6110.0300000000007"/>
    <n v="0"/>
    <d v="2024-08-15T00:00:00"/>
    <x v="11"/>
    <x v="0"/>
    <x v="1"/>
    <x v="1"/>
    <n v="-1193.8499999999999"/>
  </r>
  <r>
    <n v="4231"/>
    <s v="4231_20240108"/>
    <x v="0"/>
    <x v="2"/>
    <x v="3"/>
    <x v="2"/>
    <n v="2"/>
    <n v="6652.23"/>
    <n v="1.0900000000000001"/>
    <n v="-598.70070000000044"/>
    <n v="-1197.4014000000009"/>
    <d v="2024-01-08T00:00:00"/>
    <x v="6"/>
    <x v="0"/>
    <x v="0"/>
    <x v="3"/>
    <n v="-780.66"/>
  </r>
  <r>
    <n v="4232"/>
    <s v="4232_Unknown Date"/>
    <x v="1"/>
    <x v="1"/>
    <x v="1"/>
    <x v="1"/>
    <n v="0"/>
    <n v="6110.0300000000007"/>
    <n v="0"/>
    <n v="6110.0300000000007"/>
    <n v="0"/>
    <s v="Unknown Date"/>
    <x v="2"/>
    <x v="1"/>
    <x v="0"/>
    <x v="0"/>
    <n v="-532.52"/>
  </r>
  <r>
    <n v="4233"/>
    <s v="4233_Unknown Date"/>
    <x v="1"/>
    <x v="1"/>
    <x v="6"/>
    <x v="0"/>
    <n v="1"/>
    <n v="3895.52"/>
    <n v="0"/>
    <n v="3895.52"/>
    <n v="3895.52"/>
    <s v="Unknown Date"/>
    <x v="2"/>
    <x v="1"/>
    <x v="1"/>
    <x v="0"/>
    <n v="3856.45"/>
  </r>
  <r>
    <n v="4234"/>
    <s v="4234_Unknown Date"/>
    <x v="1"/>
    <x v="4"/>
    <x v="12"/>
    <x v="0"/>
    <n v="1"/>
    <n v="6110.0300000000007"/>
    <n v="0"/>
    <n v="6110.0300000000007"/>
    <n v="6110.0300000000007"/>
    <s v="Unknown Date"/>
    <x v="2"/>
    <x v="1"/>
    <x v="0"/>
    <x v="2"/>
    <n v="404.2"/>
  </r>
  <r>
    <n v="4235"/>
    <s v="4235_20250418"/>
    <x v="0"/>
    <x v="4"/>
    <x v="12"/>
    <x v="0"/>
    <n v="4"/>
    <n v="3417.98"/>
    <n v="0"/>
    <n v="3417.98"/>
    <n v="13671.92"/>
    <d v="2025-04-18T00:00:00"/>
    <x v="8"/>
    <x v="2"/>
    <x v="0"/>
    <x v="0"/>
    <n v="2112.4699999999998"/>
  </r>
  <r>
    <n v="4236"/>
    <s v="4236_Unknown Date"/>
    <x v="0"/>
    <x v="1"/>
    <x v="6"/>
    <x v="0"/>
    <n v="1"/>
    <n v="8299.07"/>
    <n v="0.09"/>
    <n v="7552.1536999999998"/>
    <n v="7552.1536999999998"/>
    <s v="Unknown Date"/>
    <x v="2"/>
    <x v="1"/>
    <x v="1"/>
    <x v="4"/>
    <n v="1565.48"/>
  </r>
  <r>
    <n v="4237"/>
    <s v="4237_20250215"/>
    <x v="2"/>
    <x v="4"/>
    <x v="19"/>
    <x v="1"/>
    <n v="1"/>
    <n v="6110.0300000000007"/>
    <n v="0"/>
    <n v="6110.0300000000007"/>
    <n v="6110.0300000000007"/>
    <d v="2025-02-15T00:00:00"/>
    <x v="12"/>
    <x v="2"/>
    <x v="0"/>
    <x v="4"/>
    <n v="572.58000000000004"/>
  </r>
  <r>
    <n v="4238"/>
    <s v="4238_20241214"/>
    <x v="2"/>
    <x v="1"/>
    <x v="14"/>
    <x v="2"/>
    <n v="2"/>
    <n v="6489.35"/>
    <n v="0"/>
    <n v="6489.35"/>
    <n v="12978.7"/>
    <d v="2024-12-14T00:00:00"/>
    <x v="10"/>
    <x v="0"/>
    <x v="0"/>
    <x v="1"/>
    <n v="-321.44"/>
  </r>
  <r>
    <n v="4239"/>
    <s v="4239_20230908"/>
    <x v="2"/>
    <x v="3"/>
    <x v="9"/>
    <x v="0"/>
    <n v="0"/>
    <n v="6110.0300000000007"/>
    <n v="1.1299999999999999"/>
    <n v="-794.30389999999943"/>
    <n v="0"/>
    <d v="2023-09-08T00:00:00"/>
    <x v="4"/>
    <x v="3"/>
    <x v="0"/>
    <x v="5"/>
    <n v="-828.71"/>
  </r>
  <r>
    <n v="4240"/>
    <s v="4240_20250604"/>
    <x v="2"/>
    <x v="3"/>
    <x v="9"/>
    <x v="0"/>
    <n v="1"/>
    <n v="6110.0300000000007"/>
    <n v="0"/>
    <n v="6110.0300000000007"/>
    <n v="6110.0300000000007"/>
    <d v="2025-06-04T00:00:00"/>
    <x v="5"/>
    <x v="2"/>
    <x v="1"/>
    <x v="0"/>
    <n v="1091.8499999999999"/>
  </r>
  <r>
    <n v="4241"/>
    <s v="4241_20241029"/>
    <x v="1"/>
    <x v="4"/>
    <x v="19"/>
    <x v="0"/>
    <n v="1"/>
    <n v="6110.0300000000007"/>
    <n v="0"/>
    <n v="6110.0300000000007"/>
    <n v="6110.0300000000007"/>
    <d v="2024-10-29T00:00:00"/>
    <x v="3"/>
    <x v="0"/>
    <x v="1"/>
    <x v="4"/>
    <n v="3890.05"/>
  </r>
  <r>
    <n v="4242"/>
    <s v="4242_20250109"/>
    <x v="0"/>
    <x v="4"/>
    <x v="11"/>
    <x v="0"/>
    <n v="1"/>
    <n v="3507.12"/>
    <n v="0"/>
    <n v="3507.12"/>
    <n v="3507.12"/>
    <d v="2025-01-09T00:00:00"/>
    <x v="6"/>
    <x v="2"/>
    <x v="1"/>
    <x v="2"/>
    <n v="2217.09"/>
  </r>
  <r>
    <n v="4243"/>
    <s v="4243_Unknown Date"/>
    <x v="0"/>
    <x v="0"/>
    <x v="13"/>
    <x v="0"/>
    <n v="1"/>
    <n v="5248.74"/>
    <n v="0"/>
    <n v="5248.74"/>
    <n v="5248.74"/>
    <s v="Unknown Date"/>
    <x v="2"/>
    <x v="1"/>
    <x v="1"/>
    <x v="0"/>
    <n v="3500.67"/>
  </r>
  <r>
    <n v="4244"/>
    <s v="4244_Unknown Date"/>
    <x v="2"/>
    <x v="0"/>
    <x v="15"/>
    <x v="2"/>
    <n v="2"/>
    <n v="6110.0300000000007"/>
    <n v="0.54"/>
    <n v="2810.6138000000001"/>
    <n v="5621.2276000000002"/>
    <s v="Unknown Date"/>
    <x v="2"/>
    <x v="1"/>
    <x v="1"/>
    <x v="0"/>
    <n v="161.88"/>
  </r>
  <r>
    <n v="4245"/>
    <s v="4245_20241212"/>
    <x v="0"/>
    <x v="4"/>
    <x v="12"/>
    <x v="0"/>
    <n v="3"/>
    <n v="6110.0300000000007"/>
    <n v="0.17"/>
    <n v="5071.3249000000005"/>
    <n v="15213.974700000002"/>
    <d v="2024-12-12T00:00:00"/>
    <x v="10"/>
    <x v="0"/>
    <x v="0"/>
    <x v="4"/>
    <n v="2445.12"/>
  </r>
  <r>
    <n v="4246"/>
    <s v="4246_20250110"/>
    <x v="2"/>
    <x v="3"/>
    <x v="16"/>
    <x v="1"/>
    <n v="1"/>
    <n v="3576.04"/>
    <n v="0"/>
    <n v="3576.04"/>
    <n v="3576.04"/>
    <d v="2025-01-10T00:00:00"/>
    <x v="6"/>
    <x v="2"/>
    <x v="1"/>
    <x v="2"/>
    <n v="3581.39"/>
  </r>
  <r>
    <n v="4247"/>
    <s v="4247_20250226"/>
    <x v="0"/>
    <x v="0"/>
    <x v="5"/>
    <x v="0"/>
    <n v="1"/>
    <n v="6110.0300000000007"/>
    <n v="0.69"/>
    <n v="1894.1093000000005"/>
    <n v="1894.1093000000005"/>
    <d v="2025-02-26T00:00:00"/>
    <x v="12"/>
    <x v="2"/>
    <x v="1"/>
    <x v="5"/>
    <n v="1585.72"/>
  </r>
  <r>
    <n v="4248"/>
    <s v="4248_Unknown Date"/>
    <x v="0"/>
    <x v="1"/>
    <x v="2"/>
    <x v="2"/>
    <n v="1"/>
    <n v="4045.64"/>
    <n v="0"/>
    <n v="4045.64"/>
    <n v="4045.64"/>
    <s v="Unknown Date"/>
    <x v="2"/>
    <x v="1"/>
    <x v="1"/>
    <x v="2"/>
    <n v="2167.88"/>
  </r>
  <r>
    <n v="4249"/>
    <s v="4249_20241011"/>
    <x v="0"/>
    <x v="0"/>
    <x v="5"/>
    <x v="1"/>
    <n v="1"/>
    <n v="2902.95"/>
    <n v="0.6"/>
    <n v="1161.18"/>
    <n v="1161.18"/>
    <d v="2024-10-11T00:00:00"/>
    <x v="3"/>
    <x v="0"/>
    <x v="1"/>
    <x v="0"/>
    <n v="-855.08"/>
  </r>
  <r>
    <n v="4250"/>
    <s v="4250_20250116"/>
    <x v="1"/>
    <x v="4"/>
    <x v="8"/>
    <x v="1"/>
    <n v="1"/>
    <n v="6110.0300000000007"/>
    <n v="0"/>
    <n v="6110.0300000000007"/>
    <n v="6110.0300000000007"/>
    <d v="2025-01-16T00:00:00"/>
    <x v="6"/>
    <x v="2"/>
    <x v="0"/>
    <x v="5"/>
    <n v="2005.64"/>
  </r>
  <r>
    <n v="4251"/>
    <s v="4251_20240107"/>
    <x v="0"/>
    <x v="4"/>
    <x v="19"/>
    <x v="0"/>
    <n v="1"/>
    <n v="6110.0300000000007"/>
    <n v="0.59"/>
    <n v="2505.1123000000002"/>
    <n v="2505.1123000000002"/>
    <d v="2024-01-07T00:00:00"/>
    <x v="6"/>
    <x v="0"/>
    <x v="1"/>
    <x v="2"/>
    <n v="354.2"/>
  </r>
  <r>
    <n v="4252"/>
    <s v="4252_20240608"/>
    <x v="0"/>
    <x v="0"/>
    <x v="0"/>
    <x v="1"/>
    <n v="1"/>
    <n v="6110.0300000000007"/>
    <n v="1"/>
    <n v="0"/>
    <n v="0"/>
    <d v="2024-06-08T00:00:00"/>
    <x v="5"/>
    <x v="0"/>
    <x v="0"/>
    <x v="1"/>
    <n v="2633.21"/>
  </r>
  <r>
    <n v="2013"/>
    <s v="2013_20240919"/>
    <x v="0"/>
    <x v="0"/>
    <x v="0"/>
    <x v="0"/>
    <n v="1"/>
    <n v="9671.0499999999993"/>
    <n v="0"/>
    <n v="9671.0499999999993"/>
    <n v="9671.0499999999993"/>
    <d v="2024-09-19T00:00:00"/>
    <x v="4"/>
    <x v="0"/>
    <x v="0"/>
    <x v="1"/>
    <n v="299.33999999999997"/>
  </r>
  <r>
    <n v="2019"/>
    <s v="2019_20250117"/>
    <x v="0"/>
    <x v="3"/>
    <x v="9"/>
    <x v="0"/>
    <n v="0"/>
    <n v="3424.06"/>
    <n v="0.32"/>
    <n v="2328.3607999999999"/>
    <n v="0"/>
    <d v="2025-01-17T00:00:00"/>
    <x v="6"/>
    <x v="2"/>
    <x v="0"/>
    <x v="1"/>
    <n v="1915.24"/>
  </r>
  <r>
    <n v="4255"/>
    <s v="4255_Unknown Date"/>
    <x v="1"/>
    <x v="3"/>
    <x v="4"/>
    <x v="0"/>
    <n v="1"/>
    <n v="6110.0300000000007"/>
    <n v="0"/>
    <n v="6110.0300000000007"/>
    <n v="6110.0300000000007"/>
    <s v="Unknown Date"/>
    <x v="2"/>
    <x v="1"/>
    <x v="1"/>
    <x v="5"/>
    <n v="2584.67"/>
  </r>
  <r>
    <n v="4256"/>
    <s v="4256_20241218"/>
    <x v="1"/>
    <x v="1"/>
    <x v="1"/>
    <x v="2"/>
    <n v="4"/>
    <n v="6110.0300000000007"/>
    <n v="0.52"/>
    <n v="2932.8144000000002"/>
    <n v="11731.257600000001"/>
    <d v="2024-12-18T00:00:00"/>
    <x v="10"/>
    <x v="0"/>
    <x v="0"/>
    <x v="1"/>
    <n v="-782.15"/>
  </r>
  <r>
    <n v="4257"/>
    <s v="4257_20240814"/>
    <x v="1"/>
    <x v="0"/>
    <x v="15"/>
    <x v="0"/>
    <n v="0"/>
    <n v="5462.8"/>
    <n v="0.99"/>
    <n v="54.62800000000005"/>
    <n v="0"/>
    <d v="2024-08-14T00:00:00"/>
    <x v="11"/>
    <x v="0"/>
    <x v="0"/>
    <x v="5"/>
    <n v="-1144.93"/>
  </r>
  <r>
    <n v="4258"/>
    <s v="4258_20240610"/>
    <x v="0"/>
    <x v="2"/>
    <x v="17"/>
    <x v="1"/>
    <n v="-1"/>
    <n v="4189.3599999999997"/>
    <n v="0"/>
    <n v="4189.3599999999997"/>
    <n v="-4189.3599999999997"/>
    <d v="2024-06-10T00:00:00"/>
    <x v="5"/>
    <x v="0"/>
    <x v="1"/>
    <x v="3"/>
    <n v="1276.3399999999999"/>
  </r>
  <r>
    <n v="4259"/>
    <s v="4259_20230922"/>
    <x v="2"/>
    <x v="2"/>
    <x v="18"/>
    <x v="1"/>
    <n v="1"/>
    <n v="6110.0300000000007"/>
    <n v="0.35"/>
    <n v="3971.5195000000003"/>
    <n v="3971.5195000000003"/>
    <d v="2023-09-22T00:00:00"/>
    <x v="4"/>
    <x v="3"/>
    <x v="1"/>
    <x v="0"/>
    <n v="3351.25"/>
  </r>
  <r>
    <n v="4260"/>
    <s v="4260_Unknown Date"/>
    <x v="1"/>
    <x v="2"/>
    <x v="7"/>
    <x v="0"/>
    <n v="3"/>
    <n v="6058.38"/>
    <n v="0"/>
    <n v="6058.38"/>
    <n v="18175.14"/>
    <s v="Unknown Date"/>
    <x v="2"/>
    <x v="1"/>
    <x v="0"/>
    <x v="5"/>
    <n v="258.08"/>
  </r>
  <r>
    <n v="2044"/>
    <s v="2044_20230906"/>
    <x v="0"/>
    <x v="0"/>
    <x v="0"/>
    <x v="0"/>
    <n v="1"/>
    <n v="6110.0300000000007"/>
    <n v="0"/>
    <n v="6110.0300000000007"/>
    <n v="6110.0300000000007"/>
    <d v="2023-09-06T00:00:00"/>
    <x v="4"/>
    <x v="3"/>
    <x v="0"/>
    <x v="4"/>
    <n v="2174.71"/>
  </r>
  <r>
    <n v="4262"/>
    <s v="4262_20250418"/>
    <x v="1"/>
    <x v="4"/>
    <x v="19"/>
    <x v="2"/>
    <n v="0"/>
    <n v="6110.0300000000007"/>
    <n v="0"/>
    <n v="6110.0300000000007"/>
    <n v="0"/>
    <d v="2025-04-18T00:00:00"/>
    <x v="8"/>
    <x v="2"/>
    <x v="0"/>
    <x v="2"/>
    <n v="-975.63"/>
  </r>
  <r>
    <n v="4263"/>
    <s v="4263_20250630"/>
    <x v="2"/>
    <x v="3"/>
    <x v="4"/>
    <x v="0"/>
    <n v="3"/>
    <n v="4641.58"/>
    <n v="0"/>
    <n v="4641.58"/>
    <n v="13924.74"/>
    <d v="2025-06-30T00:00:00"/>
    <x v="5"/>
    <x v="2"/>
    <x v="1"/>
    <x v="4"/>
    <n v="2049.3200000000002"/>
  </r>
  <r>
    <n v="4264"/>
    <s v="4264_20240111"/>
    <x v="0"/>
    <x v="2"/>
    <x v="18"/>
    <x v="0"/>
    <n v="-1"/>
    <n v="6012.55"/>
    <n v="0"/>
    <n v="6012.55"/>
    <n v="-6012.55"/>
    <d v="2024-01-11T00:00:00"/>
    <x v="6"/>
    <x v="0"/>
    <x v="0"/>
    <x v="4"/>
    <n v="783.79"/>
  </r>
  <r>
    <n v="4265"/>
    <s v="4265_20240208"/>
    <x v="0"/>
    <x v="0"/>
    <x v="5"/>
    <x v="0"/>
    <n v="1"/>
    <n v="6110.0300000000007"/>
    <n v="0"/>
    <n v="6110.0300000000007"/>
    <n v="6110.0300000000007"/>
    <d v="2024-02-08T00:00:00"/>
    <x v="12"/>
    <x v="0"/>
    <x v="0"/>
    <x v="5"/>
    <n v="1852.59"/>
  </r>
  <r>
    <n v="4266"/>
    <s v="4266_20250704"/>
    <x v="2"/>
    <x v="2"/>
    <x v="7"/>
    <x v="2"/>
    <n v="3"/>
    <n v="6110.0300000000007"/>
    <n v="0"/>
    <n v="6110.0300000000007"/>
    <n v="18330.090000000004"/>
    <d v="2025-07-04T00:00:00"/>
    <x v="1"/>
    <x v="2"/>
    <x v="0"/>
    <x v="2"/>
    <n v="-898.11"/>
  </r>
  <r>
    <n v="4267"/>
    <s v="4267_Unknown Date"/>
    <x v="1"/>
    <x v="4"/>
    <x v="12"/>
    <x v="1"/>
    <n v="0"/>
    <n v="4101.5"/>
    <n v="0.28000000000000003"/>
    <n v="2953.08"/>
    <n v="0"/>
    <s v="Unknown Date"/>
    <x v="2"/>
    <x v="1"/>
    <x v="1"/>
    <x v="3"/>
    <n v="2289.0500000000002"/>
  </r>
  <r>
    <n v="4268"/>
    <s v="4268_Unknown Date"/>
    <x v="2"/>
    <x v="2"/>
    <x v="7"/>
    <x v="1"/>
    <n v="1"/>
    <n v="6321.98"/>
    <n v="0"/>
    <n v="6321.98"/>
    <n v="6321.98"/>
    <s v="Unknown Date"/>
    <x v="2"/>
    <x v="1"/>
    <x v="0"/>
    <x v="2"/>
    <n v="-557.35"/>
  </r>
  <r>
    <n v="4269"/>
    <s v="4269_Unknown Date"/>
    <x v="0"/>
    <x v="4"/>
    <x v="12"/>
    <x v="1"/>
    <n v="2"/>
    <n v="6110.0300000000007"/>
    <n v="0"/>
    <n v="6110.0300000000007"/>
    <n v="12220.060000000001"/>
    <s v="Unknown Date"/>
    <x v="2"/>
    <x v="1"/>
    <x v="0"/>
    <x v="3"/>
    <n v="672.46"/>
  </r>
  <r>
    <n v="4270"/>
    <s v="4270_20250101"/>
    <x v="0"/>
    <x v="1"/>
    <x v="1"/>
    <x v="1"/>
    <n v="1"/>
    <n v="6110.0300000000007"/>
    <n v="0"/>
    <n v="6110.0300000000007"/>
    <n v="6110.0300000000007"/>
    <d v="2025-01-01T00:00:00"/>
    <x v="6"/>
    <x v="2"/>
    <x v="0"/>
    <x v="0"/>
    <n v="679.64"/>
  </r>
  <r>
    <n v="4271"/>
    <s v="4271_20250113"/>
    <x v="0"/>
    <x v="2"/>
    <x v="7"/>
    <x v="2"/>
    <n v="0"/>
    <n v="4426.6899999999996"/>
    <n v="0.52"/>
    <n v="2124.8111999999996"/>
    <n v="0"/>
    <d v="2025-01-13T00:00:00"/>
    <x v="6"/>
    <x v="2"/>
    <x v="0"/>
    <x v="0"/>
    <n v="-389.08"/>
  </r>
  <r>
    <n v="4272"/>
    <s v="4272_20250623"/>
    <x v="1"/>
    <x v="4"/>
    <x v="8"/>
    <x v="1"/>
    <n v="1"/>
    <n v="4529.5200000000004"/>
    <n v="0"/>
    <n v="4529.5200000000004"/>
    <n v="4529.5200000000004"/>
    <d v="2025-06-23T00:00:00"/>
    <x v="5"/>
    <x v="2"/>
    <x v="0"/>
    <x v="2"/>
    <n v="2722.9"/>
  </r>
  <r>
    <n v="4273"/>
    <s v="4273_20250120"/>
    <x v="0"/>
    <x v="1"/>
    <x v="14"/>
    <x v="0"/>
    <n v="3"/>
    <n v="3407.16"/>
    <n v="0"/>
    <n v="3407.16"/>
    <n v="10221.48"/>
    <d v="2025-01-20T00:00:00"/>
    <x v="6"/>
    <x v="2"/>
    <x v="1"/>
    <x v="2"/>
    <n v="1161.05"/>
  </r>
  <r>
    <n v="4274"/>
    <s v="4274_20250427"/>
    <x v="2"/>
    <x v="4"/>
    <x v="11"/>
    <x v="2"/>
    <n v="1"/>
    <n v="6110.0300000000007"/>
    <n v="0"/>
    <n v="6110.0300000000007"/>
    <n v="6110.0300000000007"/>
    <d v="2025-04-27T00:00:00"/>
    <x v="8"/>
    <x v="2"/>
    <x v="0"/>
    <x v="2"/>
    <n v="1957.94"/>
  </r>
  <r>
    <n v="4275"/>
    <s v="4275_Unknown Date"/>
    <x v="1"/>
    <x v="2"/>
    <x v="17"/>
    <x v="0"/>
    <n v="1"/>
    <n v="6110.0300000000007"/>
    <n v="0"/>
    <n v="6110.0300000000007"/>
    <n v="6110.0300000000007"/>
    <s v="Unknown Date"/>
    <x v="2"/>
    <x v="1"/>
    <x v="1"/>
    <x v="2"/>
    <n v="557.80999999999995"/>
  </r>
  <r>
    <n v="4276"/>
    <s v="4276_20250205"/>
    <x v="2"/>
    <x v="4"/>
    <x v="11"/>
    <x v="1"/>
    <n v="3"/>
    <n v="6110.0300000000007"/>
    <n v="0"/>
    <n v="6110.0300000000007"/>
    <n v="18330.090000000004"/>
    <d v="2025-02-05T00:00:00"/>
    <x v="12"/>
    <x v="2"/>
    <x v="1"/>
    <x v="0"/>
    <n v="-1109.4000000000001"/>
  </r>
  <r>
    <n v="4277"/>
    <s v="4277_20241003"/>
    <x v="1"/>
    <x v="1"/>
    <x v="14"/>
    <x v="1"/>
    <n v="1"/>
    <n v="6924.77"/>
    <n v="0"/>
    <n v="6924.77"/>
    <n v="6924.77"/>
    <d v="2024-10-03T00:00:00"/>
    <x v="3"/>
    <x v="0"/>
    <x v="0"/>
    <x v="0"/>
    <n v="555.86"/>
  </r>
  <r>
    <n v="4278"/>
    <s v="4278_Unknown Date"/>
    <x v="0"/>
    <x v="4"/>
    <x v="12"/>
    <x v="0"/>
    <n v="0"/>
    <n v="5606.81"/>
    <n v="0"/>
    <n v="5606.81"/>
    <n v="0"/>
    <s v="Unknown Date"/>
    <x v="2"/>
    <x v="1"/>
    <x v="1"/>
    <x v="3"/>
    <n v="-356.42"/>
  </r>
  <r>
    <n v="4279"/>
    <s v="4279_20250430"/>
    <x v="2"/>
    <x v="0"/>
    <x v="13"/>
    <x v="2"/>
    <n v="1"/>
    <n v="6110.0300000000007"/>
    <n v="0"/>
    <n v="6110.0300000000007"/>
    <n v="6110.0300000000007"/>
    <d v="2025-04-30T00:00:00"/>
    <x v="8"/>
    <x v="2"/>
    <x v="1"/>
    <x v="3"/>
    <n v="1724.71"/>
  </r>
  <r>
    <n v="4280"/>
    <s v="4280_20240811"/>
    <x v="1"/>
    <x v="1"/>
    <x v="14"/>
    <x v="0"/>
    <n v="1"/>
    <n v="6110.0300000000007"/>
    <n v="0.45"/>
    <n v="3360.5165000000006"/>
    <n v="3360.5165000000006"/>
    <d v="2024-08-11T00:00:00"/>
    <x v="11"/>
    <x v="0"/>
    <x v="1"/>
    <x v="5"/>
    <n v="3800.29"/>
  </r>
  <r>
    <n v="4281"/>
    <s v="4281_Unknown Date"/>
    <x v="0"/>
    <x v="4"/>
    <x v="8"/>
    <x v="1"/>
    <n v="1"/>
    <n v="6110.0300000000007"/>
    <n v="0"/>
    <n v="6110.0300000000007"/>
    <n v="6110.0300000000007"/>
    <s v="Unknown Date"/>
    <x v="2"/>
    <x v="1"/>
    <x v="1"/>
    <x v="2"/>
    <n v="88.91"/>
  </r>
  <r>
    <n v="4282"/>
    <s v="4282_20250320"/>
    <x v="2"/>
    <x v="1"/>
    <x v="14"/>
    <x v="0"/>
    <n v="1"/>
    <n v="2670.28"/>
    <n v="0"/>
    <n v="2670.28"/>
    <n v="2670.28"/>
    <d v="2025-03-20T00:00:00"/>
    <x v="0"/>
    <x v="2"/>
    <x v="0"/>
    <x v="3"/>
    <n v="2334.23"/>
  </r>
  <r>
    <n v="4283"/>
    <s v="4283_20250226"/>
    <x v="2"/>
    <x v="0"/>
    <x v="13"/>
    <x v="0"/>
    <n v="1"/>
    <n v="9649.36"/>
    <n v="0.95"/>
    <n v="482.46800000000047"/>
    <n v="482.46800000000047"/>
    <d v="2025-02-26T00:00:00"/>
    <x v="12"/>
    <x v="2"/>
    <x v="1"/>
    <x v="0"/>
    <n v="1158.69"/>
  </r>
  <r>
    <n v="4284"/>
    <s v="4284_20240515"/>
    <x v="2"/>
    <x v="3"/>
    <x v="9"/>
    <x v="0"/>
    <n v="1"/>
    <n v="2953.43"/>
    <n v="0.1"/>
    <n v="2658.087"/>
    <n v="2658.087"/>
    <d v="2024-05-15T00:00:00"/>
    <x v="9"/>
    <x v="0"/>
    <x v="1"/>
    <x v="4"/>
    <n v="2708.4"/>
  </r>
  <r>
    <n v="4285"/>
    <s v="4285_20241128"/>
    <x v="0"/>
    <x v="2"/>
    <x v="7"/>
    <x v="0"/>
    <n v="4"/>
    <n v="6110.0300000000007"/>
    <n v="0"/>
    <n v="6110.0300000000007"/>
    <n v="24440.120000000003"/>
    <d v="2024-11-28T00:00:00"/>
    <x v="7"/>
    <x v="0"/>
    <x v="1"/>
    <x v="3"/>
    <n v="3380.53"/>
  </r>
  <r>
    <n v="4286"/>
    <s v="4286_20250608"/>
    <x v="0"/>
    <x v="1"/>
    <x v="1"/>
    <x v="1"/>
    <n v="1"/>
    <n v="5385.78"/>
    <n v="0"/>
    <n v="5385.78"/>
    <n v="5385.78"/>
    <d v="2025-06-08T00:00:00"/>
    <x v="5"/>
    <x v="2"/>
    <x v="0"/>
    <x v="5"/>
    <n v="840.25"/>
  </r>
  <r>
    <n v="4287"/>
    <s v="4287_Unknown Date"/>
    <x v="0"/>
    <x v="2"/>
    <x v="7"/>
    <x v="0"/>
    <n v="0"/>
    <n v="6110.0300000000007"/>
    <n v="0"/>
    <n v="6110.0300000000007"/>
    <n v="0"/>
    <s v="Unknown Date"/>
    <x v="2"/>
    <x v="1"/>
    <x v="1"/>
    <x v="5"/>
    <n v="-157.55000000000001"/>
  </r>
  <r>
    <n v="4288"/>
    <s v="4288_20240924"/>
    <x v="0"/>
    <x v="4"/>
    <x v="8"/>
    <x v="0"/>
    <n v="1"/>
    <n v="6754.13"/>
    <n v="0"/>
    <n v="6754.13"/>
    <n v="6754.13"/>
    <d v="2024-09-24T00:00:00"/>
    <x v="4"/>
    <x v="0"/>
    <x v="0"/>
    <x v="1"/>
    <n v="3737.27"/>
  </r>
  <r>
    <n v="4289"/>
    <s v="4289_Unknown Date"/>
    <x v="2"/>
    <x v="2"/>
    <x v="7"/>
    <x v="1"/>
    <n v="1"/>
    <n v="6110.0300000000007"/>
    <n v="0.1"/>
    <n v="5499.027000000001"/>
    <n v="5499.027000000001"/>
    <s v="Unknown Date"/>
    <x v="2"/>
    <x v="1"/>
    <x v="1"/>
    <x v="4"/>
    <n v="2164.64"/>
  </r>
  <r>
    <n v="4290"/>
    <s v="4290_20250125"/>
    <x v="0"/>
    <x v="2"/>
    <x v="3"/>
    <x v="0"/>
    <n v="-1"/>
    <n v="6110.0300000000007"/>
    <n v="0"/>
    <n v="6110.0300000000007"/>
    <n v="-6110.0300000000007"/>
    <d v="2025-01-25T00:00:00"/>
    <x v="6"/>
    <x v="2"/>
    <x v="1"/>
    <x v="5"/>
    <n v="698.53"/>
  </r>
  <r>
    <n v="4291"/>
    <s v="4291_Unknown Date"/>
    <x v="1"/>
    <x v="1"/>
    <x v="14"/>
    <x v="2"/>
    <n v="0"/>
    <n v="9306.5400000000009"/>
    <n v="0"/>
    <n v="9306.5400000000009"/>
    <n v="0"/>
    <s v="Unknown Date"/>
    <x v="2"/>
    <x v="1"/>
    <x v="1"/>
    <x v="4"/>
    <n v="-25.67"/>
  </r>
  <r>
    <n v="4292"/>
    <s v="4292_20241124"/>
    <x v="2"/>
    <x v="0"/>
    <x v="13"/>
    <x v="1"/>
    <n v="2"/>
    <n v="6110.0300000000007"/>
    <n v="0.23"/>
    <n v="4704.7231000000002"/>
    <n v="9409.4462000000003"/>
    <d v="2024-11-24T00:00:00"/>
    <x v="7"/>
    <x v="0"/>
    <x v="0"/>
    <x v="4"/>
    <n v="1328.75"/>
  </r>
  <r>
    <n v="4293"/>
    <s v="4293_20250320"/>
    <x v="1"/>
    <x v="4"/>
    <x v="11"/>
    <x v="2"/>
    <n v="0"/>
    <n v="6110.0300000000007"/>
    <n v="0"/>
    <n v="6110.0300000000007"/>
    <n v="0"/>
    <d v="2025-03-20T00:00:00"/>
    <x v="0"/>
    <x v="2"/>
    <x v="1"/>
    <x v="4"/>
    <n v="635.45000000000005"/>
  </r>
  <r>
    <n v="4294"/>
    <s v="4294_20250116"/>
    <x v="1"/>
    <x v="1"/>
    <x v="2"/>
    <x v="0"/>
    <n v="1"/>
    <n v="5238.91"/>
    <n v="0"/>
    <n v="5238.91"/>
    <n v="5238.91"/>
    <d v="2025-01-16T00:00:00"/>
    <x v="6"/>
    <x v="2"/>
    <x v="0"/>
    <x v="5"/>
    <n v="1217.07"/>
  </r>
  <r>
    <n v="4295"/>
    <s v="4295_20250315"/>
    <x v="1"/>
    <x v="4"/>
    <x v="8"/>
    <x v="1"/>
    <n v="4"/>
    <n v="4469.12"/>
    <n v="0"/>
    <n v="4469.12"/>
    <n v="17876.48"/>
    <d v="2025-03-15T00:00:00"/>
    <x v="0"/>
    <x v="2"/>
    <x v="1"/>
    <x v="2"/>
    <n v="-1033.4100000000001"/>
  </r>
  <r>
    <n v="4296"/>
    <s v="4296_Unknown Date"/>
    <x v="1"/>
    <x v="2"/>
    <x v="7"/>
    <x v="0"/>
    <n v="3"/>
    <n v="4121.58"/>
    <n v="0"/>
    <n v="4121.58"/>
    <n v="12364.74"/>
    <s v="Unknown Date"/>
    <x v="2"/>
    <x v="1"/>
    <x v="0"/>
    <x v="2"/>
    <n v="3702.74"/>
  </r>
  <r>
    <n v="4297"/>
    <s v="4297_20250306"/>
    <x v="1"/>
    <x v="3"/>
    <x v="4"/>
    <x v="1"/>
    <n v="1"/>
    <n v="6110.0300000000007"/>
    <n v="0"/>
    <n v="6110.0300000000007"/>
    <n v="6110.0300000000007"/>
    <d v="2025-03-06T00:00:00"/>
    <x v="0"/>
    <x v="2"/>
    <x v="0"/>
    <x v="5"/>
    <n v="1123.18"/>
  </r>
  <r>
    <n v="4298"/>
    <s v="4298_20240813"/>
    <x v="2"/>
    <x v="3"/>
    <x v="4"/>
    <x v="0"/>
    <n v="4"/>
    <n v="6110.0300000000007"/>
    <n v="0.37"/>
    <n v="3849.3189000000002"/>
    <n v="15397.275600000001"/>
    <d v="2024-08-13T00:00:00"/>
    <x v="11"/>
    <x v="0"/>
    <x v="0"/>
    <x v="2"/>
    <n v="1574.59"/>
  </r>
  <r>
    <n v="4299"/>
    <s v="4299_20250614"/>
    <x v="0"/>
    <x v="3"/>
    <x v="10"/>
    <x v="0"/>
    <n v="1"/>
    <n v="6110.0300000000007"/>
    <n v="0"/>
    <n v="6110.0300000000007"/>
    <n v="6110.0300000000007"/>
    <d v="2025-06-14T00:00:00"/>
    <x v="5"/>
    <x v="2"/>
    <x v="0"/>
    <x v="3"/>
    <n v="3967.64"/>
  </r>
  <r>
    <n v="4300"/>
    <s v="4300_20241227"/>
    <x v="0"/>
    <x v="4"/>
    <x v="12"/>
    <x v="0"/>
    <n v="1"/>
    <n v="6110.0300000000007"/>
    <n v="0"/>
    <n v="6110.0300000000007"/>
    <n v="6110.0300000000007"/>
    <d v="2024-12-27T00:00:00"/>
    <x v="10"/>
    <x v="0"/>
    <x v="0"/>
    <x v="5"/>
    <n v="1868.82"/>
  </r>
  <r>
    <n v="2026"/>
    <s v="2026_20240810"/>
    <x v="0"/>
    <x v="2"/>
    <x v="3"/>
    <x v="2"/>
    <n v="1"/>
    <n v="6110.0300000000007"/>
    <n v="0.16"/>
    <n v="5132.4252000000006"/>
    <n v="5132.4252000000006"/>
    <d v="2024-08-10T00:00:00"/>
    <x v="11"/>
    <x v="0"/>
    <x v="1"/>
    <x v="5"/>
    <n v="2301.64"/>
  </r>
  <r>
    <n v="4302"/>
    <s v="4302_20250603"/>
    <x v="0"/>
    <x v="0"/>
    <x v="5"/>
    <x v="1"/>
    <n v="1"/>
    <n v="6110.0300000000007"/>
    <n v="0"/>
    <n v="6110.0300000000007"/>
    <n v="6110.0300000000007"/>
    <d v="2025-06-03T00:00:00"/>
    <x v="5"/>
    <x v="2"/>
    <x v="1"/>
    <x v="3"/>
    <n v="3813.44"/>
  </r>
  <r>
    <n v="4303"/>
    <s v="4303_20240721"/>
    <x v="2"/>
    <x v="1"/>
    <x v="14"/>
    <x v="1"/>
    <n v="0"/>
    <n v="7587.07"/>
    <n v="0"/>
    <n v="7587.07"/>
    <n v="0"/>
    <d v="2024-07-21T00:00:00"/>
    <x v="1"/>
    <x v="0"/>
    <x v="0"/>
    <x v="0"/>
    <n v="-1131.99"/>
  </r>
  <r>
    <n v="4304"/>
    <s v="4304_20240707"/>
    <x v="0"/>
    <x v="4"/>
    <x v="11"/>
    <x v="1"/>
    <n v="1"/>
    <n v="4877.24"/>
    <n v="0"/>
    <n v="4877.24"/>
    <n v="4877.24"/>
    <d v="2024-07-07T00:00:00"/>
    <x v="1"/>
    <x v="0"/>
    <x v="1"/>
    <x v="1"/>
    <n v="2692.2"/>
  </r>
  <r>
    <n v="4305"/>
    <s v="4305_20241207"/>
    <x v="1"/>
    <x v="2"/>
    <x v="7"/>
    <x v="0"/>
    <n v="0"/>
    <n v="2270.5700000000002"/>
    <n v="0"/>
    <n v="2270.5700000000002"/>
    <n v="0"/>
    <d v="2024-12-07T00:00:00"/>
    <x v="10"/>
    <x v="0"/>
    <x v="1"/>
    <x v="0"/>
    <n v="-331.09"/>
  </r>
  <r>
    <n v="4306"/>
    <s v="4306_20240921"/>
    <x v="0"/>
    <x v="4"/>
    <x v="8"/>
    <x v="0"/>
    <n v="1"/>
    <n v="6110.0300000000007"/>
    <n v="0"/>
    <n v="6110.0300000000007"/>
    <n v="6110.0300000000007"/>
    <d v="2024-09-21T00:00:00"/>
    <x v="4"/>
    <x v="0"/>
    <x v="1"/>
    <x v="0"/>
    <n v="867.77"/>
  </r>
  <r>
    <n v="4307"/>
    <s v="4307_Unknown Date"/>
    <x v="1"/>
    <x v="0"/>
    <x v="0"/>
    <x v="0"/>
    <n v="1"/>
    <n v="6767.5"/>
    <n v="0"/>
    <n v="6767.5"/>
    <n v="6767.5"/>
    <s v="Unknown Date"/>
    <x v="2"/>
    <x v="1"/>
    <x v="1"/>
    <x v="4"/>
    <n v="1311.71"/>
  </r>
  <r>
    <n v="4308"/>
    <s v="4308_20250605"/>
    <x v="2"/>
    <x v="4"/>
    <x v="19"/>
    <x v="2"/>
    <n v="1"/>
    <n v="6110.0300000000007"/>
    <n v="0.21"/>
    <n v="4826.9237000000003"/>
    <n v="4826.9237000000003"/>
    <d v="2025-06-05T00:00:00"/>
    <x v="5"/>
    <x v="2"/>
    <x v="1"/>
    <x v="3"/>
    <n v="982.03"/>
  </r>
  <r>
    <n v="4309"/>
    <s v="4309_20250618"/>
    <x v="1"/>
    <x v="0"/>
    <x v="15"/>
    <x v="0"/>
    <n v="0"/>
    <n v="6110.0300000000007"/>
    <n v="0.12"/>
    <n v="5376.8264000000008"/>
    <n v="0"/>
    <d v="2025-06-18T00:00:00"/>
    <x v="5"/>
    <x v="2"/>
    <x v="0"/>
    <x v="3"/>
    <n v="-9.44"/>
  </r>
  <r>
    <n v="4310"/>
    <s v="4310_20250617"/>
    <x v="0"/>
    <x v="4"/>
    <x v="12"/>
    <x v="2"/>
    <n v="0"/>
    <n v="9745.69"/>
    <n v="0.16"/>
    <n v="8186.3796000000002"/>
    <n v="0"/>
    <d v="2025-06-17T00:00:00"/>
    <x v="5"/>
    <x v="2"/>
    <x v="1"/>
    <x v="4"/>
    <n v="138.5"/>
  </r>
  <r>
    <n v="4311"/>
    <s v="4311_20230816"/>
    <x v="2"/>
    <x v="0"/>
    <x v="0"/>
    <x v="1"/>
    <n v="3"/>
    <n v="6110.0300000000007"/>
    <n v="0.46"/>
    <n v="3299.4162000000006"/>
    <n v="9898.2486000000026"/>
    <d v="2023-08-16T00:00:00"/>
    <x v="11"/>
    <x v="3"/>
    <x v="1"/>
    <x v="0"/>
    <n v="2595.5100000000002"/>
  </r>
  <r>
    <n v="4312"/>
    <s v="4312_Unknown Date"/>
    <x v="0"/>
    <x v="0"/>
    <x v="0"/>
    <x v="0"/>
    <n v="1"/>
    <n v="7889.36"/>
    <n v="0"/>
    <n v="7889.36"/>
    <n v="7889.36"/>
    <s v="Unknown Date"/>
    <x v="2"/>
    <x v="1"/>
    <x v="0"/>
    <x v="4"/>
    <n v="521.96"/>
  </r>
  <r>
    <n v="4313"/>
    <s v="4313_Unknown Date"/>
    <x v="1"/>
    <x v="1"/>
    <x v="1"/>
    <x v="0"/>
    <n v="1"/>
    <n v="6110.0300000000007"/>
    <n v="0"/>
    <n v="6110.0300000000007"/>
    <n v="6110.0300000000007"/>
    <s v="Unknown Date"/>
    <x v="2"/>
    <x v="1"/>
    <x v="1"/>
    <x v="0"/>
    <n v="3611.15"/>
  </r>
  <r>
    <n v="4314"/>
    <s v="4314_20250722"/>
    <x v="0"/>
    <x v="2"/>
    <x v="3"/>
    <x v="0"/>
    <n v="4"/>
    <n v="8823.8799999999992"/>
    <n v="0"/>
    <n v="8823.8799999999992"/>
    <n v="35295.519999999997"/>
    <d v="2025-07-22T00:00:00"/>
    <x v="1"/>
    <x v="2"/>
    <x v="0"/>
    <x v="1"/>
    <n v="573.58000000000004"/>
  </r>
  <r>
    <n v="4315"/>
    <s v="4315_20240304"/>
    <x v="1"/>
    <x v="2"/>
    <x v="17"/>
    <x v="0"/>
    <n v="4"/>
    <n v="4080.51"/>
    <n v="0"/>
    <n v="4080.51"/>
    <n v="16322.04"/>
    <d v="2024-03-04T00:00:00"/>
    <x v="0"/>
    <x v="0"/>
    <x v="1"/>
    <x v="3"/>
    <n v="3322.21"/>
  </r>
  <r>
    <n v="4316"/>
    <s v="4316_20240104"/>
    <x v="2"/>
    <x v="3"/>
    <x v="4"/>
    <x v="2"/>
    <n v="1"/>
    <n v="6110.0300000000007"/>
    <n v="0"/>
    <n v="6110.0300000000007"/>
    <n v="6110.0300000000007"/>
    <d v="2024-01-04T00:00:00"/>
    <x v="6"/>
    <x v="0"/>
    <x v="1"/>
    <x v="1"/>
    <n v="405.43"/>
  </r>
  <r>
    <n v="4317"/>
    <s v="4317_20241015"/>
    <x v="0"/>
    <x v="2"/>
    <x v="3"/>
    <x v="1"/>
    <n v="0"/>
    <n v="9623.5300000000007"/>
    <n v="0"/>
    <n v="9623.5300000000007"/>
    <n v="0"/>
    <d v="2024-10-15T00:00:00"/>
    <x v="3"/>
    <x v="0"/>
    <x v="1"/>
    <x v="0"/>
    <n v="-448.89"/>
  </r>
  <r>
    <n v="4318"/>
    <s v="4318_20241016"/>
    <x v="1"/>
    <x v="4"/>
    <x v="11"/>
    <x v="1"/>
    <n v="-1"/>
    <n v="6110.0300000000007"/>
    <n v="0"/>
    <n v="6110.0300000000007"/>
    <n v="-6110.0300000000007"/>
    <d v="2024-10-16T00:00:00"/>
    <x v="3"/>
    <x v="0"/>
    <x v="1"/>
    <x v="5"/>
    <n v="883.91"/>
  </r>
  <r>
    <n v="2027"/>
    <s v="2027_Unknown Date"/>
    <x v="2"/>
    <x v="4"/>
    <x v="12"/>
    <x v="2"/>
    <n v="0"/>
    <n v="6110.0300000000007"/>
    <n v="0.22"/>
    <n v="4765.8234000000002"/>
    <n v="0"/>
    <s v="Unknown Date"/>
    <x v="2"/>
    <x v="1"/>
    <x v="0"/>
    <x v="3"/>
    <n v="-138.74"/>
  </r>
  <r>
    <n v="4320"/>
    <s v="4320_20240927"/>
    <x v="1"/>
    <x v="0"/>
    <x v="0"/>
    <x v="1"/>
    <n v="1"/>
    <n v="6110.0300000000007"/>
    <n v="0"/>
    <n v="6110.0300000000007"/>
    <n v="6110.0300000000007"/>
    <d v="2024-09-27T00:00:00"/>
    <x v="4"/>
    <x v="0"/>
    <x v="0"/>
    <x v="4"/>
    <n v="1848.29"/>
  </r>
  <r>
    <n v="4321"/>
    <s v="4321_20240115"/>
    <x v="0"/>
    <x v="3"/>
    <x v="10"/>
    <x v="2"/>
    <n v="1"/>
    <n v="6646.84"/>
    <n v="0"/>
    <n v="6646.84"/>
    <n v="6646.84"/>
    <d v="2024-01-15T00:00:00"/>
    <x v="6"/>
    <x v="0"/>
    <x v="0"/>
    <x v="2"/>
    <n v="2210.19"/>
  </r>
  <r>
    <n v="4322"/>
    <s v="4322_20250120"/>
    <x v="1"/>
    <x v="2"/>
    <x v="7"/>
    <x v="0"/>
    <n v="1"/>
    <n v="6110.0300000000007"/>
    <n v="0"/>
    <n v="6110.0300000000007"/>
    <n v="6110.0300000000007"/>
    <d v="2025-01-20T00:00:00"/>
    <x v="6"/>
    <x v="2"/>
    <x v="0"/>
    <x v="2"/>
    <n v="1939.05"/>
  </r>
  <r>
    <n v="4323"/>
    <s v="4323_20241026"/>
    <x v="2"/>
    <x v="2"/>
    <x v="18"/>
    <x v="0"/>
    <n v="1"/>
    <n v="8526.42"/>
    <n v="1.02"/>
    <n v="-170.52840000000015"/>
    <n v="-170.52840000000015"/>
    <d v="2024-10-26T00:00:00"/>
    <x v="3"/>
    <x v="0"/>
    <x v="1"/>
    <x v="4"/>
    <n v="3573.83"/>
  </r>
  <r>
    <n v="4324"/>
    <s v="4324_Unknown Date"/>
    <x v="1"/>
    <x v="1"/>
    <x v="1"/>
    <x v="0"/>
    <n v="0"/>
    <n v="6110.0300000000007"/>
    <n v="0"/>
    <n v="6110.0300000000007"/>
    <n v="0"/>
    <s v="Unknown Date"/>
    <x v="2"/>
    <x v="1"/>
    <x v="1"/>
    <x v="2"/>
    <n v="920.34"/>
  </r>
  <r>
    <n v="4325"/>
    <s v="4325_20250115"/>
    <x v="2"/>
    <x v="4"/>
    <x v="12"/>
    <x v="1"/>
    <n v="0"/>
    <n v="6110.0300000000007"/>
    <n v="0"/>
    <n v="6110.0300000000007"/>
    <n v="0"/>
    <d v="2025-01-15T00:00:00"/>
    <x v="6"/>
    <x v="2"/>
    <x v="1"/>
    <x v="0"/>
    <n v="-402.21"/>
  </r>
  <r>
    <n v="4326"/>
    <s v="4326_20240606"/>
    <x v="1"/>
    <x v="2"/>
    <x v="18"/>
    <x v="2"/>
    <n v="0"/>
    <n v="9604.84"/>
    <n v="0.31"/>
    <n v="6627.3395999999993"/>
    <n v="0"/>
    <d v="2024-06-06T00:00:00"/>
    <x v="5"/>
    <x v="0"/>
    <x v="1"/>
    <x v="4"/>
    <n v="-143.11000000000001"/>
  </r>
  <r>
    <n v="4327"/>
    <s v="4327_20241215"/>
    <x v="2"/>
    <x v="0"/>
    <x v="0"/>
    <x v="0"/>
    <n v="-1"/>
    <n v="6348.4"/>
    <n v="0"/>
    <n v="6348.4"/>
    <n v="-6348.4"/>
    <d v="2024-12-15T00:00:00"/>
    <x v="10"/>
    <x v="0"/>
    <x v="1"/>
    <x v="3"/>
    <n v="1249.1500000000001"/>
  </r>
  <r>
    <n v="4328"/>
    <s v="4328_20250429"/>
    <x v="2"/>
    <x v="4"/>
    <x v="12"/>
    <x v="0"/>
    <n v="1"/>
    <n v="3943.71"/>
    <n v="0"/>
    <n v="3943.71"/>
    <n v="3943.71"/>
    <d v="2025-04-29T00:00:00"/>
    <x v="8"/>
    <x v="2"/>
    <x v="0"/>
    <x v="1"/>
    <n v="2631.07"/>
  </r>
  <r>
    <n v="2003"/>
    <s v="2003_20241004"/>
    <x v="0"/>
    <x v="2"/>
    <x v="3"/>
    <x v="1"/>
    <n v="1"/>
    <n v="9673.57"/>
    <n v="0"/>
    <n v="9673.57"/>
    <n v="9673.57"/>
    <d v="2024-10-04T00:00:00"/>
    <x v="3"/>
    <x v="0"/>
    <x v="0"/>
    <x v="3"/>
    <n v="3376.85"/>
  </r>
  <r>
    <n v="4330"/>
    <s v="4330_20250717"/>
    <x v="0"/>
    <x v="2"/>
    <x v="18"/>
    <x v="0"/>
    <n v="1"/>
    <n v="4087.76"/>
    <n v="0"/>
    <n v="4087.76"/>
    <n v="4087.76"/>
    <d v="2025-07-17T00:00:00"/>
    <x v="1"/>
    <x v="2"/>
    <x v="1"/>
    <x v="0"/>
    <n v="-831.23"/>
  </r>
  <r>
    <n v="4331"/>
    <s v="4331_20250103"/>
    <x v="1"/>
    <x v="0"/>
    <x v="0"/>
    <x v="0"/>
    <n v="2"/>
    <n v="4574.53"/>
    <n v="0.04"/>
    <n v="4391.5487999999996"/>
    <n v="8783.0975999999991"/>
    <d v="2025-01-03T00:00:00"/>
    <x v="6"/>
    <x v="2"/>
    <x v="1"/>
    <x v="5"/>
    <n v="3534.47"/>
  </r>
  <r>
    <n v="4332"/>
    <s v="4332_20240924"/>
    <x v="1"/>
    <x v="3"/>
    <x v="16"/>
    <x v="0"/>
    <n v="1"/>
    <n v="6110.0300000000007"/>
    <n v="0.12"/>
    <n v="5376.8264000000008"/>
    <n v="5376.8264000000008"/>
    <d v="2024-09-24T00:00:00"/>
    <x v="4"/>
    <x v="0"/>
    <x v="0"/>
    <x v="4"/>
    <n v="2181.1"/>
  </r>
  <r>
    <n v="4333"/>
    <s v="4333_20250604"/>
    <x v="2"/>
    <x v="2"/>
    <x v="3"/>
    <x v="0"/>
    <n v="1"/>
    <n v="5179.28"/>
    <n v="0"/>
    <n v="5179.28"/>
    <n v="5179.28"/>
    <d v="2025-06-04T00:00:00"/>
    <x v="5"/>
    <x v="2"/>
    <x v="1"/>
    <x v="2"/>
    <n v="3256.38"/>
  </r>
  <r>
    <n v="4334"/>
    <s v="4334_20240812"/>
    <x v="0"/>
    <x v="4"/>
    <x v="8"/>
    <x v="0"/>
    <n v="1"/>
    <n v="4393.46"/>
    <n v="0"/>
    <n v="4393.46"/>
    <n v="4393.46"/>
    <d v="2024-08-12T00:00:00"/>
    <x v="11"/>
    <x v="0"/>
    <x v="0"/>
    <x v="5"/>
    <n v="2432.09"/>
  </r>
  <r>
    <n v="4335"/>
    <s v="4335_20250630"/>
    <x v="0"/>
    <x v="3"/>
    <x v="9"/>
    <x v="0"/>
    <n v="1"/>
    <n v="6110.0300000000007"/>
    <n v="0"/>
    <n v="6110.0300000000007"/>
    <n v="6110.0300000000007"/>
    <d v="2025-06-30T00:00:00"/>
    <x v="5"/>
    <x v="2"/>
    <x v="0"/>
    <x v="5"/>
    <n v="133.01"/>
  </r>
  <r>
    <n v="4336"/>
    <s v="4336_Unknown Date"/>
    <x v="2"/>
    <x v="1"/>
    <x v="14"/>
    <x v="2"/>
    <n v="-1"/>
    <n v="7120.57"/>
    <n v="0.09"/>
    <n v="6479.7187000000004"/>
    <n v="-6479.7187000000004"/>
    <s v="Unknown Date"/>
    <x v="2"/>
    <x v="1"/>
    <x v="1"/>
    <x v="3"/>
    <n v="1916.22"/>
  </r>
  <r>
    <n v="4337"/>
    <s v="4337_Unknown Date"/>
    <x v="1"/>
    <x v="2"/>
    <x v="3"/>
    <x v="0"/>
    <n v="1"/>
    <n v="6110.0300000000007"/>
    <n v="0"/>
    <n v="6110.0300000000007"/>
    <n v="6110.0300000000007"/>
    <s v="Unknown Date"/>
    <x v="2"/>
    <x v="1"/>
    <x v="0"/>
    <x v="2"/>
    <n v="2735.14"/>
  </r>
  <r>
    <n v="4338"/>
    <s v="4338_Unknown Date"/>
    <x v="2"/>
    <x v="3"/>
    <x v="9"/>
    <x v="2"/>
    <n v="1"/>
    <n v="6110.0300000000007"/>
    <n v="0"/>
    <n v="6110.0300000000007"/>
    <n v="6110.0300000000007"/>
    <s v="Unknown Date"/>
    <x v="2"/>
    <x v="1"/>
    <x v="0"/>
    <x v="3"/>
    <n v="1586.94"/>
  </r>
  <r>
    <n v="4339"/>
    <s v="4339_20241121"/>
    <x v="1"/>
    <x v="2"/>
    <x v="17"/>
    <x v="1"/>
    <n v="1"/>
    <n v="6110.0300000000007"/>
    <n v="0.33"/>
    <n v="4093.7201"/>
    <n v="4093.7201"/>
    <d v="2024-11-21T00:00:00"/>
    <x v="7"/>
    <x v="0"/>
    <x v="1"/>
    <x v="1"/>
    <n v="2003"/>
  </r>
  <r>
    <n v="4340"/>
    <s v="4340_Unknown Date"/>
    <x v="1"/>
    <x v="0"/>
    <x v="13"/>
    <x v="0"/>
    <n v="1"/>
    <n v="3051.51"/>
    <n v="0"/>
    <n v="3051.51"/>
    <n v="3051.51"/>
    <s v="Unknown Date"/>
    <x v="2"/>
    <x v="1"/>
    <x v="1"/>
    <x v="0"/>
    <n v="728.33"/>
  </r>
  <r>
    <n v="4341"/>
    <s v="4341_Unknown Date"/>
    <x v="0"/>
    <x v="0"/>
    <x v="5"/>
    <x v="0"/>
    <n v="0"/>
    <n v="6110.0300000000007"/>
    <n v="0"/>
    <n v="6110.0300000000007"/>
    <n v="0"/>
    <s v="Unknown Date"/>
    <x v="2"/>
    <x v="1"/>
    <x v="1"/>
    <x v="1"/>
    <n v="-461.13"/>
  </r>
  <r>
    <n v="2009"/>
    <s v="2009_Unknown Date"/>
    <x v="2"/>
    <x v="1"/>
    <x v="6"/>
    <x v="0"/>
    <n v="4"/>
    <n v="6110.0300000000007"/>
    <n v="0"/>
    <n v="6110.0300000000007"/>
    <n v="24440.120000000003"/>
    <s v="Unknown Date"/>
    <x v="2"/>
    <x v="1"/>
    <x v="0"/>
    <x v="3"/>
    <n v="3929.61"/>
  </r>
  <r>
    <n v="4343"/>
    <s v="4343_Unknown Date"/>
    <x v="0"/>
    <x v="0"/>
    <x v="15"/>
    <x v="0"/>
    <n v="1"/>
    <n v="5890.69"/>
    <n v="0"/>
    <n v="5890.69"/>
    <n v="5890.69"/>
    <s v="Unknown Date"/>
    <x v="2"/>
    <x v="1"/>
    <x v="1"/>
    <x v="0"/>
    <n v="1390.36"/>
  </r>
  <r>
    <n v="4344"/>
    <s v="4344_20240118"/>
    <x v="0"/>
    <x v="1"/>
    <x v="2"/>
    <x v="0"/>
    <n v="0"/>
    <n v="6110.0300000000007"/>
    <n v="0"/>
    <n v="6110.0300000000007"/>
    <n v="0"/>
    <d v="2024-01-18T00:00:00"/>
    <x v="6"/>
    <x v="0"/>
    <x v="0"/>
    <x v="4"/>
    <n v="-467.18"/>
  </r>
  <r>
    <n v="4345"/>
    <s v="4345_20241129"/>
    <x v="0"/>
    <x v="0"/>
    <x v="15"/>
    <x v="0"/>
    <n v="1"/>
    <n v="2282.8000000000002"/>
    <n v="0.28000000000000003"/>
    <n v="1643.616"/>
    <n v="1643.616"/>
    <d v="2024-11-29T00:00:00"/>
    <x v="7"/>
    <x v="0"/>
    <x v="1"/>
    <x v="3"/>
    <n v="459.9"/>
  </r>
  <r>
    <n v="4346"/>
    <s v="4346_20250504"/>
    <x v="2"/>
    <x v="0"/>
    <x v="13"/>
    <x v="0"/>
    <n v="1"/>
    <n v="6110.0300000000007"/>
    <n v="0.71"/>
    <n v="1771.9087000000004"/>
    <n v="1771.9087000000004"/>
    <d v="2025-05-04T00:00:00"/>
    <x v="9"/>
    <x v="2"/>
    <x v="0"/>
    <x v="2"/>
    <n v="3222.9"/>
  </r>
  <r>
    <n v="4347"/>
    <s v="4347_20250310"/>
    <x v="2"/>
    <x v="2"/>
    <x v="17"/>
    <x v="2"/>
    <n v="-1"/>
    <n v="9440.9500000000007"/>
    <n v="0"/>
    <n v="9440.9500000000007"/>
    <n v="-9440.9500000000007"/>
    <d v="2025-03-10T00:00:00"/>
    <x v="0"/>
    <x v="2"/>
    <x v="1"/>
    <x v="1"/>
    <n v="2945.56"/>
  </r>
  <r>
    <n v="4348"/>
    <s v="4348_20230925"/>
    <x v="1"/>
    <x v="2"/>
    <x v="3"/>
    <x v="0"/>
    <n v="1"/>
    <n v="6110.0300000000007"/>
    <n v="0"/>
    <n v="6110.0300000000007"/>
    <n v="6110.0300000000007"/>
    <d v="2023-09-25T00:00:00"/>
    <x v="4"/>
    <x v="3"/>
    <x v="0"/>
    <x v="3"/>
    <n v="25.44"/>
  </r>
  <r>
    <n v="4349"/>
    <s v="4349_Unknown Date"/>
    <x v="1"/>
    <x v="0"/>
    <x v="5"/>
    <x v="0"/>
    <n v="1"/>
    <n v="6110.0300000000007"/>
    <n v="0"/>
    <n v="6110.0300000000007"/>
    <n v="6110.0300000000007"/>
    <s v="Unknown Date"/>
    <x v="2"/>
    <x v="1"/>
    <x v="1"/>
    <x v="2"/>
    <n v="1799.33"/>
  </r>
  <r>
    <n v="4350"/>
    <s v="4350_20240530"/>
    <x v="2"/>
    <x v="1"/>
    <x v="14"/>
    <x v="0"/>
    <n v="0"/>
    <n v="6110.0300000000007"/>
    <n v="0"/>
    <n v="6110.0300000000007"/>
    <n v="0"/>
    <d v="2024-05-30T00:00:00"/>
    <x v="9"/>
    <x v="0"/>
    <x v="0"/>
    <x v="4"/>
    <n v="2515.85"/>
  </r>
  <r>
    <n v="4351"/>
    <s v="4351_20240819"/>
    <x v="2"/>
    <x v="1"/>
    <x v="6"/>
    <x v="0"/>
    <n v="0"/>
    <n v="6110.0300000000007"/>
    <n v="0"/>
    <n v="6110.0300000000007"/>
    <n v="0"/>
    <d v="2024-08-19T00:00:00"/>
    <x v="11"/>
    <x v="0"/>
    <x v="0"/>
    <x v="3"/>
    <n v="3303.1"/>
  </r>
  <r>
    <n v="4352"/>
    <s v="4352_20250110"/>
    <x v="2"/>
    <x v="3"/>
    <x v="16"/>
    <x v="0"/>
    <n v="-1"/>
    <n v="9332.64"/>
    <n v="0.56999999999999995"/>
    <n v="4013.0352000000003"/>
    <n v="-4013.0352000000003"/>
    <d v="2025-01-10T00:00:00"/>
    <x v="6"/>
    <x v="2"/>
    <x v="1"/>
    <x v="5"/>
    <n v="-238.9"/>
  </r>
  <r>
    <n v="4353"/>
    <s v="4353_Unknown Date"/>
    <x v="2"/>
    <x v="1"/>
    <x v="2"/>
    <x v="0"/>
    <n v="-1"/>
    <n v="6110.0300000000007"/>
    <n v="0"/>
    <n v="6110.0300000000007"/>
    <n v="-6110.0300000000007"/>
    <s v="Unknown Date"/>
    <x v="2"/>
    <x v="1"/>
    <x v="1"/>
    <x v="0"/>
    <n v="1665.83"/>
  </r>
  <r>
    <n v="4354"/>
    <s v="4354_20250308"/>
    <x v="2"/>
    <x v="1"/>
    <x v="2"/>
    <x v="0"/>
    <n v="-1"/>
    <n v="6908.65"/>
    <n v="0"/>
    <n v="6908.65"/>
    <n v="-6908.65"/>
    <d v="2025-03-08T00:00:00"/>
    <x v="0"/>
    <x v="2"/>
    <x v="1"/>
    <x v="5"/>
    <n v="720.09"/>
  </r>
  <r>
    <n v="2007"/>
    <s v="2007_Unknown Date"/>
    <x v="0"/>
    <x v="0"/>
    <x v="0"/>
    <x v="0"/>
    <n v="1"/>
    <n v="6110.0300000000007"/>
    <n v="0.32"/>
    <n v="4154.8204000000005"/>
    <n v="4154.8204000000005"/>
    <s v="Unknown Date"/>
    <x v="2"/>
    <x v="1"/>
    <x v="1"/>
    <x v="0"/>
    <n v="2928.36"/>
  </r>
  <r>
    <n v="4356"/>
    <s v="4356_Unknown Date"/>
    <x v="2"/>
    <x v="1"/>
    <x v="14"/>
    <x v="0"/>
    <n v="1"/>
    <n v="9557.32"/>
    <n v="0"/>
    <n v="9557.32"/>
    <n v="9557.32"/>
    <s v="Unknown Date"/>
    <x v="2"/>
    <x v="1"/>
    <x v="0"/>
    <x v="4"/>
    <n v="1465.63"/>
  </r>
  <r>
    <n v="4357"/>
    <s v="4357_20250127"/>
    <x v="1"/>
    <x v="2"/>
    <x v="18"/>
    <x v="0"/>
    <n v="1"/>
    <n v="7723.9"/>
    <n v="0"/>
    <n v="7723.9"/>
    <n v="7723.9"/>
    <d v="2025-01-27T00:00:00"/>
    <x v="6"/>
    <x v="2"/>
    <x v="0"/>
    <x v="3"/>
    <n v="3626.91"/>
  </r>
  <r>
    <n v="4358"/>
    <s v="4358_20241018"/>
    <x v="0"/>
    <x v="4"/>
    <x v="19"/>
    <x v="2"/>
    <n v="2"/>
    <n v="6110.0300000000007"/>
    <n v="0.43"/>
    <n v="3482.7171000000008"/>
    <n v="6965.4342000000015"/>
    <d v="2024-10-18T00:00:00"/>
    <x v="3"/>
    <x v="0"/>
    <x v="0"/>
    <x v="2"/>
    <n v="2538.9699999999998"/>
  </r>
  <r>
    <n v="4359"/>
    <s v="4359_20250223"/>
    <x v="0"/>
    <x v="3"/>
    <x v="16"/>
    <x v="1"/>
    <n v="1"/>
    <n v="9336.51"/>
    <n v="0"/>
    <n v="9336.51"/>
    <n v="9336.51"/>
    <d v="2025-02-23T00:00:00"/>
    <x v="12"/>
    <x v="2"/>
    <x v="0"/>
    <x v="0"/>
    <n v="92.73"/>
  </r>
  <r>
    <n v="4360"/>
    <s v="4360_20240924"/>
    <x v="1"/>
    <x v="3"/>
    <x v="16"/>
    <x v="0"/>
    <n v="1"/>
    <n v="2906.76"/>
    <n v="0.3"/>
    <n v="2034.732"/>
    <n v="2034.732"/>
    <d v="2024-09-24T00:00:00"/>
    <x v="4"/>
    <x v="0"/>
    <x v="0"/>
    <x v="1"/>
    <n v="829.32"/>
  </r>
  <r>
    <n v="4361"/>
    <s v="4361_20240825"/>
    <x v="0"/>
    <x v="2"/>
    <x v="3"/>
    <x v="0"/>
    <n v="0"/>
    <n v="5294.22"/>
    <n v="0"/>
    <n v="5294.22"/>
    <n v="0"/>
    <d v="2024-08-25T00:00:00"/>
    <x v="11"/>
    <x v="0"/>
    <x v="1"/>
    <x v="5"/>
    <n v="-787.71"/>
  </r>
  <r>
    <n v="4362"/>
    <s v="4362_20250708"/>
    <x v="2"/>
    <x v="0"/>
    <x v="5"/>
    <x v="0"/>
    <n v="0"/>
    <n v="6110.0300000000007"/>
    <n v="0"/>
    <n v="6110.0300000000007"/>
    <n v="0"/>
    <d v="2025-07-08T00:00:00"/>
    <x v="1"/>
    <x v="2"/>
    <x v="0"/>
    <x v="5"/>
    <n v="-81.22"/>
  </r>
  <r>
    <n v="4363"/>
    <s v="4363_20241124"/>
    <x v="0"/>
    <x v="4"/>
    <x v="8"/>
    <x v="1"/>
    <n v="2"/>
    <n v="6110.0300000000007"/>
    <n v="0.75"/>
    <n v="1527.5075000000002"/>
    <n v="3055.0150000000003"/>
    <d v="2024-11-24T00:00:00"/>
    <x v="7"/>
    <x v="0"/>
    <x v="0"/>
    <x v="4"/>
    <n v="-1071.83"/>
  </r>
  <r>
    <n v="4364"/>
    <s v="4364_Unknown Date"/>
    <x v="0"/>
    <x v="3"/>
    <x v="10"/>
    <x v="0"/>
    <n v="1"/>
    <n v="6290.99"/>
    <n v="0"/>
    <n v="6290.99"/>
    <n v="6290.99"/>
    <s v="Unknown Date"/>
    <x v="2"/>
    <x v="1"/>
    <x v="1"/>
    <x v="5"/>
    <n v="1946.3"/>
  </r>
  <r>
    <n v="4365"/>
    <s v="4365_20241002"/>
    <x v="2"/>
    <x v="4"/>
    <x v="12"/>
    <x v="1"/>
    <n v="0"/>
    <n v="7357.98"/>
    <n v="0"/>
    <n v="7357.98"/>
    <n v="0"/>
    <d v="2024-10-02T00:00:00"/>
    <x v="3"/>
    <x v="0"/>
    <x v="0"/>
    <x v="5"/>
    <n v="-86.8"/>
  </r>
  <r>
    <n v="4366"/>
    <s v="4366_20250216"/>
    <x v="0"/>
    <x v="0"/>
    <x v="0"/>
    <x v="1"/>
    <n v="1"/>
    <n v="2572.92"/>
    <n v="0"/>
    <n v="2572.92"/>
    <n v="2572.92"/>
    <d v="2025-02-16T00:00:00"/>
    <x v="12"/>
    <x v="2"/>
    <x v="1"/>
    <x v="5"/>
    <n v="714.82"/>
  </r>
  <r>
    <n v="4367"/>
    <s v="4367_20240108"/>
    <x v="0"/>
    <x v="4"/>
    <x v="11"/>
    <x v="0"/>
    <n v="0"/>
    <n v="8832.85"/>
    <n v="0"/>
    <n v="8832.85"/>
    <n v="0"/>
    <d v="2024-01-08T00:00:00"/>
    <x v="6"/>
    <x v="0"/>
    <x v="1"/>
    <x v="5"/>
    <n v="-1073.49"/>
  </r>
  <r>
    <n v="4368"/>
    <s v="4368_20241012"/>
    <x v="1"/>
    <x v="1"/>
    <x v="1"/>
    <x v="0"/>
    <n v="3"/>
    <n v="5481.64"/>
    <n v="1.18"/>
    <n v="-986.69519999999977"/>
    <n v="-2960.0855999999994"/>
    <d v="2024-10-12T00:00:00"/>
    <x v="3"/>
    <x v="0"/>
    <x v="1"/>
    <x v="4"/>
    <n v="2234.2800000000002"/>
  </r>
  <r>
    <n v="4369"/>
    <s v="4369_Unknown Date"/>
    <x v="1"/>
    <x v="0"/>
    <x v="0"/>
    <x v="1"/>
    <n v="1"/>
    <n v="6110.0300000000007"/>
    <n v="0"/>
    <n v="6110.0300000000007"/>
    <n v="6110.0300000000007"/>
    <s v="Unknown Date"/>
    <x v="2"/>
    <x v="1"/>
    <x v="0"/>
    <x v="1"/>
    <n v="1525.91"/>
  </r>
  <r>
    <n v="4370"/>
    <s v="4370_20241013"/>
    <x v="1"/>
    <x v="3"/>
    <x v="16"/>
    <x v="1"/>
    <n v="2"/>
    <n v="5046.05"/>
    <n v="0.38"/>
    <n v="3128.5509999999999"/>
    <n v="6257.1019999999999"/>
    <d v="2024-10-13T00:00:00"/>
    <x v="3"/>
    <x v="0"/>
    <x v="1"/>
    <x v="2"/>
    <n v="2530.73"/>
  </r>
  <r>
    <n v="4371"/>
    <s v="4371_20241122"/>
    <x v="2"/>
    <x v="2"/>
    <x v="3"/>
    <x v="0"/>
    <n v="0"/>
    <n v="2042.87"/>
    <n v="1.25"/>
    <n v="-510.71749999999997"/>
    <n v="0"/>
    <d v="2024-11-22T00:00:00"/>
    <x v="7"/>
    <x v="0"/>
    <x v="1"/>
    <x v="1"/>
    <n v="510.02"/>
  </r>
  <r>
    <n v="2029"/>
    <s v="2029_20231028"/>
    <x v="2"/>
    <x v="0"/>
    <x v="13"/>
    <x v="2"/>
    <n v="0"/>
    <n v="6110.0300000000007"/>
    <n v="0"/>
    <n v="6110.0300000000007"/>
    <n v="0"/>
    <d v="2023-10-28T00:00:00"/>
    <x v="3"/>
    <x v="3"/>
    <x v="0"/>
    <x v="0"/>
    <n v="-185.67"/>
  </r>
  <r>
    <n v="4373"/>
    <s v="4373_20240801"/>
    <x v="2"/>
    <x v="2"/>
    <x v="7"/>
    <x v="0"/>
    <n v="1"/>
    <n v="6110.0300000000007"/>
    <n v="0"/>
    <n v="6110.0300000000007"/>
    <n v="6110.0300000000007"/>
    <d v="2024-08-01T00:00:00"/>
    <x v="11"/>
    <x v="0"/>
    <x v="1"/>
    <x v="0"/>
    <n v="396.99"/>
  </r>
  <r>
    <n v="4374"/>
    <s v="4374_20241119"/>
    <x v="1"/>
    <x v="4"/>
    <x v="12"/>
    <x v="2"/>
    <n v="3"/>
    <n v="6110.0300000000007"/>
    <n v="0"/>
    <n v="6110.0300000000007"/>
    <n v="18330.090000000004"/>
    <d v="2024-11-19T00:00:00"/>
    <x v="7"/>
    <x v="0"/>
    <x v="1"/>
    <x v="3"/>
    <n v="-1129.3800000000001"/>
  </r>
  <r>
    <n v="4375"/>
    <s v="4375_20250612"/>
    <x v="1"/>
    <x v="0"/>
    <x v="13"/>
    <x v="1"/>
    <n v="-1"/>
    <n v="6110.0300000000007"/>
    <n v="0.45"/>
    <n v="3360.5165000000006"/>
    <n v="-3360.5165000000006"/>
    <d v="2025-06-12T00:00:00"/>
    <x v="5"/>
    <x v="2"/>
    <x v="0"/>
    <x v="5"/>
    <n v="-693.38"/>
  </r>
  <r>
    <n v="4376"/>
    <s v="4376_20240805"/>
    <x v="2"/>
    <x v="1"/>
    <x v="14"/>
    <x v="0"/>
    <n v="1"/>
    <n v="7651.93"/>
    <n v="1.08"/>
    <n v="-612.15440000000058"/>
    <n v="-612.15440000000058"/>
    <d v="2024-08-05T00:00:00"/>
    <x v="11"/>
    <x v="0"/>
    <x v="0"/>
    <x v="5"/>
    <n v="546.84"/>
  </r>
  <r>
    <n v="4377"/>
    <s v="4377_20241207"/>
    <x v="1"/>
    <x v="3"/>
    <x v="10"/>
    <x v="2"/>
    <n v="1"/>
    <n v="6110.0300000000007"/>
    <n v="0.89"/>
    <n v="672.10329999999999"/>
    <n v="672.10329999999999"/>
    <d v="2024-12-07T00:00:00"/>
    <x v="10"/>
    <x v="0"/>
    <x v="1"/>
    <x v="2"/>
    <n v="2302.2199999999998"/>
  </r>
  <r>
    <n v="4378"/>
    <s v="4378_20240829"/>
    <x v="2"/>
    <x v="0"/>
    <x v="5"/>
    <x v="0"/>
    <n v="4"/>
    <n v="2620.09"/>
    <n v="0"/>
    <n v="2620.09"/>
    <n v="10480.36"/>
    <d v="2024-08-29T00:00:00"/>
    <x v="11"/>
    <x v="0"/>
    <x v="0"/>
    <x v="2"/>
    <n v="263.16000000000003"/>
  </r>
  <r>
    <n v="4379"/>
    <s v="4379_Unknown Date"/>
    <x v="1"/>
    <x v="2"/>
    <x v="18"/>
    <x v="0"/>
    <n v="3"/>
    <n v="6110.0300000000007"/>
    <n v="0"/>
    <n v="6110.0300000000007"/>
    <n v="18330.090000000004"/>
    <s v="Unknown Date"/>
    <x v="2"/>
    <x v="1"/>
    <x v="0"/>
    <x v="1"/>
    <n v="974.37"/>
  </r>
  <r>
    <n v="4380"/>
    <s v="4380_Unknown Date"/>
    <x v="2"/>
    <x v="1"/>
    <x v="14"/>
    <x v="0"/>
    <n v="1"/>
    <n v="6110.0300000000007"/>
    <n v="0.56999999999999995"/>
    <n v="2627.3129000000004"/>
    <n v="2627.3129000000004"/>
    <s v="Unknown Date"/>
    <x v="2"/>
    <x v="1"/>
    <x v="0"/>
    <x v="3"/>
    <n v="3456.67"/>
  </r>
  <r>
    <n v="4381"/>
    <s v="4381_Unknown Date"/>
    <x v="2"/>
    <x v="0"/>
    <x v="5"/>
    <x v="2"/>
    <n v="1"/>
    <n v="2476.41"/>
    <n v="0"/>
    <n v="2476.41"/>
    <n v="2476.41"/>
    <s v="Unknown Date"/>
    <x v="2"/>
    <x v="1"/>
    <x v="1"/>
    <x v="3"/>
    <n v="1189.49"/>
  </r>
  <r>
    <n v="4382"/>
    <s v="4382_20241124"/>
    <x v="0"/>
    <x v="1"/>
    <x v="6"/>
    <x v="0"/>
    <n v="2"/>
    <n v="6110.0300000000007"/>
    <n v="0"/>
    <n v="6110.0300000000007"/>
    <n v="12220.060000000001"/>
    <d v="2024-11-24T00:00:00"/>
    <x v="7"/>
    <x v="0"/>
    <x v="1"/>
    <x v="1"/>
    <n v="3659.71"/>
  </r>
  <r>
    <n v="4383"/>
    <s v="4383_20241224"/>
    <x v="1"/>
    <x v="1"/>
    <x v="1"/>
    <x v="0"/>
    <n v="1"/>
    <n v="6110.0300000000007"/>
    <n v="0.16"/>
    <n v="5132.4252000000006"/>
    <n v="5132.4252000000006"/>
    <d v="2024-12-24T00:00:00"/>
    <x v="10"/>
    <x v="0"/>
    <x v="1"/>
    <x v="4"/>
    <n v="3378.64"/>
  </r>
  <r>
    <n v="4384"/>
    <s v="4384_20240615"/>
    <x v="1"/>
    <x v="3"/>
    <x v="16"/>
    <x v="0"/>
    <n v="1"/>
    <n v="6110.0300000000007"/>
    <n v="0.6"/>
    <n v="2444.0120000000002"/>
    <n v="2444.0120000000002"/>
    <d v="2024-06-15T00:00:00"/>
    <x v="5"/>
    <x v="0"/>
    <x v="0"/>
    <x v="5"/>
    <n v="3507.63"/>
  </r>
  <r>
    <n v="4385"/>
    <s v="4385_20231213"/>
    <x v="2"/>
    <x v="4"/>
    <x v="11"/>
    <x v="1"/>
    <n v="1"/>
    <n v="9057.85"/>
    <n v="0.84"/>
    <n v="1449.2560000000003"/>
    <n v="1449.2560000000003"/>
    <d v="2023-12-13T00:00:00"/>
    <x v="10"/>
    <x v="3"/>
    <x v="1"/>
    <x v="5"/>
    <n v="1767.32"/>
  </r>
  <r>
    <n v="4386"/>
    <s v="4386_20250614"/>
    <x v="0"/>
    <x v="4"/>
    <x v="12"/>
    <x v="0"/>
    <n v="2"/>
    <n v="3432.35"/>
    <n v="0.34"/>
    <n v="2265.3509999999997"/>
    <n v="4530.7019999999993"/>
    <d v="2025-06-14T00:00:00"/>
    <x v="5"/>
    <x v="2"/>
    <x v="0"/>
    <x v="0"/>
    <n v="2576.11"/>
  </r>
  <r>
    <n v="4387"/>
    <s v="4387_20250327"/>
    <x v="1"/>
    <x v="2"/>
    <x v="17"/>
    <x v="0"/>
    <n v="4"/>
    <n v="2616.9"/>
    <n v="0"/>
    <n v="2616.9"/>
    <n v="10467.6"/>
    <d v="2025-03-27T00:00:00"/>
    <x v="0"/>
    <x v="2"/>
    <x v="1"/>
    <x v="4"/>
    <n v="3770.94"/>
  </r>
  <r>
    <n v="4388"/>
    <s v="4388_20250702"/>
    <x v="1"/>
    <x v="0"/>
    <x v="13"/>
    <x v="0"/>
    <n v="1"/>
    <n v="6110.0300000000007"/>
    <n v="0"/>
    <n v="6110.0300000000007"/>
    <n v="6110.0300000000007"/>
    <d v="2025-07-02T00:00:00"/>
    <x v="1"/>
    <x v="2"/>
    <x v="1"/>
    <x v="0"/>
    <n v="2186.94"/>
  </r>
  <r>
    <n v="4389"/>
    <s v="4389_20250706"/>
    <x v="1"/>
    <x v="4"/>
    <x v="12"/>
    <x v="0"/>
    <n v="0"/>
    <n v="9304.56"/>
    <n v="0"/>
    <n v="9304.56"/>
    <n v="0"/>
    <d v="2025-07-06T00:00:00"/>
    <x v="1"/>
    <x v="2"/>
    <x v="0"/>
    <x v="5"/>
    <n v="2773.13"/>
  </r>
  <r>
    <n v="4390"/>
    <s v="4390_20241205"/>
    <x v="0"/>
    <x v="2"/>
    <x v="7"/>
    <x v="1"/>
    <n v="1"/>
    <n v="6110.0300000000007"/>
    <n v="1.1100000000000001"/>
    <n v="-672.10330000000067"/>
    <n v="-672.10330000000067"/>
    <d v="2024-12-05T00:00:00"/>
    <x v="10"/>
    <x v="0"/>
    <x v="0"/>
    <x v="0"/>
    <n v="848.64"/>
  </r>
  <r>
    <n v="4391"/>
    <s v="4391_20250420"/>
    <x v="1"/>
    <x v="2"/>
    <x v="17"/>
    <x v="0"/>
    <n v="1"/>
    <n v="9569.18"/>
    <n v="0"/>
    <n v="9569.18"/>
    <n v="9569.18"/>
    <d v="2025-04-20T00:00:00"/>
    <x v="8"/>
    <x v="2"/>
    <x v="1"/>
    <x v="3"/>
    <n v="2446.09"/>
  </r>
  <r>
    <n v="4392"/>
    <s v="4392_20250419"/>
    <x v="0"/>
    <x v="0"/>
    <x v="15"/>
    <x v="0"/>
    <n v="1"/>
    <n v="6110.0300000000007"/>
    <n v="0"/>
    <n v="6110.0300000000007"/>
    <n v="6110.0300000000007"/>
    <d v="2025-04-19T00:00:00"/>
    <x v="8"/>
    <x v="2"/>
    <x v="1"/>
    <x v="0"/>
    <n v="1619.78"/>
  </r>
  <r>
    <n v="4393"/>
    <s v="4393_Unknown Date"/>
    <x v="1"/>
    <x v="4"/>
    <x v="11"/>
    <x v="1"/>
    <n v="0"/>
    <n v="6110.0300000000007"/>
    <n v="0"/>
    <n v="6110.0300000000007"/>
    <n v="0"/>
    <s v="Unknown Date"/>
    <x v="2"/>
    <x v="1"/>
    <x v="1"/>
    <x v="5"/>
    <n v="-41.67"/>
  </r>
  <r>
    <n v="4394"/>
    <s v="4394_20250314"/>
    <x v="1"/>
    <x v="0"/>
    <x v="13"/>
    <x v="1"/>
    <n v="1"/>
    <n v="8873.61"/>
    <n v="0.81"/>
    <n v="1685.9858999999997"/>
    <n v="1685.9858999999997"/>
    <d v="2025-03-14T00:00:00"/>
    <x v="0"/>
    <x v="2"/>
    <x v="1"/>
    <x v="0"/>
    <n v="1663.56"/>
  </r>
  <r>
    <n v="4395"/>
    <s v="4395_20250420"/>
    <x v="0"/>
    <x v="3"/>
    <x v="9"/>
    <x v="0"/>
    <n v="2"/>
    <n v="5282.31"/>
    <n v="0"/>
    <n v="5282.31"/>
    <n v="10564.62"/>
    <d v="2025-04-20T00:00:00"/>
    <x v="8"/>
    <x v="2"/>
    <x v="0"/>
    <x v="2"/>
    <n v="3365.61"/>
  </r>
  <r>
    <n v="4396"/>
    <s v="4396_20250130"/>
    <x v="0"/>
    <x v="1"/>
    <x v="14"/>
    <x v="0"/>
    <n v="2"/>
    <n v="2392.41"/>
    <n v="0"/>
    <n v="2392.41"/>
    <n v="4784.82"/>
    <d v="2025-01-30T00:00:00"/>
    <x v="6"/>
    <x v="2"/>
    <x v="0"/>
    <x v="3"/>
    <n v="1592.95"/>
  </r>
  <r>
    <n v="4397"/>
    <s v="4397_20250508"/>
    <x v="2"/>
    <x v="3"/>
    <x v="4"/>
    <x v="0"/>
    <n v="-1"/>
    <n v="6110.0300000000007"/>
    <n v="0"/>
    <n v="6110.0300000000007"/>
    <n v="-6110.0300000000007"/>
    <d v="2025-05-08T00:00:00"/>
    <x v="9"/>
    <x v="2"/>
    <x v="1"/>
    <x v="4"/>
    <n v="-671.54"/>
  </r>
  <r>
    <n v="4398"/>
    <s v="4398_20240629"/>
    <x v="2"/>
    <x v="1"/>
    <x v="2"/>
    <x v="2"/>
    <n v="2"/>
    <n v="6110.0300000000007"/>
    <n v="0"/>
    <n v="6110.0300000000007"/>
    <n v="12220.060000000001"/>
    <d v="2024-06-29T00:00:00"/>
    <x v="5"/>
    <x v="0"/>
    <x v="0"/>
    <x v="4"/>
    <n v="1971.9"/>
  </r>
  <r>
    <n v="4399"/>
    <s v="4399_20250106"/>
    <x v="2"/>
    <x v="4"/>
    <x v="8"/>
    <x v="1"/>
    <n v="0"/>
    <n v="7607.91"/>
    <n v="0"/>
    <n v="7607.91"/>
    <n v="0"/>
    <d v="2025-01-06T00:00:00"/>
    <x v="6"/>
    <x v="2"/>
    <x v="0"/>
    <x v="0"/>
    <n v="-161.85"/>
  </r>
  <r>
    <n v="4400"/>
    <s v="4400_20250527"/>
    <x v="1"/>
    <x v="2"/>
    <x v="18"/>
    <x v="0"/>
    <n v="4"/>
    <n v="7798.57"/>
    <n v="0.28000000000000003"/>
    <n v="5614.9703999999992"/>
    <n v="22459.881599999997"/>
    <d v="2025-05-27T00:00:00"/>
    <x v="9"/>
    <x v="2"/>
    <x v="1"/>
    <x v="5"/>
    <n v="1334.4"/>
  </r>
  <r>
    <n v="4401"/>
    <s v="4401_20241125"/>
    <x v="2"/>
    <x v="2"/>
    <x v="3"/>
    <x v="2"/>
    <n v="1"/>
    <n v="6110.0300000000007"/>
    <n v="0"/>
    <n v="6110.0300000000007"/>
    <n v="6110.0300000000007"/>
    <d v="2024-11-25T00:00:00"/>
    <x v="7"/>
    <x v="0"/>
    <x v="1"/>
    <x v="5"/>
    <n v="3410.82"/>
  </r>
  <r>
    <n v="4402"/>
    <s v="4402_20241119"/>
    <x v="1"/>
    <x v="1"/>
    <x v="2"/>
    <x v="0"/>
    <n v="1"/>
    <n v="6110.0300000000007"/>
    <n v="0.38"/>
    <n v="3788.2186000000006"/>
    <n v="3788.2186000000006"/>
    <d v="2024-11-19T00:00:00"/>
    <x v="7"/>
    <x v="0"/>
    <x v="0"/>
    <x v="2"/>
    <n v="2429.5700000000002"/>
  </r>
  <r>
    <n v="4403"/>
    <s v="4403_20240827"/>
    <x v="0"/>
    <x v="4"/>
    <x v="11"/>
    <x v="1"/>
    <n v="0"/>
    <n v="3086.75"/>
    <n v="0"/>
    <n v="3086.75"/>
    <n v="0"/>
    <d v="2024-08-27T00:00:00"/>
    <x v="11"/>
    <x v="0"/>
    <x v="0"/>
    <x v="3"/>
    <n v="-681.62"/>
  </r>
  <r>
    <n v="4404"/>
    <s v="4404_Unknown Date"/>
    <x v="1"/>
    <x v="3"/>
    <x v="10"/>
    <x v="0"/>
    <n v="1"/>
    <n v="6110.0300000000007"/>
    <n v="0"/>
    <n v="6110.0300000000007"/>
    <n v="6110.0300000000007"/>
    <s v="Unknown Date"/>
    <x v="2"/>
    <x v="1"/>
    <x v="1"/>
    <x v="1"/>
    <n v="2129.29"/>
  </r>
  <r>
    <n v="4405"/>
    <s v="4405_20250224"/>
    <x v="1"/>
    <x v="0"/>
    <x v="5"/>
    <x v="2"/>
    <n v="-1"/>
    <n v="6110.0300000000007"/>
    <n v="1.24"/>
    <n v="-1466.4072000000001"/>
    <n v="1466.4072000000001"/>
    <d v="2025-02-24T00:00:00"/>
    <x v="12"/>
    <x v="2"/>
    <x v="1"/>
    <x v="3"/>
    <n v="3373.28"/>
  </r>
  <r>
    <n v="4406"/>
    <s v="4406_20250201"/>
    <x v="1"/>
    <x v="4"/>
    <x v="11"/>
    <x v="0"/>
    <n v="1"/>
    <n v="4079.94"/>
    <n v="0"/>
    <n v="4079.94"/>
    <n v="4079.94"/>
    <d v="2025-02-01T00:00:00"/>
    <x v="12"/>
    <x v="2"/>
    <x v="0"/>
    <x v="5"/>
    <n v="3276.97"/>
  </r>
  <r>
    <n v="4407"/>
    <s v="4407_Unknown Date"/>
    <x v="0"/>
    <x v="2"/>
    <x v="7"/>
    <x v="0"/>
    <n v="1"/>
    <n v="6110.0300000000007"/>
    <n v="1.1100000000000001"/>
    <n v="-672.10330000000067"/>
    <n v="-672.10330000000067"/>
    <s v="Unknown Date"/>
    <x v="2"/>
    <x v="1"/>
    <x v="0"/>
    <x v="2"/>
    <n v="3172.6"/>
  </r>
  <r>
    <n v="4408"/>
    <s v="4408_Unknown Date"/>
    <x v="0"/>
    <x v="0"/>
    <x v="15"/>
    <x v="2"/>
    <n v="1"/>
    <n v="3409.83"/>
    <n v="0"/>
    <n v="3409.83"/>
    <n v="3409.83"/>
    <s v="Unknown Date"/>
    <x v="2"/>
    <x v="1"/>
    <x v="0"/>
    <x v="0"/>
    <n v="1822"/>
  </r>
  <r>
    <n v="4409"/>
    <s v="4409_Unknown Date"/>
    <x v="0"/>
    <x v="0"/>
    <x v="5"/>
    <x v="1"/>
    <n v="1"/>
    <n v="6110.0300000000007"/>
    <n v="0.01"/>
    <n v="6048.9297000000006"/>
    <n v="6048.9297000000006"/>
    <s v="Unknown Date"/>
    <x v="2"/>
    <x v="1"/>
    <x v="1"/>
    <x v="0"/>
    <n v="2707.33"/>
  </r>
  <r>
    <n v="4410"/>
    <s v="4410_20240126"/>
    <x v="2"/>
    <x v="4"/>
    <x v="11"/>
    <x v="2"/>
    <n v="-1"/>
    <n v="5967.57"/>
    <n v="1.1000000000000001"/>
    <n v="-596.75700000000052"/>
    <n v="596.75700000000052"/>
    <d v="2024-01-26T00:00:00"/>
    <x v="6"/>
    <x v="0"/>
    <x v="1"/>
    <x v="2"/>
    <n v="-1011.68"/>
  </r>
  <r>
    <n v="4411"/>
    <s v="4411_Unknown Date"/>
    <x v="0"/>
    <x v="2"/>
    <x v="18"/>
    <x v="0"/>
    <n v="1"/>
    <n v="6110.0300000000007"/>
    <n v="0"/>
    <n v="6110.0300000000007"/>
    <n v="6110.0300000000007"/>
    <s v="Unknown Date"/>
    <x v="2"/>
    <x v="1"/>
    <x v="1"/>
    <x v="1"/>
    <n v="3130.26"/>
  </r>
  <r>
    <n v="4412"/>
    <s v="4412_20250525"/>
    <x v="0"/>
    <x v="2"/>
    <x v="3"/>
    <x v="2"/>
    <n v="1"/>
    <n v="6110.0300000000007"/>
    <n v="0"/>
    <n v="6110.0300000000007"/>
    <n v="6110.0300000000007"/>
    <d v="2025-05-25T00:00:00"/>
    <x v="9"/>
    <x v="2"/>
    <x v="0"/>
    <x v="5"/>
    <n v="3452.75"/>
  </r>
  <r>
    <n v="4413"/>
    <s v="4413_20240903"/>
    <x v="2"/>
    <x v="3"/>
    <x v="10"/>
    <x v="0"/>
    <n v="1"/>
    <n v="6110.0300000000007"/>
    <n v="0"/>
    <n v="6110.0300000000007"/>
    <n v="6110.0300000000007"/>
    <d v="2024-09-03T00:00:00"/>
    <x v="4"/>
    <x v="0"/>
    <x v="1"/>
    <x v="1"/>
    <n v="2790.67"/>
  </r>
  <r>
    <n v="4414"/>
    <s v="4414_20240905"/>
    <x v="0"/>
    <x v="3"/>
    <x v="16"/>
    <x v="0"/>
    <n v="1"/>
    <n v="6110.0300000000007"/>
    <n v="0.32"/>
    <n v="4154.8204000000005"/>
    <n v="4154.8204000000005"/>
    <d v="2024-09-05T00:00:00"/>
    <x v="4"/>
    <x v="0"/>
    <x v="1"/>
    <x v="1"/>
    <n v="3503.26"/>
  </r>
  <r>
    <n v="4415"/>
    <s v="4415_Unknown Date"/>
    <x v="0"/>
    <x v="3"/>
    <x v="10"/>
    <x v="2"/>
    <n v="1"/>
    <n v="3671.95"/>
    <n v="0"/>
    <n v="3671.95"/>
    <n v="3671.95"/>
    <s v="Unknown Date"/>
    <x v="2"/>
    <x v="1"/>
    <x v="1"/>
    <x v="3"/>
    <n v="2797.91"/>
  </r>
  <r>
    <n v="4416"/>
    <s v="4416_20250607"/>
    <x v="1"/>
    <x v="4"/>
    <x v="12"/>
    <x v="0"/>
    <n v="0"/>
    <n v="2365.6"/>
    <n v="0"/>
    <n v="2365.6"/>
    <n v="0"/>
    <d v="2025-06-07T00:00:00"/>
    <x v="5"/>
    <x v="2"/>
    <x v="1"/>
    <x v="2"/>
    <n v="-178.54"/>
  </r>
  <r>
    <n v="4417"/>
    <s v="4417_Unknown Date"/>
    <x v="1"/>
    <x v="1"/>
    <x v="1"/>
    <x v="1"/>
    <n v="1"/>
    <n v="6110.0300000000007"/>
    <n v="0.83"/>
    <n v="1038.7051000000004"/>
    <n v="1038.7051000000004"/>
    <s v="Unknown Date"/>
    <x v="2"/>
    <x v="1"/>
    <x v="1"/>
    <x v="1"/>
    <n v="2668.14"/>
  </r>
  <r>
    <n v="4418"/>
    <s v="4418_Unknown Date"/>
    <x v="1"/>
    <x v="0"/>
    <x v="15"/>
    <x v="2"/>
    <n v="2"/>
    <n v="3139.93"/>
    <n v="0.46"/>
    <n v="1695.5622000000001"/>
    <n v="3391.1244000000002"/>
    <s v="Unknown Date"/>
    <x v="2"/>
    <x v="1"/>
    <x v="0"/>
    <x v="5"/>
    <n v="3548.13"/>
  </r>
  <r>
    <n v="4419"/>
    <s v="4419_20250117"/>
    <x v="0"/>
    <x v="0"/>
    <x v="5"/>
    <x v="0"/>
    <n v="1"/>
    <n v="6110.0300000000007"/>
    <n v="0"/>
    <n v="6110.0300000000007"/>
    <n v="6110.0300000000007"/>
    <d v="2025-01-17T00:00:00"/>
    <x v="6"/>
    <x v="2"/>
    <x v="0"/>
    <x v="0"/>
    <n v="61.45"/>
  </r>
  <r>
    <n v="4420"/>
    <s v="4420_20231108"/>
    <x v="1"/>
    <x v="2"/>
    <x v="3"/>
    <x v="1"/>
    <n v="4"/>
    <n v="4904.79"/>
    <n v="1.19"/>
    <n v="-931.91009999999972"/>
    <n v="-3727.6403999999989"/>
    <d v="2023-11-08T00:00:00"/>
    <x v="7"/>
    <x v="3"/>
    <x v="1"/>
    <x v="3"/>
    <n v="2633.82"/>
  </r>
  <r>
    <n v="4421"/>
    <s v="4421_20240905"/>
    <x v="1"/>
    <x v="3"/>
    <x v="4"/>
    <x v="2"/>
    <n v="1"/>
    <n v="6110.0300000000007"/>
    <n v="0"/>
    <n v="6110.0300000000007"/>
    <n v="6110.0300000000007"/>
    <d v="2024-09-05T00:00:00"/>
    <x v="4"/>
    <x v="0"/>
    <x v="0"/>
    <x v="2"/>
    <n v="3005.03"/>
  </r>
  <r>
    <n v="4422"/>
    <s v="4422_20250608"/>
    <x v="2"/>
    <x v="3"/>
    <x v="4"/>
    <x v="0"/>
    <n v="1"/>
    <n v="6110.0300000000007"/>
    <n v="0.43"/>
    <n v="3482.7171000000008"/>
    <n v="3482.7171000000008"/>
    <d v="2025-06-08T00:00:00"/>
    <x v="5"/>
    <x v="2"/>
    <x v="0"/>
    <x v="4"/>
    <n v="1143.45"/>
  </r>
  <r>
    <n v="4423"/>
    <s v="4423_20250103"/>
    <x v="2"/>
    <x v="3"/>
    <x v="10"/>
    <x v="0"/>
    <n v="1"/>
    <n v="5381.5"/>
    <n v="0"/>
    <n v="5381.5"/>
    <n v="5381.5"/>
    <d v="2025-01-03T00:00:00"/>
    <x v="6"/>
    <x v="2"/>
    <x v="1"/>
    <x v="3"/>
    <n v="57.84"/>
  </r>
  <r>
    <n v="2007"/>
    <s v="2007_Unknown Date"/>
    <x v="0"/>
    <x v="0"/>
    <x v="0"/>
    <x v="0"/>
    <n v="1"/>
    <n v="6110.0300000000007"/>
    <n v="0.32"/>
    <n v="4154.8204000000005"/>
    <n v="4154.8204000000005"/>
    <s v="Unknown Date"/>
    <x v="2"/>
    <x v="1"/>
    <x v="1"/>
    <x v="0"/>
    <n v="2928.36"/>
  </r>
  <r>
    <n v="4425"/>
    <s v="4425_20230904"/>
    <x v="1"/>
    <x v="3"/>
    <x v="9"/>
    <x v="1"/>
    <n v="0"/>
    <n v="4034.25"/>
    <n v="0"/>
    <n v="4034.25"/>
    <n v="0"/>
    <d v="2023-09-04T00:00:00"/>
    <x v="4"/>
    <x v="3"/>
    <x v="1"/>
    <x v="4"/>
    <n v="363.8"/>
  </r>
  <r>
    <n v="4426"/>
    <s v="4426_20241202"/>
    <x v="2"/>
    <x v="2"/>
    <x v="3"/>
    <x v="0"/>
    <n v="1"/>
    <n v="6110.0300000000007"/>
    <n v="0"/>
    <n v="6110.0300000000007"/>
    <n v="6110.0300000000007"/>
    <d v="2024-12-02T00:00:00"/>
    <x v="10"/>
    <x v="0"/>
    <x v="0"/>
    <x v="3"/>
    <n v="2133.39"/>
  </r>
  <r>
    <n v="4427"/>
    <s v="4427_20241104"/>
    <x v="1"/>
    <x v="2"/>
    <x v="17"/>
    <x v="0"/>
    <n v="2"/>
    <n v="8546.9"/>
    <n v="0"/>
    <n v="8546.9"/>
    <n v="17093.8"/>
    <d v="2024-11-04T00:00:00"/>
    <x v="7"/>
    <x v="0"/>
    <x v="1"/>
    <x v="3"/>
    <n v="-357.43"/>
  </r>
  <r>
    <n v="4428"/>
    <s v="4428_20250404"/>
    <x v="0"/>
    <x v="2"/>
    <x v="7"/>
    <x v="0"/>
    <n v="2"/>
    <n v="6110.0300000000007"/>
    <n v="0"/>
    <n v="6110.0300000000007"/>
    <n v="12220.060000000001"/>
    <d v="2025-04-04T00:00:00"/>
    <x v="8"/>
    <x v="2"/>
    <x v="0"/>
    <x v="1"/>
    <n v="2700.85"/>
  </r>
  <r>
    <n v="4429"/>
    <s v="4429_20250118"/>
    <x v="0"/>
    <x v="1"/>
    <x v="2"/>
    <x v="2"/>
    <n v="2"/>
    <n v="6110.0300000000007"/>
    <n v="0.49"/>
    <n v="3116.1153000000004"/>
    <n v="6232.2306000000008"/>
    <d v="2025-01-18T00:00:00"/>
    <x v="6"/>
    <x v="2"/>
    <x v="1"/>
    <x v="5"/>
    <n v="3905.15"/>
  </r>
  <r>
    <n v="4430"/>
    <s v="4430_20250516"/>
    <x v="0"/>
    <x v="4"/>
    <x v="11"/>
    <x v="1"/>
    <n v="2"/>
    <n v="6110.0300000000007"/>
    <n v="0.15"/>
    <n v="5193.5255000000006"/>
    <n v="10387.051000000001"/>
    <d v="2025-05-16T00:00:00"/>
    <x v="9"/>
    <x v="2"/>
    <x v="1"/>
    <x v="0"/>
    <n v="3590.87"/>
  </r>
  <r>
    <n v="4431"/>
    <s v="4431_20250115"/>
    <x v="0"/>
    <x v="0"/>
    <x v="15"/>
    <x v="2"/>
    <n v="0"/>
    <n v="6110.0300000000007"/>
    <n v="0"/>
    <n v="6110.0300000000007"/>
    <n v="0"/>
    <d v="2025-01-15T00:00:00"/>
    <x v="6"/>
    <x v="2"/>
    <x v="0"/>
    <x v="0"/>
    <n v="-537.53"/>
  </r>
  <r>
    <n v="4432"/>
    <s v="4432_20250606"/>
    <x v="2"/>
    <x v="4"/>
    <x v="8"/>
    <x v="2"/>
    <n v="1"/>
    <n v="6378.45"/>
    <n v="0"/>
    <n v="6378.45"/>
    <n v="6378.45"/>
    <d v="2025-06-06T00:00:00"/>
    <x v="5"/>
    <x v="2"/>
    <x v="1"/>
    <x v="1"/>
    <n v="2573.36"/>
  </r>
  <r>
    <n v="4433"/>
    <s v="4433_Unknown Date"/>
    <x v="2"/>
    <x v="1"/>
    <x v="14"/>
    <x v="0"/>
    <n v="4"/>
    <n v="4840.5"/>
    <n v="0"/>
    <n v="4840.5"/>
    <n v="19362"/>
    <s v="Unknown Date"/>
    <x v="2"/>
    <x v="1"/>
    <x v="1"/>
    <x v="1"/>
    <n v="3226.65"/>
  </r>
  <r>
    <n v="4434"/>
    <s v="4434_20250209"/>
    <x v="2"/>
    <x v="4"/>
    <x v="12"/>
    <x v="1"/>
    <n v="3"/>
    <n v="3844.82"/>
    <n v="0"/>
    <n v="3844.82"/>
    <n v="11534.460000000001"/>
    <d v="2025-02-09T00:00:00"/>
    <x v="12"/>
    <x v="2"/>
    <x v="0"/>
    <x v="1"/>
    <n v="-289.83"/>
  </r>
  <r>
    <n v="4435"/>
    <s v="4435_Unknown Date"/>
    <x v="1"/>
    <x v="0"/>
    <x v="5"/>
    <x v="0"/>
    <n v="1"/>
    <n v="6110.0300000000007"/>
    <n v="0"/>
    <n v="6110.0300000000007"/>
    <n v="6110.0300000000007"/>
    <s v="Unknown Date"/>
    <x v="2"/>
    <x v="1"/>
    <x v="0"/>
    <x v="1"/>
    <n v="2607.5700000000002"/>
  </r>
  <r>
    <n v="4436"/>
    <s v="4436_20250408"/>
    <x v="2"/>
    <x v="0"/>
    <x v="0"/>
    <x v="0"/>
    <n v="4"/>
    <n v="2720.7"/>
    <n v="0"/>
    <n v="2720.7"/>
    <n v="10882.8"/>
    <d v="2025-04-08T00:00:00"/>
    <x v="8"/>
    <x v="2"/>
    <x v="0"/>
    <x v="3"/>
    <n v="-818.53"/>
  </r>
  <r>
    <n v="4437"/>
    <s v="4437_20231125"/>
    <x v="2"/>
    <x v="4"/>
    <x v="11"/>
    <x v="2"/>
    <n v="2"/>
    <n v="6110.0300000000007"/>
    <n v="0"/>
    <n v="6110.0300000000007"/>
    <n v="12220.060000000001"/>
    <d v="2023-11-25T00:00:00"/>
    <x v="7"/>
    <x v="3"/>
    <x v="1"/>
    <x v="1"/>
    <n v="3972.33"/>
  </r>
  <r>
    <n v="4438"/>
    <s v="4438_Unknown Date"/>
    <x v="2"/>
    <x v="4"/>
    <x v="12"/>
    <x v="0"/>
    <n v="3"/>
    <n v="6110.0300000000007"/>
    <n v="0"/>
    <n v="6110.0300000000007"/>
    <n v="18330.090000000004"/>
    <s v="Unknown Date"/>
    <x v="2"/>
    <x v="1"/>
    <x v="1"/>
    <x v="4"/>
    <n v="-735.65"/>
  </r>
  <r>
    <n v="4439"/>
    <s v="4439_20250422"/>
    <x v="1"/>
    <x v="2"/>
    <x v="17"/>
    <x v="0"/>
    <n v="0"/>
    <n v="6110.0300000000007"/>
    <n v="0"/>
    <n v="6110.0300000000007"/>
    <n v="0"/>
    <d v="2025-04-22T00:00:00"/>
    <x v="8"/>
    <x v="2"/>
    <x v="1"/>
    <x v="1"/>
    <n v="-324.47000000000003"/>
  </r>
  <r>
    <n v="4440"/>
    <s v="4440_20250415"/>
    <x v="2"/>
    <x v="4"/>
    <x v="12"/>
    <x v="2"/>
    <n v="0"/>
    <n v="6172.36"/>
    <n v="0"/>
    <n v="6172.36"/>
    <n v="0"/>
    <d v="2025-04-15T00:00:00"/>
    <x v="8"/>
    <x v="2"/>
    <x v="0"/>
    <x v="2"/>
    <n v="-551.75"/>
  </r>
  <r>
    <n v="4441"/>
    <s v="4441_20240505"/>
    <x v="0"/>
    <x v="1"/>
    <x v="2"/>
    <x v="1"/>
    <n v="3"/>
    <n v="6110.0300000000007"/>
    <n v="0"/>
    <n v="6110.0300000000007"/>
    <n v="18330.090000000004"/>
    <d v="2024-05-05T00:00:00"/>
    <x v="9"/>
    <x v="0"/>
    <x v="1"/>
    <x v="5"/>
    <n v="2036.39"/>
  </r>
  <r>
    <n v="4442"/>
    <s v="4442_20240522"/>
    <x v="1"/>
    <x v="1"/>
    <x v="14"/>
    <x v="1"/>
    <n v="1"/>
    <n v="6110.0300000000007"/>
    <n v="0"/>
    <n v="6110.0300000000007"/>
    <n v="6110.0300000000007"/>
    <d v="2024-05-22T00:00:00"/>
    <x v="9"/>
    <x v="0"/>
    <x v="1"/>
    <x v="1"/>
    <n v="1366.18"/>
  </r>
  <r>
    <n v="4443"/>
    <s v="4443_20250512"/>
    <x v="2"/>
    <x v="2"/>
    <x v="17"/>
    <x v="0"/>
    <n v="3"/>
    <n v="7953"/>
    <n v="1.21"/>
    <n v="-1670.1299999999997"/>
    <n v="-5010.3899999999994"/>
    <d v="2025-05-12T00:00:00"/>
    <x v="9"/>
    <x v="2"/>
    <x v="1"/>
    <x v="1"/>
    <n v="-665.22"/>
  </r>
  <r>
    <n v="4444"/>
    <s v="4444_20241004"/>
    <x v="2"/>
    <x v="3"/>
    <x v="4"/>
    <x v="0"/>
    <n v="4"/>
    <n v="6110.0300000000007"/>
    <n v="0.36"/>
    <n v="3910.4192000000003"/>
    <n v="15641.676800000001"/>
    <d v="2024-10-04T00:00:00"/>
    <x v="3"/>
    <x v="0"/>
    <x v="0"/>
    <x v="5"/>
    <n v="243.39"/>
  </r>
  <r>
    <n v="4445"/>
    <s v="4445_20241215"/>
    <x v="1"/>
    <x v="0"/>
    <x v="15"/>
    <x v="2"/>
    <n v="1"/>
    <n v="5915.27"/>
    <n v="0.12"/>
    <n v="5205.4376000000002"/>
    <n v="5205.4376000000002"/>
    <d v="2024-12-15T00:00:00"/>
    <x v="10"/>
    <x v="0"/>
    <x v="1"/>
    <x v="2"/>
    <n v="3456.95"/>
  </r>
  <r>
    <n v="4446"/>
    <s v="4446_20250126"/>
    <x v="2"/>
    <x v="1"/>
    <x v="6"/>
    <x v="0"/>
    <n v="2"/>
    <n v="3469.31"/>
    <n v="0.28000000000000003"/>
    <n v="2497.9031999999997"/>
    <n v="4995.8063999999995"/>
    <d v="2025-01-26T00:00:00"/>
    <x v="6"/>
    <x v="2"/>
    <x v="1"/>
    <x v="3"/>
    <n v="2671.58"/>
  </r>
  <r>
    <n v="4447"/>
    <s v="4447_20241212"/>
    <x v="0"/>
    <x v="3"/>
    <x v="10"/>
    <x v="2"/>
    <n v="0"/>
    <n v="6110.0300000000007"/>
    <n v="0"/>
    <n v="6110.0300000000007"/>
    <n v="0"/>
    <d v="2024-12-12T00:00:00"/>
    <x v="10"/>
    <x v="0"/>
    <x v="1"/>
    <x v="4"/>
    <n v="1574.91"/>
  </r>
  <r>
    <n v="2030"/>
    <s v="2030_20250714"/>
    <x v="2"/>
    <x v="1"/>
    <x v="14"/>
    <x v="2"/>
    <n v="0"/>
    <n v="6110.0300000000007"/>
    <n v="1.05"/>
    <n v="-305.50150000000031"/>
    <n v="0"/>
    <d v="2025-07-14T00:00:00"/>
    <x v="1"/>
    <x v="2"/>
    <x v="1"/>
    <x v="1"/>
    <n v="-122.93"/>
  </r>
  <r>
    <n v="4449"/>
    <s v="4449_20250224"/>
    <x v="2"/>
    <x v="2"/>
    <x v="18"/>
    <x v="0"/>
    <n v="0"/>
    <n v="5053.29"/>
    <n v="0"/>
    <n v="5053.29"/>
    <n v="0"/>
    <d v="2025-02-24T00:00:00"/>
    <x v="12"/>
    <x v="2"/>
    <x v="1"/>
    <x v="5"/>
    <n v="3206.34"/>
  </r>
  <r>
    <n v="4450"/>
    <s v="4450_Unknown Date"/>
    <x v="2"/>
    <x v="2"/>
    <x v="18"/>
    <x v="0"/>
    <n v="1"/>
    <n v="4745.4799999999996"/>
    <n v="0"/>
    <n v="4745.4799999999996"/>
    <n v="4745.4799999999996"/>
    <s v="Unknown Date"/>
    <x v="2"/>
    <x v="1"/>
    <x v="1"/>
    <x v="2"/>
    <n v="174.49"/>
  </r>
  <r>
    <n v="4451"/>
    <s v="4451_20241108"/>
    <x v="1"/>
    <x v="2"/>
    <x v="17"/>
    <x v="0"/>
    <n v="0"/>
    <n v="2049.73"/>
    <n v="0"/>
    <n v="2049.73"/>
    <n v="0"/>
    <d v="2024-11-08T00:00:00"/>
    <x v="7"/>
    <x v="0"/>
    <x v="0"/>
    <x v="3"/>
    <n v="2543.16"/>
  </r>
  <r>
    <n v="4452"/>
    <s v="4452_20250427"/>
    <x v="1"/>
    <x v="2"/>
    <x v="3"/>
    <x v="0"/>
    <n v="1"/>
    <n v="6110.0300000000007"/>
    <n v="0"/>
    <n v="6110.0300000000007"/>
    <n v="6110.0300000000007"/>
    <d v="2025-04-27T00:00:00"/>
    <x v="8"/>
    <x v="2"/>
    <x v="0"/>
    <x v="0"/>
    <n v="-86.63"/>
  </r>
  <r>
    <n v="4453"/>
    <s v="4453_20250526"/>
    <x v="2"/>
    <x v="0"/>
    <x v="5"/>
    <x v="2"/>
    <n v="1"/>
    <n v="6110.0300000000007"/>
    <n v="0"/>
    <n v="6110.0300000000007"/>
    <n v="6110.0300000000007"/>
    <d v="2025-05-26T00:00:00"/>
    <x v="9"/>
    <x v="2"/>
    <x v="1"/>
    <x v="0"/>
    <n v="2814.75"/>
  </r>
  <r>
    <n v="4454"/>
    <s v="4454_20250102"/>
    <x v="0"/>
    <x v="3"/>
    <x v="16"/>
    <x v="0"/>
    <n v="0"/>
    <n v="2915.54"/>
    <n v="0"/>
    <n v="2915.54"/>
    <n v="0"/>
    <d v="2025-01-02T00:00:00"/>
    <x v="6"/>
    <x v="2"/>
    <x v="1"/>
    <x v="4"/>
    <n v="-1188.6400000000001"/>
  </r>
  <r>
    <n v="4455"/>
    <s v="4455_Unknown Date"/>
    <x v="1"/>
    <x v="4"/>
    <x v="11"/>
    <x v="2"/>
    <n v="3"/>
    <n v="8629.75"/>
    <n v="0"/>
    <n v="8629.75"/>
    <n v="25889.25"/>
    <s v="Unknown Date"/>
    <x v="2"/>
    <x v="1"/>
    <x v="0"/>
    <x v="2"/>
    <n v="2417.15"/>
  </r>
  <r>
    <n v="4456"/>
    <s v="4456_20231216"/>
    <x v="1"/>
    <x v="4"/>
    <x v="11"/>
    <x v="2"/>
    <n v="1"/>
    <n v="6110.0300000000007"/>
    <n v="0.32"/>
    <n v="4154.8204000000005"/>
    <n v="4154.8204000000005"/>
    <d v="2023-12-16T00:00:00"/>
    <x v="10"/>
    <x v="3"/>
    <x v="1"/>
    <x v="1"/>
    <n v="450.51"/>
  </r>
  <r>
    <n v="2019"/>
    <s v="2019_20250117"/>
    <x v="0"/>
    <x v="3"/>
    <x v="9"/>
    <x v="0"/>
    <n v="0"/>
    <n v="3424.06"/>
    <n v="0.32"/>
    <n v="2328.3607999999999"/>
    <n v="0"/>
    <d v="2025-01-17T00:00:00"/>
    <x v="6"/>
    <x v="2"/>
    <x v="0"/>
    <x v="1"/>
    <n v="1915.24"/>
  </r>
  <r>
    <n v="4458"/>
    <s v="4458_20241028"/>
    <x v="0"/>
    <x v="1"/>
    <x v="2"/>
    <x v="1"/>
    <n v="1"/>
    <n v="6500.77"/>
    <n v="0.22"/>
    <n v="5070.6006000000007"/>
    <n v="5070.6006000000007"/>
    <d v="2024-10-28T00:00:00"/>
    <x v="3"/>
    <x v="0"/>
    <x v="1"/>
    <x v="2"/>
    <n v="870.08"/>
  </r>
  <r>
    <n v="4459"/>
    <s v="4459_Unknown Date"/>
    <x v="2"/>
    <x v="0"/>
    <x v="0"/>
    <x v="0"/>
    <n v="-1"/>
    <n v="6110.0300000000007"/>
    <n v="0.59"/>
    <n v="2505.1123000000002"/>
    <n v="-2505.1123000000002"/>
    <s v="Unknown Date"/>
    <x v="2"/>
    <x v="1"/>
    <x v="0"/>
    <x v="5"/>
    <n v="3055.56"/>
  </r>
  <r>
    <n v="4460"/>
    <s v="4460_Unknown Date"/>
    <x v="1"/>
    <x v="1"/>
    <x v="1"/>
    <x v="0"/>
    <n v="-1"/>
    <n v="9682.2000000000007"/>
    <n v="0"/>
    <n v="9682.2000000000007"/>
    <n v="-9682.2000000000007"/>
    <s v="Unknown Date"/>
    <x v="2"/>
    <x v="1"/>
    <x v="0"/>
    <x v="1"/>
    <n v="570.41999999999996"/>
  </r>
  <r>
    <n v="4461"/>
    <s v="4461_Unknown Date"/>
    <x v="0"/>
    <x v="2"/>
    <x v="7"/>
    <x v="2"/>
    <n v="1"/>
    <n v="6110.0300000000007"/>
    <n v="0"/>
    <n v="6110.0300000000007"/>
    <n v="6110.0300000000007"/>
    <s v="Unknown Date"/>
    <x v="2"/>
    <x v="1"/>
    <x v="1"/>
    <x v="1"/>
    <n v="1800.98"/>
  </r>
  <r>
    <n v="4462"/>
    <s v="4462_Unknown Date"/>
    <x v="0"/>
    <x v="3"/>
    <x v="4"/>
    <x v="1"/>
    <n v="1"/>
    <n v="6110.0300000000007"/>
    <n v="0"/>
    <n v="6110.0300000000007"/>
    <n v="6110.0300000000007"/>
    <s v="Unknown Date"/>
    <x v="2"/>
    <x v="1"/>
    <x v="1"/>
    <x v="3"/>
    <n v="2280.52"/>
  </r>
  <r>
    <n v="4463"/>
    <s v="4463_20250607"/>
    <x v="2"/>
    <x v="1"/>
    <x v="2"/>
    <x v="1"/>
    <n v="3"/>
    <n v="8317.5300000000007"/>
    <n v="0.6"/>
    <n v="3327.0120000000006"/>
    <n v="9981.0360000000019"/>
    <d v="2025-06-07T00:00:00"/>
    <x v="5"/>
    <x v="2"/>
    <x v="1"/>
    <x v="3"/>
    <n v="1821.65"/>
  </r>
  <r>
    <n v="4464"/>
    <s v="4464_Unknown Date"/>
    <x v="0"/>
    <x v="4"/>
    <x v="11"/>
    <x v="0"/>
    <n v="1"/>
    <n v="4917.28"/>
    <n v="0.82"/>
    <n v="885.11040000000014"/>
    <n v="885.11040000000014"/>
    <s v="Unknown Date"/>
    <x v="2"/>
    <x v="1"/>
    <x v="0"/>
    <x v="2"/>
    <n v="2769.22"/>
  </r>
  <r>
    <n v="2019"/>
    <s v="2019_20250117"/>
    <x v="0"/>
    <x v="3"/>
    <x v="9"/>
    <x v="0"/>
    <n v="0"/>
    <n v="3424.06"/>
    <n v="0.32"/>
    <n v="2328.3607999999999"/>
    <n v="0"/>
    <d v="2025-01-17T00:00:00"/>
    <x v="6"/>
    <x v="2"/>
    <x v="0"/>
    <x v="1"/>
    <n v="1915.24"/>
  </r>
  <r>
    <n v="4466"/>
    <s v="4466_20240306"/>
    <x v="0"/>
    <x v="1"/>
    <x v="6"/>
    <x v="0"/>
    <n v="1"/>
    <n v="4743.16"/>
    <n v="0"/>
    <n v="4743.16"/>
    <n v="4743.16"/>
    <d v="2024-03-06T00:00:00"/>
    <x v="0"/>
    <x v="0"/>
    <x v="1"/>
    <x v="2"/>
    <n v="3480.06"/>
  </r>
  <r>
    <n v="4467"/>
    <s v="4467_20240903"/>
    <x v="0"/>
    <x v="2"/>
    <x v="18"/>
    <x v="2"/>
    <n v="1"/>
    <n v="3918.43"/>
    <n v="0"/>
    <n v="3918.43"/>
    <n v="3918.43"/>
    <d v="2024-09-03T00:00:00"/>
    <x v="4"/>
    <x v="0"/>
    <x v="1"/>
    <x v="5"/>
    <n v="2820.24"/>
  </r>
  <r>
    <n v="4468"/>
    <s v="4468_20231127"/>
    <x v="2"/>
    <x v="1"/>
    <x v="2"/>
    <x v="2"/>
    <n v="3"/>
    <n v="6077.13"/>
    <n v="1.1299999999999999"/>
    <n v="-790.02689999999939"/>
    <n v="-2370.0806999999982"/>
    <d v="2023-11-27T00:00:00"/>
    <x v="7"/>
    <x v="3"/>
    <x v="0"/>
    <x v="2"/>
    <n v="3173.31"/>
  </r>
  <r>
    <n v="4469"/>
    <s v="4469_Unknown Date"/>
    <x v="0"/>
    <x v="4"/>
    <x v="19"/>
    <x v="0"/>
    <n v="1"/>
    <n v="6110.0300000000007"/>
    <n v="0"/>
    <n v="6110.0300000000007"/>
    <n v="6110.0300000000007"/>
    <s v="Unknown Date"/>
    <x v="2"/>
    <x v="1"/>
    <x v="1"/>
    <x v="0"/>
    <n v="3626.93"/>
  </r>
  <r>
    <n v="4470"/>
    <s v="4470_Unknown Date"/>
    <x v="1"/>
    <x v="4"/>
    <x v="11"/>
    <x v="1"/>
    <n v="1"/>
    <n v="6110.0300000000007"/>
    <n v="0"/>
    <n v="6110.0300000000007"/>
    <n v="6110.0300000000007"/>
    <s v="Unknown Date"/>
    <x v="2"/>
    <x v="1"/>
    <x v="0"/>
    <x v="0"/>
    <n v="3144.4"/>
  </r>
  <r>
    <n v="4471"/>
    <s v="4471_20250620"/>
    <x v="0"/>
    <x v="4"/>
    <x v="12"/>
    <x v="0"/>
    <n v="1"/>
    <n v="2184.9499999999998"/>
    <n v="0"/>
    <n v="2184.9499999999998"/>
    <n v="2184.9499999999998"/>
    <d v="2025-06-20T00:00:00"/>
    <x v="5"/>
    <x v="2"/>
    <x v="0"/>
    <x v="2"/>
    <n v="3303.4"/>
  </r>
  <r>
    <n v="4472"/>
    <s v="4472_20240812"/>
    <x v="1"/>
    <x v="4"/>
    <x v="19"/>
    <x v="0"/>
    <n v="2"/>
    <n v="6833.94"/>
    <n v="0"/>
    <n v="6833.94"/>
    <n v="13667.88"/>
    <d v="2024-08-12T00:00:00"/>
    <x v="11"/>
    <x v="0"/>
    <x v="0"/>
    <x v="1"/>
    <n v="-151.52000000000001"/>
  </r>
  <r>
    <n v="4473"/>
    <s v="4473_Unknown Date"/>
    <x v="0"/>
    <x v="2"/>
    <x v="7"/>
    <x v="2"/>
    <n v="1"/>
    <n v="6110.0300000000007"/>
    <n v="0"/>
    <n v="6110.0300000000007"/>
    <n v="6110.0300000000007"/>
    <s v="Unknown Date"/>
    <x v="2"/>
    <x v="1"/>
    <x v="0"/>
    <x v="5"/>
    <n v="1011.74"/>
  </r>
  <r>
    <n v="4474"/>
    <s v="4474_Unknown Date"/>
    <x v="1"/>
    <x v="2"/>
    <x v="18"/>
    <x v="2"/>
    <n v="1"/>
    <n v="8130.71"/>
    <n v="0"/>
    <n v="8130.71"/>
    <n v="8130.71"/>
    <s v="Unknown Date"/>
    <x v="2"/>
    <x v="1"/>
    <x v="0"/>
    <x v="2"/>
    <n v="3536.87"/>
  </r>
  <r>
    <n v="4475"/>
    <s v="4475_20240304"/>
    <x v="0"/>
    <x v="1"/>
    <x v="1"/>
    <x v="0"/>
    <n v="1"/>
    <n v="6110.0300000000007"/>
    <n v="1.25"/>
    <n v="-1527.5075000000002"/>
    <n v="-1527.5075000000002"/>
    <d v="2024-03-04T00:00:00"/>
    <x v="0"/>
    <x v="0"/>
    <x v="0"/>
    <x v="1"/>
    <n v="1487.03"/>
  </r>
  <r>
    <n v="4476"/>
    <s v="4476_20250127"/>
    <x v="1"/>
    <x v="2"/>
    <x v="7"/>
    <x v="1"/>
    <n v="1"/>
    <n v="4495.47"/>
    <n v="0"/>
    <n v="4495.47"/>
    <n v="4495.47"/>
    <d v="2025-01-27T00:00:00"/>
    <x v="6"/>
    <x v="2"/>
    <x v="0"/>
    <x v="0"/>
    <n v="560.20000000000005"/>
  </r>
  <r>
    <n v="4477"/>
    <s v="4477_20241210"/>
    <x v="2"/>
    <x v="3"/>
    <x v="16"/>
    <x v="0"/>
    <n v="0"/>
    <n v="6110.0300000000007"/>
    <n v="0"/>
    <n v="6110.0300000000007"/>
    <n v="0"/>
    <d v="2024-12-10T00:00:00"/>
    <x v="10"/>
    <x v="0"/>
    <x v="0"/>
    <x v="4"/>
    <n v="-838.22"/>
  </r>
  <r>
    <n v="4478"/>
    <s v="4478_Unknown Date"/>
    <x v="1"/>
    <x v="2"/>
    <x v="18"/>
    <x v="0"/>
    <n v="4"/>
    <n v="7748.38"/>
    <n v="0"/>
    <n v="7748.38"/>
    <n v="30993.52"/>
    <s v="Unknown Date"/>
    <x v="2"/>
    <x v="1"/>
    <x v="1"/>
    <x v="5"/>
    <n v="3416.84"/>
  </r>
  <r>
    <n v="4479"/>
    <s v="4479_20241204"/>
    <x v="0"/>
    <x v="2"/>
    <x v="18"/>
    <x v="0"/>
    <n v="1"/>
    <n v="7530.67"/>
    <n v="0"/>
    <n v="7530.67"/>
    <n v="7530.67"/>
    <d v="2024-12-04T00:00:00"/>
    <x v="10"/>
    <x v="0"/>
    <x v="0"/>
    <x v="5"/>
    <n v="3209.42"/>
  </r>
  <r>
    <n v="4480"/>
    <s v="4480_20250505"/>
    <x v="2"/>
    <x v="0"/>
    <x v="0"/>
    <x v="0"/>
    <n v="1"/>
    <n v="6110.0300000000007"/>
    <n v="0.61"/>
    <n v="2382.9117000000001"/>
    <n v="2382.9117000000001"/>
    <d v="2025-05-05T00:00:00"/>
    <x v="9"/>
    <x v="2"/>
    <x v="1"/>
    <x v="1"/>
    <n v="1920.5"/>
  </r>
  <r>
    <n v="4481"/>
    <s v="4481_20241211"/>
    <x v="2"/>
    <x v="1"/>
    <x v="6"/>
    <x v="1"/>
    <n v="1"/>
    <n v="8504.98"/>
    <n v="0.88"/>
    <n v="1020.5975999999999"/>
    <n v="1020.5975999999999"/>
    <d v="2024-12-11T00:00:00"/>
    <x v="10"/>
    <x v="0"/>
    <x v="1"/>
    <x v="4"/>
    <n v="1227.48"/>
  </r>
  <r>
    <n v="4482"/>
    <s v="4482_20240716"/>
    <x v="0"/>
    <x v="1"/>
    <x v="14"/>
    <x v="1"/>
    <n v="2"/>
    <n v="6110.0300000000007"/>
    <n v="0"/>
    <n v="6110.0300000000007"/>
    <n v="12220.060000000001"/>
    <d v="2024-07-16T00:00:00"/>
    <x v="1"/>
    <x v="0"/>
    <x v="0"/>
    <x v="2"/>
    <n v="-742.03"/>
  </r>
  <r>
    <n v="4483"/>
    <s v="4483_20250612"/>
    <x v="0"/>
    <x v="2"/>
    <x v="3"/>
    <x v="0"/>
    <n v="0"/>
    <n v="2844.04"/>
    <n v="0.12"/>
    <n v="2502.7552000000001"/>
    <n v="0"/>
    <d v="2025-06-12T00:00:00"/>
    <x v="5"/>
    <x v="2"/>
    <x v="0"/>
    <x v="1"/>
    <n v="-1026.8599999999999"/>
  </r>
  <r>
    <n v="4484"/>
    <s v="4484_20241212"/>
    <x v="2"/>
    <x v="4"/>
    <x v="8"/>
    <x v="1"/>
    <n v="3"/>
    <n v="5981.92"/>
    <n v="0.8"/>
    <n v="1196.3839999999998"/>
    <n v="3589.1519999999991"/>
    <d v="2024-12-12T00:00:00"/>
    <x v="10"/>
    <x v="0"/>
    <x v="1"/>
    <x v="1"/>
    <n v="-751.05"/>
  </r>
  <r>
    <n v="4485"/>
    <s v="4485_20250326"/>
    <x v="2"/>
    <x v="0"/>
    <x v="5"/>
    <x v="1"/>
    <n v="0"/>
    <n v="6110.0300000000007"/>
    <n v="0.78"/>
    <n v="1344.2066"/>
    <n v="0"/>
    <d v="2025-03-26T00:00:00"/>
    <x v="0"/>
    <x v="2"/>
    <x v="1"/>
    <x v="3"/>
    <n v="-367.25"/>
  </r>
  <r>
    <n v="4486"/>
    <s v="4486_20231015"/>
    <x v="1"/>
    <x v="0"/>
    <x v="5"/>
    <x v="2"/>
    <n v="1"/>
    <n v="6110.0300000000007"/>
    <n v="0"/>
    <n v="6110.0300000000007"/>
    <n v="6110.0300000000007"/>
    <d v="2023-10-15T00:00:00"/>
    <x v="3"/>
    <x v="3"/>
    <x v="0"/>
    <x v="0"/>
    <n v="3338.79"/>
  </r>
  <r>
    <n v="4487"/>
    <s v="4487_20240821"/>
    <x v="2"/>
    <x v="2"/>
    <x v="18"/>
    <x v="1"/>
    <n v="0"/>
    <n v="9009.7099999999991"/>
    <n v="0.4"/>
    <n v="5405.8259999999991"/>
    <n v="0"/>
    <d v="2024-08-21T00:00:00"/>
    <x v="11"/>
    <x v="0"/>
    <x v="1"/>
    <x v="3"/>
    <n v="-996.86"/>
  </r>
  <r>
    <n v="4488"/>
    <s v="4488_20241216"/>
    <x v="1"/>
    <x v="0"/>
    <x v="5"/>
    <x v="0"/>
    <n v="2"/>
    <n v="6110.0300000000007"/>
    <n v="0"/>
    <n v="6110.0300000000007"/>
    <n v="12220.060000000001"/>
    <d v="2024-12-16T00:00:00"/>
    <x v="10"/>
    <x v="0"/>
    <x v="1"/>
    <x v="3"/>
    <n v="3045.38"/>
  </r>
  <r>
    <n v="4489"/>
    <s v="4489_20250402"/>
    <x v="0"/>
    <x v="2"/>
    <x v="3"/>
    <x v="0"/>
    <n v="3"/>
    <n v="6110.0300000000007"/>
    <n v="1.1499999999999999"/>
    <n v="-916.50449999999955"/>
    <n v="-2749.5134999999987"/>
    <d v="2025-04-02T00:00:00"/>
    <x v="8"/>
    <x v="2"/>
    <x v="1"/>
    <x v="0"/>
    <n v="1890.99"/>
  </r>
  <r>
    <n v="4490"/>
    <s v="4490_20250223"/>
    <x v="1"/>
    <x v="0"/>
    <x v="15"/>
    <x v="1"/>
    <n v="0"/>
    <n v="6110.0300000000007"/>
    <n v="0"/>
    <n v="6110.0300000000007"/>
    <n v="0"/>
    <d v="2025-02-23T00:00:00"/>
    <x v="12"/>
    <x v="2"/>
    <x v="0"/>
    <x v="5"/>
    <n v="-1173.8399999999999"/>
  </r>
  <r>
    <n v="4491"/>
    <s v="4491_Unknown Date"/>
    <x v="1"/>
    <x v="3"/>
    <x v="16"/>
    <x v="0"/>
    <n v="0"/>
    <n v="6110.0300000000007"/>
    <n v="0"/>
    <n v="6110.0300000000007"/>
    <n v="0"/>
    <s v="Unknown Date"/>
    <x v="2"/>
    <x v="1"/>
    <x v="0"/>
    <x v="5"/>
    <n v="3066.85"/>
  </r>
  <r>
    <n v="4492"/>
    <s v="4492_Unknown Date"/>
    <x v="2"/>
    <x v="2"/>
    <x v="18"/>
    <x v="0"/>
    <n v="1"/>
    <n v="6110.0300000000007"/>
    <n v="0"/>
    <n v="6110.0300000000007"/>
    <n v="6110.0300000000007"/>
    <s v="Unknown Date"/>
    <x v="2"/>
    <x v="1"/>
    <x v="1"/>
    <x v="2"/>
    <n v="2397.23"/>
  </r>
  <r>
    <n v="4493"/>
    <s v="4493_20241004"/>
    <x v="1"/>
    <x v="2"/>
    <x v="3"/>
    <x v="2"/>
    <n v="4"/>
    <n v="6110.0300000000007"/>
    <n v="0"/>
    <n v="6110.0300000000007"/>
    <n v="24440.120000000003"/>
    <d v="2024-10-04T00:00:00"/>
    <x v="3"/>
    <x v="0"/>
    <x v="0"/>
    <x v="2"/>
    <n v="321.24"/>
  </r>
  <r>
    <n v="4494"/>
    <s v="4494_20250212"/>
    <x v="1"/>
    <x v="0"/>
    <x v="13"/>
    <x v="1"/>
    <n v="1"/>
    <n v="6110.0300000000007"/>
    <n v="0"/>
    <n v="6110.0300000000007"/>
    <n v="6110.0300000000007"/>
    <d v="2025-02-12T00:00:00"/>
    <x v="12"/>
    <x v="2"/>
    <x v="0"/>
    <x v="5"/>
    <n v="1357.29"/>
  </r>
  <r>
    <n v="4495"/>
    <s v="4495_20250514"/>
    <x v="0"/>
    <x v="4"/>
    <x v="11"/>
    <x v="2"/>
    <n v="3"/>
    <n v="6110.0300000000007"/>
    <n v="0"/>
    <n v="6110.0300000000007"/>
    <n v="18330.090000000004"/>
    <d v="2025-05-14T00:00:00"/>
    <x v="9"/>
    <x v="2"/>
    <x v="0"/>
    <x v="3"/>
    <n v="2.97"/>
  </r>
  <r>
    <n v="4496"/>
    <s v="4496_Unknown Date"/>
    <x v="2"/>
    <x v="4"/>
    <x v="11"/>
    <x v="1"/>
    <n v="-1"/>
    <n v="6110.0300000000007"/>
    <n v="0"/>
    <n v="6110.0300000000007"/>
    <n v="-6110.0300000000007"/>
    <s v="Unknown Date"/>
    <x v="2"/>
    <x v="1"/>
    <x v="0"/>
    <x v="1"/>
    <n v="-487.36"/>
  </r>
  <r>
    <n v="4497"/>
    <s v="4497_20250702"/>
    <x v="2"/>
    <x v="1"/>
    <x v="1"/>
    <x v="0"/>
    <n v="0"/>
    <n v="6647.6"/>
    <n v="0.52"/>
    <n v="3190.848"/>
    <n v="0"/>
    <d v="2025-07-02T00:00:00"/>
    <x v="1"/>
    <x v="2"/>
    <x v="1"/>
    <x v="0"/>
    <n v="-918.14"/>
  </r>
  <r>
    <n v="4498"/>
    <s v="4498_20241211"/>
    <x v="1"/>
    <x v="0"/>
    <x v="13"/>
    <x v="0"/>
    <n v="4"/>
    <n v="5358.7"/>
    <n v="0"/>
    <n v="5358.7"/>
    <n v="21434.799999999999"/>
    <d v="2024-12-11T00:00:00"/>
    <x v="10"/>
    <x v="0"/>
    <x v="0"/>
    <x v="2"/>
    <n v="3352.29"/>
  </r>
  <r>
    <n v="4499"/>
    <s v="4499_20241123"/>
    <x v="1"/>
    <x v="3"/>
    <x v="9"/>
    <x v="0"/>
    <n v="1"/>
    <n v="5550.99"/>
    <n v="0"/>
    <n v="5550.99"/>
    <n v="5550.99"/>
    <d v="2024-11-23T00:00:00"/>
    <x v="7"/>
    <x v="0"/>
    <x v="1"/>
    <x v="2"/>
    <n v="2453.57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08B34-B25B-4840-BC90-54D6E8C9C053}" name="PivotTable1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M44:O58" firstHeaderRow="0" firstDataRow="1" firstDataCol="1"/>
  <pivotFields count="17">
    <pivotField numFmtId="49" showAll="0"/>
    <pivotField showAll="0"/>
    <pivotField showAll="0"/>
    <pivotField showAll="0"/>
    <pivotField showAll="0"/>
    <pivotField showAll="0"/>
    <pivotField numFmtId="2" showAll="0"/>
    <pivotField numFmtId="164" showAll="0"/>
    <pivotField showAll="0"/>
    <pivotField dataField="1" numFmtId="164" showAll="0"/>
    <pivotField numFmtId="2" showAll="0"/>
    <pivotField showAll="0"/>
    <pivotField axis="axisRow" showAll="0">
      <items count="14">
        <item x="6"/>
        <item x="12"/>
        <item x="0"/>
        <item x="8"/>
        <item x="9"/>
        <item x="5"/>
        <item x="1"/>
        <item x="11"/>
        <item x="4"/>
        <item x="3"/>
        <item x="7"/>
        <item x="10"/>
        <item x="2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dataField="1" numFmtId="164" showAll="0"/>
  </pivotFields>
  <rowFields count="1">
    <field x="1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Price" fld="9" baseField="0" baseItem="0"/>
    <dataField name="Sum of Profit" fld="16" baseField="0" baseItem="0"/>
  </dataFields>
  <conditionalFormats count="2">
    <conditionalFormat priority="15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2" count="1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  <conditionalFormat priority="1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2" count="1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DD3572-46E6-4C2F-BCD2-168C148CCB7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B8" firstHeaderRow="1" firstDataRow="1" firstDataCol="1"/>
  <pivotFields count="17">
    <pivotField numFmtId="49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numFmtId="2" showAll="0"/>
    <pivotField numFmtId="164" showAll="0"/>
    <pivotField showAll="0"/>
    <pivotField dataField="1" numFmtId="164" showAll="0"/>
    <pivotField numFmtId="2" showAll="0"/>
    <pivotField showAll="0"/>
    <pivotField showAll="0"/>
    <pivotField showAll="0"/>
    <pivotField showAll="0"/>
    <pivotField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Price" fld="9" baseField="0" baseItem="0"/>
  </dataFields>
  <conditionalFormats count="1">
    <conditionalFormat priority="37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3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8AB974-53E0-439E-9522-B9524CF8BCDF}" name="PivotTable1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56:G59" firstHeaderRow="0" firstDataRow="1" firstDataCol="1"/>
  <pivotFields count="17">
    <pivotField numFmtId="49"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numFmtId="2" showAll="0"/>
    <pivotField numFmtId="164" showAll="0"/>
    <pivotField showAll="0"/>
    <pivotField dataField="1" numFmtId="164" showAll="0"/>
    <pivotField numFmtId="2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numFmtId="164" showAll="0"/>
  </pivotFields>
  <rowFields count="1">
    <field x="1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Price" fld="9" baseField="0" baseItem="0"/>
    <dataField name="Sum of Profi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2">
          <x14:conditionalFormat priority="10" id="{05D45668-C100-441E-9580-B47FF3CDCC39}">
            <x14:pivotAreas count="1">
              <pivotArea type="data" collapsedLevelsAreSubtotals="1" fieldPosition="0">
                <references count="2">
                  <reference field="4294967294" count="1" selected="0">
                    <x v="1"/>
                  </reference>
                  <reference field="14" count="2">
                    <x v="0"/>
                    <x v="1"/>
                  </reference>
                </references>
              </pivotArea>
            </x14:pivotAreas>
          </x14:conditionalFormat>
          <x14:conditionalFormat priority="9" id="{836637A2-6D0D-4253-BB8E-8A9B9D5257A1}">
            <x14:pivotAreas count="1">
              <pivotArea type="data" collapsedLevelsAreSubtotals="1" fieldPosition="0">
                <references count="2">
                  <reference field="4294967294" count="1" selected="0">
                    <x v="0"/>
                  </reference>
                  <reference field="14" count="2">
                    <x v="0"/>
                    <x v="1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01E0F4-D88F-43B8-B743-5C4833B9B2DA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44:G49" firstHeaderRow="0" firstDataRow="1" firstDataCol="1"/>
  <pivotFields count="17">
    <pivotField numFmtId="49" showAll="0"/>
    <pivotField showAll="0"/>
    <pivotField showAll="0"/>
    <pivotField showAll="0"/>
    <pivotField showAll="0"/>
    <pivotField showAll="0"/>
    <pivotField numFmtId="2" showAll="0"/>
    <pivotField numFmtId="164" showAll="0"/>
    <pivotField showAll="0"/>
    <pivotField dataField="1" numFmtId="164" showAll="0"/>
    <pivotField numFmtId="2" showAll="0"/>
    <pivotField showAll="0"/>
    <pivotField showAll="0">
      <items count="14">
        <item x="6"/>
        <item x="12"/>
        <item x="0"/>
        <item x="8"/>
        <item x="9"/>
        <item x="5"/>
        <item x="1"/>
        <item x="11"/>
        <item x="4"/>
        <item x="3"/>
        <item x="7"/>
        <item x="10"/>
        <item x="2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dataField="1" numFmtId="164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Price" fld="9" baseField="0" baseItem="0"/>
    <dataField name="Sum of Profit" fld="16" baseField="0" baseItem="0"/>
  </dataFields>
  <conditionalFormats count="2">
    <conditionalFormat priority="17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3" count="4">
              <x v="0"/>
              <x v="1"/>
              <x v="2"/>
              <x v="3"/>
            </reference>
          </references>
        </pivotArea>
      </pivotAreas>
    </conditionalFormat>
    <conditionalFormat priority="16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3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87672-0DF2-4B6F-884E-2E4B66C800B0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14:P36" firstHeaderRow="1" firstDataRow="2" firstDataCol="1"/>
  <pivotFields count="17">
    <pivotField numFmtId="49" showAll="0"/>
    <pivotField showAll="0"/>
    <pivotField showAll="0"/>
    <pivotField axis="axisCol" showAll="0">
      <items count="6">
        <item x="4"/>
        <item x="2"/>
        <item x="3"/>
        <item x="1"/>
        <item x="0"/>
        <item t="default"/>
      </items>
    </pivotField>
    <pivotField axis="axisRow" showAll="0">
      <items count="21">
        <item x="18"/>
        <item x="8"/>
        <item x="9"/>
        <item x="3"/>
        <item x="17"/>
        <item x="5"/>
        <item x="10"/>
        <item x="11"/>
        <item x="19"/>
        <item x="6"/>
        <item x="15"/>
        <item x="16"/>
        <item x="14"/>
        <item x="2"/>
        <item x="4"/>
        <item x="0"/>
        <item x="1"/>
        <item x="7"/>
        <item x="12"/>
        <item x="13"/>
        <item t="default"/>
      </items>
    </pivotField>
    <pivotField showAll="0"/>
    <pivotField numFmtId="2" showAll="0"/>
    <pivotField numFmtId="164" showAll="0"/>
    <pivotField showAll="0"/>
    <pivotField numFmtId="164" showAll="0"/>
    <pivotField numFmtId="2" showAll="0"/>
    <pivotField showAll="0"/>
    <pivotField showAll="0"/>
    <pivotField showAll="0"/>
    <pivotField showAll="0"/>
    <pivotField showAll="0"/>
    <pivotField dataField="1" numFmtId="164" showAll="0"/>
  </pivotFields>
  <rowFields count="1">
    <field x="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16" baseField="0" baseItem="0"/>
  </dataFields>
  <conditionalFormats count="3">
    <conditionalFormat priority="27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4" count="2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</reference>
          </references>
        </pivotArea>
      </pivotAreas>
    </conditionalFormat>
    <conditionalFormat priority="26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3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2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4"/>
            </reference>
            <reference field="4" count="15"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5C83EA-D7E3-4F87-8F82-7CEAF5F31799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4:G36" firstHeaderRow="1" firstDataRow="2" firstDataCol="1"/>
  <pivotFields count="17">
    <pivotField numFmtId="49" showAll="0"/>
    <pivotField showAll="0"/>
    <pivotField showAll="0"/>
    <pivotField axis="axisCol" showAll="0">
      <items count="6">
        <item x="4"/>
        <item x="2"/>
        <item x="3"/>
        <item x="1"/>
        <item x="0"/>
        <item t="default"/>
      </items>
    </pivotField>
    <pivotField axis="axisRow" showAll="0">
      <items count="21">
        <item x="18"/>
        <item x="8"/>
        <item x="9"/>
        <item x="3"/>
        <item x="17"/>
        <item x="5"/>
        <item x="10"/>
        <item x="11"/>
        <item x="19"/>
        <item x="6"/>
        <item x="15"/>
        <item x="16"/>
        <item x="14"/>
        <item x="2"/>
        <item x="4"/>
        <item x="0"/>
        <item x="1"/>
        <item x="7"/>
        <item x="12"/>
        <item x="13"/>
        <item t="default"/>
      </items>
    </pivotField>
    <pivotField showAll="0"/>
    <pivotField numFmtId="2" showAll="0"/>
    <pivotField numFmtId="164" showAll="0"/>
    <pivotField showAll="0"/>
    <pivotField dataField="1" numFmtId="164" showAll="0"/>
    <pivotField numFmtId="2" showAll="0"/>
    <pivotField showAll="0"/>
    <pivotField showAll="0"/>
    <pivotField showAll="0"/>
    <pivotField showAll="0"/>
    <pivotField showAll="0"/>
    <pivotField numFmtId="164" showAll="0"/>
  </pivotFields>
  <rowFields count="1">
    <field x="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 Price" fld="9" baseField="0" baseItem="0"/>
  </dataFields>
  <conditionalFormats count="3">
    <conditionalFormat priority="33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4" count="2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</reference>
          </references>
        </pivotArea>
      </pivotAreas>
    </conditionalFormat>
    <conditionalFormat priority="32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3" count="5" selected="0">
              <x v="0"/>
              <x v="1"/>
              <x v="2"/>
              <x v="3"/>
              <x v="4"/>
            </reference>
          </references>
        </pivotArea>
      </pivotAreas>
    </conditionalFormat>
    <conditionalFormat priority="3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4"/>
            </reference>
            <reference field="4" count="15"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D6F36D-5BED-4EA0-8A2C-DE59A2FAF515}" name="PivotTable1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66:I73" firstHeaderRow="0" firstDataRow="1" firstDataCol="1"/>
  <pivotFields count="17">
    <pivotField numFmtId="49"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numFmtId="2" showAll="0"/>
    <pivotField numFmtId="164" showAll="0"/>
    <pivotField showAll="0"/>
    <pivotField dataField="1" numFmtId="164" showAll="0"/>
    <pivotField numFmtId="2"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7">
        <item x="0"/>
        <item x="4"/>
        <item x="1"/>
        <item x="5"/>
        <item x="2"/>
        <item x="3"/>
        <item t="default"/>
      </items>
    </pivotField>
    <pivotField dataField="1" numFmtId="164" showAll="0"/>
  </pivotFields>
  <rowFields count="1">
    <field x="1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Price" fld="9" baseField="0" baseItem="0"/>
    <dataField name="Sum of Profit" fld="16" baseField="0" baseItem="0"/>
  </dataField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5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5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DC87A5-217B-4920-BAA3-61D4660FD50E}" name="PivotTable1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56:B59" firstHeaderRow="1" firstDataRow="1" firstDataCol="1"/>
  <pivotFields count="17">
    <pivotField numFmtId="49" showAll="0"/>
    <pivotField dataField="1"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numFmtId="2" showAll="0"/>
    <pivotField numFmtId="164" showAll="0"/>
    <pivotField showAll="0"/>
    <pivotField numFmtId="164" showAll="0"/>
    <pivotField numFmtId="2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164" showAll="0"/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Count of Unique Order ID" fld="1" subtotal="count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1">
          <x14:conditionalFormat priority="12" id="{0A18A3D4-83C6-4C36-85F0-C88EA0232DD4}">
            <x14:pivotAreas count="1">
              <pivotArea type="data" collapsedLevelsAreSubtotals="1" fieldPosition="0">
                <references count="2">
                  <reference field="4294967294" count="1" selected="0">
                    <x v="0"/>
                  </reference>
                  <reference field="14" count="2">
                    <x v="0"/>
                    <x v="1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99454E-50D4-4305-AB4B-31BB3ACEF541}" name="PivotTable1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66:D71" firstHeaderRow="1" firstDataRow="2" firstDataCol="1"/>
  <pivotFields count="17">
    <pivotField numFmtId="49" showAll="0"/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numFmtId="2" showAll="0"/>
    <pivotField numFmtId="164" showAll="0"/>
    <pivotField showAll="0"/>
    <pivotField numFmtId="164" showAll="0"/>
    <pivotField numFmtId="2"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Unique Order ID" fld="1" subtotal="count" baseField="0" baseItem="0"/>
  </dataFields>
  <conditionalFormats count="2">
    <conditionalFormat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3">
              <x v="0"/>
              <x v="1"/>
              <x v="2"/>
            </reference>
            <reference field="14" count="1" selected="0">
              <x v="0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3">
              <x v="0"/>
              <x v="1"/>
              <x v="2"/>
            </reference>
            <reference field="14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7EFA78-088E-4402-95CC-83C3EE232375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4:H8" firstHeaderRow="1" firstDataRow="1" firstDataCol="1"/>
  <pivotFields count="17">
    <pivotField numFmtId="49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numFmtId="2" showAll="0"/>
    <pivotField numFmtId="164" showAll="0"/>
    <pivotField showAll="0"/>
    <pivotField numFmtId="164" showAll="0"/>
    <pivotField numFmtId="2" showAll="0"/>
    <pivotField showAll="0"/>
    <pivotField showAll="0"/>
    <pivotField showAll="0"/>
    <pivotField showAll="0"/>
    <pivotField showAll="0"/>
    <pivotField dataField="1"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6" baseField="0" baseItem="0"/>
  </dataFields>
  <conditionalFormats count="1">
    <conditionalFormat priority="3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3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B79324-2D3C-4B59-9D20-3DD2CC334C3B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4:B48" firstHeaderRow="1" firstDataRow="1" firstDataCol="1"/>
  <pivotFields count="17">
    <pivotField numFmtId="49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numFmtId="2" showAll="0"/>
    <pivotField numFmtId="164" showAll="0"/>
    <pivotField showAll="0"/>
    <pivotField dataField="1" numFmtId="164" showAll="0"/>
    <pivotField numFmtId="2" showAll="0"/>
    <pivotField showAll="0"/>
    <pivotField showAll="0"/>
    <pivotField showAll="0"/>
    <pivotField showAll="0"/>
    <pivotField showAll="0"/>
    <pivotField numFmtId="164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Price" fld="9" baseField="0" baseItem="0"/>
  </dataFields>
  <conditionalFormats count="1">
    <conditionalFormat priority="2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5" count="3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062F8DC-D7D9-4F6C-BA29-6EEA70EBC72E}" autoFormatId="16" applyNumberFormats="0" applyBorderFormats="0" applyFontFormats="0" applyPatternFormats="0" applyAlignmentFormats="0" applyWidthHeightFormats="0">
  <queryTableRefresh nextId="26">
    <queryTableFields count="24">
      <queryTableField id="1" name="Order_ID" tableColumnId="1"/>
      <queryTableField id="22" dataBound="0" tableColumnId="21"/>
      <queryTableField id="2" name="Gender_Category" tableColumnId="2"/>
      <queryTableField id="3" name="Product_Line" tableColumnId="3"/>
      <queryTableField id="4" name="Product_Name" tableColumnId="4"/>
      <queryTableField id="5" name="Size" tableColumnId="5"/>
      <queryTableField id="14" dataBound="0" tableColumnId="14"/>
      <queryTableField id="6" name="Units_Sold" tableColumnId="6"/>
      <queryTableField id="15" dataBound="0" tableColumnId="15"/>
      <queryTableField id="7" name="MRP" tableColumnId="7"/>
      <queryTableField id="16" dataBound="0" tableColumnId="16"/>
      <queryTableField id="8" name="Discount_Applied" tableColumnId="8"/>
      <queryTableField id="17" dataBound="0" tableColumnId="17"/>
      <queryTableField id="21" dataBound="0" tableColumnId="20"/>
      <queryTableField id="9" name="Revenue" tableColumnId="9"/>
      <queryTableField id="18" dataBound="0" tableColumnId="18"/>
      <queryTableField id="10" name="Order_Date" tableColumnId="10"/>
      <queryTableField id="19" dataBound="0" tableColumnId="19"/>
      <queryTableField id="24" dataBound="0" tableColumnId="25"/>
      <queryTableField id="25" dataBound="0" tableColumnId="26"/>
      <queryTableField id="11" name="Sales_Channel" tableColumnId="11"/>
      <queryTableField id="12" name="Region" tableColumnId="12"/>
      <queryTableField id="23" dataBound="0" tableColumnId="24"/>
      <queryTableField id="13" name="Profi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C35FA6-1E0E-4F6D-9CAA-AA5ED359497C}" name="Nikes_Sales_Dataset___Working_file" displayName="Nikes_Sales_Dataset___Working_file" ref="A1:X2501" tableType="queryTable" totalsRowShown="0">
  <autoFilter ref="A1:X2501" xr:uid="{FDC35FA6-1E0E-4F6D-9CAA-AA5ED359497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1" xr3:uid="{BF46FD80-6873-42E9-8913-A3641239AB27}" uniqueName="1" name="Order_ID" queryTableFieldId="1" dataDxfId="19"/>
    <tableColumn id="21" xr3:uid="{C66E1EE9-E59A-4ECC-B95A-C671BC6CF847}" uniqueName="21" name="Unique Order ID" queryTableFieldId="22" dataDxfId="18">
      <calculatedColumnFormula>Nikes_Sales_Dataset___Working_file[[#This Row],[Order_ID]]&amp;"_"&amp;TEXT(Nikes_Sales_Dataset___Working_file[[#This Row],[Cleaned Order Date]],"yyyymmdd")</calculatedColumnFormula>
    </tableColumn>
    <tableColumn id="2" xr3:uid="{93E442EB-654C-4673-8A07-3205BD09AD23}" uniqueName="2" name="Gender_Category" queryTableFieldId="2" dataDxfId="17"/>
    <tableColumn id="3" xr3:uid="{59A1C001-050D-4723-866B-29B1E67FAD1E}" uniqueName="3" name="Product_Line" queryTableFieldId="3" dataDxfId="16"/>
    <tableColumn id="4" xr3:uid="{CEA9BDFF-889D-41B7-AF54-8440D5EC3B4E}" uniqueName="4" name="Product_Name" queryTableFieldId="4" dataDxfId="15"/>
    <tableColumn id="5" xr3:uid="{2AEC064C-1316-4EF5-8ABA-811CBCF8AEEA}" uniqueName="5" name="Size" queryTableFieldId="5" dataDxfId="14"/>
    <tableColumn id="14" xr3:uid="{5DB08690-CB15-4E19-B350-90E7B897A1F4}" uniqueName="14" name="Size Filled" queryTableFieldId="14" dataDxfId="13"/>
    <tableColumn id="6" xr3:uid="{9785452B-D739-43CB-8B54-22F59138D61C}" uniqueName="6" name="Units_Sold" queryTableFieldId="6"/>
    <tableColumn id="15" xr3:uid="{21EFB477-ADF8-48E4-A4AA-84BD49811D2B}" uniqueName="15" name="Units Sold Filled" queryTableFieldId="15" dataDxfId="12">
      <calculatedColumnFormula>IF(ISBLANK(Nikes_Sales_Dataset___Working_file[[#This Row],[Units_Sold]]),IF(Nikes_Sales_Dataset___Working_file[[#This Row],[Profit]]&lt;0,0,1),Nikes_Sales_Dataset___Working_file[[#This Row],[Units_Sold]])</calculatedColumnFormula>
    </tableColumn>
    <tableColumn id="7" xr3:uid="{94C0E311-AAF1-49B4-AA82-3867EA87EE6C}" uniqueName="7" name="MRP" queryTableFieldId="7"/>
    <tableColumn id="16" xr3:uid="{9BF500AA-493E-4D8E-8A62-5098896748FB}" uniqueName="16" name="MRP Final" queryTableFieldId="16" dataDxfId="11">
      <calculatedColumnFormula>IF(ISBLANK(Nikes_Sales_Dataset___Working_file[[#This Row],[MRP]]),MEDIAN(Nikes_Sales_Dataset___Working_file[[#All],[MRP]]),Nikes_Sales_Dataset___Working_file[[#This Row],[MRP]])</calculatedColumnFormula>
    </tableColumn>
    <tableColumn id="8" xr3:uid="{1F5BC43F-56CB-4963-AD10-14CF58A6FE15}" uniqueName="8" name="Discount_Applied" queryTableFieldId="8"/>
    <tableColumn id="17" xr3:uid="{DDA99A86-520B-45A9-89EA-7FAF494B8CC0}" uniqueName="17" name="Cleaned Discount" queryTableFieldId="17" dataDxfId="10">
      <calculatedColumnFormula>IF(ISBLANK(Nikes_Sales_Dataset___Working_file[[#This Row],[Discount_Applied]]),0,Nikes_Sales_Dataset___Working_file[[#This Row],[Discount_Applied]])</calculatedColumnFormula>
    </tableColumn>
    <tableColumn id="20" xr3:uid="{9951BEDB-B1EA-48BE-AFD7-8A865334F482}" uniqueName="20" name="Sales Price" queryTableFieldId="21" dataDxfId="9">
      <calculatedColumnFormula>Nikes_Sales_Dataset___Working_file[[#This Row],[MRP Final]]*(1-Nikes_Sales_Dataset___Working_file[[#This Row],[Cleaned Discount]])</calculatedColumnFormula>
    </tableColumn>
    <tableColumn id="9" xr3:uid="{D446E853-D50A-4E50-9C1A-D8B7AC1668CD}" uniqueName="9" name="Revenue" queryTableFieldId="9"/>
    <tableColumn id="18" xr3:uid="{E5C62868-1E95-489C-9E85-A8DAAEC59BD6}" uniqueName="18" name="Calculated Revenue" queryTableFieldId="18" dataDxfId="8">
      <calculatedColumnFormula>Nikes_Sales_Dataset___Working_file[[#This Row],[Sales Price]]*Nikes_Sales_Dataset___Working_file[[#This Row],[Units Sold Filled]]</calculatedColumnFormula>
    </tableColumn>
    <tableColumn id="10" xr3:uid="{3B147746-D765-481B-8F28-764285218ABF}" uniqueName="10" name="Order_Date" queryTableFieldId="10" dataDxfId="7"/>
    <tableColumn id="19" xr3:uid="{91B3C0CE-CA9C-4F9F-A137-58C99B868698}" uniqueName="19" name="Cleaned Order Date" queryTableFieldId="19" dataDxfId="6">
      <calculatedColumnFormula>IF(ISBLANK(Nikes_Sales_Dataset___Working_file[[#This Row],[Order_Date]]),"Unknown Date",Nikes_Sales_Dataset___Working_file[[#This Row],[Order_Date]])</calculatedColumnFormula>
    </tableColumn>
    <tableColumn id="25" xr3:uid="{A190C0D8-064C-4CC0-B4D8-62244853A648}" uniqueName="25" name="Month" queryTableFieldId="24" dataDxfId="5">
      <calculatedColumnFormula>IF(ISNUMBER(Nikes_Sales_Dataset___Working_file[[#This Row],[Cleaned Order Date]]),TEXT(Nikes_Sales_Dataset___Working_file[[#This Row],[Cleaned Order Date]],"mmm"),"Unknown")</calculatedColumnFormula>
    </tableColumn>
    <tableColumn id="26" xr3:uid="{97377564-468D-4180-8007-4661B3A9609B}" uniqueName="26" name="Year" queryTableFieldId="25" dataDxfId="4">
      <calculatedColumnFormula>IF(ISNUMBER(Nikes_Sales_Dataset___Working_file[[#This Row],[Cleaned Order Date]]),TEXT(Nikes_Sales_Dataset___Working_file[[#This Row],[Cleaned Order Date]],"yyyy"),"Unknown")</calculatedColumnFormula>
    </tableColumn>
    <tableColumn id="11" xr3:uid="{27F5A7D2-BBB9-471D-9848-5631C03461E4}" uniqueName="11" name="Sales_Channel" queryTableFieldId="11" dataDxfId="3"/>
    <tableColumn id="12" xr3:uid="{130A2BE0-135A-4B3B-ABCA-123A991FD970}" uniqueName="12" name="Region" queryTableFieldId="12" dataDxfId="2"/>
    <tableColumn id="24" xr3:uid="{DFAE428E-83BD-4884-96E2-49416407490F}" uniqueName="24" name="Region corrected" queryTableFieldId="23" dataDxfId="1"/>
    <tableColumn id="13" xr3:uid="{D2ED6FF3-B769-4DA7-A3E7-879069779548}" uniqueName="13" name="Profit" queryTableFieldId="13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C94FB-AF2E-4849-BD5F-4B306A6AF405}">
  <dimension ref="A1:AC2501"/>
  <sheetViews>
    <sheetView tabSelected="1" topLeftCell="N1" workbookViewId="0">
      <selection activeCell="T3" sqref="T3"/>
    </sheetView>
  </sheetViews>
  <sheetFormatPr defaultRowHeight="15" x14ac:dyDescent="0.25"/>
  <cols>
    <col min="1" max="1" width="11.28515625" style="4" bestFit="1" customWidth="1"/>
    <col min="2" max="2" width="19.28515625" style="4" bestFit="1" customWidth="1"/>
    <col min="3" max="3" width="19" bestFit="1" customWidth="1"/>
    <col min="4" max="4" width="14.85546875" bestFit="1" customWidth="1"/>
    <col min="5" max="5" width="17.5703125" bestFit="1" customWidth="1"/>
    <col min="6" max="6" width="6.85546875" bestFit="1" customWidth="1"/>
    <col min="7" max="7" width="12.28515625" bestFit="1" customWidth="1"/>
    <col min="8" max="8" width="13.5703125" customWidth="1"/>
    <col min="9" max="9" width="17.85546875" style="3" bestFit="1" customWidth="1"/>
    <col min="10" max="10" width="8" bestFit="1" customWidth="1"/>
    <col min="11" max="11" width="13.28515625" style="9" bestFit="1" customWidth="1"/>
    <col min="12" max="12" width="19.140625" bestFit="1" customWidth="1"/>
    <col min="13" max="13" width="19.140625" customWidth="1"/>
    <col min="14" max="14" width="19.140625" style="9" customWidth="1"/>
    <col min="15" max="15" width="11.140625" bestFit="1" customWidth="1"/>
    <col min="16" max="16" width="21.140625" style="3" bestFit="1" customWidth="1"/>
    <col min="17" max="17" width="13.5703125" bestFit="1" customWidth="1"/>
    <col min="18" max="18" width="23.28515625" style="7" bestFit="1" customWidth="1"/>
    <col min="19" max="20" width="23.28515625" style="7" customWidth="1"/>
    <col min="21" max="21" width="16.28515625" bestFit="1" customWidth="1"/>
    <col min="22" max="22" width="12.5703125" customWidth="1"/>
    <col min="23" max="23" width="18.42578125" bestFit="1" customWidth="1"/>
    <col min="24" max="24" width="11" style="9" bestFit="1" customWidth="1"/>
    <col min="28" max="28" width="10.5703125" bestFit="1" customWidth="1"/>
  </cols>
  <sheetData>
    <row r="1" spans="1:29" x14ac:dyDescent="0.25">
      <c r="A1" s="4" t="s">
        <v>0</v>
      </c>
      <c r="B1" s="11" t="s">
        <v>72</v>
      </c>
      <c r="C1" t="s">
        <v>1</v>
      </c>
      <c r="D1" t="s">
        <v>2</v>
      </c>
      <c r="E1" t="s">
        <v>3</v>
      </c>
      <c r="F1" t="s">
        <v>4</v>
      </c>
      <c r="G1" s="5" t="s">
        <v>65</v>
      </c>
      <c r="H1" t="s">
        <v>5</v>
      </c>
      <c r="I1" s="10" t="s">
        <v>70</v>
      </c>
      <c r="J1" t="s">
        <v>6</v>
      </c>
      <c r="K1" s="8" t="s">
        <v>66</v>
      </c>
      <c r="L1" t="s">
        <v>7</v>
      </c>
      <c r="M1" s="5" t="s">
        <v>67</v>
      </c>
      <c r="N1" s="8" t="s">
        <v>68</v>
      </c>
      <c r="O1" t="s">
        <v>8</v>
      </c>
      <c r="P1" s="10" t="s">
        <v>69</v>
      </c>
      <c r="Q1" t="s">
        <v>9</v>
      </c>
      <c r="R1" s="6" t="s">
        <v>71</v>
      </c>
      <c r="S1" s="6" t="s">
        <v>91</v>
      </c>
      <c r="T1" s="6" t="s">
        <v>90</v>
      </c>
      <c r="U1" t="s">
        <v>10</v>
      </c>
      <c r="V1" t="s">
        <v>11</v>
      </c>
      <c r="W1" s="5" t="s">
        <v>73</v>
      </c>
      <c r="X1" s="9" t="s">
        <v>12</v>
      </c>
    </row>
    <row r="2" spans="1:29" x14ac:dyDescent="0.25">
      <c r="A2" s="4">
        <v>2000</v>
      </c>
      <c r="B2" s="4" t="str">
        <f>Nikes_Sales_Dataset___Working_file[[#This Row],[Order_ID]]&amp;"_"&amp;TEXT(Nikes_Sales_Dataset___Working_file[[#This Row],[Cleaned Order Date]],"yyyymmdd")</f>
        <v>2000_20240309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16</v>
      </c>
      <c r="I2" s="3">
        <f>IF(ISBLANK(Nikes_Sales_Dataset___Working_file[[#This Row],[Units_Sold]]),IF(Nikes_Sales_Dataset___Working_file[[#This Row],[Profit]]&lt;0,0,1),Nikes_Sales_Dataset___Working_file[[#This Row],[Units_Sold]])</f>
        <v>0</v>
      </c>
      <c r="K2" s="9">
        <f>IF(ISBLANK(Nikes_Sales_Dataset___Working_file[[#This Row],[MRP]]),MEDIAN(Nikes_Sales_Dataset___Working_file[[#All],[MRP]]),Nikes_Sales_Dataset___Working_file[[#This Row],[MRP]])</f>
        <v>6110.0300000000007</v>
      </c>
      <c r="L2">
        <v>0.47</v>
      </c>
      <c r="M2">
        <f>IF(ISBLANK(Nikes_Sales_Dataset___Working_file[[#This Row],[Discount_Applied]]),0,Nikes_Sales_Dataset___Working_file[[#This Row],[Discount_Applied]])</f>
        <v>0.47</v>
      </c>
      <c r="N2" s="9">
        <f>Nikes_Sales_Dataset___Working_file[[#This Row],[MRP Final]]*(1-Nikes_Sales_Dataset___Working_file[[#This Row],[Cleaned Discount]])</f>
        <v>3238.3159000000005</v>
      </c>
      <c r="O2">
        <v>0</v>
      </c>
      <c r="P2" s="3">
        <f>Nikes_Sales_Dataset___Working_file[[#This Row],[Sales Price]]*Nikes_Sales_Dataset___Working_file[[#This Row],[Units Sold Filled]]</f>
        <v>0</v>
      </c>
      <c r="Q2" s="2">
        <v>45360</v>
      </c>
      <c r="R2" s="7">
        <f>IF(ISBLANK(Nikes_Sales_Dataset___Working_file[[#This Row],[Order_Date]]),"Unknown Date",Nikes_Sales_Dataset___Working_file[[#This Row],[Order_Date]])</f>
        <v>45360</v>
      </c>
      <c r="S2" s="7" t="str">
        <f>IF(ISNUMBER(Nikes_Sales_Dataset___Working_file[[#This Row],[Cleaned Order Date]]),TEXT(Nikes_Sales_Dataset___Working_file[[#This Row],[Cleaned Order Date]],"mmm"),"Unknown")</f>
        <v>Mar</v>
      </c>
      <c r="T2" s="7" t="str">
        <f>IF(ISNUMBER(Nikes_Sales_Dataset___Working_file[[#This Row],[Cleaned Order Date]]),TEXT(Nikes_Sales_Dataset___Working_file[[#This Row],[Cleaned Order Date]],"yyyy"),"Unknown")</f>
        <v>2024</v>
      </c>
      <c r="U2" s="1" t="s">
        <v>17</v>
      </c>
      <c r="V2" s="1" t="s">
        <v>18</v>
      </c>
      <c r="W2" s="1" t="s">
        <v>36</v>
      </c>
      <c r="X2" s="9">
        <v>-770.45</v>
      </c>
      <c r="AB2" t="s">
        <v>63</v>
      </c>
    </row>
    <row r="3" spans="1:29" x14ac:dyDescent="0.25">
      <c r="A3" s="4">
        <v>2001</v>
      </c>
      <c r="B3" s="4" t="str">
        <f>Nikes_Sales_Dataset___Working_file[[#This Row],[Order_ID]]&amp;"_"&amp;TEXT(Nikes_Sales_Dataset___Working_file[[#This Row],[Cleaned Order Date]],"yyyymmdd")</f>
        <v>2001_20240709</v>
      </c>
      <c r="C3" s="1" t="s">
        <v>19</v>
      </c>
      <c r="D3" s="1" t="s">
        <v>20</v>
      </c>
      <c r="E3" s="1" t="s">
        <v>21</v>
      </c>
      <c r="F3" s="1" t="s">
        <v>16</v>
      </c>
      <c r="G3" s="1" t="s">
        <v>16</v>
      </c>
      <c r="H3">
        <v>3</v>
      </c>
      <c r="I3" s="3">
        <f>IF(ISBLANK(Nikes_Sales_Dataset___Working_file[[#This Row],[Units_Sold]]),IF(Nikes_Sales_Dataset___Working_file[[#This Row],[Profit]]&lt;0,0,1),Nikes_Sales_Dataset___Working_file[[#This Row],[Units_Sold]])</f>
        <v>3</v>
      </c>
      <c r="J3">
        <v>4957.93</v>
      </c>
      <c r="K3" s="9">
        <f>IF(ISBLANK(Nikes_Sales_Dataset___Working_file[[#This Row],[MRP]]),MEDIAN(Nikes_Sales_Dataset___Working_file[[#All],[MRP]]),Nikes_Sales_Dataset___Working_file[[#This Row],[MRP]])</f>
        <v>4957.93</v>
      </c>
      <c r="M3">
        <f>IF(ISBLANK(Nikes_Sales_Dataset___Working_file[[#This Row],[Discount_Applied]]),0,Nikes_Sales_Dataset___Working_file[[#This Row],[Discount_Applied]])</f>
        <v>0</v>
      </c>
      <c r="N3" s="9">
        <f>Nikes_Sales_Dataset___Working_file[[#This Row],[MRP Final]]*(1-Nikes_Sales_Dataset___Working_file[[#This Row],[Cleaned Discount]])</f>
        <v>4957.93</v>
      </c>
      <c r="O3">
        <v>0</v>
      </c>
      <c r="P3" s="3">
        <f>Nikes_Sales_Dataset___Working_file[[#This Row],[Sales Price]]*Nikes_Sales_Dataset___Working_file[[#This Row],[Units Sold Filled]]</f>
        <v>14873.79</v>
      </c>
      <c r="Q3" s="2">
        <v>45482</v>
      </c>
      <c r="R3" s="7">
        <f>IF(ISBLANK(Nikes_Sales_Dataset___Working_file[[#This Row],[Order_Date]]),"Unknown Date",Nikes_Sales_Dataset___Working_file[[#This Row],[Order_Date]])</f>
        <v>45482</v>
      </c>
      <c r="S3" s="7" t="str">
        <f>IF(ISNUMBER(Nikes_Sales_Dataset___Working_file[[#This Row],[Cleaned Order Date]]),TEXT(Nikes_Sales_Dataset___Working_file[[#This Row],[Cleaned Order Date]],"mmm"),"Unknown")</f>
        <v>Jul</v>
      </c>
      <c r="T3" s="7" t="str">
        <f>IF(ISNUMBER(Nikes_Sales_Dataset___Working_file[[#This Row],[Cleaned Order Date]]),TEXT(Nikes_Sales_Dataset___Working_file[[#This Row],[Cleaned Order Date]],"yyyy"),"Unknown")</f>
        <v>2024</v>
      </c>
      <c r="U3" s="1" t="s">
        <v>22</v>
      </c>
      <c r="V3" s="1" t="s">
        <v>23</v>
      </c>
      <c r="W3" s="1" t="s">
        <v>38</v>
      </c>
      <c r="X3" s="9">
        <v>-112.53</v>
      </c>
      <c r="AB3" t="s">
        <v>16</v>
      </c>
      <c r="AC3">
        <f>COUNTIF(G:G,AB3)</f>
        <v>1261</v>
      </c>
    </row>
    <row r="4" spans="1:29" x14ac:dyDescent="0.25">
      <c r="A4" s="4">
        <v>2002</v>
      </c>
      <c r="B4" s="4" t="str">
        <f>Nikes_Sales_Dataset___Working_file[[#This Row],[Order_ID]]&amp;"_"&amp;TEXT(Nikes_Sales_Dataset___Working_file[[#This Row],[Cleaned Order Date]],"yyyymmdd")</f>
        <v>2002_Unknown Date</v>
      </c>
      <c r="C4" s="1" t="s">
        <v>19</v>
      </c>
      <c r="D4" s="1" t="s">
        <v>20</v>
      </c>
      <c r="E4" s="1" t="s">
        <v>24</v>
      </c>
      <c r="F4" s="1" t="s">
        <v>16</v>
      </c>
      <c r="G4" s="1" t="s">
        <v>16</v>
      </c>
      <c r="H4">
        <v>4</v>
      </c>
      <c r="I4" s="3">
        <f>IF(ISBLANK(Nikes_Sales_Dataset___Working_file[[#This Row],[Units_Sold]]),IF(Nikes_Sales_Dataset___Working_file[[#This Row],[Profit]]&lt;0,0,1),Nikes_Sales_Dataset___Working_file[[#This Row],[Units_Sold]])</f>
        <v>4</v>
      </c>
      <c r="K4" s="9">
        <f>IF(ISBLANK(Nikes_Sales_Dataset___Working_file[[#This Row],[MRP]]),MEDIAN(Nikes_Sales_Dataset___Working_file[[#All],[MRP]]),Nikes_Sales_Dataset___Working_file[[#This Row],[MRP]])</f>
        <v>6110.0300000000007</v>
      </c>
      <c r="M4">
        <f>IF(ISBLANK(Nikes_Sales_Dataset___Working_file[[#This Row],[Discount_Applied]]),0,Nikes_Sales_Dataset___Working_file[[#This Row],[Discount_Applied]])</f>
        <v>0</v>
      </c>
      <c r="N4" s="9">
        <f>Nikes_Sales_Dataset___Working_file[[#This Row],[MRP Final]]*(1-Nikes_Sales_Dataset___Working_file[[#This Row],[Cleaned Discount]])</f>
        <v>6110.0300000000007</v>
      </c>
      <c r="O4">
        <v>0</v>
      </c>
      <c r="P4" s="3">
        <f>Nikes_Sales_Dataset___Working_file[[#This Row],[Sales Price]]*Nikes_Sales_Dataset___Working_file[[#This Row],[Units Sold Filled]]</f>
        <v>24440.120000000003</v>
      </c>
      <c r="Q4" s="2"/>
      <c r="R4" s="7" t="str">
        <f>IF(ISBLANK(Nikes_Sales_Dataset___Working_file[[#This Row],[Order_Date]]),"Unknown Date",Nikes_Sales_Dataset___Working_file[[#This Row],[Order_Date]])</f>
        <v>Unknown Date</v>
      </c>
      <c r="S4" s="7" t="str">
        <f>IF(ISNUMBER(Nikes_Sales_Dataset___Working_file[[#This Row],[Cleaned Order Date]]),TEXT(Nikes_Sales_Dataset___Working_file[[#This Row],[Cleaned Order Date]],"mmm"),"Unknown")</f>
        <v>Unknown</v>
      </c>
      <c r="T4" s="7" t="str">
        <f>IF(ISNUMBER(Nikes_Sales_Dataset___Working_file[[#This Row],[Cleaned Order Date]]),TEXT(Nikes_Sales_Dataset___Working_file[[#This Row],[Cleaned Order Date]],"yyyy"),"Unknown")</f>
        <v>Unknown</v>
      </c>
      <c r="U4" s="1" t="s">
        <v>22</v>
      </c>
      <c r="V4" s="1" t="s">
        <v>25</v>
      </c>
      <c r="W4" s="1" t="s">
        <v>25</v>
      </c>
      <c r="X4" s="9">
        <v>3337.34</v>
      </c>
      <c r="AB4" t="s">
        <v>28</v>
      </c>
      <c r="AC4">
        <f>COUNTIF(G:G,AB4)</f>
        <v>666</v>
      </c>
    </row>
    <row r="5" spans="1:29" x14ac:dyDescent="0.25">
      <c r="A5" s="4">
        <v>2003</v>
      </c>
      <c r="B5" s="4" t="str">
        <f>Nikes_Sales_Dataset___Working_file[[#This Row],[Order_ID]]&amp;"_"&amp;TEXT(Nikes_Sales_Dataset___Working_file[[#This Row],[Cleaned Order Date]],"yyyymmdd")</f>
        <v>2003_20241004</v>
      </c>
      <c r="C5" s="1" t="s">
        <v>13</v>
      </c>
      <c r="D5" s="1" t="s">
        <v>26</v>
      </c>
      <c r="E5" s="1" t="s">
        <v>27</v>
      </c>
      <c r="F5" s="1" t="s">
        <v>28</v>
      </c>
      <c r="G5" s="1" t="s">
        <v>28</v>
      </c>
      <c r="I5" s="3">
        <f>IF(ISBLANK(Nikes_Sales_Dataset___Working_file[[#This Row],[Units_Sold]]),IF(Nikes_Sales_Dataset___Working_file[[#This Row],[Profit]]&lt;0,0,1),Nikes_Sales_Dataset___Working_file[[#This Row],[Units_Sold]])</f>
        <v>1</v>
      </c>
      <c r="J5">
        <v>9673.57</v>
      </c>
      <c r="K5" s="9">
        <f>IF(ISBLANK(Nikes_Sales_Dataset___Working_file[[#This Row],[MRP]]),MEDIAN(Nikes_Sales_Dataset___Working_file[[#All],[MRP]]),Nikes_Sales_Dataset___Working_file[[#This Row],[MRP]])</f>
        <v>9673.57</v>
      </c>
      <c r="M5">
        <f>IF(ISBLANK(Nikes_Sales_Dataset___Working_file[[#This Row],[Discount_Applied]]),0,Nikes_Sales_Dataset___Working_file[[#This Row],[Discount_Applied]])</f>
        <v>0</v>
      </c>
      <c r="N5" s="9">
        <f>Nikes_Sales_Dataset___Working_file[[#This Row],[MRP Final]]*(1-Nikes_Sales_Dataset___Working_file[[#This Row],[Cleaned Discount]])</f>
        <v>9673.57</v>
      </c>
      <c r="O5">
        <v>0</v>
      </c>
      <c r="P5" s="3">
        <f>Nikes_Sales_Dataset___Working_file[[#This Row],[Sales Price]]*Nikes_Sales_Dataset___Working_file[[#This Row],[Units Sold Filled]]</f>
        <v>9673.57</v>
      </c>
      <c r="Q5" s="2">
        <v>45569</v>
      </c>
      <c r="R5" s="7">
        <f>IF(ISBLANK(Nikes_Sales_Dataset___Working_file[[#This Row],[Order_Date]]),"Unknown Date",Nikes_Sales_Dataset___Working_file[[#This Row],[Order_Date]])</f>
        <v>45569</v>
      </c>
      <c r="S5" s="7" t="str">
        <f>IF(ISNUMBER(Nikes_Sales_Dataset___Working_file[[#This Row],[Cleaned Order Date]]),TEXT(Nikes_Sales_Dataset___Working_file[[#This Row],[Cleaned Order Date]],"mmm"),"Unknown")</f>
        <v>Oct</v>
      </c>
      <c r="T5" s="7" t="str">
        <f>IF(ISNUMBER(Nikes_Sales_Dataset___Working_file[[#This Row],[Cleaned Order Date]]),TEXT(Nikes_Sales_Dataset___Working_file[[#This Row],[Cleaned Order Date]],"yyyy"),"Unknown")</f>
        <v>2024</v>
      </c>
      <c r="U5" s="1" t="s">
        <v>17</v>
      </c>
      <c r="V5" s="1" t="s">
        <v>29</v>
      </c>
      <c r="W5" s="1" t="s">
        <v>29</v>
      </c>
      <c r="X5" s="9">
        <v>3376.85</v>
      </c>
      <c r="AB5" t="s">
        <v>32</v>
      </c>
      <c r="AC5">
        <f>COUNTIF(G:G,AB5)</f>
        <v>573</v>
      </c>
    </row>
    <row r="6" spans="1:29" x14ac:dyDescent="0.25">
      <c r="A6" s="4">
        <v>2004</v>
      </c>
      <c r="B6" s="4" t="str">
        <f>Nikes_Sales_Dataset___Working_file[[#This Row],[Order_ID]]&amp;"_"&amp;TEXT(Nikes_Sales_Dataset___Working_file[[#This Row],[Cleaned Order Date]],"yyyymmdd")</f>
        <v>2004_20240912</v>
      </c>
      <c r="C6" s="1" t="s">
        <v>13</v>
      </c>
      <c r="D6" s="1" t="s">
        <v>30</v>
      </c>
      <c r="E6" s="1" t="s">
        <v>31</v>
      </c>
      <c r="F6" s="1" t="s">
        <v>32</v>
      </c>
      <c r="G6" s="1" t="s">
        <v>32</v>
      </c>
      <c r="I6" s="3">
        <f>IF(ISBLANK(Nikes_Sales_Dataset___Working_file[[#This Row],[Units_Sold]]),IF(Nikes_Sales_Dataset___Working_file[[#This Row],[Profit]]&lt;0,0,1),Nikes_Sales_Dataset___Working_file[[#This Row],[Units_Sold]])</f>
        <v>1</v>
      </c>
      <c r="K6" s="9">
        <f>IF(ISBLANK(Nikes_Sales_Dataset___Working_file[[#This Row],[MRP]]),MEDIAN(Nikes_Sales_Dataset___Working_file[[#All],[MRP]]),Nikes_Sales_Dataset___Working_file[[#This Row],[MRP]])</f>
        <v>6110.0300000000007</v>
      </c>
      <c r="M6">
        <f>IF(ISBLANK(Nikes_Sales_Dataset___Working_file[[#This Row],[Discount_Applied]]),0,Nikes_Sales_Dataset___Working_file[[#This Row],[Discount_Applied]])</f>
        <v>0</v>
      </c>
      <c r="N6" s="9">
        <f>Nikes_Sales_Dataset___Working_file[[#This Row],[MRP Final]]*(1-Nikes_Sales_Dataset___Working_file[[#This Row],[Cleaned Discount]])</f>
        <v>6110.0300000000007</v>
      </c>
      <c r="O6">
        <v>0</v>
      </c>
      <c r="P6" s="3">
        <f>Nikes_Sales_Dataset___Working_file[[#This Row],[Sales Price]]*Nikes_Sales_Dataset___Working_file[[#This Row],[Units Sold Filled]]</f>
        <v>6110.0300000000007</v>
      </c>
      <c r="Q6" s="2">
        <v>45547</v>
      </c>
      <c r="R6" s="7">
        <f>IF(ISBLANK(Nikes_Sales_Dataset___Working_file[[#This Row],[Order_Date]]),"Unknown Date",Nikes_Sales_Dataset___Working_file[[#This Row],[Order_Date]])</f>
        <v>45547</v>
      </c>
      <c r="S6" s="7" t="str">
        <f>IF(ISNUMBER(Nikes_Sales_Dataset___Working_file[[#This Row],[Cleaned Order Date]]),TEXT(Nikes_Sales_Dataset___Working_file[[#This Row],[Cleaned Order Date]],"mmm"),"Unknown")</f>
        <v>Sep</v>
      </c>
      <c r="T6" s="7" t="str">
        <f>IF(ISNUMBER(Nikes_Sales_Dataset___Working_file[[#This Row],[Cleaned Order Date]]),TEXT(Nikes_Sales_Dataset___Working_file[[#This Row],[Cleaned Order Date]],"yyyy"),"Unknown")</f>
        <v>2024</v>
      </c>
      <c r="U6" s="1" t="s">
        <v>22</v>
      </c>
      <c r="V6" s="1" t="s">
        <v>33</v>
      </c>
      <c r="W6" s="1" t="s">
        <v>33</v>
      </c>
      <c r="X6" s="9">
        <v>187.89</v>
      </c>
      <c r="AB6" t="s">
        <v>64</v>
      </c>
    </row>
    <row r="7" spans="1:29" x14ac:dyDescent="0.25">
      <c r="A7" s="4">
        <v>2005</v>
      </c>
      <c r="B7" s="4" t="str">
        <f>Nikes_Sales_Dataset___Working_file[[#This Row],[Order_ID]]&amp;"_"&amp;TEXT(Nikes_Sales_Dataset___Working_file[[#This Row],[Cleaned Order Date]],"yyyymmdd")</f>
        <v>2005_Unknown Date</v>
      </c>
      <c r="C7" s="1" t="s">
        <v>19</v>
      </c>
      <c r="D7" s="1" t="s">
        <v>14</v>
      </c>
      <c r="E7" s="1" t="s">
        <v>34</v>
      </c>
      <c r="F7" s="1" t="s">
        <v>16</v>
      </c>
      <c r="G7" s="1" t="s">
        <v>16</v>
      </c>
      <c r="H7">
        <v>1</v>
      </c>
      <c r="I7" s="3">
        <f>IF(ISBLANK(Nikes_Sales_Dataset___Working_file[[#This Row],[Units_Sold]]),IF(Nikes_Sales_Dataset___Working_file[[#This Row],[Profit]]&lt;0,0,1),Nikes_Sales_Dataset___Working_file[[#This Row],[Units_Sold]])</f>
        <v>1</v>
      </c>
      <c r="J7">
        <v>7363.96</v>
      </c>
      <c r="K7" s="9">
        <f>IF(ISBLANK(Nikes_Sales_Dataset___Working_file[[#This Row],[MRP]]),MEDIAN(Nikes_Sales_Dataset___Working_file[[#All],[MRP]]),Nikes_Sales_Dataset___Working_file[[#This Row],[MRP]])</f>
        <v>7363.96</v>
      </c>
      <c r="M7">
        <f>IF(ISBLANK(Nikes_Sales_Dataset___Working_file[[#This Row],[Discount_Applied]]),0,Nikes_Sales_Dataset___Working_file[[#This Row],[Discount_Applied]])</f>
        <v>0</v>
      </c>
      <c r="N7" s="9">
        <f>Nikes_Sales_Dataset___Working_file[[#This Row],[MRP Final]]*(1-Nikes_Sales_Dataset___Working_file[[#This Row],[Cleaned Discount]])</f>
        <v>7363.96</v>
      </c>
      <c r="O7">
        <v>0</v>
      </c>
      <c r="P7" s="3">
        <f>Nikes_Sales_Dataset___Working_file[[#This Row],[Sales Price]]*Nikes_Sales_Dataset___Working_file[[#This Row],[Units Sold Filled]]</f>
        <v>7363.96</v>
      </c>
      <c r="Q7" s="2"/>
      <c r="R7" s="7" t="str">
        <f>IF(ISBLANK(Nikes_Sales_Dataset___Working_file[[#This Row],[Order_Date]]),"Unknown Date",Nikes_Sales_Dataset___Working_file[[#This Row],[Order_Date]])</f>
        <v>Unknown Date</v>
      </c>
      <c r="S7" s="7" t="str">
        <f>IF(ISNUMBER(Nikes_Sales_Dataset___Working_file[[#This Row],[Cleaned Order Date]]),TEXT(Nikes_Sales_Dataset___Working_file[[#This Row],[Cleaned Order Date]],"mmm"),"Unknown")</f>
        <v>Unknown</v>
      </c>
      <c r="T7" s="7" t="str">
        <f>IF(ISNUMBER(Nikes_Sales_Dataset___Working_file[[#This Row],[Cleaned Order Date]]),TEXT(Nikes_Sales_Dataset___Working_file[[#This Row],[Cleaned Order Date]],"yyyy"),"Unknown")</f>
        <v>Unknown</v>
      </c>
      <c r="U7" s="1" t="s">
        <v>22</v>
      </c>
      <c r="V7" s="1" t="s">
        <v>33</v>
      </c>
      <c r="W7" s="1" t="s">
        <v>33</v>
      </c>
      <c r="X7" s="9">
        <v>1415.98</v>
      </c>
    </row>
    <row r="8" spans="1:29" x14ac:dyDescent="0.25">
      <c r="A8" s="4">
        <v>2006</v>
      </c>
      <c r="B8" s="4" t="str">
        <f>Nikes_Sales_Dataset___Working_file[[#This Row],[Order_ID]]&amp;"_"&amp;TEXT(Nikes_Sales_Dataset___Working_file[[#This Row],[Cleaned Order Date]],"yyyymmdd")</f>
        <v>2006_20250604</v>
      </c>
      <c r="C8" s="1" t="s">
        <v>35</v>
      </c>
      <c r="D8" s="1" t="s">
        <v>14</v>
      </c>
      <c r="E8" s="1" t="s">
        <v>15</v>
      </c>
      <c r="F8" s="1" t="s">
        <v>16</v>
      </c>
      <c r="G8" s="1" t="s">
        <v>16</v>
      </c>
      <c r="I8" s="3">
        <f>IF(ISBLANK(Nikes_Sales_Dataset___Working_file[[#This Row],[Units_Sold]]),IF(Nikes_Sales_Dataset___Working_file[[#This Row],[Profit]]&lt;0,0,1),Nikes_Sales_Dataset___Working_file[[#This Row],[Units_Sold]])</f>
        <v>1</v>
      </c>
      <c r="J8">
        <v>6819.78</v>
      </c>
      <c r="K8" s="9">
        <f>IF(ISBLANK(Nikes_Sales_Dataset___Working_file[[#This Row],[MRP]]),MEDIAN(Nikes_Sales_Dataset___Working_file[[#All],[MRP]]),Nikes_Sales_Dataset___Working_file[[#This Row],[MRP]])</f>
        <v>6819.78</v>
      </c>
      <c r="M8">
        <f>IF(ISBLANK(Nikes_Sales_Dataset___Working_file[[#This Row],[Discount_Applied]]),0,Nikes_Sales_Dataset___Working_file[[#This Row],[Discount_Applied]])</f>
        <v>0</v>
      </c>
      <c r="N8" s="9">
        <f>Nikes_Sales_Dataset___Working_file[[#This Row],[MRP Final]]*(1-Nikes_Sales_Dataset___Working_file[[#This Row],[Cleaned Discount]])</f>
        <v>6819.78</v>
      </c>
      <c r="O8">
        <v>0</v>
      </c>
      <c r="P8" s="3">
        <f>Nikes_Sales_Dataset___Working_file[[#This Row],[Sales Price]]*Nikes_Sales_Dataset___Working_file[[#This Row],[Units Sold Filled]]</f>
        <v>6819.78</v>
      </c>
      <c r="Q8" s="2">
        <v>45812</v>
      </c>
      <c r="R8" s="7">
        <f>IF(ISBLANK(Nikes_Sales_Dataset___Working_file[[#This Row],[Order_Date]]),"Unknown Date",Nikes_Sales_Dataset___Working_file[[#This Row],[Order_Date]])</f>
        <v>45812</v>
      </c>
      <c r="S8" s="7" t="str">
        <f>IF(ISNUMBER(Nikes_Sales_Dataset___Working_file[[#This Row],[Cleaned Order Date]]),TEXT(Nikes_Sales_Dataset___Working_file[[#This Row],[Cleaned Order Date]],"mmm"),"Unknown")</f>
        <v>Jun</v>
      </c>
      <c r="T8" s="7" t="str">
        <f>IF(ISNUMBER(Nikes_Sales_Dataset___Working_file[[#This Row],[Cleaned Order Date]]),TEXT(Nikes_Sales_Dataset___Working_file[[#This Row],[Cleaned Order Date]],"yyyy"),"Unknown")</f>
        <v>2025</v>
      </c>
      <c r="U8" s="1" t="s">
        <v>17</v>
      </c>
      <c r="V8" s="1" t="s">
        <v>36</v>
      </c>
      <c r="W8" s="1" t="s">
        <v>36</v>
      </c>
      <c r="X8" s="9">
        <v>1802.09</v>
      </c>
    </row>
    <row r="9" spans="1:29" x14ac:dyDescent="0.25">
      <c r="A9" s="4">
        <v>2007</v>
      </c>
      <c r="B9" s="4" t="str">
        <f>Nikes_Sales_Dataset___Working_file[[#This Row],[Order_ID]]&amp;"_"&amp;TEXT(Nikes_Sales_Dataset___Working_file[[#This Row],[Cleaned Order Date]],"yyyymmdd")</f>
        <v>2007_Unknown Date</v>
      </c>
      <c r="C9" s="1" t="s">
        <v>13</v>
      </c>
      <c r="D9" s="1" t="s">
        <v>14</v>
      </c>
      <c r="E9" s="1" t="s">
        <v>15</v>
      </c>
      <c r="F9" s="1" t="s">
        <v>16</v>
      </c>
      <c r="G9" s="1" t="s">
        <v>16</v>
      </c>
      <c r="H9">
        <v>1</v>
      </c>
      <c r="I9" s="3">
        <f>IF(ISBLANK(Nikes_Sales_Dataset___Working_file[[#This Row],[Units_Sold]]),IF(Nikes_Sales_Dataset___Working_file[[#This Row],[Profit]]&lt;0,0,1),Nikes_Sales_Dataset___Working_file[[#This Row],[Units_Sold]])</f>
        <v>1</v>
      </c>
      <c r="K9" s="9">
        <f>IF(ISBLANK(Nikes_Sales_Dataset___Working_file[[#This Row],[MRP]]),MEDIAN(Nikes_Sales_Dataset___Working_file[[#All],[MRP]]),Nikes_Sales_Dataset___Working_file[[#This Row],[MRP]])</f>
        <v>6110.0300000000007</v>
      </c>
      <c r="L9">
        <v>0.32</v>
      </c>
      <c r="M9">
        <f>IF(ISBLANK(Nikes_Sales_Dataset___Working_file[[#This Row],[Discount_Applied]]),0,Nikes_Sales_Dataset___Working_file[[#This Row],[Discount_Applied]])</f>
        <v>0.32</v>
      </c>
      <c r="N9" s="9">
        <f>Nikes_Sales_Dataset___Working_file[[#This Row],[MRP Final]]*(1-Nikes_Sales_Dataset___Working_file[[#This Row],[Cleaned Discount]])</f>
        <v>4154.8204000000005</v>
      </c>
      <c r="O9">
        <v>0</v>
      </c>
      <c r="P9" s="3">
        <f>Nikes_Sales_Dataset___Working_file[[#This Row],[Sales Price]]*Nikes_Sales_Dataset___Working_file[[#This Row],[Units Sold Filled]]</f>
        <v>4154.8204000000005</v>
      </c>
      <c r="Q9" s="2"/>
      <c r="R9" s="7" t="str">
        <f>IF(ISBLANK(Nikes_Sales_Dataset___Working_file[[#This Row],[Order_Date]]),"Unknown Date",Nikes_Sales_Dataset___Working_file[[#This Row],[Order_Date]])</f>
        <v>Unknown Date</v>
      </c>
      <c r="S9" s="7" t="str">
        <f>IF(ISNUMBER(Nikes_Sales_Dataset___Working_file[[#This Row],[Cleaned Order Date]]),TEXT(Nikes_Sales_Dataset___Working_file[[#This Row],[Cleaned Order Date]],"mmm"),"Unknown")</f>
        <v>Unknown</v>
      </c>
      <c r="T9" s="7" t="str">
        <f>IF(ISNUMBER(Nikes_Sales_Dataset___Working_file[[#This Row],[Cleaned Order Date]]),TEXT(Nikes_Sales_Dataset___Working_file[[#This Row],[Cleaned Order Date]],"yyyy"),"Unknown")</f>
        <v>Unknown</v>
      </c>
      <c r="U9" s="1" t="s">
        <v>22</v>
      </c>
      <c r="V9" s="1" t="s">
        <v>36</v>
      </c>
      <c r="W9" s="1" t="s">
        <v>36</v>
      </c>
      <c r="X9" s="9">
        <v>2928.36</v>
      </c>
    </row>
    <row r="10" spans="1:29" x14ac:dyDescent="0.25">
      <c r="A10" s="4">
        <v>2008</v>
      </c>
      <c r="B10" s="4" t="str">
        <f>Nikes_Sales_Dataset___Working_file[[#This Row],[Order_ID]]&amp;"_"&amp;TEXT(Nikes_Sales_Dataset___Working_file[[#This Row],[Cleaned Order Date]],"yyyymmdd")</f>
        <v>2008_20241011</v>
      </c>
      <c r="C10" s="1" t="s">
        <v>19</v>
      </c>
      <c r="D10" s="1" t="s">
        <v>20</v>
      </c>
      <c r="E10" s="1" t="s">
        <v>24</v>
      </c>
      <c r="F10" s="1" t="s">
        <v>37</v>
      </c>
      <c r="G10" s="1" t="s">
        <v>28</v>
      </c>
      <c r="H10">
        <v>-1</v>
      </c>
      <c r="I10" s="3">
        <f>IF(ISBLANK(Nikes_Sales_Dataset___Working_file[[#This Row],[Units_Sold]]),IF(Nikes_Sales_Dataset___Working_file[[#This Row],[Profit]]&lt;0,0,1),Nikes_Sales_Dataset___Working_file[[#This Row],[Units_Sold]])</f>
        <v>-1</v>
      </c>
      <c r="K10" s="9">
        <f>IF(ISBLANK(Nikes_Sales_Dataset___Working_file[[#This Row],[MRP]]),MEDIAN(Nikes_Sales_Dataset___Working_file[[#All],[MRP]]),Nikes_Sales_Dataset___Working_file[[#This Row],[MRP]])</f>
        <v>6110.0300000000007</v>
      </c>
      <c r="M10">
        <f>IF(ISBLANK(Nikes_Sales_Dataset___Working_file[[#This Row],[Discount_Applied]]),0,Nikes_Sales_Dataset___Working_file[[#This Row],[Discount_Applied]])</f>
        <v>0</v>
      </c>
      <c r="N10" s="9">
        <f>Nikes_Sales_Dataset___Working_file[[#This Row],[MRP Final]]*(1-Nikes_Sales_Dataset___Working_file[[#This Row],[Cleaned Discount]])</f>
        <v>6110.0300000000007</v>
      </c>
      <c r="O10">
        <v>0</v>
      </c>
      <c r="P10" s="3">
        <f>Nikes_Sales_Dataset___Working_file[[#This Row],[Sales Price]]*Nikes_Sales_Dataset___Working_file[[#This Row],[Units Sold Filled]]</f>
        <v>-6110.0300000000007</v>
      </c>
      <c r="Q10" s="2">
        <v>45576</v>
      </c>
      <c r="R10" s="7">
        <f>IF(ISBLANK(Nikes_Sales_Dataset___Working_file[[#This Row],[Order_Date]]),"Unknown Date",Nikes_Sales_Dataset___Working_file[[#This Row],[Order_Date]])</f>
        <v>45576</v>
      </c>
      <c r="S10" s="7" t="str">
        <f>IF(ISNUMBER(Nikes_Sales_Dataset___Working_file[[#This Row],[Cleaned Order Date]]),TEXT(Nikes_Sales_Dataset___Working_file[[#This Row],[Cleaned Order Date]],"mmm"),"Unknown")</f>
        <v>Oct</v>
      </c>
      <c r="T10" s="7" t="str">
        <f>IF(ISNUMBER(Nikes_Sales_Dataset___Working_file[[#This Row],[Cleaned Order Date]]),TEXT(Nikes_Sales_Dataset___Working_file[[#This Row],[Cleaned Order Date]],"yyyy"),"Unknown")</f>
        <v>2024</v>
      </c>
      <c r="U10" s="1" t="s">
        <v>17</v>
      </c>
      <c r="V10" s="1" t="s">
        <v>38</v>
      </c>
      <c r="W10" s="1" t="s">
        <v>38</v>
      </c>
      <c r="X10" s="9">
        <v>-731.18</v>
      </c>
    </row>
    <row r="11" spans="1:29" x14ac:dyDescent="0.25">
      <c r="A11" s="4">
        <v>2009</v>
      </c>
      <c r="B11" s="4" t="str">
        <f>Nikes_Sales_Dataset___Working_file[[#This Row],[Order_ID]]&amp;"_"&amp;TEXT(Nikes_Sales_Dataset___Working_file[[#This Row],[Cleaned Order Date]],"yyyymmdd")</f>
        <v>2009_Unknown Date</v>
      </c>
      <c r="C11" s="1" t="s">
        <v>35</v>
      </c>
      <c r="D11" s="1" t="s">
        <v>20</v>
      </c>
      <c r="E11" s="1" t="s">
        <v>39</v>
      </c>
      <c r="F11" s="1" t="s">
        <v>16</v>
      </c>
      <c r="G11" s="1" t="s">
        <v>16</v>
      </c>
      <c r="H11">
        <v>4</v>
      </c>
      <c r="I11" s="3">
        <f>IF(ISBLANK(Nikes_Sales_Dataset___Working_file[[#This Row],[Units_Sold]]),IF(Nikes_Sales_Dataset___Working_file[[#This Row],[Profit]]&lt;0,0,1),Nikes_Sales_Dataset___Working_file[[#This Row],[Units_Sold]])</f>
        <v>4</v>
      </c>
      <c r="K11" s="9">
        <f>IF(ISBLANK(Nikes_Sales_Dataset___Working_file[[#This Row],[MRP]]),MEDIAN(Nikes_Sales_Dataset___Working_file[[#All],[MRP]]),Nikes_Sales_Dataset___Working_file[[#This Row],[MRP]])</f>
        <v>6110.0300000000007</v>
      </c>
      <c r="M11">
        <f>IF(ISBLANK(Nikes_Sales_Dataset___Working_file[[#This Row],[Discount_Applied]]),0,Nikes_Sales_Dataset___Working_file[[#This Row],[Discount_Applied]])</f>
        <v>0</v>
      </c>
      <c r="N11" s="9">
        <f>Nikes_Sales_Dataset___Working_file[[#This Row],[MRP Final]]*(1-Nikes_Sales_Dataset___Working_file[[#This Row],[Cleaned Discount]])</f>
        <v>6110.0300000000007</v>
      </c>
      <c r="O11">
        <v>0</v>
      </c>
      <c r="P11" s="3">
        <f>Nikes_Sales_Dataset___Working_file[[#This Row],[Sales Price]]*Nikes_Sales_Dataset___Working_file[[#This Row],[Units Sold Filled]]</f>
        <v>24440.120000000003</v>
      </c>
      <c r="Q11" s="2"/>
      <c r="R11" s="7" t="str">
        <f>IF(ISBLANK(Nikes_Sales_Dataset___Working_file[[#This Row],[Order_Date]]),"Unknown Date",Nikes_Sales_Dataset___Working_file[[#This Row],[Order_Date]])</f>
        <v>Unknown Date</v>
      </c>
      <c r="S11" s="7" t="str">
        <f>IF(ISNUMBER(Nikes_Sales_Dataset___Working_file[[#This Row],[Cleaned Order Date]]),TEXT(Nikes_Sales_Dataset___Working_file[[#This Row],[Cleaned Order Date]],"mmm"),"Unknown")</f>
        <v>Unknown</v>
      </c>
      <c r="T11" s="7" t="str">
        <f>IF(ISNUMBER(Nikes_Sales_Dataset___Working_file[[#This Row],[Cleaned Order Date]]),TEXT(Nikes_Sales_Dataset___Working_file[[#This Row],[Cleaned Order Date]],"yyyy"),"Unknown")</f>
        <v>Unknown</v>
      </c>
      <c r="U11" s="1" t="s">
        <v>17</v>
      </c>
      <c r="V11" s="1" t="s">
        <v>29</v>
      </c>
      <c r="W11" s="1" t="s">
        <v>29</v>
      </c>
      <c r="X11" s="9">
        <v>3929.61</v>
      </c>
    </row>
    <row r="12" spans="1:29" x14ac:dyDescent="0.25">
      <c r="A12" s="4">
        <v>2010</v>
      </c>
      <c r="B12" s="4" t="str">
        <f>Nikes_Sales_Dataset___Working_file[[#This Row],[Order_ID]]&amp;"_"&amp;TEXT(Nikes_Sales_Dataset___Working_file[[#This Row],[Cleaned Order Date]],"yyyymmdd")</f>
        <v>2010_20250116</v>
      </c>
      <c r="C12" s="1" t="s">
        <v>13</v>
      </c>
      <c r="D12" s="1" t="s">
        <v>26</v>
      </c>
      <c r="E12" s="1" t="s">
        <v>40</v>
      </c>
      <c r="F12" s="1" t="s">
        <v>28</v>
      </c>
      <c r="G12" s="1" t="s">
        <v>28</v>
      </c>
      <c r="H12">
        <v>1</v>
      </c>
      <c r="I12" s="3">
        <f>IF(ISBLANK(Nikes_Sales_Dataset___Working_file[[#This Row],[Units_Sold]]),IF(Nikes_Sales_Dataset___Working_file[[#This Row],[Profit]]&lt;0,0,1),Nikes_Sales_Dataset___Working_file[[#This Row],[Units_Sold]])</f>
        <v>1</v>
      </c>
      <c r="J12">
        <v>7949.83</v>
      </c>
      <c r="K12" s="9">
        <f>IF(ISBLANK(Nikes_Sales_Dataset___Working_file[[#This Row],[MRP]]),MEDIAN(Nikes_Sales_Dataset___Working_file[[#All],[MRP]]),Nikes_Sales_Dataset___Working_file[[#This Row],[MRP]])</f>
        <v>7949.83</v>
      </c>
      <c r="M12">
        <f>IF(ISBLANK(Nikes_Sales_Dataset___Working_file[[#This Row],[Discount_Applied]]),0,Nikes_Sales_Dataset___Working_file[[#This Row],[Discount_Applied]])</f>
        <v>0</v>
      </c>
      <c r="N12" s="9">
        <f>Nikes_Sales_Dataset___Working_file[[#This Row],[MRP Final]]*(1-Nikes_Sales_Dataset___Working_file[[#This Row],[Cleaned Discount]])</f>
        <v>7949.83</v>
      </c>
      <c r="O12">
        <v>0</v>
      </c>
      <c r="P12" s="3">
        <f>Nikes_Sales_Dataset___Working_file[[#This Row],[Sales Price]]*Nikes_Sales_Dataset___Working_file[[#This Row],[Units Sold Filled]]</f>
        <v>7949.83</v>
      </c>
      <c r="Q12" s="2">
        <v>45673</v>
      </c>
      <c r="R12" s="7">
        <f>IF(ISBLANK(Nikes_Sales_Dataset___Working_file[[#This Row],[Order_Date]]),"Unknown Date",Nikes_Sales_Dataset___Working_file[[#This Row],[Order_Date]])</f>
        <v>45673</v>
      </c>
      <c r="S12" s="7" t="str">
        <f>IF(ISNUMBER(Nikes_Sales_Dataset___Working_file[[#This Row],[Cleaned Order Date]]),TEXT(Nikes_Sales_Dataset___Working_file[[#This Row],[Cleaned Order Date]],"mmm"),"Unknown")</f>
        <v>Jan</v>
      </c>
      <c r="T12" s="7" t="str">
        <f>IF(ISNUMBER(Nikes_Sales_Dataset___Working_file[[#This Row],[Cleaned Order Date]]),TEXT(Nikes_Sales_Dataset___Working_file[[#This Row],[Cleaned Order Date]],"yyyy"),"Unknown")</f>
        <v>2025</v>
      </c>
      <c r="U12" s="1" t="s">
        <v>17</v>
      </c>
      <c r="V12" s="1" t="s">
        <v>29</v>
      </c>
      <c r="W12" s="1" t="s">
        <v>29</v>
      </c>
      <c r="X12" s="9">
        <v>1965.56</v>
      </c>
    </row>
    <row r="13" spans="1:29" x14ac:dyDescent="0.25">
      <c r="A13" s="4">
        <v>2011</v>
      </c>
      <c r="B13" s="4" t="str">
        <f>Nikes_Sales_Dataset___Working_file[[#This Row],[Order_ID]]&amp;"_"&amp;TEXT(Nikes_Sales_Dataset___Working_file[[#This Row],[Cleaned Order Date]],"yyyymmdd")</f>
        <v>2011_Unknown Date</v>
      </c>
      <c r="C13" s="1" t="s">
        <v>19</v>
      </c>
      <c r="D13" s="1" t="s">
        <v>14</v>
      </c>
      <c r="E13" s="1" t="s">
        <v>34</v>
      </c>
      <c r="F13" s="1" t="s">
        <v>28</v>
      </c>
      <c r="G13" s="1" t="s">
        <v>28</v>
      </c>
      <c r="H13">
        <v>-1</v>
      </c>
      <c r="I13" s="3">
        <f>IF(ISBLANK(Nikes_Sales_Dataset___Working_file[[#This Row],[Units_Sold]]),IF(Nikes_Sales_Dataset___Working_file[[#This Row],[Profit]]&lt;0,0,1),Nikes_Sales_Dataset___Working_file[[#This Row],[Units_Sold]])</f>
        <v>-1</v>
      </c>
      <c r="J13">
        <v>9586.08</v>
      </c>
      <c r="K13" s="9">
        <f>IF(ISBLANK(Nikes_Sales_Dataset___Working_file[[#This Row],[MRP]]),MEDIAN(Nikes_Sales_Dataset___Working_file[[#All],[MRP]]),Nikes_Sales_Dataset___Working_file[[#This Row],[MRP]])</f>
        <v>9586.08</v>
      </c>
      <c r="M13">
        <f>IF(ISBLANK(Nikes_Sales_Dataset___Working_file[[#This Row],[Discount_Applied]]),0,Nikes_Sales_Dataset___Working_file[[#This Row],[Discount_Applied]])</f>
        <v>0</v>
      </c>
      <c r="N13" s="9">
        <f>Nikes_Sales_Dataset___Working_file[[#This Row],[MRP Final]]*(1-Nikes_Sales_Dataset___Working_file[[#This Row],[Cleaned Discount]])</f>
        <v>9586.08</v>
      </c>
      <c r="O13">
        <v>0</v>
      </c>
      <c r="P13" s="3">
        <f>Nikes_Sales_Dataset___Working_file[[#This Row],[Sales Price]]*Nikes_Sales_Dataset___Working_file[[#This Row],[Units Sold Filled]]</f>
        <v>-9586.08</v>
      </c>
      <c r="Q13" s="2"/>
      <c r="R13" s="7" t="str">
        <f>IF(ISBLANK(Nikes_Sales_Dataset___Working_file[[#This Row],[Order_Date]]),"Unknown Date",Nikes_Sales_Dataset___Working_file[[#This Row],[Order_Date]])</f>
        <v>Unknown Date</v>
      </c>
      <c r="S13" s="7" t="str">
        <f>IF(ISNUMBER(Nikes_Sales_Dataset___Working_file[[#This Row],[Cleaned Order Date]]),TEXT(Nikes_Sales_Dataset___Working_file[[#This Row],[Cleaned Order Date]],"mmm"),"Unknown")</f>
        <v>Unknown</v>
      </c>
      <c r="T13" s="7" t="str">
        <f>IF(ISNUMBER(Nikes_Sales_Dataset___Working_file[[#This Row],[Cleaned Order Date]]),TEXT(Nikes_Sales_Dataset___Working_file[[#This Row],[Cleaned Order Date]],"yyyy"),"Unknown")</f>
        <v>Unknown</v>
      </c>
      <c r="U13" s="1" t="s">
        <v>22</v>
      </c>
      <c r="V13" s="1" t="s">
        <v>23</v>
      </c>
      <c r="W13" s="1" t="s">
        <v>38</v>
      </c>
      <c r="X13" s="9">
        <v>1667.08</v>
      </c>
    </row>
    <row r="14" spans="1:29" x14ac:dyDescent="0.25">
      <c r="A14" s="4">
        <v>2018</v>
      </c>
      <c r="B14" s="4" t="str">
        <f>Nikes_Sales_Dataset___Working_file[[#This Row],[Order_ID]]&amp;"_"&amp;TEXT(Nikes_Sales_Dataset___Working_file[[#This Row],[Cleaned Order Date]],"yyyymmdd")</f>
        <v>2018_20241113</v>
      </c>
      <c r="C14" s="1" t="s">
        <v>13</v>
      </c>
      <c r="D14" s="1" t="s">
        <v>26</v>
      </c>
      <c r="E14" s="1" t="s">
        <v>27</v>
      </c>
      <c r="F14" s="1" t="s">
        <v>41</v>
      </c>
      <c r="G14" s="1" t="s">
        <v>16</v>
      </c>
      <c r="H14">
        <v>-1</v>
      </c>
      <c r="I14" s="3">
        <f>IF(ISBLANK(Nikes_Sales_Dataset___Working_file[[#This Row],[Units_Sold]]),IF(Nikes_Sales_Dataset___Working_file[[#This Row],[Profit]]&lt;0,0,1),Nikes_Sales_Dataset___Working_file[[#This Row],[Units_Sold]])</f>
        <v>-1</v>
      </c>
      <c r="K14" s="9">
        <f>IF(ISBLANK(Nikes_Sales_Dataset___Working_file[[#This Row],[MRP]]),MEDIAN(Nikes_Sales_Dataset___Working_file[[#All],[MRP]]),Nikes_Sales_Dataset___Working_file[[#This Row],[MRP]])</f>
        <v>6110.0300000000007</v>
      </c>
      <c r="L14">
        <v>0.86</v>
      </c>
      <c r="M14">
        <f>IF(ISBLANK(Nikes_Sales_Dataset___Working_file[[#This Row],[Discount_Applied]]),0,Nikes_Sales_Dataset___Working_file[[#This Row],[Discount_Applied]])</f>
        <v>0.86</v>
      </c>
      <c r="N14" s="9">
        <f>Nikes_Sales_Dataset___Working_file[[#This Row],[MRP Final]]*(1-Nikes_Sales_Dataset___Working_file[[#This Row],[Cleaned Discount]])</f>
        <v>855.40420000000017</v>
      </c>
      <c r="O14">
        <v>0</v>
      </c>
      <c r="P14" s="3">
        <f>Nikes_Sales_Dataset___Working_file[[#This Row],[Sales Price]]*Nikes_Sales_Dataset___Working_file[[#This Row],[Units Sold Filled]]</f>
        <v>-855.40420000000017</v>
      </c>
      <c r="Q14" s="2">
        <v>45609</v>
      </c>
      <c r="R14" s="7">
        <f>IF(ISBLANK(Nikes_Sales_Dataset___Working_file[[#This Row],[Order_Date]]),"Unknown Date",Nikes_Sales_Dataset___Working_file[[#This Row],[Order_Date]])</f>
        <v>45609</v>
      </c>
      <c r="S14" s="7" t="str">
        <f>IF(ISNUMBER(Nikes_Sales_Dataset___Working_file[[#This Row],[Cleaned Order Date]]),TEXT(Nikes_Sales_Dataset___Working_file[[#This Row],[Cleaned Order Date]],"mmm"),"Unknown")</f>
        <v>Nov</v>
      </c>
      <c r="T14" s="7" t="str">
        <f>IF(ISNUMBER(Nikes_Sales_Dataset___Working_file[[#This Row],[Cleaned Order Date]]),TEXT(Nikes_Sales_Dataset___Working_file[[#This Row],[Cleaned Order Date]],"yyyy"),"Unknown")</f>
        <v>2024</v>
      </c>
      <c r="U14" s="1" t="s">
        <v>17</v>
      </c>
      <c r="V14" s="1" t="s">
        <v>33</v>
      </c>
      <c r="W14" s="1" t="s">
        <v>33</v>
      </c>
      <c r="X14" s="9">
        <v>2109.48</v>
      </c>
    </row>
    <row r="15" spans="1:29" x14ac:dyDescent="0.25">
      <c r="A15" s="4">
        <v>2013</v>
      </c>
      <c r="B15" s="4" t="str">
        <f>Nikes_Sales_Dataset___Working_file[[#This Row],[Order_ID]]&amp;"_"&amp;TEXT(Nikes_Sales_Dataset___Working_file[[#This Row],[Cleaned Order Date]],"yyyymmdd")</f>
        <v>2013_20240919</v>
      </c>
      <c r="C15" s="1" t="s">
        <v>13</v>
      </c>
      <c r="D15" s="1" t="s">
        <v>14</v>
      </c>
      <c r="E15" s="1" t="s">
        <v>15</v>
      </c>
      <c r="F15" s="1" t="s">
        <v>41</v>
      </c>
      <c r="G15" s="1" t="s">
        <v>16</v>
      </c>
      <c r="I15" s="3">
        <f>IF(ISBLANK(Nikes_Sales_Dataset___Working_file[[#This Row],[Units_Sold]]),IF(Nikes_Sales_Dataset___Working_file[[#This Row],[Profit]]&lt;0,0,1),Nikes_Sales_Dataset___Working_file[[#This Row],[Units_Sold]])</f>
        <v>1</v>
      </c>
      <c r="J15">
        <v>9671.0499999999993</v>
      </c>
      <c r="K15" s="9">
        <f>IF(ISBLANK(Nikes_Sales_Dataset___Working_file[[#This Row],[MRP]]),MEDIAN(Nikes_Sales_Dataset___Working_file[[#All],[MRP]]),Nikes_Sales_Dataset___Working_file[[#This Row],[MRP]])</f>
        <v>9671.0499999999993</v>
      </c>
      <c r="M15">
        <f>IF(ISBLANK(Nikes_Sales_Dataset___Working_file[[#This Row],[Discount_Applied]]),0,Nikes_Sales_Dataset___Working_file[[#This Row],[Discount_Applied]])</f>
        <v>0</v>
      </c>
      <c r="N15" s="9">
        <f>Nikes_Sales_Dataset___Working_file[[#This Row],[MRP Final]]*(1-Nikes_Sales_Dataset___Working_file[[#This Row],[Cleaned Discount]])</f>
        <v>9671.0499999999993</v>
      </c>
      <c r="O15">
        <v>0</v>
      </c>
      <c r="P15" s="3">
        <f>Nikes_Sales_Dataset___Working_file[[#This Row],[Sales Price]]*Nikes_Sales_Dataset___Working_file[[#This Row],[Units Sold Filled]]</f>
        <v>9671.0499999999993</v>
      </c>
      <c r="Q15" s="2">
        <v>45554</v>
      </c>
      <c r="R15" s="7">
        <f>IF(ISBLANK(Nikes_Sales_Dataset___Working_file[[#This Row],[Order_Date]]),"Unknown Date",Nikes_Sales_Dataset___Working_file[[#This Row],[Order_Date]])</f>
        <v>45554</v>
      </c>
      <c r="S15" s="7" t="str">
        <f>IF(ISNUMBER(Nikes_Sales_Dataset___Working_file[[#This Row],[Cleaned Order Date]]),TEXT(Nikes_Sales_Dataset___Working_file[[#This Row],[Cleaned Order Date]],"mmm"),"Unknown")</f>
        <v>Sep</v>
      </c>
      <c r="T15" s="7" t="str">
        <f>IF(ISNUMBER(Nikes_Sales_Dataset___Working_file[[#This Row],[Cleaned Order Date]]),TEXT(Nikes_Sales_Dataset___Working_file[[#This Row],[Cleaned Order Date]],"yyyy"),"Unknown")</f>
        <v>2024</v>
      </c>
      <c r="U15" s="1" t="s">
        <v>17</v>
      </c>
      <c r="V15" s="1" t="s">
        <v>42</v>
      </c>
      <c r="W15" s="1" t="s">
        <v>38</v>
      </c>
      <c r="X15" s="9">
        <v>299.33999999999997</v>
      </c>
    </row>
    <row r="16" spans="1:29" x14ac:dyDescent="0.25">
      <c r="A16" s="4">
        <v>2014</v>
      </c>
      <c r="B16" s="4" t="str">
        <f>Nikes_Sales_Dataset___Working_file[[#This Row],[Order_ID]]&amp;"_"&amp;TEXT(Nikes_Sales_Dataset___Working_file[[#This Row],[Cleaned Order Date]],"yyyymmdd")</f>
        <v>2014_20250412</v>
      </c>
      <c r="C16" s="1" t="s">
        <v>19</v>
      </c>
      <c r="D16" s="1" t="s">
        <v>30</v>
      </c>
      <c r="E16" s="1" t="s">
        <v>31</v>
      </c>
      <c r="F16" s="1" t="s">
        <v>37</v>
      </c>
      <c r="G16" s="1" t="s">
        <v>28</v>
      </c>
      <c r="I16" s="3">
        <f>IF(ISBLANK(Nikes_Sales_Dataset___Working_file[[#This Row],[Units_Sold]]),IF(Nikes_Sales_Dataset___Working_file[[#This Row],[Profit]]&lt;0,0,1),Nikes_Sales_Dataset___Working_file[[#This Row],[Units_Sold]])</f>
        <v>0</v>
      </c>
      <c r="K16" s="9">
        <f>IF(ISBLANK(Nikes_Sales_Dataset___Working_file[[#This Row],[MRP]]),MEDIAN(Nikes_Sales_Dataset___Working_file[[#All],[MRP]]),Nikes_Sales_Dataset___Working_file[[#This Row],[MRP]])</f>
        <v>6110.0300000000007</v>
      </c>
      <c r="M16">
        <f>IF(ISBLANK(Nikes_Sales_Dataset___Working_file[[#This Row],[Discount_Applied]]),0,Nikes_Sales_Dataset___Working_file[[#This Row],[Discount_Applied]])</f>
        <v>0</v>
      </c>
      <c r="N16" s="9">
        <f>Nikes_Sales_Dataset___Working_file[[#This Row],[MRP Final]]*(1-Nikes_Sales_Dataset___Working_file[[#This Row],[Cleaned Discount]])</f>
        <v>6110.0300000000007</v>
      </c>
      <c r="O16">
        <v>0</v>
      </c>
      <c r="P16" s="3">
        <f>Nikes_Sales_Dataset___Working_file[[#This Row],[Sales Price]]*Nikes_Sales_Dataset___Working_file[[#This Row],[Units Sold Filled]]</f>
        <v>0</v>
      </c>
      <c r="Q16" s="2">
        <v>45759</v>
      </c>
      <c r="R16" s="7">
        <f>IF(ISBLANK(Nikes_Sales_Dataset___Working_file[[#This Row],[Order_Date]]),"Unknown Date",Nikes_Sales_Dataset___Working_file[[#This Row],[Order_Date]])</f>
        <v>45759</v>
      </c>
      <c r="S16" s="7" t="str">
        <f>IF(ISNUMBER(Nikes_Sales_Dataset___Working_file[[#This Row],[Cleaned Order Date]]),TEXT(Nikes_Sales_Dataset___Working_file[[#This Row],[Cleaned Order Date]],"mmm"),"Unknown")</f>
        <v>Apr</v>
      </c>
      <c r="T16" s="7" t="str">
        <f>IF(ISNUMBER(Nikes_Sales_Dataset___Working_file[[#This Row],[Cleaned Order Date]]),TEXT(Nikes_Sales_Dataset___Working_file[[#This Row],[Cleaned Order Date]],"yyyy"),"Unknown")</f>
        <v>2025</v>
      </c>
      <c r="U16" s="1" t="s">
        <v>17</v>
      </c>
      <c r="V16" s="1" t="s">
        <v>36</v>
      </c>
      <c r="W16" s="1" t="s">
        <v>36</v>
      </c>
      <c r="X16" s="9">
        <v>-1044.4000000000001</v>
      </c>
    </row>
    <row r="17" spans="1:24" x14ac:dyDescent="0.25">
      <c r="A17" s="4">
        <v>2015</v>
      </c>
      <c r="B17" s="4" t="str">
        <f>Nikes_Sales_Dataset___Working_file[[#This Row],[Order_ID]]&amp;"_"&amp;TEXT(Nikes_Sales_Dataset___Working_file[[#This Row],[Cleaned Order Date]],"yyyymmdd")</f>
        <v>2015_20250531</v>
      </c>
      <c r="C17" s="1" t="s">
        <v>13</v>
      </c>
      <c r="D17" s="1" t="s">
        <v>43</v>
      </c>
      <c r="E17" s="1" t="s">
        <v>44</v>
      </c>
      <c r="F17" s="1" t="s">
        <v>41</v>
      </c>
      <c r="G17" s="1" t="s">
        <v>16</v>
      </c>
      <c r="I17" s="3">
        <f>IF(ISBLANK(Nikes_Sales_Dataset___Working_file[[#This Row],[Units_Sold]]),IF(Nikes_Sales_Dataset___Working_file[[#This Row],[Profit]]&lt;0,0,1),Nikes_Sales_Dataset___Working_file[[#This Row],[Units_Sold]])</f>
        <v>1</v>
      </c>
      <c r="J17">
        <v>3285.52</v>
      </c>
      <c r="K17" s="9">
        <f>IF(ISBLANK(Nikes_Sales_Dataset___Working_file[[#This Row],[MRP]]),MEDIAN(Nikes_Sales_Dataset___Working_file[[#All],[MRP]]),Nikes_Sales_Dataset___Working_file[[#This Row],[MRP]])</f>
        <v>3285.52</v>
      </c>
      <c r="M17">
        <f>IF(ISBLANK(Nikes_Sales_Dataset___Working_file[[#This Row],[Discount_Applied]]),0,Nikes_Sales_Dataset___Working_file[[#This Row],[Discount_Applied]])</f>
        <v>0</v>
      </c>
      <c r="N17" s="9">
        <f>Nikes_Sales_Dataset___Working_file[[#This Row],[MRP Final]]*(1-Nikes_Sales_Dataset___Working_file[[#This Row],[Cleaned Discount]])</f>
        <v>3285.52</v>
      </c>
      <c r="O17">
        <v>0</v>
      </c>
      <c r="P17" s="3">
        <f>Nikes_Sales_Dataset___Working_file[[#This Row],[Sales Price]]*Nikes_Sales_Dataset___Working_file[[#This Row],[Units Sold Filled]]</f>
        <v>3285.52</v>
      </c>
      <c r="Q17" s="2">
        <v>45808</v>
      </c>
      <c r="R17" s="7">
        <f>IF(ISBLANK(Nikes_Sales_Dataset___Working_file[[#This Row],[Order_Date]]),"Unknown Date",Nikes_Sales_Dataset___Working_file[[#This Row],[Order_Date]])</f>
        <v>45808</v>
      </c>
      <c r="S17" s="7" t="str">
        <f>IF(ISNUMBER(Nikes_Sales_Dataset___Working_file[[#This Row],[Cleaned Order Date]]),TEXT(Nikes_Sales_Dataset___Working_file[[#This Row],[Cleaned Order Date]],"mmm"),"Unknown")</f>
        <v>May</v>
      </c>
      <c r="T17" s="7" t="str">
        <f>IF(ISNUMBER(Nikes_Sales_Dataset___Working_file[[#This Row],[Cleaned Order Date]]),TEXT(Nikes_Sales_Dataset___Working_file[[#This Row],[Cleaned Order Date]],"yyyy"),"Unknown")</f>
        <v>2025</v>
      </c>
      <c r="U17" s="1" t="s">
        <v>22</v>
      </c>
      <c r="V17" s="1" t="s">
        <v>45</v>
      </c>
      <c r="W17" s="1" t="s">
        <v>45</v>
      </c>
      <c r="X17" s="9">
        <v>1193.21</v>
      </c>
    </row>
    <row r="18" spans="1:24" x14ac:dyDescent="0.25">
      <c r="A18" s="4">
        <v>2016</v>
      </c>
      <c r="B18" s="4" t="str">
        <f>Nikes_Sales_Dataset___Working_file[[#This Row],[Order_ID]]&amp;"_"&amp;TEXT(Nikes_Sales_Dataset___Working_file[[#This Row],[Cleaned Order Date]],"yyyymmdd")</f>
        <v>2016_Unknown Date</v>
      </c>
      <c r="C18" s="1" t="s">
        <v>19</v>
      </c>
      <c r="D18" s="1" t="s">
        <v>43</v>
      </c>
      <c r="E18" s="1" t="s">
        <v>44</v>
      </c>
      <c r="F18" s="1" t="s">
        <v>16</v>
      </c>
      <c r="G18" s="1" t="s">
        <v>16</v>
      </c>
      <c r="H18">
        <v>1</v>
      </c>
      <c r="I18" s="3">
        <f>IF(ISBLANK(Nikes_Sales_Dataset___Working_file[[#This Row],[Units_Sold]]),IF(Nikes_Sales_Dataset___Working_file[[#This Row],[Profit]]&lt;0,0,1),Nikes_Sales_Dataset___Working_file[[#This Row],[Units_Sold]])</f>
        <v>1</v>
      </c>
      <c r="J18">
        <v>9871.75</v>
      </c>
      <c r="K18" s="9">
        <f>IF(ISBLANK(Nikes_Sales_Dataset___Working_file[[#This Row],[MRP]]),MEDIAN(Nikes_Sales_Dataset___Working_file[[#All],[MRP]]),Nikes_Sales_Dataset___Working_file[[#This Row],[MRP]])</f>
        <v>9871.75</v>
      </c>
      <c r="L18">
        <v>0.3</v>
      </c>
      <c r="M18">
        <f>IF(ISBLANK(Nikes_Sales_Dataset___Working_file[[#This Row],[Discount_Applied]]),0,Nikes_Sales_Dataset___Working_file[[#This Row],[Discount_Applied]])</f>
        <v>0.3</v>
      </c>
      <c r="N18" s="9">
        <f>Nikes_Sales_Dataset___Working_file[[#This Row],[MRP Final]]*(1-Nikes_Sales_Dataset___Working_file[[#This Row],[Cleaned Discount]])</f>
        <v>6910.2249999999995</v>
      </c>
      <c r="O18">
        <v>6910.22</v>
      </c>
      <c r="P18" s="3">
        <f>Nikes_Sales_Dataset___Working_file[[#This Row],[Sales Price]]*Nikes_Sales_Dataset___Working_file[[#This Row],[Units Sold Filled]]</f>
        <v>6910.2249999999995</v>
      </c>
      <c r="Q18" s="2"/>
      <c r="R18" s="7" t="str">
        <f>IF(ISBLANK(Nikes_Sales_Dataset___Working_file[[#This Row],[Order_Date]]),"Unknown Date",Nikes_Sales_Dataset___Working_file[[#This Row],[Order_Date]])</f>
        <v>Unknown Date</v>
      </c>
      <c r="S18" s="7" t="str">
        <f>IF(ISNUMBER(Nikes_Sales_Dataset___Working_file[[#This Row],[Cleaned Order Date]]),TEXT(Nikes_Sales_Dataset___Working_file[[#This Row],[Cleaned Order Date]],"mmm"),"Unknown")</f>
        <v>Unknown</v>
      </c>
      <c r="T18" s="7" t="str">
        <f>IF(ISNUMBER(Nikes_Sales_Dataset___Working_file[[#This Row],[Cleaned Order Date]]),TEXT(Nikes_Sales_Dataset___Working_file[[#This Row],[Cleaned Order Date]],"yyyy"),"Unknown")</f>
        <v>Unknown</v>
      </c>
      <c r="U18" s="1" t="s">
        <v>22</v>
      </c>
      <c r="V18" s="1" t="s">
        <v>42</v>
      </c>
      <c r="W18" s="1" t="s">
        <v>38</v>
      </c>
      <c r="X18" s="9">
        <v>2452.69</v>
      </c>
    </row>
    <row r="19" spans="1:24" x14ac:dyDescent="0.25">
      <c r="A19" s="4">
        <v>2017</v>
      </c>
      <c r="B19" s="4" t="str">
        <f>Nikes_Sales_Dataset___Working_file[[#This Row],[Order_ID]]&amp;"_"&amp;TEXT(Nikes_Sales_Dataset___Working_file[[#This Row],[Cleaned Order Date]],"yyyymmdd")</f>
        <v>2017_20250317</v>
      </c>
      <c r="C19" s="1" t="s">
        <v>19</v>
      </c>
      <c r="D19" s="1" t="s">
        <v>43</v>
      </c>
      <c r="E19" s="1" t="s">
        <v>44</v>
      </c>
      <c r="F19" s="1" t="s">
        <v>46</v>
      </c>
      <c r="G19" s="1" t="s">
        <v>16</v>
      </c>
      <c r="H19">
        <v>4</v>
      </c>
      <c r="I19" s="3">
        <f>IF(ISBLANK(Nikes_Sales_Dataset___Working_file[[#This Row],[Units_Sold]]),IF(Nikes_Sales_Dataset___Working_file[[#This Row],[Profit]]&lt;0,0,1),Nikes_Sales_Dataset___Working_file[[#This Row],[Units_Sold]])</f>
        <v>4</v>
      </c>
      <c r="K19" s="9">
        <f>IF(ISBLANK(Nikes_Sales_Dataset___Working_file[[#This Row],[MRP]]),MEDIAN(Nikes_Sales_Dataset___Working_file[[#All],[MRP]]),Nikes_Sales_Dataset___Working_file[[#This Row],[MRP]])</f>
        <v>6110.0300000000007</v>
      </c>
      <c r="M19">
        <f>IF(ISBLANK(Nikes_Sales_Dataset___Working_file[[#This Row],[Discount_Applied]]),0,Nikes_Sales_Dataset___Working_file[[#This Row],[Discount_Applied]])</f>
        <v>0</v>
      </c>
      <c r="N19" s="9">
        <f>Nikes_Sales_Dataset___Working_file[[#This Row],[MRP Final]]*(1-Nikes_Sales_Dataset___Working_file[[#This Row],[Cleaned Discount]])</f>
        <v>6110.0300000000007</v>
      </c>
      <c r="O19">
        <v>0</v>
      </c>
      <c r="P19" s="3">
        <f>Nikes_Sales_Dataset___Working_file[[#This Row],[Sales Price]]*Nikes_Sales_Dataset___Working_file[[#This Row],[Units Sold Filled]]</f>
        <v>24440.120000000003</v>
      </c>
      <c r="Q19" s="2">
        <v>45733</v>
      </c>
      <c r="R19" s="7">
        <f>IF(ISBLANK(Nikes_Sales_Dataset___Working_file[[#This Row],[Order_Date]]),"Unknown Date",Nikes_Sales_Dataset___Working_file[[#This Row],[Order_Date]])</f>
        <v>45733</v>
      </c>
      <c r="S19" s="7" t="str">
        <f>IF(ISNUMBER(Nikes_Sales_Dataset___Working_file[[#This Row],[Cleaned Order Date]]),TEXT(Nikes_Sales_Dataset___Working_file[[#This Row],[Cleaned Order Date]],"mmm"),"Unknown")</f>
        <v>Mar</v>
      </c>
      <c r="T19" s="7" t="str">
        <f>IF(ISNUMBER(Nikes_Sales_Dataset___Working_file[[#This Row],[Cleaned Order Date]]),TEXT(Nikes_Sales_Dataset___Working_file[[#This Row],[Cleaned Order Date]],"yyyy"),"Unknown")</f>
        <v>2025</v>
      </c>
      <c r="U19" s="1" t="s">
        <v>22</v>
      </c>
      <c r="V19" s="1" t="s">
        <v>33</v>
      </c>
      <c r="W19" s="1" t="s">
        <v>33</v>
      </c>
      <c r="X19" s="9">
        <v>1946.24</v>
      </c>
    </row>
    <row r="20" spans="1:24" x14ac:dyDescent="0.25">
      <c r="A20" s="4">
        <v>2018</v>
      </c>
      <c r="B20" s="4" t="str">
        <f>Nikes_Sales_Dataset___Working_file[[#This Row],[Order_ID]]&amp;"_"&amp;TEXT(Nikes_Sales_Dataset___Working_file[[#This Row],[Cleaned Order Date]],"yyyymmdd")</f>
        <v>2018_Unknown Date</v>
      </c>
      <c r="C20" s="1" t="s">
        <v>35</v>
      </c>
      <c r="D20" s="1" t="s">
        <v>14</v>
      </c>
      <c r="E20" s="1" t="s">
        <v>47</v>
      </c>
      <c r="F20" s="1" t="s">
        <v>32</v>
      </c>
      <c r="G20" s="1" t="s">
        <v>32</v>
      </c>
      <c r="H20">
        <v>0</v>
      </c>
      <c r="I20" s="3">
        <f>IF(ISBLANK(Nikes_Sales_Dataset___Working_file[[#This Row],[Units_Sold]]),IF(Nikes_Sales_Dataset___Working_file[[#This Row],[Profit]]&lt;0,0,1),Nikes_Sales_Dataset___Working_file[[#This Row],[Units_Sold]])</f>
        <v>0</v>
      </c>
      <c r="K20" s="9">
        <f>IF(ISBLANK(Nikes_Sales_Dataset___Working_file[[#This Row],[MRP]]),MEDIAN(Nikes_Sales_Dataset___Working_file[[#All],[MRP]]),Nikes_Sales_Dataset___Working_file[[#This Row],[MRP]])</f>
        <v>6110.0300000000007</v>
      </c>
      <c r="L20">
        <v>1.17</v>
      </c>
      <c r="M20">
        <f>IF(ISBLANK(Nikes_Sales_Dataset___Working_file[[#This Row],[Discount_Applied]]),0,Nikes_Sales_Dataset___Working_file[[#This Row],[Discount_Applied]])</f>
        <v>1.17</v>
      </c>
      <c r="N20" s="9">
        <f>Nikes_Sales_Dataset___Working_file[[#This Row],[MRP Final]]*(1-Nikes_Sales_Dataset___Working_file[[#This Row],[Cleaned Discount]])</f>
        <v>-1038.7050999999997</v>
      </c>
      <c r="O20">
        <v>0</v>
      </c>
      <c r="P20" s="3">
        <f>Nikes_Sales_Dataset___Working_file[[#This Row],[Sales Price]]*Nikes_Sales_Dataset___Working_file[[#This Row],[Units Sold Filled]]</f>
        <v>0</v>
      </c>
      <c r="Q20" s="2"/>
      <c r="R20" s="7" t="str">
        <f>IF(ISBLANK(Nikes_Sales_Dataset___Working_file[[#This Row],[Order_Date]]),"Unknown Date",Nikes_Sales_Dataset___Working_file[[#This Row],[Order_Date]])</f>
        <v>Unknown Date</v>
      </c>
      <c r="S20" s="7" t="str">
        <f>IF(ISNUMBER(Nikes_Sales_Dataset___Working_file[[#This Row],[Cleaned Order Date]]),TEXT(Nikes_Sales_Dataset___Working_file[[#This Row],[Cleaned Order Date]],"mmm"),"Unknown")</f>
        <v>Unknown</v>
      </c>
      <c r="T20" s="7" t="str">
        <f>IF(ISNUMBER(Nikes_Sales_Dataset___Working_file[[#This Row],[Cleaned Order Date]]),TEXT(Nikes_Sales_Dataset___Working_file[[#This Row],[Cleaned Order Date]],"yyyy"),"Unknown")</f>
        <v>Unknown</v>
      </c>
      <c r="U20" s="1" t="s">
        <v>17</v>
      </c>
      <c r="V20" s="1" t="s">
        <v>18</v>
      </c>
      <c r="W20" s="1" t="s">
        <v>36</v>
      </c>
      <c r="X20" s="9">
        <v>-966.89</v>
      </c>
    </row>
    <row r="21" spans="1:24" x14ac:dyDescent="0.25">
      <c r="A21" s="4">
        <v>2019</v>
      </c>
      <c r="B21" s="4" t="str">
        <f>Nikes_Sales_Dataset___Working_file[[#This Row],[Order_ID]]&amp;"_"&amp;TEXT(Nikes_Sales_Dataset___Working_file[[#This Row],[Cleaned Order Date]],"yyyymmdd")</f>
        <v>2019_20250117</v>
      </c>
      <c r="C21" s="1" t="s">
        <v>13</v>
      </c>
      <c r="D21" s="1" t="s">
        <v>30</v>
      </c>
      <c r="E21" s="1" t="s">
        <v>48</v>
      </c>
      <c r="F21" s="1" t="s">
        <v>49</v>
      </c>
      <c r="G21" s="1" t="s">
        <v>16</v>
      </c>
      <c r="H21">
        <v>0</v>
      </c>
      <c r="I21" s="3">
        <f>IF(ISBLANK(Nikes_Sales_Dataset___Working_file[[#This Row],[Units_Sold]]),IF(Nikes_Sales_Dataset___Working_file[[#This Row],[Profit]]&lt;0,0,1),Nikes_Sales_Dataset___Working_file[[#This Row],[Units_Sold]])</f>
        <v>0</v>
      </c>
      <c r="J21">
        <v>3424.06</v>
      </c>
      <c r="K21" s="9">
        <f>IF(ISBLANK(Nikes_Sales_Dataset___Working_file[[#This Row],[MRP]]),MEDIAN(Nikes_Sales_Dataset___Working_file[[#All],[MRP]]),Nikes_Sales_Dataset___Working_file[[#This Row],[MRP]])</f>
        <v>3424.06</v>
      </c>
      <c r="L21">
        <v>0.32</v>
      </c>
      <c r="M21">
        <f>IF(ISBLANK(Nikes_Sales_Dataset___Working_file[[#This Row],[Discount_Applied]]),0,Nikes_Sales_Dataset___Working_file[[#This Row],[Discount_Applied]])</f>
        <v>0.32</v>
      </c>
      <c r="N21" s="9">
        <f>Nikes_Sales_Dataset___Working_file[[#This Row],[MRP Final]]*(1-Nikes_Sales_Dataset___Working_file[[#This Row],[Cleaned Discount]])</f>
        <v>2328.3607999999999</v>
      </c>
      <c r="O21">
        <v>0</v>
      </c>
      <c r="P21" s="3">
        <f>Nikes_Sales_Dataset___Working_file[[#This Row],[Sales Price]]*Nikes_Sales_Dataset___Working_file[[#This Row],[Units Sold Filled]]</f>
        <v>0</v>
      </c>
      <c r="Q21" s="2">
        <v>45674</v>
      </c>
      <c r="R21" s="7">
        <f>IF(ISBLANK(Nikes_Sales_Dataset___Working_file[[#This Row],[Order_Date]]),"Unknown Date",Nikes_Sales_Dataset___Working_file[[#This Row],[Order_Date]])</f>
        <v>45674</v>
      </c>
      <c r="S21" s="7" t="str">
        <f>IF(ISNUMBER(Nikes_Sales_Dataset___Working_file[[#This Row],[Cleaned Order Date]]),TEXT(Nikes_Sales_Dataset___Working_file[[#This Row],[Cleaned Order Date]],"mmm"),"Unknown")</f>
        <v>Jan</v>
      </c>
      <c r="T21" s="7" t="str">
        <f>IF(ISNUMBER(Nikes_Sales_Dataset___Working_file[[#This Row],[Cleaned Order Date]]),TEXT(Nikes_Sales_Dataset___Working_file[[#This Row],[Cleaned Order Date]],"yyyy"),"Unknown")</f>
        <v>2025</v>
      </c>
      <c r="U21" s="1" t="s">
        <v>17</v>
      </c>
      <c r="V21" s="1" t="s">
        <v>38</v>
      </c>
      <c r="W21" s="1" t="s">
        <v>38</v>
      </c>
      <c r="X21" s="9">
        <v>1915.24</v>
      </c>
    </row>
    <row r="22" spans="1:24" x14ac:dyDescent="0.25">
      <c r="A22" s="4">
        <v>2020</v>
      </c>
      <c r="B22" s="4" t="str">
        <f>Nikes_Sales_Dataset___Working_file[[#This Row],[Order_ID]]&amp;"_"&amp;TEXT(Nikes_Sales_Dataset___Working_file[[#This Row],[Cleaned Order Date]],"yyyymmdd")</f>
        <v>2020_20250328</v>
      </c>
      <c r="C22" s="1" t="s">
        <v>13</v>
      </c>
      <c r="D22" s="1" t="s">
        <v>20</v>
      </c>
      <c r="E22" s="1" t="s">
        <v>21</v>
      </c>
      <c r="F22" s="1" t="s">
        <v>28</v>
      </c>
      <c r="G22" s="1" t="s">
        <v>28</v>
      </c>
      <c r="H22">
        <v>-1</v>
      </c>
      <c r="I22" s="3">
        <f>IF(ISBLANK(Nikes_Sales_Dataset___Working_file[[#This Row],[Units_Sold]]),IF(Nikes_Sales_Dataset___Working_file[[#This Row],[Profit]]&lt;0,0,1),Nikes_Sales_Dataset___Working_file[[#This Row],[Units_Sold]])</f>
        <v>-1</v>
      </c>
      <c r="K22" s="9">
        <f>IF(ISBLANK(Nikes_Sales_Dataset___Working_file[[#This Row],[MRP]]),MEDIAN(Nikes_Sales_Dataset___Working_file[[#All],[MRP]]),Nikes_Sales_Dataset___Working_file[[#This Row],[MRP]])</f>
        <v>6110.0300000000007</v>
      </c>
      <c r="L22">
        <v>0.67</v>
      </c>
      <c r="M22">
        <f>IF(ISBLANK(Nikes_Sales_Dataset___Working_file[[#This Row],[Discount_Applied]]),0,Nikes_Sales_Dataset___Working_file[[#This Row],[Discount_Applied]])</f>
        <v>0.67</v>
      </c>
      <c r="N22" s="9">
        <f>Nikes_Sales_Dataset___Working_file[[#This Row],[MRP Final]]*(1-Nikes_Sales_Dataset___Working_file[[#This Row],[Cleaned Discount]])</f>
        <v>2016.3099</v>
      </c>
      <c r="O22">
        <v>0</v>
      </c>
      <c r="P22" s="3">
        <f>Nikes_Sales_Dataset___Working_file[[#This Row],[Sales Price]]*Nikes_Sales_Dataset___Working_file[[#This Row],[Units Sold Filled]]</f>
        <v>-2016.3099</v>
      </c>
      <c r="Q22" s="2">
        <v>45744</v>
      </c>
      <c r="R22" s="7">
        <f>IF(ISBLANK(Nikes_Sales_Dataset___Working_file[[#This Row],[Order_Date]]),"Unknown Date",Nikes_Sales_Dataset___Working_file[[#This Row],[Order_Date]])</f>
        <v>45744</v>
      </c>
      <c r="S22" s="7" t="str">
        <f>IF(ISNUMBER(Nikes_Sales_Dataset___Working_file[[#This Row],[Cleaned Order Date]]),TEXT(Nikes_Sales_Dataset___Working_file[[#This Row],[Cleaned Order Date]],"mmm"),"Unknown")</f>
        <v>Mar</v>
      </c>
      <c r="T22" s="7" t="str">
        <f>IF(ISNUMBER(Nikes_Sales_Dataset___Working_file[[#This Row],[Cleaned Order Date]]),TEXT(Nikes_Sales_Dataset___Working_file[[#This Row],[Cleaned Order Date]],"yyyy"),"Unknown")</f>
        <v>2025</v>
      </c>
      <c r="U22" s="1" t="s">
        <v>22</v>
      </c>
      <c r="V22" s="1" t="s">
        <v>25</v>
      </c>
      <c r="W22" s="1" t="s">
        <v>25</v>
      </c>
      <c r="X22" s="9">
        <v>439.96</v>
      </c>
    </row>
    <row r="23" spans="1:24" x14ac:dyDescent="0.25">
      <c r="A23" s="4">
        <v>2021</v>
      </c>
      <c r="B23" s="4" t="str">
        <f>Nikes_Sales_Dataset___Working_file[[#This Row],[Order_ID]]&amp;"_"&amp;TEXT(Nikes_Sales_Dataset___Working_file[[#This Row],[Cleaned Order Date]],"yyyymmdd")</f>
        <v>2021_20241119</v>
      </c>
      <c r="C23" s="1" t="s">
        <v>35</v>
      </c>
      <c r="D23" s="1" t="s">
        <v>30</v>
      </c>
      <c r="E23" s="1" t="s">
        <v>50</v>
      </c>
      <c r="F23" s="1" t="s">
        <v>28</v>
      </c>
      <c r="G23" s="1" t="s">
        <v>28</v>
      </c>
      <c r="H23">
        <v>-1</v>
      </c>
      <c r="I23" s="3">
        <f>IF(ISBLANK(Nikes_Sales_Dataset___Working_file[[#This Row],[Units_Sold]]),IF(Nikes_Sales_Dataset___Working_file[[#This Row],[Profit]]&lt;0,0,1),Nikes_Sales_Dataset___Working_file[[#This Row],[Units_Sold]])</f>
        <v>-1</v>
      </c>
      <c r="J23">
        <v>7086.7</v>
      </c>
      <c r="K23" s="9">
        <f>IF(ISBLANK(Nikes_Sales_Dataset___Working_file[[#This Row],[MRP]]),MEDIAN(Nikes_Sales_Dataset___Working_file[[#All],[MRP]]),Nikes_Sales_Dataset___Working_file[[#This Row],[MRP]])</f>
        <v>7086.7</v>
      </c>
      <c r="L23">
        <v>0.66</v>
      </c>
      <c r="M23">
        <f>IF(ISBLANK(Nikes_Sales_Dataset___Working_file[[#This Row],[Discount_Applied]]),0,Nikes_Sales_Dataset___Working_file[[#This Row],[Discount_Applied]])</f>
        <v>0.66</v>
      </c>
      <c r="N23" s="9">
        <f>Nikes_Sales_Dataset___Working_file[[#This Row],[MRP Final]]*(1-Nikes_Sales_Dataset___Working_file[[#This Row],[Cleaned Discount]])</f>
        <v>2409.4779999999996</v>
      </c>
      <c r="O23">
        <v>-2409.48</v>
      </c>
      <c r="P23" s="3">
        <f>Nikes_Sales_Dataset___Working_file[[#This Row],[Sales Price]]*Nikes_Sales_Dataset___Working_file[[#This Row],[Units Sold Filled]]</f>
        <v>-2409.4779999999996</v>
      </c>
      <c r="Q23" s="2">
        <v>45615</v>
      </c>
      <c r="R23" s="7">
        <f>IF(ISBLANK(Nikes_Sales_Dataset___Working_file[[#This Row],[Order_Date]]),"Unknown Date",Nikes_Sales_Dataset___Working_file[[#This Row],[Order_Date]])</f>
        <v>45615</v>
      </c>
      <c r="S23" s="7" t="str">
        <f>IF(ISNUMBER(Nikes_Sales_Dataset___Working_file[[#This Row],[Cleaned Order Date]]),TEXT(Nikes_Sales_Dataset___Working_file[[#This Row],[Cleaned Order Date]],"mmm"),"Unknown")</f>
        <v>Nov</v>
      </c>
      <c r="T23" s="7" t="str">
        <f>IF(ISNUMBER(Nikes_Sales_Dataset___Working_file[[#This Row],[Cleaned Order Date]]),TEXT(Nikes_Sales_Dataset___Working_file[[#This Row],[Cleaned Order Date]],"yyyy"),"Unknown")</f>
        <v>2024</v>
      </c>
      <c r="U23" s="1" t="s">
        <v>22</v>
      </c>
      <c r="V23" s="1" t="s">
        <v>23</v>
      </c>
      <c r="W23" s="1" t="s">
        <v>38</v>
      </c>
      <c r="X23" s="9">
        <v>-1120.49</v>
      </c>
    </row>
    <row r="24" spans="1:24" x14ac:dyDescent="0.25">
      <c r="A24" s="4">
        <v>2022</v>
      </c>
      <c r="B24" s="4" t="str">
        <f>Nikes_Sales_Dataset___Working_file[[#This Row],[Order_ID]]&amp;"_"&amp;TEXT(Nikes_Sales_Dataset___Working_file[[#This Row],[Cleaned Order Date]],"yyyymmdd")</f>
        <v>2022_20240924</v>
      </c>
      <c r="C24" s="1" t="s">
        <v>19</v>
      </c>
      <c r="D24" s="1" t="s">
        <v>20</v>
      </c>
      <c r="E24" s="1" t="s">
        <v>24</v>
      </c>
      <c r="F24" s="1" t="s">
        <v>16</v>
      </c>
      <c r="G24" s="1" t="s">
        <v>16</v>
      </c>
      <c r="I24" s="3">
        <f>IF(ISBLANK(Nikes_Sales_Dataset___Working_file[[#This Row],[Units_Sold]]),IF(Nikes_Sales_Dataset___Working_file[[#This Row],[Profit]]&lt;0,0,1),Nikes_Sales_Dataset___Working_file[[#This Row],[Units_Sold]])</f>
        <v>1</v>
      </c>
      <c r="K24" s="9">
        <f>IF(ISBLANK(Nikes_Sales_Dataset___Working_file[[#This Row],[MRP]]),MEDIAN(Nikes_Sales_Dataset___Working_file[[#All],[MRP]]),Nikes_Sales_Dataset___Working_file[[#This Row],[MRP]])</f>
        <v>6110.0300000000007</v>
      </c>
      <c r="M24">
        <f>IF(ISBLANK(Nikes_Sales_Dataset___Working_file[[#This Row],[Discount_Applied]]),0,Nikes_Sales_Dataset___Working_file[[#This Row],[Discount_Applied]])</f>
        <v>0</v>
      </c>
      <c r="N24" s="9">
        <f>Nikes_Sales_Dataset___Working_file[[#This Row],[MRP Final]]*(1-Nikes_Sales_Dataset___Working_file[[#This Row],[Cleaned Discount]])</f>
        <v>6110.0300000000007</v>
      </c>
      <c r="O24">
        <v>0</v>
      </c>
      <c r="P24" s="3">
        <f>Nikes_Sales_Dataset___Working_file[[#This Row],[Sales Price]]*Nikes_Sales_Dataset___Working_file[[#This Row],[Units Sold Filled]]</f>
        <v>6110.0300000000007</v>
      </c>
      <c r="Q24" s="2">
        <v>45559</v>
      </c>
      <c r="R24" s="7">
        <f>IF(ISBLANK(Nikes_Sales_Dataset___Working_file[[#This Row],[Order_Date]]),"Unknown Date",Nikes_Sales_Dataset___Working_file[[#This Row],[Order_Date]])</f>
        <v>45559</v>
      </c>
      <c r="S24" s="7" t="str">
        <f>IF(ISNUMBER(Nikes_Sales_Dataset___Working_file[[#This Row],[Cleaned Order Date]]),TEXT(Nikes_Sales_Dataset___Working_file[[#This Row],[Cleaned Order Date]],"mmm"),"Unknown")</f>
        <v>Sep</v>
      </c>
      <c r="T24" s="7" t="str">
        <f>IF(ISNUMBER(Nikes_Sales_Dataset___Working_file[[#This Row],[Cleaned Order Date]]),TEXT(Nikes_Sales_Dataset___Working_file[[#This Row],[Cleaned Order Date]],"yyyy"),"Unknown")</f>
        <v>2024</v>
      </c>
      <c r="U24" s="1" t="s">
        <v>17</v>
      </c>
      <c r="V24" s="1" t="s">
        <v>29</v>
      </c>
      <c r="W24" s="1" t="s">
        <v>29</v>
      </c>
      <c r="X24" s="9">
        <v>3427.16</v>
      </c>
    </row>
    <row r="25" spans="1:24" x14ac:dyDescent="0.25">
      <c r="A25" s="4">
        <v>2023</v>
      </c>
      <c r="B25" s="4" t="str">
        <f>Nikes_Sales_Dataset___Working_file[[#This Row],[Order_ID]]&amp;"_"&amp;TEXT(Nikes_Sales_Dataset___Working_file[[#This Row],[Cleaned Order Date]],"yyyymmdd")</f>
        <v>2023_20250110</v>
      </c>
      <c r="C25" s="1" t="s">
        <v>35</v>
      </c>
      <c r="D25" s="1" t="s">
        <v>26</v>
      </c>
      <c r="E25" s="1" t="s">
        <v>40</v>
      </c>
      <c r="F25" s="1" t="s">
        <v>16</v>
      </c>
      <c r="G25" s="1" t="s">
        <v>16</v>
      </c>
      <c r="I25" s="3">
        <f>IF(ISBLANK(Nikes_Sales_Dataset___Working_file[[#This Row],[Units_Sold]]),IF(Nikes_Sales_Dataset___Working_file[[#This Row],[Profit]]&lt;0,0,1),Nikes_Sales_Dataset___Working_file[[#This Row],[Units_Sold]])</f>
        <v>1</v>
      </c>
      <c r="J25">
        <v>5003.95</v>
      </c>
      <c r="K25" s="9">
        <f>IF(ISBLANK(Nikes_Sales_Dataset___Working_file[[#This Row],[MRP]]),MEDIAN(Nikes_Sales_Dataset___Working_file[[#All],[MRP]]),Nikes_Sales_Dataset___Working_file[[#This Row],[MRP]])</f>
        <v>5003.95</v>
      </c>
      <c r="M25">
        <f>IF(ISBLANK(Nikes_Sales_Dataset___Working_file[[#This Row],[Discount_Applied]]),0,Nikes_Sales_Dataset___Working_file[[#This Row],[Discount_Applied]])</f>
        <v>0</v>
      </c>
      <c r="N25" s="9">
        <f>Nikes_Sales_Dataset___Working_file[[#This Row],[MRP Final]]*(1-Nikes_Sales_Dataset___Working_file[[#This Row],[Cleaned Discount]])</f>
        <v>5003.95</v>
      </c>
      <c r="O25">
        <v>0</v>
      </c>
      <c r="P25" s="3">
        <f>Nikes_Sales_Dataset___Working_file[[#This Row],[Sales Price]]*Nikes_Sales_Dataset___Working_file[[#This Row],[Units Sold Filled]]</f>
        <v>5003.95</v>
      </c>
      <c r="Q25" s="2">
        <v>45667</v>
      </c>
      <c r="R25" s="7">
        <f>IF(ISBLANK(Nikes_Sales_Dataset___Working_file[[#This Row],[Order_Date]]),"Unknown Date",Nikes_Sales_Dataset___Working_file[[#This Row],[Order_Date]])</f>
        <v>45667</v>
      </c>
      <c r="S25" s="7" t="str">
        <f>IF(ISNUMBER(Nikes_Sales_Dataset___Working_file[[#This Row],[Cleaned Order Date]]),TEXT(Nikes_Sales_Dataset___Working_file[[#This Row],[Cleaned Order Date]],"mmm"),"Unknown")</f>
        <v>Jan</v>
      </c>
      <c r="T25" s="7" t="str">
        <f>IF(ISNUMBER(Nikes_Sales_Dataset___Working_file[[#This Row],[Cleaned Order Date]]),TEXT(Nikes_Sales_Dataset___Working_file[[#This Row],[Cleaned Order Date]],"yyyy"),"Unknown")</f>
        <v>2025</v>
      </c>
      <c r="U25" s="1" t="s">
        <v>17</v>
      </c>
      <c r="V25" s="1" t="s">
        <v>25</v>
      </c>
      <c r="W25" s="1" t="s">
        <v>25</v>
      </c>
      <c r="X25" s="9">
        <v>1498.37</v>
      </c>
    </row>
    <row r="26" spans="1:24" x14ac:dyDescent="0.25">
      <c r="A26" s="4">
        <v>2024</v>
      </c>
      <c r="B26" s="4" t="str">
        <f>Nikes_Sales_Dataset___Working_file[[#This Row],[Order_ID]]&amp;"_"&amp;TEXT(Nikes_Sales_Dataset___Working_file[[#This Row],[Cleaned Order Date]],"yyyymmdd")</f>
        <v>2024_20241228</v>
      </c>
      <c r="C26" s="1" t="s">
        <v>13</v>
      </c>
      <c r="D26" s="1" t="s">
        <v>14</v>
      </c>
      <c r="E26" s="1" t="s">
        <v>15</v>
      </c>
      <c r="F26" s="1" t="s">
        <v>32</v>
      </c>
      <c r="G26" s="1" t="s">
        <v>32</v>
      </c>
      <c r="H26">
        <v>0</v>
      </c>
      <c r="I26" s="3">
        <f>IF(ISBLANK(Nikes_Sales_Dataset___Working_file[[#This Row],[Units_Sold]]),IF(Nikes_Sales_Dataset___Working_file[[#This Row],[Profit]]&lt;0,0,1),Nikes_Sales_Dataset___Working_file[[#This Row],[Units_Sold]])</f>
        <v>0</v>
      </c>
      <c r="K26" s="9">
        <f>IF(ISBLANK(Nikes_Sales_Dataset___Working_file[[#This Row],[MRP]]),MEDIAN(Nikes_Sales_Dataset___Working_file[[#All],[MRP]]),Nikes_Sales_Dataset___Working_file[[#This Row],[MRP]])</f>
        <v>6110.0300000000007</v>
      </c>
      <c r="L26">
        <v>0.5</v>
      </c>
      <c r="M26">
        <f>IF(ISBLANK(Nikes_Sales_Dataset___Working_file[[#This Row],[Discount_Applied]]),0,Nikes_Sales_Dataset___Working_file[[#This Row],[Discount_Applied]])</f>
        <v>0.5</v>
      </c>
      <c r="N26" s="9">
        <f>Nikes_Sales_Dataset___Working_file[[#This Row],[MRP Final]]*(1-Nikes_Sales_Dataset___Working_file[[#This Row],[Cleaned Discount]])</f>
        <v>3055.0150000000003</v>
      </c>
      <c r="O26">
        <v>0</v>
      </c>
      <c r="P26" s="3">
        <f>Nikes_Sales_Dataset___Working_file[[#This Row],[Sales Price]]*Nikes_Sales_Dataset___Working_file[[#This Row],[Units Sold Filled]]</f>
        <v>0</v>
      </c>
      <c r="Q26" s="2">
        <v>45654</v>
      </c>
      <c r="R26" s="7">
        <f>IF(ISBLANK(Nikes_Sales_Dataset___Working_file[[#This Row],[Order_Date]]),"Unknown Date",Nikes_Sales_Dataset___Working_file[[#This Row],[Order_Date]])</f>
        <v>45654</v>
      </c>
      <c r="S26" s="7" t="str">
        <f>IF(ISNUMBER(Nikes_Sales_Dataset___Working_file[[#This Row],[Cleaned Order Date]]),TEXT(Nikes_Sales_Dataset___Working_file[[#This Row],[Cleaned Order Date]],"mmm"),"Unknown")</f>
        <v>Dec</v>
      </c>
      <c r="T26" s="7" t="str">
        <f>IF(ISNUMBER(Nikes_Sales_Dataset___Working_file[[#This Row],[Cleaned Order Date]]),TEXT(Nikes_Sales_Dataset___Working_file[[#This Row],[Cleaned Order Date]],"yyyy"),"Unknown")</f>
        <v>2024</v>
      </c>
      <c r="U26" s="1" t="s">
        <v>22</v>
      </c>
      <c r="V26" s="1" t="s">
        <v>36</v>
      </c>
      <c r="W26" s="1" t="s">
        <v>36</v>
      </c>
      <c r="X26" s="9">
        <v>1842.35</v>
      </c>
    </row>
    <row r="27" spans="1:24" x14ac:dyDescent="0.25">
      <c r="A27" s="4">
        <v>2025</v>
      </c>
      <c r="B27" s="4" t="str">
        <f>Nikes_Sales_Dataset___Working_file[[#This Row],[Order_ID]]&amp;"_"&amp;TEXT(Nikes_Sales_Dataset___Working_file[[#This Row],[Cleaned Order Date]],"yyyymmdd")</f>
        <v>2025_Unknown Date</v>
      </c>
      <c r="C27" s="1" t="s">
        <v>19</v>
      </c>
      <c r="D27" s="1" t="s">
        <v>43</v>
      </c>
      <c r="E27" s="1" t="s">
        <v>51</v>
      </c>
      <c r="F27" s="1" t="s">
        <v>16</v>
      </c>
      <c r="G27" s="1" t="s">
        <v>16</v>
      </c>
      <c r="H27">
        <v>3</v>
      </c>
      <c r="I27" s="3">
        <f>IF(ISBLANK(Nikes_Sales_Dataset___Working_file[[#This Row],[Units_Sold]]),IF(Nikes_Sales_Dataset___Working_file[[#This Row],[Profit]]&lt;0,0,1),Nikes_Sales_Dataset___Working_file[[#This Row],[Units_Sold]])</f>
        <v>3</v>
      </c>
      <c r="J27">
        <v>9820.5</v>
      </c>
      <c r="K27" s="9">
        <f>IF(ISBLANK(Nikes_Sales_Dataset___Working_file[[#This Row],[MRP]]),MEDIAN(Nikes_Sales_Dataset___Working_file[[#All],[MRP]]),Nikes_Sales_Dataset___Working_file[[#This Row],[MRP]])</f>
        <v>9820.5</v>
      </c>
      <c r="M27">
        <f>IF(ISBLANK(Nikes_Sales_Dataset___Working_file[[#This Row],[Discount_Applied]]),0,Nikes_Sales_Dataset___Working_file[[#This Row],[Discount_Applied]])</f>
        <v>0</v>
      </c>
      <c r="N27" s="9">
        <f>Nikes_Sales_Dataset___Working_file[[#This Row],[MRP Final]]*(1-Nikes_Sales_Dataset___Working_file[[#This Row],[Cleaned Discount]])</f>
        <v>9820.5</v>
      </c>
      <c r="O27">
        <v>0</v>
      </c>
      <c r="P27" s="3">
        <f>Nikes_Sales_Dataset___Working_file[[#This Row],[Sales Price]]*Nikes_Sales_Dataset___Working_file[[#This Row],[Units Sold Filled]]</f>
        <v>29461.5</v>
      </c>
      <c r="Q27" s="2"/>
      <c r="R27" s="7" t="str">
        <f>IF(ISBLANK(Nikes_Sales_Dataset___Working_file[[#This Row],[Order_Date]]),"Unknown Date",Nikes_Sales_Dataset___Working_file[[#This Row],[Order_Date]])</f>
        <v>Unknown Date</v>
      </c>
      <c r="S27" s="7" t="str">
        <f>IF(ISNUMBER(Nikes_Sales_Dataset___Working_file[[#This Row],[Cleaned Order Date]]),TEXT(Nikes_Sales_Dataset___Working_file[[#This Row],[Cleaned Order Date]],"mmm"),"Unknown")</f>
        <v>Unknown</v>
      </c>
      <c r="T27" s="7" t="str">
        <f>IF(ISNUMBER(Nikes_Sales_Dataset___Working_file[[#This Row],[Cleaned Order Date]]),TEXT(Nikes_Sales_Dataset___Working_file[[#This Row],[Cleaned Order Date]],"yyyy"),"Unknown")</f>
        <v>Unknown</v>
      </c>
      <c r="U27" s="1" t="s">
        <v>22</v>
      </c>
      <c r="V27" s="1" t="s">
        <v>25</v>
      </c>
      <c r="W27" s="1" t="s">
        <v>25</v>
      </c>
      <c r="X27" s="9">
        <v>1900.15</v>
      </c>
    </row>
    <row r="28" spans="1:24" x14ac:dyDescent="0.25">
      <c r="A28" s="4">
        <v>2026</v>
      </c>
      <c r="B28" s="4" t="str">
        <f>Nikes_Sales_Dataset___Working_file[[#This Row],[Order_ID]]&amp;"_"&amp;TEXT(Nikes_Sales_Dataset___Working_file[[#This Row],[Cleaned Order Date]],"yyyymmdd")</f>
        <v>2026_20240810</v>
      </c>
      <c r="C28" s="1" t="s">
        <v>13</v>
      </c>
      <c r="D28" s="1" t="s">
        <v>26</v>
      </c>
      <c r="E28" s="1" t="s">
        <v>27</v>
      </c>
      <c r="F28" s="1" t="s">
        <v>32</v>
      </c>
      <c r="G28" s="1" t="s">
        <v>32</v>
      </c>
      <c r="H28">
        <v>1</v>
      </c>
      <c r="I28" s="3">
        <f>IF(ISBLANK(Nikes_Sales_Dataset___Working_file[[#This Row],[Units_Sold]]),IF(Nikes_Sales_Dataset___Working_file[[#This Row],[Profit]]&lt;0,0,1),Nikes_Sales_Dataset___Working_file[[#This Row],[Units_Sold]])</f>
        <v>1</v>
      </c>
      <c r="K28" s="9">
        <f>IF(ISBLANK(Nikes_Sales_Dataset___Working_file[[#This Row],[MRP]]),MEDIAN(Nikes_Sales_Dataset___Working_file[[#All],[MRP]]),Nikes_Sales_Dataset___Working_file[[#This Row],[MRP]])</f>
        <v>6110.0300000000007</v>
      </c>
      <c r="L28">
        <v>0.16</v>
      </c>
      <c r="M28">
        <f>IF(ISBLANK(Nikes_Sales_Dataset___Working_file[[#This Row],[Discount_Applied]]),0,Nikes_Sales_Dataset___Working_file[[#This Row],[Discount_Applied]])</f>
        <v>0.16</v>
      </c>
      <c r="N28" s="9">
        <f>Nikes_Sales_Dataset___Working_file[[#This Row],[MRP Final]]*(1-Nikes_Sales_Dataset___Working_file[[#This Row],[Cleaned Discount]])</f>
        <v>5132.4252000000006</v>
      </c>
      <c r="O28">
        <v>0</v>
      </c>
      <c r="P28" s="3">
        <f>Nikes_Sales_Dataset___Working_file[[#This Row],[Sales Price]]*Nikes_Sales_Dataset___Working_file[[#This Row],[Units Sold Filled]]</f>
        <v>5132.4252000000006</v>
      </c>
      <c r="Q28" s="2">
        <v>45514</v>
      </c>
      <c r="R28" s="7">
        <f>IF(ISBLANK(Nikes_Sales_Dataset___Working_file[[#This Row],[Order_Date]]),"Unknown Date",Nikes_Sales_Dataset___Working_file[[#This Row],[Order_Date]])</f>
        <v>45514</v>
      </c>
      <c r="S28" s="7" t="str">
        <f>IF(ISNUMBER(Nikes_Sales_Dataset___Working_file[[#This Row],[Cleaned Order Date]]),TEXT(Nikes_Sales_Dataset___Working_file[[#This Row],[Cleaned Order Date]],"mmm"),"Unknown")</f>
        <v>Aug</v>
      </c>
      <c r="T28" s="7" t="str">
        <f>IF(ISNUMBER(Nikes_Sales_Dataset___Working_file[[#This Row],[Cleaned Order Date]]),TEXT(Nikes_Sales_Dataset___Working_file[[#This Row],[Cleaned Order Date]],"yyyy"),"Unknown")</f>
        <v>2024</v>
      </c>
      <c r="U28" s="1" t="s">
        <v>22</v>
      </c>
      <c r="V28" s="1" t="s">
        <v>45</v>
      </c>
      <c r="W28" s="1" t="s">
        <v>45</v>
      </c>
      <c r="X28" s="9">
        <v>2301.64</v>
      </c>
    </row>
    <row r="29" spans="1:24" x14ac:dyDescent="0.25">
      <c r="A29" s="4">
        <v>2027</v>
      </c>
      <c r="B29" s="4" t="str">
        <f>Nikes_Sales_Dataset___Working_file[[#This Row],[Order_ID]]&amp;"_"&amp;TEXT(Nikes_Sales_Dataset___Working_file[[#This Row],[Cleaned Order Date]],"yyyymmdd")</f>
        <v>2027_Unknown Date</v>
      </c>
      <c r="C29" s="1" t="s">
        <v>35</v>
      </c>
      <c r="D29" s="1" t="s">
        <v>43</v>
      </c>
      <c r="E29" s="1" t="s">
        <v>52</v>
      </c>
      <c r="F29" s="1" t="s">
        <v>32</v>
      </c>
      <c r="G29" s="1" t="s">
        <v>32</v>
      </c>
      <c r="I29" s="3">
        <f>IF(ISBLANK(Nikes_Sales_Dataset___Working_file[[#This Row],[Units_Sold]]),IF(Nikes_Sales_Dataset___Working_file[[#This Row],[Profit]]&lt;0,0,1),Nikes_Sales_Dataset___Working_file[[#This Row],[Units_Sold]])</f>
        <v>0</v>
      </c>
      <c r="K29" s="9">
        <f>IF(ISBLANK(Nikes_Sales_Dataset___Working_file[[#This Row],[MRP]]),MEDIAN(Nikes_Sales_Dataset___Working_file[[#All],[MRP]]),Nikes_Sales_Dataset___Working_file[[#This Row],[MRP]])</f>
        <v>6110.0300000000007</v>
      </c>
      <c r="L29">
        <v>0.22</v>
      </c>
      <c r="M29">
        <f>IF(ISBLANK(Nikes_Sales_Dataset___Working_file[[#This Row],[Discount_Applied]]),0,Nikes_Sales_Dataset___Working_file[[#This Row],[Discount_Applied]])</f>
        <v>0.22</v>
      </c>
      <c r="N29" s="9">
        <f>Nikes_Sales_Dataset___Working_file[[#This Row],[MRP Final]]*(1-Nikes_Sales_Dataset___Working_file[[#This Row],[Cleaned Discount]])</f>
        <v>4765.8234000000002</v>
      </c>
      <c r="O29">
        <v>0</v>
      </c>
      <c r="P29" s="3">
        <f>Nikes_Sales_Dataset___Working_file[[#This Row],[Sales Price]]*Nikes_Sales_Dataset___Working_file[[#This Row],[Units Sold Filled]]</f>
        <v>0</v>
      </c>
      <c r="Q29" s="2"/>
      <c r="R29" s="7" t="str">
        <f>IF(ISBLANK(Nikes_Sales_Dataset___Working_file[[#This Row],[Order_Date]]),"Unknown Date",Nikes_Sales_Dataset___Working_file[[#This Row],[Order_Date]])</f>
        <v>Unknown Date</v>
      </c>
      <c r="S29" s="7" t="str">
        <f>IF(ISNUMBER(Nikes_Sales_Dataset___Working_file[[#This Row],[Cleaned Order Date]]),TEXT(Nikes_Sales_Dataset___Working_file[[#This Row],[Cleaned Order Date]],"mmm"),"Unknown")</f>
        <v>Unknown</v>
      </c>
      <c r="T29" s="7" t="str">
        <f>IF(ISNUMBER(Nikes_Sales_Dataset___Working_file[[#This Row],[Cleaned Order Date]]),TEXT(Nikes_Sales_Dataset___Working_file[[#This Row],[Cleaned Order Date]],"yyyy"),"Unknown")</f>
        <v>Unknown</v>
      </c>
      <c r="U29" s="1" t="s">
        <v>17</v>
      </c>
      <c r="V29" s="1" t="s">
        <v>29</v>
      </c>
      <c r="W29" s="1" t="s">
        <v>29</v>
      </c>
      <c r="X29" s="9">
        <v>-138.74</v>
      </c>
    </row>
    <row r="30" spans="1:24" x14ac:dyDescent="0.25">
      <c r="A30" s="4">
        <v>2028</v>
      </c>
      <c r="B30" s="4" t="str">
        <f>Nikes_Sales_Dataset___Working_file[[#This Row],[Order_ID]]&amp;"_"&amp;TEXT(Nikes_Sales_Dataset___Working_file[[#This Row],[Cleaned Order Date]],"yyyymmdd")</f>
        <v>2028_Unknown Date</v>
      </c>
      <c r="C30" s="1" t="s">
        <v>35</v>
      </c>
      <c r="D30" s="1" t="s">
        <v>14</v>
      </c>
      <c r="E30" s="1" t="s">
        <v>34</v>
      </c>
      <c r="F30" s="1" t="s">
        <v>53</v>
      </c>
      <c r="G30" s="1" t="s">
        <v>32</v>
      </c>
      <c r="I30" s="3">
        <f>IF(ISBLANK(Nikes_Sales_Dataset___Working_file[[#This Row],[Units_Sold]]),IF(Nikes_Sales_Dataset___Working_file[[#This Row],[Profit]]&lt;0,0,1),Nikes_Sales_Dataset___Working_file[[#This Row],[Units_Sold]])</f>
        <v>0</v>
      </c>
      <c r="J30">
        <v>3270.23</v>
      </c>
      <c r="K30" s="9">
        <f>IF(ISBLANK(Nikes_Sales_Dataset___Working_file[[#This Row],[MRP]]),MEDIAN(Nikes_Sales_Dataset___Working_file[[#All],[MRP]]),Nikes_Sales_Dataset___Working_file[[#This Row],[MRP]])</f>
        <v>3270.23</v>
      </c>
      <c r="M30">
        <f>IF(ISBLANK(Nikes_Sales_Dataset___Working_file[[#This Row],[Discount_Applied]]),0,Nikes_Sales_Dataset___Working_file[[#This Row],[Discount_Applied]])</f>
        <v>0</v>
      </c>
      <c r="N30" s="9">
        <f>Nikes_Sales_Dataset___Working_file[[#This Row],[MRP Final]]*(1-Nikes_Sales_Dataset___Working_file[[#This Row],[Cleaned Discount]])</f>
        <v>3270.23</v>
      </c>
      <c r="O30">
        <v>0</v>
      </c>
      <c r="P30" s="3">
        <f>Nikes_Sales_Dataset___Working_file[[#This Row],[Sales Price]]*Nikes_Sales_Dataset___Working_file[[#This Row],[Units Sold Filled]]</f>
        <v>0</v>
      </c>
      <c r="Q30" s="2"/>
      <c r="R30" s="7" t="str">
        <f>IF(ISBLANK(Nikes_Sales_Dataset___Working_file[[#This Row],[Order_Date]]),"Unknown Date",Nikes_Sales_Dataset___Working_file[[#This Row],[Order_Date]])</f>
        <v>Unknown Date</v>
      </c>
      <c r="S30" s="7" t="str">
        <f>IF(ISNUMBER(Nikes_Sales_Dataset___Working_file[[#This Row],[Cleaned Order Date]]),TEXT(Nikes_Sales_Dataset___Working_file[[#This Row],[Cleaned Order Date]],"mmm"),"Unknown")</f>
        <v>Unknown</v>
      </c>
      <c r="T30" s="7" t="str">
        <f>IF(ISNUMBER(Nikes_Sales_Dataset___Working_file[[#This Row],[Cleaned Order Date]]),TEXT(Nikes_Sales_Dataset___Working_file[[#This Row],[Cleaned Order Date]],"yyyy"),"Unknown")</f>
        <v>Unknown</v>
      </c>
      <c r="U30" s="1" t="s">
        <v>22</v>
      </c>
      <c r="V30" s="1" t="s">
        <v>33</v>
      </c>
      <c r="W30" s="1" t="s">
        <v>33</v>
      </c>
      <c r="X30" s="9">
        <v>-946.86</v>
      </c>
    </row>
    <row r="31" spans="1:24" x14ac:dyDescent="0.25">
      <c r="A31" s="4">
        <v>2029</v>
      </c>
      <c r="B31" s="4" t="str">
        <f>Nikes_Sales_Dataset___Working_file[[#This Row],[Order_ID]]&amp;"_"&amp;TEXT(Nikes_Sales_Dataset___Working_file[[#This Row],[Cleaned Order Date]],"yyyymmdd")</f>
        <v>2029_20231028</v>
      </c>
      <c r="C31" s="1" t="s">
        <v>35</v>
      </c>
      <c r="D31" s="1" t="s">
        <v>14</v>
      </c>
      <c r="E31" s="1" t="s">
        <v>54</v>
      </c>
      <c r="F31" s="1" t="s">
        <v>53</v>
      </c>
      <c r="G31" s="1" t="s">
        <v>32</v>
      </c>
      <c r="H31">
        <v>0</v>
      </c>
      <c r="I31" s="3">
        <f>IF(ISBLANK(Nikes_Sales_Dataset___Working_file[[#This Row],[Units_Sold]]),IF(Nikes_Sales_Dataset___Working_file[[#This Row],[Profit]]&lt;0,0,1),Nikes_Sales_Dataset___Working_file[[#This Row],[Units_Sold]])</f>
        <v>0</v>
      </c>
      <c r="K31" s="9">
        <f>IF(ISBLANK(Nikes_Sales_Dataset___Working_file[[#This Row],[MRP]]),MEDIAN(Nikes_Sales_Dataset___Working_file[[#All],[MRP]]),Nikes_Sales_Dataset___Working_file[[#This Row],[MRP]])</f>
        <v>6110.0300000000007</v>
      </c>
      <c r="M31">
        <f>IF(ISBLANK(Nikes_Sales_Dataset___Working_file[[#This Row],[Discount_Applied]]),0,Nikes_Sales_Dataset___Working_file[[#This Row],[Discount_Applied]])</f>
        <v>0</v>
      </c>
      <c r="N31" s="9">
        <f>Nikes_Sales_Dataset___Working_file[[#This Row],[MRP Final]]*(1-Nikes_Sales_Dataset___Working_file[[#This Row],[Cleaned Discount]])</f>
        <v>6110.0300000000007</v>
      </c>
      <c r="O31">
        <v>0</v>
      </c>
      <c r="P31" s="3">
        <f>Nikes_Sales_Dataset___Working_file[[#This Row],[Sales Price]]*Nikes_Sales_Dataset___Working_file[[#This Row],[Units Sold Filled]]</f>
        <v>0</v>
      </c>
      <c r="Q31" s="2">
        <v>45227</v>
      </c>
      <c r="R31" s="7">
        <f>IF(ISBLANK(Nikes_Sales_Dataset___Working_file[[#This Row],[Order_Date]]),"Unknown Date",Nikes_Sales_Dataset___Working_file[[#This Row],[Order_Date]])</f>
        <v>45227</v>
      </c>
      <c r="S31" s="7" t="str">
        <f>IF(ISNUMBER(Nikes_Sales_Dataset___Working_file[[#This Row],[Cleaned Order Date]]),TEXT(Nikes_Sales_Dataset___Working_file[[#This Row],[Cleaned Order Date]],"mmm"),"Unknown")</f>
        <v>Oct</v>
      </c>
      <c r="T31" s="7" t="str">
        <f>IF(ISNUMBER(Nikes_Sales_Dataset___Working_file[[#This Row],[Cleaned Order Date]]),TEXT(Nikes_Sales_Dataset___Working_file[[#This Row],[Cleaned Order Date]],"yyyy"),"Unknown")</f>
        <v>2023</v>
      </c>
      <c r="U31" s="1" t="s">
        <v>17</v>
      </c>
      <c r="V31" s="1" t="s">
        <v>36</v>
      </c>
      <c r="W31" s="1" t="s">
        <v>36</v>
      </c>
      <c r="X31" s="9">
        <v>-185.67</v>
      </c>
    </row>
    <row r="32" spans="1:24" x14ac:dyDescent="0.25">
      <c r="A32" s="4">
        <v>2030</v>
      </c>
      <c r="B32" s="4" t="str">
        <f>Nikes_Sales_Dataset___Working_file[[#This Row],[Order_ID]]&amp;"_"&amp;TEXT(Nikes_Sales_Dataset___Working_file[[#This Row],[Cleaned Order Date]],"yyyymmdd")</f>
        <v>2030_20250714</v>
      </c>
      <c r="C32" s="1" t="s">
        <v>35</v>
      </c>
      <c r="D32" s="1" t="s">
        <v>20</v>
      </c>
      <c r="E32" s="1" t="s">
        <v>55</v>
      </c>
      <c r="F32" s="1" t="s">
        <v>32</v>
      </c>
      <c r="G32" s="1" t="s">
        <v>32</v>
      </c>
      <c r="I32" s="3">
        <f>IF(ISBLANK(Nikes_Sales_Dataset___Working_file[[#This Row],[Units_Sold]]),IF(Nikes_Sales_Dataset___Working_file[[#This Row],[Profit]]&lt;0,0,1),Nikes_Sales_Dataset___Working_file[[#This Row],[Units_Sold]])</f>
        <v>0</v>
      </c>
      <c r="K32" s="9">
        <f>IF(ISBLANK(Nikes_Sales_Dataset___Working_file[[#This Row],[MRP]]),MEDIAN(Nikes_Sales_Dataset___Working_file[[#All],[MRP]]),Nikes_Sales_Dataset___Working_file[[#This Row],[MRP]])</f>
        <v>6110.0300000000007</v>
      </c>
      <c r="L32">
        <v>1.05</v>
      </c>
      <c r="M32">
        <f>IF(ISBLANK(Nikes_Sales_Dataset___Working_file[[#This Row],[Discount_Applied]]),0,Nikes_Sales_Dataset___Working_file[[#This Row],[Discount_Applied]])</f>
        <v>1.05</v>
      </c>
      <c r="N32" s="9">
        <f>Nikes_Sales_Dataset___Working_file[[#This Row],[MRP Final]]*(1-Nikes_Sales_Dataset___Working_file[[#This Row],[Cleaned Discount]])</f>
        <v>-305.50150000000031</v>
      </c>
      <c r="O32">
        <v>0</v>
      </c>
      <c r="P32" s="3">
        <f>Nikes_Sales_Dataset___Working_file[[#This Row],[Sales Price]]*Nikes_Sales_Dataset___Working_file[[#This Row],[Units Sold Filled]]</f>
        <v>0</v>
      </c>
      <c r="Q32" s="2">
        <v>45852</v>
      </c>
      <c r="R32" s="7">
        <f>IF(ISBLANK(Nikes_Sales_Dataset___Working_file[[#This Row],[Order_Date]]),"Unknown Date",Nikes_Sales_Dataset___Working_file[[#This Row],[Order_Date]])</f>
        <v>45852</v>
      </c>
      <c r="S32" s="7" t="str">
        <f>IF(ISNUMBER(Nikes_Sales_Dataset___Working_file[[#This Row],[Cleaned Order Date]]),TEXT(Nikes_Sales_Dataset___Working_file[[#This Row],[Cleaned Order Date]],"mmm"),"Unknown")</f>
        <v>Jul</v>
      </c>
      <c r="T32" s="7" t="str">
        <f>IF(ISNUMBER(Nikes_Sales_Dataset___Working_file[[#This Row],[Cleaned Order Date]]),TEXT(Nikes_Sales_Dataset___Working_file[[#This Row],[Cleaned Order Date]],"yyyy"),"Unknown")</f>
        <v>2025</v>
      </c>
      <c r="U32" s="1" t="s">
        <v>22</v>
      </c>
      <c r="V32" s="1" t="s">
        <v>23</v>
      </c>
      <c r="W32" s="1" t="s">
        <v>38</v>
      </c>
      <c r="X32" s="9">
        <v>-122.93</v>
      </c>
    </row>
    <row r="33" spans="1:24" x14ac:dyDescent="0.25">
      <c r="A33" s="4">
        <v>2031</v>
      </c>
      <c r="B33" s="4" t="str">
        <f>Nikes_Sales_Dataset___Working_file[[#This Row],[Order_ID]]&amp;"_"&amp;TEXT(Nikes_Sales_Dataset___Working_file[[#This Row],[Cleaned Order Date]],"yyyymmdd")</f>
        <v>2031_20240509</v>
      </c>
      <c r="C33" s="1" t="s">
        <v>35</v>
      </c>
      <c r="D33" s="1" t="s">
        <v>20</v>
      </c>
      <c r="E33" s="1" t="s">
        <v>24</v>
      </c>
      <c r="F33" s="1" t="s">
        <v>41</v>
      </c>
      <c r="G33" s="1" t="s">
        <v>16</v>
      </c>
      <c r="H33">
        <v>4</v>
      </c>
      <c r="I33" s="3">
        <f>IF(ISBLANK(Nikes_Sales_Dataset___Working_file[[#This Row],[Units_Sold]]),IF(Nikes_Sales_Dataset___Working_file[[#This Row],[Profit]]&lt;0,0,1),Nikes_Sales_Dataset___Working_file[[#This Row],[Units_Sold]])</f>
        <v>4</v>
      </c>
      <c r="J33">
        <v>3493.04</v>
      </c>
      <c r="K33" s="9">
        <f>IF(ISBLANK(Nikes_Sales_Dataset___Working_file[[#This Row],[MRP]]),MEDIAN(Nikes_Sales_Dataset___Working_file[[#All],[MRP]]),Nikes_Sales_Dataset___Working_file[[#This Row],[MRP]])</f>
        <v>3493.04</v>
      </c>
      <c r="L33">
        <v>0.82</v>
      </c>
      <c r="M33">
        <f>IF(ISBLANK(Nikes_Sales_Dataset___Working_file[[#This Row],[Discount_Applied]]),0,Nikes_Sales_Dataset___Working_file[[#This Row],[Discount_Applied]])</f>
        <v>0.82</v>
      </c>
      <c r="N33" s="9">
        <f>Nikes_Sales_Dataset___Working_file[[#This Row],[MRP Final]]*(1-Nikes_Sales_Dataset___Working_file[[#This Row],[Cleaned Discount]])</f>
        <v>628.74720000000013</v>
      </c>
      <c r="O33">
        <v>2514.9899999999998</v>
      </c>
      <c r="P33" s="3">
        <f>Nikes_Sales_Dataset___Working_file[[#This Row],[Sales Price]]*Nikes_Sales_Dataset___Working_file[[#This Row],[Units Sold Filled]]</f>
        <v>2514.9888000000005</v>
      </c>
      <c r="Q33" s="2">
        <v>45421</v>
      </c>
      <c r="R33" s="7">
        <f>IF(ISBLANK(Nikes_Sales_Dataset___Working_file[[#This Row],[Order_Date]]),"Unknown Date",Nikes_Sales_Dataset___Working_file[[#This Row],[Order_Date]])</f>
        <v>45421</v>
      </c>
      <c r="S33" s="7" t="str">
        <f>IF(ISNUMBER(Nikes_Sales_Dataset___Working_file[[#This Row],[Cleaned Order Date]]),TEXT(Nikes_Sales_Dataset___Working_file[[#This Row],[Cleaned Order Date]],"mmm"),"Unknown")</f>
        <v>May</v>
      </c>
      <c r="T33" s="7" t="str">
        <f>IF(ISNUMBER(Nikes_Sales_Dataset___Working_file[[#This Row],[Cleaned Order Date]]),TEXT(Nikes_Sales_Dataset___Working_file[[#This Row],[Cleaned Order Date]],"yyyy"),"Unknown")</f>
        <v>2024</v>
      </c>
      <c r="U33" s="1" t="s">
        <v>17</v>
      </c>
      <c r="V33" s="1" t="s">
        <v>33</v>
      </c>
      <c r="W33" s="1" t="s">
        <v>33</v>
      </c>
      <c r="X33" s="9">
        <v>350.7</v>
      </c>
    </row>
    <row r="34" spans="1:24" x14ac:dyDescent="0.25">
      <c r="A34" s="4">
        <v>2032</v>
      </c>
      <c r="B34" s="4" t="str">
        <f>Nikes_Sales_Dataset___Working_file[[#This Row],[Order_ID]]&amp;"_"&amp;TEXT(Nikes_Sales_Dataset___Working_file[[#This Row],[Cleaned Order Date]],"yyyymmdd")</f>
        <v>2032_20250411</v>
      </c>
      <c r="C34" s="1" t="s">
        <v>19</v>
      </c>
      <c r="D34" s="1" t="s">
        <v>26</v>
      </c>
      <c r="E34" s="1" t="s">
        <v>27</v>
      </c>
      <c r="F34" s="1" t="s">
        <v>32</v>
      </c>
      <c r="G34" s="1" t="s">
        <v>32</v>
      </c>
      <c r="H34">
        <v>1</v>
      </c>
      <c r="I34" s="3">
        <f>IF(ISBLANK(Nikes_Sales_Dataset___Working_file[[#This Row],[Units_Sold]]),IF(Nikes_Sales_Dataset___Working_file[[#This Row],[Profit]]&lt;0,0,1),Nikes_Sales_Dataset___Working_file[[#This Row],[Units_Sold]])</f>
        <v>1</v>
      </c>
      <c r="K34" s="9">
        <f>IF(ISBLANK(Nikes_Sales_Dataset___Working_file[[#This Row],[MRP]]),MEDIAN(Nikes_Sales_Dataset___Working_file[[#All],[MRP]]),Nikes_Sales_Dataset___Working_file[[#This Row],[MRP]])</f>
        <v>6110.0300000000007</v>
      </c>
      <c r="L34">
        <v>1.07</v>
      </c>
      <c r="M34">
        <f>IF(ISBLANK(Nikes_Sales_Dataset___Working_file[[#This Row],[Discount_Applied]]),0,Nikes_Sales_Dataset___Working_file[[#This Row],[Discount_Applied]])</f>
        <v>1.07</v>
      </c>
      <c r="N34" s="9">
        <f>Nikes_Sales_Dataset___Working_file[[#This Row],[MRP Final]]*(1-Nikes_Sales_Dataset___Working_file[[#This Row],[Cleaned Discount]])</f>
        <v>-427.70210000000043</v>
      </c>
      <c r="O34">
        <v>0</v>
      </c>
      <c r="P34" s="3">
        <f>Nikes_Sales_Dataset___Working_file[[#This Row],[Sales Price]]*Nikes_Sales_Dataset___Working_file[[#This Row],[Units Sold Filled]]</f>
        <v>-427.70210000000043</v>
      </c>
      <c r="Q34" s="2">
        <v>45758</v>
      </c>
      <c r="R34" s="7">
        <f>IF(ISBLANK(Nikes_Sales_Dataset___Working_file[[#This Row],[Order_Date]]),"Unknown Date",Nikes_Sales_Dataset___Working_file[[#This Row],[Order_Date]])</f>
        <v>45758</v>
      </c>
      <c r="S34" s="7" t="str">
        <f>IF(ISNUMBER(Nikes_Sales_Dataset___Working_file[[#This Row],[Cleaned Order Date]]),TEXT(Nikes_Sales_Dataset___Working_file[[#This Row],[Cleaned Order Date]],"mmm"),"Unknown")</f>
        <v>Apr</v>
      </c>
      <c r="T34" s="7" t="str">
        <f>IF(ISNUMBER(Nikes_Sales_Dataset___Working_file[[#This Row],[Cleaned Order Date]]),TEXT(Nikes_Sales_Dataset___Working_file[[#This Row],[Cleaned Order Date]],"yyyy"),"Unknown")</f>
        <v>2025</v>
      </c>
      <c r="U34" s="1" t="s">
        <v>22</v>
      </c>
      <c r="V34" s="1" t="s">
        <v>25</v>
      </c>
      <c r="W34" s="1" t="s">
        <v>25</v>
      </c>
      <c r="X34" s="9">
        <v>-555.16</v>
      </c>
    </row>
    <row r="35" spans="1:24" x14ac:dyDescent="0.25">
      <c r="A35" s="4">
        <v>2033</v>
      </c>
      <c r="B35" s="4" t="str">
        <f>Nikes_Sales_Dataset___Working_file[[#This Row],[Order_ID]]&amp;"_"&amp;TEXT(Nikes_Sales_Dataset___Working_file[[#This Row],[Cleaned Order Date]],"yyyymmdd")</f>
        <v>2033_Unknown Date</v>
      </c>
      <c r="C35" s="1" t="s">
        <v>35</v>
      </c>
      <c r="D35" s="1" t="s">
        <v>20</v>
      </c>
      <c r="E35" s="1" t="s">
        <v>39</v>
      </c>
      <c r="F35" s="1" t="s">
        <v>32</v>
      </c>
      <c r="G35" s="1" t="s">
        <v>32</v>
      </c>
      <c r="H35">
        <v>-1</v>
      </c>
      <c r="I35" s="3">
        <f>IF(ISBLANK(Nikes_Sales_Dataset___Working_file[[#This Row],[Units_Sold]]),IF(Nikes_Sales_Dataset___Working_file[[#This Row],[Profit]]&lt;0,0,1),Nikes_Sales_Dataset___Working_file[[#This Row],[Units_Sold]])</f>
        <v>-1</v>
      </c>
      <c r="K35" s="9">
        <f>IF(ISBLANK(Nikes_Sales_Dataset___Working_file[[#This Row],[MRP]]),MEDIAN(Nikes_Sales_Dataset___Working_file[[#All],[MRP]]),Nikes_Sales_Dataset___Working_file[[#This Row],[MRP]])</f>
        <v>6110.0300000000007</v>
      </c>
      <c r="M35">
        <f>IF(ISBLANK(Nikes_Sales_Dataset___Working_file[[#This Row],[Discount_Applied]]),0,Nikes_Sales_Dataset___Working_file[[#This Row],[Discount_Applied]])</f>
        <v>0</v>
      </c>
      <c r="N35" s="9">
        <f>Nikes_Sales_Dataset___Working_file[[#This Row],[MRP Final]]*(1-Nikes_Sales_Dataset___Working_file[[#This Row],[Cleaned Discount]])</f>
        <v>6110.0300000000007</v>
      </c>
      <c r="O35">
        <v>0</v>
      </c>
      <c r="P35" s="3">
        <f>Nikes_Sales_Dataset___Working_file[[#This Row],[Sales Price]]*Nikes_Sales_Dataset___Working_file[[#This Row],[Units Sold Filled]]</f>
        <v>-6110.0300000000007</v>
      </c>
      <c r="Q35" s="2"/>
      <c r="R35" s="7" t="str">
        <f>IF(ISBLANK(Nikes_Sales_Dataset___Working_file[[#This Row],[Order_Date]]),"Unknown Date",Nikes_Sales_Dataset___Working_file[[#This Row],[Order_Date]])</f>
        <v>Unknown Date</v>
      </c>
      <c r="S35" s="7" t="str">
        <f>IF(ISNUMBER(Nikes_Sales_Dataset___Working_file[[#This Row],[Cleaned Order Date]]),TEXT(Nikes_Sales_Dataset___Working_file[[#This Row],[Cleaned Order Date]],"mmm"),"Unknown")</f>
        <v>Unknown</v>
      </c>
      <c r="T35" s="7" t="str">
        <f>IF(ISNUMBER(Nikes_Sales_Dataset___Working_file[[#This Row],[Cleaned Order Date]]),TEXT(Nikes_Sales_Dataset___Working_file[[#This Row],[Cleaned Order Date]],"yyyy"),"Unknown")</f>
        <v>Unknown</v>
      </c>
      <c r="U35" s="1" t="s">
        <v>22</v>
      </c>
      <c r="V35" s="1" t="s">
        <v>45</v>
      </c>
      <c r="W35" s="1" t="s">
        <v>45</v>
      </c>
      <c r="X35" s="9">
        <v>-1005.71</v>
      </c>
    </row>
    <row r="36" spans="1:24" x14ac:dyDescent="0.25">
      <c r="A36" s="4">
        <v>2034</v>
      </c>
      <c r="B36" s="4" t="str">
        <f>Nikes_Sales_Dataset___Working_file[[#This Row],[Order_ID]]&amp;"_"&amp;TEXT(Nikes_Sales_Dataset___Working_file[[#This Row],[Cleaned Order Date]],"yyyymmdd")</f>
        <v>2034_20250430</v>
      </c>
      <c r="C36" s="1" t="s">
        <v>35</v>
      </c>
      <c r="D36" s="1" t="s">
        <v>43</v>
      </c>
      <c r="E36" s="1" t="s">
        <v>44</v>
      </c>
      <c r="F36" s="1" t="s">
        <v>49</v>
      </c>
      <c r="G36" s="1" t="s">
        <v>16</v>
      </c>
      <c r="I36" s="3">
        <f>IF(ISBLANK(Nikes_Sales_Dataset___Working_file[[#This Row],[Units_Sold]]),IF(Nikes_Sales_Dataset___Working_file[[#This Row],[Profit]]&lt;0,0,1),Nikes_Sales_Dataset___Working_file[[#This Row],[Units_Sold]])</f>
        <v>0</v>
      </c>
      <c r="J36">
        <v>6235.71</v>
      </c>
      <c r="K36" s="9">
        <f>IF(ISBLANK(Nikes_Sales_Dataset___Working_file[[#This Row],[MRP]]),MEDIAN(Nikes_Sales_Dataset___Working_file[[#All],[MRP]]),Nikes_Sales_Dataset___Working_file[[#This Row],[MRP]])</f>
        <v>6235.71</v>
      </c>
      <c r="M36">
        <f>IF(ISBLANK(Nikes_Sales_Dataset___Working_file[[#This Row],[Discount_Applied]]),0,Nikes_Sales_Dataset___Working_file[[#This Row],[Discount_Applied]])</f>
        <v>0</v>
      </c>
      <c r="N36" s="9">
        <f>Nikes_Sales_Dataset___Working_file[[#This Row],[MRP Final]]*(1-Nikes_Sales_Dataset___Working_file[[#This Row],[Cleaned Discount]])</f>
        <v>6235.71</v>
      </c>
      <c r="O36">
        <v>0</v>
      </c>
      <c r="P36" s="3">
        <f>Nikes_Sales_Dataset___Working_file[[#This Row],[Sales Price]]*Nikes_Sales_Dataset___Working_file[[#This Row],[Units Sold Filled]]</f>
        <v>0</v>
      </c>
      <c r="Q36" s="2">
        <v>45777</v>
      </c>
      <c r="R36" s="7">
        <f>IF(ISBLANK(Nikes_Sales_Dataset___Working_file[[#This Row],[Order_Date]]),"Unknown Date",Nikes_Sales_Dataset___Working_file[[#This Row],[Order_Date]])</f>
        <v>45777</v>
      </c>
      <c r="S36" s="7" t="str">
        <f>IF(ISNUMBER(Nikes_Sales_Dataset___Working_file[[#This Row],[Cleaned Order Date]]),TEXT(Nikes_Sales_Dataset___Working_file[[#This Row],[Cleaned Order Date]],"mmm"),"Unknown")</f>
        <v>Apr</v>
      </c>
      <c r="T36" s="7" t="str">
        <f>IF(ISNUMBER(Nikes_Sales_Dataset___Working_file[[#This Row],[Cleaned Order Date]]),TEXT(Nikes_Sales_Dataset___Working_file[[#This Row],[Cleaned Order Date]],"yyyy"),"Unknown")</f>
        <v>2025</v>
      </c>
      <c r="U36" s="1" t="s">
        <v>22</v>
      </c>
      <c r="V36" s="1" t="s">
        <v>33</v>
      </c>
      <c r="W36" s="1" t="s">
        <v>33</v>
      </c>
      <c r="X36" s="9">
        <v>-267.37</v>
      </c>
    </row>
    <row r="37" spans="1:24" x14ac:dyDescent="0.25">
      <c r="A37" s="4">
        <v>2035</v>
      </c>
      <c r="B37" s="4" t="str">
        <f>Nikes_Sales_Dataset___Working_file[[#This Row],[Order_ID]]&amp;"_"&amp;TEXT(Nikes_Sales_Dataset___Working_file[[#This Row],[Cleaned Order Date]],"yyyymmdd")</f>
        <v>2035_20241117</v>
      </c>
      <c r="C37" s="1" t="s">
        <v>13</v>
      </c>
      <c r="D37" s="1" t="s">
        <v>43</v>
      </c>
      <c r="E37" s="1" t="s">
        <v>52</v>
      </c>
      <c r="F37" s="1" t="s">
        <v>41</v>
      </c>
      <c r="G37" s="1" t="s">
        <v>16</v>
      </c>
      <c r="H37">
        <v>4</v>
      </c>
      <c r="I37" s="3">
        <f>IF(ISBLANK(Nikes_Sales_Dataset___Working_file[[#This Row],[Units_Sold]]),IF(Nikes_Sales_Dataset___Working_file[[#This Row],[Profit]]&lt;0,0,1),Nikes_Sales_Dataset___Working_file[[#This Row],[Units_Sold]])</f>
        <v>4</v>
      </c>
      <c r="K37" s="9">
        <f>IF(ISBLANK(Nikes_Sales_Dataset___Working_file[[#This Row],[MRP]]),MEDIAN(Nikes_Sales_Dataset___Working_file[[#All],[MRP]]),Nikes_Sales_Dataset___Working_file[[#This Row],[MRP]])</f>
        <v>6110.0300000000007</v>
      </c>
      <c r="L37">
        <v>0.38</v>
      </c>
      <c r="M37">
        <f>IF(ISBLANK(Nikes_Sales_Dataset___Working_file[[#This Row],[Discount_Applied]]),0,Nikes_Sales_Dataset___Working_file[[#This Row],[Discount_Applied]])</f>
        <v>0.38</v>
      </c>
      <c r="N37" s="9">
        <f>Nikes_Sales_Dataset___Working_file[[#This Row],[MRP Final]]*(1-Nikes_Sales_Dataset___Working_file[[#This Row],[Cleaned Discount]])</f>
        <v>3788.2186000000006</v>
      </c>
      <c r="O37">
        <v>0</v>
      </c>
      <c r="P37" s="3">
        <f>Nikes_Sales_Dataset___Working_file[[#This Row],[Sales Price]]*Nikes_Sales_Dataset___Working_file[[#This Row],[Units Sold Filled]]</f>
        <v>15152.874400000002</v>
      </c>
      <c r="Q37" s="2">
        <v>45613</v>
      </c>
      <c r="R37" s="7">
        <f>IF(ISBLANK(Nikes_Sales_Dataset___Working_file[[#This Row],[Order_Date]]),"Unknown Date",Nikes_Sales_Dataset___Working_file[[#This Row],[Order_Date]])</f>
        <v>45613</v>
      </c>
      <c r="S37" s="7" t="str">
        <f>IF(ISNUMBER(Nikes_Sales_Dataset___Working_file[[#This Row],[Cleaned Order Date]]),TEXT(Nikes_Sales_Dataset___Working_file[[#This Row],[Cleaned Order Date]],"mmm"),"Unknown")</f>
        <v>Nov</v>
      </c>
      <c r="T37" s="7" t="str">
        <f>IF(ISNUMBER(Nikes_Sales_Dataset___Working_file[[#This Row],[Cleaned Order Date]]),TEXT(Nikes_Sales_Dataset___Working_file[[#This Row],[Cleaned Order Date]],"yyyy"),"Unknown")</f>
        <v>2024</v>
      </c>
      <c r="U37" s="1" t="s">
        <v>17</v>
      </c>
      <c r="V37" s="1" t="s">
        <v>36</v>
      </c>
      <c r="W37" s="1" t="s">
        <v>36</v>
      </c>
      <c r="X37" s="9">
        <v>2914.83</v>
      </c>
    </row>
    <row r="38" spans="1:24" x14ac:dyDescent="0.25">
      <c r="A38" s="4">
        <v>2036</v>
      </c>
      <c r="B38" s="4" t="str">
        <f>Nikes_Sales_Dataset___Working_file[[#This Row],[Order_ID]]&amp;"_"&amp;TEXT(Nikes_Sales_Dataset___Working_file[[#This Row],[Cleaned Order Date]],"yyyymmdd")</f>
        <v>2036_20250215</v>
      </c>
      <c r="C38" s="1" t="s">
        <v>35</v>
      </c>
      <c r="D38" s="1" t="s">
        <v>14</v>
      </c>
      <c r="E38" s="1" t="s">
        <v>47</v>
      </c>
      <c r="F38" s="1" t="s">
        <v>41</v>
      </c>
      <c r="G38" s="1" t="s">
        <v>16</v>
      </c>
      <c r="H38">
        <v>3</v>
      </c>
      <c r="I38" s="3">
        <f>IF(ISBLANK(Nikes_Sales_Dataset___Working_file[[#This Row],[Units_Sold]]),IF(Nikes_Sales_Dataset___Working_file[[#This Row],[Profit]]&lt;0,0,1),Nikes_Sales_Dataset___Working_file[[#This Row],[Units_Sold]])</f>
        <v>3</v>
      </c>
      <c r="K38" s="9">
        <f>IF(ISBLANK(Nikes_Sales_Dataset___Working_file[[#This Row],[MRP]]),MEDIAN(Nikes_Sales_Dataset___Working_file[[#All],[MRP]]),Nikes_Sales_Dataset___Working_file[[#This Row],[MRP]])</f>
        <v>6110.0300000000007</v>
      </c>
      <c r="M38">
        <f>IF(ISBLANK(Nikes_Sales_Dataset___Working_file[[#This Row],[Discount_Applied]]),0,Nikes_Sales_Dataset___Working_file[[#This Row],[Discount_Applied]])</f>
        <v>0</v>
      </c>
      <c r="N38" s="9">
        <f>Nikes_Sales_Dataset___Working_file[[#This Row],[MRP Final]]*(1-Nikes_Sales_Dataset___Working_file[[#This Row],[Cleaned Discount]])</f>
        <v>6110.0300000000007</v>
      </c>
      <c r="O38">
        <v>0</v>
      </c>
      <c r="P38" s="3">
        <f>Nikes_Sales_Dataset___Working_file[[#This Row],[Sales Price]]*Nikes_Sales_Dataset___Working_file[[#This Row],[Units Sold Filled]]</f>
        <v>18330.090000000004</v>
      </c>
      <c r="Q38" s="2">
        <v>45703</v>
      </c>
      <c r="R38" s="7">
        <f>IF(ISBLANK(Nikes_Sales_Dataset___Working_file[[#This Row],[Order_Date]]),"Unknown Date",Nikes_Sales_Dataset___Working_file[[#This Row],[Order_Date]])</f>
        <v>45703</v>
      </c>
      <c r="S38" s="7" t="str">
        <f>IF(ISNUMBER(Nikes_Sales_Dataset___Working_file[[#This Row],[Cleaned Order Date]]),TEXT(Nikes_Sales_Dataset___Working_file[[#This Row],[Cleaned Order Date]],"mmm"),"Unknown")</f>
        <v>Feb</v>
      </c>
      <c r="T38" s="7" t="str">
        <f>IF(ISNUMBER(Nikes_Sales_Dataset___Working_file[[#This Row],[Cleaned Order Date]]),TEXT(Nikes_Sales_Dataset___Working_file[[#This Row],[Cleaned Order Date]],"yyyy"),"Unknown")</f>
        <v>2025</v>
      </c>
      <c r="U38" s="1" t="s">
        <v>22</v>
      </c>
      <c r="V38" s="1" t="s">
        <v>36</v>
      </c>
      <c r="W38" s="1" t="s">
        <v>36</v>
      </c>
      <c r="X38" s="9">
        <v>-143.80000000000001</v>
      </c>
    </row>
    <row r="39" spans="1:24" x14ac:dyDescent="0.25">
      <c r="A39" s="4">
        <v>2037</v>
      </c>
      <c r="B39" s="4" t="str">
        <f>Nikes_Sales_Dataset___Working_file[[#This Row],[Order_ID]]&amp;"_"&amp;TEXT(Nikes_Sales_Dataset___Working_file[[#This Row],[Cleaned Order Date]],"yyyymmdd")</f>
        <v>2037_Unknown Date</v>
      </c>
      <c r="C39" s="1" t="s">
        <v>13</v>
      </c>
      <c r="D39" s="1" t="s">
        <v>30</v>
      </c>
      <c r="E39" s="1" t="s">
        <v>56</v>
      </c>
      <c r="F39" s="1" t="s">
        <v>57</v>
      </c>
      <c r="G39" s="1" t="s">
        <v>16</v>
      </c>
      <c r="H39">
        <v>3</v>
      </c>
      <c r="I39" s="3">
        <f>IF(ISBLANK(Nikes_Sales_Dataset___Working_file[[#This Row],[Units_Sold]]),IF(Nikes_Sales_Dataset___Working_file[[#This Row],[Profit]]&lt;0,0,1),Nikes_Sales_Dataset___Working_file[[#This Row],[Units_Sold]])</f>
        <v>3</v>
      </c>
      <c r="J39">
        <v>5653.14</v>
      </c>
      <c r="K39" s="9">
        <f>IF(ISBLANK(Nikes_Sales_Dataset___Working_file[[#This Row],[MRP]]),MEDIAN(Nikes_Sales_Dataset___Working_file[[#All],[MRP]]),Nikes_Sales_Dataset___Working_file[[#This Row],[MRP]])</f>
        <v>5653.14</v>
      </c>
      <c r="L39">
        <v>1.01</v>
      </c>
      <c r="M39">
        <f>IF(ISBLANK(Nikes_Sales_Dataset___Working_file[[#This Row],[Discount_Applied]]),0,Nikes_Sales_Dataset___Working_file[[#This Row],[Discount_Applied]])</f>
        <v>1.01</v>
      </c>
      <c r="N39" s="9">
        <f>Nikes_Sales_Dataset___Working_file[[#This Row],[MRP Final]]*(1-Nikes_Sales_Dataset___Working_file[[#This Row],[Cleaned Discount]])</f>
        <v>-56.531400000000055</v>
      </c>
      <c r="O39">
        <v>-169.59</v>
      </c>
      <c r="P39" s="3">
        <f>Nikes_Sales_Dataset___Working_file[[#This Row],[Sales Price]]*Nikes_Sales_Dataset___Working_file[[#This Row],[Units Sold Filled]]</f>
        <v>-169.59420000000017</v>
      </c>
      <c r="Q39" s="2"/>
      <c r="R39" s="7" t="str">
        <f>IF(ISBLANK(Nikes_Sales_Dataset___Working_file[[#This Row],[Order_Date]]),"Unknown Date",Nikes_Sales_Dataset___Working_file[[#This Row],[Order_Date]])</f>
        <v>Unknown Date</v>
      </c>
      <c r="S39" s="7" t="str">
        <f>IF(ISNUMBER(Nikes_Sales_Dataset___Working_file[[#This Row],[Cleaned Order Date]]),TEXT(Nikes_Sales_Dataset___Working_file[[#This Row],[Cleaned Order Date]],"mmm"),"Unknown")</f>
        <v>Unknown</v>
      </c>
      <c r="T39" s="7" t="str">
        <f>IF(ISNUMBER(Nikes_Sales_Dataset___Working_file[[#This Row],[Cleaned Order Date]]),TEXT(Nikes_Sales_Dataset___Working_file[[#This Row],[Cleaned Order Date]],"yyyy"),"Unknown")</f>
        <v>Unknown</v>
      </c>
      <c r="U39" s="1" t="s">
        <v>22</v>
      </c>
      <c r="V39" s="1" t="s">
        <v>29</v>
      </c>
      <c r="W39" s="1" t="s">
        <v>29</v>
      </c>
      <c r="X39" s="9">
        <v>2776.96</v>
      </c>
    </row>
    <row r="40" spans="1:24" x14ac:dyDescent="0.25">
      <c r="A40" s="4">
        <v>2038</v>
      </c>
      <c r="B40" s="4" t="str">
        <f>Nikes_Sales_Dataset___Working_file[[#This Row],[Order_ID]]&amp;"_"&amp;TEXT(Nikes_Sales_Dataset___Working_file[[#This Row],[Cleaned Order Date]],"yyyymmdd")</f>
        <v>2038_Unknown Date</v>
      </c>
      <c r="C40" s="1" t="s">
        <v>13</v>
      </c>
      <c r="D40" s="1" t="s">
        <v>30</v>
      </c>
      <c r="E40" s="1" t="s">
        <v>50</v>
      </c>
      <c r="F40" s="1" t="s">
        <v>41</v>
      </c>
      <c r="G40" s="1" t="s">
        <v>16</v>
      </c>
      <c r="H40">
        <v>0</v>
      </c>
      <c r="I40" s="3">
        <f>IF(ISBLANK(Nikes_Sales_Dataset___Working_file[[#This Row],[Units_Sold]]),IF(Nikes_Sales_Dataset___Working_file[[#This Row],[Profit]]&lt;0,0,1),Nikes_Sales_Dataset___Working_file[[#This Row],[Units_Sold]])</f>
        <v>0</v>
      </c>
      <c r="K40" s="9">
        <f>IF(ISBLANK(Nikes_Sales_Dataset___Working_file[[#This Row],[MRP]]),MEDIAN(Nikes_Sales_Dataset___Working_file[[#All],[MRP]]),Nikes_Sales_Dataset___Working_file[[#This Row],[MRP]])</f>
        <v>6110.0300000000007</v>
      </c>
      <c r="L40">
        <v>0.83</v>
      </c>
      <c r="M40">
        <f>IF(ISBLANK(Nikes_Sales_Dataset___Working_file[[#This Row],[Discount_Applied]]),0,Nikes_Sales_Dataset___Working_file[[#This Row],[Discount_Applied]])</f>
        <v>0.83</v>
      </c>
      <c r="N40" s="9">
        <f>Nikes_Sales_Dataset___Working_file[[#This Row],[MRP Final]]*(1-Nikes_Sales_Dataset___Working_file[[#This Row],[Cleaned Discount]])</f>
        <v>1038.7051000000004</v>
      </c>
      <c r="O40">
        <v>0</v>
      </c>
      <c r="P40" s="3">
        <f>Nikes_Sales_Dataset___Working_file[[#This Row],[Sales Price]]*Nikes_Sales_Dataset___Working_file[[#This Row],[Units Sold Filled]]</f>
        <v>0</v>
      </c>
      <c r="Q40" s="2"/>
      <c r="R40" s="7" t="str">
        <f>IF(ISBLANK(Nikes_Sales_Dataset___Working_file[[#This Row],[Order_Date]]),"Unknown Date",Nikes_Sales_Dataset___Working_file[[#This Row],[Order_Date]])</f>
        <v>Unknown Date</v>
      </c>
      <c r="S40" s="7" t="str">
        <f>IF(ISNUMBER(Nikes_Sales_Dataset___Working_file[[#This Row],[Cleaned Order Date]]),TEXT(Nikes_Sales_Dataset___Working_file[[#This Row],[Cleaned Order Date]],"mmm"),"Unknown")</f>
        <v>Unknown</v>
      </c>
      <c r="T40" s="7" t="str">
        <f>IF(ISNUMBER(Nikes_Sales_Dataset___Working_file[[#This Row],[Cleaned Order Date]]),TEXT(Nikes_Sales_Dataset___Working_file[[#This Row],[Cleaned Order Date]],"yyyy"),"Unknown")</f>
        <v>Unknown</v>
      </c>
      <c r="U40" s="1" t="s">
        <v>17</v>
      </c>
      <c r="V40" s="1" t="s">
        <v>33</v>
      </c>
      <c r="W40" s="1" t="s">
        <v>33</v>
      </c>
      <c r="X40" s="9">
        <v>1163.21</v>
      </c>
    </row>
    <row r="41" spans="1:24" x14ac:dyDescent="0.25">
      <c r="A41" s="4">
        <v>2039</v>
      </c>
      <c r="B41" s="4" t="str">
        <f>Nikes_Sales_Dataset___Working_file[[#This Row],[Order_ID]]&amp;"_"&amp;TEXT(Nikes_Sales_Dataset___Working_file[[#This Row],[Cleaned Order Date]],"yyyymmdd")</f>
        <v>2039_20250422</v>
      </c>
      <c r="C41" s="1" t="s">
        <v>19</v>
      </c>
      <c r="D41" s="1" t="s">
        <v>14</v>
      </c>
      <c r="E41" s="1" t="s">
        <v>34</v>
      </c>
      <c r="F41" s="1" t="s">
        <v>16</v>
      </c>
      <c r="G41" s="1" t="s">
        <v>16</v>
      </c>
      <c r="I41" s="3">
        <f>IF(ISBLANK(Nikes_Sales_Dataset___Working_file[[#This Row],[Units_Sold]]),IF(Nikes_Sales_Dataset___Working_file[[#This Row],[Profit]]&lt;0,0,1),Nikes_Sales_Dataset___Working_file[[#This Row],[Units_Sold]])</f>
        <v>0</v>
      </c>
      <c r="J41">
        <v>2767.7</v>
      </c>
      <c r="K41" s="9">
        <f>IF(ISBLANK(Nikes_Sales_Dataset___Working_file[[#This Row],[MRP]]),MEDIAN(Nikes_Sales_Dataset___Working_file[[#All],[MRP]]),Nikes_Sales_Dataset___Working_file[[#This Row],[MRP]])</f>
        <v>2767.7</v>
      </c>
      <c r="L41">
        <v>0.63</v>
      </c>
      <c r="M41">
        <f>IF(ISBLANK(Nikes_Sales_Dataset___Working_file[[#This Row],[Discount_Applied]]),0,Nikes_Sales_Dataset___Working_file[[#This Row],[Discount_Applied]])</f>
        <v>0.63</v>
      </c>
      <c r="N41" s="9">
        <f>Nikes_Sales_Dataset___Working_file[[#This Row],[MRP Final]]*(1-Nikes_Sales_Dataset___Working_file[[#This Row],[Cleaned Discount]])</f>
        <v>1024.049</v>
      </c>
      <c r="O41">
        <v>0</v>
      </c>
      <c r="P41" s="3">
        <f>Nikes_Sales_Dataset___Working_file[[#This Row],[Sales Price]]*Nikes_Sales_Dataset___Working_file[[#This Row],[Units Sold Filled]]</f>
        <v>0</v>
      </c>
      <c r="Q41" s="2">
        <v>45769</v>
      </c>
      <c r="R41" s="7">
        <f>IF(ISBLANK(Nikes_Sales_Dataset___Working_file[[#This Row],[Order_Date]]),"Unknown Date",Nikes_Sales_Dataset___Working_file[[#This Row],[Order_Date]])</f>
        <v>45769</v>
      </c>
      <c r="S41" s="7" t="str">
        <f>IF(ISNUMBER(Nikes_Sales_Dataset___Working_file[[#This Row],[Cleaned Order Date]]),TEXT(Nikes_Sales_Dataset___Working_file[[#This Row],[Cleaned Order Date]],"mmm"),"Unknown")</f>
        <v>Apr</v>
      </c>
      <c r="T41" s="7" t="str">
        <f>IF(ISNUMBER(Nikes_Sales_Dataset___Working_file[[#This Row],[Cleaned Order Date]]),TEXT(Nikes_Sales_Dataset___Working_file[[#This Row],[Cleaned Order Date]],"yyyy"),"Unknown")</f>
        <v>2025</v>
      </c>
      <c r="U41" s="1" t="s">
        <v>22</v>
      </c>
      <c r="V41" s="1" t="s">
        <v>42</v>
      </c>
      <c r="W41" s="1" t="s">
        <v>38</v>
      </c>
      <c r="X41" s="9">
        <v>-336.3</v>
      </c>
    </row>
    <row r="42" spans="1:24" x14ac:dyDescent="0.25">
      <c r="A42" s="4">
        <v>2002</v>
      </c>
      <c r="B42" s="4" t="str">
        <f>Nikes_Sales_Dataset___Working_file[[#This Row],[Order_ID]]&amp;"_"&amp;TEXT(Nikes_Sales_Dataset___Working_file[[#This Row],[Cleaned Order Date]],"yyyymmdd")</f>
        <v>2002_20250307</v>
      </c>
      <c r="C42" s="1" t="s">
        <v>19</v>
      </c>
      <c r="D42" s="1" t="s">
        <v>43</v>
      </c>
      <c r="E42" s="1" t="s">
        <v>52</v>
      </c>
      <c r="F42" s="1" t="s">
        <v>32</v>
      </c>
      <c r="G42" s="1" t="s">
        <v>32</v>
      </c>
      <c r="H42">
        <v>3</v>
      </c>
      <c r="I42" s="3">
        <f>IF(ISBLANK(Nikes_Sales_Dataset___Working_file[[#This Row],[Units_Sold]]),IF(Nikes_Sales_Dataset___Working_file[[#This Row],[Profit]]&lt;0,0,1),Nikes_Sales_Dataset___Working_file[[#This Row],[Units_Sold]])</f>
        <v>3</v>
      </c>
      <c r="J42">
        <v>5075.22</v>
      </c>
      <c r="K42" s="9">
        <f>IF(ISBLANK(Nikes_Sales_Dataset___Working_file[[#This Row],[MRP]]),MEDIAN(Nikes_Sales_Dataset___Working_file[[#All],[MRP]]),Nikes_Sales_Dataset___Working_file[[#This Row],[MRP]])</f>
        <v>5075.22</v>
      </c>
      <c r="M42">
        <f>IF(ISBLANK(Nikes_Sales_Dataset___Working_file[[#This Row],[Discount_Applied]]),0,Nikes_Sales_Dataset___Working_file[[#This Row],[Discount_Applied]])</f>
        <v>0</v>
      </c>
      <c r="N42" s="9">
        <f>Nikes_Sales_Dataset___Working_file[[#This Row],[MRP Final]]*(1-Nikes_Sales_Dataset___Working_file[[#This Row],[Cleaned Discount]])</f>
        <v>5075.22</v>
      </c>
      <c r="O42">
        <v>0</v>
      </c>
      <c r="P42" s="3">
        <f>Nikes_Sales_Dataset___Working_file[[#This Row],[Sales Price]]*Nikes_Sales_Dataset___Working_file[[#This Row],[Units Sold Filled]]</f>
        <v>15225.66</v>
      </c>
      <c r="Q42" s="2">
        <v>45723</v>
      </c>
      <c r="R42" s="7">
        <f>IF(ISBLANK(Nikes_Sales_Dataset___Working_file[[#This Row],[Order_Date]]),"Unknown Date",Nikes_Sales_Dataset___Working_file[[#This Row],[Order_Date]])</f>
        <v>45723</v>
      </c>
      <c r="S42" s="7" t="str">
        <f>IF(ISNUMBER(Nikes_Sales_Dataset___Working_file[[#This Row],[Cleaned Order Date]]),TEXT(Nikes_Sales_Dataset___Working_file[[#This Row],[Cleaned Order Date]],"mmm"),"Unknown")</f>
        <v>Mar</v>
      </c>
      <c r="T42" s="7" t="str">
        <f>IF(ISNUMBER(Nikes_Sales_Dataset___Working_file[[#This Row],[Cleaned Order Date]]),TEXT(Nikes_Sales_Dataset___Working_file[[#This Row],[Cleaned Order Date]],"yyyy"),"Unknown")</f>
        <v>2025</v>
      </c>
      <c r="U42" s="1" t="s">
        <v>22</v>
      </c>
      <c r="V42" s="1" t="s">
        <v>33</v>
      </c>
      <c r="W42" s="1" t="s">
        <v>33</v>
      </c>
      <c r="X42" s="9">
        <v>145.08000000000001</v>
      </c>
    </row>
    <row r="43" spans="1:24" x14ac:dyDescent="0.25">
      <c r="A43" s="4">
        <v>2041</v>
      </c>
      <c r="B43" s="4" t="str">
        <f>Nikes_Sales_Dataset___Working_file[[#This Row],[Order_ID]]&amp;"_"&amp;TEXT(Nikes_Sales_Dataset___Working_file[[#This Row],[Cleaned Order Date]],"yyyymmdd")</f>
        <v>2041_20250305</v>
      </c>
      <c r="C43" s="1" t="s">
        <v>13</v>
      </c>
      <c r="D43" s="1" t="s">
        <v>20</v>
      </c>
      <c r="E43" s="1" t="s">
        <v>21</v>
      </c>
      <c r="F43" s="1" t="s">
        <v>53</v>
      </c>
      <c r="G43" s="1" t="s">
        <v>32</v>
      </c>
      <c r="I43" s="3">
        <f>IF(ISBLANK(Nikes_Sales_Dataset___Working_file[[#This Row],[Units_Sold]]),IF(Nikes_Sales_Dataset___Working_file[[#This Row],[Profit]]&lt;0,0,1),Nikes_Sales_Dataset___Working_file[[#This Row],[Units_Sold]])</f>
        <v>1</v>
      </c>
      <c r="J43">
        <v>5553.88</v>
      </c>
      <c r="K43" s="9">
        <f>IF(ISBLANK(Nikes_Sales_Dataset___Working_file[[#This Row],[MRP]]),MEDIAN(Nikes_Sales_Dataset___Working_file[[#All],[MRP]]),Nikes_Sales_Dataset___Working_file[[#This Row],[MRP]])</f>
        <v>5553.88</v>
      </c>
      <c r="M43">
        <f>IF(ISBLANK(Nikes_Sales_Dataset___Working_file[[#This Row],[Discount_Applied]]),0,Nikes_Sales_Dataset___Working_file[[#This Row],[Discount_Applied]])</f>
        <v>0</v>
      </c>
      <c r="N43" s="9">
        <f>Nikes_Sales_Dataset___Working_file[[#This Row],[MRP Final]]*(1-Nikes_Sales_Dataset___Working_file[[#This Row],[Cleaned Discount]])</f>
        <v>5553.88</v>
      </c>
      <c r="O43">
        <v>0</v>
      </c>
      <c r="P43" s="3">
        <f>Nikes_Sales_Dataset___Working_file[[#This Row],[Sales Price]]*Nikes_Sales_Dataset___Working_file[[#This Row],[Units Sold Filled]]</f>
        <v>5553.88</v>
      </c>
      <c r="Q43" s="2">
        <v>45721</v>
      </c>
      <c r="R43" s="7">
        <f>IF(ISBLANK(Nikes_Sales_Dataset___Working_file[[#This Row],[Order_Date]]),"Unknown Date",Nikes_Sales_Dataset___Working_file[[#This Row],[Order_Date]])</f>
        <v>45721</v>
      </c>
      <c r="S43" s="7" t="str">
        <f>IF(ISNUMBER(Nikes_Sales_Dataset___Working_file[[#This Row],[Cleaned Order Date]]),TEXT(Nikes_Sales_Dataset___Working_file[[#This Row],[Cleaned Order Date]],"mmm"),"Unknown")</f>
        <v>Mar</v>
      </c>
      <c r="T43" s="7" t="str">
        <f>IF(ISNUMBER(Nikes_Sales_Dataset___Working_file[[#This Row],[Cleaned Order Date]]),TEXT(Nikes_Sales_Dataset___Working_file[[#This Row],[Cleaned Order Date]],"yyyy"),"Unknown")</f>
        <v>2025</v>
      </c>
      <c r="U43" s="1" t="s">
        <v>17</v>
      </c>
      <c r="V43" s="1" t="s">
        <v>23</v>
      </c>
      <c r="W43" s="1" t="s">
        <v>38</v>
      </c>
      <c r="X43" s="9">
        <v>2371.66</v>
      </c>
    </row>
    <row r="44" spans="1:24" x14ac:dyDescent="0.25">
      <c r="A44" s="4">
        <v>2042</v>
      </c>
      <c r="B44" s="4" t="str">
        <f>Nikes_Sales_Dataset___Working_file[[#This Row],[Order_ID]]&amp;"_"&amp;TEXT(Nikes_Sales_Dataset___Working_file[[#This Row],[Cleaned Order Date]],"yyyymmdd")</f>
        <v>2042_20250419</v>
      </c>
      <c r="C44" s="1" t="s">
        <v>19</v>
      </c>
      <c r="D44" s="1" t="s">
        <v>43</v>
      </c>
      <c r="E44" s="1" t="s">
        <v>51</v>
      </c>
      <c r="F44" s="1" t="s">
        <v>28</v>
      </c>
      <c r="G44" s="1" t="s">
        <v>28</v>
      </c>
      <c r="I44" s="3">
        <f>IF(ISBLANK(Nikes_Sales_Dataset___Working_file[[#This Row],[Units_Sold]]),IF(Nikes_Sales_Dataset___Working_file[[#This Row],[Profit]]&lt;0,0,1),Nikes_Sales_Dataset___Working_file[[#This Row],[Units_Sold]])</f>
        <v>0</v>
      </c>
      <c r="K44" s="9">
        <f>IF(ISBLANK(Nikes_Sales_Dataset___Working_file[[#This Row],[MRP]]),MEDIAN(Nikes_Sales_Dataset___Working_file[[#All],[MRP]]),Nikes_Sales_Dataset___Working_file[[#This Row],[MRP]])</f>
        <v>6110.0300000000007</v>
      </c>
      <c r="M44">
        <f>IF(ISBLANK(Nikes_Sales_Dataset___Working_file[[#This Row],[Discount_Applied]]),0,Nikes_Sales_Dataset___Working_file[[#This Row],[Discount_Applied]])</f>
        <v>0</v>
      </c>
      <c r="N44" s="9">
        <f>Nikes_Sales_Dataset___Working_file[[#This Row],[MRP Final]]*(1-Nikes_Sales_Dataset___Working_file[[#This Row],[Cleaned Discount]])</f>
        <v>6110.0300000000007</v>
      </c>
      <c r="O44">
        <v>0</v>
      </c>
      <c r="P44" s="3">
        <f>Nikes_Sales_Dataset___Working_file[[#This Row],[Sales Price]]*Nikes_Sales_Dataset___Working_file[[#This Row],[Units Sold Filled]]</f>
        <v>0</v>
      </c>
      <c r="Q44" s="2">
        <v>45766</v>
      </c>
      <c r="R44" s="7">
        <f>IF(ISBLANK(Nikes_Sales_Dataset___Working_file[[#This Row],[Order_Date]]),"Unknown Date",Nikes_Sales_Dataset___Working_file[[#This Row],[Order_Date]])</f>
        <v>45766</v>
      </c>
      <c r="S44" s="7" t="str">
        <f>IF(ISNUMBER(Nikes_Sales_Dataset___Working_file[[#This Row],[Cleaned Order Date]]),TEXT(Nikes_Sales_Dataset___Working_file[[#This Row],[Cleaned Order Date]],"mmm"),"Unknown")</f>
        <v>Apr</v>
      </c>
      <c r="T44" s="7" t="str">
        <f>IF(ISNUMBER(Nikes_Sales_Dataset___Working_file[[#This Row],[Cleaned Order Date]]),TEXT(Nikes_Sales_Dataset___Working_file[[#This Row],[Cleaned Order Date]],"yyyy"),"Unknown")</f>
        <v>2025</v>
      </c>
      <c r="U44" s="1" t="s">
        <v>17</v>
      </c>
      <c r="V44" s="1" t="s">
        <v>42</v>
      </c>
      <c r="W44" s="1" t="s">
        <v>38</v>
      </c>
      <c r="X44" s="9">
        <v>-862.16</v>
      </c>
    </row>
    <row r="45" spans="1:24" x14ac:dyDescent="0.25">
      <c r="A45" s="4">
        <v>2043</v>
      </c>
      <c r="B45" s="4" t="str">
        <f>Nikes_Sales_Dataset___Working_file[[#This Row],[Order_ID]]&amp;"_"&amp;TEXT(Nikes_Sales_Dataset___Working_file[[#This Row],[Cleaned Order Date]],"yyyymmdd")</f>
        <v>2043_20240502</v>
      </c>
      <c r="C45" s="1" t="s">
        <v>35</v>
      </c>
      <c r="D45" s="1" t="s">
        <v>20</v>
      </c>
      <c r="E45" s="1" t="s">
        <v>24</v>
      </c>
      <c r="F45" s="1" t="s">
        <v>32</v>
      </c>
      <c r="G45" s="1" t="s">
        <v>32</v>
      </c>
      <c r="I45" s="3">
        <f>IF(ISBLANK(Nikes_Sales_Dataset___Working_file[[#This Row],[Units_Sold]]),IF(Nikes_Sales_Dataset___Working_file[[#This Row],[Profit]]&lt;0,0,1),Nikes_Sales_Dataset___Working_file[[#This Row],[Units_Sold]])</f>
        <v>1</v>
      </c>
      <c r="J45">
        <v>3492.89</v>
      </c>
      <c r="K45" s="9">
        <f>IF(ISBLANK(Nikes_Sales_Dataset___Working_file[[#This Row],[MRP]]),MEDIAN(Nikes_Sales_Dataset___Working_file[[#All],[MRP]]),Nikes_Sales_Dataset___Working_file[[#This Row],[MRP]])</f>
        <v>3492.89</v>
      </c>
      <c r="L45">
        <v>0.77</v>
      </c>
      <c r="M45">
        <f>IF(ISBLANK(Nikes_Sales_Dataset___Working_file[[#This Row],[Discount_Applied]]),0,Nikes_Sales_Dataset___Working_file[[#This Row],[Discount_Applied]])</f>
        <v>0.77</v>
      </c>
      <c r="N45" s="9">
        <f>Nikes_Sales_Dataset___Working_file[[#This Row],[MRP Final]]*(1-Nikes_Sales_Dataset___Working_file[[#This Row],[Cleaned Discount]])</f>
        <v>803.36469999999986</v>
      </c>
      <c r="O45">
        <v>0</v>
      </c>
      <c r="P45" s="3">
        <f>Nikes_Sales_Dataset___Working_file[[#This Row],[Sales Price]]*Nikes_Sales_Dataset___Working_file[[#This Row],[Units Sold Filled]]</f>
        <v>803.36469999999986</v>
      </c>
      <c r="Q45" s="2">
        <v>45414</v>
      </c>
      <c r="R45" s="7">
        <f>IF(ISBLANK(Nikes_Sales_Dataset___Working_file[[#This Row],[Order_Date]]),"Unknown Date",Nikes_Sales_Dataset___Working_file[[#This Row],[Order_Date]])</f>
        <v>45414</v>
      </c>
      <c r="S45" s="7" t="str">
        <f>IF(ISNUMBER(Nikes_Sales_Dataset___Working_file[[#This Row],[Cleaned Order Date]]),TEXT(Nikes_Sales_Dataset___Working_file[[#This Row],[Cleaned Order Date]],"mmm"),"Unknown")</f>
        <v>May</v>
      </c>
      <c r="T45" s="7" t="str">
        <f>IF(ISNUMBER(Nikes_Sales_Dataset___Working_file[[#This Row],[Cleaned Order Date]]),TEXT(Nikes_Sales_Dataset___Working_file[[#This Row],[Cleaned Order Date]],"yyyy"),"Unknown")</f>
        <v>2024</v>
      </c>
      <c r="U45" s="1" t="s">
        <v>22</v>
      </c>
      <c r="V45" s="1" t="s">
        <v>33</v>
      </c>
      <c r="W45" s="1" t="s">
        <v>33</v>
      </c>
      <c r="X45" s="9">
        <v>3770.75</v>
      </c>
    </row>
    <row r="46" spans="1:24" x14ac:dyDescent="0.25">
      <c r="A46" s="4">
        <v>2044</v>
      </c>
      <c r="B46" s="4" t="str">
        <f>Nikes_Sales_Dataset___Working_file[[#This Row],[Order_ID]]&amp;"_"&amp;TEXT(Nikes_Sales_Dataset___Working_file[[#This Row],[Cleaned Order Date]],"yyyymmdd")</f>
        <v>2044_20230906</v>
      </c>
      <c r="C46" s="1" t="s">
        <v>13</v>
      </c>
      <c r="D46" s="1" t="s">
        <v>14</v>
      </c>
      <c r="E46" s="1" t="s">
        <v>15</v>
      </c>
      <c r="F46" s="1" t="s">
        <v>41</v>
      </c>
      <c r="G46" s="1" t="s">
        <v>16</v>
      </c>
      <c r="I46" s="3">
        <f>IF(ISBLANK(Nikes_Sales_Dataset___Working_file[[#This Row],[Units_Sold]]),IF(Nikes_Sales_Dataset___Working_file[[#This Row],[Profit]]&lt;0,0,1),Nikes_Sales_Dataset___Working_file[[#This Row],[Units_Sold]])</f>
        <v>1</v>
      </c>
      <c r="K46" s="9">
        <f>IF(ISBLANK(Nikes_Sales_Dataset___Working_file[[#This Row],[MRP]]),MEDIAN(Nikes_Sales_Dataset___Working_file[[#All],[MRP]]),Nikes_Sales_Dataset___Working_file[[#This Row],[MRP]])</f>
        <v>6110.0300000000007</v>
      </c>
      <c r="M46">
        <f>IF(ISBLANK(Nikes_Sales_Dataset___Working_file[[#This Row],[Discount_Applied]]),0,Nikes_Sales_Dataset___Working_file[[#This Row],[Discount_Applied]])</f>
        <v>0</v>
      </c>
      <c r="N46" s="9">
        <f>Nikes_Sales_Dataset___Working_file[[#This Row],[MRP Final]]*(1-Nikes_Sales_Dataset___Working_file[[#This Row],[Cleaned Discount]])</f>
        <v>6110.0300000000007</v>
      </c>
      <c r="O46">
        <v>0</v>
      </c>
      <c r="P46" s="3">
        <f>Nikes_Sales_Dataset___Working_file[[#This Row],[Sales Price]]*Nikes_Sales_Dataset___Working_file[[#This Row],[Units Sold Filled]]</f>
        <v>6110.0300000000007</v>
      </c>
      <c r="Q46" s="2">
        <v>45175</v>
      </c>
      <c r="R46" s="7">
        <f>IF(ISBLANK(Nikes_Sales_Dataset___Working_file[[#This Row],[Order_Date]]),"Unknown Date",Nikes_Sales_Dataset___Working_file[[#This Row],[Order_Date]])</f>
        <v>45175</v>
      </c>
      <c r="S46" s="7" t="str">
        <f>IF(ISNUMBER(Nikes_Sales_Dataset___Working_file[[#This Row],[Cleaned Order Date]]),TEXT(Nikes_Sales_Dataset___Working_file[[#This Row],[Cleaned Order Date]],"mmm"),"Unknown")</f>
        <v>Sep</v>
      </c>
      <c r="T46" s="7" t="str">
        <f>IF(ISNUMBER(Nikes_Sales_Dataset___Working_file[[#This Row],[Cleaned Order Date]]),TEXT(Nikes_Sales_Dataset___Working_file[[#This Row],[Cleaned Order Date]],"yyyy"),"Unknown")</f>
        <v>2023</v>
      </c>
      <c r="U46" s="1" t="s">
        <v>17</v>
      </c>
      <c r="V46" s="1" t="s">
        <v>33</v>
      </c>
      <c r="W46" s="1" t="s">
        <v>33</v>
      </c>
      <c r="X46" s="9">
        <v>2174.71</v>
      </c>
    </row>
    <row r="47" spans="1:24" x14ac:dyDescent="0.25">
      <c r="A47" s="4">
        <v>2045</v>
      </c>
      <c r="B47" s="4" t="str">
        <f>Nikes_Sales_Dataset___Working_file[[#This Row],[Order_ID]]&amp;"_"&amp;TEXT(Nikes_Sales_Dataset___Working_file[[#This Row],[Cleaned Order Date]],"yyyymmdd")</f>
        <v>2045_20250406</v>
      </c>
      <c r="C47" s="1" t="s">
        <v>13</v>
      </c>
      <c r="D47" s="1" t="s">
        <v>26</v>
      </c>
      <c r="E47" s="1" t="s">
        <v>58</v>
      </c>
      <c r="F47" s="1" t="s">
        <v>32</v>
      </c>
      <c r="G47" s="1" t="s">
        <v>32</v>
      </c>
      <c r="H47">
        <v>4</v>
      </c>
      <c r="I47" s="3">
        <f>IF(ISBLANK(Nikes_Sales_Dataset___Working_file[[#This Row],[Units_Sold]]),IF(Nikes_Sales_Dataset___Working_file[[#This Row],[Profit]]&lt;0,0,1),Nikes_Sales_Dataset___Working_file[[#This Row],[Units_Sold]])</f>
        <v>4</v>
      </c>
      <c r="K47" s="9">
        <f>IF(ISBLANK(Nikes_Sales_Dataset___Working_file[[#This Row],[MRP]]),MEDIAN(Nikes_Sales_Dataset___Working_file[[#All],[MRP]]),Nikes_Sales_Dataset___Working_file[[#This Row],[MRP]])</f>
        <v>6110.0300000000007</v>
      </c>
      <c r="M47">
        <f>IF(ISBLANK(Nikes_Sales_Dataset___Working_file[[#This Row],[Discount_Applied]]),0,Nikes_Sales_Dataset___Working_file[[#This Row],[Discount_Applied]])</f>
        <v>0</v>
      </c>
      <c r="N47" s="9">
        <f>Nikes_Sales_Dataset___Working_file[[#This Row],[MRP Final]]*(1-Nikes_Sales_Dataset___Working_file[[#This Row],[Cleaned Discount]])</f>
        <v>6110.0300000000007</v>
      </c>
      <c r="O47">
        <v>0</v>
      </c>
      <c r="P47" s="3">
        <f>Nikes_Sales_Dataset___Working_file[[#This Row],[Sales Price]]*Nikes_Sales_Dataset___Working_file[[#This Row],[Units Sold Filled]]</f>
        <v>24440.120000000003</v>
      </c>
      <c r="Q47" s="2">
        <v>45753</v>
      </c>
      <c r="R47" s="7">
        <f>IF(ISBLANK(Nikes_Sales_Dataset___Working_file[[#This Row],[Order_Date]]),"Unknown Date",Nikes_Sales_Dataset___Working_file[[#This Row],[Order_Date]])</f>
        <v>45753</v>
      </c>
      <c r="S47" s="7" t="str">
        <f>IF(ISNUMBER(Nikes_Sales_Dataset___Working_file[[#This Row],[Cleaned Order Date]]),TEXT(Nikes_Sales_Dataset___Working_file[[#This Row],[Cleaned Order Date]],"mmm"),"Unknown")</f>
        <v>Apr</v>
      </c>
      <c r="T47" s="7" t="str">
        <f>IF(ISNUMBER(Nikes_Sales_Dataset___Working_file[[#This Row],[Cleaned Order Date]]),TEXT(Nikes_Sales_Dataset___Working_file[[#This Row],[Cleaned Order Date]],"yyyy"),"Unknown")</f>
        <v>2025</v>
      </c>
      <c r="U47" s="1" t="s">
        <v>22</v>
      </c>
      <c r="V47" s="1" t="s">
        <v>33</v>
      </c>
      <c r="W47" s="1" t="s">
        <v>33</v>
      </c>
      <c r="X47" s="9">
        <v>1833.94</v>
      </c>
    </row>
    <row r="48" spans="1:24" x14ac:dyDescent="0.25">
      <c r="A48" s="4">
        <v>2046</v>
      </c>
      <c r="B48" s="4" t="str">
        <f>Nikes_Sales_Dataset___Working_file[[#This Row],[Order_ID]]&amp;"_"&amp;TEXT(Nikes_Sales_Dataset___Working_file[[#This Row],[Cleaned Order Date]],"yyyymmdd")</f>
        <v>2046_Unknown Date</v>
      </c>
      <c r="C48" s="1" t="s">
        <v>13</v>
      </c>
      <c r="D48" s="1" t="s">
        <v>30</v>
      </c>
      <c r="E48" s="1" t="s">
        <v>48</v>
      </c>
      <c r="F48" s="1" t="s">
        <v>53</v>
      </c>
      <c r="G48" s="1" t="s">
        <v>32</v>
      </c>
      <c r="I48" s="3">
        <f>IF(ISBLANK(Nikes_Sales_Dataset___Working_file[[#This Row],[Units_Sold]]),IF(Nikes_Sales_Dataset___Working_file[[#This Row],[Profit]]&lt;0,0,1),Nikes_Sales_Dataset___Working_file[[#This Row],[Units_Sold]])</f>
        <v>1</v>
      </c>
      <c r="K48" s="9">
        <f>IF(ISBLANK(Nikes_Sales_Dataset___Working_file[[#This Row],[MRP]]),MEDIAN(Nikes_Sales_Dataset___Working_file[[#All],[MRP]]),Nikes_Sales_Dataset___Working_file[[#This Row],[MRP]])</f>
        <v>6110.0300000000007</v>
      </c>
      <c r="L48">
        <v>1.04</v>
      </c>
      <c r="M48">
        <f>IF(ISBLANK(Nikes_Sales_Dataset___Working_file[[#This Row],[Discount_Applied]]),0,Nikes_Sales_Dataset___Working_file[[#This Row],[Discount_Applied]])</f>
        <v>1.04</v>
      </c>
      <c r="N48" s="9">
        <f>Nikes_Sales_Dataset___Working_file[[#This Row],[MRP Final]]*(1-Nikes_Sales_Dataset___Working_file[[#This Row],[Cleaned Discount]])</f>
        <v>-244.40120000000024</v>
      </c>
      <c r="O48">
        <v>0</v>
      </c>
      <c r="P48" s="3">
        <f>Nikes_Sales_Dataset___Working_file[[#This Row],[Sales Price]]*Nikes_Sales_Dataset___Working_file[[#This Row],[Units Sold Filled]]</f>
        <v>-244.40120000000024</v>
      </c>
      <c r="Q48" s="2"/>
      <c r="R48" s="7" t="str">
        <f>IF(ISBLANK(Nikes_Sales_Dataset___Working_file[[#This Row],[Order_Date]]),"Unknown Date",Nikes_Sales_Dataset___Working_file[[#This Row],[Order_Date]])</f>
        <v>Unknown Date</v>
      </c>
      <c r="S48" s="7" t="str">
        <f>IF(ISNUMBER(Nikes_Sales_Dataset___Working_file[[#This Row],[Cleaned Order Date]]),TEXT(Nikes_Sales_Dataset___Working_file[[#This Row],[Cleaned Order Date]],"mmm"),"Unknown")</f>
        <v>Unknown</v>
      </c>
      <c r="T48" s="7" t="str">
        <f>IF(ISNUMBER(Nikes_Sales_Dataset___Working_file[[#This Row],[Cleaned Order Date]]),TEXT(Nikes_Sales_Dataset___Working_file[[#This Row],[Cleaned Order Date]],"yyyy"),"Unknown")</f>
        <v>Unknown</v>
      </c>
      <c r="U48" s="1" t="s">
        <v>17</v>
      </c>
      <c r="V48" s="1" t="s">
        <v>45</v>
      </c>
      <c r="W48" s="1" t="s">
        <v>45</v>
      </c>
      <c r="X48" s="9">
        <v>1284.33</v>
      </c>
    </row>
    <row r="49" spans="1:24" x14ac:dyDescent="0.25">
      <c r="A49" s="4">
        <v>2047</v>
      </c>
      <c r="B49" s="4" t="str">
        <f>Nikes_Sales_Dataset___Working_file[[#This Row],[Order_ID]]&amp;"_"&amp;TEXT(Nikes_Sales_Dataset___Working_file[[#This Row],[Cleaned Order Date]],"yyyymmdd")</f>
        <v>2047_20240613</v>
      </c>
      <c r="C49" s="1" t="s">
        <v>19</v>
      </c>
      <c r="D49" s="1" t="s">
        <v>14</v>
      </c>
      <c r="E49" s="1" t="s">
        <v>15</v>
      </c>
      <c r="F49" s="1" t="s">
        <v>59</v>
      </c>
      <c r="G49" s="1" t="s">
        <v>28</v>
      </c>
      <c r="H49">
        <v>1</v>
      </c>
      <c r="I49" s="3">
        <f>IF(ISBLANK(Nikes_Sales_Dataset___Working_file[[#This Row],[Units_Sold]]),IF(Nikes_Sales_Dataset___Working_file[[#This Row],[Profit]]&lt;0,0,1),Nikes_Sales_Dataset___Working_file[[#This Row],[Units_Sold]])</f>
        <v>1</v>
      </c>
      <c r="J49">
        <v>8577.75</v>
      </c>
      <c r="K49" s="9">
        <f>IF(ISBLANK(Nikes_Sales_Dataset___Working_file[[#This Row],[MRP]]),MEDIAN(Nikes_Sales_Dataset___Working_file[[#All],[MRP]]),Nikes_Sales_Dataset___Working_file[[#This Row],[MRP]])</f>
        <v>8577.75</v>
      </c>
      <c r="M49">
        <f>IF(ISBLANK(Nikes_Sales_Dataset___Working_file[[#This Row],[Discount_Applied]]),0,Nikes_Sales_Dataset___Working_file[[#This Row],[Discount_Applied]])</f>
        <v>0</v>
      </c>
      <c r="N49" s="9">
        <f>Nikes_Sales_Dataset___Working_file[[#This Row],[MRP Final]]*(1-Nikes_Sales_Dataset___Working_file[[#This Row],[Cleaned Discount]])</f>
        <v>8577.75</v>
      </c>
      <c r="O49">
        <v>0</v>
      </c>
      <c r="P49" s="3">
        <f>Nikes_Sales_Dataset___Working_file[[#This Row],[Sales Price]]*Nikes_Sales_Dataset___Working_file[[#This Row],[Units Sold Filled]]</f>
        <v>8577.75</v>
      </c>
      <c r="Q49" s="2">
        <v>45456</v>
      </c>
      <c r="R49" s="7">
        <f>IF(ISBLANK(Nikes_Sales_Dataset___Working_file[[#This Row],[Order_Date]]),"Unknown Date",Nikes_Sales_Dataset___Working_file[[#This Row],[Order_Date]])</f>
        <v>45456</v>
      </c>
      <c r="S49" s="7" t="str">
        <f>IF(ISNUMBER(Nikes_Sales_Dataset___Working_file[[#This Row],[Cleaned Order Date]]),TEXT(Nikes_Sales_Dataset___Working_file[[#This Row],[Cleaned Order Date]],"mmm"),"Unknown")</f>
        <v>Jun</v>
      </c>
      <c r="T49" s="7" t="str">
        <f>IF(ISNUMBER(Nikes_Sales_Dataset___Working_file[[#This Row],[Cleaned Order Date]]),TEXT(Nikes_Sales_Dataset___Working_file[[#This Row],[Cleaned Order Date]],"yyyy"),"Unknown")</f>
        <v>2024</v>
      </c>
      <c r="U49" s="1" t="s">
        <v>22</v>
      </c>
      <c r="V49" s="1" t="s">
        <v>36</v>
      </c>
      <c r="W49" s="1" t="s">
        <v>36</v>
      </c>
      <c r="X49" s="9">
        <v>2888.68</v>
      </c>
    </row>
    <row r="50" spans="1:24" x14ac:dyDescent="0.25">
      <c r="A50" s="4">
        <v>2048</v>
      </c>
      <c r="B50" s="4" t="str">
        <f>Nikes_Sales_Dataset___Working_file[[#This Row],[Order_ID]]&amp;"_"&amp;TEXT(Nikes_Sales_Dataset___Working_file[[#This Row],[Cleaned Order Date]],"yyyymmdd")</f>
        <v>2048_20241027</v>
      </c>
      <c r="C50" s="1" t="s">
        <v>19</v>
      </c>
      <c r="D50" s="1" t="s">
        <v>43</v>
      </c>
      <c r="E50" s="1" t="s">
        <v>44</v>
      </c>
      <c r="F50" s="1" t="s">
        <v>32</v>
      </c>
      <c r="G50" s="1" t="s">
        <v>32</v>
      </c>
      <c r="I50" s="3">
        <f>IF(ISBLANK(Nikes_Sales_Dataset___Working_file[[#This Row],[Units_Sold]]),IF(Nikes_Sales_Dataset___Working_file[[#This Row],[Profit]]&lt;0,0,1),Nikes_Sales_Dataset___Working_file[[#This Row],[Units_Sold]])</f>
        <v>1</v>
      </c>
      <c r="K50" s="9">
        <f>IF(ISBLANK(Nikes_Sales_Dataset___Working_file[[#This Row],[MRP]]),MEDIAN(Nikes_Sales_Dataset___Working_file[[#All],[MRP]]),Nikes_Sales_Dataset___Working_file[[#This Row],[MRP]])</f>
        <v>6110.0300000000007</v>
      </c>
      <c r="M50">
        <f>IF(ISBLANK(Nikes_Sales_Dataset___Working_file[[#This Row],[Discount_Applied]]),0,Nikes_Sales_Dataset___Working_file[[#This Row],[Discount_Applied]])</f>
        <v>0</v>
      </c>
      <c r="N50" s="9">
        <f>Nikes_Sales_Dataset___Working_file[[#This Row],[MRP Final]]*(1-Nikes_Sales_Dataset___Working_file[[#This Row],[Cleaned Discount]])</f>
        <v>6110.0300000000007</v>
      </c>
      <c r="O50">
        <v>0</v>
      </c>
      <c r="P50" s="3">
        <f>Nikes_Sales_Dataset___Working_file[[#This Row],[Sales Price]]*Nikes_Sales_Dataset___Working_file[[#This Row],[Units Sold Filled]]</f>
        <v>6110.0300000000007</v>
      </c>
      <c r="Q50" s="2">
        <v>45592</v>
      </c>
      <c r="R50" s="7">
        <f>IF(ISBLANK(Nikes_Sales_Dataset___Working_file[[#This Row],[Order_Date]]),"Unknown Date",Nikes_Sales_Dataset___Working_file[[#This Row],[Order_Date]])</f>
        <v>45592</v>
      </c>
      <c r="S50" s="7" t="str">
        <f>IF(ISNUMBER(Nikes_Sales_Dataset___Working_file[[#This Row],[Cleaned Order Date]]),TEXT(Nikes_Sales_Dataset___Working_file[[#This Row],[Cleaned Order Date]],"mmm"),"Unknown")</f>
        <v>Oct</v>
      </c>
      <c r="T50" s="7" t="str">
        <f>IF(ISNUMBER(Nikes_Sales_Dataset___Working_file[[#This Row],[Cleaned Order Date]]),TEXT(Nikes_Sales_Dataset___Working_file[[#This Row],[Cleaned Order Date]],"yyyy"),"Unknown")</f>
        <v>2024</v>
      </c>
      <c r="U50" s="1" t="s">
        <v>17</v>
      </c>
      <c r="V50" s="1" t="s">
        <v>36</v>
      </c>
      <c r="W50" s="1" t="s">
        <v>36</v>
      </c>
      <c r="X50" s="9">
        <v>2875.86</v>
      </c>
    </row>
    <row r="51" spans="1:24" x14ac:dyDescent="0.25">
      <c r="A51" s="4">
        <v>2049</v>
      </c>
      <c r="B51" s="4" t="str">
        <f>Nikes_Sales_Dataset___Working_file[[#This Row],[Order_ID]]&amp;"_"&amp;TEXT(Nikes_Sales_Dataset___Working_file[[#This Row],[Cleaned Order Date]],"yyyymmdd")</f>
        <v>2049_Unknown Date</v>
      </c>
      <c r="C51" s="1" t="s">
        <v>13</v>
      </c>
      <c r="D51" s="1" t="s">
        <v>20</v>
      </c>
      <c r="E51" s="1" t="s">
        <v>21</v>
      </c>
      <c r="F51" s="1" t="s">
        <v>28</v>
      </c>
      <c r="G51" s="1" t="s">
        <v>28</v>
      </c>
      <c r="H51">
        <v>1</v>
      </c>
      <c r="I51" s="3">
        <f>IF(ISBLANK(Nikes_Sales_Dataset___Working_file[[#This Row],[Units_Sold]]),IF(Nikes_Sales_Dataset___Working_file[[#This Row],[Profit]]&lt;0,0,1),Nikes_Sales_Dataset___Working_file[[#This Row],[Units_Sold]])</f>
        <v>1</v>
      </c>
      <c r="J51">
        <v>7767.2</v>
      </c>
      <c r="K51" s="9">
        <f>IF(ISBLANK(Nikes_Sales_Dataset___Working_file[[#This Row],[MRP]]),MEDIAN(Nikes_Sales_Dataset___Working_file[[#All],[MRP]]),Nikes_Sales_Dataset___Working_file[[#This Row],[MRP]])</f>
        <v>7767.2</v>
      </c>
      <c r="M51">
        <f>IF(ISBLANK(Nikes_Sales_Dataset___Working_file[[#This Row],[Discount_Applied]]),0,Nikes_Sales_Dataset___Working_file[[#This Row],[Discount_Applied]])</f>
        <v>0</v>
      </c>
      <c r="N51" s="9">
        <f>Nikes_Sales_Dataset___Working_file[[#This Row],[MRP Final]]*(1-Nikes_Sales_Dataset___Working_file[[#This Row],[Cleaned Discount]])</f>
        <v>7767.2</v>
      </c>
      <c r="O51">
        <v>0</v>
      </c>
      <c r="P51" s="3">
        <f>Nikes_Sales_Dataset___Working_file[[#This Row],[Sales Price]]*Nikes_Sales_Dataset___Working_file[[#This Row],[Units Sold Filled]]</f>
        <v>7767.2</v>
      </c>
      <c r="Q51" s="2"/>
      <c r="R51" s="7" t="str">
        <f>IF(ISBLANK(Nikes_Sales_Dataset___Working_file[[#This Row],[Order_Date]]),"Unknown Date",Nikes_Sales_Dataset___Working_file[[#This Row],[Order_Date]])</f>
        <v>Unknown Date</v>
      </c>
      <c r="S51" s="7" t="str">
        <f>IF(ISNUMBER(Nikes_Sales_Dataset___Working_file[[#This Row],[Cleaned Order Date]]),TEXT(Nikes_Sales_Dataset___Working_file[[#This Row],[Cleaned Order Date]],"mmm"),"Unknown")</f>
        <v>Unknown</v>
      </c>
      <c r="T51" s="7" t="str">
        <f>IF(ISNUMBER(Nikes_Sales_Dataset___Working_file[[#This Row],[Cleaned Order Date]]),TEXT(Nikes_Sales_Dataset___Working_file[[#This Row],[Cleaned Order Date]],"yyyy"),"Unknown")</f>
        <v>Unknown</v>
      </c>
      <c r="U51" s="1" t="s">
        <v>22</v>
      </c>
      <c r="V51" s="1" t="s">
        <v>29</v>
      </c>
      <c r="W51" s="1" t="s">
        <v>29</v>
      </c>
      <c r="X51" s="9">
        <v>311.48</v>
      </c>
    </row>
    <row r="52" spans="1:24" x14ac:dyDescent="0.25">
      <c r="A52" s="4">
        <v>2050</v>
      </c>
      <c r="B52" s="4" t="str">
        <f>Nikes_Sales_Dataset___Working_file[[#This Row],[Order_ID]]&amp;"_"&amp;TEXT(Nikes_Sales_Dataset___Working_file[[#This Row],[Cleaned Order Date]],"yyyymmdd")</f>
        <v>2050_Unknown Date</v>
      </c>
      <c r="C52" s="1" t="s">
        <v>35</v>
      </c>
      <c r="D52" s="1" t="s">
        <v>30</v>
      </c>
      <c r="E52" s="1" t="s">
        <v>48</v>
      </c>
      <c r="F52" s="1" t="s">
        <v>28</v>
      </c>
      <c r="G52" s="1" t="s">
        <v>28</v>
      </c>
      <c r="H52">
        <v>1</v>
      </c>
      <c r="I52" s="3">
        <f>IF(ISBLANK(Nikes_Sales_Dataset___Working_file[[#This Row],[Units_Sold]]),IF(Nikes_Sales_Dataset___Working_file[[#This Row],[Profit]]&lt;0,0,1),Nikes_Sales_Dataset___Working_file[[#This Row],[Units_Sold]])</f>
        <v>1</v>
      </c>
      <c r="K52" s="9">
        <f>IF(ISBLANK(Nikes_Sales_Dataset___Working_file[[#This Row],[MRP]]),MEDIAN(Nikes_Sales_Dataset___Working_file[[#All],[MRP]]),Nikes_Sales_Dataset___Working_file[[#This Row],[MRP]])</f>
        <v>6110.0300000000007</v>
      </c>
      <c r="L52">
        <v>0.56999999999999995</v>
      </c>
      <c r="M52">
        <f>IF(ISBLANK(Nikes_Sales_Dataset___Working_file[[#This Row],[Discount_Applied]]),0,Nikes_Sales_Dataset___Working_file[[#This Row],[Discount_Applied]])</f>
        <v>0.56999999999999995</v>
      </c>
      <c r="N52" s="9">
        <f>Nikes_Sales_Dataset___Working_file[[#This Row],[MRP Final]]*(1-Nikes_Sales_Dataset___Working_file[[#This Row],[Cleaned Discount]])</f>
        <v>2627.3129000000004</v>
      </c>
      <c r="O52">
        <v>0</v>
      </c>
      <c r="P52" s="3">
        <f>Nikes_Sales_Dataset___Working_file[[#This Row],[Sales Price]]*Nikes_Sales_Dataset___Working_file[[#This Row],[Units Sold Filled]]</f>
        <v>2627.3129000000004</v>
      </c>
      <c r="Q52" s="2"/>
      <c r="R52" s="7" t="str">
        <f>IF(ISBLANK(Nikes_Sales_Dataset___Working_file[[#This Row],[Order_Date]]),"Unknown Date",Nikes_Sales_Dataset___Working_file[[#This Row],[Order_Date]])</f>
        <v>Unknown Date</v>
      </c>
      <c r="S52" s="7" t="str">
        <f>IF(ISNUMBER(Nikes_Sales_Dataset___Working_file[[#This Row],[Cleaned Order Date]]),TEXT(Nikes_Sales_Dataset___Working_file[[#This Row],[Cleaned Order Date]],"mmm"),"Unknown")</f>
        <v>Unknown</v>
      </c>
      <c r="T52" s="7" t="str">
        <f>IF(ISNUMBER(Nikes_Sales_Dataset___Working_file[[#This Row],[Cleaned Order Date]]),TEXT(Nikes_Sales_Dataset___Working_file[[#This Row],[Cleaned Order Date]],"yyyy"),"Unknown")</f>
        <v>Unknown</v>
      </c>
      <c r="U52" s="1" t="s">
        <v>22</v>
      </c>
      <c r="V52" s="1" t="s">
        <v>45</v>
      </c>
      <c r="W52" s="1" t="s">
        <v>45</v>
      </c>
      <c r="X52" s="9">
        <v>682.12</v>
      </c>
    </row>
    <row r="53" spans="1:24" x14ac:dyDescent="0.25">
      <c r="A53" s="4">
        <v>2051</v>
      </c>
      <c r="B53" s="4" t="str">
        <f>Nikes_Sales_Dataset___Working_file[[#This Row],[Order_ID]]&amp;"_"&amp;TEXT(Nikes_Sales_Dataset___Working_file[[#This Row],[Cleaned Order Date]],"yyyymmdd")</f>
        <v>2051_20240105</v>
      </c>
      <c r="C53" s="1" t="s">
        <v>19</v>
      </c>
      <c r="D53" s="1" t="s">
        <v>43</v>
      </c>
      <c r="E53" s="1" t="s">
        <v>44</v>
      </c>
      <c r="F53" s="1" t="s">
        <v>32</v>
      </c>
      <c r="G53" s="1" t="s">
        <v>32</v>
      </c>
      <c r="I53" s="3">
        <f>IF(ISBLANK(Nikes_Sales_Dataset___Working_file[[#This Row],[Units_Sold]]),IF(Nikes_Sales_Dataset___Working_file[[#This Row],[Profit]]&lt;0,0,1),Nikes_Sales_Dataset___Working_file[[#This Row],[Units_Sold]])</f>
        <v>1</v>
      </c>
      <c r="K53" s="9">
        <f>IF(ISBLANK(Nikes_Sales_Dataset___Working_file[[#This Row],[MRP]]),MEDIAN(Nikes_Sales_Dataset___Working_file[[#All],[MRP]]),Nikes_Sales_Dataset___Working_file[[#This Row],[MRP]])</f>
        <v>6110.0300000000007</v>
      </c>
      <c r="L53">
        <v>0.37</v>
      </c>
      <c r="M53">
        <f>IF(ISBLANK(Nikes_Sales_Dataset___Working_file[[#This Row],[Discount_Applied]]),0,Nikes_Sales_Dataset___Working_file[[#This Row],[Discount_Applied]])</f>
        <v>0.37</v>
      </c>
      <c r="N53" s="9">
        <f>Nikes_Sales_Dataset___Working_file[[#This Row],[MRP Final]]*(1-Nikes_Sales_Dataset___Working_file[[#This Row],[Cleaned Discount]])</f>
        <v>3849.3189000000002</v>
      </c>
      <c r="O53">
        <v>0</v>
      </c>
      <c r="P53" s="3">
        <f>Nikes_Sales_Dataset___Working_file[[#This Row],[Sales Price]]*Nikes_Sales_Dataset___Working_file[[#This Row],[Units Sold Filled]]</f>
        <v>3849.3189000000002</v>
      </c>
      <c r="Q53" s="2">
        <v>45296</v>
      </c>
      <c r="R53" s="7">
        <f>IF(ISBLANK(Nikes_Sales_Dataset___Working_file[[#This Row],[Order_Date]]),"Unknown Date",Nikes_Sales_Dataset___Working_file[[#This Row],[Order_Date]])</f>
        <v>45296</v>
      </c>
      <c r="S53" s="7" t="str">
        <f>IF(ISNUMBER(Nikes_Sales_Dataset___Working_file[[#This Row],[Cleaned Order Date]]),TEXT(Nikes_Sales_Dataset___Working_file[[#This Row],[Cleaned Order Date]],"mmm"),"Unknown")</f>
        <v>Jan</v>
      </c>
      <c r="T53" s="7" t="str">
        <f>IF(ISNUMBER(Nikes_Sales_Dataset___Working_file[[#This Row],[Cleaned Order Date]]),TEXT(Nikes_Sales_Dataset___Working_file[[#This Row],[Cleaned Order Date]],"yyyy"),"Unknown")</f>
        <v>2024</v>
      </c>
      <c r="U53" s="1" t="s">
        <v>22</v>
      </c>
      <c r="V53" s="1" t="s">
        <v>33</v>
      </c>
      <c r="W53" s="1" t="s">
        <v>33</v>
      </c>
      <c r="X53" s="9">
        <v>3135.98</v>
      </c>
    </row>
    <row r="54" spans="1:24" x14ac:dyDescent="0.25">
      <c r="A54" s="4">
        <v>2052</v>
      </c>
      <c r="B54" s="4" t="str">
        <f>Nikes_Sales_Dataset___Working_file[[#This Row],[Order_ID]]&amp;"_"&amp;TEXT(Nikes_Sales_Dataset___Working_file[[#This Row],[Cleaned Order Date]],"yyyymmdd")</f>
        <v>2052_20241008</v>
      </c>
      <c r="C54" s="1" t="s">
        <v>35</v>
      </c>
      <c r="D54" s="1" t="s">
        <v>14</v>
      </c>
      <c r="E54" s="1" t="s">
        <v>34</v>
      </c>
      <c r="F54" s="1" t="s">
        <v>59</v>
      </c>
      <c r="G54" s="1" t="s">
        <v>28</v>
      </c>
      <c r="H54">
        <v>3</v>
      </c>
      <c r="I54" s="3">
        <f>IF(ISBLANK(Nikes_Sales_Dataset___Working_file[[#This Row],[Units_Sold]]),IF(Nikes_Sales_Dataset___Working_file[[#This Row],[Profit]]&lt;0,0,1),Nikes_Sales_Dataset___Working_file[[#This Row],[Units_Sold]])</f>
        <v>3</v>
      </c>
      <c r="J54">
        <v>9155.9599999999991</v>
      </c>
      <c r="K54" s="9">
        <f>IF(ISBLANK(Nikes_Sales_Dataset___Working_file[[#This Row],[MRP]]),MEDIAN(Nikes_Sales_Dataset___Working_file[[#All],[MRP]]),Nikes_Sales_Dataset___Working_file[[#This Row],[MRP]])</f>
        <v>9155.9599999999991</v>
      </c>
      <c r="M54">
        <f>IF(ISBLANK(Nikes_Sales_Dataset___Working_file[[#This Row],[Discount_Applied]]),0,Nikes_Sales_Dataset___Working_file[[#This Row],[Discount_Applied]])</f>
        <v>0</v>
      </c>
      <c r="N54" s="9">
        <f>Nikes_Sales_Dataset___Working_file[[#This Row],[MRP Final]]*(1-Nikes_Sales_Dataset___Working_file[[#This Row],[Cleaned Discount]])</f>
        <v>9155.9599999999991</v>
      </c>
      <c r="O54">
        <v>0</v>
      </c>
      <c r="P54" s="3">
        <f>Nikes_Sales_Dataset___Working_file[[#This Row],[Sales Price]]*Nikes_Sales_Dataset___Working_file[[#This Row],[Units Sold Filled]]</f>
        <v>27467.879999999997</v>
      </c>
      <c r="Q54" s="2">
        <v>45573</v>
      </c>
      <c r="R54" s="7">
        <f>IF(ISBLANK(Nikes_Sales_Dataset___Working_file[[#This Row],[Order_Date]]),"Unknown Date",Nikes_Sales_Dataset___Working_file[[#This Row],[Order_Date]])</f>
        <v>45573</v>
      </c>
      <c r="S54" s="7" t="str">
        <f>IF(ISNUMBER(Nikes_Sales_Dataset___Working_file[[#This Row],[Cleaned Order Date]]),TEXT(Nikes_Sales_Dataset___Working_file[[#This Row],[Cleaned Order Date]],"mmm"),"Unknown")</f>
        <v>Oct</v>
      </c>
      <c r="T54" s="7" t="str">
        <f>IF(ISNUMBER(Nikes_Sales_Dataset___Working_file[[#This Row],[Cleaned Order Date]]),TEXT(Nikes_Sales_Dataset___Working_file[[#This Row],[Cleaned Order Date]],"yyyy"),"Unknown")</f>
        <v>2024</v>
      </c>
      <c r="U54" s="1" t="s">
        <v>22</v>
      </c>
      <c r="V54" s="1" t="s">
        <v>29</v>
      </c>
      <c r="W54" s="1" t="s">
        <v>29</v>
      </c>
      <c r="X54" s="9">
        <v>2184.8000000000002</v>
      </c>
    </row>
    <row r="55" spans="1:24" x14ac:dyDescent="0.25">
      <c r="A55" s="4">
        <v>2053</v>
      </c>
      <c r="B55" s="4" t="str">
        <f>Nikes_Sales_Dataset___Working_file[[#This Row],[Order_ID]]&amp;"_"&amp;TEXT(Nikes_Sales_Dataset___Working_file[[#This Row],[Cleaned Order Date]],"yyyymmdd")</f>
        <v>2053_20241002</v>
      </c>
      <c r="C55" s="1" t="s">
        <v>35</v>
      </c>
      <c r="D55" s="1" t="s">
        <v>26</v>
      </c>
      <c r="E55" s="1" t="s">
        <v>60</v>
      </c>
      <c r="F55" s="1" t="s">
        <v>32</v>
      </c>
      <c r="G55" s="1" t="s">
        <v>32</v>
      </c>
      <c r="H55">
        <v>3</v>
      </c>
      <c r="I55" s="3">
        <f>IF(ISBLANK(Nikes_Sales_Dataset___Working_file[[#This Row],[Units_Sold]]),IF(Nikes_Sales_Dataset___Working_file[[#This Row],[Profit]]&lt;0,0,1),Nikes_Sales_Dataset___Working_file[[#This Row],[Units_Sold]])</f>
        <v>3</v>
      </c>
      <c r="J55">
        <v>6009.58</v>
      </c>
      <c r="K55" s="9">
        <f>IF(ISBLANK(Nikes_Sales_Dataset___Working_file[[#This Row],[MRP]]),MEDIAN(Nikes_Sales_Dataset___Working_file[[#All],[MRP]]),Nikes_Sales_Dataset___Working_file[[#This Row],[MRP]])</f>
        <v>6009.58</v>
      </c>
      <c r="M55">
        <f>IF(ISBLANK(Nikes_Sales_Dataset___Working_file[[#This Row],[Discount_Applied]]),0,Nikes_Sales_Dataset___Working_file[[#This Row],[Discount_Applied]])</f>
        <v>0</v>
      </c>
      <c r="N55" s="9">
        <f>Nikes_Sales_Dataset___Working_file[[#This Row],[MRP Final]]*(1-Nikes_Sales_Dataset___Working_file[[#This Row],[Cleaned Discount]])</f>
        <v>6009.58</v>
      </c>
      <c r="O55">
        <v>0</v>
      </c>
      <c r="P55" s="3">
        <f>Nikes_Sales_Dataset___Working_file[[#This Row],[Sales Price]]*Nikes_Sales_Dataset___Working_file[[#This Row],[Units Sold Filled]]</f>
        <v>18028.739999999998</v>
      </c>
      <c r="Q55" s="2">
        <v>45567</v>
      </c>
      <c r="R55" s="7">
        <f>IF(ISBLANK(Nikes_Sales_Dataset___Working_file[[#This Row],[Order_Date]]),"Unknown Date",Nikes_Sales_Dataset___Working_file[[#This Row],[Order_Date]])</f>
        <v>45567</v>
      </c>
      <c r="S55" s="7" t="str">
        <f>IF(ISNUMBER(Nikes_Sales_Dataset___Working_file[[#This Row],[Cleaned Order Date]]),TEXT(Nikes_Sales_Dataset___Working_file[[#This Row],[Cleaned Order Date]],"mmm"),"Unknown")</f>
        <v>Oct</v>
      </c>
      <c r="T55" s="7" t="str">
        <f>IF(ISNUMBER(Nikes_Sales_Dataset___Working_file[[#This Row],[Cleaned Order Date]]),TEXT(Nikes_Sales_Dataset___Working_file[[#This Row],[Cleaned Order Date]],"yyyy"),"Unknown")</f>
        <v>2024</v>
      </c>
      <c r="U55" s="1" t="s">
        <v>17</v>
      </c>
      <c r="V55" s="1" t="s">
        <v>33</v>
      </c>
      <c r="W55" s="1" t="s">
        <v>33</v>
      </c>
      <c r="X55" s="9">
        <v>3384.92</v>
      </c>
    </row>
    <row r="56" spans="1:24" x14ac:dyDescent="0.25">
      <c r="A56" s="4">
        <v>2054</v>
      </c>
      <c r="B56" s="4" t="str">
        <f>Nikes_Sales_Dataset___Working_file[[#This Row],[Order_ID]]&amp;"_"&amp;TEXT(Nikes_Sales_Dataset___Working_file[[#This Row],[Cleaned Order Date]],"yyyymmdd")</f>
        <v>2054_20250623</v>
      </c>
      <c r="C56" s="1" t="s">
        <v>19</v>
      </c>
      <c r="D56" s="1" t="s">
        <v>14</v>
      </c>
      <c r="E56" s="1" t="s">
        <v>34</v>
      </c>
      <c r="F56" s="1" t="s">
        <v>37</v>
      </c>
      <c r="G56" s="1" t="s">
        <v>28</v>
      </c>
      <c r="H56">
        <v>-1</v>
      </c>
      <c r="I56" s="3">
        <f>IF(ISBLANK(Nikes_Sales_Dataset___Working_file[[#This Row],[Units_Sold]]),IF(Nikes_Sales_Dataset___Working_file[[#This Row],[Profit]]&lt;0,0,1),Nikes_Sales_Dataset___Working_file[[#This Row],[Units_Sold]])</f>
        <v>-1</v>
      </c>
      <c r="K56" s="9">
        <f>IF(ISBLANK(Nikes_Sales_Dataset___Working_file[[#This Row],[MRP]]),MEDIAN(Nikes_Sales_Dataset___Working_file[[#All],[MRP]]),Nikes_Sales_Dataset___Working_file[[#This Row],[MRP]])</f>
        <v>6110.0300000000007</v>
      </c>
      <c r="M56">
        <f>IF(ISBLANK(Nikes_Sales_Dataset___Working_file[[#This Row],[Discount_Applied]]),0,Nikes_Sales_Dataset___Working_file[[#This Row],[Discount_Applied]])</f>
        <v>0</v>
      </c>
      <c r="N56" s="9">
        <f>Nikes_Sales_Dataset___Working_file[[#This Row],[MRP Final]]*(1-Nikes_Sales_Dataset___Working_file[[#This Row],[Cleaned Discount]])</f>
        <v>6110.0300000000007</v>
      </c>
      <c r="O56">
        <v>0</v>
      </c>
      <c r="P56" s="3">
        <f>Nikes_Sales_Dataset___Working_file[[#This Row],[Sales Price]]*Nikes_Sales_Dataset___Working_file[[#This Row],[Units Sold Filled]]</f>
        <v>-6110.0300000000007</v>
      </c>
      <c r="Q56" s="2">
        <v>45831</v>
      </c>
      <c r="R56" s="7">
        <f>IF(ISBLANK(Nikes_Sales_Dataset___Working_file[[#This Row],[Order_Date]]),"Unknown Date",Nikes_Sales_Dataset___Working_file[[#This Row],[Order_Date]])</f>
        <v>45831</v>
      </c>
      <c r="S56" s="7" t="str">
        <f>IF(ISNUMBER(Nikes_Sales_Dataset___Working_file[[#This Row],[Cleaned Order Date]]),TEXT(Nikes_Sales_Dataset___Working_file[[#This Row],[Cleaned Order Date]],"mmm"),"Unknown")</f>
        <v>Jun</v>
      </c>
      <c r="T56" s="7" t="str">
        <f>IF(ISNUMBER(Nikes_Sales_Dataset___Working_file[[#This Row],[Cleaned Order Date]]),TEXT(Nikes_Sales_Dataset___Working_file[[#This Row],[Cleaned Order Date]],"yyyy"),"Unknown")</f>
        <v>2025</v>
      </c>
      <c r="U56" s="1" t="s">
        <v>17</v>
      </c>
      <c r="V56" s="1" t="s">
        <v>25</v>
      </c>
      <c r="W56" s="1" t="s">
        <v>25</v>
      </c>
      <c r="X56" s="9">
        <v>-549.76</v>
      </c>
    </row>
    <row r="57" spans="1:24" x14ac:dyDescent="0.25">
      <c r="A57" s="4">
        <v>2055</v>
      </c>
      <c r="B57" s="4" t="str">
        <f>Nikes_Sales_Dataset___Working_file[[#This Row],[Order_ID]]&amp;"_"&amp;TEXT(Nikes_Sales_Dataset___Working_file[[#This Row],[Cleaned Order Date]],"yyyymmdd")</f>
        <v>2055_20241026</v>
      </c>
      <c r="C57" s="1" t="s">
        <v>35</v>
      </c>
      <c r="D57" s="1" t="s">
        <v>43</v>
      </c>
      <c r="E57" s="1" t="s">
        <v>51</v>
      </c>
      <c r="F57" s="1" t="s">
        <v>28</v>
      </c>
      <c r="G57" s="1" t="s">
        <v>28</v>
      </c>
      <c r="I57" s="3">
        <f>IF(ISBLANK(Nikes_Sales_Dataset___Working_file[[#This Row],[Units_Sold]]),IF(Nikes_Sales_Dataset___Working_file[[#This Row],[Profit]]&lt;0,0,1),Nikes_Sales_Dataset___Working_file[[#This Row],[Units_Sold]])</f>
        <v>0</v>
      </c>
      <c r="K57" s="9">
        <f>IF(ISBLANK(Nikes_Sales_Dataset___Working_file[[#This Row],[MRP]]),MEDIAN(Nikes_Sales_Dataset___Working_file[[#All],[MRP]]),Nikes_Sales_Dataset___Working_file[[#This Row],[MRP]])</f>
        <v>6110.0300000000007</v>
      </c>
      <c r="M57">
        <f>IF(ISBLANK(Nikes_Sales_Dataset___Working_file[[#This Row],[Discount_Applied]]),0,Nikes_Sales_Dataset___Working_file[[#This Row],[Discount_Applied]])</f>
        <v>0</v>
      </c>
      <c r="N57" s="9">
        <f>Nikes_Sales_Dataset___Working_file[[#This Row],[MRP Final]]*(1-Nikes_Sales_Dataset___Working_file[[#This Row],[Cleaned Discount]])</f>
        <v>6110.0300000000007</v>
      </c>
      <c r="O57">
        <v>0</v>
      </c>
      <c r="P57" s="3">
        <f>Nikes_Sales_Dataset___Working_file[[#This Row],[Sales Price]]*Nikes_Sales_Dataset___Working_file[[#This Row],[Units Sold Filled]]</f>
        <v>0</v>
      </c>
      <c r="Q57" s="2">
        <v>45591</v>
      </c>
      <c r="R57" s="7">
        <f>IF(ISBLANK(Nikes_Sales_Dataset___Working_file[[#This Row],[Order_Date]]),"Unknown Date",Nikes_Sales_Dataset___Working_file[[#This Row],[Order_Date]])</f>
        <v>45591</v>
      </c>
      <c r="S57" s="7" t="str">
        <f>IF(ISNUMBER(Nikes_Sales_Dataset___Working_file[[#This Row],[Cleaned Order Date]]),TEXT(Nikes_Sales_Dataset___Working_file[[#This Row],[Cleaned Order Date]],"mmm"),"Unknown")</f>
        <v>Oct</v>
      </c>
      <c r="T57" s="7" t="str">
        <f>IF(ISNUMBER(Nikes_Sales_Dataset___Working_file[[#This Row],[Cleaned Order Date]]),TEXT(Nikes_Sales_Dataset___Working_file[[#This Row],[Cleaned Order Date]],"yyyy"),"Unknown")</f>
        <v>2024</v>
      </c>
      <c r="U57" s="1" t="s">
        <v>17</v>
      </c>
      <c r="V57" s="1" t="s">
        <v>42</v>
      </c>
      <c r="W57" s="1" t="s">
        <v>38</v>
      </c>
      <c r="X57" s="9">
        <v>-1078.76</v>
      </c>
    </row>
    <row r="58" spans="1:24" x14ac:dyDescent="0.25">
      <c r="A58" s="4">
        <v>2056</v>
      </c>
      <c r="B58" s="4" t="str">
        <f>Nikes_Sales_Dataset___Working_file[[#This Row],[Order_ID]]&amp;"_"&amp;TEXT(Nikes_Sales_Dataset___Working_file[[#This Row],[Cleaned Order Date]],"yyyymmdd")</f>
        <v>2056_20240531</v>
      </c>
      <c r="C58" s="1" t="s">
        <v>35</v>
      </c>
      <c r="D58" s="1" t="s">
        <v>30</v>
      </c>
      <c r="E58" s="1" t="s">
        <v>31</v>
      </c>
      <c r="F58" s="1" t="s">
        <v>28</v>
      </c>
      <c r="G58" s="1" t="s">
        <v>28</v>
      </c>
      <c r="H58">
        <v>3</v>
      </c>
      <c r="I58" s="3">
        <f>IF(ISBLANK(Nikes_Sales_Dataset___Working_file[[#This Row],[Units_Sold]]),IF(Nikes_Sales_Dataset___Working_file[[#This Row],[Profit]]&lt;0,0,1),Nikes_Sales_Dataset___Working_file[[#This Row],[Units_Sold]])</f>
        <v>3</v>
      </c>
      <c r="K58" s="9">
        <f>IF(ISBLANK(Nikes_Sales_Dataset___Working_file[[#This Row],[MRP]]),MEDIAN(Nikes_Sales_Dataset___Working_file[[#All],[MRP]]),Nikes_Sales_Dataset___Working_file[[#This Row],[MRP]])</f>
        <v>6110.0300000000007</v>
      </c>
      <c r="M58">
        <f>IF(ISBLANK(Nikes_Sales_Dataset___Working_file[[#This Row],[Discount_Applied]]),0,Nikes_Sales_Dataset___Working_file[[#This Row],[Discount_Applied]])</f>
        <v>0</v>
      </c>
      <c r="N58" s="9">
        <f>Nikes_Sales_Dataset___Working_file[[#This Row],[MRP Final]]*(1-Nikes_Sales_Dataset___Working_file[[#This Row],[Cleaned Discount]])</f>
        <v>6110.0300000000007</v>
      </c>
      <c r="O58">
        <v>0</v>
      </c>
      <c r="P58" s="3">
        <f>Nikes_Sales_Dataset___Working_file[[#This Row],[Sales Price]]*Nikes_Sales_Dataset___Working_file[[#This Row],[Units Sold Filled]]</f>
        <v>18330.090000000004</v>
      </c>
      <c r="Q58" s="2">
        <v>45443</v>
      </c>
      <c r="R58" s="7">
        <f>IF(ISBLANK(Nikes_Sales_Dataset___Working_file[[#This Row],[Order_Date]]),"Unknown Date",Nikes_Sales_Dataset___Working_file[[#This Row],[Order_Date]])</f>
        <v>45443</v>
      </c>
      <c r="S58" s="7" t="str">
        <f>IF(ISNUMBER(Nikes_Sales_Dataset___Working_file[[#This Row],[Cleaned Order Date]]),TEXT(Nikes_Sales_Dataset___Working_file[[#This Row],[Cleaned Order Date]],"mmm"),"Unknown")</f>
        <v>May</v>
      </c>
      <c r="T58" s="7" t="str">
        <f>IF(ISNUMBER(Nikes_Sales_Dataset___Working_file[[#This Row],[Cleaned Order Date]]),TEXT(Nikes_Sales_Dataset___Working_file[[#This Row],[Cleaned Order Date]],"yyyy"),"Unknown")</f>
        <v>2024</v>
      </c>
      <c r="U58" s="1" t="s">
        <v>22</v>
      </c>
      <c r="V58" s="1" t="s">
        <v>36</v>
      </c>
      <c r="W58" s="1" t="s">
        <v>36</v>
      </c>
      <c r="X58" s="9">
        <v>-244.44</v>
      </c>
    </row>
    <row r="59" spans="1:24" x14ac:dyDescent="0.25">
      <c r="A59" s="4">
        <v>2048</v>
      </c>
      <c r="B59" s="4" t="str">
        <f>Nikes_Sales_Dataset___Working_file[[#This Row],[Order_ID]]&amp;"_"&amp;TEXT(Nikes_Sales_Dataset___Working_file[[#This Row],[Cleaned Order Date]],"yyyymmdd")</f>
        <v>2048_20240914</v>
      </c>
      <c r="C59" s="1" t="s">
        <v>35</v>
      </c>
      <c r="D59" s="1" t="s">
        <v>26</v>
      </c>
      <c r="E59" s="1" t="s">
        <v>40</v>
      </c>
      <c r="F59" s="1" t="s">
        <v>16</v>
      </c>
      <c r="G59" s="1" t="s">
        <v>16</v>
      </c>
      <c r="H59">
        <v>3</v>
      </c>
      <c r="I59" s="3">
        <f>IF(ISBLANK(Nikes_Sales_Dataset___Working_file[[#This Row],[Units_Sold]]),IF(Nikes_Sales_Dataset___Working_file[[#This Row],[Profit]]&lt;0,0,1),Nikes_Sales_Dataset___Working_file[[#This Row],[Units_Sold]])</f>
        <v>3</v>
      </c>
      <c r="J59">
        <v>6216.29</v>
      </c>
      <c r="K59" s="9">
        <f>IF(ISBLANK(Nikes_Sales_Dataset___Working_file[[#This Row],[MRP]]),MEDIAN(Nikes_Sales_Dataset___Working_file[[#All],[MRP]]),Nikes_Sales_Dataset___Working_file[[#This Row],[MRP]])</f>
        <v>6216.29</v>
      </c>
      <c r="L59">
        <v>0.94</v>
      </c>
      <c r="M59">
        <f>IF(ISBLANK(Nikes_Sales_Dataset___Working_file[[#This Row],[Discount_Applied]]),0,Nikes_Sales_Dataset___Working_file[[#This Row],[Discount_Applied]])</f>
        <v>0.94</v>
      </c>
      <c r="N59" s="9">
        <f>Nikes_Sales_Dataset___Working_file[[#This Row],[MRP Final]]*(1-Nikes_Sales_Dataset___Working_file[[#This Row],[Cleaned Discount]])</f>
        <v>372.97740000000033</v>
      </c>
      <c r="O59">
        <v>1118.93</v>
      </c>
      <c r="P59" s="3">
        <f>Nikes_Sales_Dataset___Working_file[[#This Row],[Sales Price]]*Nikes_Sales_Dataset___Working_file[[#This Row],[Units Sold Filled]]</f>
        <v>1118.9322000000011</v>
      </c>
      <c r="Q59" s="2">
        <v>45549</v>
      </c>
      <c r="R59" s="7">
        <f>IF(ISBLANK(Nikes_Sales_Dataset___Working_file[[#This Row],[Order_Date]]),"Unknown Date",Nikes_Sales_Dataset___Working_file[[#This Row],[Order_Date]])</f>
        <v>45549</v>
      </c>
      <c r="S59" s="7" t="str">
        <f>IF(ISNUMBER(Nikes_Sales_Dataset___Working_file[[#This Row],[Cleaned Order Date]]),TEXT(Nikes_Sales_Dataset___Working_file[[#This Row],[Cleaned Order Date]],"mmm"),"Unknown")</f>
        <v>Sep</v>
      </c>
      <c r="T59" s="7" t="str">
        <f>IF(ISNUMBER(Nikes_Sales_Dataset___Working_file[[#This Row],[Cleaned Order Date]]),TEXT(Nikes_Sales_Dataset___Working_file[[#This Row],[Cleaned Order Date]],"yyyy"),"Unknown")</f>
        <v>2024</v>
      </c>
      <c r="U59" s="1" t="s">
        <v>17</v>
      </c>
      <c r="V59" s="1" t="s">
        <v>25</v>
      </c>
      <c r="W59" s="1" t="s">
        <v>25</v>
      </c>
      <c r="X59" s="9">
        <v>-642.02</v>
      </c>
    </row>
    <row r="60" spans="1:24" x14ac:dyDescent="0.25">
      <c r="A60" s="4">
        <v>2058</v>
      </c>
      <c r="B60" s="4" t="str">
        <f>Nikes_Sales_Dataset___Working_file[[#This Row],[Order_ID]]&amp;"_"&amp;TEXT(Nikes_Sales_Dataset___Working_file[[#This Row],[Cleaned Order Date]],"yyyymmdd")</f>
        <v>2058_Unknown Date</v>
      </c>
      <c r="C60" s="1" t="s">
        <v>19</v>
      </c>
      <c r="D60" s="1" t="s">
        <v>14</v>
      </c>
      <c r="E60" s="1" t="s">
        <v>34</v>
      </c>
      <c r="F60" s="1" t="s">
        <v>37</v>
      </c>
      <c r="G60" s="1" t="s">
        <v>28</v>
      </c>
      <c r="I60" s="3">
        <f>IF(ISBLANK(Nikes_Sales_Dataset___Working_file[[#This Row],[Units_Sold]]),IF(Nikes_Sales_Dataset___Working_file[[#This Row],[Profit]]&lt;0,0,1),Nikes_Sales_Dataset___Working_file[[#This Row],[Units_Sold]])</f>
        <v>1</v>
      </c>
      <c r="J60">
        <v>4985.92</v>
      </c>
      <c r="K60" s="9">
        <f>IF(ISBLANK(Nikes_Sales_Dataset___Working_file[[#This Row],[MRP]]),MEDIAN(Nikes_Sales_Dataset___Working_file[[#All],[MRP]]),Nikes_Sales_Dataset___Working_file[[#This Row],[MRP]])</f>
        <v>4985.92</v>
      </c>
      <c r="M60">
        <f>IF(ISBLANK(Nikes_Sales_Dataset___Working_file[[#This Row],[Discount_Applied]]),0,Nikes_Sales_Dataset___Working_file[[#This Row],[Discount_Applied]])</f>
        <v>0</v>
      </c>
      <c r="N60" s="9">
        <f>Nikes_Sales_Dataset___Working_file[[#This Row],[MRP Final]]*(1-Nikes_Sales_Dataset___Working_file[[#This Row],[Cleaned Discount]])</f>
        <v>4985.92</v>
      </c>
      <c r="O60">
        <v>0</v>
      </c>
      <c r="P60" s="3">
        <f>Nikes_Sales_Dataset___Working_file[[#This Row],[Sales Price]]*Nikes_Sales_Dataset___Working_file[[#This Row],[Units Sold Filled]]</f>
        <v>4985.92</v>
      </c>
      <c r="Q60" s="2"/>
      <c r="R60" s="7" t="str">
        <f>IF(ISBLANK(Nikes_Sales_Dataset___Working_file[[#This Row],[Order_Date]]),"Unknown Date",Nikes_Sales_Dataset___Working_file[[#This Row],[Order_Date]])</f>
        <v>Unknown Date</v>
      </c>
      <c r="S60" s="7" t="str">
        <f>IF(ISNUMBER(Nikes_Sales_Dataset___Working_file[[#This Row],[Cleaned Order Date]]),TEXT(Nikes_Sales_Dataset___Working_file[[#This Row],[Cleaned Order Date]],"mmm"),"Unknown")</f>
        <v>Unknown</v>
      </c>
      <c r="T60" s="7" t="str">
        <f>IF(ISNUMBER(Nikes_Sales_Dataset___Working_file[[#This Row],[Cleaned Order Date]]),TEXT(Nikes_Sales_Dataset___Working_file[[#This Row],[Cleaned Order Date]],"yyyy"),"Unknown")</f>
        <v>Unknown</v>
      </c>
      <c r="U60" s="1" t="s">
        <v>17</v>
      </c>
      <c r="V60" s="1" t="s">
        <v>45</v>
      </c>
      <c r="W60" s="1" t="s">
        <v>45</v>
      </c>
      <c r="X60" s="9">
        <v>361.54</v>
      </c>
    </row>
    <row r="61" spans="1:24" x14ac:dyDescent="0.25">
      <c r="A61" s="4">
        <v>2059</v>
      </c>
      <c r="B61" s="4" t="str">
        <f>Nikes_Sales_Dataset___Working_file[[#This Row],[Order_ID]]&amp;"_"&amp;TEXT(Nikes_Sales_Dataset___Working_file[[#This Row],[Cleaned Order Date]],"yyyymmdd")</f>
        <v>2059_20231227</v>
      </c>
      <c r="C61" s="1" t="s">
        <v>13</v>
      </c>
      <c r="D61" s="1" t="s">
        <v>20</v>
      </c>
      <c r="E61" s="1" t="s">
        <v>55</v>
      </c>
      <c r="F61" s="1" t="s">
        <v>41</v>
      </c>
      <c r="G61" s="1" t="s">
        <v>16</v>
      </c>
      <c r="H61">
        <v>-1</v>
      </c>
      <c r="I61" s="3">
        <f>IF(ISBLANK(Nikes_Sales_Dataset___Working_file[[#This Row],[Units_Sold]]),IF(Nikes_Sales_Dataset___Working_file[[#This Row],[Profit]]&lt;0,0,1),Nikes_Sales_Dataset___Working_file[[#This Row],[Units_Sold]])</f>
        <v>-1</v>
      </c>
      <c r="J61">
        <v>9507.5400000000009</v>
      </c>
      <c r="K61" s="9">
        <f>IF(ISBLANK(Nikes_Sales_Dataset___Working_file[[#This Row],[MRP]]),MEDIAN(Nikes_Sales_Dataset___Working_file[[#All],[MRP]]),Nikes_Sales_Dataset___Working_file[[#This Row],[MRP]])</f>
        <v>9507.5400000000009</v>
      </c>
      <c r="M61">
        <f>IF(ISBLANK(Nikes_Sales_Dataset___Working_file[[#This Row],[Discount_Applied]]),0,Nikes_Sales_Dataset___Working_file[[#This Row],[Discount_Applied]])</f>
        <v>0</v>
      </c>
      <c r="N61" s="9">
        <f>Nikes_Sales_Dataset___Working_file[[#This Row],[MRP Final]]*(1-Nikes_Sales_Dataset___Working_file[[#This Row],[Cleaned Discount]])</f>
        <v>9507.5400000000009</v>
      </c>
      <c r="O61">
        <v>0</v>
      </c>
      <c r="P61" s="3">
        <f>Nikes_Sales_Dataset___Working_file[[#This Row],[Sales Price]]*Nikes_Sales_Dataset___Working_file[[#This Row],[Units Sold Filled]]</f>
        <v>-9507.5400000000009</v>
      </c>
      <c r="Q61" s="2">
        <v>45287</v>
      </c>
      <c r="R61" s="7">
        <f>IF(ISBLANK(Nikes_Sales_Dataset___Working_file[[#This Row],[Order_Date]]),"Unknown Date",Nikes_Sales_Dataset___Working_file[[#This Row],[Order_Date]])</f>
        <v>45287</v>
      </c>
      <c r="S61" s="7" t="str">
        <f>IF(ISNUMBER(Nikes_Sales_Dataset___Working_file[[#This Row],[Cleaned Order Date]]),TEXT(Nikes_Sales_Dataset___Working_file[[#This Row],[Cleaned Order Date]],"mmm"),"Unknown")</f>
        <v>Dec</v>
      </c>
      <c r="T61" s="7" t="str">
        <f>IF(ISNUMBER(Nikes_Sales_Dataset___Working_file[[#This Row],[Cleaned Order Date]]),TEXT(Nikes_Sales_Dataset___Working_file[[#This Row],[Cleaned Order Date]],"yyyy"),"Unknown")</f>
        <v>2023</v>
      </c>
      <c r="U61" s="1" t="s">
        <v>22</v>
      </c>
      <c r="V61" s="1" t="s">
        <v>33</v>
      </c>
      <c r="W61" s="1" t="s">
        <v>33</v>
      </c>
      <c r="X61" s="9">
        <v>291.27999999999997</v>
      </c>
    </row>
    <row r="62" spans="1:24" x14ac:dyDescent="0.25">
      <c r="A62" s="4">
        <v>2060</v>
      </c>
      <c r="B62" s="4" t="str">
        <f>Nikes_Sales_Dataset___Working_file[[#This Row],[Order_ID]]&amp;"_"&amp;TEXT(Nikes_Sales_Dataset___Working_file[[#This Row],[Cleaned Order Date]],"yyyymmdd")</f>
        <v>2060_20240711</v>
      </c>
      <c r="C62" s="1" t="s">
        <v>35</v>
      </c>
      <c r="D62" s="1" t="s">
        <v>26</v>
      </c>
      <c r="E62" s="1" t="s">
        <v>40</v>
      </c>
      <c r="F62" s="1" t="s">
        <v>28</v>
      </c>
      <c r="G62" s="1" t="s">
        <v>28</v>
      </c>
      <c r="H62">
        <v>2</v>
      </c>
      <c r="I62" s="3">
        <f>IF(ISBLANK(Nikes_Sales_Dataset___Working_file[[#This Row],[Units_Sold]]),IF(Nikes_Sales_Dataset___Working_file[[#This Row],[Profit]]&lt;0,0,1),Nikes_Sales_Dataset___Working_file[[#This Row],[Units_Sold]])</f>
        <v>2</v>
      </c>
      <c r="J62">
        <v>7979.26</v>
      </c>
      <c r="K62" s="9">
        <f>IF(ISBLANK(Nikes_Sales_Dataset___Working_file[[#This Row],[MRP]]),MEDIAN(Nikes_Sales_Dataset___Working_file[[#All],[MRP]]),Nikes_Sales_Dataset___Working_file[[#This Row],[MRP]])</f>
        <v>7979.26</v>
      </c>
      <c r="M62">
        <f>IF(ISBLANK(Nikes_Sales_Dataset___Working_file[[#This Row],[Discount_Applied]]),0,Nikes_Sales_Dataset___Working_file[[#This Row],[Discount_Applied]])</f>
        <v>0</v>
      </c>
      <c r="N62" s="9">
        <f>Nikes_Sales_Dataset___Working_file[[#This Row],[MRP Final]]*(1-Nikes_Sales_Dataset___Working_file[[#This Row],[Cleaned Discount]])</f>
        <v>7979.26</v>
      </c>
      <c r="O62">
        <v>0</v>
      </c>
      <c r="P62" s="3">
        <f>Nikes_Sales_Dataset___Working_file[[#This Row],[Sales Price]]*Nikes_Sales_Dataset___Working_file[[#This Row],[Units Sold Filled]]</f>
        <v>15958.52</v>
      </c>
      <c r="Q62" s="2">
        <v>45484</v>
      </c>
      <c r="R62" s="7">
        <f>IF(ISBLANK(Nikes_Sales_Dataset___Working_file[[#This Row],[Order_Date]]),"Unknown Date",Nikes_Sales_Dataset___Working_file[[#This Row],[Order_Date]])</f>
        <v>45484</v>
      </c>
      <c r="S62" s="7" t="str">
        <f>IF(ISNUMBER(Nikes_Sales_Dataset___Working_file[[#This Row],[Cleaned Order Date]]),TEXT(Nikes_Sales_Dataset___Working_file[[#This Row],[Cleaned Order Date]],"mmm"),"Unknown")</f>
        <v>Jul</v>
      </c>
      <c r="T62" s="7" t="str">
        <f>IF(ISNUMBER(Nikes_Sales_Dataset___Working_file[[#This Row],[Cleaned Order Date]]),TEXT(Nikes_Sales_Dataset___Working_file[[#This Row],[Cleaned Order Date]],"yyyy"),"Unknown")</f>
        <v>2024</v>
      </c>
      <c r="U62" s="1" t="s">
        <v>17</v>
      </c>
      <c r="V62" s="1" t="s">
        <v>18</v>
      </c>
      <c r="W62" s="1" t="s">
        <v>36</v>
      </c>
      <c r="X62" s="9">
        <v>2821.59</v>
      </c>
    </row>
    <row r="63" spans="1:24" x14ac:dyDescent="0.25">
      <c r="A63" s="4">
        <v>2061</v>
      </c>
      <c r="B63" s="4" t="str">
        <f>Nikes_Sales_Dataset___Working_file[[#This Row],[Order_ID]]&amp;"_"&amp;TEXT(Nikes_Sales_Dataset___Working_file[[#This Row],[Cleaned Order Date]],"yyyymmdd")</f>
        <v>2061_20240910</v>
      </c>
      <c r="C63" s="1" t="s">
        <v>19</v>
      </c>
      <c r="D63" s="1" t="s">
        <v>43</v>
      </c>
      <c r="E63" s="1" t="s">
        <v>61</v>
      </c>
      <c r="F63" s="1" t="s">
        <v>28</v>
      </c>
      <c r="G63" s="1" t="s">
        <v>28</v>
      </c>
      <c r="I63" s="3">
        <f>IF(ISBLANK(Nikes_Sales_Dataset___Working_file[[#This Row],[Units_Sold]]),IF(Nikes_Sales_Dataset___Working_file[[#This Row],[Profit]]&lt;0,0,1),Nikes_Sales_Dataset___Working_file[[#This Row],[Units_Sold]])</f>
        <v>0</v>
      </c>
      <c r="K63" s="9">
        <f>IF(ISBLANK(Nikes_Sales_Dataset___Working_file[[#This Row],[MRP]]),MEDIAN(Nikes_Sales_Dataset___Working_file[[#All],[MRP]]),Nikes_Sales_Dataset___Working_file[[#This Row],[MRP]])</f>
        <v>6110.0300000000007</v>
      </c>
      <c r="M63">
        <f>IF(ISBLANK(Nikes_Sales_Dataset___Working_file[[#This Row],[Discount_Applied]]),0,Nikes_Sales_Dataset___Working_file[[#This Row],[Discount_Applied]])</f>
        <v>0</v>
      </c>
      <c r="N63" s="9">
        <f>Nikes_Sales_Dataset___Working_file[[#This Row],[MRP Final]]*(1-Nikes_Sales_Dataset___Working_file[[#This Row],[Cleaned Discount]])</f>
        <v>6110.0300000000007</v>
      </c>
      <c r="O63">
        <v>0</v>
      </c>
      <c r="P63" s="3">
        <f>Nikes_Sales_Dataset___Working_file[[#This Row],[Sales Price]]*Nikes_Sales_Dataset___Working_file[[#This Row],[Units Sold Filled]]</f>
        <v>0</v>
      </c>
      <c r="Q63" s="2">
        <v>45545</v>
      </c>
      <c r="R63" s="7">
        <f>IF(ISBLANK(Nikes_Sales_Dataset___Working_file[[#This Row],[Order_Date]]),"Unknown Date",Nikes_Sales_Dataset___Working_file[[#This Row],[Order_Date]])</f>
        <v>45545</v>
      </c>
      <c r="S63" s="7" t="str">
        <f>IF(ISNUMBER(Nikes_Sales_Dataset___Working_file[[#This Row],[Cleaned Order Date]]),TEXT(Nikes_Sales_Dataset___Working_file[[#This Row],[Cleaned Order Date]],"mmm"),"Unknown")</f>
        <v>Sep</v>
      </c>
      <c r="T63" s="7" t="str">
        <f>IF(ISNUMBER(Nikes_Sales_Dataset___Working_file[[#This Row],[Cleaned Order Date]]),TEXT(Nikes_Sales_Dataset___Working_file[[#This Row],[Cleaned Order Date]],"yyyy"),"Unknown")</f>
        <v>2024</v>
      </c>
      <c r="U63" s="1" t="s">
        <v>17</v>
      </c>
      <c r="V63" s="1" t="s">
        <v>25</v>
      </c>
      <c r="W63" s="1" t="s">
        <v>25</v>
      </c>
      <c r="X63" s="9">
        <v>-501.68</v>
      </c>
    </row>
    <row r="64" spans="1:24" x14ac:dyDescent="0.25">
      <c r="A64" s="4">
        <v>2062</v>
      </c>
      <c r="B64" s="4" t="str">
        <f>Nikes_Sales_Dataset___Working_file[[#This Row],[Order_ID]]&amp;"_"&amp;TEXT(Nikes_Sales_Dataset___Working_file[[#This Row],[Cleaned Order Date]],"yyyymmdd")</f>
        <v>2062_20250606</v>
      </c>
      <c r="C64" s="1" t="s">
        <v>35</v>
      </c>
      <c r="D64" s="1" t="s">
        <v>43</v>
      </c>
      <c r="E64" s="1" t="s">
        <v>44</v>
      </c>
      <c r="F64" s="1" t="s">
        <v>41</v>
      </c>
      <c r="G64" s="1" t="s">
        <v>16</v>
      </c>
      <c r="H64">
        <v>2</v>
      </c>
      <c r="I64" s="3">
        <f>IF(ISBLANK(Nikes_Sales_Dataset___Working_file[[#This Row],[Units_Sold]]),IF(Nikes_Sales_Dataset___Working_file[[#This Row],[Profit]]&lt;0,0,1),Nikes_Sales_Dataset___Working_file[[#This Row],[Units_Sold]])</f>
        <v>2</v>
      </c>
      <c r="K64" s="9">
        <f>IF(ISBLANK(Nikes_Sales_Dataset___Working_file[[#This Row],[MRP]]),MEDIAN(Nikes_Sales_Dataset___Working_file[[#All],[MRP]]),Nikes_Sales_Dataset___Working_file[[#This Row],[MRP]])</f>
        <v>6110.0300000000007</v>
      </c>
      <c r="M64">
        <f>IF(ISBLANK(Nikes_Sales_Dataset___Working_file[[#This Row],[Discount_Applied]]),0,Nikes_Sales_Dataset___Working_file[[#This Row],[Discount_Applied]])</f>
        <v>0</v>
      </c>
      <c r="N64" s="9">
        <f>Nikes_Sales_Dataset___Working_file[[#This Row],[MRP Final]]*(1-Nikes_Sales_Dataset___Working_file[[#This Row],[Cleaned Discount]])</f>
        <v>6110.0300000000007</v>
      </c>
      <c r="O64">
        <v>0</v>
      </c>
      <c r="P64" s="3">
        <f>Nikes_Sales_Dataset___Working_file[[#This Row],[Sales Price]]*Nikes_Sales_Dataset___Working_file[[#This Row],[Units Sold Filled]]</f>
        <v>12220.060000000001</v>
      </c>
      <c r="Q64" s="2">
        <v>45814</v>
      </c>
      <c r="R64" s="7">
        <f>IF(ISBLANK(Nikes_Sales_Dataset___Working_file[[#This Row],[Order_Date]]),"Unknown Date",Nikes_Sales_Dataset___Working_file[[#This Row],[Order_Date]])</f>
        <v>45814</v>
      </c>
      <c r="S64" s="7" t="str">
        <f>IF(ISNUMBER(Nikes_Sales_Dataset___Working_file[[#This Row],[Cleaned Order Date]]),TEXT(Nikes_Sales_Dataset___Working_file[[#This Row],[Cleaned Order Date]],"mmm"),"Unknown")</f>
        <v>Jun</v>
      </c>
      <c r="T64" s="7" t="str">
        <f>IF(ISNUMBER(Nikes_Sales_Dataset___Working_file[[#This Row],[Cleaned Order Date]]),TEXT(Nikes_Sales_Dataset___Working_file[[#This Row],[Cleaned Order Date]],"yyyy"),"Unknown")</f>
        <v>2025</v>
      </c>
      <c r="U64" s="1" t="s">
        <v>17</v>
      </c>
      <c r="V64" s="1" t="s">
        <v>36</v>
      </c>
      <c r="W64" s="1" t="s">
        <v>36</v>
      </c>
      <c r="X64" s="9">
        <v>1823.91</v>
      </c>
    </row>
    <row r="65" spans="1:24" x14ac:dyDescent="0.25">
      <c r="A65" s="4">
        <v>2063</v>
      </c>
      <c r="B65" s="4" t="str">
        <f>Nikes_Sales_Dataset___Working_file[[#This Row],[Order_ID]]&amp;"_"&amp;TEXT(Nikes_Sales_Dataset___Working_file[[#This Row],[Cleaned Order Date]],"yyyymmdd")</f>
        <v>2063_20240906</v>
      </c>
      <c r="C65" s="1" t="s">
        <v>19</v>
      </c>
      <c r="D65" s="1" t="s">
        <v>43</v>
      </c>
      <c r="E65" s="1" t="s">
        <v>44</v>
      </c>
      <c r="F65" s="1" t="s">
        <v>16</v>
      </c>
      <c r="G65" s="1" t="s">
        <v>16</v>
      </c>
      <c r="H65">
        <v>1</v>
      </c>
      <c r="I65" s="3">
        <f>IF(ISBLANK(Nikes_Sales_Dataset___Working_file[[#This Row],[Units_Sold]]),IF(Nikes_Sales_Dataset___Working_file[[#This Row],[Profit]]&lt;0,0,1),Nikes_Sales_Dataset___Working_file[[#This Row],[Units_Sold]])</f>
        <v>1</v>
      </c>
      <c r="J65">
        <v>9751</v>
      </c>
      <c r="K65" s="9">
        <f>IF(ISBLANK(Nikes_Sales_Dataset___Working_file[[#This Row],[MRP]]),MEDIAN(Nikes_Sales_Dataset___Working_file[[#All],[MRP]]),Nikes_Sales_Dataset___Working_file[[#This Row],[MRP]])</f>
        <v>9751</v>
      </c>
      <c r="L65">
        <v>0.16</v>
      </c>
      <c r="M65">
        <f>IF(ISBLANK(Nikes_Sales_Dataset___Working_file[[#This Row],[Discount_Applied]]),0,Nikes_Sales_Dataset___Working_file[[#This Row],[Discount_Applied]])</f>
        <v>0.16</v>
      </c>
      <c r="N65" s="9">
        <f>Nikes_Sales_Dataset___Working_file[[#This Row],[MRP Final]]*(1-Nikes_Sales_Dataset___Working_file[[#This Row],[Cleaned Discount]])</f>
        <v>8190.84</v>
      </c>
      <c r="O65">
        <v>8190.84</v>
      </c>
      <c r="P65" s="3">
        <f>Nikes_Sales_Dataset___Working_file[[#This Row],[Sales Price]]*Nikes_Sales_Dataset___Working_file[[#This Row],[Units Sold Filled]]</f>
        <v>8190.84</v>
      </c>
      <c r="Q65" s="2">
        <v>45541</v>
      </c>
      <c r="R65" s="7">
        <f>IF(ISBLANK(Nikes_Sales_Dataset___Working_file[[#This Row],[Order_Date]]),"Unknown Date",Nikes_Sales_Dataset___Working_file[[#This Row],[Order_Date]])</f>
        <v>45541</v>
      </c>
      <c r="S65" s="7" t="str">
        <f>IF(ISNUMBER(Nikes_Sales_Dataset___Working_file[[#This Row],[Cleaned Order Date]]),TEXT(Nikes_Sales_Dataset___Working_file[[#This Row],[Cleaned Order Date]],"mmm"),"Unknown")</f>
        <v>Sep</v>
      </c>
      <c r="T65" s="7" t="str">
        <f>IF(ISNUMBER(Nikes_Sales_Dataset___Working_file[[#This Row],[Cleaned Order Date]]),TEXT(Nikes_Sales_Dataset___Working_file[[#This Row],[Cleaned Order Date]],"yyyy"),"Unknown")</f>
        <v>2024</v>
      </c>
      <c r="U65" s="1" t="s">
        <v>22</v>
      </c>
      <c r="V65" s="1" t="s">
        <v>29</v>
      </c>
      <c r="W65" s="1" t="s">
        <v>29</v>
      </c>
      <c r="X65" s="9">
        <v>1130.31</v>
      </c>
    </row>
    <row r="66" spans="1:24" x14ac:dyDescent="0.25">
      <c r="A66" s="4">
        <v>2064</v>
      </c>
      <c r="B66" s="4" t="str">
        <f>Nikes_Sales_Dataset___Working_file[[#This Row],[Order_ID]]&amp;"_"&amp;TEXT(Nikes_Sales_Dataset___Working_file[[#This Row],[Cleaned Order Date]],"yyyymmdd")</f>
        <v>2064_20250302</v>
      </c>
      <c r="C66" s="1" t="s">
        <v>13</v>
      </c>
      <c r="D66" s="1" t="s">
        <v>30</v>
      </c>
      <c r="E66" s="1" t="s">
        <v>31</v>
      </c>
      <c r="F66" s="1" t="s">
        <v>28</v>
      </c>
      <c r="G66" s="1" t="s">
        <v>28</v>
      </c>
      <c r="H66">
        <v>2</v>
      </c>
      <c r="I66" s="3">
        <f>IF(ISBLANK(Nikes_Sales_Dataset___Working_file[[#This Row],[Units_Sold]]),IF(Nikes_Sales_Dataset___Working_file[[#This Row],[Profit]]&lt;0,0,1),Nikes_Sales_Dataset___Working_file[[#This Row],[Units_Sold]])</f>
        <v>2</v>
      </c>
      <c r="J66">
        <v>7557.71</v>
      </c>
      <c r="K66" s="9">
        <f>IF(ISBLANK(Nikes_Sales_Dataset___Working_file[[#This Row],[MRP]]),MEDIAN(Nikes_Sales_Dataset___Working_file[[#All],[MRP]]),Nikes_Sales_Dataset___Working_file[[#This Row],[MRP]])</f>
        <v>7557.71</v>
      </c>
      <c r="M66">
        <f>IF(ISBLANK(Nikes_Sales_Dataset___Working_file[[#This Row],[Discount_Applied]]),0,Nikes_Sales_Dataset___Working_file[[#This Row],[Discount_Applied]])</f>
        <v>0</v>
      </c>
      <c r="N66" s="9">
        <f>Nikes_Sales_Dataset___Working_file[[#This Row],[MRP Final]]*(1-Nikes_Sales_Dataset___Working_file[[#This Row],[Cleaned Discount]])</f>
        <v>7557.71</v>
      </c>
      <c r="O66">
        <v>0</v>
      </c>
      <c r="P66" s="3">
        <f>Nikes_Sales_Dataset___Working_file[[#This Row],[Sales Price]]*Nikes_Sales_Dataset___Working_file[[#This Row],[Units Sold Filled]]</f>
        <v>15115.42</v>
      </c>
      <c r="Q66" s="2">
        <v>45718</v>
      </c>
      <c r="R66" s="7">
        <f>IF(ISBLANK(Nikes_Sales_Dataset___Working_file[[#This Row],[Order_Date]]),"Unknown Date",Nikes_Sales_Dataset___Working_file[[#This Row],[Order_Date]])</f>
        <v>45718</v>
      </c>
      <c r="S66" s="7" t="str">
        <f>IF(ISNUMBER(Nikes_Sales_Dataset___Working_file[[#This Row],[Cleaned Order Date]]),TEXT(Nikes_Sales_Dataset___Working_file[[#This Row],[Cleaned Order Date]],"mmm"),"Unknown")</f>
        <v>Mar</v>
      </c>
      <c r="T66" s="7" t="str">
        <f>IF(ISNUMBER(Nikes_Sales_Dataset___Working_file[[#This Row],[Cleaned Order Date]]),TEXT(Nikes_Sales_Dataset___Working_file[[#This Row],[Cleaned Order Date]],"yyyy"),"Unknown")</f>
        <v>2025</v>
      </c>
      <c r="U66" s="1" t="s">
        <v>17</v>
      </c>
      <c r="V66" s="1" t="s">
        <v>36</v>
      </c>
      <c r="W66" s="1" t="s">
        <v>36</v>
      </c>
      <c r="X66" s="9">
        <v>3277.44</v>
      </c>
    </row>
    <row r="67" spans="1:24" x14ac:dyDescent="0.25">
      <c r="A67" s="4">
        <v>2065</v>
      </c>
      <c r="B67" s="4" t="str">
        <f>Nikes_Sales_Dataset___Working_file[[#This Row],[Order_ID]]&amp;"_"&amp;TEXT(Nikes_Sales_Dataset___Working_file[[#This Row],[Cleaned Order Date]],"yyyymmdd")</f>
        <v>2065_20240211</v>
      </c>
      <c r="C67" s="1" t="s">
        <v>19</v>
      </c>
      <c r="D67" s="1" t="s">
        <v>26</v>
      </c>
      <c r="E67" s="1" t="s">
        <v>40</v>
      </c>
      <c r="F67" s="1" t="s">
        <v>59</v>
      </c>
      <c r="G67" s="1" t="s">
        <v>28</v>
      </c>
      <c r="I67" s="3">
        <f>IF(ISBLANK(Nikes_Sales_Dataset___Working_file[[#This Row],[Units_Sold]]),IF(Nikes_Sales_Dataset___Working_file[[#This Row],[Profit]]&lt;0,0,1),Nikes_Sales_Dataset___Working_file[[#This Row],[Units_Sold]])</f>
        <v>1</v>
      </c>
      <c r="K67" s="9">
        <f>IF(ISBLANK(Nikes_Sales_Dataset___Working_file[[#This Row],[MRP]]),MEDIAN(Nikes_Sales_Dataset___Working_file[[#All],[MRP]]),Nikes_Sales_Dataset___Working_file[[#This Row],[MRP]])</f>
        <v>6110.0300000000007</v>
      </c>
      <c r="L67">
        <v>0.78</v>
      </c>
      <c r="M67">
        <f>IF(ISBLANK(Nikes_Sales_Dataset___Working_file[[#This Row],[Discount_Applied]]),0,Nikes_Sales_Dataset___Working_file[[#This Row],[Discount_Applied]])</f>
        <v>0.78</v>
      </c>
      <c r="N67" s="9">
        <f>Nikes_Sales_Dataset___Working_file[[#This Row],[MRP Final]]*(1-Nikes_Sales_Dataset___Working_file[[#This Row],[Cleaned Discount]])</f>
        <v>1344.2066</v>
      </c>
      <c r="O67">
        <v>0</v>
      </c>
      <c r="P67" s="3">
        <f>Nikes_Sales_Dataset___Working_file[[#This Row],[Sales Price]]*Nikes_Sales_Dataset___Working_file[[#This Row],[Units Sold Filled]]</f>
        <v>1344.2066</v>
      </c>
      <c r="Q67" s="2">
        <v>45333</v>
      </c>
      <c r="R67" s="7">
        <f>IF(ISBLANK(Nikes_Sales_Dataset___Working_file[[#This Row],[Order_Date]]),"Unknown Date",Nikes_Sales_Dataset___Working_file[[#This Row],[Order_Date]])</f>
        <v>45333</v>
      </c>
      <c r="S67" s="7" t="str">
        <f>IF(ISNUMBER(Nikes_Sales_Dataset___Working_file[[#This Row],[Cleaned Order Date]]),TEXT(Nikes_Sales_Dataset___Working_file[[#This Row],[Cleaned Order Date]],"mmm"),"Unknown")</f>
        <v>Feb</v>
      </c>
      <c r="T67" s="7" t="str">
        <f>IF(ISNUMBER(Nikes_Sales_Dataset___Working_file[[#This Row],[Cleaned Order Date]]),TEXT(Nikes_Sales_Dataset___Working_file[[#This Row],[Cleaned Order Date]],"yyyy"),"Unknown")</f>
        <v>2024</v>
      </c>
      <c r="U67" s="1" t="s">
        <v>22</v>
      </c>
      <c r="V67" s="1" t="s">
        <v>23</v>
      </c>
      <c r="W67" s="1" t="s">
        <v>38</v>
      </c>
      <c r="X67" s="9">
        <v>21.58</v>
      </c>
    </row>
    <row r="68" spans="1:24" x14ac:dyDescent="0.25">
      <c r="A68" s="4">
        <v>2066</v>
      </c>
      <c r="B68" s="4" t="str">
        <f>Nikes_Sales_Dataset___Working_file[[#This Row],[Order_ID]]&amp;"_"&amp;TEXT(Nikes_Sales_Dataset___Working_file[[#This Row],[Cleaned Order Date]],"yyyymmdd")</f>
        <v>2066_20241210</v>
      </c>
      <c r="C68" s="1" t="s">
        <v>35</v>
      </c>
      <c r="D68" s="1" t="s">
        <v>20</v>
      </c>
      <c r="E68" s="1" t="s">
        <v>55</v>
      </c>
      <c r="F68" s="1" t="s">
        <v>32</v>
      </c>
      <c r="G68" s="1" t="s">
        <v>32</v>
      </c>
      <c r="H68">
        <v>-1</v>
      </c>
      <c r="I68" s="3">
        <f>IF(ISBLANK(Nikes_Sales_Dataset___Working_file[[#This Row],[Units_Sold]]),IF(Nikes_Sales_Dataset___Working_file[[#This Row],[Profit]]&lt;0,0,1),Nikes_Sales_Dataset___Working_file[[#This Row],[Units_Sold]])</f>
        <v>-1</v>
      </c>
      <c r="J68">
        <v>5259.05</v>
      </c>
      <c r="K68" s="9">
        <f>IF(ISBLANK(Nikes_Sales_Dataset___Working_file[[#This Row],[MRP]]),MEDIAN(Nikes_Sales_Dataset___Working_file[[#All],[MRP]]),Nikes_Sales_Dataset___Working_file[[#This Row],[MRP]])</f>
        <v>5259.05</v>
      </c>
      <c r="M68">
        <f>IF(ISBLANK(Nikes_Sales_Dataset___Working_file[[#This Row],[Discount_Applied]]),0,Nikes_Sales_Dataset___Working_file[[#This Row],[Discount_Applied]])</f>
        <v>0</v>
      </c>
      <c r="N68" s="9">
        <f>Nikes_Sales_Dataset___Working_file[[#This Row],[MRP Final]]*(1-Nikes_Sales_Dataset___Working_file[[#This Row],[Cleaned Discount]])</f>
        <v>5259.05</v>
      </c>
      <c r="O68">
        <v>0</v>
      </c>
      <c r="P68" s="3">
        <f>Nikes_Sales_Dataset___Working_file[[#This Row],[Sales Price]]*Nikes_Sales_Dataset___Working_file[[#This Row],[Units Sold Filled]]</f>
        <v>-5259.05</v>
      </c>
      <c r="Q68" s="2">
        <v>45636</v>
      </c>
      <c r="R68" s="7">
        <f>IF(ISBLANK(Nikes_Sales_Dataset___Working_file[[#This Row],[Order_Date]]),"Unknown Date",Nikes_Sales_Dataset___Working_file[[#This Row],[Order_Date]])</f>
        <v>45636</v>
      </c>
      <c r="S68" s="7" t="str">
        <f>IF(ISNUMBER(Nikes_Sales_Dataset___Working_file[[#This Row],[Cleaned Order Date]]),TEXT(Nikes_Sales_Dataset___Working_file[[#This Row],[Cleaned Order Date]],"mmm"),"Unknown")</f>
        <v>Dec</v>
      </c>
      <c r="T68" s="7" t="str">
        <f>IF(ISNUMBER(Nikes_Sales_Dataset___Working_file[[#This Row],[Cleaned Order Date]]),TEXT(Nikes_Sales_Dataset___Working_file[[#This Row],[Cleaned Order Date]],"yyyy"),"Unknown")</f>
        <v>2024</v>
      </c>
      <c r="U68" s="1" t="s">
        <v>17</v>
      </c>
      <c r="V68" s="1" t="s">
        <v>25</v>
      </c>
      <c r="W68" s="1" t="s">
        <v>25</v>
      </c>
      <c r="X68" s="9">
        <v>1022.82</v>
      </c>
    </row>
    <row r="69" spans="1:24" x14ac:dyDescent="0.25">
      <c r="A69" s="4">
        <v>2067</v>
      </c>
      <c r="B69" s="4" t="str">
        <f>Nikes_Sales_Dataset___Working_file[[#This Row],[Order_ID]]&amp;"_"&amp;TEXT(Nikes_Sales_Dataset___Working_file[[#This Row],[Cleaned Order Date]],"yyyymmdd")</f>
        <v>2067_20250506</v>
      </c>
      <c r="C69" s="1" t="s">
        <v>13</v>
      </c>
      <c r="D69" s="1" t="s">
        <v>43</v>
      </c>
      <c r="E69" s="1" t="s">
        <v>61</v>
      </c>
      <c r="F69" s="1" t="s">
        <v>28</v>
      </c>
      <c r="G69" s="1" t="s">
        <v>28</v>
      </c>
      <c r="H69">
        <v>4</v>
      </c>
      <c r="I69" s="3">
        <f>IF(ISBLANK(Nikes_Sales_Dataset___Working_file[[#This Row],[Units_Sold]]),IF(Nikes_Sales_Dataset___Working_file[[#This Row],[Profit]]&lt;0,0,1),Nikes_Sales_Dataset___Working_file[[#This Row],[Units_Sold]])</f>
        <v>4</v>
      </c>
      <c r="J69">
        <v>3588.38</v>
      </c>
      <c r="K69" s="9">
        <f>IF(ISBLANK(Nikes_Sales_Dataset___Working_file[[#This Row],[MRP]]),MEDIAN(Nikes_Sales_Dataset___Working_file[[#All],[MRP]]),Nikes_Sales_Dataset___Working_file[[#This Row],[MRP]])</f>
        <v>3588.38</v>
      </c>
      <c r="M69">
        <f>IF(ISBLANK(Nikes_Sales_Dataset___Working_file[[#This Row],[Discount_Applied]]),0,Nikes_Sales_Dataset___Working_file[[#This Row],[Discount_Applied]])</f>
        <v>0</v>
      </c>
      <c r="N69" s="9">
        <f>Nikes_Sales_Dataset___Working_file[[#This Row],[MRP Final]]*(1-Nikes_Sales_Dataset___Working_file[[#This Row],[Cleaned Discount]])</f>
        <v>3588.38</v>
      </c>
      <c r="O69">
        <v>0</v>
      </c>
      <c r="P69" s="3">
        <f>Nikes_Sales_Dataset___Working_file[[#This Row],[Sales Price]]*Nikes_Sales_Dataset___Working_file[[#This Row],[Units Sold Filled]]</f>
        <v>14353.52</v>
      </c>
      <c r="Q69" s="2">
        <v>45783</v>
      </c>
      <c r="R69" s="7">
        <f>IF(ISBLANK(Nikes_Sales_Dataset___Working_file[[#This Row],[Order_Date]]),"Unknown Date",Nikes_Sales_Dataset___Working_file[[#This Row],[Order_Date]])</f>
        <v>45783</v>
      </c>
      <c r="S69" s="7" t="str">
        <f>IF(ISNUMBER(Nikes_Sales_Dataset___Working_file[[#This Row],[Cleaned Order Date]]),TEXT(Nikes_Sales_Dataset___Working_file[[#This Row],[Cleaned Order Date]],"mmm"),"Unknown")</f>
        <v>May</v>
      </c>
      <c r="T69" s="7" t="str">
        <f>IF(ISNUMBER(Nikes_Sales_Dataset___Working_file[[#This Row],[Cleaned Order Date]]),TEXT(Nikes_Sales_Dataset___Working_file[[#This Row],[Cleaned Order Date]],"yyyy"),"Unknown")</f>
        <v>2025</v>
      </c>
      <c r="U69" s="1" t="s">
        <v>17</v>
      </c>
      <c r="V69" s="1" t="s">
        <v>45</v>
      </c>
      <c r="W69" s="1" t="s">
        <v>45</v>
      </c>
      <c r="X69" s="9">
        <v>161.5</v>
      </c>
    </row>
    <row r="70" spans="1:24" x14ac:dyDescent="0.25">
      <c r="A70" s="4">
        <v>2068</v>
      </c>
      <c r="B70" s="4" t="str">
        <f>Nikes_Sales_Dataset___Working_file[[#This Row],[Order_ID]]&amp;"_"&amp;TEXT(Nikes_Sales_Dataset___Working_file[[#This Row],[Cleaned Order Date]],"yyyymmdd")</f>
        <v>2068_20241205</v>
      </c>
      <c r="C70" s="1" t="s">
        <v>35</v>
      </c>
      <c r="D70" s="1" t="s">
        <v>30</v>
      </c>
      <c r="E70" s="1" t="s">
        <v>50</v>
      </c>
      <c r="F70" s="1" t="s">
        <v>41</v>
      </c>
      <c r="G70" s="1" t="s">
        <v>16</v>
      </c>
      <c r="H70">
        <v>4</v>
      </c>
      <c r="I70" s="3">
        <f>IF(ISBLANK(Nikes_Sales_Dataset___Working_file[[#This Row],[Units_Sold]]),IF(Nikes_Sales_Dataset___Working_file[[#This Row],[Profit]]&lt;0,0,1),Nikes_Sales_Dataset___Working_file[[#This Row],[Units_Sold]])</f>
        <v>4</v>
      </c>
      <c r="J70">
        <v>2553.29</v>
      </c>
      <c r="K70" s="9">
        <f>IF(ISBLANK(Nikes_Sales_Dataset___Working_file[[#This Row],[MRP]]),MEDIAN(Nikes_Sales_Dataset___Working_file[[#All],[MRP]]),Nikes_Sales_Dataset___Working_file[[#This Row],[MRP]])</f>
        <v>2553.29</v>
      </c>
      <c r="M70">
        <f>IF(ISBLANK(Nikes_Sales_Dataset___Working_file[[#This Row],[Discount_Applied]]),0,Nikes_Sales_Dataset___Working_file[[#This Row],[Discount_Applied]])</f>
        <v>0</v>
      </c>
      <c r="N70" s="9">
        <f>Nikes_Sales_Dataset___Working_file[[#This Row],[MRP Final]]*(1-Nikes_Sales_Dataset___Working_file[[#This Row],[Cleaned Discount]])</f>
        <v>2553.29</v>
      </c>
      <c r="O70">
        <v>0</v>
      </c>
      <c r="P70" s="3">
        <f>Nikes_Sales_Dataset___Working_file[[#This Row],[Sales Price]]*Nikes_Sales_Dataset___Working_file[[#This Row],[Units Sold Filled]]</f>
        <v>10213.16</v>
      </c>
      <c r="Q70" s="2">
        <v>45631</v>
      </c>
      <c r="R70" s="7">
        <f>IF(ISBLANK(Nikes_Sales_Dataset___Working_file[[#This Row],[Order_Date]]),"Unknown Date",Nikes_Sales_Dataset___Working_file[[#This Row],[Order_Date]])</f>
        <v>45631</v>
      </c>
      <c r="S70" s="7" t="str">
        <f>IF(ISNUMBER(Nikes_Sales_Dataset___Working_file[[#This Row],[Cleaned Order Date]]),TEXT(Nikes_Sales_Dataset___Working_file[[#This Row],[Cleaned Order Date]],"mmm"),"Unknown")</f>
        <v>Dec</v>
      </c>
      <c r="T70" s="7" t="str">
        <f>IF(ISNUMBER(Nikes_Sales_Dataset___Working_file[[#This Row],[Cleaned Order Date]]),TEXT(Nikes_Sales_Dataset___Working_file[[#This Row],[Cleaned Order Date]],"yyyy"),"Unknown")</f>
        <v>2024</v>
      </c>
      <c r="U70" s="1" t="s">
        <v>22</v>
      </c>
      <c r="V70" s="1" t="s">
        <v>25</v>
      </c>
      <c r="W70" s="1" t="s">
        <v>25</v>
      </c>
      <c r="X70" s="9">
        <v>984.9</v>
      </c>
    </row>
    <row r="71" spans="1:24" x14ac:dyDescent="0.25">
      <c r="A71" s="4">
        <v>2069</v>
      </c>
      <c r="B71" s="4" t="str">
        <f>Nikes_Sales_Dataset___Working_file[[#This Row],[Order_ID]]&amp;"_"&amp;TEXT(Nikes_Sales_Dataset___Working_file[[#This Row],[Cleaned Order Date]],"yyyymmdd")</f>
        <v>2069_20250714</v>
      </c>
      <c r="C71" s="1" t="s">
        <v>19</v>
      </c>
      <c r="D71" s="1" t="s">
        <v>14</v>
      </c>
      <c r="E71" s="1" t="s">
        <v>15</v>
      </c>
      <c r="F71" s="1" t="s">
        <v>41</v>
      </c>
      <c r="G71" s="1" t="s">
        <v>16</v>
      </c>
      <c r="I71" s="3">
        <f>IF(ISBLANK(Nikes_Sales_Dataset___Working_file[[#This Row],[Units_Sold]]),IF(Nikes_Sales_Dataset___Working_file[[#This Row],[Profit]]&lt;0,0,1),Nikes_Sales_Dataset___Working_file[[#This Row],[Units_Sold]])</f>
        <v>1</v>
      </c>
      <c r="J71">
        <v>7502.24</v>
      </c>
      <c r="K71" s="9">
        <f>IF(ISBLANK(Nikes_Sales_Dataset___Working_file[[#This Row],[MRP]]),MEDIAN(Nikes_Sales_Dataset___Working_file[[#All],[MRP]]),Nikes_Sales_Dataset___Working_file[[#This Row],[MRP]])</f>
        <v>7502.24</v>
      </c>
      <c r="M71">
        <f>IF(ISBLANK(Nikes_Sales_Dataset___Working_file[[#This Row],[Discount_Applied]]),0,Nikes_Sales_Dataset___Working_file[[#This Row],[Discount_Applied]])</f>
        <v>0</v>
      </c>
      <c r="N71" s="9">
        <f>Nikes_Sales_Dataset___Working_file[[#This Row],[MRP Final]]*(1-Nikes_Sales_Dataset___Working_file[[#This Row],[Cleaned Discount]])</f>
        <v>7502.24</v>
      </c>
      <c r="O71">
        <v>0</v>
      </c>
      <c r="P71" s="3">
        <f>Nikes_Sales_Dataset___Working_file[[#This Row],[Sales Price]]*Nikes_Sales_Dataset___Working_file[[#This Row],[Units Sold Filled]]</f>
        <v>7502.24</v>
      </c>
      <c r="Q71" s="2">
        <v>45852</v>
      </c>
      <c r="R71" s="7">
        <f>IF(ISBLANK(Nikes_Sales_Dataset___Working_file[[#This Row],[Order_Date]]),"Unknown Date",Nikes_Sales_Dataset___Working_file[[#This Row],[Order_Date]])</f>
        <v>45852</v>
      </c>
      <c r="S71" s="7" t="str">
        <f>IF(ISNUMBER(Nikes_Sales_Dataset___Working_file[[#This Row],[Cleaned Order Date]]),TEXT(Nikes_Sales_Dataset___Working_file[[#This Row],[Cleaned Order Date]],"mmm"),"Unknown")</f>
        <v>Jul</v>
      </c>
      <c r="T71" s="7" t="str">
        <f>IF(ISNUMBER(Nikes_Sales_Dataset___Working_file[[#This Row],[Cleaned Order Date]]),TEXT(Nikes_Sales_Dataset___Working_file[[#This Row],[Cleaned Order Date]],"yyyy"),"Unknown")</f>
        <v>2025</v>
      </c>
      <c r="U71" s="1" t="s">
        <v>17</v>
      </c>
      <c r="V71" s="1" t="s">
        <v>29</v>
      </c>
      <c r="W71" s="1" t="s">
        <v>29</v>
      </c>
      <c r="X71" s="9">
        <v>3554.58</v>
      </c>
    </row>
    <row r="72" spans="1:24" x14ac:dyDescent="0.25">
      <c r="A72" s="4">
        <v>2070</v>
      </c>
      <c r="B72" s="4" t="str">
        <f>Nikes_Sales_Dataset___Working_file[[#This Row],[Order_ID]]&amp;"_"&amp;TEXT(Nikes_Sales_Dataset___Working_file[[#This Row],[Cleaned Order Date]],"yyyymmdd")</f>
        <v>2070_Unknown Date</v>
      </c>
      <c r="C72" s="1" t="s">
        <v>13</v>
      </c>
      <c r="D72" s="1" t="s">
        <v>30</v>
      </c>
      <c r="E72" s="1" t="s">
        <v>31</v>
      </c>
      <c r="F72" s="1" t="s">
        <v>28</v>
      </c>
      <c r="G72" s="1" t="s">
        <v>28</v>
      </c>
      <c r="I72" s="3">
        <f>IF(ISBLANK(Nikes_Sales_Dataset___Working_file[[#This Row],[Units_Sold]]),IF(Nikes_Sales_Dataset___Working_file[[#This Row],[Profit]]&lt;0,0,1),Nikes_Sales_Dataset___Working_file[[#This Row],[Units_Sold]])</f>
        <v>1</v>
      </c>
      <c r="K72" s="9">
        <f>IF(ISBLANK(Nikes_Sales_Dataset___Working_file[[#This Row],[MRP]]),MEDIAN(Nikes_Sales_Dataset___Working_file[[#All],[MRP]]),Nikes_Sales_Dataset___Working_file[[#This Row],[MRP]])</f>
        <v>6110.0300000000007</v>
      </c>
      <c r="M72">
        <f>IF(ISBLANK(Nikes_Sales_Dataset___Working_file[[#This Row],[Discount_Applied]]),0,Nikes_Sales_Dataset___Working_file[[#This Row],[Discount_Applied]])</f>
        <v>0</v>
      </c>
      <c r="N72" s="9">
        <f>Nikes_Sales_Dataset___Working_file[[#This Row],[MRP Final]]*(1-Nikes_Sales_Dataset___Working_file[[#This Row],[Cleaned Discount]])</f>
        <v>6110.0300000000007</v>
      </c>
      <c r="O72">
        <v>0</v>
      </c>
      <c r="P72" s="3">
        <f>Nikes_Sales_Dataset___Working_file[[#This Row],[Sales Price]]*Nikes_Sales_Dataset___Working_file[[#This Row],[Units Sold Filled]]</f>
        <v>6110.0300000000007</v>
      </c>
      <c r="Q72" s="2"/>
      <c r="R72" s="7" t="str">
        <f>IF(ISBLANK(Nikes_Sales_Dataset___Working_file[[#This Row],[Order_Date]]),"Unknown Date",Nikes_Sales_Dataset___Working_file[[#This Row],[Order_Date]])</f>
        <v>Unknown Date</v>
      </c>
      <c r="S72" s="7" t="str">
        <f>IF(ISNUMBER(Nikes_Sales_Dataset___Working_file[[#This Row],[Cleaned Order Date]]),TEXT(Nikes_Sales_Dataset___Working_file[[#This Row],[Cleaned Order Date]],"mmm"),"Unknown")</f>
        <v>Unknown</v>
      </c>
      <c r="T72" s="7" t="str">
        <f>IF(ISNUMBER(Nikes_Sales_Dataset___Working_file[[#This Row],[Cleaned Order Date]]),TEXT(Nikes_Sales_Dataset___Working_file[[#This Row],[Cleaned Order Date]],"yyyy"),"Unknown")</f>
        <v>Unknown</v>
      </c>
      <c r="U72" s="1" t="s">
        <v>22</v>
      </c>
      <c r="V72" s="1" t="s">
        <v>25</v>
      </c>
      <c r="W72" s="1" t="s">
        <v>25</v>
      </c>
      <c r="X72" s="9">
        <v>1112.43</v>
      </c>
    </row>
    <row r="73" spans="1:24" x14ac:dyDescent="0.25">
      <c r="A73" s="4">
        <v>2071</v>
      </c>
      <c r="B73" s="4" t="str">
        <f>Nikes_Sales_Dataset___Working_file[[#This Row],[Order_ID]]&amp;"_"&amp;TEXT(Nikes_Sales_Dataset___Working_file[[#This Row],[Cleaned Order Date]],"yyyymmdd")</f>
        <v>2071_20250112</v>
      </c>
      <c r="C73" s="1" t="s">
        <v>13</v>
      </c>
      <c r="D73" s="1" t="s">
        <v>26</v>
      </c>
      <c r="E73" s="1" t="s">
        <v>27</v>
      </c>
      <c r="F73" s="1" t="s">
        <v>16</v>
      </c>
      <c r="G73" s="1" t="s">
        <v>16</v>
      </c>
      <c r="H73">
        <v>3</v>
      </c>
      <c r="I73" s="3">
        <f>IF(ISBLANK(Nikes_Sales_Dataset___Working_file[[#This Row],[Units_Sold]]),IF(Nikes_Sales_Dataset___Working_file[[#This Row],[Profit]]&lt;0,0,1),Nikes_Sales_Dataset___Working_file[[#This Row],[Units_Sold]])</f>
        <v>3</v>
      </c>
      <c r="J73">
        <v>7849.81</v>
      </c>
      <c r="K73" s="9">
        <f>IF(ISBLANK(Nikes_Sales_Dataset___Working_file[[#This Row],[MRP]]),MEDIAN(Nikes_Sales_Dataset___Working_file[[#All],[MRP]]),Nikes_Sales_Dataset___Working_file[[#This Row],[MRP]])</f>
        <v>7849.81</v>
      </c>
      <c r="L73">
        <v>0.49</v>
      </c>
      <c r="M73">
        <f>IF(ISBLANK(Nikes_Sales_Dataset___Working_file[[#This Row],[Discount_Applied]]),0,Nikes_Sales_Dataset___Working_file[[#This Row],[Discount_Applied]])</f>
        <v>0.49</v>
      </c>
      <c r="N73" s="9">
        <f>Nikes_Sales_Dataset___Working_file[[#This Row],[MRP Final]]*(1-Nikes_Sales_Dataset___Working_file[[#This Row],[Cleaned Discount]])</f>
        <v>4003.4031000000004</v>
      </c>
      <c r="O73">
        <v>12010.21</v>
      </c>
      <c r="P73" s="3">
        <f>Nikes_Sales_Dataset___Working_file[[#This Row],[Sales Price]]*Nikes_Sales_Dataset___Working_file[[#This Row],[Units Sold Filled]]</f>
        <v>12010.209300000002</v>
      </c>
      <c r="Q73" s="2">
        <v>45669</v>
      </c>
      <c r="R73" s="7">
        <f>IF(ISBLANK(Nikes_Sales_Dataset___Working_file[[#This Row],[Order_Date]]),"Unknown Date",Nikes_Sales_Dataset___Working_file[[#This Row],[Order_Date]])</f>
        <v>45669</v>
      </c>
      <c r="S73" s="7" t="str">
        <f>IF(ISNUMBER(Nikes_Sales_Dataset___Working_file[[#This Row],[Cleaned Order Date]]),TEXT(Nikes_Sales_Dataset___Working_file[[#This Row],[Cleaned Order Date]],"mmm"),"Unknown")</f>
        <v>Jan</v>
      </c>
      <c r="T73" s="7" t="str">
        <f>IF(ISNUMBER(Nikes_Sales_Dataset___Working_file[[#This Row],[Cleaned Order Date]]),TEXT(Nikes_Sales_Dataset___Working_file[[#This Row],[Cleaned Order Date]],"yyyy"),"Unknown")</f>
        <v>2025</v>
      </c>
      <c r="U73" s="1" t="s">
        <v>22</v>
      </c>
      <c r="V73" s="1" t="s">
        <v>29</v>
      </c>
      <c r="W73" s="1" t="s">
        <v>29</v>
      </c>
      <c r="X73" s="9">
        <v>-882.96</v>
      </c>
    </row>
    <row r="74" spans="1:24" x14ac:dyDescent="0.25">
      <c r="A74" s="4">
        <v>2072</v>
      </c>
      <c r="B74" s="4" t="str">
        <f>Nikes_Sales_Dataset___Working_file[[#This Row],[Order_ID]]&amp;"_"&amp;TEXT(Nikes_Sales_Dataset___Working_file[[#This Row],[Cleaned Order Date]],"yyyymmdd")</f>
        <v>2072_Unknown Date</v>
      </c>
      <c r="C74" s="1" t="s">
        <v>35</v>
      </c>
      <c r="D74" s="1" t="s">
        <v>14</v>
      </c>
      <c r="E74" s="1" t="s">
        <v>34</v>
      </c>
      <c r="F74" s="1" t="s">
        <v>41</v>
      </c>
      <c r="G74" s="1" t="s">
        <v>16</v>
      </c>
      <c r="H74">
        <v>3</v>
      </c>
      <c r="I74" s="3">
        <f>IF(ISBLANK(Nikes_Sales_Dataset___Working_file[[#This Row],[Units_Sold]]),IF(Nikes_Sales_Dataset___Working_file[[#This Row],[Profit]]&lt;0,0,1),Nikes_Sales_Dataset___Working_file[[#This Row],[Units_Sold]])</f>
        <v>3</v>
      </c>
      <c r="K74" s="9">
        <f>IF(ISBLANK(Nikes_Sales_Dataset___Working_file[[#This Row],[MRP]]),MEDIAN(Nikes_Sales_Dataset___Working_file[[#All],[MRP]]),Nikes_Sales_Dataset___Working_file[[#This Row],[MRP]])</f>
        <v>6110.0300000000007</v>
      </c>
      <c r="M74">
        <f>IF(ISBLANK(Nikes_Sales_Dataset___Working_file[[#This Row],[Discount_Applied]]),0,Nikes_Sales_Dataset___Working_file[[#This Row],[Discount_Applied]])</f>
        <v>0</v>
      </c>
      <c r="N74" s="9">
        <f>Nikes_Sales_Dataset___Working_file[[#This Row],[MRP Final]]*(1-Nikes_Sales_Dataset___Working_file[[#This Row],[Cleaned Discount]])</f>
        <v>6110.0300000000007</v>
      </c>
      <c r="O74">
        <v>0</v>
      </c>
      <c r="P74" s="3">
        <f>Nikes_Sales_Dataset___Working_file[[#This Row],[Sales Price]]*Nikes_Sales_Dataset___Working_file[[#This Row],[Units Sold Filled]]</f>
        <v>18330.090000000004</v>
      </c>
      <c r="Q74" s="2"/>
      <c r="R74" s="7" t="str">
        <f>IF(ISBLANK(Nikes_Sales_Dataset___Working_file[[#This Row],[Order_Date]]),"Unknown Date",Nikes_Sales_Dataset___Working_file[[#This Row],[Order_Date]])</f>
        <v>Unknown Date</v>
      </c>
      <c r="S74" s="7" t="str">
        <f>IF(ISNUMBER(Nikes_Sales_Dataset___Working_file[[#This Row],[Cleaned Order Date]]),TEXT(Nikes_Sales_Dataset___Working_file[[#This Row],[Cleaned Order Date]],"mmm"),"Unknown")</f>
        <v>Unknown</v>
      </c>
      <c r="T74" s="7" t="str">
        <f>IF(ISNUMBER(Nikes_Sales_Dataset___Working_file[[#This Row],[Cleaned Order Date]]),TEXT(Nikes_Sales_Dataset___Working_file[[#This Row],[Cleaned Order Date]],"yyyy"),"Unknown")</f>
        <v>Unknown</v>
      </c>
      <c r="U74" s="1" t="s">
        <v>22</v>
      </c>
      <c r="V74" s="1" t="s">
        <v>29</v>
      </c>
      <c r="W74" s="1" t="s">
        <v>29</v>
      </c>
      <c r="X74" s="9">
        <v>3639.2</v>
      </c>
    </row>
    <row r="75" spans="1:24" x14ac:dyDescent="0.25">
      <c r="A75" s="4">
        <v>2073</v>
      </c>
      <c r="B75" s="4" t="str">
        <f>Nikes_Sales_Dataset___Working_file[[#This Row],[Order_ID]]&amp;"_"&amp;TEXT(Nikes_Sales_Dataset___Working_file[[#This Row],[Cleaned Order Date]],"yyyymmdd")</f>
        <v>2073_20241103</v>
      </c>
      <c r="C75" s="1" t="s">
        <v>19</v>
      </c>
      <c r="D75" s="1" t="s">
        <v>26</v>
      </c>
      <c r="E75" s="1" t="s">
        <v>27</v>
      </c>
      <c r="F75" s="1" t="s">
        <v>53</v>
      </c>
      <c r="G75" s="1" t="s">
        <v>32</v>
      </c>
      <c r="H75">
        <v>4</v>
      </c>
      <c r="I75" s="3">
        <f>IF(ISBLANK(Nikes_Sales_Dataset___Working_file[[#This Row],[Units_Sold]]),IF(Nikes_Sales_Dataset___Working_file[[#This Row],[Profit]]&lt;0,0,1),Nikes_Sales_Dataset___Working_file[[#This Row],[Units_Sold]])</f>
        <v>4</v>
      </c>
      <c r="K75" s="9">
        <f>IF(ISBLANK(Nikes_Sales_Dataset___Working_file[[#This Row],[MRP]]),MEDIAN(Nikes_Sales_Dataset___Working_file[[#All],[MRP]]),Nikes_Sales_Dataset___Working_file[[#This Row],[MRP]])</f>
        <v>6110.0300000000007</v>
      </c>
      <c r="L75">
        <v>0.85</v>
      </c>
      <c r="M75">
        <f>IF(ISBLANK(Nikes_Sales_Dataset___Working_file[[#This Row],[Discount_Applied]]),0,Nikes_Sales_Dataset___Working_file[[#This Row],[Discount_Applied]])</f>
        <v>0.85</v>
      </c>
      <c r="N75" s="9">
        <f>Nikes_Sales_Dataset___Working_file[[#This Row],[MRP Final]]*(1-Nikes_Sales_Dataset___Working_file[[#This Row],[Cleaned Discount]])</f>
        <v>916.50450000000023</v>
      </c>
      <c r="O75">
        <v>0</v>
      </c>
      <c r="P75" s="3">
        <f>Nikes_Sales_Dataset___Working_file[[#This Row],[Sales Price]]*Nikes_Sales_Dataset___Working_file[[#This Row],[Units Sold Filled]]</f>
        <v>3666.0180000000009</v>
      </c>
      <c r="Q75" s="2">
        <v>45599</v>
      </c>
      <c r="R75" s="7">
        <f>IF(ISBLANK(Nikes_Sales_Dataset___Working_file[[#This Row],[Order_Date]]),"Unknown Date",Nikes_Sales_Dataset___Working_file[[#This Row],[Order_Date]])</f>
        <v>45599</v>
      </c>
      <c r="S75" s="7" t="str">
        <f>IF(ISNUMBER(Nikes_Sales_Dataset___Working_file[[#This Row],[Cleaned Order Date]]),TEXT(Nikes_Sales_Dataset___Working_file[[#This Row],[Cleaned Order Date]],"mmm"),"Unknown")</f>
        <v>Nov</v>
      </c>
      <c r="T75" s="7" t="str">
        <f>IF(ISNUMBER(Nikes_Sales_Dataset___Working_file[[#This Row],[Cleaned Order Date]]),TEXT(Nikes_Sales_Dataset___Working_file[[#This Row],[Cleaned Order Date]],"yyyy"),"Unknown")</f>
        <v>2024</v>
      </c>
      <c r="U75" s="1" t="s">
        <v>17</v>
      </c>
      <c r="V75" s="1" t="s">
        <v>23</v>
      </c>
      <c r="W75" s="1" t="s">
        <v>38</v>
      </c>
      <c r="X75" s="9">
        <v>443.86</v>
      </c>
    </row>
    <row r="76" spans="1:24" x14ac:dyDescent="0.25">
      <c r="A76" s="4">
        <v>2074</v>
      </c>
      <c r="B76" s="4" t="str">
        <f>Nikes_Sales_Dataset___Working_file[[#This Row],[Order_ID]]&amp;"_"&amp;TEXT(Nikes_Sales_Dataset___Working_file[[#This Row],[Cleaned Order Date]],"yyyymmdd")</f>
        <v>2074_Unknown Date</v>
      </c>
      <c r="C76" s="1" t="s">
        <v>35</v>
      </c>
      <c r="D76" s="1" t="s">
        <v>14</v>
      </c>
      <c r="E76" s="1" t="s">
        <v>34</v>
      </c>
      <c r="F76" s="1" t="s">
        <v>28</v>
      </c>
      <c r="G76" s="1" t="s">
        <v>28</v>
      </c>
      <c r="H76">
        <v>-1</v>
      </c>
      <c r="I76" s="3">
        <f>IF(ISBLANK(Nikes_Sales_Dataset___Working_file[[#This Row],[Units_Sold]]),IF(Nikes_Sales_Dataset___Working_file[[#This Row],[Profit]]&lt;0,0,1),Nikes_Sales_Dataset___Working_file[[#This Row],[Units_Sold]])</f>
        <v>-1</v>
      </c>
      <c r="K76" s="9">
        <f>IF(ISBLANK(Nikes_Sales_Dataset___Working_file[[#This Row],[MRP]]),MEDIAN(Nikes_Sales_Dataset___Working_file[[#All],[MRP]]),Nikes_Sales_Dataset___Working_file[[#This Row],[MRP]])</f>
        <v>6110.0300000000007</v>
      </c>
      <c r="L76">
        <v>0.56999999999999995</v>
      </c>
      <c r="M76">
        <f>IF(ISBLANK(Nikes_Sales_Dataset___Working_file[[#This Row],[Discount_Applied]]),0,Nikes_Sales_Dataset___Working_file[[#This Row],[Discount_Applied]])</f>
        <v>0.56999999999999995</v>
      </c>
      <c r="N76" s="9">
        <f>Nikes_Sales_Dataset___Working_file[[#This Row],[MRP Final]]*(1-Nikes_Sales_Dataset___Working_file[[#This Row],[Cleaned Discount]])</f>
        <v>2627.3129000000004</v>
      </c>
      <c r="O76">
        <v>0</v>
      </c>
      <c r="P76" s="3">
        <f>Nikes_Sales_Dataset___Working_file[[#This Row],[Sales Price]]*Nikes_Sales_Dataset___Working_file[[#This Row],[Units Sold Filled]]</f>
        <v>-2627.3129000000004</v>
      </c>
      <c r="Q76" s="2"/>
      <c r="R76" s="7" t="str">
        <f>IF(ISBLANK(Nikes_Sales_Dataset___Working_file[[#This Row],[Order_Date]]),"Unknown Date",Nikes_Sales_Dataset___Working_file[[#This Row],[Order_Date]])</f>
        <v>Unknown Date</v>
      </c>
      <c r="S76" s="7" t="str">
        <f>IF(ISNUMBER(Nikes_Sales_Dataset___Working_file[[#This Row],[Cleaned Order Date]]),TEXT(Nikes_Sales_Dataset___Working_file[[#This Row],[Cleaned Order Date]],"mmm"),"Unknown")</f>
        <v>Unknown</v>
      </c>
      <c r="T76" s="7" t="str">
        <f>IF(ISNUMBER(Nikes_Sales_Dataset___Working_file[[#This Row],[Cleaned Order Date]]),TEXT(Nikes_Sales_Dataset___Working_file[[#This Row],[Cleaned Order Date]],"yyyy"),"Unknown")</f>
        <v>Unknown</v>
      </c>
      <c r="U76" s="1" t="s">
        <v>17</v>
      </c>
      <c r="V76" s="1" t="s">
        <v>45</v>
      </c>
      <c r="W76" s="1" t="s">
        <v>45</v>
      </c>
      <c r="X76" s="9">
        <v>1958.47</v>
      </c>
    </row>
    <row r="77" spans="1:24" x14ac:dyDescent="0.25">
      <c r="A77" s="4">
        <v>2075</v>
      </c>
      <c r="B77" s="4" t="str">
        <f>Nikes_Sales_Dataset___Working_file[[#This Row],[Order_ID]]&amp;"_"&amp;TEXT(Nikes_Sales_Dataset___Working_file[[#This Row],[Cleaned Order Date]],"yyyymmdd")</f>
        <v>2075_20250714</v>
      </c>
      <c r="C77" s="1" t="s">
        <v>13</v>
      </c>
      <c r="D77" s="1" t="s">
        <v>43</v>
      </c>
      <c r="E77" s="1" t="s">
        <v>44</v>
      </c>
      <c r="F77" s="1" t="s">
        <v>28</v>
      </c>
      <c r="G77" s="1" t="s">
        <v>28</v>
      </c>
      <c r="H77">
        <v>4</v>
      </c>
      <c r="I77" s="3">
        <f>IF(ISBLANK(Nikes_Sales_Dataset___Working_file[[#This Row],[Units_Sold]]),IF(Nikes_Sales_Dataset___Working_file[[#This Row],[Profit]]&lt;0,0,1),Nikes_Sales_Dataset___Working_file[[#This Row],[Units_Sold]])</f>
        <v>4</v>
      </c>
      <c r="J77">
        <v>4251.74</v>
      </c>
      <c r="K77" s="9">
        <f>IF(ISBLANK(Nikes_Sales_Dataset___Working_file[[#This Row],[MRP]]),MEDIAN(Nikes_Sales_Dataset___Working_file[[#All],[MRP]]),Nikes_Sales_Dataset___Working_file[[#This Row],[MRP]])</f>
        <v>4251.74</v>
      </c>
      <c r="M77">
        <f>IF(ISBLANK(Nikes_Sales_Dataset___Working_file[[#This Row],[Discount_Applied]]),0,Nikes_Sales_Dataset___Working_file[[#This Row],[Discount_Applied]])</f>
        <v>0</v>
      </c>
      <c r="N77" s="9">
        <f>Nikes_Sales_Dataset___Working_file[[#This Row],[MRP Final]]*(1-Nikes_Sales_Dataset___Working_file[[#This Row],[Cleaned Discount]])</f>
        <v>4251.74</v>
      </c>
      <c r="O77">
        <v>0</v>
      </c>
      <c r="P77" s="3">
        <f>Nikes_Sales_Dataset___Working_file[[#This Row],[Sales Price]]*Nikes_Sales_Dataset___Working_file[[#This Row],[Units Sold Filled]]</f>
        <v>17006.96</v>
      </c>
      <c r="Q77" s="2">
        <v>45852</v>
      </c>
      <c r="R77" s="7">
        <f>IF(ISBLANK(Nikes_Sales_Dataset___Working_file[[#This Row],[Order_Date]]),"Unknown Date",Nikes_Sales_Dataset___Working_file[[#This Row],[Order_Date]])</f>
        <v>45852</v>
      </c>
      <c r="S77" s="7" t="str">
        <f>IF(ISNUMBER(Nikes_Sales_Dataset___Working_file[[#This Row],[Cleaned Order Date]]),TEXT(Nikes_Sales_Dataset___Working_file[[#This Row],[Cleaned Order Date]],"mmm"),"Unknown")</f>
        <v>Jul</v>
      </c>
      <c r="T77" s="7" t="str">
        <f>IF(ISNUMBER(Nikes_Sales_Dataset___Working_file[[#This Row],[Cleaned Order Date]]),TEXT(Nikes_Sales_Dataset___Working_file[[#This Row],[Cleaned Order Date]],"yyyy"),"Unknown")</f>
        <v>2025</v>
      </c>
      <c r="U77" s="1" t="s">
        <v>17</v>
      </c>
      <c r="V77" s="1" t="s">
        <v>29</v>
      </c>
      <c r="W77" s="1" t="s">
        <v>29</v>
      </c>
      <c r="X77" s="9">
        <v>2345.35</v>
      </c>
    </row>
    <row r="78" spans="1:24" x14ac:dyDescent="0.25">
      <c r="A78" s="4">
        <v>2076</v>
      </c>
      <c r="B78" s="4" t="str">
        <f>Nikes_Sales_Dataset___Working_file[[#This Row],[Order_ID]]&amp;"_"&amp;TEXT(Nikes_Sales_Dataset___Working_file[[#This Row],[Cleaned Order Date]],"yyyymmdd")</f>
        <v>2076_20241013</v>
      </c>
      <c r="C78" s="1" t="s">
        <v>19</v>
      </c>
      <c r="D78" s="1" t="s">
        <v>14</v>
      </c>
      <c r="E78" s="1" t="s">
        <v>54</v>
      </c>
      <c r="F78" s="1" t="s">
        <v>37</v>
      </c>
      <c r="G78" s="1" t="s">
        <v>28</v>
      </c>
      <c r="I78" s="3">
        <f>IF(ISBLANK(Nikes_Sales_Dataset___Working_file[[#This Row],[Units_Sold]]),IF(Nikes_Sales_Dataset___Working_file[[#This Row],[Profit]]&lt;0,0,1),Nikes_Sales_Dataset___Working_file[[#This Row],[Units_Sold]])</f>
        <v>1</v>
      </c>
      <c r="K78" s="9">
        <f>IF(ISBLANK(Nikes_Sales_Dataset___Working_file[[#This Row],[MRP]]),MEDIAN(Nikes_Sales_Dataset___Working_file[[#All],[MRP]]),Nikes_Sales_Dataset___Working_file[[#This Row],[MRP]])</f>
        <v>6110.0300000000007</v>
      </c>
      <c r="M78">
        <f>IF(ISBLANK(Nikes_Sales_Dataset___Working_file[[#This Row],[Discount_Applied]]),0,Nikes_Sales_Dataset___Working_file[[#This Row],[Discount_Applied]])</f>
        <v>0</v>
      </c>
      <c r="N78" s="9">
        <f>Nikes_Sales_Dataset___Working_file[[#This Row],[MRP Final]]*(1-Nikes_Sales_Dataset___Working_file[[#This Row],[Cleaned Discount]])</f>
        <v>6110.0300000000007</v>
      </c>
      <c r="O78">
        <v>0</v>
      </c>
      <c r="P78" s="3">
        <f>Nikes_Sales_Dataset___Working_file[[#This Row],[Sales Price]]*Nikes_Sales_Dataset___Working_file[[#This Row],[Units Sold Filled]]</f>
        <v>6110.0300000000007</v>
      </c>
      <c r="Q78" s="2">
        <v>45578</v>
      </c>
      <c r="R78" s="7">
        <f>IF(ISBLANK(Nikes_Sales_Dataset___Working_file[[#This Row],[Order_Date]]),"Unknown Date",Nikes_Sales_Dataset___Working_file[[#This Row],[Order_Date]])</f>
        <v>45578</v>
      </c>
      <c r="S78" s="7" t="str">
        <f>IF(ISNUMBER(Nikes_Sales_Dataset___Working_file[[#This Row],[Cleaned Order Date]]),TEXT(Nikes_Sales_Dataset___Working_file[[#This Row],[Cleaned Order Date]],"mmm"),"Unknown")</f>
        <v>Oct</v>
      </c>
      <c r="T78" s="7" t="str">
        <f>IF(ISNUMBER(Nikes_Sales_Dataset___Working_file[[#This Row],[Cleaned Order Date]]),TEXT(Nikes_Sales_Dataset___Working_file[[#This Row],[Cleaned Order Date]],"yyyy"),"Unknown")</f>
        <v>2024</v>
      </c>
      <c r="U78" s="1" t="s">
        <v>22</v>
      </c>
      <c r="V78" s="1" t="s">
        <v>18</v>
      </c>
      <c r="W78" s="1" t="s">
        <v>36</v>
      </c>
      <c r="X78" s="9">
        <v>2011.25</v>
      </c>
    </row>
    <row r="79" spans="1:24" x14ac:dyDescent="0.25">
      <c r="A79" s="4">
        <v>2077</v>
      </c>
      <c r="B79" s="4" t="str">
        <f>Nikes_Sales_Dataset___Working_file[[#This Row],[Order_ID]]&amp;"_"&amp;TEXT(Nikes_Sales_Dataset___Working_file[[#This Row],[Cleaned Order Date]],"yyyymmdd")</f>
        <v>2077_20231121</v>
      </c>
      <c r="C79" s="1" t="s">
        <v>35</v>
      </c>
      <c r="D79" s="1" t="s">
        <v>14</v>
      </c>
      <c r="E79" s="1" t="s">
        <v>54</v>
      </c>
      <c r="F79" s="1" t="s">
        <v>28</v>
      </c>
      <c r="G79" s="1" t="s">
        <v>28</v>
      </c>
      <c r="I79" s="3">
        <f>IF(ISBLANK(Nikes_Sales_Dataset___Working_file[[#This Row],[Units_Sold]]),IF(Nikes_Sales_Dataset___Working_file[[#This Row],[Profit]]&lt;0,0,1),Nikes_Sales_Dataset___Working_file[[#This Row],[Units_Sold]])</f>
        <v>1</v>
      </c>
      <c r="K79" s="9">
        <f>IF(ISBLANK(Nikes_Sales_Dataset___Working_file[[#This Row],[MRP]]),MEDIAN(Nikes_Sales_Dataset___Working_file[[#All],[MRP]]),Nikes_Sales_Dataset___Working_file[[#This Row],[MRP]])</f>
        <v>6110.0300000000007</v>
      </c>
      <c r="M79">
        <f>IF(ISBLANK(Nikes_Sales_Dataset___Working_file[[#This Row],[Discount_Applied]]),0,Nikes_Sales_Dataset___Working_file[[#This Row],[Discount_Applied]])</f>
        <v>0</v>
      </c>
      <c r="N79" s="9">
        <f>Nikes_Sales_Dataset___Working_file[[#This Row],[MRP Final]]*(1-Nikes_Sales_Dataset___Working_file[[#This Row],[Cleaned Discount]])</f>
        <v>6110.0300000000007</v>
      </c>
      <c r="O79">
        <v>0</v>
      </c>
      <c r="P79" s="3">
        <f>Nikes_Sales_Dataset___Working_file[[#This Row],[Sales Price]]*Nikes_Sales_Dataset___Working_file[[#This Row],[Units Sold Filled]]</f>
        <v>6110.0300000000007</v>
      </c>
      <c r="Q79" s="2">
        <v>45251</v>
      </c>
      <c r="R79" s="7">
        <f>IF(ISBLANK(Nikes_Sales_Dataset___Working_file[[#This Row],[Order_Date]]),"Unknown Date",Nikes_Sales_Dataset___Working_file[[#This Row],[Order_Date]])</f>
        <v>45251</v>
      </c>
      <c r="S79" s="7" t="str">
        <f>IF(ISNUMBER(Nikes_Sales_Dataset___Working_file[[#This Row],[Cleaned Order Date]]),TEXT(Nikes_Sales_Dataset___Working_file[[#This Row],[Cleaned Order Date]],"mmm"),"Unknown")</f>
        <v>Nov</v>
      </c>
      <c r="T79" s="7" t="str">
        <f>IF(ISNUMBER(Nikes_Sales_Dataset___Working_file[[#This Row],[Cleaned Order Date]]),TEXT(Nikes_Sales_Dataset___Working_file[[#This Row],[Cleaned Order Date]],"yyyy"),"Unknown")</f>
        <v>2023</v>
      </c>
      <c r="U79" s="1" t="s">
        <v>17</v>
      </c>
      <c r="V79" s="1" t="s">
        <v>29</v>
      </c>
      <c r="W79" s="1" t="s">
        <v>29</v>
      </c>
      <c r="X79" s="9">
        <v>3332.66</v>
      </c>
    </row>
    <row r="80" spans="1:24" x14ac:dyDescent="0.25">
      <c r="A80" s="4">
        <v>2078</v>
      </c>
      <c r="B80" s="4" t="str">
        <f>Nikes_Sales_Dataset___Working_file[[#This Row],[Order_ID]]&amp;"_"&amp;TEXT(Nikes_Sales_Dataset___Working_file[[#This Row],[Cleaned Order Date]],"yyyymmdd")</f>
        <v>2078_Unknown Date</v>
      </c>
      <c r="C80" s="1" t="s">
        <v>19</v>
      </c>
      <c r="D80" s="1" t="s">
        <v>43</v>
      </c>
      <c r="E80" s="1" t="s">
        <v>61</v>
      </c>
      <c r="F80" s="1" t="s">
        <v>41</v>
      </c>
      <c r="G80" s="1" t="s">
        <v>16</v>
      </c>
      <c r="H80">
        <v>0</v>
      </c>
      <c r="I80" s="3">
        <f>IF(ISBLANK(Nikes_Sales_Dataset___Working_file[[#This Row],[Units_Sold]]),IF(Nikes_Sales_Dataset___Working_file[[#This Row],[Profit]]&lt;0,0,1),Nikes_Sales_Dataset___Working_file[[#This Row],[Units_Sold]])</f>
        <v>0</v>
      </c>
      <c r="J80">
        <v>6970.47</v>
      </c>
      <c r="K80" s="9">
        <f>IF(ISBLANK(Nikes_Sales_Dataset___Working_file[[#This Row],[MRP]]),MEDIAN(Nikes_Sales_Dataset___Working_file[[#All],[MRP]]),Nikes_Sales_Dataset___Working_file[[#This Row],[MRP]])</f>
        <v>6970.47</v>
      </c>
      <c r="M80">
        <f>IF(ISBLANK(Nikes_Sales_Dataset___Working_file[[#This Row],[Discount_Applied]]),0,Nikes_Sales_Dataset___Working_file[[#This Row],[Discount_Applied]])</f>
        <v>0</v>
      </c>
      <c r="N80" s="9">
        <f>Nikes_Sales_Dataset___Working_file[[#This Row],[MRP Final]]*(1-Nikes_Sales_Dataset___Working_file[[#This Row],[Cleaned Discount]])</f>
        <v>6970.47</v>
      </c>
      <c r="O80">
        <v>0</v>
      </c>
      <c r="P80" s="3">
        <f>Nikes_Sales_Dataset___Working_file[[#This Row],[Sales Price]]*Nikes_Sales_Dataset___Working_file[[#This Row],[Units Sold Filled]]</f>
        <v>0</v>
      </c>
      <c r="Q80" s="2"/>
      <c r="R80" s="7" t="str">
        <f>IF(ISBLANK(Nikes_Sales_Dataset___Working_file[[#This Row],[Order_Date]]),"Unknown Date",Nikes_Sales_Dataset___Working_file[[#This Row],[Order_Date]])</f>
        <v>Unknown Date</v>
      </c>
      <c r="S80" s="7" t="str">
        <f>IF(ISNUMBER(Nikes_Sales_Dataset___Working_file[[#This Row],[Cleaned Order Date]]),TEXT(Nikes_Sales_Dataset___Working_file[[#This Row],[Cleaned Order Date]],"mmm"),"Unknown")</f>
        <v>Unknown</v>
      </c>
      <c r="T80" s="7" t="str">
        <f>IF(ISNUMBER(Nikes_Sales_Dataset___Working_file[[#This Row],[Cleaned Order Date]]),TEXT(Nikes_Sales_Dataset___Working_file[[#This Row],[Cleaned Order Date]],"yyyy"),"Unknown")</f>
        <v>Unknown</v>
      </c>
      <c r="U80" s="1" t="s">
        <v>17</v>
      </c>
      <c r="V80" s="1" t="s">
        <v>25</v>
      </c>
      <c r="W80" s="1" t="s">
        <v>25</v>
      </c>
      <c r="X80" s="9">
        <v>262.79000000000002</v>
      </c>
    </row>
    <row r="81" spans="1:24" x14ac:dyDescent="0.25">
      <c r="A81" s="4">
        <v>2079</v>
      </c>
      <c r="B81" s="4" t="str">
        <f>Nikes_Sales_Dataset___Working_file[[#This Row],[Order_ID]]&amp;"_"&amp;TEXT(Nikes_Sales_Dataset___Working_file[[#This Row],[Cleaned Order Date]],"yyyymmdd")</f>
        <v>2079_20250119</v>
      </c>
      <c r="C81" s="1" t="s">
        <v>35</v>
      </c>
      <c r="D81" s="1" t="s">
        <v>30</v>
      </c>
      <c r="E81" s="1" t="s">
        <v>56</v>
      </c>
      <c r="F81" s="1" t="s">
        <v>32</v>
      </c>
      <c r="G81" s="1" t="s">
        <v>32</v>
      </c>
      <c r="H81">
        <v>-1</v>
      </c>
      <c r="I81" s="3">
        <f>IF(ISBLANK(Nikes_Sales_Dataset___Working_file[[#This Row],[Units_Sold]]),IF(Nikes_Sales_Dataset___Working_file[[#This Row],[Profit]]&lt;0,0,1),Nikes_Sales_Dataset___Working_file[[#This Row],[Units_Sold]])</f>
        <v>-1</v>
      </c>
      <c r="J81">
        <v>4322.0600000000004</v>
      </c>
      <c r="K81" s="9">
        <f>IF(ISBLANK(Nikes_Sales_Dataset___Working_file[[#This Row],[MRP]]),MEDIAN(Nikes_Sales_Dataset___Working_file[[#All],[MRP]]),Nikes_Sales_Dataset___Working_file[[#This Row],[MRP]])</f>
        <v>4322.0600000000004</v>
      </c>
      <c r="M81">
        <f>IF(ISBLANK(Nikes_Sales_Dataset___Working_file[[#This Row],[Discount_Applied]]),0,Nikes_Sales_Dataset___Working_file[[#This Row],[Discount_Applied]])</f>
        <v>0</v>
      </c>
      <c r="N81" s="9">
        <f>Nikes_Sales_Dataset___Working_file[[#This Row],[MRP Final]]*(1-Nikes_Sales_Dataset___Working_file[[#This Row],[Cleaned Discount]])</f>
        <v>4322.0600000000004</v>
      </c>
      <c r="O81">
        <v>0</v>
      </c>
      <c r="P81" s="3">
        <f>Nikes_Sales_Dataset___Working_file[[#This Row],[Sales Price]]*Nikes_Sales_Dataset___Working_file[[#This Row],[Units Sold Filled]]</f>
        <v>-4322.0600000000004</v>
      </c>
      <c r="Q81" s="2">
        <v>45676</v>
      </c>
      <c r="R81" s="7">
        <f>IF(ISBLANK(Nikes_Sales_Dataset___Working_file[[#This Row],[Order_Date]]),"Unknown Date",Nikes_Sales_Dataset___Working_file[[#This Row],[Order_Date]])</f>
        <v>45676</v>
      </c>
      <c r="S81" s="7" t="str">
        <f>IF(ISNUMBER(Nikes_Sales_Dataset___Working_file[[#This Row],[Cleaned Order Date]]),TEXT(Nikes_Sales_Dataset___Working_file[[#This Row],[Cleaned Order Date]],"mmm"),"Unknown")</f>
        <v>Jan</v>
      </c>
      <c r="T81" s="7" t="str">
        <f>IF(ISNUMBER(Nikes_Sales_Dataset___Working_file[[#This Row],[Cleaned Order Date]]),TEXT(Nikes_Sales_Dataset___Working_file[[#This Row],[Cleaned Order Date]],"yyyy"),"Unknown")</f>
        <v>2025</v>
      </c>
      <c r="U81" s="1" t="s">
        <v>17</v>
      </c>
      <c r="V81" s="1" t="s">
        <v>18</v>
      </c>
      <c r="W81" s="1" t="s">
        <v>36</v>
      </c>
      <c r="X81" s="9">
        <v>279.77999999999997</v>
      </c>
    </row>
    <row r="82" spans="1:24" x14ac:dyDescent="0.25">
      <c r="A82" s="4">
        <v>2080</v>
      </c>
      <c r="B82" s="4" t="str">
        <f>Nikes_Sales_Dataset___Working_file[[#This Row],[Order_ID]]&amp;"_"&amp;TEXT(Nikes_Sales_Dataset___Working_file[[#This Row],[Cleaned Order Date]],"yyyymmdd")</f>
        <v>2080_20250331</v>
      </c>
      <c r="C82" s="1" t="s">
        <v>35</v>
      </c>
      <c r="D82" s="1" t="s">
        <v>26</v>
      </c>
      <c r="E82" s="1" t="s">
        <v>27</v>
      </c>
      <c r="F82" s="1" t="s">
        <v>28</v>
      </c>
      <c r="G82" s="1" t="s">
        <v>28</v>
      </c>
      <c r="I82" s="3">
        <f>IF(ISBLANK(Nikes_Sales_Dataset___Working_file[[#This Row],[Units_Sold]]),IF(Nikes_Sales_Dataset___Working_file[[#This Row],[Profit]]&lt;0,0,1),Nikes_Sales_Dataset___Working_file[[#This Row],[Units_Sold]])</f>
        <v>0</v>
      </c>
      <c r="K82" s="9">
        <f>IF(ISBLANK(Nikes_Sales_Dataset___Working_file[[#This Row],[MRP]]),MEDIAN(Nikes_Sales_Dataset___Working_file[[#All],[MRP]]),Nikes_Sales_Dataset___Working_file[[#This Row],[MRP]])</f>
        <v>6110.0300000000007</v>
      </c>
      <c r="M82">
        <f>IF(ISBLANK(Nikes_Sales_Dataset___Working_file[[#This Row],[Discount_Applied]]),0,Nikes_Sales_Dataset___Working_file[[#This Row],[Discount_Applied]])</f>
        <v>0</v>
      </c>
      <c r="N82" s="9">
        <f>Nikes_Sales_Dataset___Working_file[[#This Row],[MRP Final]]*(1-Nikes_Sales_Dataset___Working_file[[#This Row],[Cleaned Discount]])</f>
        <v>6110.0300000000007</v>
      </c>
      <c r="O82">
        <v>0</v>
      </c>
      <c r="P82" s="3">
        <f>Nikes_Sales_Dataset___Working_file[[#This Row],[Sales Price]]*Nikes_Sales_Dataset___Working_file[[#This Row],[Units Sold Filled]]</f>
        <v>0</v>
      </c>
      <c r="Q82" s="2">
        <v>45747</v>
      </c>
      <c r="R82" s="7">
        <f>IF(ISBLANK(Nikes_Sales_Dataset___Working_file[[#This Row],[Order_Date]]),"Unknown Date",Nikes_Sales_Dataset___Working_file[[#This Row],[Order_Date]])</f>
        <v>45747</v>
      </c>
      <c r="S82" s="7" t="str">
        <f>IF(ISNUMBER(Nikes_Sales_Dataset___Working_file[[#This Row],[Cleaned Order Date]]),TEXT(Nikes_Sales_Dataset___Working_file[[#This Row],[Cleaned Order Date]],"mmm"),"Unknown")</f>
        <v>Mar</v>
      </c>
      <c r="T82" s="7" t="str">
        <f>IF(ISNUMBER(Nikes_Sales_Dataset___Working_file[[#This Row],[Cleaned Order Date]]),TEXT(Nikes_Sales_Dataset___Working_file[[#This Row],[Cleaned Order Date]],"yyyy"),"Unknown")</f>
        <v>2025</v>
      </c>
      <c r="U82" s="1" t="s">
        <v>17</v>
      </c>
      <c r="V82" s="1" t="s">
        <v>36</v>
      </c>
      <c r="W82" s="1" t="s">
        <v>36</v>
      </c>
      <c r="X82" s="9">
        <v>-1005.89</v>
      </c>
    </row>
    <row r="83" spans="1:24" x14ac:dyDescent="0.25">
      <c r="A83" s="4">
        <v>2081</v>
      </c>
      <c r="B83" s="4" t="str">
        <f>Nikes_Sales_Dataset___Working_file[[#This Row],[Order_ID]]&amp;"_"&amp;TEXT(Nikes_Sales_Dataset___Working_file[[#This Row],[Cleaned Order Date]],"yyyymmdd")</f>
        <v>2081_Unknown Date</v>
      </c>
      <c r="C83" s="1" t="s">
        <v>35</v>
      </c>
      <c r="D83" s="1" t="s">
        <v>14</v>
      </c>
      <c r="E83" s="1" t="s">
        <v>54</v>
      </c>
      <c r="F83" s="1" t="s">
        <v>28</v>
      </c>
      <c r="G83" s="1" t="s">
        <v>28</v>
      </c>
      <c r="I83" s="3">
        <f>IF(ISBLANK(Nikes_Sales_Dataset___Working_file[[#This Row],[Units_Sold]]),IF(Nikes_Sales_Dataset___Working_file[[#This Row],[Profit]]&lt;0,0,1),Nikes_Sales_Dataset___Working_file[[#This Row],[Units_Sold]])</f>
        <v>1</v>
      </c>
      <c r="K83" s="9">
        <f>IF(ISBLANK(Nikes_Sales_Dataset___Working_file[[#This Row],[MRP]]),MEDIAN(Nikes_Sales_Dataset___Working_file[[#All],[MRP]]),Nikes_Sales_Dataset___Working_file[[#This Row],[MRP]])</f>
        <v>6110.0300000000007</v>
      </c>
      <c r="M83">
        <f>IF(ISBLANK(Nikes_Sales_Dataset___Working_file[[#This Row],[Discount_Applied]]),0,Nikes_Sales_Dataset___Working_file[[#This Row],[Discount_Applied]])</f>
        <v>0</v>
      </c>
      <c r="N83" s="9">
        <f>Nikes_Sales_Dataset___Working_file[[#This Row],[MRP Final]]*(1-Nikes_Sales_Dataset___Working_file[[#This Row],[Cleaned Discount]])</f>
        <v>6110.0300000000007</v>
      </c>
      <c r="O83">
        <v>0</v>
      </c>
      <c r="P83" s="3">
        <f>Nikes_Sales_Dataset___Working_file[[#This Row],[Sales Price]]*Nikes_Sales_Dataset___Working_file[[#This Row],[Units Sold Filled]]</f>
        <v>6110.0300000000007</v>
      </c>
      <c r="Q83" s="2"/>
      <c r="R83" s="7" t="str">
        <f>IF(ISBLANK(Nikes_Sales_Dataset___Working_file[[#This Row],[Order_Date]]),"Unknown Date",Nikes_Sales_Dataset___Working_file[[#This Row],[Order_Date]])</f>
        <v>Unknown Date</v>
      </c>
      <c r="S83" s="7" t="str">
        <f>IF(ISNUMBER(Nikes_Sales_Dataset___Working_file[[#This Row],[Cleaned Order Date]]),TEXT(Nikes_Sales_Dataset___Working_file[[#This Row],[Cleaned Order Date]],"mmm"),"Unknown")</f>
        <v>Unknown</v>
      </c>
      <c r="T83" s="7" t="str">
        <f>IF(ISNUMBER(Nikes_Sales_Dataset___Working_file[[#This Row],[Cleaned Order Date]]),TEXT(Nikes_Sales_Dataset___Working_file[[#This Row],[Cleaned Order Date]],"yyyy"),"Unknown")</f>
        <v>Unknown</v>
      </c>
      <c r="U83" s="1" t="s">
        <v>17</v>
      </c>
      <c r="V83" s="1" t="s">
        <v>25</v>
      </c>
      <c r="W83" s="1" t="s">
        <v>25</v>
      </c>
      <c r="X83" s="9">
        <v>2810.49</v>
      </c>
    </row>
    <row r="84" spans="1:24" x14ac:dyDescent="0.25">
      <c r="A84" s="4">
        <v>2028</v>
      </c>
      <c r="B84" s="4" t="str">
        <f>Nikes_Sales_Dataset___Working_file[[#This Row],[Order_ID]]&amp;"_"&amp;TEXT(Nikes_Sales_Dataset___Working_file[[#This Row],[Cleaned Order Date]],"yyyymmdd")</f>
        <v>2028_20240214</v>
      </c>
      <c r="C84" s="1" t="s">
        <v>35</v>
      </c>
      <c r="D84" s="1" t="s">
        <v>30</v>
      </c>
      <c r="E84" s="1" t="s">
        <v>50</v>
      </c>
      <c r="F84" s="1" t="s">
        <v>41</v>
      </c>
      <c r="G84" s="1" t="s">
        <v>16</v>
      </c>
      <c r="H84">
        <v>-1</v>
      </c>
      <c r="I84" s="3">
        <f>IF(ISBLANK(Nikes_Sales_Dataset___Working_file[[#This Row],[Units_Sold]]),IF(Nikes_Sales_Dataset___Working_file[[#This Row],[Profit]]&lt;0,0,1),Nikes_Sales_Dataset___Working_file[[#This Row],[Units_Sold]])</f>
        <v>-1</v>
      </c>
      <c r="K84" s="9">
        <f>IF(ISBLANK(Nikes_Sales_Dataset___Working_file[[#This Row],[MRP]]),MEDIAN(Nikes_Sales_Dataset___Working_file[[#All],[MRP]]),Nikes_Sales_Dataset___Working_file[[#This Row],[MRP]])</f>
        <v>6110.0300000000007</v>
      </c>
      <c r="L84">
        <v>0.21</v>
      </c>
      <c r="M84">
        <f>IF(ISBLANK(Nikes_Sales_Dataset___Working_file[[#This Row],[Discount_Applied]]),0,Nikes_Sales_Dataset___Working_file[[#This Row],[Discount_Applied]])</f>
        <v>0.21</v>
      </c>
      <c r="N84" s="9">
        <f>Nikes_Sales_Dataset___Working_file[[#This Row],[MRP Final]]*(1-Nikes_Sales_Dataset___Working_file[[#This Row],[Cleaned Discount]])</f>
        <v>4826.9237000000003</v>
      </c>
      <c r="O84">
        <v>0</v>
      </c>
      <c r="P84" s="3">
        <f>Nikes_Sales_Dataset___Working_file[[#This Row],[Sales Price]]*Nikes_Sales_Dataset___Working_file[[#This Row],[Units Sold Filled]]</f>
        <v>-4826.9237000000003</v>
      </c>
      <c r="Q84" s="2">
        <v>45336</v>
      </c>
      <c r="R84" s="7">
        <f>IF(ISBLANK(Nikes_Sales_Dataset___Working_file[[#This Row],[Order_Date]]),"Unknown Date",Nikes_Sales_Dataset___Working_file[[#This Row],[Order_Date]])</f>
        <v>45336</v>
      </c>
      <c r="S84" s="7" t="str">
        <f>IF(ISNUMBER(Nikes_Sales_Dataset___Working_file[[#This Row],[Cleaned Order Date]]),TEXT(Nikes_Sales_Dataset___Working_file[[#This Row],[Cleaned Order Date]],"mmm"),"Unknown")</f>
        <v>Feb</v>
      </c>
      <c r="T84" s="7" t="str">
        <f>IF(ISNUMBER(Nikes_Sales_Dataset___Working_file[[#This Row],[Cleaned Order Date]]),TEXT(Nikes_Sales_Dataset___Working_file[[#This Row],[Cleaned Order Date]],"yyyy"),"Unknown")</f>
        <v>2024</v>
      </c>
      <c r="U84" s="1" t="s">
        <v>17</v>
      </c>
      <c r="V84" s="1" t="s">
        <v>38</v>
      </c>
      <c r="W84" s="1" t="s">
        <v>38</v>
      </c>
      <c r="X84" s="9">
        <v>3303.01</v>
      </c>
    </row>
    <row r="85" spans="1:24" x14ac:dyDescent="0.25">
      <c r="A85" s="4">
        <v>2083</v>
      </c>
      <c r="B85" s="4" t="str">
        <f>Nikes_Sales_Dataset___Working_file[[#This Row],[Order_ID]]&amp;"_"&amp;TEXT(Nikes_Sales_Dataset___Working_file[[#This Row],[Cleaned Order Date]],"yyyymmdd")</f>
        <v>2083_20241014</v>
      </c>
      <c r="C85" s="1" t="s">
        <v>35</v>
      </c>
      <c r="D85" s="1" t="s">
        <v>30</v>
      </c>
      <c r="E85" s="1" t="s">
        <v>50</v>
      </c>
      <c r="F85" s="1" t="s">
        <v>41</v>
      </c>
      <c r="G85" s="1" t="s">
        <v>16</v>
      </c>
      <c r="I85" s="3">
        <f>IF(ISBLANK(Nikes_Sales_Dataset___Working_file[[#This Row],[Units_Sold]]),IF(Nikes_Sales_Dataset___Working_file[[#This Row],[Profit]]&lt;0,0,1),Nikes_Sales_Dataset___Working_file[[#This Row],[Units_Sold]])</f>
        <v>0</v>
      </c>
      <c r="J85">
        <v>9291.74</v>
      </c>
      <c r="K85" s="9">
        <f>IF(ISBLANK(Nikes_Sales_Dataset___Working_file[[#This Row],[MRP]]),MEDIAN(Nikes_Sales_Dataset___Working_file[[#All],[MRP]]),Nikes_Sales_Dataset___Working_file[[#This Row],[MRP]])</f>
        <v>9291.74</v>
      </c>
      <c r="M85">
        <f>IF(ISBLANK(Nikes_Sales_Dataset___Working_file[[#This Row],[Discount_Applied]]),0,Nikes_Sales_Dataset___Working_file[[#This Row],[Discount_Applied]])</f>
        <v>0</v>
      </c>
      <c r="N85" s="9">
        <f>Nikes_Sales_Dataset___Working_file[[#This Row],[MRP Final]]*(1-Nikes_Sales_Dataset___Working_file[[#This Row],[Cleaned Discount]])</f>
        <v>9291.74</v>
      </c>
      <c r="O85">
        <v>0</v>
      </c>
      <c r="P85" s="3">
        <f>Nikes_Sales_Dataset___Working_file[[#This Row],[Sales Price]]*Nikes_Sales_Dataset___Working_file[[#This Row],[Units Sold Filled]]</f>
        <v>0</v>
      </c>
      <c r="Q85" s="2">
        <v>45579</v>
      </c>
      <c r="R85" s="7">
        <f>IF(ISBLANK(Nikes_Sales_Dataset___Working_file[[#This Row],[Order_Date]]),"Unknown Date",Nikes_Sales_Dataset___Working_file[[#This Row],[Order_Date]])</f>
        <v>45579</v>
      </c>
      <c r="S85" s="7" t="str">
        <f>IF(ISNUMBER(Nikes_Sales_Dataset___Working_file[[#This Row],[Cleaned Order Date]]),TEXT(Nikes_Sales_Dataset___Working_file[[#This Row],[Cleaned Order Date]],"mmm"),"Unknown")</f>
        <v>Oct</v>
      </c>
      <c r="T85" s="7" t="str">
        <f>IF(ISNUMBER(Nikes_Sales_Dataset___Working_file[[#This Row],[Cleaned Order Date]]),TEXT(Nikes_Sales_Dataset___Working_file[[#This Row],[Cleaned Order Date]],"yyyy"),"Unknown")</f>
        <v>2024</v>
      </c>
      <c r="U85" s="1" t="s">
        <v>22</v>
      </c>
      <c r="V85" s="1" t="s">
        <v>33</v>
      </c>
      <c r="W85" s="1" t="s">
        <v>33</v>
      </c>
      <c r="X85" s="9">
        <v>-981.21</v>
      </c>
    </row>
    <row r="86" spans="1:24" x14ac:dyDescent="0.25">
      <c r="A86" s="4">
        <v>2084</v>
      </c>
      <c r="B86" s="4" t="str">
        <f>Nikes_Sales_Dataset___Working_file[[#This Row],[Order_ID]]&amp;"_"&amp;TEXT(Nikes_Sales_Dataset___Working_file[[#This Row],[Cleaned Order Date]],"yyyymmdd")</f>
        <v>2084_20231224</v>
      </c>
      <c r="C86" s="1" t="s">
        <v>35</v>
      </c>
      <c r="D86" s="1" t="s">
        <v>14</v>
      </c>
      <c r="E86" s="1" t="s">
        <v>47</v>
      </c>
      <c r="F86" s="1" t="s">
        <v>16</v>
      </c>
      <c r="G86" s="1" t="s">
        <v>16</v>
      </c>
      <c r="H86">
        <v>2</v>
      </c>
      <c r="I86" s="3">
        <f>IF(ISBLANK(Nikes_Sales_Dataset___Working_file[[#This Row],[Units_Sold]]),IF(Nikes_Sales_Dataset___Working_file[[#This Row],[Profit]]&lt;0,0,1),Nikes_Sales_Dataset___Working_file[[#This Row],[Units_Sold]])</f>
        <v>2</v>
      </c>
      <c r="K86" s="9">
        <f>IF(ISBLANK(Nikes_Sales_Dataset___Working_file[[#This Row],[MRP]]),MEDIAN(Nikes_Sales_Dataset___Working_file[[#All],[MRP]]),Nikes_Sales_Dataset___Working_file[[#This Row],[MRP]])</f>
        <v>6110.0300000000007</v>
      </c>
      <c r="M86">
        <f>IF(ISBLANK(Nikes_Sales_Dataset___Working_file[[#This Row],[Discount_Applied]]),0,Nikes_Sales_Dataset___Working_file[[#This Row],[Discount_Applied]])</f>
        <v>0</v>
      </c>
      <c r="N86" s="9">
        <f>Nikes_Sales_Dataset___Working_file[[#This Row],[MRP Final]]*(1-Nikes_Sales_Dataset___Working_file[[#This Row],[Cleaned Discount]])</f>
        <v>6110.0300000000007</v>
      </c>
      <c r="O86">
        <v>0</v>
      </c>
      <c r="P86" s="3">
        <f>Nikes_Sales_Dataset___Working_file[[#This Row],[Sales Price]]*Nikes_Sales_Dataset___Working_file[[#This Row],[Units Sold Filled]]</f>
        <v>12220.060000000001</v>
      </c>
      <c r="Q86" s="2">
        <v>45284</v>
      </c>
      <c r="R86" s="7">
        <f>IF(ISBLANK(Nikes_Sales_Dataset___Working_file[[#This Row],[Order_Date]]),"Unknown Date",Nikes_Sales_Dataset___Working_file[[#This Row],[Order_Date]])</f>
        <v>45284</v>
      </c>
      <c r="S86" s="7" t="str">
        <f>IF(ISNUMBER(Nikes_Sales_Dataset___Working_file[[#This Row],[Cleaned Order Date]]),TEXT(Nikes_Sales_Dataset___Working_file[[#This Row],[Cleaned Order Date]],"mmm"),"Unknown")</f>
        <v>Dec</v>
      </c>
      <c r="T86" s="7" t="str">
        <f>IF(ISNUMBER(Nikes_Sales_Dataset___Working_file[[#This Row],[Cleaned Order Date]]),TEXT(Nikes_Sales_Dataset___Working_file[[#This Row],[Cleaned Order Date]],"yyyy"),"Unknown")</f>
        <v>2023</v>
      </c>
      <c r="U86" s="1" t="s">
        <v>17</v>
      </c>
      <c r="V86" s="1" t="s">
        <v>25</v>
      </c>
      <c r="W86" s="1" t="s">
        <v>25</v>
      </c>
      <c r="X86" s="9">
        <v>408.39</v>
      </c>
    </row>
    <row r="87" spans="1:24" x14ac:dyDescent="0.25">
      <c r="A87" s="4">
        <v>2085</v>
      </c>
      <c r="B87" s="4" t="str">
        <f>Nikes_Sales_Dataset___Working_file[[#This Row],[Order_ID]]&amp;"_"&amp;TEXT(Nikes_Sales_Dataset___Working_file[[#This Row],[Cleaned Order Date]],"yyyymmdd")</f>
        <v>2085_20241217</v>
      </c>
      <c r="C87" s="1" t="s">
        <v>35</v>
      </c>
      <c r="D87" s="1" t="s">
        <v>43</v>
      </c>
      <c r="E87" s="1" t="s">
        <v>51</v>
      </c>
      <c r="F87" s="1" t="s">
        <v>41</v>
      </c>
      <c r="G87" s="1" t="s">
        <v>16</v>
      </c>
      <c r="I87" s="3">
        <f>IF(ISBLANK(Nikes_Sales_Dataset___Working_file[[#This Row],[Units_Sold]]),IF(Nikes_Sales_Dataset___Working_file[[#This Row],[Profit]]&lt;0,0,1),Nikes_Sales_Dataset___Working_file[[#This Row],[Units_Sold]])</f>
        <v>1</v>
      </c>
      <c r="J87">
        <v>7561.85</v>
      </c>
      <c r="K87" s="9">
        <f>IF(ISBLANK(Nikes_Sales_Dataset___Working_file[[#This Row],[MRP]]),MEDIAN(Nikes_Sales_Dataset___Working_file[[#All],[MRP]]),Nikes_Sales_Dataset___Working_file[[#This Row],[MRP]])</f>
        <v>7561.85</v>
      </c>
      <c r="M87">
        <f>IF(ISBLANK(Nikes_Sales_Dataset___Working_file[[#This Row],[Discount_Applied]]),0,Nikes_Sales_Dataset___Working_file[[#This Row],[Discount_Applied]])</f>
        <v>0</v>
      </c>
      <c r="N87" s="9">
        <f>Nikes_Sales_Dataset___Working_file[[#This Row],[MRP Final]]*(1-Nikes_Sales_Dataset___Working_file[[#This Row],[Cleaned Discount]])</f>
        <v>7561.85</v>
      </c>
      <c r="O87">
        <v>0</v>
      </c>
      <c r="P87" s="3">
        <f>Nikes_Sales_Dataset___Working_file[[#This Row],[Sales Price]]*Nikes_Sales_Dataset___Working_file[[#This Row],[Units Sold Filled]]</f>
        <v>7561.85</v>
      </c>
      <c r="Q87" s="2">
        <v>45643</v>
      </c>
      <c r="R87" s="7">
        <f>IF(ISBLANK(Nikes_Sales_Dataset___Working_file[[#This Row],[Order_Date]]),"Unknown Date",Nikes_Sales_Dataset___Working_file[[#This Row],[Order_Date]])</f>
        <v>45643</v>
      </c>
      <c r="S87" s="7" t="str">
        <f>IF(ISNUMBER(Nikes_Sales_Dataset___Working_file[[#This Row],[Cleaned Order Date]]),TEXT(Nikes_Sales_Dataset___Working_file[[#This Row],[Cleaned Order Date]],"mmm"),"Unknown")</f>
        <v>Dec</v>
      </c>
      <c r="T87" s="7" t="str">
        <f>IF(ISNUMBER(Nikes_Sales_Dataset___Working_file[[#This Row],[Cleaned Order Date]]),TEXT(Nikes_Sales_Dataset___Working_file[[#This Row],[Cleaned Order Date]],"yyyy"),"Unknown")</f>
        <v>2024</v>
      </c>
      <c r="U87" s="1" t="s">
        <v>22</v>
      </c>
      <c r="V87" s="1" t="s">
        <v>45</v>
      </c>
      <c r="W87" s="1" t="s">
        <v>45</v>
      </c>
      <c r="X87" s="9">
        <v>98.72</v>
      </c>
    </row>
    <row r="88" spans="1:24" x14ac:dyDescent="0.25">
      <c r="A88" s="4">
        <v>2086</v>
      </c>
      <c r="B88" s="4" t="str">
        <f>Nikes_Sales_Dataset___Working_file[[#This Row],[Order_ID]]&amp;"_"&amp;TEXT(Nikes_Sales_Dataset___Working_file[[#This Row],[Cleaned Order Date]],"yyyymmdd")</f>
        <v>2086_20241011</v>
      </c>
      <c r="C88" s="1" t="s">
        <v>35</v>
      </c>
      <c r="D88" s="1" t="s">
        <v>20</v>
      </c>
      <c r="E88" s="1" t="s">
        <v>39</v>
      </c>
      <c r="F88" s="1" t="s">
        <v>28</v>
      </c>
      <c r="G88" s="1" t="s">
        <v>28</v>
      </c>
      <c r="H88">
        <v>0</v>
      </c>
      <c r="I88" s="3">
        <f>IF(ISBLANK(Nikes_Sales_Dataset___Working_file[[#This Row],[Units_Sold]]),IF(Nikes_Sales_Dataset___Working_file[[#This Row],[Profit]]&lt;0,0,1),Nikes_Sales_Dataset___Working_file[[#This Row],[Units_Sold]])</f>
        <v>0</v>
      </c>
      <c r="K88" s="9">
        <f>IF(ISBLANK(Nikes_Sales_Dataset___Working_file[[#This Row],[MRP]]),MEDIAN(Nikes_Sales_Dataset___Working_file[[#All],[MRP]]),Nikes_Sales_Dataset___Working_file[[#This Row],[MRP]])</f>
        <v>6110.0300000000007</v>
      </c>
      <c r="L88">
        <v>0.45</v>
      </c>
      <c r="M88">
        <f>IF(ISBLANK(Nikes_Sales_Dataset___Working_file[[#This Row],[Discount_Applied]]),0,Nikes_Sales_Dataset___Working_file[[#This Row],[Discount_Applied]])</f>
        <v>0.45</v>
      </c>
      <c r="N88" s="9">
        <f>Nikes_Sales_Dataset___Working_file[[#This Row],[MRP Final]]*(1-Nikes_Sales_Dataset___Working_file[[#This Row],[Cleaned Discount]])</f>
        <v>3360.5165000000006</v>
      </c>
      <c r="O88">
        <v>0</v>
      </c>
      <c r="P88" s="3">
        <f>Nikes_Sales_Dataset___Working_file[[#This Row],[Sales Price]]*Nikes_Sales_Dataset___Working_file[[#This Row],[Units Sold Filled]]</f>
        <v>0</v>
      </c>
      <c r="Q88" s="2">
        <v>45576</v>
      </c>
      <c r="R88" s="7">
        <f>IF(ISBLANK(Nikes_Sales_Dataset___Working_file[[#This Row],[Order_Date]]),"Unknown Date",Nikes_Sales_Dataset___Working_file[[#This Row],[Order_Date]])</f>
        <v>45576</v>
      </c>
      <c r="S88" s="7" t="str">
        <f>IF(ISNUMBER(Nikes_Sales_Dataset___Working_file[[#This Row],[Cleaned Order Date]]),TEXT(Nikes_Sales_Dataset___Working_file[[#This Row],[Cleaned Order Date]],"mmm"),"Unknown")</f>
        <v>Oct</v>
      </c>
      <c r="T88" s="7" t="str">
        <f>IF(ISNUMBER(Nikes_Sales_Dataset___Working_file[[#This Row],[Cleaned Order Date]]),TEXT(Nikes_Sales_Dataset___Working_file[[#This Row],[Cleaned Order Date]],"yyyy"),"Unknown")</f>
        <v>2024</v>
      </c>
      <c r="U88" s="1" t="s">
        <v>17</v>
      </c>
      <c r="V88" s="1" t="s">
        <v>45</v>
      </c>
      <c r="W88" s="1" t="s">
        <v>45</v>
      </c>
      <c r="X88" s="9">
        <v>1742.66</v>
      </c>
    </row>
    <row r="89" spans="1:24" x14ac:dyDescent="0.25">
      <c r="A89" s="4">
        <v>2087</v>
      </c>
      <c r="B89" s="4" t="str">
        <f>Nikes_Sales_Dataset___Working_file[[#This Row],[Order_ID]]&amp;"_"&amp;TEXT(Nikes_Sales_Dataset___Working_file[[#This Row],[Cleaned Order Date]],"yyyymmdd")</f>
        <v>2087_20241101</v>
      </c>
      <c r="C89" s="1" t="s">
        <v>13</v>
      </c>
      <c r="D89" s="1" t="s">
        <v>43</v>
      </c>
      <c r="E89" s="1" t="s">
        <v>52</v>
      </c>
      <c r="F89" s="1" t="s">
        <v>41</v>
      </c>
      <c r="G89" s="1" t="s">
        <v>16</v>
      </c>
      <c r="I89" s="3">
        <f>IF(ISBLANK(Nikes_Sales_Dataset___Working_file[[#This Row],[Units_Sold]]),IF(Nikes_Sales_Dataset___Working_file[[#This Row],[Profit]]&lt;0,0,1),Nikes_Sales_Dataset___Working_file[[#This Row],[Units_Sold]])</f>
        <v>1</v>
      </c>
      <c r="J89">
        <v>4656.28</v>
      </c>
      <c r="K89" s="9">
        <f>IF(ISBLANK(Nikes_Sales_Dataset___Working_file[[#This Row],[MRP]]),MEDIAN(Nikes_Sales_Dataset___Working_file[[#All],[MRP]]),Nikes_Sales_Dataset___Working_file[[#This Row],[MRP]])</f>
        <v>4656.28</v>
      </c>
      <c r="M89">
        <f>IF(ISBLANK(Nikes_Sales_Dataset___Working_file[[#This Row],[Discount_Applied]]),0,Nikes_Sales_Dataset___Working_file[[#This Row],[Discount_Applied]])</f>
        <v>0</v>
      </c>
      <c r="N89" s="9">
        <f>Nikes_Sales_Dataset___Working_file[[#This Row],[MRP Final]]*(1-Nikes_Sales_Dataset___Working_file[[#This Row],[Cleaned Discount]])</f>
        <v>4656.28</v>
      </c>
      <c r="O89">
        <v>0</v>
      </c>
      <c r="P89" s="3">
        <f>Nikes_Sales_Dataset___Working_file[[#This Row],[Sales Price]]*Nikes_Sales_Dataset___Working_file[[#This Row],[Units Sold Filled]]</f>
        <v>4656.28</v>
      </c>
      <c r="Q89" s="2">
        <v>45597</v>
      </c>
      <c r="R89" s="7">
        <f>IF(ISBLANK(Nikes_Sales_Dataset___Working_file[[#This Row],[Order_Date]]),"Unknown Date",Nikes_Sales_Dataset___Working_file[[#This Row],[Order_Date]])</f>
        <v>45597</v>
      </c>
      <c r="S89" s="7" t="str">
        <f>IF(ISNUMBER(Nikes_Sales_Dataset___Working_file[[#This Row],[Cleaned Order Date]]),TEXT(Nikes_Sales_Dataset___Working_file[[#This Row],[Cleaned Order Date]],"mmm"),"Unknown")</f>
        <v>Nov</v>
      </c>
      <c r="T89" s="7" t="str">
        <f>IF(ISNUMBER(Nikes_Sales_Dataset___Working_file[[#This Row],[Cleaned Order Date]]),TEXT(Nikes_Sales_Dataset___Working_file[[#This Row],[Cleaned Order Date]],"yyyy"),"Unknown")</f>
        <v>2024</v>
      </c>
      <c r="U89" s="1" t="s">
        <v>17</v>
      </c>
      <c r="V89" s="1" t="s">
        <v>45</v>
      </c>
      <c r="W89" s="1" t="s">
        <v>45</v>
      </c>
      <c r="X89" s="9">
        <v>3777.5</v>
      </c>
    </row>
    <row r="90" spans="1:24" x14ac:dyDescent="0.25">
      <c r="A90" s="4">
        <v>2088</v>
      </c>
      <c r="B90" s="4" t="str">
        <f>Nikes_Sales_Dataset___Working_file[[#This Row],[Order_ID]]&amp;"_"&amp;TEXT(Nikes_Sales_Dataset___Working_file[[#This Row],[Cleaned Order Date]],"yyyymmdd")</f>
        <v>2088_20250426</v>
      </c>
      <c r="C90" s="1" t="s">
        <v>19</v>
      </c>
      <c r="D90" s="1" t="s">
        <v>30</v>
      </c>
      <c r="E90" s="1" t="s">
        <v>50</v>
      </c>
      <c r="F90" s="1" t="s">
        <v>32</v>
      </c>
      <c r="G90" s="1" t="s">
        <v>32</v>
      </c>
      <c r="H90">
        <v>4</v>
      </c>
      <c r="I90" s="3">
        <f>IF(ISBLANK(Nikes_Sales_Dataset___Working_file[[#This Row],[Units_Sold]]),IF(Nikes_Sales_Dataset___Working_file[[#This Row],[Profit]]&lt;0,0,1),Nikes_Sales_Dataset___Working_file[[#This Row],[Units_Sold]])</f>
        <v>4</v>
      </c>
      <c r="K90" s="9">
        <f>IF(ISBLANK(Nikes_Sales_Dataset___Working_file[[#This Row],[MRP]]),MEDIAN(Nikes_Sales_Dataset___Working_file[[#All],[MRP]]),Nikes_Sales_Dataset___Working_file[[#This Row],[MRP]])</f>
        <v>6110.0300000000007</v>
      </c>
      <c r="M90">
        <f>IF(ISBLANK(Nikes_Sales_Dataset___Working_file[[#This Row],[Discount_Applied]]),0,Nikes_Sales_Dataset___Working_file[[#This Row],[Discount_Applied]])</f>
        <v>0</v>
      </c>
      <c r="N90" s="9">
        <f>Nikes_Sales_Dataset___Working_file[[#This Row],[MRP Final]]*(1-Nikes_Sales_Dataset___Working_file[[#This Row],[Cleaned Discount]])</f>
        <v>6110.0300000000007</v>
      </c>
      <c r="O90">
        <v>0</v>
      </c>
      <c r="P90" s="3">
        <f>Nikes_Sales_Dataset___Working_file[[#This Row],[Sales Price]]*Nikes_Sales_Dataset___Working_file[[#This Row],[Units Sold Filled]]</f>
        <v>24440.120000000003</v>
      </c>
      <c r="Q90" s="2">
        <v>45773</v>
      </c>
      <c r="R90" s="7">
        <f>IF(ISBLANK(Nikes_Sales_Dataset___Working_file[[#This Row],[Order_Date]]),"Unknown Date",Nikes_Sales_Dataset___Working_file[[#This Row],[Order_Date]])</f>
        <v>45773</v>
      </c>
      <c r="S90" s="7" t="str">
        <f>IF(ISNUMBER(Nikes_Sales_Dataset___Working_file[[#This Row],[Cleaned Order Date]]),TEXT(Nikes_Sales_Dataset___Working_file[[#This Row],[Cleaned Order Date]],"mmm"),"Unknown")</f>
        <v>Apr</v>
      </c>
      <c r="T90" s="7" t="str">
        <f>IF(ISNUMBER(Nikes_Sales_Dataset___Working_file[[#This Row],[Cleaned Order Date]]),TEXT(Nikes_Sales_Dataset___Working_file[[#This Row],[Cleaned Order Date]],"yyyy"),"Unknown")</f>
        <v>2025</v>
      </c>
      <c r="U90" s="1" t="s">
        <v>17</v>
      </c>
      <c r="V90" s="1" t="s">
        <v>36</v>
      </c>
      <c r="W90" s="1" t="s">
        <v>36</v>
      </c>
      <c r="X90" s="9">
        <v>2702.93</v>
      </c>
    </row>
    <row r="91" spans="1:24" x14ac:dyDescent="0.25">
      <c r="A91" s="4">
        <v>2089</v>
      </c>
      <c r="B91" s="4" t="str">
        <f>Nikes_Sales_Dataset___Working_file[[#This Row],[Order_ID]]&amp;"_"&amp;TEXT(Nikes_Sales_Dataset___Working_file[[#This Row],[Cleaned Order Date]],"yyyymmdd")</f>
        <v>2089_20241202</v>
      </c>
      <c r="C91" s="1" t="s">
        <v>19</v>
      </c>
      <c r="D91" s="1" t="s">
        <v>14</v>
      </c>
      <c r="E91" s="1" t="s">
        <v>34</v>
      </c>
      <c r="F91" s="1" t="s">
        <v>28</v>
      </c>
      <c r="G91" s="1" t="s">
        <v>28</v>
      </c>
      <c r="H91">
        <v>2</v>
      </c>
      <c r="I91" s="3">
        <f>IF(ISBLANK(Nikes_Sales_Dataset___Working_file[[#This Row],[Units_Sold]]),IF(Nikes_Sales_Dataset___Working_file[[#This Row],[Profit]]&lt;0,0,1),Nikes_Sales_Dataset___Working_file[[#This Row],[Units_Sold]])</f>
        <v>2</v>
      </c>
      <c r="J91">
        <v>6874.77</v>
      </c>
      <c r="K91" s="9">
        <f>IF(ISBLANK(Nikes_Sales_Dataset___Working_file[[#This Row],[MRP]]),MEDIAN(Nikes_Sales_Dataset___Working_file[[#All],[MRP]]),Nikes_Sales_Dataset___Working_file[[#This Row],[MRP]])</f>
        <v>6874.77</v>
      </c>
      <c r="L91">
        <v>0.6</v>
      </c>
      <c r="M91">
        <f>IF(ISBLANK(Nikes_Sales_Dataset___Working_file[[#This Row],[Discount_Applied]]),0,Nikes_Sales_Dataset___Working_file[[#This Row],[Discount_Applied]])</f>
        <v>0.6</v>
      </c>
      <c r="N91" s="9">
        <f>Nikes_Sales_Dataset___Working_file[[#This Row],[MRP Final]]*(1-Nikes_Sales_Dataset___Working_file[[#This Row],[Cleaned Discount]])</f>
        <v>2749.9080000000004</v>
      </c>
      <c r="O91">
        <v>5499.82</v>
      </c>
      <c r="P91" s="3">
        <f>Nikes_Sales_Dataset___Working_file[[#This Row],[Sales Price]]*Nikes_Sales_Dataset___Working_file[[#This Row],[Units Sold Filled]]</f>
        <v>5499.8160000000007</v>
      </c>
      <c r="Q91" s="2">
        <v>45628</v>
      </c>
      <c r="R91" s="7">
        <f>IF(ISBLANK(Nikes_Sales_Dataset___Working_file[[#This Row],[Order_Date]]),"Unknown Date",Nikes_Sales_Dataset___Working_file[[#This Row],[Order_Date]])</f>
        <v>45628</v>
      </c>
      <c r="S91" s="7" t="str">
        <f>IF(ISNUMBER(Nikes_Sales_Dataset___Working_file[[#This Row],[Cleaned Order Date]]),TEXT(Nikes_Sales_Dataset___Working_file[[#This Row],[Cleaned Order Date]],"mmm"),"Unknown")</f>
        <v>Dec</v>
      </c>
      <c r="T91" s="7" t="str">
        <f>IF(ISNUMBER(Nikes_Sales_Dataset___Working_file[[#This Row],[Cleaned Order Date]]),TEXT(Nikes_Sales_Dataset___Working_file[[#This Row],[Cleaned Order Date]],"yyyy"),"Unknown")</f>
        <v>2024</v>
      </c>
      <c r="U91" s="1" t="s">
        <v>17</v>
      </c>
      <c r="V91" s="1" t="s">
        <v>25</v>
      </c>
      <c r="W91" s="1" t="s">
        <v>25</v>
      </c>
      <c r="X91" s="9">
        <v>-1076.6600000000001</v>
      </c>
    </row>
    <row r="92" spans="1:24" x14ac:dyDescent="0.25">
      <c r="A92" s="4">
        <v>2090</v>
      </c>
      <c r="B92" s="4" t="str">
        <f>Nikes_Sales_Dataset___Working_file[[#This Row],[Order_ID]]&amp;"_"&amp;TEXT(Nikes_Sales_Dataset___Working_file[[#This Row],[Cleaned Order Date]],"yyyymmdd")</f>
        <v>2090_Unknown Date</v>
      </c>
      <c r="C92" s="1" t="s">
        <v>13</v>
      </c>
      <c r="D92" s="1" t="s">
        <v>26</v>
      </c>
      <c r="E92" s="1" t="s">
        <v>58</v>
      </c>
      <c r="F92" s="1" t="s">
        <v>62</v>
      </c>
      <c r="G92" s="1" t="s">
        <v>16</v>
      </c>
      <c r="I92" s="3">
        <f>IF(ISBLANK(Nikes_Sales_Dataset___Working_file[[#This Row],[Units_Sold]]),IF(Nikes_Sales_Dataset___Working_file[[#This Row],[Profit]]&lt;0,0,1),Nikes_Sales_Dataset___Working_file[[#This Row],[Units_Sold]])</f>
        <v>1</v>
      </c>
      <c r="K92" s="9">
        <f>IF(ISBLANK(Nikes_Sales_Dataset___Working_file[[#This Row],[MRP]]),MEDIAN(Nikes_Sales_Dataset___Working_file[[#All],[MRP]]),Nikes_Sales_Dataset___Working_file[[#This Row],[MRP]])</f>
        <v>6110.0300000000007</v>
      </c>
      <c r="M92">
        <f>IF(ISBLANK(Nikes_Sales_Dataset___Working_file[[#This Row],[Discount_Applied]]),0,Nikes_Sales_Dataset___Working_file[[#This Row],[Discount_Applied]])</f>
        <v>0</v>
      </c>
      <c r="N92" s="9">
        <f>Nikes_Sales_Dataset___Working_file[[#This Row],[MRP Final]]*(1-Nikes_Sales_Dataset___Working_file[[#This Row],[Cleaned Discount]])</f>
        <v>6110.0300000000007</v>
      </c>
      <c r="O92">
        <v>0</v>
      </c>
      <c r="P92" s="3">
        <f>Nikes_Sales_Dataset___Working_file[[#This Row],[Sales Price]]*Nikes_Sales_Dataset___Working_file[[#This Row],[Units Sold Filled]]</f>
        <v>6110.0300000000007</v>
      </c>
      <c r="Q92" s="2"/>
      <c r="R92" s="7" t="str">
        <f>IF(ISBLANK(Nikes_Sales_Dataset___Working_file[[#This Row],[Order_Date]]),"Unknown Date",Nikes_Sales_Dataset___Working_file[[#This Row],[Order_Date]])</f>
        <v>Unknown Date</v>
      </c>
      <c r="S92" s="7" t="str">
        <f>IF(ISNUMBER(Nikes_Sales_Dataset___Working_file[[#This Row],[Cleaned Order Date]]),TEXT(Nikes_Sales_Dataset___Working_file[[#This Row],[Cleaned Order Date]],"mmm"),"Unknown")</f>
        <v>Unknown</v>
      </c>
      <c r="T92" s="7" t="str">
        <f>IF(ISNUMBER(Nikes_Sales_Dataset___Working_file[[#This Row],[Cleaned Order Date]]),TEXT(Nikes_Sales_Dataset___Working_file[[#This Row],[Cleaned Order Date]],"yyyy"),"Unknown")</f>
        <v>Unknown</v>
      </c>
      <c r="U92" s="1" t="s">
        <v>22</v>
      </c>
      <c r="V92" s="1" t="s">
        <v>36</v>
      </c>
      <c r="W92" s="1" t="s">
        <v>36</v>
      </c>
      <c r="X92" s="9">
        <v>163.15</v>
      </c>
    </row>
    <row r="93" spans="1:24" x14ac:dyDescent="0.25">
      <c r="A93" s="4">
        <v>2091</v>
      </c>
      <c r="B93" s="4" t="str">
        <f>Nikes_Sales_Dataset___Working_file[[#This Row],[Order_ID]]&amp;"_"&amp;TEXT(Nikes_Sales_Dataset___Working_file[[#This Row],[Cleaned Order Date]],"yyyymmdd")</f>
        <v>2091_Unknown Date</v>
      </c>
      <c r="C93" s="1" t="s">
        <v>13</v>
      </c>
      <c r="D93" s="1" t="s">
        <v>30</v>
      </c>
      <c r="E93" s="1" t="s">
        <v>48</v>
      </c>
      <c r="F93" s="1" t="s">
        <v>37</v>
      </c>
      <c r="G93" s="1" t="s">
        <v>28</v>
      </c>
      <c r="I93" s="3">
        <f>IF(ISBLANK(Nikes_Sales_Dataset___Working_file[[#This Row],[Units_Sold]]),IF(Nikes_Sales_Dataset___Working_file[[#This Row],[Profit]]&lt;0,0,1),Nikes_Sales_Dataset___Working_file[[#This Row],[Units_Sold]])</f>
        <v>1</v>
      </c>
      <c r="J93">
        <v>9246.8799999999992</v>
      </c>
      <c r="K93" s="9">
        <f>IF(ISBLANK(Nikes_Sales_Dataset___Working_file[[#This Row],[MRP]]),MEDIAN(Nikes_Sales_Dataset___Working_file[[#All],[MRP]]),Nikes_Sales_Dataset___Working_file[[#This Row],[MRP]])</f>
        <v>9246.8799999999992</v>
      </c>
      <c r="M93">
        <f>IF(ISBLANK(Nikes_Sales_Dataset___Working_file[[#This Row],[Discount_Applied]]),0,Nikes_Sales_Dataset___Working_file[[#This Row],[Discount_Applied]])</f>
        <v>0</v>
      </c>
      <c r="N93" s="9">
        <f>Nikes_Sales_Dataset___Working_file[[#This Row],[MRP Final]]*(1-Nikes_Sales_Dataset___Working_file[[#This Row],[Cleaned Discount]])</f>
        <v>9246.8799999999992</v>
      </c>
      <c r="O93">
        <v>0</v>
      </c>
      <c r="P93" s="3">
        <f>Nikes_Sales_Dataset___Working_file[[#This Row],[Sales Price]]*Nikes_Sales_Dataset___Working_file[[#This Row],[Units Sold Filled]]</f>
        <v>9246.8799999999992</v>
      </c>
      <c r="Q93" s="2"/>
      <c r="R93" s="7" t="str">
        <f>IF(ISBLANK(Nikes_Sales_Dataset___Working_file[[#This Row],[Order_Date]]),"Unknown Date",Nikes_Sales_Dataset___Working_file[[#This Row],[Order_Date]])</f>
        <v>Unknown Date</v>
      </c>
      <c r="S93" s="7" t="str">
        <f>IF(ISNUMBER(Nikes_Sales_Dataset___Working_file[[#This Row],[Cleaned Order Date]]),TEXT(Nikes_Sales_Dataset___Working_file[[#This Row],[Cleaned Order Date]],"mmm"),"Unknown")</f>
        <v>Unknown</v>
      </c>
      <c r="T93" s="7" t="str">
        <f>IF(ISNUMBER(Nikes_Sales_Dataset___Working_file[[#This Row],[Cleaned Order Date]]),TEXT(Nikes_Sales_Dataset___Working_file[[#This Row],[Cleaned Order Date]],"yyyy"),"Unknown")</f>
        <v>Unknown</v>
      </c>
      <c r="U93" s="1" t="s">
        <v>22</v>
      </c>
      <c r="V93" s="1" t="s">
        <v>25</v>
      </c>
      <c r="W93" s="1" t="s">
        <v>25</v>
      </c>
      <c r="X93" s="9">
        <v>1917.55</v>
      </c>
    </row>
    <row r="94" spans="1:24" x14ac:dyDescent="0.25">
      <c r="A94" s="4">
        <v>2092</v>
      </c>
      <c r="B94" s="4" t="str">
        <f>Nikes_Sales_Dataset___Working_file[[#This Row],[Order_ID]]&amp;"_"&amp;TEXT(Nikes_Sales_Dataset___Working_file[[#This Row],[Cleaned Order Date]],"yyyymmdd")</f>
        <v>2092_Unknown Date</v>
      </c>
      <c r="C94" s="1" t="s">
        <v>13</v>
      </c>
      <c r="D94" s="1" t="s">
        <v>43</v>
      </c>
      <c r="E94" s="1" t="s">
        <v>52</v>
      </c>
      <c r="F94" s="1" t="s">
        <v>32</v>
      </c>
      <c r="G94" s="1" t="s">
        <v>32</v>
      </c>
      <c r="H94">
        <v>2</v>
      </c>
      <c r="I94" s="3">
        <f>IF(ISBLANK(Nikes_Sales_Dataset___Working_file[[#This Row],[Units_Sold]]),IF(Nikes_Sales_Dataset___Working_file[[#This Row],[Profit]]&lt;0,0,1),Nikes_Sales_Dataset___Working_file[[#This Row],[Units_Sold]])</f>
        <v>2</v>
      </c>
      <c r="K94" s="9">
        <f>IF(ISBLANK(Nikes_Sales_Dataset___Working_file[[#This Row],[MRP]]),MEDIAN(Nikes_Sales_Dataset___Working_file[[#All],[MRP]]),Nikes_Sales_Dataset___Working_file[[#This Row],[MRP]])</f>
        <v>6110.0300000000007</v>
      </c>
      <c r="L94">
        <v>1.1299999999999999</v>
      </c>
      <c r="M94">
        <f>IF(ISBLANK(Nikes_Sales_Dataset___Working_file[[#This Row],[Discount_Applied]]),0,Nikes_Sales_Dataset___Working_file[[#This Row],[Discount_Applied]])</f>
        <v>1.1299999999999999</v>
      </c>
      <c r="N94" s="9">
        <f>Nikes_Sales_Dataset___Working_file[[#This Row],[MRP Final]]*(1-Nikes_Sales_Dataset___Working_file[[#This Row],[Cleaned Discount]])</f>
        <v>-794.30389999999943</v>
      </c>
      <c r="O94">
        <v>0</v>
      </c>
      <c r="P94" s="3">
        <f>Nikes_Sales_Dataset___Working_file[[#This Row],[Sales Price]]*Nikes_Sales_Dataset___Working_file[[#This Row],[Units Sold Filled]]</f>
        <v>-1588.6077999999989</v>
      </c>
      <c r="Q94" s="2"/>
      <c r="R94" s="7" t="str">
        <f>IF(ISBLANK(Nikes_Sales_Dataset___Working_file[[#This Row],[Order_Date]]),"Unknown Date",Nikes_Sales_Dataset___Working_file[[#This Row],[Order_Date]])</f>
        <v>Unknown Date</v>
      </c>
      <c r="S94" s="7" t="str">
        <f>IF(ISNUMBER(Nikes_Sales_Dataset___Working_file[[#This Row],[Cleaned Order Date]]),TEXT(Nikes_Sales_Dataset___Working_file[[#This Row],[Cleaned Order Date]],"mmm"),"Unknown")</f>
        <v>Unknown</v>
      </c>
      <c r="T94" s="7" t="str">
        <f>IF(ISNUMBER(Nikes_Sales_Dataset___Working_file[[#This Row],[Cleaned Order Date]]),TEXT(Nikes_Sales_Dataset___Working_file[[#This Row],[Cleaned Order Date]],"yyyy"),"Unknown")</f>
        <v>Unknown</v>
      </c>
      <c r="U94" s="1" t="s">
        <v>17</v>
      </c>
      <c r="V94" s="1" t="s">
        <v>33</v>
      </c>
      <c r="W94" s="1" t="s">
        <v>33</v>
      </c>
      <c r="X94" s="9">
        <v>207.2</v>
      </c>
    </row>
    <row r="95" spans="1:24" x14ac:dyDescent="0.25">
      <c r="A95" s="4">
        <v>2093</v>
      </c>
      <c r="B95" s="4" t="str">
        <f>Nikes_Sales_Dataset___Working_file[[#This Row],[Order_ID]]&amp;"_"&amp;TEXT(Nikes_Sales_Dataset___Working_file[[#This Row],[Cleaned Order Date]],"yyyymmdd")</f>
        <v>2093_Unknown Date</v>
      </c>
      <c r="C95" s="1" t="s">
        <v>35</v>
      </c>
      <c r="D95" s="1" t="s">
        <v>30</v>
      </c>
      <c r="E95" s="1" t="s">
        <v>50</v>
      </c>
      <c r="F95" s="1" t="s">
        <v>32</v>
      </c>
      <c r="G95" s="1" t="s">
        <v>32</v>
      </c>
      <c r="H95">
        <v>0</v>
      </c>
      <c r="I95" s="3">
        <f>IF(ISBLANK(Nikes_Sales_Dataset___Working_file[[#This Row],[Units_Sold]]),IF(Nikes_Sales_Dataset___Working_file[[#This Row],[Profit]]&lt;0,0,1),Nikes_Sales_Dataset___Working_file[[#This Row],[Units_Sold]])</f>
        <v>0</v>
      </c>
      <c r="K95" s="9">
        <f>IF(ISBLANK(Nikes_Sales_Dataset___Working_file[[#This Row],[MRP]]),MEDIAN(Nikes_Sales_Dataset___Working_file[[#All],[MRP]]),Nikes_Sales_Dataset___Working_file[[#This Row],[MRP]])</f>
        <v>6110.0300000000007</v>
      </c>
      <c r="L95">
        <v>0.28999999999999998</v>
      </c>
      <c r="M95">
        <f>IF(ISBLANK(Nikes_Sales_Dataset___Working_file[[#This Row],[Discount_Applied]]),0,Nikes_Sales_Dataset___Working_file[[#This Row],[Discount_Applied]])</f>
        <v>0.28999999999999998</v>
      </c>
      <c r="N95" s="9">
        <f>Nikes_Sales_Dataset___Working_file[[#This Row],[MRP Final]]*(1-Nikes_Sales_Dataset___Working_file[[#This Row],[Cleaned Discount]])</f>
        <v>4338.1213000000007</v>
      </c>
      <c r="O95">
        <v>0</v>
      </c>
      <c r="P95" s="3">
        <f>Nikes_Sales_Dataset___Working_file[[#This Row],[Sales Price]]*Nikes_Sales_Dataset___Working_file[[#This Row],[Units Sold Filled]]</f>
        <v>0</v>
      </c>
      <c r="Q95" s="2"/>
      <c r="R95" s="7" t="str">
        <f>IF(ISBLANK(Nikes_Sales_Dataset___Working_file[[#This Row],[Order_Date]]),"Unknown Date",Nikes_Sales_Dataset___Working_file[[#This Row],[Order_Date]])</f>
        <v>Unknown Date</v>
      </c>
      <c r="S95" s="7" t="str">
        <f>IF(ISNUMBER(Nikes_Sales_Dataset___Working_file[[#This Row],[Cleaned Order Date]]),TEXT(Nikes_Sales_Dataset___Working_file[[#This Row],[Cleaned Order Date]],"mmm"),"Unknown")</f>
        <v>Unknown</v>
      </c>
      <c r="T95" s="7" t="str">
        <f>IF(ISNUMBER(Nikes_Sales_Dataset___Working_file[[#This Row],[Cleaned Order Date]]),TEXT(Nikes_Sales_Dataset___Working_file[[#This Row],[Cleaned Order Date]],"yyyy"),"Unknown")</f>
        <v>Unknown</v>
      </c>
      <c r="U95" s="1" t="s">
        <v>17</v>
      </c>
      <c r="V95" s="1" t="s">
        <v>45</v>
      </c>
      <c r="W95" s="1" t="s">
        <v>45</v>
      </c>
      <c r="X95" s="9">
        <v>-146.72999999999999</v>
      </c>
    </row>
    <row r="96" spans="1:24" x14ac:dyDescent="0.25">
      <c r="A96" s="4">
        <v>2094</v>
      </c>
      <c r="B96" s="4" t="str">
        <f>Nikes_Sales_Dataset___Working_file[[#This Row],[Order_ID]]&amp;"_"&amp;TEXT(Nikes_Sales_Dataset___Working_file[[#This Row],[Cleaned Order Date]],"yyyymmdd")</f>
        <v>2094_20241110</v>
      </c>
      <c r="C96" s="1" t="s">
        <v>13</v>
      </c>
      <c r="D96" s="1" t="s">
        <v>14</v>
      </c>
      <c r="E96" s="1" t="s">
        <v>34</v>
      </c>
      <c r="F96" s="1" t="s">
        <v>59</v>
      </c>
      <c r="G96" s="1" t="s">
        <v>28</v>
      </c>
      <c r="H96">
        <v>1</v>
      </c>
      <c r="I96" s="3">
        <f>IF(ISBLANK(Nikes_Sales_Dataset___Working_file[[#This Row],[Units_Sold]]),IF(Nikes_Sales_Dataset___Working_file[[#This Row],[Profit]]&lt;0,0,1),Nikes_Sales_Dataset___Working_file[[#This Row],[Units_Sold]])</f>
        <v>1</v>
      </c>
      <c r="J96">
        <v>4276.3599999999997</v>
      </c>
      <c r="K96" s="9">
        <f>IF(ISBLANK(Nikes_Sales_Dataset___Working_file[[#This Row],[MRP]]),MEDIAN(Nikes_Sales_Dataset___Working_file[[#All],[MRP]]),Nikes_Sales_Dataset___Working_file[[#This Row],[MRP]])</f>
        <v>4276.3599999999997</v>
      </c>
      <c r="M96">
        <f>IF(ISBLANK(Nikes_Sales_Dataset___Working_file[[#This Row],[Discount_Applied]]),0,Nikes_Sales_Dataset___Working_file[[#This Row],[Discount_Applied]])</f>
        <v>0</v>
      </c>
      <c r="N96" s="9">
        <f>Nikes_Sales_Dataset___Working_file[[#This Row],[MRP Final]]*(1-Nikes_Sales_Dataset___Working_file[[#This Row],[Cleaned Discount]])</f>
        <v>4276.3599999999997</v>
      </c>
      <c r="O96">
        <v>0</v>
      </c>
      <c r="P96" s="3">
        <f>Nikes_Sales_Dataset___Working_file[[#This Row],[Sales Price]]*Nikes_Sales_Dataset___Working_file[[#This Row],[Units Sold Filled]]</f>
        <v>4276.3599999999997</v>
      </c>
      <c r="Q96" s="2">
        <v>45606</v>
      </c>
      <c r="R96" s="7">
        <f>IF(ISBLANK(Nikes_Sales_Dataset___Working_file[[#This Row],[Order_Date]]),"Unknown Date",Nikes_Sales_Dataset___Working_file[[#This Row],[Order_Date]])</f>
        <v>45606</v>
      </c>
      <c r="S96" s="7" t="str">
        <f>IF(ISNUMBER(Nikes_Sales_Dataset___Working_file[[#This Row],[Cleaned Order Date]]),TEXT(Nikes_Sales_Dataset___Working_file[[#This Row],[Cleaned Order Date]],"mmm"),"Unknown")</f>
        <v>Nov</v>
      </c>
      <c r="T96" s="7" t="str">
        <f>IF(ISNUMBER(Nikes_Sales_Dataset___Working_file[[#This Row],[Cleaned Order Date]]),TEXT(Nikes_Sales_Dataset___Working_file[[#This Row],[Cleaned Order Date]],"yyyy"),"Unknown")</f>
        <v>2024</v>
      </c>
      <c r="U96" s="1" t="s">
        <v>22</v>
      </c>
      <c r="V96" s="1" t="s">
        <v>33</v>
      </c>
      <c r="W96" s="1" t="s">
        <v>33</v>
      </c>
      <c r="X96" s="9">
        <v>2974.58</v>
      </c>
    </row>
    <row r="97" spans="1:24" x14ac:dyDescent="0.25">
      <c r="A97" s="4">
        <v>2095</v>
      </c>
      <c r="B97" s="4" t="str">
        <f>Nikes_Sales_Dataset___Working_file[[#This Row],[Order_ID]]&amp;"_"&amp;TEXT(Nikes_Sales_Dataset___Working_file[[#This Row],[Cleaned Order Date]],"yyyymmdd")</f>
        <v>2095_20241016</v>
      </c>
      <c r="C97" s="1" t="s">
        <v>35</v>
      </c>
      <c r="D97" s="1" t="s">
        <v>26</v>
      </c>
      <c r="E97" s="1" t="s">
        <v>40</v>
      </c>
      <c r="F97" s="1" t="s">
        <v>16</v>
      </c>
      <c r="G97" s="1" t="s">
        <v>16</v>
      </c>
      <c r="I97" s="3">
        <f>IF(ISBLANK(Nikes_Sales_Dataset___Working_file[[#This Row],[Units_Sold]]),IF(Nikes_Sales_Dataset___Working_file[[#This Row],[Profit]]&lt;0,0,1),Nikes_Sales_Dataset___Working_file[[#This Row],[Units_Sold]])</f>
        <v>1</v>
      </c>
      <c r="K97" s="9">
        <f>IF(ISBLANK(Nikes_Sales_Dataset___Working_file[[#This Row],[MRP]]),MEDIAN(Nikes_Sales_Dataset___Working_file[[#All],[MRP]]),Nikes_Sales_Dataset___Working_file[[#This Row],[MRP]])</f>
        <v>6110.0300000000007</v>
      </c>
      <c r="M97">
        <f>IF(ISBLANK(Nikes_Sales_Dataset___Working_file[[#This Row],[Discount_Applied]]),0,Nikes_Sales_Dataset___Working_file[[#This Row],[Discount_Applied]])</f>
        <v>0</v>
      </c>
      <c r="N97" s="9">
        <f>Nikes_Sales_Dataset___Working_file[[#This Row],[MRP Final]]*(1-Nikes_Sales_Dataset___Working_file[[#This Row],[Cleaned Discount]])</f>
        <v>6110.0300000000007</v>
      </c>
      <c r="O97">
        <v>0</v>
      </c>
      <c r="P97" s="3">
        <f>Nikes_Sales_Dataset___Working_file[[#This Row],[Sales Price]]*Nikes_Sales_Dataset___Working_file[[#This Row],[Units Sold Filled]]</f>
        <v>6110.0300000000007</v>
      </c>
      <c r="Q97" s="2">
        <v>45581</v>
      </c>
      <c r="R97" s="7">
        <f>IF(ISBLANK(Nikes_Sales_Dataset___Working_file[[#This Row],[Order_Date]]),"Unknown Date",Nikes_Sales_Dataset___Working_file[[#This Row],[Order_Date]])</f>
        <v>45581</v>
      </c>
      <c r="S97" s="7" t="str">
        <f>IF(ISNUMBER(Nikes_Sales_Dataset___Working_file[[#This Row],[Cleaned Order Date]]),TEXT(Nikes_Sales_Dataset___Working_file[[#This Row],[Cleaned Order Date]],"mmm"),"Unknown")</f>
        <v>Oct</v>
      </c>
      <c r="T97" s="7" t="str">
        <f>IF(ISNUMBER(Nikes_Sales_Dataset___Working_file[[#This Row],[Cleaned Order Date]]),TEXT(Nikes_Sales_Dataset___Working_file[[#This Row],[Cleaned Order Date]],"yyyy"),"Unknown")</f>
        <v>2024</v>
      </c>
      <c r="U97" s="1" t="s">
        <v>17</v>
      </c>
      <c r="V97" s="1" t="s">
        <v>33</v>
      </c>
      <c r="W97" s="1" t="s">
        <v>33</v>
      </c>
      <c r="X97" s="9">
        <v>880.57</v>
      </c>
    </row>
    <row r="98" spans="1:24" x14ac:dyDescent="0.25">
      <c r="A98" s="4">
        <v>2096</v>
      </c>
      <c r="B98" s="4" t="str">
        <f>Nikes_Sales_Dataset___Working_file[[#This Row],[Order_ID]]&amp;"_"&amp;TEXT(Nikes_Sales_Dataset___Working_file[[#This Row],[Cleaned Order Date]],"yyyymmdd")</f>
        <v>2096_20241224</v>
      </c>
      <c r="C98" s="1" t="s">
        <v>35</v>
      </c>
      <c r="D98" s="1" t="s">
        <v>30</v>
      </c>
      <c r="E98" s="1" t="s">
        <v>56</v>
      </c>
      <c r="F98" s="1" t="s">
        <v>32</v>
      </c>
      <c r="G98" s="1" t="s">
        <v>32</v>
      </c>
      <c r="H98">
        <v>2</v>
      </c>
      <c r="I98" s="3">
        <f>IF(ISBLANK(Nikes_Sales_Dataset___Working_file[[#This Row],[Units_Sold]]),IF(Nikes_Sales_Dataset___Working_file[[#This Row],[Profit]]&lt;0,0,1),Nikes_Sales_Dataset___Working_file[[#This Row],[Units_Sold]])</f>
        <v>2</v>
      </c>
      <c r="K98" s="9">
        <f>IF(ISBLANK(Nikes_Sales_Dataset___Working_file[[#This Row],[MRP]]),MEDIAN(Nikes_Sales_Dataset___Working_file[[#All],[MRP]]),Nikes_Sales_Dataset___Working_file[[#This Row],[MRP]])</f>
        <v>6110.0300000000007</v>
      </c>
      <c r="M98">
        <f>IF(ISBLANK(Nikes_Sales_Dataset___Working_file[[#This Row],[Discount_Applied]]),0,Nikes_Sales_Dataset___Working_file[[#This Row],[Discount_Applied]])</f>
        <v>0</v>
      </c>
      <c r="N98" s="9">
        <f>Nikes_Sales_Dataset___Working_file[[#This Row],[MRP Final]]*(1-Nikes_Sales_Dataset___Working_file[[#This Row],[Cleaned Discount]])</f>
        <v>6110.0300000000007</v>
      </c>
      <c r="O98">
        <v>0</v>
      </c>
      <c r="P98" s="3">
        <f>Nikes_Sales_Dataset___Working_file[[#This Row],[Sales Price]]*Nikes_Sales_Dataset___Working_file[[#This Row],[Units Sold Filled]]</f>
        <v>12220.060000000001</v>
      </c>
      <c r="Q98" s="2">
        <v>45650</v>
      </c>
      <c r="R98" s="7">
        <f>IF(ISBLANK(Nikes_Sales_Dataset___Working_file[[#This Row],[Order_Date]]),"Unknown Date",Nikes_Sales_Dataset___Working_file[[#This Row],[Order_Date]])</f>
        <v>45650</v>
      </c>
      <c r="S98" s="7" t="str">
        <f>IF(ISNUMBER(Nikes_Sales_Dataset___Working_file[[#This Row],[Cleaned Order Date]]),TEXT(Nikes_Sales_Dataset___Working_file[[#This Row],[Cleaned Order Date]],"mmm"),"Unknown")</f>
        <v>Dec</v>
      </c>
      <c r="T98" s="7" t="str">
        <f>IF(ISNUMBER(Nikes_Sales_Dataset___Working_file[[#This Row],[Cleaned Order Date]]),TEXT(Nikes_Sales_Dataset___Working_file[[#This Row],[Cleaned Order Date]],"yyyy"),"Unknown")</f>
        <v>2024</v>
      </c>
      <c r="U98" s="1" t="s">
        <v>17</v>
      </c>
      <c r="V98" s="1" t="s">
        <v>45</v>
      </c>
      <c r="W98" s="1" t="s">
        <v>45</v>
      </c>
      <c r="X98" s="9">
        <v>288.66000000000003</v>
      </c>
    </row>
    <row r="99" spans="1:24" x14ac:dyDescent="0.25">
      <c r="A99" s="4">
        <v>2097</v>
      </c>
      <c r="B99" s="4" t="str">
        <f>Nikes_Sales_Dataset___Working_file[[#This Row],[Order_ID]]&amp;"_"&amp;TEXT(Nikes_Sales_Dataset___Working_file[[#This Row],[Cleaned Order Date]],"yyyymmdd")</f>
        <v>2097_Unknown Date</v>
      </c>
      <c r="C99" s="1" t="s">
        <v>19</v>
      </c>
      <c r="D99" s="1" t="s">
        <v>14</v>
      </c>
      <c r="E99" s="1" t="s">
        <v>54</v>
      </c>
      <c r="F99" s="1" t="s">
        <v>32</v>
      </c>
      <c r="G99" s="1" t="s">
        <v>32</v>
      </c>
      <c r="I99" s="3">
        <f>IF(ISBLANK(Nikes_Sales_Dataset___Working_file[[#This Row],[Units_Sold]]),IF(Nikes_Sales_Dataset___Working_file[[#This Row],[Profit]]&lt;0,0,1),Nikes_Sales_Dataset___Working_file[[#This Row],[Units_Sold]])</f>
        <v>1</v>
      </c>
      <c r="J99">
        <v>7978.89</v>
      </c>
      <c r="K99" s="9">
        <f>IF(ISBLANK(Nikes_Sales_Dataset___Working_file[[#This Row],[MRP]]),MEDIAN(Nikes_Sales_Dataset___Working_file[[#All],[MRP]]),Nikes_Sales_Dataset___Working_file[[#This Row],[MRP]])</f>
        <v>7978.89</v>
      </c>
      <c r="M99">
        <f>IF(ISBLANK(Nikes_Sales_Dataset___Working_file[[#This Row],[Discount_Applied]]),0,Nikes_Sales_Dataset___Working_file[[#This Row],[Discount_Applied]])</f>
        <v>0</v>
      </c>
      <c r="N99" s="9">
        <f>Nikes_Sales_Dataset___Working_file[[#This Row],[MRP Final]]*(1-Nikes_Sales_Dataset___Working_file[[#This Row],[Cleaned Discount]])</f>
        <v>7978.89</v>
      </c>
      <c r="O99">
        <v>0</v>
      </c>
      <c r="P99" s="3">
        <f>Nikes_Sales_Dataset___Working_file[[#This Row],[Sales Price]]*Nikes_Sales_Dataset___Working_file[[#This Row],[Units Sold Filled]]</f>
        <v>7978.89</v>
      </c>
      <c r="Q99" s="2"/>
      <c r="R99" s="7" t="str">
        <f>IF(ISBLANK(Nikes_Sales_Dataset___Working_file[[#This Row],[Order_Date]]),"Unknown Date",Nikes_Sales_Dataset___Working_file[[#This Row],[Order_Date]])</f>
        <v>Unknown Date</v>
      </c>
      <c r="S99" s="7" t="str">
        <f>IF(ISNUMBER(Nikes_Sales_Dataset___Working_file[[#This Row],[Cleaned Order Date]]),TEXT(Nikes_Sales_Dataset___Working_file[[#This Row],[Cleaned Order Date]],"mmm"),"Unknown")</f>
        <v>Unknown</v>
      </c>
      <c r="T99" s="7" t="str">
        <f>IF(ISNUMBER(Nikes_Sales_Dataset___Working_file[[#This Row],[Cleaned Order Date]]),TEXT(Nikes_Sales_Dataset___Working_file[[#This Row],[Cleaned Order Date]],"yyyy"),"Unknown")</f>
        <v>Unknown</v>
      </c>
      <c r="U99" s="1" t="s">
        <v>17</v>
      </c>
      <c r="V99" s="1" t="s">
        <v>36</v>
      </c>
      <c r="W99" s="1" t="s">
        <v>36</v>
      </c>
      <c r="X99" s="9">
        <v>769.05</v>
      </c>
    </row>
    <row r="100" spans="1:24" x14ac:dyDescent="0.25">
      <c r="A100" s="4">
        <v>2098</v>
      </c>
      <c r="B100" s="4" t="str">
        <f>Nikes_Sales_Dataset___Working_file[[#This Row],[Order_ID]]&amp;"_"&amp;TEXT(Nikes_Sales_Dataset___Working_file[[#This Row],[Cleaned Order Date]],"yyyymmdd")</f>
        <v>2098_20240124</v>
      </c>
      <c r="C100" s="1" t="s">
        <v>35</v>
      </c>
      <c r="D100" s="1" t="s">
        <v>14</v>
      </c>
      <c r="E100" s="1" t="s">
        <v>54</v>
      </c>
      <c r="F100" s="1" t="s">
        <v>28</v>
      </c>
      <c r="G100" s="1" t="s">
        <v>28</v>
      </c>
      <c r="I100" s="3">
        <f>IF(ISBLANK(Nikes_Sales_Dataset___Working_file[[#This Row],[Units_Sold]]),IF(Nikes_Sales_Dataset___Working_file[[#This Row],[Profit]]&lt;0,0,1),Nikes_Sales_Dataset___Working_file[[#This Row],[Units_Sold]])</f>
        <v>1</v>
      </c>
      <c r="J100">
        <v>5690.69</v>
      </c>
      <c r="K100" s="9">
        <f>IF(ISBLANK(Nikes_Sales_Dataset___Working_file[[#This Row],[MRP]]),MEDIAN(Nikes_Sales_Dataset___Working_file[[#All],[MRP]]),Nikes_Sales_Dataset___Working_file[[#This Row],[MRP]])</f>
        <v>5690.69</v>
      </c>
      <c r="L100">
        <v>0.69</v>
      </c>
      <c r="M100">
        <f>IF(ISBLANK(Nikes_Sales_Dataset___Working_file[[#This Row],[Discount_Applied]]),0,Nikes_Sales_Dataset___Working_file[[#This Row],[Discount_Applied]])</f>
        <v>0.69</v>
      </c>
      <c r="N100" s="9">
        <f>Nikes_Sales_Dataset___Working_file[[#This Row],[MRP Final]]*(1-Nikes_Sales_Dataset___Working_file[[#This Row],[Cleaned Discount]])</f>
        <v>1764.1139000000003</v>
      </c>
      <c r="O100">
        <v>0</v>
      </c>
      <c r="P100" s="3">
        <f>Nikes_Sales_Dataset___Working_file[[#This Row],[Sales Price]]*Nikes_Sales_Dataset___Working_file[[#This Row],[Units Sold Filled]]</f>
        <v>1764.1139000000003</v>
      </c>
      <c r="Q100" s="2">
        <v>45315</v>
      </c>
      <c r="R100" s="7">
        <f>IF(ISBLANK(Nikes_Sales_Dataset___Working_file[[#This Row],[Order_Date]]),"Unknown Date",Nikes_Sales_Dataset___Working_file[[#This Row],[Order_Date]])</f>
        <v>45315</v>
      </c>
      <c r="S100" s="7" t="str">
        <f>IF(ISNUMBER(Nikes_Sales_Dataset___Working_file[[#This Row],[Cleaned Order Date]]),TEXT(Nikes_Sales_Dataset___Working_file[[#This Row],[Cleaned Order Date]],"mmm"),"Unknown")</f>
        <v>Jan</v>
      </c>
      <c r="T100" s="7" t="str">
        <f>IF(ISNUMBER(Nikes_Sales_Dataset___Working_file[[#This Row],[Cleaned Order Date]]),TEXT(Nikes_Sales_Dataset___Working_file[[#This Row],[Cleaned Order Date]],"yyyy"),"Unknown")</f>
        <v>2024</v>
      </c>
      <c r="U100" s="1" t="s">
        <v>17</v>
      </c>
      <c r="V100" s="1" t="s">
        <v>42</v>
      </c>
      <c r="W100" s="1" t="s">
        <v>38</v>
      </c>
      <c r="X100" s="9">
        <v>98.3</v>
      </c>
    </row>
    <row r="101" spans="1:24" x14ac:dyDescent="0.25">
      <c r="A101" s="4">
        <v>2099</v>
      </c>
      <c r="B101" s="4" t="str">
        <f>Nikes_Sales_Dataset___Working_file[[#This Row],[Order_ID]]&amp;"_"&amp;TEXT(Nikes_Sales_Dataset___Working_file[[#This Row],[Cleaned Order Date]],"yyyymmdd")</f>
        <v>2099_20250201</v>
      </c>
      <c r="C101" s="1" t="s">
        <v>13</v>
      </c>
      <c r="D101" s="1" t="s">
        <v>20</v>
      </c>
      <c r="E101" s="1" t="s">
        <v>39</v>
      </c>
      <c r="F101" s="1" t="s">
        <v>16</v>
      </c>
      <c r="G101" s="1" t="s">
        <v>16</v>
      </c>
      <c r="H101">
        <v>2</v>
      </c>
      <c r="I101" s="3">
        <f>IF(ISBLANK(Nikes_Sales_Dataset___Working_file[[#This Row],[Units_Sold]]),IF(Nikes_Sales_Dataset___Working_file[[#This Row],[Profit]]&lt;0,0,1),Nikes_Sales_Dataset___Working_file[[#This Row],[Units_Sold]])</f>
        <v>2</v>
      </c>
      <c r="K101" s="9">
        <f>IF(ISBLANK(Nikes_Sales_Dataset___Working_file[[#This Row],[MRP]]),MEDIAN(Nikes_Sales_Dataset___Working_file[[#All],[MRP]]),Nikes_Sales_Dataset___Working_file[[#This Row],[MRP]])</f>
        <v>6110.0300000000007</v>
      </c>
      <c r="L101">
        <v>0.32</v>
      </c>
      <c r="M101">
        <f>IF(ISBLANK(Nikes_Sales_Dataset___Working_file[[#This Row],[Discount_Applied]]),0,Nikes_Sales_Dataset___Working_file[[#This Row],[Discount_Applied]])</f>
        <v>0.32</v>
      </c>
      <c r="N101" s="9">
        <f>Nikes_Sales_Dataset___Working_file[[#This Row],[MRP Final]]*(1-Nikes_Sales_Dataset___Working_file[[#This Row],[Cleaned Discount]])</f>
        <v>4154.8204000000005</v>
      </c>
      <c r="O101">
        <v>0</v>
      </c>
      <c r="P101" s="3">
        <f>Nikes_Sales_Dataset___Working_file[[#This Row],[Sales Price]]*Nikes_Sales_Dataset___Working_file[[#This Row],[Units Sold Filled]]</f>
        <v>8309.640800000001</v>
      </c>
      <c r="Q101" s="2">
        <v>45689</v>
      </c>
      <c r="R101" s="7">
        <f>IF(ISBLANK(Nikes_Sales_Dataset___Working_file[[#This Row],[Order_Date]]),"Unknown Date",Nikes_Sales_Dataset___Working_file[[#This Row],[Order_Date]])</f>
        <v>45689</v>
      </c>
      <c r="S101" s="7" t="str">
        <f>IF(ISNUMBER(Nikes_Sales_Dataset___Working_file[[#This Row],[Cleaned Order Date]]),TEXT(Nikes_Sales_Dataset___Working_file[[#This Row],[Cleaned Order Date]],"mmm"),"Unknown")</f>
        <v>Feb</v>
      </c>
      <c r="T101" s="7" t="str">
        <f>IF(ISNUMBER(Nikes_Sales_Dataset___Working_file[[#This Row],[Cleaned Order Date]]),TEXT(Nikes_Sales_Dataset___Working_file[[#This Row],[Cleaned Order Date]],"yyyy"),"Unknown")</f>
        <v>2025</v>
      </c>
      <c r="U101" s="1" t="s">
        <v>22</v>
      </c>
      <c r="V101" s="1" t="s">
        <v>25</v>
      </c>
      <c r="W101" s="1" t="s">
        <v>25</v>
      </c>
      <c r="X101" s="9">
        <v>360.97</v>
      </c>
    </row>
    <row r="102" spans="1:24" x14ac:dyDescent="0.25">
      <c r="A102" s="4">
        <v>2100</v>
      </c>
      <c r="B102" s="4" t="str">
        <f>Nikes_Sales_Dataset___Working_file[[#This Row],[Order_ID]]&amp;"_"&amp;TEXT(Nikes_Sales_Dataset___Working_file[[#This Row],[Cleaned Order Date]],"yyyymmdd")</f>
        <v>2100_20250711</v>
      </c>
      <c r="C102" s="1" t="s">
        <v>13</v>
      </c>
      <c r="D102" s="1" t="s">
        <v>20</v>
      </c>
      <c r="E102" s="1" t="s">
        <v>55</v>
      </c>
      <c r="F102" s="1" t="s">
        <v>62</v>
      </c>
      <c r="G102" s="1" t="s">
        <v>16</v>
      </c>
      <c r="H102">
        <v>1</v>
      </c>
      <c r="I102" s="3">
        <f>IF(ISBLANK(Nikes_Sales_Dataset___Working_file[[#This Row],[Units_Sold]]),IF(Nikes_Sales_Dataset___Working_file[[#This Row],[Profit]]&lt;0,0,1),Nikes_Sales_Dataset___Working_file[[#This Row],[Units_Sold]])</f>
        <v>1</v>
      </c>
      <c r="J102">
        <v>5937.52</v>
      </c>
      <c r="K102" s="9">
        <f>IF(ISBLANK(Nikes_Sales_Dataset___Working_file[[#This Row],[MRP]]),MEDIAN(Nikes_Sales_Dataset___Working_file[[#All],[MRP]]),Nikes_Sales_Dataset___Working_file[[#This Row],[MRP]])</f>
        <v>5937.52</v>
      </c>
      <c r="M102">
        <f>IF(ISBLANK(Nikes_Sales_Dataset___Working_file[[#This Row],[Discount_Applied]]),0,Nikes_Sales_Dataset___Working_file[[#This Row],[Discount_Applied]])</f>
        <v>0</v>
      </c>
      <c r="N102" s="9">
        <f>Nikes_Sales_Dataset___Working_file[[#This Row],[MRP Final]]*(1-Nikes_Sales_Dataset___Working_file[[#This Row],[Cleaned Discount]])</f>
        <v>5937.52</v>
      </c>
      <c r="O102">
        <v>0</v>
      </c>
      <c r="P102" s="3">
        <f>Nikes_Sales_Dataset___Working_file[[#This Row],[Sales Price]]*Nikes_Sales_Dataset___Working_file[[#This Row],[Units Sold Filled]]</f>
        <v>5937.52</v>
      </c>
      <c r="Q102" s="2">
        <v>45849</v>
      </c>
      <c r="R102" s="7">
        <f>IF(ISBLANK(Nikes_Sales_Dataset___Working_file[[#This Row],[Order_Date]]),"Unknown Date",Nikes_Sales_Dataset___Working_file[[#This Row],[Order_Date]])</f>
        <v>45849</v>
      </c>
      <c r="S102" s="7" t="str">
        <f>IF(ISNUMBER(Nikes_Sales_Dataset___Working_file[[#This Row],[Cleaned Order Date]]),TEXT(Nikes_Sales_Dataset___Working_file[[#This Row],[Cleaned Order Date]],"mmm"),"Unknown")</f>
        <v>Jul</v>
      </c>
      <c r="T102" s="7" t="str">
        <f>IF(ISNUMBER(Nikes_Sales_Dataset___Working_file[[#This Row],[Cleaned Order Date]]),TEXT(Nikes_Sales_Dataset___Working_file[[#This Row],[Cleaned Order Date]],"yyyy"),"Unknown")</f>
        <v>2025</v>
      </c>
      <c r="U102" s="1" t="s">
        <v>22</v>
      </c>
      <c r="V102" s="1" t="s">
        <v>25</v>
      </c>
      <c r="W102" s="1" t="s">
        <v>25</v>
      </c>
      <c r="X102" s="9">
        <v>2287.5700000000002</v>
      </c>
    </row>
    <row r="103" spans="1:24" x14ac:dyDescent="0.25">
      <c r="A103" s="4">
        <v>2101</v>
      </c>
      <c r="B103" s="4" t="str">
        <f>Nikes_Sales_Dataset___Working_file[[#This Row],[Order_ID]]&amp;"_"&amp;TEXT(Nikes_Sales_Dataset___Working_file[[#This Row],[Cleaned Order Date]],"yyyymmdd")</f>
        <v>2101_20250703</v>
      </c>
      <c r="C103" s="1" t="s">
        <v>13</v>
      </c>
      <c r="D103" s="1" t="s">
        <v>30</v>
      </c>
      <c r="E103" s="1" t="s">
        <v>50</v>
      </c>
      <c r="F103" s="1" t="s">
        <v>32</v>
      </c>
      <c r="G103" s="1" t="s">
        <v>32</v>
      </c>
      <c r="I103" s="3">
        <f>IF(ISBLANK(Nikes_Sales_Dataset___Working_file[[#This Row],[Units_Sold]]),IF(Nikes_Sales_Dataset___Working_file[[#This Row],[Profit]]&lt;0,0,1),Nikes_Sales_Dataset___Working_file[[#This Row],[Units_Sold]])</f>
        <v>1</v>
      </c>
      <c r="J103">
        <v>2010.07</v>
      </c>
      <c r="K103" s="9">
        <f>IF(ISBLANK(Nikes_Sales_Dataset___Working_file[[#This Row],[MRP]]),MEDIAN(Nikes_Sales_Dataset___Working_file[[#All],[MRP]]),Nikes_Sales_Dataset___Working_file[[#This Row],[MRP]])</f>
        <v>2010.07</v>
      </c>
      <c r="M103">
        <f>IF(ISBLANK(Nikes_Sales_Dataset___Working_file[[#This Row],[Discount_Applied]]),0,Nikes_Sales_Dataset___Working_file[[#This Row],[Discount_Applied]])</f>
        <v>0</v>
      </c>
      <c r="N103" s="9">
        <f>Nikes_Sales_Dataset___Working_file[[#This Row],[MRP Final]]*(1-Nikes_Sales_Dataset___Working_file[[#This Row],[Cleaned Discount]])</f>
        <v>2010.07</v>
      </c>
      <c r="O103">
        <v>0</v>
      </c>
      <c r="P103" s="3">
        <f>Nikes_Sales_Dataset___Working_file[[#This Row],[Sales Price]]*Nikes_Sales_Dataset___Working_file[[#This Row],[Units Sold Filled]]</f>
        <v>2010.07</v>
      </c>
      <c r="Q103" s="2">
        <v>45841</v>
      </c>
      <c r="R103" s="7">
        <f>IF(ISBLANK(Nikes_Sales_Dataset___Working_file[[#This Row],[Order_Date]]),"Unknown Date",Nikes_Sales_Dataset___Working_file[[#This Row],[Order_Date]])</f>
        <v>45841</v>
      </c>
      <c r="S103" s="7" t="str">
        <f>IF(ISNUMBER(Nikes_Sales_Dataset___Working_file[[#This Row],[Cleaned Order Date]]),TEXT(Nikes_Sales_Dataset___Working_file[[#This Row],[Cleaned Order Date]],"mmm"),"Unknown")</f>
        <v>Jul</v>
      </c>
      <c r="T103" s="7" t="str">
        <f>IF(ISNUMBER(Nikes_Sales_Dataset___Working_file[[#This Row],[Cleaned Order Date]]),TEXT(Nikes_Sales_Dataset___Working_file[[#This Row],[Cleaned Order Date]],"yyyy"),"Unknown")</f>
        <v>2025</v>
      </c>
      <c r="U103" s="1" t="s">
        <v>17</v>
      </c>
      <c r="V103" s="1" t="s">
        <v>38</v>
      </c>
      <c r="W103" s="1" t="s">
        <v>38</v>
      </c>
      <c r="X103" s="9">
        <v>3398.01</v>
      </c>
    </row>
    <row r="104" spans="1:24" x14ac:dyDescent="0.25">
      <c r="A104" s="4">
        <v>2102</v>
      </c>
      <c r="B104" s="4" t="str">
        <f>Nikes_Sales_Dataset___Working_file[[#This Row],[Order_ID]]&amp;"_"&amp;TEXT(Nikes_Sales_Dataset___Working_file[[#This Row],[Cleaned Order Date]],"yyyymmdd")</f>
        <v>2102_20250410</v>
      </c>
      <c r="C104" s="1" t="s">
        <v>19</v>
      </c>
      <c r="D104" s="1" t="s">
        <v>20</v>
      </c>
      <c r="E104" s="1" t="s">
        <v>39</v>
      </c>
      <c r="F104" s="1" t="s">
        <v>32</v>
      </c>
      <c r="G104" s="1" t="s">
        <v>32</v>
      </c>
      <c r="H104">
        <v>-1</v>
      </c>
      <c r="I104" s="3">
        <f>IF(ISBLANK(Nikes_Sales_Dataset___Working_file[[#This Row],[Units_Sold]]),IF(Nikes_Sales_Dataset___Working_file[[#This Row],[Profit]]&lt;0,0,1),Nikes_Sales_Dataset___Working_file[[#This Row],[Units_Sold]])</f>
        <v>-1</v>
      </c>
      <c r="K104" s="9">
        <f>IF(ISBLANK(Nikes_Sales_Dataset___Working_file[[#This Row],[MRP]]),MEDIAN(Nikes_Sales_Dataset___Working_file[[#All],[MRP]]),Nikes_Sales_Dataset___Working_file[[#This Row],[MRP]])</f>
        <v>6110.0300000000007</v>
      </c>
      <c r="L104">
        <v>0.77</v>
      </c>
      <c r="M104">
        <f>IF(ISBLANK(Nikes_Sales_Dataset___Working_file[[#This Row],[Discount_Applied]]),0,Nikes_Sales_Dataset___Working_file[[#This Row],[Discount_Applied]])</f>
        <v>0.77</v>
      </c>
      <c r="N104" s="9">
        <f>Nikes_Sales_Dataset___Working_file[[#This Row],[MRP Final]]*(1-Nikes_Sales_Dataset___Working_file[[#This Row],[Cleaned Discount]])</f>
        <v>1405.3069</v>
      </c>
      <c r="O104">
        <v>0</v>
      </c>
      <c r="P104" s="3">
        <f>Nikes_Sales_Dataset___Working_file[[#This Row],[Sales Price]]*Nikes_Sales_Dataset___Working_file[[#This Row],[Units Sold Filled]]</f>
        <v>-1405.3069</v>
      </c>
      <c r="Q104" s="2">
        <v>45757</v>
      </c>
      <c r="R104" s="7">
        <f>IF(ISBLANK(Nikes_Sales_Dataset___Working_file[[#This Row],[Order_Date]]),"Unknown Date",Nikes_Sales_Dataset___Working_file[[#This Row],[Order_Date]])</f>
        <v>45757</v>
      </c>
      <c r="S104" s="7" t="str">
        <f>IF(ISNUMBER(Nikes_Sales_Dataset___Working_file[[#This Row],[Cleaned Order Date]]),TEXT(Nikes_Sales_Dataset___Working_file[[#This Row],[Cleaned Order Date]],"mmm"),"Unknown")</f>
        <v>Apr</v>
      </c>
      <c r="T104" s="7" t="str">
        <f>IF(ISNUMBER(Nikes_Sales_Dataset___Working_file[[#This Row],[Cleaned Order Date]]),TEXT(Nikes_Sales_Dataset___Working_file[[#This Row],[Cleaned Order Date]],"yyyy"),"Unknown")</f>
        <v>2025</v>
      </c>
      <c r="U104" s="1" t="s">
        <v>17</v>
      </c>
      <c r="V104" s="1" t="s">
        <v>29</v>
      </c>
      <c r="W104" s="1" t="s">
        <v>29</v>
      </c>
      <c r="X104" s="9">
        <v>284.17</v>
      </c>
    </row>
    <row r="105" spans="1:24" x14ac:dyDescent="0.25">
      <c r="A105" s="4">
        <v>2103</v>
      </c>
      <c r="B105" s="4" t="str">
        <f>Nikes_Sales_Dataset___Working_file[[#This Row],[Order_ID]]&amp;"_"&amp;TEXT(Nikes_Sales_Dataset___Working_file[[#This Row],[Cleaned Order Date]],"yyyymmdd")</f>
        <v>2103_20250108</v>
      </c>
      <c r="C105" s="1" t="s">
        <v>19</v>
      </c>
      <c r="D105" s="1" t="s">
        <v>43</v>
      </c>
      <c r="E105" s="1" t="s">
        <v>61</v>
      </c>
      <c r="F105" s="1" t="s">
        <v>32</v>
      </c>
      <c r="G105" s="1" t="s">
        <v>32</v>
      </c>
      <c r="H105">
        <v>-1</v>
      </c>
      <c r="I105" s="3">
        <f>IF(ISBLANK(Nikes_Sales_Dataset___Working_file[[#This Row],[Units_Sold]]),IF(Nikes_Sales_Dataset___Working_file[[#This Row],[Profit]]&lt;0,0,1),Nikes_Sales_Dataset___Working_file[[#This Row],[Units_Sold]])</f>
        <v>-1</v>
      </c>
      <c r="J105">
        <v>6777.88</v>
      </c>
      <c r="K105" s="9">
        <f>IF(ISBLANK(Nikes_Sales_Dataset___Working_file[[#This Row],[MRP]]),MEDIAN(Nikes_Sales_Dataset___Working_file[[#All],[MRP]]),Nikes_Sales_Dataset___Working_file[[#This Row],[MRP]])</f>
        <v>6777.88</v>
      </c>
      <c r="M105">
        <f>IF(ISBLANK(Nikes_Sales_Dataset___Working_file[[#This Row],[Discount_Applied]]),0,Nikes_Sales_Dataset___Working_file[[#This Row],[Discount_Applied]])</f>
        <v>0</v>
      </c>
      <c r="N105" s="9">
        <f>Nikes_Sales_Dataset___Working_file[[#This Row],[MRP Final]]*(1-Nikes_Sales_Dataset___Working_file[[#This Row],[Cleaned Discount]])</f>
        <v>6777.88</v>
      </c>
      <c r="O105">
        <v>0</v>
      </c>
      <c r="P105" s="3">
        <f>Nikes_Sales_Dataset___Working_file[[#This Row],[Sales Price]]*Nikes_Sales_Dataset___Working_file[[#This Row],[Units Sold Filled]]</f>
        <v>-6777.88</v>
      </c>
      <c r="Q105" s="2">
        <v>45665</v>
      </c>
      <c r="R105" s="7">
        <f>IF(ISBLANK(Nikes_Sales_Dataset___Working_file[[#This Row],[Order_Date]]),"Unknown Date",Nikes_Sales_Dataset___Working_file[[#This Row],[Order_Date]])</f>
        <v>45665</v>
      </c>
      <c r="S105" s="7" t="str">
        <f>IF(ISNUMBER(Nikes_Sales_Dataset___Working_file[[#This Row],[Cleaned Order Date]]),TEXT(Nikes_Sales_Dataset___Working_file[[#This Row],[Cleaned Order Date]],"mmm"),"Unknown")</f>
        <v>Jan</v>
      </c>
      <c r="T105" s="7" t="str">
        <f>IF(ISNUMBER(Nikes_Sales_Dataset___Working_file[[#This Row],[Cleaned Order Date]]),TEXT(Nikes_Sales_Dataset___Working_file[[#This Row],[Cleaned Order Date]],"yyyy"),"Unknown")</f>
        <v>2025</v>
      </c>
      <c r="U105" s="1" t="s">
        <v>17</v>
      </c>
      <c r="V105" s="1" t="s">
        <v>45</v>
      </c>
      <c r="W105" s="1" t="s">
        <v>45</v>
      </c>
      <c r="X105" s="9">
        <v>469.61</v>
      </c>
    </row>
    <row r="106" spans="1:24" x14ac:dyDescent="0.25">
      <c r="A106" s="4">
        <v>2104</v>
      </c>
      <c r="B106" s="4" t="str">
        <f>Nikes_Sales_Dataset___Working_file[[#This Row],[Order_ID]]&amp;"_"&amp;TEXT(Nikes_Sales_Dataset___Working_file[[#This Row],[Cleaned Order Date]],"yyyymmdd")</f>
        <v>2104_Unknown Date</v>
      </c>
      <c r="C106" s="1" t="s">
        <v>35</v>
      </c>
      <c r="D106" s="1" t="s">
        <v>43</v>
      </c>
      <c r="E106" s="1" t="s">
        <v>51</v>
      </c>
      <c r="F106" s="1" t="s">
        <v>41</v>
      </c>
      <c r="G106" s="1" t="s">
        <v>16</v>
      </c>
      <c r="I106" s="3">
        <f>IF(ISBLANK(Nikes_Sales_Dataset___Working_file[[#This Row],[Units_Sold]]),IF(Nikes_Sales_Dataset___Working_file[[#This Row],[Profit]]&lt;0,0,1),Nikes_Sales_Dataset___Working_file[[#This Row],[Units_Sold]])</f>
        <v>1</v>
      </c>
      <c r="K106" s="9">
        <f>IF(ISBLANK(Nikes_Sales_Dataset___Working_file[[#This Row],[MRP]]),MEDIAN(Nikes_Sales_Dataset___Working_file[[#All],[MRP]]),Nikes_Sales_Dataset___Working_file[[#This Row],[MRP]])</f>
        <v>6110.0300000000007</v>
      </c>
      <c r="M106">
        <f>IF(ISBLANK(Nikes_Sales_Dataset___Working_file[[#This Row],[Discount_Applied]]),0,Nikes_Sales_Dataset___Working_file[[#This Row],[Discount_Applied]])</f>
        <v>0</v>
      </c>
      <c r="N106" s="9">
        <f>Nikes_Sales_Dataset___Working_file[[#This Row],[MRP Final]]*(1-Nikes_Sales_Dataset___Working_file[[#This Row],[Cleaned Discount]])</f>
        <v>6110.0300000000007</v>
      </c>
      <c r="O106">
        <v>0</v>
      </c>
      <c r="P106" s="3">
        <f>Nikes_Sales_Dataset___Working_file[[#This Row],[Sales Price]]*Nikes_Sales_Dataset___Working_file[[#This Row],[Units Sold Filled]]</f>
        <v>6110.0300000000007</v>
      </c>
      <c r="Q106" s="2"/>
      <c r="R106" s="7" t="str">
        <f>IF(ISBLANK(Nikes_Sales_Dataset___Working_file[[#This Row],[Order_Date]]),"Unknown Date",Nikes_Sales_Dataset___Working_file[[#This Row],[Order_Date]])</f>
        <v>Unknown Date</v>
      </c>
      <c r="S106" s="7" t="str">
        <f>IF(ISNUMBER(Nikes_Sales_Dataset___Working_file[[#This Row],[Cleaned Order Date]]),TEXT(Nikes_Sales_Dataset___Working_file[[#This Row],[Cleaned Order Date]],"mmm"),"Unknown")</f>
        <v>Unknown</v>
      </c>
      <c r="T106" s="7" t="str">
        <f>IF(ISNUMBER(Nikes_Sales_Dataset___Working_file[[#This Row],[Cleaned Order Date]]),TEXT(Nikes_Sales_Dataset___Working_file[[#This Row],[Cleaned Order Date]],"yyyy"),"Unknown")</f>
        <v>Unknown</v>
      </c>
      <c r="U106" s="1" t="s">
        <v>22</v>
      </c>
      <c r="V106" s="1" t="s">
        <v>33</v>
      </c>
      <c r="W106" s="1" t="s">
        <v>33</v>
      </c>
      <c r="X106" s="9">
        <v>2905.91</v>
      </c>
    </row>
    <row r="107" spans="1:24" x14ac:dyDescent="0.25">
      <c r="A107" s="4">
        <v>2105</v>
      </c>
      <c r="B107" s="4" t="str">
        <f>Nikes_Sales_Dataset___Working_file[[#This Row],[Order_ID]]&amp;"_"&amp;TEXT(Nikes_Sales_Dataset___Working_file[[#This Row],[Cleaned Order Date]],"yyyymmdd")</f>
        <v>2105_20241117</v>
      </c>
      <c r="C107" s="1" t="s">
        <v>13</v>
      </c>
      <c r="D107" s="1" t="s">
        <v>14</v>
      </c>
      <c r="E107" s="1" t="s">
        <v>47</v>
      </c>
      <c r="F107" s="1" t="s">
        <v>41</v>
      </c>
      <c r="G107" s="1" t="s">
        <v>16</v>
      </c>
      <c r="H107">
        <v>2</v>
      </c>
      <c r="I107" s="3">
        <f>IF(ISBLANK(Nikes_Sales_Dataset___Working_file[[#This Row],[Units_Sold]]),IF(Nikes_Sales_Dataset___Working_file[[#This Row],[Profit]]&lt;0,0,1),Nikes_Sales_Dataset___Working_file[[#This Row],[Units_Sold]])</f>
        <v>2</v>
      </c>
      <c r="J107">
        <v>5744.7</v>
      </c>
      <c r="K107" s="9">
        <f>IF(ISBLANK(Nikes_Sales_Dataset___Working_file[[#This Row],[MRP]]),MEDIAN(Nikes_Sales_Dataset___Working_file[[#All],[MRP]]),Nikes_Sales_Dataset___Working_file[[#This Row],[MRP]])</f>
        <v>5744.7</v>
      </c>
      <c r="M107">
        <f>IF(ISBLANK(Nikes_Sales_Dataset___Working_file[[#This Row],[Discount_Applied]]),0,Nikes_Sales_Dataset___Working_file[[#This Row],[Discount_Applied]])</f>
        <v>0</v>
      </c>
      <c r="N107" s="9">
        <f>Nikes_Sales_Dataset___Working_file[[#This Row],[MRP Final]]*(1-Nikes_Sales_Dataset___Working_file[[#This Row],[Cleaned Discount]])</f>
        <v>5744.7</v>
      </c>
      <c r="O107">
        <v>0</v>
      </c>
      <c r="P107" s="3">
        <f>Nikes_Sales_Dataset___Working_file[[#This Row],[Sales Price]]*Nikes_Sales_Dataset___Working_file[[#This Row],[Units Sold Filled]]</f>
        <v>11489.4</v>
      </c>
      <c r="Q107" s="2">
        <v>45613</v>
      </c>
      <c r="R107" s="7">
        <f>IF(ISBLANK(Nikes_Sales_Dataset___Working_file[[#This Row],[Order_Date]]),"Unknown Date",Nikes_Sales_Dataset___Working_file[[#This Row],[Order_Date]])</f>
        <v>45613</v>
      </c>
      <c r="S107" s="7" t="str">
        <f>IF(ISNUMBER(Nikes_Sales_Dataset___Working_file[[#This Row],[Cleaned Order Date]]),TEXT(Nikes_Sales_Dataset___Working_file[[#This Row],[Cleaned Order Date]],"mmm"),"Unknown")</f>
        <v>Nov</v>
      </c>
      <c r="T107" s="7" t="str">
        <f>IF(ISNUMBER(Nikes_Sales_Dataset___Working_file[[#This Row],[Cleaned Order Date]]),TEXT(Nikes_Sales_Dataset___Working_file[[#This Row],[Cleaned Order Date]],"yyyy"),"Unknown")</f>
        <v>2024</v>
      </c>
      <c r="U107" s="1" t="s">
        <v>22</v>
      </c>
      <c r="V107" s="1" t="s">
        <v>25</v>
      </c>
      <c r="W107" s="1" t="s">
        <v>25</v>
      </c>
      <c r="X107" s="9">
        <v>1716.04</v>
      </c>
    </row>
    <row r="108" spans="1:24" x14ac:dyDescent="0.25">
      <c r="A108" s="4">
        <v>2106</v>
      </c>
      <c r="B108" s="4" t="str">
        <f>Nikes_Sales_Dataset___Working_file[[#This Row],[Order_ID]]&amp;"_"&amp;TEXT(Nikes_Sales_Dataset___Working_file[[#This Row],[Cleaned Order Date]],"yyyymmdd")</f>
        <v>2106_Unknown Date</v>
      </c>
      <c r="C108" s="1" t="s">
        <v>19</v>
      </c>
      <c r="D108" s="1" t="s">
        <v>30</v>
      </c>
      <c r="E108" s="1" t="s">
        <v>50</v>
      </c>
      <c r="F108" s="1" t="s">
        <v>41</v>
      </c>
      <c r="G108" s="1" t="s">
        <v>16</v>
      </c>
      <c r="I108" s="3">
        <f>IF(ISBLANK(Nikes_Sales_Dataset___Working_file[[#This Row],[Units_Sold]]),IF(Nikes_Sales_Dataset___Working_file[[#This Row],[Profit]]&lt;0,0,1),Nikes_Sales_Dataset___Working_file[[#This Row],[Units_Sold]])</f>
        <v>1</v>
      </c>
      <c r="K108" s="9">
        <f>IF(ISBLANK(Nikes_Sales_Dataset___Working_file[[#This Row],[MRP]]),MEDIAN(Nikes_Sales_Dataset___Working_file[[#All],[MRP]]),Nikes_Sales_Dataset___Working_file[[#This Row],[MRP]])</f>
        <v>6110.0300000000007</v>
      </c>
      <c r="M108">
        <f>IF(ISBLANK(Nikes_Sales_Dataset___Working_file[[#This Row],[Discount_Applied]]),0,Nikes_Sales_Dataset___Working_file[[#This Row],[Discount_Applied]])</f>
        <v>0</v>
      </c>
      <c r="N108" s="9">
        <f>Nikes_Sales_Dataset___Working_file[[#This Row],[MRP Final]]*(1-Nikes_Sales_Dataset___Working_file[[#This Row],[Cleaned Discount]])</f>
        <v>6110.0300000000007</v>
      </c>
      <c r="O108">
        <v>0</v>
      </c>
      <c r="P108" s="3">
        <f>Nikes_Sales_Dataset___Working_file[[#This Row],[Sales Price]]*Nikes_Sales_Dataset___Working_file[[#This Row],[Units Sold Filled]]</f>
        <v>6110.0300000000007</v>
      </c>
      <c r="Q108" s="2"/>
      <c r="R108" s="7" t="str">
        <f>IF(ISBLANK(Nikes_Sales_Dataset___Working_file[[#This Row],[Order_Date]]),"Unknown Date",Nikes_Sales_Dataset___Working_file[[#This Row],[Order_Date]])</f>
        <v>Unknown Date</v>
      </c>
      <c r="S108" s="7" t="str">
        <f>IF(ISNUMBER(Nikes_Sales_Dataset___Working_file[[#This Row],[Cleaned Order Date]]),TEXT(Nikes_Sales_Dataset___Working_file[[#This Row],[Cleaned Order Date]],"mmm"),"Unknown")</f>
        <v>Unknown</v>
      </c>
      <c r="T108" s="7" t="str">
        <f>IF(ISNUMBER(Nikes_Sales_Dataset___Working_file[[#This Row],[Cleaned Order Date]]),TEXT(Nikes_Sales_Dataset___Working_file[[#This Row],[Cleaned Order Date]],"yyyy"),"Unknown")</f>
        <v>Unknown</v>
      </c>
      <c r="U108" s="1" t="s">
        <v>22</v>
      </c>
      <c r="V108" s="1" t="s">
        <v>18</v>
      </c>
      <c r="W108" s="1" t="s">
        <v>36</v>
      </c>
      <c r="X108" s="9">
        <v>76.95</v>
      </c>
    </row>
    <row r="109" spans="1:24" x14ac:dyDescent="0.25">
      <c r="A109" s="4">
        <v>2107</v>
      </c>
      <c r="B109" s="4" t="str">
        <f>Nikes_Sales_Dataset___Working_file[[#This Row],[Order_ID]]&amp;"_"&amp;TEXT(Nikes_Sales_Dataset___Working_file[[#This Row],[Cleaned Order Date]],"yyyymmdd")</f>
        <v>2107_20240830</v>
      </c>
      <c r="C109" s="1" t="s">
        <v>19</v>
      </c>
      <c r="D109" s="1" t="s">
        <v>30</v>
      </c>
      <c r="E109" s="1" t="s">
        <v>31</v>
      </c>
      <c r="F109" s="1" t="s">
        <v>16</v>
      </c>
      <c r="G109" s="1" t="s">
        <v>16</v>
      </c>
      <c r="H109">
        <v>4</v>
      </c>
      <c r="I109" s="3">
        <f>IF(ISBLANK(Nikes_Sales_Dataset___Working_file[[#This Row],[Units_Sold]]),IF(Nikes_Sales_Dataset___Working_file[[#This Row],[Profit]]&lt;0,0,1),Nikes_Sales_Dataset___Working_file[[#This Row],[Units_Sold]])</f>
        <v>4</v>
      </c>
      <c r="K109" s="9">
        <f>IF(ISBLANK(Nikes_Sales_Dataset___Working_file[[#This Row],[MRP]]),MEDIAN(Nikes_Sales_Dataset___Working_file[[#All],[MRP]]),Nikes_Sales_Dataset___Working_file[[#This Row],[MRP]])</f>
        <v>6110.0300000000007</v>
      </c>
      <c r="M109">
        <f>IF(ISBLANK(Nikes_Sales_Dataset___Working_file[[#This Row],[Discount_Applied]]),0,Nikes_Sales_Dataset___Working_file[[#This Row],[Discount_Applied]])</f>
        <v>0</v>
      </c>
      <c r="N109" s="9">
        <f>Nikes_Sales_Dataset___Working_file[[#This Row],[MRP Final]]*(1-Nikes_Sales_Dataset___Working_file[[#This Row],[Cleaned Discount]])</f>
        <v>6110.0300000000007</v>
      </c>
      <c r="O109">
        <v>0</v>
      </c>
      <c r="P109" s="3">
        <f>Nikes_Sales_Dataset___Working_file[[#This Row],[Sales Price]]*Nikes_Sales_Dataset___Working_file[[#This Row],[Units Sold Filled]]</f>
        <v>24440.120000000003</v>
      </c>
      <c r="Q109" s="2">
        <v>45534</v>
      </c>
      <c r="R109" s="7">
        <f>IF(ISBLANK(Nikes_Sales_Dataset___Working_file[[#This Row],[Order_Date]]),"Unknown Date",Nikes_Sales_Dataset___Working_file[[#This Row],[Order_Date]])</f>
        <v>45534</v>
      </c>
      <c r="S109" s="7" t="str">
        <f>IF(ISNUMBER(Nikes_Sales_Dataset___Working_file[[#This Row],[Cleaned Order Date]]),TEXT(Nikes_Sales_Dataset___Working_file[[#This Row],[Cleaned Order Date]],"mmm"),"Unknown")</f>
        <v>Aug</v>
      </c>
      <c r="T109" s="7" t="str">
        <f>IF(ISNUMBER(Nikes_Sales_Dataset___Working_file[[#This Row],[Cleaned Order Date]]),TEXT(Nikes_Sales_Dataset___Working_file[[#This Row],[Cleaned Order Date]],"yyyy"),"Unknown")</f>
        <v>2024</v>
      </c>
      <c r="U109" s="1" t="s">
        <v>17</v>
      </c>
      <c r="V109" s="1" t="s">
        <v>23</v>
      </c>
      <c r="W109" s="1" t="s">
        <v>38</v>
      </c>
      <c r="X109" s="9">
        <v>-184.69</v>
      </c>
    </row>
    <row r="110" spans="1:24" x14ac:dyDescent="0.25">
      <c r="A110" s="4">
        <v>2108</v>
      </c>
      <c r="B110" s="4" t="str">
        <f>Nikes_Sales_Dataset___Working_file[[#This Row],[Order_ID]]&amp;"_"&amp;TEXT(Nikes_Sales_Dataset___Working_file[[#This Row],[Cleaned Order Date]],"yyyymmdd")</f>
        <v>2108_20241115</v>
      </c>
      <c r="C110" s="1" t="s">
        <v>13</v>
      </c>
      <c r="D110" s="1" t="s">
        <v>26</v>
      </c>
      <c r="E110" s="1" t="s">
        <v>60</v>
      </c>
      <c r="F110" s="1" t="s">
        <v>32</v>
      </c>
      <c r="G110" s="1" t="s">
        <v>32</v>
      </c>
      <c r="I110" s="3">
        <f>IF(ISBLANK(Nikes_Sales_Dataset___Working_file[[#This Row],[Units_Sold]]),IF(Nikes_Sales_Dataset___Working_file[[#This Row],[Profit]]&lt;0,0,1),Nikes_Sales_Dataset___Working_file[[#This Row],[Units_Sold]])</f>
        <v>0</v>
      </c>
      <c r="K110" s="9">
        <f>IF(ISBLANK(Nikes_Sales_Dataset___Working_file[[#This Row],[MRP]]),MEDIAN(Nikes_Sales_Dataset___Working_file[[#All],[MRP]]),Nikes_Sales_Dataset___Working_file[[#This Row],[MRP]])</f>
        <v>6110.0300000000007</v>
      </c>
      <c r="L110">
        <v>0.27</v>
      </c>
      <c r="M110">
        <f>IF(ISBLANK(Nikes_Sales_Dataset___Working_file[[#This Row],[Discount_Applied]]),0,Nikes_Sales_Dataset___Working_file[[#This Row],[Discount_Applied]])</f>
        <v>0.27</v>
      </c>
      <c r="N110" s="9">
        <f>Nikes_Sales_Dataset___Working_file[[#This Row],[MRP Final]]*(1-Nikes_Sales_Dataset___Working_file[[#This Row],[Cleaned Discount]])</f>
        <v>4460.3219000000008</v>
      </c>
      <c r="O110">
        <v>0</v>
      </c>
      <c r="P110" s="3">
        <f>Nikes_Sales_Dataset___Working_file[[#This Row],[Sales Price]]*Nikes_Sales_Dataset___Working_file[[#This Row],[Units Sold Filled]]</f>
        <v>0</v>
      </c>
      <c r="Q110" s="2">
        <v>45611</v>
      </c>
      <c r="R110" s="7">
        <f>IF(ISBLANK(Nikes_Sales_Dataset___Working_file[[#This Row],[Order_Date]]),"Unknown Date",Nikes_Sales_Dataset___Working_file[[#This Row],[Order_Date]])</f>
        <v>45611</v>
      </c>
      <c r="S110" s="7" t="str">
        <f>IF(ISNUMBER(Nikes_Sales_Dataset___Working_file[[#This Row],[Cleaned Order Date]]),TEXT(Nikes_Sales_Dataset___Working_file[[#This Row],[Cleaned Order Date]],"mmm"),"Unknown")</f>
        <v>Nov</v>
      </c>
      <c r="T110" s="7" t="str">
        <f>IF(ISNUMBER(Nikes_Sales_Dataset___Working_file[[#This Row],[Cleaned Order Date]]),TEXT(Nikes_Sales_Dataset___Working_file[[#This Row],[Cleaned Order Date]],"yyyy"),"Unknown")</f>
        <v>2024</v>
      </c>
      <c r="U110" s="1" t="s">
        <v>22</v>
      </c>
      <c r="V110" s="1" t="s">
        <v>25</v>
      </c>
      <c r="W110" s="1" t="s">
        <v>25</v>
      </c>
      <c r="X110" s="9">
        <v>-338.77</v>
      </c>
    </row>
    <row r="111" spans="1:24" x14ac:dyDescent="0.25">
      <c r="A111" s="4">
        <v>2109</v>
      </c>
      <c r="B111" s="4" t="str">
        <f>Nikes_Sales_Dataset___Working_file[[#This Row],[Order_ID]]&amp;"_"&amp;TEXT(Nikes_Sales_Dataset___Working_file[[#This Row],[Cleaned Order Date]],"yyyymmdd")</f>
        <v>2109_20250129</v>
      </c>
      <c r="C111" s="1" t="s">
        <v>13</v>
      </c>
      <c r="D111" s="1" t="s">
        <v>43</v>
      </c>
      <c r="E111" s="1" t="s">
        <v>52</v>
      </c>
      <c r="F111" s="1" t="s">
        <v>16</v>
      </c>
      <c r="G111" s="1" t="s">
        <v>16</v>
      </c>
      <c r="H111">
        <v>0</v>
      </c>
      <c r="I111" s="3">
        <f>IF(ISBLANK(Nikes_Sales_Dataset___Working_file[[#This Row],[Units_Sold]]),IF(Nikes_Sales_Dataset___Working_file[[#This Row],[Profit]]&lt;0,0,1),Nikes_Sales_Dataset___Working_file[[#This Row],[Units_Sold]])</f>
        <v>0</v>
      </c>
      <c r="K111" s="9">
        <f>IF(ISBLANK(Nikes_Sales_Dataset___Working_file[[#This Row],[MRP]]),MEDIAN(Nikes_Sales_Dataset___Working_file[[#All],[MRP]]),Nikes_Sales_Dataset___Working_file[[#This Row],[MRP]])</f>
        <v>6110.0300000000007</v>
      </c>
      <c r="M111">
        <f>IF(ISBLANK(Nikes_Sales_Dataset___Working_file[[#This Row],[Discount_Applied]]),0,Nikes_Sales_Dataset___Working_file[[#This Row],[Discount_Applied]])</f>
        <v>0</v>
      </c>
      <c r="N111" s="9">
        <f>Nikes_Sales_Dataset___Working_file[[#This Row],[MRP Final]]*(1-Nikes_Sales_Dataset___Working_file[[#This Row],[Cleaned Discount]])</f>
        <v>6110.0300000000007</v>
      </c>
      <c r="O111">
        <v>0</v>
      </c>
      <c r="P111" s="3">
        <f>Nikes_Sales_Dataset___Working_file[[#This Row],[Sales Price]]*Nikes_Sales_Dataset___Working_file[[#This Row],[Units Sold Filled]]</f>
        <v>0</v>
      </c>
      <c r="Q111" s="2">
        <v>45686</v>
      </c>
      <c r="R111" s="7">
        <f>IF(ISBLANK(Nikes_Sales_Dataset___Working_file[[#This Row],[Order_Date]]),"Unknown Date",Nikes_Sales_Dataset___Working_file[[#This Row],[Order_Date]])</f>
        <v>45686</v>
      </c>
      <c r="S111" s="7" t="str">
        <f>IF(ISNUMBER(Nikes_Sales_Dataset___Working_file[[#This Row],[Cleaned Order Date]]),TEXT(Nikes_Sales_Dataset___Working_file[[#This Row],[Cleaned Order Date]],"mmm"),"Unknown")</f>
        <v>Jan</v>
      </c>
      <c r="T111" s="7" t="str">
        <f>IF(ISNUMBER(Nikes_Sales_Dataset___Working_file[[#This Row],[Cleaned Order Date]]),TEXT(Nikes_Sales_Dataset___Working_file[[#This Row],[Cleaned Order Date]],"yyyy"),"Unknown")</f>
        <v>2025</v>
      </c>
      <c r="U111" s="1" t="s">
        <v>22</v>
      </c>
      <c r="V111" s="1" t="s">
        <v>45</v>
      </c>
      <c r="W111" s="1" t="s">
        <v>45</v>
      </c>
      <c r="X111" s="9">
        <v>3791.88</v>
      </c>
    </row>
    <row r="112" spans="1:24" x14ac:dyDescent="0.25">
      <c r="A112" s="4">
        <v>2110</v>
      </c>
      <c r="B112" s="4" t="str">
        <f>Nikes_Sales_Dataset___Working_file[[#This Row],[Order_ID]]&amp;"_"&amp;TEXT(Nikes_Sales_Dataset___Working_file[[#This Row],[Cleaned Order Date]],"yyyymmdd")</f>
        <v>2110_20241225</v>
      </c>
      <c r="C112" s="1" t="s">
        <v>13</v>
      </c>
      <c r="D112" s="1" t="s">
        <v>30</v>
      </c>
      <c r="E112" s="1" t="s">
        <v>48</v>
      </c>
      <c r="F112" s="1" t="s">
        <v>53</v>
      </c>
      <c r="G112" s="1" t="s">
        <v>32</v>
      </c>
      <c r="H112">
        <v>1</v>
      </c>
      <c r="I112" s="3">
        <f>IF(ISBLANK(Nikes_Sales_Dataset___Working_file[[#This Row],[Units_Sold]]),IF(Nikes_Sales_Dataset___Working_file[[#This Row],[Profit]]&lt;0,0,1),Nikes_Sales_Dataset___Working_file[[#This Row],[Units_Sold]])</f>
        <v>1</v>
      </c>
      <c r="K112" s="9">
        <f>IF(ISBLANK(Nikes_Sales_Dataset___Working_file[[#This Row],[MRP]]),MEDIAN(Nikes_Sales_Dataset___Working_file[[#All],[MRP]]),Nikes_Sales_Dataset___Working_file[[#This Row],[MRP]])</f>
        <v>6110.0300000000007</v>
      </c>
      <c r="L112">
        <v>0.42</v>
      </c>
      <c r="M112">
        <f>IF(ISBLANK(Nikes_Sales_Dataset___Working_file[[#This Row],[Discount_Applied]]),0,Nikes_Sales_Dataset___Working_file[[#This Row],[Discount_Applied]])</f>
        <v>0.42</v>
      </c>
      <c r="N112" s="9">
        <f>Nikes_Sales_Dataset___Working_file[[#This Row],[MRP Final]]*(1-Nikes_Sales_Dataset___Working_file[[#This Row],[Cleaned Discount]])</f>
        <v>3543.8174000000008</v>
      </c>
      <c r="O112">
        <v>0</v>
      </c>
      <c r="P112" s="3">
        <f>Nikes_Sales_Dataset___Working_file[[#This Row],[Sales Price]]*Nikes_Sales_Dataset___Working_file[[#This Row],[Units Sold Filled]]</f>
        <v>3543.8174000000008</v>
      </c>
      <c r="Q112" s="2">
        <v>45651</v>
      </c>
      <c r="R112" s="7">
        <f>IF(ISBLANK(Nikes_Sales_Dataset___Working_file[[#This Row],[Order_Date]]),"Unknown Date",Nikes_Sales_Dataset___Working_file[[#This Row],[Order_Date]])</f>
        <v>45651</v>
      </c>
      <c r="S112" s="7" t="str">
        <f>IF(ISNUMBER(Nikes_Sales_Dataset___Working_file[[#This Row],[Cleaned Order Date]]),TEXT(Nikes_Sales_Dataset___Working_file[[#This Row],[Cleaned Order Date]],"mmm"),"Unknown")</f>
        <v>Dec</v>
      </c>
      <c r="T112" s="7" t="str">
        <f>IF(ISNUMBER(Nikes_Sales_Dataset___Working_file[[#This Row],[Cleaned Order Date]]),TEXT(Nikes_Sales_Dataset___Working_file[[#This Row],[Cleaned Order Date]],"yyyy"),"Unknown")</f>
        <v>2024</v>
      </c>
      <c r="U112" s="1" t="s">
        <v>22</v>
      </c>
      <c r="V112" s="1" t="s">
        <v>29</v>
      </c>
      <c r="W112" s="1" t="s">
        <v>29</v>
      </c>
      <c r="X112" s="9">
        <v>-259.29000000000002</v>
      </c>
    </row>
    <row r="113" spans="1:24" x14ac:dyDescent="0.25">
      <c r="A113" s="4">
        <v>2111</v>
      </c>
      <c r="B113" s="4" t="str">
        <f>Nikes_Sales_Dataset___Working_file[[#This Row],[Order_ID]]&amp;"_"&amp;TEXT(Nikes_Sales_Dataset___Working_file[[#This Row],[Cleaned Order Date]],"yyyymmdd")</f>
        <v>2111_20241121</v>
      </c>
      <c r="C113" s="1" t="s">
        <v>35</v>
      </c>
      <c r="D113" s="1" t="s">
        <v>26</v>
      </c>
      <c r="E113" s="1" t="s">
        <v>40</v>
      </c>
      <c r="F113" s="1" t="s">
        <v>41</v>
      </c>
      <c r="G113" s="1" t="s">
        <v>16</v>
      </c>
      <c r="I113" s="3">
        <f>IF(ISBLANK(Nikes_Sales_Dataset___Working_file[[#This Row],[Units_Sold]]),IF(Nikes_Sales_Dataset___Working_file[[#This Row],[Profit]]&lt;0,0,1),Nikes_Sales_Dataset___Working_file[[#This Row],[Units_Sold]])</f>
        <v>1</v>
      </c>
      <c r="K113" s="9">
        <f>IF(ISBLANK(Nikes_Sales_Dataset___Working_file[[#This Row],[MRP]]),MEDIAN(Nikes_Sales_Dataset___Working_file[[#All],[MRP]]),Nikes_Sales_Dataset___Working_file[[#This Row],[MRP]])</f>
        <v>6110.0300000000007</v>
      </c>
      <c r="L113">
        <v>1.1399999999999999</v>
      </c>
      <c r="M113">
        <f>IF(ISBLANK(Nikes_Sales_Dataset___Working_file[[#This Row],[Discount_Applied]]),0,Nikes_Sales_Dataset___Working_file[[#This Row],[Discount_Applied]])</f>
        <v>1.1399999999999999</v>
      </c>
      <c r="N113" s="9">
        <f>Nikes_Sales_Dataset___Working_file[[#This Row],[MRP Final]]*(1-Nikes_Sales_Dataset___Working_file[[#This Row],[Cleaned Discount]])</f>
        <v>-855.40419999999949</v>
      </c>
      <c r="O113">
        <v>0</v>
      </c>
      <c r="P113" s="3">
        <f>Nikes_Sales_Dataset___Working_file[[#This Row],[Sales Price]]*Nikes_Sales_Dataset___Working_file[[#This Row],[Units Sold Filled]]</f>
        <v>-855.40419999999949</v>
      </c>
      <c r="Q113" s="2">
        <v>45617</v>
      </c>
      <c r="R113" s="7">
        <f>IF(ISBLANK(Nikes_Sales_Dataset___Working_file[[#This Row],[Order_Date]]),"Unknown Date",Nikes_Sales_Dataset___Working_file[[#This Row],[Order_Date]])</f>
        <v>45617</v>
      </c>
      <c r="S113" s="7" t="str">
        <f>IF(ISNUMBER(Nikes_Sales_Dataset___Working_file[[#This Row],[Cleaned Order Date]]),TEXT(Nikes_Sales_Dataset___Working_file[[#This Row],[Cleaned Order Date]],"mmm"),"Unknown")</f>
        <v>Nov</v>
      </c>
      <c r="T113" s="7" t="str">
        <f>IF(ISNUMBER(Nikes_Sales_Dataset___Working_file[[#This Row],[Cleaned Order Date]]),TEXT(Nikes_Sales_Dataset___Working_file[[#This Row],[Cleaned Order Date]],"yyyy"),"Unknown")</f>
        <v>2024</v>
      </c>
      <c r="U113" s="1" t="s">
        <v>22</v>
      </c>
      <c r="V113" s="1" t="s">
        <v>18</v>
      </c>
      <c r="W113" s="1" t="s">
        <v>36</v>
      </c>
      <c r="X113" s="9">
        <v>1326.67</v>
      </c>
    </row>
    <row r="114" spans="1:24" x14ac:dyDescent="0.25">
      <c r="A114" s="4">
        <v>2112</v>
      </c>
      <c r="B114" s="4" t="str">
        <f>Nikes_Sales_Dataset___Working_file[[#This Row],[Order_ID]]&amp;"_"&amp;TEXT(Nikes_Sales_Dataset___Working_file[[#This Row],[Cleaned Order Date]],"yyyymmdd")</f>
        <v>2112_Unknown Date</v>
      </c>
      <c r="C114" s="1" t="s">
        <v>19</v>
      </c>
      <c r="D114" s="1" t="s">
        <v>14</v>
      </c>
      <c r="E114" s="1" t="s">
        <v>47</v>
      </c>
      <c r="F114" s="1" t="s">
        <v>41</v>
      </c>
      <c r="G114" s="1" t="s">
        <v>16</v>
      </c>
      <c r="I114" s="3">
        <f>IF(ISBLANK(Nikes_Sales_Dataset___Working_file[[#This Row],[Units_Sold]]),IF(Nikes_Sales_Dataset___Working_file[[#This Row],[Profit]]&lt;0,0,1),Nikes_Sales_Dataset___Working_file[[#This Row],[Units_Sold]])</f>
        <v>1</v>
      </c>
      <c r="J114">
        <v>2201.54</v>
      </c>
      <c r="K114" s="9">
        <f>IF(ISBLANK(Nikes_Sales_Dataset___Working_file[[#This Row],[MRP]]),MEDIAN(Nikes_Sales_Dataset___Working_file[[#All],[MRP]]),Nikes_Sales_Dataset___Working_file[[#This Row],[MRP]])</f>
        <v>2201.54</v>
      </c>
      <c r="M114">
        <f>IF(ISBLANK(Nikes_Sales_Dataset___Working_file[[#This Row],[Discount_Applied]]),0,Nikes_Sales_Dataset___Working_file[[#This Row],[Discount_Applied]])</f>
        <v>0</v>
      </c>
      <c r="N114" s="9">
        <f>Nikes_Sales_Dataset___Working_file[[#This Row],[MRP Final]]*(1-Nikes_Sales_Dataset___Working_file[[#This Row],[Cleaned Discount]])</f>
        <v>2201.54</v>
      </c>
      <c r="O114">
        <v>0</v>
      </c>
      <c r="P114" s="3">
        <f>Nikes_Sales_Dataset___Working_file[[#This Row],[Sales Price]]*Nikes_Sales_Dataset___Working_file[[#This Row],[Units Sold Filled]]</f>
        <v>2201.54</v>
      </c>
      <c r="Q114" s="2"/>
      <c r="R114" s="7" t="str">
        <f>IF(ISBLANK(Nikes_Sales_Dataset___Working_file[[#This Row],[Order_Date]]),"Unknown Date",Nikes_Sales_Dataset___Working_file[[#This Row],[Order_Date]])</f>
        <v>Unknown Date</v>
      </c>
      <c r="S114" s="7" t="str">
        <f>IF(ISNUMBER(Nikes_Sales_Dataset___Working_file[[#This Row],[Cleaned Order Date]]),TEXT(Nikes_Sales_Dataset___Working_file[[#This Row],[Cleaned Order Date]],"mmm"),"Unknown")</f>
        <v>Unknown</v>
      </c>
      <c r="T114" s="7" t="str">
        <f>IF(ISNUMBER(Nikes_Sales_Dataset___Working_file[[#This Row],[Cleaned Order Date]]),TEXT(Nikes_Sales_Dataset___Working_file[[#This Row],[Cleaned Order Date]],"yyyy"),"Unknown")</f>
        <v>Unknown</v>
      </c>
      <c r="U114" s="1" t="s">
        <v>22</v>
      </c>
      <c r="V114" s="1" t="s">
        <v>18</v>
      </c>
      <c r="W114" s="1" t="s">
        <v>36</v>
      </c>
      <c r="X114" s="9">
        <v>697.42</v>
      </c>
    </row>
    <row r="115" spans="1:24" x14ac:dyDescent="0.25">
      <c r="A115" s="4">
        <v>2113</v>
      </c>
      <c r="B115" s="4" t="str">
        <f>Nikes_Sales_Dataset___Working_file[[#This Row],[Order_ID]]&amp;"_"&amp;TEXT(Nikes_Sales_Dataset___Working_file[[#This Row],[Cleaned Order Date]],"yyyymmdd")</f>
        <v>2113_20231219</v>
      </c>
      <c r="C115" s="1" t="s">
        <v>19</v>
      </c>
      <c r="D115" s="1" t="s">
        <v>43</v>
      </c>
      <c r="E115" s="1" t="s">
        <v>44</v>
      </c>
      <c r="F115" s="1" t="s">
        <v>32</v>
      </c>
      <c r="G115" s="1" t="s">
        <v>32</v>
      </c>
      <c r="I115" s="3">
        <f>IF(ISBLANK(Nikes_Sales_Dataset___Working_file[[#This Row],[Units_Sold]]),IF(Nikes_Sales_Dataset___Working_file[[#This Row],[Profit]]&lt;0,0,1),Nikes_Sales_Dataset___Working_file[[#This Row],[Units_Sold]])</f>
        <v>1</v>
      </c>
      <c r="J115">
        <v>3939.34</v>
      </c>
      <c r="K115" s="9">
        <f>IF(ISBLANK(Nikes_Sales_Dataset___Working_file[[#This Row],[MRP]]),MEDIAN(Nikes_Sales_Dataset___Working_file[[#All],[MRP]]),Nikes_Sales_Dataset___Working_file[[#This Row],[MRP]])</f>
        <v>3939.34</v>
      </c>
      <c r="M115">
        <f>IF(ISBLANK(Nikes_Sales_Dataset___Working_file[[#This Row],[Discount_Applied]]),0,Nikes_Sales_Dataset___Working_file[[#This Row],[Discount_Applied]])</f>
        <v>0</v>
      </c>
      <c r="N115" s="9">
        <f>Nikes_Sales_Dataset___Working_file[[#This Row],[MRP Final]]*(1-Nikes_Sales_Dataset___Working_file[[#This Row],[Cleaned Discount]])</f>
        <v>3939.34</v>
      </c>
      <c r="O115">
        <v>0</v>
      </c>
      <c r="P115" s="3">
        <f>Nikes_Sales_Dataset___Working_file[[#This Row],[Sales Price]]*Nikes_Sales_Dataset___Working_file[[#This Row],[Units Sold Filled]]</f>
        <v>3939.34</v>
      </c>
      <c r="Q115" s="2">
        <v>45279</v>
      </c>
      <c r="R115" s="7">
        <f>IF(ISBLANK(Nikes_Sales_Dataset___Working_file[[#This Row],[Order_Date]]),"Unknown Date",Nikes_Sales_Dataset___Working_file[[#This Row],[Order_Date]])</f>
        <v>45279</v>
      </c>
      <c r="S115" s="7" t="str">
        <f>IF(ISNUMBER(Nikes_Sales_Dataset___Working_file[[#This Row],[Cleaned Order Date]]),TEXT(Nikes_Sales_Dataset___Working_file[[#This Row],[Cleaned Order Date]],"mmm"),"Unknown")</f>
        <v>Dec</v>
      </c>
      <c r="T115" s="7" t="str">
        <f>IF(ISNUMBER(Nikes_Sales_Dataset___Working_file[[#This Row],[Cleaned Order Date]]),TEXT(Nikes_Sales_Dataset___Working_file[[#This Row],[Cleaned Order Date]],"yyyy"),"Unknown")</f>
        <v>2023</v>
      </c>
      <c r="U115" s="1" t="s">
        <v>22</v>
      </c>
      <c r="V115" s="1" t="s">
        <v>29</v>
      </c>
      <c r="W115" s="1" t="s">
        <v>29</v>
      </c>
      <c r="X115" s="9">
        <v>2918.93</v>
      </c>
    </row>
    <row r="116" spans="1:24" x14ac:dyDescent="0.25">
      <c r="A116" s="4">
        <v>2114</v>
      </c>
      <c r="B116" s="4" t="str">
        <f>Nikes_Sales_Dataset___Working_file[[#This Row],[Order_ID]]&amp;"_"&amp;TEXT(Nikes_Sales_Dataset___Working_file[[#This Row],[Cleaned Order Date]],"yyyymmdd")</f>
        <v>2114_Unknown Date</v>
      </c>
      <c r="C116" s="1" t="s">
        <v>19</v>
      </c>
      <c r="D116" s="1" t="s">
        <v>14</v>
      </c>
      <c r="E116" s="1" t="s">
        <v>34</v>
      </c>
      <c r="F116" s="1" t="s">
        <v>32</v>
      </c>
      <c r="G116" s="1" t="s">
        <v>32</v>
      </c>
      <c r="H116">
        <v>1</v>
      </c>
      <c r="I116" s="3">
        <f>IF(ISBLANK(Nikes_Sales_Dataset___Working_file[[#This Row],[Units_Sold]]),IF(Nikes_Sales_Dataset___Working_file[[#This Row],[Profit]]&lt;0,0,1),Nikes_Sales_Dataset___Working_file[[#This Row],[Units_Sold]])</f>
        <v>1</v>
      </c>
      <c r="J116">
        <v>3167.33</v>
      </c>
      <c r="K116" s="9">
        <f>IF(ISBLANK(Nikes_Sales_Dataset___Working_file[[#This Row],[MRP]]),MEDIAN(Nikes_Sales_Dataset___Working_file[[#All],[MRP]]),Nikes_Sales_Dataset___Working_file[[#This Row],[MRP]])</f>
        <v>3167.33</v>
      </c>
      <c r="L116">
        <v>0.53</v>
      </c>
      <c r="M116">
        <f>IF(ISBLANK(Nikes_Sales_Dataset___Working_file[[#This Row],[Discount_Applied]]),0,Nikes_Sales_Dataset___Working_file[[#This Row],[Discount_Applied]])</f>
        <v>0.53</v>
      </c>
      <c r="N116" s="9">
        <f>Nikes_Sales_Dataset___Working_file[[#This Row],[MRP Final]]*(1-Nikes_Sales_Dataset___Working_file[[#This Row],[Cleaned Discount]])</f>
        <v>1488.6451</v>
      </c>
      <c r="O116">
        <v>1488.65</v>
      </c>
      <c r="P116" s="3">
        <f>Nikes_Sales_Dataset___Working_file[[#This Row],[Sales Price]]*Nikes_Sales_Dataset___Working_file[[#This Row],[Units Sold Filled]]</f>
        <v>1488.6451</v>
      </c>
      <c r="Q116" s="2"/>
      <c r="R116" s="7" t="str">
        <f>IF(ISBLANK(Nikes_Sales_Dataset___Working_file[[#This Row],[Order_Date]]),"Unknown Date",Nikes_Sales_Dataset___Working_file[[#This Row],[Order_Date]])</f>
        <v>Unknown Date</v>
      </c>
      <c r="S116" s="7" t="str">
        <f>IF(ISNUMBER(Nikes_Sales_Dataset___Working_file[[#This Row],[Cleaned Order Date]]),TEXT(Nikes_Sales_Dataset___Working_file[[#This Row],[Cleaned Order Date]],"mmm"),"Unknown")</f>
        <v>Unknown</v>
      </c>
      <c r="T116" s="7" t="str">
        <f>IF(ISNUMBER(Nikes_Sales_Dataset___Working_file[[#This Row],[Cleaned Order Date]]),TEXT(Nikes_Sales_Dataset___Working_file[[#This Row],[Cleaned Order Date]],"yyyy"),"Unknown")</f>
        <v>Unknown</v>
      </c>
      <c r="U116" s="1" t="s">
        <v>22</v>
      </c>
      <c r="V116" s="1" t="s">
        <v>29</v>
      </c>
      <c r="W116" s="1" t="s">
        <v>29</v>
      </c>
      <c r="X116" s="9">
        <v>1567.37</v>
      </c>
    </row>
    <row r="117" spans="1:24" x14ac:dyDescent="0.25">
      <c r="A117" s="4">
        <v>2115</v>
      </c>
      <c r="B117" s="4" t="str">
        <f>Nikes_Sales_Dataset___Working_file[[#This Row],[Order_ID]]&amp;"_"&amp;TEXT(Nikes_Sales_Dataset___Working_file[[#This Row],[Cleaned Order Date]],"yyyymmdd")</f>
        <v>2115_Unknown Date</v>
      </c>
      <c r="C117" s="1" t="s">
        <v>13</v>
      </c>
      <c r="D117" s="1" t="s">
        <v>20</v>
      </c>
      <c r="E117" s="1" t="s">
        <v>55</v>
      </c>
      <c r="F117" s="1" t="s">
        <v>49</v>
      </c>
      <c r="G117" s="1" t="s">
        <v>16</v>
      </c>
      <c r="H117">
        <v>2</v>
      </c>
      <c r="I117" s="3">
        <f>IF(ISBLANK(Nikes_Sales_Dataset___Working_file[[#This Row],[Units_Sold]]),IF(Nikes_Sales_Dataset___Working_file[[#This Row],[Profit]]&lt;0,0,1),Nikes_Sales_Dataset___Working_file[[#This Row],[Units_Sold]])</f>
        <v>2</v>
      </c>
      <c r="J117">
        <v>7607.45</v>
      </c>
      <c r="K117" s="9">
        <f>IF(ISBLANK(Nikes_Sales_Dataset___Working_file[[#This Row],[MRP]]),MEDIAN(Nikes_Sales_Dataset___Working_file[[#All],[MRP]]),Nikes_Sales_Dataset___Working_file[[#This Row],[MRP]])</f>
        <v>7607.45</v>
      </c>
      <c r="M117">
        <f>IF(ISBLANK(Nikes_Sales_Dataset___Working_file[[#This Row],[Discount_Applied]]),0,Nikes_Sales_Dataset___Working_file[[#This Row],[Discount_Applied]])</f>
        <v>0</v>
      </c>
      <c r="N117" s="9">
        <f>Nikes_Sales_Dataset___Working_file[[#This Row],[MRP Final]]*(1-Nikes_Sales_Dataset___Working_file[[#This Row],[Cleaned Discount]])</f>
        <v>7607.45</v>
      </c>
      <c r="O117">
        <v>0</v>
      </c>
      <c r="P117" s="3">
        <f>Nikes_Sales_Dataset___Working_file[[#This Row],[Sales Price]]*Nikes_Sales_Dataset___Working_file[[#This Row],[Units Sold Filled]]</f>
        <v>15214.9</v>
      </c>
      <c r="Q117" s="2"/>
      <c r="R117" s="7" t="str">
        <f>IF(ISBLANK(Nikes_Sales_Dataset___Working_file[[#This Row],[Order_Date]]),"Unknown Date",Nikes_Sales_Dataset___Working_file[[#This Row],[Order_Date]])</f>
        <v>Unknown Date</v>
      </c>
      <c r="S117" s="7" t="str">
        <f>IF(ISNUMBER(Nikes_Sales_Dataset___Working_file[[#This Row],[Cleaned Order Date]]),TEXT(Nikes_Sales_Dataset___Working_file[[#This Row],[Cleaned Order Date]],"mmm"),"Unknown")</f>
        <v>Unknown</v>
      </c>
      <c r="T117" s="7" t="str">
        <f>IF(ISNUMBER(Nikes_Sales_Dataset___Working_file[[#This Row],[Cleaned Order Date]]),TEXT(Nikes_Sales_Dataset___Working_file[[#This Row],[Cleaned Order Date]],"yyyy"),"Unknown")</f>
        <v>Unknown</v>
      </c>
      <c r="U117" s="1" t="s">
        <v>17</v>
      </c>
      <c r="V117" s="1" t="s">
        <v>45</v>
      </c>
      <c r="W117" s="1" t="s">
        <v>45</v>
      </c>
      <c r="X117" s="9">
        <v>1969.03</v>
      </c>
    </row>
    <row r="118" spans="1:24" x14ac:dyDescent="0.25">
      <c r="A118" s="4">
        <v>2116</v>
      </c>
      <c r="B118" s="4" t="str">
        <f>Nikes_Sales_Dataset___Working_file[[#This Row],[Order_ID]]&amp;"_"&amp;TEXT(Nikes_Sales_Dataset___Working_file[[#This Row],[Cleaned Order Date]],"yyyymmdd")</f>
        <v>2116_20240827</v>
      </c>
      <c r="C118" s="1" t="s">
        <v>19</v>
      </c>
      <c r="D118" s="1" t="s">
        <v>43</v>
      </c>
      <c r="E118" s="1" t="s">
        <v>61</v>
      </c>
      <c r="F118" s="1" t="s">
        <v>41</v>
      </c>
      <c r="G118" s="1" t="s">
        <v>16</v>
      </c>
      <c r="I118" s="3">
        <f>IF(ISBLANK(Nikes_Sales_Dataset___Working_file[[#This Row],[Units_Sold]]),IF(Nikes_Sales_Dataset___Working_file[[#This Row],[Profit]]&lt;0,0,1),Nikes_Sales_Dataset___Working_file[[#This Row],[Units_Sold]])</f>
        <v>1</v>
      </c>
      <c r="J118">
        <v>4038.32</v>
      </c>
      <c r="K118" s="9">
        <f>IF(ISBLANK(Nikes_Sales_Dataset___Working_file[[#This Row],[MRP]]),MEDIAN(Nikes_Sales_Dataset___Working_file[[#All],[MRP]]),Nikes_Sales_Dataset___Working_file[[#This Row],[MRP]])</f>
        <v>4038.32</v>
      </c>
      <c r="L118">
        <v>1.1299999999999999</v>
      </c>
      <c r="M118">
        <f>IF(ISBLANK(Nikes_Sales_Dataset___Working_file[[#This Row],[Discount_Applied]]),0,Nikes_Sales_Dataset___Working_file[[#This Row],[Discount_Applied]])</f>
        <v>1.1299999999999999</v>
      </c>
      <c r="N118" s="9">
        <f>Nikes_Sales_Dataset___Working_file[[#This Row],[MRP Final]]*(1-Nikes_Sales_Dataset___Working_file[[#This Row],[Cleaned Discount]])</f>
        <v>-524.98159999999962</v>
      </c>
      <c r="O118">
        <v>0</v>
      </c>
      <c r="P118" s="3">
        <f>Nikes_Sales_Dataset___Working_file[[#This Row],[Sales Price]]*Nikes_Sales_Dataset___Working_file[[#This Row],[Units Sold Filled]]</f>
        <v>-524.98159999999962</v>
      </c>
      <c r="Q118" s="2">
        <v>45531</v>
      </c>
      <c r="R118" s="7">
        <f>IF(ISBLANK(Nikes_Sales_Dataset___Working_file[[#This Row],[Order_Date]]),"Unknown Date",Nikes_Sales_Dataset___Working_file[[#This Row],[Order_Date]])</f>
        <v>45531</v>
      </c>
      <c r="S118" s="7" t="str">
        <f>IF(ISNUMBER(Nikes_Sales_Dataset___Working_file[[#This Row],[Cleaned Order Date]]),TEXT(Nikes_Sales_Dataset___Working_file[[#This Row],[Cleaned Order Date]],"mmm"),"Unknown")</f>
        <v>Aug</v>
      </c>
      <c r="T118" s="7" t="str">
        <f>IF(ISNUMBER(Nikes_Sales_Dataset___Working_file[[#This Row],[Cleaned Order Date]]),TEXT(Nikes_Sales_Dataset___Working_file[[#This Row],[Cleaned Order Date]],"yyyy"),"Unknown")</f>
        <v>2024</v>
      </c>
      <c r="U118" s="1" t="s">
        <v>17</v>
      </c>
      <c r="V118" s="1" t="s">
        <v>38</v>
      </c>
      <c r="W118" s="1" t="s">
        <v>38</v>
      </c>
      <c r="X118" s="9">
        <v>2088.5500000000002</v>
      </c>
    </row>
    <row r="119" spans="1:24" x14ac:dyDescent="0.25">
      <c r="A119" s="4">
        <v>2117</v>
      </c>
      <c r="B119" s="4" t="str">
        <f>Nikes_Sales_Dataset___Working_file[[#This Row],[Order_ID]]&amp;"_"&amp;TEXT(Nikes_Sales_Dataset___Working_file[[#This Row],[Cleaned Order Date]],"yyyymmdd")</f>
        <v>2117_20241030</v>
      </c>
      <c r="C119" s="1" t="s">
        <v>19</v>
      </c>
      <c r="D119" s="1" t="s">
        <v>14</v>
      </c>
      <c r="E119" s="1" t="s">
        <v>15</v>
      </c>
      <c r="F119" s="1" t="s">
        <v>28</v>
      </c>
      <c r="G119" s="1" t="s">
        <v>28</v>
      </c>
      <c r="H119">
        <v>0</v>
      </c>
      <c r="I119" s="3">
        <f>IF(ISBLANK(Nikes_Sales_Dataset___Working_file[[#This Row],[Units_Sold]]),IF(Nikes_Sales_Dataset___Working_file[[#This Row],[Profit]]&lt;0,0,1),Nikes_Sales_Dataset___Working_file[[#This Row],[Units_Sold]])</f>
        <v>0</v>
      </c>
      <c r="J119">
        <v>7645.96</v>
      </c>
      <c r="K119" s="9">
        <f>IF(ISBLANK(Nikes_Sales_Dataset___Working_file[[#This Row],[MRP]]),MEDIAN(Nikes_Sales_Dataset___Working_file[[#All],[MRP]]),Nikes_Sales_Dataset___Working_file[[#This Row],[MRP]])</f>
        <v>7645.96</v>
      </c>
      <c r="M119">
        <f>IF(ISBLANK(Nikes_Sales_Dataset___Working_file[[#This Row],[Discount_Applied]]),0,Nikes_Sales_Dataset___Working_file[[#This Row],[Discount_Applied]])</f>
        <v>0</v>
      </c>
      <c r="N119" s="9">
        <f>Nikes_Sales_Dataset___Working_file[[#This Row],[MRP Final]]*(1-Nikes_Sales_Dataset___Working_file[[#This Row],[Cleaned Discount]])</f>
        <v>7645.96</v>
      </c>
      <c r="O119">
        <v>0</v>
      </c>
      <c r="P119" s="3">
        <f>Nikes_Sales_Dataset___Working_file[[#This Row],[Sales Price]]*Nikes_Sales_Dataset___Working_file[[#This Row],[Units Sold Filled]]</f>
        <v>0</v>
      </c>
      <c r="Q119" s="2">
        <v>45595</v>
      </c>
      <c r="R119" s="7">
        <f>IF(ISBLANK(Nikes_Sales_Dataset___Working_file[[#This Row],[Order_Date]]),"Unknown Date",Nikes_Sales_Dataset___Working_file[[#This Row],[Order_Date]])</f>
        <v>45595</v>
      </c>
      <c r="S119" s="7" t="str">
        <f>IF(ISNUMBER(Nikes_Sales_Dataset___Working_file[[#This Row],[Cleaned Order Date]]),TEXT(Nikes_Sales_Dataset___Working_file[[#This Row],[Cleaned Order Date]],"mmm"),"Unknown")</f>
        <v>Oct</v>
      </c>
      <c r="T119" s="7" t="str">
        <f>IF(ISNUMBER(Nikes_Sales_Dataset___Working_file[[#This Row],[Cleaned Order Date]]),TEXT(Nikes_Sales_Dataset___Working_file[[#This Row],[Cleaned Order Date]],"yyyy"),"Unknown")</f>
        <v>2024</v>
      </c>
      <c r="U119" s="1" t="s">
        <v>17</v>
      </c>
      <c r="V119" s="1" t="s">
        <v>29</v>
      </c>
      <c r="W119" s="1" t="s">
        <v>29</v>
      </c>
      <c r="X119" s="9">
        <v>2037.43</v>
      </c>
    </row>
    <row r="120" spans="1:24" x14ac:dyDescent="0.25">
      <c r="A120" s="4">
        <v>2118</v>
      </c>
      <c r="B120" s="4" t="str">
        <f>Nikes_Sales_Dataset___Working_file[[#This Row],[Order_ID]]&amp;"_"&amp;TEXT(Nikes_Sales_Dataset___Working_file[[#This Row],[Cleaned Order Date]],"yyyymmdd")</f>
        <v>2118_20230921</v>
      </c>
      <c r="C120" s="1" t="s">
        <v>13</v>
      </c>
      <c r="D120" s="1" t="s">
        <v>43</v>
      </c>
      <c r="E120" s="1" t="s">
        <v>52</v>
      </c>
      <c r="F120" s="1" t="s">
        <v>32</v>
      </c>
      <c r="G120" s="1" t="s">
        <v>32</v>
      </c>
      <c r="H120">
        <v>2</v>
      </c>
      <c r="I120" s="3">
        <f>IF(ISBLANK(Nikes_Sales_Dataset___Working_file[[#This Row],[Units_Sold]]),IF(Nikes_Sales_Dataset___Working_file[[#This Row],[Profit]]&lt;0,0,1),Nikes_Sales_Dataset___Working_file[[#This Row],[Units_Sold]])</f>
        <v>2</v>
      </c>
      <c r="J120">
        <v>8426.5400000000009</v>
      </c>
      <c r="K120" s="9">
        <f>IF(ISBLANK(Nikes_Sales_Dataset___Working_file[[#This Row],[MRP]]),MEDIAN(Nikes_Sales_Dataset___Working_file[[#All],[MRP]]),Nikes_Sales_Dataset___Working_file[[#This Row],[MRP]])</f>
        <v>8426.5400000000009</v>
      </c>
      <c r="M120">
        <f>IF(ISBLANK(Nikes_Sales_Dataset___Working_file[[#This Row],[Discount_Applied]]),0,Nikes_Sales_Dataset___Working_file[[#This Row],[Discount_Applied]])</f>
        <v>0</v>
      </c>
      <c r="N120" s="9">
        <f>Nikes_Sales_Dataset___Working_file[[#This Row],[MRP Final]]*(1-Nikes_Sales_Dataset___Working_file[[#This Row],[Cleaned Discount]])</f>
        <v>8426.5400000000009</v>
      </c>
      <c r="O120">
        <v>0</v>
      </c>
      <c r="P120" s="3">
        <f>Nikes_Sales_Dataset___Working_file[[#This Row],[Sales Price]]*Nikes_Sales_Dataset___Working_file[[#This Row],[Units Sold Filled]]</f>
        <v>16853.080000000002</v>
      </c>
      <c r="Q120" s="2">
        <v>45190</v>
      </c>
      <c r="R120" s="7">
        <f>IF(ISBLANK(Nikes_Sales_Dataset___Working_file[[#This Row],[Order_Date]]),"Unknown Date",Nikes_Sales_Dataset___Working_file[[#This Row],[Order_Date]])</f>
        <v>45190</v>
      </c>
      <c r="S120" s="7" t="str">
        <f>IF(ISNUMBER(Nikes_Sales_Dataset___Working_file[[#This Row],[Cleaned Order Date]]),TEXT(Nikes_Sales_Dataset___Working_file[[#This Row],[Cleaned Order Date]],"mmm"),"Unknown")</f>
        <v>Sep</v>
      </c>
      <c r="T120" s="7" t="str">
        <f>IF(ISNUMBER(Nikes_Sales_Dataset___Working_file[[#This Row],[Cleaned Order Date]]),TEXT(Nikes_Sales_Dataset___Working_file[[#This Row],[Cleaned Order Date]],"yyyy"),"Unknown")</f>
        <v>2023</v>
      </c>
      <c r="U120" s="1" t="s">
        <v>17</v>
      </c>
      <c r="V120" s="1" t="s">
        <v>42</v>
      </c>
      <c r="W120" s="1" t="s">
        <v>38</v>
      </c>
      <c r="X120" s="9">
        <v>2696.85</v>
      </c>
    </row>
    <row r="121" spans="1:24" x14ac:dyDescent="0.25">
      <c r="A121" s="4">
        <v>2119</v>
      </c>
      <c r="B121" s="4" t="str">
        <f>Nikes_Sales_Dataset___Working_file[[#This Row],[Order_ID]]&amp;"_"&amp;TEXT(Nikes_Sales_Dataset___Working_file[[#This Row],[Cleaned Order Date]],"yyyymmdd")</f>
        <v>2119_20250405</v>
      </c>
      <c r="C121" s="1" t="s">
        <v>19</v>
      </c>
      <c r="D121" s="1" t="s">
        <v>14</v>
      </c>
      <c r="E121" s="1" t="s">
        <v>47</v>
      </c>
      <c r="F121" s="1" t="s">
        <v>37</v>
      </c>
      <c r="G121" s="1" t="s">
        <v>28</v>
      </c>
      <c r="H121">
        <v>-1</v>
      </c>
      <c r="I121" s="3">
        <f>IF(ISBLANK(Nikes_Sales_Dataset___Working_file[[#This Row],[Units_Sold]]),IF(Nikes_Sales_Dataset___Working_file[[#This Row],[Profit]]&lt;0,0,1),Nikes_Sales_Dataset___Working_file[[#This Row],[Units_Sold]])</f>
        <v>-1</v>
      </c>
      <c r="K121" s="9">
        <f>IF(ISBLANK(Nikes_Sales_Dataset___Working_file[[#This Row],[MRP]]),MEDIAN(Nikes_Sales_Dataset___Working_file[[#All],[MRP]]),Nikes_Sales_Dataset___Working_file[[#This Row],[MRP]])</f>
        <v>6110.0300000000007</v>
      </c>
      <c r="L121">
        <v>0.41</v>
      </c>
      <c r="M121">
        <f>IF(ISBLANK(Nikes_Sales_Dataset___Working_file[[#This Row],[Discount_Applied]]),0,Nikes_Sales_Dataset___Working_file[[#This Row],[Discount_Applied]])</f>
        <v>0.41</v>
      </c>
      <c r="N121" s="9">
        <f>Nikes_Sales_Dataset___Working_file[[#This Row],[MRP Final]]*(1-Nikes_Sales_Dataset___Working_file[[#This Row],[Cleaned Discount]])</f>
        <v>3604.9177000000009</v>
      </c>
      <c r="O121">
        <v>0</v>
      </c>
      <c r="P121" s="3">
        <f>Nikes_Sales_Dataset___Working_file[[#This Row],[Sales Price]]*Nikes_Sales_Dataset___Working_file[[#This Row],[Units Sold Filled]]</f>
        <v>-3604.9177000000009</v>
      </c>
      <c r="Q121" s="2">
        <v>45752</v>
      </c>
      <c r="R121" s="7">
        <f>IF(ISBLANK(Nikes_Sales_Dataset___Working_file[[#This Row],[Order_Date]]),"Unknown Date",Nikes_Sales_Dataset___Working_file[[#This Row],[Order_Date]])</f>
        <v>45752</v>
      </c>
      <c r="S121" s="7" t="str">
        <f>IF(ISNUMBER(Nikes_Sales_Dataset___Working_file[[#This Row],[Cleaned Order Date]]),TEXT(Nikes_Sales_Dataset___Working_file[[#This Row],[Cleaned Order Date]],"mmm"),"Unknown")</f>
        <v>Apr</v>
      </c>
      <c r="T121" s="7" t="str">
        <f>IF(ISNUMBER(Nikes_Sales_Dataset___Working_file[[#This Row],[Cleaned Order Date]]),TEXT(Nikes_Sales_Dataset___Working_file[[#This Row],[Cleaned Order Date]],"yyyy"),"Unknown")</f>
        <v>2025</v>
      </c>
      <c r="U121" s="1" t="s">
        <v>22</v>
      </c>
      <c r="V121" s="1" t="s">
        <v>45</v>
      </c>
      <c r="W121" s="1" t="s">
        <v>45</v>
      </c>
      <c r="X121" s="9">
        <v>2887.81</v>
      </c>
    </row>
    <row r="122" spans="1:24" x14ac:dyDescent="0.25">
      <c r="A122" s="4">
        <v>2120</v>
      </c>
      <c r="B122" s="4" t="str">
        <f>Nikes_Sales_Dataset___Working_file[[#This Row],[Order_ID]]&amp;"_"&amp;TEXT(Nikes_Sales_Dataset___Working_file[[#This Row],[Cleaned Order Date]],"yyyymmdd")</f>
        <v>2120_20241214</v>
      </c>
      <c r="C122" s="1" t="s">
        <v>35</v>
      </c>
      <c r="D122" s="1" t="s">
        <v>20</v>
      </c>
      <c r="E122" s="1" t="s">
        <v>55</v>
      </c>
      <c r="F122" s="1" t="s">
        <v>53</v>
      </c>
      <c r="G122" s="1" t="s">
        <v>32</v>
      </c>
      <c r="I122" s="3">
        <f>IF(ISBLANK(Nikes_Sales_Dataset___Working_file[[#This Row],[Units_Sold]]),IF(Nikes_Sales_Dataset___Working_file[[#This Row],[Profit]]&lt;0,0,1),Nikes_Sales_Dataset___Working_file[[#This Row],[Units_Sold]])</f>
        <v>0</v>
      </c>
      <c r="K122" s="9">
        <f>IF(ISBLANK(Nikes_Sales_Dataset___Working_file[[#This Row],[MRP]]),MEDIAN(Nikes_Sales_Dataset___Working_file[[#All],[MRP]]),Nikes_Sales_Dataset___Working_file[[#This Row],[MRP]])</f>
        <v>6110.0300000000007</v>
      </c>
      <c r="M122">
        <f>IF(ISBLANK(Nikes_Sales_Dataset___Working_file[[#This Row],[Discount_Applied]]),0,Nikes_Sales_Dataset___Working_file[[#This Row],[Discount_Applied]])</f>
        <v>0</v>
      </c>
      <c r="N122" s="9">
        <f>Nikes_Sales_Dataset___Working_file[[#This Row],[MRP Final]]*(1-Nikes_Sales_Dataset___Working_file[[#This Row],[Cleaned Discount]])</f>
        <v>6110.0300000000007</v>
      </c>
      <c r="O122">
        <v>0</v>
      </c>
      <c r="P122" s="3">
        <f>Nikes_Sales_Dataset___Working_file[[#This Row],[Sales Price]]*Nikes_Sales_Dataset___Working_file[[#This Row],[Units Sold Filled]]</f>
        <v>0</v>
      </c>
      <c r="Q122" s="2">
        <v>45640</v>
      </c>
      <c r="R122" s="7">
        <f>IF(ISBLANK(Nikes_Sales_Dataset___Working_file[[#This Row],[Order_Date]]),"Unknown Date",Nikes_Sales_Dataset___Working_file[[#This Row],[Order_Date]])</f>
        <v>45640</v>
      </c>
      <c r="S122" s="7" t="str">
        <f>IF(ISNUMBER(Nikes_Sales_Dataset___Working_file[[#This Row],[Cleaned Order Date]]),TEXT(Nikes_Sales_Dataset___Working_file[[#This Row],[Cleaned Order Date]],"mmm"),"Unknown")</f>
        <v>Dec</v>
      </c>
      <c r="T122" s="7" t="str">
        <f>IF(ISNUMBER(Nikes_Sales_Dataset___Working_file[[#This Row],[Cleaned Order Date]]),TEXT(Nikes_Sales_Dataset___Working_file[[#This Row],[Cleaned Order Date]],"yyyy"),"Unknown")</f>
        <v>2024</v>
      </c>
      <c r="U122" s="1" t="s">
        <v>22</v>
      </c>
      <c r="V122" s="1" t="s">
        <v>29</v>
      </c>
      <c r="W122" s="1" t="s">
        <v>29</v>
      </c>
      <c r="X122" s="9">
        <v>-328</v>
      </c>
    </row>
    <row r="123" spans="1:24" x14ac:dyDescent="0.25">
      <c r="A123" s="4">
        <v>2000</v>
      </c>
      <c r="B123" s="4" t="str">
        <f>Nikes_Sales_Dataset___Working_file[[#This Row],[Order_ID]]&amp;"_"&amp;TEXT(Nikes_Sales_Dataset___Working_file[[#This Row],[Cleaned Order Date]],"yyyymmdd")</f>
        <v>2000_20231120</v>
      </c>
      <c r="C123" s="1" t="s">
        <v>13</v>
      </c>
      <c r="D123" s="1" t="s">
        <v>30</v>
      </c>
      <c r="E123" s="1" t="s">
        <v>31</v>
      </c>
      <c r="F123" s="1" t="s">
        <v>16</v>
      </c>
      <c r="G123" s="1" t="s">
        <v>16</v>
      </c>
      <c r="H123">
        <v>-1</v>
      </c>
      <c r="I123" s="3">
        <f>IF(ISBLANK(Nikes_Sales_Dataset___Working_file[[#This Row],[Units_Sold]]),IF(Nikes_Sales_Dataset___Working_file[[#This Row],[Profit]]&lt;0,0,1),Nikes_Sales_Dataset___Working_file[[#This Row],[Units_Sold]])</f>
        <v>-1</v>
      </c>
      <c r="K123" s="9">
        <f>IF(ISBLANK(Nikes_Sales_Dataset___Working_file[[#This Row],[MRP]]),MEDIAN(Nikes_Sales_Dataset___Working_file[[#All],[MRP]]),Nikes_Sales_Dataset___Working_file[[#This Row],[MRP]])</f>
        <v>6110.0300000000007</v>
      </c>
      <c r="M123">
        <f>IF(ISBLANK(Nikes_Sales_Dataset___Working_file[[#This Row],[Discount_Applied]]),0,Nikes_Sales_Dataset___Working_file[[#This Row],[Discount_Applied]])</f>
        <v>0</v>
      </c>
      <c r="N123" s="9">
        <f>Nikes_Sales_Dataset___Working_file[[#This Row],[MRP Final]]*(1-Nikes_Sales_Dataset___Working_file[[#This Row],[Cleaned Discount]])</f>
        <v>6110.0300000000007</v>
      </c>
      <c r="O123">
        <v>0</v>
      </c>
      <c r="P123" s="3">
        <f>Nikes_Sales_Dataset___Working_file[[#This Row],[Sales Price]]*Nikes_Sales_Dataset___Working_file[[#This Row],[Units Sold Filled]]</f>
        <v>-6110.0300000000007</v>
      </c>
      <c r="Q123" s="2">
        <v>45250</v>
      </c>
      <c r="R123" s="7">
        <f>IF(ISBLANK(Nikes_Sales_Dataset___Working_file[[#This Row],[Order_Date]]),"Unknown Date",Nikes_Sales_Dataset___Working_file[[#This Row],[Order_Date]])</f>
        <v>45250</v>
      </c>
      <c r="S123" s="7" t="str">
        <f>IF(ISNUMBER(Nikes_Sales_Dataset___Working_file[[#This Row],[Cleaned Order Date]]),TEXT(Nikes_Sales_Dataset___Working_file[[#This Row],[Cleaned Order Date]],"mmm"),"Unknown")</f>
        <v>Nov</v>
      </c>
      <c r="T123" s="7" t="str">
        <f>IF(ISNUMBER(Nikes_Sales_Dataset___Working_file[[#This Row],[Cleaned Order Date]]),TEXT(Nikes_Sales_Dataset___Working_file[[#This Row],[Cleaned Order Date]],"yyyy"),"Unknown")</f>
        <v>2023</v>
      </c>
      <c r="U123" s="1" t="s">
        <v>22</v>
      </c>
      <c r="V123" s="1" t="s">
        <v>45</v>
      </c>
      <c r="W123" s="1" t="s">
        <v>45</v>
      </c>
      <c r="X123" s="9">
        <v>929.75</v>
      </c>
    </row>
    <row r="124" spans="1:24" x14ac:dyDescent="0.25">
      <c r="A124" s="4">
        <v>2122</v>
      </c>
      <c r="B124" s="4" t="str">
        <f>Nikes_Sales_Dataset___Working_file[[#This Row],[Order_ID]]&amp;"_"&amp;TEXT(Nikes_Sales_Dataset___Working_file[[#This Row],[Cleaned Order Date]],"yyyymmdd")</f>
        <v>2122_Unknown Date</v>
      </c>
      <c r="C124" s="1" t="s">
        <v>13</v>
      </c>
      <c r="D124" s="1" t="s">
        <v>20</v>
      </c>
      <c r="E124" s="1" t="s">
        <v>39</v>
      </c>
      <c r="F124" s="1" t="s">
        <v>41</v>
      </c>
      <c r="G124" s="1" t="s">
        <v>16</v>
      </c>
      <c r="H124">
        <v>0</v>
      </c>
      <c r="I124" s="3">
        <f>IF(ISBLANK(Nikes_Sales_Dataset___Working_file[[#This Row],[Units_Sold]]),IF(Nikes_Sales_Dataset___Working_file[[#This Row],[Profit]]&lt;0,0,1),Nikes_Sales_Dataset___Working_file[[#This Row],[Units_Sold]])</f>
        <v>0</v>
      </c>
      <c r="K124" s="9">
        <f>IF(ISBLANK(Nikes_Sales_Dataset___Working_file[[#This Row],[MRP]]),MEDIAN(Nikes_Sales_Dataset___Working_file[[#All],[MRP]]),Nikes_Sales_Dataset___Working_file[[#This Row],[MRP]])</f>
        <v>6110.0300000000007</v>
      </c>
      <c r="M124">
        <f>IF(ISBLANK(Nikes_Sales_Dataset___Working_file[[#This Row],[Discount_Applied]]),0,Nikes_Sales_Dataset___Working_file[[#This Row],[Discount_Applied]])</f>
        <v>0</v>
      </c>
      <c r="N124" s="9">
        <f>Nikes_Sales_Dataset___Working_file[[#This Row],[MRP Final]]*(1-Nikes_Sales_Dataset___Working_file[[#This Row],[Cleaned Discount]])</f>
        <v>6110.0300000000007</v>
      </c>
      <c r="O124">
        <v>0</v>
      </c>
      <c r="P124" s="3">
        <f>Nikes_Sales_Dataset___Working_file[[#This Row],[Sales Price]]*Nikes_Sales_Dataset___Working_file[[#This Row],[Units Sold Filled]]</f>
        <v>0</v>
      </c>
      <c r="Q124" s="2"/>
      <c r="R124" s="7" t="str">
        <f>IF(ISBLANK(Nikes_Sales_Dataset___Working_file[[#This Row],[Order_Date]]),"Unknown Date",Nikes_Sales_Dataset___Working_file[[#This Row],[Order_Date]])</f>
        <v>Unknown Date</v>
      </c>
      <c r="S124" s="7" t="str">
        <f>IF(ISNUMBER(Nikes_Sales_Dataset___Working_file[[#This Row],[Cleaned Order Date]]),TEXT(Nikes_Sales_Dataset___Working_file[[#This Row],[Cleaned Order Date]],"mmm"),"Unknown")</f>
        <v>Unknown</v>
      </c>
      <c r="T124" s="7" t="str">
        <f>IF(ISNUMBER(Nikes_Sales_Dataset___Working_file[[#This Row],[Cleaned Order Date]]),TEXT(Nikes_Sales_Dataset___Working_file[[#This Row],[Cleaned Order Date]],"yyyy"),"Unknown")</f>
        <v>Unknown</v>
      </c>
      <c r="U124" s="1" t="s">
        <v>22</v>
      </c>
      <c r="V124" s="1" t="s">
        <v>18</v>
      </c>
      <c r="W124" s="1" t="s">
        <v>36</v>
      </c>
      <c r="X124" s="9">
        <v>1078.48</v>
      </c>
    </row>
    <row r="125" spans="1:24" x14ac:dyDescent="0.25">
      <c r="A125" s="4">
        <v>2123</v>
      </c>
      <c r="B125" s="4" t="str">
        <f>Nikes_Sales_Dataset___Working_file[[#This Row],[Order_ID]]&amp;"_"&amp;TEXT(Nikes_Sales_Dataset___Working_file[[#This Row],[Cleaned Order Date]],"yyyymmdd")</f>
        <v>2123_20240915</v>
      </c>
      <c r="C125" s="1" t="s">
        <v>35</v>
      </c>
      <c r="D125" s="1" t="s">
        <v>30</v>
      </c>
      <c r="E125" s="1" t="s">
        <v>48</v>
      </c>
      <c r="F125" s="1" t="s">
        <v>28</v>
      </c>
      <c r="G125" s="1" t="s">
        <v>28</v>
      </c>
      <c r="I125" s="3">
        <f>IF(ISBLANK(Nikes_Sales_Dataset___Working_file[[#This Row],[Units_Sold]]),IF(Nikes_Sales_Dataset___Working_file[[#This Row],[Profit]]&lt;0,0,1),Nikes_Sales_Dataset___Working_file[[#This Row],[Units_Sold]])</f>
        <v>1</v>
      </c>
      <c r="K125" s="9">
        <f>IF(ISBLANK(Nikes_Sales_Dataset___Working_file[[#This Row],[MRP]]),MEDIAN(Nikes_Sales_Dataset___Working_file[[#All],[MRP]]),Nikes_Sales_Dataset___Working_file[[#This Row],[MRP]])</f>
        <v>6110.0300000000007</v>
      </c>
      <c r="M125">
        <f>IF(ISBLANK(Nikes_Sales_Dataset___Working_file[[#This Row],[Discount_Applied]]),0,Nikes_Sales_Dataset___Working_file[[#This Row],[Discount_Applied]])</f>
        <v>0</v>
      </c>
      <c r="N125" s="9">
        <f>Nikes_Sales_Dataset___Working_file[[#This Row],[MRP Final]]*(1-Nikes_Sales_Dataset___Working_file[[#This Row],[Cleaned Discount]])</f>
        <v>6110.0300000000007</v>
      </c>
      <c r="O125">
        <v>0</v>
      </c>
      <c r="P125" s="3">
        <f>Nikes_Sales_Dataset___Working_file[[#This Row],[Sales Price]]*Nikes_Sales_Dataset___Working_file[[#This Row],[Units Sold Filled]]</f>
        <v>6110.0300000000007</v>
      </c>
      <c r="Q125" s="2">
        <v>45550</v>
      </c>
      <c r="R125" s="7">
        <f>IF(ISBLANK(Nikes_Sales_Dataset___Working_file[[#This Row],[Order_Date]]),"Unknown Date",Nikes_Sales_Dataset___Working_file[[#This Row],[Order_Date]])</f>
        <v>45550</v>
      </c>
      <c r="S125" s="7" t="str">
        <f>IF(ISNUMBER(Nikes_Sales_Dataset___Working_file[[#This Row],[Cleaned Order Date]]),TEXT(Nikes_Sales_Dataset___Working_file[[#This Row],[Cleaned Order Date]],"mmm"),"Unknown")</f>
        <v>Sep</v>
      </c>
      <c r="T125" s="7" t="str">
        <f>IF(ISNUMBER(Nikes_Sales_Dataset___Working_file[[#This Row],[Cleaned Order Date]]),TEXT(Nikes_Sales_Dataset___Working_file[[#This Row],[Cleaned Order Date]],"yyyy"),"Unknown")</f>
        <v>2024</v>
      </c>
      <c r="U125" s="1" t="s">
        <v>22</v>
      </c>
      <c r="V125" s="1" t="s">
        <v>23</v>
      </c>
      <c r="W125" s="1" t="s">
        <v>38</v>
      </c>
      <c r="X125" s="9">
        <v>2195.52</v>
      </c>
    </row>
    <row r="126" spans="1:24" x14ac:dyDescent="0.25">
      <c r="A126" s="4">
        <v>2124</v>
      </c>
      <c r="B126" s="4" t="str">
        <f>Nikes_Sales_Dataset___Working_file[[#This Row],[Order_ID]]&amp;"_"&amp;TEXT(Nikes_Sales_Dataset___Working_file[[#This Row],[Cleaned Order Date]],"yyyymmdd")</f>
        <v>2124_20250704</v>
      </c>
      <c r="C126" s="1" t="s">
        <v>13</v>
      </c>
      <c r="D126" s="1" t="s">
        <v>43</v>
      </c>
      <c r="E126" s="1" t="s">
        <v>51</v>
      </c>
      <c r="F126" s="1" t="s">
        <v>28</v>
      </c>
      <c r="G126" s="1" t="s">
        <v>28</v>
      </c>
      <c r="I126" s="3">
        <f>IF(ISBLANK(Nikes_Sales_Dataset___Working_file[[#This Row],[Units_Sold]]),IF(Nikes_Sales_Dataset___Working_file[[#This Row],[Profit]]&lt;0,0,1),Nikes_Sales_Dataset___Working_file[[#This Row],[Units_Sold]])</f>
        <v>1</v>
      </c>
      <c r="J126">
        <v>6436.11</v>
      </c>
      <c r="K126" s="9">
        <f>IF(ISBLANK(Nikes_Sales_Dataset___Working_file[[#This Row],[MRP]]),MEDIAN(Nikes_Sales_Dataset___Working_file[[#All],[MRP]]),Nikes_Sales_Dataset___Working_file[[#This Row],[MRP]])</f>
        <v>6436.11</v>
      </c>
      <c r="L126">
        <v>1.24</v>
      </c>
      <c r="M126">
        <f>IF(ISBLANK(Nikes_Sales_Dataset___Working_file[[#This Row],[Discount_Applied]]),0,Nikes_Sales_Dataset___Working_file[[#This Row],[Discount_Applied]])</f>
        <v>1.24</v>
      </c>
      <c r="N126" s="9">
        <f>Nikes_Sales_Dataset___Working_file[[#This Row],[MRP Final]]*(1-Nikes_Sales_Dataset___Working_file[[#This Row],[Cleaned Discount]])</f>
        <v>-1544.6663999999998</v>
      </c>
      <c r="O126">
        <v>0</v>
      </c>
      <c r="P126" s="3">
        <f>Nikes_Sales_Dataset___Working_file[[#This Row],[Sales Price]]*Nikes_Sales_Dataset___Working_file[[#This Row],[Units Sold Filled]]</f>
        <v>-1544.6663999999998</v>
      </c>
      <c r="Q126" s="2">
        <v>45842</v>
      </c>
      <c r="R126" s="7">
        <f>IF(ISBLANK(Nikes_Sales_Dataset___Working_file[[#This Row],[Order_Date]]),"Unknown Date",Nikes_Sales_Dataset___Working_file[[#This Row],[Order_Date]])</f>
        <v>45842</v>
      </c>
      <c r="S126" s="7" t="str">
        <f>IF(ISNUMBER(Nikes_Sales_Dataset___Working_file[[#This Row],[Cleaned Order Date]]),TEXT(Nikes_Sales_Dataset___Working_file[[#This Row],[Cleaned Order Date]],"mmm"),"Unknown")</f>
        <v>Jul</v>
      </c>
      <c r="T126" s="7" t="str">
        <f>IF(ISNUMBER(Nikes_Sales_Dataset___Working_file[[#This Row],[Cleaned Order Date]]),TEXT(Nikes_Sales_Dataset___Working_file[[#This Row],[Cleaned Order Date]],"yyyy"),"Unknown")</f>
        <v>2025</v>
      </c>
      <c r="U126" s="1" t="s">
        <v>17</v>
      </c>
      <c r="V126" s="1" t="s">
        <v>45</v>
      </c>
      <c r="W126" s="1" t="s">
        <v>45</v>
      </c>
      <c r="X126" s="9">
        <v>432.04</v>
      </c>
    </row>
    <row r="127" spans="1:24" x14ac:dyDescent="0.25">
      <c r="A127" s="4">
        <v>2125</v>
      </c>
      <c r="B127" s="4" t="str">
        <f>Nikes_Sales_Dataset___Working_file[[#This Row],[Order_ID]]&amp;"_"&amp;TEXT(Nikes_Sales_Dataset___Working_file[[#This Row],[Cleaned Order Date]],"yyyymmdd")</f>
        <v>2125_20241210</v>
      </c>
      <c r="C127" s="1" t="s">
        <v>19</v>
      </c>
      <c r="D127" s="1" t="s">
        <v>20</v>
      </c>
      <c r="E127" s="1" t="s">
        <v>21</v>
      </c>
      <c r="F127" s="1" t="s">
        <v>16</v>
      </c>
      <c r="G127" s="1" t="s">
        <v>16</v>
      </c>
      <c r="I127" s="3">
        <f>IF(ISBLANK(Nikes_Sales_Dataset___Working_file[[#This Row],[Units_Sold]]),IF(Nikes_Sales_Dataset___Working_file[[#This Row],[Profit]]&lt;0,0,1),Nikes_Sales_Dataset___Working_file[[#This Row],[Units_Sold]])</f>
        <v>1</v>
      </c>
      <c r="K127" s="9">
        <f>IF(ISBLANK(Nikes_Sales_Dataset___Working_file[[#This Row],[MRP]]),MEDIAN(Nikes_Sales_Dataset___Working_file[[#All],[MRP]]),Nikes_Sales_Dataset___Working_file[[#This Row],[MRP]])</f>
        <v>6110.0300000000007</v>
      </c>
      <c r="M127">
        <f>IF(ISBLANK(Nikes_Sales_Dataset___Working_file[[#This Row],[Discount_Applied]]),0,Nikes_Sales_Dataset___Working_file[[#This Row],[Discount_Applied]])</f>
        <v>0</v>
      </c>
      <c r="N127" s="9">
        <f>Nikes_Sales_Dataset___Working_file[[#This Row],[MRP Final]]*(1-Nikes_Sales_Dataset___Working_file[[#This Row],[Cleaned Discount]])</f>
        <v>6110.0300000000007</v>
      </c>
      <c r="O127">
        <v>0</v>
      </c>
      <c r="P127" s="3">
        <f>Nikes_Sales_Dataset___Working_file[[#This Row],[Sales Price]]*Nikes_Sales_Dataset___Working_file[[#This Row],[Units Sold Filled]]</f>
        <v>6110.0300000000007</v>
      </c>
      <c r="Q127" s="2">
        <v>45636</v>
      </c>
      <c r="R127" s="7">
        <f>IF(ISBLANK(Nikes_Sales_Dataset___Working_file[[#This Row],[Order_Date]]),"Unknown Date",Nikes_Sales_Dataset___Working_file[[#This Row],[Order_Date]])</f>
        <v>45636</v>
      </c>
      <c r="S127" s="7" t="str">
        <f>IF(ISNUMBER(Nikes_Sales_Dataset___Working_file[[#This Row],[Cleaned Order Date]]),TEXT(Nikes_Sales_Dataset___Working_file[[#This Row],[Cleaned Order Date]],"mmm"),"Unknown")</f>
        <v>Dec</v>
      </c>
      <c r="T127" s="7" t="str">
        <f>IF(ISNUMBER(Nikes_Sales_Dataset___Working_file[[#This Row],[Cleaned Order Date]]),TEXT(Nikes_Sales_Dataset___Working_file[[#This Row],[Cleaned Order Date]],"yyyy"),"Unknown")</f>
        <v>2024</v>
      </c>
      <c r="U127" s="1" t="s">
        <v>22</v>
      </c>
      <c r="V127" s="1" t="s">
        <v>38</v>
      </c>
      <c r="W127" s="1" t="s">
        <v>38</v>
      </c>
      <c r="X127" s="9">
        <v>1051.22</v>
      </c>
    </row>
    <row r="128" spans="1:24" x14ac:dyDescent="0.25">
      <c r="A128" s="4">
        <v>2126</v>
      </c>
      <c r="B128" s="4" t="str">
        <f>Nikes_Sales_Dataset___Working_file[[#This Row],[Order_ID]]&amp;"_"&amp;TEXT(Nikes_Sales_Dataset___Working_file[[#This Row],[Cleaned Order Date]],"yyyymmdd")</f>
        <v>2126_20241214</v>
      </c>
      <c r="C128" s="1" t="s">
        <v>13</v>
      </c>
      <c r="D128" s="1" t="s">
        <v>30</v>
      </c>
      <c r="E128" s="1" t="s">
        <v>56</v>
      </c>
      <c r="F128" s="1" t="s">
        <v>28</v>
      </c>
      <c r="G128" s="1" t="s">
        <v>28</v>
      </c>
      <c r="H128">
        <v>-1</v>
      </c>
      <c r="I128" s="3">
        <f>IF(ISBLANK(Nikes_Sales_Dataset___Working_file[[#This Row],[Units_Sold]]),IF(Nikes_Sales_Dataset___Working_file[[#This Row],[Profit]]&lt;0,0,1),Nikes_Sales_Dataset___Working_file[[#This Row],[Units_Sold]])</f>
        <v>-1</v>
      </c>
      <c r="J128">
        <v>5399.58</v>
      </c>
      <c r="K128" s="9">
        <f>IF(ISBLANK(Nikes_Sales_Dataset___Working_file[[#This Row],[MRP]]),MEDIAN(Nikes_Sales_Dataset___Working_file[[#All],[MRP]]),Nikes_Sales_Dataset___Working_file[[#This Row],[MRP]])</f>
        <v>5399.58</v>
      </c>
      <c r="M128">
        <f>IF(ISBLANK(Nikes_Sales_Dataset___Working_file[[#This Row],[Discount_Applied]]),0,Nikes_Sales_Dataset___Working_file[[#This Row],[Discount_Applied]])</f>
        <v>0</v>
      </c>
      <c r="N128" s="9">
        <f>Nikes_Sales_Dataset___Working_file[[#This Row],[MRP Final]]*(1-Nikes_Sales_Dataset___Working_file[[#This Row],[Cleaned Discount]])</f>
        <v>5399.58</v>
      </c>
      <c r="O128">
        <v>0</v>
      </c>
      <c r="P128" s="3">
        <f>Nikes_Sales_Dataset___Working_file[[#This Row],[Sales Price]]*Nikes_Sales_Dataset___Working_file[[#This Row],[Units Sold Filled]]</f>
        <v>-5399.58</v>
      </c>
      <c r="Q128" s="2">
        <v>45640</v>
      </c>
      <c r="R128" s="7">
        <f>IF(ISBLANK(Nikes_Sales_Dataset___Working_file[[#This Row],[Order_Date]]),"Unknown Date",Nikes_Sales_Dataset___Working_file[[#This Row],[Order_Date]])</f>
        <v>45640</v>
      </c>
      <c r="S128" s="7" t="str">
        <f>IF(ISNUMBER(Nikes_Sales_Dataset___Working_file[[#This Row],[Cleaned Order Date]]),TEXT(Nikes_Sales_Dataset___Working_file[[#This Row],[Cleaned Order Date]],"mmm"),"Unknown")</f>
        <v>Dec</v>
      </c>
      <c r="T128" s="7" t="str">
        <f>IF(ISNUMBER(Nikes_Sales_Dataset___Working_file[[#This Row],[Cleaned Order Date]]),TEXT(Nikes_Sales_Dataset___Working_file[[#This Row],[Cleaned Order Date]],"yyyy"),"Unknown")</f>
        <v>2024</v>
      </c>
      <c r="U128" s="1" t="s">
        <v>22</v>
      </c>
      <c r="V128" s="1" t="s">
        <v>29</v>
      </c>
      <c r="W128" s="1" t="s">
        <v>29</v>
      </c>
      <c r="X128" s="9">
        <v>2508.34</v>
      </c>
    </row>
    <row r="129" spans="1:24" x14ac:dyDescent="0.25">
      <c r="A129" s="4">
        <v>2127</v>
      </c>
      <c r="B129" s="4" t="str">
        <f>Nikes_Sales_Dataset___Working_file[[#This Row],[Order_ID]]&amp;"_"&amp;TEXT(Nikes_Sales_Dataset___Working_file[[#This Row],[Cleaned Order Date]],"yyyymmdd")</f>
        <v>2127_20230819</v>
      </c>
      <c r="C129" s="1" t="s">
        <v>35</v>
      </c>
      <c r="D129" s="1" t="s">
        <v>14</v>
      </c>
      <c r="E129" s="1" t="s">
        <v>47</v>
      </c>
      <c r="F129" s="1" t="s">
        <v>28</v>
      </c>
      <c r="G129" s="1" t="s">
        <v>28</v>
      </c>
      <c r="H129">
        <v>-1</v>
      </c>
      <c r="I129" s="3">
        <f>IF(ISBLANK(Nikes_Sales_Dataset___Working_file[[#This Row],[Units_Sold]]),IF(Nikes_Sales_Dataset___Working_file[[#This Row],[Profit]]&lt;0,0,1),Nikes_Sales_Dataset___Working_file[[#This Row],[Units_Sold]])</f>
        <v>-1</v>
      </c>
      <c r="J129">
        <v>4020.5</v>
      </c>
      <c r="K129" s="9">
        <f>IF(ISBLANK(Nikes_Sales_Dataset___Working_file[[#This Row],[MRP]]),MEDIAN(Nikes_Sales_Dataset___Working_file[[#All],[MRP]]),Nikes_Sales_Dataset___Working_file[[#This Row],[MRP]])</f>
        <v>4020.5</v>
      </c>
      <c r="M129">
        <f>IF(ISBLANK(Nikes_Sales_Dataset___Working_file[[#This Row],[Discount_Applied]]),0,Nikes_Sales_Dataset___Working_file[[#This Row],[Discount_Applied]])</f>
        <v>0</v>
      </c>
      <c r="N129" s="9">
        <f>Nikes_Sales_Dataset___Working_file[[#This Row],[MRP Final]]*(1-Nikes_Sales_Dataset___Working_file[[#This Row],[Cleaned Discount]])</f>
        <v>4020.5</v>
      </c>
      <c r="O129">
        <v>0</v>
      </c>
      <c r="P129" s="3">
        <f>Nikes_Sales_Dataset___Working_file[[#This Row],[Sales Price]]*Nikes_Sales_Dataset___Working_file[[#This Row],[Units Sold Filled]]</f>
        <v>-4020.5</v>
      </c>
      <c r="Q129" s="2">
        <v>45157</v>
      </c>
      <c r="R129" s="7">
        <f>IF(ISBLANK(Nikes_Sales_Dataset___Working_file[[#This Row],[Order_Date]]),"Unknown Date",Nikes_Sales_Dataset___Working_file[[#This Row],[Order_Date]])</f>
        <v>45157</v>
      </c>
      <c r="S129" s="7" t="str">
        <f>IF(ISNUMBER(Nikes_Sales_Dataset___Working_file[[#This Row],[Cleaned Order Date]]),TEXT(Nikes_Sales_Dataset___Working_file[[#This Row],[Cleaned Order Date]],"mmm"),"Unknown")</f>
        <v>Aug</v>
      </c>
      <c r="T129" s="7" t="str">
        <f>IF(ISNUMBER(Nikes_Sales_Dataset___Working_file[[#This Row],[Cleaned Order Date]]),TEXT(Nikes_Sales_Dataset___Working_file[[#This Row],[Cleaned Order Date]],"yyyy"),"Unknown")</f>
        <v>2023</v>
      </c>
      <c r="U129" s="1" t="s">
        <v>17</v>
      </c>
      <c r="V129" s="1" t="s">
        <v>25</v>
      </c>
      <c r="W129" s="1" t="s">
        <v>25</v>
      </c>
      <c r="X129" s="9">
        <v>3718.37</v>
      </c>
    </row>
    <row r="130" spans="1:24" x14ac:dyDescent="0.25">
      <c r="A130" s="4">
        <v>2128</v>
      </c>
      <c r="B130" s="4" t="str">
        <f>Nikes_Sales_Dataset___Working_file[[#This Row],[Order_ID]]&amp;"_"&amp;TEXT(Nikes_Sales_Dataset___Working_file[[#This Row],[Cleaned Order Date]],"yyyymmdd")</f>
        <v>2128_Unknown Date</v>
      </c>
      <c r="C130" s="1" t="s">
        <v>19</v>
      </c>
      <c r="D130" s="1" t="s">
        <v>43</v>
      </c>
      <c r="E130" s="1" t="s">
        <v>61</v>
      </c>
      <c r="F130" s="1" t="s">
        <v>28</v>
      </c>
      <c r="G130" s="1" t="s">
        <v>28</v>
      </c>
      <c r="I130" s="3">
        <f>IF(ISBLANK(Nikes_Sales_Dataset___Working_file[[#This Row],[Units_Sold]]),IF(Nikes_Sales_Dataset___Working_file[[#This Row],[Profit]]&lt;0,0,1),Nikes_Sales_Dataset___Working_file[[#This Row],[Units_Sold]])</f>
        <v>1</v>
      </c>
      <c r="J130">
        <v>8750.7099999999991</v>
      </c>
      <c r="K130" s="9">
        <f>IF(ISBLANK(Nikes_Sales_Dataset___Working_file[[#This Row],[MRP]]),MEDIAN(Nikes_Sales_Dataset___Working_file[[#All],[MRP]]),Nikes_Sales_Dataset___Working_file[[#This Row],[MRP]])</f>
        <v>8750.7099999999991</v>
      </c>
      <c r="M130">
        <f>IF(ISBLANK(Nikes_Sales_Dataset___Working_file[[#This Row],[Discount_Applied]]),0,Nikes_Sales_Dataset___Working_file[[#This Row],[Discount_Applied]])</f>
        <v>0</v>
      </c>
      <c r="N130" s="9">
        <f>Nikes_Sales_Dataset___Working_file[[#This Row],[MRP Final]]*(1-Nikes_Sales_Dataset___Working_file[[#This Row],[Cleaned Discount]])</f>
        <v>8750.7099999999991</v>
      </c>
      <c r="O130">
        <v>0</v>
      </c>
      <c r="P130" s="3">
        <f>Nikes_Sales_Dataset___Working_file[[#This Row],[Sales Price]]*Nikes_Sales_Dataset___Working_file[[#This Row],[Units Sold Filled]]</f>
        <v>8750.7099999999991</v>
      </c>
      <c r="Q130" s="2"/>
      <c r="R130" s="7" t="str">
        <f>IF(ISBLANK(Nikes_Sales_Dataset___Working_file[[#This Row],[Order_Date]]),"Unknown Date",Nikes_Sales_Dataset___Working_file[[#This Row],[Order_Date]])</f>
        <v>Unknown Date</v>
      </c>
      <c r="S130" s="7" t="str">
        <f>IF(ISNUMBER(Nikes_Sales_Dataset___Working_file[[#This Row],[Cleaned Order Date]]),TEXT(Nikes_Sales_Dataset___Working_file[[#This Row],[Cleaned Order Date]],"mmm"),"Unknown")</f>
        <v>Unknown</v>
      </c>
      <c r="T130" s="7" t="str">
        <f>IF(ISNUMBER(Nikes_Sales_Dataset___Working_file[[#This Row],[Cleaned Order Date]]),TEXT(Nikes_Sales_Dataset___Working_file[[#This Row],[Cleaned Order Date]],"yyyy"),"Unknown")</f>
        <v>Unknown</v>
      </c>
      <c r="U130" s="1" t="s">
        <v>22</v>
      </c>
      <c r="V130" s="1" t="s">
        <v>36</v>
      </c>
      <c r="W130" s="1" t="s">
        <v>36</v>
      </c>
      <c r="X130" s="9">
        <v>1411.29</v>
      </c>
    </row>
    <row r="131" spans="1:24" x14ac:dyDescent="0.25">
      <c r="A131" s="4">
        <v>2129</v>
      </c>
      <c r="B131" s="4" t="str">
        <f>Nikes_Sales_Dataset___Working_file[[#This Row],[Order_ID]]&amp;"_"&amp;TEXT(Nikes_Sales_Dataset___Working_file[[#This Row],[Cleaned Order Date]],"yyyymmdd")</f>
        <v>2129_Unknown Date</v>
      </c>
      <c r="C131" s="1" t="s">
        <v>35</v>
      </c>
      <c r="D131" s="1" t="s">
        <v>43</v>
      </c>
      <c r="E131" s="1" t="s">
        <v>52</v>
      </c>
      <c r="F131" s="1" t="s">
        <v>46</v>
      </c>
      <c r="G131" s="1" t="s">
        <v>16</v>
      </c>
      <c r="I131" s="3">
        <f>IF(ISBLANK(Nikes_Sales_Dataset___Working_file[[#This Row],[Units_Sold]]),IF(Nikes_Sales_Dataset___Working_file[[#This Row],[Profit]]&lt;0,0,1),Nikes_Sales_Dataset___Working_file[[#This Row],[Units_Sold]])</f>
        <v>1</v>
      </c>
      <c r="K131" s="9">
        <f>IF(ISBLANK(Nikes_Sales_Dataset___Working_file[[#This Row],[MRP]]),MEDIAN(Nikes_Sales_Dataset___Working_file[[#All],[MRP]]),Nikes_Sales_Dataset___Working_file[[#This Row],[MRP]])</f>
        <v>6110.0300000000007</v>
      </c>
      <c r="M131">
        <f>IF(ISBLANK(Nikes_Sales_Dataset___Working_file[[#This Row],[Discount_Applied]]),0,Nikes_Sales_Dataset___Working_file[[#This Row],[Discount_Applied]])</f>
        <v>0</v>
      </c>
      <c r="N131" s="9">
        <f>Nikes_Sales_Dataset___Working_file[[#This Row],[MRP Final]]*(1-Nikes_Sales_Dataset___Working_file[[#This Row],[Cleaned Discount]])</f>
        <v>6110.0300000000007</v>
      </c>
      <c r="O131">
        <v>0</v>
      </c>
      <c r="P131" s="3">
        <f>Nikes_Sales_Dataset___Working_file[[#This Row],[Sales Price]]*Nikes_Sales_Dataset___Working_file[[#This Row],[Units Sold Filled]]</f>
        <v>6110.0300000000007</v>
      </c>
      <c r="Q131" s="2"/>
      <c r="R131" s="7" t="str">
        <f>IF(ISBLANK(Nikes_Sales_Dataset___Working_file[[#This Row],[Order_Date]]),"Unknown Date",Nikes_Sales_Dataset___Working_file[[#This Row],[Order_Date]])</f>
        <v>Unknown Date</v>
      </c>
      <c r="S131" s="7" t="str">
        <f>IF(ISNUMBER(Nikes_Sales_Dataset___Working_file[[#This Row],[Cleaned Order Date]]),TEXT(Nikes_Sales_Dataset___Working_file[[#This Row],[Cleaned Order Date]],"mmm"),"Unknown")</f>
        <v>Unknown</v>
      </c>
      <c r="T131" s="7" t="str">
        <f>IF(ISNUMBER(Nikes_Sales_Dataset___Working_file[[#This Row],[Cleaned Order Date]]),TEXT(Nikes_Sales_Dataset___Working_file[[#This Row],[Cleaned Order Date]],"yyyy"),"Unknown")</f>
        <v>Unknown</v>
      </c>
      <c r="U131" s="1" t="s">
        <v>22</v>
      </c>
      <c r="V131" s="1" t="s">
        <v>33</v>
      </c>
      <c r="W131" s="1" t="s">
        <v>33</v>
      </c>
      <c r="X131" s="9">
        <v>841.4</v>
      </c>
    </row>
    <row r="132" spans="1:24" x14ac:dyDescent="0.25">
      <c r="A132" s="4">
        <v>2130</v>
      </c>
      <c r="B132" s="4" t="str">
        <f>Nikes_Sales_Dataset___Working_file[[#This Row],[Order_ID]]&amp;"_"&amp;TEXT(Nikes_Sales_Dataset___Working_file[[#This Row],[Cleaned Order Date]],"yyyymmdd")</f>
        <v>2130_20240914</v>
      </c>
      <c r="C132" s="1" t="s">
        <v>35</v>
      </c>
      <c r="D132" s="1" t="s">
        <v>20</v>
      </c>
      <c r="E132" s="1" t="s">
        <v>24</v>
      </c>
      <c r="F132" s="1" t="s">
        <v>59</v>
      </c>
      <c r="G132" s="1" t="s">
        <v>28</v>
      </c>
      <c r="H132">
        <v>3</v>
      </c>
      <c r="I132" s="3">
        <f>IF(ISBLANK(Nikes_Sales_Dataset___Working_file[[#This Row],[Units_Sold]]),IF(Nikes_Sales_Dataset___Working_file[[#This Row],[Profit]]&lt;0,0,1),Nikes_Sales_Dataset___Working_file[[#This Row],[Units_Sold]])</f>
        <v>3</v>
      </c>
      <c r="K132" s="9">
        <f>IF(ISBLANK(Nikes_Sales_Dataset___Working_file[[#This Row],[MRP]]),MEDIAN(Nikes_Sales_Dataset___Working_file[[#All],[MRP]]),Nikes_Sales_Dataset___Working_file[[#This Row],[MRP]])</f>
        <v>6110.0300000000007</v>
      </c>
      <c r="L132">
        <v>0.24</v>
      </c>
      <c r="M132">
        <f>IF(ISBLANK(Nikes_Sales_Dataset___Working_file[[#This Row],[Discount_Applied]]),0,Nikes_Sales_Dataset___Working_file[[#This Row],[Discount_Applied]])</f>
        <v>0.24</v>
      </c>
      <c r="N132" s="9">
        <f>Nikes_Sales_Dataset___Working_file[[#This Row],[MRP Final]]*(1-Nikes_Sales_Dataset___Working_file[[#This Row],[Cleaned Discount]])</f>
        <v>4643.6228000000001</v>
      </c>
      <c r="O132">
        <v>0</v>
      </c>
      <c r="P132" s="3">
        <f>Nikes_Sales_Dataset___Working_file[[#This Row],[Sales Price]]*Nikes_Sales_Dataset___Working_file[[#This Row],[Units Sold Filled]]</f>
        <v>13930.868399999999</v>
      </c>
      <c r="Q132" s="2">
        <v>45549</v>
      </c>
      <c r="R132" s="7">
        <f>IF(ISBLANK(Nikes_Sales_Dataset___Working_file[[#This Row],[Order_Date]]),"Unknown Date",Nikes_Sales_Dataset___Working_file[[#This Row],[Order_Date]])</f>
        <v>45549</v>
      </c>
      <c r="S132" s="7" t="str">
        <f>IF(ISNUMBER(Nikes_Sales_Dataset___Working_file[[#This Row],[Cleaned Order Date]]),TEXT(Nikes_Sales_Dataset___Working_file[[#This Row],[Cleaned Order Date]],"mmm"),"Unknown")</f>
        <v>Sep</v>
      </c>
      <c r="T132" s="7" t="str">
        <f>IF(ISNUMBER(Nikes_Sales_Dataset___Working_file[[#This Row],[Cleaned Order Date]]),TEXT(Nikes_Sales_Dataset___Working_file[[#This Row],[Cleaned Order Date]],"yyyy"),"Unknown")</f>
        <v>2024</v>
      </c>
      <c r="U132" s="1" t="s">
        <v>17</v>
      </c>
      <c r="V132" s="1" t="s">
        <v>18</v>
      </c>
      <c r="W132" s="1" t="s">
        <v>36</v>
      </c>
      <c r="X132" s="9">
        <v>2962.75</v>
      </c>
    </row>
    <row r="133" spans="1:24" x14ac:dyDescent="0.25">
      <c r="A133" s="4">
        <v>2131</v>
      </c>
      <c r="B133" s="4" t="str">
        <f>Nikes_Sales_Dataset___Working_file[[#This Row],[Order_ID]]&amp;"_"&amp;TEXT(Nikes_Sales_Dataset___Working_file[[#This Row],[Cleaned Order Date]],"yyyymmdd")</f>
        <v>2131_Unknown Date</v>
      </c>
      <c r="C133" s="1" t="s">
        <v>13</v>
      </c>
      <c r="D133" s="1" t="s">
        <v>30</v>
      </c>
      <c r="E133" s="1" t="s">
        <v>50</v>
      </c>
      <c r="F133" s="1" t="s">
        <v>32</v>
      </c>
      <c r="G133" s="1" t="s">
        <v>32</v>
      </c>
      <c r="I133" s="3">
        <f>IF(ISBLANK(Nikes_Sales_Dataset___Working_file[[#This Row],[Units_Sold]]),IF(Nikes_Sales_Dataset___Working_file[[#This Row],[Profit]]&lt;0,0,1),Nikes_Sales_Dataset___Working_file[[#This Row],[Units_Sold]])</f>
        <v>1</v>
      </c>
      <c r="J133">
        <v>5561.82</v>
      </c>
      <c r="K133" s="9">
        <f>IF(ISBLANK(Nikes_Sales_Dataset___Working_file[[#This Row],[MRP]]),MEDIAN(Nikes_Sales_Dataset___Working_file[[#All],[MRP]]),Nikes_Sales_Dataset___Working_file[[#This Row],[MRP]])</f>
        <v>5561.82</v>
      </c>
      <c r="M133">
        <f>IF(ISBLANK(Nikes_Sales_Dataset___Working_file[[#This Row],[Discount_Applied]]),0,Nikes_Sales_Dataset___Working_file[[#This Row],[Discount_Applied]])</f>
        <v>0</v>
      </c>
      <c r="N133" s="9">
        <f>Nikes_Sales_Dataset___Working_file[[#This Row],[MRP Final]]*(1-Nikes_Sales_Dataset___Working_file[[#This Row],[Cleaned Discount]])</f>
        <v>5561.82</v>
      </c>
      <c r="O133">
        <v>0</v>
      </c>
      <c r="P133" s="3">
        <f>Nikes_Sales_Dataset___Working_file[[#This Row],[Sales Price]]*Nikes_Sales_Dataset___Working_file[[#This Row],[Units Sold Filled]]</f>
        <v>5561.82</v>
      </c>
      <c r="Q133" s="2"/>
      <c r="R133" s="7" t="str">
        <f>IF(ISBLANK(Nikes_Sales_Dataset___Working_file[[#This Row],[Order_Date]]),"Unknown Date",Nikes_Sales_Dataset___Working_file[[#This Row],[Order_Date]])</f>
        <v>Unknown Date</v>
      </c>
      <c r="S133" s="7" t="str">
        <f>IF(ISNUMBER(Nikes_Sales_Dataset___Working_file[[#This Row],[Cleaned Order Date]]),TEXT(Nikes_Sales_Dataset___Working_file[[#This Row],[Cleaned Order Date]],"mmm"),"Unknown")</f>
        <v>Unknown</v>
      </c>
      <c r="T133" s="7" t="str">
        <f>IF(ISNUMBER(Nikes_Sales_Dataset___Working_file[[#This Row],[Cleaned Order Date]]),TEXT(Nikes_Sales_Dataset___Working_file[[#This Row],[Cleaned Order Date]],"yyyy"),"Unknown")</f>
        <v>Unknown</v>
      </c>
      <c r="U133" s="1" t="s">
        <v>22</v>
      </c>
      <c r="V133" s="1" t="s">
        <v>25</v>
      </c>
      <c r="W133" s="1" t="s">
        <v>25</v>
      </c>
      <c r="X133" s="9">
        <v>2227.48</v>
      </c>
    </row>
    <row r="134" spans="1:24" x14ac:dyDescent="0.25">
      <c r="A134" s="4">
        <v>2132</v>
      </c>
      <c r="B134" s="4" t="str">
        <f>Nikes_Sales_Dataset___Working_file[[#This Row],[Order_ID]]&amp;"_"&amp;TEXT(Nikes_Sales_Dataset___Working_file[[#This Row],[Cleaned Order Date]],"yyyymmdd")</f>
        <v>2132_Unknown Date</v>
      </c>
      <c r="C134" s="1" t="s">
        <v>35</v>
      </c>
      <c r="D134" s="1" t="s">
        <v>30</v>
      </c>
      <c r="E134" s="1" t="s">
        <v>50</v>
      </c>
      <c r="F134" s="1" t="s">
        <v>28</v>
      </c>
      <c r="G134" s="1" t="s">
        <v>28</v>
      </c>
      <c r="H134">
        <v>2</v>
      </c>
      <c r="I134" s="3">
        <f>IF(ISBLANK(Nikes_Sales_Dataset___Working_file[[#This Row],[Units_Sold]]),IF(Nikes_Sales_Dataset___Working_file[[#This Row],[Profit]]&lt;0,0,1),Nikes_Sales_Dataset___Working_file[[#This Row],[Units_Sold]])</f>
        <v>2</v>
      </c>
      <c r="K134" s="9">
        <f>IF(ISBLANK(Nikes_Sales_Dataset___Working_file[[#This Row],[MRP]]),MEDIAN(Nikes_Sales_Dataset___Working_file[[#All],[MRP]]),Nikes_Sales_Dataset___Working_file[[#This Row],[MRP]])</f>
        <v>6110.0300000000007</v>
      </c>
      <c r="M134">
        <f>IF(ISBLANK(Nikes_Sales_Dataset___Working_file[[#This Row],[Discount_Applied]]),0,Nikes_Sales_Dataset___Working_file[[#This Row],[Discount_Applied]])</f>
        <v>0</v>
      </c>
      <c r="N134" s="9">
        <f>Nikes_Sales_Dataset___Working_file[[#This Row],[MRP Final]]*(1-Nikes_Sales_Dataset___Working_file[[#This Row],[Cleaned Discount]])</f>
        <v>6110.0300000000007</v>
      </c>
      <c r="O134">
        <v>0</v>
      </c>
      <c r="P134" s="3">
        <f>Nikes_Sales_Dataset___Working_file[[#This Row],[Sales Price]]*Nikes_Sales_Dataset___Working_file[[#This Row],[Units Sold Filled]]</f>
        <v>12220.060000000001</v>
      </c>
      <c r="Q134" s="2"/>
      <c r="R134" s="7" t="str">
        <f>IF(ISBLANK(Nikes_Sales_Dataset___Working_file[[#This Row],[Order_Date]]),"Unknown Date",Nikes_Sales_Dataset___Working_file[[#This Row],[Order_Date]])</f>
        <v>Unknown Date</v>
      </c>
      <c r="S134" s="7" t="str">
        <f>IF(ISNUMBER(Nikes_Sales_Dataset___Working_file[[#This Row],[Cleaned Order Date]]),TEXT(Nikes_Sales_Dataset___Working_file[[#This Row],[Cleaned Order Date]],"mmm"),"Unknown")</f>
        <v>Unknown</v>
      </c>
      <c r="T134" s="7" t="str">
        <f>IF(ISNUMBER(Nikes_Sales_Dataset___Working_file[[#This Row],[Cleaned Order Date]]),TEXT(Nikes_Sales_Dataset___Working_file[[#This Row],[Cleaned Order Date]],"yyyy"),"Unknown")</f>
        <v>Unknown</v>
      </c>
      <c r="U134" s="1" t="s">
        <v>17</v>
      </c>
      <c r="V134" s="1" t="s">
        <v>33</v>
      </c>
      <c r="W134" s="1" t="s">
        <v>33</v>
      </c>
      <c r="X134" s="9">
        <v>3882.22</v>
      </c>
    </row>
    <row r="135" spans="1:24" x14ac:dyDescent="0.25">
      <c r="A135" s="4">
        <v>2133</v>
      </c>
      <c r="B135" s="4" t="str">
        <f>Nikes_Sales_Dataset___Working_file[[#This Row],[Order_ID]]&amp;"_"&amp;TEXT(Nikes_Sales_Dataset___Working_file[[#This Row],[Cleaned Order Date]],"yyyymmdd")</f>
        <v>2133_20241010</v>
      </c>
      <c r="C135" s="1" t="s">
        <v>35</v>
      </c>
      <c r="D135" s="1" t="s">
        <v>14</v>
      </c>
      <c r="E135" s="1" t="s">
        <v>47</v>
      </c>
      <c r="F135" s="1" t="s">
        <v>32</v>
      </c>
      <c r="G135" s="1" t="s">
        <v>32</v>
      </c>
      <c r="I135" s="3">
        <f>IF(ISBLANK(Nikes_Sales_Dataset___Working_file[[#This Row],[Units_Sold]]),IF(Nikes_Sales_Dataset___Working_file[[#This Row],[Profit]]&lt;0,0,1),Nikes_Sales_Dataset___Working_file[[#This Row],[Units_Sold]])</f>
        <v>0</v>
      </c>
      <c r="J135">
        <v>6789.53</v>
      </c>
      <c r="K135" s="9">
        <f>IF(ISBLANK(Nikes_Sales_Dataset___Working_file[[#This Row],[MRP]]),MEDIAN(Nikes_Sales_Dataset___Working_file[[#All],[MRP]]),Nikes_Sales_Dataset___Working_file[[#This Row],[MRP]])</f>
        <v>6789.53</v>
      </c>
      <c r="M135">
        <f>IF(ISBLANK(Nikes_Sales_Dataset___Working_file[[#This Row],[Discount_Applied]]),0,Nikes_Sales_Dataset___Working_file[[#This Row],[Discount_Applied]])</f>
        <v>0</v>
      </c>
      <c r="N135" s="9">
        <f>Nikes_Sales_Dataset___Working_file[[#This Row],[MRP Final]]*(1-Nikes_Sales_Dataset___Working_file[[#This Row],[Cleaned Discount]])</f>
        <v>6789.53</v>
      </c>
      <c r="O135">
        <v>0</v>
      </c>
      <c r="P135" s="3">
        <f>Nikes_Sales_Dataset___Working_file[[#This Row],[Sales Price]]*Nikes_Sales_Dataset___Working_file[[#This Row],[Units Sold Filled]]</f>
        <v>0</v>
      </c>
      <c r="Q135" s="2">
        <v>45575</v>
      </c>
      <c r="R135" s="7">
        <f>IF(ISBLANK(Nikes_Sales_Dataset___Working_file[[#This Row],[Order_Date]]),"Unknown Date",Nikes_Sales_Dataset___Working_file[[#This Row],[Order_Date]])</f>
        <v>45575</v>
      </c>
      <c r="S135" s="7" t="str">
        <f>IF(ISNUMBER(Nikes_Sales_Dataset___Working_file[[#This Row],[Cleaned Order Date]]),TEXT(Nikes_Sales_Dataset___Working_file[[#This Row],[Cleaned Order Date]],"mmm"),"Unknown")</f>
        <v>Oct</v>
      </c>
      <c r="T135" s="7" t="str">
        <f>IF(ISNUMBER(Nikes_Sales_Dataset___Working_file[[#This Row],[Cleaned Order Date]]),TEXT(Nikes_Sales_Dataset___Working_file[[#This Row],[Cleaned Order Date]],"yyyy"),"Unknown")</f>
        <v>2024</v>
      </c>
      <c r="U135" s="1" t="s">
        <v>22</v>
      </c>
      <c r="V135" s="1" t="s">
        <v>29</v>
      </c>
      <c r="W135" s="1" t="s">
        <v>29</v>
      </c>
      <c r="X135" s="9">
        <v>-166.81</v>
      </c>
    </row>
    <row r="136" spans="1:24" x14ac:dyDescent="0.25">
      <c r="A136" s="4">
        <v>2134</v>
      </c>
      <c r="B136" s="4" t="str">
        <f>Nikes_Sales_Dataset___Working_file[[#This Row],[Order_ID]]&amp;"_"&amp;TEXT(Nikes_Sales_Dataset___Working_file[[#This Row],[Cleaned Order Date]],"yyyymmdd")</f>
        <v>2134_20240806</v>
      </c>
      <c r="C136" s="1" t="s">
        <v>35</v>
      </c>
      <c r="D136" s="1" t="s">
        <v>14</v>
      </c>
      <c r="E136" s="1" t="s">
        <v>54</v>
      </c>
      <c r="F136" s="1" t="s">
        <v>16</v>
      </c>
      <c r="G136" s="1" t="s">
        <v>16</v>
      </c>
      <c r="I136" s="3">
        <f>IF(ISBLANK(Nikes_Sales_Dataset___Working_file[[#This Row],[Units_Sold]]),IF(Nikes_Sales_Dataset___Working_file[[#This Row],[Profit]]&lt;0,0,1),Nikes_Sales_Dataset___Working_file[[#This Row],[Units_Sold]])</f>
        <v>1</v>
      </c>
      <c r="J136">
        <v>4738.62</v>
      </c>
      <c r="K136" s="9">
        <f>IF(ISBLANK(Nikes_Sales_Dataset___Working_file[[#This Row],[MRP]]),MEDIAN(Nikes_Sales_Dataset___Working_file[[#All],[MRP]]),Nikes_Sales_Dataset___Working_file[[#This Row],[MRP]])</f>
        <v>4738.62</v>
      </c>
      <c r="M136">
        <f>IF(ISBLANK(Nikes_Sales_Dataset___Working_file[[#This Row],[Discount_Applied]]),0,Nikes_Sales_Dataset___Working_file[[#This Row],[Discount_Applied]])</f>
        <v>0</v>
      </c>
      <c r="N136" s="9">
        <f>Nikes_Sales_Dataset___Working_file[[#This Row],[MRP Final]]*(1-Nikes_Sales_Dataset___Working_file[[#This Row],[Cleaned Discount]])</f>
        <v>4738.62</v>
      </c>
      <c r="O136">
        <v>0</v>
      </c>
      <c r="P136" s="3">
        <f>Nikes_Sales_Dataset___Working_file[[#This Row],[Sales Price]]*Nikes_Sales_Dataset___Working_file[[#This Row],[Units Sold Filled]]</f>
        <v>4738.62</v>
      </c>
      <c r="Q136" s="2">
        <v>45510</v>
      </c>
      <c r="R136" s="7">
        <f>IF(ISBLANK(Nikes_Sales_Dataset___Working_file[[#This Row],[Order_Date]]),"Unknown Date",Nikes_Sales_Dataset___Working_file[[#This Row],[Order_Date]])</f>
        <v>45510</v>
      </c>
      <c r="S136" s="7" t="str">
        <f>IF(ISNUMBER(Nikes_Sales_Dataset___Working_file[[#This Row],[Cleaned Order Date]]),TEXT(Nikes_Sales_Dataset___Working_file[[#This Row],[Cleaned Order Date]],"mmm"),"Unknown")</f>
        <v>Aug</v>
      </c>
      <c r="T136" s="7" t="str">
        <f>IF(ISNUMBER(Nikes_Sales_Dataset___Working_file[[#This Row],[Cleaned Order Date]]),TEXT(Nikes_Sales_Dataset___Working_file[[#This Row],[Cleaned Order Date]],"yyyy"),"Unknown")</f>
        <v>2024</v>
      </c>
      <c r="U136" s="1" t="s">
        <v>17</v>
      </c>
      <c r="V136" s="1" t="s">
        <v>38</v>
      </c>
      <c r="W136" s="1" t="s">
        <v>38</v>
      </c>
      <c r="X136" s="9">
        <v>1009.28</v>
      </c>
    </row>
    <row r="137" spans="1:24" x14ac:dyDescent="0.25">
      <c r="A137" s="4">
        <v>2135</v>
      </c>
      <c r="B137" s="4" t="str">
        <f>Nikes_Sales_Dataset___Working_file[[#This Row],[Order_ID]]&amp;"_"&amp;TEXT(Nikes_Sales_Dataset___Working_file[[#This Row],[Cleaned Order Date]],"yyyymmdd")</f>
        <v>2135_20241103</v>
      </c>
      <c r="C137" s="1" t="s">
        <v>35</v>
      </c>
      <c r="D137" s="1" t="s">
        <v>43</v>
      </c>
      <c r="E137" s="1" t="s">
        <v>52</v>
      </c>
      <c r="F137" s="1" t="s">
        <v>28</v>
      </c>
      <c r="G137" s="1" t="s">
        <v>28</v>
      </c>
      <c r="H137">
        <v>2</v>
      </c>
      <c r="I137" s="3">
        <f>IF(ISBLANK(Nikes_Sales_Dataset___Working_file[[#This Row],[Units_Sold]]),IF(Nikes_Sales_Dataset___Working_file[[#This Row],[Profit]]&lt;0,0,1),Nikes_Sales_Dataset___Working_file[[#This Row],[Units_Sold]])</f>
        <v>2</v>
      </c>
      <c r="J137">
        <v>9106.61</v>
      </c>
      <c r="K137" s="9">
        <f>IF(ISBLANK(Nikes_Sales_Dataset___Working_file[[#This Row],[MRP]]),MEDIAN(Nikes_Sales_Dataset___Working_file[[#All],[MRP]]),Nikes_Sales_Dataset___Working_file[[#This Row],[MRP]])</f>
        <v>9106.61</v>
      </c>
      <c r="L137">
        <v>0.74</v>
      </c>
      <c r="M137">
        <f>IF(ISBLANK(Nikes_Sales_Dataset___Working_file[[#This Row],[Discount_Applied]]),0,Nikes_Sales_Dataset___Working_file[[#This Row],[Discount_Applied]])</f>
        <v>0.74</v>
      </c>
      <c r="N137" s="9">
        <f>Nikes_Sales_Dataset___Working_file[[#This Row],[MRP Final]]*(1-Nikes_Sales_Dataset___Working_file[[#This Row],[Cleaned Discount]])</f>
        <v>2367.7186000000002</v>
      </c>
      <c r="O137">
        <v>4735.4399999999996</v>
      </c>
      <c r="P137" s="3">
        <f>Nikes_Sales_Dataset___Working_file[[#This Row],[Sales Price]]*Nikes_Sales_Dataset___Working_file[[#This Row],[Units Sold Filled]]</f>
        <v>4735.4372000000003</v>
      </c>
      <c r="Q137" s="2">
        <v>45599</v>
      </c>
      <c r="R137" s="7">
        <f>IF(ISBLANK(Nikes_Sales_Dataset___Working_file[[#This Row],[Order_Date]]),"Unknown Date",Nikes_Sales_Dataset___Working_file[[#This Row],[Order_Date]])</f>
        <v>45599</v>
      </c>
      <c r="S137" s="7" t="str">
        <f>IF(ISNUMBER(Nikes_Sales_Dataset___Working_file[[#This Row],[Cleaned Order Date]]),TEXT(Nikes_Sales_Dataset___Working_file[[#This Row],[Cleaned Order Date]],"mmm"),"Unknown")</f>
        <v>Nov</v>
      </c>
      <c r="T137" s="7" t="str">
        <f>IF(ISNUMBER(Nikes_Sales_Dataset___Working_file[[#This Row],[Cleaned Order Date]]),TEXT(Nikes_Sales_Dataset___Working_file[[#This Row],[Cleaned Order Date]],"yyyy"),"Unknown")</f>
        <v>2024</v>
      </c>
      <c r="U137" s="1" t="s">
        <v>22</v>
      </c>
      <c r="V137" s="1" t="s">
        <v>42</v>
      </c>
      <c r="W137" s="1" t="s">
        <v>38</v>
      </c>
      <c r="X137" s="9">
        <v>2422.38</v>
      </c>
    </row>
    <row r="138" spans="1:24" x14ac:dyDescent="0.25">
      <c r="A138" s="4">
        <v>2136</v>
      </c>
      <c r="B138" s="4" t="str">
        <f>Nikes_Sales_Dataset___Working_file[[#This Row],[Order_ID]]&amp;"_"&amp;TEXT(Nikes_Sales_Dataset___Working_file[[#This Row],[Cleaned Order Date]],"yyyymmdd")</f>
        <v>2136_20240915</v>
      </c>
      <c r="C138" s="1" t="s">
        <v>13</v>
      </c>
      <c r="D138" s="1" t="s">
        <v>14</v>
      </c>
      <c r="E138" s="1" t="s">
        <v>54</v>
      </c>
      <c r="F138" s="1" t="s">
        <v>28</v>
      </c>
      <c r="G138" s="1" t="s">
        <v>28</v>
      </c>
      <c r="H138">
        <v>1</v>
      </c>
      <c r="I138" s="3">
        <f>IF(ISBLANK(Nikes_Sales_Dataset___Working_file[[#This Row],[Units_Sold]]),IF(Nikes_Sales_Dataset___Working_file[[#This Row],[Profit]]&lt;0,0,1),Nikes_Sales_Dataset___Working_file[[#This Row],[Units_Sold]])</f>
        <v>1</v>
      </c>
      <c r="K138" s="9">
        <f>IF(ISBLANK(Nikes_Sales_Dataset___Working_file[[#This Row],[MRP]]),MEDIAN(Nikes_Sales_Dataset___Working_file[[#All],[MRP]]),Nikes_Sales_Dataset___Working_file[[#This Row],[MRP]])</f>
        <v>6110.0300000000007</v>
      </c>
      <c r="M138">
        <f>IF(ISBLANK(Nikes_Sales_Dataset___Working_file[[#This Row],[Discount_Applied]]),0,Nikes_Sales_Dataset___Working_file[[#This Row],[Discount_Applied]])</f>
        <v>0</v>
      </c>
      <c r="N138" s="9">
        <f>Nikes_Sales_Dataset___Working_file[[#This Row],[MRP Final]]*(1-Nikes_Sales_Dataset___Working_file[[#This Row],[Cleaned Discount]])</f>
        <v>6110.0300000000007</v>
      </c>
      <c r="O138">
        <v>0</v>
      </c>
      <c r="P138" s="3">
        <f>Nikes_Sales_Dataset___Working_file[[#This Row],[Sales Price]]*Nikes_Sales_Dataset___Working_file[[#This Row],[Units Sold Filled]]</f>
        <v>6110.0300000000007</v>
      </c>
      <c r="Q138" s="2">
        <v>45550</v>
      </c>
      <c r="R138" s="7">
        <f>IF(ISBLANK(Nikes_Sales_Dataset___Working_file[[#This Row],[Order_Date]]),"Unknown Date",Nikes_Sales_Dataset___Working_file[[#This Row],[Order_Date]])</f>
        <v>45550</v>
      </c>
      <c r="S138" s="7" t="str">
        <f>IF(ISNUMBER(Nikes_Sales_Dataset___Working_file[[#This Row],[Cleaned Order Date]]),TEXT(Nikes_Sales_Dataset___Working_file[[#This Row],[Cleaned Order Date]],"mmm"),"Unknown")</f>
        <v>Sep</v>
      </c>
      <c r="T138" s="7" t="str">
        <f>IF(ISNUMBER(Nikes_Sales_Dataset___Working_file[[#This Row],[Cleaned Order Date]]),TEXT(Nikes_Sales_Dataset___Working_file[[#This Row],[Cleaned Order Date]],"yyyy"),"Unknown")</f>
        <v>2024</v>
      </c>
      <c r="U138" s="1" t="s">
        <v>17</v>
      </c>
      <c r="V138" s="1" t="s">
        <v>29</v>
      </c>
      <c r="W138" s="1" t="s">
        <v>29</v>
      </c>
      <c r="X138" s="9">
        <v>3672.24</v>
      </c>
    </row>
    <row r="139" spans="1:24" x14ac:dyDescent="0.25">
      <c r="A139" s="4">
        <v>2137</v>
      </c>
      <c r="B139" s="4" t="str">
        <f>Nikes_Sales_Dataset___Working_file[[#This Row],[Order_ID]]&amp;"_"&amp;TEXT(Nikes_Sales_Dataset___Working_file[[#This Row],[Cleaned Order Date]],"yyyymmdd")</f>
        <v>2137_20250112</v>
      </c>
      <c r="C139" s="1" t="s">
        <v>35</v>
      </c>
      <c r="D139" s="1" t="s">
        <v>20</v>
      </c>
      <c r="E139" s="1" t="s">
        <v>55</v>
      </c>
      <c r="F139" s="1" t="s">
        <v>41</v>
      </c>
      <c r="G139" s="1" t="s">
        <v>16</v>
      </c>
      <c r="H139">
        <v>0</v>
      </c>
      <c r="I139" s="3">
        <f>IF(ISBLANK(Nikes_Sales_Dataset___Working_file[[#This Row],[Units_Sold]]),IF(Nikes_Sales_Dataset___Working_file[[#This Row],[Profit]]&lt;0,0,1),Nikes_Sales_Dataset___Working_file[[#This Row],[Units_Sold]])</f>
        <v>0</v>
      </c>
      <c r="J139">
        <v>5222.0200000000004</v>
      </c>
      <c r="K139" s="9">
        <f>IF(ISBLANK(Nikes_Sales_Dataset___Working_file[[#This Row],[MRP]]),MEDIAN(Nikes_Sales_Dataset___Working_file[[#All],[MRP]]),Nikes_Sales_Dataset___Working_file[[#This Row],[MRP]])</f>
        <v>5222.0200000000004</v>
      </c>
      <c r="L139">
        <v>0.95</v>
      </c>
      <c r="M139">
        <f>IF(ISBLANK(Nikes_Sales_Dataset___Working_file[[#This Row],[Discount_Applied]]),0,Nikes_Sales_Dataset___Working_file[[#This Row],[Discount_Applied]])</f>
        <v>0.95</v>
      </c>
      <c r="N139" s="9">
        <f>Nikes_Sales_Dataset___Working_file[[#This Row],[MRP Final]]*(1-Nikes_Sales_Dataset___Working_file[[#This Row],[Cleaned Discount]])</f>
        <v>261.10100000000023</v>
      </c>
      <c r="O139">
        <v>0</v>
      </c>
      <c r="P139" s="3">
        <f>Nikes_Sales_Dataset___Working_file[[#This Row],[Sales Price]]*Nikes_Sales_Dataset___Working_file[[#This Row],[Units Sold Filled]]</f>
        <v>0</v>
      </c>
      <c r="Q139" s="2">
        <v>45669</v>
      </c>
      <c r="R139" s="7">
        <f>IF(ISBLANK(Nikes_Sales_Dataset___Working_file[[#This Row],[Order_Date]]),"Unknown Date",Nikes_Sales_Dataset___Working_file[[#This Row],[Order_Date]])</f>
        <v>45669</v>
      </c>
      <c r="S139" s="7" t="str">
        <f>IF(ISNUMBER(Nikes_Sales_Dataset___Working_file[[#This Row],[Cleaned Order Date]]),TEXT(Nikes_Sales_Dataset___Working_file[[#This Row],[Cleaned Order Date]],"mmm"),"Unknown")</f>
        <v>Jan</v>
      </c>
      <c r="T139" s="7" t="str">
        <f>IF(ISNUMBER(Nikes_Sales_Dataset___Working_file[[#This Row],[Cleaned Order Date]]),TEXT(Nikes_Sales_Dataset___Working_file[[#This Row],[Cleaned Order Date]],"yyyy"),"Unknown")</f>
        <v>2025</v>
      </c>
      <c r="U139" s="1" t="s">
        <v>17</v>
      </c>
      <c r="V139" s="1" t="s">
        <v>33</v>
      </c>
      <c r="W139" s="1" t="s">
        <v>33</v>
      </c>
      <c r="X139" s="9">
        <v>1796.76</v>
      </c>
    </row>
    <row r="140" spans="1:24" x14ac:dyDescent="0.25">
      <c r="A140" s="4">
        <v>2138</v>
      </c>
      <c r="B140" s="4" t="str">
        <f>Nikes_Sales_Dataset___Working_file[[#This Row],[Order_ID]]&amp;"_"&amp;TEXT(Nikes_Sales_Dataset___Working_file[[#This Row],[Cleaned Order Date]],"yyyymmdd")</f>
        <v>2138_20250614</v>
      </c>
      <c r="C140" s="1" t="s">
        <v>35</v>
      </c>
      <c r="D140" s="1" t="s">
        <v>30</v>
      </c>
      <c r="E140" s="1" t="s">
        <v>56</v>
      </c>
      <c r="F140" s="1" t="s">
        <v>37</v>
      </c>
      <c r="G140" s="1" t="s">
        <v>28</v>
      </c>
      <c r="H140">
        <v>2</v>
      </c>
      <c r="I140" s="3">
        <f>IF(ISBLANK(Nikes_Sales_Dataset___Working_file[[#This Row],[Units_Sold]]),IF(Nikes_Sales_Dataset___Working_file[[#This Row],[Profit]]&lt;0,0,1),Nikes_Sales_Dataset___Working_file[[#This Row],[Units_Sold]])</f>
        <v>2</v>
      </c>
      <c r="J140">
        <v>8055.2</v>
      </c>
      <c r="K140" s="9">
        <f>IF(ISBLANK(Nikes_Sales_Dataset___Working_file[[#This Row],[MRP]]),MEDIAN(Nikes_Sales_Dataset___Working_file[[#All],[MRP]]),Nikes_Sales_Dataset___Working_file[[#This Row],[MRP]])</f>
        <v>8055.2</v>
      </c>
      <c r="M140">
        <f>IF(ISBLANK(Nikes_Sales_Dataset___Working_file[[#This Row],[Discount_Applied]]),0,Nikes_Sales_Dataset___Working_file[[#This Row],[Discount_Applied]])</f>
        <v>0</v>
      </c>
      <c r="N140" s="9">
        <f>Nikes_Sales_Dataset___Working_file[[#This Row],[MRP Final]]*(1-Nikes_Sales_Dataset___Working_file[[#This Row],[Cleaned Discount]])</f>
        <v>8055.2</v>
      </c>
      <c r="O140">
        <v>0</v>
      </c>
      <c r="P140" s="3">
        <f>Nikes_Sales_Dataset___Working_file[[#This Row],[Sales Price]]*Nikes_Sales_Dataset___Working_file[[#This Row],[Units Sold Filled]]</f>
        <v>16110.4</v>
      </c>
      <c r="Q140" s="2">
        <v>45822</v>
      </c>
      <c r="R140" s="7">
        <f>IF(ISBLANK(Nikes_Sales_Dataset___Working_file[[#This Row],[Order_Date]]),"Unknown Date",Nikes_Sales_Dataset___Working_file[[#This Row],[Order_Date]])</f>
        <v>45822</v>
      </c>
      <c r="S140" s="7" t="str">
        <f>IF(ISNUMBER(Nikes_Sales_Dataset___Working_file[[#This Row],[Cleaned Order Date]]),TEXT(Nikes_Sales_Dataset___Working_file[[#This Row],[Cleaned Order Date]],"mmm"),"Unknown")</f>
        <v>Jun</v>
      </c>
      <c r="T140" s="7" t="str">
        <f>IF(ISNUMBER(Nikes_Sales_Dataset___Working_file[[#This Row],[Cleaned Order Date]]),TEXT(Nikes_Sales_Dataset___Working_file[[#This Row],[Cleaned Order Date]],"yyyy"),"Unknown")</f>
        <v>2025</v>
      </c>
      <c r="U140" s="1" t="s">
        <v>17</v>
      </c>
      <c r="V140" s="1" t="s">
        <v>25</v>
      </c>
      <c r="W140" s="1" t="s">
        <v>25</v>
      </c>
      <c r="X140" s="9">
        <v>1840.09</v>
      </c>
    </row>
    <row r="141" spans="1:24" x14ac:dyDescent="0.25">
      <c r="A141" s="4">
        <v>2139</v>
      </c>
      <c r="B141" s="4" t="str">
        <f>Nikes_Sales_Dataset___Working_file[[#This Row],[Order_ID]]&amp;"_"&amp;TEXT(Nikes_Sales_Dataset___Working_file[[#This Row],[Cleaned Order Date]],"yyyymmdd")</f>
        <v>2139_20250619</v>
      </c>
      <c r="C141" s="1" t="s">
        <v>19</v>
      </c>
      <c r="D141" s="1" t="s">
        <v>43</v>
      </c>
      <c r="E141" s="1" t="s">
        <v>44</v>
      </c>
      <c r="F141" s="1" t="s">
        <v>16</v>
      </c>
      <c r="G141" s="1" t="s">
        <v>16</v>
      </c>
      <c r="I141" s="3">
        <f>IF(ISBLANK(Nikes_Sales_Dataset___Working_file[[#This Row],[Units_Sold]]),IF(Nikes_Sales_Dataset___Working_file[[#This Row],[Profit]]&lt;0,0,1),Nikes_Sales_Dataset___Working_file[[#This Row],[Units_Sold]])</f>
        <v>0</v>
      </c>
      <c r="K141" s="9">
        <f>IF(ISBLANK(Nikes_Sales_Dataset___Working_file[[#This Row],[MRP]]),MEDIAN(Nikes_Sales_Dataset___Working_file[[#All],[MRP]]),Nikes_Sales_Dataset___Working_file[[#This Row],[MRP]])</f>
        <v>6110.0300000000007</v>
      </c>
      <c r="M141">
        <f>IF(ISBLANK(Nikes_Sales_Dataset___Working_file[[#This Row],[Discount_Applied]]),0,Nikes_Sales_Dataset___Working_file[[#This Row],[Discount_Applied]])</f>
        <v>0</v>
      </c>
      <c r="N141" s="9">
        <f>Nikes_Sales_Dataset___Working_file[[#This Row],[MRP Final]]*(1-Nikes_Sales_Dataset___Working_file[[#This Row],[Cleaned Discount]])</f>
        <v>6110.0300000000007</v>
      </c>
      <c r="O141">
        <v>0</v>
      </c>
      <c r="P141" s="3">
        <f>Nikes_Sales_Dataset___Working_file[[#This Row],[Sales Price]]*Nikes_Sales_Dataset___Working_file[[#This Row],[Units Sold Filled]]</f>
        <v>0</v>
      </c>
      <c r="Q141" s="2">
        <v>45827</v>
      </c>
      <c r="R141" s="7">
        <f>IF(ISBLANK(Nikes_Sales_Dataset___Working_file[[#This Row],[Order_Date]]),"Unknown Date",Nikes_Sales_Dataset___Working_file[[#This Row],[Order_Date]])</f>
        <v>45827</v>
      </c>
      <c r="S141" s="7" t="str">
        <f>IF(ISNUMBER(Nikes_Sales_Dataset___Working_file[[#This Row],[Cleaned Order Date]]),TEXT(Nikes_Sales_Dataset___Working_file[[#This Row],[Cleaned Order Date]],"mmm"),"Unknown")</f>
        <v>Jun</v>
      </c>
      <c r="T141" s="7" t="str">
        <f>IF(ISNUMBER(Nikes_Sales_Dataset___Working_file[[#This Row],[Cleaned Order Date]]),TEXT(Nikes_Sales_Dataset___Working_file[[#This Row],[Cleaned Order Date]],"yyyy"),"Unknown")</f>
        <v>2025</v>
      </c>
      <c r="U141" s="1" t="s">
        <v>22</v>
      </c>
      <c r="V141" s="1" t="s">
        <v>25</v>
      </c>
      <c r="W141" s="1" t="s">
        <v>25</v>
      </c>
      <c r="X141" s="9">
        <v>-334.52</v>
      </c>
    </row>
    <row r="142" spans="1:24" x14ac:dyDescent="0.25">
      <c r="A142" s="4">
        <v>2140</v>
      </c>
      <c r="B142" s="4" t="str">
        <f>Nikes_Sales_Dataset___Working_file[[#This Row],[Order_ID]]&amp;"_"&amp;TEXT(Nikes_Sales_Dataset___Working_file[[#This Row],[Cleaned Order Date]],"yyyymmdd")</f>
        <v>2140_20250428</v>
      </c>
      <c r="C142" s="1" t="s">
        <v>35</v>
      </c>
      <c r="D142" s="1" t="s">
        <v>43</v>
      </c>
      <c r="E142" s="1" t="s">
        <v>52</v>
      </c>
      <c r="F142" s="1" t="s">
        <v>16</v>
      </c>
      <c r="G142" s="1" t="s">
        <v>16</v>
      </c>
      <c r="I142" s="3">
        <f>IF(ISBLANK(Nikes_Sales_Dataset___Working_file[[#This Row],[Units_Sold]]),IF(Nikes_Sales_Dataset___Working_file[[#This Row],[Profit]]&lt;0,0,1),Nikes_Sales_Dataset___Working_file[[#This Row],[Units_Sold]])</f>
        <v>0</v>
      </c>
      <c r="J142">
        <v>6765.74</v>
      </c>
      <c r="K142" s="9">
        <f>IF(ISBLANK(Nikes_Sales_Dataset___Working_file[[#This Row],[MRP]]),MEDIAN(Nikes_Sales_Dataset___Working_file[[#All],[MRP]]),Nikes_Sales_Dataset___Working_file[[#This Row],[MRP]])</f>
        <v>6765.74</v>
      </c>
      <c r="M142">
        <f>IF(ISBLANK(Nikes_Sales_Dataset___Working_file[[#This Row],[Discount_Applied]]),0,Nikes_Sales_Dataset___Working_file[[#This Row],[Discount_Applied]])</f>
        <v>0</v>
      </c>
      <c r="N142" s="9">
        <f>Nikes_Sales_Dataset___Working_file[[#This Row],[MRP Final]]*(1-Nikes_Sales_Dataset___Working_file[[#This Row],[Cleaned Discount]])</f>
        <v>6765.74</v>
      </c>
      <c r="O142">
        <v>0</v>
      </c>
      <c r="P142" s="3">
        <f>Nikes_Sales_Dataset___Working_file[[#This Row],[Sales Price]]*Nikes_Sales_Dataset___Working_file[[#This Row],[Units Sold Filled]]</f>
        <v>0</v>
      </c>
      <c r="Q142" s="2">
        <v>45775</v>
      </c>
      <c r="R142" s="7">
        <f>IF(ISBLANK(Nikes_Sales_Dataset___Working_file[[#This Row],[Order_Date]]),"Unknown Date",Nikes_Sales_Dataset___Working_file[[#This Row],[Order_Date]])</f>
        <v>45775</v>
      </c>
      <c r="S142" s="7" t="str">
        <f>IF(ISNUMBER(Nikes_Sales_Dataset___Working_file[[#This Row],[Cleaned Order Date]]),TEXT(Nikes_Sales_Dataset___Working_file[[#This Row],[Cleaned Order Date]],"mmm"),"Unknown")</f>
        <v>Apr</v>
      </c>
      <c r="T142" s="7" t="str">
        <f>IF(ISNUMBER(Nikes_Sales_Dataset___Working_file[[#This Row],[Cleaned Order Date]]),TEXT(Nikes_Sales_Dataset___Working_file[[#This Row],[Cleaned Order Date]],"yyyy"),"Unknown")</f>
        <v>2025</v>
      </c>
      <c r="U142" s="1" t="s">
        <v>17</v>
      </c>
      <c r="V142" s="1" t="s">
        <v>36</v>
      </c>
      <c r="W142" s="1" t="s">
        <v>36</v>
      </c>
      <c r="X142" s="9">
        <v>-875.45</v>
      </c>
    </row>
    <row r="143" spans="1:24" x14ac:dyDescent="0.25">
      <c r="A143" s="4">
        <v>2141</v>
      </c>
      <c r="B143" s="4" t="str">
        <f>Nikes_Sales_Dataset___Working_file[[#This Row],[Order_ID]]&amp;"_"&amp;TEXT(Nikes_Sales_Dataset___Working_file[[#This Row],[Cleaned Order Date]],"yyyymmdd")</f>
        <v>2141_20231122</v>
      </c>
      <c r="C143" s="1" t="s">
        <v>13</v>
      </c>
      <c r="D143" s="1" t="s">
        <v>20</v>
      </c>
      <c r="E143" s="1" t="s">
        <v>21</v>
      </c>
      <c r="F143" s="1" t="s">
        <v>41</v>
      </c>
      <c r="G143" s="1" t="s">
        <v>16</v>
      </c>
      <c r="I143" s="3">
        <f>IF(ISBLANK(Nikes_Sales_Dataset___Working_file[[#This Row],[Units_Sold]]),IF(Nikes_Sales_Dataset___Working_file[[#This Row],[Profit]]&lt;0,0,1),Nikes_Sales_Dataset___Working_file[[#This Row],[Units_Sold]])</f>
        <v>0</v>
      </c>
      <c r="K143" s="9">
        <f>IF(ISBLANK(Nikes_Sales_Dataset___Working_file[[#This Row],[MRP]]),MEDIAN(Nikes_Sales_Dataset___Working_file[[#All],[MRP]]),Nikes_Sales_Dataset___Working_file[[#This Row],[MRP]])</f>
        <v>6110.0300000000007</v>
      </c>
      <c r="L143">
        <v>1.1000000000000001</v>
      </c>
      <c r="M143">
        <f>IF(ISBLANK(Nikes_Sales_Dataset___Working_file[[#This Row],[Discount_Applied]]),0,Nikes_Sales_Dataset___Working_file[[#This Row],[Discount_Applied]])</f>
        <v>1.1000000000000001</v>
      </c>
      <c r="N143" s="9">
        <f>Nikes_Sales_Dataset___Working_file[[#This Row],[MRP Final]]*(1-Nikes_Sales_Dataset___Working_file[[#This Row],[Cleaned Discount]])</f>
        <v>-611.00300000000061</v>
      </c>
      <c r="O143">
        <v>0</v>
      </c>
      <c r="P143" s="3">
        <f>Nikes_Sales_Dataset___Working_file[[#This Row],[Sales Price]]*Nikes_Sales_Dataset___Working_file[[#This Row],[Units Sold Filled]]</f>
        <v>0</v>
      </c>
      <c r="Q143" s="2">
        <v>45252</v>
      </c>
      <c r="R143" s="7">
        <f>IF(ISBLANK(Nikes_Sales_Dataset___Working_file[[#This Row],[Order_Date]]),"Unknown Date",Nikes_Sales_Dataset___Working_file[[#This Row],[Order_Date]])</f>
        <v>45252</v>
      </c>
      <c r="S143" s="7" t="str">
        <f>IF(ISNUMBER(Nikes_Sales_Dataset___Working_file[[#This Row],[Cleaned Order Date]]),TEXT(Nikes_Sales_Dataset___Working_file[[#This Row],[Cleaned Order Date]],"mmm"),"Unknown")</f>
        <v>Nov</v>
      </c>
      <c r="T143" s="7" t="str">
        <f>IF(ISNUMBER(Nikes_Sales_Dataset___Working_file[[#This Row],[Cleaned Order Date]]),TEXT(Nikes_Sales_Dataset___Working_file[[#This Row],[Cleaned Order Date]],"yyyy"),"Unknown")</f>
        <v>2023</v>
      </c>
      <c r="U143" s="1" t="s">
        <v>22</v>
      </c>
      <c r="V143" s="1" t="s">
        <v>45</v>
      </c>
      <c r="W143" s="1" t="s">
        <v>45</v>
      </c>
      <c r="X143" s="9">
        <v>-1032.47</v>
      </c>
    </row>
    <row r="144" spans="1:24" x14ac:dyDescent="0.25">
      <c r="A144" s="4">
        <v>2142</v>
      </c>
      <c r="B144" s="4" t="str">
        <f>Nikes_Sales_Dataset___Working_file[[#This Row],[Order_ID]]&amp;"_"&amp;TEXT(Nikes_Sales_Dataset___Working_file[[#This Row],[Cleaned Order Date]],"yyyymmdd")</f>
        <v>2142_20241003</v>
      </c>
      <c r="C144" s="1" t="s">
        <v>13</v>
      </c>
      <c r="D144" s="1" t="s">
        <v>20</v>
      </c>
      <c r="E144" s="1" t="s">
        <v>39</v>
      </c>
      <c r="F144" s="1" t="s">
        <v>41</v>
      </c>
      <c r="G144" s="1" t="s">
        <v>16</v>
      </c>
      <c r="I144" s="3">
        <f>IF(ISBLANK(Nikes_Sales_Dataset___Working_file[[#This Row],[Units_Sold]]),IF(Nikes_Sales_Dataset___Working_file[[#This Row],[Profit]]&lt;0,0,1),Nikes_Sales_Dataset___Working_file[[#This Row],[Units_Sold]])</f>
        <v>0</v>
      </c>
      <c r="K144" s="9">
        <f>IF(ISBLANK(Nikes_Sales_Dataset___Working_file[[#This Row],[MRP]]),MEDIAN(Nikes_Sales_Dataset___Working_file[[#All],[MRP]]),Nikes_Sales_Dataset___Working_file[[#This Row],[MRP]])</f>
        <v>6110.0300000000007</v>
      </c>
      <c r="M144">
        <f>IF(ISBLANK(Nikes_Sales_Dataset___Working_file[[#This Row],[Discount_Applied]]),0,Nikes_Sales_Dataset___Working_file[[#This Row],[Discount_Applied]])</f>
        <v>0</v>
      </c>
      <c r="N144" s="9">
        <f>Nikes_Sales_Dataset___Working_file[[#This Row],[MRP Final]]*(1-Nikes_Sales_Dataset___Working_file[[#This Row],[Cleaned Discount]])</f>
        <v>6110.0300000000007</v>
      </c>
      <c r="O144">
        <v>0</v>
      </c>
      <c r="P144" s="3">
        <f>Nikes_Sales_Dataset___Working_file[[#This Row],[Sales Price]]*Nikes_Sales_Dataset___Working_file[[#This Row],[Units Sold Filled]]</f>
        <v>0</v>
      </c>
      <c r="Q144" s="2">
        <v>45568</v>
      </c>
      <c r="R144" s="7">
        <f>IF(ISBLANK(Nikes_Sales_Dataset___Working_file[[#This Row],[Order_Date]]),"Unknown Date",Nikes_Sales_Dataset___Working_file[[#This Row],[Order_Date]])</f>
        <v>45568</v>
      </c>
      <c r="S144" s="7" t="str">
        <f>IF(ISNUMBER(Nikes_Sales_Dataset___Working_file[[#This Row],[Cleaned Order Date]]),TEXT(Nikes_Sales_Dataset___Working_file[[#This Row],[Cleaned Order Date]],"mmm"),"Unknown")</f>
        <v>Oct</v>
      </c>
      <c r="T144" s="7" t="str">
        <f>IF(ISNUMBER(Nikes_Sales_Dataset___Working_file[[#This Row],[Cleaned Order Date]]),TEXT(Nikes_Sales_Dataset___Working_file[[#This Row],[Cleaned Order Date]],"yyyy"),"Unknown")</f>
        <v>2024</v>
      </c>
      <c r="U144" s="1" t="s">
        <v>22</v>
      </c>
      <c r="V144" s="1" t="s">
        <v>45</v>
      </c>
      <c r="W144" s="1" t="s">
        <v>45</v>
      </c>
      <c r="X144" s="9">
        <v>-995.59</v>
      </c>
    </row>
    <row r="145" spans="1:24" x14ac:dyDescent="0.25">
      <c r="A145" s="4">
        <v>2143</v>
      </c>
      <c r="B145" s="4" t="str">
        <f>Nikes_Sales_Dataset___Working_file[[#This Row],[Order_ID]]&amp;"_"&amp;TEXT(Nikes_Sales_Dataset___Working_file[[#This Row],[Cleaned Order Date]],"yyyymmdd")</f>
        <v>2143_20250310</v>
      </c>
      <c r="C145" s="1" t="s">
        <v>13</v>
      </c>
      <c r="D145" s="1" t="s">
        <v>14</v>
      </c>
      <c r="E145" s="1" t="s">
        <v>54</v>
      </c>
      <c r="F145" s="1" t="s">
        <v>28</v>
      </c>
      <c r="G145" s="1" t="s">
        <v>28</v>
      </c>
      <c r="H145">
        <v>-1</v>
      </c>
      <c r="I145" s="3">
        <f>IF(ISBLANK(Nikes_Sales_Dataset___Working_file[[#This Row],[Units_Sold]]),IF(Nikes_Sales_Dataset___Working_file[[#This Row],[Profit]]&lt;0,0,1),Nikes_Sales_Dataset___Working_file[[#This Row],[Units_Sold]])</f>
        <v>-1</v>
      </c>
      <c r="K145" s="9">
        <f>IF(ISBLANK(Nikes_Sales_Dataset___Working_file[[#This Row],[MRP]]),MEDIAN(Nikes_Sales_Dataset___Working_file[[#All],[MRP]]),Nikes_Sales_Dataset___Working_file[[#This Row],[MRP]])</f>
        <v>6110.0300000000007</v>
      </c>
      <c r="M145">
        <f>IF(ISBLANK(Nikes_Sales_Dataset___Working_file[[#This Row],[Discount_Applied]]),0,Nikes_Sales_Dataset___Working_file[[#This Row],[Discount_Applied]])</f>
        <v>0</v>
      </c>
      <c r="N145" s="9">
        <f>Nikes_Sales_Dataset___Working_file[[#This Row],[MRP Final]]*(1-Nikes_Sales_Dataset___Working_file[[#This Row],[Cleaned Discount]])</f>
        <v>6110.0300000000007</v>
      </c>
      <c r="O145">
        <v>0</v>
      </c>
      <c r="P145" s="3">
        <f>Nikes_Sales_Dataset___Working_file[[#This Row],[Sales Price]]*Nikes_Sales_Dataset___Working_file[[#This Row],[Units Sold Filled]]</f>
        <v>-6110.0300000000007</v>
      </c>
      <c r="Q145" s="2">
        <v>45726</v>
      </c>
      <c r="R145" s="7">
        <f>IF(ISBLANK(Nikes_Sales_Dataset___Working_file[[#This Row],[Order_Date]]),"Unknown Date",Nikes_Sales_Dataset___Working_file[[#This Row],[Order_Date]])</f>
        <v>45726</v>
      </c>
      <c r="S145" s="7" t="str">
        <f>IF(ISNUMBER(Nikes_Sales_Dataset___Working_file[[#This Row],[Cleaned Order Date]]),TEXT(Nikes_Sales_Dataset___Working_file[[#This Row],[Cleaned Order Date]],"mmm"),"Unknown")</f>
        <v>Mar</v>
      </c>
      <c r="T145" s="7" t="str">
        <f>IF(ISNUMBER(Nikes_Sales_Dataset___Working_file[[#This Row],[Cleaned Order Date]]),TEXT(Nikes_Sales_Dataset___Working_file[[#This Row],[Cleaned Order Date]],"yyyy"),"Unknown")</f>
        <v>2025</v>
      </c>
      <c r="U145" s="1" t="s">
        <v>17</v>
      </c>
      <c r="V145" s="1" t="s">
        <v>33</v>
      </c>
      <c r="W145" s="1" t="s">
        <v>33</v>
      </c>
      <c r="X145" s="9">
        <v>1006.66</v>
      </c>
    </row>
    <row r="146" spans="1:24" x14ac:dyDescent="0.25">
      <c r="A146" s="4">
        <v>2144</v>
      </c>
      <c r="B146" s="4" t="str">
        <f>Nikes_Sales_Dataset___Working_file[[#This Row],[Order_ID]]&amp;"_"&amp;TEXT(Nikes_Sales_Dataset___Working_file[[#This Row],[Cleaned Order Date]],"yyyymmdd")</f>
        <v>2144_20250330</v>
      </c>
      <c r="C146" s="1" t="s">
        <v>19</v>
      </c>
      <c r="D146" s="1" t="s">
        <v>26</v>
      </c>
      <c r="E146" s="1" t="s">
        <v>40</v>
      </c>
      <c r="F146" s="1" t="s">
        <v>41</v>
      </c>
      <c r="G146" s="1" t="s">
        <v>16</v>
      </c>
      <c r="H146">
        <v>4</v>
      </c>
      <c r="I146" s="3">
        <f>IF(ISBLANK(Nikes_Sales_Dataset___Working_file[[#This Row],[Units_Sold]]),IF(Nikes_Sales_Dataset___Working_file[[#This Row],[Profit]]&lt;0,0,1),Nikes_Sales_Dataset___Working_file[[#This Row],[Units_Sold]])</f>
        <v>4</v>
      </c>
      <c r="K146" s="9">
        <f>IF(ISBLANK(Nikes_Sales_Dataset___Working_file[[#This Row],[MRP]]),MEDIAN(Nikes_Sales_Dataset___Working_file[[#All],[MRP]]),Nikes_Sales_Dataset___Working_file[[#This Row],[MRP]])</f>
        <v>6110.0300000000007</v>
      </c>
      <c r="M146">
        <f>IF(ISBLANK(Nikes_Sales_Dataset___Working_file[[#This Row],[Discount_Applied]]),0,Nikes_Sales_Dataset___Working_file[[#This Row],[Discount_Applied]])</f>
        <v>0</v>
      </c>
      <c r="N146" s="9">
        <f>Nikes_Sales_Dataset___Working_file[[#This Row],[MRP Final]]*(1-Nikes_Sales_Dataset___Working_file[[#This Row],[Cleaned Discount]])</f>
        <v>6110.0300000000007</v>
      </c>
      <c r="O146">
        <v>0</v>
      </c>
      <c r="P146" s="3">
        <f>Nikes_Sales_Dataset___Working_file[[#This Row],[Sales Price]]*Nikes_Sales_Dataset___Working_file[[#This Row],[Units Sold Filled]]</f>
        <v>24440.120000000003</v>
      </c>
      <c r="Q146" s="2">
        <v>45746</v>
      </c>
      <c r="R146" s="7">
        <f>IF(ISBLANK(Nikes_Sales_Dataset___Working_file[[#This Row],[Order_Date]]),"Unknown Date",Nikes_Sales_Dataset___Working_file[[#This Row],[Order_Date]])</f>
        <v>45746</v>
      </c>
      <c r="S146" s="7" t="str">
        <f>IF(ISNUMBER(Nikes_Sales_Dataset___Working_file[[#This Row],[Cleaned Order Date]]),TEXT(Nikes_Sales_Dataset___Working_file[[#This Row],[Cleaned Order Date]],"mmm"),"Unknown")</f>
        <v>Mar</v>
      </c>
      <c r="T146" s="7" t="str">
        <f>IF(ISNUMBER(Nikes_Sales_Dataset___Working_file[[#This Row],[Cleaned Order Date]]),TEXT(Nikes_Sales_Dataset___Working_file[[#This Row],[Cleaned Order Date]],"yyyy"),"Unknown")</f>
        <v>2025</v>
      </c>
      <c r="U146" s="1" t="s">
        <v>17</v>
      </c>
      <c r="V146" s="1" t="s">
        <v>45</v>
      </c>
      <c r="W146" s="1" t="s">
        <v>45</v>
      </c>
      <c r="X146" s="9">
        <v>2385.1</v>
      </c>
    </row>
    <row r="147" spans="1:24" x14ac:dyDescent="0.25">
      <c r="A147" s="4">
        <v>2145</v>
      </c>
      <c r="B147" s="4" t="str">
        <f>Nikes_Sales_Dataset___Working_file[[#This Row],[Order_ID]]&amp;"_"&amp;TEXT(Nikes_Sales_Dataset___Working_file[[#This Row],[Cleaned Order Date]],"yyyymmdd")</f>
        <v>2145_20240730</v>
      </c>
      <c r="C147" s="1" t="s">
        <v>35</v>
      </c>
      <c r="D147" s="1" t="s">
        <v>26</v>
      </c>
      <c r="E147" s="1" t="s">
        <v>27</v>
      </c>
      <c r="F147" s="1" t="s">
        <v>49</v>
      </c>
      <c r="G147" s="1" t="s">
        <v>16</v>
      </c>
      <c r="H147">
        <v>0</v>
      </c>
      <c r="I147" s="3">
        <f>IF(ISBLANK(Nikes_Sales_Dataset___Working_file[[#This Row],[Units_Sold]]),IF(Nikes_Sales_Dataset___Working_file[[#This Row],[Profit]]&lt;0,0,1),Nikes_Sales_Dataset___Working_file[[#This Row],[Units_Sold]])</f>
        <v>0</v>
      </c>
      <c r="K147" s="9">
        <f>IF(ISBLANK(Nikes_Sales_Dataset___Working_file[[#This Row],[MRP]]),MEDIAN(Nikes_Sales_Dataset___Working_file[[#All],[MRP]]),Nikes_Sales_Dataset___Working_file[[#This Row],[MRP]])</f>
        <v>6110.0300000000007</v>
      </c>
      <c r="L147">
        <v>0.67</v>
      </c>
      <c r="M147">
        <f>IF(ISBLANK(Nikes_Sales_Dataset___Working_file[[#This Row],[Discount_Applied]]),0,Nikes_Sales_Dataset___Working_file[[#This Row],[Discount_Applied]])</f>
        <v>0.67</v>
      </c>
      <c r="N147" s="9">
        <f>Nikes_Sales_Dataset___Working_file[[#This Row],[MRP Final]]*(1-Nikes_Sales_Dataset___Working_file[[#This Row],[Cleaned Discount]])</f>
        <v>2016.3099</v>
      </c>
      <c r="O147">
        <v>0</v>
      </c>
      <c r="P147" s="3">
        <f>Nikes_Sales_Dataset___Working_file[[#This Row],[Sales Price]]*Nikes_Sales_Dataset___Working_file[[#This Row],[Units Sold Filled]]</f>
        <v>0</v>
      </c>
      <c r="Q147" s="2">
        <v>45503</v>
      </c>
      <c r="R147" s="7">
        <f>IF(ISBLANK(Nikes_Sales_Dataset___Working_file[[#This Row],[Order_Date]]),"Unknown Date",Nikes_Sales_Dataset___Working_file[[#This Row],[Order_Date]])</f>
        <v>45503</v>
      </c>
      <c r="S147" s="7" t="str">
        <f>IF(ISNUMBER(Nikes_Sales_Dataset___Working_file[[#This Row],[Cleaned Order Date]]),TEXT(Nikes_Sales_Dataset___Working_file[[#This Row],[Cleaned Order Date]],"mmm"),"Unknown")</f>
        <v>Jul</v>
      </c>
      <c r="T147" s="7" t="str">
        <f>IF(ISNUMBER(Nikes_Sales_Dataset___Working_file[[#This Row],[Cleaned Order Date]]),TEXT(Nikes_Sales_Dataset___Working_file[[#This Row],[Cleaned Order Date]],"yyyy"),"Unknown")</f>
        <v>2024</v>
      </c>
      <c r="U147" s="1" t="s">
        <v>17</v>
      </c>
      <c r="V147" s="1" t="s">
        <v>36</v>
      </c>
      <c r="W147" s="1" t="s">
        <v>36</v>
      </c>
      <c r="X147" s="9">
        <v>1335.45</v>
      </c>
    </row>
    <row r="148" spans="1:24" x14ac:dyDescent="0.25">
      <c r="A148" s="4">
        <v>2146</v>
      </c>
      <c r="B148" s="4" t="str">
        <f>Nikes_Sales_Dataset___Working_file[[#This Row],[Order_ID]]&amp;"_"&amp;TEXT(Nikes_Sales_Dataset___Working_file[[#This Row],[Cleaned Order Date]],"yyyymmdd")</f>
        <v>2146_20250215</v>
      </c>
      <c r="C148" s="1" t="s">
        <v>13</v>
      </c>
      <c r="D148" s="1" t="s">
        <v>43</v>
      </c>
      <c r="E148" s="1" t="s">
        <v>44</v>
      </c>
      <c r="F148" s="1" t="s">
        <v>32</v>
      </c>
      <c r="G148" s="1" t="s">
        <v>32</v>
      </c>
      <c r="I148" s="3">
        <f>IF(ISBLANK(Nikes_Sales_Dataset___Working_file[[#This Row],[Units_Sold]]),IF(Nikes_Sales_Dataset___Working_file[[#This Row],[Profit]]&lt;0,0,1),Nikes_Sales_Dataset___Working_file[[#This Row],[Units_Sold]])</f>
        <v>0</v>
      </c>
      <c r="K148" s="9">
        <f>IF(ISBLANK(Nikes_Sales_Dataset___Working_file[[#This Row],[MRP]]),MEDIAN(Nikes_Sales_Dataset___Working_file[[#All],[MRP]]),Nikes_Sales_Dataset___Working_file[[#This Row],[MRP]])</f>
        <v>6110.0300000000007</v>
      </c>
      <c r="L148">
        <v>1.1200000000000001</v>
      </c>
      <c r="M148">
        <f>IF(ISBLANK(Nikes_Sales_Dataset___Working_file[[#This Row],[Discount_Applied]]),0,Nikes_Sales_Dataset___Working_file[[#This Row],[Discount_Applied]])</f>
        <v>1.1200000000000001</v>
      </c>
      <c r="N148" s="9">
        <f>Nikes_Sales_Dataset___Working_file[[#This Row],[MRP Final]]*(1-Nikes_Sales_Dataset___Working_file[[#This Row],[Cleaned Discount]])</f>
        <v>-733.20360000000073</v>
      </c>
      <c r="O148">
        <v>0</v>
      </c>
      <c r="P148" s="3">
        <f>Nikes_Sales_Dataset___Working_file[[#This Row],[Sales Price]]*Nikes_Sales_Dataset___Working_file[[#This Row],[Units Sold Filled]]</f>
        <v>0</v>
      </c>
      <c r="Q148" s="2">
        <v>45703</v>
      </c>
      <c r="R148" s="7">
        <f>IF(ISBLANK(Nikes_Sales_Dataset___Working_file[[#This Row],[Order_Date]]),"Unknown Date",Nikes_Sales_Dataset___Working_file[[#This Row],[Order_Date]])</f>
        <v>45703</v>
      </c>
      <c r="S148" s="7" t="str">
        <f>IF(ISNUMBER(Nikes_Sales_Dataset___Working_file[[#This Row],[Cleaned Order Date]]),TEXT(Nikes_Sales_Dataset___Working_file[[#This Row],[Cleaned Order Date]],"mmm"),"Unknown")</f>
        <v>Feb</v>
      </c>
      <c r="T148" s="7" t="str">
        <f>IF(ISNUMBER(Nikes_Sales_Dataset___Working_file[[#This Row],[Cleaned Order Date]]),TEXT(Nikes_Sales_Dataset___Working_file[[#This Row],[Cleaned Order Date]],"yyyy"),"Unknown")</f>
        <v>2025</v>
      </c>
      <c r="U148" s="1" t="s">
        <v>22</v>
      </c>
      <c r="V148" s="1" t="s">
        <v>25</v>
      </c>
      <c r="W148" s="1" t="s">
        <v>25</v>
      </c>
      <c r="X148" s="9">
        <v>-908.85</v>
      </c>
    </row>
    <row r="149" spans="1:24" x14ac:dyDescent="0.25">
      <c r="A149" s="4">
        <v>2147</v>
      </c>
      <c r="B149" s="4" t="str">
        <f>Nikes_Sales_Dataset___Working_file[[#This Row],[Order_ID]]&amp;"_"&amp;TEXT(Nikes_Sales_Dataset___Working_file[[#This Row],[Cleaned Order Date]],"yyyymmdd")</f>
        <v>2147_20240914</v>
      </c>
      <c r="C149" s="1" t="s">
        <v>19</v>
      </c>
      <c r="D149" s="1" t="s">
        <v>20</v>
      </c>
      <c r="E149" s="1" t="s">
        <v>55</v>
      </c>
      <c r="F149" s="1" t="s">
        <v>32</v>
      </c>
      <c r="G149" s="1" t="s">
        <v>32</v>
      </c>
      <c r="H149">
        <v>-1</v>
      </c>
      <c r="I149" s="3">
        <f>IF(ISBLANK(Nikes_Sales_Dataset___Working_file[[#This Row],[Units_Sold]]),IF(Nikes_Sales_Dataset___Working_file[[#This Row],[Profit]]&lt;0,0,1),Nikes_Sales_Dataset___Working_file[[#This Row],[Units_Sold]])</f>
        <v>-1</v>
      </c>
      <c r="K149" s="9">
        <f>IF(ISBLANK(Nikes_Sales_Dataset___Working_file[[#This Row],[MRP]]),MEDIAN(Nikes_Sales_Dataset___Working_file[[#All],[MRP]]),Nikes_Sales_Dataset___Working_file[[#This Row],[MRP]])</f>
        <v>6110.0300000000007</v>
      </c>
      <c r="M149">
        <f>IF(ISBLANK(Nikes_Sales_Dataset___Working_file[[#This Row],[Discount_Applied]]),0,Nikes_Sales_Dataset___Working_file[[#This Row],[Discount_Applied]])</f>
        <v>0</v>
      </c>
      <c r="N149" s="9">
        <f>Nikes_Sales_Dataset___Working_file[[#This Row],[MRP Final]]*(1-Nikes_Sales_Dataset___Working_file[[#This Row],[Cleaned Discount]])</f>
        <v>6110.0300000000007</v>
      </c>
      <c r="O149">
        <v>0</v>
      </c>
      <c r="P149" s="3">
        <f>Nikes_Sales_Dataset___Working_file[[#This Row],[Sales Price]]*Nikes_Sales_Dataset___Working_file[[#This Row],[Units Sold Filled]]</f>
        <v>-6110.0300000000007</v>
      </c>
      <c r="Q149" s="2">
        <v>45549</v>
      </c>
      <c r="R149" s="7">
        <f>IF(ISBLANK(Nikes_Sales_Dataset___Working_file[[#This Row],[Order_Date]]),"Unknown Date",Nikes_Sales_Dataset___Working_file[[#This Row],[Order_Date]])</f>
        <v>45549</v>
      </c>
      <c r="S149" s="7" t="str">
        <f>IF(ISNUMBER(Nikes_Sales_Dataset___Working_file[[#This Row],[Cleaned Order Date]]),TEXT(Nikes_Sales_Dataset___Working_file[[#This Row],[Cleaned Order Date]],"mmm"),"Unknown")</f>
        <v>Sep</v>
      </c>
      <c r="T149" s="7" t="str">
        <f>IF(ISNUMBER(Nikes_Sales_Dataset___Working_file[[#This Row],[Cleaned Order Date]]),TEXT(Nikes_Sales_Dataset___Working_file[[#This Row],[Cleaned Order Date]],"yyyy"),"Unknown")</f>
        <v>2024</v>
      </c>
      <c r="U149" s="1" t="s">
        <v>17</v>
      </c>
      <c r="V149" s="1" t="s">
        <v>38</v>
      </c>
      <c r="W149" s="1" t="s">
        <v>38</v>
      </c>
      <c r="X149" s="9">
        <v>-426.53</v>
      </c>
    </row>
    <row r="150" spans="1:24" x14ac:dyDescent="0.25">
      <c r="A150" s="4">
        <v>2148</v>
      </c>
      <c r="B150" s="4" t="str">
        <f>Nikes_Sales_Dataset___Working_file[[#This Row],[Order_ID]]&amp;"_"&amp;TEXT(Nikes_Sales_Dataset___Working_file[[#This Row],[Cleaned Order Date]],"yyyymmdd")</f>
        <v>2148_20250619</v>
      </c>
      <c r="C150" s="1" t="s">
        <v>35</v>
      </c>
      <c r="D150" s="1" t="s">
        <v>43</v>
      </c>
      <c r="E150" s="1" t="s">
        <v>51</v>
      </c>
      <c r="F150" s="1" t="s">
        <v>41</v>
      </c>
      <c r="G150" s="1" t="s">
        <v>16</v>
      </c>
      <c r="I150" s="3">
        <f>IF(ISBLANK(Nikes_Sales_Dataset___Working_file[[#This Row],[Units_Sold]]),IF(Nikes_Sales_Dataset___Working_file[[#This Row],[Profit]]&lt;0,0,1),Nikes_Sales_Dataset___Working_file[[#This Row],[Units_Sold]])</f>
        <v>1</v>
      </c>
      <c r="K150" s="9">
        <f>IF(ISBLANK(Nikes_Sales_Dataset___Working_file[[#This Row],[MRP]]),MEDIAN(Nikes_Sales_Dataset___Working_file[[#All],[MRP]]),Nikes_Sales_Dataset___Working_file[[#This Row],[MRP]])</f>
        <v>6110.0300000000007</v>
      </c>
      <c r="M150">
        <f>IF(ISBLANK(Nikes_Sales_Dataset___Working_file[[#This Row],[Discount_Applied]]),0,Nikes_Sales_Dataset___Working_file[[#This Row],[Discount_Applied]])</f>
        <v>0</v>
      </c>
      <c r="N150" s="9">
        <f>Nikes_Sales_Dataset___Working_file[[#This Row],[MRP Final]]*(1-Nikes_Sales_Dataset___Working_file[[#This Row],[Cleaned Discount]])</f>
        <v>6110.0300000000007</v>
      </c>
      <c r="O150">
        <v>0</v>
      </c>
      <c r="P150" s="3">
        <f>Nikes_Sales_Dataset___Working_file[[#This Row],[Sales Price]]*Nikes_Sales_Dataset___Working_file[[#This Row],[Units Sold Filled]]</f>
        <v>6110.0300000000007</v>
      </c>
      <c r="Q150" s="2">
        <v>45827</v>
      </c>
      <c r="R150" s="7">
        <f>IF(ISBLANK(Nikes_Sales_Dataset___Working_file[[#This Row],[Order_Date]]),"Unknown Date",Nikes_Sales_Dataset___Working_file[[#This Row],[Order_Date]])</f>
        <v>45827</v>
      </c>
      <c r="S150" s="7" t="str">
        <f>IF(ISNUMBER(Nikes_Sales_Dataset___Working_file[[#This Row],[Cleaned Order Date]]),TEXT(Nikes_Sales_Dataset___Working_file[[#This Row],[Cleaned Order Date]],"mmm"),"Unknown")</f>
        <v>Jun</v>
      </c>
      <c r="T150" s="7" t="str">
        <f>IF(ISNUMBER(Nikes_Sales_Dataset___Working_file[[#This Row],[Cleaned Order Date]]),TEXT(Nikes_Sales_Dataset___Working_file[[#This Row],[Cleaned Order Date]],"yyyy"),"Unknown")</f>
        <v>2025</v>
      </c>
      <c r="U150" s="1" t="s">
        <v>17</v>
      </c>
      <c r="V150" s="1" t="s">
        <v>23</v>
      </c>
      <c r="W150" s="1" t="s">
        <v>38</v>
      </c>
      <c r="X150" s="9">
        <v>520.54999999999995</v>
      </c>
    </row>
    <row r="151" spans="1:24" x14ac:dyDescent="0.25">
      <c r="A151" s="4">
        <v>2149</v>
      </c>
      <c r="B151" s="4" t="str">
        <f>Nikes_Sales_Dataset___Working_file[[#This Row],[Order_ID]]&amp;"_"&amp;TEXT(Nikes_Sales_Dataset___Working_file[[#This Row],[Cleaned Order Date]],"yyyymmdd")</f>
        <v>2149_20250520</v>
      </c>
      <c r="C151" s="1" t="s">
        <v>19</v>
      </c>
      <c r="D151" s="1" t="s">
        <v>30</v>
      </c>
      <c r="E151" s="1" t="s">
        <v>56</v>
      </c>
      <c r="F151" s="1" t="s">
        <v>41</v>
      </c>
      <c r="G151" s="1" t="s">
        <v>16</v>
      </c>
      <c r="I151" s="3">
        <f>IF(ISBLANK(Nikes_Sales_Dataset___Working_file[[#This Row],[Units_Sold]]),IF(Nikes_Sales_Dataset___Working_file[[#This Row],[Profit]]&lt;0,0,1),Nikes_Sales_Dataset___Working_file[[#This Row],[Units_Sold]])</f>
        <v>0</v>
      </c>
      <c r="K151" s="9">
        <f>IF(ISBLANK(Nikes_Sales_Dataset___Working_file[[#This Row],[MRP]]),MEDIAN(Nikes_Sales_Dataset___Working_file[[#All],[MRP]]),Nikes_Sales_Dataset___Working_file[[#This Row],[MRP]])</f>
        <v>6110.0300000000007</v>
      </c>
      <c r="M151">
        <f>IF(ISBLANK(Nikes_Sales_Dataset___Working_file[[#This Row],[Discount_Applied]]),0,Nikes_Sales_Dataset___Working_file[[#This Row],[Discount_Applied]])</f>
        <v>0</v>
      </c>
      <c r="N151" s="9">
        <f>Nikes_Sales_Dataset___Working_file[[#This Row],[MRP Final]]*(1-Nikes_Sales_Dataset___Working_file[[#This Row],[Cleaned Discount]])</f>
        <v>6110.0300000000007</v>
      </c>
      <c r="O151">
        <v>0</v>
      </c>
      <c r="P151" s="3">
        <f>Nikes_Sales_Dataset___Working_file[[#This Row],[Sales Price]]*Nikes_Sales_Dataset___Working_file[[#This Row],[Units Sold Filled]]</f>
        <v>0</v>
      </c>
      <c r="Q151" s="2">
        <v>45797</v>
      </c>
      <c r="R151" s="7">
        <f>IF(ISBLANK(Nikes_Sales_Dataset___Working_file[[#This Row],[Order_Date]]),"Unknown Date",Nikes_Sales_Dataset___Working_file[[#This Row],[Order_Date]])</f>
        <v>45797</v>
      </c>
      <c r="S151" s="7" t="str">
        <f>IF(ISNUMBER(Nikes_Sales_Dataset___Working_file[[#This Row],[Cleaned Order Date]]),TEXT(Nikes_Sales_Dataset___Working_file[[#This Row],[Cleaned Order Date]],"mmm"),"Unknown")</f>
        <v>May</v>
      </c>
      <c r="T151" s="7" t="str">
        <f>IF(ISNUMBER(Nikes_Sales_Dataset___Working_file[[#This Row],[Cleaned Order Date]]),TEXT(Nikes_Sales_Dataset___Working_file[[#This Row],[Cleaned Order Date]],"yyyy"),"Unknown")</f>
        <v>2025</v>
      </c>
      <c r="U151" s="1" t="s">
        <v>17</v>
      </c>
      <c r="V151" s="1" t="s">
        <v>45</v>
      </c>
      <c r="W151" s="1" t="s">
        <v>45</v>
      </c>
      <c r="X151" s="9">
        <v>-595.69000000000005</v>
      </c>
    </row>
    <row r="152" spans="1:24" x14ac:dyDescent="0.25">
      <c r="A152" s="4">
        <v>2150</v>
      </c>
      <c r="B152" s="4" t="str">
        <f>Nikes_Sales_Dataset___Working_file[[#This Row],[Order_ID]]&amp;"_"&amp;TEXT(Nikes_Sales_Dataset___Working_file[[#This Row],[Cleaned Order Date]],"yyyymmdd")</f>
        <v>2150_20250706</v>
      </c>
      <c r="C152" s="1" t="s">
        <v>19</v>
      </c>
      <c r="D152" s="1" t="s">
        <v>43</v>
      </c>
      <c r="E152" s="1" t="s">
        <v>61</v>
      </c>
      <c r="F152" s="1" t="s">
        <v>16</v>
      </c>
      <c r="G152" s="1" t="s">
        <v>16</v>
      </c>
      <c r="H152">
        <v>2</v>
      </c>
      <c r="I152" s="3">
        <f>IF(ISBLANK(Nikes_Sales_Dataset___Working_file[[#This Row],[Units_Sold]]),IF(Nikes_Sales_Dataset___Working_file[[#This Row],[Profit]]&lt;0,0,1),Nikes_Sales_Dataset___Working_file[[#This Row],[Units_Sold]])</f>
        <v>2</v>
      </c>
      <c r="J152">
        <v>3313.21</v>
      </c>
      <c r="K152" s="9">
        <f>IF(ISBLANK(Nikes_Sales_Dataset___Working_file[[#This Row],[MRP]]),MEDIAN(Nikes_Sales_Dataset___Working_file[[#All],[MRP]]),Nikes_Sales_Dataset___Working_file[[#This Row],[MRP]])</f>
        <v>3313.21</v>
      </c>
      <c r="L152">
        <v>0.48</v>
      </c>
      <c r="M152">
        <f>IF(ISBLANK(Nikes_Sales_Dataset___Working_file[[#This Row],[Discount_Applied]]),0,Nikes_Sales_Dataset___Working_file[[#This Row],[Discount_Applied]])</f>
        <v>0.48</v>
      </c>
      <c r="N152" s="9">
        <f>Nikes_Sales_Dataset___Working_file[[#This Row],[MRP Final]]*(1-Nikes_Sales_Dataset___Working_file[[#This Row],[Cleaned Discount]])</f>
        <v>1722.8692000000001</v>
      </c>
      <c r="O152">
        <v>3445.74</v>
      </c>
      <c r="P152" s="3">
        <f>Nikes_Sales_Dataset___Working_file[[#This Row],[Sales Price]]*Nikes_Sales_Dataset___Working_file[[#This Row],[Units Sold Filled]]</f>
        <v>3445.7384000000002</v>
      </c>
      <c r="Q152" s="2">
        <v>45844</v>
      </c>
      <c r="R152" s="7">
        <f>IF(ISBLANK(Nikes_Sales_Dataset___Working_file[[#This Row],[Order_Date]]),"Unknown Date",Nikes_Sales_Dataset___Working_file[[#This Row],[Order_Date]])</f>
        <v>45844</v>
      </c>
      <c r="S152" s="7" t="str">
        <f>IF(ISNUMBER(Nikes_Sales_Dataset___Working_file[[#This Row],[Cleaned Order Date]]),TEXT(Nikes_Sales_Dataset___Working_file[[#This Row],[Cleaned Order Date]],"mmm"),"Unknown")</f>
        <v>Jul</v>
      </c>
      <c r="T152" s="7" t="str">
        <f>IF(ISNUMBER(Nikes_Sales_Dataset___Working_file[[#This Row],[Cleaned Order Date]]),TEXT(Nikes_Sales_Dataset___Working_file[[#This Row],[Cleaned Order Date]],"yyyy"),"Unknown")</f>
        <v>2025</v>
      </c>
      <c r="U152" s="1" t="s">
        <v>17</v>
      </c>
      <c r="V152" s="1" t="s">
        <v>18</v>
      </c>
      <c r="W152" s="1" t="s">
        <v>36</v>
      </c>
      <c r="X152" s="9">
        <v>3221.62</v>
      </c>
    </row>
    <row r="153" spans="1:24" x14ac:dyDescent="0.25">
      <c r="A153" s="4">
        <v>2151</v>
      </c>
      <c r="B153" s="4" t="str">
        <f>Nikes_Sales_Dataset___Working_file[[#This Row],[Order_ID]]&amp;"_"&amp;TEXT(Nikes_Sales_Dataset___Working_file[[#This Row],[Cleaned Order Date]],"yyyymmdd")</f>
        <v>2151_20250527</v>
      </c>
      <c r="C153" s="1" t="s">
        <v>13</v>
      </c>
      <c r="D153" s="1" t="s">
        <v>20</v>
      </c>
      <c r="E153" s="1" t="s">
        <v>21</v>
      </c>
      <c r="F153" s="1" t="s">
        <v>28</v>
      </c>
      <c r="G153" s="1" t="s">
        <v>28</v>
      </c>
      <c r="H153">
        <v>4</v>
      </c>
      <c r="I153" s="3">
        <f>IF(ISBLANK(Nikes_Sales_Dataset___Working_file[[#This Row],[Units_Sold]]),IF(Nikes_Sales_Dataset___Working_file[[#This Row],[Profit]]&lt;0,0,1),Nikes_Sales_Dataset___Working_file[[#This Row],[Units_Sold]])</f>
        <v>4</v>
      </c>
      <c r="J153">
        <v>5619.75</v>
      </c>
      <c r="K153" s="9">
        <f>IF(ISBLANK(Nikes_Sales_Dataset___Working_file[[#This Row],[MRP]]),MEDIAN(Nikes_Sales_Dataset___Working_file[[#All],[MRP]]),Nikes_Sales_Dataset___Working_file[[#This Row],[MRP]])</f>
        <v>5619.75</v>
      </c>
      <c r="M153">
        <f>IF(ISBLANK(Nikes_Sales_Dataset___Working_file[[#This Row],[Discount_Applied]]),0,Nikes_Sales_Dataset___Working_file[[#This Row],[Discount_Applied]])</f>
        <v>0</v>
      </c>
      <c r="N153" s="9">
        <f>Nikes_Sales_Dataset___Working_file[[#This Row],[MRP Final]]*(1-Nikes_Sales_Dataset___Working_file[[#This Row],[Cleaned Discount]])</f>
        <v>5619.75</v>
      </c>
      <c r="O153">
        <v>0</v>
      </c>
      <c r="P153" s="3">
        <f>Nikes_Sales_Dataset___Working_file[[#This Row],[Sales Price]]*Nikes_Sales_Dataset___Working_file[[#This Row],[Units Sold Filled]]</f>
        <v>22479</v>
      </c>
      <c r="Q153" s="2">
        <v>45804</v>
      </c>
      <c r="R153" s="7">
        <f>IF(ISBLANK(Nikes_Sales_Dataset___Working_file[[#This Row],[Order_Date]]),"Unknown Date",Nikes_Sales_Dataset___Working_file[[#This Row],[Order_Date]])</f>
        <v>45804</v>
      </c>
      <c r="S153" s="7" t="str">
        <f>IF(ISNUMBER(Nikes_Sales_Dataset___Working_file[[#This Row],[Cleaned Order Date]]),TEXT(Nikes_Sales_Dataset___Working_file[[#This Row],[Cleaned Order Date]],"mmm"),"Unknown")</f>
        <v>May</v>
      </c>
      <c r="T153" s="7" t="str">
        <f>IF(ISNUMBER(Nikes_Sales_Dataset___Working_file[[#This Row],[Cleaned Order Date]]),TEXT(Nikes_Sales_Dataset___Working_file[[#This Row],[Cleaned Order Date]],"yyyy"),"Unknown")</f>
        <v>2025</v>
      </c>
      <c r="U153" s="1" t="s">
        <v>17</v>
      </c>
      <c r="V153" s="1" t="s">
        <v>18</v>
      </c>
      <c r="W153" s="1" t="s">
        <v>36</v>
      </c>
      <c r="X153" s="9">
        <v>2000.85</v>
      </c>
    </row>
    <row r="154" spans="1:24" x14ac:dyDescent="0.25">
      <c r="A154" s="4">
        <v>2152</v>
      </c>
      <c r="B154" s="4" t="str">
        <f>Nikes_Sales_Dataset___Working_file[[#This Row],[Order_ID]]&amp;"_"&amp;TEXT(Nikes_Sales_Dataset___Working_file[[#This Row],[Cleaned Order Date]],"yyyymmdd")</f>
        <v>2152_Unknown Date</v>
      </c>
      <c r="C154" s="1" t="s">
        <v>19</v>
      </c>
      <c r="D154" s="1" t="s">
        <v>30</v>
      </c>
      <c r="E154" s="1" t="s">
        <v>50</v>
      </c>
      <c r="F154" s="1" t="s">
        <v>62</v>
      </c>
      <c r="G154" s="1" t="s">
        <v>16</v>
      </c>
      <c r="I154" s="3">
        <f>IF(ISBLANK(Nikes_Sales_Dataset___Working_file[[#This Row],[Units_Sold]]),IF(Nikes_Sales_Dataset___Working_file[[#This Row],[Profit]]&lt;0,0,1),Nikes_Sales_Dataset___Working_file[[#This Row],[Units_Sold]])</f>
        <v>1</v>
      </c>
      <c r="K154" s="9">
        <f>IF(ISBLANK(Nikes_Sales_Dataset___Working_file[[#This Row],[MRP]]),MEDIAN(Nikes_Sales_Dataset___Working_file[[#All],[MRP]]),Nikes_Sales_Dataset___Working_file[[#This Row],[MRP]])</f>
        <v>6110.0300000000007</v>
      </c>
      <c r="M154">
        <f>IF(ISBLANK(Nikes_Sales_Dataset___Working_file[[#This Row],[Discount_Applied]]),0,Nikes_Sales_Dataset___Working_file[[#This Row],[Discount_Applied]])</f>
        <v>0</v>
      </c>
      <c r="N154" s="9">
        <f>Nikes_Sales_Dataset___Working_file[[#This Row],[MRP Final]]*(1-Nikes_Sales_Dataset___Working_file[[#This Row],[Cleaned Discount]])</f>
        <v>6110.0300000000007</v>
      </c>
      <c r="O154">
        <v>0</v>
      </c>
      <c r="P154" s="3">
        <f>Nikes_Sales_Dataset___Working_file[[#This Row],[Sales Price]]*Nikes_Sales_Dataset___Working_file[[#This Row],[Units Sold Filled]]</f>
        <v>6110.0300000000007</v>
      </c>
      <c r="Q154" s="2"/>
      <c r="R154" s="7" t="str">
        <f>IF(ISBLANK(Nikes_Sales_Dataset___Working_file[[#This Row],[Order_Date]]),"Unknown Date",Nikes_Sales_Dataset___Working_file[[#This Row],[Order_Date]])</f>
        <v>Unknown Date</v>
      </c>
      <c r="S154" s="7" t="str">
        <f>IF(ISNUMBER(Nikes_Sales_Dataset___Working_file[[#This Row],[Cleaned Order Date]]),TEXT(Nikes_Sales_Dataset___Working_file[[#This Row],[Cleaned Order Date]],"mmm"),"Unknown")</f>
        <v>Unknown</v>
      </c>
      <c r="T154" s="7" t="str">
        <f>IF(ISNUMBER(Nikes_Sales_Dataset___Working_file[[#This Row],[Cleaned Order Date]]),TEXT(Nikes_Sales_Dataset___Working_file[[#This Row],[Cleaned Order Date]],"yyyy"),"Unknown")</f>
        <v>Unknown</v>
      </c>
      <c r="U154" s="1" t="s">
        <v>17</v>
      </c>
      <c r="V154" s="1" t="s">
        <v>18</v>
      </c>
      <c r="W154" s="1" t="s">
        <v>36</v>
      </c>
      <c r="X154" s="9">
        <v>3819.41</v>
      </c>
    </row>
    <row r="155" spans="1:24" x14ac:dyDescent="0.25">
      <c r="A155" s="4">
        <v>2153</v>
      </c>
      <c r="B155" s="4" t="str">
        <f>Nikes_Sales_Dataset___Working_file[[#This Row],[Order_ID]]&amp;"_"&amp;TEXT(Nikes_Sales_Dataset___Working_file[[#This Row],[Cleaned Order Date]],"yyyymmdd")</f>
        <v>2153_20240818</v>
      </c>
      <c r="C155" s="1" t="s">
        <v>35</v>
      </c>
      <c r="D155" s="1" t="s">
        <v>30</v>
      </c>
      <c r="E155" s="1" t="s">
        <v>31</v>
      </c>
      <c r="F155" s="1" t="s">
        <v>41</v>
      </c>
      <c r="G155" s="1" t="s">
        <v>16</v>
      </c>
      <c r="H155">
        <v>0</v>
      </c>
      <c r="I155" s="3">
        <f>IF(ISBLANK(Nikes_Sales_Dataset___Working_file[[#This Row],[Units_Sold]]),IF(Nikes_Sales_Dataset___Working_file[[#This Row],[Profit]]&lt;0,0,1),Nikes_Sales_Dataset___Working_file[[#This Row],[Units_Sold]])</f>
        <v>0</v>
      </c>
      <c r="K155" s="9">
        <f>IF(ISBLANK(Nikes_Sales_Dataset___Working_file[[#This Row],[MRP]]),MEDIAN(Nikes_Sales_Dataset___Working_file[[#All],[MRP]]),Nikes_Sales_Dataset___Working_file[[#This Row],[MRP]])</f>
        <v>6110.0300000000007</v>
      </c>
      <c r="L155">
        <v>0.09</v>
      </c>
      <c r="M155">
        <f>IF(ISBLANK(Nikes_Sales_Dataset___Working_file[[#This Row],[Discount_Applied]]),0,Nikes_Sales_Dataset___Working_file[[#This Row],[Discount_Applied]])</f>
        <v>0.09</v>
      </c>
      <c r="N155" s="9">
        <f>Nikes_Sales_Dataset___Working_file[[#This Row],[MRP Final]]*(1-Nikes_Sales_Dataset___Working_file[[#This Row],[Cleaned Discount]])</f>
        <v>5560.127300000001</v>
      </c>
      <c r="O155">
        <v>0</v>
      </c>
      <c r="P155" s="3">
        <f>Nikes_Sales_Dataset___Working_file[[#This Row],[Sales Price]]*Nikes_Sales_Dataset___Working_file[[#This Row],[Units Sold Filled]]</f>
        <v>0</v>
      </c>
      <c r="Q155" s="2">
        <v>45522</v>
      </c>
      <c r="R155" s="7">
        <f>IF(ISBLANK(Nikes_Sales_Dataset___Working_file[[#This Row],[Order_Date]]),"Unknown Date",Nikes_Sales_Dataset___Working_file[[#This Row],[Order_Date]])</f>
        <v>45522</v>
      </c>
      <c r="S155" s="7" t="str">
        <f>IF(ISNUMBER(Nikes_Sales_Dataset___Working_file[[#This Row],[Cleaned Order Date]]),TEXT(Nikes_Sales_Dataset___Working_file[[#This Row],[Cleaned Order Date]],"mmm"),"Unknown")</f>
        <v>Aug</v>
      </c>
      <c r="T155" s="7" t="str">
        <f>IF(ISNUMBER(Nikes_Sales_Dataset___Working_file[[#This Row],[Cleaned Order Date]]),TEXT(Nikes_Sales_Dataset___Working_file[[#This Row],[Cleaned Order Date]],"yyyy"),"Unknown")</f>
        <v>2024</v>
      </c>
      <c r="U155" s="1" t="s">
        <v>22</v>
      </c>
      <c r="V155" s="1" t="s">
        <v>29</v>
      </c>
      <c r="W155" s="1" t="s">
        <v>29</v>
      </c>
      <c r="X155" s="9">
        <v>1246.58</v>
      </c>
    </row>
    <row r="156" spans="1:24" x14ac:dyDescent="0.25">
      <c r="A156" s="4">
        <v>2154</v>
      </c>
      <c r="B156" s="4" t="str">
        <f>Nikes_Sales_Dataset___Working_file[[#This Row],[Order_ID]]&amp;"_"&amp;TEXT(Nikes_Sales_Dataset___Working_file[[#This Row],[Cleaned Order Date]],"yyyymmdd")</f>
        <v>2154_20250401</v>
      </c>
      <c r="C156" s="1" t="s">
        <v>13</v>
      </c>
      <c r="D156" s="1" t="s">
        <v>26</v>
      </c>
      <c r="E156" s="1" t="s">
        <v>27</v>
      </c>
      <c r="F156" s="1" t="s">
        <v>32</v>
      </c>
      <c r="G156" s="1" t="s">
        <v>32</v>
      </c>
      <c r="I156" s="3">
        <f>IF(ISBLANK(Nikes_Sales_Dataset___Working_file[[#This Row],[Units_Sold]]),IF(Nikes_Sales_Dataset___Working_file[[#This Row],[Profit]]&lt;0,0,1),Nikes_Sales_Dataset___Working_file[[#This Row],[Units_Sold]])</f>
        <v>1</v>
      </c>
      <c r="J156">
        <v>2963.16</v>
      </c>
      <c r="K156" s="9">
        <f>IF(ISBLANK(Nikes_Sales_Dataset___Working_file[[#This Row],[MRP]]),MEDIAN(Nikes_Sales_Dataset___Working_file[[#All],[MRP]]),Nikes_Sales_Dataset___Working_file[[#This Row],[MRP]])</f>
        <v>2963.16</v>
      </c>
      <c r="M156">
        <f>IF(ISBLANK(Nikes_Sales_Dataset___Working_file[[#This Row],[Discount_Applied]]),0,Nikes_Sales_Dataset___Working_file[[#This Row],[Discount_Applied]])</f>
        <v>0</v>
      </c>
      <c r="N156" s="9">
        <f>Nikes_Sales_Dataset___Working_file[[#This Row],[MRP Final]]*(1-Nikes_Sales_Dataset___Working_file[[#This Row],[Cleaned Discount]])</f>
        <v>2963.16</v>
      </c>
      <c r="O156">
        <v>0</v>
      </c>
      <c r="P156" s="3">
        <f>Nikes_Sales_Dataset___Working_file[[#This Row],[Sales Price]]*Nikes_Sales_Dataset___Working_file[[#This Row],[Units Sold Filled]]</f>
        <v>2963.16</v>
      </c>
      <c r="Q156" s="2">
        <v>45748</v>
      </c>
      <c r="R156" s="7">
        <f>IF(ISBLANK(Nikes_Sales_Dataset___Working_file[[#This Row],[Order_Date]]),"Unknown Date",Nikes_Sales_Dataset___Working_file[[#This Row],[Order_Date]])</f>
        <v>45748</v>
      </c>
      <c r="S156" s="7" t="str">
        <f>IF(ISNUMBER(Nikes_Sales_Dataset___Working_file[[#This Row],[Cleaned Order Date]]),TEXT(Nikes_Sales_Dataset___Working_file[[#This Row],[Cleaned Order Date]],"mmm"),"Unknown")</f>
        <v>Apr</v>
      </c>
      <c r="T156" s="7" t="str">
        <f>IF(ISNUMBER(Nikes_Sales_Dataset___Working_file[[#This Row],[Cleaned Order Date]]),TEXT(Nikes_Sales_Dataset___Working_file[[#This Row],[Cleaned Order Date]],"yyyy"),"Unknown")</f>
        <v>2025</v>
      </c>
      <c r="U156" s="1" t="s">
        <v>17</v>
      </c>
      <c r="V156" s="1" t="s">
        <v>36</v>
      </c>
      <c r="W156" s="1" t="s">
        <v>36</v>
      </c>
      <c r="X156" s="9">
        <v>2381.85</v>
      </c>
    </row>
    <row r="157" spans="1:24" x14ac:dyDescent="0.25">
      <c r="A157" s="4">
        <v>2155</v>
      </c>
      <c r="B157" s="4" t="str">
        <f>Nikes_Sales_Dataset___Working_file[[#This Row],[Order_ID]]&amp;"_"&amp;TEXT(Nikes_Sales_Dataset___Working_file[[#This Row],[Cleaned Order Date]],"yyyymmdd")</f>
        <v>2155_Unknown Date</v>
      </c>
      <c r="C157" s="1" t="s">
        <v>35</v>
      </c>
      <c r="D157" s="1" t="s">
        <v>20</v>
      </c>
      <c r="E157" s="1" t="s">
        <v>55</v>
      </c>
      <c r="F157" s="1" t="s">
        <v>41</v>
      </c>
      <c r="G157" s="1" t="s">
        <v>16</v>
      </c>
      <c r="H157">
        <v>3</v>
      </c>
      <c r="I157" s="3">
        <f>IF(ISBLANK(Nikes_Sales_Dataset___Working_file[[#This Row],[Units_Sold]]),IF(Nikes_Sales_Dataset___Working_file[[#This Row],[Profit]]&lt;0,0,1),Nikes_Sales_Dataset___Working_file[[#This Row],[Units_Sold]])</f>
        <v>3</v>
      </c>
      <c r="K157" s="9">
        <f>IF(ISBLANK(Nikes_Sales_Dataset___Working_file[[#This Row],[MRP]]),MEDIAN(Nikes_Sales_Dataset___Working_file[[#All],[MRP]]),Nikes_Sales_Dataset___Working_file[[#This Row],[MRP]])</f>
        <v>6110.0300000000007</v>
      </c>
      <c r="M157">
        <f>IF(ISBLANK(Nikes_Sales_Dataset___Working_file[[#This Row],[Discount_Applied]]),0,Nikes_Sales_Dataset___Working_file[[#This Row],[Discount_Applied]])</f>
        <v>0</v>
      </c>
      <c r="N157" s="9">
        <f>Nikes_Sales_Dataset___Working_file[[#This Row],[MRP Final]]*(1-Nikes_Sales_Dataset___Working_file[[#This Row],[Cleaned Discount]])</f>
        <v>6110.0300000000007</v>
      </c>
      <c r="O157">
        <v>0</v>
      </c>
      <c r="P157" s="3">
        <f>Nikes_Sales_Dataset___Working_file[[#This Row],[Sales Price]]*Nikes_Sales_Dataset___Working_file[[#This Row],[Units Sold Filled]]</f>
        <v>18330.090000000004</v>
      </c>
      <c r="Q157" s="2"/>
      <c r="R157" s="7" t="str">
        <f>IF(ISBLANK(Nikes_Sales_Dataset___Working_file[[#This Row],[Order_Date]]),"Unknown Date",Nikes_Sales_Dataset___Working_file[[#This Row],[Order_Date]])</f>
        <v>Unknown Date</v>
      </c>
      <c r="S157" s="7" t="str">
        <f>IF(ISNUMBER(Nikes_Sales_Dataset___Working_file[[#This Row],[Cleaned Order Date]]),TEXT(Nikes_Sales_Dataset___Working_file[[#This Row],[Cleaned Order Date]],"mmm"),"Unknown")</f>
        <v>Unknown</v>
      </c>
      <c r="T157" s="7" t="str">
        <f>IF(ISNUMBER(Nikes_Sales_Dataset___Working_file[[#This Row],[Cleaned Order Date]]),TEXT(Nikes_Sales_Dataset___Working_file[[#This Row],[Cleaned Order Date]],"yyyy"),"Unknown")</f>
        <v>Unknown</v>
      </c>
      <c r="U157" s="1" t="s">
        <v>17</v>
      </c>
      <c r="V157" s="1" t="s">
        <v>42</v>
      </c>
      <c r="W157" s="1" t="s">
        <v>38</v>
      </c>
      <c r="X157" s="9">
        <v>1475.15</v>
      </c>
    </row>
    <row r="158" spans="1:24" x14ac:dyDescent="0.25">
      <c r="A158" s="4">
        <v>2156</v>
      </c>
      <c r="B158" s="4" t="str">
        <f>Nikes_Sales_Dataset___Working_file[[#This Row],[Order_ID]]&amp;"_"&amp;TEXT(Nikes_Sales_Dataset___Working_file[[#This Row],[Cleaned Order Date]],"yyyymmdd")</f>
        <v>2156_20240831</v>
      </c>
      <c r="C158" s="1" t="s">
        <v>35</v>
      </c>
      <c r="D158" s="1" t="s">
        <v>20</v>
      </c>
      <c r="E158" s="1" t="s">
        <v>21</v>
      </c>
      <c r="F158" s="1" t="s">
        <v>16</v>
      </c>
      <c r="G158" s="1" t="s">
        <v>16</v>
      </c>
      <c r="H158">
        <v>0</v>
      </c>
      <c r="I158" s="3">
        <f>IF(ISBLANK(Nikes_Sales_Dataset___Working_file[[#This Row],[Units_Sold]]),IF(Nikes_Sales_Dataset___Working_file[[#This Row],[Profit]]&lt;0,0,1),Nikes_Sales_Dataset___Working_file[[#This Row],[Units_Sold]])</f>
        <v>0</v>
      </c>
      <c r="K158" s="9">
        <f>IF(ISBLANK(Nikes_Sales_Dataset___Working_file[[#This Row],[MRP]]),MEDIAN(Nikes_Sales_Dataset___Working_file[[#All],[MRP]]),Nikes_Sales_Dataset___Working_file[[#This Row],[MRP]])</f>
        <v>6110.0300000000007</v>
      </c>
      <c r="M158">
        <f>IF(ISBLANK(Nikes_Sales_Dataset___Working_file[[#This Row],[Discount_Applied]]),0,Nikes_Sales_Dataset___Working_file[[#This Row],[Discount_Applied]])</f>
        <v>0</v>
      </c>
      <c r="N158" s="9">
        <f>Nikes_Sales_Dataset___Working_file[[#This Row],[MRP Final]]*(1-Nikes_Sales_Dataset___Working_file[[#This Row],[Cleaned Discount]])</f>
        <v>6110.0300000000007</v>
      </c>
      <c r="O158">
        <v>0</v>
      </c>
      <c r="P158" s="3">
        <f>Nikes_Sales_Dataset___Working_file[[#This Row],[Sales Price]]*Nikes_Sales_Dataset___Working_file[[#This Row],[Units Sold Filled]]</f>
        <v>0</v>
      </c>
      <c r="Q158" s="2">
        <v>45535</v>
      </c>
      <c r="R158" s="7">
        <f>IF(ISBLANK(Nikes_Sales_Dataset___Working_file[[#This Row],[Order_Date]]),"Unknown Date",Nikes_Sales_Dataset___Working_file[[#This Row],[Order_Date]])</f>
        <v>45535</v>
      </c>
      <c r="S158" s="7" t="str">
        <f>IF(ISNUMBER(Nikes_Sales_Dataset___Working_file[[#This Row],[Cleaned Order Date]]),TEXT(Nikes_Sales_Dataset___Working_file[[#This Row],[Cleaned Order Date]],"mmm"),"Unknown")</f>
        <v>Aug</v>
      </c>
      <c r="T158" s="7" t="str">
        <f>IF(ISNUMBER(Nikes_Sales_Dataset___Working_file[[#This Row],[Cleaned Order Date]]),TEXT(Nikes_Sales_Dataset___Working_file[[#This Row],[Cleaned Order Date]],"yyyy"),"Unknown")</f>
        <v>2024</v>
      </c>
      <c r="U158" s="1" t="s">
        <v>17</v>
      </c>
      <c r="V158" s="1" t="s">
        <v>29</v>
      </c>
      <c r="W158" s="1" t="s">
        <v>29</v>
      </c>
      <c r="X158" s="9">
        <v>-286.07</v>
      </c>
    </row>
    <row r="159" spans="1:24" x14ac:dyDescent="0.25">
      <c r="A159" s="4">
        <v>2157</v>
      </c>
      <c r="B159" s="4" t="str">
        <f>Nikes_Sales_Dataset___Working_file[[#This Row],[Order_ID]]&amp;"_"&amp;TEXT(Nikes_Sales_Dataset___Working_file[[#This Row],[Cleaned Order Date]],"yyyymmdd")</f>
        <v>2157_20250429</v>
      </c>
      <c r="C159" s="1" t="s">
        <v>13</v>
      </c>
      <c r="D159" s="1" t="s">
        <v>20</v>
      </c>
      <c r="E159" s="1" t="s">
        <v>24</v>
      </c>
      <c r="F159" s="1" t="s">
        <v>41</v>
      </c>
      <c r="G159" s="1" t="s">
        <v>16</v>
      </c>
      <c r="H159">
        <v>1</v>
      </c>
      <c r="I159" s="3">
        <f>IF(ISBLANK(Nikes_Sales_Dataset___Working_file[[#This Row],[Units_Sold]]),IF(Nikes_Sales_Dataset___Working_file[[#This Row],[Profit]]&lt;0,0,1),Nikes_Sales_Dataset___Working_file[[#This Row],[Units_Sold]])</f>
        <v>1</v>
      </c>
      <c r="K159" s="9">
        <f>IF(ISBLANK(Nikes_Sales_Dataset___Working_file[[#This Row],[MRP]]),MEDIAN(Nikes_Sales_Dataset___Working_file[[#All],[MRP]]),Nikes_Sales_Dataset___Working_file[[#This Row],[MRP]])</f>
        <v>6110.0300000000007</v>
      </c>
      <c r="M159">
        <f>IF(ISBLANK(Nikes_Sales_Dataset___Working_file[[#This Row],[Discount_Applied]]),0,Nikes_Sales_Dataset___Working_file[[#This Row],[Discount_Applied]])</f>
        <v>0</v>
      </c>
      <c r="N159" s="9">
        <f>Nikes_Sales_Dataset___Working_file[[#This Row],[MRP Final]]*(1-Nikes_Sales_Dataset___Working_file[[#This Row],[Cleaned Discount]])</f>
        <v>6110.0300000000007</v>
      </c>
      <c r="O159">
        <v>0</v>
      </c>
      <c r="P159" s="3">
        <f>Nikes_Sales_Dataset___Working_file[[#This Row],[Sales Price]]*Nikes_Sales_Dataset___Working_file[[#This Row],[Units Sold Filled]]</f>
        <v>6110.0300000000007</v>
      </c>
      <c r="Q159" s="2">
        <v>45776</v>
      </c>
      <c r="R159" s="7">
        <f>IF(ISBLANK(Nikes_Sales_Dataset___Working_file[[#This Row],[Order_Date]]),"Unknown Date",Nikes_Sales_Dataset___Working_file[[#This Row],[Order_Date]])</f>
        <v>45776</v>
      </c>
      <c r="S159" s="7" t="str">
        <f>IF(ISNUMBER(Nikes_Sales_Dataset___Working_file[[#This Row],[Cleaned Order Date]]),TEXT(Nikes_Sales_Dataset___Working_file[[#This Row],[Cleaned Order Date]],"mmm"),"Unknown")</f>
        <v>Apr</v>
      </c>
      <c r="T159" s="7" t="str">
        <f>IF(ISNUMBER(Nikes_Sales_Dataset___Working_file[[#This Row],[Cleaned Order Date]]),TEXT(Nikes_Sales_Dataset___Working_file[[#This Row],[Cleaned Order Date]],"yyyy"),"Unknown")</f>
        <v>2025</v>
      </c>
      <c r="U159" s="1" t="s">
        <v>17</v>
      </c>
      <c r="V159" s="1" t="s">
        <v>33</v>
      </c>
      <c r="W159" s="1" t="s">
        <v>33</v>
      </c>
      <c r="X159" s="9">
        <v>-701.01</v>
      </c>
    </row>
    <row r="160" spans="1:24" x14ac:dyDescent="0.25">
      <c r="A160" s="4">
        <v>2158</v>
      </c>
      <c r="B160" s="4" t="str">
        <f>Nikes_Sales_Dataset___Working_file[[#This Row],[Order_ID]]&amp;"_"&amp;TEXT(Nikes_Sales_Dataset___Working_file[[#This Row],[Cleaned Order Date]],"yyyymmdd")</f>
        <v>2158_20250128</v>
      </c>
      <c r="C160" s="1" t="s">
        <v>19</v>
      </c>
      <c r="D160" s="1" t="s">
        <v>30</v>
      </c>
      <c r="E160" s="1" t="s">
        <v>31</v>
      </c>
      <c r="F160" s="1" t="s">
        <v>16</v>
      </c>
      <c r="G160" s="1" t="s">
        <v>16</v>
      </c>
      <c r="H160">
        <v>-1</v>
      </c>
      <c r="I160" s="3">
        <f>IF(ISBLANK(Nikes_Sales_Dataset___Working_file[[#This Row],[Units_Sold]]),IF(Nikes_Sales_Dataset___Working_file[[#This Row],[Profit]]&lt;0,0,1),Nikes_Sales_Dataset___Working_file[[#This Row],[Units_Sold]])</f>
        <v>-1</v>
      </c>
      <c r="K160" s="9">
        <f>IF(ISBLANK(Nikes_Sales_Dataset___Working_file[[#This Row],[MRP]]),MEDIAN(Nikes_Sales_Dataset___Working_file[[#All],[MRP]]),Nikes_Sales_Dataset___Working_file[[#This Row],[MRP]])</f>
        <v>6110.0300000000007</v>
      </c>
      <c r="L160">
        <v>0.5</v>
      </c>
      <c r="M160">
        <f>IF(ISBLANK(Nikes_Sales_Dataset___Working_file[[#This Row],[Discount_Applied]]),0,Nikes_Sales_Dataset___Working_file[[#This Row],[Discount_Applied]])</f>
        <v>0.5</v>
      </c>
      <c r="N160" s="9">
        <f>Nikes_Sales_Dataset___Working_file[[#This Row],[MRP Final]]*(1-Nikes_Sales_Dataset___Working_file[[#This Row],[Cleaned Discount]])</f>
        <v>3055.0150000000003</v>
      </c>
      <c r="O160">
        <v>0</v>
      </c>
      <c r="P160" s="3">
        <f>Nikes_Sales_Dataset___Working_file[[#This Row],[Sales Price]]*Nikes_Sales_Dataset___Working_file[[#This Row],[Units Sold Filled]]</f>
        <v>-3055.0150000000003</v>
      </c>
      <c r="Q160" s="2">
        <v>45685</v>
      </c>
      <c r="R160" s="7">
        <f>IF(ISBLANK(Nikes_Sales_Dataset___Working_file[[#This Row],[Order_Date]]),"Unknown Date",Nikes_Sales_Dataset___Working_file[[#This Row],[Order_Date]])</f>
        <v>45685</v>
      </c>
      <c r="S160" s="7" t="str">
        <f>IF(ISNUMBER(Nikes_Sales_Dataset___Working_file[[#This Row],[Cleaned Order Date]]),TEXT(Nikes_Sales_Dataset___Working_file[[#This Row],[Cleaned Order Date]],"mmm"),"Unknown")</f>
        <v>Jan</v>
      </c>
      <c r="T160" s="7" t="str">
        <f>IF(ISNUMBER(Nikes_Sales_Dataset___Working_file[[#This Row],[Cleaned Order Date]]),TEXT(Nikes_Sales_Dataset___Working_file[[#This Row],[Cleaned Order Date]],"yyyy"),"Unknown")</f>
        <v>2025</v>
      </c>
      <c r="U160" s="1" t="s">
        <v>17</v>
      </c>
      <c r="V160" s="1" t="s">
        <v>25</v>
      </c>
      <c r="W160" s="1" t="s">
        <v>25</v>
      </c>
      <c r="X160" s="9">
        <v>514.79</v>
      </c>
    </row>
    <row r="161" spans="1:24" x14ac:dyDescent="0.25">
      <c r="A161" s="4">
        <v>2159</v>
      </c>
      <c r="B161" s="4" t="str">
        <f>Nikes_Sales_Dataset___Working_file[[#This Row],[Order_ID]]&amp;"_"&amp;TEXT(Nikes_Sales_Dataset___Working_file[[#This Row],[Cleaned Order Date]],"yyyymmdd")</f>
        <v>2159_Unknown Date</v>
      </c>
      <c r="C161" s="1" t="s">
        <v>19</v>
      </c>
      <c r="D161" s="1" t="s">
        <v>14</v>
      </c>
      <c r="E161" s="1" t="s">
        <v>54</v>
      </c>
      <c r="F161" s="1" t="s">
        <v>32</v>
      </c>
      <c r="G161" s="1" t="s">
        <v>32</v>
      </c>
      <c r="H161">
        <v>2</v>
      </c>
      <c r="I161" s="3">
        <f>IF(ISBLANK(Nikes_Sales_Dataset___Working_file[[#This Row],[Units_Sold]]),IF(Nikes_Sales_Dataset___Working_file[[#This Row],[Profit]]&lt;0,0,1),Nikes_Sales_Dataset___Working_file[[#This Row],[Units_Sold]])</f>
        <v>2</v>
      </c>
      <c r="J161">
        <v>3987.65</v>
      </c>
      <c r="K161" s="9">
        <f>IF(ISBLANK(Nikes_Sales_Dataset___Working_file[[#This Row],[MRP]]),MEDIAN(Nikes_Sales_Dataset___Working_file[[#All],[MRP]]),Nikes_Sales_Dataset___Working_file[[#This Row],[MRP]])</f>
        <v>3987.65</v>
      </c>
      <c r="M161">
        <f>IF(ISBLANK(Nikes_Sales_Dataset___Working_file[[#This Row],[Discount_Applied]]),0,Nikes_Sales_Dataset___Working_file[[#This Row],[Discount_Applied]])</f>
        <v>0</v>
      </c>
      <c r="N161" s="9">
        <f>Nikes_Sales_Dataset___Working_file[[#This Row],[MRP Final]]*(1-Nikes_Sales_Dataset___Working_file[[#This Row],[Cleaned Discount]])</f>
        <v>3987.65</v>
      </c>
      <c r="O161">
        <v>0</v>
      </c>
      <c r="P161" s="3">
        <f>Nikes_Sales_Dataset___Working_file[[#This Row],[Sales Price]]*Nikes_Sales_Dataset___Working_file[[#This Row],[Units Sold Filled]]</f>
        <v>7975.3</v>
      </c>
      <c r="Q161" s="2"/>
      <c r="R161" s="7" t="str">
        <f>IF(ISBLANK(Nikes_Sales_Dataset___Working_file[[#This Row],[Order_Date]]),"Unknown Date",Nikes_Sales_Dataset___Working_file[[#This Row],[Order_Date]])</f>
        <v>Unknown Date</v>
      </c>
      <c r="S161" s="7" t="str">
        <f>IF(ISNUMBER(Nikes_Sales_Dataset___Working_file[[#This Row],[Cleaned Order Date]]),TEXT(Nikes_Sales_Dataset___Working_file[[#This Row],[Cleaned Order Date]],"mmm"),"Unknown")</f>
        <v>Unknown</v>
      </c>
      <c r="T161" s="7" t="str">
        <f>IF(ISNUMBER(Nikes_Sales_Dataset___Working_file[[#This Row],[Cleaned Order Date]]),TEXT(Nikes_Sales_Dataset___Working_file[[#This Row],[Cleaned Order Date]],"yyyy"),"Unknown")</f>
        <v>Unknown</v>
      </c>
      <c r="U161" s="1" t="s">
        <v>22</v>
      </c>
      <c r="V161" s="1" t="s">
        <v>33</v>
      </c>
      <c r="W161" s="1" t="s">
        <v>33</v>
      </c>
      <c r="X161" s="9">
        <v>2781.72</v>
      </c>
    </row>
    <row r="162" spans="1:24" x14ac:dyDescent="0.25">
      <c r="A162" s="4">
        <v>2160</v>
      </c>
      <c r="B162" s="4" t="str">
        <f>Nikes_Sales_Dataset___Working_file[[#This Row],[Order_ID]]&amp;"_"&amp;TEXT(Nikes_Sales_Dataset___Working_file[[#This Row],[Cleaned Order Date]],"yyyymmdd")</f>
        <v>2160_20250301</v>
      </c>
      <c r="C162" s="1" t="s">
        <v>13</v>
      </c>
      <c r="D162" s="1" t="s">
        <v>30</v>
      </c>
      <c r="E162" s="1" t="s">
        <v>48</v>
      </c>
      <c r="F162" s="1" t="s">
        <v>32</v>
      </c>
      <c r="G162" s="1" t="s">
        <v>32</v>
      </c>
      <c r="I162" s="3">
        <f>IF(ISBLANK(Nikes_Sales_Dataset___Working_file[[#This Row],[Units_Sold]]),IF(Nikes_Sales_Dataset___Working_file[[#This Row],[Profit]]&lt;0,0,1),Nikes_Sales_Dataset___Working_file[[#This Row],[Units_Sold]])</f>
        <v>1</v>
      </c>
      <c r="K162" s="9">
        <f>IF(ISBLANK(Nikes_Sales_Dataset___Working_file[[#This Row],[MRP]]),MEDIAN(Nikes_Sales_Dataset___Working_file[[#All],[MRP]]),Nikes_Sales_Dataset___Working_file[[#This Row],[MRP]])</f>
        <v>6110.0300000000007</v>
      </c>
      <c r="M162">
        <f>IF(ISBLANK(Nikes_Sales_Dataset___Working_file[[#This Row],[Discount_Applied]]),0,Nikes_Sales_Dataset___Working_file[[#This Row],[Discount_Applied]])</f>
        <v>0</v>
      </c>
      <c r="N162" s="9">
        <f>Nikes_Sales_Dataset___Working_file[[#This Row],[MRP Final]]*(1-Nikes_Sales_Dataset___Working_file[[#This Row],[Cleaned Discount]])</f>
        <v>6110.0300000000007</v>
      </c>
      <c r="O162">
        <v>0</v>
      </c>
      <c r="P162" s="3">
        <f>Nikes_Sales_Dataset___Working_file[[#This Row],[Sales Price]]*Nikes_Sales_Dataset___Working_file[[#This Row],[Units Sold Filled]]</f>
        <v>6110.0300000000007</v>
      </c>
      <c r="Q162" s="2">
        <v>45717</v>
      </c>
      <c r="R162" s="7">
        <f>IF(ISBLANK(Nikes_Sales_Dataset___Working_file[[#This Row],[Order_Date]]),"Unknown Date",Nikes_Sales_Dataset___Working_file[[#This Row],[Order_Date]])</f>
        <v>45717</v>
      </c>
      <c r="S162" s="7" t="str">
        <f>IF(ISNUMBER(Nikes_Sales_Dataset___Working_file[[#This Row],[Cleaned Order Date]]),TEXT(Nikes_Sales_Dataset___Working_file[[#This Row],[Cleaned Order Date]],"mmm"),"Unknown")</f>
        <v>Mar</v>
      </c>
      <c r="T162" s="7" t="str">
        <f>IF(ISNUMBER(Nikes_Sales_Dataset___Working_file[[#This Row],[Cleaned Order Date]]),TEXT(Nikes_Sales_Dataset___Working_file[[#This Row],[Cleaned Order Date]],"yyyy"),"Unknown")</f>
        <v>2025</v>
      </c>
      <c r="U162" s="1" t="s">
        <v>22</v>
      </c>
      <c r="V162" s="1" t="s">
        <v>25</v>
      </c>
      <c r="W162" s="1" t="s">
        <v>25</v>
      </c>
      <c r="X162" s="9">
        <v>3744.91</v>
      </c>
    </row>
    <row r="163" spans="1:24" x14ac:dyDescent="0.25">
      <c r="A163" s="4">
        <v>2161</v>
      </c>
      <c r="B163" s="4" t="str">
        <f>Nikes_Sales_Dataset___Working_file[[#This Row],[Order_ID]]&amp;"_"&amp;TEXT(Nikes_Sales_Dataset___Working_file[[#This Row],[Cleaned Order Date]],"yyyymmdd")</f>
        <v>2161_Unknown Date</v>
      </c>
      <c r="C163" s="1" t="s">
        <v>13</v>
      </c>
      <c r="D163" s="1" t="s">
        <v>26</v>
      </c>
      <c r="E163" s="1" t="s">
        <v>40</v>
      </c>
      <c r="F163" s="1" t="s">
        <v>16</v>
      </c>
      <c r="G163" s="1" t="s">
        <v>16</v>
      </c>
      <c r="H163">
        <v>0</v>
      </c>
      <c r="I163" s="3">
        <f>IF(ISBLANK(Nikes_Sales_Dataset___Working_file[[#This Row],[Units_Sold]]),IF(Nikes_Sales_Dataset___Working_file[[#This Row],[Profit]]&lt;0,0,1),Nikes_Sales_Dataset___Working_file[[#This Row],[Units_Sold]])</f>
        <v>0</v>
      </c>
      <c r="J163">
        <v>5119.41</v>
      </c>
      <c r="K163" s="9">
        <f>IF(ISBLANK(Nikes_Sales_Dataset___Working_file[[#This Row],[MRP]]),MEDIAN(Nikes_Sales_Dataset___Working_file[[#All],[MRP]]),Nikes_Sales_Dataset___Working_file[[#This Row],[MRP]])</f>
        <v>5119.41</v>
      </c>
      <c r="L163">
        <v>0.8</v>
      </c>
      <c r="M163">
        <f>IF(ISBLANK(Nikes_Sales_Dataset___Working_file[[#This Row],[Discount_Applied]]),0,Nikes_Sales_Dataset___Working_file[[#This Row],[Discount_Applied]])</f>
        <v>0.8</v>
      </c>
      <c r="N163" s="9">
        <f>Nikes_Sales_Dataset___Working_file[[#This Row],[MRP Final]]*(1-Nikes_Sales_Dataset___Working_file[[#This Row],[Cleaned Discount]])</f>
        <v>1023.8819999999997</v>
      </c>
      <c r="O163">
        <v>0</v>
      </c>
      <c r="P163" s="3">
        <f>Nikes_Sales_Dataset___Working_file[[#This Row],[Sales Price]]*Nikes_Sales_Dataset___Working_file[[#This Row],[Units Sold Filled]]</f>
        <v>0</v>
      </c>
      <c r="Q163" s="2"/>
      <c r="R163" s="7" t="str">
        <f>IF(ISBLANK(Nikes_Sales_Dataset___Working_file[[#This Row],[Order_Date]]),"Unknown Date",Nikes_Sales_Dataset___Working_file[[#This Row],[Order_Date]])</f>
        <v>Unknown Date</v>
      </c>
      <c r="S163" s="7" t="str">
        <f>IF(ISNUMBER(Nikes_Sales_Dataset___Working_file[[#This Row],[Cleaned Order Date]]),TEXT(Nikes_Sales_Dataset___Working_file[[#This Row],[Cleaned Order Date]],"mmm"),"Unknown")</f>
        <v>Unknown</v>
      </c>
      <c r="T163" s="7" t="str">
        <f>IF(ISNUMBER(Nikes_Sales_Dataset___Working_file[[#This Row],[Cleaned Order Date]]),TEXT(Nikes_Sales_Dataset___Working_file[[#This Row],[Cleaned Order Date]],"yyyy"),"Unknown")</f>
        <v>Unknown</v>
      </c>
      <c r="U163" s="1" t="s">
        <v>17</v>
      </c>
      <c r="V163" s="1" t="s">
        <v>29</v>
      </c>
      <c r="W163" s="1" t="s">
        <v>29</v>
      </c>
      <c r="X163" s="9">
        <v>1956.8</v>
      </c>
    </row>
    <row r="164" spans="1:24" x14ac:dyDescent="0.25">
      <c r="A164" s="4">
        <v>2162</v>
      </c>
      <c r="B164" s="4" t="str">
        <f>Nikes_Sales_Dataset___Working_file[[#This Row],[Order_ID]]&amp;"_"&amp;TEXT(Nikes_Sales_Dataset___Working_file[[#This Row],[Cleaned Order Date]],"yyyymmdd")</f>
        <v>2162_Unknown Date</v>
      </c>
      <c r="C164" s="1" t="s">
        <v>35</v>
      </c>
      <c r="D164" s="1" t="s">
        <v>26</v>
      </c>
      <c r="E164" s="1" t="s">
        <v>27</v>
      </c>
      <c r="F164" s="1" t="s">
        <v>62</v>
      </c>
      <c r="G164" s="1" t="s">
        <v>16</v>
      </c>
      <c r="I164" s="3">
        <f>IF(ISBLANK(Nikes_Sales_Dataset___Working_file[[#This Row],[Units_Sold]]),IF(Nikes_Sales_Dataset___Working_file[[#This Row],[Profit]]&lt;0,0,1),Nikes_Sales_Dataset___Working_file[[#This Row],[Units_Sold]])</f>
        <v>1</v>
      </c>
      <c r="J164">
        <v>7662.11</v>
      </c>
      <c r="K164" s="9">
        <f>IF(ISBLANK(Nikes_Sales_Dataset___Working_file[[#This Row],[MRP]]),MEDIAN(Nikes_Sales_Dataset___Working_file[[#All],[MRP]]),Nikes_Sales_Dataset___Working_file[[#This Row],[MRP]])</f>
        <v>7662.11</v>
      </c>
      <c r="M164">
        <f>IF(ISBLANK(Nikes_Sales_Dataset___Working_file[[#This Row],[Discount_Applied]]),0,Nikes_Sales_Dataset___Working_file[[#This Row],[Discount_Applied]])</f>
        <v>0</v>
      </c>
      <c r="N164" s="9">
        <f>Nikes_Sales_Dataset___Working_file[[#This Row],[MRP Final]]*(1-Nikes_Sales_Dataset___Working_file[[#This Row],[Cleaned Discount]])</f>
        <v>7662.11</v>
      </c>
      <c r="O164">
        <v>0</v>
      </c>
      <c r="P164" s="3">
        <f>Nikes_Sales_Dataset___Working_file[[#This Row],[Sales Price]]*Nikes_Sales_Dataset___Working_file[[#This Row],[Units Sold Filled]]</f>
        <v>7662.11</v>
      </c>
      <c r="Q164" s="2"/>
      <c r="R164" s="7" t="str">
        <f>IF(ISBLANK(Nikes_Sales_Dataset___Working_file[[#This Row],[Order_Date]]),"Unknown Date",Nikes_Sales_Dataset___Working_file[[#This Row],[Order_Date]])</f>
        <v>Unknown Date</v>
      </c>
      <c r="S164" s="7" t="str">
        <f>IF(ISNUMBER(Nikes_Sales_Dataset___Working_file[[#This Row],[Cleaned Order Date]]),TEXT(Nikes_Sales_Dataset___Working_file[[#This Row],[Cleaned Order Date]],"mmm"),"Unknown")</f>
        <v>Unknown</v>
      </c>
      <c r="T164" s="7" t="str">
        <f>IF(ISNUMBER(Nikes_Sales_Dataset___Working_file[[#This Row],[Cleaned Order Date]]),TEXT(Nikes_Sales_Dataset___Working_file[[#This Row],[Cleaned Order Date]],"yyyy"),"Unknown")</f>
        <v>Unknown</v>
      </c>
      <c r="U164" s="1" t="s">
        <v>17</v>
      </c>
      <c r="V164" s="1" t="s">
        <v>25</v>
      </c>
      <c r="W164" s="1" t="s">
        <v>25</v>
      </c>
      <c r="X164" s="9">
        <v>2398.5500000000002</v>
      </c>
    </row>
    <row r="165" spans="1:24" x14ac:dyDescent="0.25">
      <c r="A165" s="4">
        <v>2163</v>
      </c>
      <c r="B165" s="4" t="str">
        <f>Nikes_Sales_Dataset___Working_file[[#This Row],[Order_ID]]&amp;"_"&amp;TEXT(Nikes_Sales_Dataset___Working_file[[#This Row],[Cleaned Order Date]],"yyyymmdd")</f>
        <v>2163_20250306</v>
      </c>
      <c r="C165" s="1" t="s">
        <v>35</v>
      </c>
      <c r="D165" s="1" t="s">
        <v>26</v>
      </c>
      <c r="E165" s="1" t="s">
        <v>58</v>
      </c>
      <c r="F165" s="1" t="s">
        <v>57</v>
      </c>
      <c r="G165" s="1" t="s">
        <v>16</v>
      </c>
      <c r="I165" s="3">
        <f>IF(ISBLANK(Nikes_Sales_Dataset___Working_file[[#This Row],[Units_Sold]]),IF(Nikes_Sales_Dataset___Working_file[[#This Row],[Profit]]&lt;0,0,1),Nikes_Sales_Dataset___Working_file[[#This Row],[Units_Sold]])</f>
        <v>1</v>
      </c>
      <c r="K165" s="9">
        <f>IF(ISBLANK(Nikes_Sales_Dataset___Working_file[[#This Row],[MRP]]),MEDIAN(Nikes_Sales_Dataset___Working_file[[#All],[MRP]]),Nikes_Sales_Dataset___Working_file[[#This Row],[MRP]])</f>
        <v>6110.0300000000007</v>
      </c>
      <c r="L165">
        <v>1.24</v>
      </c>
      <c r="M165">
        <f>IF(ISBLANK(Nikes_Sales_Dataset___Working_file[[#This Row],[Discount_Applied]]),0,Nikes_Sales_Dataset___Working_file[[#This Row],[Discount_Applied]])</f>
        <v>1.24</v>
      </c>
      <c r="N165" s="9">
        <f>Nikes_Sales_Dataset___Working_file[[#This Row],[MRP Final]]*(1-Nikes_Sales_Dataset___Working_file[[#This Row],[Cleaned Discount]])</f>
        <v>-1466.4072000000001</v>
      </c>
      <c r="O165">
        <v>0</v>
      </c>
      <c r="P165" s="3">
        <f>Nikes_Sales_Dataset___Working_file[[#This Row],[Sales Price]]*Nikes_Sales_Dataset___Working_file[[#This Row],[Units Sold Filled]]</f>
        <v>-1466.4072000000001</v>
      </c>
      <c r="Q165" s="2">
        <v>45722</v>
      </c>
      <c r="R165" s="7">
        <f>IF(ISBLANK(Nikes_Sales_Dataset___Working_file[[#This Row],[Order_Date]]),"Unknown Date",Nikes_Sales_Dataset___Working_file[[#This Row],[Order_Date]])</f>
        <v>45722</v>
      </c>
      <c r="S165" s="7" t="str">
        <f>IF(ISNUMBER(Nikes_Sales_Dataset___Working_file[[#This Row],[Cleaned Order Date]]),TEXT(Nikes_Sales_Dataset___Working_file[[#This Row],[Cleaned Order Date]],"mmm"),"Unknown")</f>
        <v>Mar</v>
      </c>
      <c r="T165" s="7" t="str">
        <f>IF(ISNUMBER(Nikes_Sales_Dataset___Working_file[[#This Row],[Cleaned Order Date]]),TEXT(Nikes_Sales_Dataset___Working_file[[#This Row],[Cleaned Order Date]],"yyyy"),"Unknown")</f>
        <v>2025</v>
      </c>
      <c r="U165" s="1" t="s">
        <v>22</v>
      </c>
      <c r="V165" s="1" t="s">
        <v>38</v>
      </c>
      <c r="W165" s="1" t="s">
        <v>38</v>
      </c>
      <c r="X165" s="9">
        <v>3344.98</v>
      </c>
    </row>
    <row r="166" spans="1:24" x14ac:dyDescent="0.25">
      <c r="A166" s="4">
        <v>2164</v>
      </c>
      <c r="B166" s="4" t="str">
        <f>Nikes_Sales_Dataset___Working_file[[#This Row],[Order_ID]]&amp;"_"&amp;TEXT(Nikes_Sales_Dataset___Working_file[[#This Row],[Cleaned Order Date]],"yyyymmdd")</f>
        <v>2164_20241023</v>
      </c>
      <c r="C166" s="1" t="s">
        <v>19</v>
      </c>
      <c r="D166" s="1" t="s">
        <v>20</v>
      </c>
      <c r="E166" s="1" t="s">
        <v>39</v>
      </c>
      <c r="F166" s="1" t="s">
        <v>62</v>
      </c>
      <c r="G166" s="1" t="s">
        <v>16</v>
      </c>
      <c r="H166">
        <v>0</v>
      </c>
      <c r="I166" s="3">
        <f>IF(ISBLANK(Nikes_Sales_Dataset___Working_file[[#This Row],[Units_Sold]]),IF(Nikes_Sales_Dataset___Working_file[[#This Row],[Profit]]&lt;0,0,1),Nikes_Sales_Dataset___Working_file[[#This Row],[Units_Sold]])</f>
        <v>0</v>
      </c>
      <c r="K166" s="9">
        <f>IF(ISBLANK(Nikes_Sales_Dataset___Working_file[[#This Row],[MRP]]),MEDIAN(Nikes_Sales_Dataset___Working_file[[#All],[MRP]]),Nikes_Sales_Dataset___Working_file[[#This Row],[MRP]])</f>
        <v>6110.0300000000007</v>
      </c>
      <c r="L166">
        <v>0.95</v>
      </c>
      <c r="M166">
        <f>IF(ISBLANK(Nikes_Sales_Dataset___Working_file[[#This Row],[Discount_Applied]]),0,Nikes_Sales_Dataset___Working_file[[#This Row],[Discount_Applied]])</f>
        <v>0.95</v>
      </c>
      <c r="N166" s="9">
        <f>Nikes_Sales_Dataset___Working_file[[#This Row],[MRP Final]]*(1-Nikes_Sales_Dataset___Working_file[[#This Row],[Cleaned Discount]])</f>
        <v>305.50150000000031</v>
      </c>
      <c r="O166">
        <v>0</v>
      </c>
      <c r="P166" s="3">
        <f>Nikes_Sales_Dataset___Working_file[[#This Row],[Sales Price]]*Nikes_Sales_Dataset___Working_file[[#This Row],[Units Sold Filled]]</f>
        <v>0</v>
      </c>
      <c r="Q166" s="2">
        <v>45588</v>
      </c>
      <c r="R166" s="7">
        <f>IF(ISBLANK(Nikes_Sales_Dataset___Working_file[[#This Row],[Order_Date]]),"Unknown Date",Nikes_Sales_Dataset___Working_file[[#This Row],[Order_Date]])</f>
        <v>45588</v>
      </c>
      <c r="S166" s="7" t="str">
        <f>IF(ISNUMBER(Nikes_Sales_Dataset___Working_file[[#This Row],[Cleaned Order Date]]),TEXT(Nikes_Sales_Dataset___Working_file[[#This Row],[Cleaned Order Date]],"mmm"),"Unknown")</f>
        <v>Oct</v>
      </c>
      <c r="T166" s="7" t="str">
        <f>IF(ISNUMBER(Nikes_Sales_Dataset___Working_file[[#This Row],[Cleaned Order Date]]),TEXT(Nikes_Sales_Dataset___Working_file[[#This Row],[Cleaned Order Date]],"yyyy"),"Unknown")</f>
        <v>2024</v>
      </c>
      <c r="U166" s="1" t="s">
        <v>17</v>
      </c>
      <c r="V166" s="1" t="s">
        <v>29</v>
      </c>
      <c r="W166" s="1" t="s">
        <v>29</v>
      </c>
      <c r="X166" s="9">
        <v>-872.9</v>
      </c>
    </row>
    <row r="167" spans="1:24" x14ac:dyDescent="0.25">
      <c r="A167" s="4">
        <v>2165</v>
      </c>
      <c r="B167" s="4" t="str">
        <f>Nikes_Sales_Dataset___Working_file[[#This Row],[Order_ID]]&amp;"_"&amp;TEXT(Nikes_Sales_Dataset___Working_file[[#This Row],[Cleaned Order Date]],"yyyymmdd")</f>
        <v>2165_20241111</v>
      </c>
      <c r="C167" s="1" t="s">
        <v>13</v>
      </c>
      <c r="D167" s="1" t="s">
        <v>14</v>
      </c>
      <c r="E167" s="1" t="s">
        <v>15</v>
      </c>
      <c r="F167" s="1" t="s">
        <v>28</v>
      </c>
      <c r="G167" s="1" t="s">
        <v>28</v>
      </c>
      <c r="H167">
        <v>4</v>
      </c>
      <c r="I167" s="3">
        <f>IF(ISBLANK(Nikes_Sales_Dataset___Working_file[[#This Row],[Units_Sold]]),IF(Nikes_Sales_Dataset___Working_file[[#This Row],[Profit]]&lt;0,0,1),Nikes_Sales_Dataset___Working_file[[#This Row],[Units_Sold]])</f>
        <v>4</v>
      </c>
      <c r="J167">
        <v>4577.6499999999996</v>
      </c>
      <c r="K167" s="9">
        <f>IF(ISBLANK(Nikes_Sales_Dataset___Working_file[[#This Row],[MRP]]),MEDIAN(Nikes_Sales_Dataset___Working_file[[#All],[MRP]]),Nikes_Sales_Dataset___Working_file[[#This Row],[MRP]])</f>
        <v>4577.6499999999996</v>
      </c>
      <c r="M167">
        <f>IF(ISBLANK(Nikes_Sales_Dataset___Working_file[[#This Row],[Discount_Applied]]),0,Nikes_Sales_Dataset___Working_file[[#This Row],[Discount_Applied]])</f>
        <v>0</v>
      </c>
      <c r="N167" s="9">
        <f>Nikes_Sales_Dataset___Working_file[[#This Row],[MRP Final]]*(1-Nikes_Sales_Dataset___Working_file[[#This Row],[Cleaned Discount]])</f>
        <v>4577.6499999999996</v>
      </c>
      <c r="O167">
        <v>0</v>
      </c>
      <c r="P167" s="3">
        <f>Nikes_Sales_Dataset___Working_file[[#This Row],[Sales Price]]*Nikes_Sales_Dataset___Working_file[[#This Row],[Units Sold Filled]]</f>
        <v>18310.599999999999</v>
      </c>
      <c r="Q167" s="2">
        <v>45607</v>
      </c>
      <c r="R167" s="7">
        <f>IF(ISBLANK(Nikes_Sales_Dataset___Working_file[[#This Row],[Order_Date]]),"Unknown Date",Nikes_Sales_Dataset___Working_file[[#This Row],[Order_Date]])</f>
        <v>45607</v>
      </c>
      <c r="S167" s="7" t="str">
        <f>IF(ISNUMBER(Nikes_Sales_Dataset___Working_file[[#This Row],[Cleaned Order Date]]),TEXT(Nikes_Sales_Dataset___Working_file[[#This Row],[Cleaned Order Date]],"mmm"),"Unknown")</f>
        <v>Nov</v>
      </c>
      <c r="T167" s="7" t="str">
        <f>IF(ISNUMBER(Nikes_Sales_Dataset___Working_file[[#This Row],[Cleaned Order Date]]),TEXT(Nikes_Sales_Dataset___Working_file[[#This Row],[Cleaned Order Date]],"yyyy"),"Unknown")</f>
        <v>2024</v>
      </c>
      <c r="U167" s="1" t="s">
        <v>22</v>
      </c>
      <c r="V167" s="1" t="s">
        <v>45</v>
      </c>
      <c r="W167" s="1" t="s">
        <v>45</v>
      </c>
      <c r="X167" s="9">
        <v>2460.19</v>
      </c>
    </row>
    <row r="168" spans="1:24" x14ac:dyDescent="0.25">
      <c r="A168" s="4">
        <v>2166</v>
      </c>
      <c r="B168" s="4" t="str">
        <f>Nikes_Sales_Dataset___Working_file[[#This Row],[Order_ID]]&amp;"_"&amp;TEXT(Nikes_Sales_Dataset___Working_file[[#This Row],[Cleaned Order Date]],"yyyymmdd")</f>
        <v>2166_20250201</v>
      </c>
      <c r="C168" s="1" t="s">
        <v>19</v>
      </c>
      <c r="D168" s="1" t="s">
        <v>26</v>
      </c>
      <c r="E168" s="1" t="s">
        <v>60</v>
      </c>
      <c r="F168" s="1" t="s">
        <v>16</v>
      </c>
      <c r="G168" s="1" t="s">
        <v>16</v>
      </c>
      <c r="I168" s="3">
        <f>IF(ISBLANK(Nikes_Sales_Dataset___Working_file[[#This Row],[Units_Sold]]),IF(Nikes_Sales_Dataset___Working_file[[#This Row],[Profit]]&lt;0,0,1),Nikes_Sales_Dataset___Working_file[[#This Row],[Units_Sold]])</f>
        <v>1</v>
      </c>
      <c r="J168">
        <v>7312.38</v>
      </c>
      <c r="K168" s="9">
        <f>IF(ISBLANK(Nikes_Sales_Dataset___Working_file[[#This Row],[MRP]]),MEDIAN(Nikes_Sales_Dataset___Working_file[[#All],[MRP]]),Nikes_Sales_Dataset___Working_file[[#This Row],[MRP]])</f>
        <v>7312.38</v>
      </c>
      <c r="M168">
        <f>IF(ISBLANK(Nikes_Sales_Dataset___Working_file[[#This Row],[Discount_Applied]]),0,Nikes_Sales_Dataset___Working_file[[#This Row],[Discount_Applied]])</f>
        <v>0</v>
      </c>
      <c r="N168" s="9">
        <f>Nikes_Sales_Dataset___Working_file[[#This Row],[MRP Final]]*(1-Nikes_Sales_Dataset___Working_file[[#This Row],[Cleaned Discount]])</f>
        <v>7312.38</v>
      </c>
      <c r="O168">
        <v>0</v>
      </c>
      <c r="P168" s="3">
        <f>Nikes_Sales_Dataset___Working_file[[#This Row],[Sales Price]]*Nikes_Sales_Dataset___Working_file[[#This Row],[Units Sold Filled]]</f>
        <v>7312.38</v>
      </c>
      <c r="Q168" s="2">
        <v>45689</v>
      </c>
      <c r="R168" s="7">
        <f>IF(ISBLANK(Nikes_Sales_Dataset___Working_file[[#This Row],[Order_Date]]),"Unknown Date",Nikes_Sales_Dataset___Working_file[[#This Row],[Order_Date]])</f>
        <v>45689</v>
      </c>
      <c r="S168" s="7" t="str">
        <f>IF(ISNUMBER(Nikes_Sales_Dataset___Working_file[[#This Row],[Cleaned Order Date]]),TEXT(Nikes_Sales_Dataset___Working_file[[#This Row],[Cleaned Order Date]],"mmm"),"Unknown")</f>
        <v>Feb</v>
      </c>
      <c r="T168" s="7" t="str">
        <f>IF(ISNUMBER(Nikes_Sales_Dataset___Working_file[[#This Row],[Cleaned Order Date]]),TEXT(Nikes_Sales_Dataset___Working_file[[#This Row],[Cleaned Order Date]],"yyyy"),"Unknown")</f>
        <v>2025</v>
      </c>
      <c r="U168" s="1" t="s">
        <v>17</v>
      </c>
      <c r="V168" s="1" t="s">
        <v>25</v>
      </c>
      <c r="W168" s="1" t="s">
        <v>25</v>
      </c>
      <c r="X168" s="9">
        <v>3364.05</v>
      </c>
    </row>
    <row r="169" spans="1:24" x14ac:dyDescent="0.25">
      <c r="A169" s="4">
        <v>2167</v>
      </c>
      <c r="B169" s="4" t="str">
        <f>Nikes_Sales_Dataset___Working_file[[#This Row],[Order_ID]]&amp;"_"&amp;TEXT(Nikes_Sales_Dataset___Working_file[[#This Row],[Cleaned Order Date]],"yyyymmdd")</f>
        <v>2167_Unknown Date</v>
      </c>
      <c r="C169" s="1" t="s">
        <v>35</v>
      </c>
      <c r="D169" s="1" t="s">
        <v>30</v>
      </c>
      <c r="E169" s="1" t="s">
        <v>31</v>
      </c>
      <c r="F169" s="1" t="s">
        <v>32</v>
      </c>
      <c r="G169" s="1" t="s">
        <v>32</v>
      </c>
      <c r="H169">
        <v>3</v>
      </c>
      <c r="I169" s="3">
        <f>IF(ISBLANK(Nikes_Sales_Dataset___Working_file[[#This Row],[Units_Sold]]),IF(Nikes_Sales_Dataset___Working_file[[#This Row],[Profit]]&lt;0,0,1),Nikes_Sales_Dataset___Working_file[[#This Row],[Units_Sold]])</f>
        <v>3</v>
      </c>
      <c r="J169">
        <v>3055.79</v>
      </c>
      <c r="K169" s="9">
        <f>IF(ISBLANK(Nikes_Sales_Dataset___Working_file[[#This Row],[MRP]]),MEDIAN(Nikes_Sales_Dataset___Working_file[[#All],[MRP]]),Nikes_Sales_Dataset___Working_file[[#This Row],[MRP]])</f>
        <v>3055.79</v>
      </c>
      <c r="M169">
        <f>IF(ISBLANK(Nikes_Sales_Dataset___Working_file[[#This Row],[Discount_Applied]]),0,Nikes_Sales_Dataset___Working_file[[#This Row],[Discount_Applied]])</f>
        <v>0</v>
      </c>
      <c r="N169" s="9">
        <f>Nikes_Sales_Dataset___Working_file[[#This Row],[MRP Final]]*(1-Nikes_Sales_Dataset___Working_file[[#This Row],[Cleaned Discount]])</f>
        <v>3055.79</v>
      </c>
      <c r="O169">
        <v>0</v>
      </c>
      <c r="P169" s="3">
        <f>Nikes_Sales_Dataset___Working_file[[#This Row],[Sales Price]]*Nikes_Sales_Dataset___Working_file[[#This Row],[Units Sold Filled]]</f>
        <v>9167.369999999999</v>
      </c>
      <c r="Q169" s="2"/>
      <c r="R169" s="7" t="str">
        <f>IF(ISBLANK(Nikes_Sales_Dataset___Working_file[[#This Row],[Order_Date]]),"Unknown Date",Nikes_Sales_Dataset___Working_file[[#This Row],[Order_Date]])</f>
        <v>Unknown Date</v>
      </c>
      <c r="S169" s="7" t="str">
        <f>IF(ISNUMBER(Nikes_Sales_Dataset___Working_file[[#This Row],[Cleaned Order Date]]),TEXT(Nikes_Sales_Dataset___Working_file[[#This Row],[Cleaned Order Date]],"mmm"),"Unknown")</f>
        <v>Unknown</v>
      </c>
      <c r="T169" s="7" t="str">
        <f>IF(ISNUMBER(Nikes_Sales_Dataset___Working_file[[#This Row],[Cleaned Order Date]]),TEXT(Nikes_Sales_Dataset___Working_file[[#This Row],[Cleaned Order Date]],"yyyy"),"Unknown")</f>
        <v>Unknown</v>
      </c>
      <c r="U169" s="1" t="s">
        <v>22</v>
      </c>
      <c r="V169" s="1" t="s">
        <v>25</v>
      </c>
      <c r="W169" s="1" t="s">
        <v>25</v>
      </c>
      <c r="X169" s="9">
        <v>1259.58</v>
      </c>
    </row>
    <row r="170" spans="1:24" x14ac:dyDescent="0.25">
      <c r="A170" s="4">
        <v>2168</v>
      </c>
      <c r="B170" s="4" t="str">
        <f>Nikes_Sales_Dataset___Working_file[[#This Row],[Order_ID]]&amp;"_"&amp;TEXT(Nikes_Sales_Dataset___Working_file[[#This Row],[Cleaned Order Date]],"yyyymmdd")</f>
        <v>2168_20240801</v>
      </c>
      <c r="C170" s="1" t="s">
        <v>19</v>
      </c>
      <c r="D170" s="1" t="s">
        <v>30</v>
      </c>
      <c r="E170" s="1" t="s">
        <v>56</v>
      </c>
      <c r="F170" s="1" t="s">
        <v>41</v>
      </c>
      <c r="G170" s="1" t="s">
        <v>16</v>
      </c>
      <c r="I170" s="3">
        <f>IF(ISBLANK(Nikes_Sales_Dataset___Working_file[[#This Row],[Units_Sold]]),IF(Nikes_Sales_Dataset___Working_file[[#This Row],[Profit]]&lt;0,0,1),Nikes_Sales_Dataset___Working_file[[#This Row],[Units_Sold]])</f>
        <v>1</v>
      </c>
      <c r="K170" s="9">
        <f>IF(ISBLANK(Nikes_Sales_Dataset___Working_file[[#This Row],[MRP]]),MEDIAN(Nikes_Sales_Dataset___Working_file[[#All],[MRP]]),Nikes_Sales_Dataset___Working_file[[#This Row],[MRP]])</f>
        <v>6110.0300000000007</v>
      </c>
      <c r="L170">
        <v>0.85</v>
      </c>
      <c r="M170">
        <f>IF(ISBLANK(Nikes_Sales_Dataset___Working_file[[#This Row],[Discount_Applied]]),0,Nikes_Sales_Dataset___Working_file[[#This Row],[Discount_Applied]])</f>
        <v>0.85</v>
      </c>
      <c r="N170" s="9">
        <f>Nikes_Sales_Dataset___Working_file[[#This Row],[MRP Final]]*(1-Nikes_Sales_Dataset___Working_file[[#This Row],[Cleaned Discount]])</f>
        <v>916.50450000000023</v>
      </c>
      <c r="O170">
        <v>0</v>
      </c>
      <c r="P170" s="3">
        <f>Nikes_Sales_Dataset___Working_file[[#This Row],[Sales Price]]*Nikes_Sales_Dataset___Working_file[[#This Row],[Units Sold Filled]]</f>
        <v>916.50450000000023</v>
      </c>
      <c r="Q170" s="2">
        <v>45505</v>
      </c>
      <c r="R170" s="7">
        <f>IF(ISBLANK(Nikes_Sales_Dataset___Working_file[[#This Row],[Order_Date]]),"Unknown Date",Nikes_Sales_Dataset___Working_file[[#This Row],[Order_Date]])</f>
        <v>45505</v>
      </c>
      <c r="S170" s="7" t="str">
        <f>IF(ISNUMBER(Nikes_Sales_Dataset___Working_file[[#This Row],[Cleaned Order Date]]),TEXT(Nikes_Sales_Dataset___Working_file[[#This Row],[Cleaned Order Date]],"mmm"),"Unknown")</f>
        <v>Aug</v>
      </c>
      <c r="T170" s="7" t="str">
        <f>IF(ISNUMBER(Nikes_Sales_Dataset___Working_file[[#This Row],[Cleaned Order Date]]),TEXT(Nikes_Sales_Dataset___Working_file[[#This Row],[Cleaned Order Date]],"yyyy"),"Unknown")</f>
        <v>2024</v>
      </c>
      <c r="U170" s="1" t="s">
        <v>22</v>
      </c>
      <c r="V170" s="1" t="s">
        <v>45</v>
      </c>
      <c r="W170" s="1" t="s">
        <v>45</v>
      </c>
      <c r="X170" s="9">
        <v>3011.49</v>
      </c>
    </row>
    <row r="171" spans="1:24" x14ac:dyDescent="0.25">
      <c r="A171" s="4">
        <v>2169</v>
      </c>
      <c r="B171" s="4" t="str">
        <f>Nikes_Sales_Dataset___Working_file[[#This Row],[Order_ID]]&amp;"_"&amp;TEXT(Nikes_Sales_Dataset___Working_file[[#This Row],[Cleaned Order Date]],"yyyymmdd")</f>
        <v>2169_20241214</v>
      </c>
      <c r="C171" s="1" t="s">
        <v>13</v>
      </c>
      <c r="D171" s="1" t="s">
        <v>14</v>
      </c>
      <c r="E171" s="1" t="s">
        <v>34</v>
      </c>
      <c r="F171" s="1" t="s">
        <v>41</v>
      </c>
      <c r="G171" s="1" t="s">
        <v>16</v>
      </c>
      <c r="H171">
        <v>4</v>
      </c>
      <c r="I171" s="3">
        <f>IF(ISBLANK(Nikes_Sales_Dataset___Working_file[[#This Row],[Units_Sold]]),IF(Nikes_Sales_Dataset___Working_file[[#This Row],[Profit]]&lt;0,0,1),Nikes_Sales_Dataset___Working_file[[#This Row],[Units_Sold]])</f>
        <v>4</v>
      </c>
      <c r="J171">
        <v>4046.05</v>
      </c>
      <c r="K171" s="9">
        <f>IF(ISBLANK(Nikes_Sales_Dataset___Working_file[[#This Row],[MRP]]),MEDIAN(Nikes_Sales_Dataset___Working_file[[#All],[MRP]]),Nikes_Sales_Dataset___Working_file[[#This Row],[MRP]])</f>
        <v>4046.05</v>
      </c>
      <c r="L171">
        <v>0.01</v>
      </c>
      <c r="M171">
        <f>IF(ISBLANK(Nikes_Sales_Dataset___Working_file[[#This Row],[Discount_Applied]]),0,Nikes_Sales_Dataset___Working_file[[#This Row],[Discount_Applied]])</f>
        <v>0.01</v>
      </c>
      <c r="N171" s="9">
        <f>Nikes_Sales_Dataset___Working_file[[#This Row],[MRP Final]]*(1-Nikes_Sales_Dataset___Working_file[[#This Row],[Cleaned Discount]])</f>
        <v>4005.5895</v>
      </c>
      <c r="O171">
        <v>16022.36</v>
      </c>
      <c r="P171" s="3">
        <f>Nikes_Sales_Dataset___Working_file[[#This Row],[Sales Price]]*Nikes_Sales_Dataset___Working_file[[#This Row],[Units Sold Filled]]</f>
        <v>16022.358</v>
      </c>
      <c r="Q171" s="2">
        <v>45640</v>
      </c>
      <c r="R171" s="7">
        <f>IF(ISBLANK(Nikes_Sales_Dataset___Working_file[[#This Row],[Order_Date]]),"Unknown Date",Nikes_Sales_Dataset___Working_file[[#This Row],[Order_Date]])</f>
        <v>45640</v>
      </c>
      <c r="S171" s="7" t="str">
        <f>IF(ISNUMBER(Nikes_Sales_Dataset___Working_file[[#This Row],[Cleaned Order Date]]),TEXT(Nikes_Sales_Dataset___Working_file[[#This Row],[Cleaned Order Date]],"mmm"),"Unknown")</f>
        <v>Dec</v>
      </c>
      <c r="T171" s="7" t="str">
        <f>IF(ISNUMBER(Nikes_Sales_Dataset___Working_file[[#This Row],[Cleaned Order Date]]),TEXT(Nikes_Sales_Dataset___Working_file[[#This Row],[Cleaned Order Date]],"yyyy"),"Unknown")</f>
        <v>2024</v>
      </c>
      <c r="U171" s="1" t="s">
        <v>22</v>
      </c>
      <c r="V171" s="1" t="s">
        <v>33</v>
      </c>
      <c r="W171" s="1" t="s">
        <v>33</v>
      </c>
      <c r="X171" s="9">
        <v>1057.58</v>
      </c>
    </row>
    <row r="172" spans="1:24" x14ac:dyDescent="0.25">
      <c r="A172" s="4">
        <v>2170</v>
      </c>
      <c r="B172" s="4" t="str">
        <f>Nikes_Sales_Dataset___Working_file[[#This Row],[Order_ID]]&amp;"_"&amp;TEXT(Nikes_Sales_Dataset___Working_file[[#This Row],[Cleaned Order Date]],"yyyymmdd")</f>
        <v>2170_20250628</v>
      </c>
      <c r="C172" s="1" t="s">
        <v>13</v>
      </c>
      <c r="D172" s="1" t="s">
        <v>26</v>
      </c>
      <c r="E172" s="1" t="s">
        <v>60</v>
      </c>
      <c r="F172" s="1" t="s">
        <v>16</v>
      </c>
      <c r="G172" s="1" t="s">
        <v>16</v>
      </c>
      <c r="H172">
        <v>0</v>
      </c>
      <c r="I172" s="3">
        <f>IF(ISBLANK(Nikes_Sales_Dataset___Working_file[[#This Row],[Units_Sold]]),IF(Nikes_Sales_Dataset___Working_file[[#This Row],[Profit]]&lt;0,0,1),Nikes_Sales_Dataset___Working_file[[#This Row],[Units_Sold]])</f>
        <v>0</v>
      </c>
      <c r="K172" s="9">
        <f>IF(ISBLANK(Nikes_Sales_Dataset___Working_file[[#This Row],[MRP]]),MEDIAN(Nikes_Sales_Dataset___Working_file[[#All],[MRP]]),Nikes_Sales_Dataset___Working_file[[#This Row],[MRP]])</f>
        <v>6110.0300000000007</v>
      </c>
      <c r="M172">
        <f>IF(ISBLANK(Nikes_Sales_Dataset___Working_file[[#This Row],[Discount_Applied]]),0,Nikes_Sales_Dataset___Working_file[[#This Row],[Discount_Applied]])</f>
        <v>0</v>
      </c>
      <c r="N172" s="9">
        <f>Nikes_Sales_Dataset___Working_file[[#This Row],[MRP Final]]*(1-Nikes_Sales_Dataset___Working_file[[#This Row],[Cleaned Discount]])</f>
        <v>6110.0300000000007</v>
      </c>
      <c r="O172">
        <v>0</v>
      </c>
      <c r="P172" s="3">
        <f>Nikes_Sales_Dataset___Working_file[[#This Row],[Sales Price]]*Nikes_Sales_Dataset___Working_file[[#This Row],[Units Sold Filled]]</f>
        <v>0</v>
      </c>
      <c r="Q172" s="2">
        <v>45836</v>
      </c>
      <c r="R172" s="7">
        <f>IF(ISBLANK(Nikes_Sales_Dataset___Working_file[[#This Row],[Order_Date]]),"Unknown Date",Nikes_Sales_Dataset___Working_file[[#This Row],[Order_Date]])</f>
        <v>45836</v>
      </c>
      <c r="S172" s="7" t="str">
        <f>IF(ISNUMBER(Nikes_Sales_Dataset___Working_file[[#This Row],[Cleaned Order Date]]),TEXT(Nikes_Sales_Dataset___Working_file[[#This Row],[Cleaned Order Date]],"mmm"),"Unknown")</f>
        <v>Jun</v>
      </c>
      <c r="T172" s="7" t="str">
        <f>IF(ISNUMBER(Nikes_Sales_Dataset___Working_file[[#This Row],[Cleaned Order Date]]),TEXT(Nikes_Sales_Dataset___Working_file[[#This Row],[Cleaned Order Date]],"yyyy"),"Unknown")</f>
        <v>2025</v>
      </c>
      <c r="U172" s="1" t="s">
        <v>17</v>
      </c>
      <c r="V172" s="1" t="s">
        <v>45</v>
      </c>
      <c r="W172" s="1" t="s">
        <v>45</v>
      </c>
      <c r="X172" s="9">
        <v>3218.82</v>
      </c>
    </row>
    <row r="173" spans="1:24" x14ac:dyDescent="0.25">
      <c r="A173" s="4">
        <v>2022</v>
      </c>
      <c r="B173" s="4" t="str">
        <f>Nikes_Sales_Dataset___Working_file[[#This Row],[Order_ID]]&amp;"_"&amp;TEXT(Nikes_Sales_Dataset___Working_file[[#This Row],[Cleaned Order Date]],"yyyymmdd")</f>
        <v>2022_20231029</v>
      </c>
      <c r="C173" s="1" t="s">
        <v>19</v>
      </c>
      <c r="D173" s="1" t="s">
        <v>26</v>
      </c>
      <c r="E173" s="1" t="s">
        <v>60</v>
      </c>
      <c r="F173" s="1" t="s">
        <v>28</v>
      </c>
      <c r="G173" s="1" t="s">
        <v>28</v>
      </c>
      <c r="I173" s="3">
        <f>IF(ISBLANK(Nikes_Sales_Dataset___Working_file[[#This Row],[Units_Sold]]),IF(Nikes_Sales_Dataset___Working_file[[#This Row],[Profit]]&lt;0,0,1),Nikes_Sales_Dataset___Working_file[[#This Row],[Units_Sold]])</f>
        <v>1</v>
      </c>
      <c r="J173">
        <v>9378.52</v>
      </c>
      <c r="K173" s="9">
        <f>IF(ISBLANK(Nikes_Sales_Dataset___Working_file[[#This Row],[MRP]]),MEDIAN(Nikes_Sales_Dataset___Working_file[[#All],[MRP]]),Nikes_Sales_Dataset___Working_file[[#This Row],[MRP]])</f>
        <v>9378.52</v>
      </c>
      <c r="L173">
        <v>1.06</v>
      </c>
      <c r="M173">
        <f>IF(ISBLANK(Nikes_Sales_Dataset___Working_file[[#This Row],[Discount_Applied]]),0,Nikes_Sales_Dataset___Working_file[[#This Row],[Discount_Applied]])</f>
        <v>1.06</v>
      </c>
      <c r="N173" s="9">
        <f>Nikes_Sales_Dataset___Working_file[[#This Row],[MRP Final]]*(1-Nikes_Sales_Dataset___Working_file[[#This Row],[Cleaned Discount]])</f>
        <v>-562.71120000000053</v>
      </c>
      <c r="O173">
        <v>0</v>
      </c>
      <c r="P173" s="3">
        <f>Nikes_Sales_Dataset___Working_file[[#This Row],[Sales Price]]*Nikes_Sales_Dataset___Working_file[[#This Row],[Units Sold Filled]]</f>
        <v>-562.71120000000053</v>
      </c>
      <c r="Q173" s="2">
        <v>45228</v>
      </c>
      <c r="R173" s="7">
        <f>IF(ISBLANK(Nikes_Sales_Dataset___Working_file[[#This Row],[Order_Date]]),"Unknown Date",Nikes_Sales_Dataset___Working_file[[#This Row],[Order_Date]])</f>
        <v>45228</v>
      </c>
      <c r="S173" s="7" t="str">
        <f>IF(ISNUMBER(Nikes_Sales_Dataset___Working_file[[#This Row],[Cleaned Order Date]]),TEXT(Nikes_Sales_Dataset___Working_file[[#This Row],[Cleaned Order Date]],"mmm"),"Unknown")</f>
        <v>Oct</v>
      </c>
      <c r="T173" s="7" t="str">
        <f>IF(ISNUMBER(Nikes_Sales_Dataset___Working_file[[#This Row],[Cleaned Order Date]]),TEXT(Nikes_Sales_Dataset___Working_file[[#This Row],[Cleaned Order Date]],"yyyy"),"Unknown")</f>
        <v>2023</v>
      </c>
      <c r="U173" s="1" t="s">
        <v>22</v>
      </c>
      <c r="V173" s="1" t="s">
        <v>25</v>
      </c>
      <c r="W173" s="1" t="s">
        <v>25</v>
      </c>
      <c r="X173" s="9">
        <v>128.91999999999999</v>
      </c>
    </row>
    <row r="174" spans="1:24" x14ac:dyDescent="0.25">
      <c r="A174" s="4">
        <v>2172</v>
      </c>
      <c r="B174" s="4" t="str">
        <f>Nikes_Sales_Dataset___Working_file[[#This Row],[Order_ID]]&amp;"_"&amp;TEXT(Nikes_Sales_Dataset___Working_file[[#This Row],[Cleaned Order Date]],"yyyymmdd")</f>
        <v>2172_20241217</v>
      </c>
      <c r="C174" s="1" t="s">
        <v>19</v>
      </c>
      <c r="D174" s="1" t="s">
        <v>14</v>
      </c>
      <c r="E174" s="1" t="s">
        <v>54</v>
      </c>
      <c r="F174" s="1" t="s">
        <v>16</v>
      </c>
      <c r="G174" s="1" t="s">
        <v>16</v>
      </c>
      <c r="I174" s="3">
        <f>IF(ISBLANK(Nikes_Sales_Dataset___Working_file[[#This Row],[Units_Sold]]),IF(Nikes_Sales_Dataset___Working_file[[#This Row],[Profit]]&lt;0,0,1),Nikes_Sales_Dataset___Working_file[[#This Row],[Units_Sold]])</f>
        <v>0</v>
      </c>
      <c r="J174">
        <v>7988.99</v>
      </c>
      <c r="K174" s="9">
        <f>IF(ISBLANK(Nikes_Sales_Dataset___Working_file[[#This Row],[MRP]]),MEDIAN(Nikes_Sales_Dataset___Working_file[[#All],[MRP]]),Nikes_Sales_Dataset___Working_file[[#This Row],[MRP]])</f>
        <v>7988.99</v>
      </c>
      <c r="L174">
        <v>1.2</v>
      </c>
      <c r="M174">
        <f>IF(ISBLANK(Nikes_Sales_Dataset___Working_file[[#This Row],[Discount_Applied]]),0,Nikes_Sales_Dataset___Working_file[[#This Row],[Discount_Applied]])</f>
        <v>1.2</v>
      </c>
      <c r="N174" s="9">
        <f>Nikes_Sales_Dataset___Working_file[[#This Row],[MRP Final]]*(1-Nikes_Sales_Dataset___Working_file[[#This Row],[Cleaned Discount]])</f>
        <v>-1597.7979999999995</v>
      </c>
      <c r="O174">
        <v>0</v>
      </c>
      <c r="P174" s="3">
        <f>Nikes_Sales_Dataset___Working_file[[#This Row],[Sales Price]]*Nikes_Sales_Dataset___Working_file[[#This Row],[Units Sold Filled]]</f>
        <v>0</v>
      </c>
      <c r="Q174" s="2">
        <v>45643</v>
      </c>
      <c r="R174" s="7">
        <f>IF(ISBLANK(Nikes_Sales_Dataset___Working_file[[#This Row],[Order_Date]]),"Unknown Date",Nikes_Sales_Dataset___Working_file[[#This Row],[Order_Date]])</f>
        <v>45643</v>
      </c>
      <c r="S174" s="7" t="str">
        <f>IF(ISNUMBER(Nikes_Sales_Dataset___Working_file[[#This Row],[Cleaned Order Date]]),TEXT(Nikes_Sales_Dataset___Working_file[[#This Row],[Cleaned Order Date]],"mmm"),"Unknown")</f>
        <v>Dec</v>
      </c>
      <c r="T174" s="7" t="str">
        <f>IF(ISNUMBER(Nikes_Sales_Dataset___Working_file[[#This Row],[Cleaned Order Date]]),TEXT(Nikes_Sales_Dataset___Working_file[[#This Row],[Cleaned Order Date]],"yyyy"),"Unknown")</f>
        <v>2024</v>
      </c>
      <c r="U174" s="1" t="s">
        <v>17</v>
      </c>
      <c r="V174" s="1" t="s">
        <v>18</v>
      </c>
      <c r="W174" s="1" t="s">
        <v>36</v>
      </c>
      <c r="X174" s="9">
        <v>-909.86</v>
      </c>
    </row>
    <row r="175" spans="1:24" x14ac:dyDescent="0.25">
      <c r="A175" s="4">
        <v>2173</v>
      </c>
      <c r="B175" s="4" t="str">
        <f>Nikes_Sales_Dataset___Working_file[[#This Row],[Order_ID]]&amp;"_"&amp;TEXT(Nikes_Sales_Dataset___Working_file[[#This Row],[Cleaned Order Date]],"yyyymmdd")</f>
        <v>2173_20250329</v>
      </c>
      <c r="C175" s="1" t="s">
        <v>35</v>
      </c>
      <c r="D175" s="1" t="s">
        <v>30</v>
      </c>
      <c r="E175" s="1" t="s">
        <v>50</v>
      </c>
      <c r="F175" s="1" t="s">
        <v>28</v>
      </c>
      <c r="G175" s="1" t="s">
        <v>28</v>
      </c>
      <c r="H175">
        <v>-1</v>
      </c>
      <c r="I175" s="3">
        <f>IF(ISBLANK(Nikes_Sales_Dataset___Working_file[[#This Row],[Units_Sold]]),IF(Nikes_Sales_Dataset___Working_file[[#This Row],[Profit]]&lt;0,0,1),Nikes_Sales_Dataset___Working_file[[#This Row],[Units_Sold]])</f>
        <v>-1</v>
      </c>
      <c r="J175">
        <v>6620.78</v>
      </c>
      <c r="K175" s="9">
        <f>IF(ISBLANK(Nikes_Sales_Dataset___Working_file[[#This Row],[MRP]]),MEDIAN(Nikes_Sales_Dataset___Working_file[[#All],[MRP]]),Nikes_Sales_Dataset___Working_file[[#This Row],[MRP]])</f>
        <v>6620.78</v>
      </c>
      <c r="M175">
        <f>IF(ISBLANK(Nikes_Sales_Dataset___Working_file[[#This Row],[Discount_Applied]]),0,Nikes_Sales_Dataset___Working_file[[#This Row],[Discount_Applied]])</f>
        <v>0</v>
      </c>
      <c r="N175" s="9">
        <f>Nikes_Sales_Dataset___Working_file[[#This Row],[MRP Final]]*(1-Nikes_Sales_Dataset___Working_file[[#This Row],[Cleaned Discount]])</f>
        <v>6620.78</v>
      </c>
      <c r="O175">
        <v>0</v>
      </c>
      <c r="P175" s="3">
        <f>Nikes_Sales_Dataset___Working_file[[#This Row],[Sales Price]]*Nikes_Sales_Dataset___Working_file[[#This Row],[Units Sold Filled]]</f>
        <v>-6620.78</v>
      </c>
      <c r="Q175" s="2">
        <v>45745</v>
      </c>
      <c r="R175" s="7">
        <f>IF(ISBLANK(Nikes_Sales_Dataset___Working_file[[#This Row],[Order_Date]]),"Unknown Date",Nikes_Sales_Dataset___Working_file[[#This Row],[Order_Date]])</f>
        <v>45745</v>
      </c>
      <c r="S175" s="7" t="str">
        <f>IF(ISNUMBER(Nikes_Sales_Dataset___Working_file[[#This Row],[Cleaned Order Date]]),TEXT(Nikes_Sales_Dataset___Working_file[[#This Row],[Cleaned Order Date]],"mmm"),"Unknown")</f>
        <v>Mar</v>
      </c>
      <c r="T175" s="7" t="str">
        <f>IF(ISNUMBER(Nikes_Sales_Dataset___Working_file[[#This Row],[Cleaned Order Date]]),TEXT(Nikes_Sales_Dataset___Working_file[[#This Row],[Cleaned Order Date]],"yyyy"),"Unknown")</f>
        <v>2025</v>
      </c>
      <c r="U175" s="1" t="s">
        <v>17</v>
      </c>
      <c r="V175" s="1" t="s">
        <v>36</v>
      </c>
      <c r="W175" s="1" t="s">
        <v>36</v>
      </c>
      <c r="X175" s="9">
        <v>3770.03</v>
      </c>
    </row>
    <row r="176" spans="1:24" x14ac:dyDescent="0.25">
      <c r="A176" s="4">
        <v>2174</v>
      </c>
      <c r="B176" s="4" t="str">
        <f>Nikes_Sales_Dataset___Working_file[[#This Row],[Order_ID]]&amp;"_"&amp;TEXT(Nikes_Sales_Dataset___Working_file[[#This Row],[Cleaned Order Date]],"yyyymmdd")</f>
        <v>2174_Unknown Date</v>
      </c>
      <c r="C176" s="1" t="s">
        <v>19</v>
      </c>
      <c r="D176" s="1" t="s">
        <v>20</v>
      </c>
      <c r="E176" s="1" t="s">
        <v>55</v>
      </c>
      <c r="F176" s="1" t="s">
        <v>28</v>
      </c>
      <c r="G176" s="1" t="s">
        <v>28</v>
      </c>
      <c r="I176" s="3">
        <f>IF(ISBLANK(Nikes_Sales_Dataset___Working_file[[#This Row],[Units_Sold]]),IF(Nikes_Sales_Dataset___Working_file[[#This Row],[Profit]]&lt;0,0,1),Nikes_Sales_Dataset___Working_file[[#This Row],[Units_Sold]])</f>
        <v>1</v>
      </c>
      <c r="J176">
        <v>3883.92</v>
      </c>
      <c r="K176" s="9">
        <f>IF(ISBLANK(Nikes_Sales_Dataset___Working_file[[#This Row],[MRP]]),MEDIAN(Nikes_Sales_Dataset___Working_file[[#All],[MRP]]),Nikes_Sales_Dataset___Working_file[[#This Row],[MRP]])</f>
        <v>3883.92</v>
      </c>
      <c r="M176">
        <f>IF(ISBLANK(Nikes_Sales_Dataset___Working_file[[#This Row],[Discount_Applied]]),0,Nikes_Sales_Dataset___Working_file[[#This Row],[Discount_Applied]])</f>
        <v>0</v>
      </c>
      <c r="N176" s="9">
        <f>Nikes_Sales_Dataset___Working_file[[#This Row],[MRP Final]]*(1-Nikes_Sales_Dataset___Working_file[[#This Row],[Cleaned Discount]])</f>
        <v>3883.92</v>
      </c>
      <c r="O176">
        <v>0</v>
      </c>
      <c r="P176" s="3">
        <f>Nikes_Sales_Dataset___Working_file[[#This Row],[Sales Price]]*Nikes_Sales_Dataset___Working_file[[#This Row],[Units Sold Filled]]</f>
        <v>3883.92</v>
      </c>
      <c r="Q176" s="2"/>
      <c r="R176" s="7" t="str">
        <f>IF(ISBLANK(Nikes_Sales_Dataset___Working_file[[#This Row],[Order_Date]]),"Unknown Date",Nikes_Sales_Dataset___Working_file[[#This Row],[Order_Date]])</f>
        <v>Unknown Date</v>
      </c>
      <c r="S176" s="7" t="str">
        <f>IF(ISNUMBER(Nikes_Sales_Dataset___Working_file[[#This Row],[Cleaned Order Date]]),TEXT(Nikes_Sales_Dataset___Working_file[[#This Row],[Cleaned Order Date]],"mmm"),"Unknown")</f>
        <v>Unknown</v>
      </c>
      <c r="T176" s="7" t="str">
        <f>IF(ISNUMBER(Nikes_Sales_Dataset___Working_file[[#This Row],[Cleaned Order Date]]),TEXT(Nikes_Sales_Dataset___Working_file[[#This Row],[Cleaned Order Date]],"yyyy"),"Unknown")</f>
        <v>Unknown</v>
      </c>
      <c r="U176" s="1" t="s">
        <v>22</v>
      </c>
      <c r="V176" s="1" t="s">
        <v>29</v>
      </c>
      <c r="W176" s="1" t="s">
        <v>29</v>
      </c>
      <c r="X176" s="9">
        <v>428.5</v>
      </c>
    </row>
    <row r="177" spans="1:24" x14ac:dyDescent="0.25">
      <c r="A177" s="4">
        <v>2175</v>
      </c>
      <c r="B177" s="4" t="str">
        <f>Nikes_Sales_Dataset___Working_file[[#This Row],[Order_ID]]&amp;"_"&amp;TEXT(Nikes_Sales_Dataset___Working_file[[#This Row],[Cleaned Order Date]],"yyyymmdd")</f>
        <v>2175_Unknown Date</v>
      </c>
      <c r="C177" s="1" t="s">
        <v>19</v>
      </c>
      <c r="D177" s="1" t="s">
        <v>26</v>
      </c>
      <c r="E177" s="1" t="s">
        <v>27</v>
      </c>
      <c r="F177" s="1" t="s">
        <v>41</v>
      </c>
      <c r="G177" s="1" t="s">
        <v>16</v>
      </c>
      <c r="I177" s="3">
        <f>IF(ISBLANK(Nikes_Sales_Dataset___Working_file[[#This Row],[Units_Sold]]),IF(Nikes_Sales_Dataset___Working_file[[#This Row],[Profit]]&lt;0,0,1),Nikes_Sales_Dataset___Working_file[[#This Row],[Units_Sold]])</f>
        <v>1</v>
      </c>
      <c r="K177" s="9">
        <f>IF(ISBLANK(Nikes_Sales_Dataset___Working_file[[#This Row],[MRP]]),MEDIAN(Nikes_Sales_Dataset___Working_file[[#All],[MRP]]),Nikes_Sales_Dataset___Working_file[[#This Row],[MRP]])</f>
        <v>6110.0300000000007</v>
      </c>
      <c r="L177">
        <v>1.1599999999999999</v>
      </c>
      <c r="M177">
        <f>IF(ISBLANK(Nikes_Sales_Dataset___Working_file[[#This Row],[Discount_Applied]]),0,Nikes_Sales_Dataset___Working_file[[#This Row],[Discount_Applied]])</f>
        <v>1.1599999999999999</v>
      </c>
      <c r="N177" s="9">
        <f>Nikes_Sales_Dataset___Working_file[[#This Row],[MRP Final]]*(1-Nikes_Sales_Dataset___Working_file[[#This Row],[Cleaned Discount]])</f>
        <v>-977.60479999999961</v>
      </c>
      <c r="O177">
        <v>0</v>
      </c>
      <c r="P177" s="3">
        <f>Nikes_Sales_Dataset___Working_file[[#This Row],[Sales Price]]*Nikes_Sales_Dataset___Working_file[[#This Row],[Units Sold Filled]]</f>
        <v>-977.60479999999961</v>
      </c>
      <c r="Q177" s="2"/>
      <c r="R177" s="7" t="str">
        <f>IF(ISBLANK(Nikes_Sales_Dataset___Working_file[[#This Row],[Order_Date]]),"Unknown Date",Nikes_Sales_Dataset___Working_file[[#This Row],[Order_Date]])</f>
        <v>Unknown Date</v>
      </c>
      <c r="S177" s="7" t="str">
        <f>IF(ISNUMBER(Nikes_Sales_Dataset___Working_file[[#This Row],[Cleaned Order Date]]),TEXT(Nikes_Sales_Dataset___Working_file[[#This Row],[Cleaned Order Date]],"mmm"),"Unknown")</f>
        <v>Unknown</v>
      </c>
      <c r="T177" s="7" t="str">
        <f>IF(ISNUMBER(Nikes_Sales_Dataset___Working_file[[#This Row],[Cleaned Order Date]]),TEXT(Nikes_Sales_Dataset___Working_file[[#This Row],[Cleaned Order Date]],"yyyy"),"Unknown")</f>
        <v>Unknown</v>
      </c>
      <c r="U177" s="1" t="s">
        <v>17</v>
      </c>
      <c r="V177" s="1" t="s">
        <v>29</v>
      </c>
      <c r="W177" s="1" t="s">
        <v>29</v>
      </c>
      <c r="X177" s="9">
        <v>2457.7800000000002</v>
      </c>
    </row>
    <row r="178" spans="1:24" x14ac:dyDescent="0.25">
      <c r="A178" s="4">
        <v>2176</v>
      </c>
      <c r="B178" s="4" t="str">
        <f>Nikes_Sales_Dataset___Working_file[[#This Row],[Order_ID]]&amp;"_"&amp;TEXT(Nikes_Sales_Dataset___Working_file[[#This Row],[Cleaned Order Date]],"yyyymmdd")</f>
        <v>2176_20250104</v>
      </c>
      <c r="C178" s="1" t="s">
        <v>35</v>
      </c>
      <c r="D178" s="1" t="s">
        <v>20</v>
      </c>
      <c r="E178" s="1" t="s">
        <v>39</v>
      </c>
      <c r="F178" s="1" t="s">
        <v>41</v>
      </c>
      <c r="G178" s="1" t="s">
        <v>16</v>
      </c>
      <c r="H178">
        <v>4</v>
      </c>
      <c r="I178" s="3">
        <f>IF(ISBLANK(Nikes_Sales_Dataset___Working_file[[#This Row],[Units_Sold]]),IF(Nikes_Sales_Dataset___Working_file[[#This Row],[Profit]]&lt;0,0,1),Nikes_Sales_Dataset___Working_file[[#This Row],[Units_Sold]])</f>
        <v>4</v>
      </c>
      <c r="K178" s="9">
        <f>IF(ISBLANK(Nikes_Sales_Dataset___Working_file[[#This Row],[MRP]]),MEDIAN(Nikes_Sales_Dataset___Working_file[[#All],[MRP]]),Nikes_Sales_Dataset___Working_file[[#This Row],[MRP]])</f>
        <v>6110.0300000000007</v>
      </c>
      <c r="M178">
        <f>IF(ISBLANK(Nikes_Sales_Dataset___Working_file[[#This Row],[Discount_Applied]]),0,Nikes_Sales_Dataset___Working_file[[#This Row],[Discount_Applied]])</f>
        <v>0</v>
      </c>
      <c r="N178" s="9">
        <f>Nikes_Sales_Dataset___Working_file[[#This Row],[MRP Final]]*(1-Nikes_Sales_Dataset___Working_file[[#This Row],[Cleaned Discount]])</f>
        <v>6110.0300000000007</v>
      </c>
      <c r="O178">
        <v>0</v>
      </c>
      <c r="P178" s="3">
        <f>Nikes_Sales_Dataset___Working_file[[#This Row],[Sales Price]]*Nikes_Sales_Dataset___Working_file[[#This Row],[Units Sold Filled]]</f>
        <v>24440.120000000003</v>
      </c>
      <c r="Q178" s="2">
        <v>45661</v>
      </c>
      <c r="R178" s="7">
        <f>IF(ISBLANK(Nikes_Sales_Dataset___Working_file[[#This Row],[Order_Date]]),"Unknown Date",Nikes_Sales_Dataset___Working_file[[#This Row],[Order_Date]])</f>
        <v>45661</v>
      </c>
      <c r="S178" s="7" t="str">
        <f>IF(ISNUMBER(Nikes_Sales_Dataset___Working_file[[#This Row],[Cleaned Order Date]]),TEXT(Nikes_Sales_Dataset___Working_file[[#This Row],[Cleaned Order Date]],"mmm"),"Unknown")</f>
        <v>Jan</v>
      </c>
      <c r="T178" s="7" t="str">
        <f>IF(ISNUMBER(Nikes_Sales_Dataset___Working_file[[#This Row],[Cleaned Order Date]]),TEXT(Nikes_Sales_Dataset___Working_file[[#This Row],[Cleaned Order Date]],"yyyy"),"Unknown")</f>
        <v>2025</v>
      </c>
      <c r="U178" s="1" t="s">
        <v>17</v>
      </c>
      <c r="V178" s="1" t="s">
        <v>18</v>
      </c>
      <c r="W178" s="1" t="s">
        <v>36</v>
      </c>
      <c r="X178" s="9">
        <v>3908.28</v>
      </c>
    </row>
    <row r="179" spans="1:24" x14ac:dyDescent="0.25">
      <c r="A179" s="4">
        <v>2177</v>
      </c>
      <c r="B179" s="4" t="str">
        <f>Nikes_Sales_Dataset___Working_file[[#This Row],[Order_ID]]&amp;"_"&amp;TEXT(Nikes_Sales_Dataset___Working_file[[#This Row],[Cleaned Order Date]],"yyyymmdd")</f>
        <v>2177_20250627</v>
      </c>
      <c r="C179" s="1" t="s">
        <v>19</v>
      </c>
      <c r="D179" s="1" t="s">
        <v>26</v>
      </c>
      <c r="E179" s="1" t="s">
        <v>40</v>
      </c>
      <c r="F179" s="1" t="s">
        <v>32</v>
      </c>
      <c r="G179" s="1" t="s">
        <v>32</v>
      </c>
      <c r="I179" s="3">
        <f>IF(ISBLANK(Nikes_Sales_Dataset___Working_file[[#This Row],[Units_Sold]]),IF(Nikes_Sales_Dataset___Working_file[[#This Row],[Profit]]&lt;0,0,1),Nikes_Sales_Dataset___Working_file[[#This Row],[Units_Sold]])</f>
        <v>1</v>
      </c>
      <c r="K179" s="9">
        <f>IF(ISBLANK(Nikes_Sales_Dataset___Working_file[[#This Row],[MRP]]),MEDIAN(Nikes_Sales_Dataset___Working_file[[#All],[MRP]]),Nikes_Sales_Dataset___Working_file[[#This Row],[MRP]])</f>
        <v>6110.0300000000007</v>
      </c>
      <c r="M179">
        <f>IF(ISBLANK(Nikes_Sales_Dataset___Working_file[[#This Row],[Discount_Applied]]),0,Nikes_Sales_Dataset___Working_file[[#This Row],[Discount_Applied]])</f>
        <v>0</v>
      </c>
      <c r="N179" s="9">
        <f>Nikes_Sales_Dataset___Working_file[[#This Row],[MRP Final]]*(1-Nikes_Sales_Dataset___Working_file[[#This Row],[Cleaned Discount]])</f>
        <v>6110.0300000000007</v>
      </c>
      <c r="O179">
        <v>0</v>
      </c>
      <c r="P179" s="3">
        <f>Nikes_Sales_Dataset___Working_file[[#This Row],[Sales Price]]*Nikes_Sales_Dataset___Working_file[[#This Row],[Units Sold Filled]]</f>
        <v>6110.0300000000007</v>
      </c>
      <c r="Q179" s="2">
        <v>45835</v>
      </c>
      <c r="R179" s="7">
        <f>IF(ISBLANK(Nikes_Sales_Dataset___Working_file[[#This Row],[Order_Date]]),"Unknown Date",Nikes_Sales_Dataset___Working_file[[#This Row],[Order_Date]])</f>
        <v>45835</v>
      </c>
      <c r="S179" s="7" t="str">
        <f>IF(ISNUMBER(Nikes_Sales_Dataset___Working_file[[#This Row],[Cleaned Order Date]]),TEXT(Nikes_Sales_Dataset___Working_file[[#This Row],[Cleaned Order Date]],"mmm"),"Unknown")</f>
        <v>Jun</v>
      </c>
      <c r="T179" s="7" t="str">
        <f>IF(ISNUMBER(Nikes_Sales_Dataset___Working_file[[#This Row],[Cleaned Order Date]]),TEXT(Nikes_Sales_Dataset___Working_file[[#This Row],[Cleaned Order Date]],"yyyy"),"Unknown")</f>
        <v>2025</v>
      </c>
      <c r="U179" s="1" t="s">
        <v>22</v>
      </c>
      <c r="V179" s="1" t="s">
        <v>25</v>
      </c>
      <c r="W179" s="1" t="s">
        <v>25</v>
      </c>
      <c r="X179" s="9">
        <v>885.37</v>
      </c>
    </row>
    <row r="180" spans="1:24" x14ac:dyDescent="0.25">
      <c r="A180" s="4">
        <v>2178</v>
      </c>
      <c r="B180" s="4" t="str">
        <f>Nikes_Sales_Dataset___Working_file[[#This Row],[Order_ID]]&amp;"_"&amp;TEXT(Nikes_Sales_Dataset___Working_file[[#This Row],[Cleaned Order Date]],"yyyymmdd")</f>
        <v>2178_20241028</v>
      </c>
      <c r="C180" s="1" t="s">
        <v>35</v>
      </c>
      <c r="D180" s="1" t="s">
        <v>30</v>
      </c>
      <c r="E180" s="1" t="s">
        <v>50</v>
      </c>
      <c r="F180" s="1" t="s">
        <v>41</v>
      </c>
      <c r="G180" s="1" t="s">
        <v>16</v>
      </c>
      <c r="H180">
        <v>1</v>
      </c>
      <c r="I180" s="3">
        <f>IF(ISBLANK(Nikes_Sales_Dataset___Working_file[[#This Row],[Units_Sold]]),IF(Nikes_Sales_Dataset___Working_file[[#This Row],[Profit]]&lt;0,0,1),Nikes_Sales_Dataset___Working_file[[#This Row],[Units_Sold]])</f>
        <v>1</v>
      </c>
      <c r="K180" s="9">
        <f>IF(ISBLANK(Nikes_Sales_Dataset___Working_file[[#This Row],[MRP]]),MEDIAN(Nikes_Sales_Dataset___Working_file[[#All],[MRP]]),Nikes_Sales_Dataset___Working_file[[#This Row],[MRP]])</f>
        <v>6110.0300000000007</v>
      </c>
      <c r="M180">
        <f>IF(ISBLANK(Nikes_Sales_Dataset___Working_file[[#This Row],[Discount_Applied]]),0,Nikes_Sales_Dataset___Working_file[[#This Row],[Discount_Applied]])</f>
        <v>0</v>
      </c>
      <c r="N180" s="9">
        <f>Nikes_Sales_Dataset___Working_file[[#This Row],[MRP Final]]*(1-Nikes_Sales_Dataset___Working_file[[#This Row],[Cleaned Discount]])</f>
        <v>6110.0300000000007</v>
      </c>
      <c r="O180">
        <v>0</v>
      </c>
      <c r="P180" s="3">
        <f>Nikes_Sales_Dataset___Working_file[[#This Row],[Sales Price]]*Nikes_Sales_Dataset___Working_file[[#This Row],[Units Sold Filled]]</f>
        <v>6110.0300000000007</v>
      </c>
      <c r="Q180" s="2">
        <v>45593</v>
      </c>
      <c r="R180" s="7">
        <f>IF(ISBLANK(Nikes_Sales_Dataset___Working_file[[#This Row],[Order_Date]]),"Unknown Date",Nikes_Sales_Dataset___Working_file[[#This Row],[Order_Date]])</f>
        <v>45593</v>
      </c>
      <c r="S180" s="7" t="str">
        <f>IF(ISNUMBER(Nikes_Sales_Dataset___Working_file[[#This Row],[Cleaned Order Date]]),TEXT(Nikes_Sales_Dataset___Working_file[[#This Row],[Cleaned Order Date]],"mmm"),"Unknown")</f>
        <v>Oct</v>
      </c>
      <c r="T180" s="7" t="str">
        <f>IF(ISNUMBER(Nikes_Sales_Dataset___Working_file[[#This Row],[Cleaned Order Date]]),TEXT(Nikes_Sales_Dataset___Working_file[[#This Row],[Cleaned Order Date]],"yyyy"),"Unknown")</f>
        <v>2024</v>
      </c>
      <c r="U180" s="1" t="s">
        <v>22</v>
      </c>
      <c r="V180" s="1" t="s">
        <v>36</v>
      </c>
      <c r="W180" s="1" t="s">
        <v>36</v>
      </c>
      <c r="X180" s="9">
        <v>-983.37</v>
      </c>
    </row>
    <row r="181" spans="1:24" x14ac:dyDescent="0.25">
      <c r="A181" s="4">
        <v>2179</v>
      </c>
      <c r="B181" s="4" t="str">
        <f>Nikes_Sales_Dataset___Working_file[[#This Row],[Order_ID]]&amp;"_"&amp;TEXT(Nikes_Sales_Dataset___Working_file[[#This Row],[Cleaned Order Date]],"yyyymmdd")</f>
        <v>2179_20240126</v>
      </c>
      <c r="C181" s="1" t="s">
        <v>19</v>
      </c>
      <c r="D181" s="1" t="s">
        <v>14</v>
      </c>
      <c r="E181" s="1" t="s">
        <v>54</v>
      </c>
      <c r="F181" s="1" t="s">
        <v>16</v>
      </c>
      <c r="G181" s="1" t="s">
        <v>16</v>
      </c>
      <c r="H181">
        <v>3</v>
      </c>
      <c r="I181" s="3">
        <f>IF(ISBLANK(Nikes_Sales_Dataset___Working_file[[#This Row],[Units_Sold]]),IF(Nikes_Sales_Dataset___Working_file[[#This Row],[Profit]]&lt;0,0,1),Nikes_Sales_Dataset___Working_file[[#This Row],[Units_Sold]])</f>
        <v>3</v>
      </c>
      <c r="K181" s="9">
        <f>IF(ISBLANK(Nikes_Sales_Dataset___Working_file[[#This Row],[MRP]]),MEDIAN(Nikes_Sales_Dataset___Working_file[[#All],[MRP]]),Nikes_Sales_Dataset___Working_file[[#This Row],[MRP]])</f>
        <v>6110.0300000000007</v>
      </c>
      <c r="M181">
        <f>IF(ISBLANK(Nikes_Sales_Dataset___Working_file[[#This Row],[Discount_Applied]]),0,Nikes_Sales_Dataset___Working_file[[#This Row],[Discount_Applied]])</f>
        <v>0</v>
      </c>
      <c r="N181" s="9">
        <f>Nikes_Sales_Dataset___Working_file[[#This Row],[MRP Final]]*(1-Nikes_Sales_Dataset___Working_file[[#This Row],[Cleaned Discount]])</f>
        <v>6110.0300000000007</v>
      </c>
      <c r="O181">
        <v>0</v>
      </c>
      <c r="P181" s="3">
        <f>Nikes_Sales_Dataset___Working_file[[#This Row],[Sales Price]]*Nikes_Sales_Dataset___Working_file[[#This Row],[Units Sold Filled]]</f>
        <v>18330.090000000004</v>
      </c>
      <c r="Q181" s="2">
        <v>45317</v>
      </c>
      <c r="R181" s="7">
        <f>IF(ISBLANK(Nikes_Sales_Dataset___Working_file[[#This Row],[Order_Date]]),"Unknown Date",Nikes_Sales_Dataset___Working_file[[#This Row],[Order_Date]])</f>
        <v>45317</v>
      </c>
      <c r="S181" s="7" t="str">
        <f>IF(ISNUMBER(Nikes_Sales_Dataset___Working_file[[#This Row],[Cleaned Order Date]]),TEXT(Nikes_Sales_Dataset___Working_file[[#This Row],[Cleaned Order Date]],"mmm"),"Unknown")</f>
        <v>Jan</v>
      </c>
      <c r="T181" s="7" t="str">
        <f>IF(ISNUMBER(Nikes_Sales_Dataset___Working_file[[#This Row],[Cleaned Order Date]]),TEXT(Nikes_Sales_Dataset___Working_file[[#This Row],[Cleaned Order Date]],"yyyy"),"Unknown")</f>
        <v>2024</v>
      </c>
      <c r="U181" s="1" t="s">
        <v>22</v>
      </c>
      <c r="V181" s="1" t="s">
        <v>29</v>
      </c>
      <c r="W181" s="1" t="s">
        <v>29</v>
      </c>
      <c r="X181" s="9">
        <v>3135.92</v>
      </c>
    </row>
    <row r="182" spans="1:24" x14ac:dyDescent="0.25">
      <c r="A182" s="4">
        <v>2180</v>
      </c>
      <c r="B182" s="4" t="str">
        <f>Nikes_Sales_Dataset___Working_file[[#This Row],[Order_ID]]&amp;"_"&amp;TEXT(Nikes_Sales_Dataset___Working_file[[#This Row],[Cleaned Order Date]],"yyyymmdd")</f>
        <v>2180_20240515</v>
      </c>
      <c r="C182" s="1" t="s">
        <v>19</v>
      </c>
      <c r="D182" s="1" t="s">
        <v>43</v>
      </c>
      <c r="E182" s="1" t="s">
        <v>61</v>
      </c>
      <c r="F182" s="1" t="s">
        <v>32</v>
      </c>
      <c r="G182" s="1" t="s">
        <v>32</v>
      </c>
      <c r="I182" s="3">
        <f>IF(ISBLANK(Nikes_Sales_Dataset___Working_file[[#This Row],[Units_Sold]]),IF(Nikes_Sales_Dataset___Working_file[[#This Row],[Profit]]&lt;0,0,1),Nikes_Sales_Dataset___Working_file[[#This Row],[Units_Sold]])</f>
        <v>1</v>
      </c>
      <c r="K182" s="9">
        <f>IF(ISBLANK(Nikes_Sales_Dataset___Working_file[[#This Row],[MRP]]),MEDIAN(Nikes_Sales_Dataset___Working_file[[#All],[MRP]]),Nikes_Sales_Dataset___Working_file[[#This Row],[MRP]])</f>
        <v>6110.0300000000007</v>
      </c>
      <c r="M182">
        <f>IF(ISBLANK(Nikes_Sales_Dataset___Working_file[[#This Row],[Discount_Applied]]),0,Nikes_Sales_Dataset___Working_file[[#This Row],[Discount_Applied]])</f>
        <v>0</v>
      </c>
      <c r="N182" s="9">
        <f>Nikes_Sales_Dataset___Working_file[[#This Row],[MRP Final]]*(1-Nikes_Sales_Dataset___Working_file[[#This Row],[Cleaned Discount]])</f>
        <v>6110.0300000000007</v>
      </c>
      <c r="O182">
        <v>0</v>
      </c>
      <c r="P182" s="3">
        <f>Nikes_Sales_Dataset___Working_file[[#This Row],[Sales Price]]*Nikes_Sales_Dataset___Working_file[[#This Row],[Units Sold Filled]]</f>
        <v>6110.0300000000007</v>
      </c>
      <c r="Q182" s="2">
        <v>45427</v>
      </c>
      <c r="R182" s="7">
        <f>IF(ISBLANK(Nikes_Sales_Dataset___Working_file[[#This Row],[Order_Date]]),"Unknown Date",Nikes_Sales_Dataset___Working_file[[#This Row],[Order_Date]])</f>
        <v>45427</v>
      </c>
      <c r="S182" s="7" t="str">
        <f>IF(ISNUMBER(Nikes_Sales_Dataset___Working_file[[#This Row],[Cleaned Order Date]]),TEXT(Nikes_Sales_Dataset___Working_file[[#This Row],[Cleaned Order Date]],"mmm"),"Unknown")</f>
        <v>May</v>
      </c>
      <c r="T182" s="7" t="str">
        <f>IF(ISNUMBER(Nikes_Sales_Dataset___Working_file[[#This Row],[Cleaned Order Date]]),TEXT(Nikes_Sales_Dataset___Working_file[[#This Row],[Cleaned Order Date]],"yyyy"),"Unknown")</f>
        <v>2024</v>
      </c>
      <c r="U182" s="1" t="s">
        <v>17</v>
      </c>
      <c r="V182" s="1" t="s">
        <v>29</v>
      </c>
      <c r="W182" s="1" t="s">
        <v>29</v>
      </c>
      <c r="X182" s="9">
        <v>2189.84</v>
      </c>
    </row>
    <row r="183" spans="1:24" x14ac:dyDescent="0.25">
      <c r="A183" s="4">
        <v>2181</v>
      </c>
      <c r="B183" s="4" t="str">
        <f>Nikes_Sales_Dataset___Working_file[[#This Row],[Order_ID]]&amp;"_"&amp;TEXT(Nikes_Sales_Dataset___Working_file[[#This Row],[Cleaned Order Date]],"yyyymmdd")</f>
        <v>2181_20250106</v>
      </c>
      <c r="C183" s="1" t="s">
        <v>19</v>
      </c>
      <c r="D183" s="1" t="s">
        <v>26</v>
      </c>
      <c r="E183" s="1" t="s">
        <v>60</v>
      </c>
      <c r="F183" s="1" t="s">
        <v>32</v>
      </c>
      <c r="G183" s="1" t="s">
        <v>32</v>
      </c>
      <c r="H183">
        <v>2</v>
      </c>
      <c r="I183" s="3">
        <f>IF(ISBLANK(Nikes_Sales_Dataset___Working_file[[#This Row],[Units_Sold]]),IF(Nikes_Sales_Dataset___Working_file[[#This Row],[Profit]]&lt;0,0,1),Nikes_Sales_Dataset___Working_file[[#This Row],[Units_Sold]])</f>
        <v>2</v>
      </c>
      <c r="K183" s="9">
        <f>IF(ISBLANK(Nikes_Sales_Dataset___Working_file[[#This Row],[MRP]]),MEDIAN(Nikes_Sales_Dataset___Working_file[[#All],[MRP]]),Nikes_Sales_Dataset___Working_file[[#This Row],[MRP]])</f>
        <v>6110.0300000000007</v>
      </c>
      <c r="M183">
        <f>IF(ISBLANK(Nikes_Sales_Dataset___Working_file[[#This Row],[Discount_Applied]]),0,Nikes_Sales_Dataset___Working_file[[#This Row],[Discount_Applied]])</f>
        <v>0</v>
      </c>
      <c r="N183" s="9">
        <f>Nikes_Sales_Dataset___Working_file[[#This Row],[MRP Final]]*(1-Nikes_Sales_Dataset___Working_file[[#This Row],[Cleaned Discount]])</f>
        <v>6110.0300000000007</v>
      </c>
      <c r="O183">
        <v>0</v>
      </c>
      <c r="P183" s="3">
        <f>Nikes_Sales_Dataset___Working_file[[#This Row],[Sales Price]]*Nikes_Sales_Dataset___Working_file[[#This Row],[Units Sold Filled]]</f>
        <v>12220.060000000001</v>
      </c>
      <c r="Q183" s="2">
        <v>45663</v>
      </c>
      <c r="R183" s="7">
        <f>IF(ISBLANK(Nikes_Sales_Dataset___Working_file[[#This Row],[Order_Date]]),"Unknown Date",Nikes_Sales_Dataset___Working_file[[#This Row],[Order_Date]])</f>
        <v>45663</v>
      </c>
      <c r="S183" s="7" t="str">
        <f>IF(ISNUMBER(Nikes_Sales_Dataset___Working_file[[#This Row],[Cleaned Order Date]]),TEXT(Nikes_Sales_Dataset___Working_file[[#This Row],[Cleaned Order Date]],"mmm"),"Unknown")</f>
        <v>Jan</v>
      </c>
      <c r="T183" s="7" t="str">
        <f>IF(ISNUMBER(Nikes_Sales_Dataset___Working_file[[#This Row],[Cleaned Order Date]]),TEXT(Nikes_Sales_Dataset___Working_file[[#This Row],[Cleaned Order Date]],"yyyy"),"Unknown")</f>
        <v>2025</v>
      </c>
      <c r="U183" s="1" t="s">
        <v>22</v>
      </c>
      <c r="V183" s="1" t="s">
        <v>33</v>
      </c>
      <c r="W183" s="1" t="s">
        <v>33</v>
      </c>
      <c r="X183" s="9">
        <v>419.58</v>
      </c>
    </row>
    <row r="184" spans="1:24" x14ac:dyDescent="0.25">
      <c r="A184" s="4">
        <v>2182</v>
      </c>
      <c r="B184" s="4" t="str">
        <f>Nikes_Sales_Dataset___Working_file[[#This Row],[Order_ID]]&amp;"_"&amp;TEXT(Nikes_Sales_Dataset___Working_file[[#This Row],[Cleaned Order Date]],"yyyymmdd")</f>
        <v>2182_Unknown Date</v>
      </c>
      <c r="C184" s="1" t="s">
        <v>13</v>
      </c>
      <c r="D184" s="1" t="s">
        <v>43</v>
      </c>
      <c r="E184" s="1" t="s">
        <v>52</v>
      </c>
      <c r="F184" s="1" t="s">
        <v>37</v>
      </c>
      <c r="G184" s="1" t="s">
        <v>28</v>
      </c>
      <c r="I184" s="3">
        <f>IF(ISBLANK(Nikes_Sales_Dataset___Working_file[[#This Row],[Units_Sold]]),IF(Nikes_Sales_Dataset___Working_file[[#This Row],[Profit]]&lt;0,0,1),Nikes_Sales_Dataset___Working_file[[#This Row],[Units_Sold]])</f>
        <v>0</v>
      </c>
      <c r="J184">
        <v>7214.55</v>
      </c>
      <c r="K184" s="9">
        <f>IF(ISBLANK(Nikes_Sales_Dataset___Working_file[[#This Row],[MRP]]),MEDIAN(Nikes_Sales_Dataset___Working_file[[#All],[MRP]]),Nikes_Sales_Dataset___Working_file[[#This Row],[MRP]])</f>
        <v>7214.55</v>
      </c>
      <c r="M184">
        <f>IF(ISBLANK(Nikes_Sales_Dataset___Working_file[[#This Row],[Discount_Applied]]),0,Nikes_Sales_Dataset___Working_file[[#This Row],[Discount_Applied]])</f>
        <v>0</v>
      </c>
      <c r="N184" s="9">
        <f>Nikes_Sales_Dataset___Working_file[[#This Row],[MRP Final]]*(1-Nikes_Sales_Dataset___Working_file[[#This Row],[Cleaned Discount]])</f>
        <v>7214.55</v>
      </c>
      <c r="O184">
        <v>0</v>
      </c>
      <c r="P184" s="3">
        <f>Nikes_Sales_Dataset___Working_file[[#This Row],[Sales Price]]*Nikes_Sales_Dataset___Working_file[[#This Row],[Units Sold Filled]]</f>
        <v>0</v>
      </c>
      <c r="Q184" s="2"/>
      <c r="R184" s="7" t="str">
        <f>IF(ISBLANK(Nikes_Sales_Dataset___Working_file[[#This Row],[Order_Date]]),"Unknown Date",Nikes_Sales_Dataset___Working_file[[#This Row],[Order_Date]])</f>
        <v>Unknown Date</v>
      </c>
      <c r="S184" s="7" t="str">
        <f>IF(ISNUMBER(Nikes_Sales_Dataset___Working_file[[#This Row],[Cleaned Order Date]]),TEXT(Nikes_Sales_Dataset___Working_file[[#This Row],[Cleaned Order Date]],"mmm"),"Unknown")</f>
        <v>Unknown</v>
      </c>
      <c r="T184" s="7" t="str">
        <f>IF(ISNUMBER(Nikes_Sales_Dataset___Working_file[[#This Row],[Cleaned Order Date]]),TEXT(Nikes_Sales_Dataset___Working_file[[#This Row],[Cleaned Order Date]],"yyyy"),"Unknown")</f>
        <v>Unknown</v>
      </c>
      <c r="U184" s="1" t="s">
        <v>17</v>
      </c>
      <c r="V184" s="1" t="s">
        <v>25</v>
      </c>
      <c r="W184" s="1" t="s">
        <v>25</v>
      </c>
      <c r="X184" s="9">
        <v>-662.77</v>
      </c>
    </row>
    <row r="185" spans="1:24" x14ac:dyDescent="0.25">
      <c r="A185" s="4">
        <v>2183</v>
      </c>
      <c r="B185" s="4" t="str">
        <f>Nikes_Sales_Dataset___Working_file[[#This Row],[Order_ID]]&amp;"_"&amp;TEXT(Nikes_Sales_Dataset___Working_file[[#This Row],[Cleaned Order Date]],"yyyymmdd")</f>
        <v>2183_Unknown Date</v>
      </c>
      <c r="C185" s="1" t="s">
        <v>13</v>
      </c>
      <c r="D185" s="1" t="s">
        <v>26</v>
      </c>
      <c r="E185" s="1" t="s">
        <v>40</v>
      </c>
      <c r="F185" s="1" t="s">
        <v>16</v>
      </c>
      <c r="G185" s="1" t="s">
        <v>16</v>
      </c>
      <c r="I185" s="3">
        <f>IF(ISBLANK(Nikes_Sales_Dataset___Working_file[[#This Row],[Units_Sold]]),IF(Nikes_Sales_Dataset___Working_file[[#This Row],[Profit]]&lt;0,0,1),Nikes_Sales_Dataset___Working_file[[#This Row],[Units_Sold]])</f>
        <v>1</v>
      </c>
      <c r="J185">
        <v>5389.56</v>
      </c>
      <c r="K185" s="9">
        <f>IF(ISBLANK(Nikes_Sales_Dataset___Working_file[[#This Row],[MRP]]),MEDIAN(Nikes_Sales_Dataset___Working_file[[#All],[MRP]]),Nikes_Sales_Dataset___Working_file[[#This Row],[MRP]])</f>
        <v>5389.56</v>
      </c>
      <c r="M185">
        <f>IF(ISBLANK(Nikes_Sales_Dataset___Working_file[[#This Row],[Discount_Applied]]),0,Nikes_Sales_Dataset___Working_file[[#This Row],[Discount_Applied]])</f>
        <v>0</v>
      </c>
      <c r="N185" s="9">
        <f>Nikes_Sales_Dataset___Working_file[[#This Row],[MRP Final]]*(1-Nikes_Sales_Dataset___Working_file[[#This Row],[Cleaned Discount]])</f>
        <v>5389.56</v>
      </c>
      <c r="O185">
        <v>0</v>
      </c>
      <c r="P185" s="3">
        <f>Nikes_Sales_Dataset___Working_file[[#This Row],[Sales Price]]*Nikes_Sales_Dataset___Working_file[[#This Row],[Units Sold Filled]]</f>
        <v>5389.56</v>
      </c>
      <c r="Q185" s="2"/>
      <c r="R185" s="7" t="str">
        <f>IF(ISBLANK(Nikes_Sales_Dataset___Working_file[[#This Row],[Order_Date]]),"Unknown Date",Nikes_Sales_Dataset___Working_file[[#This Row],[Order_Date]])</f>
        <v>Unknown Date</v>
      </c>
      <c r="S185" s="7" t="str">
        <f>IF(ISNUMBER(Nikes_Sales_Dataset___Working_file[[#This Row],[Cleaned Order Date]]),TEXT(Nikes_Sales_Dataset___Working_file[[#This Row],[Cleaned Order Date]],"mmm"),"Unknown")</f>
        <v>Unknown</v>
      </c>
      <c r="T185" s="7" t="str">
        <f>IF(ISNUMBER(Nikes_Sales_Dataset___Working_file[[#This Row],[Cleaned Order Date]]),TEXT(Nikes_Sales_Dataset___Working_file[[#This Row],[Cleaned Order Date]],"yyyy"),"Unknown")</f>
        <v>Unknown</v>
      </c>
      <c r="U185" s="1" t="s">
        <v>17</v>
      </c>
      <c r="V185" s="1" t="s">
        <v>29</v>
      </c>
      <c r="W185" s="1" t="s">
        <v>29</v>
      </c>
      <c r="X185" s="9">
        <v>2927.93</v>
      </c>
    </row>
    <row r="186" spans="1:24" x14ac:dyDescent="0.25">
      <c r="A186" s="4">
        <v>2184</v>
      </c>
      <c r="B186" s="4" t="str">
        <f>Nikes_Sales_Dataset___Working_file[[#This Row],[Order_ID]]&amp;"_"&amp;TEXT(Nikes_Sales_Dataset___Working_file[[#This Row],[Cleaned Order Date]],"yyyymmdd")</f>
        <v>2184_Unknown Date</v>
      </c>
      <c r="C186" s="1" t="s">
        <v>35</v>
      </c>
      <c r="D186" s="1" t="s">
        <v>20</v>
      </c>
      <c r="E186" s="1" t="s">
        <v>39</v>
      </c>
      <c r="F186" s="1" t="s">
        <v>32</v>
      </c>
      <c r="G186" s="1" t="s">
        <v>32</v>
      </c>
      <c r="H186">
        <v>4</v>
      </c>
      <c r="I186" s="3">
        <f>IF(ISBLANK(Nikes_Sales_Dataset___Working_file[[#This Row],[Units_Sold]]),IF(Nikes_Sales_Dataset___Working_file[[#This Row],[Profit]]&lt;0,0,1),Nikes_Sales_Dataset___Working_file[[#This Row],[Units_Sold]])</f>
        <v>4</v>
      </c>
      <c r="K186" s="9">
        <f>IF(ISBLANK(Nikes_Sales_Dataset___Working_file[[#This Row],[MRP]]),MEDIAN(Nikes_Sales_Dataset___Working_file[[#All],[MRP]]),Nikes_Sales_Dataset___Working_file[[#This Row],[MRP]])</f>
        <v>6110.0300000000007</v>
      </c>
      <c r="M186">
        <f>IF(ISBLANK(Nikes_Sales_Dataset___Working_file[[#This Row],[Discount_Applied]]),0,Nikes_Sales_Dataset___Working_file[[#This Row],[Discount_Applied]])</f>
        <v>0</v>
      </c>
      <c r="N186" s="9">
        <f>Nikes_Sales_Dataset___Working_file[[#This Row],[MRP Final]]*(1-Nikes_Sales_Dataset___Working_file[[#This Row],[Cleaned Discount]])</f>
        <v>6110.0300000000007</v>
      </c>
      <c r="O186">
        <v>0</v>
      </c>
      <c r="P186" s="3">
        <f>Nikes_Sales_Dataset___Working_file[[#This Row],[Sales Price]]*Nikes_Sales_Dataset___Working_file[[#This Row],[Units Sold Filled]]</f>
        <v>24440.120000000003</v>
      </c>
      <c r="Q186" s="2"/>
      <c r="R186" s="7" t="str">
        <f>IF(ISBLANK(Nikes_Sales_Dataset___Working_file[[#This Row],[Order_Date]]),"Unknown Date",Nikes_Sales_Dataset___Working_file[[#This Row],[Order_Date]])</f>
        <v>Unknown Date</v>
      </c>
      <c r="S186" s="7" t="str">
        <f>IF(ISNUMBER(Nikes_Sales_Dataset___Working_file[[#This Row],[Cleaned Order Date]]),TEXT(Nikes_Sales_Dataset___Working_file[[#This Row],[Cleaned Order Date]],"mmm"),"Unknown")</f>
        <v>Unknown</v>
      </c>
      <c r="T186" s="7" t="str">
        <f>IF(ISNUMBER(Nikes_Sales_Dataset___Working_file[[#This Row],[Cleaned Order Date]]),TEXT(Nikes_Sales_Dataset___Working_file[[#This Row],[Cleaned Order Date]],"yyyy"),"Unknown")</f>
        <v>Unknown</v>
      </c>
      <c r="U186" s="1" t="s">
        <v>22</v>
      </c>
      <c r="V186" s="1" t="s">
        <v>38</v>
      </c>
      <c r="W186" s="1" t="s">
        <v>38</v>
      </c>
      <c r="X186" s="9">
        <v>1980.73</v>
      </c>
    </row>
    <row r="187" spans="1:24" x14ac:dyDescent="0.25">
      <c r="A187" s="4">
        <v>2185</v>
      </c>
      <c r="B187" s="4" t="str">
        <f>Nikes_Sales_Dataset___Working_file[[#This Row],[Order_ID]]&amp;"_"&amp;TEXT(Nikes_Sales_Dataset___Working_file[[#This Row],[Cleaned Order Date]],"yyyymmdd")</f>
        <v>2185_20250608</v>
      </c>
      <c r="C187" s="1" t="s">
        <v>19</v>
      </c>
      <c r="D187" s="1" t="s">
        <v>14</v>
      </c>
      <c r="E187" s="1" t="s">
        <v>54</v>
      </c>
      <c r="F187" s="1" t="s">
        <v>32</v>
      </c>
      <c r="G187" s="1" t="s">
        <v>32</v>
      </c>
      <c r="H187">
        <v>4</v>
      </c>
      <c r="I187" s="3">
        <f>IF(ISBLANK(Nikes_Sales_Dataset___Working_file[[#This Row],[Units_Sold]]),IF(Nikes_Sales_Dataset___Working_file[[#This Row],[Profit]]&lt;0,0,1),Nikes_Sales_Dataset___Working_file[[#This Row],[Units_Sold]])</f>
        <v>4</v>
      </c>
      <c r="J187">
        <v>4207.4399999999996</v>
      </c>
      <c r="K187" s="9">
        <f>IF(ISBLANK(Nikes_Sales_Dataset___Working_file[[#This Row],[MRP]]),MEDIAN(Nikes_Sales_Dataset___Working_file[[#All],[MRP]]),Nikes_Sales_Dataset___Working_file[[#This Row],[MRP]])</f>
        <v>4207.4399999999996</v>
      </c>
      <c r="L187">
        <v>0.59</v>
      </c>
      <c r="M187">
        <f>IF(ISBLANK(Nikes_Sales_Dataset___Working_file[[#This Row],[Discount_Applied]]),0,Nikes_Sales_Dataset___Working_file[[#This Row],[Discount_Applied]])</f>
        <v>0.59</v>
      </c>
      <c r="N187" s="9">
        <f>Nikes_Sales_Dataset___Working_file[[#This Row],[MRP Final]]*(1-Nikes_Sales_Dataset___Working_file[[#This Row],[Cleaned Discount]])</f>
        <v>1725.0503999999999</v>
      </c>
      <c r="O187">
        <v>6900.2</v>
      </c>
      <c r="P187" s="3">
        <f>Nikes_Sales_Dataset___Working_file[[#This Row],[Sales Price]]*Nikes_Sales_Dataset___Working_file[[#This Row],[Units Sold Filled]]</f>
        <v>6900.2015999999994</v>
      </c>
      <c r="Q187" s="2">
        <v>45816</v>
      </c>
      <c r="R187" s="7">
        <f>IF(ISBLANK(Nikes_Sales_Dataset___Working_file[[#This Row],[Order_Date]]),"Unknown Date",Nikes_Sales_Dataset___Working_file[[#This Row],[Order_Date]])</f>
        <v>45816</v>
      </c>
      <c r="S187" s="7" t="str">
        <f>IF(ISNUMBER(Nikes_Sales_Dataset___Working_file[[#This Row],[Cleaned Order Date]]),TEXT(Nikes_Sales_Dataset___Working_file[[#This Row],[Cleaned Order Date]],"mmm"),"Unknown")</f>
        <v>Jun</v>
      </c>
      <c r="T187" s="7" t="str">
        <f>IF(ISNUMBER(Nikes_Sales_Dataset___Working_file[[#This Row],[Cleaned Order Date]]),TEXT(Nikes_Sales_Dataset___Working_file[[#This Row],[Cleaned Order Date]],"yyyy"),"Unknown")</f>
        <v>2025</v>
      </c>
      <c r="U187" s="1" t="s">
        <v>17</v>
      </c>
      <c r="V187" s="1" t="s">
        <v>45</v>
      </c>
      <c r="W187" s="1" t="s">
        <v>45</v>
      </c>
      <c r="X187" s="9">
        <v>-615.48</v>
      </c>
    </row>
    <row r="188" spans="1:24" x14ac:dyDescent="0.25">
      <c r="A188" s="4">
        <v>2186</v>
      </c>
      <c r="B188" s="4" t="str">
        <f>Nikes_Sales_Dataset___Working_file[[#This Row],[Order_ID]]&amp;"_"&amp;TEXT(Nikes_Sales_Dataset___Working_file[[#This Row],[Cleaned Order Date]],"yyyymmdd")</f>
        <v>2186_Unknown Date</v>
      </c>
      <c r="C188" s="1" t="s">
        <v>35</v>
      </c>
      <c r="D188" s="1" t="s">
        <v>30</v>
      </c>
      <c r="E188" s="1" t="s">
        <v>31</v>
      </c>
      <c r="F188" s="1" t="s">
        <v>41</v>
      </c>
      <c r="G188" s="1" t="s">
        <v>16</v>
      </c>
      <c r="H188">
        <v>0</v>
      </c>
      <c r="I188" s="3">
        <f>IF(ISBLANK(Nikes_Sales_Dataset___Working_file[[#This Row],[Units_Sold]]),IF(Nikes_Sales_Dataset___Working_file[[#This Row],[Profit]]&lt;0,0,1),Nikes_Sales_Dataset___Working_file[[#This Row],[Units_Sold]])</f>
        <v>0</v>
      </c>
      <c r="K188" s="9">
        <f>IF(ISBLANK(Nikes_Sales_Dataset___Working_file[[#This Row],[MRP]]),MEDIAN(Nikes_Sales_Dataset___Working_file[[#All],[MRP]]),Nikes_Sales_Dataset___Working_file[[#This Row],[MRP]])</f>
        <v>6110.0300000000007</v>
      </c>
      <c r="M188">
        <f>IF(ISBLANK(Nikes_Sales_Dataset___Working_file[[#This Row],[Discount_Applied]]),0,Nikes_Sales_Dataset___Working_file[[#This Row],[Discount_Applied]])</f>
        <v>0</v>
      </c>
      <c r="N188" s="9">
        <f>Nikes_Sales_Dataset___Working_file[[#This Row],[MRP Final]]*(1-Nikes_Sales_Dataset___Working_file[[#This Row],[Cleaned Discount]])</f>
        <v>6110.0300000000007</v>
      </c>
      <c r="O188">
        <v>0</v>
      </c>
      <c r="P188" s="3">
        <f>Nikes_Sales_Dataset___Working_file[[#This Row],[Sales Price]]*Nikes_Sales_Dataset___Working_file[[#This Row],[Units Sold Filled]]</f>
        <v>0</v>
      </c>
      <c r="Q188" s="2"/>
      <c r="R188" s="7" t="str">
        <f>IF(ISBLANK(Nikes_Sales_Dataset___Working_file[[#This Row],[Order_Date]]),"Unknown Date",Nikes_Sales_Dataset___Working_file[[#This Row],[Order_Date]])</f>
        <v>Unknown Date</v>
      </c>
      <c r="S188" s="7" t="str">
        <f>IF(ISNUMBER(Nikes_Sales_Dataset___Working_file[[#This Row],[Cleaned Order Date]]),TEXT(Nikes_Sales_Dataset___Working_file[[#This Row],[Cleaned Order Date]],"mmm"),"Unknown")</f>
        <v>Unknown</v>
      </c>
      <c r="T188" s="7" t="str">
        <f>IF(ISNUMBER(Nikes_Sales_Dataset___Working_file[[#This Row],[Cleaned Order Date]]),TEXT(Nikes_Sales_Dataset___Working_file[[#This Row],[Cleaned Order Date]],"yyyy"),"Unknown")</f>
        <v>Unknown</v>
      </c>
      <c r="U188" s="1" t="s">
        <v>22</v>
      </c>
      <c r="V188" s="1" t="s">
        <v>36</v>
      </c>
      <c r="W188" s="1" t="s">
        <v>36</v>
      </c>
      <c r="X188" s="9">
        <v>540.83000000000004</v>
      </c>
    </row>
    <row r="189" spans="1:24" x14ac:dyDescent="0.25">
      <c r="A189" s="4">
        <v>2187</v>
      </c>
      <c r="B189" s="4" t="str">
        <f>Nikes_Sales_Dataset___Working_file[[#This Row],[Order_ID]]&amp;"_"&amp;TEXT(Nikes_Sales_Dataset___Working_file[[#This Row],[Cleaned Order Date]],"yyyymmdd")</f>
        <v>2187_20241109</v>
      </c>
      <c r="C189" s="1" t="s">
        <v>35</v>
      </c>
      <c r="D189" s="1" t="s">
        <v>30</v>
      </c>
      <c r="E189" s="1" t="s">
        <v>31</v>
      </c>
      <c r="F189" s="1" t="s">
        <v>28</v>
      </c>
      <c r="G189" s="1" t="s">
        <v>28</v>
      </c>
      <c r="I189" s="3">
        <f>IF(ISBLANK(Nikes_Sales_Dataset___Working_file[[#This Row],[Units_Sold]]),IF(Nikes_Sales_Dataset___Working_file[[#This Row],[Profit]]&lt;0,0,1),Nikes_Sales_Dataset___Working_file[[#This Row],[Units_Sold]])</f>
        <v>1</v>
      </c>
      <c r="J189">
        <v>7795.32</v>
      </c>
      <c r="K189" s="9">
        <f>IF(ISBLANK(Nikes_Sales_Dataset___Working_file[[#This Row],[MRP]]),MEDIAN(Nikes_Sales_Dataset___Working_file[[#All],[MRP]]),Nikes_Sales_Dataset___Working_file[[#This Row],[MRP]])</f>
        <v>7795.32</v>
      </c>
      <c r="M189">
        <f>IF(ISBLANK(Nikes_Sales_Dataset___Working_file[[#This Row],[Discount_Applied]]),0,Nikes_Sales_Dataset___Working_file[[#This Row],[Discount_Applied]])</f>
        <v>0</v>
      </c>
      <c r="N189" s="9">
        <f>Nikes_Sales_Dataset___Working_file[[#This Row],[MRP Final]]*(1-Nikes_Sales_Dataset___Working_file[[#This Row],[Cleaned Discount]])</f>
        <v>7795.32</v>
      </c>
      <c r="O189">
        <v>0</v>
      </c>
      <c r="P189" s="3">
        <f>Nikes_Sales_Dataset___Working_file[[#This Row],[Sales Price]]*Nikes_Sales_Dataset___Working_file[[#This Row],[Units Sold Filled]]</f>
        <v>7795.32</v>
      </c>
      <c r="Q189" s="2">
        <v>45605</v>
      </c>
      <c r="R189" s="7">
        <f>IF(ISBLANK(Nikes_Sales_Dataset___Working_file[[#This Row],[Order_Date]]),"Unknown Date",Nikes_Sales_Dataset___Working_file[[#This Row],[Order_Date]])</f>
        <v>45605</v>
      </c>
      <c r="S189" s="7" t="str">
        <f>IF(ISNUMBER(Nikes_Sales_Dataset___Working_file[[#This Row],[Cleaned Order Date]]),TEXT(Nikes_Sales_Dataset___Working_file[[#This Row],[Cleaned Order Date]],"mmm"),"Unknown")</f>
        <v>Nov</v>
      </c>
      <c r="T189" s="7" t="str">
        <f>IF(ISNUMBER(Nikes_Sales_Dataset___Working_file[[#This Row],[Cleaned Order Date]]),TEXT(Nikes_Sales_Dataset___Working_file[[#This Row],[Cleaned Order Date]],"yyyy"),"Unknown")</f>
        <v>2024</v>
      </c>
      <c r="U189" s="1" t="s">
        <v>17</v>
      </c>
      <c r="V189" s="1" t="s">
        <v>25</v>
      </c>
      <c r="W189" s="1" t="s">
        <v>25</v>
      </c>
      <c r="X189" s="9">
        <v>2402.9899999999998</v>
      </c>
    </row>
    <row r="190" spans="1:24" x14ac:dyDescent="0.25">
      <c r="A190" s="4">
        <v>2188</v>
      </c>
      <c r="B190" s="4" t="str">
        <f>Nikes_Sales_Dataset___Working_file[[#This Row],[Order_ID]]&amp;"_"&amp;TEXT(Nikes_Sales_Dataset___Working_file[[#This Row],[Cleaned Order Date]],"yyyymmdd")</f>
        <v>2188_Unknown Date</v>
      </c>
      <c r="C190" s="1" t="s">
        <v>35</v>
      </c>
      <c r="D190" s="1" t="s">
        <v>30</v>
      </c>
      <c r="E190" s="1" t="s">
        <v>31</v>
      </c>
      <c r="F190" s="1" t="s">
        <v>28</v>
      </c>
      <c r="G190" s="1" t="s">
        <v>28</v>
      </c>
      <c r="H190">
        <v>-1</v>
      </c>
      <c r="I190" s="3">
        <f>IF(ISBLANK(Nikes_Sales_Dataset___Working_file[[#This Row],[Units_Sold]]),IF(Nikes_Sales_Dataset___Working_file[[#This Row],[Profit]]&lt;0,0,1),Nikes_Sales_Dataset___Working_file[[#This Row],[Units_Sold]])</f>
        <v>-1</v>
      </c>
      <c r="K190" s="9">
        <f>IF(ISBLANK(Nikes_Sales_Dataset___Working_file[[#This Row],[MRP]]),MEDIAN(Nikes_Sales_Dataset___Working_file[[#All],[MRP]]),Nikes_Sales_Dataset___Working_file[[#This Row],[MRP]])</f>
        <v>6110.0300000000007</v>
      </c>
      <c r="M190">
        <f>IF(ISBLANK(Nikes_Sales_Dataset___Working_file[[#This Row],[Discount_Applied]]),0,Nikes_Sales_Dataset___Working_file[[#This Row],[Discount_Applied]])</f>
        <v>0</v>
      </c>
      <c r="N190" s="9">
        <f>Nikes_Sales_Dataset___Working_file[[#This Row],[MRP Final]]*(1-Nikes_Sales_Dataset___Working_file[[#This Row],[Cleaned Discount]])</f>
        <v>6110.0300000000007</v>
      </c>
      <c r="O190">
        <v>0</v>
      </c>
      <c r="P190" s="3">
        <f>Nikes_Sales_Dataset___Working_file[[#This Row],[Sales Price]]*Nikes_Sales_Dataset___Working_file[[#This Row],[Units Sold Filled]]</f>
        <v>-6110.0300000000007</v>
      </c>
      <c r="Q190" s="2"/>
      <c r="R190" s="7" t="str">
        <f>IF(ISBLANK(Nikes_Sales_Dataset___Working_file[[#This Row],[Order_Date]]),"Unknown Date",Nikes_Sales_Dataset___Working_file[[#This Row],[Order_Date]])</f>
        <v>Unknown Date</v>
      </c>
      <c r="S190" s="7" t="str">
        <f>IF(ISNUMBER(Nikes_Sales_Dataset___Working_file[[#This Row],[Cleaned Order Date]]),TEXT(Nikes_Sales_Dataset___Working_file[[#This Row],[Cleaned Order Date]],"mmm"),"Unknown")</f>
        <v>Unknown</v>
      </c>
      <c r="T190" s="7" t="str">
        <f>IF(ISNUMBER(Nikes_Sales_Dataset___Working_file[[#This Row],[Cleaned Order Date]]),TEXT(Nikes_Sales_Dataset___Working_file[[#This Row],[Cleaned Order Date]],"yyyy"),"Unknown")</f>
        <v>Unknown</v>
      </c>
      <c r="U190" s="1" t="s">
        <v>17</v>
      </c>
      <c r="V190" s="1" t="s">
        <v>29</v>
      </c>
      <c r="W190" s="1" t="s">
        <v>29</v>
      </c>
      <c r="X190" s="9">
        <v>1278.03</v>
      </c>
    </row>
    <row r="191" spans="1:24" x14ac:dyDescent="0.25">
      <c r="A191" s="4">
        <v>2189</v>
      </c>
      <c r="B191" s="4" t="str">
        <f>Nikes_Sales_Dataset___Working_file[[#This Row],[Order_ID]]&amp;"_"&amp;TEXT(Nikes_Sales_Dataset___Working_file[[#This Row],[Cleaned Order Date]],"yyyymmdd")</f>
        <v>2189_20241002</v>
      </c>
      <c r="C191" s="1" t="s">
        <v>35</v>
      </c>
      <c r="D191" s="1" t="s">
        <v>14</v>
      </c>
      <c r="E191" s="1" t="s">
        <v>15</v>
      </c>
      <c r="F191" s="1" t="s">
        <v>28</v>
      </c>
      <c r="G191" s="1" t="s">
        <v>28</v>
      </c>
      <c r="H191">
        <v>3</v>
      </c>
      <c r="I191" s="3">
        <f>IF(ISBLANK(Nikes_Sales_Dataset___Working_file[[#This Row],[Units_Sold]]),IF(Nikes_Sales_Dataset___Working_file[[#This Row],[Profit]]&lt;0,0,1),Nikes_Sales_Dataset___Working_file[[#This Row],[Units_Sold]])</f>
        <v>3</v>
      </c>
      <c r="K191" s="9">
        <f>IF(ISBLANK(Nikes_Sales_Dataset___Working_file[[#This Row],[MRP]]),MEDIAN(Nikes_Sales_Dataset___Working_file[[#All],[MRP]]),Nikes_Sales_Dataset___Working_file[[#This Row],[MRP]])</f>
        <v>6110.0300000000007</v>
      </c>
      <c r="L191">
        <v>0.9</v>
      </c>
      <c r="M191">
        <f>IF(ISBLANK(Nikes_Sales_Dataset___Working_file[[#This Row],[Discount_Applied]]),0,Nikes_Sales_Dataset___Working_file[[#This Row],[Discount_Applied]])</f>
        <v>0.9</v>
      </c>
      <c r="N191" s="9">
        <f>Nikes_Sales_Dataset___Working_file[[#This Row],[MRP Final]]*(1-Nikes_Sales_Dataset___Working_file[[#This Row],[Cleaned Discount]])</f>
        <v>611.00299999999993</v>
      </c>
      <c r="O191">
        <v>0</v>
      </c>
      <c r="P191" s="3">
        <f>Nikes_Sales_Dataset___Working_file[[#This Row],[Sales Price]]*Nikes_Sales_Dataset___Working_file[[#This Row],[Units Sold Filled]]</f>
        <v>1833.0089999999998</v>
      </c>
      <c r="Q191" s="2">
        <v>45567</v>
      </c>
      <c r="R191" s="7">
        <f>IF(ISBLANK(Nikes_Sales_Dataset___Working_file[[#This Row],[Order_Date]]),"Unknown Date",Nikes_Sales_Dataset___Working_file[[#This Row],[Order_Date]])</f>
        <v>45567</v>
      </c>
      <c r="S191" s="7" t="str">
        <f>IF(ISNUMBER(Nikes_Sales_Dataset___Working_file[[#This Row],[Cleaned Order Date]]),TEXT(Nikes_Sales_Dataset___Working_file[[#This Row],[Cleaned Order Date]],"mmm"),"Unknown")</f>
        <v>Oct</v>
      </c>
      <c r="T191" s="7" t="str">
        <f>IF(ISNUMBER(Nikes_Sales_Dataset___Working_file[[#This Row],[Cleaned Order Date]]),TEXT(Nikes_Sales_Dataset___Working_file[[#This Row],[Cleaned Order Date]],"yyyy"),"Unknown")</f>
        <v>2024</v>
      </c>
      <c r="U191" s="1" t="s">
        <v>17</v>
      </c>
      <c r="V191" s="1" t="s">
        <v>23</v>
      </c>
      <c r="W191" s="1" t="s">
        <v>38</v>
      </c>
      <c r="X191" s="9">
        <v>3628.46</v>
      </c>
    </row>
    <row r="192" spans="1:24" x14ac:dyDescent="0.25">
      <c r="A192" s="4">
        <v>2190</v>
      </c>
      <c r="B192" s="4" t="str">
        <f>Nikes_Sales_Dataset___Working_file[[#This Row],[Order_ID]]&amp;"_"&amp;TEXT(Nikes_Sales_Dataset___Working_file[[#This Row],[Cleaned Order Date]],"yyyymmdd")</f>
        <v>2190_Unknown Date</v>
      </c>
      <c r="C192" s="1" t="s">
        <v>13</v>
      </c>
      <c r="D192" s="1" t="s">
        <v>43</v>
      </c>
      <c r="E192" s="1" t="s">
        <v>51</v>
      </c>
      <c r="F192" s="1" t="s">
        <v>28</v>
      </c>
      <c r="G192" s="1" t="s">
        <v>28</v>
      </c>
      <c r="I192" s="3">
        <f>IF(ISBLANK(Nikes_Sales_Dataset___Working_file[[#This Row],[Units_Sold]]),IF(Nikes_Sales_Dataset___Working_file[[#This Row],[Profit]]&lt;0,0,1),Nikes_Sales_Dataset___Working_file[[#This Row],[Units_Sold]])</f>
        <v>1</v>
      </c>
      <c r="J192">
        <v>4280.01</v>
      </c>
      <c r="K192" s="9">
        <f>IF(ISBLANK(Nikes_Sales_Dataset___Working_file[[#This Row],[MRP]]),MEDIAN(Nikes_Sales_Dataset___Working_file[[#All],[MRP]]),Nikes_Sales_Dataset___Working_file[[#This Row],[MRP]])</f>
        <v>4280.01</v>
      </c>
      <c r="L192">
        <v>0.66</v>
      </c>
      <c r="M192">
        <f>IF(ISBLANK(Nikes_Sales_Dataset___Working_file[[#This Row],[Discount_Applied]]),0,Nikes_Sales_Dataset___Working_file[[#This Row],[Discount_Applied]])</f>
        <v>0.66</v>
      </c>
      <c r="N192" s="9">
        <f>Nikes_Sales_Dataset___Working_file[[#This Row],[MRP Final]]*(1-Nikes_Sales_Dataset___Working_file[[#This Row],[Cleaned Discount]])</f>
        <v>1455.2033999999999</v>
      </c>
      <c r="O192">
        <v>0</v>
      </c>
      <c r="P192" s="3">
        <f>Nikes_Sales_Dataset___Working_file[[#This Row],[Sales Price]]*Nikes_Sales_Dataset___Working_file[[#This Row],[Units Sold Filled]]</f>
        <v>1455.2033999999999</v>
      </c>
      <c r="Q192" s="2"/>
      <c r="R192" s="7" t="str">
        <f>IF(ISBLANK(Nikes_Sales_Dataset___Working_file[[#This Row],[Order_Date]]),"Unknown Date",Nikes_Sales_Dataset___Working_file[[#This Row],[Order_Date]])</f>
        <v>Unknown Date</v>
      </c>
      <c r="S192" s="7" t="str">
        <f>IF(ISNUMBER(Nikes_Sales_Dataset___Working_file[[#This Row],[Cleaned Order Date]]),TEXT(Nikes_Sales_Dataset___Working_file[[#This Row],[Cleaned Order Date]],"mmm"),"Unknown")</f>
        <v>Unknown</v>
      </c>
      <c r="T192" s="7" t="str">
        <f>IF(ISNUMBER(Nikes_Sales_Dataset___Working_file[[#This Row],[Cleaned Order Date]]),TEXT(Nikes_Sales_Dataset___Working_file[[#This Row],[Cleaned Order Date]],"yyyy"),"Unknown")</f>
        <v>Unknown</v>
      </c>
      <c r="U192" s="1" t="s">
        <v>17</v>
      </c>
      <c r="V192" s="1" t="s">
        <v>33</v>
      </c>
      <c r="W192" s="1" t="s">
        <v>33</v>
      </c>
      <c r="X192" s="9">
        <v>1949.77</v>
      </c>
    </row>
    <row r="193" spans="1:24" x14ac:dyDescent="0.25">
      <c r="A193" s="4">
        <v>2191</v>
      </c>
      <c r="B193" s="4" t="str">
        <f>Nikes_Sales_Dataset___Working_file[[#This Row],[Order_ID]]&amp;"_"&amp;TEXT(Nikes_Sales_Dataset___Working_file[[#This Row],[Cleaned Order Date]],"yyyymmdd")</f>
        <v>2191_20240928</v>
      </c>
      <c r="C193" s="1" t="s">
        <v>35</v>
      </c>
      <c r="D193" s="1" t="s">
        <v>26</v>
      </c>
      <c r="E193" s="1" t="s">
        <v>60</v>
      </c>
      <c r="F193" s="1" t="s">
        <v>62</v>
      </c>
      <c r="G193" s="1" t="s">
        <v>16</v>
      </c>
      <c r="H193">
        <v>3</v>
      </c>
      <c r="I193" s="3">
        <f>IF(ISBLANK(Nikes_Sales_Dataset___Working_file[[#This Row],[Units_Sold]]),IF(Nikes_Sales_Dataset___Working_file[[#This Row],[Profit]]&lt;0,0,1),Nikes_Sales_Dataset___Working_file[[#This Row],[Units_Sold]])</f>
        <v>3</v>
      </c>
      <c r="K193" s="9">
        <f>IF(ISBLANK(Nikes_Sales_Dataset___Working_file[[#This Row],[MRP]]),MEDIAN(Nikes_Sales_Dataset___Working_file[[#All],[MRP]]),Nikes_Sales_Dataset___Working_file[[#This Row],[MRP]])</f>
        <v>6110.0300000000007</v>
      </c>
      <c r="M193">
        <f>IF(ISBLANK(Nikes_Sales_Dataset___Working_file[[#This Row],[Discount_Applied]]),0,Nikes_Sales_Dataset___Working_file[[#This Row],[Discount_Applied]])</f>
        <v>0</v>
      </c>
      <c r="N193" s="9">
        <f>Nikes_Sales_Dataset___Working_file[[#This Row],[MRP Final]]*(1-Nikes_Sales_Dataset___Working_file[[#This Row],[Cleaned Discount]])</f>
        <v>6110.0300000000007</v>
      </c>
      <c r="O193">
        <v>0</v>
      </c>
      <c r="P193" s="3">
        <f>Nikes_Sales_Dataset___Working_file[[#This Row],[Sales Price]]*Nikes_Sales_Dataset___Working_file[[#This Row],[Units Sold Filled]]</f>
        <v>18330.090000000004</v>
      </c>
      <c r="Q193" s="2">
        <v>45563</v>
      </c>
      <c r="R193" s="7">
        <f>IF(ISBLANK(Nikes_Sales_Dataset___Working_file[[#This Row],[Order_Date]]),"Unknown Date",Nikes_Sales_Dataset___Working_file[[#This Row],[Order_Date]])</f>
        <v>45563</v>
      </c>
      <c r="S193" s="7" t="str">
        <f>IF(ISNUMBER(Nikes_Sales_Dataset___Working_file[[#This Row],[Cleaned Order Date]]),TEXT(Nikes_Sales_Dataset___Working_file[[#This Row],[Cleaned Order Date]],"mmm"),"Unknown")</f>
        <v>Sep</v>
      </c>
      <c r="T193" s="7" t="str">
        <f>IF(ISNUMBER(Nikes_Sales_Dataset___Working_file[[#This Row],[Cleaned Order Date]]),TEXT(Nikes_Sales_Dataset___Working_file[[#This Row],[Cleaned Order Date]],"yyyy"),"Unknown")</f>
        <v>2024</v>
      </c>
      <c r="U193" s="1" t="s">
        <v>22</v>
      </c>
      <c r="V193" s="1" t="s">
        <v>29</v>
      </c>
      <c r="W193" s="1" t="s">
        <v>29</v>
      </c>
      <c r="X193" s="9">
        <v>-1032.8800000000001</v>
      </c>
    </row>
    <row r="194" spans="1:24" x14ac:dyDescent="0.25">
      <c r="A194" s="4">
        <v>2192</v>
      </c>
      <c r="B194" s="4" t="str">
        <f>Nikes_Sales_Dataset___Working_file[[#This Row],[Order_ID]]&amp;"_"&amp;TEXT(Nikes_Sales_Dataset___Working_file[[#This Row],[Cleaned Order Date]],"yyyymmdd")</f>
        <v>2192_20231013</v>
      </c>
      <c r="C194" s="1" t="s">
        <v>35</v>
      </c>
      <c r="D194" s="1" t="s">
        <v>43</v>
      </c>
      <c r="E194" s="1" t="s">
        <v>51</v>
      </c>
      <c r="F194" s="1" t="s">
        <v>32</v>
      </c>
      <c r="G194" s="1" t="s">
        <v>32</v>
      </c>
      <c r="H194">
        <v>-1</v>
      </c>
      <c r="I194" s="3">
        <f>IF(ISBLANK(Nikes_Sales_Dataset___Working_file[[#This Row],[Units_Sold]]),IF(Nikes_Sales_Dataset___Working_file[[#This Row],[Profit]]&lt;0,0,1),Nikes_Sales_Dataset___Working_file[[#This Row],[Units_Sold]])</f>
        <v>-1</v>
      </c>
      <c r="K194" s="9">
        <f>IF(ISBLANK(Nikes_Sales_Dataset___Working_file[[#This Row],[MRP]]),MEDIAN(Nikes_Sales_Dataset___Working_file[[#All],[MRP]]),Nikes_Sales_Dataset___Working_file[[#This Row],[MRP]])</f>
        <v>6110.0300000000007</v>
      </c>
      <c r="M194">
        <f>IF(ISBLANK(Nikes_Sales_Dataset___Working_file[[#This Row],[Discount_Applied]]),0,Nikes_Sales_Dataset___Working_file[[#This Row],[Discount_Applied]])</f>
        <v>0</v>
      </c>
      <c r="N194" s="9">
        <f>Nikes_Sales_Dataset___Working_file[[#This Row],[MRP Final]]*(1-Nikes_Sales_Dataset___Working_file[[#This Row],[Cleaned Discount]])</f>
        <v>6110.0300000000007</v>
      </c>
      <c r="O194">
        <v>0</v>
      </c>
      <c r="P194" s="3">
        <f>Nikes_Sales_Dataset___Working_file[[#This Row],[Sales Price]]*Nikes_Sales_Dataset___Working_file[[#This Row],[Units Sold Filled]]</f>
        <v>-6110.0300000000007</v>
      </c>
      <c r="Q194" s="2">
        <v>45212</v>
      </c>
      <c r="R194" s="7">
        <f>IF(ISBLANK(Nikes_Sales_Dataset___Working_file[[#This Row],[Order_Date]]),"Unknown Date",Nikes_Sales_Dataset___Working_file[[#This Row],[Order_Date]])</f>
        <v>45212</v>
      </c>
      <c r="S194" s="7" t="str">
        <f>IF(ISNUMBER(Nikes_Sales_Dataset___Working_file[[#This Row],[Cleaned Order Date]]),TEXT(Nikes_Sales_Dataset___Working_file[[#This Row],[Cleaned Order Date]],"mmm"),"Unknown")</f>
        <v>Oct</v>
      </c>
      <c r="T194" s="7" t="str">
        <f>IF(ISNUMBER(Nikes_Sales_Dataset___Working_file[[#This Row],[Cleaned Order Date]]),TEXT(Nikes_Sales_Dataset___Working_file[[#This Row],[Cleaned Order Date]],"yyyy"),"Unknown")</f>
        <v>2023</v>
      </c>
      <c r="U194" s="1" t="s">
        <v>22</v>
      </c>
      <c r="V194" s="1" t="s">
        <v>33</v>
      </c>
      <c r="W194" s="1" t="s">
        <v>33</v>
      </c>
      <c r="X194" s="9">
        <v>554.91</v>
      </c>
    </row>
    <row r="195" spans="1:24" x14ac:dyDescent="0.25">
      <c r="A195" s="4">
        <v>2193</v>
      </c>
      <c r="B195" s="4" t="str">
        <f>Nikes_Sales_Dataset___Working_file[[#This Row],[Order_ID]]&amp;"_"&amp;TEXT(Nikes_Sales_Dataset___Working_file[[#This Row],[Cleaned Order Date]],"yyyymmdd")</f>
        <v>2193_20250117</v>
      </c>
      <c r="C195" s="1" t="s">
        <v>19</v>
      </c>
      <c r="D195" s="1" t="s">
        <v>26</v>
      </c>
      <c r="E195" s="1" t="s">
        <v>40</v>
      </c>
      <c r="F195" s="1" t="s">
        <v>32</v>
      </c>
      <c r="G195" s="1" t="s">
        <v>32</v>
      </c>
      <c r="H195">
        <v>-1</v>
      </c>
      <c r="I195" s="3">
        <f>IF(ISBLANK(Nikes_Sales_Dataset___Working_file[[#This Row],[Units_Sold]]),IF(Nikes_Sales_Dataset___Working_file[[#This Row],[Profit]]&lt;0,0,1),Nikes_Sales_Dataset___Working_file[[#This Row],[Units_Sold]])</f>
        <v>-1</v>
      </c>
      <c r="K195" s="9">
        <f>IF(ISBLANK(Nikes_Sales_Dataset___Working_file[[#This Row],[MRP]]),MEDIAN(Nikes_Sales_Dataset___Working_file[[#All],[MRP]]),Nikes_Sales_Dataset___Working_file[[#This Row],[MRP]])</f>
        <v>6110.0300000000007</v>
      </c>
      <c r="L195">
        <v>1.24</v>
      </c>
      <c r="M195">
        <f>IF(ISBLANK(Nikes_Sales_Dataset___Working_file[[#This Row],[Discount_Applied]]),0,Nikes_Sales_Dataset___Working_file[[#This Row],[Discount_Applied]])</f>
        <v>1.24</v>
      </c>
      <c r="N195" s="9">
        <f>Nikes_Sales_Dataset___Working_file[[#This Row],[MRP Final]]*(1-Nikes_Sales_Dataset___Working_file[[#This Row],[Cleaned Discount]])</f>
        <v>-1466.4072000000001</v>
      </c>
      <c r="O195">
        <v>0</v>
      </c>
      <c r="P195" s="3">
        <f>Nikes_Sales_Dataset___Working_file[[#This Row],[Sales Price]]*Nikes_Sales_Dataset___Working_file[[#This Row],[Units Sold Filled]]</f>
        <v>1466.4072000000001</v>
      </c>
      <c r="Q195" s="2">
        <v>45674</v>
      </c>
      <c r="R195" s="7">
        <f>IF(ISBLANK(Nikes_Sales_Dataset___Working_file[[#This Row],[Order_Date]]),"Unknown Date",Nikes_Sales_Dataset___Working_file[[#This Row],[Order_Date]])</f>
        <v>45674</v>
      </c>
      <c r="S195" s="7" t="str">
        <f>IF(ISNUMBER(Nikes_Sales_Dataset___Working_file[[#This Row],[Cleaned Order Date]]),TEXT(Nikes_Sales_Dataset___Working_file[[#This Row],[Cleaned Order Date]],"mmm"),"Unknown")</f>
        <v>Jan</v>
      </c>
      <c r="T195" s="7" t="str">
        <f>IF(ISNUMBER(Nikes_Sales_Dataset___Working_file[[#This Row],[Cleaned Order Date]]),TEXT(Nikes_Sales_Dataset___Working_file[[#This Row],[Cleaned Order Date]],"yyyy"),"Unknown")</f>
        <v>2025</v>
      </c>
      <c r="U195" s="1" t="s">
        <v>22</v>
      </c>
      <c r="V195" s="1" t="s">
        <v>33</v>
      </c>
      <c r="W195" s="1" t="s">
        <v>33</v>
      </c>
      <c r="X195" s="9">
        <v>1803.66</v>
      </c>
    </row>
    <row r="196" spans="1:24" x14ac:dyDescent="0.25">
      <c r="A196" s="4">
        <v>2194</v>
      </c>
      <c r="B196" s="4" t="str">
        <f>Nikes_Sales_Dataset___Working_file[[#This Row],[Order_ID]]&amp;"_"&amp;TEXT(Nikes_Sales_Dataset___Working_file[[#This Row],[Cleaned Order Date]],"yyyymmdd")</f>
        <v>2194_20241027</v>
      </c>
      <c r="C196" s="1" t="s">
        <v>35</v>
      </c>
      <c r="D196" s="1" t="s">
        <v>20</v>
      </c>
      <c r="E196" s="1" t="s">
        <v>39</v>
      </c>
      <c r="F196" s="1" t="s">
        <v>16</v>
      </c>
      <c r="G196" s="1" t="s">
        <v>16</v>
      </c>
      <c r="I196" s="3">
        <f>IF(ISBLANK(Nikes_Sales_Dataset___Working_file[[#This Row],[Units_Sold]]),IF(Nikes_Sales_Dataset___Working_file[[#This Row],[Profit]]&lt;0,0,1),Nikes_Sales_Dataset___Working_file[[#This Row],[Units_Sold]])</f>
        <v>1</v>
      </c>
      <c r="J196">
        <v>6196.01</v>
      </c>
      <c r="K196" s="9">
        <f>IF(ISBLANK(Nikes_Sales_Dataset___Working_file[[#This Row],[MRP]]),MEDIAN(Nikes_Sales_Dataset___Working_file[[#All],[MRP]]),Nikes_Sales_Dataset___Working_file[[#This Row],[MRP]])</f>
        <v>6196.01</v>
      </c>
      <c r="M196">
        <f>IF(ISBLANK(Nikes_Sales_Dataset___Working_file[[#This Row],[Discount_Applied]]),0,Nikes_Sales_Dataset___Working_file[[#This Row],[Discount_Applied]])</f>
        <v>0</v>
      </c>
      <c r="N196" s="9">
        <f>Nikes_Sales_Dataset___Working_file[[#This Row],[MRP Final]]*(1-Nikes_Sales_Dataset___Working_file[[#This Row],[Cleaned Discount]])</f>
        <v>6196.01</v>
      </c>
      <c r="O196">
        <v>0</v>
      </c>
      <c r="P196" s="3">
        <f>Nikes_Sales_Dataset___Working_file[[#This Row],[Sales Price]]*Nikes_Sales_Dataset___Working_file[[#This Row],[Units Sold Filled]]</f>
        <v>6196.01</v>
      </c>
      <c r="Q196" s="2">
        <v>45592</v>
      </c>
      <c r="R196" s="7">
        <f>IF(ISBLANK(Nikes_Sales_Dataset___Working_file[[#This Row],[Order_Date]]),"Unknown Date",Nikes_Sales_Dataset___Working_file[[#This Row],[Order_Date]])</f>
        <v>45592</v>
      </c>
      <c r="S196" s="7" t="str">
        <f>IF(ISNUMBER(Nikes_Sales_Dataset___Working_file[[#This Row],[Cleaned Order Date]]),TEXT(Nikes_Sales_Dataset___Working_file[[#This Row],[Cleaned Order Date]],"mmm"),"Unknown")</f>
        <v>Oct</v>
      </c>
      <c r="T196" s="7" t="str">
        <f>IF(ISNUMBER(Nikes_Sales_Dataset___Working_file[[#This Row],[Cleaned Order Date]]),TEXT(Nikes_Sales_Dataset___Working_file[[#This Row],[Cleaned Order Date]],"yyyy"),"Unknown")</f>
        <v>2024</v>
      </c>
      <c r="U196" s="1" t="s">
        <v>17</v>
      </c>
      <c r="V196" s="1" t="s">
        <v>42</v>
      </c>
      <c r="W196" s="1" t="s">
        <v>38</v>
      </c>
      <c r="X196" s="9">
        <v>926.03</v>
      </c>
    </row>
    <row r="197" spans="1:24" x14ac:dyDescent="0.25">
      <c r="A197" s="4">
        <v>2195</v>
      </c>
      <c r="B197" s="4" t="str">
        <f>Nikes_Sales_Dataset___Working_file[[#This Row],[Order_ID]]&amp;"_"&amp;TEXT(Nikes_Sales_Dataset___Working_file[[#This Row],[Cleaned Order Date]],"yyyymmdd")</f>
        <v>2195_Unknown Date</v>
      </c>
      <c r="C197" s="1" t="s">
        <v>19</v>
      </c>
      <c r="D197" s="1" t="s">
        <v>14</v>
      </c>
      <c r="E197" s="1" t="s">
        <v>15</v>
      </c>
      <c r="F197" s="1" t="s">
        <v>41</v>
      </c>
      <c r="G197" s="1" t="s">
        <v>16</v>
      </c>
      <c r="I197" s="3">
        <f>IF(ISBLANK(Nikes_Sales_Dataset___Working_file[[#This Row],[Units_Sold]]),IF(Nikes_Sales_Dataset___Working_file[[#This Row],[Profit]]&lt;0,0,1),Nikes_Sales_Dataset___Working_file[[#This Row],[Units_Sold]])</f>
        <v>1</v>
      </c>
      <c r="K197" s="9">
        <f>IF(ISBLANK(Nikes_Sales_Dataset___Working_file[[#This Row],[MRP]]),MEDIAN(Nikes_Sales_Dataset___Working_file[[#All],[MRP]]),Nikes_Sales_Dataset___Working_file[[#This Row],[MRP]])</f>
        <v>6110.0300000000007</v>
      </c>
      <c r="L197">
        <v>0.51</v>
      </c>
      <c r="M197">
        <f>IF(ISBLANK(Nikes_Sales_Dataset___Working_file[[#This Row],[Discount_Applied]]),0,Nikes_Sales_Dataset___Working_file[[#This Row],[Discount_Applied]])</f>
        <v>0.51</v>
      </c>
      <c r="N197" s="9">
        <f>Nikes_Sales_Dataset___Working_file[[#This Row],[MRP Final]]*(1-Nikes_Sales_Dataset___Working_file[[#This Row],[Cleaned Discount]])</f>
        <v>2993.9147000000003</v>
      </c>
      <c r="O197">
        <v>0</v>
      </c>
      <c r="P197" s="3">
        <f>Nikes_Sales_Dataset___Working_file[[#This Row],[Sales Price]]*Nikes_Sales_Dataset___Working_file[[#This Row],[Units Sold Filled]]</f>
        <v>2993.9147000000003</v>
      </c>
      <c r="Q197" s="2"/>
      <c r="R197" s="7" t="str">
        <f>IF(ISBLANK(Nikes_Sales_Dataset___Working_file[[#This Row],[Order_Date]]),"Unknown Date",Nikes_Sales_Dataset___Working_file[[#This Row],[Order_Date]])</f>
        <v>Unknown Date</v>
      </c>
      <c r="S197" s="7" t="str">
        <f>IF(ISNUMBER(Nikes_Sales_Dataset___Working_file[[#This Row],[Cleaned Order Date]]),TEXT(Nikes_Sales_Dataset___Working_file[[#This Row],[Cleaned Order Date]],"mmm"),"Unknown")</f>
        <v>Unknown</v>
      </c>
      <c r="T197" s="7" t="str">
        <f>IF(ISNUMBER(Nikes_Sales_Dataset___Working_file[[#This Row],[Cleaned Order Date]]),TEXT(Nikes_Sales_Dataset___Working_file[[#This Row],[Cleaned Order Date]],"yyyy"),"Unknown")</f>
        <v>Unknown</v>
      </c>
      <c r="U197" s="1" t="s">
        <v>17</v>
      </c>
      <c r="V197" s="1" t="s">
        <v>33</v>
      </c>
      <c r="W197" s="1" t="s">
        <v>33</v>
      </c>
      <c r="X197" s="9">
        <v>1041.81</v>
      </c>
    </row>
    <row r="198" spans="1:24" x14ac:dyDescent="0.25">
      <c r="A198" s="4">
        <v>2196</v>
      </c>
      <c r="B198" s="4" t="str">
        <f>Nikes_Sales_Dataset___Working_file[[#This Row],[Order_ID]]&amp;"_"&amp;TEXT(Nikes_Sales_Dataset___Working_file[[#This Row],[Cleaned Order Date]],"yyyymmdd")</f>
        <v>2196_20250630</v>
      </c>
      <c r="C198" s="1" t="s">
        <v>13</v>
      </c>
      <c r="D198" s="1" t="s">
        <v>20</v>
      </c>
      <c r="E198" s="1" t="s">
        <v>24</v>
      </c>
      <c r="F198" s="1" t="s">
        <v>28</v>
      </c>
      <c r="G198" s="1" t="s">
        <v>28</v>
      </c>
      <c r="H198">
        <v>2</v>
      </c>
      <c r="I198" s="3">
        <f>IF(ISBLANK(Nikes_Sales_Dataset___Working_file[[#This Row],[Units_Sold]]),IF(Nikes_Sales_Dataset___Working_file[[#This Row],[Profit]]&lt;0,0,1),Nikes_Sales_Dataset___Working_file[[#This Row],[Units_Sold]])</f>
        <v>2</v>
      </c>
      <c r="J198">
        <v>2708.73</v>
      </c>
      <c r="K198" s="9">
        <f>IF(ISBLANK(Nikes_Sales_Dataset___Working_file[[#This Row],[MRP]]),MEDIAN(Nikes_Sales_Dataset___Working_file[[#All],[MRP]]),Nikes_Sales_Dataset___Working_file[[#This Row],[MRP]])</f>
        <v>2708.73</v>
      </c>
      <c r="M198">
        <f>IF(ISBLANK(Nikes_Sales_Dataset___Working_file[[#This Row],[Discount_Applied]]),0,Nikes_Sales_Dataset___Working_file[[#This Row],[Discount_Applied]])</f>
        <v>0</v>
      </c>
      <c r="N198" s="9">
        <f>Nikes_Sales_Dataset___Working_file[[#This Row],[MRP Final]]*(1-Nikes_Sales_Dataset___Working_file[[#This Row],[Cleaned Discount]])</f>
        <v>2708.73</v>
      </c>
      <c r="O198">
        <v>0</v>
      </c>
      <c r="P198" s="3">
        <f>Nikes_Sales_Dataset___Working_file[[#This Row],[Sales Price]]*Nikes_Sales_Dataset___Working_file[[#This Row],[Units Sold Filled]]</f>
        <v>5417.46</v>
      </c>
      <c r="Q198" s="2">
        <v>45838</v>
      </c>
      <c r="R198" s="7">
        <f>IF(ISBLANK(Nikes_Sales_Dataset___Working_file[[#This Row],[Order_Date]]),"Unknown Date",Nikes_Sales_Dataset___Working_file[[#This Row],[Order_Date]])</f>
        <v>45838</v>
      </c>
      <c r="S198" s="7" t="str">
        <f>IF(ISNUMBER(Nikes_Sales_Dataset___Working_file[[#This Row],[Cleaned Order Date]]),TEXT(Nikes_Sales_Dataset___Working_file[[#This Row],[Cleaned Order Date]],"mmm"),"Unknown")</f>
        <v>Jun</v>
      </c>
      <c r="T198" s="7" t="str">
        <f>IF(ISNUMBER(Nikes_Sales_Dataset___Working_file[[#This Row],[Cleaned Order Date]]),TEXT(Nikes_Sales_Dataset___Working_file[[#This Row],[Cleaned Order Date]],"yyyy"),"Unknown")</f>
        <v>2025</v>
      </c>
      <c r="U198" s="1" t="s">
        <v>17</v>
      </c>
      <c r="V198" s="1" t="s">
        <v>33</v>
      </c>
      <c r="W198" s="1" t="s">
        <v>33</v>
      </c>
      <c r="X198" s="9">
        <v>925.63</v>
      </c>
    </row>
    <row r="199" spans="1:24" x14ac:dyDescent="0.25">
      <c r="A199" s="4">
        <v>2197</v>
      </c>
      <c r="B199" s="4" t="str">
        <f>Nikes_Sales_Dataset___Working_file[[#This Row],[Order_ID]]&amp;"_"&amp;TEXT(Nikes_Sales_Dataset___Working_file[[#This Row],[Cleaned Order Date]],"yyyymmdd")</f>
        <v>2197_20241006</v>
      </c>
      <c r="C199" s="1" t="s">
        <v>13</v>
      </c>
      <c r="D199" s="1" t="s">
        <v>14</v>
      </c>
      <c r="E199" s="1" t="s">
        <v>54</v>
      </c>
      <c r="F199" s="1" t="s">
        <v>28</v>
      </c>
      <c r="G199" s="1" t="s">
        <v>28</v>
      </c>
      <c r="H199">
        <v>3</v>
      </c>
      <c r="I199" s="3">
        <f>IF(ISBLANK(Nikes_Sales_Dataset___Working_file[[#This Row],[Units_Sold]]),IF(Nikes_Sales_Dataset___Working_file[[#This Row],[Profit]]&lt;0,0,1),Nikes_Sales_Dataset___Working_file[[#This Row],[Units_Sold]])</f>
        <v>3</v>
      </c>
      <c r="K199" s="9">
        <f>IF(ISBLANK(Nikes_Sales_Dataset___Working_file[[#This Row],[MRP]]),MEDIAN(Nikes_Sales_Dataset___Working_file[[#All],[MRP]]),Nikes_Sales_Dataset___Working_file[[#This Row],[MRP]])</f>
        <v>6110.0300000000007</v>
      </c>
      <c r="M199">
        <f>IF(ISBLANK(Nikes_Sales_Dataset___Working_file[[#This Row],[Discount_Applied]]),0,Nikes_Sales_Dataset___Working_file[[#This Row],[Discount_Applied]])</f>
        <v>0</v>
      </c>
      <c r="N199" s="9">
        <f>Nikes_Sales_Dataset___Working_file[[#This Row],[MRP Final]]*(1-Nikes_Sales_Dataset___Working_file[[#This Row],[Cleaned Discount]])</f>
        <v>6110.0300000000007</v>
      </c>
      <c r="O199">
        <v>0</v>
      </c>
      <c r="P199" s="3">
        <f>Nikes_Sales_Dataset___Working_file[[#This Row],[Sales Price]]*Nikes_Sales_Dataset___Working_file[[#This Row],[Units Sold Filled]]</f>
        <v>18330.090000000004</v>
      </c>
      <c r="Q199" s="2">
        <v>45571</v>
      </c>
      <c r="R199" s="7">
        <f>IF(ISBLANK(Nikes_Sales_Dataset___Working_file[[#This Row],[Order_Date]]),"Unknown Date",Nikes_Sales_Dataset___Working_file[[#This Row],[Order_Date]])</f>
        <v>45571</v>
      </c>
      <c r="S199" s="7" t="str">
        <f>IF(ISNUMBER(Nikes_Sales_Dataset___Working_file[[#This Row],[Cleaned Order Date]]),TEXT(Nikes_Sales_Dataset___Working_file[[#This Row],[Cleaned Order Date]],"mmm"),"Unknown")</f>
        <v>Oct</v>
      </c>
      <c r="T199" s="7" t="str">
        <f>IF(ISNUMBER(Nikes_Sales_Dataset___Working_file[[#This Row],[Cleaned Order Date]]),TEXT(Nikes_Sales_Dataset___Working_file[[#This Row],[Cleaned Order Date]],"yyyy"),"Unknown")</f>
        <v>2024</v>
      </c>
      <c r="U199" s="1" t="s">
        <v>17</v>
      </c>
      <c r="V199" s="1" t="s">
        <v>18</v>
      </c>
      <c r="W199" s="1" t="s">
        <v>36</v>
      </c>
      <c r="X199" s="9">
        <v>-418.5</v>
      </c>
    </row>
    <row r="200" spans="1:24" x14ac:dyDescent="0.25">
      <c r="A200" s="4">
        <v>2198</v>
      </c>
      <c r="B200" s="4" t="str">
        <f>Nikes_Sales_Dataset___Working_file[[#This Row],[Order_ID]]&amp;"_"&amp;TEXT(Nikes_Sales_Dataset___Working_file[[#This Row],[Cleaned Order Date]],"yyyymmdd")</f>
        <v>2198_20250105</v>
      </c>
      <c r="C200" s="1" t="s">
        <v>35</v>
      </c>
      <c r="D200" s="1" t="s">
        <v>14</v>
      </c>
      <c r="E200" s="1" t="s">
        <v>15</v>
      </c>
      <c r="F200" s="1" t="s">
        <v>57</v>
      </c>
      <c r="G200" s="1" t="s">
        <v>16</v>
      </c>
      <c r="H200">
        <v>4</v>
      </c>
      <c r="I200" s="3">
        <f>IF(ISBLANK(Nikes_Sales_Dataset___Working_file[[#This Row],[Units_Sold]]),IF(Nikes_Sales_Dataset___Working_file[[#This Row],[Profit]]&lt;0,0,1),Nikes_Sales_Dataset___Working_file[[#This Row],[Units_Sold]])</f>
        <v>4</v>
      </c>
      <c r="K200" s="9">
        <f>IF(ISBLANK(Nikes_Sales_Dataset___Working_file[[#This Row],[MRP]]),MEDIAN(Nikes_Sales_Dataset___Working_file[[#All],[MRP]]),Nikes_Sales_Dataset___Working_file[[#This Row],[MRP]])</f>
        <v>6110.0300000000007</v>
      </c>
      <c r="L200">
        <v>0.65</v>
      </c>
      <c r="M200">
        <f>IF(ISBLANK(Nikes_Sales_Dataset___Working_file[[#This Row],[Discount_Applied]]),0,Nikes_Sales_Dataset___Working_file[[#This Row],[Discount_Applied]])</f>
        <v>0.65</v>
      </c>
      <c r="N200" s="9">
        <f>Nikes_Sales_Dataset___Working_file[[#This Row],[MRP Final]]*(1-Nikes_Sales_Dataset___Working_file[[#This Row],[Cleaned Discount]])</f>
        <v>2138.5105000000003</v>
      </c>
      <c r="O200">
        <v>0</v>
      </c>
      <c r="P200" s="3">
        <f>Nikes_Sales_Dataset___Working_file[[#This Row],[Sales Price]]*Nikes_Sales_Dataset___Working_file[[#This Row],[Units Sold Filled]]</f>
        <v>8554.0420000000013</v>
      </c>
      <c r="Q200" s="2">
        <v>45662</v>
      </c>
      <c r="R200" s="7">
        <f>IF(ISBLANK(Nikes_Sales_Dataset___Working_file[[#This Row],[Order_Date]]),"Unknown Date",Nikes_Sales_Dataset___Working_file[[#This Row],[Order_Date]])</f>
        <v>45662</v>
      </c>
      <c r="S200" s="7" t="str">
        <f>IF(ISNUMBER(Nikes_Sales_Dataset___Working_file[[#This Row],[Cleaned Order Date]]),TEXT(Nikes_Sales_Dataset___Working_file[[#This Row],[Cleaned Order Date]],"mmm"),"Unknown")</f>
        <v>Jan</v>
      </c>
      <c r="T200" s="7" t="str">
        <f>IF(ISNUMBER(Nikes_Sales_Dataset___Working_file[[#This Row],[Cleaned Order Date]]),TEXT(Nikes_Sales_Dataset___Working_file[[#This Row],[Cleaned Order Date]],"yyyy"),"Unknown")</f>
        <v>2025</v>
      </c>
      <c r="U200" s="1" t="s">
        <v>17</v>
      </c>
      <c r="V200" s="1" t="s">
        <v>29</v>
      </c>
      <c r="W200" s="1" t="s">
        <v>29</v>
      </c>
      <c r="X200" s="9">
        <v>-169.33</v>
      </c>
    </row>
    <row r="201" spans="1:24" x14ac:dyDescent="0.25">
      <c r="A201" s="4">
        <v>2199</v>
      </c>
      <c r="B201" s="4" t="str">
        <f>Nikes_Sales_Dataset___Working_file[[#This Row],[Order_ID]]&amp;"_"&amp;TEXT(Nikes_Sales_Dataset___Working_file[[#This Row],[Cleaned Order Date]],"yyyymmdd")</f>
        <v>2199_Unknown Date</v>
      </c>
      <c r="C201" s="1" t="s">
        <v>35</v>
      </c>
      <c r="D201" s="1" t="s">
        <v>20</v>
      </c>
      <c r="E201" s="1" t="s">
        <v>24</v>
      </c>
      <c r="F201" s="1" t="s">
        <v>16</v>
      </c>
      <c r="G201" s="1" t="s">
        <v>16</v>
      </c>
      <c r="H201">
        <v>1</v>
      </c>
      <c r="I201" s="3">
        <f>IF(ISBLANK(Nikes_Sales_Dataset___Working_file[[#This Row],[Units_Sold]]),IF(Nikes_Sales_Dataset___Working_file[[#This Row],[Profit]]&lt;0,0,1),Nikes_Sales_Dataset___Working_file[[#This Row],[Units_Sold]])</f>
        <v>1</v>
      </c>
      <c r="K201" s="9">
        <f>IF(ISBLANK(Nikes_Sales_Dataset___Working_file[[#This Row],[MRP]]),MEDIAN(Nikes_Sales_Dataset___Working_file[[#All],[MRP]]),Nikes_Sales_Dataset___Working_file[[#This Row],[MRP]])</f>
        <v>6110.0300000000007</v>
      </c>
      <c r="M201">
        <f>IF(ISBLANK(Nikes_Sales_Dataset___Working_file[[#This Row],[Discount_Applied]]),0,Nikes_Sales_Dataset___Working_file[[#This Row],[Discount_Applied]])</f>
        <v>0</v>
      </c>
      <c r="N201" s="9">
        <f>Nikes_Sales_Dataset___Working_file[[#This Row],[MRP Final]]*(1-Nikes_Sales_Dataset___Working_file[[#This Row],[Cleaned Discount]])</f>
        <v>6110.0300000000007</v>
      </c>
      <c r="O201">
        <v>0</v>
      </c>
      <c r="P201" s="3">
        <f>Nikes_Sales_Dataset___Working_file[[#This Row],[Sales Price]]*Nikes_Sales_Dataset___Working_file[[#This Row],[Units Sold Filled]]</f>
        <v>6110.0300000000007</v>
      </c>
      <c r="Q201" s="2"/>
      <c r="R201" s="7" t="str">
        <f>IF(ISBLANK(Nikes_Sales_Dataset___Working_file[[#This Row],[Order_Date]]),"Unknown Date",Nikes_Sales_Dataset___Working_file[[#This Row],[Order_Date]])</f>
        <v>Unknown Date</v>
      </c>
      <c r="S201" s="7" t="str">
        <f>IF(ISNUMBER(Nikes_Sales_Dataset___Working_file[[#This Row],[Cleaned Order Date]]),TEXT(Nikes_Sales_Dataset___Working_file[[#This Row],[Cleaned Order Date]],"mmm"),"Unknown")</f>
        <v>Unknown</v>
      </c>
      <c r="T201" s="7" t="str">
        <f>IF(ISNUMBER(Nikes_Sales_Dataset___Working_file[[#This Row],[Cleaned Order Date]]),TEXT(Nikes_Sales_Dataset___Working_file[[#This Row],[Cleaned Order Date]],"yyyy"),"Unknown")</f>
        <v>Unknown</v>
      </c>
      <c r="U201" s="1" t="s">
        <v>22</v>
      </c>
      <c r="V201" s="1" t="s">
        <v>45</v>
      </c>
      <c r="W201" s="1" t="s">
        <v>45</v>
      </c>
      <c r="X201" s="9">
        <v>389.94</v>
      </c>
    </row>
    <row r="202" spans="1:24" x14ac:dyDescent="0.25">
      <c r="A202" s="4">
        <v>2200</v>
      </c>
      <c r="B202" s="4" t="str">
        <f>Nikes_Sales_Dataset___Working_file[[#This Row],[Order_ID]]&amp;"_"&amp;TEXT(Nikes_Sales_Dataset___Working_file[[#This Row],[Cleaned Order Date]],"yyyymmdd")</f>
        <v>2200_Unknown Date</v>
      </c>
      <c r="C202" s="1" t="s">
        <v>35</v>
      </c>
      <c r="D202" s="1" t="s">
        <v>43</v>
      </c>
      <c r="E202" s="1" t="s">
        <v>44</v>
      </c>
      <c r="F202" s="1" t="s">
        <v>46</v>
      </c>
      <c r="G202" s="1" t="s">
        <v>16</v>
      </c>
      <c r="H202">
        <v>3</v>
      </c>
      <c r="I202" s="3">
        <f>IF(ISBLANK(Nikes_Sales_Dataset___Working_file[[#This Row],[Units_Sold]]),IF(Nikes_Sales_Dataset___Working_file[[#This Row],[Profit]]&lt;0,0,1),Nikes_Sales_Dataset___Working_file[[#This Row],[Units_Sold]])</f>
        <v>3</v>
      </c>
      <c r="J202">
        <v>5570.72</v>
      </c>
      <c r="K202" s="9">
        <f>IF(ISBLANK(Nikes_Sales_Dataset___Working_file[[#This Row],[MRP]]),MEDIAN(Nikes_Sales_Dataset___Working_file[[#All],[MRP]]),Nikes_Sales_Dataset___Working_file[[#This Row],[MRP]])</f>
        <v>5570.72</v>
      </c>
      <c r="M202">
        <f>IF(ISBLANK(Nikes_Sales_Dataset___Working_file[[#This Row],[Discount_Applied]]),0,Nikes_Sales_Dataset___Working_file[[#This Row],[Discount_Applied]])</f>
        <v>0</v>
      </c>
      <c r="N202" s="9">
        <f>Nikes_Sales_Dataset___Working_file[[#This Row],[MRP Final]]*(1-Nikes_Sales_Dataset___Working_file[[#This Row],[Cleaned Discount]])</f>
        <v>5570.72</v>
      </c>
      <c r="O202">
        <v>0</v>
      </c>
      <c r="P202" s="3">
        <f>Nikes_Sales_Dataset___Working_file[[#This Row],[Sales Price]]*Nikes_Sales_Dataset___Working_file[[#This Row],[Units Sold Filled]]</f>
        <v>16712.16</v>
      </c>
      <c r="Q202" s="2"/>
      <c r="R202" s="7" t="str">
        <f>IF(ISBLANK(Nikes_Sales_Dataset___Working_file[[#This Row],[Order_Date]]),"Unknown Date",Nikes_Sales_Dataset___Working_file[[#This Row],[Order_Date]])</f>
        <v>Unknown Date</v>
      </c>
      <c r="S202" s="7" t="str">
        <f>IF(ISNUMBER(Nikes_Sales_Dataset___Working_file[[#This Row],[Cleaned Order Date]]),TEXT(Nikes_Sales_Dataset___Working_file[[#This Row],[Cleaned Order Date]],"mmm"),"Unknown")</f>
        <v>Unknown</v>
      </c>
      <c r="T202" s="7" t="str">
        <f>IF(ISNUMBER(Nikes_Sales_Dataset___Working_file[[#This Row],[Cleaned Order Date]]),TEXT(Nikes_Sales_Dataset___Working_file[[#This Row],[Cleaned Order Date]],"yyyy"),"Unknown")</f>
        <v>Unknown</v>
      </c>
      <c r="U202" s="1" t="s">
        <v>17</v>
      </c>
      <c r="V202" s="1" t="s">
        <v>33</v>
      </c>
      <c r="W202" s="1" t="s">
        <v>33</v>
      </c>
      <c r="X202" s="9">
        <v>1513.76</v>
      </c>
    </row>
    <row r="203" spans="1:24" x14ac:dyDescent="0.25">
      <c r="A203" s="4">
        <v>2201</v>
      </c>
      <c r="B203" s="4" t="str">
        <f>Nikes_Sales_Dataset___Working_file[[#This Row],[Order_ID]]&amp;"_"&amp;TEXT(Nikes_Sales_Dataset___Working_file[[#This Row],[Cleaned Order Date]],"yyyymmdd")</f>
        <v>2201_20240510</v>
      </c>
      <c r="C203" s="1" t="s">
        <v>19</v>
      </c>
      <c r="D203" s="1" t="s">
        <v>14</v>
      </c>
      <c r="E203" s="1" t="s">
        <v>15</v>
      </c>
      <c r="F203" s="1" t="s">
        <v>37</v>
      </c>
      <c r="G203" s="1" t="s">
        <v>28</v>
      </c>
      <c r="I203" s="3">
        <f>IF(ISBLANK(Nikes_Sales_Dataset___Working_file[[#This Row],[Units_Sold]]),IF(Nikes_Sales_Dataset___Working_file[[#This Row],[Profit]]&lt;0,0,1),Nikes_Sales_Dataset___Working_file[[#This Row],[Units_Sold]])</f>
        <v>1</v>
      </c>
      <c r="K203" s="9">
        <f>IF(ISBLANK(Nikes_Sales_Dataset___Working_file[[#This Row],[MRP]]),MEDIAN(Nikes_Sales_Dataset___Working_file[[#All],[MRP]]),Nikes_Sales_Dataset___Working_file[[#This Row],[MRP]])</f>
        <v>6110.0300000000007</v>
      </c>
      <c r="M203">
        <f>IF(ISBLANK(Nikes_Sales_Dataset___Working_file[[#This Row],[Discount_Applied]]),0,Nikes_Sales_Dataset___Working_file[[#This Row],[Discount_Applied]])</f>
        <v>0</v>
      </c>
      <c r="N203" s="9">
        <f>Nikes_Sales_Dataset___Working_file[[#This Row],[MRP Final]]*(1-Nikes_Sales_Dataset___Working_file[[#This Row],[Cleaned Discount]])</f>
        <v>6110.0300000000007</v>
      </c>
      <c r="O203">
        <v>0</v>
      </c>
      <c r="P203" s="3">
        <f>Nikes_Sales_Dataset___Working_file[[#This Row],[Sales Price]]*Nikes_Sales_Dataset___Working_file[[#This Row],[Units Sold Filled]]</f>
        <v>6110.0300000000007</v>
      </c>
      <c r="Q203" s="2">
        <v>45422</v>
      </c>
      <c r="R203" s="7">
        <f>IF(ISBLANK(Nikes_Sales_Dataset___Working_file[[#This Row],[Order_Date]]),"Unknown Date",Nikes_Sales_Dataset___Working_file[[#This Row],[Order_Date]])</f>
        <v>45422</v>
      </c>
      <c r="S203" s="7" t="str">
        <f>IF(ISNUMBER(Nikes_Sales_Dataset___Working_file[[#This Row],[Cleaned Order Date]]),TEXT(Nikes_Sales_Dataset___Working_file[[#This Row],[Cleaned Order Date]],"mmm"),"Unknown")</f>
        <v>May</v>
      </c>
      <c r="T203" s="7" t="str">
        <f>IF(ISNUMBER(Nikes_Sales_Dataset___Working_file[[#This Row],[Cleaned Order Date]]),TEXT(Nikes_Sales_Dataset___Working_file[[#This Row],[Cleaned Order Date]],"yyyy"),"Unknown")</f>
        <v>2024</v>
      </c>
      <c r="U203" s="1" t="s">
        <v>17</v>
      </c>
      <c r="V203" s="1" t="s">
        <v>25</v>
      </c>
      <c r="W203" s="1" t="s">
        <v>25</v>
      </c>
      <c r="X203" s="9">
        <v>1403.56</v>
      </c>
    </row>
    <row r="204" spans="1:24" x14ac:dyDescent="0.25">
      <c r="A204" s="4">
        <v>2202</v>
      </c>
      <c r="B204" s="4" t="str">
        <f>Nikes_Sales_Dataset___Working_file[[#This Row],[Order_ID]]&amp;"_"&amp;TEXT(Nikes_Sales_Dataset___Working_file[[#This Row],[Cleaned Order Date]],"yyyymmdd")</f>
        <v>2202_20250704</v>
      </c>
      <c r="C204" s="1" t="s">
        <v>35</v>
      </c>
      <c r="D204" s="1" t="s">
        <v>43</v>
      </c>
      <c r="E204" s="1" t="s">
        <v>51</v>
      </c>
      <c r="F204" s="1" t="s">
        <v>16</v>
      </c>
      <c r="G204" s="1" t="s">
        <v>16</v>
      </c>
      <c r="H204">
        <v>-1</v>
      </c>
      <c r="I204" s="3">
        <f>IF(ISBLANK(Nikes_Sales_Dataset___Working_file[[#This Row],[Units_Sold]]),IF(Nikes_Sales_Dataset___Working_file[[#This Row],[Profit]]&lt;0,0,1),Nikes_Sales_Dataset___Working_file[[#This Row],[Units_Sold]])</f>
        <v>-1</v>
      </c>
      <c r="J204">
        <v>7918.93</v>
      </c>
      <c r="K204" s="9">
        <f>IF(ISBLANK(Nikes_Sales_Dataset___Working_file[[#This Row],[MRP]]),MEDIAN(Nikes_Sales_Dataset___Working_file[[#All],[MRP]]),Nikes_Sales_Dataset___Working_file[[#This Row],[MRP]])</f>
        <v>7918.93</v>
      </c>
      <c r="L204">
        <v>1.06</v>
      </c>
      <c r="M204">
        <f>IF(ISBLANK(Nikes_Sales_Dataset___Working_file[[#This Row],[Discount_Applied]]),0,Nikes_Sales_Dataset___Working_file[[#This Row],[Discount_Applied]])</f>
        <v>1.06</v>
      </c>
      <c r="N204" s="9">
        <f>Nikes_Sales_Dataset___Working_file[[#This Row],[MRP Final]]*(1-Nikes_Sales_Dataset___Working_file[[#This Row],[Cleaned Discount]])</f>
        <v>-475.13580000000042</v>
      </c>
      <c r="O204">
        <v>475.14</v>
      </c>
      <c r="P204" s="3">
        <f>Nikes_Sales_Dataset___Working_file[[#This Row],[Sales Price]]*Nikes_Sales_Dataset___Working_file[[#This Row],[Units Sold Filled]]</f>
        <v>475.13580000000042</v>
      </c>
      <c r="Q204" s="2">
        <v>45842</v>
      </c>
      <c r="R204" s="7">
        <f>IF(ISBLANK(Nikes_Sales_Dataset___Working_file[[#This Row],[Order_Date]]),"Unknown Date",Nikes_Sales_Dataset___Working_file[[#This Row],[Order_Date]])</f>
        <v>45842</v>
      </c>
      <c r="S204" s="7" t="str">
        <f>IF(ISNUMBER(Nikes_Sales_Dataset___Working_file[[#This Row],[Cleaned Order Date]]),TEXT(Nikes_Sales_Dataset___Working_file[[#This Row],[Cleaned Order Date]],"mmm"),"Unknown")</f>
        <v>Jul</v>
      </c>
      <c r="T204" s="7" t="str">
        <f>IF(ISNUMBER(Nikes_Sales_Dataset___Working_file[[#This Row],[Cleaned Order Date]]),TEXT(Nikes_Sales_Dataset___Working_file[[#This Row],[Cleaned Order Date]],"yyyy"),"Unknown")</f>
        <v>2025</v>
      </c>
      <c r="U204" s="1" t="s">
        <v>22</v>
      </c>
      <c r="V204" s="1" t="s">
        <v>36</v>
      </c>
      <c r="W204" s="1" t="s">
        <v>36</v>
      </c>
      <c r="X204" s="9">
        <v>1994.42</v>
      </c>
    </row>
    <row r="205" spans="1:24" x14ac:dyDescent="0.25">
      <c r="A205" s="4">
        <v>2203</v>
      </c>
      <c r="B205" s="4" t="str">
        <f>Nikes_Sales_Dataset___Working_file[[#This Row],[Order_ID]]&amp;"_"&amp;TEXT(Nikes_Sales_Dataset___Working_file[[#This Row],[Cleaned Order Date]],"yyyymmdd")</f>
        <v>2203_Unknown Date</v>
      </c>
      <c r="C205" s="1" t="s">
        <v>35</v>
      </c>
      <c r="D205" s="1" t="s">
        <v>26</v>
      </c>
      <c r="E205" s="1" t="s">
        <v>60</v>
      </c>
      <c r="F205" s="1" t="s">
        <v>16</v>
      </c>
      <c r="G205" s="1" t="s">
        <v>16</v>
      </c>
      <c r="H205">
        <v>0</v>
      </c>
      <c r="I205" s="3">
        <f>IF(ISBLANK(Nikes_Sales_Dataset___Working_file[[#This Row],[Units_Sold]]),IF(Nikes_Sales_Dataset___Working_file[[#This Row],[Profit]]&lt;0,0,1),Nikes_Sales_Dataset___Working_file[[#This Row],[Units_Sold]])</f>
        <v>0</v>
      </c>
      <c r="J205">
        <v>6903.22</v>
      </c>
      <c r="K205" s="9">
        <f>IF(ISBLANK(Nikes_Sales_Dataset___Working_file[[#This Row],[MRP]]),MEDIAN(Nikes_Sales_Dataset___Working_file[[#All],[MRP]]),Nikes_Sales_Dataset___Working_file[[#This Row],[MRP]])</f>
        <v>6903.22</v>
      </c>
      <c r="M205">
        <f>IF(ISBLANK(Nikes_Sales_Dataset___Working_file[[#This Row],[Discount_Applied]]),0,Nikes_Sales_Dataset___Working_file[[#This Row],[Discount_Applied]])</f>
        <v>0</v>
      </c>
      <c r="N205" s="9">
        <f>Nikes_Sales_Dataset___Working_file[[#This Row],[MRP Final]]*(1-Nikes_Sales_Dataset___Working_file[[#This Row],[Cleaned Discount]])</f>
        <v>6903.22</v>
      </c>
      <c r="O205">
        <v>0</v>
      </c>
      <c r="P205" s="3">
        <f>Nikes_Sales_Dataset___Working_file[[#This Row],[Sales Price]]*Nikes_Sales_Dataset___Working_file[[#This Row],[Units Sold Filled]]</f>
        <v>0</v>
      </c>
      <c r="Q205" s="2"/>
      <c r="R205" s="7" t="str">
        <f>IF(ISBLANK(Nikes_Sales_Dataset___Working_file[[#This Row],[Order_Date]]),"Unknown Date",Nikes_Sales_Dataset___Working_file[[#This Row],[Order_Date]])</f>
        <v>Unknown Date</v>
      </c>
      <c r="S205" s="7" t="str">
        <f>IF(ISNUMBER(Nikes_Sales_Dataset___Working_file[[#This Row],[Cleaned Order Date]]),TEXT(Nikes_Sales_Dataset___Working_file[[#This Row],[Cleaned Order Date]],"mmm"),"Unknown")</f>
        <v>Unknown</v>
      </c>
      <c r="T205" s="7" t="str">
        <f>IF(ISNUMBER(Nikes_Sales_Dataset___Working_file[[#This Row],[Cleaned Order Date]]),TEXT(Nikes_Sales_Dataset___Working_file[[#This Row],[Cleaned Order Date]],"yyyy"),"Unknown")</f>
        <v>Unknown</v>
      </c>
      <c r="U205" s="1" t="s">
        <v>17</v>
      </c>
      <c r="V205" s="1" t="s">
        <v>29</v>
      </c>
      <c r="W205" s="1" t="s">
        <v>29</v>
      </c>
      <c r="X205" s="9">
        <v>1556.95</v>
      </c>
    </row>
    <row r="206" spans="1:24" x14ac:dyDescent="0.25">
      <c r="A206" s="4">
        <v>2204</v>
      </c>
      <c r="B206" s="4" t="str">
        <f>Nikes_Sales_Dataset___Working_file[[#This Row],[Order_ID]]&amp;"_"&amp;TEXT(Nikes_Sales_Dataset___Working_file[[#This Row],[Cleaned Order Date]],"yyyymmdd")</f>
        <v>2204_20250517</v>
      </c>
      <c r="C206" s="1" t="s">
        <v>35</v>
      </c>
      <c r="D206" s="1" t="s">
        <v>43</v>
      </c>
      <c r="E206" s="1" t="s">
        <v>61</v>
      </c>
      <c r="F206" s="1" t="s">
        <v>57</v>
      </c>
      <c r="G206" s="1" t="s">
        <v>16</v>
      </c>
      <c r="I206" s="3">
        <f>IF(ISBLANK(Nikes_Sales_Dataset___Working_file[[#This Row],[Units_Sold]]),IF(Nikes_Sales_Dataset___Working_file[[#This Row],[Profit]]&lt;0,0,1),Nikes_Sales_Dataset___Working_file[[#This Row],[Units_Sold]])</f>
        <v>1</v>
      </c>
      <c r="J206">
        <v>7660.41</v>
      </c>
      <c r="K206" s="9">
        <f>IF(ISBLANK(Nikes_Sales_Dataset___Working_file[[#This Row],[MRP]]),MEDIAN(Nikes_Sales_Dataset___Working_file[[#All],[MRP]]),Nikes_Sales_Dataset___Working_file[[#This Row],[MRP]])</f>
        <v>7660.41</v>
      </c>
      <c r="M206">
        <f>IF(ISBLANK(Nikes_Sales_Dataset___Working_file[[#This Row],[Discount_Applied]]),0,Nikes_Sales_Dataset___Working_file[[#This Row],[Discount_Applied]])</f>
        <v>0</v>
      </c>
      <c r="N206" s="9">
        <f>Nikes_Sales_Dataset___Working_file[[#This Row],[MRP Final]]*(1-Nikes_Sales_Dataset___Working_file[[#This Row],[Cleaned Discount]])</f>
        <v>7660.41</v>
      </c>
      <c r="O206">
        <v>0</v>
      </c>
      <c r="P206" s="3">
        <f>Nikes_Sales_Dataset___Working_file[[#This Row],[Sales Price]]*Nikes_Sales_Dataset___Working_file[[#This Row],[Units Sold Filled]]</f>
        <v>7660.41</v>
      </c>
      <c r="Q206" s="2">
        <v>45794</v>
      </c>
      <c r="R206" s="7">
        <f>IF(ISBLANK(Nikes_Sales_Dataset___Working_file[[#This Row],[Order_Date]]),"Unknown Date",Nikes_Sales_Dataset___Working_file[[#This Row],[Order_Date]])</f>
        <v>45794</v>
      </c>
      <c r="S206" s="7" t="str">
        <f>IF(ISNUMBER(Nikes_Sales_Dataset___Working_file[[#This Row],[Cleaned Order Date]]),TEXT(Nikes_Sales_Dataset___Working_file[[#This Row],[Cleaned Order Date]],"mmm"),"Unknown")</f>
        <v>May</v>
      </c>
      <c r="T206" s="7" t="str">
        <f>IF(ISNUMBER(Nikes_Sales_Dataset___Working_file[[#This Row],[Cleaned Order Date]]),TEXT(Nikes_Sales_Dataset___Working_file[[#This Row],[Cleaned Order Date]],"yyyy"),"Unknown")</f>
        <v>2025</v>
      </c>
      <c r="U206" s="1" t="s">
        <v>17</v>
      </c>
      <c r="V206" s="1" t="s">
        <v>33</v>
      </c>
      <c r="W206" s="1" t="s">
        <v>33</v>
      </c>
      <c r="X206" s="9">
        <v>2076.75</v>
      </c>
    </row>
    <row r="207" spans="1:24" x14ac:dyDescent="0.25">
      <c r="A207" s="4">
        <v>2205</v>
      </c>
      <c r="B207" s="4" t="str">
        <f>Nikes_Sales_Dataset___Working_file[[#This Row],[Order_ID]]&amp;"_"&amp;TEXT(Nikes_Sales_Dataset___Working_file[[#This Row],[Cleaned Order Date]],"yyyymmdd")</f>
        <v>2205_20250424</v>
      </c>
      <c r="C207" s="1" t="s">
        <v>19</v>
      </c>
      <c r="D207" s="1" t="s">
        <v>30</v>
      </c>
      <c r="E207" s="1" t="s">
        <v>31</v>
      </c>
      <c r="F207" s="1" t="s">
        <v>32</v>
      </c>
      <c r="G207" s="1" t="s">
        <v>32</v>
      </c>
      <c r="H207">
        <v>0</v>
      </c>
      <c r="I207" s="3">
        <f>IF(ISBLANK(Nikes_Sales_Dataset___Working_file[[#This Row],[Units_Sold]]),IF(Nikes_Sales_Dataset___Working_file[[#This Row],[Profit]]&lt;0,0,1),Nikes_Sales_Dataset___Working_file[[#This Row],[Units_Sold]])</f>
        <v>0</v>
      </c>
      <c r="K207" s="9">
        <f>IF(ISBLANK(Nikes_Sales_Dataset___Working_file[[#This Row],[MRP]]),MEDIAN(Nikes_Sales_Dataset___Working_file[[#All],[MRP]]),Nikes_Sales_Dataset___Working_file[[#This Row],[MRP]])</f>
        <v>6110.0300000000007</v>
      </c>
      <c r="M207">
        <f>IF(ISBLANK(Nikes_Sales_Dataset___Working_file[[#This Row],[Discount_Applied]]),0,Nikes_Sales_Dataset___Working_file[[#This Row],[Discount_Applied]])</f>
        <v>0</v>
      </c>
      <c r="N207" s="9">
        <f>Nikes_Sales_Dataset___Working_file[[#This Row],[MRP Final]]*(1-Nikes_Sales_Dataset___Working_file[[#This Row],[Cleaned Discount]])</f>
        <v>6110.0300000000007</v>
      </c>
      <c r="O207">
        <v>0</v>
      </c>
      <c r="P207" s="3">
        <f>Nikes_Sales_Dataset___Working_file[[#This Row],[Sales Price]]*Nikes_Sales_Dataset___Working_file[[#This Row],[Units Sold Filled]]</f>
        <v>0</v>
      </c>
      <c r="Q207" s="2">
        <v>45771</v>
      </c>
      <c r="R207" s="7">
        <f>IF(ISBLANK(Nikes_Sales_Dataset___Working_file[[#This Row],[Order_Date]]),"Unknown Date",Nikes_Sales_Dataset___Working_file[[#This Row],[Order_Date]])</f>
        <v>45771</v>
      </c>
      <c r="S207" s="7" t="str">
        <f>IF(ISNUMBER(Nikes_Sales_Dataset___Working_file[[#This Row],[Cleaned Order Date]]),TEXT(Nikes_Sales_Dataset___Working_file[[#This Row],[Cleaned Order Date]],"mmm"),"Unknown")</f>
        <v>Apr</v>
      </c>
      <c r="T207" s="7" t="str">
        <f>IF(ISNUMBER(Nikes_Sales_Dataset___Working_file[[#This Row],[Cleaned Order Date]]),TEXT(Nikes_Sales_Dataset___Working_file[[#This Row],[Cleaned Order Date]],"yyyy"),"Unknown")</f>
        <v>2025</v>
      </c>
      <c r="U207" s="1" t="s">
        <v>22</v>
      </c>
      <c r="V207" s="1" t="s">
        <v>29</v>
      </c>
      <c r="W207" s="1" t="s">
        <v>29</v>
      </c>
      <c r="X207" s="9">
        <v>-467.52</v>
      </c>
    </row>
    <row r="208" spans="1:24" x14ac:dyDescent="0.25">
      <c r="A208" s="4">
        <v>2206</v>
      </c>
      <c r="B208" s="4" t="str">
        <f>Nikes_Sales_Dataset___Working_file[[#This Row],[Order_ID]]&amp;"_"&amp;TEXT(Nikes_Sales_Dataset___Working_file[[#This Row],[Cleaned Order Date]],"yyyymmdd")</f>
        <v>2206_Unknown Date</v>
      </c>
      <c r="C208" s="1" t="s">
        <v>35</v>
      </c>
      <c r="D208" s="1" t="s">
        <v>14</v>
      </c>
      <c r="E208" s="1" t="s">
        <v>34</v>
      </c>
      <c r="F208" s="1" t="s">
        <v>16</v>
      </c>
      <c r="G208" s="1" t="s">
        <v>16</v>
      </c>
      <c r="H208">
        <v>2</v>
      </c>
      <c r="I208" s="3">
        <f>IF(ISBLANK(Nikes_Sales_Dataset___Working_file[[#This Row],[Units_Sold]]),IF(Nikes_Sales_Dataset___Working_file[[#This Row],[Profit]]&lt;0,0,1),Nikes_Sales_Dataset___Working_file[[#This Row],[Units_Sold]])</f>
        <v>2</v>
      </c>
      <c r="K208" s="9">
        <f>IF(ISBLANK(Nikes_Sales_Dataset___Working_file[[#This Row],[MRP]]),MEDIAN(Nikes_Sales_Dataset___Working_file[[#All],[MRP]]),Nikes_Sales_Dataset___Working_file[[#This Row],[MRP]])</f>
        <v>6110.0300000000007</v>
      </c>
      <c r="M208">
        <f>IF(ISBLANK(Nikes_Sales_Dataset___Working_file[[#This Row],[Discount_Applied]]),0,Nikes_Sales_Dataset___Working_file[[#This Row],[Discount_Applied]])</f>
        <v>0</v>
      </c>
      <c r="N208" s="9">
        <f>Nikes_Sales_Dataset___Working_file[[#This Row],[MRP Final]]*(1-Nikes_Sales_Dataset___Working_file[[#This Row],[Cleaned Discount]])</f>
        <v>6110.0300000000007</v>
      </c>
      <c r="O208">
        <v>0</v>
      </c>
      <c r="P208" s="3">
        <f>Nikes_Sales_Dataset___Working_file[[#This Row],[Sales Price]]*Nikes_Sales_Dataset___Working_file[[#This Row],[Units Sold Filled]]</f>
        <v>12220.060000000001</v>
      </c>
      <c r="Q208" s="2"/>
      <c r="R208" s="7" t="str">
        <f>IF(ISBLANK(Nikes_Sales_Dataset___Working_file[[#This Row],[Order_Date]]),"Unknown Date",Nikes_Sales_Dataset___Working_file[[#This Row],[Order_Date]])</f>
        <v>Unknown Date</v>
      </c>
      <c r="S208" s="7" t="str">
        <f>IF(ISNUMBER(Nikes_Sales_Dataset___Working_file[[#This Row],[Cleaned Order Date]]),TEXT(Nikes_Sales_Dataset___Working_file[[#This Row],[Cleaned Order Date]],"mmm"),"Unknown")</f>
        <v>Unknown</v>
      </c>
      <c r="T208" s="7" t="str">
        <f>IF(ISNUMBER(Nikes_Sales_Dataset___Working_file[[#This Row],[Cleaned Order Date]]),TEXT(Nikes_Sales_Dataset___Working_file[[#This Row],[Cleaned Order Date]],"yyyy"),"Unknown")</f>
        <v>Unknown</v>
      </c>
      <c r="U208" s="1" t="s">
        <v>17</v>
      </c>
      <c r="V208" s="1" t="s">
        <v>33</v>
      </c>
      <c r="W208" s="1" t="s">
        <v>33</v>
      </c>
      <c r="X208" s="9">
        <v>-524.85</v>
      </c>
    </row>
    <row r="209" spans="1:24" x14ac:dyDescent="0.25">
      <c r="A209" s="4">
        <v>2207</v>
      </c>
      <c r="B209" s="4" t="str">
        <f>Nikes_Sales_Dataset___Working_file[[#This Row],[Order_ID]]&amp;"_"&amp;TEXT(Nikes_Sales_Dataset___Working_file[[#This Row],[Cleaned Order Date]],"yyyymmdd")</f>
        <v>2207_Unknown Date</v>
      </c>
      <c r="C209" s="1" t="s">
        <v>19</v>
      </c>
      <c r="D209" s="1" t="s">
        <v>30</v>
      </c>
      <c r="E209" s="1" t="s">
        <v>56</v>
      </c>
      <c r="F209" s="1" t="s">
        <v>32</v>
      </c>
      <c r="G209" s="1" t="s">
        <v>32</v>
      </c>
      <c r="I209" s="3">
        <f>IF(ISBLANK(Nikes_Sales_Dataset___Working_file[[#This Row],[Units_Sold]]),IF(Nikes_Sales_Dataset___Working_file[[#This Row],[Profit]]&lt;0,0,1),Nikes_Sales_Dataset___Working_file[[#This Row],[Units_Sold]])</f>
        <v>1</v>
      </c>
      <c r="K209" s="9">
        <f>IF(ISBLANK(Nikes_Sales_Dataset___Working_file[[#This Row],[MRP]]),MEDIAN(Nikes_Sales_Dataset___Working_file[[#All],[MRP]]),Nikes_Sales_Dataset___Working_file[[#This Row],[MRP]])</f>
        <v>6110.0300000000007</v>
      </c>
      <c r="M209">
        <f>IF(ISBLANK(Nikes_Sales_Dataset___Working_file[[#This Row],[Discount_Applied]]),0,Nikes_Sales_Dataset___Working_file[[#This Row],[Discount_Applied]])</f>
        <v>0</v>
      </c>
      <c r="N209" s="9">
        <f>Nikes_Sales_Dataset___Working_file[[#This Row],[MRP Final]]*(1-Nikes_Sales_Dataset___Working_file[[#This Row],[Cleaned Discount]])</f>
        <v>6110.0300000000007</v>
      </c>
      <c r="O209">
        <v>0</v>
      </c>
      <c r="P209" s="3">
        <f>Nikes_Sales_Dataset___Working_file[[#This Row],[Sales Price]]*Nikes_Sales_Dataset___Working_file[[#This Row],[Units Sold Filled]]</f>
        <v>6110.0300000000007</v>
      </c>
      <c r="Q209" s="2"/>
      <c r="R209" s="7" t="str">
        <f>IF(ISBLANK(Nikes_Sales_Dataset___Working_file[[#This Row],[Order_Date]]),"Unknown Date",Nikes_Sales_Dataset___Working_file[[#This Row],[Order_Date]])</f>
        <v>Unknown Date</v>
      </c>
      <c r="S209" s="7" t="str">
        <f>IF(ISNUMBER(Nikes_Sales_Dataset___Working_file[[#This Row],[Cleaned Order Date]]),TEXT(Nikes_Sales_Dataset___Working_file[[#This Row],[Cleaned Order Date]],"mmm"),"Unknown")</f>
        <v>Unknown</v>
      </c>
      <c r="T209" s="7" t="str">
        <f>IF(ISNUMBER(Nikes_Sales_Dataset___Working_file[[#This Row],[Cleaned Order Date]]),TEXT(Nikes_Sales_Dataset___Working_file[[#This Row],[Cleaned Order Date]],"yyyy"),"Unknown")</f>
        <v>Unknown</v>
      </c>
      <c r="U209" s="1" t="s">
        <v>17</v>
      </c>
      <c r="V209" s="1" t="s">
        <v>38</v>
      </c>
      <c r="W209" s="1" t="s">
        <v>38</v>
      </c>
      <c r="X209" s="9">
        <v>2101.41</v>
      </c>
    </row>
    <row r="210" spans="1:24" x14ac:dyDescent="0.25">
      <c r="A210" s="4">
        <v>2208</v>
      </c>
      <c r="B210" s="4" t="str">
        <f>Nikes_Sales_Dataset___Working_file[[#This Row],[Order_ID]]&amp;"_"&amp;TEXT(Nikes_Sales_Dataset___Working_file[[#This Row],[Cleaned Order Date]],"yyyymmdd")</f>
        <v>2208_Unknown Date</v>
      </c>
      <c r="C210" s="1" t="s">
        <v>19</v>
      </c>
      <c r="D210" s="1" t="s">
        <v>43</v>
      </c>
      <c r="E210" s="1" t="s">
        <v>61</v>
      </c>
      <c r="F210" s="1" t="s">
        <v>16</v>
      </c>
      <c r="G210" s="1" t="s">
        <v>16</v>
      </c>
      <c r="I210" s="3">
        <f>IF(ISBLANK(Nikes_Sales_Dataset___Working_file[[#This Row],[Units_Sold]]),IF(Nikes_Sales_Dataset___Working_file[[#This Row],[Profit]]&lt;0,0,1),Nikes_Sales_Dataset___Working_file[[#This Row],[Units_Sold]])</f>
        <v>0</v>
      </c>
      <c r="J210">
        <v>5172.62</v>
      </c>
      <c r="K210" s="9">
        <f>IF(ISBLANK(Nikes_Sales_Dataset___Working_file[[#This Row],[MRP]]),MEDIAN(Nikes_Sales_Dataset___Working_file[[#All],[MRP]]),Nikes_Sales_Dataset___Working_file[[#This Row],[MRP]])</f>
        <v>5172.62</v>
      </c>
      <c r="L210">
        <v>0.97</v>
      </c>
      <c r="M210">
        <f>IF(ISBLANK(Nikes_Sales_Dataset___Working_file[[#This Row],[Discount_Applied]]),0,Nikes_Sales_Dataset___Working_file[[#This Row],[Discount_Applied]])</f>
        <v>0.97</v>
      </c>
      <c r="N210" s="9">
        <f>Nikes_Sales_Dataset___Working_file[[#This Row],[MRP Final]]*(1-Nikes_Sales_Dataset___Working_file[[#This Row],[Cleaned Discount]])</f>
        <v>155.17860000000013</v>
      </c>
      <c r="O210">
        <v>0</v>
      </c>
      <c r="P210" s="3">
        <f>Nikes_Sales_Dataset___Working_file[[#This Row],[Sales Price]]*Nikes_Sales_Dataset___Working_file[[#This Row],[Units Sold Filled]]</f>
        <v>0</v>
      </c>
      <c r="Q210" s="2"/>
      <c r="R210" s="7" t="str">
        <f>IF(ISBLANK(Nikes_Sales_Dataset___Working_file[[#This Row],[Order_Date]]),"Unknown Date",Nikes_Sales_Dataset___Working_file[[#This Row],[Order_Date]])</f>
        <v>Unknown Date</v>
      </c>
      <c r="S210" s="7" t="str">
        <f>IF(ISNUMBER(Nikes_Sales_Dataset___Working_file[[#This Row],[Cleaned Order Date]]),TEXT(Nikes_Sales_Dataset___Working_file[[#This Row],[Cleaned Order Date]],"mmm"),"Unknown")</f>
        <v>Unknown</v>
      </c>
      <c r="T210" s="7" t="str">
        <f>IF(ISNUMBER(Nikes_Sales_Dataset___Working_file[[#This Row],[Cleaned Order Date]]),TEXT(Nikes_Sales_Dataset___Working_file[[#This Row],[Cleaned Order Date]],"yyyy"),"Unknown")</f>
        <v>Unknown</v>
      </c>
      <c r="U210" s="1" t="s">
        <v>22</v>
      </c>
      <c r="V210" s="1" t="s">
        <v>42</v>
      </c>
      <c r="W210" s="1" t="s">
        <v>38</v>
      </c>
      <c r="X210" s="9">
        <v>-1074.04</v>
      </c>
    </row>
    <row r="211" spans="1:24" x14ac:dyDescent="0.25">
      <c r="A211" s="4">
        <v>2209</v>
      </c>
      <c r="B211" s="4" t="str">
        <f>Nikes_Sales_Dataset___Working_file[[#This Row],[Order_ID]]&amp;"_"&amp;TEXT(Nikes_Sales_Dataset___Working_file[[#This Row],[Cleaned Order Date]],"yyyymmdd")</f>
        <v>2209_20240901</v>
      </c>
      <c r="C211" s="1" t="s">
        <v>13</v>
      </c>
      <c r="D211" s="1" t="s">
        <v>14</v>
      </c>
      <c r="E211" s="1" t="s">
        <v>15</v>
      </c>
      <c r="F211" s="1" t="s">
        <v>41</v>
      </c>
      <c r="G211" s="1" t="s">
        <v>16</v>
      </c>
      <c r="I211" s="3">
        <f>IF(ISBLANK(Nikes_Sales_Dataset___Working_file[[#This Row],[Units_Sold]]),IF(Nikes_Sales_Dataset___Working_file[[#This Row],[Profit]]&lt;0,0,1),Nikes_Sales_Dataset___Working_file[[#This Row],[Units_Sold]])</f>
        <v>1</v>
      </c>
      <c r="K211" s="9">
        <f>IF(ISBLANK(Nikes_Sales_Dataset___Working_file[[#This Row],[MRP]]),MEDIAN(Nikes_Sales_Dataset___Working_file[[#All],[MRP]]),Nikes_Sales_Dataset___Working_file[[#This Row],[MRP]])</f>
        <v>6110.0300000000007</v>
      </c>
      <c r="M211">
        <f>IF(ISBLANK(Nikes_Sales_Dataset___Working_file[[#This Row],[Discount_Applied]]),0,Nikes_Sales_Dataset___Working_file[[#This Row],[Discount_Applied]])</f>
        <v>0</v>
      </c>
      <c r="N211" s="9">
        <f>Nikes_Sales_Dataset___Working_file[[#This Row],[MRP Final]]*(1-Nikes_Sales_Dataset___Working_file[[#This Row],[Cleaned Discount]])</f>
        <v>6110.0300000000007</v>
      </c>
      <c r="O211">
        <v>0</v>
      </c>
      <c r="P211" s="3">
        <f>Nikes_Sales_Dataset___Working_file[[#This Row],[Sales Price]]*Nikes_Sales_Dataset___Working_file[[#This Row],[Units Sold Filled]]</f>
        <v>6110.0300000000007</v>
      </c>
      <c r="Q211" s="2">
        <v>45536</v>
      </c>
      <c r="R211" s="7">
        <f>IF(ISBLANK(Nikes_Sales_Dataset___Working_file[[#This Row],[Order_Date]]),"Unknown Date",Nikes_Sales_Dataset___Working_file[[#This Row],[Order_Date]])</f>
        <v>45536</v>
      </c>
      <c r="S211" s="7" t="str">
        <f>IF(ISNUMBER(Nikes_Sales_Dataset___Working_file[[#This Row],[Cleaned Order Date]]),TEXT(Nikes_Sales_Dataset___Working_file[[#This Row],[Cleaned Order Date]],"mmm"),"Unknown")</f>
        <v>Sep</v>
      </c>
      <c r="T211" s="7" t="str">
        <f>IF(ISNUMBER(Nikes_Sales_Dataset___Working_file[[#This Row],[Cleaned Order Date]]),TEXT(Nikes_Sales_Dataset___Working_file[[#This Row],[Cleaned Order Date]],"yyyy"),"Unknown")</f>
        <v>2024</v>
      </c>
      <c r="U211" s="1" t="s">
        <v>22</v>
      </c>
      <c r="V211" s="1" t="s">
        <v>23</v>
      </c>
      <c r="W211" s="1" t="s">
        <v>38</v>
      </c>
      <c r="X211" s="9">
        <v>1956.7</v>
      </c>
    </row>
    <row r="212" spans="1:24" x14ac:dyDescent="0.25">
      <c r="A212" s="4">
        <v>2210</v>
      </c>
      <c r="B212" s="4" t="str">
        <f>Nikes_Sales_Dataset___Working_file[[#This Row],[Order_ID]]&amp;"_"&amp;TEXT(Nikes_Sales_Dataset___Working_file[[#This Row],[Cleaned Order Date]],"yyyymmdd")</f>
        <v>2210_20240809</v>
      </c>
      <c r="C212" s="1" t="s">
        <v>35</v>
      </c>
      <c r="D212" s="1" t="s">
        <v>26</v>
      </c>
      <c r="E212" s="1" t="s">
        <v>27</v>
      </c>
      <c r="F212" s="1" t="s">
        <v>32</v>
      </c>
      <c r="G212" s="1" t="s">
        <v>32</v>
      </c>
      <c r="I212" s="3">
        <f>IF(ISBLANK(Nikes_Sales_Dataset___Working_file[[#This Row],[Units_Sold]]),IF(Nikes_Sales_Dataset___Working_file[[#This Row],[Profit]]&lt;0,0,1),Nikes_Sales_Dataset___Working_file[[#This Row],[Units_Sold]])</f>
        <v>1</v>
      </c>
      <c r="K212" s="9">
        <f>IF(ISBLANK(Nikes_Sales_Dataset___Working_file[[#This Row],[MRP]]),MEDIAN(Nikes_Sales_Dataset___Working_file[[#All],[MRP]]),Nikes_Sales_Dataset___Working_file[[#This Row],[MRP]])</f>
        <v>6110.0300000000007</v>
      </c>
      <c r="M212">
        <f>IF(ISBLANK(Nikes_Sales_Dataset___Working_file[[#This Row],[Discount_Applied]]),0,Nikes_Sales_Dataset___Working_file[[#This Row],[Discount_Applied]])</f>
        <v>0</v>
      </c>
      <c r="N212" s="9">
        <f>Nikes_Sales_Dataset___Working_file[[#This Row],[MRP Final]]*(1-Nikes_Sales_Dataset___Working_file[[#This Row],[Cleaned Discount]])</f>
        <v>6110.0300000000007</v>
      </c>
      <c r="O212">
        <v>0</v>
      </c>
      <c r="P212" s="3">
        <f>Nikes_Sales_Dataset___Working_file[[#This Row],[Sales Price]]*Nikes_Sales_Dataset___Working_file[[#This Row],[Units Sold Filled]]</f>
        <v>6110.0300000000007</v>
      </c>
      <c r="Q212" s="2">
        <v>45513</v>
      </c>
      <c r="R212" s="7">
        <f>IF(ISBLANK(Nikes_Sales_Dataset___Working_file[[#This Row],[Order_Date]]),"Unknown Date",Nikes_Sales_Dataset___Working_file[[#This Row],[Order_Date]])</f>
        <v>45513</v>
      </c>
      <c r="S212" s="7" t="str">
        <f>IF(ISNUMBER(Nikes_Sales_Dataset___Working_file[[#This Row],[Cleaned Order Date]]),TEXT(Nikes_Sales_Dataset___Working_file[[#This Row],[Cleaned Order Date]],"mmm"),"Unknown")</f>
        <v>Aug</v>
      </c>
      <c r="T212" s="7" t="str">
        <f>IF(ISNUMBER(Nikes_Sales_Dataset___Working_file[[#This Row],[Cleaned Order Date]]),TEXT(Nikes_Sales_Dataset___Working_file[[#This Row],[Cleaned Order Date]],"yyyy"),"Unknown")</f>
        <v>2024</v>
      </c>
      <c r="U212" s="1" t="s">
        <v>22</v>
      </c>
      <c r="V212" s="1" t="s">
        <v>45</v>
      </c>
      <c r="W212" s="1" t="s">
        <v>45</v>
      </c>
      <c r="X212" s="9">
        <v>701.02</v>
      </c>
    </row>
    <row r="213" spans="1:24" x14ac:dyDescent="0.25">
      <c r="A213" s="4">
        <v>2000</v>
      </c>
      <c r="B213" s="4" t="str">
        <f>Nikes_Sales_Dataset___Working_file[[#This Row],[Order_ID]]&amp;"_"&amp;TEXT(Nikes_Sales_Dataset___Working_file[[#This Row],[Cleaned Order Date]],"yyyymmdd")</f>
        <v>2000_20240227</v>
      </c>
      <c r="C213" s="1" t="s">
        <v>13</v>
      </c>
      <c r="D213" s="1" t="s">
        <v>14</v>
      </c>
      <c r="E213" s="1" t="s">
        <v>47</v>
      </c>
      <c r="F213" s="1" t="s">
        <v>41</v>
      </c>
      <c r="G213" s="1" t="s">
        <v>16</v>
      </c>
      <c r="H213">
        <v>4</v>
      </c>
      <c r="I213" s="3">
        <f>IF(ISBLANK(Nikes_Sales_Dataset___Working_file[[#This Row],[Units_Sold]]),IF(Nikes_Sales_Dataset___Working_file[[#This Row],[Profit]]&lt;0,0,1),Nikes_Sales_Dataset___Working_file[[#This Row],[Units_Sold]])</f>
        <v>4</v>
      </c>
      <c r="K213" s="9">
        <f>IF(ISBLANK(Nikes_Sales_Dataset___Working_file[[#This Row],[MRP]]),MEDIAN(Nikes_Sales_Dataset___Working_file[[#All],[MRP]]),Nikes_Sales_Dataset___Working_file[[#This Row],[MRP]])</f>
        <v>6110.0300000000007</v>
      </c>
      <c r="L213">
        <v>0.94</v>
      </c>
      <c r="M213">
        <f>IF(ISBLANK(Nikes_Sales_Dataset___Working_file[[#This Row],[Discount_Applied]]),0,Nikes_Sales_Dataset___Working_file[[#This Row],[Discount_Applied]])</f>
        <v>0.94</v>
      </c>
      <c r="N213" s="9">
        <f>Nikes_Sales_Dataset___Working_file[[#This Row],[MRP Final]]*(1-Nikes_Sales_Dataset___Working_file[[#This Row],[Cleaned Discount]])</f>
        <v>366.60180000000037</v>
      </c>
      <c r="O213">
        <v>0</v>
      </c>
      <c r="P213" s="3">
        <f>Nikes_Sales_Dataset___Working_file[[#This Row],[Sales Price]]*Nikes_Sales_Dataset___Working_file[[#This Row],[Units Sold Filled]]</f>
        <v>1466.4072000000015</v>
      </c>
      <c r="Q213" s="2">
        <v>45349</v>
      </c>
      <c r="R213" s="7">
        <f>IF(ISBLANK(Nikes_Sales_Dataset___Working_file[[#This Row],[Order_Date]]),"Unknown Date",Nikes_Sales_Dataset___Working_file[[#This Row],[Order_Date]])</f>
        <v>45349</v>
      </c>
      <c r="S213" s="7" t="str">
        <f>IF(ISNUMBER(Nikes_Sales_Dataset___Working_file[[#This Row],[Cleaned Order Date]]),TEXT(Nikes_Sales_Dataset___Working_file[[#This Row],[Cleaned Order Date]],"mmm"),"Unknown")</f>
        <v>Feb</v>
      </c>
      <c r="T213" s="7" t="str">
        <f>IF(ISNUMBER(Nikes_Sales_Dataset___Working_file[[#This Row],[Cleaned Order Date]]),TEXT(Nikes_Sales_Dataset___Working_file[[#This Row],[Cleaned Order Date]],"yyyy"),"Unknown")</f>
        <v>2024</v>
      </c>
      <c r="U213" s="1" t="s">
        <v>22</v>
      </c>
      <c r="V213" s="1" t="s">
        <v>18</v>
      </c>
      <c r="W213" s="1" t="s">
        <v>36</v>
      </c>
      <c r="X213" s="9">
        <v>2372.8200000000002</v>
      </c>
    </row>
    <row r="214" spans="1:24" x14ac:dyDescent="0.25">
      <c r="A214" s="4">
        <v>2212</v>
      </c>
      <c r="B214" s="4" t="str">
        <f>Nikes_Sales_Dataset___Working_file[[#This Row],[Order_ID]]&amp;"_"&amp;TEXT(Nikes_Sales_Dataset___Working_file[[#This Row],[Cleaned Order Date]],"yyyymmdd")</f>
        <v>2212_20240923</v>
      </c>
      <c r="C214" s="1" t="s">
        <v>19</v>
      </c>
      <c r="D214" s="1" t="s">
        <v>26</v>
      </c>
      <c r="E214" s="1" t="s">
        <v>27</v>
      </c>
      <c r="F214" s="1" t="s">
        <v>28</v>
      </c>
      <c r="G214" s="1" t="s">
        <v>28</v>
      </c>
      <c r="I214" s="3">
        <f>IF(ISBLANK(Nikes_Sales_Dataset___Working_file[[#This Row],[Units_Sold]]),IF(Nikes_Sales_Dataset___Working_file[[#This Row],[Profit]]&lt;0,0,1),Nikes_Sales_Dataset___Working_file[[#This Row],[Units_Sold]])</f>
        <v>0</v>
      </c>
      <c r="J214">
        <v>7670.82</v>
      </c>
      <c r="K214" s="9">
        <f>IF(ISBLANK(Nikes_Sales_Dataset___Working_file[[#This Row],[MRP]]),MEDIAN(Nikes_Sales_Dataset___Working_file[[#All],[MRP]]),Nikes_Sales_Dataset___Working_file[[#This Row],[MRP]])</f>
        <v>7670.82</v>
      </c>
      <c r="M214">
        <f>IF(ISBLANK(Nikes_Sales_Dataset___Working_file[[#This Row],[Discount_Applied]]),0,Nikes_Sales_Dataset___Working_file[[#This Row],[Discount_Applied]])</f>
        <v>0</v>
      </c>
      <c r="N214" s="9">
        <f>Nikes_Sales_Dataset___Working_file[[#This Row],[MRP Final]]*(1-Nikes_Sales_Dataset___Working_file[[#This Row],[Cleaned Discount]])</f>
        <v>7670.82</v>
      </c>
      <c r="O214">
        <v>0</v>
      </c>
      <c r="P214" s="3">
        <f>Nikes_Sales_Dataset___Working_file[[#This Row],[Sales Price]]*Nikes_Sales_Dataset___Working_file[[#This Row],[Units Sold Filled]]</f>
        <v>0</v>
      </c>
      <c r="Q214" s="2">
        <v>45558</v>
      </c>
      <c r="R214" s="7">
        <f>IF(ISBLANK(Nikes_Sales_Dataset___Working_file[[#This Row],[Order_Date]]),"Unknown Date",Nikes_Sales_Dataset___Working_file[[#This Row],[Order_Date]])</f>
        <v>45558</v>
      </c>
      <c r="S214" s="7" t="str">
        <f>IF(ISNUMBER(Nikes_Sales_Dataset___Working_file[[#This Row],[Cleaned Order Date]]),TEXT(Nikes_Sales_Dataset___Working_file[[#This Row],[Cleaned Order Date]],"mmm"),"Unknown")</f>
        <v>Sep</v>
      </c>
      <c r="T214" s="7" t="str">
        <f>IF(ISNUMBER(Nikes_Sales_Dataset___Working_file[[#This Row],[Cleaned Order Date]]),TEXT(Nikes_Sales_Dataset___Working_file[[#This Row],[Cleaned Order Date]],"yyyy"),"Unknown")</f>
        <v>2024</v>
      </c>
      <c r="U214" s="1" t="s">
        <v>17</v>
      </c>
      <c r="V214" s="1" t="s">
        <v>45</v>
      </c>
      <c r="W214" s="1" t="s">
        <v>45</v>
      </c>
      <c r="X214" s="9">
        <v>-87.95</v>
      </c>
    </row>
    <row r="215" spans="1:24" x14ac:dyDescent="0.25">
      <c r="A215" s="4">
        <v>2213</v>
      </c>
      <c r="B215" s="4" t="str">
        <f>Nikes_Sales_Dataset___Working_file[[#This Row],[Order_ID]]&amp;"_"&amp;TEXT(Nikes_Sales_Dataset___Working_file[[#This Row],[Cleaned Order Date]],"yyyymmdd")</f>
        <v>2213_Unknown Date</v>
      </c>
      <c r="C215" s="1" t="s">
        <v>19</v>
      </c>
      <c r="D215" s="1" t="s">
        <v>30</v>
      </c>
      <c r="E215" s="1" t="s">
        <v>48</v>
      </c>
      <c r="F215" s="1" t="s">
        <v>46</v>
      </c>
      <c r="G215" s="1" t="s">
        <v>16</v>
      </c>
      <c r="I215" s="3">
        <f>IF(ISBLANK(Nikes_Sales_Dataset___Working_file[[#This Row],[Units_Sold]]),IF(Nikes_Sales_Dataset___Working_file[[#This Row],[Profit]]&lt;0,0,1),Nikes_Sales_Dataset___Working_file[[#This Row],[Units_Sold]])</f>
        <v>1</v>
      </c>
      <c r="J215">
        <v>5714.92</v>
      </c>
      <c r="K215" s="9">
        <f>IF(ISBLANK(Nikes_Sales_Dataset___Working_file[[#This Row],[MRP]]),MEDIAN(Nikes_Sales_Dataset___Working_file[[#All],[MRP]]),Nikes_Sales_Dataset___Working_file[[#This Row],[MRP]])</f>
        <v>5714.92</v>
      </c>
      <c r="M215">
        <f>IF(ISBLANK(Nikes_Sales_Dataset___Working_file[[#This Row],[Discount_Applied]]),0,Nikes_Sales_Dataset___Working_file[[#This Row],[Discount_Applied]])</f>
        <v>0</v>
      </c>
      <c r="N215" s="9">
        <f>Nikes_Sales_Dataset___Working_file[[#This Row],[MRP Final]]*(1-Nikes_Sales_Dataset___Working_file[[#This Row],[Cleaned Discount]])</f>
        <v>5714.92</v>
      </c>
      <c r="O215">
        <v>0</v>
      </c>
      <c r="P215" s="3">
        <f>Nikes_Sales_Dataset___Working_file[[#This Row],[Sales Price]]*Nikes_Sales_Dataset___Working_file[[#This Row],[Units Sold Filled]]</f>
        <v>5714.92</v>
      </c>
      <c r="Q215" s="2"/>
      <c r="R215" s="7" t="str">
        <f>IF(ISBLANK(Nikes_Sales_Dataset___Working_file[[#This Row],[Order_Date]]),"Unknown Date",Nikes_Sales_Dataset___Working_file[[#This Row],[Order_Date]])</f>
        <v>Unknown Date</v>
      </c>
      <c r="S215" s="7" t="str">
        <f>IF(ISNUMBER(Nikes_Sales_Dataset___Working_file[[#This Row],[Cleaned Order Date]]),TEXT(Nikes_Sales_Dataset___Working_file[[#This Row],[Cleaned Order Date]],"mmm"),"Unknown")</f>
        <v>Unknown</v>
      </c>
      <c r="T215" s="7" t="str">
        <f>IF(ISNUMBER(Nikes_Sales_Dataset___Working_file[[#This Row],[Cleaned Order Date]]),TEXT(Nikes_Sales_Dataset___Working_file[[#This Row],[Cleaned Order Date]],"yyyy"),"Unknown")</f>
        <v>Unknown</v>
      </c>
      <c r="U215" s="1" t="s">
        <v>17</v>
      </c>
      <c r="V215" s="1" t="s">
        <v>33</v>
      </c>
      <c r="W215" s="1" t="s">
        <v>33</v>
      </c>
      <c r="X215" s="9">
        <v>3741.14</v>
      </c>
    </row>
    <row r="216" spans="1:24" x14ac:dyDescent="0.25">
      <c r="A216" s="4">
        <v>2214</v>
      </c>
      <c r="B216" s="4" t="str">
        <f>Nikes_Sales_Dataset___Working_file[[#This Row],[Order_ID]]&amp;"_"&amp;TEXT(Nikes_Sales_Dataset___Working_file[[#This Row],[Cleaned Order Date]],"yyyymmdd")</f>
        <v>2214_Unknown Date</v>
      </c>
      <c r="C216" s="1" t="s">
        <v>35</v>
      </c>
      <c r="D216" s="1" t="s">
        <v>43</v>
      </c>
      <c r="E216" s="1" t="s">
        <v>61</v>
      </c>
      <c r="F216" s="1" t="s">
        <v>32</v>
      </c>
      <c r="G216" s="1" t="s">
        <v>32</v>
      </c>
      <c r="H216">
        <v>2</v>
      </c>
      <c r="I216" s="3">
        <f>IF(ISBLANK(Nikes_Sales_Dataset___Working_file[[#This Row],[Units_Sold]]),IF(Nikes_Sales_Dataset___Working_file[[#This Row],[Profit]]&lt;0,0,1),Nikes_Sales_Dataset___Working_file[[#This Row],[Units_Sold]])</f>
        <v>2</v>
      </c>
      <c r="J216">
        <v>5016.03</v>
      </c>
      <c r="K216" s="9">
        <f>IF(ISBLANK(Nikes_Sales_Dataset___Working_file[[#This Row],[MRP]]),MEDIAN(Nikes_Sales_Dataset___Working_file[[#All],[MRP]]),Nikes_Sales_Dataset___Working_file[[#This Row],[MRP]])</f>
        <v>5016.03</v>
      </c>
      <c r="M216">
        <f>IF(ISBLANK(Nikes_Sales_Dataset___Working_file[[#This Row],[Discount_Applied]]),0,Nikes_Sales_Dataset___Working_file[[#This Row],[Discount_Applied]])</f>
        <v>0</v>
      </c>
      <c r="N216" s="9">
        <f>Nikes_Sales_Dataset___Working_file[[#This Row],[MRP Final]]*(1-Nikes_Sales_Dataset___Working_file[[#This Row],[Cleaned Discount]])</f>
        <v>5016.03</v>
      </c>
      <c r="O216">
        <v>0</v>
      </c>
      <c r="P216" s="3">
        <f>Nikes_Sales_Dataset___Working_file[[#This Row],[Sales Price]]*Nikes_Sales_Dataset___Working_file[[#This Row],[Units Sold Filled]]</f>
        <v>10032.06</v>
      </c>
      <c r="Q216" s="2"/>
      <c r="R216" s="7" t="str">
        <f>IF(ISBLANK(Nikes_Sales_Dataset___Working_file[[#This Row],[Order_Date]]),"Unknown Date",Nikes_Sales_Dataset___Working_file[[#This Row],[Order_Date]])</f>
        <v>Unknown Date</v>
      </c>
      <c r="S216" s="7" t="str">
        <f>IF(ISNUMBER(Nikes_Sales_Dataset___Working_file[[#This Row],[Cleaned Order Date]]),TEXT(Nikes_Sales_Dataset___Working_file[[#This Row],[Cleaned Order Date]],"mmm"),"Unknown")</f>
        <v>Unknown</v>
      </c>
      <c r="T216" s="7" t="str">
        <f>IF(ISNUMBER(Nikes_Sales_Dataset___Working_file[[#This Row],[Cleaned Order Date]]),TEXT(Nikes_Sales_Dataset___Working_file[[#This Row],[Cleaned Order Date]],"yyyy"),"Unknown")</f>
        <v>Unknown</v>
      </c>
      <c r="U216" s="1" t="s">
        <v>22</v>
      </c>
      <c r="V216" s="1" t="s">
        <v>25</v>
      </c>
      <c r="W216" s="1" t="s">
        <v>25</v>
      </c>
      <c r="X216" s="9">
        <v>1446</v>
      </c>
    </row>
    <row r="217" spans="1:24" x14ac:dyDescent="0.25">
      <c r="A217" s="4">
        <v>2215</v>
      </c>
      <c r="B217" s="4" t="str">
        <f>Nikes_Sales_Dataset___Working_file[[#This Row],[Order_ID]]&amp;"_"&amp;TEXT(Nikes_Sales_Dataset___Working_file[[#This Row],[Cleaned Order Date]],"yyyymmdd")</f>
        <v>2215_20241216</v>
      </c>
      <c r="C217" s="1" t="s">
        <v>35</v>
      </c>
      <c r="D217" s="1" t="s">
        <v>43</v>
      </c>
      <c r="E217" s="1" t="s">
        <v>52</v>
      </c>
      <c r="F217" s="1" t="s">
        <v>32</v>
      </c>
      <c r="G217" s="1" t="s">
        <v>32</v>
      </c>
      <c r="H217">
        <v>3</v>
      </c>
      <c r="I217" s="3">
        <f>IF(ISBLANK(Nikes_Sales_Dataset___Working_file[[#This Row],[Units_Sold]]),IF(Nikes_Sales_Dataset___Working_file[[#This Row],[Profit]]&lt;0,0,1),Nikes_Sales_Dataset___Working_file[[#This Row],[Units_Sold]])</f>
        <v>3</v>
      </c>
      <c r="K217" s="9">
        <f>IF(ISBLANK(Nikes_Sales_Dataset___Working_file[[#This Row],[MRP]]),MEDIAN(Nikes_Sales_Dataset___Working_file[[#All],[MRP]]),Nikes_Sales_Dataset___Working_file[[#This Row],[MRP]])</f>
        <v>6110.0300000000007</v>
      </c>
      <c r="L217">
        <v>0.36</v>
      </c>
      <c r="M217">
        <f>IF(ISBLANK(Nikes_Sales_Dataset___Working_file[[#This Row],[Discount_Applied]]),0,Nikes_Sales_Dataset___Working_file[[#This Row],[Discount_Applied]])</f>
        <v>0.36</v>
      </c>
      <c r="N217" s="9">
        <f>Nikes_Sales_Dataset___Working_file[[#This Row],[MRP Final]]*(1-Nikes_Sales_Dataset___Working_file[[#This Row],[Cleaned Discount]])</f>
        <v>3910.4192000000003</v>
      </c>
      <c r="O217">
        <v>0</v>
      </c>
      <c r="P217" s="3">
        <f>Nikes_Sales_Dataset___Working_file[[#This Row],[Sales Price]]*Nikes_Sales_Dataset___Working_file[[#This Row],[Units Sold Filled]]</f>
        <v>11731.257600000001</v>
      </c>
      <c r="Q217" s="2">
        <v>45642</v>
      </c>
      <c r="R217" s="7">
        <f>IF(ISBLANK(Nikes_Sales_Dataset___Working_file[[#This Row],[Order_Date]]),"Unknown Date",Nikes_Sales_Dataset___Working_file[[#This Row],[Order_Date]])</f>
        <v>45642</v>
      </c>
      <c r="S217" s="7" t="str">
        <f>IF(ISNUMBER(Nikes_Sales_Dataset___Working_file[[#This Row],[Cleaned Order Date]]),TEXT(Nikes_Sales_Dataset___Working_file[[#This Row],[Cleaned Order Date]],"mmm"),"Unknown")</f>
        <v>Dec</v>
      </c>
      <c r="T217" s="7" t="str">
        <f>IF(ISNUMBER(Nikes_Sales_Dataset___Working_file[[#This Row],[Cleaned Order Date]]),TEXT(Nikes_Sales_Dataset___Working_file[[#This Row],[Cleaned Order Date]],"yyyy"),"Unknown")</f>
        <v>2024</v>
      </c>
      <c r="U217" s="1" t="s">
        <v>17</v>
      </c>
      <c r="V217" s="1" t="s">
        <v>45</v>
      </c>
      <c r="W217" s="1" t="s">
        <v>45</v>
      </c>
      <c r="X217" s="9">
        <v>3254.06</v>
      </c>
    </row>
    <row r="218" spans="1:24" x14ac:dyDescent="0.25">
      <c r="A218" s="4">
        <v>2216</v>
      </c>
      <c r="B218" s="4" t="str">
        <f>Nikes_Sales_Dataset___Working_file[[#This Row],[Order_ID]]&amp;"_"&amp;TEXT(Nikes_Sales_Dataset___Working_file[[#This Row],[Cleaned Order Date]],"yyyymmdd")</f>
        <v>2216_Unknown Date</v>
      </c>
      <c r="C218" s="1" t="s">
        <v>19</v>
      </c>
      <c r="D218" s="1" t="s">
        <v>26</v>
      </c>
      <c r="E218" s="1" t="s">
        <v>60</v>
      </c>
      <c r="F218" s="1" t="s">
        <v>16</v>
      </c>
      <c r="G218" s="1" t="s">
        <v>16</v>
      </c>
      <c r="H218">
        <v>1</v>
      </c>
      <c r="I218" s="3">
        <f>IF(ISBLANK(Nikes_Sales_Dataset___Working_file[[#This Row],[Units_Sold]]),IF(Nikes_Sales_Dataset___Working_file[[#This Row],[Profit]]&lt;0,0,1),Nikes_Sales_Dataset___Working_file[[#This Row],[Units_Sold]])</f>
        <v>1</v>
      </c>
      <c r="J218">
        <v>3111.62</v>
      </c>
      <c r="K218" s="9">
        <f>IF(ISBLANK(Nikes_Sales_Dataset___Working_file[[#This Row],[MRP]]),MEDIAN(Nikes_Sales_Dataset___Working_file[[#All],[MRP]]),Nikes_Sales_Dataset___Working_file[[#This Row],[MRP]])</f>
        <v>3111.62</v>
      </c>
      <c r="M218">
        <f>IF(ISBLANK(Nikes_Sales_Dataset___Working_file[[#This Row],[Discount_Applied]]),0,Nikes_Sales_Dataset___Working_file[[#This Row],[Discount_Applied]])</f>
        <v>0</v>
      </c>
      <c r="N218" s="9">
        <f>Nikes_Sales_Dataset___Working_file[[#This Row],[MRP Final]]*(1-Nikes_Sales_Dataset___Working_file[[#This Row],[Cleaned Discount]])</f>
        <v>3111.62</v>
      </c>
      <c r="O218">
        <v>0</v>
      </c>
      <c r="P218" s="3">
        <f>Nikes_Sales_Dataset___Working_file[[#This Row],[Sales Price]]*Nikes_Sales_Dataset___Working_file[[#This Row],[Units Sold Filled]]</f>
        <v>3111.62</v>
      </c>
      <c r="Q218" s="2"/>
      <c r="R218" s="7" t="str">
        <f>IF(ISBLANK(Nikes_Sales_Dataset___Working_file[[#This Row],[Order_Date]]),"Unknown Date",Nikes_Sales_Dataset___Working_file[[#This Row],[Order_Date]])</f>
        <v>Unknown Date</v>
      </c>
      <c r="S218" s="7" t="str">
        <f>IF(ISNUMBER(Nikes_Sales_Dataset___Working_file[[#This Row],[Cleaned Order Date]]),TEXT(Nikes_Sales_Dataset___Working_file[[#This Row],[Cleaned Order Date]],"mmm"),"Unknown")</f>
        <v>Unknown</v>
      </c>
      <c r="T218" s="7" t="str">
        <f>IF(ISNUMBER(Nikes_Sales_Dataset___Working_file[[#This Row],[Cleaned Order Date]]),TEXT(Nikes_Sales_Dataset___Working_file[[#This Row],[Cleaned Order Date]],"yyyy"),"Unknown")</f>
        <v>Unknown</v>
      </c>
      <c r="U218" s="1" t="s">
        <v>17</v>
      </c>
      <c r="V218" s="1" t="s">
        <v>23</v>
      </c>
      <c r="W218" s="1" t="s">
        <v>38</v>
      </c>
      <c r="X218" s="9">
        <v>2617.56</v>
      </c>
    </row>
    <row r="219" spans="1:24" x14ac:dyDescent="0.25">
      <c r="A219" s="4">
        <v>2217</v>
      </c>
      <c r="B219" s="4" t="str">
        <f>Nikes_Sales_Dataset___Working_file[[#This Row],[Order_ID]]&amp;"_"&amp;TEXT(Nikes_Sales_Dataset___Working_file[[#This Row],[Cleaned Order Date]],"yyyymmdd")</f>
        <v>2217_20250415</v>
      </c>
      <c r="C219" s="1" t="s">
        <v>19</v>
      </c>
      <c r="D219" s="1" t="s">
        <v>26</v>
      </c>
      <c r="E219" s="1" t="s">
        <v>40</v>
      </c>
      <c r="F219" s="1" t="s">
        <v>28</v>
      </c>
      <c r="G219" s="1" t="s">
        <v>28</v>
      </c>
      <c r="I219" s="3">
        <f>IF(ISBLANK(Nikes_Sales_Dataset___Working_file[[#This Row],[Units_Sold]]),IF(Nikes_Sales_Dataset___Working_file[[#This Row],[Profit]]&lt;0,0,1),Nikes_Sales_Dataset___Working_file[[#This Row],[Units_Sold]])</f>
        <v>1</v>
      </c>
      <c r="K219" s="9">
        <f>IF(ISBLANK(Nikes_Sales_Dataset___Working_file[[#This Row],[MRP]]),MEDIAN(Nikes_Sales_Dataset___Working_file[[#All],[MRP]]),Nikes_Sales_Dataset___Working_file[[#This Row],[MRP]])</f>
        <v>6110.0300000000007</v>
      </c>
      <c r="M219">
        <f>IF(ISBLANK(Nikes_Sales_Dataset___Working_file[[#This Row],[Discount_Applied]]),0,Nikes_Sales_Dataset___Working_file[[#This Row],[Discount_Applied]])</f>
        <v>0</v>
      </c>
      <c r="N219" s="9">
        <f>Nikes_Sales_Dataset___Working_file[[#This Row],[MRP Final]]*(1-Nikes_Sales_Dataset___Working_file[[#This Row],[Cleaned Discount]])</f>
        <v>6110.0300000000007</v>
      </c>
      <c r="O219">
        <v>0</v>
      </c>
      <c r="P219" s="3">
        <f>Nikes_Sales_Dataset___Working_file[[#This Row],[Sales Price]]*Nikes_Sales_Dataset___Working_file[[#This Row],[Units Sold Filled]]</f>
        <v>6110.0300000000007</v>
      </c>
      <c r="Q219" s="2">
        <v>45762</v>
      </c>
      <c r="R219" s="7">
        <f>IF(ISBLANK(Nikes_Sales_Dataset___Working_file[[#This Row],[Order_Date]]),"Unknown Date",Nikes_Sales_Dataset___Working_file[[#This Row],[Order_Date]])</f>
        <v>45762</v>
      </c>
      <c r="S219" s="7" t="str">
        <f>IF(ISNUMBER(Nikes_Sales_Dataset___Working_file[[#This Row],[Cleaned Order Date]]),TEXT(Nikes_Sales_Dataset___Working_file[[#This Row],[Cleaned Order Date]],"mmm"),"Unknown")</f>
        <v>Apr</v>
      </c>
      <c r="T219" s="7" t="str">
        <f>IF(ISNUMBER(Nikes_Sales_Dataset___Working_file[[#This Row],[Cleaned Order Date]]),TEXT(Nikes_Sales_Dataset___Working_file[[#This Row],[Cleaned Order Date]],"yyyy"),"Unknown")</f>
        <v>2025</v>
      </c>
      <c r="U219" s="1" t="s">
        <v>22</v>
      </c>
      <c r="V219" s="1" t="s">
        <v>33</v>
      </c>
      <c r="W219" s="1" t="s">
        <v>33</v>
      </c>
      <c r="X219" s="9">
        <v>2190.84</v>
      </c>
    </row>
    <row r="220" spans="1:24" x14ac:dyDescent="0.25">
      <c r="A220" s="4">
        <v>2218</v>
      </c>
      <c r="B220" s="4" t="str">
        <f>Nikes_Sales_Dataset___Working_file[[#This Row],[Order_ID]]&amp;"_"&amp;TEXT(Nikes_Sales_Dataset___Working_file[[#This Row],[Cleaned Order Date]],"yyyymmdd")</f>
        <v>2218_Unknown Date</v>
      </c>
      <c r="C220" s="1" t="s">
        <v>13</v>
      </c>
      <c r="D220" s="1" t="s">
        <v>20</v>
      </c>
      <c r="E220" s="1" t="s">
        <v>24</v>
      </c>
      <c r="F220" s="1" t="s">
        <v>49</v>
      </c>
      <c r="G220" s="1" t="s">
        <v>16</v>
      </c>
      <c r="H220">
        <v>2</v>
      </c>
      <c r="I220" s="3">
        <f>IF(ISBLANK(Nikes_Sales_Dataset___Working_file[[#This Row],[Units_Sold]]),IF(Nikes_Sales_Dataset___Working_file[[#This Row],[Profit]]&lt;0,0,1),Nikes_Sales_Dataset___Working_file[[#This Row],[Units_Sold]])</f>
        <v>2</v>
      </c>
      <c r="K220" s="9">
        <f>IF(ISBLANK(Nikes_Sales_Dataset___Working_file[[#This Row],[MRP]]),MEDIAN(Nikes_Sales_Dataset___Working_file[[#All],[MRP]]),Nikes_Sales_Dataset___Working_file[[#This Row],[MRP]])</f>
        <v>6110.0300000000007</v>
      </c>
      <c r="M220">
        <f>IF(ISBLANK(Nikes_Sales_Dataset___Working_file[[#This Row],[Discount_Applied]]),0,Nikes_Sales_Dataset___Working_file[[#This Row],[Discount_Applied]])</f>
        <v>0</v>
      </c>
      <c r="N220" s="9">
        <f>Nikes_Sales_Dataset___Working_file[[#This Row],[MRP Final]]*(1-Nikes_Sales_Dataset___Working_file[[#This Row],[Cleaned Discount]])</f>
        <v>6110.0300000000007</v>
      </c>
      <c r="O220">
        <v>0</v>
      </c>
      <c r="P220" s="3">
        <f>Nikes_Sales_Dataset___Working_file[[#This Row],[Sales Price]]*Nikes_Sales_Dataset___Working_file[[#This Row],[Units Sold Filled]]</f>
        <v>12220.060000000001</v>
      </c>
      <c r="Q220" s="2"/>
      <c r="R220" s="7" t="str">
        <f>IF(ISBLANK(Nikes_Sales_Dataset___Working_file[[#This Row],[Order_Date]]),"Unknown Date",Nikes_Sales_Dataset___Working_file[[#This Row],[Order_Date]])</f>
        <v>Unknown Date</v>
      </c>
      <c r="S220" s="7" t="str">
        <f>IF(ISNUMBER(Nikes_Sales_Dataset___Working_file[[#This Row],[Cleaned Order Date]]),TEXT(Nikes_Sales_Dataset___Working_file[[#This Row],[Cleaned Order Date]],"mmm"),"Unknown")</f>
        <v>Unknown</v>
      </c>
      <c r="T220" s="7" t="str">
        <f>IF(ISNUMBER(Nikes_Sales_Dataset___Working_file[[#This Row],[Cleaned Order Date]]),TEXT(Nikes_Sales_Dataset___Working_file[[#This Row],[Cleaned Order Date]],"yyyy"),"Unknown")</f>
        <v>Unknown</v>
      </c>
      <c r="U220" s="1" t="s">
        <v>17</v>
      </c>
      <c r="V220" s="1" t="s">
        <v>36</v>
      </c>
      <c r="W220" s="1" t="s">
        <v>36</v>
      </c>
      <c r="X220" s="9">
        <v>1440.02</v>
      </c>
    </row>
    <row r="221" spans="1:24" x14ac:dyDescent="0.25">
      <c r="A221" s="4">
        <v>2219</v>
      </c>
      <c r="B221" s="4" t="str">
        <f>Nikes_Sales_Dataset___Working_file[[#This Row],[Order_ID]]&amp;"_"&amp;TEXT(Nikes_Sales_Dataset___Working_file[[#This Row],[Cleaned Order Date]],"yyyymmdd")</f>
        <v>2219_Unknown Date</v>
      </c>
      <c r="C221" s="1" t="s">
        <v>19</v>
      </c>
      <c r="D221" s="1" t="s">
        <v>43</v>
      </c>
      <c r="E221" s="1" t="s">
        <v>44</v>
      </c>
      <c r="F221" s="1" t="s">
        <v>16</v>
      </c>
      <c r="G221" s="1" t="s">
        <v>16</v>
      </c>
      <c r="H221">
        <v>-1</v>
      </c>
      <c r="I221" s="3">
        <f>IF(ISBLANK(Nikes_Sales_Dataset___Working_file[[#This Row],[Units_Sold]]),IF(Nikes_Sales_Dataset___Working_file[[#This Row],[Profit]]&lt;0,0,1),Nikes_Sales_Dataset___Working_file[[#This Row],[Units_Sold]])</f>
        <v>-1</v>
      </c>
      <c r="K221" s="9">
        <f>IF(ISBLANK(Nikes_Sales_Dataset___Working_file[[#This Row],[MRP]]),MEDIAN(Nikes_Sales_Dataset___Working_file[[#All],[MRP]]),Nikes_Sales_Dataset___Working_file[[#This Row],[MRP]])</f>
        <v>6110.0300000000007</v>
      </c>
      <c r="L221">
        <v>1.06</v>
      </c>
      <c r="M221">
        <f>IF(ISBLANK(Nikes_Sales_Dataset___Working_file[[#This Row],[Discount_Applied]]),0,Nikes_Sales_Dataset___Working_file[[#This Row],[Discount_Applied]])</f>
        <v>1.06</v>
      </c>
      <c r="N221" s="9">
        <f>Nikes_Sales_Dataset___Working_file[[#This Row],[MRP Final]]*(1-Nikes_Sales_Dataset___Working_file[[#This Row],[Cleaned Discount]])</f>
        <v>-366.60180000000037</v>
      </c>
      <c r="O221">
        <v>0</v>
      </c>
      <c r="P221" s="3">
        <f>Nikes_Sales_Dataset___Working_file[[#This Row],[Sales Price]]*Nikes_Sales_Dataset___Working_file[[#This Row],[Units Sold Filled]]</f>
        <v>366.60180000000037</v>
      </c>
      <c r="Q221" s="2"/>
      <c r="R221" s="7" t="str">
        <f>IF(ISBLANK(Nikes_Sales_Dataset___Working_file[[#This Row],[Order_Date]]),"Unknown Date",Nikes_Sales_Dataset___Working_file[[#This Row],[Order_Date]])</f>
        <v>Unknown Date</v>
      </c>
      <c r="S221" s="7" t="str">
        <f>IF(ISNUMBER(Nikes_Sales_Dataset___Working_file[[#This Row],[Cleaned Order Date]]),TEXT(Nikes_Sales_Dataset___Working_file[[#This Row],[Cleaned Order Date]],"mmm"),"Unknown")</f>
        <v>Unknown</v>
      </c>
      <c r="T221" s="7" t="str">
        <f>IF(ISNUMBER(Nikes_Sales_Dataset___Working_file[[#This Row],[Cleaned Order Date]]),TEXT(Nikes_Sales_Dataset___Working_file[[#This Row],[Cleaned Order Date]],"yyyy"),"Unknown")</f>
        <v>Unknown</v>
      </c>
      <c r="U221" s="1" t="s">
        <v>17</v>
      </c>
      <c r="V221" s="1" t="s">
        <v>18</v>
      </c>
      <c r="W221" s="1" t="s">
        <v>36</v>
      </c>
      <c r="X221" s="9">
        <v>3305.72</v>
      </c>
    </row>
    <row r="222" spans="1:24" x14ac:dyDescent="0.25">
      <c r="A222" s="4">
        <v>2220</v>
      </c>
      <c r="B222" s="4" t="str">
        <f>Nikes_Sales_Dataset___Working_file[[#This Row],[Order_ID]]&amp;"_"&amp;TEXT(Nikes_Sales_Dataset___Working_file[[#This Row],[Cleaned Order Date]],"yyyymmdd")</f>
        <v>2220_20240909</v>
      </c>
      <c r="C222" s="1" t="s">
        <v>13</v>
      </c>
      <c r="D222" s="1" t="s">
        <v>14</v>
      </c>
      <c r="E222" s="1" t="s">
        <v>15</v>
      </c>
      <c r="F222" s="1" t="s">
        <v>16</v>
      </c>
      <c r="G222" s="1" t="s">
        <v>16</v>
      </c>
      <c r="I222" s="3">
        <f>IF(ISBLANK(Nikes_Sales_Dataset___Working_file[[#This Row],[Units_Sold]]),IF(Nikes_Sales_Dataset___Working_file[[#This Row],[Profit]]&lt;0,0,1),Nikes_Sales_Dataset___Working_file[[#This Row],[Units_Sold]])</f>
        <v>1</v>
      </c>
      <c r="K222" s="9">
        <f>IF(ISBLANK(Nikes_Sales_Dataset___Working_file[[#This Row],[MRP]]),MEDIAN(Nikes_Sales_Dataset___Working_file[[#All],[MRP]]),Nikes_Sales_Dataset___Working_file[[#This Row],[MRP]])</f>
        <v>6110.0300000000007</v>
      </c>
      <c r="M222">
        <f>IF(ISBLANK(Nikes_Sales_Dataset___Working_file[[#This Row],[Discount_Applied]]),0,Nikes_Sales_Dataset___Working_file[[#This Row],[Discount_Applied]])</f>
        <v>0</v>
      </c>
      <c r="N222" s="9">
        <f>Nikes_Sales_Dataset___Working_file[[#This Row],[MRP Final]]*(1-Nikes_Sales_Dataset___Working_file[[#This Row],[Cleaned Discount]])</f>
        <v>6110.0300000000007</v>
      </c>
      <c r="O222">
        <v>0</v>
      </c>
      <c r="P222" s="3">
        <f>Nikes_Sales_Dataset___Working_file[[#This Row],[Sales Price]]*Nikes_Sales_Dataset___Working_file[[#This Row],[Units Sold Filled]]</f>
        <v>6110.0300000000007</v>
      </c>
      <c r="Q222" s="2">
        <v>45544</v>
      </c>
      <c r="R222" s="7">
        <f>IF(ISBLANK(Nikes_Sales_Dataset___Working_file[[#This Row],[Order_Date]]),"Unknown Date",Nikes_Sales_Dataset___Working_file[[#This Row],[Order_Date]])</f>
        <v>45544</v>
      </c>
      <c r="S222" s="7" t="str">
        <f>IF(ISNUMBER(Nikes_Sales_Dataset___Working_file[[#This Row],[Cleaned Order Date]]),TEXT(Nikes_Sales_Dataset___Working_file[[#This Row],[Cleaned Order Date]],"mmm"),"Unknown")</f>
        <v>Sep</v>
      </c>
      <c r="T222" s="7" t="str">
        <f>IF(ISNUMBER(Nikes_Sales_Dataset___Working_file[[#This Row],[Cleaned Order Date]]),TEXT(Nikes_Sales_Dataset___Working_file[[#This Row],[Cleaned Order Date]],"yyyy"),"Unknown")</f>
        <v>2024</v>
      </c>
      <c r="U222" s="1" t="s">
        <v>17</v>
      </c>
      <c r="V222" s="1" t="s">
        <v>45</v>
      </c>
      <c r="W222" s="1" t="s">
        <v>45</v>
      </c>
      <c r="X222" s="9">
        <v>890.14</v>
      </c>
    </row>
    <row r="223" spans="1:24" x14ac:dyDescent="0.25">
      <c r="A223" s="4">
        <v>2221</v>
      </c>
      <c r="B223" s="4" t="str">
        <f>Nikes_Sales_Dataset___Working_file[[#This Row],[Order_ID]]&amp;"_"&amp;TEXT(Nikes_Sales_Dataset___Working_file[[#This Row],[Cleaned Order Date]],"yyyymmdd")</f>
        <v>2221_20240106</v>
      </c>
      <c r="C223" s="1" t="s">
        <v>13</v>
      </c>
      <c r="D223" s="1" t="s">
        <v>26</v>
      </c>
      <c r="E223" s="1" t="s">
        <v>40</v>
      </c>
      <c r="F223" s="1" t="s">
        <v>28</v>
      </c>
      <c r="G223" s="1" t="s">
        <v>28</v>
      </c>
      <c r="H223">
        <v>2</v>
      </c>
      <c r="I223" s="3">
        <f>IF(ISBLANK(Nikes_Sales_Dataset___Working_file[[#This Row],[Units_Sold]]),IF(Nikes_Sales_Dataset___Working_file[[#This Row],[Profit]]&lt;0,0,1),Nikes_Sales_Dataset___Working_file[[#This Row],[Units_Sold]])</f>
        <v>2</v>
      </c>
      <c r="J223">
        <v>3375.97</v>
      </c>
      <c r="K223" s="9">
        <f>IF(ISBLANK(Nikes_Sales_Dataset___Working_file[[#This Row],[MRP]]),MEDIAN(Nikes_Sales_Dataset___Working_file[[#All],[MRP]]),Nikes_Sales_Dataset___Working_file[[#This Row],[MRP]])</f>
        <v>3375.97</v>
      </c>
      <c r="M223">
        <f>IF(ISBLANK(Nikes_Sales_Dataset___Working_file[[#This Row],[Discount_Applied]]),0,Nikes_Sales_Dataset___Working_file[[#This Row],[Discount_Applied]])</f>
        <v>0</v>
      </c>
      <c r="N223" s="9">
        <f>Nikes_Sales_Dataset___Working_file[[#This Row],[MRP Final]]*(1-Nikes_Sales_Dataset___Working_file[[#This Row],[Cleaned Discount]])</f>
        <v>3375.97</v>
      </c>
      <c r="O223">
        <v>0</v>
      </c>
      <c r="P223" s="3">
        <f>Nikes_Sales_Dataset___Working_file[[#This Row],[Sales Price]]*Nikes_Sales_Dataset___Working_file[[#This Row],[Units Sold Filled]]</f>
        <v>6751.94</v>
      </c>
      <c r="Q223" s="2">
        <v>45297</v>
      </c>
      <c r="R223" s="7">
        <f>IF(ISBLANK(Nikes_Sales_Dataset___Working_file[[#This Row],[Order_Date]]),"Unknown Date",Nikes_Sales_Dataset___Working_file[[#This Row],[Order_Date]])</f>
        <v>45297</v>
      </c>
      <c r="S223" s="7" t="str">
        <f>IF(ISNUMBER(Nikes_Sales_Dataset___Working_file[[#This Row],[Cleaned Order Date]]),TEXT(Nikes_Sales_Dataset___Working_file[[#This Row],[Cleaned Order Date]],"mmm"),"Unknown")</f>
        <v>Jan</v>
      </c>
      <c r="T223" s="7" t="str">
        <f>IF(ISNUMBER(Nikes_Sales_Dataset___Working_file[[#This Row],[Cleaned Order Date]]),TEXT(Nikes_Sales_Dataset___Working_file[[#This Row],[Cleaned Order Date]],"yyyy"),"Unknown")</f>
        <v>2024</v>
      </c>
      <c r="U223" s="1" t="s">
        <v>22</v>
      </c>
      <c r="V223" s="1" t="s">
        <v>25</v>
      </c>
      <c r="W223" s="1" t="s">
        <v>25</v>
      </c>
      <c r="X223" s="9">
        <v>-297.05</v>
      </c>
    </row>
    <row r="224" spans="1:24" x14ac:dyDescent="0.25">
      <c r="A224" s="4">
        <v>2222</v>
      </c>
      <c r="B224" s="4" t="str">
        <f>Nikes_Sales_Dataset___Working_file[[#This Row],[Order_ID]]&amp;"_"&amp;TEXT(Nikes_Sales_Dataset___Working_file[[#This Row],[Cleaned Order Date]],"yyyymmdd")</f>
        <v>2222_20241221</v>
      </c>
      <c r="C224" s="1" t="s">
        <v>35</v>
      </c>
      <c r="D224" s="1" t="s">
        <v>14</v>
      </c>
      <c r="E224" s="1" t="s">
        <v>54</v>
      </c>
      <c r="F224" s="1" t="s">
        <v>32</v>
      </c>
      <c r="G224" s="1" t="s">
        <v>32</v>
      </c>
      <c r="H224">
        <v>2</v>
      </c>
      <c r="I224" s="3">
        <f>IF(ISBLANK(Nikes_Sales_Dataset___Working_file[[#This Row],[Units_Sold]]),IF(Nikes_Sales_Dataset___Working_file[[#This Row],[Profit]]&lt;0,0,1),Nikes_Sales_Dataset___Working_file[[#This Row],[Units_Sold]])</f>
        <v>2</v>
      </c>
      <c r="J224">
        <v>8897.19</v>
      </c>
      <c r="K224" s="9">
        <f>IF(ISBLANK(Nikes_Sales_Dataset___Working_file[[#This Row],[MRP]]),MEDIAN(Nikes_Sales_Dataset___Working_file[[#All],[MRP]]),Nikes_Sales_Dataset___Working_file[[#This Row],[MRP]])</f>
        <v>8897.19</v>
      </c>
      <c r="L224">
        <v>0.11</v>
      </c>
      <c r="M224">
        <f>IF(ISBLANK(Nikes_Sales_Dataset___Working_file[[#This Row],[Discount_Applied]]),0,Nikes_Sales_Dataset___Working_file[[#This Row],[Discount_Applied]])</f>
        <v>0.11</v>
      </c>
      <c r="N224" s="9">
        <f>Nikes_Sales_Dataset___Working_file[[#This Row],[MRP Final]]*(1-Nikes_Sales_Dataset___Working_file[[#This Row],[Cleaned Discount]])</f>
        <v>7918.4991000000009</v>
      </c>
      <c r="O224">
        <v>15837</v>
      </c>
      <c r="P224" s="3">
        <f>Nikes_Sales_Dataset___Working_file[[#This Row],[Sales Price]]*Nikes_Sales_Dataset___Working_file[[#This Row],[Units Sold Filled]]</f>
        <v>15836.998200000002</v>
      </c>
      <c r="Q224" s="2">
        <v>45647</v>
      </c>
      <c r="R224" s="7">
        <f>IF(ISBLANK(Nikes_Sales_Dataset___Working_file[[#This Row],[Order_Date]]),"Unknown Date",Nikes_Sales_Dataset___Working_file[[#This Row],[Order_Date]])</f>
        <v>45647</v>
      </c>
      <c r="S224" s="7" t="str">
        <f>IF(ISNUMBER(Nikes_Sales_Dataset___Working_file[[#This Row],[Cleaned Order Date]]),TEXT(Nikes_Sales_Dataset___Working_file[[#This Row],[Cleaned Order Date]],"mmm"),"Unknown")</f>
        <v>Dec</v>
      </c>
      <c r="T224" s="7" t="str">
        <f>IF(ISNUMBER(Nikes_Sales_Dataset___Working_file[[#This Row],[Cleaned Order Date]]),TEXT(Nikes_Sales_Dataset___Working_file[[#This Row],[Cleaned Order Date]],"yyyy"),"Unknown")</f>
        <v>2024</v>
      </c>
      <c r="U224" s="1" t="s">
        <v>22</v>
      </c>
      <c r="V224" s="1" t="s">
        <v>25</v>
      </c>
      <c r="W224" s="1" t="s">
        <v>25</v>
      </c>
      <c r="X224" s="9">
        <v>2821.69</v>
      </c>
    </row>
    <row r="225" spans="1:24" x14ac:dyDescent="0.25">
      <c r="A225" s="4">
        <v>2223</v>
      </c>
      <c r="B225" s="4" t="str">
        <f>Nikes_Sales_Dataset___Working_file[[#This Row],[Order_ID]]&amp;"_"&amp;TEXT(Nikes_Sales_Dataset___Working_file[[#This Row],[Cleaned Order Date]],"yyyymmdd")</f>
        <v>2223_20250215</v>
      </c>
      <c r="C225" s="1" t="s">
        <v>13</v>
      </c>
      <c r="D225" s="1" t="s">
        <v>14</v>
      </c>
      <c r="E225" s="1" t="s">
        <v>34</v>
      </c>
      <c r="F225" s="1" t="s">
        <v>16</v>
      </c>
      <c r="G225" s="1" t="s">
        <v>16</v>
      </c>
      <c r="H225">
        <v>-1</v>
      </c>
      <c r="I225" s="3">
        <f>IF(ISBLANK(Nikes_Sales_Dataset___Working_file[[#This Row],[Units_Sold]]),IF(Nikes_Sales_Dataset___Working_file[[#This Row],[Profit]]&lt;0,0,1),Nikes_Sales_Dataset___Working_file[[#This Row],[Units_Sold]])</f>
        <v>-1</v>
      </c>
      <c r="J225">
        <v>9180.15</v>
      </c>
      <c r="K225" s="9">
        <f>IF(ISBLANK(Nikes_Sales_Dataset___Working_file[[#This Row],[MRP]]),MEDIAN(Nikes_Sales_Dataset___Working_file[[#All],[MRP]]),Nikes_Sales_Dataset___Working_file[[#This Row],[MRP]])</f>
        <v>9180.15</v>
      </c>
      <c r="M225">
        <f>IF(ISBLANK(Nikes_Sales_Dataset___Working_file[[#This Row],[Discount_Applied]]),0,Nikes_Sales_Dataset___Working_file[[#This Row],[Discount_Applied]])</f>
        <v>0</v>
      </c>
      <c r="N225" s="9">
        <f>Nikes_Sales_Dataset___Working_file[[#This Row],[MRP Final]]*(1-Nikes_Sales_Dataset___Working_file[[#This Row],[Cleaned Discount]])</f>
        <v>9180.15</v>
      </c>
      <c r="O225">
        <v>0</v>
      </c>
      <c r="P225" s="3">
        <f>Nikes_Sales_Dataset___Working_file[[#This Row],[Sales Price]]*Nikes_Sales_Dataset___Working_file[[#This Row],[Units Sold Filled]]</f>
        <v>-9180.15</v>
      </c>
      <c r="Q225" s="2">
        <v>45703</v>
      </c>
      <c r="R225" s="7">
        <f>IF(ISBLANK(Nikes_Sales_Dataset___Working_file[[#This Row],[Order_Date]]),"Unknown Date",Nikes_Sales_Dataset___Working_file[[#This Row],[Order_Date]])</f>
        <v>45703</v>
      </c>
      <c r="S225" s="7" t="str">
        <f>IF(ISNUMBER(Nikes_Sales_Dataset___Working_file[[#This Row],[Cleaned Order Date]]),TEXT(Nikes_Sales_Dataset___Working_file[[#This Row],[Cleaned Order Date]],"mmm"),"Unknown")</f>
        <v>Feb</v>
      </c>
      <c r="T225" s="7" t="str">
        <f>IF(ISNUMBER(Nikes_Sales_Dataset___Working_file[[#This Row],[Cleaned Order Date]]),TEXT(Nikes_Sales_Dataset___Working_file[[#This Row],[Cleaned Order Date]],"yyyy"),"Unknown")</f>
        <v>2025</v>
      </c>
      <c r="U225" s="1" t="s">
        <v>17</v>
      </c>
      <c r="V225" s="1" t="s">
        <v>45</v>
      </c>
      <c r="W225" s="1" t="s">
        <v>45</v>
      </c>
      <c r="X225" s="9">
        <v>799.28</v>
      </c>
    </row>
    <row r="226" spans="1:24" x14ac:dyDescent="0.25">
      <c r="A226" s="4">
        <v>2224</v>
      </c>
      <c r="B226" s="4" t="str">
        <f>Nikes_Sales_Dataset___Working_file[[#This Row],[Order_ID]]&amp;"_"&amp;TEXT(Nikes_Sales_Dataset___Working_file[[#This Row],[Cleaned Order Date]],"yyyymmdd")</f>
        <v>2224_20240924</v>
      </c>
      <c r="C226" s="1" t="s">
        <v>13</v>
      </c>
      <c r="D226" s="1" t="s">
        <v>26</v>
      </c>
      <c r="E226" s="1" t="s">
        <v>58</v>
      </c>
      <c r="F226" s="1" t="s">
        <v>41</v>
      </c>
      <c r="G226" s="1" t="s">
        <v>16</v>
      </c>
      <c r="H226">
        <v>-1</v>
      </c>
      <c r="I226" s="3">
        <f>IF(ISBLANK(Nikes_Sales_Dataset___Working_file[[#This Row],[Units_Sold]]),IF(Nikes_Sales_Dataset___Working_file[[#This Row],[Profit]]&lt;0,0,1),Nikes_Sales_Dataset___Working_file[[#This Row],[Units_Sold]])</f>
        <v>-1</v>
      </c>
      <c r="K226" s="9">
        <f>IF(ISBLANK(Nikes_Sales_Dataset___Working_file[[#This Row],[MRP]]),MEDIAN(Nikes_Sales_Dataset___Working_file[[#All],[MRP]]),Nikes_Sales_Dataset___Working_file[[#This Row],[MRP]])</f>
        <v>6110.0300000000007</v>
      </c>
      <c r="L226">
        <v>0.12</v>
      </c>
      <c r="M226">
        <f>IF(ISBLANK(Nikes_Sales_Dataset___Working_file[[#This Row],[Discount_Applied]]),0,Nikes_Sales_Dataset___Working_file[[#This Row],[Discount_Applied]])</f>
        <v>0.12</v>
      </c>
      <c r="N226" s="9">
        <f>Nikes_Sales_Dataset___Working_file[[#This Row],[MRP Final]]*(1-Nikes_Sales_Dataset___Working_file[[#This Row],[Cleaned Discount]])</f>
        <v>5376.8264000000008</v>
      </c>
      <c r="O226">
        <v>0</v>
      </c>
      <c r="P226" s="3">
        <f>Nikes_Sales_Dataset___Working_file[[#This Row],[Sales Price]]*Nikes_Sales_Dataset___Working_file[[#This Row],[Units Sold Filled]]</f>
        <v>-5376.8264000000008</v>
      </c>
      <c r="Q226" s="2">
        <v>45559</v>
      </c>
      <c r="R226" s="7">
        <f>IF(ISBLANK(Nikes_Sales_Dataset___Working_file[[#This Row],[Order_Date]]),"Unknown Date",Nikes_Sales_Dataset___Working_file[[#This Row],[Order_Date]])</f>
        <v>45559</v>
      </c>
      <c r="S226" s="7" t="str">
        <f>IF(ISNUMBER(Nikes_Sales_Dataset___Working_file[[#This Row],[Cleaned Order Date]]),TEXT(Nikes_Sales_Dataset___Working_file[[#This Row],[Cleaned Order Date]],"mmm"),"Unknown")</f>
        <v>Sep</v>
      </c>
      <c r="T226" s="7" t="str">
        <f>IF(ISNUMBER(Nikes_Sales_Dataset___Working_file[[#This Row],[Cleaned Order Date]]),TEXT(Nikes_Sales_Dataset___Working_file[[#This Row],[Cleaned Order Date]],"yyyy"),"Unknown")</f>
        <v>2024</v>
      </c>
      <c r="U226" s="1" t="s">
        <v>17</v>
      </c>
      <c r="V226" s="1" t="s">
        <v>29</v>
      </c>
      <c r="W226" s="1" t="s">
        <v>29</v>
      </c>
      <c r="X226" s="9">
        <v>3278.7</v>
      </c>
    </row>
    <row r="227" spans="1:24" x14ac:dyDescent="0.25">
      <c r="A227" s="4">
        <v>2225</v>
      </c>
      <c r="B227" s="4" t="str">
        <f>Nikes_Sales_Dataset___Working_file[[#This Row],[Order_ID]]&amp;"_"&amp;TEXT(Nikes_Sales_Dataset___Working_file[[#This Row],[Cleaned Order Date]],"yyyymmdd")</f>
        <v>2225_Unknown Date</v>
      </c>
      <c r="C227" s="1" t="s">
        <v>13</v>
      </c>
      <c r="D227" s="1" t="s">
        <v>43</v>
      </c>
      <c r="E227" s="1" t="s">
        <v>51</v>
      </c>
      <c r="F227" s="1" t="s">
        <v>37</v>
      </c>
      <c r="G227" s="1" t="s">
        <v>28</v>
      </c>
      <c r="I227" s="3">
        <f>IF(ISBLANK(Nikes_Sales_Dataset___Working_file[[#This Row],[Units_Sold]]),IF(Nikes_Sales_Dataset___Working_file[[#This Row],[Profit]]&lt;0,0,1),Nikes_Sales_Dataset___Working_file[[#This Row],[Units_Sold]])</f>
        <v>1</v>
      </c>
      <c r="K227" s="9">
        <f>IF(ISBLANK(Nikes_Sales_Dataset___Working_file[[#This Row],[MRP]]),MEDIAN(Nikes_Sales_Dataset___Working_file[[#All],[MRP]]),Nikes_Sales_Dataset___Working_file[[#This Row],[MRP]])</f>
        <v>6110.0300000000007</v>
      </c>
      <c r="M227">
        <f>IF(ISBLANK(Nikes_Sales_Dataset___Working_file[[#This Row],[Discount_Applied]]),0,Nikes_Sales_Dataset___Working_file[[#This Row],[Discount_Applied]])</f>
        <v>0</v>
      </c>
      <c r="N227" s="9">
        <f>Nikes_Sales_Dataset___Working_file[[#This Row],[MRP Final]]*(1-Nikes_Sales_Dataset___Working_file[[#This Row],[Cleaned Discount]])</f>
        <v>6110.0300000000007</v>
      </c>
      <c r="O227">
        <v>0</v>
      </c>
      <c r="P227" s="3">
        <f>Nikes_Sales_Dataset___Working_file[[#This Row],[Sales Price]]*Nikes_Sales_Dataset___Working_file[[#This Row],[Units Sold Filled]]</f>
        <v>6110.0300000000007</v>
      </c>
      <c r="Q227" s="2"/>
      <c r="R227" s="7" t="str">
        <f>IF(ISBLANK(Nikes_Sales_Dataset___Working_file[[#This Row],[Order_Date]]),"Unknown Date",Nikes_Sales_Dataset___Working_file[[#This Row],[Order_Date]])</f>
        <v>Unknown Date</v>
      </c>
      <c r="S227" s="7" t="str">
        <f>IF(ISNUMBER(Nikes_Sales_Dataset___Working_file[[#This Row],[Cleaned Order Date]]),TEXT(Nikes_Sales_Dataset___Working_file[[#This Row],[Cleaned Order Date]],"mmm"),"Unknown")</f>
        <v>Unknown</v>
      </c>
      <c r="T227" s="7" t="str">
        <f>IF(ISNUMBER(Nikes_Sales_Dataset___Working_file[[#This Row],[Cleaned Order Date]]),TEXT(Nikes_Sales_Dataset___Working_file[[#This Row],[Cleaned Order Date]],"yyyy"),"Unknown")</f>
        <v>Unknown</v>
      </c>
      <c r="U227" s="1" t="s">
        <v>22</v>
      </c>
      <c r="V227" s="1" t="s">
        <v>23</v>
      </c>
      <c r="W227" s="1" t="s">
        <v>38</v>
      </c>
      <c r="X227" s="9">
        <v>1136.6300000000001</v>
      </c>
    </row>
    <row r="228" spans="1:24" x14ac:dyDescent="0.25">
      <c r="A228" s="4">
        <v>2226</v>
      </c>
      <c r="B228" s="4" t="str">
        <f>Nikes_Sales_Dataset___Working_file[[#This Row],[Order_ID]]&amp;"_"&amp;TEXT(Nikes_Sales_Dataset___Working_file[[#This Row],[Cleaned Order Date]],"yyyymmdd")</f>
        <v>2226_20250628</v>
      </c>
      <c r="C228" s="1" t="s">
        <v>19</v>
      </c>
      <c r="D228" s="1" t="s">
        <v>43</v>
      </c>
      <c r="E228" s="1" t="s">
        <v>52</v>
      </c>
      <c r="F228" s="1" t="s">
        <v>41</v>
      </c>
      <c r="G228" s="1" t="s">
        <v>16</v>
      </c>
      <c r="I228" s="3">
        <f>IF(ISBLANK(Nikes_Sales_Dataset___Working_file[[#This Row],[Units_Sold]]),IF(Nikes_Sales_Dataset___Working_file[[#This Row],[Profit]]&lt;0,0,1),Nikes_Sales_Dataset___Working_file[[#This Row],[Units_Sold]])</f>
        <v>0</v>
      </c>
      <c r="K228" s="9">
        <f>IF(ISBLANK(Nikes_Sales_Dataset___Working_file[[#This Row],[MRP]]),MEDIAN(Nikes_Sales_Dataset___Working_file[[#All],[MRP]]),Nikes_Sales_Dataset___Working_file[[#This Row],[MRP]])</f>
        <v>6110.0300000000007</v>
      </c>
      <c r="L228">
        <v>0.31</v>
      </c>
      <c r="M228">
        <f>IF(ISBLANK(Nikes_Sales_Dataset___Working_file[[#This Row],[Discount_Applied]]),0,Nikes_Sales_Dataset___Working_file[[#This Row],[Discount_Applied]])</f>
        <v>0.31</v>
      </c>
      <c r="N228" s="9">
        <f>Nikes_Sales_Dataset___Working_file[[#This Row],[MRP Final]]*(1-Nikes_Sales_Dataset___Working_file[[#This Row],[Cleaned Discount]])</f>
        <v>4215.9207000000006</v>
      </c>
      <c r="O228">
        <v>0</v>
      </c>
      <c r="P228" s="3">
        <f>Nikes_Sales_Dataset___Working_file[[#This Row],[Sales Price]]*Nikes_Sales_Dataset___Working_file[[#This Row],[Units Sold Filled]]</f>
        <v>0</v>
      </c>
      <c r="Q228" s="2">
        <v>45836</v>
      </c>
      <c r="R228" s="7">
        <f>IF(ISBLANK(Nikes_Sales_Dataset___Working_file[[#This Row],[Order_Date]]),"Unknown Date",Nikes_Sales_Dataset___Working_file[[#This Row],[Order_Date]])</f>
        <v>45836</v>
      </c>
      <c r="S228" s="7" t="str">
        <f>IF(ISNUMBER(Nikes_Sales_Dataset___Working_file[[#This Row],[Cleaned Order Date]]),TEXT(Nikes_Sales_Dataset___Working_file[[#This Row],[Cleaned Order Date]],"mmm"),"Unknown")</f>
        <v>Jun</v>
      </c>
      <c r="T228" s="7" t="str">
        <f>IF(ISNUMBER(Nikes_Sales_Dataset___Working_file[[#This Row],[Cleaned Order Date]]),TEXT(Nikes_Sales_Dataset___Working_file[[#This Row],[Cleaned Order Date]],"yyyy"),"Unknown")</f>
        <v>2025</v>
      </c>
      <c r="U228" s="1" t="s">
        <v>17</v>
      </c>
      <c r="V228" s="1" t="s">
        <v>33</v>
      </c>
      <c r="W228" s="1" t="s">
        <v>33</v>
      </c>
      <c r="X228" s="9">
        <v>-131.04</v>
      </c>
    </row>
    <row r="229" spans="1:24" x14ac:dyDescent="0.25">
      <c r="A229" s="4">
        <v>2021</v>
      </c>
      <c r="B229" s="4" t="str">
        <f>Nikes_Sales_Dataset___Working_file[[#This Row],[Order_ID]]&amp;"_"&amp;TEXT(Nikes_Sales_Dataset___Working_file[[#This Row],[Cleaned Order Date]],"yyyymmdd")</f>
        <v>2021_Unknown Date</v>
      </c>
      <c r="C229" s="1" t="s">
        <v>35</v>
      </c>
      <c r="D229" s="1" t="s">
        <v>30</v>
      </c>
      <c r="E229" s="1" t="s">
        <v>31</v>
      </c>
      <c r="F229" s="1" t="s">
        <v>32</v>
      </c>
      <c r="G229" s="1" t="s">
        <v>32</v>
      </c>
      <c r="I229" s="3">
        <f>IF(ISBLANK(Nikes_Sales_Dataset___Working_file[[#This Row],[Units_Sold]]),IF(Nikes_Sales_Dataset___Working_file[[#This Row],[Profit]]&lt;0,0,1),Nikes_Sales_Dataset___Working_file[[#This Row],[Units_Sold]])</f>
        <v>1</v>
      </c>
      <c r="J229">
        <v>2180.71</v>
      </c>
      <c r="K229" s="9">
        <f>IF(ISBLANK(Nikes_Sales_Dataset___Working_file[[#This Row],[MRP]]),MEDIAN(Nikes_Sales_Dataset___Working_file[[#All],[MRP]]),Nikes_Sales_Dataset___Working_file[[#This Row],[MRP]])</f>
        <v>2180.71</v>
      </c>
      <c r="L229">
        <v>0.82</v>
      </c>
      <c r="M229">
        <f>IF(ISBLANK(Nikes_Sales_Dataset___Working_file[[#This Row],[Discount_Applied]]),0,Nikes_Sales_Dataset___Working_file[[#This Row],[Discount_Applied]])</f>
        <v>0.82</v>
      </c>
      <c r="N229" s="9">
        <f>Nikes_Sales_Dataset___Working_file[[#This Row],[MRP Final]]*(1-Nikes_Sales_Dataset___Working_file[[#This Row],[Cleaned Discount]])</f>
        <v>392.52780000000013</v>
      </c>
      <c r="O229">
        <v>0</v>
      </c>
      <c r="P229" s="3">
        <f>Nikes_Sales_Dataset___Working_file[[#This Row],[Sales Price]]*Nikes_Sales_Dataset___Working_file[[#This Row],[Units Sold Filled]]</f>
        <v>392.52780000000013</v>
      </c>
      <c r="Q229" s="2"/>
      <c r="R229" s="7" t="str">
        <f>IF(ISBLANK(Nikes_Sales_Dataset___Working_file[[#This Row],[Order_Date]]),"Unknown Date",Nikes_Sales_Dataset___Working_file[[#This Row],[Order_Date]])</f>
        <v>Unknown Date</v>
      </c>
      <c r="S229" s="7" t="str">
        <f>IF(ISNUMBER(Nikes_Sales_Dataset___Working_file[[#This Row],[Cleaned Order Date]]),TEXT(Nikes_Sales_Dataset___Working_file[[#This Row],[Cleaned Order Date]],"mmm"),"Unknown")</f>
        <v>Unknown</v>
      </c>
      <c r="T229" s="7" t="str">
        <f>IF(ISNUMBER(Nikes_Sales_Dataset___Working_file[[#This Row],[Cleaned Order Date]]),TEXT(Nikes_Sales_Dataset___Working_file[[#This Row],[Cleaned Order Date]],"yyyy"),"Unknown")</f>
        <v>Unknown</v>
      </c>
      <c r="U229" s="1" t="s">
        <v>22</v>
      </c>
      <c r="V229" s="1" t="s">
        <v>23</v>
      </c>
      <c r="W229" s="1" t="s">
        <v>38</v>
      </c>
      <c r="X229" s="9">
        <v>2277.63</v>
      </c>
    </row>
    <row r="230" spans="1:24" x14ac:dyDescent="0.25">
      <c r="A230" s="4">
        <v>2228</v>
      </c>
      <c r="B230" s="4" t="str">
        <f>Nikes_Sales_Dataset___Working_file[[#This Row],[Order_ID]]&amp;"_"&amp;TEXT(Nikes_Sales_Dataset___Working_file[[#This Row],[Cleaned Order Date]],"yyyymmdd")</f>
        <v>2228_20240822</v>
      </c>
      <c r="C230" s="1" t="s">
        <v>13</v>
      </c>
      <c r="D230" s="1" t="s">
        <v>43</v>
      </c>
      <c r="E230" s="1" t="s">
        <v>52</v>
      </c>
      <c r="F230" s="1" t="s">
        <v>41</v>
      </c>
      <c r="G230" s="1" t="s">
        <v>16</v>
      </c>
      <c r="I230" s="3">
        <f>IF(ISBLANK(Nikes_Sales_Dataset___Working_file[[#This Row],[Units_Sold]]),IF(Nikes_Sales_Dataset___Working_file[[#This Row],[Profit]]&lt;0,0,1),Nikes_Sales_Dataset___Working_file[[#This Row],[Units_Sold]])</f>
        <v>0</v>
      </c>
      <c r="J230">
        <v>9382.15</v>
      </c>
      <c r="K230" s="9">
        <f>IF(ISBLANK(Nikes_Sales_Dataset___Working_file[[#This Row],[MRP]]),MEDIAN(Nikes_Sales_Dataset___Working_file[[#All],[MRP]]),Nikes_Sales_Dataset___Working_file[[#This Row],[MRP]])</f>
        <v>9382.15</v>
      </c>
      <c r="M230">
        <f>IF(ISBLANK(Nikes_Sales_Dataset___Working_file[[#This Row],[Discount_Applied]]),0,Nikes_Sales_Dataset___Working_file[[#This Row],[Discount_Applied]])</f>
        <v>0</v>
      </c>
      <c r="N230" s="9">
        <f>Nikes_Sales_Dataset___Working_file[[#This Row],[MRP Final]]*(1-Nikes_Sales_Dataset___Working_file[[#This Row],[Cleaned Discount]])</f>
        <v>9382.15</v>
      </c>
      <c r="O230">
        <v>0</v>
      </c>
      <c r="P230" s="3">
        <f>Nikes_Sales_Dataset___Working_file[[#This Row],[Sales Price]]*Nikes_Sales_Dataset___Working_file[[#This Row],[Units Sold Filled]]</f>
        <v>0</v>
      </c>
      <c r="Q230" s="2">
        <v>45526</v>
      </c>
      <c r="R230" s="7">
        <f>IF(ISBLANK(Nikes_Sales_Dataset___Working_file[[#This Row],[Order_Date]]),"Unknown Date",Nikes_Sales_Dataset___Working_file[[#This Row],[Order_Date]])</f>
        <v>45526</v>
      </c>
      <c r="S230" s="7" t="str">
        <f>IF(ISNUMBER(Nikes_Sales_Dataset___Working_file[[#This Row],[Cleaned Order Date]]),TEXT(Nikes_Sales_Dataset___Working_file[[#This Row],[Cleaned Order Date]],"mmm"),"Unknown")</f>
        <v>Aug</v>
      </c>
      <c r="T230" s="7" t="str">
        <f>IF(ISNUMBER(Nikes_Sales_Dataset___Working_file[[#This Row],[Cleaned Order Date]]),TEXT(Nikes_Sales_Dataset___Working_file[[#This Row],[Cleaned Order Date]],"yyyy"),"Unknown")</f>
        <v>2024</v>
      </c>
      <c r="U230" s="1" t="s">
        <v>17</v>
      </c>
      <c r="V230" s="1" t="s">
        <v>45</v>
      </c>
      <c r="W230" s="1" t="s">
        <v>45</v>
      </c>
      <c r="X230" s="9">
        <v>-127.34</v>
      </c>
    </row>
    <row r="231" spans="1:24" x14ac:dyDescent="0.25">
      <c r="A231" s="4">
        <v>2229</v>
      </c>
      <c r="B231" s="4" t="str">
        <f>Nikes_Sales_Dataset___Working_file[[#This Row],[Order_ID]]&amp;"_"&amp;TEXT(Nikes_Sales_Dataset___Working_file[[#This Row],[Cleaned Order Date]],"yyyymmdd")</f>
        <v>2229_20250326</v>
      </c>
      <c r="C231" s="1" t="s">
        <v>35</v>
      </c>
      <c r="D231" s="1" t="s">
        <v>30</v>
      </c>
      <c r="E231" s="1" t="s">
        <v>48</v>
      </c>
      <c r="F231" s="1" t="s">
        <v>32</v>
      </c>
      <c r="G231" s="1" t="s">
        <v>32</v>
      </c>
      <c r="I231" s="3">
        <f>IF(ISBLANK(Nikes_Sales_Dataset___Working_file[[#This Row],[Units_Sold]]),IF(Nikes_Sales_Dataset___Working_file[[#This Row],[Profit]]&lt;0,0,1),Nikes_Sales_Dataset___Working_file[[#This Row],[Units_Sold]])</f>
        <v>1</v>
      </c>
      <c r="J231">
        <v>7143.23</v>
      </c>
      <c r="K231" s="9">
        <f>IF(ISBLANK(Nikes_Sales_Dataset___Working_file[[#This Row],[MRP]]),MEDIAN(Nikes_Sales_Dataset___Working_file[[#All],[MRP]]),Nikes_Sales_Dataset___Working_file[[#This Row],[MRP]])</f>
        <v>7143.23</v>
      </c>
      <c r="M231">
        <f>IF(ISBLANK(Nikes_Sales_Dataset___Working_file[[#This Row],[Discount_Applied]]),0,Nikes_Sales_Dataset___Working_file[[#This Row],[Discount_Applied]])</f>
        <v>0</v>
      </c>
      <c r="N231" s="9">
        <f>Nikes_Sales_Dataset___Working_file[[#This Row],[MRP Final]]*(1-Nikes_Sales_Dataset___Working_file[[#This Row],[Cleaned Discount]])</f>
        <v>7143.23</v>
      </c>
      <c r="O231">
        <v>0</v>
      </c>
      <c r="P231" s="3">
        <f>Nikes_Sales_Dataset___Working_file[[#This Row],[Sales Price]]*Nikes_Sales_Dataset___Working_file[[#This Row],[Units Sold Filled]]</f>
        <v>7143.23</v>
      </c>
      <c r="Q231" s="2">
        <v>45742</v>
      </c>
      <c r="R231" s="7">
        <f>IF(ISBLANK(Nikes_Sales_Dataset___Working_file[[#This Row],[Order_Date]]),"Unknown Date",Nikes_Sales_Dataset___Working_file[[#This Row],[Order_Date]])</f>
        <v>45742</v>
      </c>
      <c r="S231" s="7" t="str">
        <f>IF(ISNUMBER(Nikes_Sales_Dataset___Working_file[[#This Row],[Cleaned Order Date]]),TEXT(Nikes_Sales_Dataset___Working_file[[#This Row],[Cleaned Order Date]],"mmm"),"Unknown")</f>
        <v>Mar</v>
      </c>
      <c r="T231" s="7" t="str">
        <f>IF(ISNUMBER(Nikes_Sales_Dataset___Working_file[[#This Row],[Cleaned Order Date]]),TEXT(Nikes_Sales_Dataset___Working_file[[#This Row],[Cleaned Order Date]],"yyyy"),"Unknown")</f>
        <v>2025</v>
      </c>
      <c r="U231" s="1" t="s">
        <v>22</v>
      </c>
      <c r="V231" s="1" t="s">
        <v>25</v>
      </c>
      <c r="W231" s="1" t="s">
        <v>25</v>
      </c>
      <c r="X231" s="9">
        <v>3284.36</v>
      </c>
    </row>
    <row r="232" spans="1:24" x14ac:dyDescent="0.25">
      <c r="A232" s="4">
        <v>2230</v>
      </c>
      <c r="B232" s="4" t="str">
        <f>Nikes_Sales_Dataset___Working_file[[#This Row],[Order_ID]]&amp;"_"&amp;TEXT(Nikes_Sales_Dataset___Working_file[[#This Row],[Cleaned Order Date]],"yyyymmdd")</f>
        <v>2230_Unknown Date</v>
      </c>
      <c r="C232" s="1" t="s">
        <v>13</v>
      </c>
      <c r="D232" s="1" t="s">
        <v>26</v>
      </c>
      <c r="E232" s="1" t="s">
        <v>58</v>
      </c>
      <c r="F232" s="1" t="s">
        <v>59</v>
      </c>
      <c r="G232" s="1" t="s">
        <v>28</v>
      </c>
      <c r="I232" s="3">
        <f>IF(ISBLANK(Nikes_Sales_Dataset___Working_file[[#This Row],[Units_Sold]]),IF(Nikes_Sales_Dataset___Working_file[[#This Row],[Profit]]&lt;0,0,1),Nikes_Sales_Dataset___Working_file[[#This Row],[Units_Sold]])</f>
        <v>1</v>
      </c>
      <c r="K232" s="9">
        <f>IF(ISBLANK(Nikes_Sales_Dataset___Working_file[[#This Row],[MRP]]),MEDIAN(Nikes_Sales_Dataset___Working_file[[#All],[MRP]]),Nikes_Sales_Dataset___Working_file[[#This Row],[MRP]])</f>
        <v>6110.0300000000007</v>
      </c>
      <c r="M232">
        <f>IF(ISBLANK(Nikes_Sales_Dataset___Working_file[[#This Row],[Discount_Applied]]),0,Nikes_Sales_Dataset___Working_file[[#This Row],[Discount_Applied]])</f>
        <v>0</v>
      </c>
      <c r="N232" s="9">
        <f>Nikes_Sales_Dataset___Working_file[[#This Row],[MRP Final]]*(1-Nikes_Sales_Dataset___Working_file[[#This Row],[Cleaned Discount]])</f>
        <v>6110.0300000000007</v>
      </c>
      <c r="O232">
        <v>0</v>
      </c>
      <c r="P232" s="3">
        <f>Nikes_Sales_Dataset___Working_file[[#This Row],[Sales Price]]*Nikes_Sales_Dataset___Working_file[[#This Row],[Units Sold Filled]]</f>
        <v>6110.0300000000007</v>
      </c>
      <c r="Q232" s="2"/>
      <c r="R232" s="7" t="str">
        <f>IF(ISBLANK(Nikes_Sales_Dataset___Working_file[[#This Row],[Order_Date]]),"Unknown Date",Nikes_Sales_Dataset___Working_file[[#This Row],[Order_Date]])</f>
        <v>Unknown Date</v>
      </c>
      <c r="S232" s="7" t="str">
        <f>IF(ISNUMBER(Nikes_Sales_Dataset___Working_file[[#This Row],[Cleaned Order Date]]),TEXT(Nikes_Sales_Dataset___Working_file[[#This Row],[Cleaned Order Date]],"mmm"),"Unknown")</f>
        <v>Unknown</v>
      </c>
      <c r="T232" s="7" t="str">
        <f>IF(ISNUMBER(Nikes_Sales_Dataset___Working_file[[#This Row],[Cleaned Order Date]]),TEXT(Nikes_Sales_Dataset___Working_file[[#This Row],[Cleaned Order Date]],"yyyy"),"Unknown")</f>
        <v>Unknown</v>
      </c>
      <c r="U232" s="1" t="s">
        <v>17</v>
      </c>
      <c r="V232" s="1" t="s">
        <v>18</v>
      </c>
      <c r="W232" s="1" t="s">
        <v>36</v>
      </c>
      <c r="X232" s="9">
        <v>781.56</v>
      </c>
    </row>
    <row r="233" spans="1:24" x14ac:dyDescent="0.25">
      <c r="A233" s="4">
        <v>2231</v>
      </c>
      <c r="B233" s="4" t="str">
        <f>Nikes_Sales_Dataset___Working_file[[#This Row],[Order_ID]]&amp;"_"&amp;TEXT(Nikes_Sales_Dataset___Working_file[[#This Row],[Cleaned Order Date]],"yyyymmdd")</f>
        <v>2231_20250104</v>
      </c>
      <c r="C233" s="1" t="s">
        <v>13</v>
      </c>
      <c r="D233" s="1" t="s">
        <v>14</v>
      </c>
      <c r="E233" s="1" t="s">
        <v>34</v>
      </c>
      <c r="F233" s="1" t="s">
        <v>46</v>
      </c>
      <c r="G233" s="1" t="s">
        <v>16</v>
      </c>
      <c r="H233">
        <v>0</v>
      </c>
      <c r="I233" s="3">
        <f>IF(ISBLANK(Nikes_Sales_Dataset___Working_file[[#This Row],[Units_Sold]]),IF(Nikes_Sales_Dataset___Working_file[[#This Row],[Profit]]&lt;0,0,1),Nikes_Sales_Dataset___Working_file[[#This Row],[Units_Sold]])</f>
        <v>0</v>
      </c>
      <c r="K233" s="9">
        <f>IF(ISBLANK(Nikes_Sales_Dataset___Working_file[[#This Row],[MRP]]),MEDIAN(Nikes_Sales_Dataset___Working_file[[#All],[MRP]]),Nikes_Sales_Dataset___Working_file[[#This Row],[MRP]])</f>
        <v>6110.0300000000007</v>
      </c>
      <c r="L233">
        <v>1.05</v>
      </c>
      <c r="M233">
        <f>IF(ISBLANK(Nikes_Sales_Dataset___Working_file[[#This Row],[Discount_Applied]]),0,Nikes_Sales_Dataset___Working_file[[#This Row],[Discount_Applied]])</f>
        <v>1.05</v>
      </c>
      <c r="N233" s="9">
        <f>Nikes_Sales_Dataset___Working_file[[#This Row],[MRP Final]]*(1-Nikes_Sales_Dataset___Working_file[[#This Row],[Cleaned Discount]])</f>
        <v>-305.50150000000031</v>
      </c>
      <c r="O233">
        <v>0</v>
      </c>
      <c r="P233" s="3">
        <f>Nikes_Sales_Dataset___Working_file[[#This Row],[Sales Price]]*Nikes_Sales_Dataset___Working_file[[#This Row],[Units Sold Filled]]</f>
        <v>0</v>
      </c>
      <c r="Q233" s="2">
        <v>45661</v>
      </c>
      <c r="R233" s="7">
        <f>IF(ISBLANK(Nikes_Sales_Dataset___Working_file[[#This Row],[Order_Date]]),"Unknown Date",Nikes_Sales_Dataset___Working_file[[#This Row],[Order_Date]])</f>
        <v>45661</v>
      </c>
      <c r="S233" s="7" t="str">
        <f>IF(ISNUMBER(Nikes_Sales_Dataset___Working_file[[#This Row],[Cleaned Order Date]]),TEXT(Nikes_Sales_Dataset___Working_file[[#This Row],[Cleaned Order Date]],"mmm"),"Unknown")</f>
        <v>Jan</v>
      </c>
      <c r="T233" s="7" t="str">
        <f>IF(ISNUMBER(Nikes_Sales_Dataset___Working_file[[#This Row],[Cleaned Order Date]]),TEXT(Nikes_Sales_Dataset___Working_file[[#This Row],[Cleaned Order Date]],"yyyy"),"Unknown")</f>
        <v>2025</v>
      </c>
      <c r="U233" s="1" t="s">
        <v>17</v>
      </c>
      <c r="V233" s="1" t="s">
        <v>18</v>
      </c>
      <c r="W233" s="1" t="s">
        <v>36</v>
      </c>
      <c r="X233" s="9">
        <v>-39.479999999999997</v>
      </c>
    </row>
    <row r="234" spans="1:24" x14ac:dyDescent="0.25">
      <c r="A234" s="4">
        <v>2232</v>
      </c>
      <c r="B234" s="4" t="str">
        <f>Nikes_Sales_Dataset___Working_file[[#This Row],[Order_ID]]&amp;"_"&amp;TEXT(Nikes_Sales_Dataset___Working_file[[#This Row],[Cleaned Order Date]],"yyyymmdd")</f>
        <v>2232_20241117</v>
      </c>
      <c r="C234" s="1" t="s">
        <v>19</v>
      </c>
      <c r="D234" s="1" t="s">
        <v>30</v>
      </c>
      <c r="E234" s="1" t="s">
        <v>50</v>
      </c>
      <c r="F234" s="1" t="s">
        <v>32</v>
      </c>
      <c r="G234" s="1" t="s">
        <v>32</v>
      </c>
      <c r="I234" s="3">
        <f>IF(ISBLANK(Nikes_Sales_Dataset___Working_file[[#This Row],[Units_Sold]]),IF(Nikes_Sales_Dataset___Working_file[[#This Row],[Profit]]&lt;0,0,1),Nikes_Sales_Dataset___Working_file[[#This Row],[Units_Sold]])</f>
        <v>1</v>
      </c>
      <c r="J234">
        <v>2149.2800000000002</v>
      </c>
      <c r="K234" s="9">
        <f>IF(ISBLANK(Nikes_Sales_Dataset___Working_file[[#This Row],[MRP]]),MEDIAN(Nikes_Sales_Dataset___Working_file[[#All],[MRP]]),Nikes_Sales_Dataset___Working_file[[#This Row],[MRP]])</f>
        <v>2149.2800000000002</v>
      </c>
      <c r="L234">
        <v>0.32</v>
      </c>
      <c r="M234">
        <f>IF(ISBLANK(Nikes_Sales_Dataset___Working_file[[#This Row],[Discount_Applied]]),0,Nikes_Sales_Dataset___Working_file[[#This Row],[Discount_Applied]])</f>
        <v>0.32</v>
      </c>
      <c r="N234" s="9">
        <f>Nikes_Sales_Dataset___Working_file[[#This Row],[MRP Final]]*(1-Nikes_Sales_Dataset___Working_file[[#This Row],[Cleaned Discount]])</f>
        <v>1461.5103999999999</v>
      </c>
      <c r="O234">
        <v>0</v>
      </c>
      <c r="P234" s="3">
        <f>Nikes_Sales_Dataset___Working_file[[#This Row],[Sales Price]]*Nikes_Sales_Dataset___Working_file[[#This Row],[Units Sold Filled]]</f>
        <v>1461.5103999999999</v>
      </c>
      <c r="Q234" s="2">
        <v>45613</v>
      </c>
      <c r="R234" s="7">
        <f>IF(ISBLANK(Nikes_Sales_Dataset___Working_file[[#This Row],[Order_Date]]),"Unknown Date",Nikes_Sales_Dataset___Working_file[[#This Row],[Order_Date]])</f>
        <v>45613</v>
      </c>
      <c r="S234" s="7" t="str">
        <f>IF(ISNUMBER(Nikes_Sales_Dataset___Working_file[[#This Row],[Cleaned Order Date]]),TEXT(Nikes_Sales_Dataset___Working_file[[#This Row],[Cleaned Order Date]],"mmm"),"Unknown")</f>
        <v>Nov</v>
      </c>
      <c r="T234" s="7" t="str">
        <f>IF(ISNUMBER(Nikes_Sales_Dataset___Working_file[[#This Row],[Cleaned Order Date]]),TEXT(Nikes_Sales_Dataset___Working_file[[#This Row],[Cleaned Order Date]],"yyyy"),"Unknown")</f>
        <v>2024</v>
      </c>
      <c r="U234" s="1" t="s">
        <v>17</v>
      </c>
      <c r="V234" s="1" t="s">
        <v>45</v>
      </c>
      <c r="W234" s="1" t="s">
        <v>45</v>
      </c>
      <c r="X234" s="9">
        <v>2409.87</v>
      </c>
    </row>
    <row r="235" spans="1:24" x14ac:dyDescent="0.25">
      <c r="A235" s="4">
        <v>2233</v>
      </c>
      <c r="B235" s="4" t="str">
        <f>Nikes_Sales_Dataset___Working_file[[#This Row],[Order_ID]]&amp;"_"&amp;TEXT(Nikes_Sales_Dataset___Working_file[[#This Row],[Cleaned Order Date]],"yyyymmdd")</f>
        <v>2233_Unknown Date</v>
      </c>
      <c r="C235" s="1" t="s">
        <v>35</v>
      </c>
      <c r="D235" s="1" t="s">
        <v>26</v>
      </c>
      <c r="E235" s="1" t="s">
        <v>60</v>
      </c>
      <c r="F235" s="1" t="s">
        <v>32</v>
      </c>
      <c r="G235" s="1" t="s">
        <v>32</v>
      </c>
      <c r="H235">
        <v>0</v>
      </c>
      <c r="I235" s="3">
        <f>IF(ISBLANK(Nikes_Sales_Dataset___Working_file[[#This Row],[Units_Sold]]),IF(Nikes_Sales_Dataset___Working_file[[#This Row],[Profit]]&lt;0,0,1),Nikes_Sales_Dataset___Working_file[[#This Row],[Units_Sold]])</f>
        <v>0</v>
      </c>
      <c r="K235" s="9">
        <f>IF(ISBLANK(Nikes_Sales_Dataset___Working_file[[#This Row],[MRP]]),MEDIAN(Nikes_Sales_Dataset___Working_file[[#All],[MRP]]),Nikes_Sales_Dataset___Working_file[[#This Row],[MRP]])</f>
        <v>6110.0300000000007</v>
      </c>
      <c r="M235">
        <f>IF(ISBLANK(Nikes_Sales_Dataset___Working_file[[#This Row],[Discount_Applied]]),0,Nikes_Sales_Dataset___Working_file[[#This Row],[Discount_Applied]])</f>
        <v>0</v>
      </c>
      <c r="N235" s="9">
        <f>Nikes_Sales_Dataset___Working_file[[#This Row],[MRP Final]]*(1-Nikes_Sales_Dataset___Working_file[[#This Row],[Cleaned Discount]])</f>
        <v>6110.0300000000007</v>
      </c>
      <c r="O235">
        <v>0</v>
      </c>
      <c r="P235" s="3">
        <f>Nikes_Sales_Dataset___Working_file[[#This Row],[Sales Price]]*Nikes_Sales_Dataset___Working_file[[#This Row],[Units Sold Filled]]</f>
        <v>0</v>
      </c>
      <c r="Q235" s="2"/>
      <c r="R235" s="7" t="str">
        <f>IF(ISBLANK(Nikes_Sales_Dataset___Working_file[[#This Row],[Order_Date]]),"Unknown Date",Nikes_Sales_Dataset___Working_file[[#This Row],[Order_Date]])</f>
        <v>Unknown Date</v>
      </c>
      <c r="S235" s="7" t="str">
        <f>IF(ISNUMBER(Nikes_Sales_Dataset___Working_file[[#This Row],[Cleaned Order Date]]),TEXT(Nikes_Sales_Dataset___Working_file[[#This Row],[Cleaned Order Date]],"mmm"),"Unknown")</f>
        <v>Unknown</v>
      </c>
      <c r="T235" s="7" t="str">
        <f>IF(ISNUMBER(Nikes_Sales_Dataset___Working_file[[#This Row],[Cleaned Order Date]]),TEXT(Nikes_Sales_Dataset___Working_file[[#This Row],[Cleaned Order Date]],"yyyy"),"Unknown")</f>
        <v>Unknown</v>
      </c>
      <c r="U235" s="1" t="s">
        <v>17</v>
      </c>
      <c r="V235" s="1" t="s">
        <v>45</v>
      </c>
      <c r="W235" s="1" t="s">
        <v>45</v>
      </c>
      <c r="X235" s="9">
        <v>2398.0700000000002</v>
      </c>
    </row>
    <row r="236" spans="1:24" x14ac:dyDescent="0.25">
      <c r="A236" s="4">
        <v>2234</v>
      </c>
      <c r="B236" s="4" t="str">
        <f>Nikes_Sales_Dataset___Working_file[[#This Row],[Order_ID]]&amp;"_"&amp;TEXT(Nikes_Sales_Dataset___Working_file[[#This Row],[Cleaned Order Date]],"yyyymmdd")</f>
        <v>2234_20241221</v>
      </c>
      <c r="C236" s="1" t="s">
        <v>35</v>
      </c>
      <c r="D236" s="1" t="s">
        <v>14</v>
      </c>
      <c r="E236" s="1" t="s">
        <v>34</v>
      </c>
      <c r="F236" s="1" t="s">
        <v>41</v>
      </c>
      <c r="G236" s="1" t="s">
        <v>16</v>
      </c>
      <c r="H236">
        <v>4</v>
      </c>
      <c r="I236" s="3">
        <f>IF(ISBLANK(Nikes_Sales_Dataset___Working_file[[#This Row],[Units_Sold]]),IF(Nikes_Sales_Dataset___Working_file[[#This Row],[Profit]]&lt;0,0,1),Nikes_Sales_Dataset___Working_file[[#This Row],[Units_Sold]])</f>
        <v>4</v>
      </c>
      <c r="J236">
        <v>6189.1</v>
      </c>
      <c r="K236" s="9">
        <f>IF(ISBLANK(Nikes_Sales_Dataset___Working_file[[#This Row],[MRP]]),MEDIAN(Nikes_Sales_Dataset___Working_file[[#All],[MRP]]),Nikes_Sales_Dataset___Working_file[[#This Row],[MRP]])</f>
        <v>6189.1</v>
      </c>
      <c r="L236">
        <v>1.1200000000000001</v>
      </c>
      <c r="M236">
        <f>IF(ISBLANK(Nikes_Sales_Dataset___Working_file[[#This Row],[Discount_Applied]]),0,Nikes_Sales_Dataset___Working_file[[#This Row],[Discount_Applied]])</f>
        <v>1.1200000000000001</v>
      </c>
      <c r="N236" s="9">
        <f>Nikes_Sales_Dataset___Working_file[[#This Row],[MRP Final]]*(1-Nikes_Sales_Dataset___Working_file[[#This Row],[Cleaned Discount]])</f>
        <v>-742.69200000000069</v>
      </c>
      <c r="O236">
        <v>-2970.77</v>
      </c>
      <c r="P236" s="3">
        <f>Nikes_Sales_Dataset___Working_file[[#This Row],[Sales Price]]*Nikes_Sales_Dataset___Working_file[[#This Row],[Units Sold Filled]]</f>
        <v>-2970.7680000000028</v>
      </c>
      <c r="Q236" s="2">
        <v>45647</v>
      </c>
      <c r="R236" s="7">
        <f>IF(ISBLANK(Nikes_Sales_Dataset___Working_file[[#This Row],[Order_Date]]),"Unknown Date",Nikes_Sales_Dataset___Working_file[[#This Row],[Order_Date]])</f>
        <v>45647</v>
      </c>
      <c r="S236" s="7" t="str">
        <f>IF(ISNUMBER(Nikes_Sales_Dataset___Working_file[[#This Row],[Cleaned Order Date]]),TEXT(Nikes_Sales_Dataset___Working_file[[#This Row],[Cleaned Order Date]],"mmm"),"Unknown")</f>
        <v>Dec</v>
      </c>
      <c r="T236" s="7" t="str">
        <f>IF(ISNUMBER(Nikes_Sales_Dataset___Working_file[[#This Row],[Cleaned Order Date]]),TEXT(Nikes_Sales_Dataset___Working_file[[#This Row],[Cleaned Order Date]],"yyyy"),"Unknown")</f>
        <v>2024</v>
      </c>
      <c r="U236" s="1" t="s">
        <v>22</v>
      </c>
      <c r="V236" s="1" t="s">
        <v>18</v>
      </c>
      <c r="W236" s="1" t="s">
        <v>36</v>
      </c>
      <c r="X236" s="9">
        <v>2085.62</v>
      </c>
    </row>
    <row r="237" spans="1:24" x14ac:dyDescent="0.25">
      <c r="A237" s="4">
        <v>2042</v>
      </c>
      <c r="B237" s="4" t="str">
        <f>Nikes_Sales_Dataset___Working_file[[#This Row],[Order_ID]]&amp;"_"&amp;TEXT(Nikes_Sales_Dataset___Working_file[[#This Row],[Cleaned Order Date]],"yyyymmdd")</f>
        <v>2042_20250226</v>
      </c>
      <c r="C237" s="1" t="s">
        <v>35</v>
      </c>
      <c r="D237" s="1" t="s">
        <v>43</v>
      </c>
      <c r="E237" s="1" t="s">
        <v>51</v>
      </c>
      <c r="F237" s="1" t="s">
        <v>59</v>
      </c>
      <c r="G237" s="1" t="s">
        <v>28</v>
      </c>
      <c r="H237">
        <v>1</v>
      </c>
      <c r="I237" s="3">
        <f>IF(ISBLANK(Nikes_Sales_Dataset___Working_file[[#This Row],[Units_Sold]]),IF(Nikes_Sales_Dataset___Working_file[[#This Row],[Profit]]&lt;0,0,1),Nikes_Sales_Dataset___Working_file[[#This Row],[Units_Sold]])</f>
        <v>1</v>
      </c>
      <c r="J237">
        <v>5254.47</v>
      </c>
      <c r="K237" s="9">
        <f>IF(ISBLANK(Nikes_Sales_Dataset___Working_file[[#This Row],[MRP]]),MEDIAN(Nikes_Sales_Dataset___Working_file[[#All],[MRP]]),Nikes_Sales_Dataset___Working_file[[#This Row],[MRP]])</f>
        <v>5254.47</v>
      </c>
      <c r="M237">
        <f>IF(ISBLANK(Nikes_Sales_Dataset___Working_file[[#This Row],[Discount_Applied]]),0,Nikes_Sales_Dataset___Working_file[[#This Row],[Discount_Applied]])</f>
        <v>0</v>
      </c>
      <c r="N237" s="9">
        <f>Nikes_Sales_Dataset___Working_file[[#This Row],[MRP Final]]*(1-Nikes_Sales_Dataset___Working_file[[#This Row],[Cleaned Discount]])</f>
        <v>5254.47</v>
      </c>
      <c r="O237">
        <v>0</v>
      </c>
      <c r="P237" s="3">
        <f>Nikes_Sales_Dataset___Working_file[[#This Row],[Sales Price]]*Nikes_Sales_Dataset___Working_file[[#This Row],[Units Sold Filled]]</f>
        <v>5254.47</v>
      </c>
      <c r="Q237" s="2">
        <v>45714</v>
      </c>
      <c r="R237" s="7">
        <f>IF(ISBLANK(Nikes_Sales_Dataset___Working_file[[#This Row],[Order_Date]]),"Unknown Date",Nikes_Sales_Dataset___Working_file[[#This Row],[Order_Date]])</f>
        <v>45714</v>
      </c>
      <c r="S237" s="7" t="str">
        <f>IF(ISNUMBER(Nikes_Sales_Dataset___Working_file[[#This Row],[Cleaned Order Date]]),TEXT(Nikes_Sales_Dataset___Working_file[[#This Row],[Cleaned Order Date]],"mmm"),"Unknown")</f>
        <v>Feb</v>
      </c>
      <c r="T237" s="7" t="str">
        <f>IF(ISNUMBER(Nikes_Sales_Dataset___Working_file[[#This Row],[Cleaned Order Date]]),TEXT(Nikes_Sales_Dataset___Working_file[[#This Row],[Cleaned Order Date]],"yyyy"),"Unknown")</f>
        <v>2025</v>
      </c>
      <c r="U237" s="1" t="s">
        <v>22</v>
      </c>
      <c r="V237" s="1" t="s">
        <v>18</v>
      </c>
      <c r="W237" s="1" t="s">
        <v>36</v>
      </c>
      <c r="X237" s="9">
        <v>2459.63</v>
      </c>
    </row>
    <row r="238" spans="1:24" x14ac:dyDescent="0.25">
      <c r="A238" s="4">
        <v>2236</v>
      </c>
      <c r="B238" s="4" t="str">
        <f>Nikes_Sales_Dataset___Working_file[[#This Row],[Order_ID]]&amp;"_"&amp;TEXT(Nikes_Sales_Dataset___Working_file[[#This Row],[Cleaned Order Date]],"yyyymmdd")</f>
        <v>2236_Unknown Date</v>
      </c>
      <c r="C238" s="1" t="s">
        <v>35</v>
      </c>
      <c r="D238" s="1" t="s">
        <v>20</v>
      </c>
      <c r="E238" s="1" t="s">
        <v>39</v>
      </c>
      <c r="F238" s="1" t="s">
        <v>16</v>
      </c>
      <c r="G238" s="1" t="s">
        <v>16</v>
      </c>
      <c r="I238" s="3">
        <f>IF(ISBLANK(Nikes_Sales_Dataset___Working_file[[#This Row],[Units_Sold]]),IF(Nikes_Sales_Dataset___Working_file[[#This Row],[Profit]]&lt;0,0,1),Nikes_Sales_Dataset___Working_file[[#This Row],[Units_Sold]])</f>
        <v>1</v>
      </c>
      <c r="K238" s="9">
        <f>IF(ISBLANK(Nikes_Sales_Dataset___Working_file[[#This Row],[MRP]]),MEDIAN(Nikes_Sales_Dataset___Working_file[[#All],[MRP]]),Nikes_Sales_Dataset___Working_file[[#This Row],[MRP]])</f>
        <v>6110.0300000000007</v>
      </c>
      <c r="M238">
        <f>IF(ISBLANK(Nikes_Sales_Dataset___Working_file[[#This Row],[Discount_Applied]]),0,Nikes_Sales_Dataset___Working_file[[#This Row],[Discount_Applied]])</f>
        <v>0</v>
      </c>
      <c r="N238" s="9">
        <f>Nikes_Sales_Dataset___Working_file[[#This Row],[MRP Final]]*(1-Nikes_Sales_Dataset___Working_file[[#This Row],[Cleaned Discount]])</f>
        <v>6110.0300000000007</v>
      </c>
      <c r="O238">
        <v>0</v>
      </c>
      <c r="P238" s="3">
        <f>Nikes_Sales_Dataset___Working_file[[#This Row],[Sales Price]]*Nikes_Sales_Dataset___Working_file[[#This Row],[Units Sold Filled]]</f>
        <v>6110.0300000000007</v>
      </c>
      <c r="Q238" s="2"/>
      <c r="R238" s="7" t="str">
        <f>IF(ISBLANK(Nikes_Sales_Dataset___Working_file[[#This Row],[Order_Date]]),"Unknown Date",Nikes_Sales_Dataset___Working_file[[#This Row],[Order_Date]])</f>
        <v>Unknown Date</v>
      </c>
      <c r="S238" s="7" t="str">
        <f>IF(ISNUMBER(Nikes_Sales_Dataset___Working_file[[#This Row],[Cleaned Order Date]]),TEXT(Nikes_Sales_Dataset___Working_file[[#This Row],[Cleaned Order Date]],"mmm"),"Unknown")</f>
        <v>Unknown</v>
      </c>
      <c r="T238" s="7" t="str">
        <f>IF(ISNUMBER(Nikes_Sales_Dataset___Working_file[[#This Row],[Cleaned Order Date]]),TEXT(Nikes_Sales_Dataset___Working_file[[#This Row],[Cleaned Order Date]],"yyyy"),"Unknown")</f>
        <v>Unknown</v>
      </c>
      <c r="U238" s="1" t="s">
        <v>17</v>
      </c>
      <c r="V238" s="1" t="s">
        <v>33</v>
      </c>
      <c r="W238" s="1" t="s">
        <v>33</v>
      </c>
      <c r="X238" s="9">
        <v>880.62</v>
      </c>
    </row>
    <row r="239" spans="1:24" x14ac:dyDescent="0.25">
      <c r="A239" s="4">
        <v>2237</v>
      </c>
      <c r="B239" s="4" t="str">
        <f>Nikes_Sales_Dataset___Working_file[[#This Row],[Order_ID]]&amp;"_"&amp;TEXT(Nikes_Sales_Dataset___Working_file[[#This Row],[Cleaned Order Date]],"yyyymmdd")</f>
        <v>2237_20250626</v>
      </c>
      <c r="C239" s="1" t="s">
        <v>13</v>
      </c>
      <c r="D239" s="1" t="s">
        <v>14</v>
      </c>
      <c r="E239" s="1" t="s">
        <v>47</v>
      </c>
      <c r="F239" s="1" t="s">
        <v>16</v>
      </c>
      <c r="G239" s="1" t="s">
        <v>16</v>
      </c>
      <c r="I239" s="3">
        <f>IF(ISBLANK(Nikes_Sales_Dataset___Working_file[[#This Row],[Units_Sold]]),IF(Nikes_Sales_Dataset___Working_file[[#This Row],[Profit]]&lt;0,0,1),Nikes_Sales_Dataset___Working_file[[#This Row],[Units_Sold]])</f>
        <v>0</v>
      </c>
      <c r="J239">
        <v>5089.88</v>
      </c>
      <c r="K239" s="9">
        <f>IF(ISBLANK(Nikes_Sales_Dataset___Working_file[[#This Row],[MRP]]),MEDIAN(Nikes_Sales_Dataset___Working_file[[#All],[MRP]]),Nikes_Sales_Dataset___Working_file[[#This Row],[MRP]])</f>
        <v>5089.88</v>
      </c>
      <c r="M239">
        <f>IF(ISBLANK(Nikes_Sales_Dataset___Working_file[[#This Row],[Discount_Applied]]),0,Nikes_Sales_Dataset___Working_file[[#This Row],[Discount_Applied]])</f>
        <v>0</v>
      </c>
      <c r="N239" s="9">
        <f>Nikes_Sales_Dataset___Working_file[[#This Row],[MRP Final]]*(1-Nikes_Sales_Dataset___Working_file[[#This Row],[Cleaned Discount]])</f>
        <v>5089.88</v>
      </c>
      <c r="O239">
        <v>0</v>
      </c>
      <c r="P239" s="3">
        <f>Nikes_Sales_Dataset___Working_file[[#This Row],[Sales Price]]*Nikes_Sales_Dataset___Working_file[[#This Row],[Units Sold Filled]]</f>
        <v>0</v>
      </c>
      <c r="Q239" s="2">
        <v>45834</v>
      </c>
      <c r="R239" s="7">
        <f>IF(ISBLANK(Nikes_Sales_Dataset___Working_file[[#This Row],[Order_Date]]),"Unknown Date",Nikes_Sales_Dataset___Working_file[[#This Row],[Order_Date]])</f>
        <v>45834</v>
      </c>
      <c r="S239" s="7" t="str">
        <f>IF(ISNUMBER(Nikes_Sales_Dataset___Working_file[[#This Row],[Cleaned Order Date]]),TEXT(Nikes_Sales_Dataset___Working_file[[#This Row],[Cleaned Order Date]],"mmm"),"Unknown")</f>
        <v>Jun</v>
      </c>
      <c r="T239" s="7" t="str">
        <f>IF(ISNUMBER(Nikes_Sales_Dataset___Working_file[[#This Row],[Cleaned Order Date]]),TEXT(Nikes_Sales_Dataset___Working_file[[#This Row],[Cleaned Order Date]],"yyyy"),"Unknown")</f>
        <v>2025</v>
      </c>
      <c r="U239" s="1" t="s">
        <v>17</v>
      </c>
      <c r="V239" s="1" t="s">
        <v>25</v>
      </c>
      <c r="W239" s="1" t="s">
        <v>25</v>
      </c>
      <c r="X239" s="9">
        <v>-238.18</v>
      </c>
    </row>
    <row r="240" spans="1:24" x14ac:dyDescent="0.25">
      <c r="A240" s="4">
        <v>2238</v>
      </c>
      <c r="B240" s="4" t="str">
        <f>Nikes_Sales_Dataset___Working_file[[#This Row],[Order_ID]]&amp;"_"&amp;TEXT(Nikes_Sales_Dataset___Working_file[[#This Row],[Cleaned Order Date]],"yyyymmdd")</f>
        <v>2238_Unknown Date</v>
      </c>
      <c r="C240" s="1" t="s">
        <v>13</v>
      </c>
      <c r="D240" s="1" t="s">
        <v>14</v>
      </c>
      <c r="E240" s="1" t="s">
        <v>15</v>
      </c>
      <c r="F240" s="1" t="s">
        <v>41</v>
      </c>
      <c r="G240" s="1" t="s">
        <v>16</v>
      </c>
      <c r="H240">
        <v>3</v>
      </c>
      <c r="I240" s="3">
        <f>IF(ISBLANK(Nikes_Sales_Dataset___Working_file[[#This Row],[Units_Sold]]),IF(Nikes_Sales_Dataset___Working_file[[#This Row],[Profit]]&lt;0,0,1),Nikes_Sales_Dataset___Working_file[[#This Row],[Units_Sold]])</f>
        <v>3</v>
      </c>
      <c r="J240">
        <v>4348.8599999999997</v>
      </c>
      <c r="K240" s="9">
        <f>IF(ISBLANK(Nikes_Sales_Dataset___Working_file[[#This Row],[MRP]]),MEDIAN(Nikes_Sales_Dataset___Working_file[[#All],[MRP]]),Nikes_Sales_Dataset___Working_file[[#This Row],[MRP]])</f>
        <v>4348.8599999999997</v>
      </c>
      <c r="M240">
        <f>IF(ISBLANK(Nikes_Sales_Dataset___Working_file[[#This Row],[Discount_Applied]]),0,Nikes_Sales_Dataset___Working_file[[#This Row],[Discount_Applied]])</f>
        <v>0</v>
      </c>
      <c r="N240" s="9">
        <f>Nikes_Sales_Dataset___Working_file[[#This Row],[MRP Final]]*(1-Nikes_Sales_Dataset___Working_file[[#This Row],[Cleaned Discount]])</f>
        <v>4348.8599999999997</v>
      </c>
      <c r="O240">
        <v>0</v>
      </c>
      <c r="P240" s="3">
        <f>Nikes_Sales_Dataset___Working_file[[#This Row],[Sales Price]]*Nikes_Sales_Dataset___Working_file[[#This Row],[Units Sold Filled]]</f>
        <v>13046.579999999998</v>
      </c>
      <c r="Q240" s="2"/>
      <c r="R240" s="7" t="str">
        <f>IF(ISBLANK(Nikes_Sales_Dataset___Working_file[[#This Row],[Order_Date]]),"Unknown Date",Nikes_Sales_Dataset___Working_file[[#This Row],[Order_Date]])</f>
        <v>Unknown Date</v>
      </c>
      <c r="S240" s="7" t="str">
        <f>IF(ISNUMBER(Nikes_Sales_Dataset___Working_file[[#This Row],[Cleaned Order Date]]),TEXT(Nikes_Sales_Dataset___Working_file[[#This Row],[Cleaned Order Date]],"mmm"),"Unknown")</f>
        <v>Unknown</v>
      </c>
      <c r="T240" s="7" t="str">
        <f>IF(ISNUMBER(Nikes_Sales_Dataset___Working_file[[#This Row],[Cleaned Order Date]]),TEXT(Nikes_Sales_Dataset___Working_file[[#This Row],[Cleaned Order Date]],"yyyy"),"Unknown")</f>
        <v>Unknown</v>
      </c>
      <c r="U240" s="1" t="s">
        <v>17</v>
      </c>
      <c r="V240" s="1" t="s">
        <v>33</v>
      </c>
      <c r="W240" s="1" t="s">
        <v>33</v>
      </c>
      <c r="X240" s="9">
        <v>662.02</v>
      </c>
    </row>
    <row r="241" spans="1:24" x14ac:dyDescent="0.25">
      <c r="A241" s="4">
        <v>2239</v>
      </c>
      <c r="B241" s="4" t="str">
        <f>Nikes_Sales_Dataset___Working_file[[#This Row],[Order_ID]]&amp;"_"&amp;TEXT(Nikes_Sales_Dataset___Working_file[[#This Row],[Cleaned Order Date]],"yyyymmdd")</f>
        <v>2239_20240804</v>
      </c>
      <c r="C241" s="1" t="s">
        <v>35</v>
      </c>
      <c r="D241" s="1" t="s">
        <v>14</v>
      </c>
      <c r="E241" s="1" t="s">
        <v>15</v>
      </c>
      <c r="F241" s="1" t="s">
        <v>32</v>
      </c>
      <c r="G241" s="1" t="s">
        <v>32</v>
      </c>
      <c r="I241" s="3">
        <f>IF(ISBLANK(Nikes_Sales_Dataset___Working_file[[#This Row],[Units_Sold]]),IF(Nikes_Sales_Dataset___Working_file[[#This Row],[Profit]]&lt;0,0,1),Nikes_Sales_Dataset___Working_file[[#This Row],[Units_Sold]])</f>
        <v>1</v>
      </c>
      <c r="K241" s="9">
        <f>IF(ISBLANK(Nikes_Sales_Dataset___Working_file[[#This Row],[MRP]]),MEDIAN(Nikes_Sales_Dataset___Working_file[[#All],[MRP]]),Nikes_Sales_Dataset___Working_file[[#This Row],[MRP]])</f>
        <v>6110.0300000000007</v>
      </c>
      <c r="M241">
        <f>IF(ISBLANK(Nikes_Sales_Dataset___Working_file[[#This Row],[Discount_Applied]]),0,Nikes_Sales_Dataset___Working_file[[#This Row],[Discount_Applied]])</f>
        <v>0</v>
      </c>
      <c r="N241" s="9">
        <f>Nikes_Sales_Dataset___Working_file[[#This Row],[MRP Final]]*(1-Nikes_Sales_Dataset___Working_file[[#This Row],[Cleaned Discount]])</f>
        <v>6110.0300000000007</v>
      </c>
      <c r="O241">
        <v>0</v>
      </c>
      <c r="P241" s="3">
        <f>Nikes_Sales_Dataset___Working_file[[#This Row],[Sales Price]]*Nikes_Sales_Dataset___Working_file[[#This Row],[Units Sold Filled]]</f>
        <v>6110.0300000000007</v>
      </c>
      <c r="Q241" s="2">
        <v>45508</v>
      </c>
      <c r="R241" s="7">
        <f>IF(ISBLANK(Nikes_Sales_Dataset___Working_file[[#This Row],[Order_Date]]),"Unknown Date",Nikes_Sales_Dataset___Working_file[[#This Row],[Order_Date]])</f>
        <v>45508</v>
      </c>
      <c r="S241" s="7" t="str">
        <f>IF(ISNUMBER(Nikes_Sales_Dataset___Working_file[[#This Row],[Cleaned Order Date]]),TEXT(Nikes_Sales_Dataset___Working_file[[#This Row],[Cleaned Order Date]],"mmm"),"Unknown")</f>
        <v>Aug</v>
      </c>
      <c r="T241" s="7" t="str">
        <f>IF(ISNUMBER(Nikes_Sales_Dataset___Working_file[[#This Row],[Cleaned Order Date]]),TEXT(Nikes_Sales_Dataset___Working_file[[#This Row],[Cleaned Order Date]],"yyyy"),"Unknown")</f>
        <v>2024</v>
      </c>
      <c r="U241" s="1" t="s">
        <v>17</v>
      </c>
      <c r="V241" s="1" t="s">
        <v>45</v>
      </c>
      <c r="W241" s="1" t="s">
        <v>45</v>
      </c>
      <c r="X241" s="9">
        <v>1750.71</v>
      </c>
    </row>
    <row r="242" spans="1:24" x14ac:dyDescent="0.25">
      <c r="A242" s="4">
        <v>2240</v>
      </c>
      <c r="B242" s="4" t="str">
        <f>Nikes_Sales_Dataset___Working_file[[#This Row],[Order_ID]]&amp;"_"&amp;TEXT(Nikes_Sales_Dataset___Working_file[[#This Row],[Cleaned Order Date]],"yyyymmdd")</f>
        <v>2240_20250122</v>
      </c>
      <c r="C242" s="1" t="s">
        <v>13</v>
      </c>
      <c r="D242" s="1" t="s">
        <v>43</v>
      </c>
      <c r="E242" s="1" t="s">
        <v>44</v>
      </c>
      <c r="F242" s="1" t="s">
        <v>16</v>
      </c>
      <c r="G242" s="1" t="s">
        <v>16</v>
      </c>
      <c r="I242" s="3">
        <f>IF(ISBLANK(Nikes_Sales_Dataset___Working_file[[#This Row],[Units_Sold]]),IF(Nikes_Sales_Dataset___Working_file[[#This Row],[Profit]]&lt;0,0,1),Nikes_Sales_Dataset___Working_file[[#This Row],[Units_Sold]])</f>
        <v>0</v>
      </c>
      <c r="J242">
        <v>9520.5</v>
      </c>
      <c r="K242" s="9">
        <f>IF(ISBLANK(Nikes_Sales_Dataset___Working_file[[#This Row],[MRP]]),MEDIAN(Nikes_Sales_Dataset___Working_file[[#All],[MRP]]),Nikes_Sales_Dataset___Working_file[[#This Row],[MRP]])</f>
        <v>9520.5</v>
      </c>
      <c r="L242">
        <v>0.48</v>
      </c>
      <c r="M242">
        <f>IF(ISBLANK(Nikes_Sales_Dataset___Working_file[[#This Row],[Discount_Applied]]),0,Nikes_Sales_Dataset___Working_file[[#This Row],[Discount_Applied]])</f>
        <v>0.48</v>
      </c>
      <c r="N242" s="9">
        <f>Nikes_Sales_Dataset___Working_file[[#This Row],[MRP Final]]*(1-Nikes_Sales_Dataset___Working_file[[#This Row],[Cleaned Discount]])</f>
        <v>4950.66</v>
      </c>
      <c r="O242">
        <v>0</v>
      </c>
      <c r="P242" s="3">
        <f>Nikes_Sales_Dataset___Working_file[[#This Row],[Sales Price]]*Nikes_Sales_Dataset___Working_file[[#This Row],[Units Sold Filled]]</f>
        <v>0</v>
      </c>
      <c r="Q242" s="2">
        <v>45679</v>
      </c>
      <c r="R242" s="7">
        <f>IF(ISBLANK(Nikes_Sales_Dataset___Working_file[[#This Row],[Order_Date]]),"Unknown Date",Nikes_Sales_Dataset___Working_file[[#This Row],[Order_Date]])</f>
        <v>45679</v>
      </c>
      <c r="S242" s="7" t="str">
        <f>IF(ISNUMBER(Nikes_Sales_Dataset___Working_file[[#This Row],[Cleaned Order Date]]),TEXT(Nikes_Sales_Dataset___Working_file[[#This Row],[Cleaned Order Date]],"mmm"),"Unknown")</f>
        <v>Jan</v>
      </c>
      <c r="T242" s="7" t="str">
        <f>IF(ISNUMBER(Nikes_Sales_Dataset___Working_file[[#This Row],[Cleaned Order Date]]),TEXT(Nikes_Sales_Dataset___Working_file[[#This Row],[Cleaned Order Date]],"yyyy"),"Unknown")</f>
        <v>2025</v>
      </c>
      <c r="U242" s="1" t="s">
        <v>22</v>
      </c>
      <c r="V242" s="1" t="s">
        <v>45</v>
      </c>
      <c r="W242" s="1" t="s">
        <v>45</v>
      </c>
      <c r="X242" s="9">
        <v>-928.85</v>
      </c>
    </row>
    <row r="243" spans="1:24" x14ac:dyDescent="0.25">
      <c r="A243" s="4">
        <v>2241</v>
      </c>
      <c r="B243" s="4" t="str">
        <f>Nikes_Sales_Dataset___Working_file[[#This Row],[Order_ID]]&amp;"_"&amp;TEXT(Nikes_Sales_Dataset___Working_file[[#This Row],[Cleaned Order Date]],"yyyymmdd")</f>
        <v>2241_20250219</v>
      </c>
      <c r="C243" s="1" t="s">
        <v>19</v>
      </c>
      <c r="D243" s="1" t="s">
        <v>20</v>
      </c>
      <c r="E243" s="1" t="s">
        <v>21</v>
      </c>
      <c r="F243" s="1" t="s">
        <v>53</v>
      </c>
      <c r="G243" s="1" t="s">
        <v>32</v>
      </c>
      <c r="I243" s="3">
        <f>IF(ISBLANK(Nikes_Sales_Dataset___Working_file[[#This Row],[Units_Sold]]),IF(Nikes_Sales_Dataset___Working_file[[#This Row],[Profit]]&lt;0,0,1),Nikes_Sales_Dataset___Working_file[[#This Row],[Units_Sold]])</f>
        <v>0</v>
      </c>
      <c r="J243">
        <v>9662.0400000000009</v>
      </c>
      <c r="K243" s="9">
        <f>IF(ISBLANK(Nikes_Sales_Dataset___Working_file[[#This Row],[MRP]]),MEDIAN(Nikes_Sales_Dataset___Working_file[[#All],[MRP]]),Nikes_Sales_Dataset___Working_file[[#This Row],[MRP]])</f>
        <v>9662.0400000000009</v>
      </c>
      <c r="M243">
        <f>IF(ISBLANK(Nikes_Sales_Dataset___Working_file[[#This Row],[Discount_Applied]]),0,Nikes_Sales_Dataset___Working_file[[#This Row],[Discount_Applied]])</f>
        <v>0</v>
      </c>
      <c r="N243" s="9">
        <f>Nikes_Sales_Dataset___Working_file[[#This Row],[MRP Final]]*(1-Nikes_Sales_Dataset___Working_file[[#This Row],[Cleaned Discount]])</f>
        <v>9662.0400000000009</v>
      </c>
      <c r="O243">
        <v>0</v>
      </c>
      <c r="P243" s="3">
        <f>Nikes_Sales_Dataset___Working_file[[#This Row],[Sales Price]]*Nikes_Sales_Dataset___Working_file[[#This Row],[Units Sold Filled]]</f>
        <v>0</v>
      </c>
      <c r="Q243" s="2">
        <v>45707</v>
      </c>
      <c r="R243" s="7">
        <f>IF(ISBLANK(Nikes_Sales_Dataset___Working_file[[#This Row],[Order_Date]]),"Unknown Date",Nikes_Sales_Dataset___Working_file[[#This Row],[Order_Date]])</f>
        <v>45707</v>
      </c>
      <c r="S243" s="7" t="str">
        <f>IF(ISNUMBER(Nikes_Sales_Dataset___Working_file[[#This Row],[Cleaned Order Date]]),TEXT(Nikes_Sales_Dataset___Working_file[[#This Row],[Cleaned Order Date]],"mmm"),"Unknown")</f>
        <v>Feb</v>
      </c>
      <c r="T243" s="7" t="str">
        <f>IF(ISNUMBER(Nikes_Sales_Dataset___Working_file[[#This Row],[Cleaned Order Date]]),TEXT(Nikes_Sales_Dataset___Working_file[[#This Row],[Cleaned Order Date]],"yyyy"),"Unknown")</f>
        <v>2025</v>
      </c>
      <c r="U243" s="1" t="s">
        <v>17</v>
      </c>
      <c r="V243" s="1" t="s">
        <v>42</v>
      </c>
      <c r="W243" s="1" t="s">
        <v>38</v>
      </c>
      <c r="X243" s="9">
        <v>-233.74</v>
      </c>
    </row>
    <row r="244" spans="1:24" x14ac:dyDescent="0.25">
      <c r="A244" s="4">
        <v>2046</v>
      </c>
      <c r="B244" s="4" t="str">
        <f>Nikes_Sales_Dataset___Working_file[[#This Row],[Order_ID]]&amp;"_"&amp;TEXT(Nikes_Sales_Dataset___Working_file[[#This Row],[Cleaned Order Date]],"yyyymmdd")</f>
        <v>2046_Unknown Date</v>
      </c>
      <c r="C244" s="1" t="s">
        <v>13</v>
      </c>
      <c r="D244" s="1" t="s">
        <v>43</v>
      </c>
      <c r="E244" s="1" t="s">
        <v>61</v>
      </c>
      <c r="F244" s="1" t="s">
        <v>41</v>
      </c>
      <c r="G244" s="1" t="s">
        <v>16</v>
      </c>
      <c r="H244">
        <v>-1</v>
      </c>
      <c r="I244" s="3">
        <f>IF(ISBLANK(Nikes_Sales_Dataset___Working_file[[#This Row],[Units_Sold]]),IF(Nikes_Sales_Dataset___Working_file[[#This Row],[Profit]]&lt;0,0,1),Nikes_Sales_Dataset___Working_file[[#This Row],[Units_Sold]])</f>
        <v>-1</v>
      </c>
      <c r="J244">
        <v>4934.46</v>
      </c>
      <c r="K244" s="9">
        <f>IF(ISBLANK(Nikes_Sales_Dataset___Working_file[[#This Row],[MRP]]),MEDIAN(Nikes_Sales_Dataset___Working_file[[#All],[MRP]]),Nikes_Sales_Dataset___Working_file[[#This Row],[MRP]])</f>
        <v>4934.46</v>
      </c>
      <c r="L244">
        <v>0.86</v>
      </c>
      <c r="M244">
        <f>IF(ISBLANK(Nikes_Sales_Dataset___Working_file[[#This Row],[Discount_Applied]]),0,Nikes_Sales_Dataset___Working_file[[#This Row],[Discount_Applied]])</f>
        <v>0.86</v>
      </c>
      <c r="N244" s="9">
        <f>Nikes_Sales_Dataset___Working_file[[#This Row],[MRP Final]]*(1-Nikes_Sales_Dataset___Working_file[[#This Row],[Cleaned Discount]])</f>
        <v>690.82440000000008</v>
      </c>
      <c r="O244">
        <v>-690.82</v>
      </c>
      <c r="P244" s="3">
        <f>Nikes_Sales_Dataset___Working_file[[#This Row],[Sales Price]]*Nikes_Sales_Dataset___Working_file[[#This Row],[Units Sold Filled]]</f>
        <v>-690.82440000000008</v>
      </c>
      <c r="Q244" s="2"/>
      <c r="R244" s="7" t="str">
        <f>IF(ISBLANK(Nikes_Sales_Dataset___Working_file[[#This Row],[Order_Date]]),"Unknown Date",Nikes_Sales_Dataset___Working_file[[#This Row],[Order_Date]])</f>
        <v>Unknown Date</v>
      </c>
      <c r="S244" s="7" t="str">
        <f>IF(ISNUMBER(Nikes_Sales_Dataset___Working_file[[#This Row],[Cleaned Order Date]]),TEXT(Nikes_Sales_Dataset___Working_file[[#This Row],[Cleaned Order Date]],"mmm"),"Unknown")</f>
        <v>Unknown</v>
      </c>
      <c r="T244" s="7" t="str">
        <f>IF(ISNUMBER(Nikes_Sales_Dataset___Working_file[[#This Row],[Cleaned Order Date]]),TEXT(Nikes_Sales_Dataset___Working_file[[#This Row],[Cleaned Order Date]],"yyyy"),"Unknown")</f>
        <v>Unknown</v>
      </c>
      <c r="U244" s="1" t="s">
        <v>22</v>
      </c>
      <c r="V244" s="1" t="s">
        <v>45</v>
      </c>
      <c r="W244" s="1" t="s">
        <v>45</v>
      </c>
      <c r="X244" s="9">
        <v>2237.9499999999998</v>
      </c>
    </row>
    <row r="245" spans="1:24" x14ac:dyDescent="0.25">
      <c r="A245" s="4">
        <v>2243</v>
      </c>
      <c r="B245" s="4" t="str">
        <f>Nikes_Sales_Dataset___Working_file[[#This Row],[Order_ID]]&amp;"_"&amp;TEXT(Nikes_Sales_Dataset___Working_file[[#This Row],[Cleaned Order Date]],"yyyymmdd")</f>
        <v>2243_20241107</v>
      </c>
      <c r="C245" s="1" t="s">
        <v>35</v>
      </c>
      <c r="D245" s="1" t="s">
        <v>26</v>
      </c>
      <c r="E245" s="1" t="s">
        <v>27</v>
      </c>
      <c r="F245" s="1" t="s">
        <v>28</v>
      </c>
      <c r="G245" s="1" t="s">
        <v>28</v>
      </c>
      <c r="I245" s="3">
        <f>IF(ISBLANK(Nikes_Sales_Dataset___Working_file[[#This Row],[Units_Sold]]),IF(Nikes_Sales_Dataset___Working_file[[#This Row],[Profit]]&lt;0,0,1),Nikes_Sales_Dataset___Working_file[[#This Row],[Units_Sold]])</f>
        <v>1</v>
      </c>
      <c r="J245">
        <v>9747.58</v>
      </c>
      <c r="K245" s="9">
        <f>IF(ISBLANK(Nikes_Sales_Dataset___Working_file[[#This Row],[MRP]]),MEDIAN(Nikes_Sales_Dataset___Working_file[[#All],[MRP]]),Nikes_Sales_Dataset___Working_file[[#This Row],[MRP]])</f>
        <v>9747.58</v>
      </c>
      <c r="M245">
        <f>IF(ISBLANK(Nikes_Sales_Dataset___Working_file[[#This Row],[Discount_Applied]]),0,Nikes_Sales_Dataset___Working_file[[#This Row],[Discount_Applied]])</f>
        <v>0</v>
      </c>
      <c r="N245" s="9">
        <f>Nikes_Sales_Dataset___Working_file[[#This Row],[MRP Final]]*(1-Nikes_Sales_Dataset___Working_file[[#This Row],[Cleaned Discount]])</f>
        <v>9747.58</v>
      </c>
      <c r="O245">
        <v>0</v>
      </c>
      <c r="P245" s="3">
        <f>Nikes_Sales_Dataset___Working_file[[#This Row],[Sales Price]]*Nikes_Sales_Dataset___Working_file[[#This Row],[Units Sold Filled]]</f>
        <v>9747.58</v>
      </c>
      <c r="Q245" s="2">
        <v>45603</v>
      </c>
      <c r="R245" s="7">
        <f>IF(ISBLANK(Nikes_Sales_Dataset___Working_file[[#This Row],[Order_Date]]),"Unknown Date",Nikes_Sales_Dataset___Working_file[[#This Row],[Order_Date]])</f>
        <v>45603</v>
      </c>
      <c r="S245" s="7" t="str">
        <f>IF(ISNUMBER(Nikes_Sales_Dataset___Working_file[[#This Row],[Cleaned Order Date]]),TEXT(Nikes_Sales_Dataset___Working_file[[#This Row],[Cleaned Order Date]],"mmm"),"Unknown")</f>
        <v>Nov</v>
      </c>
      <c r="T245" s="7" t="str">
        <f>IF(ISNUMBER(Nikes_Sales_Dataset___Working_file[[#This Row],[Cleaned Order Date]]),TEXT(Nikes_Sales_Dataset___Working_file[[#This Row],[Cleaned Order Date]],"yyyy"),"Unknown")</f>
        <v>2024</v>
      </c>
      <c r="U245" s="1" t="s">
        <v>22</v>
      </c>
      <c r="V245" s="1" t="s">
        <v>33</v>
      </c>
      <c r="W245" s="1" t="s">
        <v>33</v>
      </c>
      <c r="X245" s="9">
        <v>266.31</v>
      </c>
    </row>
    <row r="246" spans="1:24" x14ac:dyDescent="0.25">
      <c r="A246" s="4">
        <v>2244</v>
      </c>
      <c r="B246" s="4" t="str">
        <f>Nikes_Sales_Dataset___Working_file[[#This Row],[Order_ID]]&amp;"_"&amp;TEXT(Nikes_Sales_Dataset___Working_file[[#This Row],[Cleaned Order Date]],"yyyymmdd")</f>
        <v>2244_Unknown Date</v>
      </c>
      <c r="C246" s="1" t="s">
        <v>13</v>
      </c>
      <c r="D246" s="1" t="s">
        <v>14</v>
      </c>
      <c r="E246" s="1" t="s">
        <v>47</v>
      </c>
      <c r="F246" s="1" t="s">
        <v>28</v>
      </c>
      <c r="G246" s="1" t="s">
        <v>28</v>
      </c>
      <c r="H246">
        <v>2</v>
      </c>
      <c r="I246" s="3">
        <f>IF(ISBLANK(Nikes_Sales_Dataset___Working_file[[#This Row],[Units_Sold]]),IF(Nikes_Sales_Dataset___Working_file[[#This Row],[Profit]]&lt;0,0,1),Nikes_Sales_Dataset___Working_file[[#This Row],[Units_Sold]])</f>
        <v>2</v>
      </c>
      <c r="K246" s="9">
        <f>IF(ISBLANK(Nikes_Sales_Dataset___Working_file[[#This Row],[MRP]]),MEDIAN(Nikes_Sales_Dataset___Working_file[[#All],[MRP]]),Nikes_Sales_Dataset___Working_file[[#This Row],[MRP]])</f>
        <v>6110.0300000000007</v>
      </c>
      <c r="M246">
        <f>IF(ISBLANK(Nikes_Sales_Dataset___Working_file[[#This Row],[Discount_Applied]]),0,Nikes_Sales_Dataset___Working_file[[#This Row],[Discount_Applied]])</f>
        <v>0</v>
      </c>
      <c r="N246" s="9">
        <f>Nikes_Sales_Dataset___Working_file[[#This Row],[MRP Final]]*(1-Nikes_Sales_Dataset___Working_file[[#This Row],[Cleaned Discount]])</f>
        <v>6110.0300000000007</v>
      </c>
      <c r="O246">
        <v>0</v>
      </c>
      <c r="P246" s="3">
        <f>Nikes_Sales_Dataset___Working_file[[#This Row],[Sales Price]]*Nikes_Sales_Dataset___Working_file[[#This Row],[Units Sold Filled]]</f>
        <v>12220.060000000001</v>
      </c>
      <c r="Q246" s="2"/>
      <c r="R246" s="7" t="str">
        <f>IF(ISBLANK(Nikes_Sales_Dataset___Working_file[[#This Row],[Order_Date]]),"Unknown Date",Nikes_Sales_Dataset___Working_file[[#This Row],[Order_Date]])</f>
        <v>Unknown Date</v>
      </c>
      <c r="S246" s="7" t="str">
        <f>IF(ISNUMBER(Nikes_Sales_Dataset___Working_file[[#This Row],[Cleaned Order Date]]),TEXT(Nikes_Sales_Dataset___Working_file[[#This Row],[Cleaned Order Date]],"mmm"),"Unknown")</f>
        <v>Unknown</v>
      </c>
      <c r="T246" s="7" t="str">
        <f>IF(ISNUMBER(Nikes_Sales_Dataset___Working_file[[#This Row],[Cleaned Order Date]]),TEXT(Nikes_Sales_Dataset___Working_file[[#This Row],[Cleaned Order Date]],"yyyy"),"Unknown")</f>
        <v>Unknown</v>
      </c>
      <c r="U246" s="1" t="s">
        <v>17</v>
      </c>
      <c r="V246" s="1" t="s">
        <v>33</v>
      </c>
      <c r="W246" s="1" t="s">
        <v>33</v>
      </c>
      <c r="X246" s="9">
        <v>1904.11</v>
      </c>
    </row>
    <row r="247" spans="1:24" x14ac:dyDescent="0.25">
      <c r="A247" s="4">
        <v>2245</v>
      </c>
      <c r="B247" s="4" t="str">
        <f>Nikes_Sales_Dataset___Working_file[[#This Row],[Order_ID]]&amp;"_"&amp;TEXT(Nikes_Sales_Dataset___Working_file[[#This Row],[Cleaned Order Date]],"yyyymmdd")</f>
        <v>2245_20250416</v>
      </c>
      <c r="C247" s="1" t="s">
        <v>13</v>
      </c>
      <c r="D247" s="1" t="s">
        <v>30</v>
      </c>
      <c r="E247" s="1" t="s">
        <v>31</v>
      </c>
      <c r="F247" s="1" t="s">
        <v>41</v>
      </c>
      <c r="G247" s="1" t="s">
        <v>16</v>
      </c>
      <c r="I247" s="3">
        <f>IF(ISBLANK(Nikes_Sales_Dataset___Working_file[[#This Row],[Units_Sold]]),IF(Nikes_Sales_Dataset___Working_file[[#This Row],[Profit]]&lt;0,0,1),Nikes_Sales_Dataset___Working_file[[#This Row],[Units_Sold]])</f>
        <v>0</v>
      </c>
      <c r="J247">
        <v>4128.3500000000004</v>
      </c>
      <c r="K247" s="9">
        <f>IF(ISBLANK(Nikes_Sales_Dataset___Working_file[[#This Row],[MRP]]),MEDIAN(Nikes_Sales_Dataset___Working_file[[#All],[MRP]]),Nikes_Sales_Dataset___Working_file[[#This Row],[MRP]])</f>
        <v>4128.3500000000004</v>
      </c>
      <c r="M247">
        <f>IF(ISBLANK(Nikes_Sales_Dataset___Working_file[[#This Row],[Discount_Applied]]),0,Nikes_Sales_Dataset___Working_file[[#This Row],[Discount_Applied]])</f>
        <v>0</v>
      </c>
      <c r="N247" s="9">
        <f>Nikes_Sales_Dataset___Working_file[[#This Row],[MRP Final]]*(1-Nikes_Sales_Dataset___Working_file[[#This Row],[Cleaned Discount]])</f>
        <v>4128.3500000000004</v>
      </c>
      <c r="O247">
        <v>0</v>
      </c>
      <c r="P247" s="3">
        <f>Nikes_Sales_Dataset___Working_file[[#This Row],[Sales Price]]*Nikes_Sales_Dataset___Working_file[[#This Row],[Units Sold Filled]]</f>
        <v>0</v>
      </c>
      <c r="Q247" s="2">
        <v>45763</v>
      </c>
      <c r="R247" s="7">
        <f>IF(ISBLANK(Nikes_Sales_Dataset___Working_file[[#This Row],[Order_Date]]),"Unknown Date",Nikes_Sales_Dataset___Working_file[[#This Row],[Order_Date]])</f>
        <v>45763</v>
      </c>
      <c r="S247" s="7" t="str">
        <f>IF(ISNUMBER(Nikes_Sales_Dataset___Working_file[[#This Row],[Cleaned Order Date]]),TEXT(Nikes_Sales_Dataset___Working_file[[#This Row],[Cleaned Order Date]],"mmm"),"Unknown")</f>
        <v>Apr</v>
      </c>
      <c r="T247" s="7" t="str">
        <f>IF(ISNUMBER(Nikes_Sales_Dataset___Working_file[[#This Row],[Cleaned Order Date]]),TEXT(Nikes_Sales_Dataset___Working_file[[#This Row],[Cleaned Order Date]],"yyyy"),"Unknown")</f>
        <v>2025</v>
      </c>
      <c r="U247" s="1" t="s">
        <v>17</v>
      </c>
      <c r="V247" s="1" t="s">
        <v>29</v>
      </c>
      <c r="W247" s="1" t="s">
        <v>29</v>
      </c>
      <c r="X247" s="9">
        <v>-290.33</v>
      </c>
    </row>
    <row r="248" spans="1:24" x14ac:dyDescent="0.25">
      <c r="A248" s="4">
        <v>2246</v>
      </c>
      <c r="B248" s="4" t="str">
        <f>Nikes_Sales_Dataset___Working_file[[#This Row],[Order_ID]]&amp;"_"&amp;TEXT(Nikes_Sales_Dataset___Working_file[[#This Row],[Cleaned Order Date]],"yyyymmdd")</f>
        <v>2246_20241002</v>
      </c>
      <c r="C248" s="1" t="s">
        <v>13</v>
      </c>
      <c r="D248" s="1" t="s">
        <v>43</v>
      </c>
      <c r="E248" s="1" t="s">
        <v>61</v>
      </c>
      <c r="F248" s="1" t="s">
        <v>28</v>
      </c>
      <c r="G248" s="1" t="s">
        <v>28</v>
      </c>
      <c r="H248">
        <v>-1</v>
      </c>
      <c r="I248" s="3">
        <f>IF(ISBLANK(Nikes_Sales_Dataset___Working_file[[#This Row],[Units_Sold]]),IF(Nikes_Sales_Dataset___Working_file[[#This Row],[Profit]]&lt;0,0,1),Nikes_Sales_Dataset___Working_file[[#This Row],[Units_Sold]])</f>
        <v>-1</v>
      </c>
      <c r="J248">
        <v>7806.98</v>
      </c>
      <c r="K248" s="9">
        <f>IF(ISBLANK(Nikes_Sales_Dataset___Working_file[[#This Row],[MRP]]),MEDIAN(Nikes_Sales_Dataset___Working_file[[#All],[MRP]]),Nikes_Sales_Dataset___Working_file[[#This Row],[MRP]])</f>
        <v>7806.98</v>
      </c>
      <c r="M248">
        <f>IF(ISBLANK(Nikes_Sales_Dataset___Working_file[[#This Row],[Discount_Applied]]),0,Nikes_Sales_Dataset___Working_file[[#This Row],[Discount_Applied]])</f>
        <v>0</v>
      </c>
      <c r="N248" s="9">
        <f>Nikes_Sales_Dataset___Working_file[[#This Row],[MRP Final]]*(1-Nikes_Sales_Dataset___Working_file[[#This Row],[Cleaned Discount]])</f>
        <v>7806.98</v>
      </c>
      <c r="O248">
        <v>0</v>
      </c>
      <c r="P248" s="3">
        <f>Nikes_Sales_Dataset___Working_file[[#This Row],[Sales Price]]*Nikes_Sales_Dataset___Working_file[[#This Row],[Units Sold Filled]]</f>
        <v>-7806.98</v>
      </c>
      <c r="Q248" s="2">
        <v>45567</v>
      </c>
      <c r="R248" s="7">
        <f>IF(ISBLANK(Nikes_Sales_Dataset___Working_file[[#This Row],[Order_Date]]),"Unknown Date",Nikes_Sales_Dataset___Working_file[[#This Row],[Order_Date]])</f>
        <v>45567</v>
      </c>
      <c r="S248" s="7" t="str">
        <f>IF(ISNUMBER(Nikes_Sales_Dataset___Working_file[[#This Row],[Cleaned Order Date]]),TEXT(Nikes_Sales_Dataset___Working_file[[#This Row],[Cleaned Order Date]],"mmm"),"Unknown")</f>
        <v>Oct</v>
      </c>
      <c r="T248" s="7" t="str">
        <f>IF(ISNUMBER(Nikes_Sales_Dataset___Working_file[[#This Row],[Cleaned Order Date]]),TEXT(Nikes_Sales_Dataset___Working_file[[#This Row],[Cleaned Order Date]],"yyyy"),"Unknown")</f>
        <v>2024</v>
      </c>
      <c r="U248" s="1" t="s">
        <v>17</v>
      </c>
      <c r="V248" s="1" t="s">
        <v>38</v>
      </c>
      <c r="W248" s="1" t="s">
        <v>38</v>
      </c>
      <c r="X248" s="9">
        <v>-943.35</v>
      </c>
    </row>
    <row r="249" spans="1:24" x14ac:dyDescent="0.25">
      <c r="A249" s="4">
        <v>2247</v>
      </c>
      <c r="B249" s="4" t="str">
        <f>Nikes_Sales_Dataset___Working_file[[#This Row],[Order_ID]]&amp;"_"&amp;TEXT(Nikes_Sales_Dataset___Working_file[[#This Row],[Cleaned Order Date]],"yyyymmdd")</f>
        <v>2247_20240816</v>
      </c>
      <c r="C249" s="1" t="s">
        <v>19</v>
      </c>
      <c r="D249" s="1" t="s">
        <v>14</v>
      </c>
      <c r="E249" s="1" t="s">
        <v>47</v>
      </c>
      <c r="F249" s="1" t="s">
        <v>41</v>
      </c>
      <c r="G249" s="1" t="s">
        <v>16</v>
      </c>
      <c r="I249" s="3">
        <f>IF(ISBLANK(Nikes_Sales_Dataset___Working_file[[#This Row],[Units_Sold]]),IF(Nikes_Sales_Dataset___Working_file[[#This Row],[Profit]]&lt;0,0,1),Nikes_Sales_Dataset___Working_file[[#This Row],[Units_Sold]])</f>
        <v>0</v>
      </c>
      <c r="K249" s="9">
        <f>IF(ISBLANK(Nikes_Sales_Dataset___Working_file[[#This Row],[MRP]]),MEDIAN(Nikes_Sales_Dataset___Working_file[[#All],[MRP]]),Nikes_Sales_Dataset___Working_file[[#This Row],[MRP]])</f>
        <v>6110.0300000000007</v>
      </c>
      <c r="M249">
        <f>IF(ISBLANK(Nikes_Sales_Dataset___Working_file[[#This Row],[Discount_Applied]]),0,Nikes_Sales_Dataset___Working_file[[#This Row],[Discount_Applied]])</f>
        <v>0</v>
      </c>
      <c r="N249" s="9">
        <f>Nikes_Sales_Dataset___Working_file[[#This Row],[MRP Final]]*(1-Nikes_Sales_Dataset___Working_file[[#This Row],[Cleaned Discount]])</f>
        <v>6110.0300000000007</v>
      </c>
      <c r="O249">
        <v>0</v>
      </c>
      <c r="P249" s="3">
        <f>Nikes_Sales_Dataset___Working_file[[#This Row],[Sales Price]]*Nikes_Sales_Dataset___Working_file[[#This Row],[Units Sold Filled]]</f>
        <v>0</v>
      </c>
      <c r="Q249" s="2">
        <v>45520</v>
      </c>
      <c r="R249" s="7">
        <f>IF(ISBLANK(Nikes_Sales_Dataset___Working_file[[#This Row],[Order_Date]]),"Unknown Date",Nikes_Sales_Dataset___Working_file[[#This Row],[Order_Date]])</f>
        <v>45520</v>
      </c>
      <c r="S249" s="7" t="str">
        <f>IF(ISNUMBER(Nikes_Sales_Dataset___Working_file[[#This Row],[Cleaned Order Date]]),TEXT(Nikes_Sales_Dataset___Working_file[[#This Row],[Cleaned Order Date]],"mmm"),"Unknown")</f>
        <v>Aug</v>
      </c>
      <c r="T249" s="7" t="str">
        <f>IF(ISNUMBER(Nikes_Sales_Dataset___Working_file[[#This Row],[Cleaned Order Date]]),TEXT(Nikes_Sales_Dataset___Working_file[[#This Row],[Cleaned Order Date]],"yyyy"),"Unknown")</f>
        <v>2024</v>
      </c>
      <c r="U249" s="1" t="s">
        <v>17</v>
      </c>
      <c r="V249" s="1" t="s">
        <v>25</v>
      </c>
      <c r="W249" s="1" t="s">
        <v>25</v>
      </c>
      <c r="X249" s="9">
        <v>-1158.1500000000001</v>
      </c>
    </row>
    <row r="250" spans="1:24" x14ac:dyDescent="0.25">
      <c r="A250" s="4">
        <v>2248</v>
      </c>
      <c r="B250" s="4" t="str">
        <f>Nikes_Sales_Dataset___Working_file[[#This Row],[Order_ID]]&amp;"_"&amp;TEXT(Nikes_Sales_Dataset___Working_file[[#This Row],[Cleaned Order Date]],"yyyymmdd")</f>
        <v>2248_20240116</v>
      </c>
      <c r="C250" s="1" t="s">
        <v>35</v>
      </c>
      <c r="D250" s="1" t="s">
        <v>14</v>
      </c>
      <c r="E250" s="1" t="s">
        <v>47</v>
      </c>
      <c r="F250" s="1" t="s">
        <v>16</v>
      </c>
      <c r="G250" s="1" t="s">
        <v>16</v>
      </c>
      <c r="H250">
        <v>4</v>
      </c>
      <c r="I250" s="3">
        <f>IF(ISBLANK(Nikes_Sales_Dataset___Working_file[[#This Row],[Units_Sold]]),IF(Nikes_Sales_Dataset___Working_file[[#This Row],[Profit]]&lt;0,0,1),Nikes_Sales_Dataset___Working_file[[#This Row],[Units_Sold]])</f>
        <v>4</v>
      </c>
      <c r="J250">
        <v>8249.9599999999991</v>
      </c>
      <c r="K250" s="9">
        <f>IF(ISBLANK(Nikes_Sales_Dataset___Working_file[[#This Row],[MRP]]),MEDIAN(Nikes_Sales_Dataset___Working_file[[#All],[MRP]]),Nikes_Sales_Dataset___Working_file[[#This Row],[MRP]])</f>
        <v>8249.9599999999991</v>
      </c>
      <c r="L250">
        <v>0.24</v>
      </c>
      <c r="M250">
        <f>IF(ISBLANK(Nikes_Sales_Dataset___Working_file[[#This Row],[Discount_Applied]]),0,Nikes_Sales_Dataset___Working_file[[#This Row],[Discount_Applied]])</f>
        <v>0.24</v>
      </c>
      <c r="N250" s="9">
        <f>Nikes_Sales_Dataset___Working_file[[#This Row],[MRP Final]]*(1-Nikes_Sales_Dataset___Working_file[[#This Row],[Cleaned Discount]])</f>
        <v>6269.9695999999994</v>
      </c>
      <c r="O250">
        <v>25079.88</v>
      </c>
      <c r="P250" s="3">
        <f>Nikes_Sales_Dataset___Working_file[[#This Row],[Sales Price]]*Nikes_Sales_Dataset___Working_file[[#This Row],[Units Sold Filled]]</f>
        <v>25079.878399999998</v>
      </c>
      <c r="Q250" s="2">
        <v>45307</v>
      </c>
      <c r="R250" s="7">
        <f>IF(ISBLANK(Nikes_Sales_Dataset___Working_file[[#This Row],[Order_Date]]),"Unknown Date",Nikes_Sales_Dataset___Working_file[[#This Row],[Order_Date]])</f>
        <v>45307</v>
      </c>
      <c r="S250" s="7" t="str">
        <f>IF(ISNUMBER(Nikes_Sales_Dataset___Working_file[[#This Row],[Cleaned Order Date]]),TEXT(Nikes_Sales_Dataset___Working_file[[#This Row],[Cleaned Order Date]],"mmm"),"Unknown")</f>
        <v>Jan</v>
      </c>
      <c r="T250" s="7" t="str">
        <f>IF(ISNUMBER(Nikes_Sales_Dataset___Working_file[[#This Row],[Cleaned Order Date]]),TEXT(Nikes_Sales_Dataset___Working_file[[#This Row],[Cleaned Order Date]],"yyyy"),"Unknown")</f>
        <v>2024</v>
      </c>
      <c r="U250" s="1" t="s">
        <v>17</v>
      </c>
      <c r="V250" s="1" t="s">
        <v>18</v>
      </c>
      <c r="W250" s="1" t="s">
        <v>36</v>
      </c>
      <c r="X250" s="9">
        <v>1625.14</v>
      </c>
    </row>
    <row r="251" spans="1:24" x14ac:dyDescent="0.25">
      <c r="A251" s="4">
        <v>2249</v>
      </c>
      <c r="B251" s="4" t="str">
        <f>Nikes_Sales_Dataset___Working_file[[#This Row],[Order_ID]]&amp;"_"&amp;TEXT(Nikes_Sales_Dataset___Working_file[[#This Row],[Cleaned Order Date]],"yyyymmdd")</f>
        <v>2249_20240528</v>
      </c>
      <c r="C251" s="1" t="s">
        <v>35</v>
      </c>
      <c r="D251" s="1" t="s">
        <v>14</v>
      </c>
      <c r="E251" s="1" t="s">
        <v>34</v>
      </c>
      <c r="F251" s="1" t="s">
        <v>16</v>
      </c>
      <c r="G251" s="1" t="s">
        <v>16</v>
      </c>
      <c r="I251" s="3">
        <f>IF(ISBLANK(Nikes_Sales_Dataset___Working_file[[#This Row],[Units_Sold]]),IF(Nikes_Sales_Dataset___Working_file[[#This Row],[Profit]]&lt;0,0,1),Nikes_Sales_Dataset___Working_file[[#This Row],[Units_Sold]])</f>
        <v>0</v>
      </c>
      <c r="J251">
        <v>7730.77</v>
      </c>
      <c r="K251" s="9">
        <f>IF(ISBLANK(Nikes_Sales_Dataset___Working_file[[#This Row],[MRP]]),MEDIAN(Nikes_Sales_Dataset___Working_file[[#All],[MRP]]),Nikes_Sales_Dataset___Working_file[[#This Row],[MRP]])</f>
        <v>7730.77</v>
      </c>
      <c r="M251">
        <f>IF(ISBLANK(Nikes_Sales_Dataset___Working_file[[#This Row],[Discount_Applied]]),0,Nikes_Sales_Dataset___Working_file[[#This Row],[Discount_Applied]])</f>
        <v>0</v>
      </c>
      <c r="N251" s="9">
        <f>Nikes_Sales_Dataset___Working_file[[#This Row],[MRP Final]]*(1-Nikes_Sales_Dataset___Working_file[[#This Row],[Cleaned Discount]])</f>
        <v>7730.77</v>
      </c>
      <c r="O251">
        <v>0</v>
      </c>
      <c r="P251" s="3">
        <f>Nikes_Sales_Dataset___Working_file[[#This Row],[Sales Price]]*Nikes_Sales_Dataset___Working_file[[#This Row],[Units Sold Filled]]</f>
        <v>0</v>
      </c>
      <c r="Q251" s="2">
        <v>45440</v>
      </c>
      <c r="R251" s="7">
        <f>IF(ISBLANK(Nikes_Sales_Dataset___Working_file[[#This Row],[Order_Date]]),"Unknown Date",Nikes_Sales_Dataset___Working_file[[#This Row],[Order_Date]])</f>
        <v>45440</v>
      </c>
      <c r="S251" s="7" t="str">
        <f>IF(ISNUMBER(Nikes_Sales_Dataset___Working_file[[#This Row],[Cleaned Order Date]]),TEXT(Nikes_Sales_Dataset___Working_file[[#This Row],[Cleaned Order Date]],"mmm"),"Unknown")</f>
        <v>May</v>
      </c>
      <c r="T251" s="7" t="str">
        <f>IF(ISNUMBER(Nikes_Sales_Dataset___Working_file[[#This Row],[Cleaned Order Date]]),TEXT(Nikes_Sales_Dataset___Working_file[[#This Row],[Cleaned Order Date]],"yyyy"),"Unknown")</f>
        <v>2024</v>
      </c>
      <c r="U251" s="1" t="s">
        <v>17</v>
      </c>
      <c r="V251" s="1" t="s">
        <v>33</v>
      </c>
      <c r="W251" s="1" t="s">
        <v>33</v>
      </c>
      <c r="X251" s="9">
        <v>-692.94</v>
      </c>
    </row>
    <row r="252" spans="1:24" x14ac:dyDescent="0.25">
      <c r="A252" s="4">
        <v>2250</v>
      </c>
      <c r="B252" s="4" t="str">
        <f>Nikes_Sales_Dataset___Working_file[[#This Row],[Order_ID]]&amp;"_"&amp;TEXT(Nikes_Sales_Dataset___Working_file[[#This Row],[Cleaned Order Date]],"yyyymmdd")</f>
        <v>2250_20241001</v>
      </c>
      <c r="C252" s="1" t="s">
        <v>35</v>
      </c>
      <c r="D252" s="1" t="s">
        <v>43</v>
      </c>
      <c r="E252" s="1" t="s">
        <v>51</v>
      </c>
      <c r="F252" s="1" t="s">
        <v>32</v>
      </c>
      <c r="G252" s="1" t="s">
        <v>32</v>
      </c>
      <c r="I252" s="3">
        <f>IF(ISBLANK(Nikes_Sales_Dataset___Working_file[[#This Row],[Units_Sold]]),IF(Nikes_Sales_Dataset___Working_file[[#This Row],[Profit]]&lt;0,0,1),Nikes_Sales_Dataset___Working_file[[#This Row],[Units_Sold]])</f>
        <v>1</v>
      </c>
      <c r="K252" s="9">
        <f>IF(ISBLANK(Nikes_Sales_Dataset___Working_file[[#This Row],[MRP]]),MEDIAN(Nikes_Sales_Dataset___Working_file[[#All],[MRP]]),Nikes_Sales_Dataset___Working_file[[#This Row],[MRP]])</f>
        <v>6110.0300000000007</v>
      </c>
      <c r="M252">
        <f>IF(ISBLANK(Nikes_Sales_Dataset___Working_file[[#This Row],[Discount_Applied]]),0,Nikes_Sales_Dataset___Working_file[[#This Row],[Discount_Applied]])</f>
        <v>0</v>
      </c>
      <c r="N252" s="9">
        <f>Nikes_Sales_Dataset___Working_file[[#This Row],[MRP Final]]*(1-Nikes_Sales_Dataset___Working_file[[#This Row],[Cleaned Discount]])</f>
        <v>6110.0300000000007</v>
      </c>
      <c r="O252">
        <v>0</v>
      </c>
      <c r="P252" s="3">
        <f>Nikes_Sales_Dataset___Working_file[[#This Row],[Sales Price]]*Nikes_Sales_Dataset___Working_file[[#This Row],[Units Sold Filled]]</f>
        <v>6110.0300000000007</v>
      </c>
      <c r="Q252" s="2">
        <v>45566</v>
      </c>
      <c r="R252" s="7">
        <f>IF(ISBLANK(Nikes_Sales_Dataset___Working_file[[#This Row],[Order_Date]]),"Unknown Date",Nikes_Sales_Dataset___Working_file[[#This Row],[Order_Date]])</f>
        <v>45566</v>
      </c>
      <c r="S252" s="7" t="str">
        <f>IF(ISNUMBER(Nikes_Sales_Dataset___Working_file[[#This Row],[Cleaned Order Date]]),TEXT(Nikes_Sales_Dataset___Working_file[[#This Row],[Cleaned Order Date]],"mmm"),"Unknown")</f>
        <v>Oct</v>
      </c>
      <c r="T252" s="7" t="str">
        <f>IF(ISNUMBER(Nikes_Sales_Dataset___Working_file[[#This Row],[Cleaned Order Date]]),TEXT(Nikes_Sales_Dataset___Working_file[[#This Row],[Cleaned Order Date]],"yyyy"),"Unknown")</f>
        <v>2024</v>
      </c>
      <c r="U252" s="1" t="s">
        <v>22</v>
      </c>
      <c r="V252" s="1" t="s">
        <v>29</v>
      </c>
      <c r="W252" s="1" t="s">
        <v>29</v>
      </c>
      <c r="X252" s="9">
        <v>821.13</v>
      </c>
    </row>
    <row r="253" spans="1:24" x14ac:dyDescent="0.25">
      <c r="A253" s="4">
        <v>2046</v>
      </c>
      <c r="B253" s="4" t="str">
        <f>Nikes_Sales_Dataset___Working_file[[#This Row],[Order_ID]]&amp;"_"&amp;TEXT(Nikes_Sales_Dataset___Working_file[[#This Row],[Cleaned Order Date]],"yyyymmdd")</f>
        <v>2046_20250111</v>
      </c>
      <c r="C253" s="1" t="s">
        <v>35</v>
      </c>
      <c r="D253" s="1" t="s">
        <v>43</v>
      </c>
      <c r="E253" s="1" t="s">
        <v>44</v>
      </c>
      <c r="F253" s="1" t="s">
        <v>41</v>
      </c>
      <c r="G253" s="1" t="s">
        <v>16</v>
      </c>
      <c r="H253">
        <v>2</v>
      </c>
      <c r="I253" s="3">
        <f>IF(ISBLANK(Nikes_Sales_Dataset___Working_file[[#This Row],[Units_Sold]]),IF(Nikes_Sales_Dataset___Working_file[[#This Row],[Profit]]&lt;0,0,1),Nikes_Sales_Dataset___Working_file[[#This Row],[Units_Sold]])</f>
        <v>2</v>
      </c>
      <c r="J253">
        <v>9593.65</v>
      </c>
      <c r="K253" s="9">
        <f>IF(ISBLANK(Nikes_Sales_Dataset___Working_file[[#This Row],[MRP]]),MEDIAN(Nikes_Sales_Dataset___Working_file[[#All],[MRP]]),Nikes_Sales_Dataset___Working_file[[#This Row],[MRP]])</f>
        <v>9593.65</v>
      </c>
      <c r="M253">
        <f>IF(ISBLANK(Nikes_Sales_Dataset___Working_file[[#This Row],[Discount_Applied]]),0,Nikes_Sales_Dataset___Working_file[[#This Row],[Discount_Applied]])</f>
        <v>0</v>
      </c>
      <c r="N253" s="9">
        <f>Nikes_Sales_Dataset___Working_file[[#This Row],[MRP Final]]*(1-Nikes_Sales_Dataset___Working_file[[#This Row],[Cleaned Discount]])</f>
        <v>9593.65</v>
      </c>
      <c r="O253">
        <v>0</v>
      </c>
      <c r="P253" s="3">
        <f>Nikes_Sales_Dataset___Working_file[[#This Row],[Sales Price]]*Nikes_Sales_Dataset___Working_file[[#This Row],[Units Sold Filled]]</f>
        <v>19187.3</v>
      </c>
      <c r="Q253" s="2">
        <v>45668</v>
      </c>
      <c r="R253" s="7">
        <f>IF(ISBLANK(Nikes_Sales_Dataset___Working_file[[#This Row],[Order_Date]]),"Unknown Date",Nikes_Sales_Dataset___Working_file[[#This Row],[Order_Date]])</f>
        <v>45668</v>
      </c>
      <c r="S253" s="7" t="str">
        <f>IF(ISNUMBER(Nikes_Sales_Dataset___Working_file[[#This Row],[Cleaned Order Date]]),TEXT(Nikes_Sales_Dataset___Working_file[[#This Row],[Cleaned Order Date]],"mmm"),"Unknown")</f>
        <v>Jan</v>
      </c>
      <c r="T253" s="7" t="str">
        <f>IF(ISNUMBER(Nikes_Sales_Dataset___Working_file[[#This Row],[Cleaned Order Date]]),TEXT(Nikes_Sales_Dataset___Working_file[[#This Row],[Cleaned Order Date]],"yyyy"),"Unknown")</f>
        <v>2025</v>
      </c>
      <c r="U253" s="1" t="s">
        <v>17</v>
      </c>
      <c r="V253" s="1" t="s">
        <v>42</v>
      </c>
      <c r="W253" s="1" t="s">
        <v>38</v>
      </c>
      <c r="X253" s="9">
        <v>1592.5</v>
      </c>
    </row>
    <row r="254" spans="1:24" x14ac:dyDescent="0.25">
      <c r="A254" s="4">
        <v>2252</v>
      </c>
      <c r="B254" s="4" t="str">
        <f>Nikes_Sales_Dataset___Working_file[[#This Row],[Order_ID]]&amp;"_"&amp;TEXT(Nikes_Sales_Dataset___Working_file[[#This Row],[Cleaned Order Date]],"yyyymmdd")</f>
        <v>2252_Unknown Date</v>
      </c>
      <c r="C254" s="1" t="s">
        <v>19</v>
      </c>
      <c r="D254" s="1" t="s">
        <v>30</v>
      </c>
      <c r="E254" s="1" t="s">
        <v>50</v>
      </c>
      <c r="F254" s="1" t="s">
        <v>28</v>
      </c>
      <c r="G254" s="1" t="s">
        <v>28</v>
      </c>
      <c r="I254" s="3">
        <f>IF(ISBLANK(Nikes_Sales_Dataset___Working_file[[#This Row],[Units_Sold]]),IF(Nikes_Sales_Dataset___Working_file[[#This Row],[Profit]]&lt;0,0,1),Nikes_Sales_Dataset___Working_file[[#This Row],[Units_Sold]])</f>
        <v>1</v>
      </c>
      <c r="K254" s="9">
        <f>IF(ISBLANK(Nikes_Sales_Dataset___Working_file[[#This Row],[MRP]]),MEDIAN(Nikes_Sales_Dataset___Working_file[[#All],[MRP]]),Nikes_Sales_Dataset___Working_file[[#This Row],[MRP]])</f>
        <v>6110.0300000000007</v>
      </c>
      <c r="M254">
        <f>IF(ISBLANK(Nikes_Sales_Dataset___Working_file[[#This Row],[Discount_Applied]]),0,Nikes_Sales_Dataset___Working_file[[#This Row],[Discount_Applied]])</f>
        <v>0</v>
      </c>
      <c r="N254" s="9">
        <f>Nikes_Sales_Dataset___Working_file[[#This Row],[MRP Final]]*(1-Nikes_Sales_Dataset___Working_file[[#This Row],[Cleaned Discount]])</f>
        <v>6110.0300000000007</v>
      </c>
      <c r="O254">
        <v>0</v>
      </c>
      <c r="P254" s="3">
        <f>Nikes_Sales_Dataset___Working_file[[#This Row],[Sales Price]]*Nikes_Sales_Dataset___Working_file[[#This Row],[Units Sold Filled]]</f>
        <v>6110.0300000000007</v>
      </c>
      <c r="Q254" s="2"/>
      <c r="R254" s="7" t="str">
        <f>IF(ISBLANK(Nikes_Sales_Dataset___Working_file[[#This Row],[Order_Date]]),"Unknown Date",Nikes_Sales_Dataset___Working_file[[#This Row],[Order_Date]])</f>
        <v>Unknown Date</v>
      </c>
      <c r="S254" s="7" t="str">
        <f>IF(ISNUMBER(Nikes_Sales_Dataset___Working_file[[#This Row],[Cleaned Order Date]]),TEXT(Nikes_Sales_Dataset___Working_file[[#This Row],[Cleaned Order Date]],"mmm"),"Unknown")</f>
        <v>Unknown</v>
      </c>
      <c r="T254" s="7" t="str">
        <f>IF(ISNUMBER(Nikes_Sales_Dataset___Working_file[[#This Row],[Cleaned Order Date]]),TEXT(Nikes_Sales_Dataset___Working_file[[#This Row],[Cleaned Order Date]],"yyyy"),"Unknown")</f>
        <v>Unknown</v>
      </c>
      <c r="U254" s="1" t="s">
        <v>22</v>
      </c>
      <c r="V254" s="1" t="s">
        <v>33</v>
      </c>
      <c r="W254" s="1" t="s">
        <v>33</v>
      </c>
      <c r="X254" s="9">
        <v>934.87</v>
      </c>
    </row>
    <row r="255" spans="1:24" x14ac:dyDescent="0.25">
      <c r="A255" s="4">
        <v>2253</v>
      </c>
      <c r="B255" s="4" t="str">
        <f>Nikes_Sales_Dataset___Working_file[[#This Row],[Order_ID]]&amp;"_"&amp;TEXT(Nikes_Sales_Dataset___Working_file[[#This Row],[Cleaned Order Date]],"yyyymmdd")</f>
        <v>2253_20250518</v>
      </c>
      <c r="C255" s="1" t="s">
        <v>35</v>
      </c>
      <c r="D255" s="1" t="s">
        <v>14</v>
      </c>
      <c r="E255" s="1" t="s">
        <v>34</v>
      </c>
      <c r="F255" s="1" t="s">
        <v>16</v>
      </c>
      <c r="G255" s="1" t="s">
        <v>16</v>
      </c>
      <c r="H255">
        <v>0</v>
      </c>
      <c r="I255" s="3">
        <f>IF(ISBLANK(Nikes_Sales_Dataset___Working_file[[#This Row],[Units_Sold]]),IF(Nikes_Sales_Dataset___Working_file[[#This Row],[Profit]]&lt;0,0,1),Nikes_Sales_Dataset___Working_file[[#This Row],[Units_Sold]])</f>
        <v>0</v>
      </c>
      <c r="K255" s="9">
        <f>IF(ISBLANK(Nikes_Sales_Dataset___Working_file[[#This Row],[MRP]]),MEDIAN(Nikes_Sales_Dataset___Working_file[[#All],[MRP]]),Nikes_Sales_Dataset___Working_file[[#This Row],[MRP]])</f>
        <v>6110.0300000000007</v>
      </c>
      <c r="M255">
        <f>IF(ISBLANK(Nikes_Sales_Dataset___Working_file[[#This Row],[Discount_Applied]]),0,Nikes_Sales_Dataset___Working_file[[#This Row],[Discount_Applied]])</f>
        <v>0</v>
      </c>
      <c r="N255" s="9">
        <f>Nikes_Sales_Dataset___Working_file[[#This Row],[MRP Final]]*(1-Nikes_Sales_Dataset___Working_file[[#This Row],[Cleaned Discount]])</f>
        <v>6110.0300000000007</v>
      </c>
      <c r="O255">
        <v>0</v>
      </c>
      <c r="P255" s="3">
        <f>Nikes_Sales_Dataset___Working_file[[#This Row],[Sales Price]]*Nikes_Sales_Dataset___Working_file[[#This Row],[Units Sold Filled]]</f>
        <v>0</v>
      </c>
      <c r="Q255" s="2">
        <v>45795</v>
      </c>
      <c r="R255" s="7">
        <f>IF(ISBLANK(Nikes_Sales_Dataset___Working_file[[#This Row],[Order_Date]]),"Unknown Date",Nikes_Sales_Dataset___Working_file[[#This Row],[Order_Date]])</f>
        <v>45795</v>
      </c>
      <c r="S255" s="7" t="str">
        <f>IF(ISNUMBER(Nikes_Sales_Dataset___Working_file[[#This Row],[Cleaned Order Date]]),TEXT(Nikes_Sales_Dataset___Working_file[[#This Row],[Cleaned Order Date]],"mmm"),"Unknown")</f>
        <v>May</v>
      </c>
      <c r="T255" s="7" t="str">
        <f>IF(ISNUMBER(Nikes_Sales_Dataset___Working_file[[#This Row],[Cleaned Order Date]]),TEXT(Nikes_Sales_Dataset___Working_file[[#This Row],[Cleaned Order Date]],"yyyy"),"Unknown")</f>
        <v>2025</v>
      </c>
      <c r="U255" s="1" t="s">
        <v>17</v>
      </c>
      <c r="V255" s="1" t="s">
        <v>18</v>
      </c>
      <c r="W255" s="1" t="s">
        <v>36</v>
      </c>
      <c r="X255" s="9">
        <v>1516.72</v>
      </c>
    </row>
    <row r="256" spans="1:24" x14ac:dyDescent="0.25">
      <c r="A256" s="4">
        <v>2254</v>
      </c>
      <c r="B256" s="4" t="str">
        <f>Nikes_Sales_Dataset___Working_file[[#This Row],[Order_ID]]&amp;"_"&amp;TEXT(Nikes_Sales_Dataset___Working_file[[#This Row],[Cleaned Order Date]],"yyyymmdd")</f>
        <v>2254_20250424</v>
      </c>
      <c r="C256" s="1" t="s">
        <v>19</v>
      </c>
      <c r="D256" s="1" t="s">
        <v>43</v>
      </c>
      <c r="E256" s="1" t="s">
        <v>61</v>
      </c>
      <c r="F256" s="1" t="s">
        <v>16</v>
      </c>
      <c r="G256" s="1" t="s">
        <v>16</v>
      </c>
      <c r="I256" s="3">
        <f>IF(ISBLANK(Nikes_Sales_Dataset___Working_file[[#This Row],[Units_Sold]]),IF(Nikes_Sales_Dataset___Working_file[[#This Row],[Profit]]&lt;0,0,1),Nikes_Sales_Dataset___Working_file[[#This Row],[Units_Sold]])</f>
        <v>1</v>
      </c>
      <c r="K256" s="9">
        <f>IF(ISBLANK(Nikes_Sales_Dataset___Working_file[[#This Row],[MRP]]),MEDIAN(Nikes_Sales_Dataset___Working_file[[#All],[MRP]]),Nikes_Sales_Dataset___Working_file[[#This Row],[MRP]])</f>
        <v>6110.0300000000007</v>
      </c>
      <c r="L256">
        <v>0.89</v>
      </c>
      <c r="M256">
        <f>IF(ISBLANK(Nikes_Sales_Dataset___Working_file[[#This Row],[Discount_Applied]]),0,Nikes_Sales_Dataset___Working_file[[#This Row],[Discount_Applied]])</f>
        <v>0.89</v>
      </c>
      <c r="N256" s="9">
        <f>Nikes_Sales_Dataset___Working_file[[#This Row],[MRP Final]]*(1-Nikes_Sales_Dataset___Working_file[[#This Row],[Cleaned Discount]])</f>
        <v>672.10329999999999</v>
      </c>
      <c r="O256">
        <v>0</v>
      </c>
      <c r="P256" s="3">
        <f>Nikes_Sales_Dataset___Working_file[[#This Row],[Sales Price]]*Nikes_Sales_Dataset___Working_file[[#This Row],[Units Sold Filled]]</f>
        <v>672.10329999999999</v>
      </c>
      <c r="Q256" s="2">
        <v>45771</v>
      </c>
      <c r="R256" s="7">
        <f>IF(ISBLANK(Nikes_Sales_Dataset___Working_file[[#This Row],[Order_Date]]),"Unknown Date",Nikes_Sales_Dataset___Working_file[[#This Row],[Order_Date]])</f>
        <v>45771</v>
      </c>
      <c r="S256" s="7" t="str">
        <f>IF(ISNUMBER(Nikes_Sales_Dataset___Working_file[[#This Row],[Cleaned Order Date]]),TEXT(Nikes_Sales_Dataset___Working_file[[#This Row],[Cleaned Order Date]],"mmm"),"Unknown")</f>
        <v>Apr</v>
      </c>
      <c r="T256" s="7" t="str">
        <f>IF(ISNUMBER(Nikes_Sales_Dataset___Working_file[[#This Row],[Cleaned Order Date]]),TEXT(Nikes_Sales_Dataset___Working_file[[#This Row],[Cleaned Order Date]],"yyyy"),"Unknown")</f>
        <v>2025</v>
      </c>
      <c r="U256" s="1" t="s">
        <v>17</v>
      </c>
      <c r="V256" s="1" t="s">
        <v>23</v>
      </c>
      <c r="W256" s="1" t="s">
        <v>38</v>
      </c>
      <c r="X256" s="9">
        <v>1642</v>
      </c>
    </row>
    <row r="257" spans="1:24" x14ac:dyDescent="0.25">
      <c r="A257" s="4">
        <v>2255</v>
      </c>
      <c r="B257" s="4" t="str">
        <f>Nikes_Sales_Dataset___Working_file[[#This Row],[Order_ID]]&amp;"_"&amp;TEXT(Nikes_Sales_Dataset___Working_file[[#This Row],[Cleaned Order Date]],"yyyymmdd")</f>
        <v>2255_20250406</v>
      </c>
      <c r="C257" s="1" t="s">
        <v>13</v>
      </c>
      <c r="D257" s="1" t="s">
        <v>43</v>
      </c>
      <c r="E257" s="1" t="s">
        <v>61</v>
      </c>
      <c r="F257" s="1" t="s">
        <v>32</v>
      </c>
      <c r="G257" s="1" t="s">
        <v>32</v>
      </c>
      <c r="I257" s="3">
        <f>IF(ISBLANK(Nikes_Sales_Dataset___Working_file[[#This Row],[Units_Sold]]),IF(Nikes_Sales_Dataset___Working_file[[#This Row],[Profit]]&lt;0,0,1),Nikes_Sales_Dataset___Working_file[[#This Row],[Units_Sold]])</f>
        <v>1</v>
      </c>
      <c r="J257">
        <v>2222.5500000000002</v>
      </c>
      <c r="K257" s="9">
        <f>IF(ISBLANK(Nikes_Sales_Dataset___Working_file[[#This Row],[MRP]]),MEDIAN(Nikes_Sales_Dataset___Working_file[[#All],[MRP]]),Nikes_Sales_Dataset___Working_file[[#This Row],[MRP]])</f>
        <v>2222.5500000000002</v>
      </c>
      <c r="L257">
        <v>0.84</v>
      </c>
      <c r="M257">
        <f>IF(ISBLANK(Nikes_Sales_Dataset___Working_file[[#This Row],[Discount_Applied]]),0,Nikes_Sales_Dataset___Working_file[[#This Row],[Discount_Applied]])</f>
        <v>0.84</v>
      </c>
      <c r="N257" s="9">
        <f>Nikes_Sales_Dataset___Working_file[[#This Row],[MRP Final]]*(1-Nikes_Sales_Dataset___Working_file[[#This Row],[Cleaned Discount]])</f>
        <v>355.60800000000012</v>
      </c>
      <c r="O257">
        <v>0</v>
      </c>
      <c r="P257" s="3">
        <f>Nikes_Sales_Dataset___Working_file[[#This Row],[Sales Price]]*Nikes_Sales_Dataset___Working_file[[#This Row],[Units Sold Filled]]</f>
        <v>355.60800000000012</v>
      </c>
      <c r="Q257" s="2">
        <v>45753</v>
      </c>
      <c r="R257" s="7">
        <f>IF(ISBLANK(Nikes_Sales_Dataset___Working_file[[#This Row],[Order_Date]]),"Unknown Date",Nikes_Sales_Dataset___Working_file[[#This Row],[Order_Date]])</f>
        <v>45753</v>
      </c>
      <c r="S257" s="7" t="str">
        <f>IF(ISNUMBER(Nikes_Sales_Dataset___Working_file[[#This Row],[Cleaned Order Date]]),TEXT(Nikes_Sales_Dataset___Working_file[[#This Row],[Cleaned Order Date]],"mmm"),"Unknown")</f>
        <v>Apr</v>
      </c>
      <c r="T257" s="7" t="str">
        <f>IF(ISNUMBER(Nikes_Sales_Dataset___Working_file[[#This Row],[Cleaned Order Date]]),TEXT(Nikes_Sales_Dataset___Working_file[[#This Row],[Cleaned Order Date]],"yyyy"),"Unknown")</f>
        <v>2025</v>
      </c>
      <c r="U257" s="1" t="s">
        <v>22</v>
      </c>
      <c r="V257" s="1" t="s">
        <v>25</v>
      </c>
      <c r="W257" s="1" t="s">
        <v>25</v>
      </c>
      <c r="X257" s="9">
        <v>586.55999999999995</v>
      </c>
    </row>
    <row r="258" spans="1:24" x14ac:dyDescent="0.25">
      <c r="A258" s="4">
        <v>2256</v>
      </c>
      <c r="B258" s="4" t="str">
        <f>Nikes_Sales_Dataset___Working_file[[#This Row],[Order_ID]]&amp;"_"&amp;TEXT(Nikes_Sales_Dataset___Working_file[[#This Row],[Cleaned Order Date]],"yyyymmdd")</f>
        <v>2256_20250330</v>
      </c>
      <c r="C258" s="1" t="s">
        <v>35</v>
      </c>
      <c r="D258" s="1" t="s">
        <v>20</v>
      </c>
      <c r="E258" s="1" t="s">
        <v>55</v>
      </c>
      <c r="F258" s="1" t="s">
        <v>41</v>
      </c>
      <c r="G258" s="1" t="s">
        <v>16</v>
      </c>
      <c r="I258" s="3">
        <f>IF(ISBLANK(Nikes_Sales_Dataset___Working_file[[#This Row],[Units_Sold]]),IF(Nikes_Sales_Dataset___Working_file[[#This Row],[Profit]]&lt;0,0,1),Nikes_Sales_Dataset___Working_file[[#This Row],[Units_Sold]])</f>
        <v>1</v>
      </c>
      <c r="K258" s="9">
        <f>IF(ISBLANK(Nikes_Sales_Dataset___Working_file[[#This Row],[MRP]]),MEDIAN(Nikes_Sales_Dataset___Working_file[[#All],[MRP]]),Nikes_Sales_Dataset___Working_file[[#This Row],[MRP]])</f>
        <v>6110.0300000000007</v>
      </c>
      <c r="M258">
        <f>IF(ISBLANK(Nikes_Sales_Dataset___Working_file[[#This Row],[Discount_Applied]]),0,Nikes_Sales_Dataset___Working_file[[#This Row],[Discount_Applied]])</f>
        <v>0</v>
      </c>
      <c r="N258" s="9">
        <f>Nikes_Sales_Dataset___Working_file[[#This Row],[MRP Final]]*(1-Nikes_Sales_Dataset___Working_file[[#This Row],[Cleaned Discount]])</f>
        <v>6110.0300000000007</v>
      </c>
      <c r="O258">
        <v>0</v>
      </c>
      <c r="P258" s="3">
        <f>Nikes_Sales_Dataset___Working_file[[#This Row],[Sales Price]]*Nikes_Sales_Dataset___Working_file[[#This Row],[Units Sold Filled]]</f>
        <v>6110.0300000000007</v>
      </c>
      <c r="Q258" s="2">
        <v>45746</v>
      </c>
      <c r="R258" s="7">
        <f>IF(ISBLANK(Nikes_Sales_Dataset___Working_file[[#This Row],[Order_Date]]),"Unknown Date",Nikes_Sales_Dataset___Working_file[[#This Row],[Order_Date]])</f>
        <v>45746</v>
      </c>
      <c r="S258" s="7" t="str">
        <f>IF(ISNUMBER(Nikes_Sales_Dataset___Working_file[[#This Row],[Cleaned Order Date]]),TEXT(Nikes_Sales_Dataset___Working_file[[#This Row],[Cleaned Order Date]],"mmm"),"Unknown")</f>
        <v>Mar</v>
      </c>
      <c r="T258" s="7" t="str">
        <f>IF(ISNUMBER(Nikes_Sales_Dataset___Working_file[[#This Row],[Cleaned Order Date]]),TEXT(Nikes_Sales_Dataset___Working_file[[#This Row],[Cleaned Order Date]],"yyyy"),"Unknown")</f>
        <v>2025</v>
      </c>
      <c r="U258" s="1" t="s">
        <v>17</v>
      </c>
      <c r="V258" s="1" t="s">
        <v>42</v>
      </c>
      <c r="W258" s="1" t="s">
        <v>38</v>
      </c>
      <c r="X258" s="9">
        <v>3175.83</v>
      </c>
    </row>
    <row r="259" spans="1:24" x14ac:dyDescent="0.25">
      <c r="A259" s="4">
        <v>2257</v>
      </c>
      <c r="B259" s="4" t="str">
        <f>Nikes_Sales_Dataset___Working_file[[#This Row],[Order_ID]]&amp;"_"&amp;TEXT(Nikes_Sales_Dataset___Working_file[[#This Row],[Cleaned Order Date]],"yyyymmdd")</f>
        <v>2257_20250209</v>
      </c>
      <c r="C259" s="1" t="s">
        <v>35</v>
      </c>
      <c r="D259" s="1" t="s">
        <v>43</v>
      </c>
      <c r="E259" s="1" t="s">
        <v>51</v>
      </c>
      <c r="F259" s="1" t="s">
        <v>32</v>
      </c>
      <c r="G259" s="1" t="s">
        <v>32</v>
      </c>
      <c r="H259">
        <v>1</v>
      </c>
      <c r="I259" s="3">
        <f>IF(ISBLANK(Nikes_Sales_Dataset___Working_file[[#This Row],[Units_Sold]]),IF(Nikes_Sales_Dataset___Working_file[[#This Row],[Profit]]&lt;0,0,1),Nikes_Sales_Dataset___Working_file[[#This Row],[Units_Sold]])</f>
        <v>1</v>
      </c>
      <c r="K259" s="9">
        <f>IF(ISBLANK(Nikes_Sales_Dataset___Working_file[[#This Row],[MRP]]),MEDIAN(Nikes_Sales_Dataset___Working_file[[#All],[MRP]]),Nikes_Sales_Dataset___Working_file[[#This Row],[MRP]])</f>
        <v>6110.0300000000007</v>
      </c>
      <c r="M259">
        <f>IF(ISBLANK(Nikes_Sales_Dataset___Working_file[[#This Row],[Discount_Applied]]),0,Nikes_Sales_Dataset___Working_file[[#This Row],[Discount_Applied]])</f>
        <v>0</v>
      </c>
      <c r="N259" s="9">
        <f>Nikes_Sales_Dataset___Working_file[[#This Row],[MRP Final]]*(1-Nikes_Sales_Dataset___Working_file[[#This Row],[Cleaned Discount]])</f>
        <v>6110.0300000000007</v>
      </c>
      <c r="O259">
        <v>0</v>
      </c>
      <c r="P259" s="3">
        <f>Nikes_Sales_Dataset___Working_file[[#This Row],[Sales Price]]*Nikes_Sales_Dataset___Working_file[[#This Row],[Units Sold Filled]]</f>
        <v>6110.0300000000007</v>
      </c>
      <c r="Q259" s="2">
        <v>45697</v>
      </c>
      <c r="R259" s="7">
        <f>IF(ISBLANK(Nikes_Sales_Dataset___Working_file[[#This Row],[Order_Date]]),"Unknown Date",Nikes_Sales_Dataset___Working_file[[#This Row],[Order_Date]])</f>
        <v>45697</v>
      </c>
      <c r="S259" s="7" t="str">
        <f>IF(ISNUMBER(Nikes_Sales_Dataset___Working_file[[#This Row],[Cleaned Order Date]]),TEXT(Nikes_Sales_Dataset___Working_file[[#This Row],[Cleaned Order Date]],"mmm"),"Unknown")</f>
        <v>Feb</v>
      </c>
      <c r="T259" s="7" t="str">
        <f>IF(ISNUMBER(Nikes_Sales_Dataset___Working_file[[#This Row],[Cleaned Order Date]]),TEXT(Nikes_Sales_Dataset___Working_file[[#This Row],[Cleaned Order Date]],"yyyy"),"Unknown")</f>
        <v>2025</v>
      </c>
      <c r="U259" s="1" t="s">
        <v>17</v>
      </c>
      <c r="V259" s="1" t="s">
        <v>25</v>
      </c>
      <c r="W259" s="1" t="s">
        <v>25</v>
      </c>
      <c r="X259" s="9">
        <v>-365.42</v>
      </c>
    </row>
    <row r="260" spans="1:24" x14ac:dyDescent="0.25">
      <c r="A260" s="4">
        <v>2258</v>
      </c>
      <c r="B260" s="4" t="str">
        <f>Nikes_Sales_Dataset___Working_file[[#This Row],[Order_ID]]&amp;"_"&amp;TEXT(Nikes_Sales_Dataset___Working_file[[#This Row],[Cleaned Order Date]],"yyyymmdd")</f>
        <v>2258_20231121</v>
      </c>
      <c r="C260" s="1" t="s">
        <v>19</v>
      </c>
      <c r="D260" s="1" t="s">
        <v>26</v>
      </c>
      <c r="E260" s="1" t="s">
        <v>58</v>
      </c>
      <c r="F260" s="1" t="s">
        <v>28</v>
      </c>
      <c r="G260" s="1" t="s">
        <v>28</v>
      </c>
      <c r="I260" s="3">
        <f>IF(ISBLANK(Nikes_Sales_Dataset___Working_file[[#This Row],[Units_Sold]]),IF(Nikes_Sales_Dataset___Working_file[[#This Row],[Profit]]&lt;0,0,1),Nikes_Sales_Dataset___Working_file[[#This Row],[Units_Sold]])</f>
        <v>1</v>
      </c>
      <c r="K260" s="9">
        <f>IF(ISBLANK(Nikes_Sales_Dataset___Working_file[[#This Row],[MRP]]),MEDIAN(Nikes_Sales_Dataset___Working_file[[#All],[MRP]]),Nikes_Sales_Dataset___Working_file[[#This Row],[MRP]])</f>
        <v>6110.0300000000007</v>
      </c>
      <c r="L260">
        <v>0.39</v>
      </c>
      <c r="M260">
        <f>IF(ISBLANK(Nikes_Sales_Dataset___Working_file[[#This Row],[Discount_Applied]]),0,Nikes_Sales_Dataset___Working_file[[#This Row],[Discount_Applied]])</f>
        <v>0.39</v>
      </c>
      <c r="N260" s="9">
        <f>Nikes_Sales_Dataset___Working_file[[#This Row],[MRP Final]]*(1-Nikes_Sales_Dataset___Working_file[[#This Row],[Cleaned Discount]])</f>
        <v>3727.1183000000005</v>
      </c>
      <c r="O260">
        <v>0</v>
      </c>
      <c r="P260" s="3">
        <f>Nikes_Sales_Dataset___Working_file[[#This Row],[Sales Price]]*Nikes_Sales_Dataset___Working_file[[#This Row],[Units Sold Filled]]</f>
        <v>3727.1183000000005</v>
      </c>
      <c r="Q260" s="2">
        <v>45251</v>
      </c>
      <c r="R260" s="7">
        <f>IF(ISBLANK(Nikes_Sales_Dataset___Working_file[[#This Row],[Order_Date]]),"Unknown Date",Nikes_Sales_Dataset___Working_file[[#This Row],[Order_Date]])</f>
        <v>45251</v>
      </c>
      <c r="S260" s="7" t="str">
        <f>IF(ISNUMBER(Nikes_Sales_Dataset___Working_file[[#This Row],[Cleaned Order Date]]),TEXT(Nikes_Sales_Dataset___Working_file[[#This Row],[Cleaned Order Date]],"mmm"),"Unknown")</f>
        <v>Nov</v>
      </c>
      <c r="T260" s="7" t="str">
        <f>IF(ISNUMBER(Nikes_Sales_Dataset___Working_file[[#This Row],[Cleaned Order Date]]),TEXT(Nikes_Sales_Dataset___Working_file[[#This Row],[Cleaned Order Date]],"yyyy"),"Unknown")</f>
        <v>2023</v>
      </c>
      <c r="U260" s="1" t="s">
        <v>17</v>
      </c>
      <c r="V260" s="1" t="s">
        <v>25</v>
      </c>
      <c r="W260" s="1" t="s">
        <v>25</v>
      </c>
      <c r="X260" s="9">
        <v>2824.7</v>
      </c>
    </row>
    <row r="261" spans="1:24" x14ac:dyDescent="0.25">
      <c r="A261" s="4">
        <v>2259</v>
      </c>
      <c r="B261" s="4" t="str">
        <f>Nikes_Sales_Dataset___Working_file[[#This Row],[Order_ID]]&amp;"_"&amp;TEXT(Nikes_Sales_Dataset___Working_file[[#This Row],[Cleaned Order Date]],"yyyymmdd")</f>
        <v>2259_20241020</v>
      </c>
      <c r="C261" s="1" t="s">
        <v>19</v>
      </c>
      <c r="D261" s="1" t="s">
        <v>20</v>
      </c>
      <c r="E261" s="1" t="s">
        <v>39</v>
      </c>
      <c r="F261" s="1" t="s">
        <v>16</v>
      </c>
      <c r="G261" s="1" t="s">
        <v>16</v>
      </c>
      <c r="I261" s="3">
        <f>IF(ISBLANK(Nikes_Sales_Dataset___Working_file[[#This Row],[Units_Sold]]),IF(Nikes_Sales_Dataset___Working_file[[#This Row],[Profit]]&lt;0,0,1),Nikes_Sales_Dataset___Working_file[[#This Row],[Units_Sold]])</f>
        <v>1</v>
      </c>
      <c r="K261" s="9">
        <f>IF(ISBLANK(Nikes_Sales_Dataset___Working_file[[#This Row],[MRP]]),MEDIAN(Nikes_Sales_Dataset___Working_file[[#All],[MRP]]),Nikes_Sales_Dataset___Working_file[[#This Row],[MRP]])</f>
        <v>6110.0300000000007</v>
      </c>
      <c r="M261">
        <f>IF(ISBLANK(Nikes_Sales_Dataset___Working_file[[#This Row],[Discount_Applied]]),0,Nikes_Sales_Dataset___Working_file[[#This Row],[Discount_Applied]])</f>
        <v>0</v>
      </c>
      <c r="N261" s="9">
        <f>Nikes_Sales_Dataset___Working_file[[#This Row],[MRP Final]]*(1-Nikes_Sales_Dataset___Working_file[[#This Row],[Cleaned Discount]])</f>
        <v>6110.0300000000007</v>
      </c>
      <c r="O261">
        <v>0</v>
      </c>
      <c r="P261" s="3">
        <f>Nikes_Sales_Dataset___Working_file[[#This Row],[Sales Price]]*Nikes_Sales_Dataset___Working_file[[#This Row],[Units Sold Filled]]</f>
        <v>6110.0300000000007</v>
      </c>
      <c r="Q261" s="2">
        <v>45585</v>
      </c>
      <c r="R261" s="7">
        <f>IF(ISBLANK(Nikes_Sales_Dataset___Working_file[[#This Row],[Order_Date]]),"Unknown Date",Nikes_Sales_Dataset___Working_file[[#This Row],[Order_Date]])</f>
        <v>45585</v>
      </c>
      <c r="S261" s="7" t="str">
        <f>IF(ISNUMBER(Nikes_Sales_Dataset___Working_file[[#This Row],[Cleaned Order Date]]),TEXT(Nikes_Sales_Dataset___Working_file[[#This Row],[Cleaned Order Date]],"mmm"),"Unknown")</f>
        <v>Oct</v>
      </c>
      <c r="T261" s="7" t="str">
        <f>IF(ISNUMBER(Nikes_Sales_Dataset___Working_file[[#This Row],[Cleaned Order Date]]),TEXT(Nikes_Sales_Dataset___Working_file[[#This Row],[Cleaned Order Date]],"yyyy"),"Unknown")</f>
        <v>2024</v>
      </c>
      <c r="U261" s="1" t="s">
        <v>22</v>
      </c>
      <c r="V261" s="1" t="s">
        <v>33</v>
      </c>
      <c r="W261" s="1" t="s">
        <v>33</v>
      </c>
      <c r="X261" s="9">
        <v>2323.89</v>
      </c>
    </row>
    <row r="262" spans="1:24" x14ac:dyDescent="0.25">
      <c r="A262" s="4">
        <v>2260</v>
      </c>
      <c r="B262" s="4" t="str">
        <f>Nikes_Sales_Dataset___Working_file[[#This Row],[Order_ID]]&amp;"_"&amp;TEXT(Nikes_Sales_Dataset___Working_file[[#This Row],[Cleaned Order Date]],"yyyymmdd")</f>
        <v>2260_20241212</v>
      </c>
      <c r="C262" s="1" t="s">
        <v>19</v>
      </c>
      <c r="D262" s="1" t="s">
        <v>26</v>
      </c>
      <c r="E262" s="1" t="s">
        <v>58</v>
      </c>
      <c r="F262" s="1" t="s">
        <v>16</v>
      </c>
      <c r="G262" s="1" t="s">
        <v>16</v>
      </c>
      <c r="H262">
        <v>2</v>
      </c>
      <c r="I262" s="3">
        <f>IF(ISBLANK(Nikes_Sales_Dataset___Working_file[[#This Row],[Units_Sold]]),IF(Nikes_Sales_Dataset___Working_file[[#This Row],[Profit]]&lt;0,0,1),Nikes_Sales_Dataset___Working_file[[#This Row],[Units_Sold]])</f>
        <v>2</v>
      </c>
      <c r="K262" s="9">
        <f>IF(ISBLANK(Nikes_Sales_Dataset___Working_file[[#This Row],[MRP]]),MEDIAN(Nikes_Sales_Dataset___Working_file[[#All],[MRP]]),Nikes_Sales_Dataset___Working_file[[#This Row],[MRP]])</f>
        <v>6110.0300000000007</v>
      </c>
      <c r="M262">
        <f>IF(ISBLANK(Nikes_Sales_Dataset___Working_file[[#This Row],[Discount_Applied]]),0,Nikes_Sales_Dataset___Working_file[[#This Row],[Discount_Applied]])</f>
        <v>0</v>
      </c>
      <c r="N262" s="9">
        <f>Nikes_Sales_Dataset___Working_file[[#This Row],[MRP Final]]*(1-Nikes_Sales_Dataset___Working_file[[#This Row],[Cleaned Discount]])</f>
        <v>6110.0300000000007</v>
      </c>
      <c r="O262">
        <v>0</v>
      </c>
      <c r="P262" s="3">
        <f>Nikes_Sales_Dataset___Working_file[[#This Row],[Sales Price]]*Nikes_Sales_Dataset___Working_file[[#This Row],[Units Sold Filled]]</f>
        <v>12220.060000000001</v>
      </c>
      <c r="Q262" s="2">
        <v>45638</v>
      </c>
      <c r="R262" s="7">
        <f>IF(ISBLANK(Nikes_Sales_Dataset___Working_file[[#This Row],[Order_Date]]),"Unknown Date",Nikes_Sales_Dataset___Working_file[[#This Row],[Order_Date]])</f>
        <v>45638</v>
      </c>
      <c r="S262" s="7" t="str">
        <f>IF(ISNUMBER(Nikes_Sales_Dataset___Working_file[[#This Row],[Cleaned Order Date]]),TEXT(Nikes_Sales_Dataset___Working_file[[#This Row],[Cleaned Order Date]],"mmm"),"Unknown")</f>
        <v>Dec</v>
      </c>
      <c r="T262" s="7" t="str">
        <f>IF(ISNUMBER(Nikes_Sales_Dataset___Working_file[[#This Row],[Cleaned Order Date]]),TEXT(Nikes_Sales_Dataset___Working_file[[#This Row],[Cleaned Order Date]],"yyyy"),"Unknown")</f>
        <v>2024</v>
      </c>
      <c r="U262" s="1" t="s">
        <v>22</v>
      </c>
      <c r="V262" s="1" t="s">
        <v>29</v>
      </c>
      <c r="W262" s="1" t="s">
        <v>29</v>
      </c>
      <c r="X262" s="9">
        <v>-352.18</v>
      </c>
    </row>
    <row r="263" spans="1:24" x14ac:dyDescent="0.25">
      <c r="A263" s="4">
        <v>2261</v>
      </c>
      <c r="B263" s="4" t="str">
        <f>Nikes_Sales_Dataset___Working_file[[#This Row],[Order_ID]]&amp;"_"&amp;TEXT(Nikes_Sales_Dataset___Working_file[[#This Row],[Cleaned Order Date]],"yyyymmdd")</f>
        <v>2261_20241004</v>
      </c>
      <c r="C263" s="1" t="s">
        <v>19</v>
      </c>
      <c r="D263" s="1" t="s">
        <v>14</v>
      </c>
      <c r="E263" s="1" t="s">
        <v>54</v>
      </c>
      <c r="F263" s="1" t="s">
        <v>41</v>
      </c>
      <c r="G263" s="1" t="s">
        <v>16</v>
      </c>
      <c r="I263" s="3">
        <f>IF(ISBLANK(Nikes_Sales_Dataset___Working_file[[#This Row],[Units_Sold]]),IF(Nikes_Sales_Dataset___Working_file[[#This Row],[Profit]]&lt;0,0,1),Nikes_Sales_Dataset___Working_file[[#This Row],[Units_Sold]])</f>
        <v>1</v>
      </c>
      <c r="J263">
        <v>2503.6</v>
      </c>
      <c r="K263" s="9">
        <f>IF(ISBLANK(Nikes_Sales_Dataset___Working_file[[#This Row],[MRP]]),MEDIAN(Nikes_Sales_Dataset___Working_file[[#All],[MRP]]),Nikes_Sales_Dataset___Working_file[[#This Row],[MRP]])</f>
        <v>2503.6</v>
      </c>
      <c r="L263">
        <v>0.54</v>
      </c>
      <c r="M263">
        <f>IF(ISBLANK(Nikes_Sales_Dataset___Working_file[[#This Row],[Discount_Applied]]),0,Nikes_Sales_Dataset___Working_file[[#This Row],[Discount_Applied]])</f>
        <v>0.54</v>
      </c>
      <c r="N263" s="9">
        <f>Nikes_Sales_Dataset___Working_file[[#This Row],[MRP Final]]*(1-Nikes_Sales_Dataset___Working_file[[#This Row],[Cleaned Discount]])</f>
        <v>1151.6559999999999</v>
      </c>
      <c r="O263">
        <v>0</v>
      </c>
      <c r="P263" s="3">
        <f>Nikes_Sales_Dataset___Working_file[[#This Row],[Sales Price]]*Nikes_Sales_Dataset___Working_file[[#This Row],[Units Sold Filled]]</f>
        <v>1151.6559999999999</v>
      </c>
      <c r="Q263" s="2">
        <v>45569</v>
      </c>
      <c r="R263" s="7">
        <f>IF(ISBLANK(Nikes_Sales_Dataset___Working_file[[#This Row],[Order_Date]]),"Unknown Date",Nikes_Sales_Dataset___Working_file[[#This Row],[Order_Date]])</f>
        <v>45569</v>
      </c>
      <c r="S263" s="7" t="str">
        <f>IF(ISNUMBER(Nikes_Sales_Dataset___Working_file[[#This Row],[Cleaned Order Date]]),TEXT(Nikes_Sales_Dataset___Working_file[[#This Row],[Cleaned Order Date]],"mmm"),"Unknown")</f>
        <v>Oct</v>
      </c>
      <c r="T263" s="7" t="str">
        <f>IF(ISNUMBER(Nikes_Sales_Dataset___Working_file[[#This Row],[Cleaned Order Date]]),TEXT(Nikes_Sales_Dataset___Working_file[[#This Row],[Cleaned Order Date]],"yyyy"),"Unknown")</f>
        <v>2024</v>
      </c>
      <c r="U263" s="1" t="s">
        <v>22</v>
      </c>
      <c r="V263" s="1" t="s">
        <v>29</v>
      </c>
      <c r="W263" s="1" t="s">
        <v>29</v>
      </c>
      <c r="X263" s="9">
        <v>1574.74</v>
      </c>
    </row>
    <row r="264" spans="1:24" x14ac:dyDescent="0.25">
      <c r="A264" s="4">
        <v>2262</v>
      </c>
      <c r="B264" s="4" t="str">
        <f>Nikes_Sales_Dataset___Working_file[[#This Row],[Order_ID]]&amp;"_"&amp;TEXT(Nikes_Sales_Dataset___Working_file[[#This Row],[Cleaned Order Date]],"yyyymmdd")</f>
        <v>2262_20240915</v>
      </c>
      <c r="C264" s="1" t="s">
        <v>19</v>
      </c>
      <c r="D264" s="1" t="s">
        <v>30</v>
      </c>
      <c r="E264" s="1" t="s">
        <v>56</v>
      </c>
      <c r="F264" s="1" t="s">
        <v>28</v>
      </c>
      <c r="G264" s="1" t="s">
        <v>28</v>
      </c>
      <c r="H264">
        <v>0</v>
      </c>
      <c r="I264" s="3">
        <f>IF(ISBLANK(Nikes_Sales_Dataset___Working_file[[#This Row],[Units_Sold]]),IF(Nikes_Sales_Dataset___Working_file[[#This Row],[Profit]]&lt;0,0,1),Nikes_Sales_Dataset___Working_file[[#This Row],[Units_Sold]])</f>
        <v>0</v>
      </c>
      <c r="K264" s="9">
        <f>IF(ISBLANK(Nikes_Sales_Dataset___Working_file[[#This Row],[MRP]]),MEDIAN(Nikes_Sales_Dataset___Working_file[[#All],[MRP]]),Nikes_Sales_Dataset___Working_file[[#This Row],[MRP]])</f>
        <v>6110.0300000000007</v>
      </c>
      <c r="M264">
        <f>IF(ISBLANK(Nikes_Sales_Dataset___Working_file[[#This Row],[Discount_Applied]]),0,Nikes_Sales_Dataset___Working_file[[#This Row],[Discount_Applied]])</f>
        <v>0</v>
      </c>
      <c r="N264" s="9">
        <f>Nikes_Sales_Dataset___Working_file[[#This Row],[MRP Final]]*(1-Nikes_Sales_Dataset___Working_file[[#This Row],[Cleaned Discount]])</f>
        <v>6110.0300000000007</v>
      </c>
      <c r="O264">
        <v>0</v>
      </c>
      <c r="P264" s="3">
        <f>Nikes_Sales_Dataset___Working_file[[#This Row],[Sales Price]]*Nikes_Sales_Dataset___Working_file[[#This Row],[Units Sold Filled]]</f>
        <v>0</v>
      </c>
      <c r="Q264" s="2">
        <v>45550</v>
      </c>
      <c r="R264" s="7">
        <f>IF(ISBLANK(Nikes_Sales_Dataset___Working_file[[#This Row],[Order_Date]]),"Unknown Date",Nikes_Sales_Dataset___Working_file[[#This Row],[Order_Date]])</f>
        <v>45550</v>
      </c>
      <c r="S264" s="7" t="str">
        <f>IF(ISNUMBER(Nikes_Sales_Dataset___Working_file[[#This Row],[Cleaned Order Date]]),TEXT(Nikes_Sales_Dataset___Working_file[[#This Row],[Cleaned Order Date]],"mmm"),"Unknown")</f>
        <v>Sep</v>
      </c>
      <c r="T264" s="7" t="str">
        <f>IF(ISNUMBER(Nikes_Sales_Dataset___Working_file[[#This Row],[Cleaned Order Date]]),TEXT(Nikes_Sales_Dataset___Working_file[[#This Row],[Cleaned Order Date]],"yyyy"),"Unknown")</f>
        <v>2024</v>
      </c>
      <c r="U264" s="1" t="s">
        <v>22</v>
      </c>
      <c r="V264" s="1" t="s">
        <v>29</v>
      </c>
      <c r="W264" s="1" t="s">
        <v>29</v>
      </c>
      <c r="X264" s="9">
        <v>3146.93</v>
      </c>
    </row>
    <row r="265" spans="1:24" x14ac:dyDescent="0.25">
      <c r="A265" s="4">
        <v>2263</v>
      </c>
      <c r="B265" s="4" t="str">
        <f>Nikes_Sales_Dataset___Working_file[[#This Row],[Order_ID]]&amp;"_"&amp;TEXT(Nikes_Sales_Dataset___Working_file[[#This Row],[Cleaned Order Date]],"yyyymmdd")</f>
        <v>2263_20241008</v>
      </c>
      <c r="C265" s="1" t="s">
        <v>19</v>
      </c>
      <c r="D265" s="1" t="s">
        <v>20</v>
      </c>
      <c r="E265" s="1" t="s">
        <v>24</v>
      </c>
      <c r="F265" s="1" t="s">
        <v>16</v>
      </c>
      <c r="G265" s="1" t="s">
        <v>16</v>
      </c>
      <c r="H265">
        <v>0</v>
      </c>
      <c r="I265" s="3">
        <f>IF(ISBLANK(Nikes_Sales_Dataset___Working_file[[#This Row],[Units_Sold]]),IF(Nikes_Sales_Dataset___Working_file[[#This Row],[Profit]]&lt;0,0,1),Nikes_Sales_Dataset___Working_file[[#This Row],[Units_Sold]])</f>
        <v>0</v>
      </c>
      <c r="J265">
        <v>5172.1400000000003</v>
      </c>
      <c r="K265" s="9">
        <f>IF(ISBLANK(Nikes_Sales_Dataset___Working_file[[#This Row],[MRP]]),MEDIAN(Nikes_Sales_Dataset___Working_file[[#All],[MRP]]),Nikes_Sales_Dataset___Working_file[[#This Row],[MRP]])</f>
        <v>5172.1400000000003</v>
      </c>
      <c r="M265">
        <f>IF(ISBLANK(Nikes_Sales_Dataset___Working_file[[#This Row],[Discount_Applied]]),0,Nikes_Sales_Dataset___Working_file[[#This Row],[Discount_Applied]])</f>
        <v>0</v>
      </c>
      <c r="N265" s="9">
        <f>Nikes_Sales_Dataset___Working_file[[#This Row],[MRP Final]]*(1-Nikes_Sales_Dataset___Working_file[[#This Row],[Cleaned Discount]])</f>
        <v>5172.1400000000003</v>
      </c>
      <c r="O265">
        <v>0</v>
      </c>
      <c r="P265" s="3">
        <f>Nikes_Sales_Dataset___Working_file[[#This Row],[Sales Price]]*Nikes_Sales_Dataset___Working_file[[#This Row],[Units Sold Filled]]</f>
        <v>0</v>
      </c>
      <c r="Q265" s="2">
        <v>45573</v>
      </c>
      <c r="R265" s="7">
        <f>IF(ISBLANK(Nikes_Sales_Dataset___Working_file[[#This Row],[Order_Date]]),"Unknown Date",Nikes_Sales_Dataset___Working_file[[#This Row],[Order_Date]])</f>
        <v>45573</v>
      </c>
      <c r="S265" s="7" t="str">
        <f>IF(ISNUMBER(Nikes_Sales_Dataset___Working_file[[#This Row],[Cleaned Order Date]]),TEXT(Nikes_Sales_Dataset___Working_file[[#This Row],[Cleaned Order Date]],"mmm"),"Unknown")</f>
        <v>Oct</v>
      </c>
      <c r="T265" s="7" t="str">
        <f>IF(ISNUMBER(Nikes_Sales_Dataset___Working_file[[#This Row],[Cleaned Order Date]]),TEXT(Nikes_Sales_Dataset___Working_file[[#This Row],[Cleaned Order Date]],"yyyy"),"Unknown")</f>
        <v>2024</v>
      </c>
      <c r="U265" s="1" t="s">
        <v>17</v>
      </c>
      <c r="V265" s="1" t="s">
        <v>45</v>
      </c>
      <c r="W265" s="1" t="s">
        <v>45</v>
      </c>
      <c r="X265" s="9">
        <v>2510.5500000000002</v>
      </c>
    </row>
    <row r="266" spans="1:24" x14ac:dyDescent="0.25">
      <c r="A266" s="4">
        <v>2264</v>
      </c>
      <c r="B266" s="4" t="str">
        <f>Nikes_Sales_Dataset___Working_file[[#This Row],[Order_ID]]&amp;"_"&amp;TEXT(Nikes_Sales_Dataset___Working_file[[#This Row],[Cleaned Order Date]],"yyyymmdd")</f>
        <v>2264_20240422</v>
      </c>
      <c r="C266" s="1" t="s">
        <v>35</v>
      </c>
      <c r="D266" s="1" t="s">
        <v>14</v>
      </c>
      <c r="E266" s="1" t="s">
        <v>54</v>
      </c>
      <c r="F266" s="1" t="s">
        <v>41</v>
      </c>
      <c r="G266" s="1" t="s">
        <v>16</v>
      </c>
      <c r="H266">
        <v>4</v>
      </c>
      <c r="I266" s="3">
        <f>IF(ISBLANK(Nikes_Sales_Dataset___Working_file[[#This Row],[Units_Sold]]),IF(Nikes_Sales_Dataset___Working_file[[#This Row],[Profit]]&lt;0,0,1),Nikes_Sales_Dataset___Working_file[[#This Row],[Units_Sold]])</f>
        <v>4</v>
      </c>
      <c r="J266">
        <v>5622.32</v>
      </c>
      <c r="K266" s="9">
        <f>IF(ISBLANK(Nikes_Sales_Dataset___Working_file[[#This Row],[MRP]]),MEDIAN(Nikes_Sales_Dataset___Working_file[[#All],[MRP]]),Nikes_Sales_Dataset___Working_file[[#This Row],[MRP]])</f>
        <v>5622.32</v>
      </c>
      <c r="L266">
        <v>1.08</v>
      </c>
      <c r="M266">
        <f>IF(ISBLANK(Nikes_Sales_Dataset___Working_file[[#This Row],[Discount_Applied]]),0,Nikes_Sales_Dataset___Working_file[[#This Row],[Discount_Applied]])</f>
        <v>1.08</v>
      </c>
      <c r="N266" s="9">
        <f>Nikes_Sales_Dataset___Working_file[[#This Row],[MRP Final]]*(1-Nikes_Sales_Dataset___Working_file[[#This Row],[Cleaned Discount]])</f>
        <v>-449.78560000000039</v>
      </c>
      <c r="O266">
        <v>-1799.14</v>
      </c>
      <c r="P266" s="3">
        <f>Nikes_Sales_Dataset___Working_file[[#This Row],[Sales Price]]*Nikes_Sales_Dataset___Working_file[[#This Row],[Units Sold Filled]]</f>
        <v>-1799.1424000000015</v>
      </c>
      <c r="Q266" s="2">
        <v>45404</v>
      </c>
      <c r="R266" s="7">
        <f>IF(ISBLANK(Nikes_Sales_Dataset___Working_file[[#This Row],[Order_Date]]),"Unknown Date",Nikes_Sales_Dataset___Working_file[[#This Row],[Order_Date]])</f>
        <v>45404</v>
      </c>
      <c r="S266" s="7" t="str">
        <f>IF(ISNUMBER(Nikes_Sales_Dataset___Working_file[[#This Row],[Cleaned Order Date]]),TEXT(Nikes_Sales_Dataset___Working_file[[#This Row],[Cleaned Order Date]],"mmm"),"Unknown")</f>
        <v>Apr</v>
      </c>
      <c r="T266" s="7" t="str">
        <f>IF(ISNUMBER(Nikes_Sales_Dataset___Working_file[[#This Row],[Cleaned Order Date]]),TEXT(Nikes_Sales_Dataset___Working_file[[#This Row],[Cleaned Order Date]],"yyyy"),"Unknown")</f>
        <v>2024</v>
      </c>
      <c r="U266" s="1" t="s">
        <v>22</v>
      </c>
      <c r="V266" s="1" t="s">
        <v>18</v>
      </c>
      <c r="W266" s="1" t="s">
        <v>36</v>
      </c>
      <c r="X266" s="9">
        <v>1248.25</v>
      </c>
    </row>
    <row r="267" spans="1:24" x14ac:dyDescent="0.25">
      <c r="A267" s="4">
        <v>2265</v>
      </c>
      <c r="B267" s="4" t="str">
        <f>Nikes_Sales_Dataset___Working_file[[#This Row],[Order_ID]]&amp;"_"&amp;TEXT(Nikes_Sales_Dataset___Working_file[[#This Row],[Cleaned Order Date]],"yyyymmdd")</f>
        <v>2265_20241123</v>
      </c>
      <c r="C267" s="1" t="s">
        <v>19</v>
      </c>
      <c r="D267" s="1" t="s">
        <v>20</v>
      </c>
      <c r="E267" s="1" t="s">
        <v>24</v>
      </c>
      <c r="F267" s="1" t="s">
        <v>57</v>
      </c>
      <c r="G267" s="1" t="s">
        <v>16</v>
      </c>
      <c r="I267" s="3">
        <f>IF(ISBLANK(Nikes_Sales_Dataset___Working_file[[#This Row],[Units_Sold]]),IF(Nikes_Sales_Dataset___Working_file[[#This Row],[Profit]]&lt;0,0,1),Nikes_Sales_Dataset___Working_file[[#This Row],[Units_Sold]])</f>
        <v>0</v>
      </c>
      <c r="J267">
        <v>2422.9699999999998</v>
      </c>
      <c r="K267" s="9">
        <f>IF(ISBLANK(Nikes_Sales_Dataset___Working_file[[#This Row],[MRP]]),MEDIAN(Nikes_Sales_Dataset___Working_file[[#All],[MRP]]),Nikes_Sales_Dataset___Working_file[[#This Row],[MRP]])</f>
        <v>2422.9699999999998</v>
      </c>
      <c r="M267">
        <f>IF(ISBLANK(Nikes_Sales_Dataset___Working_file[[#This Row],[Discount_Applied]]),0,Nikes_Sales_Dataset___Working_file[[#This Row],[Discount_Applied]])</f>
        <v>0</v>
      </c>
      <c r="N267" s="9">
        <f>Nikes_Sales_Dataset___Working_file[[#This Row],[MRP Final]]*(1-Nikes_Sales_Dataset___Working_file[[#This Row],[Cleaned Discount]])</f>
        <v>2422.9699999999998</v>
      </c>
      <c r="O267">
        <v>0</v>
      </c>
      <c r="P267" s="3">
        <f>Nikes_Sales_Dataset___Working_file[[#This Row],[Sales Price]]*Nikes_Sales_Dataset___Working_file[[#This Row],[Units Sold Filled]]</f>
        <v>0</v>
      </c>
      <c r="Q267" s="2">
        <v>45619</v>
      </c>
      <c r="R267" s="7">
        <f>IF(ISBLANK(Nikes_Sales_Dataset___Working_file[[#This Row],[Order_Date]]),"Unknown Date",Nikes_Sales_Dataset___Working_file[[#This Row],[Order_Date]])</f>
        <v>45619</v>
      </c>
      <c r="S267" s="7" t="str">
        <f>IF(ISNUMBER(Nikes_Sales_Dataset___Working_file[[#This Row],[Cleaned Order Date]]),TEXT(Nikes_Sales_Dataset___Working_file[[#This Row],[Cleaned Order Date]],"mmm"),"Unknown")</f>
        <v>Nov</v>
      </c>
      <c r="T267" s="7" t="str">
        <f>IF(ISNUMBER(Nikes_Sales_Dataset___Working_file[[#This Row],[Cleaned Order Date]]),TEXT(Nikes_Sales_Dataset___Working_file[[#This Row],[Cleaned Order Date]],"yyyy"),"Unknown")</f>
        <v>2024</v>
      </c>
      <c r="U267" s="1" t="s">
        <v>22</v>
      </c>
      <c r="V267" s="1" t="s">
        <v>33</v>
      </c>
      <c r="W267" s="1" t="s">
        <v>33</v>
      </c>
      <c r="X267" s="9">
        <v>-67.739999999999995</v>
      </c>
    </row>
    <row r="268" spans="1:24" x14ac:dyDescent="0.25">
      <c r="A268" s="4">
        <v>2266</v>
      </c>
      <c r="B268" s="4" t="str">
        <f>Nikes_Sales_Dataset___Working_file[[#This Row],[Order_ID]]&amp;"_"&amp;TEXT(Nikes_Sales_Dataset___Working_file[[#This Row],[Cleaned Order Date]],"yyyymmdd")</f>
        <v>2266_20250719</v>
      </c>
      <c r="C268" s="1" t="s">
        <v>19</v>
      </c>
      <c r="D268" s="1" t="s">
        <v>43</v>
      </c>
      <c r="E268" s="1" t="s">
        <v>61</v>
      </c>
      <c r="F268" s="1" t="s">
        <v>28</v>
      </c>
      <c r="G268" s="1" t="s">
        <v>28</v>
      </c>
      <c r="I268" s="3">
        <f>IF(ISBLANK(Nikes_Sales_Dataset___Working_file[[#This Row],[Units_Sold]]),IF(Nikes_Sales_Dataset___Working_file[[#This Row],[Profit]]&lt;0,0,1),Nikes_Sales_Dataset___Working_file[[#This Row],[Units_Sold]])</f>
        <v>1</v>
      </c>
      <c r="K268" s="9">
        <f>IF(ISBLANK(Nikes_Sales_Dataset___Working_file[[#This Row],[MRP]]),MEDIAN(Nikes_Sales_Dataset___Working_file[[#All],[MRP]]),Nikes_Sales_Dataset___Working_file[[#This Row],[MRP]])</f>
        <v>6110.0300000000007</v>
      </c>
      <c r="M268">
        <f>IF(ISBLANK(Nikes_Sales_Dataset___Working_file[[#This Row],[Discount_Applied]]),0,Nikes_Sales_Dataset___Working_file[[#This Row],[Discount_Applied]])</f>
        <v>0</v>
      </c>
      <c r="N268" s="9">
        <f>Nikes_Sales_Dataset___Working_file[[#This Row],[MRP Final]]*(1-Nikes_Sales_Dataset___Working_file[[#This Row],[Cleaned Discount]])</f>
        <v>6110.0300000000007</v>
      </c>
      <c r="O268">
        <v>0</v>
      </c>
      <c r="P268" s="3">
        <f>Nikes_Sales_Dataset___Working_file[[#This Row],[Sales Price]]*Nikes_Sales_Dataset___Working_file[[#This Row],[Units Sold Filled]]</f>
        <v>6110.0300000000007</v>
      </c>
      <c r="Q268" s="2">
        <v>45857</v>
      </c>
      <c r="R268" s="7">
        <f>IF(ISBLANK(Nikes_Sales_Dataset___Working_file[[#This Row],[Order_Date]]),"Unknown Date",Nikes_Sales_Dataset___Working_file[[#This Row],[Order_Date]])</f>
        <v>45857</v>
      </c>
      <c r="S268" s="7" t="str">
        <f>IF(ISNUMBER(Nikes_Sales_Dataset___Working_file[[#This Row],[Cleaned Order Date]]),TEXT(Nikes_Sales_Dataset___Working_file[[#This Row],[Cleaned Order Date]],"mmm"),"Unknown")</f>
        <v>Jul</v>
      </c>
      <c r="T268" s="7" t="str">
        <f>IF(ISNUMBER(Nikes_Sales_Dataset___Working_file[[#This Row],[Cleaned Order Date]]),TEXT(Nikes_Sales_Dataset___Working_file[[#This Row],[Cleaned Order Date]],"yyyy"),"Unknown")</f>
        <v>2025</v>
      </c>
      <c r="U268" s="1" t="s">
        <v>22</v>
      </c>
      <c r="V268" s="1" t="s">
        <v>45</v>
      </c>
      <c r="W268" s="1" t="s">
        <v>45</v>
      </c>
      <c r="X268" s="9">
        <v>3475.59</v>
      </c>
    </row>
    <row r="269" spans="1:24" x14ac:dyDescent="0.25">
      <c r="A269" s="4">
        <v>2267</v>
      </c>
      <c r="B269" s="4" t="str">
        <f>Nikes_Sales_Dataset___Working_file[[#This Row],[Order_ID]]&amp;"_"&amp;TEXT(Nikes_Sales_Dataset___Working_file[[#This Row],[Cleaned Order Date]],"yyyymmdd")</f>
        <v>2267_20241220</v>
      </c>
      <c r="C269" s="1" t="s">
        <v>19</v>
      </c>
      <c r="D269" s="1" t="s">
        <v>30</v>
      </c>
      <c r="E269" s="1" t="s">
        <v>48</v>
      </c>
      <c r="F269" s="1" t="s">
        <v>16</v>
      </c>
      <c r="G269" s="1" t="s">
        <v>16</v>
      </c>
      <c r="H269">
        <v>-1</v>
      </c>
      <c r="I269" s="3">
        <f>IF(ISBLANK(Nikes_Sales_Dataset___Working_file[[#This Row],[Units_Sold]]),IF(Nikes_Sales_Dataset___Working_file[[#This Row],[Profit]]&lt;0,0,1),Nikes_Sales_Dataset___Working_file[[#This Row],[Units_Sold]])</f>
        <v>-1</v>
      </c>
      <c r="J269">
        <v>3075.72</v>
      </c>
      <c r="K269" s="9">
        <f>IF(ISBLANK(Nikes_Sales_Dataset___Working_file[[#This Row],[MRP]]),MEDIAN(Nikes_Sales_Dataset___Working_file[[#All],[MRP]]),Nikes_Sales_Dataset___Working_file[[#This Row],[MRP]])</f>
        <v>3075.72</v>
      </c>
      <c r="M269">
        <f>IF(ISBLANK(Nikes_Sales_Dataset___Working_file[[#This Row],[Discount_Applied]]),0,Nikes_Sales_Dataset___Working_file[[#This Row],[Discount_Applied]])</f>
        <v>0</v>
      </c>
      <c r="N269" s="9">
        <f>Nikes_Sales_Dataset___Working_file[[#This Row],[MRP Final]]*(1-Nikes_Sales_Dataset___Working_file[[#This Row],[Cleaned Discount]])</f>
        <v>3075.72</v>
      </c>
      <c r="O269">
        <v>0</v>
      </c>
      <c r="P269" s="3">
        <f>Nikes_Sales_Dataset___Working_file[[#This Row],[Sales Price]]*Nikes_Sales_Dataset___Working_file[[#This Row],[Units Sold Filled]]</f>
        <v>-3075.72</v>
      </c>
      <c r="Q269" s="2">
        <v>45646</v>
      </c>
      <c r="R269" s="7">
        <f>IF(ISBLANK(Nikes_Sales_Dataset___Working_file[[#This Row],[Order_Date]]),"Unknown Date",Nikes_Sales_Dataset___Working_file[[#This Row],[Order_Date]])</f>
        <v>45646</v>
      </c>
      <c r="S269" s="7" t="str">
        <f>IF(ISNUMBER(Nikes_Sales_Dataset___Working_file[[#This Row],[Cleaned Order Date]]),TEXT(Nikes_Sales_Dataset___Working_file[[#This Row],[Cleaned Order Date]],"mmm"),"Unknown")</f>
        <v>Dec</v>
      </c>
      <c r="T269" s="7" t="str">
        <f>IF(ISNUMBER(Nikes_Sales_Dataset___Working_file[[#This Row],[Cleaned Order Date]]),TEXT(Nikes_Sales_Dataset___Working_file[[#This Row],[Cleaned Order Date]],"yyyy"),"Unknown")</f>
        <v>2024</v>
      </c>
      <c r="U269" s="1" t="s">
        <v>22</v>
      </c>
      <c r="V269" s="1" t="s">
        <v>45</v>
      </c>
      <c r="W269" s="1" t="s">
        <v>45</v>
      </c>
      <c r="X269" s="9">
        <v>238.78</v>
      </c>
    </row>
    <row r="270" spans="1:24" x14ac:dyDescent="0.25">
      <c r="A270" s="4">
        <v>2268</v>
      </c>
      <c r="B270" s="4" t="str">
        <f>Nikes_Sales_Dataset___Working_file[[#This Row],[Order_ID]]&amp;"_"&amp;TEXT(Nikes_Sales_Dataset___Working_file[[#This Row],[Cleaned Order Date]],"yyyymmdd")</f>
        <v>2268_20231116</v>
      </c>
      <c r="C270" s="1" t="s">
        <v>35</v>
      </c>
      <c r="D270" s="1" t="s">
        <v>20</v>
      </c>
      <c r="E270" s="1" t="s">
        <v>39</v>
      </c>
      <c r="F270" s="1" t="s">
        <v>16</v>
      </c>
      <c r="G270" s="1" t="s">
        <v>16</v>
      </c>
      <c r="H270">
        <v>3</v>
      </c>
      <c r="I270" s="3">
        <f>IF(ISBLANK(Nikes_Sales_Dataset___Working_file[[#This Row],[Units_Sold]]),IF(Nikes_Sales_Dataset___Working_file[[#This Row],[Profit]]&lt;0,0,1),Nikes_Sales_Dataset___Working_file[[#This Row],[Units_Sold]])</f>
        <v>3</v>
      </c>
      <c r="J270">
        <v>7330.81</v>
      </c>
      <c r="K270" s="9">
        <f>IF(ISBLANK(Nikes_Sales_Dataset___Working_file[[#This Row],[MRP]]),MEDIAN(Nikes_Sales_Dataset___Working_file[[#All],[MRP]]),Nikes_Sales_Dataset___Working_file[[#This Row],[MRP]])</f>
        <v>7330.81</v>
      </c>
      <c r="M270">
        <f>IF(ISBLANK(Nikes_Sales_Dataset___Working_file[[#This Row],[Discount_Applied]]),0,Nikes_Sales_Dataset___Working_file[[#This Row],[Discount_Applied]])</f>
        <v>0</v>
      </c>
      <c r="N270" s="9">
        <f>Nikes_Sales_Dataset___Working_file[[#This Row],[MRP Final]]*(1-Nikes_Sales_Dataset___Working_file[[#This Row],[Cleaned Discount]])</f>
        <v>7330.81</v>
      </c>
      <c r="O270">
        <v>0</v>
      </c>
      <c r="P270" s="3">
        <f>Nikes_Sales_Dataset___Working_file[[#This Row],[Sales Price]]*Nikes_Sales_Dataset___Working_file[[#This Row],[Units Sold Filled]]</f>
        <v>21992.43</v>
      </c>
      <c r="Q270" s="2">
        <v>45246</v>
      </c>
      <c r="R270" s="7">
        <f>IF(ISBLANK(Nikes_Sales_Dataset___Working_file[[#This Row],[Order_Date]]),"Unknown Date",Nikes_Sales_Dataset___Working_file[[#This Row],[Order_Date]])</f>
        <v>45246</v>
      </c>
      <c r="S270" s="7" t="str">
        <f>IF(ISNUMBER(Nikes_Sales_Dataset___Working_file[[#This Row],[Cleaned Order Date]]),TEXT(Nikes_Sales_Dataset___Working_file[[#This Row],[Cleaned Order Date]],"mmm"),"Unknown")</f>
        <v>Nov</v>
      </c>
      <c r="T270" s="7" t="str">
        <f>IF(ISNUMBER(Nikes_Sales_Dataset___Working_file[[#This Row],[Cleaned Order Date]]),TEXT(Nikes_Sales_Dataset___Working_file[[#This Row],[Cleaned Order Date]],"yyyy"),"Unknown")</f>
        <v>2023</v>
      </c>
      <c r="U270" s="1" t="s">
        <v>17</v>
      </c>
      <c r="V270" s="1" t="s">
        <v>45</v>
      </c>
      <c r="W270" s="1" t="s">
        <v>45</v>
      </c>
      <c r="X270" s="9">
        <v>518.71</v>
      </c>
    </row>
    <row r="271" spans="1:24" x14ac:dyDescent="0.25">
      <c r="A271" s="4">
        <v>2269</v>
      </c>
      <c r="B271" s="4" t="str">
        <f>Nikes_Sales_Dataset___Working_file[[#This Row],[Order_ID]]&amp;"_"&amp;TEXT(Nikes_Sales_Dataset___Working_file[[#This Row],[Cleaned Order Date]],"yyyymmdd")</f>
        <v>2269_20240714</v>
      </c>
      <c r="C271" s="1" t="s">
        <v>19</v>
      </c>
      <c r="D271" s="1" t="s">
        <v>14</v>
      </c>
      <c r="E271" s="1" t="s">
        <v>54</v>
      </c>
      <c r="F271" s="1" t="s">
        <v>37</v>
      </c>
      <c r="G271" s="1" t="s">
        <v>28</v>
      </c>
      <c r="H271">
        <v>4</v>
      </c>
      <c r="I271" s="3">
        <f>IF(ISBLANK(Nikes_Sales_Dataset___Working_file[[#This Row],[Units_Sold]]),IF(Nikes_Sales_Dataset___Working_file[[#This Row],[Profit]]&lt;0,0,1),Nikes_Sales_Dataset___Working_file[[#This Row],[Units_Sold]])</f>
        <v>4</v>
      </c>
      <c r="J271">
        <v>6424.32</v>
      </c>
      <c r="K271" s="9">
        <f>IF(ISBLANK(Nikes_Sales_Dataset___Working_file[[#This Row],[MRP]]),MEDIAN(Nikes_Sales_Dataset___Working_file[[#All],[MRP]]),Nikes_Sales_Dataset___Working_file[[#This Row],[MRP]])</f>
        <v>6424.32</v>
      </c>
      <c r="M271">
        <f>IF(ISBLANK(Nikes_Sales_Dataset___Working_file[[#This Row],[Discount_Applied]]),0,Nikes_Sales_Dataset___Working_file[[#This Row],[Discount_Applied]])</f>
        <v>0</v>
      </c>
      <c r="N271" s="9">
        <f>Nikes_Sales_Dataset___Working_file[[#This Row],[MRP Final]]*(1-Nikes_Sales_Dataset___Working_file[[#This Row],[Cleaned Discount]])</f>
        <v>6424.32</v>
      </c>
      <c r="O271">
        <v>0</v>
      </c>
      <c r="P271" s="3">
        <f>Nikes_Sales_Dataset___Working_file[[#This Row],[Sales Price]]*Nikes_Sales_Dataset___Working_file[[#This Row],[Units Sold Filled]]</f>
        <v>25697.279999999999</v>
      </c>
      <c r="Q271" s="2">
        <v>45487</v>
      </c>
      <c r="R271" s="7">
        <f>IF(ISBLANK(Nikes_Sales_Dataset___Working_file[[#This Row],[Order_Date]]),"Unknown Date",Nikes_Sales_Dataset___Working_file[[#This Row],[Order_Date]])</f>
        <v>45487</v>
      </c>
      <c r="S271" s="7" t="str">
        <f>IF(ISNUMBER(Nikes_Sales_Dataset___Working_file[[#This Row],[Cleaned Order Date]]),TEXT(Nikes_Sales_Dataset___Working_file[[#This Row],[Cleaned Order Date]],"mmm"),"Unknown")</f>
        <v>Jul</v>
      </c>
      <c r="T271" s="7" t="str">
        <f>IF(ISNUMBER(Nikes_Sales_Dataset___Working_file[[#This Row],[Cleaned Order Date]]),TEXT(Nikes_Sales_Dataset___Working_file[[#This Row],[Cleaned Order Date]],"yyyy"),"Unknown")</f>
        <v>2024</v>
      </c>
      <c r="U271" s="1" t="s">
        <v>22</v>
      </c>
      <c r="V271" s="1" t="s">
        <v>25</v>
      </c>
      <c r="W271" s="1" t="s">
        <v>25</v>
      </c>
      <c r="X271" s="9">
        <v>-405.26</v>
      </c>
    </row>
    <row r="272" spans="1:24" x14ac:dyDescent="0.25">
      <c r="A272" s="4">
        <v>2270</v>
      </c>
      <c r="B272" s="4" t="str">
        <f>Nikes_Sales_Dataset___Working_file[[#This Row],[Order_ID]]&amp;"_"&amp;TEXT(Nikes_Sales_Dataset___Working_file[[#This Row],[Cleaned Order Date]],"yyyymmdd")</f>
        <v>2270_20250606</v>
      </c>
      <c r="C272" s="1" t="s">
        <v>35</v>
      </c>
      <c r="D272" s="1" t="s">
        <v>30</v>
      </c>
      <c r="E272" s="1" t="s">
        <v>31</v>
      </c>
      <c r="F272" s="1" t="s">
        <v>32</v>
      </c>
      <c r="G272" s="1" t="s">
        <v>32</v>
      </c>
      <c r="H272">
        <v>1</v>
      </c>
      <c r="I272" s="3">
        <f>IF(ISBLANK(Nikes_Sales_Dataset___Working_file[[#This Row],[Units_Sold]]),IF(Nikes_Sales_Dataset___Working_file[[#This Row],[Profit]]&lt;0,0,1),Nikes_Sales_Dataset___Working_file[[#This Row],[Units_Sold]])</f>
        <v>1</v>
      </c>
      <c r="K272" s="9">
        <f>IF(ISBLANK(Nikes_Sales_Dataset___Working_file[[#This Row],[MRP]]),MEDIAN(Nikes_Sales_Dataset___Working_file[[#All],[MRP]]),Nikes_Sales_Dataset___Working_file[[#This Row],[MRP]])</f>
        <v>6110.0300000000007</v>
      </c>
      <c r="L272">
        <v>1.03</v>
      </c>
      <c r="M272">
        <f>IF(ISBLANK(Nikes_Sales_Dataset___Working_file[[#This Row],[Discount_Applied]]),0,Nikes_Sales_Dataset___Working_file[[#This Row],[Discount_Applied]])</f>
        <v>1.03</v>
      </c>
      <c r="N272" s="9">
        <f>Nikes_Sales_Dataset___Working_file[[#This Row],[MRP Final]]*(1-Nikes_Sales_Dataset___Working_file[[#This Row],[Cleaned Discount]])</f>
        <v>-183.30090000000018</v>
      </c>
      <c r="O272">
        <v>0</v>
      </c>
      <c r="P272" s="3">
        <f>Nikes_Sales_Dataset___Working_file[[#This Row],[Sales Price]]*Nikes_Sales_Dataset___Working_file[[#This Row],[Units Sold Filled]]</f>
        <v>-183.30090000000018</v>
      </c>
      <c r="Q272" s="2">
        <v>45814</v>
      </c>
      <c r="R272" s="7">
        <f>IF(ISBLANK(Nikes_Sales_Dataset___Working_file[[#This Row],[Order_Date]]),"Unknown Date",Nikes_Sales_Dataset___Working_file[[#This Row],[Order_Date]])</f>
        <v>45814</v>
      </c>
      <c r="S272" s="7" t="str">
        <f>IF(ISNUMBER(Nikes_Sales_Dataset___Working_file[[#This Row],[Cleaned Order Date]]),TEXT(Nikes_Sales_Dataset___Working_file[[#This Row],[Cleaned Order Date]],"mmm"),"Unknown")</f>
        <v>Jun</v>
      </c>
      <c r="T272" s="7" t="str">
        <f>IF(ISNUMBER(Nikes_Sales_Dataset___Working_file[[#This Row],[Cleaned Order Date]]),TEXT(Nikes_Sales_Dataset___Working_file[[#This Row],[Cleaned Order Date]],"yyyy"),"Unknown")</f>
        <v>2025</v>
      </c>
      <c r="U272" s="1" t="s">
        <v>22</v>
      </c>
      <c r="V272" s="1" t="s">
        <v>29</v>
      </c>
      <c r="W272" s="1" t="s">
        <v>29</v>
      </c>
      <c r="X272" s="9">
        <v>3088.25</v>
      </c>
    </row>
    <row r="273" spans="1:24" x14ac:dyDescent="0.25">
      <c r="A273" s="4">
        <v>2271</v>
      </c>
      <c r="B273" s="4" t="str">
        <f>Nikes_Sales_Dataset___Working_file[[#This Row],[Order_ID]]&amp;"_"&amp;TEXT(Nikes_Sales_Dataset___Working_file[[#This Row],[Cleaned Order Date]],"yyyymmdd")</f>
        <v>2271_20240503</v>
      </c>
      <c r="C273" s="1" t="s">
        <v>13</v>
      </c>
      <c r="D273" s="1" t="s">
        <v>26</v>
      </c>
      <c r="E273" s="1" t="s">
        <v>40</v>
      </c>
      <c r="F273" s="1" t="s">
        <v>46</v>
      </c>
      <c r="G273" s="1" t="s">
        <v>16</v>
      </c>
      <c r="I273" s="3">
        <f>IF(ISBLANK(Nikes_Sales_Dataset___Working_file[[#This Row],[Units_Sold]]),IF(Nikes_Sales_Dataset___Working_file[[#This Row],[Profit]]&lt;0,0,1),Nikes_Sales_Dataset___Working_file[[#This Row],[Units_Sold]])</f>
        <v>1</v>
      </c>
      <c r="J273">
        <v>5116.58</v>
      </c>
      <c r="K273" s="9">
        <f>IF(ISBLANK(Nikes_Sales_Dataset___Working_file[[#This Row],[MRP]]),MEDIAN(Nikes_Sales_Dataset___Working_file[[#All],[MRP]]),Nikes_Sales_Dataset___Working_file[[#This Row],[MRP]])</f>
        <v>5116.58</v>
      </c>
      <c r="L273">
        <v>7.0000000000000007E-2</v>
      </c>
      <c r="M273">
        <f>IF(ISBLANK(Nikes_Sales_Dataset___Working_file[[#This Row],[Discount_Applied]]),0,Nikes_Sales_Dataset___Working_file[[#This Row],[Discount_Applied]])</f>
        <v>7.0000000000000007E-2</v>
      </c>
      <c r="N273" s="9">
        <f>Nikes_Sales_Dataset___Working_file[[#This Row],[MRP Final]]*(1-Nikes_Sales_Dataset___Working_file[[#This Row],[Cleaned Discount]])</f>
        <v>4758.4193999999998</v>
      </c>
      <c r="O273">
        <v>0</v>
      </c>
      <c r="P273" s="3">
        <f>Nikes_Sales_Dataset___Working_file[[#This Row],[Sales Price]]*Nikes_Sales_Dataset___Working_file[[#This Row],[Units Sold Filled]]</f>
        <v>4758.4193999999998</v>
      </c>
      <c r="Q273" s="2">
        <v>45415</v>
      </c>
      <c r="R273" s="7">
        <f>IF(ISBLANK(Nikes_Sales_Dataset___Working_file[[#This Row],[Order_Date]]),"Unknown Date",Nikes_Sales_Dataset___Working_file[[#This Row],[Order_Date]])</f>
        <v>45415</v>
      </c>
      <c r="S273" s="7" t="str">
        <f>IF(ISNUMBER(Nikes_Sales_Dataset___Working_file[[#This Row],[Cleaned Order Date]]),TEXT(Nikes_Sales_Dataset___Working_file[[#This Row],[Cleaned Order Date]],"mmm"),"Unknown")</f>
        <v>May</v>
      </c>
      <c r="T273" s="7" t="str">
        <f>IF(ISNUMBER(Nikes_Sales_Dataset___Working_file[[#This Row],[Cleaned Order Date]]),TEXT(Nikes_Sales_Dataset___Working_file[[#This Row],[Cleaned Order Date]],"yyyy"),"Unknown")</f>
        <v>2024</v>
      </c>
      <c r="U273" s="1" t="s">
        <v>22</v>
      </c>
      <c r="V273" s="1" t="s">
        <v>33</v>
      </c>
      <c r="W273" s="1" t="s">
        <v>33</v>
      </c>
      <c r="X273" s="9">
        <v>1293.94</v>
      </c>
    </row>
    <row r="274" spans="1:24" x14ac:dyDescent="0.25">
      <c r="A274" s="4">
        <v>2038</v>
      </c>
      <c r="B274" s="4" t="str">
        <f>Nikes_Sales_Dataset___Working_file[[#This Row],[Order_ID]]&amp;"_"&amp;TEXT(Nikes_Sales_Dataset___Working_file[[#This Row],[Cleaned Order Date]],"yyyymmdd")</f>
        <v>2038_20241021</v>
      </c>
      <c r="C274" s="1" t="s">
        <v>19</v>
      </c>
      <c r="D274" s="1" t="s">
        <v>14</v>
      </c>
      <c r="E274" s="1" t="s">
        <v>54</v>
      </c>
      <c r="F274" s="1" t="s">
        <v>32</v>
      </c>
      <c r="G274" s="1" t="s">
        <v>32</v>
      </c>
      <c r="H274">
        <v>1</v>
      </c>
      <c r="I274" s="3">
        <f>IF(ISBLANK(Nikes_Sales_Dataset___Working_file[[#This Row],[Units_Sold]]),IF(Nikes_Sales_Dataset___Working_file[[#This Row],[Profit]]&lt;0,0,1),Nikes_Sales_Dataset___Working_file[[#This Row],[Units_Sold]])</f>
        <v>1</v>
      </c>
      <c r="J274">
        <v>7338.57</v>
      </c>
      <c r="K274" s="9">
        <f>IF(ISBLANK(Nikes_Sales_Dataset___Working_file[[#This Row],[MRP]]),MEDIAN(Nikes_Sales_Dataset___Working_file[[#All],[MRP]]),Nikes_Sales_Dataset___Working_file[[#This Row],[MRP]])</f>
        <v>7338.57</v>
      </c>
      <c r="M274">
        <f>IF(ISBLANK(Nikes_Sales_Dataset___Working_file[[#This Row],[Discount_Applied]]),0,Nikes_Sales_Dataset___Working_file[[#This Row],[Discount_Applied]])</f>
        <v>0</v>
      </c>
      <c r="N274" s="9">
        <f>Nikes_Sales_Dataset___Working_file[[#This Row],[MRP Final]]*(1-Nikes_Sales_Dataset___Working_file[[#This Row],[Cleaned Discount]])</f>
        <v>7338.57</v>
      </c>
      <c r="O274">
        <v>0</v>
      </c>
      <c r="P274" s="3">
        <f>Nikes_Sales_Dataset___Working_file[[#This Row],[Sales Price]]*Nikes_Sales_Dataset___Working_file[[#This Row],[Units Sold Filled]]</f>
        <v>7338.57</v>
      </c>
      <c r="Q274" s="2">
        <v>45586</v>
      </c>
      <c r="R274" s="7">
        <f>IF(ISBLANK(Nikes_Sales_Dataset___Working_file[[#This Row],[Order_Date]]),"Unknown Date",Nikes_Sales_Dataset___Working_file[[#This Row],[Order_Date]])</f>
        <v>45586</v>
      </c>
      <c r="S274" s="7" t="str">
        <f>IF(ISNUMBER(Nikes_Sales_Dataset___Working_file[[#This Row],[Cleaned Order Date]]),TEXT(Nikes_Sales_Dataset___Working_file[[#This Row],[Cleaned Order Date]],"mmm"),"Unknown")</f>
        <v>Oct</v>
      </c>
      <c r="T274" s="7" t="str">
        <f>IF(ISNUMBER(Nikes_Sales_Dataset___Working_file[[#This Row],[Cleaned Order Date]]),TEXT(Nikes_Sales_Dataset___Working_file[[#This Row],[Cleaned Order Date]],"yyyy"),"Unknown")</f>
        <v>2024</v>
      </c>
      <c r="U274" s="1" t="s">
        <v>22</v>
      </c>
      <c r="V274" s="1" t="s">
        <v>33</v>
      </c>
      <c r="W274" s="1" t="s">
        <v>33</v>
      </c>
      <c r="X274" s="9">
        <v>3680.24</v>
      </c>
    </row>
    <row r="275" spans="1:24" x14ac:dyDescent="0.25">
      <c r="A275" s="4">
        <v>2273</v>
      </c>
      <c r="B275" s="4" t="str">
        <f>Nikes_Sales_Dataset___Working_file[[#This Row],[Order_ID]]&amp;"_"&amp;TEXT(Nikes_Sales_Dataset___Working_file[[#This Row],[Cleaned Order Date]],"yyyymmdd")</f>
        <v>2273_20240130</v>
      </c>
      <c r="C275" s="1" t="s">
        <v>13</v>
      </c>
      <c r="D275" s="1" t="s">
        <v>30</v>
      </c>
      <c r="E275" s="1" t="s">
        <v>50</v>
      </c>
      <c r="F275" s="1" t="s">
        <v>16</v>
      </c>
      <c r="G275" s="1" t="s">
        <v>16</v>
      </c>
      <c r="H275">
        <v>-1</v>
      </c>
      <c r="I275" s="3">
        <f>IF(ISBLANK(Nikes_Sales_Dataset___Working_file[[#This Row],[Units_Sold]]),IF(Nikes_Sales_Dataset___Working_file[[#This Row],[Profit]]&lt;0,0,1),Nikes_Sales_Dataset___Working_file[[#This Row],[Units_Sold]])</f>
        <v>-1</v>
      </c>
      <c r="J275">
        <v>4004.36</v>
      </c>
      <c r="K275" s="9">
        <f>IF(ISBLANK(Nikes_Sales_Dataset___Working_file[[#This Row],[MRP]]),MEDIAN(Nikes_Sales_Dataset___Working_file[[#All],[MRP]]),Nikes_Sales_Dataset___Working_file[[#This Row],[MRP]])</f>
        <v>4004.36</v>
      </c>
      <c r="M275">
        <f>IF(ISBLANK(Nikes_Sales_Dataset___Working_file[[#This Row],[Discount_Applied]]),0,Nikes_Sales_Dataset___Working_file[[#This Row],[Discount_Applied]])</f>
        <v>0</v>
      </c>
      <c r="N275" s="9">
        <f>Nikes_Sales_Dataset___Working_file[[#This Row],[MRP Final]]*(1-Nikes_Sales_Dataset___Working_file[[#This Row],[Cleaned Discount]])</f>
        <v>4004.36</v>
      </c>
      <c r="O275">
        <v>0</v>
      </c>
      <c r="P275" s="3">
        <f>Nikes_Sales_Dataset___Working_file[[#This Row],[Sales Price]]*Nikes_Sales_Dataset___Working_file[[#This Row],[Units Sold Filled]]</f>
        <v>-4004.36</v>
      </c>
      <c r="Q275" s="2">
        <v>45321</v>
      </c>
      <c r="R275" s="7">
        <f>IF(ISBLANK(Nikes_Sales_Dataset___Working_file[[#This Row],[Order_Date]]),"Unknown Date",Nikes_Sales_Dataset___Working_file[[#This Row],[Order_Date]])</f>
        <v>45321</v>
      </c>
      <c r="S275" s="7" t="str">
        <f>IF(ISNUMBER(Nikes_Sales_Dataset___Working_file[[#This Row],[Cleaned Order Date]]),TEXT(Nikes_Sales_Dataset___Working_file[[#This Row],[Cleaned Order Date]],"mmm"),"Unknown")</f>
        <v>Jan</v>
      </c>
      <c r="T275" s="7" t="str">
        <f>IF(ISNUMBER(Nikes_Sales_Dataset___Working_file[[#This Row],[Cleaned Order Date]]),TEXT(Nikes_Sales_Dataset___Working_file[[#This Row],[Cleaned Order Date]],"yyyy"),"Unknown")</f>
        <v>2024</v>
      </c>
      <c r="U275" s="1" t="s">
        <v>17</v>
      </c>
      <c r="V275" s="1" t="s">
        <v>45</v>
      </c>
      <c r="W275" s="1" t="s">
        <v>45</v>
      </c>
      <c r="X275" s="9">
        <v>-614.66</v>
      </c>
    </row>
    <row r="276" spans="1:24" x14ac:dyDescent="0.25">
      <c r="A276" s="4">
        <v>2274</v>
      </c>
      <c r="B276" s="4" t="str">
        <f>Nikes_Sales_Dataset___Working_file[[#This Row],[Order_ID]]&amp;"_"&amp;TEXT(Nikes_Sales_Dataset___Working_file[[#This Row],[Cleaned Order Date]],"yyyymmdd")</f>
        <v>2274_20250613</v>
      </c>
      <c r="C276" s="1" t="s">
        <v>19</v>
      </c>
      <c r="D276" s="1" t="s">
        <v>14</v>
      </c>
      <c r="E276" s="1" t="s">
        <v>47</v>
      </c>
      <c r="F276" s="1" t="s">
        <v>49</v>
      </c>
      <c r="G276" s="1" t="s">
        <v>16</v>
      </c>
      <c r="H276">
        <v>4</v>
      </c>
      <c r="I276" s="3">
        <f>IF(ISBLANK(Nikes_Sales_Dataset___Working_file[[#This Row],[Units_Sold]]),IF(Nikes_Sales_Dataset___Working_file[[#This Row],[Profit]]&lt;0,0,1),Nikes_Sales_Dataset___Working_file[[#This Row],[Units_Sold]])</f>
        <v>4</v>
      </c>
      <c r="K276" s="9">
        <f>IF(ISBLANK(Nikes_Sales_Dataset___Working_file[[#This Row],[MRP]]),MEDIAN(Nikes_Sales_Dataset___Working_file[[#All],[MRP]]),Nikes_Sales_Dataset___Working_file[[#This Row],[MRP]])</f>
        <v>6110.0300000000007</v>
      </c>
      <c r="L276">
        <v>0.45</v>
      </c>
      <c r="M276">
        <f>IF(ISBLANK(Nikes_Sales_Dataset___Working_file[[#This Row],[Discount_Applied]]),0,Nikes_Sales_Dataset___Working_file[[#This Row],[Discount_Applied]])</f>
        <v>0.45</v>
      </c>
      <c r="N276" s="9">
        <f>Nikes_Sales_Dataset___Working_file[[#This Row],[MRP Final]]*(1-Nikes_Sales_Dataset___Working_file[[#This Row],[Cleaned Discount]])</f>
        <v>3360.5165000000006</v>
      </c>
      <c r="O276">
        <v>0</v>
      </c>
      <c r="P276" s="3">
        <f>Nikes_Sales_Dataset___Working_file[[#This Row],[Sales Price]]*Nikes_Sales_Dataset___Working_file[[#This Row],[Units Sold Filled]]</f>
        <v>13442.066000000003</v>
      </c>
      <c r="Q276" s="2">
        <v>45821</v>
      </c>
      <c r="R276" s="7">
        <f>IF(ISBLANK(Nikes_Sales_Dataset___Working_file[[#This Row],[Order_Date]]),"Unknown Date",Nikes_Sales_Dataset___Working_file[[#This Row],[Order_Date]])</f>
        <v>45821</v>
      </c>
      <c r="S276" s="7" t="str">
        <f>IF(ISNUMBER(Nikes_Sales_Dataset___Working_file[[#This Row],[Cleaned Order Date]]),TEXT(Nikes_Sales_Dataset___Working_file[[#This Row],[Cleaned Order Date]],"mmm"),"Unknown")</f>
        <v>Jun</v>
      </c>
      <c r="T276" s="7" t="str">
        <f>IF(ISNUMBER(Nikes_Sales_Dataset___Working_file[[#This Row],[Cleaned Order Date]]),TEXT(Nikes_Sales_Dataset___Working_file[[#This Row],[Cleaned Order Date]],"yyyy"),"Unknown")</f>
        <v>2025</v>
      </c>
      <c r="U276" s="1" t="s">
        <v>17</v>
      </c>
      <c r="V276" s="1" t="s">
        <v>18</v>
      </c>
      <c r="W276" s="1" t="s">
        <v>36</v>
      </c>
      <c r="X276" s="9">
        <v>2561.89</v>
      </c>
    </row>
    <row r="277" spans="1:24" x14ac:dyDescent="0.25">
      <c r="A277" s="4">
        <v>2275</v>
      </c>
      <c r="B277" s="4" t="str">
        <f>Nikes_Sales_Dataset___Working_file[[#This Row],[Order_ID]]&amp;"_"&amp;TEXT(Nikes_Sales_Dataset___Working_file[[#This Row],[Cleaned Order Date]],"yyyymmdd")</f>
        <v>2275_20250703</v>
      </c>
      <c r="C277" s="1" t="s">
        <v>13</v>
      </c>
      <c r="D277" s="1" t="s">
        <v>30</v>
      </c>
      <c r="E277" s="1" t="s">
        <v>56</v>
      </c>
      <c r="F277" s="1" t="s">
        <v>16</v>
      </c>
      <c r="G277" s="1" t="s">
        <v>16</v>
      </c>
      <c r="H277">
        <v>-1</v>
      </c>
      <c r="I277" s="3">
        <f>IF(ISBLANK(Nikes_Sales_Dataset___Working_file[[#This Row],[Units_Sold]]),IF(Nikes_Sales_Dataset___Working_file[[#This Row],[Profit]]&lt;0,0,1),Nikes_Sales_Dataset___Working_file[[#This Row],[Units_Sold]])</f>
        <v>-1</v>
      </c>
      <c r="K277" s="9">
        <f>IF(ISBLANK(Nikes_Sales_Dataset___Working_file[[#This Row],[MRP]]),MEDIAN(Nikes_Sales_Dataset___Working_file[[#All],[MRP]]),Nikes_Sales_Dataset___Working_file[[#This Row],[MRP]])</f>
        <v>6110.0300000000007</v>
      </c>
      <c r="M277">
        <f>IF(ISBLANK(Nikes_Sales_Dataset___Working_file[[#This Row],[Discount_Applied]]),0,Nikes_Sales_Dataset___Working_file[[#This Row],[Discount_Applied]])</f>
        <v>0</v>
      </c>
      <c r="N277" s="9">
        <f>Nikes_Sales_Dataset___Working_file[[#This Row],[MRP Final]]*(1-Nikes_Sales_Dataset___Working_file[[#This Row],[Cleaned Discount]])</f>
        <v>6110.0300000000007</v>
      </c>
      <c r="O277">
        <v>0</v>
      </c>
      <c r="P277" s="3">
        <f>Nikes_Sales_Dataset___Working_file[[#This Row],[Sales Price]]*Nikes_Sales_Dataset___Working_file[[#This Row],[Units Sold Filled]]</f>
        <v>-6110.0300000000007</v>
      </c>
      <c r="Q277" s="2">
        <v>45841</v>
      </c>
      <c r="R277" s="7">
        <f>IF(ISBLANK(Nikes_Sales_Dataset___Working_file[[#This Row],[Order_Date]]),"Unknown Date",Nikes_Sales_Dataset___Working_file[[#This Row],[Order_Date]])</f>
        <v>45841</v>
      </c>
      <c r="S277" s="7" t="str">
        <f>IF(ISNUMBER(Nikes_Sales_Dataset___Working_file[[#This Row],[Cleaned Order Date]]),TEXT(Nikes_Sales_Dataset___Working_file[[#This Row],[Cleaned Order Date]],"mmm"),"Unknown")</f>
        <v>Jul</v>
      </c>
      <c r="T277" s="7" t="str">
        <f>IF(ISNUMBER(Nikes_Sales_Dataset___Working_file[[#This Row],[Cleaned Order Date]]),TEXT(Nikes_Sales_Dataset___Working_file[[#This Row],[Cleaned Order Date]],"yyyy"),"Unknown")</f>
        <v>2025</v>
      </c>
      <c r="U277" s="1" t="s">
        <v>17</v>
      </c>
      <c r="V277" s="1" t="s">
        <v>29</v>
      </c>
      <c r="W277" s="1" t="s">
        <v>29</v>
      </c>
      <c r="X277" s="9">
        <v>-783.71</v>
      </c>
    </row>
    <row r="278" spans="1:24" x14ac:dyDescent="0.25">
      <c r="A278" s="4">
        <v>2276</v>
      </c>
      <c r="B278" s="4" t="str">
        <f>Nikes_Sales_Dataset___Working_file[[#This Row],[Order_ID]]&amp;"_"&amp;TEXT(Nikes_Sales_Dataset___Working_file[[#This Row],[Cleaned Order Date]],"yyyymmdd")</f>
        <v>2276_20230829</v>
      </c>
      <c r="C278" s="1" t="s">
        <v>13</v>
      </c>
      <c r="D278" s="1" t="s">
        <v>26</v>
      </c>
      <c r="E278" s="1" t="s">
        <v>60</v>
      </c>
      <c r="F278" s="1" t="s">
        <v>28</v>
      </c>
      <c r="G278" s="1" t="s">
        <v>28</v>
      </c>
      <c r="H278">
        <v>-1</v>
      </c>
      <c r="I278" s="3">
        <f>IF(ISBLANK(Nikes_Sales_Dataset___Working_file[[#This Row],[Units_Sold]]),IF(Nikes_Sales_Dataset___Working_file[[#This Row],[Profit]]&lt;0,0,1),Nikes_Sales_Dataset___Working_file[[#This Row],[Units_Sold]])</f>
        <v>-1</v>
      </c>
      <c r="J278">
        <v>6066.5</v>
      </c>
      <c r="K278" s="9">
        <f>IF(ISBLANK(Nikes_Sales_Dataset___Working_file[[#This Row],[MRP]]),MEDIAN(Nikes_Sales_Dataset___Working_file[[#All],[MRP]]),Nikes_Sales_Dataset___Working_file[[#This Row],[MRP]])</f>
        <v>6066.5</v>
      </c>
      <c r="M278">
        <f>IF(ISBLANK(Nikes_Sales_Dataset___Working_file[[#This Row],[Discount_Applied]]),0,Nikes_Sales_Dataset___Working_file[[#This Row],[Discount_Applied]])</f>
        <v>0</v>
      </c>
      <c r="N278" s="9">
        <f>Nikes_Sales_Dataset___Working_file[[#This Row],[MRP Final]]*(1-Nikes_Sales_Dataset___Working_file[[#This Row],[Cleaned Discount]])</f>
        <v>6066.5</v>
      </c>
      <c r="O278">
        <v>0</v>
      </c>
      <c r="P278" s="3">
        <f>Nikes_Sales_Dataset___Working_file[[#This Row],[Sales Price]]*Nikes_Sales_Dataset___Working_file[[#This Row],[Units Sold Filled]]</f>
        <v>-6066.5</v>
      </c>
      <c r="Q278" s="2">
        <v>45167</v>
      </c>
      <c r="R278" s="7">
        <f>IF(ISBLANK(Nikes_Sales_Dataset___Working_file[[#This Row],[Order_Date]]),"Unknown Date",Nikes_Sales_Dataset___Working_file[[#This Row],[Order_Date]])</f>
        <v>45167</v>
      </c>
      <c r="S278" s="7" t="str">
        <f>IF(ISNUMBER(Nikes_Sales_Dataset___Working_file[[#This Row],[Cleaned Order Date]]),TEXT(Nikes_Sales_Dataset___Working_file[[#This Row],[Cleaned Order Date]],"mmm"),"Unknown")</f>
        <v>Aug</v>
      </c>
      <c r="T278" s="7" t="str">
        <f>IF(ISNUMBER(Nikes_Sales_Dataset___Working_file[[#This Row],[Cleaned Order Date]]),TEXT(Nikes_Sales_Dataset___Working_file[[#This Row],[Cleaned Order Date]],"yyyy"),"Unknown")</f>
        <v>2023</v>
      </c>
      <c r="U278" s="1" t="s">
        <v>22</v>
      </c>
      <c r="V278" s="1" t="s">
        <v>45</v>
      </c>
      <c r="W278" s="1" t="s">
        <v>45</v>
      </c>
      <c r="X278" s="9">
        <v>1181.8699999999999</v>
      </c>
    </row>
    <row r="279" spans="1:24" x14ac:dyDescent="0.25">
      <c r="A279" s="4">
        <v>2277</v>
      </c>
      <c r="B279" s="4" t="str">
        <f>Nikes_Sales_Dataset___Working_file[[#This Row],[Order_ID]]&amp;"_"&amp;TEXT(Nikes_Sales_Dataset___Working_file[[#This Row],[Cleaned Order Date]],"yyyymmdd")</f>
        <v>2277_20241228</v>
      </c>
      <c r="C279" s="1" t="s">
        <v>13</v>
      </c>
      <c r="D279" s="1" t="s">
        <v>43</v>
      </c>
      <c r="E279" s="1" t="s">
        <v>61</v>
      </c>
      <c r="F279" s="1" t="s">
        <v>16</v>
      </c>
      <c r="G279" s="1" t="s">
        <v>16</v>
      </c>
      <c r="I279" s="3">
        <f>IF(ISBLANK(Nikes_Sales_Dataset___Working_file[[#This Row],[Units_Sold]]),IF(Nikes_Sales_Dataset___Working_file[[#This Row],[Profit]]&lt;0,0,1),Nikes_Sales_Dataset___Working_file[[#This Row],[Units_Sold]])</f>
        <v>1</v>
      </c>
      <c r="J279">
        <v>3682.84</v>
      </c>
      <c r="K279" s="9">
        <f>IF(ISBLANK(Nikes_Sales_Dataset___Working_file[[#This Row],[MRP]]),MEDIAN(Nikes_Sales_Dataset___Working_file[[#All],[MRP]]),Nikes_Sales_Dataset___Working_file[[#This Row],[MRP]])</f>
        <v>3682.84</v>
      </c>
      <c r="M279">
        <f>IF(ISBLANK(Nikes_Sales_Dataset___Working_file[[#This Row],[Discount_Applied]]),0,Nikes_Sales_Dataset___Working_file[[#This Row],[Discount_Applied]])</f>
        <v>0</v>
      </c>
      <c r="N279" s="9">
        <f>Nikes_Sales_Dataset___Working_file[[#This Row],[MRP Final]]*(1-Nikes_Sales_Dataset___Working_file[[#This Row],[Cleaned Discount]])</f>
        <v>3682.84</v>
      </c>
      <c r="O279">
        <v>0</v>
      </c>
      <c r="P279" s="3">
        <f>Nikes_Sales_Dataset___Working_file[[#This Row],[Sales Price]]*Nikes_Sales_Dataset___Working_file[[#This Row],[Units Sold Filled]]</f>
        <v>3682.84</v>
      </c>
      <c r="Q279" s="2">
        <v>45654</v>
      </c>
      <c r="R279" s="7">
        <f>IF(ISBLANK(Nikes_Sales_Dataset___Working_file[[#This Row],[Order_Date]]),"Unknown Date",Nikes_Sales_Dataset___Working_file[[#This Row],[Order_Date]])</f>
        <v>45654</v>
      </c>
      <c r="S279" s="7" t="str">
        <f>IF(ISNUMBER(Nikes_Sales_Dataset___Working_file[[#This Row],[Cleaned Order Date]]),TEXT(Nikes_Sales_Dataset___Working_file[[#This Row],[Cleaned Order Date]],"mmm"),"Unknown")</f>
        <v>Dec</v>
      </c>
      <c r="T279" s="7" t="str">
        <f>IF(ISNUMBER(Nikes_Sales_Dataset___Working_file[[#This Row],[Cleaned Order Date]]),TEXT(Nikes_Sales_Dataset___Working_file[[#This Row],[Cleaned Order Date]],"yyyy"),"Unknown")</f>
        <v>2024</v>
      </c>
      <c r="U279" s="1" t="s">
        <v>17</v>
      </c>
      <c r="V279" s="1" t="s">
        <v>42</v>
      </c>
      <c r="W279" s="1" t="s">
        <v>38</v>
      </c>
      <c r="X279" s="9">
        <v>3967.77</v>
      </c>
    </row>
    <row r="280" spans="1:24" x14ac:dyDescent="0.25">
      <c r="A280" s="4">
        <v>2278</v>
      </c>
      <c r="B280" s="4" t="str">
        <f>Nikes_Sales_Dataset___Working_file[[#This Row],[Order_ID]]&amp;"_"&amp;TEXT(Nikes_Sales_Dataset___Working_file[[#This Row],[Cleaned Order Date]],"yyyymmdd")</f>
        <v>2278_20250307</v>
      </c>
      <c r="C280" s="1" t="s">
        <v>35</v>
      </c>
      <c r="D280" s="1" t="s">
        <v>14</v>
      </c>
      <c r="E280" s="1" t="s">
        <v>15</v>
      </c>
      <c r="F280" s="1" t="s">
        <v>37</v>
      </c>
      <c r="G280" s="1" t="s">
        <v>28</v>
      </c>
      <c r="I280" s="3">
        <f>IF(ISBLANK(Nikes_Sales_Dataset___Working_file[[#This Row],[Units_Sold]]),IF(Nikes_Sales_Dataset___Working_file[[#This Row],[Profit]]&lt;0,0,1),Nikes_Sales_Dataset___Working_file[[#This Row],[Units_Sold]])</f>
        <v>1</v>
      </c>
      <c r="K280" s="9">
        <f>IF(ISBLANK(Nikes_Sales_Dataset___Working_file[[#This Row],[MRP]]),MEDIAN(Nikes_Sales_Dataset___Working_file[[#All],[MRP]]),Nikes_Sales_Dataset___Working_file[[#This Row],[MRP]])</f>
        <v>6110.0300000000007</v>
      </c>
      <c r="L280">
        <v>1.22</v>
      </c>
      <c r="M280">
        <f>IF(ISBLANK(Nikes_Sales_Dataset___Working_file[[#This Row],[Discount_Applied]]),0,Nikes_Sales_Dataset___Working_file[[#This Row],[Discount_Applied]])</f>
        <v>1.22</v>
      </c>
      <c r="N280" s="9">
        <f>Nikes_Sales_Dataset___Working_file[[#This Row],[MRP Final]]*(1-Nikes_Sales_Dataset___Working_file[[#This Row],[Cleaned Discount]])</f>
        <v>-1344.2066</v>
      </c>
      <c r="O280">
        <v>0</v>
      </c>
      <c r="P280" s="3">
        <f>Nikes_Sales_Dataset___Working_file[[#This Row],[Sales Price]]*Nikes_Sales_Dataset___Working_file[[#This Row],[Units Sold Filled]]</f>
        <v>-1344.2066</v>
      </c>
      <c r="Q280" s="2">
        <v>45723</v>
      </c>
      <c r="R280" s="7">
        <f>IF(ISBLANK(Nikes_Sales_Dataset___Working_file[[#This Row],[Order_Date]]),"Unknown Date",Nikes_Sales_Dataset___Working_file[[#This Row],[Order_Date]])</f>
        <v>45723</v>
      </c>
      <c r="S280" s="7" t="str">
        <f>IF(ISNUMBER(Nikes_Sales_Dataset___Working_file[[#This Row],[Cleaned Order Date]]),TEXT(Nikes_Sales_Dataset___Working_file[[#This Row],[Cleaned Order Date]],"mmm"),"Unknown")</f>
        <v>Mar</v>
      </c>
      <c r="T280" s="7" t="str">
        <f>IF(ISNUMBER(Nikes_Sales_Dataset___Working_file[[#This Row],[Cleaned Order Date]]),TEXT(Nikes_Sales_Dataset___Working_file[[#This Row],[Cleaned Order Date]],"yyyy"),"Unknown")</f>
        <v>2025</v>
      </c>
      <c r="U280" s="1" t="s">
        <v>22</v>
      </c>
      <c r="V280" s="1" t="s">
        <v>29</v>
      </c>
      <c r="W280" s="1" t="s">
        <v>29</v>
      </c>
      <c r="X280" s="9">
        <v>3638.15</v>
      </c>
    </row>
    <row r="281" spans="1:24" x14ac:dyDescent="0.25">
      <c r="A281" s="4">
        <v>2279</v>
      </c>
      <c r="B281" s="4" t="str">
        <f>Nikes_Sales_Dataset___Working_file[[#This Row],[Order_ID]]&amp;"_"&amp;TEXT(Nikes_Sales_Dataset___Working_file[[#This Row],[Cleaned Order Date]],"yyyymmdd")</f>
        <v>2279_20240803</v>
      </c>
      <c r="C281" s="1" t="s">
        <v>19</v>
      </c>
      <c r="D281" s="1" t="s">
        <v>26</v>
      </c>
      <c r="E281" s="1" t="s">
        <v>27</v>
      </c>
      <c r="F281" s="1" t="s">
        <v>49</v>
      </c>
      <c r="G281" s="1" t="s">
        <v>16</v>
      </c>
      <c r="I281" s="3">
        <f>IF(ISBLANK(Nikes_Sales_Dataset___Working_file[[#This Row],[Units_Sold]]),IF(Nikes_Sales_Dataset___Working_file[[#This Row],[Profit]]&lt;0,0,1),Nikes_Sales_Dataset___Working_file[[#This Row],[Units_Sold]])</f>
        <v>1</v>
      </c>
      <c r="K281" s="9">
        <f>IF(ISBLANK(Nikes_Sales_Dataset___Working_file[[#This Row],[MRP]]),MEDIAN(Nikes_Sales_Dataset___Working_file[[#All],[MRP]]),Nikes_Sales_Dataset___Working_file[[#This Row],[MRP]])</f>
        <v>6110.0300000000007</v>
      </c>
      <c r="M281">
        <f>IF(ISBLANK(Nikes_Sales_Dataset___Working_file[[#This Row],[Discount_Applied]]),0,Nikes_Sales_Dataset___Working_file[[#This Row],[Discount_Applied]])</f>
        <v>0</v>
      </c>
      <c r="N281" s="9">
        <f>Nikes_Sales_Dataset___Working_file[[#This Row],[MRP Final]]*(1-Nikes_Sales_Dataset___Working_file[[#This Row],[Cleaned Discount]])</f>
        <v>6110.0300000000007</v>
      </c>
      <c r="O281">
        <v>0</v>
      </c>
      <c r="P281" s="3">
        <f>Nikes_Sales_Dataset___Working_file[[#This Row],[Sales Price]]*Nikes_Sales_Dataset___Working_file[[#This Row],[Units Sold Filled]]</f>
        <v>6110.0300000000007</v>
      </c>
      <c r="Q281" s="2">
        <v>45507</v>
      </c>
      <c r="R281" s="7">
        <f>IF(ISBLANK(Nikes_Sales_Dataset___Working_file[[#This Row],[Order_Date]]),"Unknown Date",Nikes_Sales_Dataset___Working_file[[#This Row],[Order_Date]])</f>
        <v>45507</v>
      </c>
      <c r="S281" s="7" t="str">
        <f>IF(ISNUMBER(Nikes_Sales_Dataset___Working_file[[#This Row],[Cleaned Order Date]]),TEXT(Nikes_Sales_Dataset___Working_file[[#This Row],[Cleaned Order Date]],"mmm"),"Unknown")</f>
        <v>Aug</v>
      </c>
      <c r="T281" s="7" t="str">
        <f>IF(ISNUMBER(Nikes_Sales_Dataset___Working_file[[#This Row],[Cleaned Order Date]]),TEXT(Nikes_Sales_Dataset___Working_file[[#This Row],[Cleaned Order Date]],"yyyy"),"Unknown")</f>
        <v>2024</v>
      </c>
      <c r="U281" s="1" t="s">
        <v>22</v>
      </c>
      <c r="V281" s="1" t="s">
        <v>25</v>
      </c>
      <c r="W281" s="1" t="s">
        <v>25</v>
      </c>
      <c r="X281" s="9">
        <v>766.72</v>
      </c>
    </row>
    <row r="282" spans="1:24" x14ac:dyDescent="0.25">
      <c r="A282" s="4">
        <v>2280</v>
      </c>
      <c r="B282" s="4" t="str">
        <f>Nikes_Sales_Dataset___Working_file[[#This Row],[Order_ID]]&amp;"_"&amp;TEXT(Nikes_Sales_Dataset___Working_file[[#This Row],[Cleaned Order Date]],"yyyymmdd")</f>
        <v>2280_20250213</v>
      </c>
      <c r="C282" s="1" t="s">
        <v>19</v>
      </c>
      <c r="D282" s="1" t="s">
        <v>20</v>
      </c>
      <c r="E282" s="1" t="s">
        <v>39</v>
      </c>
      <c r="F282" s="1" t="s">
        <v>16</v>
      </c>
      <c r="G282" s="1" t="s">
        <v>16</v>
      </c>
      <c r="H282">
        <v>-1</v>
      </c>
      <c r="I282" s="3">
        <f>IF(ISBLANK(Nikes_Sales_Dataset___Working_file[[#This Row],[Units_Sold]]),IF(Nikes_Sales_Dataset___Working_file[[#This Row],[Profit]]&lt;0,0,1),Nikes_Sales_Dataset___Working_file[[#This Row],[Units_Sold]])</f>
        <v>-1</v>
      </c>
      <c r="K282" s="9">
        <f>IF(ISBLANK(Nikes_Sales_Dataset___Working_file[[#This Row],[MRP]]),MEDIAN(Nikes_Sales_Dataset___Working_file[[#All],[MRP]]),Nikes_Sales_Dataset___Working_file[[#This Row],[MRP]])</f>
        <v>6110.0300000000007</v>
      </c>
      <c r="M282">
        <f>IF(ISBLANK(Nikes_Sales_Dataset___Working_file[[#This Row],[Discount_Applied]]),0,Nikes_Sales_Dataset___Working_file[[#This Row],[Discount_Applied]])</f>
        <v>0</v>
      </c>
      <c r="N282" s="9">
        <f>Nikes_Sales_Dataset___Working_file[[#This Row],[MRP Final]]*(1-Nikes_Sales_Dataset___Working_file[[#This Row],[Cleaned Discount]])</f>
        <v>6110.0300000000007</v>
      </c>
      <c r="O282">
        <v>0</v>
      </c>
      <c r="P282" s="3">
        <f>Nikes_Sales_Dataset___Working_file[[#This Row],[Sales Price]]*Nikes_Sales_Dataset___Working_file[[#This Row],[Units Sold Filled]]</f>
        <v>-6110.0300000000007</v>
      </c>
      <c r="Q282" s="2">
        <v>45701</v>
      </c>
      <c r="R282" s="7">
        <f>IF(ISBLANK(Nikes_Sales_Dataset___Working_file[[#This Row],[Order_Date]]),"Unknown Date",Nikes_Sales_Dataset___Working_file[[#This Row],[Order_Date]])</f>
        <v>45701</v>
      </c>
      <c r="S282" s="7" t="str">
        <f>IF(ISNUMBER(Nikes_Sales_Dataset___Working_file[[#This Row],[Cleaned Order Date]]),TEXT(Nikes_Sales_Dataset___Working_file[[#This Row],[Cleaned Order Date]],"mmm"),"Unknown")</f>
        <v>Feb</v>
      </c>
      <c r="T282" s="7" t="str">
        <f>IF(ISNUMBER(Nikes_Sales_Dataset___Working_file[[#This Row],[Cleaned Order Date]]),TEXT(Nikes_Sales_Dataset___Working_file[[#This Row],[Cleaned Order Date]],"yyyy"),"Unknown")</f>
        <v>2025</v>
      </c>
      <c r="U282" s="1" t="s">
        <v>17</v>
      </c>
      <c r="V282" s="1" t="s">
        <v>33</v>
      </c>
      <c r="W282" s="1" t="s">
        <v>33</v>
      </c>
      <c r="X282" s="9">
        <v>3069.57</v>
      </c>
    </row>
    <row r="283" spans="1:24" x14ac:dyDescent="0.25">
      <c r="A283" s="4">
        <v>2281</v>
      </c>
      <c r="B283" s="4" t="str">
        <f>Nikes_Sales_Dataset___Working_file[[#This Row],[Order_ID]]&amp;"_"&amp;TEXT(Nikes_Sales_Dataset___Working_file[[#This Row],[Cleaned Order Date]],"yyyymmdd")</f>
        <v>2281_20250713</v>
      </c>
      <c r="C283" s="1" t="s">
        <v>13</v>
      </c>
      <c r="D283" s="1" t="s">
        <v>26</v>
      </c>
      <c r="E283" s="1" t="s">
        <v>40</v>
      </c>
      <c r="F283" s="1" t="s">
        <v>16</v>
      </c>
      <c r="G283" s="1" t="s">
        <v>16</v>
      </c>
      <c r="H283">
        <v>2</v>
      </c>
      <c r="I283" s="3">
        <f>IF(ISBLANK(Nikes_Sales_Dataset___Working_file[[#This Row],[Units_Sold]]),IF(Nikes_Sales_Dataset___Working_file[[#This Row],[Profit]]&lt;0,0,1),Nikes_Sales_Dataset___Working_file[[#This Row],[Units_Sold]])</f>
        <v>2</v>
      </c>
      <c r="K283" s="9">
        <f>IF(ISBLANK(Nikes_Sales_Dataset___Working_file[[#This Row],[MRP]]),MEDIAN(Nikes_Sales_Dataset___Working_file[[#All],[MRP]]),Nikes_Sales_Dataset___Working_file[[#This Row],[MRP]])</f>
        <v>6110.0300000000007</v>
      </c>
      <c r="M283">
        <f>IF(ISBLANK(Nikes_Sales_Dataset___Working_file[[#This Row],[Discount_Applied]]),0,Nikes_Sales_Dataset___Working_file[[#This Row],[Discount_Applied]])</f>
        <v>0</v>
      </c>
      <c r="N283" s="9">
        <f>Nikes_Sales_Dataset___Working_file[[#This Row],[MRP Final]]*(1-Nikes_Sales_Dataset___Working_file[[#This Row],[Cleaned Discount]])</f>
        <v>6110.0300000000007</v>
      </c>
      <c r="O283">
        <v>0</v>
      </c>
      <c r="P283" s="3">
        <f>Nikes_Sales_Dataset___Working_file[[#This Row],[Sales Price]]*Nikes_Sales_Dataset___Working_file[[#This Row],[Units Sold Filled]]</f>
        <v>12220.060000000001</v>
      </c>
      <c r="Q283" s="2">
        <v>45851</v>
      </c>
      <c r="R283" s="7">
        <f>IF(ISBLANK(Nikes_Sales_Dataset___Working_file[[#This Row],[Order_Date]]),"Unknown Date",Nikes_Sales_Dataset___Working_file[[#This Row],[Order_Date]])</f>
        <v>45851</v>
      </c>
      <c r="S283" s="7" t="str">
        <f>IF(ISNUMBER(Nikes_Sales_Dataset___Working_file[[#This Row],[Cleaned Order Date]]),TEXT(Nikes_Sales_Dataset___Working_file[[#This Row],[Cleaned Order Date]],"mmm"),"Unknown")</f>
        <v>Jul</v>
      </c>
      <c r="T283" s="7" t="str">
        <f>IF(ISNUMBER(Nikes_Sales_Dataset___Working_file[[#This Row],[Cleaned Order Date]]),TEXT(Nikes_Sales_Dataset___Working_file[[#This Row],[Cleaned Order Date]],"yyyy"),"Unknown")</f>
        <v>2025</v>
      </c>
      <c r="U283" s="1" t="s">
        <v>22</v>
      </c>
      <c r="V283" s="1" t="s">
        <v>45</v>
      </c>
      <c r="W283" s="1" t="s">
        <v>45</v>
      </c>
      <c r="X283" s="9">
        <v>1753.48</v>
      </c>
    </row>
    <row r="284" spans="1:24" x14ac:dyDescent="0.25">
      <c r="A284" s="4">
        <v>2282</v>
      </c>
      <c r="B284" s="4" t="str">
        <f>Nikes_Sales_Dataset___Working_file[[#This Row],[Order_ID]]&amp;"_"&amp;TEXT(Nikes_Sales_Dataset___Working_file[[#This Row],[Cleaned Order Date]],"yyyymmdd")</f>
        <v>2282_20241114</v>
      </c>
      <c r="C284" s="1" t="s">
        <v>35</v>
      </c>
      <c r="D284" s="1" t="s">
        <v>30</v>
      </c>
      <c r="E284" s="1" t="s">
        <v>50</v>
      </c>
      <c r="F284" s="1" t="s">
        <v>41</v>
      </c>
      <c r="G284" s="1" t="s">
        <v>16</v>
      </c>
      <c r="I284" s="3">
        <f>IF(ISBLANK(Nikes_Sales_Dataset___Working_file[[#This Row],[Units_Sold]]),IF(Nikes_Sales_Dataset___Working_file[[#This Row],[Profit]]&lt;0,0,1),Nikes_Sales_Dataset___Working_file[[#This Row],[Units_Sold]])</f>
        <v>0</v>
      </c>
      <c r="K284" s="9">
        <f>IF(ISBLANK(Nikes_Sales_Dataset___Working_file[[#This Row],[MRP]]),MEDIAN(Nikes_Sales_Dataset___Working_file[[#All],[MRP]]),Nikes_Sales_Dataset___Working_file[[#This Row],[MRP]])</f>
        <v>6110.0300000000007</v>
      </c>
      <c r="L284">
        <v>0.26</v>
      </c>
      <c r="M284">
        <f>IF(ISBLANK(Nikes_Sales_Dataset___Working_file[[#This Row],[Discount_Applied]]),0,Nikes_Sales_Dataset___Working_file[[#This Row],[Discount_Applied]])</f>
        <v>0.26</v>
      </c>
      <c r="N284" s="9">
        <f>Nikes_Sales_Dataset___Working_file[[#This Row],[MRP Final]]*(1-Nikes_Sales_Dataset___Working_file[[#This Row],[Cleaned Discount]])</f>
        <v>4521.4222000000009</v>
      </c>
      <c r="O284">
        <v>0</v>
      </c>
      <c r="P284" s="3">
        <f>Nikes_Sales_Dataset___Working_file[[#This Row],[Sales Price]]*Nikes_Sales_Dataset___Working_file[[#This Row],[Units Sold Filled]]</f>
        <v>0</v>
      </c>
      <c r="Q284" s="2">
        <v>45610</v>
      </c>
      <c r="R284" s="7">
        <f>IF(ISBLANK(Nikes_Sales_Dataset___Working_file[[#This Row],[Order_Date]]),"Unknown Date",Nikes_Sales_Dataset___Working_file[[#This Row],[Order_Date]])</f>
        <v>45610</v>
      </c>
      <c r="S284" s="7" t="str">
        <f>IF(ISNUMBER(Nikes_Sales_Dataset___Working_file[[#This Row],[Cleaned Order Date]]),TEXT(Nikes_Sales_Dataset___Working_file[[#This Row],[Cleaned Order Date]],"mmm"),"Unknown")</f>
        <v>Nov</v>
      </c>
      <c r="T284" s="7" t="str">
        <f>IF(ISNUMBER(Nikes_Sales_Dataset___Working_file[[#This Row],[Cleaned Order Date]]),TEXT(Nikes_Sales_Dataset___Working_file[[#This Row],[Cleaned Order Date]],"yyyy"),"Unknown")</f>
        <v>2024</v>
      </c>
      <c r="U284" s="1" t="s">
        <v>22</v>
      </c>
      <c r="V284" s="1" t="s">
        <v>25</v>
      </c>
      <c r="W284" s="1" t="s">
        <v>25</v>
      </c>
      <c r="X284" s="9">
        <v>-1002.46</v>
      </c>
    </row>
    <row r="285" spans="1:24" x14ac:dyDescent="0.25">
      <c r="A285" s="4">
        <v>2283</v>
      </c>
      <c r="B285" s="4" t="str">
        <f>Nikes_Sales_Dataset___Working_file[[#This Row],[Order_ID]]&amp;"_"&amp;TEXT(Nikes_Sales_Dataset___Working_file[[#This Row],[Cleaned Order Date]],"yyyymmdd")</f>
        <v>2283_20240821</v>
      </c>
      <c r="C285" s="1" t="s">
        <v>35</v>
      </c>
      <c r="D285" s="1" t="s">
        <v>20</v>
      </c>
      <c r="E285" s="1" t="s">
        <v>39</v>
      </c>
      <c r="F285" s="1" t="s">
        <v>59</v>
      </c>
      <c r="G285" s="1" t="s">
        <v>28</v>
      </c>
      <c r="H285">
        <v>1</v>
      </c>
      <c r="I285" s="3">
        <f>IF(ISBLANK(Nikes_Sales_Dataset___Working_file[[#This Row],[Units_Sold]]),IF(Nikes_Sales_Dataset___Working_file[[#This Row],[Profit]]&lt;0,0,1),Nikes_Sales_Dataset___Working_file[[#This Row],[Units_Sold]])</f>
        <v>1</v>
      </c>
      <c r="K285" s="9">
        <f>IF(ISBLANK(Nikes_Sales_Dataset___Working_file[[#This Row],[MRP]]),MEDIAN(Nikes_Sales_Dataset___Working_file[[#All],[MRP]]),Nikes_Sales_Dataset___Working_file[[#This Row],[MRP]])</f>
        <v>6110.0300000000007</v>
      </c>
      <c r="M285">
        <f>IF(ISBLANK(Nikes_Sales_Dataset___Working_file[[#This Row],[Discount_Applied]]),0,Nikes_Sales_Dataset___Working_file[[#This Row],[Discount_Applied]])</f>
        <v>0</v>
      </c>
      <c r="N285" s="9">
        <f>Nikes_Sales_Dataset___Working_file[[#This Row],[MRP Final]]*(1-Nikes_Sales_Dataset___Working_file[[#This Row],[Cleaned Discount]])</f>
        <v>6110.0300000000007</v>
      </c>
      <c r="O285">
        <v>0</v>
      </c>
      <c r="P285" s="3">
        <f>Nikes_Sales_Dataset___Working_file[[#This Row],[Sales Price]]*Nikes_Sales_Dataset___Working_file[[#This Row],[Units Sold Filled]]</f>
        <v>6110.0300000000007</v>
      </c>
      <c r="Q285" s="2">
        <v>45525</v>
      </c>
      <c r="R285" s="7">
        <f>IF(ISBLANK(Nikes_Sales_Dataset___Working_file[[#This Row],[Order_Date]]),"Unknown Date",Nikes_Sales_Dataset___Working_file[[#This Row],[Order_Date]])</f>
        <v>45525</v>
      </c>
      <c r="S285" s="7" t="str">
        <f>IF(ISNUMBER(Nikes_Sales_Dataset___Working_file[[#This Row],[Cleaned Order Date]]),TEXT(Nikes_Sales_Dataset___Working_file[[#This Row],[Cleaned Order Date]],"mmm"),"Unknown")</f>
        <v>Aug</v>
      </c>
      <c r="T285" s="7" t="str">
        <f>IF(ISNUMBER(Nikes_Sales_Dataset___Working_file[[#This Row],[Cleaned Order Date]]),TEXT(Nikes_Sales_Dataset___Working_file[[#This Row],[Cleaned Order Date]],"yyyy"),"Unknown")</f>
        <v>2024</v>
      </c>
      <c r="U285" s="1" t="s">
        <v>22</v>
      </c>
      <c r="V285" s="1" t="s">
        <v>33</v>
      </c>
      <c r="W285" s="1" t="s">
        <v>33</v>
      </c>
      <c r="X285" s="9">
        <v>468.59</v>
      </c>
    </row>
    <row r="286" spans="1:24" x14ac:dyDescent="0.25">
      <c r="A286" s="4">
        <v>2284</v>
      </c>
      <c r="B286" s="4" t="str">
        <f>Nikes_Sales_Dataset___Working_file[[#This Row],[Order_ID]]&amp;"_"&amp;TEXT(Nikes_Sales_Dataset___Working_file[[#This Row],[Cleaned Order Date]],"yyyymmdd")</f>
        <v>2284_20241008</v>
      </c>
      <c r="C286" s="1" t="s">
        <v>13</v>
      </c>
      <c r="D286" s="1" t="s">
        <v>20</v>
      </c>
      <c r="E286" s="1" t="s">
        <v>39</v>
      </c>
      <c r="F286" s="1" t="s">
        <v>16</v>
      </c>
      <c r="G286" s="1" t="s">
        <v>16</v>
      </c>
      <c r="I286" s="3">
        <f>IF(ISBLANK(Nikes_Sales_Dataset___Working_file[[#This Row],[Units_Sold]]),IF(Nikes_Sales_Dataset___Working_file[[#This Row],[Profit]]&lt;0,0,1),Nikes_Sales_Dataset___Working_file[[#This Row],[Units_Sold]])</f>
        <v>1</v>
      </c>
      <c r="K286" s="9">
        <f>IF(ISBLANK(Nikes_Sales_Dataset___Working_file[[#This Row],[MRP]]),MEDIAN(Nikes_Sales_Dataset___Working_file[[#All],[MRP]]),Nikes_Sales_Dataset___Working_file[[#This Row],[MRP]])</f>
        <v>6110.0300000000007</v>
      </c>
      <c r="L286">
        <v>0.53</v>
      </c>
      <c r="M286">
        <f>IF(ISBLANK(Nikes_Sales_Dataset___Working_file[[#This Row],[Discount_Applied]]),0,Nikes_Sales_Dataset___Working_file[[#This Row],[Discount_Applied]])</f>
        <v>0.53</v>
      </c>
      <c r="N286" s="9">
        <f>Nikes_Sales_Dataset___Working_file[[#This Row],[MRP Final]]*(1-Nikes_Sales_Dataset___Working_file[[#This Row],[Cleaned Discount]])</f>
        <v>2871.7141000000001</v>
      </c>
      <c r="O286">
        <v>0</v>
      </c>
      <c r="P286" s="3">
        <f>Nikes_Sales_Dataset___Working_file[[#This Row],[Sales Price]]*Nikes_Sales_Dataset___Working_file[[#This Row],[Units Sold Filled]]</f>
        <v>2871.7141000000001</v>
      </c>
      <c r="Q286" s="2">
        <v>45573</v>
      </c>
      <c r="R286" s="7">
        <f>IF(ISBLANK(Nikes_Sales_Dataset___Working_file[[#This Row],[Order_Date]]),"Unknown Date",Nikes_Sales_Dataset___Working_file[[#This Row],[Order_Date]])</f>
        <v>45573</v>
      </c>
      <c r="S286" s="7" t="str">
        <f>IF(ISNUMBER(Nikes_Sales_Dataset___Working_file[[#This Row],[Cleaned Order Date]]),TEXT(Nikes_Sales_Dataset___Working_file[[#This Row],[Cleaned Order Date]],"mmm"),"Unknown")</f>
        <v>Oct</v>
      </c>
      <c r="T286" s="7" t="str">
        <f>IF(ISNUMBER(Nikes_Sales_Dataset___Working_file[[#This Row],[Cleaned Order Date]]),TEXT(Nikes_Sales_Dataset___Working_file[[#This Row],[Cleaned Order Date]],"yyyy"),"Unknown")</f>
        <v>2024</v>
      </c>
      <c r="U286" s="1" t="s">
        <v>17</v>
      </c>
      <c r="V286" s="1" t="s">
        <v>45</v>
      </c>
      <c r="W286" s="1" t="s">
        <v>45</v>
      </c>
      <c r="X286" s="9">
        <v>1370.01</v>
      </c>
    </row>
    <row r="287" spans="1:24" x14ac:dyDescent="0.25">
      <c r="A287" s="4">
        <v>2285</v>
      </c>
      <c r="B287" s="4" t="str">
        <f>Nikes_Sales_Dataset___Working_file[[#This Row],[Order_ID]]&amp;"_"&amp;TEXT(Nikes_Sales_Dataset___Working_file[[#This Row],[Cleaned Order Date]],"yyyymmdd")</f>
        <v>2285_Unknown Date</v>
      </c>
      <c r="C287" s="1" t="s">
        <v>19</v>
      </c>
      <c r="D287" s="1" t="s">
        <v>43</v>
      </c>
      <c r="E287" s="1" t="s">
        <v>61</v>
      </c>
      <c r="F287" s="1" t="s">
        <v>28</v>
      </c>
      <c r="G287" s="1" t="s">
        <v>28</v>
      </c>
      <c r="H287">
        <v>-1</v>
      </c>
      <c r="I287" s="3">
        <f>IF(ISBLANK(Nikes_Sales_Dataset___Working_file[[#This Row],[Units_Sold]]),IF(Nikes_Sales_Dataset___Working_file[[#This Row],[Profit]]&lt;0,0,1),Nikes_Sales_Dataset___Working_file[[#This Row],[Units_Sold]])</f>
        <v>-1</v>
      </c>
      <c r="K287" s="9">
        <f>IF(ISBLANK(Nikes_Sales_Dataset___Working_file[[#This Row],[MRP]]),MEDIAN(Nikes_Sales_Dataset___Working_file[[#All],[MRP]]),Nikes_Sales_Dataset___Working_file[[#This Row],[MRP]])</f>
        <v>6110.0300000000007</v>
      </c>
      <c r="M287">
        <f>IF(ISBLANK(Nikes_Sales_Dataset___Working_file[[#This Row],[Discount_Applied]]),0,Nikes_Sales_Dataset___Working_file[[#This Row],[Discount_Applied]])</f>
        <v>0</v>
      </c>
      <c r="N287" s="9">
        <f>Nikes_Sales_Dataset___Working_file[[#This Row],[MRP Final]]*(1-Nikes_Sales_Dataset___Working_file[[#This Row],[Cleaned Discount]])</f>
        <v>6110.0300000000007</v>
      </c>
      <c r="O287">
        <v>0</v>
      </c>
      <c r="P287" s="3">
        <f>Nikes_Sales_Dataset___Working_file[[#This Row],[Sales Price]]*Nikes_Sales_Dataset___Working_file[[#This Row],[Units Sold Filled]]</f>
        <v>-6110.0300000000007</v>
      </c>
      <c r="Q287" s="2"/>
      <c r="R287" s="7" t="str">
        <f>IF(ISBLANK(Nikes_Sales_Dataset___Working_file[[#This Row],[Order_Date]]),"Unknown Date",Nikes_Sales_Dataset___Working_file[[#This Row],[Order_Date]])</f>
        <v>Unknown Date</v>
      </c>
      <c r="S287" s="7" t="str">
        <f>IF(ISNUMBER(Nikes_Sales_Dataset___Working_file[[#This Row],[Cleaned Order Date]]),TEXT(Nikes_Sales_Dataset___Working_file[[#This Row],[Cleaned Order Date]],"mmm"),"Unknown")</f>
        <v>Unknown</v>
      </c>
      <c r="T287" s="7" t="str">
        <f>IF(ISNUMBER(Nikes_Sales_Dataset___Working_file[[#This Row],[Cleaned Order Date]]),TEXT(Nikes_Sales_Dataset___Working_file[[#This Row],[Cleaned Order Date]],"yyyy"),"Unknown")</f>
        <v>Unknown</v>
      </c>
      <c r="U287" s="1" t="s">
        <v>22</v>
      </c>
      <c r="V287" s="1" t="s">
        <v>33</v>
      </c>
      <c r="W287" s="1" t="s">
        <v>33</v>
      </c>
      <c r="X287" s="9">
        <v>2211.71</v>
      </c>
    </row>
    <row r="288" spans="1:24" x14ac:dyDescent="0.25">
      <c r="A288" s="4">
        <v>2286</v>
      </c>
      <c r="B288" s="4" t="str">
        <f>Nikes_Sales_Dataset___Working_file[[#This Row],[Order_ID]]&amp;"_"&amp;TEXT(Nikes_Sales_Dataset___Working_file[[#This Row],[Cleaned Order Date]],"yyyymmdd")</f>
        <v>2286_20241016</v>
      </c>
      <c r="C288" s="1" t="s">
        <v>19</v>
      </c>
      <c r="D288" s="1" t="s">
        <v>26</v>
      </c>
      <c r="E288" s="1" t="s">
        <v>40</v>
      </c>
      <c r="F288" s="1" t="s">
        <v>41</v>
      </c>
      <c r="G288" s="1" t="s">
        <v>16</v>
      </c>
      <c r="I288" s="3">
        <f>IF(ISBLANK(Nikes_Sales_Dataset___Working_file[[#This Row],[Units_Sold]]),IF(Nikes_Sales_Dataset___Working_file[[#This Row],[Profit]]&lt;0,0,1),Nikes_Sales_Dataset___Working_file[[#This Row],[Units_Sold]])</f>
        <v>1</v>
      </c>
      <c r="K288" s="9">
        <f>IF(ISBLANK(Nikes_Sales_Dataset___Working_file[[#This Row],[MRP]]),MEDIAN(Nikes_Sales_Dataset___Working_file[[#All],[MRP]]),Nikes_Sales_Dataset___Working_file[[#This Row],[MRP]])</f>
        <v>6110.0300000000007</v>
      </c>
      <c r="M288">
        <f>IF(ISBLANK(Nikes_Sales_Dataset___Working_file[[#This Row],[Discount_Applied]]),0,Nikes_Sales_Dataset___Working_file[[#This Row],[Discount_Applied]])</f>
        <v>0</v>
      </c>
      <c r="N288" s="9">
        <f>Nikes_Sales_Dataset___Working_file[[#This Row],[MRP Final]]*(1-Nikes_Sales_Dataset___Working_file[[#This Row],[Cleaned Discount]])</f>
        <v>6110.0300000000007</v>
      </c>
      <c r="O288">
        <v>0</v>
      </c>
      <c r="P288" s="3">
        <f>Nikes_Sales_Dataset___Working_file[[#This Row],[Sales Price]]*Nikes_Sales_Dataset___Working_file[[#This Row],[Units Sold Filled]]</f>
        <v>6110.0300000000007</v>
      </c>
      <c r="Q288" s="2">
        <v>45581</v>
      </c>
      <c r="R288" s="7">
        <f>IF(ISBLANK(Nikes_Sales_Dataset___Working_file[[#This Row],[Order_Date]]),"Unknown Date",Nikes_Sales_Dataset___Working_file[[#This Row],[Order_Date]])</f>
        <v>45581</v>
      </c>
      <c r="S288" s="7" t="str">
        <f>IF(ISNUMBER(Nikes_Sales_Dataset___Working_file[[#This Row],[Cleaned Order Date]]),TEXT(Nikes_Sales_Dataset___Working_file[[#This Row],[Cleaned Order Date]],"mmm"),"Unknown")</f>
        <v>Oct</v>
      </c>
      <c r="T288" s="7" t="str">
        <f>IF(ISNUMBER(Nikes_Sales_Dataset___Working_file[[#This Row],[Cleaned Order Date]]),TEXT(Nikes_Sales_Dataset___Working_file[[#This Row],[Cleaned Order Date]],"yyyy"),"Unknown")</f>
        <v>2024</v>
      </c>
      <c r="U288" s="1" t="s">
        <v>17</v>
      </c>
      <c r="V288" s="1" t="s">
        <v>36</v>
      </c>
      <c r="W288" s="1" t="s">
        <v>36</v>
      </c>
      <c r="X288" s="9">
        <v>2419.09</v>
      </c>
    </row>
    <row r="289" spans="1:24" x14ac:dyDescent="0.25">
      <c r="A289" s="4">
        <v>2287</v>
      </c>
      <c r="B289" s="4" t="str">
        <f>Nikes_Sales_Dataset___Working_file[[#This Row],[Order_ID]]&amp;"_"&amp;TEXT(Nikes_Sales_Dataset___Working_file[[#This Row],[Cleaned Order Date]],"yyyymmdd")</f>
        <v>2287_Unknown Date</v>
      </c>
      <c r="C289" s="1" t="s">
        <v>19</v>
      </c>
      <c r="D289" s="1" t="s">
        <v>30</v>
      </c>
      <c r="E289" s="1" t="s">
        <v>31</v>
      </c>
      <c r="F289" s="1" t="s">
        <v>46</v>
      </c>
      <c r="G289" s="1" t="s">
        <v>16</v>
      </c>
      <c r="H289">
        <v>3</v>
      </c>
      <c r="I289" s="3">
        <f>IF(ISBLANK(Nikes_Sales_Dataset___Working_file[[#This Row],[Units_Sold]]),IF(Nikes_Sales_Dataset___Working_file[[#This Row],[Profit]]&lt;0,0,1),Nikes_Sales_Dataset___Working_file[[#This Row],[Units_Sold]])</f>
        <v>3</v>
      </c>
      <c r="K289" s="9">
        <f>IF(ISBLANK(Nikes_Sales_Dataset___Working_file[[#This Row],[MRP]]),MEDIAN(Nikes_Sales_Dataset___Working_file[[#All],[MRP]]),Nikes_Sales_Dataset___Working_file[[#This Row],[MRP]])</f>
        <v>6110.0300000000007</v>
      </c>
      <c r="M289">
        <f>IF(ISBLANK(Nikes_Sales_Dataset___Working_file[[#This Row],[Discount_Applied]]),0,Nikes_Sales_Dataset___Working_file[[#This Row],[Discount_Applied]])</f>
        <v>0</v>
      </c>
      <c r="N289" s="9">
        <f>Nikes_Sales_Dataset___Working_file[[#This Row],[MRP Final]]*(1-Nikes_Sales_Dataset___Working_file[[#This Row],[Cleaned Discount]])</f>
        <v>6110.0300000000007</v>
      </c>
      <c r="O289">
        <v>0</v>
      </c>
      <c r="P289" s="3">
        <f>Nikes_Sales_Dataset___Working_file[[#This Row],[Sales Price]]*Nikes_Sales_Dataset___Working_file[[#This Row],[Units Sold Filled]]</f>
        <v>18330.090000000004</v>
      </c>
      <c r="Q289" s="2"/>
      <c r="R289" s="7" t="str">
        <f>IF(ISBLANK(Nikes_Sales_Dataset___Working_file[[#This Row],[Order_Date]]),"Unknown Date",Nikes_Sales_Dataset___Working_file[[#This Row],[Order_Date]])</f>
        <v>Unknown Date</v>
      </c>
      <c r="S289" s="7" t="str">
        <f>IF(ISNUMBER(Nikes_Sales_Dataset___Working_file[[#This Row],[Cleaned Order Date]]),TEXT(Nikes_Sales_Dataset___Working_file[[#This Row],[Cleaned Order Date]],"mmm"),"Unknown")</f>
        <v>Unknown</v>
      </c>
      <c r="T289" s="7" t="str">
        <f>IF(ISNUMBER(Nikes_Sales_Dataset___Working_file[[#This Row],[Cleaned Order Date]]),TEXT(Nikes_Sales_Dataset___Working_file[[#This Row],[Cleaned Order Date]],"yyyy"),"Unknown")</f>
        <v>Unknown</v>
      </c>
      <c r="U289" s="1" t="s">
        <v>17</v>
      </c>
      <c r="V289" s="1" t="s">
        <v>25</v>
      </c>
      <c r="W289" s="1" t="s">
        <v>25</v>
      </c>
      <c r="X289" s="9">
        <v>-650.67999999999995</v>
      </c>
    </row>
    <row r="290" spans="1:24" x14ac:dyDescent="0.25">
      <c r="A290" s="4">
        <v>2288</v>
      </c>
      <c r="B290" s="4" t="str">
        <f>Nikes_Sales_Dataset___Working_file[[#This Row],[Order_ID]]&amp;"_"&amp;TEXT(Nikes_Sales_Dataset___Working_file[[#This Row],[Cleaned Order Date]],"yyyymmdd")</f>
        <v>2288_20240824</v>
      </c>
      <c r="C290" s="1" t="s">
        <v>19</v>
      </c>
      <c r="D290" s="1" t="s">
        <v>14</v>
      </c>
      <c r="E290" s="1" t="s">
        <v>54</v>
      </c>
      <c r="F290" s="1" t="s">
        <v>41</v>
      </c>
      <c r="G290" s="1" t="s">
        <v>16</v>
      </c>
      <c r="I290" s="3">
        <f>IF(ISBLANK(Nikes_Sales_Dataset___Working_file[[#This Row],[Units_Sold]]),IF(Nikes_Sales_Dataset___Working_file[[#This Row],[Profit]]&lt;0,0,1),Nikes_Sales_Dataset___Working_file[[#This Row],[Units_Sold]])</f>
        <v>1</v>
      </c>
      <c r="K290" s="9">
        <f>IF(ISBLANK(Nikes_Sales_Dataset___Working_file[[#This Row],[MRP]]),MEDIAN(Nikes_Sales_Dataset___Working_file[[#All],[MRP]]),Nikes_Sales_Dataset___Working_file[[#This Row],[MRP]])</f>
        <v>6110.0300000000007</v>
      </c>
      <c r="L290">
        <v>0.25</v>
      </c>
      <c r="M290">
        <f>IF(ISBLANK(Nikes_Sales_Dataset___Working_file[[#This Row],[Discount_Applied]]),0,Nikes_Sales_Dataset___Working_file[[#This Row],[Discount_Applied]])</f>
        <v>0.25</v>
      </c>
      <c r="N290" s="9">
        <f>Nikes_Sales_Dataset___Working_file[[#This Row],[MRP Final]]*(1-Nikes_Sales_Dataset___Working_file[[#This Row],[Cleaned Discount]])</f>
        <v>4582.5225000000009</v>
      </c>
      <c r="O290">
        <v>0</v>
      </c>
      <c r="P290" s="3">
        <f>Nikes_Sales_Dataset___Working_file[[#This Row],[Sales Price]]*Nikes_Sales_Dataset___Working_file[[#This Row],[Units Sold Filled]]</f>
        <v>4582.5225000000009</v>
      </c>
      <c r="Q290" s="2">
        <v>45528</v>
      </c>
      <c r="R290" s="7">
        <f>IF(ISBLANK(Nikes_Sales_Dataset___Working_file[[#This Row],[Order_Date]]),"Unknown Date",Nikes_Sales_Dataset___Working_file[[#This Row],[Order_Date]])</f>
        <v>45528</v>
      </c>
      <c r="S290" s="7" t="str">
        <f>IF(ISNUMBER(Nikes_Sales_Dataset___Working_file[[#This Row],[Cleaned Order Date]]),TEXT(Nikes_Sales_Dataset___Working_file[[#This Row],[Cleaned Order Date]],"mmm"),"Unknown")</f>
        <v>Aug</v>
      </c>
      <c r="T290" s="7" t="str">
        <f>IF(ISNUMBER(Nikes_Sales_Dataset___Working_file[[#This Row],[Cleaned Order Date]]),TEXT(Nikes_Sales_Dataset___Working_file[[#This Row],[Cleaned Order Date]],"yyyy"),"Unknown")</f>
        <v>2024</v>
      </c>
      <c r="U290" s="1" t="s">
        <v>22</v>
      </c>
      <c r="V290" s="1" t="s">
        <v>38</v>
      </c>
      <c r="W290" s="1" t="s">
        <v>38</v>
      </c>
      <c r="X290" s="9">
        <v>1570.91</v>
      </c>
    </row>
    <row r="291" spans="1:24" x14ac:dyDescent="0.25">
      <c r="A291" s="4">
        <v>2289</v>
      </c>
      <c r="B291" s="4" t="str">
        <f>Nikes_Sales_Dataset___Working_file[[#This Row],[Order_ID]]&amp;"_"&amp;TEXT(Nikes_Sales_Dataset___Working_file[[#This Row],[Cleaned Order Date]],"yyyymmdd")</f>
        <v>2289_Unknown Date</v>
      </c>
      <c r="C291" s="1" t="s">
        <v>19</v>
      </c>
      <c r="D291" s="1" t="s">
        <v>30</v>
      </c>
      <c r="E291" s="1" t="s">
        <v>48</v>
      </c>
      <c r="F291" s="1" t="s">
        <v>28</v>
      </c>
      <c r="G291" s="1" t="s">
        <v>28</v>
      </c>
      <c r="I291" s="3">
        <f>IF(ISBLANK(Nikes_Sales_Dataset___Working_file[[#This Row],[Units_Sold]]),IF(Nikes_Sales_Dataset___Working_file[[#This Row],[Profit]]&lt;0,0,1),Nikes_Sales_Dataset___Working_file[[#This Row],[Units_Sold]])</f>
        <v>1</v>
      </c>
      <c r="K291" s="9">
        <f>IF(ISBLANK(Nikes_Sales_Dataset___Working_file[[#This Row],[MRP]]),MEDIAN(Nikes_Sales_Dataset___Working_file[[#All],[MRP]]),Nikes_Sales_Dataset___Working_file[[#This Row],[MRP]])</f>
        <v>6110.0300000000007</v>
      </c>
      <c r="L291">
        <v>0.51</v>
      </c>
      <c r="M291">
        <f>IF(ISBLANK(Nikes_Sales_Dataset___Working_file[[#This Row],[Discount_Applied]]),0,Nikes_Sales_Dataset___Working_file[[#This Row],[Discount_Applied]])</f>
        <v>0.51</v>
      </c>
      <c r="N291" s="9">
        <f>Nikes_Sales_Dataset___Working_file[[#This Row],[MRP Final]]*(1-Nikes_Sales_Dataset___Working_file[[#This Row],[Cleaned Discount]])</f>
        <v>2993.9147000000003</v>
      </c>
      <c r="O291">
        <v>0</v>
      </c>
      <c r="P291" s="3">
        <f>Nikes_Sales_Dataset___Working_file[[#This Row],[Sales Price]]*Nikes_Sales_Dataset___Working_file[[#This Row],[Units Sold Filled]]</f>
        <v>2993.9147000000003</v>
      </c>
      <c r="Q291" s="2"/>
      <c r="R291" s="7" t="str">
        <f>IF(ISBLANK(Nikes_Sales_Dataset___Working_file[[#This Row],[Order_Date]]),"Unknown Date",Nikes_Sales_Dataset___Working_file[[#This Row],[Order_Date]])</f>
        <v>Unknown Date</v>
      </c>
      <c r="S291" s="7" t="str">
        <f>IF(ISNUMBER(Nikes_Sales_Dataset___Working_file[[#This Row],[Cleaned Order Date]]),TEXT(Nikes_Sales_Dataset___Working_file[[#This Row],[Cleaned Order Date]],"mmm"),"Unknown")</f>
        <v>Unknown</v>
      </c>
      <c r="T291" s="7" t="str">
        <f>IF(ISNUMBER(Nikes_Sales_Dataset___Working_file[[#This Row],[Cleaned Order Date]]),TEXT(Nikes_Sales_Dataset___Working_file[[#This Row],[Cleaned Order Date]],"yyyy"),"Unknown")</f>
        <v>Unknown</v>
      </c>
      <c r="U291" s="1" t="s">
        <v>22</v>
      </c>
      <c r="V291" s="1" t="s">
        <v>25</v>
      </c>
      <c r="W291" s="1" t="s">
        <v>25</v>
      </c>
      <c r="X291" s="9">
        <v>3161.45</v>
      </c>
    </row>
    <row r="292" spans="1:24" x14ac:dyDescent="0.25">
      <c r="A292" s="4">
        <v>2290</v>
      </c>
      <c r="B292" s="4" t="str">
        <f>Nikes_Sales_Dataset___Working_file[[#This Row],[Order_ID]]&amp;"_"&amp;TEXT(Nikes_Sales_Dataset___Working_file[[#This Row],[Cleaned Order Date]],"yyyymmdd")</f>
        <v>2290_20241020</v>
      </c>
      <c r="C292" s="1" t="s">
        <v>19</v>
      </c>
      <c r="D292" s="1" t="s">
        <v>14</v>
      </c>
      <c r="E292" s="1" t="s">
        <v>34</v>
      </c>
      <c r="F292" s="1" t="s">
        <v>28</v>
      </c>
      <c r="G292" s="1" t="s">
        <v>28</v>
      </c>
      <c r="I292" s="3">
        <f>IF(ISBLANK(Nikes_Sales_Dataset___Working_file[[#This Row],[Units_Sold]]),IF(Nikes_Sales_Dataset___Working_file[[#This Row],[Profit]]&lt;0,0,1),Nikes_Sales_Dataset___Working_file[[#This Row],[Units_Sold]])</f>
        <v>1</v>
      </c>
      <c r="K292" s="9">
        <f>IF(ISBLANK(Nikes_Sales_Dataset___Working_file[[#This Row],[MRP]]),MEDIAN(Nikes_Sales_Dataset___Working_file[[#All],[MRP]]),Nikes_Sales_Dataset___Working_file[[#This Row],[MRP]])</f>
        <v>6110.0300000000007</v>
      </c>
      <c r="M292">
        <f>IF(ISBLANK(Nikes_Sales_Dataset___Working_file[[#This Row],[Discount_Applied]]),0,Nikes_Sales_Dataset___Working_file[[#This Row],[Discount_Applied]])</f>
        <v>0</v>
      </c>
      <c r="N292" s="9">
        <f>Nikes_Sales_Dataset___Working_file[[#This Row],[MRP Final]]*(1-Nikes_Sales_Dataset___Working_file[[#This Row],[Cleaned Discount]])</f>
        <v>6110.0300000000007</v>
      </c>
      <c r="O292">
        <v>0</v>
      </c>
      <c r="P292" s="3">
        <f>Nikes_Sales_Dataset___Working_file[[#This Row],[Sales Price]]*Nikes_Sales_Dataset___Working_file[[#This Row],[Units Sold Filled]]</f>
        <v>6110.0300000000007</v>
      </c>
      <c r="Q292" s="2">
        <v>45585</v>
      </c>
      <c r="R292" s="7">
        <f>IF(ISBLANK(Nikes_Sales_Dataset___Working_file[[#This Row],[Order_Date]]),"Unknown Date",Nikes_Sales_Dataset___Working_file[[#This Row],[Order_Date]])</f>
        <v>45585</v>
      </c>
      <c r="S292" s="7" t="str">
        <f>IF(ISNUMBER(Nikes_Sales_Dataset___Working_file[[#This Row],[Cleaned Order Date]]),TEXT(Nikes_Sales_Dataset___Working_file[[#This Row],[Cleaned Order Date]],"mmm"),"Unknown")</f>
        <v>Oct</v>
      </c>
      <c r="T292" s="7" t="str">
        <f>IF(ISNUMBER(Nikes_Sales_Dataset___Working_file[[#This Row],[Cleaned Order Date]]),TEXT(Nikes_Sales_Dataset___Working_file[[#This Row],[Cleaned Order Date]],"yyyy"),"Unknown")</f>
        <v>2024</v>
      </c>
      <c r="U292" s="1" t="s">
        <v>17</v>
      </c>
      <c r="V292" s="1" t="s">
        <v>45</v>
      </c>
      <c r="W292" s="1" t="s">
        <v>45</v>
      </c>
      <c r="X292" s="9">
        <v>546.66</v>
      </c>
    </row>
    <row r="293" spans="1:24" x14ac:dyDescent="0.25">
      <c r="A293" s="4">
        <v>2291</v>
      </c>
      <c r="B293" s="4" t="str">
        <f>Nikes_Sales_Dataset___Working_file[[#This Row],[Order_ID]]&amp;"_"&amp;TEXT(Nikes_Sales_Dataset___Working_file[[#This Row],[Cleaned Order Date]],"yyyymmdd")</f>
        <v>2291_Unknown Date</v>
      </c>
      <c r="C293" s="1" t="s">
        <v>19</v>
      </c>
      <c r="D293" s="1" t="s">
        <v>43</v>
      </c>
      <c r="E293" s="1" t="s">
        <v>61</v>
      </c>
      <c r="F293" s="1" t="s">
        <v>28</v>
      </c>
      <c r="G293" s="1" t="s">
        <v>28</v>
      </c>
      <c r="H293">
        <v>-1</v>
      </c>
      <c r="I293" s="3">
        <f>IF(ISBLANK(Nikes_Sales_Dataset___Working_file[[#This Row],[Units_Sold]]),IF(Nikes_Sales_Dataset___Working_file[[#This Row],[Profit]]&lt;0,0,1),Nikes_Sales_Dataset___Working_file[[#This Row],[Units_Sold]])</f>
        <v>-1</v>
      </c>
      <c r="K293" s="9">
        <f>IF(ISBLANK(Nikes_Sales_Dataset___Working_file[[#This Row],[MRP]]),MEDIAN(Nikes_Sales_Dataset___Working_file[[#All],[MRP]]),Nikes_Sales_Dataset___Working_file[[#This Row],[MRP]])</f>
        <v>6110.0300000000007</v>
      </c>
      <c r="M293">
        <f>IF(ISBLANK(Nikes_Sales_Dataset___Working_file[[#This Row],[Discount_Applied]]),0,Nikes_Sales_Dataset___Working_file[[#This Row],[Discount_Applied]])</f>
        <v>0</v>
      </c>
      <c r="N293" s="9">
        <f>Nikes_Sales_Dataset___Working_file[[#This Row],[MRP Final]]*(1-Nikes_Sales_Dataset___Working_file[[#This Row],[Cleaned Discount]])</f>
        <v>6110.0300000000007</v>
      </c>
      <c r="O293">
        <v>0</v>
      </c>
      <c r="P293" s="3">
        <f>Nikes_Sales_Dataset___Working_file[[#This Row],[Sales Price]]*Nikes_Sales_Dataset___Working_file[[#This Row],[Units Sold Filled]]</f>
        <v>-6110.0300000000007</v>
      </c>
      <c r="Q293" s="2"/>
      <c r="R293" s="7" t="str">
        <f>IF(ISBLANK(Nikes_Sales_Dataset___Working_file[[#This Row],[Order_Date]]),"Unknown Date",Nikes_Sales_Dataset___Working_file[[#This Row],[Order_Date]])</f>
        <v>Unknown Date</v>
      </c>
      <c r="S293" s="7" t="str">
        <f>IF(ISNUMBER(Nikes_Sales_Dataset___Working_file[[#This Row],[Cleaned Order Date]]),TEXT(Nikes_Sales_Dataset___Working_file[[#This Row],[Cleaned Order Date]],"mmm"),"Unknown")</f>
        <v>Unknown</v>
      </c>
      <c r="T293" s="7" t="str">
        <f>IF(ISNUMBER(Nikes_Sales_Dataset___Working_file[[#This Row],[Cleaned Order Date]]),TEXT(Nikes_Sales_Dataset___Working_file[[#This Row],[Cleaned Order Date]],"yyyy"),"Unknown")</f>
        <v>Unknown</v>
      </c>
      <c r="U293" s="1" t="s">
        <v>22</v>
      </c>
      <c r="V293" s="1" t="s">
        <v>29</v>
      </c>
      <c r="W293" s="1" t="s">
        <v>29</v>
      </c>
      <c r="X293" s="9">
        <v>2729.23</v>
      </c>
    </row>
    <row r="294" spans="1:24" x14ac:dyDescent="0.25">
      <c r="A294" s="4">
        <v>2292</v>
      </c>
      <c r="B294" s="4" t="str">
        <f>Nikes_Sales_Dataset___Working_file[[#This Row],[Order_ID]]&amp;"_"&amp;TEXT(Nikes_Sales_Dataset___Working_file[[#This Row],[Cleaned Order Date]],"yyyymmdd")</f>
        <v>2292_20241105</v>
      </c>
      <c r="C294" s="1" t="s">
        <v>19</v>
      </c>
      <c r="D294" s="1" t="s">
        <v>30</v>
      </c>
      <c r="E294" s="1" t="s">
        <v>50</v>
      </c>
      <c r="F294" s="1" t="s">
        <v>16</v>
      </c>
      <c r="G294" s="1" t="s">
        <v>16</v>
      </c>
      <c r="H294">
        <v>2</v>
      </c>
      <c r="I294" s="3">
        <f>IF(ISBLANK(Nikes_Sales_Dataset___Working_file[[#This Row],[Units_Sold]]),IF(Nikes_Sales_Dataset___Working_file[[#This Row],[Profit]]&lt;0,0,1),Nikes_Sales_Dataset___Working_file[[#This Row],[Units_Sold]])</f>
        <v>2</v>
      </c>
      <c r="K294" s="9">
        <f>IF(ISBLANK(Nikes_Sales_Dataset___Working_file[[#This Row],[MRP]]),MEDIAN(Nikes_Sales_Dataset___Working_file[[#All],[MRP]]),Nikes_Sales_Dataset___Working_file[[#This Row],[MRP]])</f>
        <v>6110.0300000000007</v>
      </c>
      <c r="L294">
        <v>1.1000000000000001</v>
      </c>
      <c r="M294">
        <f>IF(ISBLANK(Nikes_Sales_Dataset___Working_file[[#This Row],[Discount_Applied]]),0,Nikes_Sales_Dataset___Working_file[[#This Row],[Discount_Applied]])</f>
        <v>1.1000000000000001</v>
      </c>
      <c r="N294" s="9">
        <f>Nikes_Sales_Dataset___Working_file[[#This Row],[MRP Final]]*(1-Nikes_Sales_Dataset___Working_file[[#This Row],[Cleaned Discount]])</f>
        <v>-611.00300000000061</v>
      </c>
      <c r="O294">
        <v>0</v>
      </c>
      <c r="P294" s="3">
        <f>Nikes_Sales_Dataset___Working_file[[#This Row],[Sales Price]]*Nikes_Sales_Dataset___Working_file[[#This Row],[Units Sold Filled]]</f>
        <v>-1222.0060000000012</v>
      </c>
      <c r="Q294" s="2">
        <v>45601</v>
      </c>
      <c r="R294" s="7">
        <f>IF(ISBLANK(Nikes_Sales_Dataset___Working_file[[#This Row],[Order_Date]]),"Unknown Date",Nikes_Sales_Dataset___Working_file[[#This Row],[Order_Date]])</f>
        <v>45601</v>
      </c>
      <c r="S294" s="7" t="str">
        <f>IF(ISNUMBER(Nikes_Sales_Dataset___Working_file[[#This Row],[Cleaned Order Date]]),TEXT(Nikes_Sales_Dataset___Working_file[[#This Row],[Cleaned Order Date]],"mmm"),"Unknown")</f>
        <v>Nov</v>
      </c>
      <c r="T294" s="7" t="str">
        <f>IF(ISNUMBER(Nikes_Sales_Dataset___Working_file[[#This Row],[Cleaned Order Date]]),TEXT(Nikes_Sales_Dataset___Working_file[[#This Row],[Cleaned Order Date]],"yyyy"),"Unknown")</f>
        <v>2024</v>
      </c>
      <c r="U294" s="1" t="s">
        <v>17</v>
      </c>
      <c r="V294" s="1" t="s">
        <v>45</v>
      </c>
      <c r="W294" s="1" t="s">
        <v>45</v>
      </c>
      <c r="X294" s="9">
        <v>1192.5</v>
      </c>
    </row>
    <row r="295" spans="1:24" x14ac:dyDescent="0.25">
      <c r="A295" s="4">
        <v>2293</v>
      </c>
      <c r="B295" s="4" t="str">
        <f>Nikes_Sales_Dataset___Working_file[[#This Row],[Order_ID]]&amp;"_"&amp;TEXT(Nikes_Sales_Dataset___Working_file[[#This Row],[Cleaned Order Date]],"yyyymmdd")</f>
        <v>2293_20250513</v>
      </c>
      <c r="C295" s="1" t="s">
        <v>19</v>
      </c>
      <c r="D295" s="1" t="s">
        <v>43</v>
      </c>
      <c r="E295" s="1" t="s">
        <v>44</v>
      </c>
      <c r="F295" s="1" t="s">
        <v>32</v>
      </c>
      <c r="G295" s="1" t="s">
        <v>32</v>
      </c>
      <c r="H295">
        <v>3</v>
      </c>
      <c r="I295" s="3">
        <f>IF(ISBLANK(Nikes_Sales_Dataset___Working_file[[#This Row],[Units_Sold]]),IF(Nikes_Sales_Dataset___Working_file[[#This Row],[Profit]]&lt;0,0,1),Nikes_Sales_Dataset___Working_file[[#This Row],[Units_Sold]])</f>
        <v>3</v>
      </c>
      <c r="K295" s="9">
        <f>IF(ISBLANK(Nikes_Sales_Dataset___Working_file[[#This Row],[MRP]]),MEDIAN(Nikes_Sales_Dataset___Working_file[[#All],[MRP]]),Nikes_Sales_Dataset___Working_file[[#This Row],[MRP]])</f>
        <v>6110.0300000000007</v>
      </c>
      <c r="M295">
        <f>IF(ISBLANK(Nikes_Sales_Dataset___Working_file[[#This Row],[Discount_Applied]]),0,Nikes_Sales_Dataset___Working_file[[#This Row],[Discount_Applied]])</f>
        <v>0</v>
      </c>
      <c r="N295" s="9">
        <f>Nikes_Sales_Dataset___Working_file[[#This Row],[MRP Final]]*(1-Nikes_Sales_Dataset___Working_file[[#This Row],[Cleaned Discount]])</f>
        <v>6110.0300000000007</v>
      </c>
      <c r="O295">
        <v>0</v>
      </c>
      <c r="P295" s="3">
        <f>Nikes_Sales_Dataset___Working_file[[#This Row],[Sales Price]]*Nikes_Sales_Dataset___Working_file[[#This Row],[Units Sold Filled]]</f>
        <v>18330.090000000004</v>
      </c>
      <c r="Q295" s="2">
        <v>45790</v>
      </c>
      <c r="R295" s="7">
        <f>IF(ISBLANK(Nikes_Sales_Dataset___Working_file[[#This Row],[Order_Date]]),"Unknown Date",Nikes_Sales_Dataset___Working_file[[#This Row],[Order_Date]])</f>
        <v>45790</v>
      </c>
      <c r="S295" s="7" t="str">
        <f>IF(ISNUMBER(Nikes_Sales_Dataset___Working_file[[#This Row],[Cleaned Order Date]]),TEXT(Nikes_Sales_Dataset___Working_file[[#This Row],[Cleaned Order Date]],"mmm"),"Unknown")</f>
        <v>May</v>
      </c>
      <c r="T295" s="7" t="str">
        <f>IF(ISNUMBER(Nikes_Sales_Dataset___Working_file[[#This Row],[Cleaned Order Date]]),TEXT(Nikes_Sales_Dataset___Working_file[[#This Row],[Cleaned Order Date]],"yyyy"),"Unknown")</f>
        <v>2025</v>
      </c>
      <c r="U295" s="1" t="s">
        <v>22</v>
      </c>
      <c r="V295" s="1" t="s">
        <v>25</v>
      </c>
      <c r="W295" s="1" t="s">
        <v>25</v>
      </c>
      <c r="X295" s="9">
        <v>2525.87</v>
      </c>
    </row>
    <row r="296" spans="1:24" x14ac:dyDescent="0.25">
      <c r="A296" s="4">
        <v>2012</v>
      </c>
      <c r="B296" s="4" t="str">
        <f>Nikes_Sales_Dataset___Working_file[[#This Row],[Order_ID]]&amp;"_"&amp;TEXT(Nikes_Sales_Dataset___Working_file[[#This Row],[Cleaned Order Date]],"yyyymmdd")</f>
        <v>2012_20240901</v>
      </c>
      <c r="C296" s="1" t="s">
        <v>19</v>
      </c>
      <c r="D296" s="1" t="s">
        <v>20</v>
      </c>
      <c r="E296" s="1" t="s">
        <v>55</v>
      </c>
      <c r="F296" s="1" t="s">
        <v>41</v>
      </c>
      <c r="G296" s="1" t="s">
        <v>16</v>
      </c>
      <c r="I296" s="3">
        <f>IF(ISBLANK(Nikes_Sales_Dataset___Working_file[[#This Row],[Units_Sold]]),IF(Nikes_Sales_Dataset___Working_file[[#This Row],[Profit]]&lt;0,0,1),Nikes_Sales_Dataset___Working_file[[#This Row],[Units_Sold]])</f>
        <v>0</v>
      </c>
      <c r="K296" s="9">
        <f>IF(ISBLANK(Nikes_Sales_Dataset___Working_file[[#This Row],[MRP]]),MEDIAN(Nikes_Sales_Dataset___Working_file[[#All],[MRP]]),Nikes_Sales_Dataset___Working_file[[#This Row],[MRP]])</f>
        <v>6110.0300000000007</v>
      </c>
      <c r="M296">
        <f>IF(ISBLANK(Nikes_Sales_Dataset___Working_file[[#This Row],[Discount_Applied]]),0,Nikes_Sales_Dataset___Working_file[[#This Row],[Discount_Applied]])</f>
        <v>0</v>
      </c>
      <c r="N296" s="9">
        <f>Nikes_Sales_Dataset___Working_file[[#This Row],[MRP Final]]*(1-Nikes_Sales_Dataset___Working_file[[#This Row],[Cleaned Discount]])</f>
        <v>6110.0300000000007</v>
      </c>
      <c r="O296">
        <v>0</v>
      </c>
      <c r="P296" s="3">
        <f>Nikes_Sales_Dataset___Working_file[[#This Row],[Sales Price]]*Nikes_Sales_Dataset___Working_file[[#This Row],[Units Sold Filled]]</f>
        <v>0</v>
      </c>
      <c r="Q296" s="2">
        <v>45536</v>
      </c>
      <c r="R296" s="7">
        <f>IF(ISBLANK(Nikes_Sales_Dataset___Working_file[[#This Row],[Order_Date]]),"Unknown Date",Nikes_Sales_Dataset___Working_file[[#This Row],[Order_Date]])</f>
        <v>45536</v>
      </c>
      <c r="S296" s="7" t="str">
        <f>IF(ISNUMBER(Nikes_Sales_Dataset___Working_file[[#This Row],[Cleaned Order Date]]),TEXT(Nikes_Sales_Dataset___Working_file[[#This Row],[Cleaned Order Date]],"mmm"),"Unknown")</f>
        <v>Sep</v>
      </c>
      <c r="T296" s="7" t="str">
        <f>IF(ISNUMBER(Nikes_Sales_Dataset___Working_file[[#This Row],[Cleaned Order Date]]),TEXT(Nikes_Sales_Dataset___Working_file[[#This Row],[Cleaned Order Date]],"yyyy"),"Unknown")</f>
        <v>2024</v>
      </c>
      <c r="U296" s="1" t="s">
        <v>22</v>
      </c>
      <c r="V296" s="1" t="s">
        <v>38</v>
      </c>
      <c r="W296" s="1" t="s">
        <v>38</v>
      </c>
      <c r="X296" s="9">
        <v>-914.59</v>
      </c>
    </row>
    <row r="297" spans="1:24" x14ac:dyDescent="0.25">
      <c r="A297" s="4">
        <v>2295</v>
      </c>
      <c r="B297" s="4" t="str">
        <f>Nikes_Sales_Dataset___Working_file[[#This Row],[Order_ID]]&amp;"_"&amp;TEXT(Nikes_Sales_Dataset___Working_file[[#This Row],[Cleaned Order Date]],"yyyymmdd")</f>
        <v>2295_20250617</v>
      </c>
      <c r="C297" s="1" t="s">
        <v>13</v>
      </c>
      <c r="D297" s="1" t="s">
        <v>26</v>
      </c>
      <c r="E297" s="1" t="s">
        <v>58</v>
      </c>
      <c r="F297" s="1" t="s">
        <v>41</v>
      </c>
      <c r="G297" s="1" t="s">
        <v>16</v>
      </c>
      <c r="I297" s="3">
        <f>IF(ISBLANK(Nikes_Sales_Dataset___Working_file[[#This Row],[Units_Sold]]),IF(Nikes_Sales_Dataset___Working_file[[#This Row],[Profit]]&lt;0,0,1),Nikes_Sales_Dataset___Working_file[[#This Row],[Units_Sold]])</f>
        <v>1</v>
      </c>
      <c r="K297" s="9">
        <f>IF(ISBLANK(Nikes_Sales_Dataset___Working_file[[#This Row],[MRP]]),MEDIAN(Nikes_Sales_Dataset___Working_file[[#All],[MRP]]),Nikes_Sales_Dataset___Working_file[[#This Row],[MRP]])</f>
        <v>6110.0300000000007</v>
      </c>
      <c r="L297">
        <v>0.81</v>
      </c>
      <c r="M297">
        <f>IF(ISBLANK(Nikes_Sales_Dataset___Working_file[[#This Row],[Discount_Applied]]),0,Nikes_Sales_Dataset___Working_file[[#This Row],[Discount_Applied]])</f>
        <v>0.81</v>
      </c>
      <c r="N297" s="9">
        <f>Nikes_Sales_Dataset___Working_file[[#This Row],[MRP Final]]*(1-Nikes_Sales_Dataset___Working_file[[#This Row],[Cleaned Discount]])</f>
        <v>1160.9056999999998</v>
      </c>
      <c r="O297">
        <v>0</v>
      </c>
      <c r="P297" s="3">
        <f>Nikes_Sales_Dataset___Working_file[[#This Row],[Sales Price]]*Nikes_Sales_Dataset___Working_file[[#This Row],[Units Sold Filled]]</f>
        <v>1160.9056999999998</v>
      </c>
      <c r="Q297" s="2">
        <v>45825</v>
      </c>
      <c r="R297" s="7">
        <f>IF(ISBLANK(Nikes_Sales_Dataset___Working_file[[#This Row],[Order_Date]]),"Unknown Date",Nikes_Sales_Dataset___Working_file[[#This Row],[Order_Date]])</f>
        <v>45825</v>
      </c>
      <c r="S297" s="7" t="str">
        <f>IF(ISNUMBER(Nikes_Sales_Dataset___Working_file[[#This Row],[Cleaned Order Date]]),TEXT(Nikes_Sales_Dataset___Working_file[[#This Row],[Cleaned Order Date]],"mmm"),"Unknown")</f>
        <v>Jun</v>
      </c>
      <c r="T297" s="7" t="str">
        <f>IF(ISNUMBER(Nikes_Sales_Dataset___Working_file[[#This Row],[Cleaned Order Date]]),TEXT(Nikes_Sales_Dataset___Working_file[[#This Row],[Cleaned Order Date]],"yyyy"),"Unknown")</f>
        <v>2025</v>
      </c>
      <c r="U297" s="1" t="s">
        <v>22</v>
      </c>
      <c r="V297" s="1" t="s">
        <v>23</v>
      </c>
      <c r="W297" s="1" t="s">
        <v>38</v>
      </c>
      <c r="X297" s="9">
        <v>3901.16</v>
      </c>
    </row>
    <row r="298" spans="1:24" x14ac:dyDescent="0.25">
      <c r="A298" s="4">
        <v>2296</v>
      </c>
      <c r="B298" s="4" t="str">
        <f>Nikes_Sales_Dataset___Working_file[[#This Row],[Order_ID]]&amp;"_"&amp;TEXT(Nikes_Sales_Dataset___Working_file[[#This Row],[Cleaned Order Date]],"yyyymmdd")</f>
        <v>2296_20240815</v>
      </c>
      <c r="C298" s="1" t="s">
        <v>19</v>
      </c>
      <c r="D298" s="1" t="s">
        <v>20</v>
      </c>
      <c r="E298" s="1" t="s">
        <v>55</v>
      </c>
      <c r="F298" s="1" t="s">
        <v>41</v>
      </c>
      <c r="G298" s="1" t="s">
        <v>16</v>
      </c>
      <c r="I298" s="3">
        <f>IF(ISBLANK(Nikes_Sales_Dataset___Working_file[[#This Row],[Units_Sold]]),IF(Nikes_Sales_Dataset___Working_file[[#This Row],[Profit]]&lt;0,0,1),Nikes_Sales_Dataset___Working_file[[#This Row],[Units_Sold]])</f>
        <v>0</v>
      </c>
      <c r="K298" s="9">
        <f>IF(ISBLANK(Nikes_Sales_Dataset___Working_file[[#This Row],[MRP]]),MEDIAN(Nikes_Sales_Dataset___Working_file[[#All],[MRP]]),Nikes_Sales_Dataset___Working_file[[#This Row],[MRP]])</f>
        <v>6110.0300000000007</v>
      </c>
      <c r="M298">
        <f>IF(ISBLANK(Nikes_Sales_Dataset___Working_file[[#This Row],[Discount_Applied]]),0,Nikes_Sales_Dataset___Working_file[[#This Row],[Discount_Applied]])</f>
        <v>0</v>
      </c>
      <c r="N298" s="9">
        <f>Nikes_Sales_Dataset___Working_file[[#This Row],[MRP Final]]*(1-Nikes_Sales_Dataset___Working_file[[#This Row],[Cleaned Discount]])</f>
        <v>6110.0300000000007</v>
      </c>
      <c r="O298">
        <v>0</v>
      </c>
      <c r="P298" s="3">
        <f>Nikes_Sales_Dataset___Working_file[[#This Row],[Sales Price]]*Nikes_Sales_Dataset___Working_file[[#This Row],[Units Sold Filled]]</f>
        <v>0</v>
      </c>
      <c r="Q298" s="2">
        <v>45519</v>
      </c>
      <c r="R298" s="7">
        <f>IF(ISBLANK(Nikes_Sales_Dataset___Working_file[[#This Row],[Order_Date]]),"Unknown Date",Nikes_Sales_Dataset___Working_file[[#This Row],[Order_Date]])</f>
        <v>45519</v>
      </c>
      <c r="S298" s="7" t="str">
        <f>IF(ISNUMBER(Nikes_Sales_Dataset___Working_file[[#This Row],[Cleaned Order Date]]),TEXT(Nikes_Sales_Dataset___Working_file[[#This Row],[Cleaned Order Date]],"mmm"),"Unknown")</f>
        <v>Aug</v>
      </c>
      <c r="T298" s="7" t="str">
        <f>IF(ISNUMBER(Nikes_Sales_Dataset___Working_file[[#This Row],[Cleaned Order Date]]),TEXT(Nikes_Sales_Dataset___Working_file[[#This Row],[Cleaned Order Date]],"yyyy"),"Unknown")</f>
        <v>2024</v>
      </c>
      <c r="U298" s="1" t="s">
        <v>17</v>
      </c>
      <c r="V298" s="1" t="s">
        <v>33</v>
      </c>
      <c r="W298" s="1" t="s">
        <v>33</v>
      </c>
      <c r="X298" s="9">
        <v>-1188.8599999999999</v>
      </c>
    </row>
    <row r="299" spans="1:24" x14ac:dyDescent="0.25">
      <c r="A299" s="4">
        <v>2297</v>
      </c>
      <c r="B299" s="4" t="str">
        <f>Nikes_Sales_Dataset___Working_file[[#This Row],[Order_ID]]&amp;"_"&amp;TEXT(Nikes_Sales_Dataset___Working_file[[#This Row],[Cleaned Order Date]],"yyyymmdd")</f>
        <v>2297_20241231</v>
      </c>
      <c r="C299" s="1" t="s">
        <v>13</v>
      </c>
      <c r="D299" s="1" t="s">
        <v>43</v>
      </c>
      <c r="E299" s="1" t="s">
        <v>61</v>
      </c>
      <c r="F299" s="1" t="s">
        <v>16</v>
      </c>
      <c r="G299" s="1" t="s">
        <v>16</v>
      </c>
      <c r="I299" s="3">
        <f>IF(ISBLANK(Nikes_Sales_Dataset___Working_file[[#This Row],[Units_Sold]]),IF(Nikes_Sales_Dataset___Working_file[[#This Row],[Profit]]&lt;0,0,1),Nikes_Sales_Dataset___Working_file[[#This Row],[Units_Sold]])</f>
        <v>1</v>
      </c>
      <c r="J299">
        <v>6356.31</v>
      </c>
      <c r="K299" s="9">
        <f>IF(ISBLANK(Nikes_Sales_Dataset___Working_file[[#This Row],[MRP]]),MEDIAN(Nikes_Sales_Dataset___Working_file[[#All],[MRP]]),Nikes_Sales_Dataset___Working_file[[#This Row],[MRP]])</f>
        <v>6356.31</v>
      </c>
      <c r="L299">
        <v>0.74</v>
      </c>
      <c r="M299">
        <f>IF(ISBLANK(Nikes_Sales_Dataset___Working_file[[#This Row],[Discount_Applied]]),0,Nikes_Sales_Dataset___Working_file[[#This Row],[Discount_Applied]])</f>
        <v>0.74</v>
      </c>
      <c r="N299" s="9">
        <f>Nikes_Sales_Dataset___Working_file[[#This Row],[MRP Final]]*(1-Nikes_Sales_Dataset___Working_file[[#This Row],[Cleaned Discount]])</f>
        <v>1652.6406000000002</v>
      </c>
      <c r="O299">
        <v>0</v>
      </c>
      <c r="P299" s="3">
        <f>Nikes_Sales_Dataset___Working_file[[#This Row],[Sales Price]]*Nikes_Sales_Dataset___Working_file[[#This Row],[Units Sold Filled]]</f>
        <v>1652.6406000000002</v>
      </c>
      <c r="Q299" s="2">
        <v>45657</v>
      </c>
      <c r="R299" s="7">
        <f>IF(ISBLANK(Nikes_Sales_Dataset___Working_file[[#This Row],[Order_Date]]),"Unknown Date",Nikes_Sales_Dataset___Working_file[[#This Row],[Order_Date]])</f>
        <v>45657</v>
      </c>
      <c r="S299" s="7" t="str">
        <f>IF(ISNUMBER(Nikes_Sales_Dataset___Working_file[[#This Row],[Cleaned Order Date]]),TEXT(Nikes_Sales_Dataset___Working_file[[#This Row],[Cleaned Order Date]],"mmm"),"Unknown")</f>
        <v>Dec</v>
      </c>
      <c r="T299" s="7" t="str">
        <f>IF(ISNUMBER(Nikes_Sales_Dataset___Working_file[[#This Row],[Cleaned Order Date]]),TEXT(Nikes_Sales_Dataset___Working_file[[#This Row],[Cleaned Order Date]],"yyyy"),"Unknown")</f>
        <v>2024</v>
      </c>
      <c r="U299" s="1" t="s">
        <v>17</v>
      </c>
      <c r="V299" s="1" t="s">
        <v>29</v>
      </c>
      <c r="W299" s="1" t="s">
        <v>29</v>
      </c>
      <c r="X299" s="9">
        <v>454.97</v>
      </c>
    </row>
    <row r="300" spans="1:24" x14ac:dyDescent="0.25">
      <c r="A300" s="4">
        <v>2298</v>
      </c>
      <c r="B300" s="4" t="str">
        <f>Nikes_Sales_Dataset___Working_file[[#This Row],[Order_ID]]&amp;"_"&amp;TEXT(Nikes_Sales_Dataset___Working_file[[#This Row],[Cleaned Order Date]],"yyyymmdd")</f>
        <v>2298_20250611</v>
      </c>
      <c r="C300" s="1" t="s">
        <v>35</v>
      </c>
      <c r="D300" s="1" t="s">
        <v>14</v>
      </c>
      <c r="E300" s="1" t="s">
        <v>15</v>
      </c>
      <c r="F300" s="1" t="s">
        <v>41</v>
      </c>
      <c r="G300" s="1" t="s">
        <v>16</v>
      </c>
      <c r="I300" s="3">
        <f>IF(ISBLANK(Nikes_Sales_Dataset___Working_file[[#This Row],[Units_Sold]]),IF(Nikes_Sales_Dataset___Working_file[[#This Row],[Profit]]&lt;0,0,1),Nikes_Sales_Dataset___Working_file[[#This Row],[Units_Sold]])</f>
        <v>1</v>
      </c>
      <c r="J300">
        <v>5571.14</v>
      </c>
      <c r="K300" s="9">
        <f>IF(ISBLANK(Nikes_Sales_Dataset___Working_file[[#This Row],[MRP]]),MEDIAN(Nikes_Sales_Dataset___Working_file[[#All],[MRP]]),Nikes_Sales_Dataset___Working_file[[#This Row],[MRP]])</f>
        <v>5571.14</v>
      </c>
      <c r="L300">
        <v>0.49</v>
      </c>
      <c r="M300">
        <f>IF(ISBLANK(Nikes_Sales_Dataset___Working_file[[#This Row],[Discount_Applied]]),0,Nikes_Sales_Dataset___Working_file[[#This Row],[Discount_Applied]])</f>
        <v>0.49</v>
      </c>
      <c r="N300" s="9">
        <f>Nikes_Sales_Dataset___Working_file[[#This Row],[MRP Final]]*(1-Nikes_Sales_Dataset___Working_file[[#This Row],[Cleaned Discount]])</f>
        <v>2841.2814000000003</v>
      </c>
      <c r="O300">
        <v>0</v>
      </c>
      <c r="P300" s="3">
        <f>Nikes_Sales_Dataset___Working_file[[#This Row],[Sales Price]]*Nikes_Sales_Dataset___Working_file[[#This Row],[Units Sold Filled]]</f>
        <v>2841.2814000000003</v>
      </c>
      <c r="Q300" s="2">
        <v>45819</v>
      </c>
      <c r="R300" s="7">
        <f>IF(ISBLANK(Nikes_Sales_Dataset___Working_file[[#This Row],[Order_Date]]),"Unknown Date",Nikes_Sales_Dataset___Working_file[[#This Row],[Order_Date]])</f>
        <v>45819</v>
      </c>
      <c r="S300" s="7" t="str">
        <f>IF(ISNUMBER(Nikes_Sales_Dataset___Working_file[[#This Row],[Cleaned Order Date]]),TEXT(Nikes_Sales_Dataset___Working_file[[#This Row],[Cleaned Order Date]],"mmm"),"Unknown")</f>
        <v>Jun</v>
      </c>
      <c r="T300" s="7" t="str">
        <f>IF(ISNUMBER(Nikes_Sales_Dataset___Working_file[[#This Row],[Cleaned Order Date]]),TEXT(Nikes_Sales_Dataset___Working_file[[#This Row],[Cleaned Order Date]],"yyyy"),"Unknown")</f>
        <v>2025</v>
      </c>
      <c r="U300" s="1" t="s">
        <v>22</v>
      </c>
      <c r="V300" s="1" t="s">
        <v>45</v>
      </c>
      <c r="W300" s="1" t="s">
        <v>45</v>
      </c>
      <c r="X300" s="9">
        <v>3445.5</v>
      </c>
    </row>
    <row r="301" spans="1:24" x14ac:dyDescent="0.25">
      <c r="A301" s="4">
        <v>2299</v>
      </c>
      <c r="B301" s="4" t="str">
        <f>Nikes_Sales_Dataset___Working_file[[#This Row],[Order_ID]]&amp;"_"&amp;TEXT(Nikes_Sales_Dataset___Working_file[[#This Row],[Cleaned Order Date]],"yyyymmdd")</f>
        <v>2299_20250509</v>
      </c>
      <c r="C301" s="1" t="s">
        <v>13</v>
      </c>
      <c r="D301" s="1" t="s">
        <v>20</v>
      </c>
      <c r="E301" s="1" t="s">
        <v>55</v>
      </c>
      <c r="F301" s="1" t="s">
        <v>41</v>
      </c>
      <c r="G301" s="1" t="s">
        <v>16</v>
      </c>
      <c r="H301">
        <v>2</v>
      </c>
      <c r="I301" s="3">
        <f>IF(ISBLANK(Nikes_Sales_Dataset___Working_file[[#This Row],[Units_Sold]]),IF(Nikes_Sales_Dataset___Working_file[[#This Row],[Profit]]&lt;0,0,1),Nikes_Sales_Dataset___Working_file[[#This Row],[Units_Sold]])</f>
        <v>2</v>
      </c>
      <c r="K301" s="9">
        <f>IF(ISBLANK(Nikes_Sales_Dataset___Working_file[[#This Row],[MRP]]),MEDIAN(Nikes_Sales_Dataset___Working_file[[#All],[MRP]]),Nikes_Sales_Dataset___Working_file[[#This Row],[MRP]])</f>
        <v>6110.0300000000007</v>
      </c>
      <c r="L301">
        <v>0.77</v>
      </c>
      <c r="M301">
        <f>IF(ISBLANK(Nikes_Sales_Dataset___Working_file[[#This Row],[Discount_Applied]]),0,Nikes_Sales_Dataset___Working_file[[#This Row],[Discount_Applied]])</f>
        <v>0.77</v>
      </c>
      <c r="N301" s="9">
        <f>Nikes_Sales_Dataset___Working_file[[#This Row],[MRP Final]]*(1-Nikes_Sales_Dataset___Working_file[[#This Row],[Cleaned Discount]])</f>
        <v>1405.3069</v>
      </c>
      <c r="O301">
        <v>0</v>
      </c>
      <c r="P301" s="3">
        <f>Nikes_Sales_Dataset___Working_file[[#This Row],[Sales Price]]*Nikes_Sales_Dataset___Working_file[[#This Row],[Units Sold Filled]]</f>
        <v>2810.6138000000001</v>
      </c>
      <c r="Q301" s="2">
        <v>45786</v>
      </c>
      <c r="R301" s="7">
        <f>IF(ISBLANK(Nikes_Sales_Dataset___Working_file[[#This Row],[Order_Date]]),"Unknown Date",Nikes_Sales_Dataset___Working_file[[#This Row],[Order_Date]])</f>
        <v>45786</v>
      </c>
      <c r="S301" s="7" t="str">
        <f>IF(ISNUMBER(Nikes_Sales_Dataset___Working_file[[#This Row],[Cleaned Order Date]]),TEXT(Nikes_Sales_Dataset___Working_file[[#This Row],[Cleaned Order Date]],"mmm"),"Unknown")</f>
        <v>May</v>
      </c>
      <c r="T301" s="7" t="str">
        <f>IF(ISNUMBER(Nikes_Sales_Dataset___Working_file[[#This Row],[Cleaned Order Date]]),TEXT(Nikes_Sales_Dataset___Working_file[[#This Row],[Cleaned Order Date]],"yyyy"),"Unknown")</f>
        <v>2025</v>
      </c>
      <c r="U301" s="1" t="s">
        <v>17</v>
      </c>
      <c r="V301" s="1" t="s">
        <v>42</v>
      </c>
      <c r="W301" s="1" t="s">
        <v>38</v>
      </c>
      <c r="X301" s="9">
        <v>2596.8000000000002</v>
      </c>
    </row>
    <row r="302" spans="1:24" x14ac:dyDescent="0.25">
      <c r="A302" s="4">
        <v>2300</v>
      </c>
      <c r="B302" s="4" t="str">
        <f>Nikes_Sales_Dataset___Working_file[[#This Row],[Order_ID]]&amp;"_"&amp;TEXT(Nikes_Sales_Dataset___Working_file[[#This Row],[Cleaned Order Date]],"yyyymmdd")</f>
        <v>2300_20240817</v>
      </c>
      <c r="C302" s="1" t="s">
        <v>35</v>
      </c>
      <c r="D302" s="1" t="s">
        <v>43</v>
      </c>
      <c r="E302" s="1" t="s">
        <v>44</v>
      </c>
      <c r="F302" s="1" t="s">
        <v>28</v>
      </c>
      <c r="G302" s="1" t="s">
        <v>28</v>
      </c>
      <c r="H302">
        <v>3</v>
      </c>
      <c r="I302" s="3">
        <f>IF(ISBLANK(Nikes_Sales_Dataset___Working_file[[#This Row],[Units_Sold]]),IF(Nikes_Sales_Dataset___Working_file[[#This Row],[Profit]]&lt;0,0,1),Nikes_Sales_Dataset___Working_file[[#This Row],[Units_Sold]])</f>
        <v>3</v>
      </c>
      <c r="J302">
        <v>6331.64</v>
      </c>
      <c r="K302" s="9">
        <f>IF(ISBLANK(Nikes_Sales_Dataset___Working_file[[#This Row],[MRP]]),MEDIAN(Nikes_Sales_Dataset___Working_file[[#All],[MRP]]),Nikes_Sales_Dataset___Working_file[[#This Row],[MRP]])</f>
        <v>6331.64</v>
      </c>
      <c r="L302">
        <v>0.78</v>
      </c>
      <c r="M302">
        <f>IF(ISBLANK(Nikes_Sales_Dataset___Working_file[[#This Row],[Discount_Applied]]),0,Nikes_Sales_Dataset___Working_file[[#This Row],[Discount_Applied]])</f>
        <v>0.78</v>
      </c>
      <c r="N302" s="9">
        <f>Nikes_Sales_Dataset___Working_file[[#This Row],[MRP Final]]*(1-Nikes_Sales_Dataset___Working_file[[#This Row],[Cleaned Discount]])</f>
        <v>1392.9607999999998</v>
      </c>
      <c r="O302">
        <v>4178.88</v>
      </c>
      <c r="P302" s="3">
        <f>Nikes_Sales_Dataset___Working_file[[#This Row],[Sales Price]]*Nikes_Sales_Dataset___Working_file[[#This Row],[Units Sold Filled]]</f>
        <v>4178.8823999999995</v>
      </c>
      <c r="Q302" s="2">
        <v>45521</v>
      </c>
      <c r="R302" s="7">
        <f>IF(ISBLANK(Nikes_Sales_Dataset___Working_file[[#This Row],[Order_Date]]),"Unknown Date",Nikes_Sales_Dataset___Working_file[[#This Row],[Order_Date]])</f>
        <v>45521</v>
      </c>
      <c r="S302" s="7" t="str">
        <f>IF(ISNUMBER(Nikes_Sales_Dataset___Working_file[[#This Row],[Cleaned Order Date]]),TEXT(Nikes_Sales_Dataset___Working_file[[#This Row],[Cleaned Order Date]],"mmm"),"Unknown")</f>
        <v>Aug</v>
      </c>
      <c r="T302" s="7" t="str">
        <f>IF(ISNUMBER(Nikes_Sales_Dataset___Working_file[[#This Row],[Cleaned Order Date]]),TEXT(Nikes_Sales_Dataset___Working_file[[#This Row],[Cleaned Order Date]],"yyyy"),"Unknown")</f>
        <v>2024</v>
      </c>
      <c r="U302" s="1" t="s">
        <v>22</v>
      </c>
      <c r="V302" s="1" t="s">
        <v>33</v>
      </c>
      <c r="W302" s="1" t="s">
        <v>33</v>
      </c>
      <c r="X302" s="9">
        <v>3380.28</v>
      </c>
    </row>
    <row r="303" spans="1:24" x14ac:dyDescent="0.25">
      <c r="A303" s="4">
        <v>2301</v>
      </c>
      <c r="B303" s="4" t="str">
        <f>Nikes_Sales_Dataset___Working_file[[#This Row],[Order_ID]]&amp;"_"&amp;TEXT(Nikes_Sales_Dataset___Working_file[[#This Row],[Cleaned Order Date]],"yyyymmdd")</f>
        <v>2301_20241229</v>
      </c>
      <c r="C303" s="1" t="s">
        <v>35</v>
      </c>
      <c r="D303" s="1" t="s">
        <v>20</v>
      </c>
      <c r="E303" s="1" t="s">
        <v>39</v>
      </c>
      <c r="F303" s="1" t="s">
        <v>32</v>
      </c>
      <c r="G303" s="1" t="s">
        <v>32</v>
      </c>
      <c r="I303" s="3">
        <f>IF(ISBLANK(Nikes_Sales_Dataset___Working_file[[#This Row],[Units_Sold]]),IF(Nikes_Sales_Dataset___Working_file[[#This Row],[Profit]]&lt;0,0,1),Nikes_Sales_Dataset___Working_file[[#This Row],[Units_Sold]])</f>
        <v>0</v>
      </c>
      <c r="J303">
        <v>7982.2</v>
      </c>
      <c r="K303" s="9">
        <f>IF(ISBLANK(Nikes_Sales_Dataset___Working_file[[#This Row],[MRP]]),MEDIAN(Nikes_Sales_Dataset___Working_file[[#All],[MRP]]),Nikes_Sales_Dataset___Working_file[[#This Row],[MRP]])</f>
        <v>7982.2</v>
      </c>
      <c r="M303">
        <f>IF(ISBLANK(Nikes_Sales_Dataset___Working_file[[#This Row],[Discount_Applied]]),0,Nikes_Sales_Dataset___Working_file[[#This Row],[Discount_Applied]])</f>
        <v>0</v>
      </c>
      <c r="N303" s="9">
        <f>Nikes_Sales_Dataset___Working_file[[#This Row],[MRP Final]]*(1-Nikes_Sales_Dataset___Working_file[[#This Row],[Cleaned Discount]])</f>
        <v>7982.2</v>
      </c>
      <c r="O303">
        <v>0</v>
      </c>
      <c r="P303" s="3">
        <f>Nikes_Sales_Dataset___Working_file[[#This Row],[Sales Price]]*Nikes_Sales_Dataset___Working_file[[#This Row],[Units Sold Filled]]</f>
        <v>0</v>
      </c>
      <c r="Q303" s="2">
        <v>45655</v>
      </c>
      <c r="R303" s="7">
        <f>IF(ISBLANK(Nikes_Sales_Dataset___Working_file[[#This Row],[Order_Date]]),"Unknown Date",Nikes_Sales_Dataset___Working_file[[#This Row],[Order_Date]])</f>
        <v>45655</v>
      </c>
      <c r="S303" s="7" t="str">
        <f>IF(ISNUMBER(Nikes_Sales_Dataset___Working_file[[#This Row],[Cleaned Order Date]]),TEXT(Nikes_Sales_Dataset___Working_file[[#This Row],[Cleaned Order Date]],"mmm"),"Unknown")</f>
        <v>Dec</v>
      </c>
      <c r="T303" s="7" t="str">
        <f>IF(ISNUMBER(Nikes_Sales_Dataset___Working_file[[#This Row],[Cleaned Order Date]]),TEXT(Nikes_Sales_Dataset___Working_file[[#This Row],[Cleaned Order Date]],"yyyy"),"Unknown")</f>
        <v>2024</v>
      </c>
      <c r="U303" s="1" t="s">
        <v>17</v>
      </c>
      <c r="V303" s="1" t="s">
        <v>29</v>
      </c>
      <c r="W303" s="1" t="s">
        <v>29</v>
      </c>
      <c r="X303" s="9">
        <v>-505.58</v>
      </c>
    </row>
    <row r="304" spans="1:24" x14ac:dyDescent="0.25">
      <c r="A304" s="4">
        <v>2302</v>
      </c>
      <c r="B304" s="4" t="str">
        <f>Nikes_Sales_Dataset___Working_file[[#This Row],[Order_ID]]&amp;"_"&amp;TEXT(Nikes_Sales_Dataset___Working_file[[#This Row],[Cleaned Order Date]],"yyyymmdd")</f>
        <v>2302_20250227</v>
      </c>
      <c r="C304" s="1" t="s">
        <v>19</v>
      </c>
      <c r="D304" s="1" t="s">
        <v>30</v>
      </c>
      <c r="E304" s="1" t="s">
        <v>48</v>
      </c>
      <c r="F304" s="1" t="s">
        <v>32</v>
      </c>
      <c r="G304" s="1" t="s">
        <v>32</v>
      </c>
      <c r="H304">
        <v>0</v>
      </c>
      <c r="I304" s="3">
        <f>IF(ISBLANK(Nikes_Sales_Dataset___Working_file[[#This Row],[Units_Sold]]),IF(Nikes_Sales_Dataset___Working_file[[#This Row],[Profit]]&lt;0,0,1),Nikes_Sales_Dataset___Working_file[[#This Row],[Units_Sold]])</f>
        <v>0</v>
      </c>
      <c r="K304" s="9">
        <f>IF(ISBLANK(Nikes_Sales_Dataset___Working_file[[#This Row],[MRP]]),MEDIAN(Nikes_Sales_Dataset___Working_file[[#All],[MRP]]),Nikes_Sales_Dataset___Working_file[[#This Row],[MRP]])</f>
        <v>6110.0300000000007</v>
      </c>
      <c r="M304">
        <f>IF(ISBLANK(Nikes_Sales_Dataset___Working_file[[#This Row],[Discount_Applied]]),0,Nikes_Sales_Dataset___Working_file[[#This Row],[Discount_Applied]])</f>
        <v>0</v>
      </c>
      <c r="N304" s="9">
        <f>Nikes_Sales_Dataset___Working_file[[#This Row],[MRP Final]]*(1-Nikes_Sales_Dataset___Working_file[[#This Row],[Cleaned Discount]])</f>
        <v>6110.0300000000007</v>
      </c>
      <c r="O304">
        <v>0</v>
      </c>
      <c r="P304" s="3">
        <f>Nikes_Sales_Dataset___Working_file[[#This Row],[Sales Price]]*Nikes_Sales_Dataset___Working_file[[#This Row],[Units Sold Filled]]</f>
        <v>0</v>
      </c>
      <c r="Q304" s="2">
        <v>45715</v>
      </c>
      <c r="R304" s="7">
        <f>IF(ISBLANK(Nikes_Sales_Dataset___Working_file[[#This Row],[Order_Date]]),"Unknown Date",Nikes_Sales_Dataset___Working_file[[#This Row],[Order_Date]])</f>
        <v>45715</v>
      </c>
      <c r="S304" s="7" t="str">
        <f>IF(ISNUMBER(Nikes_Sales_Dataset___Working_file[[#This Row],[Cleaned Order Date]]),TEXT(Nikes_Sales_Dataset___Working_file[[#This Row],[Cleaned Order Date]],"mmm"),"Unknown")</f>
        <v>Feb</v>
      </c>
      <c r="T304" s="7" t="str">
        <f>IF(ISNUMBER(Nikes_Sales_Dataset___Working_file[[#This Row],[Cleaned Order Date]]),TEXT(Nikes_Sales_Dataset___Working_file[[#This Row],[Cleaned Order Date]],"yyyy"),"Unknown")</f>
        <v>2025</v>
      </c>
      <c r="U304" s="1" t="s">
        <v>22</v>
      </c>
      <c r="V304" s="1" t="s">
        <v>23</v>
      </c>
      <c r="W304" s="1" t="s">
        <v>38</v>
      </c>
      <c r="X304" s="9">
        <v>1489.99</v>
      </c>
    </row>
    <row r="305" spans="1:24" x14ac:dyDescent="0.25">
      <c r="A305" s="4">
        <v>2303</v>
      </c>
      <c r="B305" s="4" t="str">
        <f>Nikes_Sales_Dataset___Working_file[[#This Row],[Order_ID]]&amp;"_"&amp;TEXT(Nikes_Sales_Dataset___Working_file[[#This Row],[Cleaned Order Date]],"yyyymmdd")</f>
        <v>2303_20241224</v>
      </c>
      <c r="C305" s="1" t="s">
        <v>13</v>
      </c>
      <c r="D305" s="1" t="s">
        <v>30</v>
      </c>
      <c r="E305" s="1" t="s">
        <v>50</v>
      </c>
      <c r="F305" s="1" t="s">
        <v>28</v>
      </c>
      <c r="G305" s="1" t="s">
        <v>28</v>
      </c>
      <c r="H305">
        <v>2</v>
      </c>
      <c r="I305" s="3">
        <f>IF(ISBLANK(Nikes_Sales_Dataset___Working_file[[#This Row],[Units_Sold]]),IF(Nikes_Sales_Dataset___Working_file[[#This Row],[Profit]]&lt;0,0,1),Nikes_Sales_Dataset___Working_file[[#This Row],[Units_Sold]])</f>
        <v>2</v>
      </c>
      <c r="J305">
        <v>2504.09</v>
      </c>
      <c r="K305" s="9">
        <f>IF(ISBLANK(Nikes_Sales_Dataset___Working_file[[#This Row],[MRP]]),MEDIAN(Nikes_Sales_Dataset___Working_file[[#All],[MRP]]),Nikes_Sales_Dataset___Working_file[[#This Row],[MRP]])</f>
        <v>2504.09</v>
      </c>
      <c r="M305">
        <f>IF(ISBLANK(Nikes_Sales_Dataset___Working_file[[#This Row],[Discount_Applied]]),0,Nikes_Sales_Dataset___Working_file[[#This Row],[Discount_Applied]])</f>
        <v>0</v>
      </c>
      <c r="N305" s="9">
        <f>Nikes_Sales_Dataset___Working_file[[#This Row],[MRP Final]]*(1-Nikes_Sales_Dataset___Working_file[[#This Row],[Cleaned Discount]])</f>
        <v>2504.09</v>
      </c>
      <c r="O305">
        <v>0</v>
      </c>
      <c r="P305" s="3">
        <f>Nikes_Sales_Dataset___Working_file[[#This Row],[Sales Price]]*Nikes_Sales_Dataset___Working_file[[#This Row],[Units Sold Filled]]</f>
        <v>5008.18</v>
      </c>
      <c r="Q305" s="2">
        <v>45650</v>
      </c>
      <c r="R305" s="7">
        <f>IF(ISBLANK(Nikes_Sales_Dataset___Working_file[[#This Row],[Order_Date]]),"Unknown Date",Nikes_Sales_Dataset___Working_file[[#This Row],[Order_Date]])</f>
        <v>45650</v>
      </c>
      <c r="S305" s="7" t="str">
        <f>IF(ISNUMBER(Nikes_Sales_Dataset___Working_file[[#This Row],[Cleaned Order Date]]),TEXT(Nikes_Sales_Dataset___Working_file[[#This Row],[Cleaned Order Date]],"mmm"),"Unknown")</f>
        <v>Dec</v>
      </c>
      <c r="T305" s="7" t="str">
        <f>IF(ISNUMBER(Nikes_Sales_Dataset___Working_file[[#This Row],[Cleaned Order Date]]),TEXT(Nikes_Sales_Dataset___Working_file[[#This Row],[Cleaned Order Date]],"yyyy"),"Unknown")</f>
        <v>2024</v>
      </c>
      <c r="U305" s="1" t="s">
        <v>22</v>
      </c>
      <c r="V305" s="1" t="s">
        <v>23</v>
      </c>
      <c r="W305" s="1" t="s">
        <v>38</v>
      </c>
      <c r="X305" s="9">
        <v>2971.55</v>
      </c>
    </row>
    <row r="306" spans="1:24" x14ac:dyDescent="0.25">
      <c r="A306" s="4">
        <v>2304</v>
      </c>
      <c r="B306" s="4" t="str">
        <f>Nikes_Sales_Dataset___Working_file[[#This Row],[Order_ID]]&amp;"_"&amp;TEXT(Nikes_Sales_Dataset___Working_file[[#This Row],[Cleaned Order Date]],"yyyymmdd")</f>
        <v>2304_20241128</v>
      </c>
      <c r="C306" s="1" t="s">
        <v>35</v>
      </c>
      <c r="D306" s="1" t="s">
        <v>14</v>
      </c>
      <c r="E306" s="1" t="s">
        <v>34</v>
      </c>
      <c r="F306" s="1" t="s">
        <v>37</v>
      </c>
      <c r="G306" s="1" t="s">
        <v>28</v>
      </c>
      <c r="I306" s="3">
        <f>IF(ISBLANK(Nikes_Sales_Dataset___Working_file[[#This Row],[Units_Sold]]),IF(Nikes_Sales_Dataset___Working_file[[#This Row],[Profit]]&lt;0,0,1),Nikes_Sales_Dataset___Working_file[[#This Row],[Units_Sold]])</f>
        <v>1</v>
      </c>
      <c r="K306" s="9">
        <f>IF(ISBLANK(Nikes_Sales_Dataset___Working_file[[#This Row],[MRP]]),MEDIAN(Nikes_Sales_Dataset___Working_file[[#All],[MRP]]),Nikes_Sales_Dataset___Working_file[[#This Row],[MRP]])</f>
        <v>6110.0300000000007</v>
      </c>
      <c r="M306">
        <f>IF(ISBLANK(Nikes_Sales_Dataset___Working_file[[#This Row],[Discount_Applied]]),0,Nikes_Sales_Dataset___Working_file[[#This Row],[Discount_Applied]])</f>
        <v>0</v>
      </c>
      <c r="N306" s="9">
        <f>Nikes_Sales_Dataset___Working_file[[#This Row],[MRP Final]]*(1-Nikes_Sales_Dataset___Working_file[[#This Row],[Cleaned Discount]])</f>
        <v>6110.0300000000007</v>
      </c>
      <c r="O306">
        <v>0</v>
      </c>
      <c r="P306" s="3">
        <f>Nikes_Sales_Dataset___Working_file[[#This Row],[Sales Price]]*Nikes_Sales_Dataset___Working_file[[#This Row],[Units Sold Filled]]</f>
        <v>6110.0300000000007</v>
      </c>
      <c r="Q306" s="2">
        <v>45624</v>
      </c>
      <c r="R306" s="7">
        <f>IF(ISBLANK(Nikes_Sales_Dataset___Working_file[[#This Row],[Order_Date]]),"Unknown Date",Nikes_Sales_Dataset___Working_file[[#This Row],[Order_Date]])</f>
        <v>45624</v>
      </c>
      <c r="S306" s="7" t="str">
        <f>IF(ISNUMBER(Nikes_Sales_Dataset___Working_file[[#This Row],[Cleaned Order Date]]),TEXT(Nikes_Sales_Dataset___Working_file[[#This Row],[Cleaned Order Date]],"mmm"),"Unknown")</f>
        <v>Nov</v>
      </c>
      <c r="T306" s="7" t="str">
        <f>IF(ISNUMBER(Nikes_Sales_Dataset___Working_file[[#This Row],[Cleaned Order Date]]),TEXT(Nikes_Sales_Dataset___Working_file[[#This Row],[Cleaned Order Date]],"yyyy"),"Unknown")</f>
        <v>2024</v>
      </c>
      <c r="U306" s="1" t="s">
        <v>17</v>
      </c>
      <c r="V306" s="1" t="s">
        <v>23</v>
      </c>
      <c r="W306" s="1" t="s">
        <v>38</v>
      </c>
      <c r="X306" s="9">
        <v>2055.87</v>
      </c>
    </row>
    <row r="307" spans="1:24" x14ac:dyDescent="0.25">
      <c r="A307" s="4">
        <v>2305</v>
      </c>
      <c r="B307" s="4" t="str">
        <f>Nikes_Sales_Dataset___Working_file[[#This Row],[Order_ID]]&amp;"_"&amp;TEXT(Nikes_Sales_Dataset___Working_file[[#This Row],[Cleaned Order Date]],"yyyymmdd")</f>
        <v>2305_Unknown Date</v>
      </c>
      <c r="C307" s="1" t="s">
        <v>13</v>
      </c>
      <c r="D307" s="1" t="s">
        <v>30</v>
      </c>
      <c r="E307" s="1" t="s">
        <v>56</v>
      </c>
      <c r="F307" s="1" t="s">
        <v>28</v>
      </c>
      <c r="G307" s="1" t="s">
        <v>28</v>
      </c>
      <c r="I307" s="3">
        <f>IF(ISBLANK(Nikes_Sales_Dataset___Working_file[[#This Row],[Units_Sold]]),IF(Nikes_Sales_Dataset___Working_file[[#This Row],[Profit]]&lt;0,0,1),Nikes_Sales_Dataset___Working_file[[#This Row],[Units_Sold]])</f>
        <v>1</v>
      </c>
      <c r="J307">
        <v>4803.7</v>
      </c>
      <c r="K307" s="9">
        <f>IF(ISBLANK(Nikes_Sales_Dataset___Working_file[[#This Row],[MRP]]),MEDIAN(Nikes_Sales_Dataset___Working_file[[#All],[MRP]]),Nikes_Sales_Dataset___Working_file[[#This Row],[MRP]])</f>
        <v>4803.7</v>
      </c>
      <c r="L307">
        <v>0.08</v>
      </c>
      <c r="M307">
        <f>IF(ISBLANK(Nikes_Sales_Dataset___Working_file[[#This Row],[Discount_Applied]]),0,Nikes_Sales_Dataset___Working_file[[#This Row],[Discount_Applied]])</f>
        <v>0.08</v>
      </c>
      <c r="N307" s="9">
        <f>Nikes_Sales_Dataset___Working_file[[#This Row],[MRP Final]]*(1-Nikes_Sales_Dataset___Working_file[[#This Row],[Cleaned Discount]])</f>
        <v>4419.4040000000005</v>
      </c>
      <c r="O307">
        <v>0</v>
      </c>
      <c r="P307" s="3">
        <f>Nikes_Sales_Dataset___Working_file[[#This Row],[Sales Price]]*Nikes_Sales_Dataset___Working_file[[#This Row],[Units Sold Filled]]</f>
        <v>4419.4040000000005</v>
      </c>
      <c r="Q307" s="2"/>
      <c r="R307" s="7" t="str">
        <f>IF(ISBLANK(Nikes_Sales_Dataset___Working_file[[#This Row],[Order_Date]]),"Unknown Date",Nikes_Sales_Dataset___Working_file[[#This Row],[Order_Date]])</f>
        <v>Unknown Date</v>
      </c>
      <c r="S307" s="7" t="str">
        <f>IF(ISNUMBER(Nikes_Sales_Dataset___Working_file[[#This Row],[Cleaned Order Date]]),TEXT(Nikes_Sales_Dataset___Working_file[[#This Row],[Cleaned Order Date]],"mmm"),"Unknown")</f>
        <v>Unknown</v>
      </c>
      <c r="T307" s="7" t="str">
        <f>IF(ISNUMBER(Nikes_Sales_Dataset___Working_file[[#This Row],[Cleaned Order Date]]),TEXT(Nikes_Sales_Dataset___Working_file[[#This Row],[Cleaned Order Date]],"yyyy"),"Unknown")</f>
        <v>Unknown</v>
      </c>
      <c r="U307" s="1" t="s">
        <v>22</v>
      </c>
      <c r="V307" s="1" t="s">
        <v>25</v>
      </c>
      <c r="W307" s="1" t="s">
        <v>25</v>
      </c>
      <c r="X307" s="9">
        <v>2794.61</v>
      </c>
    </row>
    <row r="308" spans="1:24" x14ac:dyDescent="0.25">
      <c r="A308" s="4">
        <v>2306</v>
      </c>
      <c r="B308" s="4" t="str">
        <f>Nikes_Sales_Dataset___Working_file[[#This Row],[Order_ID]]&amp;"_"&amp;TEXT(Nikes_Sales_Dataset___Working_file[[#This Row],[Cleaned Order Date]],"yyyymmdd")</f>
        <v>2306_20241110</v>
      </c>
      <c r="C308" s="1" t="s">
        <v>13</v>
      </c>
      <c r="D308" s="1" t="s">
        <v>43</v>
      </c>
      <c r="E308" s="1" t="s">
        <v>44</v>
      </c>
      <c r="F308" s="1" t="s">
        <v>41</v>
      </c>
      <c r="G308" s="1" t="s">
        <v>16</v>
      </c>
      <c r="H308">
        <v>1</v>
      </c>
      <c r="I308" s="3">
        <f>IF(ISBLANK(Nikes_Sales_Dataset___Working_file[[#This Row],[Units_Sold]]),IF(Nikes_Sales_Dataset___Working_file[[#This Row],[Profit]]&lt;0,0,1),Nikes_Sales_Dataset___Working_file[[#This Row],[Units_Sold]])</f>
        <v>1</v>
      </c>
      <c r="J308">
        <v>8267.56</v>
      </c>
      <c r="K308" s="9">
        <f>IF(ISBLANK(Nikes_Sales_Dataset___Working_file[[#This Row],[MRP]]),MEDIAN(Nikes_Sales_Dataset___Working_file[[#All],[MRP]]),Nikes_Sales_Dataset___Working_file[[#This Row],[MRP]])</f>
        <v>8267.56</v>
      </c>
      <c r="L308">
        <v>0.28999999999999998</v>
      </c>
      <c r="M308">
        <f>IF(ISBLANK(Nikes_Sales_Dataset___Working_file[[#This Row],[Discount_Applied]]),0,Nikes_Sales_Dataset___Working_file[[#This Row],[Discount_Applied]])</f>
        <v>0.28999999999999998</v>
      </c>
      <c r="N308" s="9">
        <f>Nikes_Sales_Dataset___Working_file[[#This Row],[MRP Final]]*(1-Nikes_Sales_Dataset___Working_file[[#This Row],[Cleaned Discount]])</f>
        <v>5869.967599999999</v>
      </c>
      <c r="O308">
        <v>5869.97</v>
      </c>
      <c r="P308" s="3">
        <f>Nikes_Sales_Dataset___Working_file[[#This Row],[Sales Price]]*Nikes_Sales_Dataset___Working_file[[#This Row],[Units Sold Filled]]</f>
        <v>5869.967599999999</v>
      </c>
      <c r="Q308" s="2">
        <v>45606</v>
      </c>
      <c r="R308" s="7">
        <f>IF(ISBLANK(Nikes_Sales_Dataset___Working_file[[#This Row],[Order_Date]]),"Unknown Date",Nikes_Sales_Dataset___Working_file[[#This Row],[Order_Date]])</f>
        <v>45606</v>
      </c>
      <c r="S308" s="7" t="str">
        <f>IF(ISNUMBER(Nikes_Sales_Dataset___Working_file[[#This Row],[Cleaned Order Date]]),TEXT(Nikes_Sales_Dataset___Working_file[[#This Row],[Cleaned Order Date]],"mmm"),"Unknown")</f>
        <v>Nov</v>
      </c>
      <c r="T308" s="7" t="str">
        <f>IF(ISNUMBER(Nikes_Sales_Dataset___Working_file[[#This Row],[Cleaned Order Date]]),TEXT(Nikes_Sales_Dataset___Working_file[[#This Row],[Cleaned Order Date]],"yyyy"),"Unknown")</f>
        <v>2024</v>
      </c>
      <c r="U308" s="1" t="s">
        <v>22</v>
      </c>
      <c r="V308" s="1" t="s">
        <v>36</v>
      </c>
      <c r="W308" s="1" t="s">
        <v>36</v>
      </c>
      <c r="X308" s="9">
        <v>476.25</v>
      </c>
    </row>
    <row r="309" spans="1:24" x14ac:dyDescent="0.25">
      <c r="A309" s="4">
        <v>2307</v>
      </c>
      <c r="B309" s="4" t="str">
        <f>Nikes_Sales_Dataset___Working_file[[#This Row],[Order_ID]]&amp;"_"&amp;TEXT(Nikes_Sales_Dataset___Working_file[[#This Row],[Cleaned Order Date]],"yyyymmdd")</f>
        <v>2307_20250618</v>
      </c>
      <c r="C309" s="1" t="s">
        <v>19</v>
      </c>
      <c r="D309" s="1" t="s">
        <v>30</v>
      </c>
      <c r="E309" s="1" t="s">
        <v>50</v>
      </c>
      <c r="F309" s="1" t="s">
        <v>32</v>
      </c>
      <c r="G309" s="1" t="s">
        <v>32</v>
      </c>
      <c r="H309">
        <v>2</v>
      </c>
      <c r="I309" s="3">
        <f>IF(ISBLANK(Nikes_Sales_Dataset___Working_file[[#This Row],[Units_Sold]]),IF(Nikes_Sales_Dataset___Working_file[[#This Row],[Profit]]&lt;0,0,1),Nikes_Sales_Dataset___Working_file[[#This Row],[Units_Sold]])</f>
        <v>2</v>
      </c>
      <c r="J309">
        <v>9369.1</v>
      </c>
      <c r="K309" s="9">
        <f>IF(ISBLANK(Nikes_Sales_Dataset___Working_file[[#This Row],[MRP]]),MEDIAN(Nikes_Sales_Dataset___Working_file[[#All],[MRP]]),Nikes_Sales_Dataset___Working_file[[#This Row],[MRP]])</f>
        <v>9369.1</v>
      </c>
      <c r="M309">
        <f>IF(ISBLANK(Nikes_Sales_Dataset___Working_file[[#This Row],[Discount_Applied]]),0,Nikes_Sales_Dataset___Working_file[[#This Row],[Discount_Applied]])</f>
        <v>0</v>
      </c>
      <c r="N309" s="9">
        <f>Nikes_Sales_Dataset___Working_file[[#This Row],[MRP Final]]*(1-Nikes_Sales_Dataset___Working_file[[#This Row],[Cleaned Discount]])</f>
        <v>9369.1</v>
      </c>
      <c r="O309">
        <v>0</v>
      </c>
      <c r="P309" s="3">
        <f>Nikes_Sales_Dataset___Working_file[[#This Row],[Sales Price]]*Nikes_Sales_Dataset___Working_file[[#This Row],[Units Sold Filled]]</f>
        <v>18738.2</v>
      </c>
      <c r="Q309" s="2">
        <v>45826</v>
      </c>
      <c r="R309" s="7">
        <f>IF(ISBLANK(Nikes_Sales_Dataset___Working_file[[#This Row],[Order_Date]]),"Unknown Date",Nikes_Sales_Dataset___Working_file[[#This Row],[Order_Date]])</f>
        <v>45826</v>
      </c>
      <c r="S309" s="7" t="str">
        <f>IF(ISNUMBER(Nikes_Sales_Dataset___Working_file[[#This Row],[Cleaned Order Date]]),TEXT(Nikes_Sales_Dataset___Working_file[[#This Row],[Cleaned Order Date]],"mmm"),"Unknown")</f>
        <v>Jun</v>
      </c>
      <c r="T309" s="7" t="str">
        <f>IF(ISNUMBER(Nikes_Sales_Dataset___Working_file[[#This Row],[Cleaned Order Date]]),TEXT(Nikes_Sales_Dataset___Working_file[[#This Row],[Cleaned Order Date]],"yyyy"),"Unknown")</f>
        <v>2025</v>
      </c>
      <c r="U309" s="1" t="s">
        <v>22</v>
      </c>
      <c r="V309" s="1" t="s">
        <v>45</v>
      </c>
      <c r="W309" s="1" t="s">
        <v>45</v>
      </c>
      <c r="X309" s="9">
        <v>2390.6999999999998</v>
      </c>
    </row>
    <row r="310" spans="1:24" x14ac:dyDescent="0.25">
      <c r="A310" s="4">
        <v>2308</v>
      </c>
      <c r="B310" s="4" t="str">
        <f>Nikes_Sales_Dataset___Working_file[[#This Row],[Order_ID]]&amp;"_"&amp;TEXT(Nikes_Sales_Dataset___Working_file[[#This Row],[Cleaned Order Date]],"yyyymmdd")</f>
        <v>2308_20250501</v>
      </c>
      <c r="C310" s="1" t="s">
        <v>35</v>
      </c>
      <c r="D310" s="1" t="s">
        <v>30</v>
      </c>
      <c r="E310" s="1" t="s">
        <v>56</v>
      </c>
      <c r="F310" s="1" t="s">
        <v>41</v>
      </c>
      <c r="G310" s="1" t="s">
        <v>16</v>
      </c>
      <c r="H310">
        <v>0</v>
      </c>
      <c r="I310" s="3">
        <f>IF(ISBLANK(Nikes_Sales_Dataset___Working_file[[#This Row],[Units_Sold]]),IF(Nikes_Sales_Dataset___Working_file[[#This Row],[Profit]]&lt;0,0,1),Nikes_Sales_Dataset___Working_file[[#This Row],[Units_Sold]])</f>
        <v>0</v>
      </c>
      <c r="K310" s="9">
        <f>IF(ISBLANK(Nikes_Sales_Dataset___Working_file[[#This Row],[MRP]]),MEDIAN(Nikes_Sales_Dataset___Working_file[[#All],[MRP]]),Nikes_Sales_Dataset___Working_file[[#This Row],[MRP]])</f>
        <v>6110.0300000000007</v>
      </c>
      <c r="L310">
        <v>0.65</v>
      </c>
      <c r="M310">
        <f>IF(ISBLANK(Nikes_Sales_Dataset___Working_file[[#This Row],[Discount_Applied]]),0,Nikes_Sales_Dataset___Working_file[[#This Row],[Discount_Applied]])</f>
        <v>0.65</v>
      </c>
      <c r="N310" s="9">
        <f>Nikes_Sales_Dataset___Working_file[[#This Row],[MRP Final]]*(1-Nikes_Sales_Dataset___Working_file[[#This Row],[Cleaned Discount]])</f>
        <v>2138.5105000000003</v>
      </c>
      <c r="O310">
        <v>0</v>
      </c>
      <c r="P310" s="3">
        <f>Nikes_Sales_Dataset___Working_file[[#This Row],[Sales Price]]*Nikes_Sales_Dataset___Working_file[[#This Row],[Units Sold Filled]]</f>
        <v>0</v>
      </c>
      <c r="Q310" s="2">
        <v>45778</v>
      </c>
      <c r="R310" s="7">
        <f>IF(ISBLANK(Nikes_Sales_Dataset___Working_file[[#This Row],[Order_Date]]),"Unknown Date",Nikes_Sales_Dataset___Working_file[[#This Row],[Order_Date]])</f>
        <v>45778</v>
      </c>
      <c r="S310" s="7" t="str">
        <f>IF(ISNUMBER(Nikes_Sales_Dataset___Working_file[[#This Row],[Cleaned Order Date]]),TEXT(Nikes_Sales_Dataset___Working_file[[#This Row],[Cleaned Order Date]],"mmm"),"Unknown")</f>
        <v>May</v>
      </c>
      <c r="T310" s="7" t="str">
        <f>IF(ISNUMBER(Nikes_Sales_Dataset___Working_file[[#This Row],[Cleaned Order Date]]),TEXT(Nikes_Sales_Dataset___Working_file[[#This Row],[Cleaned Order Date]],"yyyy"),"Unknown")</f>
        <v>2025</v>
      </c>
      <c r="U310" s="1" t="s">
        <v>17</v>
      </c>
      <c r="V310" s="1" t="s">
        <v>18</v>
      </c>
      <c r="W310" s="1" t="s">
        <v>36</v>
      </c>
      <c r="X310" s="9">
        <v>2282.0100000000002</v>
      </c>
    </row>
    <row r="311" spans="1:24" x14ac:dyDescent="0.25">
      <c r="A311" s="4">
        <v>2004</v>
      </c>
      <c r="B311" s="4" t="str">
        <f>Nikes_Sales_Dataset___Working_file[[#This Row],[Order_ID]]&amp;"_"&amp;TEXT(Nikes_Sales_Dataset___Working_file[[#This Row],[Cleaned Order Date]],"yyyymmdd")</f>
        <v>2004_20250223</v>
      </c>
      <c r="C311" s="1" t="s">
        <v>13</v>
      </c>
      <c r="D311" s="1" t="s">
        <v>26</v>
      </c>
      <c r="E311" s="1" t="s">
        <v>58</v>
      </c>
      <c r="F311" s="1" t="s">
        <v>16</v>
      </c>
      <c r="G311" s="1" t="s">
        <v>16</v>
      </c>
      <c r="I311" s="3">
        <f>IF(ISBLANK(Nikes_Sales_Dataset___Working_file[[#This Row],[Units_Sold]]),IF(Nikes_Sales_Dataset___Working_file[[#This Row],[Profit]]&lt;0,0,1),Nikes_Sales_Dataset___Working_file[[#This Row],[Units_Sold]])</f>
        <v>0</v>
      </c>
      <c r="K311" s="9">
        <f>IF(ISBLANK(Nikes_Sales_Dataset___Working_file[[#This Row],[MRP]]),MEDIAN(Nikes_Sales_Dataset___Working_file[[#All],[MRP]]),Nikes_Sales_Dataset___Working_file[[#This Row],[MRP]])</f>
        <v>6110.0300000000007</v>
      </c>
      <c r="L311">
        <v>0.6</v>
      </c>
      <c r="M311">
        <f>IF(ISBLANK(Nikes_Sales_Dataset___Working_file[[#This Row],[Discount_Applied]]),0,Nikes_Sales_Dataset___Working_file[[#This Row],[Discount_Applied]])</f>
        <v>0.6</v>
      </c>
      <c r="N311" s="9">
        <f>Nikes_Sales_Dataset___Working_file[[#This Row],[MRP Final]]*(1-Nikes_Sales_Dataset___Working_file[[#This Row],[Cleaned Discount]])</f>
        <v>2444.0120000000002</v>
      </c>
      <c r="O311">
        <v>0</v>
      </c>
      <c r="P311" s="3">
        <f>Nikes_Sales_Dataset___Working_file[[#This Row],[Sales Price]]*Nikes_Sales_Dataset___Working_file[[#This Row],[Units Sold Filled]]</f>
        <v>0</v>
      </c>
      <c r="Q311" s="2">
        <v>45711</v>
      </c>
      <c r="R311" s="7">
        <f>IF(ISBLANK(Nikes_Sales_Dataset___Working_file[[#This Row],[Order_Date]]),"Unknown Date",Nikes_Sales_Dataset___Working_file[[#This Row],[Order_Date]])</f>
        <v>45711</v>
      </c>
      <c r="S311" s="7" t="str">
        <f>IF(ISNUMBER(Nikes_Sales_Dataset___Working_file[[#This Row],[Cleaned Order Date]]),TEXT(Nikes_Sales_Dataset___Working_file[[#This Row],[Cleaned Order Date]],"mmm"),"Unknown")</f>
        <v>Feb</v>
      </c>
      <c r="T311" s="7" t="str">
        <f>IF(ISNUMBER(Nikes_Sales_Dataset___Working_file[[#This Row],[Cleaned Order Date]]),TEXT(Nikes_Sales_Dataset___Working_file[[#This Row],[Cleaned Order Date]],"yyyy"),"Unknown")</f>
        <v>2025</v>
      </c>
      <c r="U311" s="1" t="s">
        <v>22</v>
      </c>
      <c r="V311" s="1" t="s">
        <v>18</v>
      </c>
      <c r="W311" s="1" t="s">
        <v>36</v>
      </c>
      <c r="X311" s="9">
        <v>-276.83</v>
      </c>
    </row>
    <row r="312" spans="1:24" x14ac:dyDescent="0.25">
      <c r="A312" s="4">
        <v>2310</v>
      </c>
      <c r="B312" s="4" t="str">
        <f>Nikes_Sales_Dataset___Working_file[[#This Row],[Order_ID]]&amp;"_"&amp;TEXT(Nikes_Sales_Dataset___Working_file[[#This Row],[Cleaned Order Date]],"yyyymmdd")</f>
        <v>2310_20250204</v>
      </c>
      <c r="C312" s="1" t="s">
        <v>35</v>
      </c>
      <c r="D312" s="1" t="s">
        <v>30</v>
      </c>
      <c r="E312" s="1" t="s">
        <v>48</v>
      </c>
      <c r="F312" s="1" t="s">
        <v>32</v>
      </c>
      <c r="G312" s="1" t="s">
        <v>32</v>
      </c>
      <c r="I312" s="3">
        <f>IF(ISBLANK(Nikes_Sales_Dataset___Working_file[[#This Row],[Units_Sold]]),IF(Nikes_Sales_Dataset___Working_file[[#This Row],[Profit]]&lt;0,0,1),Nikes_Sales_Dataset___Working_file[[#This Row],[Units_Sold]])</f>
        <v>0</v>
      </c>
      <c r="K312" s="9">
        <f>IF(ISBLANK(Nikes_Sales_Dataset___Working_file[[#This Row],[MRP]]),MEDIAN(Nikes_Sales_Dataset___Working_file[[#All],[MRP]]),Nikes_Sales_Dataset___Working_file[[#This Row],[MRP]])</f>
        <v>6110.0300000000007</v>
      </c>
      <c r="M312">
        <f>IF(ISBLANK(Nikes_Sales_Dataset___Working_file[[#This Row],[Discount_Applied]]),0,Nikes_Sales_Dataset___Working_file[[#This Row],[Discount_Applied]])</f>
        <v>0</v>
      </c>
      <c r="N312" s="9">
        <f>Nikes_Sales_Dataset___Working_file[[#This Row],[MRP Final]]*(1-Nikes_Sales_Dataset___Working_file[[#This Row],[Cleaned Discount]])</f>
        <v>6110.0300000000007</v>
      </c>
      <c r="O312">
        <v>0</v>
      </c>
      <c r="P312" s="3">
        <f>Nikes_Sales_Dataset___Working_file[[#This Row],[Sales Price]]*Nikes_Sales_Dataset___Working_file[[#This Row],[Units Sold Filled]]</f>
        <v>0</v>
      </c>
      <c r="Q312" s="2">
        <v>45692</v>
      </c>
      <c r="R312" s="7">
        <f>IF(ISBLANK(Nikes_Sales_Dataset___Working_file[[#This Row],[Order_Date]]),"Unknown Date",Nikes_Sales_Dataset___Working_file[[#This Row],[Order_Date]])</f>
        <v>45692</v>
      </c>
      <c r="S312" s="7" t="str">
        <f>IF(ISNUMBER(Nikes_Sales_Dataset___Working_file[[#This Row],[Cleaned Order Date]]),TEXT(Nikes_Sales_Dataset___Working_file[[#This Row],[Cleaned Order Date]],"mmm"),"Unknown")</f>
        <v>Feb</v>
      </c>
      <c r="T312" s="7" t="str">
        <f>IF(ISNUMBER(Nikes_Sales_Dataset___Working_file[[#This Row],[Cleaned Order Date]]),TEXT(Nikes_Sales_Dataset___Working_file[[#This Row],[Cleaned Order Date]],"yyyy"),"Unknown")</f>
        <v>2025</v>
      </c>
      <c r="U312" s="1" t="s">
        <v>17</v>
      </c>
      <c r="V312" s="1" t="s">
        <v>45</v>
      </c>
      <c r="W312" s="1" t="s">
        <v>45</v>
      </c>
      <c r="X312" s="9">
        <v>-1061.45</v>
      </c>
    </row>
    <row r="313" spans="1:24" x14ac:dyDescent="0.25">
      <c r="A313" s="4">
        <v>2026</v>
      </c>
      <c r="B313" s="4" t="str">
        <f>Nikes_Sales_Dataset___Working_file[[#This Row],[Order_ID]]&amp;"_"&amp;TEXT(Nikes_Sales_Dataset___Working_file[[#This Row],[Cleaned Order Date]],"yyyymmdd")</f>
        <v>2026_20240925</v>
      </c>
      <c r="C313" s="1" t="s">
        <v>19</v>
      </c>
      <c r="D313" s="1" t="s">
        <v>14</v>
      </c>
      <c r="E313" s="1" t="s">
        <v>34</v>
      </c>
      <c r="F313" s="1" t="s">
        <v>16</v>
      </c>
      <c r="G313" s="1" t="s">
        <v>16</v>
      </c>
      <c r="H313">
        <v>4</v>
      </c>
      <c r="I313" s="3">
        <f>IF(ISBLANK(Nikes_Sales_Dataset___Working_file[[#This Row],[Units_Sold]]),IF(Nikes_Sales_Dataset___Working_file[[#This Row],[Profit]]&lt;0,0,1),Nikes_Sales_Dataset___Working_file[[#This Row],[Units_Sold]])</f>
        <v>4</v>
      </c>
      <c r="K313" s="9">
        <f>IF(ISBLANK(Nikes_Sales_Dataset___Working_file[[#This Row],[MRP]]),MEDIAN(Nikes_Sales_Dataset___Working_file[[#All],[MRP]]),Nikes_Sales_Dataset___Working_file[[#This Row],[MRP]])</f>
        <v>6110.0300000000007</v>
      </c>
      <c r="L313">
        <v>0.26</v>
      </c>
      <c r="M313">
        <f>IF(ISBLANK(Nikes_Sales_Dataset___Working_file[[#This Row],[Discount_Applied]]),0,Nikes_Sales_Dataset___Working_file[[#This Row],[Discount_Applied]])</f>
        <v>0.26</v>
      </c>
      <c r="N313" s="9">
        <f>Nikes_Sales_Dataset___Working_file[[#This Row],[MRP Final]]*(1-Nikes_Sales_Dataset___Working_file[[#This Row],[Cleaned Discount]])</f>
        <v>4521.4222000000009</v>
      </c>
      <c r="O313">
        <v>0</v>
      </c>
      <c r="P313" s="3">
        <f>Nikes_Sales_Dataset___Working_file[[#This Row],[Sales Price]]*Nikes_Sales_Dataset___Working_file[[#This Row],[Units Sold Filled]]</f>
        <v>18085.688800000004</v>
      </c>
      <c r="Q313" s="2">
        <v>45560</v>
      </c>
      <c r="R313" s="7">
        <f>IF(ISBLANK(Nikes_Sales_Dataset___Working_file[[#This Row],[Order_Date]]),"Unknown Date",Nikes_Sales_Dataset___Working_file[[#This Row],[Order_Date]])</f>
        <v>45560</v>
      </c>
      <c r="S313" s="7" t="str">
        <f>IF(ISNUMBER(Nikes_Sales_Dataset___Working_file[[#This Row],[Cleaned Order Date]]),TEXT(Nikes_Sales_Dataset___Working_file[[#This Row],[Cleaned Order Date]],"mmm"),"Unknown")</f>
        <v>Sep</v>
      </c>
      <c r="T313" s="7" t="str">
        <f>IF(ISNUMBER(Nikes_Sales_Dataset___Working_file[[#This Row],[Cleaned Order Date]]),TEXT(Nikes_Sales_Dataset___Working_file[[#This Row],[Cleaned Order Date]],"yyyy"),"Unknown")</f>
        <v>2024</v>
      </c>
      <c r="U313" s="1" t="s">
        <v>17</v>
      </c>
      <c r="V313" s="1" t="s">
        <v>33</v>
      </c>
      <c r="W313" s="1" t="s">
        <v>33</v>
      </c>
      <c r="X313" s="9">
        <v>495.62</v>
      </c>
    </row>
    <row r="314" spans="1:24" x14ac:dyDescent="0.25">
      <c r="A314" s="4">
        <v>2312</v>
      </c>
      <c r="B314" s="4" t="str">
        <f>Nikes_Sales_Dataset___Working_file[[#This Row],[Order_ID]]&amp;"_"&amp;TEXT(Nikes_Sales_Dataset___Working_file[[#This Row],[Cleaned Order Date]],"yyyymmdd")</f>
        <v>2312_20240930</v>
      </c>
      <c r="C314" s="1" t="s">
        <v>13</v>
      </c>
      <c r="D314" s="1" t="s">
        <v>20</v>
      </c>
      <c r="E314" s="1" t="s">
        <v>24</v>
      </c>
      <c r="F314" s="1" t="s">
        <v>41</v>
      </c>
      <c r="G314" s="1" t="s">
        <v>16</v>
      </c>
      <c r="I314" s="3">
        <f>IF(ISBLANK(Nikes_Sales_Dataset___Working_file[[#This Row],[Units_Sold]]),IF(Nikes_Sales_Dataset___Working_file[[#This Row],[Profit]]&lt;0,0,1),Nikes_Sales_Dataset___Working_file[[#This Row],[Units_Sold]])</f>
        <v>1</v>
      </c>
      <c r="K314" s="9">
        <f>IF(ISBLANK(Nikes_Sales_Dataset___Working_file[[#This Row],[MRP]]),MEDIAN(Nikes_Sales_Dataset___Working_file[[#All],[MRP]]),Nikes_Sales_Dataset___Working_file[[#This Row],[MRP]])</f>
        <v>6110.0300000000007</v>
      </c>
      <c r="M314">
        <f>IF(ISBLANK(Nikes_Sales_Dataset___Working_file[[#This Row],[Discount_Applied]]),0,Nikes_Sales_Dataset___Working_file[[#This Row],[Discount_Applied]])</f>
        <v>0</v>
      </c>
      <c r="N314" s="9">
        <f>Nikes_Sales_Dataset___Working_file[[#This Row],[MRP Final]]*(1-Nikes_Sales_Dataset___Working_file[[#This Row],[Cleaned Discount]])</f>
        <v>6110.0300000000007</v>
      </c>
      <c r="O314">
        <v>0</v>
      </c>
      <c r="P314" s="3">
        <f>Nikes_Sales_Dataset___Working_file[[#This Row],[Sales Price]]*Nikes_Sales_Dataset___Working_file[[#This Row],[Units Sold Filled]]</f>
        <v>6110.0300000000007</v>
      </c>
      <c r="Q314" s="2">
        <v>45565</v>
      </c>
      <c r="R314" s="7">
        <f>IF(ISBLANK(Nikes_Sales_Dataset___Working_file[[#This Row],[Order_Date]]),"Unknown Date",Nikes_Sales_Dataset___Working_file[[#This Row],[Order_Date]])</f>
        <v>45565</v>
      </c>
      <c r="S314" s="7" t="str">
        <f>IF(ISNUMBER(Nikes_Sales_Dataset___Working_file[[#This Row],[Cleaned Order Date]]),TEXT(Nikes_Sales_Dataset___Working_file[[#This Row],[Cleaned Order Date]],"mmm"),"Unknown")</f>
        <v>Sep</v>
      </c>
      <c r="T314" s="7" t="str">
        <f>IF(ISNUMBER(Nikes_Sales_Dataset___Working_file[[#This Row],[Cleaned Order Date]]),TEXT(Nikes_Sales_Dataset___Working_file[[#This Row],[Cleaned Order Date]],"yyyy"),"Unknown")</f>
        <v>2024</v>
      </c>
      <c r="U314" s="1" t="s">
        <v>17</v>
      </c>
      <c r="V314" s="1" t="s">
        <v>18</v>
      </c>
      <c r="W314" s="1" t="s">
        <v>36</v>
      </c>
      <c r="X314" s="9">
        <v>249.56</v>
      </c>
    </row>
    <row r="315" spans="1:24" x14ac:dyDescent="0.25">
      <c r="A315" s="4">
        <v>2313</v>
      </c>
      <c r="B315" s="4" t="str">
        <f>Nikes_Sales_Dataset___Working_file[[#This Row],[Order_ID]]&amp;"_"&amp;TEXT(Nikes_Sales_Dataset___Working_file[[#This Row],[Cleaned Order Date]],"yyyymmdd")</f>
        <v>2313_Unknown Date</v>
      </c>
      <c r="C315" s="1" t="s">
        <v>19</v>
      </c>
      <c r="D315" s="1" t="s">
        <v>14</v>
      </c>
      <c r="E315" s="1" t="s">
        <v>15</v>
      </c>
      <c r="F315" s="1" t="s">
        <v>16</v>
      </c>
      <c r="G315" s="1" t="s">
        <v>16</v>
      </c>
      <c r="H315">
        <v>0</v>
      </c>
      <c r="I315" s="3">
        <f>IF(ISBLANK(Nikes_Sales_Dataset___Working_file[[#This Row],[Units_Sold]]),IF(Nikes_Sales_Dataset___Working_file[[#This Row],[Profit]]&lt;0,0,1),Nikes_Sales_Dataset___Working_file[[#This Row],[Units_Sold]])</f>
        <v>0</v>
      </c>
      <c r="K315" s="9">
        <f>IF(ISBLANK(Nikes_Sales_Dataset___Working_file[[#This Row],[MRP]]),MEDIAN(Nikes_Sales_Dataset___Working_file[[#All],[MRP]]),Nikes_Sales_Dataset___Working_file[[#This Row],[MRP]])</f>
        <v>6110.0300000000007</v>
      </c>
      <c r="M315">
        <f>IF(ISBLANK(Nikes_Sales_Dataset___Working_file[[#This Row],[Discount_Applied]]),0,Nikes_Sales_Dataset___Working_file[[#This Row],[Discount_Applied]])</f>
        <v>0</v>
      </c>
      <c r="N315" s="9">
        <f>Nikes_Sales_Dataset___Working_file[[#This Row],[MRP Final]]*(1-Nikes_Sales_Dataset___Working_file[[#This Row],[Cleaned Discount]])</f>
        <v>6110.0300000000007</v>
      </c>
      <c r="O315">
        <v>0</v>
      </c>
      <c r="P315" s="3">
        <f>Nikes_Sales_Dataset___Working_file[[#This Row],[Sales Price]]*Nikes_Sales_Dataset___Working_file[[#This Row],[Units Sold Filled]]</f>
        <v>0</v>
      </c>
      <c r="Q315" s="2"/>
      <c r="R315" s="7" t="str">
        <f>IF(ISBLANK(Nikes_Sales_Dataset___Working_file[[#This Row],[Order_Date]]),"Unknown Date",Nikes_Sales_Dataset___Working_file[[#This Row],[Order_Date]])</f>
        <v>Unknown Date</v>
      </c>
      <c r="S315" s="7" t="str">
        <f>IF(ISNUMBER(Nikes_Sales_Dataset___Working_file[[#This Row],[Cleaned Order Date]]),TEXT(Nikes_Sales_Dataset___Working_file[[#This Row],[Cleaned Order Date]],"mmm"),"Unknown")</f>
        <v>Unknown</v>
      </c>
      <c r="T315" s="7" t="str">
        <f>IF(ISNUMBER(Nikes_Sales_Dataset___Working_file[[#This Row],[Cleaned Order Date]]),TEXT(Nikes_Sales_Dataset___Working_file[[#This Row],[Cleaned Order Date]],"yyyy"),"Unknown")</f>
        <v>Unknown</v>
      </c>
      <c r="U315" s="1" t="s">
        <v>17</v>
      </c>
      <c r="V315" s="1" t="s">
        <v>33</v>
      </c>
      <c r="W315" s="1" t="s">
        <v>33</v>
      </c>
      <c r="X315" s="9">
        <v>480.74</v>
      </c>
    </row>
    <row r="316" spans="1:24" x14ac:dyDescent="0.25">
      <c r="A316" s="4">
        <v>2314</v>
      </c>
      <c r="B316" s="4" t="str">
        <f>Nikes_Sales_Dataset___Working_file[[#This Row],[Order_ID]]&amp;"_"&amp;TEXT(Nikes_Sales_Dataset___Working_file[[#This Row],[Cleaned Order Date]],"yyyymmdd")</f>
        <v>2314_20241209</v>
      </c>
      <c r="C316" s="1" t="s">
        <v>19</v>
      </c>
      <c r="D316" s="1" t="s">
        <v>20</v>
      </c>
      <c r="E316" s="1" t="s">
        <v>39</v>
      </c>
      <c r="F316" s="1" t="s">
        <v>16</v>
      </c>
      <c r="G316" s="1" t="s">
        <v>16</v>
      </c>
      <c r="H316">
        <v>2</v>
      </c>
      <c r="I316" s="3">
        <f>IF(ISBLANK(Nikes_Sales_Dataset___Working_file[[#This Row],[Units_Sold]]),IF(Nikes_Sales_Dataset___Working_file[[#This Row],[Profit]]&lt;0,0,1),Nikes_Sales_Dataset___Working_file[[#This Row],[Units_Sold]])</f>
        <v>2</v>
      </c>
      <c r="K316" s="9">
        <f>IF(ISBLANK(Nikes_Sales_Dataset___Working_file[[#This Row],[MRP]]),MEDIAN(Nikes_Sales_Dataset___Working_file[[#All],[MRP]]),Nikes_Sales_Dataset___Working_file[[#This Row],[MRP]])</f>
        <v>6110.0300000000007</v>
      </c>
      <c r="L316">
        <v>0.86</v>
      </c>
      <c r="M316">
        <f>IF(ISBLANK(Nikes_Sales_Dataset___Working_file[[#This Row],[Discount_Applied]]),0,Nikes_Sales_Dataset___Working_file[[#This Row],[Discount_Applied]])</f>
        <v>0.86</v>
      </c>
      <c r="N316" s="9">
        <f>Nikes_Sales_Dataset___Working_file[[#This Row],[MRP Final]]*(1-Nikes_Sales_Dataset___Working_file[[#This Row],[Cleaned Discount]])</f>
        <v>855.40420000000017</v>
      </c>
      <c r="O316">
        <v>0</v>
      </c>
      <c r="P316" s="3">
        <f>Nikes_Sales_Dataset___Working_file[[#This Row],[Sales Price]]*Nikes_Sales_Dataset___Working_file[[#This Row],[Units Sold Filled]]</f>
        <v>1710.8084000000003</v>
      </c>
      <c r="Q316" s="2">
        <v>45635</v>
      </c>
      <c r="R316" s="7">
        <f>IF(ISBLANK(Nikes_Sales_Dataset___Working_file[[#This Row],[Order_Date]]),"Unknown Date",Nikes_Sales_Dataset___Working_file[[#This Row],[Order_Date]])</f>
        <v>45635</v>
      </c>
      <c r="S316" s="7" t="str">
        <f>IF(ISNUMBER(Nikes_Sales_Dataset___Working_file[[#This Row],[Cleaned Order Date]]),TEXT(Nikes_Sales_Dataset___Working_file[[#This Row],[Cleaned Order Date]],"mmm"),"Unknown")</f>
        <v>Dec</v>
      </c>
      <c r="T316" s="7" t="str">
        <f>IF(ISNUMBER(Nikes_Sales_Dataset___Working_file[[#This Row],[Cleaned Order Date]]),TEXT(Nikes_Sales_Dataset___Working_file[[#This Row],[Cleaned Order Date]],"yyyy"),"Unknown")</f>
        <v>2024</v>
      </c>
      <c r="U316" s="1" t="s">
        <v>22</v>
      </c>
      <c r="V316" s="1" t="s">
        <v>25</v>
      </c>
      <c r="W316" s="1" t="s">
        <v>25</v>
      </c>
      <c r="X316" s="9">
        <v>1505.11</v>
      </c>
    </row>
    <row r="317" spans="1:24" x14ac:dyDescent="0.25">
      <c r="A317" s="4">
        <v>2315</v>
      </c>
      <c r="B317" s="4" t="str">
        <f>Nikes_Sales_Dataset___Working_file[[#This Row],[Order_ID]]&amp;"_"&amp;TEXT(Nikes_Sales_Dataset___Working_file[[#This Row],[Cleaned Order Date]],"yyyymmdd")</f>
        <v>2315_20241112</v>
      </c>
      <c r="C317" s="1" t="s">
        <v>35</v>
      </c>
      <c r="D317" s="1" t="s">
        <v>43</v>
      </c>
      <c r="E317" s="1" t="s">
        <v>51</v>
      </c>
      <c r="F317" s="1" t="s">
        <v>16</v>
      </c>
      <c r="G317" s="1" t="s">
        <v>16</v>
      </c>
      <c r="I317" s="3">
        <f>IF(ISBLANK(Nikes_Sales_Dataset___Working_file[[#This Row],[Units_Sold]]),IF(Nikes_Sales_Dataset___Working_file[[#This Row],[Profit]]&lt;0,0,1),Nikes_Sales_Dataset___Working_file[[#This Row],[Units_Sold]])</f>
        <v>1</v>
      </c>
      <c r="J317">
        <v>9149.8799999999992</v>
      </c>
      <c r="K317" s="9">
        <f>IF(ISBLANK(Nikes_Sales_Dataset___Working_file[[#This Row],[MRP]]),MEDIAN(Nikes_Sales_Dataset___Working_file[[#All],[MRP]]),Nikes_Sales_Dataset___Working_file[[#This Row],[MRP]])</f>
        <v>9149.8799999999992</v>
      </c>
      <c r="L317">
        <v>0.71</v>
      </c>
      <c r="M317">
        <f>IF(ISBLANK(Nikes_Sales_Dataset___Working_file[[#This Row],[Discount_Applied]]),0,Nikes_Sales_Dataset___Working_file[[#This Row],[Discount_Applied]])</f>
        <v>0.71</v>
      </c>
      <c r="N317" s="9">
        <f>Nikes_Sales_Dataset___Working_file[[#This Row],[MRP Final]]*(1-Nikes_Sales_Dataset___Working_file[[#This Row],[Cleaned Discount]])</f>
        <v>2653.4652000000001</v>
      </c>
      <c r="O317">
        <v>0</v>
      </c>
      <c r="P317" s="3">
        <f>Nikes_Sales_Dataset___Working_file[[#This Row],[Sales Price]]*Nikes_Sales_Dataset___Working_file[[#This Row],[Units Sold Filled]]</f>
        <v>2653.4652000000001</v>
      </c>
      <c r="Q317" s="2">
        <v>45608</v>
      </c>
      <c r="R317" s="7">
        <f>IF(ISBLANK(Nikes_Sales_Dataset___Working_file[[#This Row],[Order_Date]]),"Unknown Date",Nikes_Sales_Dataset___Working_file[[#This Row],[Order_Date]])</f>
        <v>45608</v>
      </c>
      <c r="S317" s="7" t="str">
        <f>IF(ISNUMBER(Nikes_Sales_Dataset___Working_file[[#This Row],[Cleaned Order Date]]),TEXT(Nikes_Sales_Dataset___Working_file[[#This Row],[Cleaned Order Date]],"mmm"),"Unknown")</f>
        <v>Nov</v>
      </c>
      <c r="T317" s="7" t="str">
        <f>IF(ISNUMBER(Nikes_Sales_Dataset___Working_file[[#This Row],[Cleaned Order Date]]),TEXT(Nikes_Sales_Dataset___Working_file[[#This Row],[Cleaned Order Date]],"yyyy"),"Unknown")</f>
        <v>2024</v>
      </c>
      <c r="U317" s="1" t="s">
        <v>22</v>
      </c>
      <c r="V317" s="1" t="s">
        <v>38</v>
      </c>
      <c r="W317" s="1" t="s">
        <v>38</v>
      </c>
      <c r="X317" s="9">
        <v>143.06</v>
      </c>
    </row>
    <row r="318" spans="1:24" x14ac:dyDescent="0.25">
      <c r="A318" s="4">
        <v>2316</v>
      </c>
      <c r="B318" s="4" t="str">
        <f>Nikes_Sales_Dataset___Working_file[[#This Row],[Order_ID]]&amp;"_"&amp;TEXT(Nikes_Sales_Dataset___Working_file[[#This Row],[Cleaned Order Date]],"yyyymmdd")</f>
        <v>2316_Unknown Date</v>
      </c>
      <c r="C318" s="1" t="s">
        <v>35</v>
      </c>
      <c r="D318" s="1" t="s">
        <v>20</v>
      </c>
      <c r="E318" s="1" t="s">
        <v>55</v>
      </c>
      <c r="F318" s="1" t="s">
        <v>16</v>
      </c>
      <c r="G318" s="1" t="s">
        <v>16</v>
      </c>
      <c r="H318">
        <v>1</v>
      </c>
      <c r="I318" s="3">
        <f>IF(ISBLANK(Nikes_Sales_Dataset___Working_file[[#This Row],[Units_Sold]]),IF(Nikes_Sales_Dataset___Working_file[[#This Row],[Profit]]&lt;0,0,1),Nikes_Sales_Dataset___Working_file[[#This Row],[Units_Sold]])</f>
        <v>1</v>
      </c>
      <c r="K318" s="9">
        <f>IF(ISBLANK(Nikes_Sales_Dataset___Working_file[[#This Row],[MRP]]),MEDIAN(Nikes_Sales_Dataset___Working_file[[#All],[MRP]]),Nikes_Sales_Dataset___Working_file[[#This Row],[MRP]])</f>
        <v>6110.0300000000007</v>
      </c>
      <c r="L318">
        <v>0.39</v>
      </c>
      <c r="M318">
        <f>IF(ISBLANK(Nikes_Sales_Dataset___Working_file[[#This Row],[Discount_Applied]]),0,Nikes_Sales_Dataset___Working_file[[#This Row],[Discount_Applied]])</f>
        <v>0.39</v>
      </c>
      <c r="N318" s="9">
        <f>Nikes_Sales_Dataset___Working_file[[#This Row],[MRP Final]]*(1-Nikes_Sales_Dataset___Working_file[[#This Row],[Cleaned Discount]])</f>
        <v>3727.1183000000005</v>
      </c>
      <c r="O318">
        <v>0</v>
      </c>
      <c r="P318" s="3">
        <f>Nikes_Sales_Dataset___Working_file[[#This Row],[Sales Price]]*Nikes_Sales_Dataset___Working_file[[#This Row],[Units Sold Filled]]</f>
        <v>3727.1183000000005</v>
      </c>
      <c r="Q318" s="2"/>
      <c r="R318" s="7" t="str">
        <f>IF(ISBLANK(Nikes_Sales_Dataset___Working_file[[#This Row],[Order_Date]]),"Unknown Date",Nikes_Sales_Dataset___Working_file[[#This Row],[Order_Date]])</f>
        <v>Unknown Date</v>
      </c>
      <c r="S318" s="7" t="str">
        <f>IF(ISNUMBER(Nikes_Sales_Dataset___Working_file[[#This Row],[Cleaned Order Date]]),TEXT(Nikes_Sales_Dataset___Working_file[[#This Row],[Cleaned Order Date]],"mmm"),"Unknown")</f>
        <v>Unknown</v>
      </c>
      <c r="T318" s="7" t="str">
        <f>IF(ISNUMBER(Nikes_Sales_Dataset___Working_file[[#This Row],[Cleaned Order Date]]),TEXT(Nikes_Sales_Dataset___Working_file[[#This Row],[Cleaned Order Date]],"yyyy"),"Unknown")</f>
        <v>Unknown</v>
      </c>
      <c r="U318" s="1" t="s">
        <v>22</v>
      </c>
      <c r="V318" s="1" t="s">
        <v>33</v>
      </c>
      <c r="W318" s="1" t="s">
        <v>33</v>
      </c>
      <c r="X318" s="9">
        <v>3862.6</v>
      </c>
    </row>
    <row r="319" spans="1:24" x14ac:dyDescent="0.25">
      <c r="A319" s="4">
        <v>2317</v>
      </c>
      <c r="B319" s="4" t="str">
        <f>Nikes_Sales_Dataset___Working_file[[#This Row],[Order_ID]]&amp;"_"&amp;TEXT(Nikes_Sales_Dataset___Working_file[[#This Row],[Cleaned Order Date]],"yyyymmdd")</f>
        <v>2317_20240913</v>
      </c>
      <c r="C319" s="1" t="s">
        <v>35</v>
      </c>
      <c r="D319" s="1" t="s">
        <v>14</v>
      </c>
      <c r="E319" s="1" t="s">
        <v>34</v>
      </c>
      <c r="F319" s="1" t="s">
        <v>16</v>
      </c>
      <c r="G319" s="1" t="s">
        <v>16</v>
      </c>
      <c r="I319" s="3">
        <f>IF(ISBLANK(Nikes_Sales_Dataset___Working_file[[#This Row],[Units_Sold]]),IF(Nikes_Sales_Dataset___Working_file[[#This Row],[Profit]]&lt;0,0,1),Nikes_Sales_Dataset___Working_file[[#This Row],[Units_Sold]])</f>
        <v>1</v>
      </c>
      <c r="J319">
        <v>9695.44</v>
      </c>
      <c r="K319" s="9">
        <f>IF(ISBLANK(Nikes_Sales_Dataset___Working_file[[#This Row],[MRP]]),MEDIAN(Nikes_Sales_Dataset___Working_file[[#All],[MRP]]),Nikes_Sales_Dataset___Working_file[[#This Row],[MRP]])</f>
        <v>9695.44</v>
      </c>
      <c r="L319">
        <v>1.06</v>
      </c>
      <c r="M319">
        <f>IF(ISBLANK(Nikes_Sales_Dataset___Working_file[[#This Row],[Discount_Applied]]),0,Nikes_Sales_Dataset___Working_file[[#This Row],[Discount_Applied]])</f>
        <v>1.06</v>
      </c>
      <c r="N319" s="9">
        <f>Nikes_Sales_Dataset___Working_file[[#This Row],[MRP Final]]*(1-Nikes_Sales_Dataset___Working_file[[#This Row],[Cleaned Discount]])</f>
        <v>-581.72640000000058</v>
      </c>
      <c r="O319">
        <v>0</v>
      </c>
      <c r="P319" s="3">
        <f>Nikes_Sales_Dataset___Working_file[[#This Row],[Sales Price]]*Nikes_Sales_Dataset___Working_file[[#This Row],[Units Sold Filled]]</f>
        <v>-581.72640000000058</v>
      </c>
      <c r="Q319" s="2">
        <v>45548</v>
      </c>
      <c r="R319" s="7">
        <f>IF(ISBLANK(Nikes_Sales_Dataset___Working_file[[#This Row],[Order_Date]]),"Unknown Date",Nikes_Sales_Dataset___Working_file[[#This Row],[Order_Date]])</f>
        <v>45548</v>
      </c>
      <c r="S319" s="7" t="str">
        <f>IF(ISNUMBER(Nikes_Sales_Dataset___Working_file[[#This Row],[Cleaned Order Date]]),TEXT(Nikes_Sales_Dataset___Working_file[[#This Row],[Cleaned Order Date]],"mmm"),"Unknown")</f>
        <v>Sep</v>
      </c>
      <c r="T319" s="7" t="str">
        <f>IF(ISNUMBER(Nikes_Sales_Dataset___Working_file[[#This Row],[Cleaned Order Date]]),TEXT(Nikes_Sales_Dataset___Working_file[[#This Row],[Cleaned Order Date]],"yyyy"),"Unknown")</f>
        <v>2024</v>
      </c>
      <c r="U319" s="1" t="s">
        <v>17</v>
      </c>
      <c r="V319" s="1" t="s">
        <v>45</v>
      </c>
      <c r="W319" s="1" t="s">
        <v>45</v>
      </c>
      <c r="X319" s="9">
        <v>32.450000000000003</v>
      </c>
    </row>
    <row r="320" spans="1:24" x14ac:dyDescent="0.25">
      <c r="A320" s="4">
        <v>2318</v>
      </c>
      <c r="B320" s="4" t="str">
        <f>Nikes_Sales_Dataset___Working_file[[#This Row],[Order_ID]]&amp;"_"&amp;TEXT(Nikes_Sales_Dataset___Working_file[[#This Row],[Cleaned Order Date]],"yyyymmdd")</f>
        <v>2318_20250404</v>
      </c>
      <c r="C320" s="1" t="s">
        <v>35</v>
      </c>
      <c r="D320" s="1" t="s">
        <v>20</v>
      </c>
      <c r="E320" s="1" t="s">
        <v>55</v>
      </c>
      <c r="F320" s="1" t="s">
        <v>37</v>
      </c>
      <c r="G320" s="1" t="s">
        <v>28</v>
      </c>
      <c r="H320">
        <v>2</v>
      </c>
      <c r="I320" s="3">
        <f>IF(ISBLANK(Nikes_Sales_Dataset___Working_file[[#This Row],[Units_Sold]]),IF(Nikes_Sales_Dataset___Working_file[[#This Row],[Profit]]&lt;0,0,1),Nikes_Sales_Dataset___Working_file[[#This Row],[Units_Sold]])</f>
        <v>2</v>
      </c>
      <c r="K320" s="9">
        <f>IF(ISBLANK(Nikes_Sales_Dataset___Working_file[[#This Row],[MRP]]),MEDIAN(Nikes_Sales_Dataset___Working_file[[#All],[MRP]]),Nikes_Sales_Dataset___Working_file[[#This Row],[MRP]])</f>
        <v>6110.0300000000007</v>
      </c>
      <c r="L320">
        <v>0.25</v>
      </c>
      <c r="M320">
        <f>IF(ISBLANK(Nikes_Sales_Dataset___Working_file[[#This Row],[Discount_Applied]]),0,Nikes_Sales_Dataset___Working_file[[#This Row],[Discount_Applied]])</f>
        <v>0.25</v>
      </c>
      <c r="N320" s="9">
        <f>Nikes_Sales_Dataset___Working_file[[#This Row],[MRP Final]]*(1-Nikes_Sales_Dataset___Working_file[[#This Row],[Cleaned Discount]])</f>
        <v>4582.5225000000009</v>
      </c>
      <c r="O320">
        <v>0</v>
      </c>
      <c r="P320" s="3">
        <f>Nikes_Sales_Dataset___Working_file[[#This Row],[Sales Price]]*Nikes_Sales_Dataset___Working_file[[#This Row],[Units Sold Filled]]</f>
        <v>9165.0450000000019</v>
      </c>
      <c r="Q320" s="2">
        <v>45751</v>
      </c>
      <c r="R320" s="7">
        <f>IF(ISBLANK(Nikes_Sales_Dataset___Working_file[[#This Row],[Order_Date]]),"Unknown Date",Nikes_Sales_Dataset___Working_file[[#This Row],[Order_Date]])</f>
        <v>45751</v>
      </c>
      <c r="S320" s="7" t="str">
        <f>IF(ISNUMBER(Nikes_Sales_Dataset___Working_file[[#This Row],[Cleaned Order Date]]),TEXT(Nikes_Sales_Dataset___Working_file[[#This Row],[Cleaned Order Date]],"mmm"),"Unknown")</f>
        <v>Apr</v>
      </c>
      <c r="T320" s="7" t="str">
        <f>IF(ISNUMBER(Nikes_Sales_Dataset___Working_file[[#This Row],[Cleaned Order Date]]),TEXT(Nikes_Sales_Dataset___Working_file[[#This Row],[Cleaned Order Date]],"yyyy"),"Unknown")</f>
        <v>2025</v>
      </c>
      <c r="U320" s="1" t="s">
        <v>22</v>
      </c>
      <c r="V320" s="1" t="s">
        <v>33</v>
      </c>
      <c r="W320" s="1" t="s">
        <v>33</v>
      </c>
      <c r="X320" s="9">
        <v>1894.17</v>
      </c>
    </row>
    <row r="321" spans="1:24" x14ac:dyDescent="0.25">
      <c r="A321" s="4">
        <v>2319</v>
      </c>
      <c r="B321" s="4" t="str">
        <f>Nikes_Sales_Dataset___Working_file[[#This Row],[Order_ID]]&amp;"_"&amp;TEXT(Nikes_Sales_Dataset___Working_file[[#This Row],[Cleaned Order Date]],"yyyymmdd")</f>
        <v>2319_20250629</v>
      </c>
      <c r="C321" s="1" t="s">
        <v>19</v>
      </c>
      <c r="D321" s="1" t="s">
        <v>43</v>
      </c>
      <c r="E321" s="1" t="s">
        <v>51</v>
      </c>
      <c r="F321" s="1" t="s">
        <v>28</v>
      </c>
      <c r="G321" s="1" t="s">
        <v>28</v>
      </c>
      <c r="H321">
        <v>-1</v>
      </c>
      <c r="I321" s="3">
        <f>IF(ISBLANK(Nikes_Sales_Dataset___Working_file[[#This Row],[Units_Sold]]),IF(Nikes_Sales_Dataset___Working_file[[#This Row],[Profit]]&lt;0,0,1),Nikes_Sales_Dataset___Working_file[[#This Row],[Units_Sold]])</f>
        <v>-1</v>
      </c>
      <c r="J321">
        <v>5649.99</v>
      </c>
      <c r="K321" s="9">
        <f>IF(ISBLANK(Nikes_Sales_Dataset___Working_file[[#This Row],[MRP]]),MEDIAN(Nikes_Sales_Dataset___Working_file[[#All],[MRP]]),Nikes_Sales_Dataset___Working_file[[#This Row],[MRP]])</f>
        <v>5649.99</v>
      </c>
      <c r="M321">
        <f>IF(ISBLANK(Nikes_Sales_Dataset___Working_file[[#This Row],[Discount_Applied]]),0,Nikes_Sales_Dataset___Working_file[[#This Row],[Discount_Applied]])</f>
        <v>0</v>
      </c>
      <c r="N321" s="9">
        <f>Nikes_Sales_Dataset___Working_file[[#This Row],[MRP Final]]*(1-Nikes_Sales_Dataset___Working_file[[#This Row],[Cleaned Discount]])</f>
        <v>5649.99</v>
      </c>
      <c r="O321">
        <v>0</v>
      </c>
      <c r="P321" s="3">
        <f>Nikes_Sales_Dataset___Working_file[[#This Row],[Sales Price]]*Nikes_Sales_Dataset___Working_file[[#This Row],[Units Sold Filled]]</f>
        <v>-5649.99</v>
      </c>
      <c r="Q321" s="2">
        <v>45837</v>
      </c>
      <c r="R321" s="7">
        <f>IF(ISBLANK(Nikes_Sales_Dataset___Working_file[[#This Row],[Order_Date]]),"Unknown Date",Nikes_Sales_Dataset___Working_file[[#This Row],[Order_Date]])</f>
        <v>45837</v>
      </c>
      <c r="S321" s="7" t="str">
        <f>IF(ISNUMBER(Nikes_Sales_Dataset___Working_file[[#This Row],[Cleaned Order Date]]),TEXT(Nikes_Sales_Dataset___Working_file[[#This Row],[Cleaned Order Date]],"mmm"),"Unknown")</f>
        <v>Jun</v>
      </c>
      <c r="T321" s="7" t="str">
        <f>IF(ISNUMBER(Nikes_Sales_Dataset___Working_file[[#This Row],[Cleaned Order Date]]),TEXT(Nikes_Sales_Dataset___Working_file[[#This Row],[Cleaned Order Date]],"yyyy"),"Unknown")</f>
        <v>2025</v>
      </c>
      <c r="U321" s="1" t="s">
        <v>17</v>
      </c>
      <c r="V321" s="1" t="s">
        <v>33</v>
      </c>
      <c r="W321" s="1" t="s">
        <v>33</v>
      </c>
      <c r="X321" s="9">
        <v>2141.6799999999998</v>
      </c>
    </row>
    <row r="322" spans="1:24" x14ac:dyDescent="0.25">
      <c r="A322" s="4">
        <v>2320</v>
      </c>
      <c r="B322" s="4" t="str">
        <f>Nikes_Sales_Dataset___Working_file[[#This Row],[Order_ID]]&amp;"_"&amp;TEXT(Nikes_Sales_Dataset___Working_file[[#This Row],[Cleaned Order Date]],"yyyymmdd")</f>
        <v>2320_20250123</v>
      </c>
      <c r="C322" s="1" t="s">
        <v>13</v>
      </c>
      <c r="D322" s="1" t="s">
        <v>30</v>
      </c>
      <c r="E322" s="1" t="s">
        <v>56</v>
      </c>
      <c r="F322" s="1" t="s">
        <v>32</v>
      </c>
      <c r="G322" s="1" t="s">
        <v>32</v>
      </c>
      <c r="I322" s="3">
        <f>IF(ISBLANK(Nikes_Sales_Dataset___Working_file[[#This Row],[Units_Sold]]),IF(Nikes_Sales_Dataset___Working_file[[#This Row],[Profit]]&lt;0,0,1),Nikes_Sales_Dataset___Working_file[[#This Row],[Units_Sold]])</f>
        <v>1</v>
      </c>
      <c r="J322">
        <v>4033.28</v>
      </c>
      <c r="K322" s="9">
        <f>IF(ISBLANK(Nikes_Sales_Dataset___Working_file[[#This Row],[MRP]]),MEDIAN(Nikes_Sales_Dataset___Working_file[[#All],[MRP]]),Nikes_Sales_Dataset___Working_file[[#This Row],[MRP]])</f>
        <v>4033.28</v>
      </c>
      <c r="M322">
        <f>IF(ISBLANK(Nikes_Sales_Dataset___Working_file[[#This Row],[Discount_Applied]]),0,Nikes_Sales_Dataset___Working_file[[#This Row],[Discount_Applied]])</f>
        <v>0</v>
      </c>
      <c r="N322" s="9">
        <f>Nikes_Sales_Dataset___Working_file[[#This Row],[MRP Final]]*(1-Nikes_Sales_Dataset___Working_file[[#This Row],[Cleaned Discount]])</f>
        <v>4033.28</v>
      </c>
      <c r="O322">
        <v>0</v>
      </c>
      <c r="P322" s="3">
        <f>Nikes_Sales_Dataset___Working_file[[#This Row],[Sales Price]]*Nikes_Sales_Dataset___Working_file[[#This Row],[Units Sold Filled]]</f>
        <v>4033.28</v>
      </c>
      <c r="Q322" s="2">
        <v>45680</v>
      </c>
      <c r="R322" s="7">
        <f>IF(ISBLANK(Nikes_Sales_Dataset___Working_file[[#This Row],[Order_Date]]),"Unknown Date",Nikes_Sales_Dataset___Working_file[[#This Row],[Order_Date]])</f>
        <v>45680</v>
      </c>
      <c r="S322" s="7" t="str">
        <f>IF(ISNUMBER(Nikes_Sales_Dataset___Working_file[[#This Row],[Cleaned Order Date]]),TEXT(Nikes_Sales_Dataset___Working_file[[#This Row],[Cleaned Order Date]],"mmm"),"Unknown")</f>
        <v>Jan</v>
      </c>
      <c r="T322" s="7" t="str">
        <f>IF(ISNUMBER(Nikes_Sales_Dataset___Working_file[[#This Row],[Cleaned Order Date]]),TEXT(Nikes_Sales_Dataset___Working_file[[#This Row],[Cleaned Order Date]],"yyyy"),"Unknown")</f>
        <v>2025</v>
      </c>
      <c r="U322" s="1" t="s">
        <v>22</v>
      </c>
      <c r="V322" s="1" t="s">
        <v>23</v>
      </c>
      <c r="W322" s="1" t="s">
        <v>38</v>
      </c>
      <c r="X322" s="9">
        <v>1265.74</v>
      </c>
    </row>
    <row r="323" spans="1:24" x14ac:dyDescent="0.25">
      <c r="A323" s="4">
        <v>2321</v>
      </c>
      <c r="B323" s="4" t="str">
        <f>Nikes_Sales_Dataset___Working_file[[#This Row],[Order_ID]]&amp;"_"&amp;TEXT(Nikes_Sales_Dataset___Working_file[[#This Row],[Cleaned Order Date]],"yyyymmdd")</f>
        <v>2321_20240610</v>
      </c>
      <c r="C323" s="1" t="s">
        <v>35</v>
      </c>
      <c r="D323" s="1" t="s">
        <v>26</v>
      </c>
      <c r="E323" s="1" t="s">
        <v>58</v>
      </c>
      <c r="F323" s="1" t="s">
        <v>62</v>
      </c>
      <c r="G323" s="1" t="s">
        <v>16</v>
      </c>
      <c r="I323" s="3">
        <f>IF(ISBLANK(Nikes_Sales_Dataset___Working_file[[#This Row],[Units_Sold]]),IF(Nikes_Sales_Dataset___Working_file[[#This Row],[Profit]]&lt;0,0,1),Nikes_Sales_Dataset___Working_file[[#This Row],[Units_Sold]])</f>
        <v>0</v>
      </c>
      <c r="K323" s="9">
        <f>IF(ISBLANK(Nikes_Sales_Dataset___Working_file[[#This Row],[MRP]]),MEDIAN(Nikes_Sales_Dataset___Working_file[[#All],[MRP]]),Nikes_Sales_Dataset___Working_file[[#This Row],[MRP]])</f>
        <v>6110.0300000000007</v>
      </c>
      <c r="M323">
        <f>IF(ISBLANK(Nikes_Sales_Dataset___Working_file[[#This Row],[Discount_Applied]]),0,Nikes_Sales_Dataset___Working_file[[#This Row],[Discount_Applied]])</f>
        <v>0</v>
      </c>
      <c r="N323" s="9">
        <f>Nikes_Sales_Dataset___Working_file[[#This Row],[MRP Final]]*(1-Nikes_Sales_Dataset___Working_file[[#This Row],[Cleaned Discount]])</f>
        <v>6110.0300000000007</v>
      </c>
      <c r="O323">
        <v>0</v>
      </c>
      <c r="P323" s="3">
        <f>Nikes_Sales_Dataset___Working_file[[#This Row],[Sales Price]]*Nikes_Sales_Dataset___Working_file[[#This Row],[Units Sold Filled]]</f>
        <v>0</v>
      </c>
      <c r="Q323" s="2">
        <v>45453</v>
      </c>
      <c r="R323" s="7">
        <f>IF(ISBLANK(Nikes_Sales_Dataset___Working_file[[#This Row],[Order_Date]]),"Unknown Date",Nikes_Sales_Dataset___Working_file[[#This Row],[Order_Date]])</f>
        <v>45453</v>
      </c>
      <c r="S323" s="7" t="str">
        <f>IF(ISNUMBER(Nikes_Sales_Dataset___Working_file[[#This Row],[Cleaned Order Date]]),TEXT(Nikes_Sales_Dataset___Working_file[[#This Row],[Cleaned Order Date]],"mmm"),"Unknown")</f>
        <v>Jun</v>
      </c>
      <c r="T323" s="7" t="str">
        <f>IF(ISNUMBER(Nikes_Sales_Dataset___Working_file[[#This Row],[Cleaned Order Date]]),TEXT(Nikes_Sales_Dataset___Working_file[[#This Row],[Cleaned Order Date]],"yyyy"),"Unknown")</f>
        <v>2024</v>
      </c>
      <c r="U323" s="1" t="s">
        <v>17</v>
      </c>
      <c r="V323" s="1" t="s">
        <v>25</v>
      </c>
      <c r="W323" s="1" t="s">
        <v>25</v>
      </c>
      <c r="X323" s="9">
        <v>-362.47</v>
      </c>
    </row>
    <row r="324" spans="1:24" x14ac:dyDescent="0.25">
      <c r="A324" s="4">
        <v>2322</v>
      </c>
      <c r="B324" s="4" t="str">
        <f>Nikes_Sales_Dataset___Working_file[[#This Row],[Order_ID]]&amp;"_"&amp;TEXT(Nikes_Sales_Dataset___Working_file[[#This Row],[Cleaned Order Date]],"yyyymmdd")</f>
        <v>2322_20250407</v>
      </c>
      <c r="C324" s="1" t="s">
        <v>19</v>
      </c>
      <c r="D324" s="1" t="s">
        <v>30</v>
      </c>
      <c r="E324" s="1" t="s">
        <v>56</v>
      </c>
      <c r="F324" s="1" t="s">
        <v>28</v>
      </c>
      <c r="G324" s="1" t="s">
        <v>28</v>
      </c>
      <c r="H324">
        <v>0</v>
      </c>
      <c r="I324" s="3">
        <f>IF(ISBLANK(Nikes_Sales_Dataset___Working_file[[#This Row],[Units_Sold]]),IF(Nikes_Sales_Dataset___Working_file[[#This Row],[Profit]]&lt;0,0,1),Nikes_Sales_Dataset___Working_file[[#This Row],[Units_Sold]])</f>
        <v>0</v>
      </c>
      <c r="J324">
        <v>8016.24</v>
      </c>
      <c r="K324" s="9">
        <f>IF(ISBLANK(Nikes_Sales_Dataset___Working_file[[#This Row],[MRP]]),MEDIAN(Nikes_Sales_Dataset___Working_file[[#All],[MRP]]),Nikes_Sales_Dataset___Working_file[[#This Row],[MRP]])</f>
        <v>8016.24</v>
      </c>
      <c r="M324">
        <f>IF(ISBLANK(Nikes_Sales_Dataset___Working_file[[#This Row],[Discount_Applied]]),0,Nikes_Sales_Dataset___Working_file[[#This Row],[Discount_Applied]])</f>
        <v>0</v>
      </c>
      <c r="N324" s="9">
        <f>Nikes_Sales_Dataset___Working_file[[#This Row],[MRP Final]]*(1-Nikes_Sales_Dataset___Working_file[[#This Row],[Cleaned Discount]])</f>
        <v>8016.24</v>
      </c>
      <c r="O324">
        <v>0</v>
      </c>
      <c r="P324" s="3">
        <f>Nikes_Sales_Dataset___Working_file[[#This Row],[Sales Price]]*Nikes_Sales_Dataset___Working_file[[#This Row],[Units Sold Filled]]</f>
        <v>0</v>
      </c>
      <c r="Q324" s="2">
        <v>45754</v>
      </c>
      <c r="R324" s="7">
        <f>IF(ISBLANK(Nikes_Sales_Dataset___Working_file[[#This Row],[Order_Date]]),"Unknown Date",Nikes_Sales_Dataset___Working_file[[#This Row],[Order_Date]])</f>
        <v>45754</v>
      </c>
      <c r="S324" s="7" t="str">
        <f>IF(ISNUMBER(Nikes_Sales_Dataset___Working_file[[#This Row],[Cleaned Order Date]]),TEXT(Nikes_Sales_Dataset___Working_file[[#This Row],[Cleaned Order Date]],"mmm"),"Unknown")</f>
        <v>Apr</v>
      </c>
      <c r="T324" s="7" t="str">
        <f>IF(ISNUMBER(Nikes_Sales_Dataset___Working_file[[#This Row],[Cleaned Order Date]]),TEXT(Nikes_Sales_Dataset___Working_file[[#This Row],[Cleaned Order Date]],"yyyy"),"Unknown")</f>
        <v>2025</v>
      </c>
      <c r="U324" s="1" t="s">
        <v>22</v>
      </c>
      <c r="V324" s="1" t="s">
        <v>33</v>
      </c>
      <c r="W324" s="1" t="s">
        <v>33</v>
      </c>
      <c r="X324" s="9">
        <v>1333.86</v>
      </c>
    </row>
    <row r="325" spans="1:24" x14ac:dyDescent="0.25">
      <c r="A325" s="4">
        <v>2323</v>
      </c>
      <c r="B325" s="4" t="str">
        <f>Nikes_Sales_Dataset___Working_file[[#This Row],[Order_ID]]&amp;"_"&amp;TEXT(Nikes_Sales_Dataset___Working_file[[#This Row],[Cleaned Order Date]],"yyyymmdd")</f>
        <v>2323_20250105</v>
      </c>
      <c r="C325" s="1" t="s">
        <v>35</v>
      </c>
      <c r="D325" s="1" t="s">
        <v>26</v>
      </c>
      <c r="E325" s="1" t="s">
        <v>58</v>
      </c>
      <c r="F325" s="1" t="s">
        <v>41</v>
      </c>
      <c r="G325" s="1" t="s">
        <v>16</v>
      </c>
      <c r="I325" s="3">
        <f>IF(ISBLANK(Nikes_Sales_Dataset___Working_file[[#This Row],[Units_Sold]]),IF(Nikes_Sales_Dataset___Working_file[[#This Row],[Profit]]&lt;0,0,1),Nikes_Sales_Dataset___Working_file[[#This Row],[Units_Sold]])</f>
        <v>0</v>
      </c>
      <c r="J325">
        <v>6537.29</v>
      </c>
      <c r="K325" s="9">
        <f>IF(ISBLANK(Nikes_Sales_Dataset___Working_file[[#This Row],[MRP]]),MEDIAN(Nikes_Sales_Dataset___Working_file[[#All],[MRP]]),Nikes_Sales_Dataset___Working_file[[#This Row],[MRP]])</f>
        <v>6537.29</v>
      </c>
      <c r="M325">
        <f>IF(ISBLANK(Nikes_Sales_Dataset___Working_file[[#This Row],[Discount_Applied]]),0,Nikes_Sales_Dataset___Working_file[[#This Row],[Discount_Applied]])</f>
        <v>0</v>
      </c>
      <c r="N325" s="9">
        <f>Nikes_Sales_Dataset___Working_file[[#This Row],[MRP Final]]*(1-Nikes_Sales_Dataset___Working_file[[#This Row],[Cleaned Discount]])</f>
        <v>6537.29</v>
      </c>
      <c r="O325">
        <v>0</v>
      </c>
      <c r="P325" s="3">
        <f>Nikes_Sales_Dataset___Working_file[[#This Row],[Sales Price]]*Nikes_Sales_Dataset___Working_file[[#This Row],[Units Sold Filled]]</f>
        <v>0</v>
      </c>
      <c r="Q325" s="2">
        <v>45662</v>
      </c>
      <c r="R325" s="7">
        <f>IF(ISBLANK(Nikes_Sales_Dataset___Working_file[[#This Row],[Order_Date]]),"Unknown Date",Nikes_Sales_Dataset___Working_file[[#This Row],[Order_Date]])</f>
        <v>45662</v>
      </c>
      <c r="S325" s="7" t="str">
        <f>IF(ISNUMBER(Nikes_Sales_Dataset___Working_file[[#This Row],[Cleaned Order Date]]),TEXT(Nikes_Sales_Dataset___Working_file[[#This Row],[Cleaned Order Date]],"mmm"),"Unknown")</f>
        <v>Jan</v>
      </c>
      <c r="T325" s="7" t="str">
        <f>IF(ISNUMBER(Nikes_Sales_Dataset___Working_file[[#This Row],[Cleaned Order Date]]),TEXT(Nikes_Sales_Dataset___Working_file[[#This Row],[Cleaned Order Date]],"yyyy"),"Unknown")</f>
        <v>2025</v>
      </c>
      <c r="U325" s="1" t="s">
        <v>17</v>
      </c>
      <c r="V325" s="1" t="s">
        <v>18</v>
      </c>
      <c r="W325" s="1" t="s">
        <v>36</v>
      </c>
      <c r="X325" s="9">
        <v>-453.11</v>
      </c>
    </row>
    <row r="326" spans="1:24" x14ac:dyDescent="0.25">
      <c r="A326" s="4">
        <v>2324</v>
      </c>
      <c r="B326" s="4" t="str">
        <f>Nikes_Sales_Dataset___Working_file[[#This Row],[Order_ID]]&amp;"_"&amp;TEXT(Nikes_Sales_Dataset___Working_file[[#This Row],[Cleaned Order Date]],"yyyymmdd")</f>
        <v>2324_20250227</v>
      </c>
      <c r="C326" s="1" t="s">
        <v>19</v>
      </c>
      <c r="D326" s="1" t="s">
        <v>20</v>
      </c>
      <c r="E326" s="1" t="s">
        <v>39</v>
      </c>
      <c r="F326" s="1" t="s">
        <v>16</v>
      </c>
      <c r="G326" s="1" t="s">
        <v>16</v>
      </c>
      <c r="H326">
        <v>0</v>
      </c>
      <c r="I326" s="3">
        <f>IF(ISBLANK(Nikes_Sales_Dataset___Working_file[[#This Row],[Units_Sold]]),IF(Nikes_Sales_Dataset___Working_file[[#This Row],[Profit]]&lt;0,0,1),Nikes_Sales_Dataset___Working_file[[#This Row],[Units_Sold]])</f>
        <v>0</v>
      </c>
      <c r="K326" s="9">
        <f>IF(ISBLANK(Nikes_Sales_Dataset___Working_file[[#This Row],[MRP]]),MEDIAN(Nikes_Sales_Dataset___Working_file[[#All],[MRP]]),Nikes_Sales_Dataset___Working_file[[#This Row],[MRP]])</f>
        <v>6110.0300000000007</v>
      </c>
      <c r="L326">
        <v>0.21</v>
      </c>
      <c r="M326">
        <f>IF(ISBLANK(Nikes_Sales_Dataset___Working_file[[#This Row],[Discount_Applied]]),0,Nikes_Sales_Dataset___Working_file[[#This Row],[Discount_Applied]])</f>
        <v>0.21</v>
      </c>
      <c r="N326" s="9">
        <f>Nikes_Sales_Dataset___Working_file[[#This Row],[MRP Final]]*(1-Nikes_Sales_Dataset___Working_file[[#This Row],[Cleaned Discount]])</f>
        <v>4826.9237000000003</v>
      </c>
      <c r="O326">
        <v>0</v>
      </c>
      <c r="P326" s="3">
        <f>Nikes_Sales_Dataset___Working_file[[#This Row],[Sales Price]]*Nikes_Sales_Dataset___Working_file[[#This Row],[Units Sold Filled]]</f>
        <v>0</v>
      </c>
      <c r="Q326" s="2">
        <v>45715</v>
      </c>
      <c r="R326" s="7">
        <f>IF(ISBLANK(Nikes_Sales_Dataset___Working_file[[#This Row],[Order_Date]]),"Unknown Date",Nikes_Sales_Dataset___Working_file[[#This Row],[Order_Date]])</f>
        <v>45715</v>
      </c>
      <c r="S326" s="7" t="str">
        <f>IF(ISNUMBER(Nikes_Sales_Dataset___Working_file[[#This Row],[Cleaned Order Date]]),TEXT(Nikes_Sales_Dataset___Working_file[[#This Row],[Cleaned Order Date]],"mmm"),"Unknown")</f>
        <v>Feb</v>
      </c>
      <c r="T326" s="7" t="str">
        <f>IF(ISNUMBER(Nikes_Sales_Dataset___Working_file[[#This Row],[Cleaned Order Date]]),TEXT(Nikes_Sales_Dataset___Working_file[[#This Row],[Cleaned Order Date]],"yyyy"),"Unknown")</f>
        <v>2025</v>
      </c>
      <c r="U326" s="1" t="s">
        <v>17</v>
      </c>
      <c r="V326" s="1" t="s">
        <v>45</v>
      </c>
      <c r="W326" s="1" t="s">
        <v>45</v>
      </c>
      <c r="X326" s="9">
        <v>2640.1</v>
      </c>
    </row>
    <row r="327" spans="1:24" x14ac:dyDescent="0.25">
      <c r="A327" s="4">
        <v>2325</v>
      </c>
      <c r="B327" s="4" t="str">
        <f>Nikes_Sales_Dataset___Working_file[[#This Row],[Order_ID]]&amp;"_"&amp;TEXT(Nikes_Sales_Dataset___Working_file[[#This Row],[Cleaned Order Date]],"yyyymmdd")</f>
        <v>2325_20250518</v>
      </c>
      <c r="C327" s="1" t="s">
        <v>35</v>
      </c>
      <c r="D327" s="1" t="s">
        <v>43</v>
      </c>
      <c r="E327" s="1" t="s">
        <v>52</v>
      </c>
      <c r="F327" s="1" t="s">
        <v>16</v>
      </c>
      <c r="G327" s="1" t="s">
        <v>16</v>
      </c>
      <c r="H327">
        <v>0</v>
      </c>
      <c r="I327" s="3">
        <f>IF(ISBLANK(Nikes_Sales_Dataset___Working_file[[#This Row],[Units_Sold]]),IF(Nikes_Sales_Dataset___Working_file[[#This Row],[Profit]]&lt;0,0,1),Nikes_Sales_Dataset___Working_file[[#This Row],[Units_Sold]])</f>
        <v>0</v>
      </c>
      <c r="J327">
        <v>8031.83</v>
      </c>
      <c r="K327" s="9">
        <f>IF(ISBLANK(Nikes_Sales_Dataset___Working_file[[#This Row],[MRP]]),MEDIAN(Nikes_Sales_Dataset___Working_file[[#All],[MRP]]),Nikes_Sales_Dataset___Working_file[[#This Row],[MRP]])</f>
        <v>8031.83</v>
      </c>
      <c r="L327">
        <v>0.56000000000000005</v>
      </c>
      <c r="M327">
        <f>IF(ISBLANK(Nikes_Sales_Dataset___Working_file[[#This Row],[Discount_Applied]]),0,Nikes_Sales_Dataset___Working_file[[#This Row],[Discount_Applied]])</f>
        <v>0.56000000000000005</v>
      </c>
      <c r="N327" s="9">
        <f>Nikes_Sales_Dataset___Working_file[[#This Row],[MRP Final]]*(1-Nikes_Sales_Dataset___Working_file[[#This Row],[Cleaned Discount]])</f>
        <v>3534.0051999999996</v>
      </c>
      <c r="O327">
        <v>0</v>
      </c>
      <c r="P327" s="3">
        <f>Nikes_Sales_Dataset___Working_file[[#This Row],[Sales Price]]*Nikes_Sales_Dataset___Working_file[[#This Row],[Units Sold Filled]]</f>
        <v>0</v>
      </c>
      <c r="Q327" s="2">
        <v>45795</v>
      </c>
      <c r="R327" s="7">
        <f>IF(ISBLANK(Nikes_Sales_Dataset___Working_file[[#This Row],[Order_Date]]),"Unknown Date",Nikes_Sales_Dataset___Working_file[[#This Row],[Order_Date]])</f>
        <v>45795</v>
      </c>
      <c r="S327" s="7" t="str">
        <f>IF(ISNUMBER(Nikes_Sales_Dataset___Working_file[[#This Row],[Cleaned Order Date]]),TEXT(Nikes_Sales_Dataset___Working_file[[#This Row],[Cleaned Order Date]],"mmm"),"Unknown")</f>
        <v>May</v>
      </c>
      <c r="T327" s="7" t="str">
        <f>IF(ISNUMBER(Nikes_Sales_Dataset___Working_file[[#This Row],[Cleaned Order Date]]),TEXT(Nikes_Sales_Dataset___Working_file[[#This Row],[Cleaned Order Date]],"yyyy"),"Unknown")</f>
        <v>2025</v>
      </c>
      <c r="U327" s="1" t="s">
        <v>17</v>
      </c>
      <c r="V327" s="1" t="s">
        <v>45</v>
      </c>
      <c r="W327" s="1" t="s">
        <v>45</v>
      </c>
      <c r="X327" s="9">
        <v>3954.38</v>
      </c>
    </row>
    <row r="328" spans="1:24" x14ac:dyDescent="0.25">
      <c r="A328" s="4">
        <v>2326</v>
      </c>
      <c r="B328" s="4" t="str">
        <f>Nikes_Sales_Dataset___Working_file[[#This Row],[Order_ID]]&amp;"_"&amp;TEXT(Nikes_Sales_Dataset___Working_file[[#This Row],[Cleaned Order Date]],"yyyymmdd")</f>
        <v>2326_20241210</v>
      </c>
      <c r="C328" s="1" t="s">
        <v>19</v>
      </c>
      <c r="D328" s="1" t="s">
        <v>26</v>
      </c>
      <c r="E328" s="1" t="s">
        <v>58</v>
      </c>
      <c r="F328" s="1" t="s">
        <v>32</v>
      </c>
      <c r="G328" s="1" t="s">
        <v>32</v>
      </c>
      <c r="H328">
        <v>4</v>
      </c>
      <c r="I328" s="3">
        <f>IF(ISBLANK(Nikes_Sales_Dataset___Working_file[[#This Row],[Units_Sold]]),IF(Nikes_Sales_Dataset___Working_file[[#This Row],[Profit]]&lt;0,0,1),Nikes_Sales_Dataset___Working_file[[#This Row],[Units_Sold]])</f>
        <v>4</v>
      </c>
      <c r="J328">
        <v>9936.94</v>
      </c>
      <c r="K328" s="9">
        <f>IF(ISBLANK(Nikes_Sales_Dataset___Working_file[[#This Row],[MRP]]),MEDIAN(Nikes_Sales_Dataset___Working_file[[#All],[MRP]]),Nikes_Sales_Dataset___Working_file[[#This Row],[MRP]])</f>
        <v>9936.94</v>
      </c>
      <c r="M328">
        <f>IF(ISBLANK(Nikes_Sales_Dataset___Working_file[[#This Row],[Discount_Applied]]),0,Nikes_Sales_Dataset___Working_file[[#This Row],[Discount_Applied]])</f>
        <v>0</v>
      </c>
      <c r="N328" s="9">
        <f>Nikes_Sales_Dataset___Working_file[[#This Row],[MRP Final]]*(1-Nikes_Sales_Dataset___Working_file[[#This Row],[Cleaned Discount]])</f>
        <v>9936.94</v>
      </c>
      <c r="O328">
        <v>0</v>
      </c>
      <c r="P328" s="3">
        <f>Nikes_Sales_Dataset___Working_file[[#This Row],[Sales Price]]*Nikes_Sales_Dataset___Working_file[[#This Row],[Units Sold Filled]]</f>
        <v>39747.760000000002</v>
      </c>
      <c r="Q328" s="2">
        <v>45636</v>
      </c>
      <c r="R328" s="7">
        <f>IF(ISBLANK(Nikes_Sales_Dataset___Working_file[[#This Row],[Order_Date]]),"Unknown Date",Nikes_Sales_Dataset___Working_file[[#This Row],[Order_Date]])</f>
        <v>45636</v>
      </c>
      <c r="S328" s="7" t="str">
        <f>IF(ISNUMBER(Nikes_Sales_Dataset___Working_file[[#This Row],[Cleaned Order Date]]),TEXT(Nikes_Sales_Dataset___Working_file[[#This Row],[Cleaned Order Date]],"mmm"),"Unknown")</f>
        <v>Dec</v>
      </c>
      <c r="T328" s="7" t="str">
        <f>IF(ISNUMBER(Nikes_Sales_Dataset___Working_file[[#This Row],[Cleaned Order Date]]),TEXT(Nikes_Sales_Dataset___Working_file[[#This Row],[Cleaned Order Date]],"yyyy"),"Unknown")</f>
        <v>2024</v>
      </c>
      <c r="U328" s="1" t="s">
        <v>22</v>
      </c>
      <c r="V328" s="1" t="s">
        <v>45</v>
      </c>
      <c r="W328" s="1" t="s">
        <v>45</v>
      </c>
      <c r="X328" s="9">
        <v>2047.65</v>
      </c>
    </row>
    <row r="329" spans="1:24" x14ac:dyDescent="0.25">
      <c r="A329" s="4">
        <v>2327</v>
      </c>
      <c r="B329" s="4" t="str">
        <f>Nikes_Sales_Dataset___Working_file[[#This Row],[Order_ID]]&amp;"_"&amp;TEXT(Nikes_Sales_Dataset___Working_file[[#This Row],[Cleaned Order Date]],"yyyymmdd")</f>
        <v>2327_20250321</v>
      </c>
      <c r="C329" s="1" t="s">
        <v>35</v>
      </c>
      <c r="D329" s="1" t="s">
        <v>14</v>
      </c>
      <c r="E329" s="1" t="s">
        <v>34</v>
      </c>
      <c r="F329" s="1" t="s">
        <v>32</v>
      </c>
      <c r="G329" s="1" t="s">
        <v>32</v>
      </c>
      <c r="H329">
        <v>4</v>
      </c>
      <c r="I329" s="3">
        <f>IF(ISBLANK(Nikes_Sales_Dataset___Working_file[[#This Row],[Units_Sold]]),IF(Nikes_Sales_Dataset___Working_file[[#This Row],[Profit]]&lt;0,0,1),Nikes_Sales_Dataset___Working_file[[#This Row],[Units_Sold]])</f>
        <v>4</v>
      </c>
      <c r="J329">
        <v>6640.67</v>
      </c>
      <c r="K329" s="9">
        <f>IF(ISBLANK(Nikes_Sales_Dataset___Working_file[[#This Row],[MRP]]),MEDIAN(Nikes_Sales_Dataset___Working_file[[#All],[MRP]]),Nikes_Sales_Dataset___Working_file[[#This Row],[MRP]])</f>
        <v>6640.67</v>
      </c>
      <c r="M329">
        <f>IF(ISBLANK(Nikes_Sales_Dataset___Working_file[[#This Row],[Discount_Applied]]),0,Nikes_Sales_Dataset___Working_file[[#This Row],[Discount_Applied]])</f>
        <v>0</v>
      </c>
      <c r="N329" s="9">
        <f>Nikes_Sales_Dataset___Working_file[[#This Row],[MRP Final]]*(1-Nikes_Sales_Dataset___Working_file[[#This Row],[Cleaned Discount]])</f>
        <v>6640.67</v>
      </c>
      <c r="O329">
        <v>0</v>
      </c>
      <c r="P329" s="3">
        <f>Nikes_Sales_Dataset___Working_file[[#This Row],[Sales Price]]*Nikes_Sales_Dataset___Working_file[[#This Row],[Units Sold Filled]]</f>
        <v>26562.68</v>
      </c>
      <c r="Q329" s="2">
        <v>45737</v>
      </c>
      <c r="R329" s="7">
        <f>IF(ISBLANK(Nikes_Sales_Dataset___Working_file[[#This Row],[Order_Date]]),"Unknown Date",Nikes_Sales_Dataset___Working_file[[#This Row],[Order_Date]])</f>
        <v>45737</v>
      </c>
      <c r="S329" s="7" t="str">
        <f>IF(ISNUMBER(Nikes_Sales_Dataset___Working_file[[#This Row],[Cleaned Order Date]]),TEXT(Nikes_Sales_Dataset___Working_file[[#This Row],[Cleaned Order Date]],"mmm"),"Unknown")</f>
        <v>Mar</v>
      </c>
      <c r="T329" s="7" t="str">
        <f>IF(ISNUMBER(Nikes_Sales_Dataset___Working_file[[#This Row],[Cleaned Order Date]]),TEXT(Nikes_Sales_Dataset___Working_file[[#This Row],[Cleaned Order Date]],"yyyy"),"Unknown")</f>
        <v>2025</v>
      </c>
      <c r="U329" s="1" t="s">
        <v>22</v>
      </c>
      <c r="V329" s="1" t="s">
        <v>33</v>
      </c>
      <c r="W329" s="1" t="s">
        <v>33</v>
      </c>
      <c r="X329" s="9">
        <v>3402.41</v>
      </c>
    </row>
    <row r="330" spans="1:24" x14ac:dyDescent="0.25">
      <c r="A330" s="4">
        <v>2328</v>
      </c>
      <c r="B330" s="4" t="str">
        <f>Nikes_Sales_Dataset___Working_file[[#This Row],[Order_ID]]&amp;"_"&amp;TEXT(Nikes_Sales_Dataset___Working_file[[#This Row],[Cleaned Order Date]],"yyyymmdd")</f>
        <v>2328_20241109</v>
      </c>
      <c r="C330" s="1" t="s">
        <v>35</v>
      </c>
      <c r="D330" s="1" t="s">
        <v>26</v>
      </c>
      <c r="E330" s="1" t="s">
        <v>40</v>
      </c>
      <c r="F330" s="1" t="s">
        <v>49</v>
      </c>
      <c r="G330" s="1" t="s">
        <v>16</v>
      </c>
      <c r="H330">
        <v>2</v>
      </c>
      <c r="I330" s="3">
        <f>IF(ISBLANK(Nikes_Sales_Dataset___Working_file[[#This Row],[Units_Sold]]),IF(Nikes_Sales_Dataset___Working_file[[#This Row],[Profit]]&lt;0,0,1),Nikes_Sales_Dataset___Working_file[[#This Row],[Units_Sold]])</f>
        <v>2</v>
      </c>
      <c r="J330">
        <v>6449.46</v>
      </c>
      <c r="K330" s="9">
        <f>IF(ISBLANK(Nikes_Sales_Dataset___Working_file[[#This Row],[MRP]]),MEDIAN(Nikes_Sales_Dataset___Working_file[[#All],[MRP]]),Nikes_Sales_Dataset___Working_file[[#This Row],[MRP]])</f>
        <v>6449.46</v>
      </c>
      <c r="L330">
        <v>0.28999999999999998</v>
      </c>
      <c r="M330">
        <f>IF(ISBLANK(Nikes_Sales_Dataset___Working_file[[#This Row],[Discount_Applied]]),0,Nikes_Sales_Dataset___Working_file[[#This Row],[Discount_Applied]])</f>
        <v>0.28999999999999998</v>
      </c>
      <c r="N330" s="9">
        <f>Nikes_Sales_Dataset___Working_file[[#This Row],[MRP Final]]*(1-Nikes_Sales_Dataset___Working_file[[#This Row],[Cleaned Discount]])</f>
        <v>4579.1165999999994</v>
      </c>
      <c r="O330">
        <v>9158.23</v>
      </c>
      <c r="P330" s="3">
        <f>Nikes_Sales_Dataset___Working_file[[#This Row],[Sales Price]]*Nikes_Sales_Dataset___Working_file[[#This Row],[Units Sold Filled]]</f>
        <v>9158.2331999999988</v>
      </c>
      <c r="Q330" s="2">
        <v>45605</v>
      </c>
      <c r="R330" s="7">
        <f>IF(ISBLANK(Nikes_Sales_Dataset___Working_file[[#This Row],[Order_Date]]),"Unknown Date",Nikes_Sales_Dataset___Working_file[[#This Row],[Order_Date]])</f>
        <v>45605</v>
      </c>
      <c r="S330" s="7" t="str">
        <f>IF(ISNUMBER(Nikes_Sales_Dataset___Working_file[[#This Row],[Cleaned Order Date]]),TEXT(Nikes_Sales_Dataset___Working_file[[#This Row],[Cleaned Order Date]],"mmm"),"Unknown")</f>
        <v>Nov</v>
      </c>
      <c r="T330" s="7" t="str">
        <f>IF(ISNUMBER(Nikes_Sales_Dataset___Working_file[[#This Row],[Cleaned Order Date]]),TEXT(Nikes_Sales_Dataset___Working_file[[#This Row],[Cleaned Order Date]],"yyyy"),"Unknown")</f>
        <v>2024</v>
      </c>
      <c r="U330" s="1" t="s">
        <v>17</v>
      </c>
      <c r="V330" s="1" t="s">
        <v>25</v>
      </c>
      <c r="W330" s="1" t="s">
        <v>25</v>
      </c>
      <c r="X330" s="9">
        <v>39.69</v>
      </c>
    </row>
    <row r="331" spans="1:24" x14ac:dyDescent="0.25">
      <c r="A331" s="4">
        <v>2329</v>
      </c>
      <c r="B331" s="4" t="str">
        <f>Nikes_Sales_Dataset___Working_file[[#This Row],[Order_ID]]&amp;"_"&amp;TEXT(Nikes_Sales_Dataset___Working_file[[#This Row],[Cleaned Order Date]],"yyyymmdd")</f>
        <v>2329_20250605</v>
      </c>
      <c r="C331" s="1" t="s">
        <v>35</v>
      </c>
      <c r="D331" s="1" t="s">
        <v>43</v>
      </c>
      <c r="E331" s="1" t="s">
        <v>51</v>
      </c>
      <c r="F331" s="1" t="s">
        <v>28</v>
      </c>
      <c r="G331" s="1" t="s">
        <v>28</v>
      </c>
      <c r="H331">
        <v>4</v>
      </c>
      <c r="I331" s="3">
        <f>IF(ISBLANK(Nikes_Sales_Dataset___Working_file[[#This Row],[Units_Sold]]),IF(Nikes_Sales_Dataset___Working_file[[#This Row],[Profit]]&lt;0,0,1),Nikes_Sales_Dataset___Working_file[[#This Row],[Units_Sold]])</f>
        <v>4</v>
      </c>
      <c r="J331">
        <v>4981.26</v>
      </c>
      <c r="K331" s="9">
        <f>IF(ISBLANK(Nikes_Sales_Dataset___Working_file[[#This Row],[MRP]]),MEDIAN(Nikes_Sales_Dataset___Working_file[[#All],[MRP]]),Nikes_Sales_Dataset___Working_file[[#This Row],[MRP]])</f>
        <v>4981.26</v>
      </c>
      <c r="M331">
        <f>IF(ISBLANK(Nikes_Sales_Dataset___Working_file[[#This Row],[Discount_Applied]]),0,Nikes_Sales_Dataset___Working_file[[#This Row],[Discount_Applied]])</f>
        <v>0</v>
      </c>
      <c r="N331" s="9">
        <f>Nikes_Sales_Dataset___Working_file[[#This Row],[MRP Final]]*(1-Nikes_Sales_Dataset___Working_file[[#This Row],[Cleaned Discount]])</f>
        <v>4981.26</v>
      </c>
      <c r="O331">
        <v>0</v>
      </c>
      <c r="P331" s="3">
        <f>Nikes_Sales_Dataset___Working_file[[#This Row],[Sales Price]]*Nikes_Sales_Dataset___Working_file[[#This Row],[Units Sold Filled]]</f>
        <v>19925.04</v>
      </c>
      <c r="Q331" s="2">
        <v>45813</v>
      </c>
      <c r="R331" s="7">
        <f>IF(ISBLANK(Nikes_Sales_Dataset___Working_file[[#This Row],[Order_Date]]),"Unknown Date",Nikes_Sales_Dataset___Working_file[[#This Row],[Order_Date]])</f>
        <v>45813</v>
      </c>
      <c r="S331" s="7" t="str">
        <f>IF(ISNUMBER(Nikes_Sales_Dataset___Working_file[[#This Row],[Cleaned Order Date]]),TEXT(Nikes_Sales_Dataset___Working_file[[#This Row],[Cleaned Order Date]],"mmm"),"Unknown")</f>
        <v>Jun</v>
      </c>
      <c r="T331" s="7" t="str">
        <f>IF(ISNUMBER(Nikes_Sales_Dataset___Working_file[[#This Row],[Cleaned Order Date]]),TEXT(Nikes_Sales_Dataset___Working_file[[#This Row],[Cleaned Order Date]],"yyyy"),"Unknown")</f>
        <v>2025</v>
      </c>
      <c r="U331" s="1" t="s">
        <v>17</v>
      </c>
      <c r="V331" s="1" t="s">
        <v>25</v>
      </c>
      <c r="W331" s="1" t="s">
        <v>25</v>
      </c>
      <c r="X331" s="9">
        <v>1833.07</v>
      </c>
    </row>
    <row r="332" spans="1:24" x14ac:dyDescent="0.25">
      <c r="A332" s="4">
        <v>2330</v>
      </c>
      <c r="B332" s="4" t="str">
        <f>Nikes_Sales_Dataset___Working_file[[#This Row],[Order_ID]]&amp;"_"&amp;TEXT(Nikes_Sales_Dataset___Working_file[[#This Row],[Cleaned Order Date]],"yyyymmdd")</f>
        <v>2330_20241022</v>
      </c>
      <c r="C332" s="1" t="s">
        <v>19</v>
      </c>
      <c r="D332" s="1" t="s">
        <v>14</v>
      </c>
      <c r="E332" s="1" t="s">
        <v>34</v>
      </c>
      <c r="F332" s="1" t="s">
        <v>32</v>
      </c>
      <c r="G332" s="1" t="s">
        <v>32</v>
      </c>
      <c r="I332" s="3">
        <f>IF(ISBLANK(Nikes_Sales_Dataset___Working_file[[#This Row],[Units_Sold]]),IF(Nikes_Sales_Dataset___Working_file[[#This Row],[Profit]]&lt;0,0,1),Nikes_Sales_Dataset___Working_file[[#This Row],[Units_Sold]])</f>
        <v>0</v>
      </c>
      <c r="K332" s="9">
        <f>IF(ISBLANK(Nikes_Sales_Dataset___Working_file[[#This Row],[MRP]]),MEDIAN(Nikes_Sales_Dataset___Working_file[[#All],[MRP]]),Nikes_Sales_Dataset___Working_file[[#This Row],[MRP]])</f>
        <v>6110.0300000000007</v>
      </c>
      <c r="L332">
        <v>0.06</v>
      </c>
      <c r="M332">
        <f>IF(ISBLANK(Nikes_Sales_Dataset___Working_file[[#This Row],[Discount_Applied]]),0,Nikes_Sales_Dataset___Working_file[[#This Row],[Discount_Applied]])</f>
        <v>0.06</v>
      </c>
      <c r="N332" s="9">
        <f>Nikes_Sales_Dataset___Working_file[[#This Row],[MRP Final]]*(1-Nikes_Sales_Dataset___Working_file[[#This Row],[Cleaned Discount]])</f>
        <v>5743.4282000000003</v>
      </c>
      <c r="O332">
        <v>0</v>
      </c>
      <c r="P332" s="3">
        <f>Nikes_Sales_Dataset___Working_file[[#This Row],[Sales Price]]*Nikes_Sales_Dataset___Working_file[[#This Row],[Units Sold Filled]]</f>
        <v>0</v>
      </c>
      <c r="Q332" s="2">
        <v>45587</v>
      </c>
      <c r="R332" s="7">
        <f>IF(ISBLANK(Nikes_Sales_Dataset___Working_file[[#This Row],[Order_Date]]),"Unknown Date",Nikes_Sales_Dataset___Working_file[[#This Row],[Order_Date]])</f>
        <v>45587</v>
      </c>
      <c r="S332" s="7" t="str">
        <f>IF(ISNUMBER(Nikes_Sales_Dataset___Working_file[[#This Row],[Cleaned Order Date]]),TEXT(Nikes_Sales_Dataset___Working_file[[#This Row],[Cleaned Order Date]],"mmm"),"Unknown")</f>
        <v>Oct</v>
      </c>
      <c r="T332" s="7" t="str">
        <f>IF(ISNUMBER(Nikes_Sales_Dataset___Working_file[[#This Row],[Cleaned Order Date]]),TEXT(Nikes_Sales_Dataset___Working_file[[#This Row],[Cleaned Order Date]],"yyyy"),"Unknown")</f>
        <v>2024</v>
      </c>
      <c r="U332" s="1" t="s">
        <v>17</v>
      </c>
      <c r="V332" s="1" t="s">
        <v>25</v>
      </c>
      <c r="W332" s="1" t="s">
        <v>25</v>
      </c>
      <c r="X332" s="9">
        <v>-648.08000000000004</v>
      </c>
    </row>
    <row r="333" spans="1:24" x14ac:dyDescent="0.25">
      <c r="A333" s="4">
        <v>2331</v>
      </c>
      <c r="B333" s="4" t="str">
        <f>Nikes_Sales_Dataset___Working_file[[#This Row],[Order_ID]]&amp;"_"&amp;TEXT(Nikes_Sales_Dataset___Working_file[[#This Row],[Cleaned Order Date]],"yyyymmdd")</f>
        <v>2331_20241123</v>
      </c>
      <c r="C333" s="1" t="s">
        <v>13</v>
      </c>
      <c r="D333" s="1" t="s">
        <v>43</v>
      </c>
      <c r="E333" s="1" t="s">
        <v>51</v>
      </c>
      <c r="F333" s="1" t="s">
        <v>28</v>
      </c>
      <c r="G333" s="1" t="s">
        <v>28</v>
      </c>
      <c r="I333" s="3">
        <f>IF(ISBLANK(Nikes_Sales_Dataset___Working_file[[#This Row],[Units_Sold]]),IF(Nikes_Sales_Dataset___Working_file[[#This Row],[Profit]]&lt;0,0,1),Nikes_Sales_Dataset___Working_file[[#This Row],[Units_Sold]])</f>
        <v>0</v>
      </c>
      <c r="J333">
        <v>9023.07</v>
      </c>
      <c r="K333" s="9">
        <f>IF(ISBLANK(Nikes_Sales_Dataset___Working_file[[#This Row],[MRP]]),MEDIAN(Nikes_Sales_Dataset___Working_file[[#All],[MRP]]),Nikes_Sales_Dataset___Working_file[[#This Row],[MRP]])</f>
        <v>9023.07</v>
      </c>
      <c r="M333">
        <f>IF(ISBLANK(Nikes_Sales_Dataset___Working_file[[#This Row],[Discount_Applied]]),0,Nikes_Sales_Dataset___Working_file[[#This Row],[Discount_Applied]])</f>
        <v>0</v>
      </c>
      <c r="N333" s="9">
        <f>Nikes_Sales_Dataset___Working_file[[#This Row],[MRP Final]]*(1-Nikes_Sales_Dataset___Working_file[[#This Row],[Cleaned Discount]])</f>
        <v>9023.07</v>
      </c>
      <c r="O333">
        <v>0</v>
      </c>
      <c r="P333" s="3">
        <f>Nikes_Sales_Dataset___Working_file[[#This Row],[Sales Price]]*Nikes_Sales_Dataset___Working_file[[#This Row],[Units Sold Filled]]</f>
        <v>0</v>
      </c>
      <c r="Q333" s="2">
        <v>45619</v>
      </c>
      <c r="R333" s="7">
        <f>IF(ISBLANK(Nikes_Sales_Dataset___Working_file[[#This Row],[Order_Date]]),"Unknown Date",Nikes_Sales_Dataset___Working_file[[#This Row],[Order_Date]])</f>
        <v>45619</v>
      </c>
      <c r="S333" s="7" t="str">
        <f>IF(ISNUMBER(Nikes_Sales_Dataset___Working_file[[#This Row],[Cleaned Order Date]]),TEXT(Nikes_Sales_Dataset___Working_file[[#This Row],[Cleaned Order Date]],"mmm"),"Unknown")</f>
        <v>Nov</v>
      </c>
      <c r="T333" s="7" t="str">
        <f>IF(ISNUMBER(Nikes_Sales_Dataset___Working_file[[#This Row],[Cleaned Order Date]]),TEXT(Nikes_Sales_Dataset___Working_file[[#This Row],[Cleaned Order Date]],"yyyy"),"Unknown")</f>
        <v>2024</v>
      </c>
      <c r="U333" s="1" t="s">
        <v>22</v>
      </c>
      <c r="V333" s="1" t="s">
        <v>25</v>
      </c>
      <c r="W333" s="1" t="s">
        <v>25</v>
      </c>
      <c r="X333" s="9">
        <v>-304.92</v>
      </c>
    </row>
    <row r="334" spans="1:24" x14ac:dyDescent="0.25">
      <c r="A334" s="4">
        <v>2332</v>
      </c>
      <c r="B334" s="4" t="str">
        <f>Nikes_Sales_Dataset___Working_file[[#This Row],[Order_ID]]&amp;"_"&amp;TEXT(Nikes_Sales_Dataset___Working_file[[#This Row],[Cleaned Order Date]],"yyyymmdd")</f>
        <v>2332_20240715</v>
      </c>
      <c r="C334" s="1" t="s">
        <v>13</v>
      </c>
      <c r="D334" s="1" t="s">
        <v>14</v>
      </c>
      <c r="E334" s="1" t="s">
        <v>34</v>
      </c>
      <c r="F334" s="1" t="s">
        <v>41</v>
      </c>
      <c r="G334" s="1" t="s">
        <v>16</v>
      </c>
      <c r="H334">
        <v>-1</v>
      </c>
      <c r="I334" s="3">
        <f>IF(ISBLANK(Nikes_Sales_Dataset___Working_file[[#This Row],[Units_Sold]]),IF(Nikes_Sales_Dataset___Working_file[[#This Row],[Profit]]&lt;0,0,1),Nikes_Sales_Dataset___Working_file[[#This Row],[Units_Sold]])</f>
        <v>-1</v>
      </c>
      <c r="K334" s="9">
        <f>IF(ISBLANK(Nikes_Sales_Dataset___Working_file[[#This Row],[MRP]]),MEDIAN(Nikes_Sales_Dataset___Working_file[[#All],[MRP]]),Nikes_Sales_Dataset___Working_file[[#This Row],[MRP]])</f>
        <v>6110.0300000000007</v>
      </c>
      <c r="L334">
        <v>0.22</v>
      </c>
      <c r="M334">
        <f>IF(ISBLANK(Nikes_Sales_Dataset___Working_file[[#This Row],[Discount_Applied]]),0,Nikes_Sales_Dataset___Working_file[[#This Row],[Discount_Applied]])</f>
        <v>0.22</v>
      </c>
      <c r="N334" s="9">
        <f>Nikes_Sales_Dataset___Working_file[[#This Row],[MRP Final]]*(1-Nikes_Sales_Dataset___Working_file[[#This Row],[Cleaned Discount]])</f>
        <v>4765.8234000000002</v>
      </c>
      <c r="O334">
        <v>0</v>
      </c>
      <c r="P334" s="3">
        <f>Nikes_Sales_Dataset___Working_file[[#This Row],[Sales Price]]*Nikes_Sales_Dataset___Working_file[[#This Row],[Units Sold Filled]]</f>
        <v>-4765.8234000000002</v>
      </c>
      <c r="Q334" s="2">
        <v>45488</v>
      </c>
      <c r="R334" s="7">
        <f>IF(ISBLANK(Nikes_Sales_Dataset___Working_file[[#This Row],[Order_Date]]),"Unknown Date",Nikes_Sales_Dataset___Working_file[[#This Row],[Order_Date]])</f>
        <v>45488</v>
      </c>
      <c r="S334" s="7" t="str">
        <f>IF(ISNUMBER(Nikes_Sales_Dataset___Working_file[[#This Row],[Cleaned Order Date]]),TEXT(Nikes_Sales_Dataset___Working_file[[#This Row],[Cleaned Order Date]],"mmm"),"Unknown")</f>
        <v>Jul</v>
      </c>
      <c r="T334" s="7" t="str">
        <f>IF(ISNUMBER(Nikes_Sales_Dataset___Working_file[[#This Row],[Cleaned Order Date]]),TEXT(Nikes_Sales_Dataset___Working_file[[#This Row],[Cleaned Order Date]],"yyyy"),"Unknown")</f>
        <v>2024</v>
      </c>
      <c r="U334" s="1" t="s">
        <v>22</v>
      </c>
      <c r="V334" s="1" t="s">
        <v>29</v>
      </c>
      <c r="W334" s="1" t="s">
        <v>29</v>
      </c>
      <c r="X334" s="9">
        <v>2914.06</v>
      </c>
    </row>
    <row r="335" spans="1:24" x14ac:dyDescent="0.25">
      <c r="A335" s="4">
        <v>2333</v>
      </c>
      <c r="B335" s="4" t="str">
        <f>Nikes_Sales_Dataset___Working_file[[#This Row],[Order_ID]]&amp;"_"&amp;TEXT(Nikes_Sales_Dataset___Working_file[[#This Row],[Cleaned Order Date]],"yyyymmdd")</f>
        <v>2333_Unknown Date</v>
      </c>
      <c r="C335" s="1" t="s">
        <v>13</v>
      </c>
      <c r="D335" s="1" t="s">
        <v>30</v>
      </c>
      <c r="E335" s="1" t="s">
        <v>50</v>
      </c>
      <c r="F335" s="1" t="s">
        <v>41</v>
      </c>
      <c r="G335" s="1" t="s">
        <v>16</v>
      </c>
      <c r="I335" s="3">
        <f>IF(ISBLANK(Nikes_Sales_Dataset___Working_file[[#This Row],[Units_Sold]]),IF(Nikes_Sales_Dataset___Working_file[[#This Row],[Profit]]&lt;0,0,1),Nikes_Sales_Dataset___Working_file[[#This Row],[Units_Sold]])</f>
        <v>0</v>
      </c>
      <c r="J335">
        <v>4638.25</v>
      </c>
      <c r="K335" s="9">
        <f>IF(ISBLANK(Nikes_Sales_Dataset___Working_file[[#This Row],[MRP]]),MEDIAN(Nikes_Sales_Dataset___Working_file[[#All],[MRP]]),Nikes_Sales_Dataset___Working_file[[#This Row],[MRP]])</f>
        <v>4638.25</v>
      </c>
      <c r="M335">
        <f>IF(ISBLANK(Nikes_Sales_Dataset___Working_file[[#This Row],[Discount_Applied]]),0,Nikes_Sales_Dataset___Working_file[[#This Row],[Discount_Applied]])</f>
        <v>0</v>
      </c>
      <c r="N335" s="9">
        <f>Nikes_Sales_Dataset___Working_file[[#This Row],[MRP Final]]*(1-Nikes_Sales_Dataset___Working_file[[#This Row],[Cleaned Discount]])</f>
        <v>4638.25</v>
      </c>
      <c r="O335">
        <v>0</v>
      </c>
      <c r="P335" s="3">
        <f>Nikes_Sales_Dataset___Working_file[[#This Row],[Sales Price]]*Nikes_Sales_Dataset___Working_file[[#This Row],[Units Sold Filled]]</f>
        <v>0</v>
      </c>
      <c r="Q335" s="2"/>
      <c r="R335" s="7" t="str">
        <f>IF(ISBLANK(Nikes_Sales_Dataset___Working_file[[#This Row],[Order_Date]]),"Unknown Date",Nikes_Sales_Dataset___Working_file[[#This Row],[Order_Date]])</f>
        <v>Unknown Date</v>
      </c>
      <c r="S335" s="7" t="str">
        <f>IF(ISNUMBER(Nikes_Sales_Dataset___Working_file[[#This Row],[Cleaned Order Date]]),TEXT(Nikes_Sales_Dataset___Working_file[[#This Row],[Cleaned Order Date]],"mmm"),"Unknown")</f>
        <v>Unknown</v>
      </c>
      <c r="T335" s="7" t="str">
        <f>IF(ISNUMBER(Nikes_Sales_Dataset___Working_file[[#This Row],[Cleaned Order Date]]),TEXT(Nikes_Sales_Dataset___Working_file[[#This Row],[Cleaned Order Date]],"yyyy"),"Unknown")</f>
        <v>Unknown</v>
      </c>
      <c r="U335" s="1" t="s">
        <v>17</v>
      </c>
      <c r="V335" s="1" t="s">
        <v>23</v>
      </c>
      <c r="W335" s="1" t="s">
        <v>38</v>
      </c>
      <c r="X335" s="9">
        <v>-614.05999999999995</v>
      </c>
    </row>
    <row r="336" spans="1:24" x14ac:dyDescent="0.25">
      <c r="A336" s="4">
        <v>2334</v>
      </c>
      <c r="B336" s="4" t="str">
        <f>Nikes_Sales_Dataset___Working_file[[#This Row],[Order_ID]]&amp;"_"&amp;TEXT(Nikes_Sales_Dataset___Working_file[[#This Row],[Cleaned Order Date]],"yyyymmdd")</f>
        <v>2334_20240606</v>
      </c>
      <c r="C336" s="1" t="s">
        <v>19</v>
      </c>
      <c r="D336" s="1" t="s">
        <v>14</v>
      </c>
      <c r="E336" s="1" t="s">
        <v>15</v>
      </c>
      <c r="F336" s="1" t="s">
        <v>28</v>
      </c>
      <c r="G336" s="1" t="s">
        <v>28</v>
      </c>
      <c r="H336">
        <v>4</v>
      </c>
      <c r="I336" s="3">
        <f>IF(ISBLANK(Nikes_Sales_Dataset___Working_file[[#This Row],[Units_Sold]]),IF(Nikes_Sales_Dataset___Working_file[[#This Row],[Profit]]&lt;0,0,1),Nikes_Sales_Dataset___Working_file[[#This Row],[Units_Sold]])</f>
        <v>4</v>
      </c>
      <c r="K336" s="9">
        <f>IF(ISBLANK(Nikes_Sales_Dataset___Working_file[[#This Row],[MRP]]),MEDIAN(Nikes_Sales_Dataset___Working_file[[#All],[MRP]]),Nikes_Sales_Dataset___Working_file[[#This Row],[MRP]])</f>
        <v>6110.0300000000007</v>
      </c>
      <c r="L336">
        <v>0.82</v>
      </c>
      <c r="M336">
        <f>IF(ISBLANK(Nikes_Sales_Dataset___Working_file[[#This Row],[Discount_Applied]]),0,Nikes_Sales_Dataset___Working_file[[#This Row],[Discount_Applied]])</f>
        <v>0.82</v>
      </c>
      <c r="N336" s="9">
        <f>Nikes_Sales_Dataset___Working_file[[#This Row],[MRP Final]]*(1-Nikes_Sales_Dataset___Working_file[[#This Row],[Cleaned Discount]])</f>
        <v>1099.8054000000004</v>
      </c>
      <c r="O336">
        <v>0</v>
      </c>
      <c r="P336" s="3">
        <f>Nikes_Sales_Dataset___Working_file[[#This Row],[Sales Price]]*Nikes_Sales_Dataset___Working_file[[#This Row],[Units Sold Filled]]</f>
        <v>4399.2216000000017</v>
      </c>
      <c r="Q336" s="2">
        <v>45449</v>
      </c>
      <c r="R336" s="7">
        <f>IF(ISBLANK(Nikes_Sales_Dataset___Working_file[[#This Row],[Order_Date]]),"Unknown Date",Nikes_Sales_Dataset___Working_file[[#This Row],[Order_Date]])</f>
        <v>45449</v>
      </c>
      <c r="S336" s="7" t="str">
        <f>IF(ISNUMBER(Nikes_Sales_Dataset___Working_file[[#This Row],[Cleaned Order Date]]),TEXT(Nikes_Sales_Dataset___Working_file[[#This Row],[Cleaned Order Date]],"mmm"),"Unknown")</f>
        <v>Jun</v>
      </c>
      <c r="T336" s="7" t="str">
        <f>IF(ISNUMBER(Nikes_Sales_Dataset___Working_file[[#This Row],[Cleaned Order Date]]),TEXT(Nikes_Sales_Dataset___Working_file[[#This Row],[Cleaned Order Date]],"yyyy"),"Unknown")</f>
        <v>2024</v>
      </c>
      <c r="U336" s="1" t="s">
        <v>22</v>
      </c>
      <c r="V336" s="1" t="s">
        <v>25</v>
      </c>
      <c r="W336" s="1" t="s">
        <v>25</v>
      </c>
      <c r="X336" s="9">
        <v>-80.25</v>
      </c>
    </row>
    <row r="337" spans="1:24" x14ac:dyDescent="0.25">
      <c r="A337" s="4">
        <v>2335</v>
      </c>
      <c r="B337" s="4" t="str">
        <f>Nikes_Sales_Dataset___Working_file[[#This Row],[Order_ID]]&amp;"_"&amp;TEXT(Nikes_Sales_Dataset___Working_file[[#This Row],[Cleaned Order Date]],"yyyymmdd")</f>
        <v>2335_20240105</v>
      </c>
      <c r="C337" s="1" t="s">
        <v>19</v>
      </c>
      <c r="D337" s="1" t="s">
        <v>30</v>
      </c>
      <c r="E337" s="1" t="s">
        <v>50</v>
      </c>
      <c r="F337" s="1" t="s">
        <v>32</v>
      </c>
      <c r="G337" s="1" t="s">
        <v>32</v>
      </c>
      <c r="H337">
        <v>0</v>
      </c>
      <c r="I337" s="3">
        <f>IF(ISBLANK(Nikes_Sales_Dataset___Working_file[[#This Row],[Units_Sold]]),IF(Nikes_Sales_Dataset___Working_file[[#This Row],[Profit]]&lt;0,0,1),Nikes_Sales_Dataset___Working_file[[#This Row],[Units_Sold]])</f>
        <v>0</v>
      </c>
      <c r="J337">
        <v>5620.64</v>
      </c>
      <c r="K337" s="9">
        <f>IF(ISBLANK(Nikes_Sales_Dataset___Working_file[[#This Row],[MRP]]),MEDIAN(Nikes_Sales_Dataset___Working_file[[#All],[MRP]]),Nikes_Sales_Dataset___Working_file[[#This Row],[MRP]])</f>
        <v>5620.64</v>
      </c>
      <c r="M337">
        <f>IF(ISBLANK(Nikes_Sales_Dataset___Working_file[[#This Row],[Discount_Applied]]),0,Nikes_Sales_Dataset___Working_file[[#This Row],[Discount_Applied]])</f>
        <v>0</v>
      </c>
      <c r="N337" s="9">
        <f>Nikes_Sales_Dataset___Working_file[[#This Row],[MRP Final]]*(1-Nikes_Sales_Dataset___Working_file[[#This Row],[Cleaned Discount]])</f>
        <v>5620.64</v>
      </c>
      <c r="O337">
        <v>0</v>
      </c>
      <c r="P337" s="3">
        <f>Nikes_Sales_Dataset___Working_file[[#This Row],[Sales Price]]*Nikes_Sales_Dataset___Working_file[[#This Row],[Units Sold Filled]]</f>
        <v>0</v>
      </c>
      <c r="Q337" s="2">
        <v>45296</v>
      </c>
      <c r="R337" s="7">
        <f>IF(ISBLANK(Nikes_Sales_Dataset___Working_file[[#This Row],[Order_Date]]),"Unknown Date",Nikes_Sales_Dataset___Working_file[[#This Row],[Order_Date]])</f>
        <v>45296</v>
      </c>
      <c r="S337" s="7" t="str">
        <f>IF(ISNUMBER(Nikes_Sales_Dataset___Working_file[[#This Row],[Cleaned Order Date]]),TEXT(Nikes_Sales_Dataset___Working_file[[#This Row],[Cleaned Order Date]],"mmm"),"Unknown")</f>
        <v>Jan</v>
      </c>
      <c r="T337" s="7" t="str">
        <f>IF(ISNUMBER(Nikes_Sales_Dataset___Working_file[[#This Row],[Cleaned Order Date]]),TEXT(Nikes_Sales_Dataset___Working_file[[#This Row],[Cleaned Order Date]],"yyyy"),"Unknown")</f>
        <v>2024</v>
      </c>
      <c r="U337" s="1" t="s">
        <v>17</v>
      </c>
      <c r="V337" s="1" t="s">
        <v>25</v>
      </c>
      <c r="W337" s="1" t="s">
        <v>25</v>
      </c>
      <c r="X337" s="9">
        <v>217.22</v>
      </c>
    </row>
    <row r="338" spans="1:24" x14ac:dyDescent="0.25">
      <c r="A338" s="4">
        <v>2336</v>
      </c>
      <c r="B338" s="4" t="str">
        <f>Nikes_Sales_Dataset___Working_file[[#This Row],[Order_ID]]&amp;"_"&amp;TEXT(Nikes_Sales_Dataset___Working_file[[#This Row],[Cleaned Order Date]],"yyyymmdd")</f>
        <v>2336_20231022</v>
      </c>
      <c r="C338" s="1" t="s">
        <v>13</v>
      </c>
      <c r="D338" s="1" t="s">
        <v>20</v>
      </c>
      <c r="E338" s="1" t="s">
        <v>39</v>
      </c>
      <c r="F338" s="1" t="s">
        <v>62</v>
      </c>
      <c r="G338" s="1" t="s">
        <v>16</v>
      </c>
      <c r="H338">
        <v>4</v>
      </c>
      <c r="I338" s="3">
        <f>IF(ISBLANK(Nikes_Sales_Dataset___Working_file[[#This Row],[Units_Sold]]),IF(Nikes_Sales_Dataset___Working_file[[#This Row],[Profit]]&lt;0,0,1),Nikes_Sales_Dataset___Working_file[[#This Row],[Units_Sold]])</f>
        <v>4</v>
      </c>
      <c r="J338">
        <v>8482.43</v>
      </c>
      <c r="K338" s="9">
        <f>IF(ISBLANK(Nikes_Sales_Dataset___Working_file[[#This Row],[MRP]]),MEDIAN(Nikes_Sales_Dataset___Working_file[[#All],[MRP]]),Nikes_Sales_Dataset___Working_file[[#This Row],[MRP]])</f>
        <v>8482.43</v>
      </c>
      <c r="M338">
        <f>IF(ISBLANK(Nikes_Sales_Dataset___Working_file[[#This Row],[Discount_Applied]]),0,Nikes_Sales_Dataset___Working_file[[#This Row],[Discount_Applied]])</f>
        <v>0</v>
      </c>
      <c r="N338" s="9">
        <f>Nikes_Sales_Dataset___Working_file[[#This Row],[MRP Final]]*(1-Nikes_Sales_Dataset___Working_file[[#This Row],[Cleaned Discount]])</f>
        <v>8482.43</v>
      </c>
      <c r="O338">
        <v>0</v>
      </c>
      <c r="P338" s="3">
        <f>Nikes_Sales_Dataset___Working_file[[#This Row],[Sales Price]]*Nikes_Sales_Dataset___Working_file[[#This Row],[Units Sold Filled]]</f>
        <v>33929.72</v>
      </c>
      <c r="Q338" s="2">
        <v>45221</v>
      </c>
      <c r="R338" s="7">
        <f>IF(ISBLANK(Nikes_Sales_Dataset___Working_file[[#This Row],[Order_Date]]),"Unknown Date",Nikes_Sales_Dataset___Working_file[[#This Row],[Order_Date]])</f>
        <v>45221</v>
      </c>
      <c r="S338" s="7" t="str">
        <f>IF(ISNUMBER(Nikes_Sales_Dataset___Working_file[[#This Row],[Cleaned Order Date]]),TEXT(Nikes_Sales_Dataset___Working_file[[#This Row],[Cleaned Order Date]],"mmm"),"Unknown")</f>
        <v>Oct</v>
      </c>
      <c r="T338" s="7" t="str">
        <f>IF(ISNUMBER(Nikes_Sales_Dataset___Working_file[[#This Row],[Cleaned Order Date]]),TEXT(Nikes_Sales_Dataset___Working_file[[#This Row],[Cleaned Order Date]],"yyyy"),"Unknown")</f>
        <v>2023</v>
      </c>
      <c r="U338" s="1" t="s">
        <v>17</v>
      </c>
      <c r="V338" s="1" t="s">
        <v>29</v>
      </c>
      <c r="W338" s="1" t="s">
        <v>29</v>
      </c>
      <c r="X338" s="9">
        <v>3854.71</v>
      </c>
    </row>
    <row r="339" spans="1:24" x14ac:dyDescent="0.25">
      <c r="A339" s="4">
        <v>2337</v>
      </c>
      <c r="B339" s="4" t="str">
        <f>Nikes_Sales_Dataset___Working_file[[#This Row],[Order_ID]]&amp;"_"&amp;TEXT(Nikes_Sales_Dataset___Working_file[[#This Row],[Cleaned Order Date]],"yyyymmdd")</f>
        <v>2337_20241017</v>
      </c>
      <c r="C339" s="1" t="s">
        <v>19</v>
      </c>
      <c r="D339" s="1" t="s">
        <v>14</v>
      </c>
      <c r="E339" s="1" t="s">
        <v>15</v>
      </c>
      <c r="F339" s="1" t="s">
        <v>41</v>
      </c>
      <c r="G339" s="1" t="s">
        <v>16</v>
      </c>
      <c r="I339" s="3">
        <f>IF(ISBLANK(Nikes_Sales_Dataset___Working_file[[#This Row],[Units_Sold]]),IF(Nikes_Sales_Dataset___Working_file[[#This Row],[Profit]]&lt;0,0,1),Nikes_Sales_Dataset___Working_file[[#This Row],[Units_Sold]])</f>
        <v>1</v>
      </c>
      <c r="K339" s="9">
        <f>IF(ISBLANK(Nikes_Sales_Dataset___Working_file[[#This Row],[MRP]]),MEDIAN(Nikes_Sales_Dataset___Working_file[[#All],[MRP]]),Nikes_Sales_Dataset___Working_file[[#This Row],[MRP]])</f>
        <v>6110.0300000000007</v>
      </c>
      <c r="M339">
        <f>IF(ISBLANK(Nikes_Sales_Dataset___Working_file[[#This Row],[Discount_Applied]]),0,Nikes_Sales_Dataset___Working_file[[#This Row],[Discount_Applied]])</f>
        <v>0</v>
      </c>
      <c r="N339" s="9">
        <f>Nikes_Sales_Dataset___Working_file[[#This Row],[MRP Final]]*(1-Nikes_Sales_Dataset___Working_file[[#This Row],[Cleaned Discount]])</f>
        <v>6110.0300000000007</v>
      </c>
      <c r="O339">
        <v>0</v>
      </c>
      <c r="P339" s="3">
        <f>Nikes_Sales_Dataset___Working_file[[#This Row],[Sales Price]]*Nikes_Sales_Dataset___Working_file[[#This Row],[Units Sold Filled]]</f>
        <v>6110.0300000000007</v>
      </c>
      <c r="Q339" s="2">
        <v>45582</v>
      </c>
      <c r="R339" s="7">
        <f>IF(ISBLANK(Nikes_Sales_Dataset___Working_file[[#This Row],[Order_Date]]),"Unknown Date",Nikes_Sales_Dataset___Working_file[[#This Row],[Order_Date]])</f>
        <v>45582</v>
      </c>
      <c r="S339" s="7" t="str">
        <f>IF(ISNUMBER(Nikes_Sales_Dataset___Working_file[[#This Row],[Cleaned Order Date]]),TEXT(Nikes_Sales_Dataset___Working_file[[#This Row],[Cleaned Order Date]],"mmm"),"Unknown")</f>
        <v>Oct</v>
      </c>
      <c r="T339" s="7" t="str">
        <f>IF(ISNUMBER(Nikes_Sales_Dataset___Working_file[[#This Row],[Cleaned Order Date]]),TEXT(Nikes_Sales_Dataset___Working_file[[#This Row],[Cleaned Order Date]],"yyyy"),"Unknown")</f>
        <v>2024</v>
      </c>
      <c r="U339" s="1" t="s">
        <v>17</v>
      </c>
      <c r="V339" s="1" t="s">
        <v>29</v>
      </c>
      <c r="W339" s="1" t="s">
        <v>29</v>
      </c>
      <c r="X339" s="9">
        <v>3186.84</v>
      </c>
    </row>
    <row r="340" spans="1:24" x14ac:dyDescent="0.25">
      <c r="A340" s="4">
        <v>2338</v>
      </c>
      <c r="B340" s="4" t="str">
        <f>Nikes_Sales_Dataset___Working_file[[#This Row],[Order_ID]]&amp;"_"&amp;TEXT(Nikes_Sales_Dataset___Working_file[[#This Row],[Cleaned Order Date]],"yyyymmdd")</f>
        <v>2338_Unknown Date</v>
      </c>
      <c r="C340" s="1" t="s">
        <v>19</v>
      </c>
      <c r="D340" s="1" t="s">
        <v>20</v>
      </c>
      <c r="E340" s="1" t="s">
        <v>24</v>
      </c>
      <c r="F340" s="1" t="s">
        <v>32</v>
      </c>
      <c r="G340" s="1" t="s">
        <v>32</v>
      </c>
      <c r="I340" s="3">
        <f>IF(ISBLANK(Nikes_Sales_Dataset___Working_file[[#This Row],[Units_Sold]]),IF(Nikes_Sales_Dataset___Working_file[[#This Row],[Profit]]&lt;0,0,1),Nikes_Sales_Dataset___Working_file[[#This Row],[Units_Sold]])</f>
        <v>1</v>
      </c>
      <c r="K340" s="9">
        <f>IF(ISBLANK(Nikes_Sales_Dataset___Working_file[[#This Row],[MRP]]),MEDIAN(Nikes_Sales_Dataset___Working_file[[#All],[MRP]]),Nikes_Sales_Dataset___Working_file[[#This Row],[MRP]])</f>
        <v>6110.0300000000007</v>
      </c>
      <c r="M340">
        <f>IF(ISBLANK(Nikes_Sales_Dataset___Working_file[[#This Row],[Discount_Applied]]),0,Nikes_Sales_Dataset___Working_file[[#This Row],[Discount_Applied]])</f>
        <v>0</v>
      </c>
      <c r="N340" s="9">
        <f>Nikes_Sales_Dataset___Working_file[[#This Row],[MRP Final]]*(1-Nikes_Sales_Dataset___Working_file[[#This Row],[Cleaned Discount]])</f>
        <v>6110.0300000000007</v>
      </c>
      <c r="O340">
        <v>0</v>
      </c>
      <c r="P340" s="3">
        <f>Nikes_Sales_Dataset___Working_file[[#This Row],[Sales Price]]*Nikes_Sales_Dataset___Working_file[[#This Row],[Units Sold Filled]]</f>
        <v>6110.0300000000007</v>
      </c>
      <c r="Q340" s="2"/>
      <c r="R340" s="7" t="str">
        <f>IF(ISBLANK(Nikes_Sales_Dataset___Working_file[[#This Row],[Order_Date]]),"Unknown Date",Nikes_Sales_Dataset___Working_file[[#This Row],[Order_Date]])</f>
        <v>Unknown Date</v>
      </c>
      <c r="S340" s="7" t="str">
        <f>IF(ISNUMBER(Nikes_Sales_Dataset___Working_file[[#This Row],[Cleaned Order Date]]),TEXT(Nikes_Sales_Dataset___Working_file[[#This Row],[Cleaned Order Date]],"mmm"),"Unknown")</f>
        <v>Unknown</v>
      </c>
      <c r="T340" s="7" t="str">
        <f>IF(ISNUMBER(Nikes_Sales_Dataset___Working_file[[#This Row],[Cleaned Order Date]]),TEXT(Nikes_Sales_Dataset___Working_file[[#This Row],[Cleaned Order Date]],"yyyy"),"Unknown")</f>
        <v>Unknown</v>
      </c>
      <c r="U340" s="1" t="s">
        <v>22</v>
      </c>
      <c r="V340" s="1" t="s">
        <v>33</v>
      </c>
      <c r="W340" s="1" t="s">
        <v>33</v>
      </c>
      <c r="X340" s="9">
        <v>3529.93</v>
      </c>
    </row>
    <row r="341" spans="1:24" x14ac:dyDescent="0.25">
      <c r="A341" s="4">
        <v>2339</v>
      </c>
      <c r="B341" s="4" t="str">
        <f>Nikes_Sales_Dataset___Working_file[[#This Row],[Order_ID]]&amp;"_"&amp;TEXT(Nikes_Sales_Dataset___Working_file[[#This Row],[Cleaned Order Date]],"yyyymmdd")</f>
        <v>2339_Unknown Date</v>
      </c>
      <c r="C341" s="1" t="s">
        <v>19</v>
      </c>
      <c r="D341" s="1" t="s">
        <v>43</v>
      </c>
      <c r="E341" s="1" t="s">
        <v>61</v>
      </c>
      <c r="F341" s="1" t="s">
        <v>28</v>
      </c>
      <c r="G341" s="1" t="s">
        <v>28</v>
      </c>
      <c r="H341">
        <v>4</v>
      </c>
      <c r="I341" s="3">
        <f>IF(ISBLANK(Nikes_Sales_Dataset___Working_file[[#This Row],[Units_Sold]]),IF(Nikes_Sales_Dataset___Working_file[[#This Row],[Profit]]&lt;0,0,1),Nikes_Sales_Dataset___Working_file[[#This Row],[Units_Sold]])</f>
        <v>4</v>
      </c>
      <c r="K341" s="9">
        <f>IF(ISBLANK(Nikes_Sales_Dataset___Working_file[[#This Row],[MRP]]),MEDIAN(Nikes_Sales_Dataset___Working_file[[#All],[MRP]]),Nikes_Sales_Dataset___Working_file[[#This Row],[MRP]])</f>
        <v>6110.0300000000007</v>
      </c>
      <c r="M341">
        <f>IF(ISBLANK(Nikes_Sales_Dataset___Working_file[[#This Row],[Discount_Applied]]),0,Nikes_Sales_Dataset___Working_file[[#This Row],[Discount_Applied]])</f>
        <v>0</v>
      </c>
      <c r="N341" s="9">
        <f>Nikes_Sales_Dataset___Working_file[[#This Row],[MRP Final]]*(1-Nikes_Sales_Dataset___Working_file[[#This Row],[Cleaned Discount]])</f>
        <v>6110.0300000000007</v>
      </c>
      <c r="O341">
        <v>0</v>
      </c>
      <c r="P341" s="3">
        <f>Nikes_Sales_Dataset___Working_file[[#This Row],[Sales Price]]*Nikes_Sales_Dataset___Working_file[[#This Row],[Units Sold Filled]]</f>
        <v>24440.120000000003</v>
      </c>
      <c r="Q341" s="2"/>
      <c r="R341" s="7" t="str">
        <f>IF(ISBLANK(Nikes_Sales_Dataset___Working_file[[#This Row],[Order_Date]]),"Unknown Date",Nikes_Sales_Dataset___Working_file[[#This Row],[Order_Date]])</f>
        <v>Unknown Date</v>
      </c>
      <c r="S341" s="7" t="str">
        <f>IF(ISNUMBER(Nikes_Sales_Dataset___Working_file[[#This Row],[Cleaned Order Date]]),TEXT(Nikes_Sales_Dataset___Working_file[[#This Row],[Cleaned Order Date]],"mmm"),"Unknown")</f>
        <v>Unknown</v>
      </c>
      <c r="T341" s="7" t="str">
        <f>IF(ISNUMBER(Nikes_Sales_Dataset___Working_file[[#This Row],[Cleaned Order Date]]),TEXT(Nikes_Sales_Dataset___Working_file[[#This Row],[Cleaned Order Date]],"yyyy"),"Unknown")</f>
        <v>Unknown</v>
      </c>
      <c r="U341" s="1" t="s">
        <v>22</v>
      </c>
      <c r="V341" s="1" t="s">
        <v>45</v>
      </c>
      <c r="W341" s="1" t="s">
        <v>45</v>
      </c>
      <c r="X341" s="9">
        <v>3196.02</v>
      </c>
    </row>
    <row r="342" spans="1:24" x14ac:dyDescent="0.25">
      <c r="A342" s="4">
        <v>2340</v>
      </c>
      <c r="B342" s="4" t="str">
        <f>Nikes_Sales_Dataset___Working_file[[#This Row],[Order_ID]]&amp;"_"&amp;TEXT(Nikes_Sales_Dataset___Working_file[[#This Row],[Cleaned Order Date]],"yyyymmdd")</f>
        <v>2340_20240807</v>
      </c>
      <c r="C342" s="1" t="s">
        <v>19</v>
      </c>
      <c r="D342" s="1" t="s">
        <v>30</v>
      </c>
      <c r="E342" s="1" t="s">
        <v>50</v>
      </c>
      <c r="F342" s="1" t="s">
        <v>57</v>
      </c>
      <c r="G342" s="1" t="s">
        <v>16</v>
      </c>
      <c r="H342">
        <v>3</v>
      </c>
      <c r="I342" s="3">
        <f>IF(ISBLANK(Nikes_Sales_Dataset___Working_file[[#This Row],[Units_Sold]]),IF(Nikes_Sales_Dataset___Working_file[[#This Row],[Profit]]&lt;0,0,1),Nikes_Sales_Dataset___Working_file[[#This Row],[Units_Sold]])</f>
        <v>3</v>
      </c>
      <c r="K342" s="9">
        <f>IF(ISBLANK(Nikes_Sales_Dataset___Working_file[[#This Row],[MRP]]),MEDIAN(Nikes_Sales_Dataset___Working_file[[#All],[MRP]]),Nikes_Sales_Dataset___Working_file[[#This Row],[MRP]])</f>
        <v>6110.0300000000007</v>
      </c>
      <c r="L342">
        <v>0.91</v>
      </c>
      <c r="M342">
        <f>IF(ISBLANK(Nikes_Sales_Dataset___Working_file[[#This Row],[Discount_Applied]]),0,Nikes_Sales_Dataset___Working_file[[#This Row],[Discount_Applied]])</f>
        <v>0.91</v>
      </c>
      <c r="N342" s="9">
        <f>Nikes_Sales_Dataset___Working_file[[#This Row],[MRP Final]]*(1-Nikes_Sales_Dataset___Working_file[[#This Row],[Cleaned Discount]])</f>
        <v>549.90269999999987</v>
      </c>
      <c r="O342">
        <v>0</v>
      </c>
      <c r="P342" s="3">
        <f>Nikes_Sales_Dataset___Working_file[[#This Row],[Sales Price]]*Nikes_Sales_Dataset___Working_file[[#This Row],[Units Sold Filled]]</f>
        <v>1649.7080999999996</v>
      </c>
      <c r="Q342" s="2">
        <v>45511</v>
      </c>
      <c r="R342" s="7">
        <f>IF(ISBLANK(Nikes_Sales_Dataset___Working_file[[#This Row],[Order_Date]]),"Unknown Date",Nikes_Sales_Dataset___Working_file[[#This Row],[Order_Date]])</f>
        <v>45511</v>
      </c>
      <c r="S342" s="7" t="str">
        <f>IF(ISNUMBER(Nikes_Sales_Dataset___Working_file[[#This Row],[Cleaned Order Date]]),TEXT(Nikes_Sales_Dataset___Working_file[[#This Row],[Cleaned Order Date]],"mmm"),"Unknown")</f>
        <v>Aug</v>
      </c>
      <c r="T342" s="7" t="str">
        <f>IF(ISNUMBER(Nikes_Sales_Dataset___Working_file[[#This Row],[Cleaned Order Date]]),TEXT(Nikes_Sales_Dataset___Working_file[[#This Row],[Cleaned Order Date]],"yyyy"),"Unknown")</f>
        <v>2024</v>
      </c>
      <c r="U342" s="1" t="s">
        <v>17</v>
      </c>
      <c r="V342" s="1" t="s">
        <v>25</v>
      </c>
      <c r="W342" s="1" t="s">
        <v>25</v>
      </c>
      <c r="X342" s="9">
        <v>-425.99</v>
      </c>
    </row>
    <row r="343" spans="1:24" x14ac:dyDescent="0.25">
      <c r="A343" s="4">
        <v>2341</v>
      </c>
      <c r="B343" s="4" t="str">
        <f>Nikes_Sales_Dataset___Working_file[[#This Row],[Order_ID]]&amp;"_"&amp;TEXT(Nikes_Sales_Dataset___Working_file[[#This Row],[Cleaned Order Date]],"yyyymmdd")</f>
        <v>2341_20250422</v>
      </c>
      <c r="C343" s="1" t="s">
        <v>19</v>
      </c>
      <c r="D343" s="1" t="s">
        <v>26</v>
      </c>
      <c r="E343" s="1" t="s">
        <v>40</v>
      </c>
      <c r="F343" s="1" t="s">
        <v>37</v>
      </c>
      <c r="G343" s="1" t="s">
        <v>28</v>
      </c>
      <c r="I343" s="3">
        <f>IF(ISBLANK(Nikes_Sales_Dataset___Working_file[[#This Row],[Units_Sold]]),IF(Nikes_Sales_Dataset___Working_file[[#This Row],[Profit]]&lt;0,0,1),Nikes_Sales_Dataset___Working_file[[#This Row],[Units_Sold]])</f>
        <v>0</v>
      </c>
      <c r="K343" s="9">
        <f>IF(ISBLANK(Nikes_Sales_Dataset___Working_file[[#This Row],[MRP]]),MEDIAN(Nikes_Sales_Dataset___Working_file[[#All],[MRP]]),Nikes_Sales_Dataset___Working_file[[#This Row],[MRP]])</f>
        <v>6110.0300000000007</v>
      </c>
      <c r="M343">
        <f>IF(ISBLANK(Nikes_Sales_Dataset___Working_file[[#This Row],[Discount_Applied]]),0,Nikes_Sales_Dataset___Working_file[[#This Row],[Discount_Applied]])</f>
        <v>0</v>
      </c>
      <c r="N343" s="9">
        <f>Nikes_Sales_Dataset___Working_file[[#This Row],[MRP Final]]*(1-Nikes_Sales_Dataset___Working_file[[#This Row],[Cleaned Discount]])</f>
        <v>6110.0300000000007</v>
      </c>
      <c r="O343">
        <v>0</v>
      </c>
      <c r="P343" s="3">
        <f>Nikes_Sales_Dataset___Working_file[[#This Row],[Sales Price]]*Nikes_Sales_Dataset___Working_file[[#This Row],[Units Sold Filled]]</f>
        <v>0</v>
      </c>
      <c r="Q343" s="2">
        <v>45769</v>
      </c>
      <c r="R343" s="7">
        <f>IF(ISBLANK(Nikes_Sales_Dataset___Working_file[[#This Row],[Order_Date]]),"Unknown Date",Nikes_Sales_Dataset___Working_file[[#This Row],[Order_Date]])</f>
        <v>45769</v>
      </c>
      <c r="S343" s="7" t="str">
        <f>IF(ISNUMBER(Nikes_Sales_Dataset___Working_file[[#This Row],[Cleaned Order Date]]),TEXT(Nikes_Sales_Dataset___Working_file[[#This Row],[Cleaned Order Date]],"mmm"),"Unknown")</f>
        <v>Apr</v>
      </c>
      <c r="T343" s="7" t="str">
        <f>IF(ISNUMBER(Nikes_Sales_Dataset___Working_file[[#This Row],[Cleaned Order Date]]),TEXT(Nikes_Sales_Dataset___Working_file[[#This Row],[Cleaned Order Date]],"yyyy"),"Unknown")</f>
        <v>2025</v>
      </c>
      <c r="U343" s="1" t="s">
        <v>17</v>
      </c>
      <c r="V343" s="1" t="s">
        <v>23</v>
      </c>
      <c r="W343" s="1" t="s">
        <v>38</v>
      </c>
      <c r="X343" s="9">
        <v>-280.18</v>
      </c>
    </row>
    <row r="344" spans="1:24" x14ac:dyDescent="0.25">
      <c r="A344" s="4">
        <v>2342</v>
      </c>
      <c r="B344" s="4" t="str">
        <f>Nikes_Sales_Dataset___Working_file[[#This Row],[Order_ID]]&amp;"_"&amp;TEXT(Nikes_Sales_Dataset___Working_file[[#This Row],[Cleaned Order Date]],"yyyymmdd")</f>
        <v>2342_20240819</v>
      </c>
      <c r="C344" s="1" t="s">
        <v>19</v>
      </c>
      <c r="D344" s="1" t="s">
        <v>14</v>
      </c>
      <c r="E344" s="1" t="s">
        <v>47</v>
      </c>
      <c r="F344" s="1" t="s">
        <v>32</v>
      </c>
      <c r="G344" s="1" t="s">
        <v>32</v>
      </c>
      <c r="I344" s="3">
        <f>IF(ISBLANK(Nikes_Sales_Dataset___Working_file[[#This Row],[Units_Sold]]),IF(Nikes_Sales_Dataset___Working_file[[#This Row],[Profit]]&lt;0,0,1),Nikes_Sales_Dataset___Working_file[[#This Row],[Units_Sold]])</f>
        <v>1</v>
      </c>
      <c r="K344" s="9">
        <f>IF(ISBLANK(Nikes_Sales_Dataset___Working_file[[#This Row],[MRP]]),MEDIAN(Nikes_Sales_Dataset___Working_file[[#All],[MRP]]),Nikes_Sales_Dataset___Working_file[[#This Row],[MRP]])</f>
        <v>6110.0300000000007</v>
      </c>
      <c r="M344">
        <f>IF(ISBLANK(Nikes_Sales_Dataset___Working_file[[#This Row],[Discount_Applied]]),0,Nikes_Sales_Dataset___Working_file[[#This Row],[Discount_Applied]])</f>
        <v>0</v>
      </c>
      <c r="N344" s="9">
        <f>Nikes_Sales_Dataset___Working_file[[#This Row],[MRP Final]]*(1-Nikes_Sales_Dataset___Working_file[[#This Row],[Cleaned Discount]])</f>
        <v>6110.0300000000007</v>
      </c>
      <c r="O344">
        <v>0</v>
      </c>
      <c r="P344" s="3">
        <f>Nikes_Sales_Dataset___Working_file[[#This Row],[Sales Price]]*Nikes_Sales_Dataset___Working_file[[#This Row],[Units Sold Filled]]</f>
        <v>6110.0300000000007</v>
      </c>
      <c r="Q344" s="2">
        <v>45523</v>
      </c>
      <c r="R344" s="7">
        <f>IF(ISBLANK(Nikes_Sales_Dataset___Working_file[[#This Row],[Order_Date]]),"Unknown Date",Nikes_Sales_Dataset___Working_file[[#This Row],[Order_Date]])</f>
        <v>45523</v>
      </c>
      <c r="S344" s="7" t="str">
        <f>IF(ISNUMBER(Nikes_Sales_Dataset___Working_file[[#This Row],[Cleaned Order Date]]),TEXT(Nikes_Sales_Dataset___Working_file[[#This Row],[Cleaned Order Date]],"mmm"),"Unknown")</f>
        <v>Aug</v>
      </c>
      <c r="T344" s="7" t="str">
        <f>IF(ISNUMBER(Nikes_Sales_Dataset___Working_file[[#This Row],[Cleaned Order Date]]),TEXT(Nikes_Sales_Dataset___Working_file[[#This Row],[Cleaned Order Date]],"yyyy"),"Unknown")</f>
        <v>2024</v>
      </c>
      <c r="U344" s="1" t="s">
        <v>22</v>
      </c>
      <c r="V344" s="1" t="s">
        <v>45</v>
      </c>
      <c r="W344" s="1" t="s">
        <v>45</v>
      </c>
      <c r="X344" s="9">
        <v>3463.09</v>
      </c>
    </row>
    <row r="345" spans="1:24" x14ac:dyDescent="0.25">
      <c r="A345" s="4">
        <v>2343</v>
      </c>
      <c r="B345" s="4" t="str">
        <f>Nikes_Sales_Dataset___Working_file[[#This Row],[Order_ID]]&amp;"_"&amp;TEXT(Nikes_Sales_Dataset___Working_file[[#This Row],[Cleaned Order Date]],"yyyymmdd")</f>
        <v>2343_20241122</v>
      </c>
      <c r="C345" s="1" t="s">
        <v>19</v>
      </c>
      <c r="D345" s="1" t="s">
        <v>43</v>
      </c>
      <c r="E345" s="1" t="s">
        <v>52</v>
      </c>
      <c r="F345" s="1" t="s">
        <v>41</v>
      </c>
      <c r="G345" s="1" t="s">
        <v>16</v>
      </c>
      <c r="H345">
        <v>0</v>
      </c>
      <c r="I345" s="3">
        <f>IF(ISBLANK(Nikes_Sales_Dataset___Working_file[[#This Row],[Units_Sold]]),IF(Nikes_Sales_Dataset___Working_file[[#This Row],[Profit]]&lt;0,0,1),Nikes_Sales_Dataset___Working_file[[#This Row],[Units_Sold]])</f>
        <v>0</v>
      </c>
      <c r="J345">
        <v>7507.91</v>
      </c>
      <c r="K345" s="9">
        <f>IF(ISBLANK(Nikes_Sales_Dataset___Working_file[[#This Row],[MRP]]),MEDIAN(Nikes_Sales_Dataset___Working_file[[#All],[MRP]]),Nikes_Sales_Dataset___Working_file[[#This Row],[MRP]])</f>
        <v>7507.91</v>
      </c>
      <c r="M345">
        <f>IF(ISBLANK(Nikes_Sales_Dataset___Working_file[[#This Row],[Discount_Applied]]),0,Nikes_Sales_Dataset___Working_file[[#This Row],[Discount_Applied]])</f>
        <v>0</v>
      </c>
      <c r="N345" s="9">
        <f>Nikes_Sales_Dataset___Working_file[[#This Row],[MRP Final]]*(1-Nikes_Sales_Dataset___Working_file[[#This Row],[Cleaned Discount]])</f>
        <v>7507.91</v>
      </c>
      <c r="O345">
        <v>0</v>
      </c>
      <c r="P345" s="3">
        <f>Nikes_Sales_Dataset___Working_file[[#This Row],[Sales Price]]*Nikes_Sales_Dataset___Working_file[[#This Row],[Units Sold Filled]]</f>
        <v>0</v>
      </c>
      <c r="Q345" s="2">
        <v>45618</v>
      </c>
      <c r="R345" s="7">
        <f>IF(ISBLANK(Nikes_Sales_Dataset___Working_file[[#This Row],[Order_Date]]),"Unknown Date",Nikes_Sales_Dataset___Working_file[[#This Row],[Order_Date]])</f>
        <v>45618</v>
      </c>
      <c r="S345" s="7" t="str">
        <f>IF(ISNUMBER(Nikes_Sales_Dataset___Working_file[[#This Row],[Cleaned Order Date]]),TEXT(Nikes_Sales_Dataset___Working_file[[#This Row],[Cleaned Order Date]],"mmm"),"Unknown")</f>
        <v>Nov</v>
      </c>
      <c r="T345" s="7" t="str">
        <f>IF(ISNUMBER(Nikes_Sales_Dataset___Working_file[[#This Row],[Cleaned Order Date]]),TEXT(Nikes_Sales_Dataset___Working_file[[#This Row],[Cleaned Order Date]],"yyyy"),"Unknown")</f>
        <v>2024</v>
      </c>
      <c r="U345" s="1" t="s">
        <v>22</v>
      </c>
      <c r="V345" s="1" t="s">
        <v>45</v>
      </c>
      <c r="W345" s="1" t="s">
        <v>45</v>
      </c>
      <c r="X345" s="9">
        <v>1900.24</v>
      </c>
    </row>
    <row r="346" spans="1:24" x14ac:dyDescent="0.25">
      <c r="A346" s="4">
        <v>2344</v>
      </c>
      <c r="B346" s="4" t="str">
        <f>Nikes_Sales_Dataset___Working_file[[#This Row],[Order_ID]]&amp;"_"&amp;TEXT(Nikes_Sales_Dataset___Working_file[[#This Row],[Cleaned Order Date]],"yyyymmdd")</f>
        <v>2344_20250620</v>
      </c>
      <c r="C346" s="1" t="s">
        <v>13</v>
      </c>
      <c r="D346" s="1" t="s">
        <v>14</v>
      </c>
      <c r="E346" s="1" t="s">
        <v>54</v>
      </c>
      <c r="F346" s="1" t="s">
        <v>59</v>
      </c>
      <c r="G346" s="1" t="s">
        <v>28</v>
      </c>
      <c r="H346">
        <v>-1</v>
      </c>
      <c r="I346" s="3">
        <f>IF(ISBLANK(Nikes_Sales_Dataset___Working_file[[#This Row],[Units_Sold]]),IF(Nikes_Sales_Dataset___Working_file[[#This Row],[Profit]]&lt;0,0,1),Nikes_Sales_Dataset___Working_file[[#This Row],[Units_Sold]])</f>
        <v>-1</v>
      </c>
      <c r="K346" s="9">
        <f>IF(ISBLANK(Nikes_Sales_Dataset___Working_file[[#This Row],[MRP]]),MEDIAN(Nikes_Sales_Dataset___Working_file[[#All],[MRP]]),Nikes_Sales_Dataset___Working_file[[#This Row],[MRP]])</f>
        <v>6110.0300000000007</v>
      </c>
      <c r="L346">
        <v>0.65</v>
      </c>
      <c r="M346">
        <f>IF(ISBLANK(Nikes_Sales_Dataset___Working_file[[#This Row],[Discount_Applied]]),0,Nikes_Sales_Dataset___Working_file[[#This Row],[Discount_Applied]])</f>
        <v>0.65</v>
      </c>
      <c r="N346" s="9">
        <f>Nikes_Sales_Dataset___Working_file[[#This Row],[MRP Final]]*(1-Nikes_Sales_Dataset___Working_file[[#This Row],[Cleaned Discount]])</f>
        <v>2138.5105000000003</v>
      </c>
      <c r="O346">
        <v>0</v>
      </c>
      <c r="P346" s="3">
        <f>Nikes_Sales_Dataset___Working_file[[#This Row],[Sales Price]]*Nikes_Sales_Dataset___Working_file[[#This Row],[Units Sold Filled]]</f>
        <v>-2138.5105000000003</v>
      </c>
      <c r="Q346" s="2">
        <v>45828</v>
      </c>
      <c r="R346" s="7">
        <f>IF(ISBLANK(Nikes_Sales_Dataset___Working_file[[#This Row],[Order_Date]]),"Unknown Date",Nikes_Sales_Dataset___Working_file[[#This Row],[Order_Date]])</f>
        <v>45828</v>
      </c>
      <c r="S346" s="7" t="str">
        <f>IF(ISNUMBER(Nikes_Sales_Dataset___Working_file[[#This Row],[Cleaned Order Date]]),TEXT(Nikes_Sales_Dataset___Working_file[[#This Row],[Cleaned Order Date]],"mmm"),"Unknown")</f>
        <v>Jun</v>
      </c>
      <c r="T346" s="7" t="str">
        <f>IF(ISNUMBER(Nikes_Sales_Dataset___Working_file[[#This Row],[Cleaned Order Date]]),TEXT(Nikes_Sales_Dataset___Working_file[[#This Row],[Cleaned Order Date]],"yyyy"),"Unknown")</f>
        <v>2025</v>
      </c>
      <c r="U346" s="1" t="s">
        <v>17</v>
      </c>
      <c r="V346" s="1" t="s">
        <v>45</v>
      </c>
      <c r="W346" s="1" t="s">
        <v>45</v>
      </c>
      <c r="X346" s="9">
        <v>938.88</v>
      </c>
    </row>
    <row r="347" spans="1:24" x14ac:dyDescent="0.25">
      <c r="A347" s="4">
        <v>2345</v>
      </c>
      <c r="B347" s="4" t="str">
        <f>Nikes_Sales_Dataset___Working_file[[#This Row],[Order_ID]]&amp;"_"&amp;TEXT(Nikes_Sales_Dataset___Working_file[[#This Row],[Cleaned Order Date]],"yyyymmdd")</f>
        <v>2345_20250621</v>
      </c>
      <c r="C347" s="1" t="s">
        <v>35</v>
      </c>
      <c r="D347" s="1" t="s">
        <v>30</v>
      </c>
      <c r="E347" s="1" t="s">
        <v>31</v>
      </c>
      <c r="F347" s="1" t="s">
        <v>41</v>
      </c>
      <c r="G347" s="1" t="s">
        <v>16</v>
      </c>
      <c r="H347">
        <v>0</v>
      </c>
      <c r="I347" s="3">
        <f>IF(ISBLANK(Nikes_Sales_Dataset___Working_file[[#This Row],[Units_Sold]]),IF(Nikes_Sales_Dataset___Working_file[[#This Row],[Profit]]&lt;0,0,1),Nikes_Sales_Dataset___Working_file[[#This Row],[Units_Sold]])</f>
        <v>0</v>
      </c>
      <c r="K347" s="9">
        <f>IF(ISBLANK(Nikes_Sales_Dataset___Working_file[[#This Row],[MRP]]),MEDIAN(Nikes_Sales_Dataset___Working_file[[#All],[MRP]]),Nikes_Sales_Dataset___Working_file[[#This Row],[MRP]])</f>
        <v>6110.0300000000007</v>
      </c>
      <c r="M347">
        <f>IF(ISBLANK(Nikes_Sales_Dataset___Working_file[[#This Row],[Discount_Applied]]),0,Nikes_Sales_Dataset___Working_file[[#This Row],[Discount_Applied]])</f>
        <v>0</v>
      </c>
      <c r="N347" s="9">
        <f>Nikes_Sales_Dataset___Working_file[[#This Row],[MRP Final]]*(1-Nikes_Sales_Dataset___Working_file[[#This Row],[Cleaned Discount]])</f>
        <v>6110.0300000000007</v>
      </c>
      <c r="O347">
        <v>0</v>
      </c>
      <c r="P347" s="3">
        <f>Nikes_Sales_Dataset___Working_file[[#This Row],[Sales Price]]*Nikes_Sales_Dataset___Working_file[[#This Row],[Units Sold Filled]]</f>
        <v>0</v>
      </c>
      <c r="Q347" s="2">
        <v>45829</v>
      </c>
      <c r="R347" s="7">
        <f>IF(ISBLANK(Nikes_Sales_Dataset___Working_file[[#This Row],[Order_Date]]),"Unknown Date",Nikes_Sales_Dataset___Working_file[[#This Row],[Order_Date]])</f>
        <v>45829</v>
      </c>
      <c r="S347" s="7" t="str">
        <f>IF(ISNUMBER(Nikes_Sales_Dataset___Working_file[[#This Row],[Cleaned Order Date]]),TEXT(Nikes_Sales_Dataset___Working_file[[#This Row],[Cleaned Order Date]],"mmm"),"Unknown")</f>
        <v>Jun</v>
      </c>
      <c r="T347" s="7" t="str">
        <f>IF(ISNUMBER(Nikes_Sales_Dataset___Working_file[[#This Row],[Cleaned Order Date]]),TEXT(Nikes_Sales_Dataset___Working_file[[#This Row],[Cleaned Order Date]],"yyyy"),"Unknown")</f>
        <v>2025</v>
      </c>
      <c r="U347" s="1" t="s">
        <v>22</v>
      </c>
      <c r="V347" s="1" t="s">
        <v>38</v>
      </c>
      <c r="W347" s="1" t="s">
        <v>38</v>
      </c>
      <c r="X347" s="9">
        <v>3039.05</v>
      </c>
    </row>
    <row r="348" spans="1:24" x14ac:dyDescent="0.25">
      <c r="A348" s="4">
        <v>2346</v>
      </c>
      <c r="B348" s="4" t="str">
        <f>Nikes_Sales_Dataset___Working_file[[#This Row],[Order_ID]]&amp;"_"&amp;TEXT(Nikes_Sales_Dataset___Working_file[[#This Row],[Cleaned Order Date]],"yyyymmdd")</f>
        <v>2346_Unknown Date</v>
      </c>
      <c r="C348" s="1" t="s">
        <v>35</v>
      </c>
      <c r="D348" s="1" t="s">
        <v>20</v>
      </c>
      <c r="E348" s="1" t="s">
        <v>55</v>
      </c>
      <c r="F348" s="1" t="s">
        <v>57</v>
      </c>
      <c r="G348" s="1" t="s">
        <v>16</v>
      </c>
      <c r="I348" s="3">
        <f>IF(ISBLANK(Nikes_Sales_Dataset___Working_file[[#This Row],[Units_Sold]]),IF(Nikes_Sales_Dataset___Working_file[[#This Row],[Profit]]&lt;0,0,1),Nikes_Sales_Dataset___Working_file[[#This Row],[Units_Sold]])</f>
        <v>1</v>
      </c>
      <c r="J348">
        <v>6320.59</v>
      </c>
      <c r="K348" s="9">
        <f>IF(ISBLANK(Nikes_Sales_Dataset___Working_file[[#This Row],[MRP]]),MEDIAN(Nikes_Sales_Dataset___Working_file[[#All],[MRP]]),Nikes_Sales_Dataset___Working_file[[#This Row],[MRP]])</f>
        <v>6320.59</v>
      </c>
      <c r="L348">
        <v>0.93</v>
      </c>
      <c r="M348">
        <f>IF(ISBLANK(Nikes_Sales_Dataset___Working_file[[#This Row],[Discount_Applied]]),0,Nikes_Sales_Dataset___Working_file[[#This Row],[Discount_Applied]])</f>
        <v>0.93</v>
      </c>
      <c r="N348" s="9">
        <f>Nikes_Sales_Dataset___Working_file[[#This Row],[MRP Final]]*(1-Nikes_Sales_Dataset___Working_file[[#This Row],[Cleaned Discount]])</f>
        <v>442.44129999999973</v>
      </c>
      <c r="O348">
        <v>0</v>
      </c>
      <c r="P348" s="3">
        <f>Nikes_Sales_Dataset___Working_file[[#This Row],[Sales Price]]*Nikes_Sales_Dataset___Working_file[[#This Row],[Units Sold Filled]]</f>
        <v>442.44129999999973</v>
      </c>
      <c r="Q348" s="2"/>
      <c r="R348" s="7" t="str">
        <f>IF(ISBLANK(Nikes_Sales_Dataset___Working_file[[#This Row],[Order_Date]]),"Unknown Date",Nikes_Sales_Dataset___Working_file[[#This Row],[Order_Date]])</f>
        <v>Unknown Date</v>
      </c>
      <c r="S348" s="7" t="str">
        <f>IF(ISNUMBER(Nikes_Sales_Dataset___Working_file[[#This Row],[Cleaned Order Date]]),TEXT(Nikes_Sales_Dataset___Working_file[[#This Row],[Cleaned Order Date]],"mmm"),"Unknown")</f>
        <v>Unknown</v>
      </c>
      <c r="T348" s="7" t="str">
        <f>IF(ISNUMBER(Nikes_Sales_Dataset___Working_file[[#This Row],[Cleaned Order Date]]),TEXT(Nikes_Sales_Dataset___Working_file[[#This Row],[Cleaned Order Date]],"yyyy"),"Unknown")</f>
        <v>Unknown</v>
      </c>
      <c r="U348" s="1" t="s">
        <v>22</v>
      </c>
      <c r="V348" s="1" t="s">
        <v>25</v>
      </c>
      <c r="W348" s="1" t="s">
        <v>25</v>
      </c>
      <c r="X348" s="9">
        <v>324.45</v>
      </c>
    </row>
    <row r="349" spans="1:24" x14ac:dyDescent="0.25">
      <c r="A349" s="4">
        <v>2347</v>
      </c>
      <c r="B349" s="4" t="str">
        <f>Nikes_Sales_Dataset___Working_file[[#This Row],[Order_ID]]&amp;"_"&amp;TEXT(Nikes_Sales_Dataset___Working_file[[#This Row],[Cleaned Order Date]],"yyyymmdd")</f>
        <v>2347_20240921</v>
      </c>
      <c r="C349" s="1" t="s">
        <v>35</v>
      </c>
      <c r="D349" s="1" t="s">
        <v>14</v>
      </c>
      <c r="E349" s="1" t="s">
        <v>34</v>
      </c>
      <c r="F349" s="1" t="s">
        <v>28</v>
      </c>
      <c r="G349" s="1" t="s">
        <v>28</v>
      </c>
      <c r="I349" s="3">
        <f>IF(ISBLANK(Nikes_Sales_Dataset___Working_file[[#This Row],[Units_Sold]]),IF(Nikes_Sales_Dataset___Working_file[[#This Row],[Profit]]&lt;0,0,1),Nikes_Sales_Dataset___Working_file[[#This Row],[Units_Sold]])</f>
        <v>1</v>
      </c>
      <c r="J349">
        <v>9653.35</v>
      </c>
      <c r="K349" s="9">
        <f>IF(ISBLANK(Nikes_Sales_Dataset___Working_file[[#This Row],[MRP]]),MEDIAN(Nikes_Sales_Dataset___Working_file[[#All],[MRP]]),Nikes_Sales_Dataset___Working_file[[#This Row],[MRP]])</f>
        <v>9653.35</v>
      </c>
      <c r="M349">
        <f>IF(ISBLANK(Nikes_Sales_Dataset___Working_file[[#This Row],[Discount_Applied]]),0,Nikes_Sales_Dataset___Working_file[[#This Row],[Discount_Applied]])</f>
        <v>0</v>
      </c>
      <c r="N349" s="9">
        <f>Nikes_Sales_Dataset___Working_file[[#This Row],[MRP Final]]*(1-Nikes_Sales_Dataset___Working_file[[#This Row],[Cleaned Discount]])</f>
        <v>9653.35</v>
      </c>
      <c r="O349">
        <v>0</v>
      </c>
      <c r="P349" s="3">
        <f>Nikes_Sales_Dataset___Working_file[[#This Row],[Sales Price]]*Nikes_Sales_Dataset___Working_file[[#This Row],[Units Sold Filled]]</f>
        <v>9653.35</v>
      </c>
      <c r="Q349" s="2">
        <v>45556</v>
      </c>
      <c r="R349" s="7">
        <f>IF(ISBLANK(Nikes_Sales_Dataset___Working_file[[#This Row],[Order_Date]]),"Unknown Date",Nikes_Sales_Dataset___Working_file[[#This Row],[Order_Date]])</f>
        <v>45556</v>
      </c>
      <c r="S349" s="7" t="str">
        <f>IF(ISNUMBER(Nikes_Sales_Dataset___Working_file[[#This Row],[Cleaned Order Date]]),TEXT(Nikes_Sales_Dataset___Working_file[[#This Row],[Cleaned Order Date]],"mmm"),"Unknown")</f>
        <v>Sep</v>
      </c>
      <c r="T349" s="7" t="str">
        <f>IF(ISNUMBER(Nikes_Sales_Dataset___Working_file[[#This Row],[Cleaned Order Date]]),TEXT(Nikes_Sales_Dataset___Working_file[[#This Row],[Cleaned Order Date]],"yyyy"),"Unknown")</f>
        <v>2024</v>
      </c>
      <c r="U349" s="1" t="s">
        <v>22</v>
      </c>
      <c r="V349" s="1" t="s">
        <v>36</v>
      </c>
      <c r="W349" s="1" t="s">
        <v>36</v>
      </c>
      <c r="X349" s="9">
        <v>3511.89</v>
      </c>
    </row>
    <row r="350" spans="1:24" x14ac:dyDescent="0.25">
      <c r="A350" s="4">
        <v>2348</v>
      </c>
      <c r="B350" s="4" t="str">
        <f>Nikes_Sales_Dataset___Working_file[[#This Row],[Order_ID]]&amp;"_"&amp;TEXT(Nikes_Sales_Dataset___Working_file[[#This Row],[Cleaned Order Date]],"yyyymmdd")</f>
        <v>2348_20250429</v>
      </c>
      <c r="C350" s="1" t="s">
        <v>13</v>
      </c>
      <c r="D350" s="1" t="s">
        <v>14</v>
      </c>
      <c r="E350" s="1" t="s">
        <v>47</v>
      </c>
      <c r="F350" s="1" t="s">
        <v>32</v>
      </c>
      <c r="G350" s="1" t="s">
        <v>32</v>
      </c>
      <c r="I350" s="3">
        <f>IF(ISBLANK(Nikes_Sales_Dataset___Working_file[[#This Row],[Units_Sold]]),IF(Nikes_Sales_Dataset___Working_file[[#This Row],[Profit]]&lt;0,0,1),Nikes_Sales_Dataset___Working_file[[#This Row],[Units_Sold]])</f>
        <v>1</v>
      </c>
      <c r="J350">
        <v>6591.41</v>
      </c>
      <c r="K350" s="9">
        <f>IF(ISBLANK(Nikes_Sales_Dataset___Working_file[[#This Row],[MRP]]),MEDIAN(Nikes_Sales_Dataset___Working_file[[#All],[MRP]]),Nikes_Sales_Dataset___Working_file[[#This Row],[MRP]])</f>
        <v>6591.41</v>
      </c>
      <c r="M350">
        <f>IF(ISBLANK(Nikes_Sales_Dataset___Working_file[[#This Row],[Discount_Applied]]),0,Nikes_Sales_Dataset___Working_file[[#This Row],[Discount_Applied]])</f>
        <v>0</v>
      </c>
      <c r="N350" s="9">
        <f>Nikes_Sales_Dataset___Working_file[[#This Row],[MRP Final]]*(1-Nikes_Sales_Dataset___Working_file[[#This Row],[Cleaned Discount]])</f>
        <v>6591.41</v>
      </c>
      <c r="O350">
        <v>0</v>
      </c>
      <c r="P350" s="3">
        <f>Nikes_Sales_Dataset___Working_file[[#This Row],[Sales Price]]*Nikes_Sales_Dataset___Working_file[[#This Row],[Units Sold Filled]]</f>
        <v>6591.41</v>
      </c>
      <c r="Q350" s="2">
        <v>45776</v>
      </c>
      <c r="R350" s="7">
        <f>IF(ISBLANK(Nikes_Sales_Dataset___Working_file[[#This Row],[Order_Date]]),"Unknown Date",Nikes_Sales_Dataset___Working_file[[#This Row],[Order_Date]])</f>
        <v>45776</v>
      </c>
      <c r="S350" s="7" t="str">
        <f>IF(ISNUMBER(Nikes_Sales_Dataset___Working_file[[#This Row],[Cleaned Order Date]]),TEXT(Nikes_Sales_Dataset___Working_file[[#This Row],[Cleaned Order Date]],"mmm"),"Unknown")</f>
        <v>Apr</v>
      </c>
      <c r="T350" s="7" t="str">
        <f>IF(ISNUMBER(Nikes_Sales_Dataset___Working_file[[#This Row],[Cleaned Order Date]]),TEXT(Nikes_Sales_Dataset___Working_file[[#This Row],[Cleaned Order Date]],"yyyy"),"Unknown")</f>
        <v>2025</v>
      </c>
      <c r="U350" s="1" t="s">
        <v>22</v>
      </c>
      <c r="V350" s="1" t="s">
        <v>33</v>
      </c>
      <c r="W350" s="1" t="s">
        <v>33</v>
      </c>
      <c r="X350" s="9">
        <v>2604.6799999999998</v>
      </c>
    </row>
    <row r="351" spans="1:24" x14ac:dyDescent="0.25">
      <c r="A351" s="4">
        <v>2349</v>
      </c>
      <c r="B351" s="4" t="str">
        <f>Nikes_Sales_Dataset___Working_file[[#This Row],[Order_ID]]&amp;"_"&amp;TEXT(Nikes_Sales_Dataset___Working_file[[#This Row],[Cleaned Order Date]],"yyyymmdd")</f>
        <v>2349_20231025</v>
      </c>
      <c r="C351" s="1" t="s">
        <v>13</v>
      </c>
      <c r="D351" s="1" t="s">
        <v>20</v>
      </c>
      <c r="E351" s="1" t="s">
        <v>21</v>
      </c>
      <c r="F351" s="1" t="s">
        <v>59</v>
      </c>
      <c r="G351" s="1" t="s">
        <v>28</v>
      </c>
      <c r="H351">
        <v>3</v>
      </c>
      <c r="I351" s="3">
        <f>IF(ISBLANK(Nikes_Sales_Dataset___Working_file[[#This Row],[Units_Sold]]),IF(Nikes_Sales_Dataset___Working_file[[#This Row],[Profit]]&lt;0,0,1),Nikes_Sales_Dataset___Working_file[[#This Row],[Units_Sold]])</f>
        <v>3</v>
      </c>
      <c r="K351" s="9">
        <f>IF(ISBLANK(Nikes_Sales_Dataset___Working_file[[#This Row],[MRP]]),MEDIAN(Nikes_Sales_Dataset___Working_file[[#All],[MRP]]),Nikes_Sales_Dataset___Working_file[[#This Row],[MRP]])</f>
        <v>6110.0300000000007</v>
      </c>
      <c r="M351">
        <f>IF(ISBLANK(Nikes_Sales_Dataset___Working_file[[#This Row],[Discount_Applied]]),0,Nikes_Sales_Dataset___Working_file[[#This Row],[Discount_Applied]])</f>
        <v>0</v>
      </c>
      <c r="N351" s="9">
        <f>Nikes_Sales_Dataset___Working_file[[#This Row],[MRP Final]]*(1-Nikes_Sales_Dataset___Working_file[[#This Row],[Cleaned Discount]])</f>
        <v>6110.0300000000007</v>
      </c>
      <c r="O351">
        <v>0</v>
      </c>
      <c r="P351" s="3">
        <f>Nikes_Sales_Dataset___Working_file[[#This Row],[Sales Price]]*Nikes_Sales_Dataset___Working_file[[#This Row],[Units Sold Filled]]</f>
        <v>18330.090000000004</v>
      </c>
      <c r="Q351" s="2">
        <v>45224</v>
      </c>
      <c r="R351" s="7">
        <f>IF(ISBLANK(Nikes_Sales_Dataset___Working_file[[#This Row],[Order_Date]]),"Unknown Date",Nikes_Sales_Dataset___Working_file[[#This Row],[Order_Date]])</f>
        <v>45224</v>
      </c>
      <c r="S351" s="7" t="str">
        <f>IF(ISNUMBER(Nikes_Sales_Dataset___Working_file[[#This Row],[Cleaned Order Date]]),TEXT(Nikes_Sales_Dataset___Working_file[[#This Row],[Cleaned Order Date]],"mmm"),"Unknown")</f>
        <v>Oct</v>
      </c>
      <c r="T351" s="7" t="str">
        <f>IF(ISNUMBER(Nikes_Sales_Dataset___Working_file[[#This Row],[Cleaned Order Date]]),TEXT(Nikes_Sales_Dataset___Working_file[[#This Row],[Cleaned Order Date]],"yyyy"),"Unknown")</f>
        <v>2023</v>
      </c>
      <c r="U351" s="1" t="s">
        <v>17</v>
      </c>
      <c r="V351" s="1" t="s">
        <v>33</v>
      </c>
      <c r="W351" s="1" t="s">
        <v>33</v>
      </c>
      <c r="X351" s="9">
        <v>-902.62</v>
      </c>
    </row>
    <row r="352" spans="1:24" x14ac:dyDescent="0.25">
      <c r="A352" s="4">
        <v>2350</v>
      </c>
      <c r="B352" s="4" t="str">
        <f>Nikes_Sales_Dataset___Working_file[[#This Row],[Order_ID]]&amp;"_"&amp;TEXT(Nikes_Sales_Dataset___Working_file[[#This Row],[Cleaned Order Date]],"yyyymmdd")</f>
        <v>2350_20250321</v>
      </c>
      <c r="C352" s="1" t="s">
        <v>35</v>
      </c>
      <c r="D352" s="1" t="s">
        <v>30</v>
      </c>
      <c r="E352" s="1" t="s">
        <v>48</v>
      </c>
      <c r="F352" s="1" t="s">
        <v>41</v>
      </c>
      <c r="G352" s="1" t="s">
        <v>16</v>
      </c>
      <c r="H352">
        <v>4</v>
      </c>
      <c r="I352" s="3">
        <f>IF(ISBLANK(Nikes_Sales_Dataset___Working_file[[#This Row],[Units_Sold]]),IF(Nikes_Sales_Dataset___Working_file[[#This Row],[Profit]]&lt;0,0,1),Nikes_Sales_Dataset___Working_file[[#This Row],[Units_Sold]])</f>
        <v>4</v>
      </c>
      <c r="J352">
        <v>8228.8799999999992</v>
      </c>
      <c r="K352" s="9">
        <f>IF(ISBLANK(Nikes_Sales_Dataset___Working_file[[#This Row],[MRP]]),MEDIAN(Nikes_Sales_Dataset___Working_file[[#All],[MRP]]),Nikes_Sales_Dataset___Working_file[[#This Row],[MRP]])</f>
        <v>8228.8799999999992</v>
      </c>
      <c r="M352">
        <f>IF(ISBLANK(Nikes_Sales_Dataset___Working_file[[#This Row],[Discount_Applied]]),0,Nikes_Sales_Dataset___Working_file[[#This Row],[Discount_Applied]])</f>
        <v>0</v>
      </c>
      <c r="N352" s="9">
        <f>Nikes_Sales_Dataset___Working_file[[#This Row],[MRP Final]]*(1-Nikes_Sales_Dataset___Working_file[[#This Row],[Cleaned Discount]])</f>
        <v>8228.8799999999992</v>
      </c>
      <c r="O352">
        <v>0</v>
      </c>
      <c r="P352" s="3">
        <f>Nikes_Sales_Dataset___Working_file[[#This Row],[Sales Price]]*Nikes_Sales_Dataset___Working_file[[#This Row],[Units Sold Filled]]</f>
        <v>32915.519999999997</v>
      </c>
      <c r="Q352" s="2">
        <v>45737</v>
      </c>
      <c r="R352" s="7">
        <f>IF(ISBLANK(Nikes_Sales_Dataset___Working_file[[#This Row],[Order_Date]]),"Unknown Date",Nikes_Sales_Dataset___Working_file[[#This Row],[Order_Date]])</f>
        <v>45737</v>
      </c>
      <c r="S352" s="7" t="str">
        <f>IF(ISNUMBER(Nikes_Sales_Dataset___Working_file[[#This Row],[Cleaned Order Date]]),TEXT(Nikes_Sales_Dataset___Working_file[[#This Row],[Cleaned Order Date]],"mmm"),"Unknown")</f>
        <v>Mar</v>
      </c>
      <c r="T352" s="7" t="str">
        <f>IF(ISNUMBER(Nikes_Sales_Dataset___Working_file[[#This Row],[Cleaned Order Date]]),TEXT(Nikes_Sales_Dataset___Working_file[[#This Row],[Cleaned Order Date]],"yyyy"),"Unknown")</f>
        <v>2025</v>
      </c>
      <c r="U352" s="1" t="s">
        <v>22</v>
      </c>
      <c r="V352" s="1" t="s">
        <v>33</v>
      </c>
      <c r="W352" s="1" t="s">
        <v>33</v>
      </c>
      <c r="X352" s="9">
        <v>2494.5</v>
      </c>
    </row>
    <row r="353" spans="1:24" x14ac:dyDescent="0.25">
      <c r="A353" s="4">
        <v>2351</v>
      </c>
      <c r="B353" s="4" t="str">
        <f>Nikes_Sales_Dataset___Working_file[[#This Row],[Order_ID]]&amp;"_"&amp;TEXT(Nikes_Sales_Dataset___Working_file[[#This Row],[Cleaned Order Date]],"yyyymmdd")</f>
        <v>2351_20240729</v>
      </c>
      <c r="C353" s="1" t="s">
        <v>35</v>
      </c>
      <c r="D353" s="1" t="s">
        <v>43</v>
      </c>
      <c r="E353" s="1" t="s">
        <v>61</v>
      </c>
      <c r="F353" s="1" t="s">
        <v>37</v>
      </c>
      <c r="G353" s="1" t="s">
        <v>28</v>
      </c>
      <c r="H353">
        <v>3</v>
      </c>
      <c r="I353" s="3">
        <f>IF(ISBLANK(Nikes_Sales_Dataset___Working_file[[#This Row],[Units_Sold]]),IF(Nikes_Sales_Dataset___Working_file[[#This Row],[Profit]]&lt;0,0,1),Nikes_Sales_Dataset___Working_file[[#This Row],[Units_Sold]])</f>
        <v>3</v>
      </c>
      <c r="J353">
        <v>4179.34</v>
      </c>
      <c r="K353" s="9">
        <f>IF(ISBLANK(Nikes_Sales_Dataset___Working_file[[#This Row],[MRP]]),MEDIAN(Nikes_Sales_Dataset___Working_file[[#All],[MRP]]),Nikes_Sales_Dataset___Working_file[[#This Row],[MRP]])</f>
        <v>4179.34</v>
      </c>
      <c r="M353">
        <f>IF(ISBLANK(Nikes_Sales_Dataset___Working_file[[#This Row],[Discount_Applied]]),0,Nikes_Sales_Dataset___Working_file[[#This Row],[Discount_Applied]])</f>
        <v>0</v>
      </c>
      <c r="N353" s="9">
        <f>Nikes_Sales_Dataset___Working_file[[#This Row],[MRP Final]]*(1-Nikes_Sales_Dataset___Working_file[[#This Row],[Cleaned Discount]])</f>
        <v>4179.34</v>
      </c>
      <c r="O353">
        <v>0</v>
      </c>
      <c r="P353" s="3">
        <f>Nikes_Sales_Dataset___Working_file[[#This Row],[Sales Price]]*Nikes_Sales_Dataset___Working_file[[#This Row],[Units Sold Filled]]</f>
        <v>12538.02</v>
      </c>
      <c r="Q353" s="2">
        <v>45502</v>
      </c>
      <c r="R353" s="7">
        <f>IF(ISBLANK(Nikes_Sales_Dataset___Working_file[[#This Row],[Order_Date]]),"Unknown Date",Nikes_Sales_Dataset___Working_file[[#This Row],[Order_Date]])</f>
        <v>45502</v>
      </c>
      <c r="S353" s="7" t="str">
        <f>IF(ISNUMBER(Nikes_Sales_Dataset___Working_file[[#This Row],[Cleaned Order Date]]),TEXT(Nikes_Sales_Dataset___Working_file[[#This Row],[Cleaned Order Date]],"mmm"),"Unknown")</f>
        <v>Jul</v>
      </c>
      <c r="T353" s="7" t="str">
        <f>IF(ISNUMBER(Nikes_Sales_Dataset___Working_file[[#This Row],[Cleaned Order Date]]),TEXT(Nikes_Sales_Dataset___Working_file[[#This Row],[Cleaned Order Date]],"yyyy"),"Unknown")</f>
        <v>2024</v>
      </c>
      <c r="U353" s="1" t="s">
        <v>22</v>
      </c>
      <c r="V353" s="1" t="s">
        <v>29</v>
      </c>
      <c r="W353" s="1" t="s">
        <v>29</v>
      </c>
      <c r="X353" s="9">
        <v>2363.69</v>
      </c>
    </row>
    <row r="354" spans="1:24" x14ac:dyDescent="0.25">
      <c r="A354" s="4">
        <v>2352</v>
      </c>
      <c r="B354" s="4" t="str">
        <f>Nikes_Sales_Dataset___Working_file[[#This Row],[Order_ID]]&amp;"_"&amp;TEXT(Nikes_Sales_Dataset___Working_file[[#This Row],[Cleaned Order Date]],"yyyymmdd")</f>
        <v>2352_20250324</v>
      </c>
      <c r="C354" s="1" t="s">
        <v>35</v>
      </c>
      <c r="D354" s="1" t="s">
        <v>43</v>
      </c>
      <c r="E354" s="1" t="s">
        <v>61</v>
      </c>
      <c r="F354" s="1" t="s">
        <v>16</v>
      </c>
      <c r="G354" s="1" t="s">
        <v>16</v>
      </c>
      <c r="I354" s="3">
        <f>IF(ISBLANK(Nikes_Sales_Dataset___Working_file[[#This Row],[Units_Sold]]),IF(Nikes_Sales_Dataset___Working_file[[#This Row],[Profit]]&lt;0,0,1),Nikes_Sales_Dataset___Working_file[[#This Row],[Units_Sold]])</f>
        <v>1</v>
      </c>
      <c r="K354" s="9">
        <f>IF(ISBLANK(Nikes_Sales_Dataset___Working_file[[#This Row],[MRP]]),MEDIAN(Nikes_Sales_Dataset___Working_file[[#All],[MRP]]),Nikes_Sales_Dataset___Working_file[[#This Row],[MRP]])</f>
        <v>6110.0300000000007</v>
      </c>
      <c r="M354">
        <f>IF(ISBLANK(Nikes_Sales_Dataset___Working_file[[#This Row],[Discount_Applied]]),0,Nikes_Sales_Dataset___Working_file[[#This Row],[Discount_Applied]])</f>
        <v>0</v>
      </c>
      <c r="N354" s="9">
        <f>Nikes_Sales_Dataset___Working_file[[#This Row],[MRP Final]]*(1-Nikes_Sales_Dataset___Working_file[[#This Row],[Cleaned Discount]])</f>
        <v>6110.0300000000007</v>
      </c>
      <c r="O354">
        <v>0</v>
      </c>
      <c r="P354" s="3">
        <f>Nikes_Sales_Dataset___Working_file[[#This Row],[Sales Price]]*Nikes_Sales_Dataset___Working_file[[#This Row],[Units Sold Filled]]</f>
        <v>6110.0300000000007</v>
      </c>
      <c r="Q354" s="2">
        <v>45740</v>
      </c>
      <c r="R354" s="7">
        <f>IF(ISBLANK(Nikes_Sales_Dataset___Working_file[[#This Row],[Order_Date]]),"Unknown Date",Nikes_Sales_Dataset___Working_file[[#This Row],[Order_Date]])</f>
        <v>45740</v>
      </c>
      <c r="S354" s="7" t="str">
        <f>IF(ISNUMBER(Nikes_Sales_Dataset___Working_file[[#This Row],[Cleaned Order Date]]),TEXT(Nikes_Sales_Dataset___Working_file[[#This Row],[Cleaned Order Date]],"mmm"),"Unknown")</f>
        <v>Mar</v>
      </c>
      <c r="T354" s="7" t="str">
        <f>IF(ISNUMBER(Nikes_Sales_Dataset___Working_file[[#This Row],[Cleaned Order Date]]),TEXT(Nikes_Sales_Dataset___Working_file[[#This Row],[Cleaned Order Date]],"yyyy"),"Unknown")</f>
        <v>2025</v>
      </c>
      <c r="U354" s="1" t="s">
        <v>17</v>
      </c>
      <c r="V354" s="1" t="s">
        <v>36</v>
      </c>
      <c r="W354" s="1" t="s">
        <v>36</v>
      </c>
      <c r="X354" s="9">
        <v>599.21</v>
      </c>
    </row>
    <row r="355" spans="1:24" x14ac:dyDescent="0.25">
      <c r="A355" s="4">
        <v>2353</v>
      </c>
      <c r="B355" s="4" t="str">
        <f>Nikes_Sales_Dataset___Working_file[[#This Row],[Order_ID]]&amp;"_"&amp;TEXT(Nikes_Sales_Dataset___Working_file[[#This Row],[Cleaned Order Date]],"yyyymmdd")</f>
        <v>2353_20241003</v>
      </c>
      <c r="C355" s="1" t="s">
        <v>13</v>
      </c>
      <c r="D355" s="1" t="s">
        <v>14</v>
      </c>
      <c r="E355" s="1" t="s">
        <v>54</v>
      </c>
      <c r="F355" s="1" t="s">
        <v>46</v>
      </c>
      <c r="G355" s="1" t="s">
        <v>16</v>
      </c>
      <c r="H355">
        <v>0</v>
      </c>
      <c r="I355" s="3">
        <f>IF(ISBLANK(Nikes_Sales_Dataset___Working_file[[#This Row],[Units_Sold]]),IF(Nikes_Sales_Dataset___Working_file[[#This Row],[Profit]]&lt;0,0,1),Nikes_Sales_Dataset___Working_file[[#This Row],[Units_Sold]])</f>
        <v>0</v>
      </c>
      <c r="K355" s="9">
        <f>IF(ISBLANK(Nikes_Sales_Dataset___Working_file[[#This Row],[MRP]]),MEDIAN(Nikes_Sales_Dataset___Working_file[[#All],[MRP]]),Nikes_Sales_Dataset___Working_file[[#This Row],[MRP]])</f>
        <v>6110.0300000000007</v>
      </c>
      <c r="L355">
        <v>0.22</v>
      </c>
      <c r="M355">
        <f>IF(ISBLANK(Nikes_Sales_Dataset___Working_file[[#This Row],[Discount_Applied]]),0,Nikes_Sales_Dataset___Working_file[[#This Row],[Discount_Applied]])</f>
        <v>0.22</v>
      </c>
      <c r="N355" s="9">
        <f>Nikes_Sales_Dataset___Working_file[[#This Row],[MRP Final]]*(1-Nikes_Sales_Dataset___Working_file[[#This Row],[Cleaned Discount]])</f>
        <v>4765.8234000000002</v>
      </c>
      <c r="O355">
        <v>0</v>
      </c>
      <c r="P355" s="3">
        <f>Nikes_Sales_Dataset___Working_file[[#This Row],[Sales Price]]*Nikes_Sales_Dataset___Working_file[[#This Row],[Units Sold Filled]]</f>
        <v>0</v>
      </c>
      <c r="Q355" s="2">
        <v>45568</v>
      </c>
      <c r="R355" s="7">
        <f>IF(ISBLANK(Nikes_Sales_Dataset___Working_file[[#This Row],[Order_Date]]),"Unknown Date",Nikes_Sales_Dataset___Working_file[[#This Row],[Order_Date]])</f>
        <v>45568</v>
      </c>
      <c r="S355" s="7" t="str">
        <f>IF(ISNUMBER(Nikes_Sales_Dataset___Working_file[[#This Row],[Cleaned Order Date]]),TEXT(Nikes_Sales_Dataset___Working_file[[#This Row],[Cleaned Order Date]],"mmm"),"Unknown")</f>
        <v>Oct</v>
      </c>
      <c r="T355" s="7" t="str">
        <f>IF(ISNUMBER(Nikes_Sales_Dataset___Working_file[[#This Row],[Cleaned Order Date]]),TEXT(Nikes_Sales_Dataset___Working_file[[#This Row],[Cleaned Order Date]],"yyyy"),"Unknown")</f>
        <v>2024</v>
      </c>
      <c r="U355" s="1" t="s">
        <v>22</v>
      </c>
      <c r="V355" s="1" t="s">
        <v>36</v>
      </c>
      <c r="W355" s="1" t="s">
        <v>36</v>
      </c>
      <c r="X355" s="9">
        <v>818.35</v>
      </c>
    </row>
    <row r="356" spans="1:24" x14ac:dyDescent="0.25">
      <c r="A356" s="4">
        <v>2354</v>
      </c>
      <c r="B356" s="4" t="str">
        <f>Nikes_Sales_Dataset___Working_file[[#This Row],[Order_ID]]&amp;"_"&amp;TEXT(Nikes_Sales_Dataset___Working_file[[#This Row],[Cleaned Order Date]],"yyyymmdd")</f>
        <v>2354_20240906</v>
      </c>
      <c r="C356" s="1" t="s">
        <v>35</v>
      </c>
      <c r="D356" s="1" t="s">
        <v>43</v>
      </c>
      <c r="E356" s="1" t="s">
        <v>51</v>
      </c>
      <c r="F356" s="1" t="s">
        <v>28</v>
      </c>
      <c r="G356" s="1" t="s">
        <v>28</v>
      </c>
      <c r="H356">
        <v>0</v>
      </c>
      <c r="I356" s="3">
        <f>IF(ISBLANK(Nikes_Sales_Dataset___Working_file[[#This Row],[Units_Sold]]),IF(Nikes_Sales_Dataset___Working_file[[#This Row],[Profit]]&lt;0,0,1),Nikes_Sales_Dataset___Working_file[[#This Row],[Units_Sold]])</f>
        <v>0</v>
      </c>
      <c r="K356" s="9">
        <f>IF(ISBLANK(Nikes_Sales_Dataset___Working_file[[#This Row],[MRP]]),MEDIAN(Nikes_Sales_Dataset___Working_file[[#All],[MRP]]),Nikes_Sales_Dataset___Working_file[[#This Row],[MRP]])</f>
        <v>6110.0300000000007</v>
      </c>
      <c r="M356">
        <f>IF(ISBLANK(Nikes_Sales_Dataset___Working_file[[#This Row],[Discount_Applied]]),0,Nikes_Sales_Dataset___Working_file[[#This Row],[Discount_Applied]])</f>
        <v>0</v>
      </c>
      <c r="N356" s="9">
        <f>Nikes_Sales_Dataset___Working_file[[#This Row],[MRP Final]]*(1-Nikes_Sales_Dataset___Working_file[[#This Row],[Cleaned Discount]])</f>
        <v>6110.0300000000007</v>
      </c>
      <c r="O356">
        <v>0</v>
      </c>
      <c r="P356" s="3">
        <f>Nikes_Sales_Dataset___Working_file[[#This Row],[Sales Price]]*Nikes_Sales_Dataset___Working_file[[#This Row],[Units Sold Filled]]</f>
        <v>0</v>
      </c>
      <c r="Q356" s="2">
        <v>45541</v>
      </c>
      <c r="R356" s="7">
        <f>IF(ISBLANK(Nikes_Sales_Dataset___Working_file[[#This Row],[Order_Date]]),"Unknown Date",Nikes_Sales_Dataset___Working_file[[#This Row],[Order_Date]])</f>
        <v>45541</v>
      </c>
      <c r="S356" s="7" t="str">
        <f>IF(ISNUMBER(Nikes_Sales_Dataset___Working_file[[#This Row],[Cleaned Order Date]]),TEXT(Nikes_Sales_Dataset___Working_file[[#This Row],[Cleaned Order Date]],"mmm"),"Unknown")</f>
        <v>Sep</v>
      </c>
      <c r="T356" s="7" t="str">
        <f>IF(ISNUMBER(Nikes_Sales_Dataset___Working_file[[#This Row],[Cleaned Order Date]]),TEXT(Nikes_Sales_Dataset___Working_file[[#This Row],[Cleaned Order Date]],"yyyy"),"Unknown")</f>
        <v>2024</v>
      </c>
      <c r="U356" s="1" t="s">
        <v>17</v>
      </c>
      <c r="V356" s="1" t="s">
        <v>42</v>
      </c>
      <c r="W356" s="1" t="s">
        <v>38</v>
      </c>
      <c r="X356" s="9">
        <v>1445.09</v>
      </c>
    </row>
    <row r="357" spans="1:24" x14ac:dyDescent="0.25">
      <c r="A357" s="4">
        <v>2355</v>
      </c>
      <c r="B357" s="4" t="str">
        <f>Nikes_Sales_Dataset___Working_file[[#This Row],[Order_ID]]&amp;"_"&amp;TEXT(Nikes_Sales_Dataset___Working_file[[#This Row],[Cleaned Order Date]],"yyyymmdd")</f>
        <v>2355_20240726</v>
      </c>
      <c r="C357" s="1" t="s">
        <v>19</v>
      </c>
      <c r="D357" s="1" t="s">
        <v>26</v>
      </c>
      <c r="E357" s="1" t="s">
        <v>40</v>
      </c>
      <c r="F357" s="1" t="s">
        <v>28</v>
      </c>
      <c r="G357" s="1" t="s">
        <v>28</v>
      </c>
      <c r="H357">
        <v>1</v>
      </c>
      <c r="I357" s="3">
        <f>IF(ISBLANK(Nikes_Sales_Dataset___Working_file[[#This Row],[Units_Sold]]),IF(Nikes_Sales_Dataset___Working_file[[#This Row],[Profit]]&lt;0,0,1),Nikes_Sales_Dataset___Working_file[[#This Row],[Units_Sold]])</f>
        <v>1</v>
      </c>
      <c r="K357" s="9">
        <f>IF(ISBLANK(Nikes_Sales_Dataset___Working_file[[#This Row],[MRP]]),MEDIAN(Nikes_Sales_Dataset___Working_file[[#All],[MRP]]),Nikes_Sales_Dataset___Working_file[[#This Row],[MRP]])</f>
        <v>6110.0300000000007</v>
      </c>
      <c r="M357">
        <f>IF(ISBLANK(Nikes_Sales_Dataset___Working_file[[#This Row],[Discount_Applied]]),0,Nikes_Sales_Dataset___Working_file[[#This Row],[Discount_Applied]])</f>
        <v>0</v>
      </c>
      <c r="N357" s="9">
        <f>Nikes_Sales_Dataset___Working_file[[#This Row],[MRP Final]]*(1-Nikes_Sales_Dataset___Working_file[[#This Row],[Cleaned Discount]])</f>
        <v>6110.0300000000007</v>
      </c>
      <c r="O357">
        <v>0</v>
      </c>
      <c r="P357" s="3">
        <f>Nikes_Sales_Dataset___Working_file[[#This Row],[Sales Price]]*Nikes_Sales_Dataset___Working_file[[#This Row],[Units Sold Filled]]</f>
        <v>6110.0300000000007</v>
      </c>
      <c r="Q357" s="2">
        <v>45499</v>
      </c>
      <c r="R357" s="7">
        <f>IF(ISBLANK(Nikes_Sales_Dataset___Working_file[[#This Row],[Order_Date]]),"Unknown Date",Nikes_Sales_Dataset___Working_file[[#This Row],[Order_Date]])</f>
        <v>45499</v>
      </c>
      <c r="S357" s="7" t="str">
        <f>IF(ISNUMBER(Nikes_Sales_Dataset___Working_file[[#This Row],[Cleaned Order Date]]),TEXT(Nikes_Sales_Dataset___Working_file[[#This Row],[Cleaned Order Date]],"mmm"),"Unknown")</f>
        <v>Jul</v>
      </c>
      <c r="T357" s="7" t="str">
        <f>IF(ISNUMBER(Nikes_Sales_Dataset___Working_file[[#This Row],[Cleaned Order Date]]),TEXT(Nikes_Sales_Dataset___Working_file[[#This Row],[Cleaned Order Date]],"yyyy"),"Unknown")</f>
        <v>2024</v>
      </c>
      <c r="U357" s="1" t="s">
        <v>22</v>
      </c>
      <c r="V357" s="1" t="s">
        <v>18</v>
      </c>
      <c r="W357" s="1" t="s">
        <v>36</v>
      </c>
      <c r="X357" s="9">
        <v>-887.83</v>
      </c>
    </row>
    <row r="358" spans="1:24" x14ac:dyDescent="0.25">
      <c r="A358" s="4">
        <v>2356</v>
      </c>
      <c r="B358" s="4" t="str">
        <f>Nikes_Sales_Dataset___Working_file[[#This Row],[Order_ID]]&amp;"_"&amp;TEXT(Nikes_Sales_Dataset___Working_file[[#This Row],[Cleaned Order Date]],"yyyymmdd")</f>
        <v>2356_20250217</v>
      </c>
      <c r="C358" s="1" t="s">
        <v>35</v>
      </c>
      <c r="D358" s="1" t="s">
        <v>43</v>
      </c>
      <c r="E358" s="1" t="s">
        <v>44</v>
      </c>
      <c r="F358" s="1" t="s">
        <v>28</v>
      </c>
      <c r="G358" s="1" t="s">
        <v>28</v>
      </c>
      <c r="I358" s="3">
        <f>IF(ISBLANK(Nikes_Sales_Dataset___Working_file[[#This Row],[Units_Sold]]),IF(Nikes_Sales_Dataset___Working_file[[#This Row],[Profit]]&lt;0,0,1),Nikes_Sales_Dataset___Working_file[[#This Row],[Units_Sold]])</f>
        <v>1</v>
      </c>
      <c r="K358" s="9">
        <f>IF(ISBLANK(Nikes_Sales_Dataset___Working_file[[#This Row],[MRP]]),MEDIAN(Nikes_Sales_Dataset___Working_file[[#All],[MRP]]),Nikes_Sales_Dataset___Working_file[[#This Row],[MRP]])</f>
        <v>6110.0300000000007</v>
      </c>
      <c r="M358">
        <f>IF(ISBLANK(Nikes_Sales_Dataset___Working_file[[#This Row],[Discount_Applied]]),0,Nikes_Sales_Dataset___Working_file[[#This Row],[Discount_Applied]])</f>
        <v>0</v>
      </c>
      <c r="N358" s="9">
        <f>Nikes_Sales_Dataset___Working_file[[#This Row],[MRP Final]]*(1-Nikes_Sales_Dataset___Working_file[[#This Row],[Cleaned Discount]])</f>
        <v>6110.0300000000007</v>
      </c>
      <c r="O358">
        <v>0</v>
      </c>
      <c r="P358" s="3">
        <f>Nikes_Sales_Dataset___Working_file[[#This Row],[Sales Price]]*Nikes_Sales_Dataset___Working_file[[#This Row],[Units Sold Filled]]</f>
        <v>6110.0300000000007</v>
      </c>
      <c r="Q358" s="2">
        <v>45705</v>
      </c>
      <c r="R358" s="7">
        <f>IF(ISBLANK(Nikes_Sales_Dataset___Working_file[[#This Row],[Order_Date]]),"Unknown Date",Nikes_Sales_Dataset___Working_file[[#This Row],[Order_Date]])</f>
        <v>45705</v>
      </c>
      <c r="S358" s="7" t="str">
        <f>IF(ISNUMBER(Nikes_Sales_Dataset___Working_file[[#This Row],[Cleaned Order Date]]),TEXT(Nikes_Sales_Dataset___Working_file[[#This Row],[Cleaned Order Date]],"mmm"),"Unknown")</f>
        <v>Feb</v>
      </c>
      <c r="T358" s="7" t="str">
        <f>IF(ISNUMBER(Nikes_Sales_Dataset___Working_file[[#This Row],[Cleaned Order Date]]),TEXT(Nikes_Sales_Dataset___Working_file[[#This Row],[Cleaned Order Date]],"yyyy"),"Unknown")</f>
        <v>2025</v>
      </c>
      <c r="U358" s="1" t="s">
        <v>22</v>
      </c>
      <c r="V358" s="1" t="s">
        <v>29</v>
      </c>
      <c r="W358" s="1" t="s">
        <v>29</v>
      </c>
      <c r="X358" s="9">
        <v>543.26</v>
      </c>
    </row>
    <row r="359" spans="1:24" x14ac:dyDescent="0.25">
      <c r="A359" s="4">
        <v>2357</v>
      </c>
      <c r="B359" s="4" t="str">
        <f>Nikes_Sales_Dataset___Working_file[[#This Row],[Order_ID]]&amp;"_"&amp;TEXT(Nikes_Sales_Dataset___Working_file[[#This Row],[Cleaned Order Date]],"yyyymmdd")</f>
        <v>2357_20250428</v>
      </c>
      <c r="C359" s="1" t="s">
        <v>19</v>
      </c>
      <c r="D359" s="1" t="s">
        <v>26</v>
      </c>
      <c r="E359" s="1" t="s">
        <v>60</v>
      </c>
      <c r="F359" s="1" t="s">
        <v>16</v>
      </c>
      <c r="G359" s="1" t="s">
        <v>16</v>
      </c>
      <c r="I359" s="3">
        <f>IF(ISBLANK(Nikes_Sales_Dataset___Working_file[[#This Row],[Units_Sold]]),IF(Nikes_Sales_Dataset___Working_file[[#This Row],[Profit]]&lt;0,0,1),Nikes_Sales_Dataset___Working_file[[#This Row],[Units_Sold]])</f>
        <v>0</v>
      </c>
      <c r="K359" s="9">
        <f>IF(ISBLANK(Nikes_Sales_Dataset___Working_file[[#This Row],[MRP]]),MEDIAN(Nikes_Sales_Dataset___Working_file[[#All],[MRP]]),Nikes_Sales_Dataset___Working_file[[#This Row],[MRP]])</f>
        <v>6110.0300000000007</v>
      </c>
      <c r="L359">
        <v>1.23</v>
      </c>
      <c r="M359">
        <f>IF(ISBLANK(Nikes_Sales_Dataset___Working_file[[#This Row],[Discount_Applied]]),0,Nikes_Sales_Dataset___Working_file[[#This Row],[Discount_Applied]])</f>
        <v>1.23</v>
      </c>
      <c r="N359" s="9">
        <f>Nikes_Sales_Dataset___Working_file[[#This Row],[MRP Final]]*(1-Nikes_Sales_Dataset___Working_file[[#This Row],[Cleaned Discount]])</f>
        <v>-1405.3069</v>
      </c>
      <c r="O359">
        <v>0</v>
      </c>
      <c r="P359" s="3">
        <f>Nikes_Sales_Dataset___Working_file[[#This Row],[Sales Price]]*Nikes_Sales_Dataset___Working_file[[#This Row],[Units Sold Filled]]</f>
        <v>0</v>
      </c>
      <c r="Q359" s="2">
        <v>45775</v>
      </c>
      <c r="R359" s="7">
        <f>IF(ISBLANK(Nikes_Sales_Dataset___Working_file[[#This Row],[Order_Date]]),"Unknown Date",Nikes_Sales_Dataset___Working_file[[#This Row],[Order_Date]])</f>
        <v>45775</v>
      </c>
      <c r="S359" s="7" t="str">
        <f>IF(ISNUMBER(Nikes_Sales_Dataset___Working_file[[#This Row],[Cleaned Order Date]]),TEXT(Nikes_Sales_Dataset___Working_file[[#This Row],[Cleaned Order Date]],"mmm"),"Unknown")</f>
        <v>Apr</v>
      </c>
      <c r="T359" s="7" t="str">
        <f>IF(ISNUMBER(Nikes_Sales_Dataset___Working_file[[#This Row],[Cleaned Order Date]]),TEXT(Nikes_Sales_Dataset___Working_file[[#This Row],[Cleaned Order Date]],"yyyy"),"Unknown")</f>
        <v>2025</v>
      </c>
      <c r="U359" s="1" t="s">
        <v>22</v>
      </c>
      <c r="V359" s="1" t="s">
        <v>36</v>
      </c>
      <c r="W359" s="1" t="s">
        <v>36</v>
      </c>
      <c r="X359" s="9">
        <v>-1199.32</v>
      </c>
    </row>
    <row r="360" spans="1:24" x14ac:dyDescent="0.25">
      <c r="A360" s="4">
        <v>2358</v>
      </c>
      <c r="B360" s="4" t="str">
        <f>Nikes_Sales_Dataset___Working_file[[#This Row],[Order_ID]]&amp;"_"&amp;TEXT(Nikes_Sales_Dataset___Working_file[[#This Row],[Cleaned Order Date]],"yyyymmdd")</f>
        <v>2358_20250224</v>
      </c>
      <c r="C360" s="1" t="s">
        <v>35</v>
      </c>
      <c r="D360" s="1" t="s">
        <v>43</v>
      </c>
      <c r="E360" s="1" t="s">
        <v>61</v>
      </c>
      <c r="F360" s="1" t="s">
        <v>16</v>
      </c>
      <c r="G360" s="1" t="s">
        <v>16</v>
      </c>
      <c r="H360">
        <v>4</v>
      </c>
      <c r="I360" s="3">
        <f>IF(ISBLANK(Nikes_Sales_Dataset___Working_file[[#This Row],[Units_Sold]]),IF(Nikes_Sales_Dataset___Working_file[[#This Row],[Profit]]&lt;0,0,1),Nikes_Sales_Dataset___Working_file[[#This Row],[Units_Sold]])</f>
        <v>4</v>
      </c>
      <c r="K360" s="9">
        <f>IF(ISBLANK(Nikes_Sales_Dataset___Working_file[[#This Row],[MRP]]),MEDIAN(Nikes_Sales_Dataset___Working_file[[#All],[MRP]]),Nikes_Sales_Dataset___Working_file[[#This Row],[MRP]])</f>
        <v>6110.0300000000007</v>
      </c>
      <c r="M360">
        <f>IF(ISBLANK(Nikes_Sales_Dataset___Working_file[[#This Row],[Discount_Applied]]),0,Nikes_Sales_Dataset___Working_file[[#This Row],[Discount_Applied]])</f>
        <v>0</v>
      </c>
      <c r="N360" s="9">
        <f>Nikes_Sales_Dataset___Working_file[[#This Row],[MRP Final]]*(1-Nikes_Sales_Dataset___Working_file[[#This Row],[Cleaned Discount]])</f>
        <v>6110.0300000000007</v>
      </c>
      <c r="O360">
        <v>0</v>
      </c>
      <c r="P360" s="3">
        <f>Nikes_Sales_Dataset___Working_file[[#This Row],[Sales Price]]*Nikes_Sales_Dataset___Working_file[[#This Row],[Units Sold Filled]]</f>
        <v>24440.120000000003</v>
      </c>
      <c r="Q360" s="2">
        <v>45712</v>
      </c>
      <c r="R360" s="7">
        <f>IF(ISBLANK(Nikes_Sales_Dataset___Working_file[[#This Row],[Order_Date]]),"Unknown Date",Nikes_Sales_Dataset___Working_file[[#This Row],[Order_Date]])</f>
        <v>45712</v>
      </c>
      <c r="S360" s="7" t="str">
        <f>IF(ISNUMBER(Nikes_Sales_Dataset___Working_file[[#This Row],[Cleaned Order Date]]),TEXT(Nikes_Sales_Dataset___Working_file[[#This Row],[Cleaned Order Date]],"mmm"),"Unknown")</f>
        <v>Feb</v>
      </c>
      <c r="T360" s="7" t="str">
        <f>IF(ISNUMBER(Nikes_Sales_Dataset___Working_file[[#This Row],[Cleaned Order Date]]),TEXT(Nikes_Sales_Dataset___Working_file[[#This Row],[Cleaned Order Date]],"yyyy"),"Unknown")</f>
        <v>2025</v>
      </c>
      <c r="U360" s="1" t="s">
        <v>17</v>
      </c>
      <c r="V360" s="1" t="s">
        <v>29</v>
      </c>
      <c r="W360" s="1" t="s">
        <v>29</v>
      </c>
      <c r="X360" s="9">
        <v>1819.6</v>
      </c>
    </row>
    <row r="361" spans="1:24" x14ac:dyDescent="0.25">
      <c r="A361" s="4">
        <v>2359</v>
      </c>
      <c r="B361" s="4" t="str">
        <f>Nikes_Sales_Dataset___Working_file[[#This Row],[Order_ID]]&amp;"_"&amp;TEXT(Nikes_Sales_Dataset___Working_file[[#This Row],[Cleaned Order Date]],"yyyymmdd")</f>
        <v>2359_Unknown Date</v>
      </c>
      <c r="C361" s="1" t="s">
        <v>35</v>
      </c>
      <c r="D361" s="1" t="s">
        <v>26</v>
      </c>
      <c r="E361" s="1" t="s">
        <v>40</v>
      </c>
      <c r="F361" s="1" t="s">
        <v>28</v>
      </c>
      <c r="G361" s="1" t="s">
        <v>28</v>
      </c>
      <c r="H361">
        <v>-1</v>
      </c>
      <c r="I361" s="3">
        <f>IF(ISBLANK(Nikes_Sales_Dataset___Working_file[[#This Row],[Units_Sold]]),IF(Nikes_Sales_Dataset___Working_file[[#This Row],[Profit]]&lt;0,0,1),Nikes_Sales_Dataset___Working_file[[#This Row],[Units_Sold]])</f>
        <v>-1</v>
      </c>
      <c r="J361">
        <v>9836.48</v>
      </c>
      <c r="K361" s="9">
        <f>IF(ISBLANK(Nikes_Sales_Dataset___Working_file[[#This Row],[MRP]]),MEDIAN(Nikes_Sales_Dataset___Working_file[[#All],[MRP]]),Nikes_Sales_Dataset___Working_file[[#This Row],[MRP]])</f>
        <v>9836.48</v>
      </c>
      <c r="L361">
        <v>0.34</v>
      </c>
      <c r="M361">
        <f>IF(ISBLANK(Nikes_Sales_Dataset___Working_file[[#This Row],[Discount_Applied]]),0,Nikes_Sales_Dataset___Working_file[[#This Row],[Discount_Applied]])</f>
        <v>0.34</v>
      </c>
      <c r="N361" s="9">
        <f>Nikes_Sales_Dataset___Working_file[[#This Row],[MRP Final]]*(1-Nikes_Sales_Dataset___Working_file[[#This Row],[Cleaned Discount]])</f>
        <v>6492.0767999999989</v>
      </c>
      <c r="O361">
        <v>-6492.08</v>
      </c>
      <c r="P361" s="3">
        <f>Nikes_Sales_Dataset___Working_file[[#This Row],[Sales Price]]*Nikes_Sales_Dataset___Working_file[[#This Row],[Units Sold Filled]]</f>
        <v>-6492.0767999999989</v>
      </c>
      <c r="Q361" s="2"/>
      <c r="R361" s="7" t="str">
        <f>IF(ISBLANK(Nikes_Sales_Dataset___Working_file[[#This Row],[Order_Date]]),"Unknown Date",Nikes_Sales_Dataset___Working_file[[#This Row],[Order_Date]])</f>
        <v>Unknown Date</v>
      </c>
      <c r="S361" s="7" t="str">
        <f>IF(ISNUMBER(Nikes_Sales_Dataset___Working_file[[#This Row],[Cleaned Order Date]]),TEXT(Nikes_Sales_Dataset___Working_file[[#This Row],[Cleaned Order Date]],"mmm"),"Unknown")</f>
        <v>Unknown</v>
      </c>
      <c r="T361" s="7" t="str">
        <f>IF(ISNUMBER(Nikes_Sales_Dataset___Working_file[[#This Row],[Cleaned Order Date]]),TEXT(Nikes_Sales_Dataset___Working_file[[#This Row],[Cleaned Order Date]],"yyyy"),"Unknown")</f>
        <v>Unknown</v>
      </c>
      <c r="U361" s="1" t="s">
        <v>22</v>
      </c>
      <c r="V361" s="1" t="s">
        <v>29</v>
      </c>
      <c r="W361" s="1" t="s">
        <v>29</v>
      </c>
      <c r="X361" s="9">
        <v>-874.96</v>
      </c>
    </row>
    <row r="362" spans="1:24" x14ac:dyDescent="0.25">
      <c r="A362" s="4">
        <v>2360</v>
      </c>
      <c r="B362" s="4" t="str">
        <f>Nikes_Sales_Dataset___Working_file[[#This Row],[Order_ID]]&amp;"_"&amp;TEXT(Nikes_Sales_Dataset___Working_file[[#This Row],[Cleaned Order Date]],"yyyymmdd")</f>
        <v>2360_20241207</v>
      </c>
      <c r="C362" s="1" t="s">
        <v>19</v>
      </c>
      <c r="D362" s="1" t="s">
        <v>14</v>
      </c>
      <c r="E362" s="1" t="s">
        <v>47</v>
      </c>
      <c r="F362" s="1" t="s">
        <v>32</v>
      </c>
      <c r="G362" s="1" t="s">
        <v>32</v>
      </c>
      <c r="I362" s="3">
        <f>IF(ISBLANK(Nikes_Sales_Dataset___Working_file[[#This Row],[Units_Sold]]),IF(Nikes_Sales_Dataset___Working_file[[#This Row],[Profit]]&lt;0,0,1),Nikes_Sales_Dataset___Working_file[[#This Row],[Units_Sold]])</f>
        <v>1</v>
      </c>
      <c r="K362" s="9">
        <f>IF(ISBLANK(Nikes_Sales_Dataset___Working_file[[#This Row],[MRP]]),MEDIAN(Nikes_Sales_Dataset___Working_file[[#All],[MRP]]),Nikes_Sales_Dataset___Working_file[[#This Row],[MRP]])</f>
        <v>6110.0300000000007</v>
      </c>
      <c r="L362">
        <v>0.85</v>
      </c>
      <c r="M362">
        <f>IF(ISBLANK(Nikes_Sales_Dataset___Working_file[[#This Row],[Discount_Applied]]),0,Nikes_Sales_Dataset___Working_file[[#This Row],[Discount_Applied]])</f>
        <v>0.85</v>
      </c>
      <c r="N362" s="9">
        <f>Nikes_Sales_Dataset___Working_file[[#This Row],[MRP Final]]*(1-Nikes_Sales_Dataset___Working_file[[#This Row],[Cleaned Discount]])</f>
        <v>916.50450000000023</v>
      </c>
      <c r="O362">
        <v>0</v>
      </c>
      <c r="P362" s="3">
        <f>Nikes_Sales_Dataset___Working_file[[#This Row],[Sales Price]]*Nikes_Sales_Dataset___Working_file[[#This Row],[Units Sold Filled]]</f>
        <v>916.50450000000023</v>
      </c>
      <c r="Q362" s="2">
        <v>45633</v>
      </c>
      <c r="R362" s="7">
        <f>IF(ISBLANK(Nikes_Sales_Dataset___Working_file[[#This Row],[Order_Date]]),"Unknown Date",Nikes_Sales_Dataset___Working_file[[#This Row],[Order_Date]])</f>
        <v>45633</v>
      </c>
      <c r="S362" s="7" t="str">
        <f>IF(ISNUMBER(Nikes_Sales_Dataset___Working_file[[#This Row],[Cleaned Order Date]]),TEXT(Nikes_Sales_Dataset___Working_file[[#This Row],[Cleaned Order Date]],"mmm"),"Unknown")</f>
        <v>Dec</v>
      </c>
      <c r="T362" s="7" t="str">
        <f>IF(ISNUMBER(Nikes_Sales_Dataset___Working_file[[#This Row],[Cleaned Order Date]]),TEXT(Nikes_Sales_Dataset___Working_file[[#This Row],[Cleaned Order Date]],"yyyy"),"Unknown")</f>
        <v>2024</v>
      </c>
      <c r="U362" s="1" t="s">
        <v>17</v>
      </c>
      <c r="V362" s="1" t="s">
        <v>42</v>
      </c>
      <c r="W362" s="1" t="s">
        <v>38</v>
      </c>
      <c r="X362" s="9">
        <v>1947.5</v>
      </c>
    </row>
    <row r="363" spans="1:24" x14ac:dyDescent="0.25">
      <c r="A363" s="4">
        <v>2361</v>
      </c>
      <c r="B363" s="4" t="str">
        <f>Nikes_Sales_Dataset___Working_file[[#This Row],[Order_ID]]&amp;"_"&amp;TEXT(Nikes_Sales_Dataset___Working_file[[#This Row],[Cleaned Order Date]],"yyyymmdd")</f>
        <v>2361_20240730</v>
      </c>
      <c r="C363" s="1" t="s">
        <v>13</v>
      </c>
      <c r="D363" s="1" t="s">
        <v>14</v>
      </c>
      <c r="E363" s="1" t="s">
        <v>34</v>
      </c>
      <c r="F363" s="1" t="s">
        <v>28</v>
      </c>
      <c r="G363" s="1" t="s">
        <v>28</v>
      </c>
      <c r="H363">
        <v>0</v>
      </c>
      <c r="I363" s="3">
        <f>IF(ISBLANK(Nikes_Sales_Dataset___Working_file[[#This Row],[Units_Sold]]),IF(Nikes_Sales_Dataset___Working_file[[#This Row],[Profit]]&lt;0,0,1),Nikes_Sales_Dataset___Working_file[[#This Row],[Units_Sold]])</f>
        <v>0</v>
      </c>
      <c r="K363" s="9">
        <f>IF(ISBLANK(Nikes_Sales_Dataset___Working_file[[#This Row],[MRP]]),MEDIAN(Nikes_Sales_Dataset___Working_file[[#All],[MRP]]),Nikes_Sales_Dataset___Working_file[[#This Row],[MRP]])</f>
        <v>6110.0300000000007</v>
      </c>
      <c r="L363">
        <v>1.06</v>
      </c>
      <c r="M363">
        <f>IF(ISBLANK(Nikes_Sales_Dataset___Working_file[[#This Row],[Discount_Applied]]),0,Nikes_Sales_Dataset___Working_file[[#This Row],[Discount_Applied]])</f>
        <v>1.06</v>
      </c>
      <c r="N363" s="9">
        <f>Nikes_Sales_Dataset___Working_file[[#This Row],[MRP Final]]*(1-Nikes_Sales_Dataset___Working_file[[#This Row],[Cleaned Discount]])</f>
        <v>-366.60180000000037</v>
      </c>
      <c r="O363">
        <v>0</v>
      </c>
      <c r="P363" s="3">
        <f>Nikes_Sales_Dataset___Working_file[[#This Row],[Sales Price]]*Nikes_Sales_Dataset___Working_file[[#This Row],[Units Sold Filled]]</f>
        <v>0</v>
      </c>
      <c r="Q363" s="2">
        <v>45503</v>
      </c>
      <c r="R363" s="7">
        <f>IF(ISBLANK(Nikes_Sales_Dataset___Working_file[[#This Row],[Order_Date]]),"Unknown Date",Nikes_Sales_Dataset___Working_file[[#This Row],[Order_Date]])</f>
        <v>45503</v>
      </c>
      <c r="S363" s="7" t="str">
        <f>IF(ISNUMBER(Nikes_Sales_Dataset___Working_file[[#This Row],[Cleaned Order Date]]),TEXT(Nikes_Sales_Dataset___Working_file[[#This Row],[Cleaned Order Date]],"mmm"),"Unknown")</f>
        <v>Jul</v>
      </c>
      <c r="T363" s="7" t="str">
        <f>IF(ISNUMBER(Nikes_Sales_Dataset___Working_file[[#This Row],[Cleaned Order Date]]),TEXT(Nikes_Sales_Dataset___Working_file[[#This Row],[Cleaned Order Date]],"yyyy"),"Unknown")</f>
        <v>2024</v>
      </c>
      <c r="U363" s="1" t="s">
        <v>22</v>
      </c>
      <c r="V363" s="1" t="s">
        <v>25</v>
      </c>
      <c r="W363" s="1" t="s">
        <v>25</v>
      </c>
      <c r="X363" s="9">
        <v>1302.98</v>
      </c>
    </row>
    <row r="364" spans="1:24" x14ac:dyDescent="0.25">
      <c r="A364" s="4">
        <v>2362</v>
      </c>
      <c r="B364" s="4" t="str">
        <f>Nikes_Sales_Dataset___Working_file[[#This Row],[Order_ID]]&amp;"_"&amp;TEXT(Nikes_Sales_Dataset___Working_file[[#This Row],[Cleaned Order Date]],"yyyymmdd")</f>
        <v>2362_20241209</v>
      </c>
      <c r="C364" s="1" t="s">
        <v>19</v>
      </c>
      <c r="D364" s="1" t="s">
        <v>26</v>
      </c>
      <c r="E364" s="1" t="s">
        <v>27</v>
      </c>
      <c r="F364" s="1" t="s">
        <v>32</v>
      </c>
      <c r="G364" s="1" t="s">
        <v>32</v>
      </c>
      <c r="H364">
        <v>2</v>
      </c>
      <c r="I364" s="3">
        <f>IF(ISBLANK(Nikes_Sales_Dataset___Working_file[[#This Row],[Units_Sold]]),IF(Nikes_Sales_Dataset___Working_file[[#This Row],[Profit]]&lt;0,0,1),Nikes_Sales_Dataset___Working_file[[#This Row],[Units_Sold]])</f>
        <v>2</v>
      </c>
      <c r="K364" s="9">
        <f>IF(ISBLANK(Nikes_Sales_Dataset___Working_file[[#This Row],[MRP]]),MEDIAN(Nikes_Sales_Dataset___Working_file[[#All],[MRP]]),Nikes_Sales_Dataset___Working_file[[#This Row],[MRP]])</f>
        <v>6110.0300000000007</v>
      </c>
      <c r="L364">
        <v>1.04</v>
      </c>
      <c r="M364">
        <f>IF(ISBLANK(Nikes_Sales_Dataset___Working_file[[#This Row],[Discount_Applied]]),0,Nikes_Sales_Dataset___Working_file[[#This Row],[Discount_Applied]])</f>
        <v>1.04</v>
      </c>
      <c r="N364" s="9">
        <f>Nikes_Sales_Dataset___Working_file[[#This Row],[MRP Final]]*(1-Nikes_Sales_Dataset___Working_file[[#This Row],[Cleaned Discount]])</f>
        <v>-244.40120000000024</v>
      </c>
      <c r="O364">
        <v>0</v>
      </c>
      <c r="P364" s="3">
        <f>Nikes_Sales_Dataset___Working_file[[#This Row],[Sales Price]]*Nikes_Sales_Dataset___Working_file[[#This Row],[Units Sold Filled]]</f>
        <v>-488.80240000000049</v>
      </c>
      <c r="Q364" s="2">
        <v>45635</v>
      </c>
      <c r="R364" s="7">
        <f>IF(ISBLANK(Nikes_Sales_Dataset___Working_file[[#This Row],[Order_Date]]),"Unknown Date",Nikes_Sales_Dataset___Working_file[[#This Row],[Order_Date]])</f>
        <v>45635</v>
      </c>
      <c r="S364" s="7" t="str">
        <f>IF(ISNUMBER(Nikes_Sales_Dataset___Working_file[[#This Row],[Cleaned Order Date]]),TEXT(Nikes_Sales_Dataset___Working_file[[#This Row],[Cleaned Order Date]],"mmm"),"Unknown")</f>
        <v>Dec</v>
      </c>
      <c r="T364" s="7" t="str">
        <f>IF(ISNUMBER(Nikes_Sales_Dataset___Working_file[[#This Row],[Cleaned Order Date]]),TEXT(Nikes_Sales_Dataset___Working_file[[#This Row],[Cleaned Order Date]],"yyyy"),"Unknown")</f>
        <v>2024</v>
      </c>
      <c r="U364" s="1" t="s">
        <v>17</v>
      </c>
      <c r="V364" s="1" t="s">
        <v>18</v>
      </c>
      <c r="W364" s="1" t="s">
        <v>36</v>
      </c>
      <c r="X364" s="9">
        <v>3817.26</v>
      </c>
    </row>
    <row r="365" spans="1:24" x14ac:dyDescent="0.25">
      <c r="A365" s="4">
        <v>2363</v>
      </c>
      <c r="B365" s="4" t="str">
        <f>Nikes_Sales_Dataset___Working_file[[#This Row],[Order_ID]]&amp;"_"&amp;TEXT(Nikes_Sales_Dataset___Working_file[[#This Row],[Cleaned Order Date]],"yyyymmdd")</f>
        <v>2363_20250701</v>
      </c>
      <c r="C365" s="1" t="s">
        <v>13</v>
      </c>
      <c r="D365" s="1" t="s">
        <v>30</v>
      </c>
      <c r="E365" s="1" t="s">
        <v>56</v>
      </c>
      <c r="F365" s="1" t="s">
        <v>32</v>
      </c>
      <c r="G365" s="1" t="s">
        <v>32</v>
      </c>
      <c r="I365" s="3">
        <f>IF(ISBLANK(Nikes_Sales_Dataset___Working_file[[#This Row],[Units_Sold]]),IF(Nikes_Sales_Dataset___Working_file[[#This Row],[Profit]]&lt;0,0,1),Nikes_Sales_Dataset___Working_file[[#This Row],[Units_Sold]])</f>
        <v>0</v>
      </c>
      <c r="J365">
        <v>5419.15</v>
      </c>
      <c r="K365" s="9">
        <f>IF(ISBLANK(Nikes_Sales_Dataset___Working_file[[#This Row],[MRP]]),MEDIAN(Nikes_Sales_Dataset___Working_file[[#All],[MRP]]),Nikes_Sales_Dataset___Working_file[[#This Row],[MRP]])</f>
        <v>5419.15</v>
      </c>
      <c r="L365">
        <v>1.08</v>
      </c>
      <c r="M365">
        <f>IF(ISBLANK(Nikes_Sales_Dataset___Working_file[[#This Row],[Discount_Applied]]),0,Nikes_Sales_Dataset___Working_file[[#This Row],[Discount_Applied]])</f>
        <v>1.08</v>
      </c>
      <c r="N365" s="9">
        <f>Nikes_Sales_Dataset___Working_file[[#This Row],[MRP Final]]*(1-Nikes_Sales_Dataset___Working_file[[#This Row],[Cleaned Discount]])</f>
        <v>-433.53200000000038</v>
      </c>
      <c r="O365">
        <v>0</v>
      </c>
      <c r="P365" s="3">
        <f>Nikes_Sales_Dataset___Working_file[[#This Row],[Sales Price]]*Nikes_Sales_Dataset___Working_file[[#This Row],[Units Sold Filled]]</f>
        <v>0</v>
      </c>
      <c r="Q365" s="2">
        <v>45839</v>
      </c>
      <c r="R365" s="7">
        <f>IF(ISBLANK(Nikes_Sales_Dataset___Working_file[[#This Row],[Order_Date]]),"Unknown Date",Nikes_Sales_Dataset___Working_file[[#This Row],[Order_Date]])</f>
        <v>45839</v>
      </c>
      <c r="S365" s="7" t="str">
        <f>IF(ISNUMBER(Nikes_Sales_Dataset___Working_file[[#This Row],[Cleaned Order Date]]),TEXT(Nikes_Sales_Dataset___Working_file[[#This Row],[Cleaned Order Date]],"mmm"),"Unknown")</f>
        <v>Jul</v>
      </c>
      <c r="T365" s="7" t="str">
        <f>IF(ISNUMBER(Nikes_Sales_Dataset___Working_file[[#This Row],[Cleaned Order Date]]),TEXT(Nikes_Sales_Dataset___Working_file[[#This Row],[Cleaned Order Date]],"yyyy"),"Unknown")</f>
        <v>2025</v>
      </c>
      <c r="U365" s="1" t="s">
        <v>22</v>
      </c>
      <c r="V365" s="1" t="s">
        <v>42</v>
      </c>
      <c r="W365" s="1" t="s">
        <v>38</v>
      </c>
      <c r="X365" s="9">
        <v>-597.61</v>
      </c>
    </row>
    <row r="366" spans="1:24" x14ac:dyDescent="0.25">
      <c r="A366" s="4">
        <v>2364</v>
      </c>
      <c r="B366" s="4" t="str">
        <f>Nikes_Sales_Dataset___Working_file[[#This Row],[Order_ID]]&amp;"_"&amp;TEXT(Nikes_Sales_Dataset___Working_file[[#This Row],[Cleaned Order Date]],"yyyymmdd")</f>
        <v>2364_Unknown Date</v>
      </c>
      <c r="C366" s="1" t="s">
        <v>19</v>
      </c>
      <c r="D366" s="1" t="s">
        <v>26</v>
      </c>
      <c r="E366" s="1" t="s">
        <v>58</v>
      </c>
      <c r="F366" s="1" t="s">
        <v>16</v>
      </c>
      <c r="G366" s="1" t="s">
        <v>16</v>
      </c>
      <c r="I366" s="3">
        <f>IF(ISBLANK(Nikes_Sales_Dataset___Working_file[[#This Row],[Units_Sold]]),IF(Nikes_Sales_Dataset___Working_file[[#This Row],[Profit]]&lt;0,0,1),Nikes_Sales_Dataset___Working_file[[#This Row],[Units_Sold]])</f>
        <v>1</v>
      </c>
      <c r="K366" s="9">
        <f>IF(ISBLANK(Nikes_Sales_Dataset___Working_file[[#This Row],[MRP]]),MEDIAN(Nikes_Sales_Dataset___Working_file[[#All],[MRP]]),Nikes_Sales_Dataset___Working_file[[#This Row],[MRP]])</f>
        <v>6110.0300000000007</v>
      </c>
      <c r="L366">
        <v>0.27</v>
      </c>
      <c r="M366">
        <f>IF(ISBLANK(Nikes_Sales_Dataset___Working_file[[#This Row],[Discount_Applied]]),0,Nikes_Sales_Dataset___Working_file[[#This Row],[Discount_Applied]])</f>
        <v>0.27</v>
      </c>
      <c r="N366" s="9">
        <f>Nikes_Sales_Dataset___Working_file[[#This Row],[MRP Final]]*(1-Nikes_Sales_Dataset___Working_file[[#This Row],[Cleaned Discount]])</f>
        <v>4460.3219000000008</v>
      </c>
      <c r="O366">
        <v>0</v>
      </c>
      <c r="P366" s="3">
        <f>Nikes_Sales_Dataset___Working_file[[#This Row],[Sales Price]]*Nikes_Sales_Dataset___Working_file[[#This Row],[Units Sold Filled]]</f>
        <v>4460.3219000000008</v>
      </c>
      <c r="Q366" s="2"/>
      <c r="R366" s="7" t="str">
        <f>IF(ISBLANK(Nikes_Sales_Dataset___Working_file[[#This Row],[Order_Date]]),"Unknown Date",Nikes_Sales_Dataset___Working_file[[#This Row],[Order_Date]])</f>
        <v>Unknown Date</v>
      </c>
      <c r="S366" s="7" t="str">
        <f>IF(ISNUMBER(Nikes_Sales_Dataset___Working_file[[#This Row],[Cleaned Order Date]]),TEXT(Nikes_Sales_Dataset___Working_file[[#This Row],[Cleaned Order Date]],"mmm"),"Unknown")</f>
        <v>Unknown</v>
      </c>
      <c r="T366" s="7" t="str">
        <f>IF(ISNUMBER(Nikes_Sales_Dataset___Working_file[[#This Row],[Cleaned Order Date]]),TEXT(Nikes_Sales_Dataset___Working_file[[#This Row],[Cleaned Order Date]],"yyyy"),"Unknown")</f>
        <v>Unknown</v>
      </c>
      <c r="U366" s="1" t="s">
        <v>17</v>
      </c>
      <c r="V366" s="1" t="s">
        <v>33</v>
      </c>
      <c r="W366" s="1" t="s">
        <v>33</v>
      </c>
      <c r="X366" s="9">
        <v>1414.23</v>
      </c>
    </row>
    <row r="367" spans="1:24" x14ac:dyDescent="0.25">
      <c r="A367" s="4">
        <v>2365</v>
      </c>
      <c r="B367" s="4" t="str">
        <f>Nikes_Sales_Dataset___Working_file[[#This Row],[Order_ID]]&amp;"_"&amp;TEXT(Nikes_Sales_Dataset___Working_file[[#This Row],[Cleaned Order Date]],"yyyymmdd")</f>
        <v>2365_20240817</v>
      </c>
      <c r="C367" s="1" t="s">
        <v>19</v>
      </c>
      <c r="D367" s="1" t="s">
        <v>30</v>
      </c>
      <c r="E367" s="1" t="s">
        <v>31</v>
      </c>
      <c r="F367" s="1" t="s">
        <v>59</v>
      </c>
      <c r="G367" s="1" t="s">
        <v>28</v>
      </c>
      <c r="I367" s="3">
        <f>IF(ISBLANK(Nikes_Sales_Dataset___Working_file[[#This Row],[Units_Sold]]),IF(Nikes_Sales_Dataset___Working_file[[#This Row],[Profit]]&lt;0,0,1),Nikes_Sales_Dataset___Working_file[[#This Row],[Units_Sold]])</f>
        <v>1</v>
      </c>
      <c r="K367" s="9">
        <f>IF(ISBLANK(Nikes_Sales_Dataset___Working_file[[#This Row],[MRP]]),MEDIAN(Nikes_Sales_Dataset___Working_file[[#All],[MRP]]),Nikes_Sales_Dataset___Working_file[[#This Row],[MRP]])</f>
        <v>6110.0300000000007</v>
      </c>
      <c r="M367">
        <f>IF(ISBLANK(Nikes_Sales_Dataset___Working_file[[#This Row],[Discount_Applied]]),0,Nikes_Sales_Dataset___Working_file[[#This Row],[Discount_Applied]])</f>
        <v>0</v>
      </c>
      <c r="N367" s="9">
        <f>Nikes_Sales_Dataset___Working_file[[#This Row],[MRP Final]]*(1-Nikes_Sales_Dataset___Working_file[[#This Row],[Cleaned Discount]])</f>
        <v>6110.0300000000007</v>
      </c>
      <c r="O367">
        <v>0</v>
      </c>
      <c r="P367" s="3">
        <f>Nikes_Sales_Dataset___Working_file[[#This Row],[Sales Price]]*Nikes_Sales_Dataset___Working_file[[#This Row],[Units Sold Filled]]</f>
        <v>6110.0300000000007</v>
      </c>
      <c r="Q367" s="2">
        <v>45521</v>
      </c>
      <c r="R367" s="7">
        <f>IF(ISBLANK(Nikes_Sales_Dataset___Working_file[[#This Row],[Order_Date]]),"Unknown Date",Nikes_Sales_Dataset___Working_file[[#This Row],[Order_Date]])</f>
        <v>45521</v>
      </c>
      <c r="S367" s="7" t="str">
        <f>IF(ISNUMBER(Nikes_Sales_Dataset___Working_file[[#This Row],[Cleaned Order Date]]),TEXT(Nikes_Sales_Dataset___Working_file[[#This Row],[Cleaned Order Date]],"mmm"),"Unknown")</f>
        <v>Aug</v>
      </c>
      <c r="T367" s="7" t="str">
        <f>IF(ISNUMBER(Nikes_Sales_Dataset___Working_file[[#This Row],[Cleaned Order Date]]),TEXT(Nikes_Sales_Dataset___Working_file[[#This Row],[Cleaned Order Date]],"yyyy"),"Unknown")</f>
        <v>2024</v>
      </c>
      <c r="U367" s="1" t="s">
        <v>17</v>
      </c>
      <c r="V367" s="1" t="s">
        <v>38</v>
      </c>
      <c r="W367" s="1" t="s">
        <v>38</v>
      </c>
      <c r="X367" s="9">
        <v>3555.61</v>
      </c>
    </row>
    <row r="368" spans="1:24" x14ac:dyDescent="0.25">
      <c r="A368" s="4">
        <v>2366</v>
      </c>
      <c r="B368" s="4" t="str">
        <f>Nikes_Sales_Dataset___Working_file[[#This Row],[Order_ID]]&amp;"_"&amp;TEXT(Nikes_Sales_Dataset___Working_file[[#This Row],[Cleaned Order Date]],"yyyymmdd")</f>
        <v>2366_20250508</v>
      </c>
      <c r="C368" s="1" t="s">
        <v>13</v>
      </c>
      <c r="D368" s="1" t="s">
        <v>26</v>
      </c>
      <c r="E368" s="1" t="s">
        <v>40</v>
      </c>
      <c r="F368" s="1" t="s">
        <v>16</v>
      </c>
      <c r="G368" s="1" t="s">
        <v>16</v>
      </c>
      <c r="I368" s="3">
        <f>IF(ISBLANK(Nikes_Sales_Dataset___Working_file[[#This Row],[Units_Sold]]),IF(Nikes_Sales_Dataset___Working_file[[#This Row],[Profit]]&lt;0,0,1),Nikes_Sales_Dataset___Working_file[[#This Row],[Units_Sold]])</f>
        <v>1</v>
      </c>
      <c r="K368" s="9">
        <f>IF(ISBLANK(Nikes_Sales_Dataset___Working_file[[#This Row],[MRP]]),MEDIAN(Nikes_Sales_Dataset___Working_file[[#All],[MRP]]),Nikes_Sales_Dataset___Working_file[[#This Row],[MRP]])</f>
        <v>6110.0300000000007</v>
      </c>
      <c r="L368">
        <v>0.63</v>
      </c>
      <c r="M368">
        <f>IF(ISBLANK(Nikes_Sales_Dataset___Working_file[[#This Row],[Discount_Applied]]),0,Nikes_Sales_Dataset___Working_file[[#This Row],[Discount_Applied]])</f>
        <v>0.63</v>
      </c>
      <c r="N368" s="9">
        <f>Nikes_Sales_Dataset___Working_file[[#This Row],[MRP Final]]*(1-Nikes_Sales_Dataset___Working_file[[#This Row],[Cleaned Discount]])</f>
        <v>2260.7111000000004</v>
      </c>
      <c r="O368">
        <v>0</v>
      </c>
      <c r="P368" s="3">
        <f>Nikes_Sales_Dataset___Working_file[[#This Row],[Sales Price]]*Nikes_Sales_Dataset___Working_file[[#This Row],[Units Sold Filled]]</f>
        <v>2260.7111000000004</v>
      </c>
      <c r="Q368" s="2">
        <v>45785</v>
      </c>
      <c r="R368" s="7">
        <f>IF(ISBLANK(Nikes_Sales_Dataset___Working_file[[#This Row],[Order_Date]]),"Unknown Date",Nikes_Sales_Dataset___Working_file[[#This Row],[Order_Date]])</f>
        <v>45785</v>
      </c>
      <c r="S368" s="7" t="str">
        <f>IF(ISNUMBER(Nikes_Sales_Dataset___Working_file[[#This Row],[Cleaned Order Date]]),TEXT(Nikes_Sales_Dataset___Working_file[[#This Row],[Cleaned Order Date]],"mmm"),"Unknown")</f>
        <v>May</v>
      </c>
      <c r="T368" s="7" t="str">
        <f>IF(ISNUMBER(Nikes_Sales_Dataset___Working_file[[#This Row],[Cleaned Order Date]]),TEXT(Nikes_Sales_Dataset___Working_file[[#This Row],[Cleaned Order Date]],"yyyy"),"Unknown")</f>
        <v>2025</v>
      </c>
      <c r="U368" s="1" t="s">
        <v>22</v>
      </c>
      <c r="V368" s="1" t="s">
        <v>36</v>
      </c>
      <c r="W368" s="1" t="s">
        <v>36</v>
      </c>
      <c r="X368" s="9">
        <v>3737.47</v>
      </c>
    </row>
    <row r="369" spans="1:24" x14ac:dyDescent="0.25">
      <c r="A369" s="4">
        <v>2367</v>
      </c>
      <c r="B369" s="4" t="str">
        <f>Nikes_Sales_Dataset___Working_file[[#This Row],[Order_ID]]&amp;"_"&amp;TEXT(Nikes_Sales_Dataset___Working_file[[#This Row],[Cleaned Order Date]],"yyyymmdd")</f>
        <v>2367_20241112</v>
      </c>
      <c r="C369" s="1" t="s">
        <v>13</v>
      </c>
      <c r="D369" s="1" t="s">
        <v>26</v>
      </c>
      <c r="E369" s="1" t="s">
        <v>58</v>
      </c>
      <c r="F369" s="1" t="s">
        <v>32</v>
      </c>
      <c r="G369" s="1" t="s">
        <v>32</v>
      </c>
      <c r="H369">
        <v>4</v>
      </c>
      <c r="I369" s="3">
        <f>IF(ISBLANK(Nikes_Sales_Dataset___Working_file[[#This Row],[Units_Sold]]),IF(Nikes_Sales_Dataset___Working_file[[#This Row],[Profit]]&lt;0,0,1),Nikes_Sales_Dataset___Working_file[[#This Row],[Units_Sold]])</f>
        <v>4</v>
      </c>
      <c r="J369">
        <v>6202.99</v>
      </c>
      <c r="K369" s="9">
        <f>IF(ISBLANK(Nikes_Sales_Dataset___Working_file[[#This Row],[MRP]]),MEDIAN(Nikes_Sales_Dataset___Working_file[[#All],[MRP]]),Nikes_Sales_Dataset___Working_file[[#This Row],[MRP]])</f>
        <v>6202.99</v>
      </c>
      <c r="L369">
        <v>0.84</v>
      </c>
      <c r="M369">
        <f>IF(ISBLANK(Nikes_Sales_Dataset___Working_file[[#This Row],[Discount_Applied]]),0,Nikes_Sales_Dataset___Working_file[[#This Row],[Discount_Applied]])</f>
        <v>0.84</v>
      </c>
      <c r="N369" s="9">
        <f>Nikes_Sales_Dataset___Working_file[[#This Row],[MRP Final]]*(1-Nikes_Sales_Dataset___Working_file[[#This Row],[Cleaned Discount]])</f>
        <v>992.47840000000019</v>
      </c>
      <c r="O369">
        <v>3969.91</v>
      </c>
      <c r="P369" s="3">
        <f>Nikes_Sales_Dataset___Working_file[[#This Row],[Sales Price]]*Nikes_Sales_Dataset___Working_file[[#This Row],[Units Sold Filled]]</f>
        <v>3969.9136000000008</v>
      </c>
      <c r="Q369" s="2">
        <v>45608</v>
      </c>
      <c r="R369" s="7">
        <f>IF(ISBLANK(Nikes_Sales_Dataset___Working_file[[#This Row],[Order_Date]]),"Unknown Date",Nikes_Sales_Dataset___Working_file[[#This Row],[Order_Date]])</f>
        <v>45608</v>
      </c>
      <c r="S369" s="7" t="str">
        <f>IF(ISNUMBER(Nikes_Sales_Dataset___Working_file[[#This Row],[Cleaned Order Date]]),TEXT(Nikes_Sales_Dataset___Working_file[[#This Row],[Cleaned Order Date]],"mmm"),"Unknown")</f>
        <v>Nov</v>
      </c>
      <c r="T369" s="7" t="str">
        <f>IF(ISNUMBER(Nikes_Sales_Dataset___Working_file[[#This Row],[Cleaned Order Date]]),TEXT(Nikes_Sales_Dataset___Working_file[[#This Row],[Cleaned Order Date]],"yyyy"),"Unknown")</f>
        <v>2024</v>
      </c>
      <c r="U369" s="1" t="s">
        <v>17</v>
      </c>
      <c r="V369" s="1" t="s">
        <v>36</v>
      </c>
      <c r="W369" s="1" t="s">
        <v>36</v>
      </c>
      <c r="X369" s="9">
        <v>-202.12</v>
      </c>
    </row>
    <row r="370" spans="1:24" x14ac:dyDescent="0.25">
      <c r="A370" s="4">
        <v>2368</v>
      </c>
      <c r="B370" s="4" t="str">
        <f>Nikes_Sales_Dataset___Working_file[[#This Row],[Order_ID]]&amp;"_"&amp;TEXT(Nikes_Sales_Dataset___Working_file[[#This Row],[Cleaned Order Date]],"yyyymmdd")</f>
        <v>2368_20230804</v>
      </c>
      <c r="C370" s="1" t="s">
        <v>19</v>
      </c>
      <c r="D370" s="1" t="s">
        <v>26</v>
      </c>
      <c r="E370" s="1" t="s">
        <v>40</v>
      </c>
      <c r="F370" s="1" t="s">
        <v>28</v>
      </c>
      <c r="G370" s="1" t="s">
        <v>28</v>
      </c>
      <c r="I370" s="3">
        <f>IF(ISBLANK(Nikes_Sales_Dataset___Working_file[[#This Row],[Units_Sold]]),IF(Nikes_Sales_Dataset___Working_file[[#This Row],[Profit]]&lt;0,0,1),Nikes_Sales_Dataset___Working_file[[#This Row],[Units_Sold]])</f>
        <v>1</v>
      </c>
      <c r="J370">
        <v>5582.98</v>
      </c>
      <c r="K370" s="9">
        <f>IF(ISBLANK(Nikes_Sales_Dataset___Working_file[[#This Row],[MRP]]),MEDIAN(Nikes_Sales_Dataset___Working_file[[#All],[MRP]]),Nikes_Sales_Dataset___Working_file[[#This Row],[MRP]])</f>
        <v>5582.98</v>
      </c>
      <c r="M370">
        <f>IF(ISBLANK(Nikes_Sales_Dataset___Working_file[[#This Row],[Discount_Applied]]),0,Nikes_Sales_Dataset___Working_file[[#This Row],[Discount_Applied]])</f>
        <v>0</v>
      </c>
      <c r="N370" s="9">
        <f>Nikes_Sales_Dataset___Working_file[[#This Row],[MRP Final]]*(1-Nikes_Sales_Dataset___Working_file[[#This Row],[Cleaned Discount]])</f>
        <v>5582.98</v>
      </c>
      <c r="O370">
        <v>0</v>
      </c>
      <c r="P370" s="3">
        <f>Nikes_Sales_Dataset___Working_file[[#This Row],[Sales Price]]*Nikes_Sales_Dataset___Working_file[[#This Row],[Units Sold Filled]]</f>
        <v>5582.98</v>
      </c>
      <c r="Q370" s="2">
        <v>45142</v>
      </c>
      <c r="R370" s="7">
        <f>IF(ISBLANK(Nikes_Sales_Dataset___Working_file[[#This Row],[Order_Date]]),"Unknown Date",Nikes_Sales_Dataset___Working_file[[#This Row],[Order_Date]])</f>
        <v>45142</v>
      </c>
      <c r="S370" s="7" t="str">
        <f>IF(ISNUMBER(Nikes_Sales_Dataset___Working_file[[#This Row],[Cleaned Order Date]]),TEXT(Nikes_Sales_Dataset___Working_file[[#This Row],[Cleaned Order Date]],"mmm"),"Unknown")</f>
        <v>Aug</v>
      </c>
      <c r="T370" s="7" t="str">
        <f>IF(ISNUMBER(Nikes_Sales_Dataset___Working_file[[#This Row],[Cleaned Order Date]]),TEXT(Nikes_Sales_Dataset___Working_file[[#This Row],[Cleaned Order Date]],"yyyy"),"Unknown")</f>
        <v>2023</v>
      </c>
      <c r="U370" s="1" t="s">
        <v>22</v>
      </c>
      <c r="V370" s="1" t="s">
        <v>33</v>
      </c>
      <c r="W370" s="1" t="s">
        <v>33</v>
      </c>
      <c r="X370" s="9">
        <v>2369.2800000000002</v>
      </c>
    </row>
    <row r="371" spans="1:24" x14ac:dyDescent="0.25">
      <c r="A371" s="4">
        <v>2369</v>
      </c>
      <c r="B371" s="4" t="str">
        <f>Nikes_Sales_Dataset___Working_file[[#This Row],[Order_ID]]&amp;"_"&amp;TEXT(Nikes_Sales_Dataset___Working_file[[#This Row],[Cleaned Order Date]],"yyyymmdd")</f>
        <v>2369_20250711</v>
      </c>
      <c r="C371" s="1" t="s">
        <v>35</v>
      </c>
      <c r="D371" s="1" t="s">
        <v>43</v>
      </c>
      <c r="E371" s="1" t="s">
        <v>61</v>
      </c>
      <c r="F371" s="1" t="s">
        <v>32</v>
      </c>
      <c r="G371" s="1" t="s">
        <v>32</v>
      </c>
      <c r="H371">
        <v>0</v>
      </c>
      <c r="I371" s="3">
        <f>IF(ISBLANK(Nikes_Sales_Dataset___Working_file[[#This Row],[Units_Sold]]),IF(Nikes_Sales_Dataset___Working_file[[#This Row],[Profit]]&lt;0,0,1),Nikes_Sales_Dataset___Working_file[[#This Row],[Units_Sold]])</f>
        <v>0</v>
      </c>
      <c r="J371">
        <v>4248.21</v>
      </c>
      <c r="K371" s="9">
        <f>IF(ISBLANK(Nikes_Sales_Dataset___Working_file[[#This Row],[MRP]]),MEDIAN(Nikes_Sales_Dataset___Working_file[[#All],[MRP]]),Nikes_Sales_Dataset___Working_file[[#This Row],[MRP]])</f>
        <v>4248.21</v>
      </c>
      <c r="L371">
        <v>0.5</v>
      </c>
      <c r="M371">
        <f>IF(ISBLANK(Nikes_Sales_Dataset___Working_file[[#This Row],[Discount_Applied]]),0,Nikes_Sales_Dataset___Working_file[[#This Row],[Discount_Applied]])</f>
        <v>0.5</v>
      </c>
      <c r="N371" s="9">
        <f>Nikes_Sales_Dataset___Working_file[[#This Row],[MRP Final]]*(1-Nikes_Sales_Dataset___Working_file[[#This Row],[Cleaned Discount]])</f>
        <v>2124.105</v>
      </c>
      <c r="O371">
        <v>0</v>
      </c>
      <c r="P371" s="3">
        <f>Nikes_Sales_Dataset___Working_file[[#This Row],[Sales Price]]*Nikes_Sales_Dataset___Working_file[[#This Row],[Units Sold Filled]]</f>
        <v>0</v>
      </c>
      <c r="Q371" s="2">
        <v>45849</v>
      </c>
      <c r="R371" s="7">
        <f>IF(ISBLANK(Nikes_Sales_Dataset___Working_file[[#This Row],[Order_Date]]),"Unknown Date",Nikes_Sales_Dataset___Working_file[[#This Row],[Order_Date]])</f>
        <v>45849</v>
      </c>
      <c r="S371" s="7" t="str">
        <f>IF(ISNUMBER(Nikes_Sales_Dataset___Working_file[[#This Row],[Cleaned Order Date]]),TEXT(Nikes_Sales_Dataset___Working_file[[#This Row],[Cleaned Order Date]],"mmm"),"Unknown")</f>
        <v>Jul</v>
      </c>
      <c r="T371" s="7" t="str">
        <f>IF(ISNUMBER(Nikes_Sales_Dataset___Working_file[[#This Row],[Cleaned Order Date]]),TEXT(Nikes_Sales_Dataset___Working_file[[#This Row],[Cleaned Order Date]],"yyyy"),"Unknown")</f>
        <v>2025</v>
      </c>
      <c r="U371" s="1" t="s">
        <v>17</v>
      </c>
      <c r="V371" s="1" t="s">
        <v>38</v>
      </c>
      <c r="W371" s="1" t="s">
        <v>38</v>
      </c>
      <c r="X371" s="9">
        <v>2427.86</v>
      </c>
    </row>
    <row r="372" spans="1:24" x14ac:dyDescent="0.25">
      <c r="A372" s="4">
        <v>2370</v>
      </c>
      <c r="B372" s="4" t="str">
        <f>Nikes_Sales_Dataset___Working_file[[#This Row],[Order_ID]]&amp;"_"&amp;TEXT(Nikes_Sales_Dataset___Working_file[[#This Row],[Cleaned Order Date]],"yyyymmdd")</f>
        <v>2370_20250204</v>
      </c>
      <c r="C372" s="1" t="s">
        <v>35</v>
      </c>
      <c r="D372" s="1" t="s">
        <v>30</v>
      </c>
      <c r="E372" s="1" t="s">
        <v>56</v>
      </c>
      <c r="F372" s="1" t="s">
        <v>28</v>
      </c>
      <c r="G372" s="1" t="s">
        <v>28</v>
      </c>
      <c r="H372">
        <v>2</v>
      </c>
      <c r="I372" s="3">
        <f>IF(ISBLANK(Nikes_Sales_Dataset___Working_file[[#This Row],[Units_Sold]]),IF(Nikes_Sales_Dataset___Working_file[[#This Row],[Profit]]&lt;0,0,1),Nikes_Sales_Dataset___Working_file[[#This Row],[Units_Sold]])</f>
        <v>2</v>
      </c>
      <c r="K372" s="9">
        <f>IF(ISBLANK(Nikes_Sales_Dataset___Working_file[[#This Row],[MRP]]),MEDIAN(Nikes_Sales_Dataset___Working_file[[#All],[MRP]]),Nikes_Sales_Dataset___Working_file[[#This Row],[MRP]])</f>
        <v>6110.0300000000007</v>
      </c>
      <c r="M372">
        <f>IF(ISBLANK(Nikes_Sales_Dataset___Working_file[[#This Row],[Discount_Applied]]),0,Nikes_Sales_Dataset___Working_file[[#This Row],[Discount_Applied]])</f>
        <v>0</v>
      </c>
      <c r="N372" s="9">
        <f>Nikes_Sales_Dataset___Working_file[[#This Row],[MRP Final]]*(1-Nikes_Sales_Dataset___Working_file[[#This Row],[Cleaned Discount]])</f>
        <v>6110.0300000000007</v>
      </c>
      <c r="O372">
        <v>0</v>
      </c>
      <c r="P372" s="3">
        <f>Nikes_Sales_Dataset___Working_file[[#This Row],[Sales Price]]*Nikes_Sales_Dataset___Working_file[[#This Row],[Units Sold Filled]]</f>
        <v>12220.060000000001</v>
      </c>
      <c r="Q372" s="2">
        <v>45692</v>
      </c>
      <c r="R372" s="7">
        <f>IF(ISBLANK(Nikes_Sales_Dataset___Working_file[[#This Row],[Order_Date]]),"Unknown Date",Nikes_Sales_Dataset___Working_file[[#This Row],[Order_Date]])</f>
        <v>45692</v>
      </c>
      <c r="S372" s="7" t="str">
        <f>IF(ISNUMBER(Nikes_Sales_Dataset___Working_file[[#This Row],[Cleaned Order Date]]),TEXT(Nikes_Sales_Dataset___Working_file[[#This Row],[Cleaned Order Date]],"mmm"),"Unknown")</f>
        <v>Feb</v>
      </c>
      <c r="T372" s="7" t="str">
        <f>IF(ISNUMBER(Nikes_Sales_Dataset___Working_file[[#This Row],[Cleaned Order Date]]),TEXT(Nikes_Sales_Dataset___Working_file[[#This Row],[Cleaned Order Date]],"yyyy"),"Unknown")</f>
        <v>2025</v>
      </c>
      <c r="U372" s="1" t="s">
        <v>17</v>
      </c>
      <c r="V372" s="1" t="s">
        <v>33</v>
      </c>
      <c r="W372" s="1" t="s">
        <v>33</v>
      </c>
      <c r="X372" s="9">
        <v>867.37</v>
      </c>
    </row>
    <row r="373" spans="1:24" x14ac:dyDescent="0.25">
      <c r="A373" s="4">
        <v>2371</v>
      </c>
      <c r="B373" s="4" t="str">
        <f>Nikes_Sales_Dataset___Working_file[[#This Row],[Order_ID]]&amp;"_"&amp;TEXT(Nikes_Sales_Dataset___Working_file[[#This Row],[Cleaned Order Date]],"yyyymmdd")</f>
        <v>2371_20250415</v>
      </c>
      <c r="C373" s="1" t="s">
        <v>13</v>
      </c>
      <c r="D373" s="1" t="s">
        <v>14</v>
      </c>
      <c r="E373" s="1" t="s">
        <v>34</v>
      </c>
      <c r="F373" s="1" t="s">
        <v>41</v>
      </c>
      <c r="G373" s="1" t="s">
        <v>16</v>
      </c>
      <c r="H373">
        <v>1</v>
      </c>
      <c r="I373" s="3">
        <f>IF(ISBLANK(Nikes_Sales_Dataset___Working_file[[#This Row],[Units_Sold]]),IF(Nikes_Sales_Dataset___Working_file[[#This Row],[Profit]]&lt;0,0,1),Nikes_Sales_Dataset___Working_file[[#This Row],[Units_Sold]])</f>
        <v>1</v>
      </c>
      <c r="K373" s="9">
        <f>IF(ISBLANK(Nikes_Sales_Dataset___Working_file[[#This Row],[MRP]]),MEDIAN(Nikes_Sales_Dataset___Working_file[[#All],[MRP]]),Nikes_Sales_Dataset___Working_file[[#This Row],[MRP]])</f>
        <v>6110.0300000000007</v>
      </c>
      <c r="L373">
        <v>0.05</v>
      </c>
      <c r="M373">
        <f>IF(ISBLANK(Nikes_Sales_Dataset___Working_file[[#This Row],[Discount_Applied]]),0,Nikes_Sales_Dataset___Working_file[[#This Row],[Discount_Applied]])</f>
        <v>0.05</v>
      </c>
      <c r="N373" s="9">
        <f>Nikes_Sales_Dataset___Working_file[[#This Row],[MRP Final]]*(1-Nikes_Sales_Dataset___Working_file[[#This Row],[Cleaned Discount]])</f>
        <v>5804.5285000000003</v>
      </c>
      <c r="O373">
        <v>0</v>
      </c>
      <c r="P373" s="3">
        <f>Nikes_Sales_Dataset___Working_file[[#This Row],[Sales Price]]*Nikes_Sales_Dataset___Working_file[[#This Row],[Units Sold Filled]]</f>
        <v>5804.5285000000003</v>
      </c>
      <c r="Q373" s="2">
        <v>45762</v>
      </c>
      <c r="R373" s="7">
        <f>IF(ISBLANK(Nikes_Sales_Dataset___Working_file[[#This Row],[Order_Date]]),"Unknown Date",Nikes_Sales_Dataset___Working_file[[#This Row],[Order_Date]])</f>
        <v>45762</v>
      </c>
      <c r="S373" s="7" t="str">
        <f>IF(ISNUMBER(Nikes_Sales_Dataset___Working_file[[#This Row],[Cleaned Order Date]]),TEXT(Nikes_Sales_Dataset___Working_file[[#This Row],[Cleaned Order Date]],"mmm"),"Unknown")</f>
        <v>Apr</v>
      </c>
      <c r="T373" s="7" t="str">
        <f>IF(ISNUMBER(Nikes_Sales_Dataset___Working_file[[#This Row],[Cleaned Order Date]]),TEXT(Nikes_Sales_Dataset___Working_file[[#This Row],[Cleaned Order Date]],"yyyy"),"Unknown")</f>
        <v>2025</v>
      </c>
      <c r="U373" s="1" t="s">
        <v>17</v>
      </c>
      <c r="V373" s="1" t="s">
        <v>45</v>
      </c>
      <c r="W373" s="1" t="s">
        <v>45</v>
      </c>
      <c r="X373" s="9">
        <v>3424.65</v>
      </c>
    </row>
    <row r="374" spans="1:24" x14ac:dyDescent="0.25">
      <c r="A374" s="4">
        <v>2372</v>
      </c>
      <c r="B374" s="4" t="str">
        <f>Nikes_Sales_Dataset___Working_file[[#This Row],[Order_ID]]&amp;"_"&amp;TEXT(Nikes_Sales_Dataset___Working_file[[#This Row],[Cleaned Order Date]],"yyyymmdd")</f>
        <v>2372_20250523</v>
      </c>
      <c r="C374" s="1" t="s">
        <v>35</v>
      </c>
      <c r="D374" s="1" t="s">
        <v>30</v>
      </c>
      <c r="E374" s="1" t="s">
        <v>50</v>
      </c>
      <c r="F374" s="1" t="s">
        <v>41</v>
      </c>
      <c r="G374" s="1" t="s">
        <v>16</v>
      </c>
      <c r="I374" s="3">
        <f>IF(ISBLANK(Nikes_Sales_Dataset___Working_file[[#This Row],[Units_Sold]]),IF(Nikes_Sales_Dataset___Working_file[[#This Row],[Profit]]&lt;0,0,1),Nikes_Sales_Dataset___Working_file[[#This Row],[Units_Sold]])</f>
        <v>1</v>
      </c>
      <c r="J374">
        <v>7624.86</v>
      </c>
      <c r="K374" s="9">
        <f>IF(ISBLANK(Nikes_Sales_Dataset___Working_file[[#This Row],[MRP]]),MEDIAN(Nikes_Sales_Dataset___Working_file[[#All],[MRP]]),Nikes_Sales_Dataset___Working_file[[#This Row],[MRP]])</f>
        <v>7624.86</v>
      </c>
      <c r="M374">
        <f>IF(ISBLANK(Nikes_Sales_Dataset___Working_file[[#This Row],[Discount_Applied]]),0,Nikes_Sales_Dataset___Working_file[[#This Row],[Discount_Applied]])</f>
        <v>0</v>
      </c>
      <c r="N374" s="9">
        <f>Nikes_Sales_Dataset___Working_file[[#This Row],[MRP Final]]*(1-Nikes_Sales_Dataset___Working_file[[#This Row],[Cleaned Discount]])</f>
        <v>7624.86</v>
      </c>
      <c r="O374">
        <v>0</v>
      </c>
      <c r="P374" s="3">
        <f>Nikes_Sales_Dataset___Working_file[[#This Row],[Sales Price]]*Nikes_Sales_Dataset___Working_file[[#This Row],[Units Sold Filled]]</f>
        <v>7624.86</v>
      </c>
      <c r="Q374" s="2">
        <v>45800</v>
      </c>
      <c r="R374" s="7">
        <f>IF(ISBLANK(Nikes_Sales_Dataset___Working_file[[#This Row],[Order_Date]]),"Unknown Date",Nikes_Sales_Dataset___Working_file[[#This Row],[Order_Date]])</f>
        <v>45800</v>
      </c>
      <c r="S374" s="7" t="str">
        <f>IF(ISNUMBER(Nikes_Sales_Dataset___Working_file[[#This Row],[Cleaned Order Date]]),TEXT(Nikes_Sales_Dataset___Working_file[[#This Row],[Cleaned Order Date]],"mmm"),"Unknown")</f>
        <v>May</v>
      </c>
      <c r="T374" s="7" t="str">
        <f>IF(ISNUMBER(Nikes_Sales_Dataset___Working_file[[#This Row],[Cleaned Order Date]]),TEXT(Nikes_Sales_Dataset___Working_file[[#This Row],[Cleaned Order Date]],"yyyy"),"Unknown")</f>
        <v>2025</v>
      </c>
      <c r="U374" s="1" t="s">
        <v>17</v>
      </c>
      <c r="V374" s="1" t="s">
        <v>45</v>
      </c>
      <c r="W374" s="1" t="s">
        <v>45</v>
      </c>
      <c r="X374" s="9">
        <v>3365.96</v>
      </c>
    </row>
    <row r="375" spans="1:24" x14ac:dyDescent="0.25">
      <c r="A375" s="4">
        <v>2373</v>
      </c>
      <c r="B375" s="4" t="str">
        <f>Nikes_Sales_Dataset___Working_file[[#This Row],[Order_ID]]&amp;"_"&amp;TEXT(Nikes_Sales_Dataset___Working_file[[#This Row],[Cleaned Order Date]],"yyyymmdd")</f>
        <v>2373_20240922</v>
      </c>
      <c r="C375" s="1" t="s">
        <v>19</v>
      </c>
      <c r="D375" s="1" t="s">
        <v>26</v>
      </c>
      <c r="E375" s="1" t="s">
        <v>60</v>
      </c>
      <c r="F375" s="1" t="s">
        <v>32</v>
      </c>
      <c r="G375" s="1" t="s">
        <v>32</v>
      </c>
      <c r="I375" s="3">
        <f>IF(ISBLANK(Nikes_Sales_Dataset___Working_file[[#This Row],[Units_Sold]]),IF(Nikes_Sales_Dataset___Working_file[[#This Row],[Profit]]&lt;0,0,1),Nikes_Sales_Dataset___Working_file[[#This Row],[Units_Sold]])</f>
        <v>1</v>
      </c>
      <c r="J375">
        <v>8637.25</v>
      </c>
      <c r="K375" s="9">
        <f>IF(ISBLANK(Nikes_Sales_Dataset___Working_file[[#This Row],[MRP]]),MEDIAN(Nikes_Sales_Dataset___Working_file[[#All],[MRP]]),Nikes_Sales_Dataset___Working_file[[#This Row],[MRP]])</f>
        <v>8637.25</v>
      </c>
      <c r="L375">
        <v>0.35</v>
      </c>
      <c r="M375">
        <f>IF(ISBLANK(Nikes_Sales_Dataset___Working_file[[#This Row],[Discount_Applied]]),0,Nikes_Sales_Dataset___Working_file[[#This Row],[Discount_Applied]])</f>
        <v>0.35</v>
      </c>
      <c r="N375" s="9">
        <f>Nikes_Sales_Dataset___Working_file[[#This Row],[MRP Final]]*(1-Nikes_Sales_Dataset___Working_file[[#This Row],[Cleaned Discount]])</f>
        <v>5614.2125000000005</v>
      </c>
      <c r="O375">
        <v>0</v>
      </c>
      <c r="P375" s="3">
        <f>Nikes_Sales_Dataset___Working_file[[#This Row],[Sales Price]]*Nikes_Sales_Dataset___Working_file[[#This Row],[Units Sold Filled]]</f>
        <v>5614.2125000000005</v>
      </c>
      <c r="Q375" s="2">
        <v>45557</v>
      </c>
      <c r="R375" s="7">
        <f>IF(ISBLANK(Nikes_Sales_Dataset___Working_file[[#This Row],[Order_Date]]),"Unknown Date",Nikes_Sales_Dataset___Working_file[[#This Row],[Order_Date]])</f>
        <v>45557</v>
      </c>
      <c r="S375" s="7" t="str">
        <f>IF(ISNUMBER(Nikes_Sales_Dataset___Working_file[[#This Row],[Cleaned Order Date]]),TEXT(Nikes_Sales_Dataset___Working_file[[#This Row],[Cleaned Order Date]],"mmm"),"Unknown")</f>
        <v>Sep</v>
      </c>
      <c r="T375" s="7" t="str">
        <f>IF(ISNUMBER(Nikes_Sales_Dataset___Working_file[[#This Row],[Cleaned Order Date]]),TEXT(Nikes_Sales_Dataset___Working_file[[#This Row],[Cleaned Order Date]],"yyyy"),"Unknown")</f>
        <v>2024</v>
      </c>
      <c r="U375" s="1" t="s">
        <v>22</v>
      </c>
      <c r="V375" s="1" t="s">
        <v>45</v>
      </c>
      <c r="W375" s="1" t="s">
        <v>45</v>
      </c>
      <c r="X375" s="9">
        <v>2738.82</v>
      </c>
    </row>
    <row r="376" spans="1:24" x14ac:dyDescent="0.25">
      <c r="A376" s="4">
        <v>2006</v>
      </c>
      <c r="B376" s="4" t="str">
        <f>Nikes_Sales_Dataset___Working_file[[#This Row],[Order_ID]]&amp;"_"&amp;TEXT(Nikes_Sales_Dataset___Working_file[[#This Row],[Cleaned Order Date]],"yyyymmdd")</f>
        <v>2006_20230813</v>
      </c>
      <c r="C376" s="1" t="s">
        <v>19</v>
      </c>
      <c r="D376" s="1" t="s">
        <v>43</v>
      </c>
      <c r="E376" s="1" t="s">
        <v>52</v>
      </c>
      <c r="F376" s="1" t="s">
        <v>28</v>
      </c>
      <c r="G376" s="1" t="s">
        <v>28</v>
      </c>
      <c r="H376">
        <v>-1</v>
      </c>
      <c r="I376" s="3">
        <f>IF(ISBLANK(Nikes_Sales_Dataset___Working_file[[#This Row],[Units_Sold]]),IF(Nikes_Sales_Dataset___Working_file[[#This Row],[Profit]]&lt;0,0,1),Nikes_Sales_Dataset___Working_file[[#This Row],[Units_Sold]])</f>
        <v>-1</v>
      </c>
      <c r="J376">
        <v>8799.2199999999993</v>
      </c>
      <c r="K376" s="9">
        <f>IF(ISBLANK(Nikes_Sales_Dataset___Working_file[[#This Row],[MRP]]),MEDIAN(Nikes_Sales_Dataset___Working_file[[#All],[MRP]]),Nikes_Sales_Dataset___Working_file[[#This Row],[MRP]])</f>
        <v>8799.2199999999993</v>
      </c>
      <c r="M376">
        <f>IF(ISBLANK(Nikes_Sales_Dataset___Working_file[[#This Row],[Discount_Applied]]),0,Nikes_Sales_Dataset___Working_file[[#This Row],[Discount_Applied]])</f>
        <v>0</v>
      </c>
      <c r="N376" s="9">
        <f>Nikes_Sales_Dataset___Working_file[[#This Row],[MRP Final]]*(1-Nikes_Sales_Dataset___Working_file[[#This Row],[Cleaned Discount]])</f>
        <v>8799.2199999999993</v>
      </c>
      <c r="O376">
        <v>0</v>
      </c>
      <c r="P376" s="3">
        <f>Nikes_Sales_Dataset___Working_file[[#This Row],[Sales Price]]*Nikes_Sales_Dataset___Working_file[[#This Row],[Units Sold Filled]]</f>
        <v>-8799.2199999999993</v>
      </c>
      <c r="Q376" s="2">
        <v>45151</v>
      </c>
      <c r="R376" s="7">
        <f>IF(ISBLANK(Nikes_Sales_Dataset___Working_file[[#This Row],[Order_Date]]),"Unknown Date",Nikes_Sales_Dataset___Working_file[[#This Row],[Order_Date]])</f>
        <v>45151</v>
      </c>
      <c r="S376" s="7" t="str">
        <f>IF(ISNUMBER(Nikes_Sales_Dataset___Working_file[[#This Row],[Cleaned Order Date]]),TEXT(Nikes_Sales_Dataset___Working_file[[#This Row],[Cleaned Order Date]],"mmm"),"Unknown")</f>
        <v>Aug</v>
      </c>
      <c r="T376" s="7" t="str">
        <f>IF(ISNUMBER(Nikes_Sales_Dataset___Working_file[[#This Row],[Cleaned Order Date]]),TEXT(Nikes_Sales_Dataset___Working_file[[#This Row],[Cleaned Order Date]],"yyyy"),"Unknown")</f>
        <v>2023</v>
      </c>
      <c r="U376" s="1" t="s">
        <v>22</v>
      </c>
      <c r="V376" s="1" t="s">
        <v>36</v>
      </c>
      <c r="W376" s="1" t="s">
        <v>36</v>
      </c>
      <c r="X376" s="9">
        <v>-1109.57</v>
      </c>
    </row>
    <row r="377" spans="1:24" x14ac:dyDescent="0.25">
      <c r="A377" s="4">
        <v>2375</v>
      </c>
      <c r="B377" s="4" t="str">
        <f>Nikes_Sales_Dataset___Working_file[[#This Row],[Order_ID]]&amp;"_"&amp;TEXT(Nikes_Sales_Dataset___Working_file[[#This Row],[Cleaned Order Date]],"yyyymmdd")</f>
        <v>2375_20250405</v>
      </c>
      <c r="C377" s="1" t="s">
        <v>35</v>
      </c>
      <c r="D377" s="1" t="s">
        <v>14</v>
      </c>
      <c r="E377" s="1" t="s">
        <v>47</v>
      </c>
      <c r="F377" s="1" t="s">
        <v>41</v>
      </c>
      <c r="G377" s="1" t="s">
        <v>16</v>
      </c>
      <c r="H377">
        <v>-1</v>
      </c>
      <c r="I377" s="3">
        <f>IF(ISBLANK(Nikes_Sales_Dataset___Working_file[[#This Row],[Units_Sold]]),IF(Nikes_Sales_Dataset___Working_file[[#This Row],[Profit]]&lt;0,0,1),Nikes_Sales_Dataset___Working_file[[#This Row],[Units_Sold]])</f>
        <v>-1</v>
      </c>
      <c r="J377">
        <v>9061.25</v>
      </c>
      <c r="K377" s="9">
        <f>IF(ISBLANK(Nikes_Sales_Dataset___Working_file[[#This Row],[MRP]]),MEDIAN(Nikes_Sales_Dataset___Working_file[[#All],[MRP]]),Nikes_Sales_Dataset___Working_file[[#This Row],[MRP]])</f>
        <v>9061.25</v>
      </c>
      <c r="M377">
        <f>IF(ISBLANK(Nikes_Sales_Dataset___Working_file[[#This Row],[Discount_Applied]]),0,Nikes_Sales_Dataset___Working_file[[#This Row],[Discount_Applied]])</f>
        <v>0</v>
      </c>
      <c r="N377" s="9">
        <f>Nikes_Sales_Dataset___Working_file[[#This Row],[MRP Final]]*(1-Nikes_Sales_Dataset___Working_file[[#This Row],[Cleaned Discount]])</f>
        <v>9061.25</v>
      </c>
      <c r="O377">
        <v>0</v>
      </c>
      <c r="P377" s="3">
        <f>Nikes_Sales_Dataset___Working_file[[#This Row],[Sales Price]]*Nikes_Sales_Dataset___Working_file[[#This Row],[Units Sold Filled]]</f>
        <v>-9061.25</v>
      </c>
      <c r="Q377" s="2">
        <v>45752</v>
      </c>
      <c r="R377" s="7">
        <f>IF(ISBLANK(Nikes_Sales_Dataset___Working_file[[#This Row],[Order_Date]]),"Unknown Date",Nikes_Sales_Dataset___Working_file[[#This Row],[Order_Date]])</f>
        <v>45752</v>
      </c>
      <c r="S377" s="7" t="str">
        <f>IF(ISNUMBER(Nikes_Sales_Dataset___Working_file[[#This Row],[Cleaned Order Date]]),TEXT(Nikes_Sales_Dataset___Working_file[[#This Row],[Cleaned Order Date]],"mmm"),"Unknown")</f>
        <v>Apr</v>
      </c>
      <c r="T377" s="7" t="str">
        <f>IF(ISNUMBER(Nikes_Sales_Dataset___Working_file[[#This Row],[Cleaned Order Date]]),TEXT(Nikes_Sales_Dataset___Working_file[[#This Row],[Cleaned Order Date]],"yyyy"),"Unknown")</f>
        <v>2025</v>
      </c>
      <c r="U377" s="1" t="s">
        <v>22</v>
      </c>
      <c r="V377" s="1" t="s">
        <v>25</v>
      </c>
      <c r="W377" s="1" t="s">
        <v>25</v>
      </c>
      <c r="X377" s="9">
        <v>990.59</v>
      </c>
    </row>
    <row r="378" spans="1:24" x14ac:dyDescent="0.25">
      <c r="A378" s="4">
        <v>2376</v>
      </c>
      <c r="B378" s="4" t="str">
        <f>Nikes_Sales_Dataset___Working_file[[#This Row],[Order_ID]]&amp;"_"&amp;TEXT(Nikes_Sales_Dataset___Working_file[[#This Row],[Cleaned Order Date]],"yyyymmdd")</f>
        <v>2376_20241003</v>
      </c>
      <c r="C378" s="1" t="s">
        <v>35</v>
      </c>
      <c r="D378" s="1" t="s">
        <v>26</v>
      </c>
      <c r="E378" s="1" t="s">
        <v>58</v>
      </c>
      <c r="F378" s="1" t="s">
        <v>32</v>
      </c>
      <c r="G378" s="1" t="s">
        <v>32</v>
      </c>
      <c r="I378" s="3">
        <f>IF(ISBLANK(Nikes_Sales_Dataset___Working_file[[#This Row],[Units_Sold]]),IF(Nikes_Sales_Dataset___Working_file[[#This Row],[Profit]]&lt;0,0,1),Nikes_Sales_Dataset___Working_file[[#This Row],[Units_Sold]])</f>
        <v>0</v>
      </c>
      <c r="J378">
        <v>3718.82</v>
      </c>
      <c r="K378" s="9">
        <f>IF(ISBLANK(Nikes_Sales_Dataset___Working_file[[#This Row],[MRP]]),MEDIAN(Nikes_Sales_Dataset___Working_file[[#All],[MRP]]),Nikes_Sales_Dataset___Working_file[[#This Row],[MRP]])</f>
        <v>3718.82</v>
      </c>
      <c r="L378">
        <v>0.88</v>
      </c>
      <c r="M378">
        <f>IF(ISBLANK(Nikes_Sales_Dataset___Working_file[[#This Row],[Discount_Applied]]),0,Nikes_Sales_Dataset___Working_file[[#This Row],[Discount_Applied]])</f>
        <v>0.88</v>
      </c>
      <c r="N378" s="9">
        <f>Nikes_Sales_Dataset___Working_file[[#This Row],[MRP Final]]*(1-Nikes_Sales_Dataset___Working_file[[#This Row],[Cleaned Discount]])</f>
        <v>446.25839999999999</v>
      </c>
      <c r="O378">
        <v>0</v>
      </c>
      <c r="P378" s="3">
        <f>Nikes_Sales_Dataset___Working_file[[#This Row],[Sales Price]]*Nikes_Sales_Dataset___Working_file[[#This Row],[Units Sold Filled]]</f>
        <v>0</v>
      </c>
      <c r="Q378" s="2">
        <v>45568</v>
      </c>
      <c r="R378" s="7">
        <f>IF(ISBLANK(Nikes_Sales_Dataset___Working_file[[#This Row],[Order_Date]]),"Unknown Date",Nikes_Sales_Dataset___Working_file[[#This Row],[Order_Date]])</f>
        <v>45568</v>
      </c>
      <c r="S378" s="7" t="str">
        <f>IF(ISNUMBER(Nikes_Sales_Dataset___Working_file[[#This Row],[Cleaned Order Date]]),TEXT(Nikes_Sales_Dataset___Working_file[[#This Row],[Cleaned Order Date]],"mmm"),"Unknown")</f>
        <v>Oct</v>
      </c>
      <c r="T378" s="7" t="str">
        <f>IF(ISNUMBER(Nikes_Sales_Dataset___Working_file[[#This Row],[Cleaned Order Date]]),TEXT(Nikes_Sales_Dataset___Working_file[[#This Row],[Cleaned Order Date]],"yyyy"),"Unknown")</f>
        <v>2024</v>
      </c>
      <c r="U378" s="1" t="s">
        <v>17</v>
      </c>
      <c r="V378" s="1" t="s">
        <v>33</v>
      </c>
      <c r="W378" s="1" t="s">
        <v>33</v>
      </c>
      <c r="X378" s="9">
        <v>-234.66</v>
      </c>
    </row>
    <row r="379" spans="1:24" x14ac:dyDescent="0.25">
      <c r="A379" s="4">
        <v>2377</v>
      </c>
      <c r="B379" s="4" t="str">
        <f>Nikes_Sales_Dataset___Working_file[[#This Row],[Order_ID]]&amp;"_"&amp;TEXT(Nikes_Sales_Dataset___Working_file[[#This Row],[Cleaned Order Date]],"yyyymmdd")</f>
        <v>2377_20250702</v>
      </c>
      <c r="C379" s="1" t="s">
        <v>35</v>
      </c>
      <c r="D379" s="1" t="s">
        <v>43</v>
      </c>
      <c r="E379" s="1" t="s">
        <v>61</v>
      </c>
      <c r="F379" s="1" t="s">
        <v>41</v>
      </c>
      <c r="G379" s="1" t="s">
        <v>16</v>
      </c>
      <c r="H379">
        <v>4</v>
      </c>
      <c r="I379" s="3">
        <f>IF(ISBLANK(Nikes_Sales_Dataset___Working_file[[#This Row],[Units_Sold]]),IF(Nikes_Sales_Dataset___Working_file[[#This Row],[Profit]]&lt;0,0,1),Nikes_Sales_Dataset___Working_file[[#This Row],[Units_Sold]])</f>
        <v>4</v>
      </c>
      <c r="K379" s="9">
        <f>IF(ISBLANK(Nikes_Sales_Dataset___Working_file[[#This Row],[MRP]]),MEDIAN(Nikes_Sales_Dataset___Working_file[[#All],[MRP]]),Nikes_Sales_Dataset___Working_file[[#This Row],[MRP]])</f>
        <v>6110.0300000000007</v>
      </c>
      <c r="M379">
        <f>IF(ISBLANK(Nikes_Sales_Dataset___Working_file[[#This Row],[Discount_Applied]]),0,Nikes_Sales_Dataset___Working_file[[#This Row],[Discount_Applied]])</f>
        <v>0</v>
      </c>
      <c r="N379" s="9">
        <f>Nikes_Sales_Dataset___Working_file[[#This Row],[MRP Final]]*(1-Nikes_Sales_Dataset___Working_file[[#This Row],[Cleaned Discount]])</f>
        <v>6110.0300000000007</v>
      </c>
      <c r="O379">
        <v>0</v>
      </c>
      <c r="P379" s="3">
        <f>Nikes_Sales_Dataset___Working_file[[#This Row],[Sales Price]]*Nikes_Sales_Dataset___Working_file[[#This Row],[Units Sold Filled]]</f>
        <v>24440.120000000003</v>
      </c>
      <c r="Q379" s="2">
        <v>45840</v>
      </c>
      <c r="R379" s="7">
        <f>IF(ISBLANK(Nikes_Sales_Dataset___Working_file[[#This Row],[Order_Date]]),"Unknown Date",Nikes_Sales_Dataset___Working_file[[#This Row],[Order_Date]])</f>
        <v>45840</v>
      </c>
      <c r="S379" s="7" t="str">
        <f>IF(ISNUMBER(Nikes_Sales_Dataset___Working_file[[#This Row],[Cleaned Order Date]]),TEXT(Nikes_Sales_Dataset___Working_file[[#This Row],[Cleaned Order Date]],"mmm"),"Unknown")</f>
        <v>Jul</v>
      </c>
      <c r="T379" s="7" t="str">
        <f>IF(ISNUMBER(Nikes_Sales_Dataset___Working_file[[#This Row],[Cleaned Order Date]]),TEXT(Nikes_Sales_Dataset___Working_file[[#This Row],[Cleaned Order Date]],"yyyy"),"Unknown")</f>
        <v>2025</v>
      </c>
      <c r="U379" s="1" t="s">
        <v>17</v>
      </c>
      <c r="V379" s="1" t="s">
        <v>25</v>
      </c>
      <c r="W379" s="1" t="s">
        <v>25</v>
      </c>
      <c r="X379" s="9">
        <v>2438.2399999999998</v>
      </c>
    </row>
    <row r="380" spans="1:24" x14ac:dyDescent="0.25">
      <c r="A380" s="4">
        <v>2378</v>
      </c>
      <c r="B380" s="4" t="str">
        <f>Nikes_Sales_Dataset___Working_file[[#This Row],[Order_ID]]&amp;"_"&amp;TEXT(Nikes_Sales_Dataset___Working_file[[#This Row],[Cleaned Order Date]],"yyyymmdd")</f>
        <v>2378_20241104</v>
      </c>
      <c r="C380" s="1" t="s">
        <v>19</v>
      </c>
      <c r="D380" s="1" t="s">
        <v>43</v>
      </c>
      <c r="E380" s="1" t="s">
        <v>61</v>
      </c>
      <c r="F380" s="1" t="s">
        <v>32</v>
      </c>
      <c r="G380" s="1" t="s">
        <v>32</v>
      </c>
      <c r="H380">
        <v>-1</v>
      </c>
      <c r="I380" s="3">
        <f>IF(ISBLANK(Nikes_Sales_Dataset___Working_file[[#This Row],[Units_Sold]]),IF(Nikes_Sales_Dataset___Working_file[[#This Row],[Profit]]&lt;0,0,1),Nikes_Sales_Dataset___Working_file[[#This Row],[Units_Sold]])</f>
        <v>-1</v>
      </c>
      <c r="K380" s="9">
        <f>IF(ISBLANK(Nikes_Sales_Dataset___Working_file[[#This Row],[MRP]]),MEDIAN(Nikes_Sales_Dataset___Working_file[[#All],[MRP]]),Nikes_Sales_Dataset___Working_file[[#This Row],[MRP]])</f>
        <v>6110.0300000000007</v>
      </c>
      <c r="M380">
        <f>IF(ISBLANK(Nikes_Sales_Dataset___Working_file[[#This Row],[Discount_Applied]]),0,Nikes_Sales_Dataset___Working_file[[#This Row],[Discount_Applied]])</f>
        <v>0</v>
      </c>
      <c r="N380" s="9">
        <f>Nikes_Sales_Dataset___Working_file[[#This Row],[MRP Final]]*(1-Nikes_Sales_Dataset___Working_file[[#This Row],[Cleaned Discount]])</f>
        <v>6110.0300000000007</v>
      </c>
      <c r="O380">
        <v>0</v>
      </c>
      <c r="P380" s="3">
        <f>Nikes_Sales_Dataset___Working_file[[#This Row],[Sales Price]]*Nikes_Sales_Dataset___Working_file[[#This Row],[Units Sold Filled]]</f>
        <v>-6110.0300000000007</v>
      </c>
      <c r="Q380" s="2">
        <v>45600</v>
      </c>
      <c r="R380" s="7">
        <f>IF(ISBLANK(Nikes_Sales_Dataset___Working_file[[#This Row],[Order_Date]]),"Unknown Date",Nikes_Sales_Dataset___Working_file[[#This Row],[Order_Date]])</f>
        <v>45600</v>
      </c>
      <c r="S380" s="7" t="str">
        <f>IF(ISNUMBER(Nikes_Sales_Dataset___Working_file[[#This Row],[Cleaned Order Date]]),TEXT(Nikes_Sales_Dataset___Working_file[[#This Row],[Cleaned Order Date]],"mmm"),"Unknown")</f>
        <v>Nov</v>
      </c>
      <c r="T380" s="7" t="str">
        <f>IF(ISNUMBER(Nikes_Sales_Dataset___Working_file[[#This Row],[Cleaned Order Date]]),TEXT(Nikes_Sales_Dataset___Working_file[[#This Row],[Cleaned Order Date]],"yyyy"),"Unknown")</f>
        <v>2024</v>
      </c>
      <c r="U380" s="1" t="s">
        <v>22</v>
      </c>
      <c r="V380" s="1" t="s">
        <v>25</v>
      </c>
      <c r="W380" s="1" t="s">
        <v>25</v>
      </c>
      <c r="X380" s="9">
        <v>2107.42</v>
      </c>
    </row>
    <row r="381" spans="1:24" x14ac:dyDescent="0.25">
      <c r="A381" s="4">
        <v>2379</v>
      </c>
      <c r="B381" s="4" t="str">
        <f>Nikes_Sales_Dataset___Working_file[[#This Row],[Order_ID]]&amp;"_"&amp;TEXT(Nikes_Sales_Dataset___Working_file[[#This Row],[Cleaned Order Date]],"yyyymmdd")</f>
        <v>2379_20240409</v>
      </c>
      <c r="C381" s="1" t="s">
        <v>35</v>
      </c>
      <c r="D381" s="1" t="s">
        <v>26</v>
      </c>
      <c r="E381" s="1" t="s">
        <v>60</v>
      </c>
      <c r="F381" s="1" t="s">
        <v>28</v>
      </c>
      <c r="G381" s="1" t="s">
        <v>28</v>
      </c>
      <c r="H381">
        <v>4</v>
      </c>
      <c r="I381" s="3">
        <f>IF(ISBLANK(Nikes_Sales_Dataset___Working_file[[#This Row],[Units_Sold]]),IF(Nikes_Sales_Dataset___Working_file[[#This Row],[Profit]]&lt;0,0,1),Nikes_Sales_Dataset___Working_file[[#This Row],[Units_Sold]])</f>
        <v>4</v>
      </c>
      <c r="K381" s="9">
        <f>IF(ISBLANK(Nikes_Sales_Dataset___Working_file[[#This Row],[MRP]]),MEDIAN(Nikes_Sales_Dataset___Working_file[[#All],[MRP]]),Nikes_Sales_Dataset___Working_file[[#This Row],[MRP]])</f>
        <v>6110.0300000000007</v>
      </c>
      <c r="M381">
        <f>IF(ISBLANK(Nikes_Sales_Dataset___Working_file[[#This Row],[Discount_Applied]]),0,Nikes_Sales_Dataset___Working_file[[#This Row],[Discount_Applied]])</f>
        <v>0</v>
      </c>
      <c r="N381" s="9">
        <f>Nikes_Sales_Dataset___Working_file[[#This Row],[MRP Final]]*(1-Nikes_Sales_Dataset___Working_file[[#This Row],[Cleaned Discount]])</f>
        <v>6110.0300000000007</v>
      </c>
      <c r="O381">
        <v>0</v>
      </c>
      <c r="P381" s="3">
        <f>Nikes_Sales_Dataset___Working_file[[#This Row],[Sales Price]]*Nikes_Sales_Dataset___Working_file[[#This Row],[Units Sold Filled]]</f>
        <v>24440.120000000003</v>
      </c>
      <c r="Q381" s="2">
        <v>45391</v>
      </c>
      <c r="R381" s="7">
        <f>IF(ISBLANK(Nikes_Sales_Dataset___Working_file[[#This Row],[Order_Date]]),"Unknown Date",Nikes_Sales_Dataset___Working_file[[#This Row],[Order_Date]])</f>
        <v>45391</v>
      </c>
      <c r="S381" s="7" t="str">
        <f>IF(ISNUMBER(Nikes_Sales_Dataset___Working_file[[#This Row],[Cleaned Order Date]]),TEXT(Nikes_Sales_Dataset___Working_file[[#This Row],[Cleaned Order Date]],"mmm"),"Unknown")</f>
        <v>Apr</v>
      </c>
      <c r="T381" s="7" t="str">
        <f>IF(ISNUMBER(Nikes_Sales_Dataset___Working_file[[#This Row],[Cleaned Order Date]]),TEXT(Nikes_Sales_Dataset___Working_file[[#This Row],[Cleaned Order Date]],"yyyy"),"Unknown")</f>
        <v>2024</v>
      </c>
      <c r="U381" s="1" t="s">
        <v>17</v>
      </c>
      <c r="V381" s="1" t="s">
        <v>25</v>
      </c>
      <c r="W381" s="1" t="s">
        <v>25</v>
      </c>
      <c r="X381" s="9">
        <v>3289.77</v>
      </c>
    </row>
    <row r="382" spans="1:24" x14ac:dyDescent="0.25">
      <c r="A382" s="4">
        <v>2380</v>
      </c>
      <c r="B382" s="4" t="str">
        <f>Nikes_Sales_Dataset___Working_file[[#This Row],[Order_ID]]&amp;"_"&amp;TEXT(Nikes_Sales_Dataset___Working_file[[#This Row],[Cleaned Order Date]],"yyyymmdd")</f>
        <v>2380_20241209</v>
      </c>
      <c r="C382" s="1" t="s">
        <v>35</v>
      </c>
      <c r="D382" s="1" t="s">
        <v>20</v>
      </c>
      <c r="E382" s="1" t="s">
        <v>55</v>
      </c>
      <c r="F382" s="1" t="s">
        <v>16</v>
      </c>
      <c r="G382" s="1" t="s">
        <v>16</v>
      </c>
      <c r="H382">
        <v>1</v>
      </c>
      <c r="I382" s="3">
        <f>IF(ISBLANK(Nikes_Sales_Dataset___Working_file[[#This Row],[Units_Sold]]),IF(Nikes_Sales_Dataset___Working_file[[#This Row],[Profit]]&lt;0,0,1),Nikes_Sales_Dataset___Working_file[[#This Row],[Units_Sold]])</f>
        <v>1</v>
      </c>
      <c r="J382">
        <v>7932.85</v>
      </c>
      <c r="K382" s="9">
        <f>IF(ISBLANK(Nikes_Sales_Dataset___Working_file[[#This Row],[MRP]]),MEDIAN(Nikes_Sales_Dataset___Working_file[[#All],[MRP]]),Nikes_Sales_Dataset___Working_file[[#This Row],[MRP]])</f>
        <v>7932.85</v>
      </c>
      <c r="M382">
        <f>IF(ISBLANK(Nikes_Sales_Dataset___Working_file[[#This Row],[Discount_Applied]]),0,Nikes_Sales_Dataset___Working_file[[#This Row],[Discount_Applied]])</f>
        <v>0</v>
      </c>
      <c r="N382" s="9">
        <f>Nikes_Sales_Dataset___Working_file[[#This Row],[MRP Final]]*(1-Nikes_Sales_Dataset___Working_file[[#This Row],[Cleaned Discount]])</f>
        <v>7932.85</v>
      </c>
      <c r="O382">
        <v>0</v>
      </c>
      <c r="P382" s="3">
        <f>Nikes_Sales_Dataset___Working_file[[#This Row],[Sales Price]]*Nikes_Sales_Dataset___Working_file[[#This Row],[Units Sold Filled]]</f>
        <v>7932.85</v>
      </c>
      <c r="Q382" s="2">
        <v>45635</v>
      </c>
      <c r="R382" s="7">
        <f>IF(ISBLANK(Nikes_Sales_Dataset___Working_file[[#This Row],[Order_Date]]),"Unknown Date",Nikes_Sales_Dataset___Working_file[[#This Row],[Order_Date]])</f>
        <v>45635</v>
      </c>
      <c r="S382" s="7" t="str">
        <f>IF(ISNUMBER(Nikes_Sales_Dataset___Working_file[[#This Row],[Cleaned Order Date]]),TEXT(Nikes_Sales_Dataset___Working_file[[#This Row],[Cleaned Order Date]],"mmm"),"Unknown")</f>
        <v>Dec</v>
      </c>
      <c r="T382" s="7" t="str">
        <f>IF(ISNUMBER(Nikes_Sales_Dataset___Working_file[[#This Row],[Cleaned Order Date]]),TEXT(Nikes_Sales_Dataset___Working_file[[#This Row],[Cleaned Order Date]],"yyyy"),"Unknown")</f>
        <v>2024</v>
      </c>
      <c r="U382" s="1" t="s">
        <v>22</v>
      </c>
      <c r="V382" s="1" t="s">
        <v>33</v>
      </c>
      <c r="W382" s="1" t="s">
        <v>33</v>
      </c>
      <c r="X382" s="9">
        <v>2707.27</v>
      </c>
    </row>
    <row r="383" spans="1:24" x14ac:dyDescent="0.25">
      <c r="A383" s="4">
        <v>2381</v>
      </c>
      <c r="B383" s="4" t="str">
        <f>Nikes_Sales_Dataset___Working_file[[#This Row],[Order_ID]]&amp;"_"&amp;TEXT(Nikes_Sales_Dataset___Working_file[[#This Row],[Cleaned Order Date]],"yyyymmdd")</f>
        <v>2381_20241012</v>
      </c>
      <c r="C383" s="1" t="s">
        <v>13</v>
      </c>
      <c r="D383" s="1" t="s">
        <v>26</v>
      </c>
      <c r="E383" s="1" t="s">
        <v>58</v>
      </c>
      <c r="F383" s="1" t="s">
        <v>16</v>
      </c>
      <c r="G383" s="1" t="s">
        <v>16</v>
      </c>
      <c r="H383">
        <v>3</v>
      </c>
      <c r="I383" s="3">
        <f>IF(ISBLANK(Nikes_Sales_Dataset___Working_file[[#This Row],[Units_Sold]]),IF(Nikes_Sales_Dataset___Working_file[[#This Row],[Profit]]&lt;0,0,1),Nikes_Sales_Dataset___Working_file[[#This Row],[Units_Sold]])</f>
        <v>3</v>
      </c>
      <c r="J383">
        <v>4834.6499999999996</v>
      </c>
      <c r="K383" s="9">
        <f>IF(ISBLANK(Nikes_Sales_Dataset___Working_file[[#This Row],[MRP]]),MEDIAN(Nikes_Sales_Dataset___Working_file[[#All],[MRP]]),Nikes_Sales_Dataset___Working_file[[#This Row],[MRP]])</f>
        <v>4834.6499999999996</v>
      </c>
      <c r="L383">
        <v>1.02</v>
      </c>
      <c r="M383">
        <f>IF(ISBLANK(Nikes_Sales_Dataset___Working_file[[#This Row],[Discount_Applied]]),0,Nikes_Sales_Dataset___Working_file[[#This Row],[Discount_Applied]])</f>
        <v>1.02</v>
      </c>
      <c r="N383" s="9">
        <f>Nikes_Sales_Dataset___Working_file[[#This Row],[MRP Final]]*(1-Nikes_Sales_Dataset___Working_file[[#This Row],[Cleaned Discount]])</f>
        <v>-96.693000000000083</v>
      </c>
      <c r="O383">
        <v>-290.08</v>
      </c>
      <c r="P383" s="3">
        <f>Nikes_Sales_Dataset___Working_file[[#This Row],[Sales Price]]*Nikes_Sales_Dataset___Working_file[[#This Row],[Units Sold Filled]]</f>
        <v>-290.07900000000024</v>
      </c>
      <c r="Q383" s="2">
        <v>45577</v>
      </c>
      <c r="R383" s="7">
        <f>IF(ISBLANK(Nikes_Sales_Dataset___Working_file[[#This Row],[Order_Date]]),"Unknown Date",Nikes_Sales_Dataset___Working_file[[#This Row],[Order_Date]])</f>
        <v>45577</v>
      </c>
      <c r="S383" s="7" t="str">
        <f>IF(ISNUMBER(Nikes_Sales_Dataset___Working_file[[#This Row],[Cleaned Order Date]]),TEXT(Nikes_Sales_Dataset___Working_file[[#This Row],[Cleaned Order Date]],"mmm"),"Unknown")</f>
        <v>Oct</v>
      </c>
      <c r="T383" s="7" t="str">
        <f>IF(ISNUMBER(Nikes_Sales_Dataset___Working_file[[#This Row],[Cleaned Order Date]]),TEXT(Nikes_Sales_Dataset___Working_file[[#This Row],[Cleaned Order Date]],"yyyy"),"Unknown")</f>
        <v>2024</v>
      </c>
      <c r="U383" s="1" t="s">
        <v>22</v>
      </c>
      <c r="V383" s="1" t="s">
        <v>29</v>
      </c>
      <c r="W383" s="1" t="s">
        <v>29</v>
      </c>
      <c r="X383" s="9">
        <v>213.96</v>
      </c>
    </row>
    <row r="384" spans="1:24" x14ac:dyDescent="0.25">
      <c r="A384" s="4">
        <v>2382</v>
      </c>
      <c r="B384" s="4" t="str">
        <f>Nikes_Sales_Dataset___Working_file[[#This Row],[Order_ID]]&amp;"_"&amp;TEXT(Nikes_Sales_Dataset___Working_file[[#This Row],[Cleaned Order Date]],"yyyymmdd")</f>
        <v>2382_20240309</v>
      </c>
      <c r="C384" s="1" t="s">
        <v>35</v>
      </c>
      <c r="D384" s="1" t="s">
        <v>26</v>
      </c>
      <c r="E384" s="1" t="s">
        <v>40</v>
      </c>
      <c r="F384" s="1" t="s">
        <v>28</v>
      </c>
      <c r="G384" s="1" t="s">
        <v>28</v>
      </c>
      <c r="H384">
        <v>4</v>
      </c>
      <c r="I384" s="3">
        <f>IF(ISBLANK(Nikes_Sales_Dataset___Working_file[[#This Row],[Units_Sold]]),IF(Nikes_Sales_Dataset___Working_file[[#This Row],[Profit]]&lt;0,0,1),Nikes_Sales_Dataset___Working_file[[#This Row],[Units_Sold]])</f>
        <v>4</v>
      </c>
      <c r="K384" s="9">
        <f>IF(ISBLANK(Nikes_Sales_Dataset___Working_file[[#This Row],[MRP]]),MEDIAN(Nikes_Sales_Dataset___Working_file[[#All],[MRP]]),Nikes_Sales_Dataset___Working_file[[#This Row],[MRP]])</f>
        <v>6110.0300000000007</v>
      </c>
      <c r="M384">
        <f>IF(ISBLANK(Nikes_Sales_Dataset___Working_file[[#This Row],[Discount_Applied]]),0,Nikes_Sales_Dataset___Working_file[[#This Row],[Discount_Applied]])</f>
        <v>0</v>
      </c>
      <c r="N384" s="9">
        <f>Nikes_Sales_Dataset___Working_file[[#This Row],[MRP Final]]*(1-Nikes_Sales_Dataset___Working_file[[#This Row],[Cleaned Discount]])</f>
        <v>6110.0300000000007</v>
      </c>
      <c r="O384">
        <v>0</v>
      </c>
      <c r="P384" s="3">
        <f>Nikes_Sales_Dataset___Working_file[[#This Row],[Sales Price]]*Nikes_Sales_Dataset___Working_file[[#This Row],[Units Sold Filled]]</f>
        <v>24440.120000000003</v>
      </c>
      <c r="Q384" s="2">
        <v>45360</v>
      </c>
      <c r="R384" s="7">
        <f>IF(ISBLANK(Nikes_Sales_Dataset___Working_file[[#This Row],[Order_Date]]),"Unknown Date",Nikes_Sales_Dataset___Working_file[[#This Row],[Order_Date]])</f>
        <v>45360</v>
      </c>
      <c r="S384" s="7" t="str">
        <f>IF(ISNUMBER(Nikes_Sales_Dataset___Working_file[[#This Row],[Cleaned Order Date]]),TEXT(Nikes_Sales_Dataset___Working_file[[#This Row],[Cleaned Order Date]],"mmm"),"Unknown")</f>
        <v>Mar</v>
      </c>
      <c r="T384" s="7" t="str">
        <f>IF(ISNUMBER(Nikes_Sales_Dataset___Working_file[[#This Row],[Cleaned Order Date]]),TEXT(Nikes_Sales_Dataset___Working_file[[#This Row],[Cleaned Order Date]],"yyyy"),"Unknown")</f>
        <v>2024</v>
      </c>
      <c r="U384" s="1" t="s">
        <v>22</v>
      </c>
      <c r="V384" s="1" t="s">
        <v>25</v>
      </c>
      <c r="W384" s="1" t="s">
        <v>25</v>
      </c>
      <c r="X384" s="9">
        <v>787.42</v>
      </c>
    </row>
    <row r="385" spans="1:24" x14ac:dyDescent="0.25">
      <c r="A385" s="4">
        <v>2004</v>
      </c>
      <c r="B385" s="4" t="str">
        <f>Nikes_Sales_Dataset___Working_file[[#This Row],[Order_ID]]&amp;"_"&amp;TEXT(Nikes_Sales_Dataset___Working_file[[#This Row],[Cleaned Order Date]],"yyyymmdd")</f>
        <v>2004_20250228</v>
      </c>
      <c r="C385" s="1" t="s">
        <v>19</v>
      </c>
      <c r="D385" s="1" t="s">
        <v>43</v>
      </c>
      <c r="E385" s="1" t="s">
        <v>61</v>
      </c>
      <c r="F385" s="1" t="s">
        <v>41</v>
      </c>
      <c r="G385" s="1" t="s">
        <v>16</v>
      </c>
      <c r="H385">
        <v>-1</v>
      </c>
      <c r="I385" s="3">
        <f>IF(ISBLANK(Nikes_Sales_Dataset___Working_file[[#This Row],[Units_Sold]]),IF(Nikes_Sales_Dataset___Working_file[[#This Row],[Profit]]&lt;0,0,1),Nikes_Sales_Dataset___Working_file[[#This Row],[Units_Sold]])</f>
        <v>-1</v>
      </c>
      <c r="J385">
        <v>3272.45</v>
      </c>
      <c r="K385" s="9">
        <f>IF(ISBLANK(Nikes_Sales_Dataset___Working_file[[#This Row],[MRP]]),MEDIAN(Nikes_Sales_Dataset___Working_file[[#All],[MRP]]),Nikes_Sales_Dataset___Working_file[[#This Row],[MRP]])</f>
        <v>3272.45</v>
      </c>
      <c r="M385">
        <f>IF(ISBLANK(Nikes_Sales_Dataset___Working_file[[#This Row],[Discount_Applied]]),0,Nikes_Sales_Dataset___Working_file[[#This Row],[Discount_Applied]])</f>
        <v>0</v>
      </c>
      <c r="N385" s="9">
        <f>Nikes_Sales_Dataset___Working_file[[#This Row],[MRP Final]]*(1-Nikes_Sales_Dataset___Working_file[[#This Row],[Cleaned Discount]])</f>
        <v>3272.45</v>
      </c>
      <c r="O385">
        <v>0</v>
      </c>
      <c r="P385" s="3">
        <f>Nikes_Sales_Dataset___Working_file[[#This Row],[Sales Price]]*Nikes_Sales_Dataset___Working_file[[#This Row],[Units Sold Filled]]</f>
        <v>-3272.45</v>
      </c>
      <c r="Q385" s="2">
        <v>45716</v>
      </c>
      <c r="R385" s="7">
        <f>IF(ISBLANK(Nikes_Sales_Dataset___Working_file[[#This Row],[Order_Date]]),"Unknown Date",Nikes_Sales_Dataset___Working_file[[#This Row],[Order_Date]])</f>
        <v>45716</v>
      </c>
      <c r="S385" s="7" t="str">
        <f>IF(ISNUMBER(Nikes_Sales_Dataset___Working_file[[#This Row],[Cleaned Order Date]]),TEXT(Nikes_Sales_Dataset___Working_file[[#This Row],[Cleaned Order Date]],"mmm"),"Unknown")</f>
        <v>Feb</v>
      </c>
      <c r="T385" s="7" t="str">
        <f>IF(ISNUMBER(Nikes_Sales_Dataset___Working_file[[#This Row],[Cleaned Order Date]]),TEXT(Nikes_Sales_Dataset___Working_file[[#This Row],[Cleaned Order Date]],"yyyy"),"Unknown")</f>
        <v>2025</v>
      </c>
      <c r="U385" s="1" t="s">
        <v>17</v>
      </c>
      <c r="V385" s="1" t="s">
        <v>45</v>
      </c>
      <c r="W385" s="1" t="s">
        <v>45</v>
      </c>
      <c r="X385" s="9">
        <v>69.680000000000007</v>
      </c>
    </row>
    <row r="386" spans="1:24" x14ac:dyDescent="0.25">
      <c r="A386" s="4">
        <v>2384</v>
      </c>
      <c r="B386" s="4" t="str">
        <f>Nikes_Sales_Dataset___Working_file[[#This Row],[Order_ID]]&amp;"_"&amp;TEXT(Nikes_Sales_Dataset___Working_file[[#This Row],[Cleaned Order Date]],"yyyymmdd")</f>
        <v>2384_20240905</v>
      </c>
      <c r="C386" s="1" t="s">
        <v>19</v>
      </c>
      <c r="D386" s="1" t="s">
        <v>14</v>
      </c>
      <c r="E386" s="1" t="s">
        <v>15</v>
      </c>
      <c r="F386" s="1" t="s">
        <v>41</v>
      </c>
      <c r="G386" s="1" t="s">
        <v>16</v>
      </c>
      <c r="H386">
        <v>3</v>
      </c>
      <c r="I386" s="3">
        <f>IF(ISBLANK(Nikes_Sales_Dataset___Working_file[[#This Row],[Units_Sold]]),IF(Nikes_Sales_Dataset___Working_file[[#This Row],[Profit]]&lt;0,0,1),Nikes_Sales_Dataset___Working_file[[#This Row],[Units_Sold]])</f>
        <v>3</v>
      </c>
      <c r="J386">
        <v>2070.9699999999998</v>
      </c>
      <c r="K386" s="9">
        <f>IF(ISBLANK(Nikes_Sales_Dataset___Working_file[[#This Row],[MRP]]),MEDIAN(Nikes_Sales_Dataset___Working_file[[#All],[MRP]]),Nikes_Sales_Dataset___Working_file[[#This Row],[MRP]])</f>
        <v>2070.9699999999998</v>
      </c>
      <c r="L386">
        <v>1.25</v>
      </c>
      <c r="M386">
        <f>IF(ISBLANK(Nikes_Sales_Dataset___Working_file[[#This Row],[Discount_Applied]]),0,Nikes_Sales_Dataset___Working_file[[#This Row],[Discount_Applied]])</f>
        <v>1.25</v>
      </c>
      <c r="N386" s="9">
        <f>Nikes_Sales_Dataset___Working_file[[#This Row],[MRP Final]]*(1-Nikes_Sales_Dataset___Working_file[[#This Row],[Cleaned Discount]])</f>
        <v>-517.74249999999995</v>
      </c>
      <c r="O386">
        <v>-1553.23</v>
      </c>
      <c r="P386" s="3">
        <f>Nikes_Sales_Dataset___Working_file[[#This Row],[Sales Price]]*Nikes_Sales_Dataset___Working_file[[#This Row],[Units Sold Filled]]</f>
        <v>-1553.2275</v>
      </c>
      <c r="Q386" s="2">
        <v>45540</v>
      </c>
      <c r="R386" s="7">
        <f>IF(ISBLANK(Nikes_Sales_Dataset___Working_file[[#This Row],[Order_Date]]),"Unknown Date",Nikes_Sales_Dataset___Working_file[[#This Row],[Order_Date]])</f>
        <v>45540</v>
      </c>
      <c r="S386" s="7" t="str">
        <f>IF(ISNUMBER(Nikes_Sales_Dataset___Working_file[[#This Row],[Cleaned Order Date]]),TEXT(Nikes_Sales_Dataset___Working_file[[#This Row],[Cleaned Order Date]],"mmm"),"Unknown")</f>
        <v>Sep</v>
      </c>
      <c r="T386" s="7" t="str">
        <f>IF(ISNUMBER(Nikes_Sales_Dataset___Working_file[[#This Row],[Cleaned Order Date]]),TEXT(Nikes_Sales_Dataset___Working_file[[#This Row],[Cleaned Order Date]],"yyyy"),"Unknown")</f>
        <v>2024</v>
      </c>
      <c r="U386" s="1" t="s">
        <v>17</v>
      </c>
      <c r="V386" s="1" t="s">
        <v>33</v>
      </c>
      <c r="W386" s="1" t="s">
        <v>33</v>
      </c>
      <c r="X386" s="9">
        <v>42.89</v>
      </c>
    </row>
    <row r="387" spans="1:24" x14ac:dyDescent="0.25">
      <c r="A387" s="4">
        <v>2385</v>
      </c>
      <c r="B387" s="4" t="str">
        <f>Nikes_Sales_Dataset___Working_file[[#This Row],[Order_ID]]&amp;"_"&amp;TEXT(Nikes_Sales_Dataset___Working_file[[#This Row],[Cleaned Order Date]],"yyyymmdd")</f>
        <v>2385_20241003</v>
      </c>
      <c r="C387" s="1" t="s">
        <v>35</v>
      </c>
      <c r="D387" s="1" t="s">
        <v>14</v>
      </c>
      <c r="E387" s="1" t="s">
        <v>47</v>
      </c>
      <c r="F387" s="1" t="s">
        <v>41</v>
      </c>
      <c r="G387" s="1" t="s">
        <v>16</v>
      </c>
      <c r="I387" s="3">
        <f>IF(ISBLANK(Nikes_Sales_Dataset___Working_file[[#This Row],[Units_Sold]]),IF(Nikes_Sales_Dataset___Working_file[[#This Row],[Profit]]&lt;0,0,1),Nikes_Sales_Dataset___Working_file[[#This Row],[Units_Sold]])</f>
        <v>1</v>
      </c>
      <c r="K387" s="9">
        <f>IF(ISBLANK(Nikes_Sales_Dataset___Working_file[[#This Row],[MRP]]),MEDIAN(Nikes_Sales_Dataset___Working_file[[#All],[MRP]]),Nikes_Sales_Dataset___Working_file[[#This Row],[MRP]])</f>
        <v>6110.0300000000007</v>
      </c>
      <c r="M387">
        <f>IF(ISBLANK(Nikes_Sales_Dataset___Working_file[[#This Row],[Discount_Applied]]),0,Nikes_Sales_Dataset___Working_file[[#This Row],[Discount_Applied]])</f>
        <v>0</v>
      </c>
      <c r="N387" s="9">
        <f>Nikes_Sales_Dataset___Working_file[[#This Row],[MRP Final]]*(1-Nikes_Sales_Dataset___Working_file[[#This Row],[Cleaned Discount]])</f>
        <v>6110.0300000000007</v>
      </c>
      <c r="O387">
        <v>0</v>
      </c>
      <c r="P387" s="3">
        <f>Nikes_Sales_Dataset___Working_file[[#This Row],[Sales Price]]*Nikes_Sales_Dataset___Working_file[[#This Row],[Units Sold Filled]]</f>
        <v>6110.0300000000007</v>
      </c>
      <c r="Q387" s="2">
        <v>45568</v>
      </c>
      <c r="R387" s="7">
        <f>IF(ISBLANK(Nikes_Sales_Dataset___Working_file[[#This Row],[Order_Date]]),"Unknown Date",Nikes_Sales_Dataset___Working_file[[#This Row],[Order_Date]])</f>
        <v>45568</v>
      </c>
      <c r="S387" s="7" t="str">
        <f>IF(ISNUMBER(Nikes_Sales_Dataset___Working_file[[#This Row],[Cleaned Order Date]]),TEXT(Nikes_Sales_Dataset___Working_file[[#This Row],[Cleaned Order Date]],"mmm"),"Unknown")</f>
        <v>Oct</v>
      </c>
      <c r="T387" s="7" t="str">
        <f>IF(ISNUMBER(Nikes_Sales_Dataset___Working_file[[#This Row],[Cleaned Order Date]]),TEXT(Nikes_Sales_Dataset___Working_file[[#This Row],[Cleaned Order Date]],"yyyy"),"Unknown")</f>
        <v>2024</v>
      </c>
      <c r="U387" s="1" t="s">
        <v>22</v>
      </c>
      <c r="V387" s="1" t="s">
        <v>33</v>
      </c>
      <c r="W387" s="1" t="s">
        <v>33</v>
      </c>
      <c r="X387" s="9">
        <v>1443.09</v>
      </c>
    </row>
    <row r="388" spans="1:24" x14ac:dyDescent="0.25">
      <c r="A388" s="4">
        <v>2386</v>
      </c>
      <c r="B388" s="4" t="str">
        <f>Nikes_Sales_Dataset___Working_file[[#This Row],[Order_ID]]&amp;"_"&amp;TEXT(Nikes_Sales_Dataset___Working_file[[#This Row],[Cleaned Order Date]],"yyyymmdd")</f>
        <v>2386_20250713</v>
      </c>
      <c r="C388" s="1" t="s">
        <v>35</v>
      </c>
      <c r="D388" s="1" t="s">
        <v>43</v>
      </c>
      <c r="E388" s="1" t="s">
        <v>51</v>
      </c>
      <c r="F388" s="1" t="s">
        <v>16</v>
      </c>
      <c r="G388" s="1" t="s">
        <v>16</v>
      </c>
      <c r="I388" s="3">
        <f>IF(ISBLANK(Nikes_Sales_Dataset___Working_file[[#This Row],[Units_Sold]]),IF(Nikes_Sales_Dataset___Working_file[[#This Row],[Profit]]&lt;0,0,1),Nikes_Sales_Dataset___Working_file[[#This Row],[Units_Sold]])</f>
        <v>1</v>
      </c>
      <c r="J388">
        <v>2271.77</v>
      </c>
      <c r="K388" s="9">
        <f>IF(ISBLANK(Nikes_Sales_Dataset___Working_file[[#This Row],[MRP]]),MEDIAN(Nikes_Sales_Dataset___Working_file[[#All],[MRP]]),Nikes_Sales_Dataset___Working_file[[#This Row],[MRP]])</f>
        <v>2271.77</v>
      </c>
      <c r="M388">
        <f>IF(ISBLANK(Nikes_Sales_Dataset___Working_file[[#This Row],[Discount_Applied]]),0,Nikes_Sales_Dataset___Working_file[[#This Row],[Discount_Applied]])</f>
        <v>0</v>
      </c>
      <c r="N388" s="9">
        <f>Nikes_Sales_Dataset___Working_file[[#This Row],[MRP Final]]*(1-Nikes_Sales_Dataset___Working_file[[#This Row],[Cleaned Discount]])</f>
        <v>2271.77</v>
      </c>
      <c r="O388">
        <v>0</v>
      </c>
      <c r="P388" s="3">
        <f>Nikes_Sales_Dataset___Working_file[[#This Row],[Sales Price]]*Nikes_Sales_Dataset___Working_file[[#This Row],[Units Sold Filled]]</f>
        <v>2271.77</v>
      </c>
      <c r="Q388" s="2">
        <v>45851</v>
      </c>
      <c r="R388" s="7">
        <f>IF(ISBLANK(Nikes_Sales_Dataset___Working_file[[#This Row],[Order_Date]]),"Unknown Date",Nikes_Sales_Dataset___Working_file[[#This Row],[Order_Date]])</f>
        <v>45851</v>
      </c>
      <c r="S388" s="7" t="str">
        <f>IF(ISNUMBER(Nikes_Sales_Dataset___Working_file[[#This Row],[Cleaned Order Date]]),TEXT(Nikes_Sales_Dataset___Working_file[[#This Row],[Cleaned Order Date]],"mmm"),"Unknown")</f>
        <v>Jul</v>
      </c>
      <c r="T388" s="7" t="str">
        <f>IF(ISNUMBER(Nikes_Sales_Dataset___Working_file[[#This Row],[Cleaned Order Date]]),TEXT(Nikes_Sales_Dataset___Working_file[[#This Row],[Cleaned Order Date]],"yyyy"),"Unknown")</f>
        <v>2025</v>
      </c>
      <c r="U388" s="1" t="s">
        <v>17</v>
      </c>
      <c r="V388" s="1" t="s">
        <v>29</v>
      </c>
      <c r="W388" s="1" t="s">
        <v>29</v>
      </c>
      <c r="X388" s="9">
        <v>2029.55</v>
      </c>
    </row>
    <row r="389" spans="1:24" x14ac:dyDescent="0.25">
      <c r="A389" s="4">
        <v>2387</v>
      </c>
      <c r="B389" s="4" t="str">
        <f>Nikes_Sales_Dataset___Working_file[[#This Row],[Order_ID]]&amp;"_"&amp;TEXT(Nikes_Sales_Dataset___Working_file[[#This Row],[Cleaned Order Date]],"yyyymmdd")</f>
        <v>2387_20240921</v>
      </c>
      <c r="C389" s="1" t="s">
        <v>19</v>
      </c>
      <c r="D389" s="1" t="s">
        <v>43</v>
      </c>
      <c r="E389" s="1" t="s">
        <v>51</v>
      </c>
      <c r="F389" s="1" t="s">
        <v>41</v>
      </c>
      <c r="G389" s="1" t="s">
        <v>16</v>
      </c>
      <c r="H389">
        <v>3</v>
      </c>
      <c r="I389" s="3">
        <f>IF(ISBLANK(Nikes_Sales_Dataset___Working_file[[#This Row],[Units_Sold]]),IF(Nikes_Sales_Dataset___Working_file[[#This Row],[Profit]]&lt;0,0,1),Nikes_Sales_Dataset___Working_file[[#This Row],[Units_Sold]])</f>
        <v>3</v>
      </c>
      <c r="K389" s="9">
        <f>IF(ISBLANK(Nikes_Sales_Dataset___Working_file[[#This Row],[MRP]]),MEDIAN(Nikes_Sales_Dataset___Working_file[[#All],[MRP]]),Nikes_Sales_Dataset___Working_file[[#This Row],[MRP]])</f>
        <v>6110.0300000000007</v>
      </c>
      <c r="M389">
        <f>IF(ISBLANK(Nikes_Sales_Dataset___Working_file[[#This Row],[Discount_Applied]]),0,Nikes_Sales_Dataset___Working_file[[#This Row],[Discount_Applied]])</f>
        <v>0</v>
      </c>
      <c r="N389" s="9">
        <f>Nikes_Sales_Dataset___Working_file[[#This Row],[MRP Final]]*(1-Nikes_Sales_Dataset___Working_file[[#This Row],[Cleaned Discount]])</f>
        <v>6110.0300000000007</v>
      </c>
      <c r="O389">
        <v>0</v>
      </c>
      <c r="P389" s="3">
        <f>Nikes_Sales_Dataset___Working_file[[#This Row],[Sales Price]]*Nikes_Sales_Dataset___Working_file[[#This Row],[Units Sold Filled]]</f>
        <v>18330.090000000004</v>
      </c>
      <c r="Q389" s="2">
        <v>45556</v>
      </c>
      <c r="R389" s="7">
        <f>IF(ISBLANK(Nikes_Sales_Dataset___Working_file[[#This Row],[Order_Date]]),"Unknown Date",Nikes_Sales_Dataset___Working_file[[#This Row],[Order_Date]])</f>
        <v>45556</v>
      </c>
      <c r="S389" s="7" t="str">
        <f>IF(ISNUMBER(Nikes_Sales_Dataset___Working_file[[#This Row],[Cleaned Order Date]]),TEXT(Nikes_Sales_Dataset___Working_file[[#This Row],[Cleaned Order Date]],"mmm"),"Unknown")</f>
        <v>Sep</v>
      </c>
      <c r="T389" s="7" t="str">
        <f>IF(ISNUMBER(Nikes_Sales_Dataset___Working_file[[#This Row],[Cleaned Order Date]]),TEXT(Nikes_Sales_Dataset___Working_file[[#This Row],[Cleaned Order Date]],"yyyy"),"Unknown")</f>
        <v>2024</v>
      </c>
      <c r="U389" s="1" t="s">
        <v>17</v>
      </c>
      <c r="V389" s="1" t="s">
        <v>29</v>
      </c>
      <c r="W389" s="1" t="s">
        <v>29</v>
      </c>
      <c r="X389" s="9">
        <v>1042.0899999999999</v>
      </c>
    </row>
    <row r="390" spans="1:24" x14ac:dyDescent="0.25">
      <c r="A390" s="4">
        <v>2388</v>
      </c>
      <c r="B390" s="4" t="str">
        <f>Nikes_Sales_Dataset___Working_file[[#This Row],[Order_ID]]&amp;"_"&amp;TEXT(Nikes_Sales_Dataset___Working_file[[#This Row],[Cleaned Order Date]],"yyyymmdd")</f>
        <v>2388_20240902</v>
      </c>
      <c r="C390" s="1" t="s">
        <v>13</v>
      </c>
      <c r="D390" s="1" t="s">
        <v>30</v>
      </c>
      <c r="E390" s="1" t="s">
        <v>48</v>
      </c>
      <c r="F390" s="1" t="s">
        <v>28</v>
      </c>
      <c r="G390" s="1" t="s">
        <v>28</v>
      </c>
      <c r="H390">
        <v>1</v>
      </c>
      <c r="I390" s="3">
        <f>IF(ISBLANK(Nikes_Sales_Dataset___Working_file[[#This Row],[Units_Sold]]),IF(Nikes_Sales_Dataset___Working_file[[#This Row],[Profit]]&lt;0,0,1),Nikes_Sales_Dataset___Working_file[[#This Row],[Units_Sold]])</f>
        <v>1</v>
      </c>
      <c r="J390">
        <v>5321.46</v>
      </c>
      <c r="K390" s="9">
        <f>IF(ISBLANK(Nikes_Sales_Dataset___Working_file[[#This Row],[MRP]]),MEDIAN(Nikes_Sales_Dataset___Working_file[[#All],[MRP]]),Nikes_Sales_Dataset___Working_file[[#This Row],[MRP]])</f>
        <v>5321.46</v>
      </c>
      <c r="M390">
        <f>IF(ISBLANK(Nikes_Sales_Dataset___Working_file[[#This Row],[Discount_Applied]]),0,Nikes_Sales_Dataset___Working_file[[#This Row],[Discount_Applied]])</f>
        <v>0</v>
      </c>
      <c r="N390" s="9">
        <f>Nikes_Sales_Dataset___Working_file[[#This Row],[MRP Final]]*(1-Nikes_Sales_Dataset___Working_file[[#This Row],[Cleaned Discount]])</f>
        <v>5321.46</v>
      </c>
      <c r="O390">
        <v>0</v>
      </c>
      <c r="P390" s="3">
        <f>Nikes_Sales_Dataset___Working_file[[#This Row],[Sales Price]]*Nikes_Sales_Dataset___Working_file[[#This Row],[Units Sold Filled]]</f>
        <v>5321.46</v>
      </c>
      <c r="Q390" s="2">
        <v>45537</v>
      </c>
      <c r="R390" s="7">
        <f>IF(ISBLANK(Nikes_Sales_Dataset___Working_file[[#This Row],[Order_Date]]),"Unknown Date",Nikes_Sales_Dataset___Working_file[[#This Row],[Order_Date]])</f>
        <v>45537</v>
      </c>
      <c r="S390" s="7" t="str">
        <f>IF(ISNUMBER(Nikes_Sales_Dataset___Working_file[[#This Row],[Cleaned Order Date]]),TEXT(Nikes_Sales_Dataset___Working_file[[#This Row],[Cleaned Order Date]],"mmm"),"Unknown")</f>
        <v>Sep</v>
      </c>
      <c r="T390" s="7" t="str">
        <f>IF(ISNUMBER(Nikes_Sales_Dataset___Working_file[[#This Row],[Cleaned Order Date]]),TEXT(Nikes_Sales_Dataset___Working_file[[#This Row],[Cleaned Order Date]],"yyyy"),"Unknown")</f>
        <v>2024</v>
      </c>
      <c r="U390" s="1" t="s">
        <v>22</v>
      </c>
      <c r="V390" s="1" t="s">
        <v>36</v>
      </c>
      <c r="W390" s="1" t="s">
        <v>36</v>
      </c>
      <c r="X390" s="9">
        <v>2587.2600000000002</v>
      </c>
    </row>
    <row r="391" spans="1:24" x14ac:dyDescent="0.25">
      <c r="A391" s="4">
        <v>2389</v>
      </c>
      <c r="B391" s="4" t="str">
        <f>Nikes_Sales_Dataset___Working_file[[#This Row],[Order_ID]]&amp;"_"&amp;TEXT(Nikes_Sales_Dataset___Working_file[[#This Row],[Cleaned Order Date]],"yyyymmdd")</f>
        <v>2389_20241008</v>
      </c>
      <c r="C391" s="1" t="s">
        <v>19</v>
      </c>
      <c r="D391" s="1" t="s">
        <v>43</v>
      </c>
      <c r="E391" s="1" t="s">
        <v>51</v>
      </c>
      <c r="F391" s="1" t="s">
        <v>32</v>
      </c>
      <c r="G391" s="1" t="s">
        <v>32</v>
      </c>
      <c r="H391">
        <v>0</v>
      </c>
      <c r="I391" s="3">
        <f>IF(ISBLANK(Nikes_Sales_Dataset___Working_file[[#This Row],[Units_Sold]]),IF(Nikes_Sales_Dataset___Working_file[[#This Row],[Profit]]&lt;0,0,1),Nikes_Sales_Dataset___Working_file[[#This Row],[Units_Sold]])</f>
        <v>0</v>
      </c>
      <c r="J391">
        <v>7901.16</v>
      </c>
      <c r="K391" s="9">
        <f>IF(ISBLANK(Nikes_Sales_Dataset___Working_file[[#This Row],[MRP]]),MEDIAN(Nikes_Sales_Dataset___Working_file[[#All],[MRP]]),Nikes_Sales_Dataset___Working_file[[#This Row],[MRP]])</f>
        <v>7901.16</v>
      </c>
      <c r="L391">
        <v>0.77</v>
      </c>
      <c r="M391">
        <f>IF(ISBLANK(Nikes_Sales_Dataset___Working_file[[#This Row],[Discount_Applied]]),0,Nikes_Sales_Dataset___Working_file[[#This Row],[Discount_Applied]])</f>
        <v>0.77</v>
      </c>
      <c r="N391" s="9">
        <f>Nikes_Sales_Dataset___Working_file[[#This Row],[MRP Final]]*(1-Nikes_Sales_Dataset___Working_file[[#This Row],[Cleaned Discount]])</f>
        <v>1817.2667999999999</v>
      </c>
      <c r="O391">
        <v>0</v>
      </c>
      <c r="P391" s="3">
        <f>Nikes_Sales_Dataset___Working_file[[#This Row],[Sales Price]]*Nikes_Sales_Dataset___Working_file[[#This Row],[Units Sold Filled]]</f>
        <v>0</v>
      </c>
      <c r="Q391" s="2">
        <v>45573</v>
      </c>
      <c r="R391" s="7">
        <f>IF(ISBLANK(Nikes_Sales_Dataset___Working_file[[#This Row],[Order_Date]]),"Unknown Date",Nikes_Sales_Dataset___Working_file[[#This Row],[Order_Date]])</f>
        <v>45573</v>
      </c>
      <c r="S391" s="7" t="str">
        <f>IF(ISNUMBER(Nikes_Sales_Dataset___Working_file[[#This Row],[Cleaned Order Date]]),TEXT(Nikes_Sales_Dataset___Working_file[[#This Row],[Cleaned Order Date]],"mmm"),"Unknown")</f>
        <v>Oct</v>
      </c>
      <c r="T391" s="7" t="str">
        <f>IF(ISNUMBER(Nikes_Sales_Dataset___Working_file[[#This Row],[Cleaned Order Date]]),TEXT(Nikes_Sales_Dataset___Working_file[[#This Row],[Cleaned Order Date]],"yyyy"),"Unknown")</f>
        <v>2024</v>
      </c>
      <c r="U391" s="1" t="s">
        <v>17</v>
      </c>
      <c r="V391" s="1" t="s">
        <v>33</v>
      </c>
      <c r="W391" s="1" t="s">
        <v>33</v>
      </c>
      <c r="X391" s="9">
        <v>-406.39</v>
      </c>
    </row>
    <row r="392" spans="1:24" x14ac:dyDescent="0.25">
      <c r="A392" s="4">
        <v>2390</v>
      </c>
      <c r="B392" s="4" t="str">
        <f>Nikes_Sales_Dataset___Working_file[[#This Row],[Order_ID]]&amp;"_"&amp;TEXT(Nikes_Sales_Dataset___Working_file[[#This Row],[Cleaned Order Date]],"yyyymmdd")</f>
        <v>2390_20250524</v>
      </c>
      <c r="C392" s="1" t="s">
        <v>13</v>
      </c>
      <c r="D392" s="1" t="s">
        <v>26</v>
      </c>
      <c r="E392" s="1" t="s">
        <v>40</v>
      </c>
      <c r="F392" s="1" t="s">
        <v>32</v>
      </c>
      <c r="G392" s="1" t="s">
        <v>32</v>
      </c>
      <c r="H392">
        <v>-1</v>
      </c>
      <c r="I392" s="3">
        <f>IF(ISBLANK(Nikes_Sales_Dataset___Working_file[[#This Row],[Units_Sold]]),IF(Nikes_Sales_Dataset___Working_file[[#This Row],[Profit]]&lt;0,0,1),Nikes_Sales_Dataset___Working_file[[#This Row],[Units_Sold]])</f>
        <v>-1</v>
      </c>
      <c r="K392" s="9">
        <f>IF(ISBLANK(Nikes_Sales_Dataset___Working_file[[#This Row],[MRP]]),MEDIAN(Nikes_Sales_Dataset___Working_file[[#All],[MRP]]),Nikes_Sales_Dataset___Working_file[[#This Row],[MRP]])</f>
        <v>6110.0300000000007</v>
      </c>
      <c r="M392">
        <f>IF(ISBLANK(Nikes_Sales_Dataset___Working_file[[#This Row],[Discount_Applied]]),0,Nikes_Sales_Dataset___Working_file[[#This Row],[Discount_Applied]])</f>
        <v>0</v>
      </c>
      <c r="N392" s="9">
        <f>Nikes_Sales_Dataset___Working_file[[#This Row],[MRP Final]]*(1-Nikes_Sales_Dataset___Working_file[[#This Row],[Cleaned Discount]])</f>
        <v>6110.0300000000007</v>
      </c>
      <c r="O392">
        <v>0</v>
      </c>
      <c r="P392" s="3">
        <f>Nikes_Sales_Dataset___Working_file[[#This Row],[Sales Price]]*Nikes_Sales_Dataset___Working_file[[#This Row],[Units Sold Filled]]</f>
        <v>-6110.0300000000007</v>
      </c>
      <c r="Q392" s="2">
        <v>45801</v>
      </c>
      <c r="R392" s="7">
        <f>IF(ISBLANK(Nikes_Sales_Dataset___Working_file[[#This Row],[Order_Date]]),"Unknown Date",Nikes_Sales_Dataset___Working_file[[#This Row],[Order_Date]])</f>
        <v>45801</v>
      </c>
      <c r="S392" s="7" t="str">
        <f>IF(ISNUMBER(Nikes_Sales_Dataset___Working_file[[#This Row],[Cleaned Order Date]]),TEXT(Nikes_Sales_Dataset___Working_file[[#This Row],[Cleaned Order Date]],"mmm"),"Unknown")</f>
        <v>May</v>
      </c>
      <c r="T392" s="7" t="str">
        <f>IF(ISNUMBER(Nikes_Sales_Dataset___Working_file[[#This Row],[Cleaned Order Date]]),TEXT(Nikes_Sales_Dataset___Working_file[[#This Row],[Cleaned Order Date]],"yyyy"),"Unknown")</f>
        <v>2025</v>
      </c>
      <c r="U392" s="1" t="s">
        <v>17</v>
      </c>
      <c r="V392" s="1" t="s">
        <v>33</v>
      </c>
      <c r="W392" s="1" t="s">
        <v>33</v>
      </c>
      <c r="X392" s="9">
        <v>496.54</v>
      </c>
    </row>
    <row r="393" spans="1:24" x14ac:dyDescent="0.25">
      <c r="A393" s="4">
        <v>2002</v>
      </c>
      <c r="B393" s="4" t="str">
        <f>Nikes_Sales_Dataset___Working_file[[#This Row],[Order_ID]]&amp;"_"&amp;TEXT(Nikes_Sales_Dataset___Working_file[[#This Row],[Cleaned Order Date]],"yyyymmdd")</f>
        <v>2002_20241003</v>
      </c>
      <c r="C393" s="1" t="s">
        <v>19</v>
      </c>
      <c r="D393" s="1" t="s">
        <v>14</v>
      </c>
      <c r="E393" s="1" t="s">
        <v>54</v>
      </c>
      <c r="F393" s="1" t="s">
        <v>32</v>
      </c>
      <c r="G393" s="1" t="s">
        <v>32</v>
      </c>
      <c r="H393">
        <v>4</v>
      </c>
      <c r="I393" s="3">
        <f>IF(ISBLANK(Nikes_Sales_Dataset___Working_file[[#This Row],[Units_Sold]]),IF(Nikes_Sales_Dataset___Working_file[[#This Row],[Profit]]&lt;0,0,1),Nikes_Sales_Dataset___Working_file[[#This Row],[Units_Sold]])</f>
        <v>4</v>
      </c>
      <c r="J393">
        <v>6820.42</v>
      </c>
      <c r="K393" s="9">
        <f>IF(ISBLANK(Nikes_Sales_Dataset___Working_file[[#This Row],[MRP]]),MEDIAN(Nikes_Sales_Dataset___Working_file[[#All],[MRP]]),Nikes_Sales_Dataset___Working_file[[#This Row],[MRP]])</f>
        <v>6820.42</v>
      </c>
      <c r="M393">
        <f>IF(ISBLANK(Nikes_Sales_Dataset___Working_file[[#This Row],[Discount_Applied]]),0,Nikes_Sales_Dataset___Working_file[[#This Row],[Discount_Applied]])</f>
        <v>0</v>
      </c>
      <c r="N393" s="9">
        <f>Nikes_Sales_Dataset___Working_file[[#This Row],[MRP Final]]*(1-Nikes_Sales_Dataset___Working_file[[#This Row],[Cleaned Discount]])</f>
        <v>6820.42</v>
      </c>
      <c r="O393">
        <v>0</v>
      </c>
      <c r="P393" s="3">
        <f>Nikes_Sales_Dataset___Working_file[[#This Row],[Sales Price]]*Nikes_Sales_Dataset___Working_file[[#This Row],[Units Sold Filled]]</f>
        <v>27281.68</v>
      </c>
      <c r="Q393" s="2">
        <v>45568</v>
      </c>
      <c r="R393" s="7">
        <f>IF(ISBLANK(Nikes_Sales_Dataset___Working_file[[#This Row],[Order_Date]]),"Unknown Date",Nikes_Sales_Dataset___Working_file[[#This Row],[Order_Date]])</f>
        <v>45568</v>
      </c>
      <c r="S393" s="7" t="str">
        <f>IF(ISNUMBER(Nikes_Sales_Dataset___Working_file[[#This Row],[Cleaned Order Date]]),TEXT(Nikes_Sales_Dataset___Working_file[[#This Row],[Cleaned Order Date]],"mmm"),"Unknown")</f>
        <v>Oct</v>
      </c>
      <c r="T393" s="7" t="str">
        <f>IF(ISNUMBER(Nikes_Sales_Dataset___Working_file[[#This Row],[Cleaned Order Date]]),TEXT(Nikes_Sales_Dataset___Working_file[[#This Row],[Cleaned Order Date]],"yyyy"),"Unknown")</f>
        <v>2024</v>
      </c>
      <c r="U393" s="1" t="s">
        <v>22</v>
      </c>
      <c r="V393" s="1" t="s">
        <v>45</v>
      </c>
      <c r="W393" s="1" t="s">
        <v>45</v>
      </c>
      <c r="X393" s="9">
        <v>3842.85</v>
      </c>
    </row>
    <row r="394" spans="1:24" x14ac:dyDescent="0.25">
      <c r="A394" s="4">
        <v>2392</v>
      </c>
      <c r="B394" s="4" t="str">
        <f>Nikes_Sales_Dataset___Working_file[[#This Row],[Order_ID]]&amp;"_"&amp;TEXT(Nikes_Sales_Dataset___Working_file[[#This Row],[Cleaned Order Date]],"yyyymmdd")</f>
        <v>2392_Unknown Date</v>
      </c>
      <c r="C394" s="1" t="s">
        <v>13</v>
      </c>
      <c r="D394" s="1" t="s">
        <v>43</v>
      </c>
      <c r="E394" s="1" t="s">
        <v>52</v>
      </c>
      <c r="F394" s="1" t="s">
        <v>32</v>
      </c>
      <c r="G394" s="1" t="s">
        <v>32</v>
      </c>
      <c r="I394" s="3">
        <f>IF(ISBLANK(Nikes_Sales_Dataset___Working_file[[#This Row],[Units_Sold]]),IF(Nikes_Sales_Dataset___Working_file[[#This Row],[Profit]]&lt;0,0,1),Nikes_Sales_Dataset___Working_file[[#This Row],[Units_Sold]])</f>
        <v>1</v>
      </c>
      <c r="J394">
        <v>8631.0300000000007</v>
      </c>
      <c r="K394" s="9">
        <f>IF(ISBLANK(Nikes_Sales_Dataset___Working_file[[#This Row],[MRP]]),MEDIAN(Nikes_Sales_Dataset___Working_file[[#All],[MRP]]),Nikes_Sales_Dataset___Working_file[[#This Row],[MRP]])</f>
        <v>8631.0300000000007</v>
      </c>
      <c r="M394">
        <f>IF(ISBLANK(Nikes_Sales_Dataset___Working_file[[#This Row],[Discount_Applied]]),0,Nikes_Sales_Dataset___Working_file[[#This Row],[Discount_Applied]])</f>
        <v>0</v>
      </c>
      <c r="N394" s="9">
        <f>Nikes_Sales_Dataset___Working_file[[#This Row],[MRP Final]]*(1-Nikes_Sales_Dataset___Working_file[[#This Row],[Cleaned Discount]])</f>
        <v>8631.0300000000007</v>
      </c>
      <c r="O394">
        <v>0</v>
      </c>
      <c r="P394" s="3">
        <f>Nikes_Sales_Dataset___Working_file[[#This Row],[Sales Price]]*Nikes_Sales_Dataset___Working_file[[#This Row],[Units Sold Filled]]</f>
        <v>8631.0300000000007</v>
      </c>
      <c r="Q394" s="2"/>
      <c r="R394" s="7" t="str">
        <f>IF(ISBLANK(Nikes_Sales_Dataset___Working_file[[#This Row],[Order_Date]]),"Unknown Date",Nikes_Sales_Dataset___Working_file[[#This Row],[Order_Date]])</f>
        <v>Unknown Date</v>
      </c>
      <c r="S394" s="7" t="str">
        <f>IF(ISNUMBER(Nikes_Sales_Dataset___Working_file[[#This Row],[Cleaned Order Date]]),TEXT(Nikes_Sales_Dataset___Working_file[[#This Row],[Cleaned Order Date]],"mmm"),"Unknown")</f>
        <v>Unknown</v>
      </c>
      <c r="T394" s="7" t="str">
        <f>IF(ISNUMBER(Nikes_Sales_Dataset___Working_file[[#This Row],[Cleaned Order Date]]),TEXT(Nikes_Sales_Dataset___Working_file[[#This Row],[Cleaned Order Date]],"yyyy"),"Unknown")</f>
        <v>Unknown</v>
      </c>
      <c r="U394" s="1" t="s">
        <v>22</v>
      </c>
      <c r="V394" s="1" t="s">
        <v>18</v>
      </c>
      <c r="W394" s="1" t="s">
        <v>36</v>
      </c>
      <c r="X394" s="9">
        <v>1356.18</v>
      </c>
    </row>
    <row r="395" spans="1:24" x14ac:dyDescent="0.25">
      <c r="A395" s="4">
        <v>2050</v>
      </c>
      <c r="B395" s="4" t="str">
        <f>Nikes_Sales_Dataset___Working_file[[#This Row],[Order_ID]]&amp;"_"&amp;TEXT(Nikes_Sales_Dataset___Working_file[[#This Row],[Cleaned Order Date]],"yyyymmdd")</f>
        <v>2050_Unknown Date</v>
      </c>
      <c r="C395" s="1" t="s">
        <v>13</v>
      </c>
      <c r="D395" s="1" t="s">
        <v>14</v>
      </c>
      <c r="E395" s="1" t="s">
        <v>54</v>
      </c>
      <c r="F395" s="1" t="s">
        <v>28</v>
      </c>
      <c r="G395" s="1" t="s">
        <v>28</v>
      </c>
      <c r="I395" s="3">
        <f>IF(ISBLANK(Nikes_Sales_Dataset___Working_file[[#This Row],[Units_Sold]]),IF(Nikes_Sales_Dataset___Working_file[[#This Row],[Profit]]&lt;0,0,1),Nikes_Sales_Dataset___Working_file[[#This Row],[Units_Sold]])</f>
        <v>1</v>
      </c>
      <c r="K395" s="9">
        <f>IF(ISBLANK(Nikes_Sales_Dataset___Working_file[[#This Row],[MRP]]),MEDIAN(Nikes_Sales_Dataset___Working_file[[#All],[MRP]]),Nikes_Sales_Dataset___Working_file[[#This Row],[MRP]])</f>
        <v>6110.0300000000007</v>
      </c>
      <c r="L395">
        <v>1.19</v>
      </c>
      <c r="M395">
        <f>IF(ISBLANK(Nikes_Sales_Dataset___Working_file[[#This Row],[Discount_Applied]]),0,Nikes_Sales_Dataset___Working_file[[#This Row],[Discount_Applied]])</f>
        <v>1.19</v>
      </c>
      <c r="N395" s="9">
        <f>Nikes_Sales_Dataset___Working_file[[#This Row],[MRP Final]]*(1-Nikes_Sales_Dataset___Working_file[[#This Row],[Cleaned Discount]])</f>
        <v>-1160.9056999999998</v>
      </c>
      <c r="O395">
        <v>0</v>
      </c>
      <c r="P395" s="3">
        <f>Nikes_Sales_Dataset___Working_file[[#This Row],[Sales Price]]*Nikes_Sales_Dataset___Working_file[[#This Row],[Units Sold Filled]]</f>
        <v>-1160.9056999999998</v>
      </c>
      <c r="Q395" s="2"/>
      <c r="R395" s="7" t="str">
        <f>IF(ISBLANK(Nikes_Sales_Dataset___Working_file[[#This Row],[Order_Date]]),"Unknown Date",Nikes_Sales_Dataset___Working_file[[#This Row],[Order_Date]])</f>
        <v>Unknown Date</v>
      </c>
      <c r="S395" s="7" t="str">
        <f>IF(ISNUMBER(Nikes_Sales_Dataset___Working_file[[#This Row],[Cleaned Order Date]]),TEXT(Nikes_Sales_Dataset___Working_file[[#This Row],[Cleaned Order Date]],"mmm"),"Unknown")</f>
        <v>Unknown</v>
      </c>
      <c r="T395" s="7" t="str">
        <f>IF(ISNUMBER(Nikes_Sales_Dataset___Working_file[[#This Row],[Cleaned Order Date]]),TEXT(Nikes_Sales_Dataset___Working_file[[#This Row],[Cleaned Order Date]],"yyyy"),"Unknown")</f>
        <v>Unknown</v>
      </c>
      <c r="U395" s="1" t="s">
        <v>22</v>
      </c>
      <c r="V395" s="1" t="s">
        <v>38</v>
      </c>
      <c r="W395" s="1" t="s">
        <v>38</v>
      </c>
      <c r="X395" s="9">
        <v>4.76</v>
      </c>
    </row>
    <row r="396" spans="1:24" x14ac:dyDescent="0.25">
      <c r="A396" s="4">
        <v>2394</v>
      </c>
      <c r="B396" s="4" t="str">
        <f>Nikes_Sales_Dataset___Working_file[[#This Row],[Order_ID]]&amp;"_"&amp;TEXT(Nikes_Sales_Dataset___Working_file[[#This Row],[Cleaned Order Date]],"yyyymmdd")</f>
        <v>2394_20230818</v>
      </c>
      <c r="C396" s="1" t="s">
        <v>13</v>
      </c>
      <c r="D396" s="1" t="s">
        <v>26</v>
      </c>
      <c r="E396" s="1" t="s">
        <v>60</v>
      </c>
      <c r="F396" s="1" t="s">
        <v>32</v>
      </c>
      <c r="G396" s="1" t="s">
        <v>32</v>
      </c>
      <c r="I396" s="3">
        <f>IF(ISBLANK(Nikes_Sales_Dataset___Working_file[[#This Row],[Units_Sold]]),IF(Nikes_Sales_Dataset___Working_file[[#This Row],[Profit]]&lt;0,0,1),Nikes_Sales_Dataset___Working_file[[#This Row],[Units_Sold]])</f>
        <v>0</v>
      </c>
      <c r="K396" s="9">
        <f>IF(ISBLANK(Nikes_Sales_Dataset___Working_file[[#This Row],[MRP]]),MEDIAN(Nikes_Sales_Dataset___Working_file[[#All],[MRP]]),Nikes_Sales_Dataset___Working_file[[#This Row],[MRP]])</f>
        <v>6110.0300000000007</v>
      </c>
      <c r="L396">
        <v>0.2</v>
      </c>
      <c r="M396">
        <f>IF(ISBLANK(Nikes_Sales_Dataset___Working_file[[#This Row],[Discount_Applied]]),0,Nikes_Sales_Dataset___Working_file[[#This Row],[Discount_Applied]])</f>
        <v>0.2</v>
      </c>
      <c r="N396" s="9">
        <f>Nikes_Sales_Dataset___Working_file[[#This Row],[MRP Final]]*(1-Nikes_Sales_Dataset___Working_file[[#This Row],[Cleaned Discount]])</f>
        <v>4888.0240000000003</v>
      </c>
      <c r="O396">
        <v>0</v>
      </c>
      <c r="P396" s="3">
        <f>Nikes_Sales_Dataset___Working_file[[#This Row],[Sales Price]]*Nikes_Sales_Dataset___Working_file[[#This Row],[Units Sold Filled]]</f>
        <v>0</v>
      </c>
      <c r="Q396" s="2">
        <v>45156</v>
      </c>
      <c r="R396" s="7">
        <f>IF(ISBLANK(Nikes_Sales_Dataset___Working_file[[#This Row],[Order_Date]]),"Unknown Date",Nikes_Sales_Dataset___Working_file[[#This Row],[Order_Date]])</f>
        <v>45156</v>
      </c>
      <c r="S396" s="7" t="str">
        <f>IF(ISNUMBER(Nikes_Sales_Dataset___Working_file[[#This Row],[Cleaned Order Date]]),TEXT(Nikes_Sales_Dataset___Working_file[[#This Row],[Cleaned Order Date]],"mmm"),"Unknown")</f>
        <v>Aug</v>
      </c>
      <c r="T396" s="7" t="str">
        <f>IF(ISNUMBER(Nikes_Sales_Dataset___Working_file[[#This Row],[Cleaned Order Date]]),TEXT(Nikes_Sales_Dataset___Working_file[[#This Row],[Cleaned Order Date]],"yyyy"),"Unknown")</f>
        <v>2023</v>
      </c>
      <c r="U396" s="1" t="s">
        <v>17</v>
      </c>
      <c r="V396" s="1" t="s">
        <v>33</v>
      </c>
      <c r="W396" s="1" t="s">
        <v>33</v>
      </c>
      <c r="X396" s="9">
        <v>-133.03</v>
      </c>
    </row>
    <row r="397" spans="1:24" x14ac:dyDescent="0.25">
      <c r="A397" s="4">
        <v>2395</v>
      </c>
      <c r="B397" s="4" t="str">
        <f>Nikes_Sales_Dataset___Working_file[[#This Row],[Order_ID]]&amp;"_"&amp;TEXT(Nikes_Sales_Dataset___Working_file[[#This Row],[Cleaned Order Date]],"yyyymmdd")</f>
        <v>2395_20250708</v>
      </c>
      <c r="C397" s="1" t="s">
        <v>13</v>
      </c>
      <c r="D397" s="1" t="s">
        <v>20</v>
      </c>
      <c r="E397" s="1" t="s">
        <v>24</v>
      </c>
      <c r="F397" s="1" t="s">
        <v>32</v>
      </c>
      <c r="G397" s="1" t="s">
        <v>32</v>
      </c>
      <c r="H397">
        <v>1</v>
      </c>
      <c r="I397" s="3">
        <f>IF(ISBLANK(Nikes_Sales_Dataset___Working_file[[#This Row],[Units_Sold]]),IF(Nikes_Sales_Dataset___Working_file[[#This Row],[Profit]]&lt;0,0,1),Nikes_Sales_Dataset___Working_file[[#This Row],[Units_Sold]])</f>
        <v>1</v>
      </c>
      <c r="K397" s="9">
        <f>IF(ISBLANK(Nikes_Sales_Dataset___Working_file[[#This Row],[MRP]]),MEDIAN(Nikes_Sales_Dataset___Working_file[[#All],[MRP]]),Nikes_Sales_Dataset___Working_file[[#This Row],[MRP]])</f>
        <v>6110.0300000000007</v>
      </c>
      <c r="M397">
        <f>IF(ISBLANK(Nikes_Sales_Dataset___Working_file[[#This Row],[Discount_Applied]]),0,Nikes_Sales_Dataset___Working_file[[#This Row],[Discount_Applied]])</f>
        <v>0</v>
      </c>
      <c r="N397" s="9">
        <f>Nikes_Sales_Dataset___Working_file[[#This Row],[MRP Final]]*(1-Nikes_Sales_Dataset___Working_file[[#This Row],[Cleaned Discount]])</f>
        <v>6110.0300000000007</v>
      </c>
      <c r="O397">
        <v>0</v>
      </c>
      <c r="P397" s="3">
        <f>Nikes_Sales_Dataset___Working_file[[#This Row],[Sales Price]]*Nikes_Sales_Dataset___Working_file[[#This Row],[Units Sold Filled]]</f>
        <v>6110.0300000000007</v>
      </c>
      <c r="Q397" s="2">
        <v>45846</v>
      </c>
      <c r="R397" s="7">
        <f>IF(ISBLANK(Nikes_Sales_Dataset___Working_file[[#This Row],[Order_Date]]),"Unknown Date",Nikes_Sales_Dataset___Working_file[[#This Row],[Order_Date]])</f>
        <v>45846</v>
      </c>
      <c r="S397" s="7" t="str">
        <f>IF(ISNUMBER(Nikes_Sales_Dataset___Working_file[[#This Row],[Cleaned Order Date]]),TEXT(Nikes_Sales_Dataset___Working_file[[#This Row],[Cleaned Order Date]],"mmm"),"Unknown")</f>
        <v>Jul</v>
      </c>
      <c r="T397" s="7" t="str">
        <f>IF(ISNUMBER(Nikes_Sales_Dataset___Working_file[[#This Row],[Cleaned Order Date]]),TEXT(Nikes_Sales_Dataset___Working_file[[#This Row],[Cleaned Order Date]],"yyyy"),"Unknown")</f>
        <v>2025</v>
      </c>
      <c r="U397" s="1" t="s">
        <v>17</v>
      </c>
      <c r="V397" s="1" t="s">
        <v>29</v>
      </c>
      <c r="W397" s="1" t="s">
        <v>29</v>
      </c>
      <c r="X397" s="9">
        <v>85</v>
      </c>
    </row>
    <row r="398" spans="1:24" x14ac:dyDescent="0.25">
      <c r="A398" s="4">
        <v>2396</v>
      </c>
      <c r="B398" s="4" t="str">
        <f>Nikes_Sales_Dataset___Working_file[[#This Row],[Order_ID]]&amp;"_"&amp;TEXT(Nikes_Sales_Dataset___Working_file[[#This Row],[Cleaned Order Date]],"yyyymmdd")</f>
        <v>2396_20250609</v>
      </c>
      <c r="C398" s="1" t="s">
        <v>35</v>
      </c>
      <c r="D398" s="1" t="s">
        <v>43</v>
      </c>
      <c r="E398" s="1" t="s">
        <v>44</v>
      </c>
      <c r="F398" s="1" t="s">
        <v>28</v>
      </c>
      <c r="G398" s="1" t="s">
        <v>28</v>
      </c>
      <c r="I398" s="3">
        <f>IF(ISBLANK(Nikes_Sales_Dataset___Working_file[[#This Row],[Units_Sold]]),IF(Nikes_Sales_Dataset___Working_file[[#This Row],[Profit]]&lt;0,0,1),Nikes_Sales_Dataset___Working_file[[#This Row],[Units_Sold]])</f>
        <v>1</v>
      </c>
      <c r="J398">
        <v>5967.92</v>
      </c>
      <c r="K398" s="9">
        <f>IF(ISBLANK(Nikes_Sales_Dataset___Working_file[[#This Row],[MRP]]),MEDIAN(Nikes_Sales_Dataset___Working_file[[#All],[MRP]]),Nikes_Sales_Dataset___Working_file[[#This Row],[MRP]])</f>
        <v>5967.92</v>
      </c>
      <c r="L398">
        <v>0.03</v>
      </c>
      <c r="M398">
        <f>IF(ISBLANK(Nikes_Sales_Dataset___Working_file[[#This Row],[Discount_Applied]]),0,Nikes_Sales_Dataset___Working_file[[#This Row],[Discount_Applied]])</f>
        <v>0.03</v>
      </c>
      <c r="N398" s="9">
        <f>Nikes_Sales_Dataset___Working_file[[#This Row],[MRP Final]]*(1-Nikes_Sales_Dataset___Working_file[[#This Row],[Cleaned Discount]])</f>
        <v>5788.8823999999995</v>
      </c>
      <c r="O398">
        <v>0</v>
      </c>
      <c r="P398" s="3">
        <f>Nikes_Sales_Dataset___Working_file[[#This Row],[Sales Price]]*Nikes_Sales_Dataset___Working_file[[#This Row],[Units Sold Filled]]</f>
        <v>5788.8823999999995</v>
      </c>
      <c r="Q398" s="2">
        <v>45817</v>
      </c>
      <c r="R398" s="7">
        <f>IF(ISBLANK(Nikes_Sales_Dataset___Working_file[[#This Row],[Order_Date]]),"Unknown Date",Nikes_Sales_Dataset___Working_file[[#This Row],[Order_Date]])</f>
        <v>45817</v>
      </c>
      <c r="S398" s="7" t="str">
        <f>IF(ISNUMBER(Nikes_Sales_Dataset___Working_file[[#This Row],[Cleaned Order Date]]),TEXT(Nikes_Sales_Dataset___Working_file[[#This Row],[Cleaned Order Date]],"mmm"),"Unknown")</f>
        <v>Jun</v>
      </c>
      <c r="T398" s="7" t="str">
        <f>IF(ISNUMBER(Nikes_Sales_Dataset___Working_file[[#This Row],[Cleaned Order Date]]),TEXT(Nikes_Sales_Dataset___Working_file[[#This Row],[Cleaned Order Date]],"yyyy"),"Unknown")</f>
        <v>2025</v>
      </c>
      <c r="U398" s="1" t="s">
        <v>22</v>
      </c>
      <c r="V398" s="1" t="s">
        <v>29</v>
      </c>
      <c r="W398" s="1" t="s">
        <v>29</v>
      </c>
      <c r="X398" s="9">
        <v>859.93</v>
      </c>
    </row>
    <row r="399" spans="1:24" x14ac:dyDescent="0.25">
      <c r="A399" s="4">
        <v>2397</v>
      </c>
      <c r="B399" s="4" t="str">
        <f>Nikes_Sales_Dataset___Working_file[[#This Row],[Order_ID]]&amp;"_"&amp;TEXT(Nikes_Sales_Dataset___Working_file[[#This Row],[Cleaned Order Date]],"yyyymmdd")</f>
        <v>2397_20231227</v>
      </c>
      <c r="C399" s="1" t="s">
        <v>35</v>
      </c>
      <c r="D399" s="1" t="s">
        <v>20</v>
      </c>
      <c r="E399" s="1" t="s">
        <v>55</v>
      </c>
      <c r="F399" s="1" t="s">
        <v>32</v>
      </c>
      <c r="G399" s="1" t="s">
        <v>32</v>
      </c>
      <c r="I399" s="3">
        <f>IF(ISBLANK(Nikes_Sales_Dataset___Working_file[[#This Row],[Units_Sold]]),IF(Nikes_Sales_Dataset___Working_file[[#This Row],[Profit]]&lt;0,0,1),Nikes_Sales_Dataset___Working_file[[#This Row],[Units_Sold]])</f>
        <v>1</v>
      </c>
      <c r="K399" s="9">
        <f>IF(ISBLANK(Nikes_Sales_Dataset___Working_file[[#This Row],[MRP]]),MEDIAN(Nikes_Sales_Dataset___Working_file[[#All],[MRP]]),Nikes_Sales_Dataset___Working_file[[#This Row],[MRP]])</f>
        <v>6110.0300000000007</v>
      </c>
      <c r="M399">
        <f>IF(ISBLANK(Nikes_Sales_Dataset___Working_file[[#This Row],[Discount_Applied]]),0,Nikes_Sales_Dataset___Working_file[[#This Row],[Discount_Applied]])</f>
        <v>0</v>
      </c>
      <c r="N399" s="9">
        <f>Nikes_Sales_Dataset___Working_file[[#This Row],[MRP Final]]*(1-Nikes_Sales_Dataset___Working_file[[#This Row],[Cleaned Discount]])</f>
        <v>6110.0300000000007</v>
      </c>
      <c r="O399">
        <v>0</v>
      </c>
      <c r="P399" s="3">
        <f>Nikes_Sales_Dataset___Working_file[[#This Row],[Sales Price]]*Nikes_Sales_Dataset___Working_file[[#This Row],[Units Sold Filled]]</f>
        <v>6110.0300000000007</v>
      </c>
      <c r="Q399" s="2">
        <v>45287</v>
      </c>
      <c r="R399" s="7">
        <f>IF(ISBLANK(Nikes_Sales_Dataset___Working_file[[#This Row],[Order_Date]]),"Unknown Date",Nikes_Sales_Dataset___Working_file[[#This Row],[Order_Date]])</f>
        <v>45287</v>
      </c>
      <c r="S399" s="7" t="str">
        <f>IF(ISNUMBER(Nikes_Sales_Dataset___Working_file[[#This Row],[Cleaned Order Date]]),TEXT(Nikes_Sales_Dataset___Working_file[[#This Row],[Cleaned Order Date]],"mmm"),"Unknown")</f>
        <v>Dec</v>
      </c>
      <c r="T399" s="7" t="str">
        <f>IF(ISNUMBER(Nikes_Sales_Dataset___Working_file[[#This Row],[Cleaned Order Date]]),TEXT(Nikes_Sales_Dataset___Working_file[[#This Row],[Cleaned Order Date]],"yyyy"),"Unknown")</f>
        <v>2023</v>
      </c>
      <c r="U399" s="1" t="s">
        <v>22</v>
      </c>
      <c r="V399" s="1" t="s">
        <v>25</v>
      </c>
      <c r="W399" s="1" t="s">
        <v>25</v>
      </c>
      <c r="X399" s="9">
        <v>3996.96</v>
      </c>
    </row>
    <row r="400" spans="1:24" x14ac:dyDescent="0.25">
      <c r="A400" s="4">
        <v>2398</v>
      </c>
      <c r="B400" s="4" t="str">
        <f>Nikes_Sales_Dataset___Working_file[[#This Row],[Order_ID]]&amp;"_"&amp;TEXT(Nikes_Sales_Dataset___Working_file[[#This Row],[Cleaned Order Date]],"yyyymmdd")</f>
        <v>2398_Unknown Date</v>
      </c>
      <c r="C400" s="1" t="s">
        <v>19</v>
      </c>
      <c r="D400" s="1" t="s">
        <v>20</v>
      </c>
      <c r="E400" s="1" t="s">
        <v>39</v>
      </c>
      <c r="F400" s="1" t="s">
        <v>28</v>
      </c>
      <c r="G400" s="1" t="s">
        <v>28</v>
      </c>
      <c r="I400" s="3">
        <f>IF(ISBLANK(Nikes_Sales_Dataset___Working_file[[#This Row],[Units_Sold]]),IF(Nikes_Sales_Dataset___Working_file[[#This Row],[Profit]]&lt;0,0,1),Nikes_Sales_Dataset___Working_file[[#This Row],[Units_Sold]])</f>
        <v>1</v>
      </c>
      <c r="J400">
        <v>4301.8500000000004</v>
      </c>
      <c r="K400" s="9">
        <f>IF(ISBLANK(Nikes_Sales_Dataset___Working_file[[#This Row],[MRP]]),MEDIAN(Nikes_Sales_Dataset___Working_file[[#All],[MRP]]),Nikes_Sales_Dataset___Working_file[[#This Row],[MRP]])</f>
        <v>4301.8500000000004</v>
      </c>
      <c r="L400">
        <v>0.74</v>
      </c>
      <c r="M400">
        <f>IF(ISBLANK(Nikes_Sales_Dataset___Working_file[[#This Row],[Discount_Applied]]),0,Nikes_Sales_Dataset___Working_file[[#This Row],[Discount_Applied]])</f>
        <v>0.74</v>
      </c>
      <c r="N400" s="9">
        <f>Nikes_Sales_Dataset___Working_file[[#This Row],[MRP Final]]*(1-Nikes_Sales_Dataset___Working_file[[#This Row],[Cleaned Discount]])</f>
        <v>1118.4810000000002</v>
      </c>
      <c r="O400">
        <v>0</v>
      </c>
      <c r="P400" s="3">
        <f>Nikes_Sales_Dataset___Working_file[[#This Row],[Sales Price]]*Nikes_Sales_Dataset___Working_file[[#This Row],[Units Sold Filled]]</f>
        <v>1118.4810000000002</v>
      </c>
      <c r="Q400" s="2"/>
      <c r="R400" s="7" t="str">
        <f>IF(ISBLANK(Nikes_Sales_Dataset___Working_file[[#This Row],[Order_Date]]),"Unknown Date",Nikes_Sales_Dataset___Working_file[[#This Row],[Order_Date]])</f>
        <v>Unknown Date</v>
      </c>
      <c r="S400" s="7" t="str">
        <f>IF(ISNUMBER(Nikes_Sales_Dataset___Working_file[[#This Row],[Cleaned Order Date]]),TEXT(Nikes_Sales_Dataset___Working_file[[#This Row],[Cleaned Order Date]],"mmm"),"Unknown")</f>
        <v>Unknown</v>
      </c>
      <c r="T400" s="7" t="str">
        <f>IF(ISNUMBER(Nikes_Sales_Dataset___Working_file[[#This Row],[Cleaned Order Date]]),TEXT(Nikes_Sales_Dataset___Working_file[[#This Row],[Cleaned Order Date]],"yyyy"),"Unknown")</f>
        <v>Unknown</v>
      </c>
      <c r="U400" s="1" t="s">
        <v>22</v>
      </c>
      <c r="V400" s="1" t="s">
        <v>36</v>
      </c>
      <c r="W400" s="1" t="s">
        <v>36</v>
      </c>
      <c r="X400" s="9">
        <v>3888.42</v>
      </c>
    </row>
    <row r="401" spans="1:24" x14ac:dyDescent="0.25">
      <c r="A401" s="4">
        <v>2399</v>
      </c>
      <c r="B401" s="4" t="str">
        <f>Nikes_Sales_Dataset___Working_file[[#This Row],[Order_ID]]&amp;"_"&amp;TEXT(Nikes_Sales_Dataset___Working_file[[#This Row],[Cleaned Order Date]],"yyyymmdd")</f>
        <v>2399_20240807</v>
      </c>
      <c r="C401" s="1" t="s">
        <v>19</v>
      </c>
      <c r="D401" s="1" t="s">
        <v>30</v>
      </c>
      <c r="E401" s="1" t="s">
        <v>48</v>
      </c>
      <c r="F401" s="1" t="s">
        <v>28</v>
      </c>
      <c r="G401" s="1" t="s">
        <v>28</v>
      </c>
      <c r="H401">
        <v>-1</v>
      </c>
      <c r="I401" s="3">
        <f>IF(ISBLANK(Nikes_Sales_Dataset___Working_file[[#This Row],[Units_Sold]]),IF(Nikes_Sales_Dataset___Working_file[[#This Row],[Profit]]&lt;0,0,1),Nikes_Sales_Dataset___Working_file[[#This Row],[Units_Sold]])</f>
        <v>-1</v>
      </c>
      <c r="J401">
        <v>6188.29</v>
      </c>
      <c r="K401" s="9">
        <f>IF(ISBLANK(Nikes_Sales_Dataset___Working_file[[#This Row],[MRP]]),MEDIAN(Nikes_Sales_Dataset___Working_file[[#All],[MRP]]),Nikes_Sales_Dataset___Working_file[[#This Row],[MRP]])</f>
        <v>6188.29</v>
      </c>
      <c r="M401">
        <f>IF(ISBLANK(Nikes_Sales_Dataset___Working_file[[#This Row],[Discount_Applied]]),0,Nikes_Sales_Dataset___Working_file[[#This Row],[Discount_Applied]])</f>
        <v>0</v>
      </c>
      <c r="N401" s="9">
        <f>Nikes_Sales_Dataset___Working_file[[#This Row],[MRP Final]]*(1-Nikes_Sales_Dataset___Working_file[[#This Row],[Cleaned Discount]])</f>
        <v>6188.29</v>
      </c>
      <c r="O401">
        <v>0</v>
      </c>
      <c r="P401" s="3">
        <f>Nikes_Sales_Dataset___Working_file[[#This Row],[Sales Price]]*Nikes_Sales_Dataset___Working_file[[#This Row],[Units Sold Filled]]</f>
        <v>-6188.29</v>
      </c>
      <c r="Q401" s="2">
        <v>45511</v>
      </c>
      <c r="R401" s="7">
        <f>IF(ISBLANK(Nikes_Sales_Dataset___Working_file[[#This Row],[Order_Date]]),"Unknown Date",Nikes_Sales_Dataset___Working_file[[#This Row],[Order_Date]])</f>
        <v>45511</v>
      </c>
      <c r="S401" s="7" t="str">
        <f>IF(ISNUMBER(Nikes_Sales_Dataset___Working_file[[#This Row],[Cleaned Order Date]]),TEXT(Nikes_Sales_Dataset___Working_file[[#This Row],[Cleaned Order Date]],"mmm"),"Unknown")</f>
        <v>Aug</v>
      </c>
      <c r="T401" s="7" t="str">
        <f>IF(ISNUMBER(Nikes_Sales_Dataset___Working_file[[#This Row],[Cleaned Order Date]]),TEXT(Nikes_Sales_Dataset___Working_file[[#This Row],[Cleaned Order Date]],"yyyy"),"Unknown")</f>
        <v>2024</v>
      </c>
      <c r="U401" s="1" t="s">
        <v>22</v>
      </c>
      <c r="V401" s="1" t="s">
        <v>29</v>
      </c>
      <c r="W401" s="1" t="s">
        <v>29</v>
      </c>
      <c r="X401" s="9">
        <v>515.6</v>
      </c>
    </row>
    <row r="402" spans="1:24" x14ac:dyDescent="0.25">
      <c r="A402" s="4">
        <v>2025</v>
      </c>
      <c r="B402" s="4" t="str">
        <f>Nikes_Sales_Dataset___Working_file[[#This Row],[Order_ID]]&amp;"_"&amp;TEXT(Nikes_Sales_Dataset___Working_file[[#This Row],[Cleaned Order Date]],"yyyymmdd")</f>
        <v>2025_20241009</v>
      </c>
      <c r="C402" s="1" t="s">
        <v>13</v>
      </c>
      <c r="D402" s="1" t="s">
        <v>14</v>
      </c>
      <c r="E402" s="1" t="s">
        <v>54</v>
      </c>
      <c r="F402" s="1" t="s">
        <v>32</v>
      </c>
      <c r="G402" s="1" t="s">
        <v>32</v>
      </c>
      <c r="H402">
        <v>4</v>
      </c>
      <c r="I402" s="3">
        <f>IF(ISBLANK(Nikes_Sales_Dataset___Working_file[[#This Row],[Units_Sold]]),IF(Nikes_Sales_Dataset___Working_file[[#This Row],[Profit]]&lt;0,0,1),Nikes_Sales_Dataset___Working_file[[#This Row],[Units_Sold]])</f>
        <v>4</v>
      </c>
      <c r="J402">
        <v>6743.07</v>
      </c>
      <c r="K402" s="9">
        <f>IF(ISBLANK(Nikes_Sales_Dataset___Working_file[[#This Row],[MRP]]),MEDIAN(Nikes_Sales_Dataset___Working_file[[#All],[MRP]]),Nikes_Sales_Dataset___Working_file[[#This Row],[MRP]])</f>
        <v>6743.07</v>
      </c>
      <c r="M402">
        <f>IF(ISBLANK(Nikes_Sales_Dataset___Working_file[[#This Row],[Discount_Applied]]),0,Nikes_Sales_Dataset___Working_file[[#This Row],[Discount_Applied]])</f>
        <v>0</v>
      </c>
      <c r="N402" s="9">
        <f>Nikes_Sales_Dataset___Working_file[[#This Row],[MRP Final]]*(1-Nikes_Sales_Dataset___Working_file[[#This Row],[Cleaned Discount]])</f>
        <v>6743.07</v>
      </c>
      <c r="O402">
        <v>0</v>
      </c>
      <c r="P402" s="3">
        <f>Nikes_Sales_Dataset___Working_file[[#This Row],[Sales Price]]*Nikes_Sales_Dataset___Working_file[[#This Row],[Units Sold Filled]]</f>
        <v>26972.28</v>
      </c>
      <c r="Q402" s="2">
        <v>45574</v>
      </c>
      <c r="R402" s="7">
        <f>IF(ISBLANK(Nikes_Sales_Dataset___Working_file[[#This Row],[Order_Date]]),"Unknown Date",Nikes_Sales_Dataset___Working_file[[#This Row],[Order_Date]])</f>
        <v>45574</v>
      </c>
      <c r="S402" s="7" t="str">
        <f>IF(ISNUMBER(Nikes_Sales_Dataset___Working_file[[#This Row],[Cleaned Order Date]]),TEXT(Nikes_Sales_Dataset___Working_file[[#This Row],[Cleaned Order Date]],"mmm"),"Unknown")</f>
        <v>Oct</v>
      </c>
      <c r="T402" s="7" t="str">
        <f>IF(ISNUMBER(Nikes_Sales_Dataset___Working_file[[#This Row],[Cleaned Order Date]]),TEXT(Nikes_Sales_Dataset___Working_file[[#This Row],[Cleaned Order Date]],"yyyy"),"Unknown")</f>
        <v>2024</v>
      </c>
      <c r="U402" s="1" t="s">
        <v>17</v>
      </c>
      <c r="V402" s="1" t="s">
        <v>29</v>
      </c>
      <c r="W402" s="1" t="s">
        <v>29</v>
      </c>
      <c r="X402" s="9">
        <v>-277.41000000000003</v>
      </c>
    </row>
    <row r="403" spans="1:24" x14ac:dyDescent="0.25">
      <c r="A403" s="4">
        <v>2012</v>
      </c>
      <c r="B403" s="4" t="str">
        <f>Nikes_Sales_Dataset___Working_file[[#This Row],[Order_ID]]&amp;"_"&amp;TEXT(Nikes_Sales_Dataset___Working_file[[#This Row],[Cleaned Order Date]],"yyyymmdd")</f>
        <v>2012_20250402</v>
      </c>
      <c r="C403" s="1" t="s">
        <v>13</v>
      </c>
      <c r="D403" s="1" t="s">
        <v>30</v>
      </c>
      <c r="E403" s="1" t="s">
        <v>56</v>
      </c>
      <c r="F403" s="1" t="s">
        <v>41</v>
      </c>
      <c r="G403" s="1" t="s">
        <v>16</v>
      </c>
      <c r="H403">
        <v>0</v>
      </c>
      <c r="I403" s="3">
        <f>IF(ISBLANK(Nikes_Sales_Dataset___Working_file[[#This Row],[Units_Sold]]),IF(Nikes_Sales_Dataset___Working_file[[#This Row],[Profit]]&lt;0,0,1),Nikes_Sales_Dataset___Working_file[[#This Row],[Units_Sold]])</f>
        <v>0</v>
      </c>
      <c r="J403">
        <v>9220.15</v>
      </c>
      <c r="K403" s="9">
        <f>IF(ISBLANK(Nikes_Sales_Dataset___Working_file[[#This Row],[MRP]]),MEDIAN(Nikes_Sales_Dataset___Working_file[[#All],[MRP]]),Nikes_Sales_Dataset___Working_file[[#This Row],[MRP]])</f>
        <v>9220.15</v>
      </c>
      <c r="M403">
        <f>IF(ISBLANK(Nikes_Sales_Dataset___Working_file[[#This Row],[Discount_Applied]]),0,Nikes_Sales_Dataset___Working_file[[#This Row],[Discount_Applied]])</f>
        <v>0</v>
      </c>
      <c r="N403" s="9">
        <f>Nikes_Sales_Dataset___Working_file[[#This Row],[MRP Final]]*(1-Nikes_Sales_Dataset___Working_file[[#This Row],[Cleaned Discount]])</f>
        <v>9220.15</v>
      </c>
      <c r="O403">
        <v>0</v>
      </c>
      <c r="P403" s="3">
        <f>Nikes_Sales_Dataset___Working_file[[#This Row],[Sales Price]]*Nikes_Sales_Dataset___Working_file[[#This Row],[Units Sold Filled]]</f>
        <v>0</v>
      </c>
      <c r="Q403" s="2">
        <v>45749</v>
      </c>
      <c r="R403" s="7">
        <f>IF(ISBLANK(Nikes_Sales_Dataset___Working_file[[#This Row],[Order_Date]]),"Unknown Date",Nikes_Sales_Dataset___Working_file[[#This Row],[Order_Date]])</f>
        <v>45749</v>
      </c>
      <c r="S403" s="7" t="str">
        <f>IF(ISNUMBER(Nikes_Sales_Dataset___Working_file[[#This Row],[Cleaned Order Date]]),TEXT(Nikes_Sales_Dataset___Working_file[[#This Row],[Cleaned Order Date]],"mmm"),"Unknown")</f>
        <v>Apr</v>
      </c>
      <c r="T403" s="7" t="str">
        <f>IF(ISNUMBER(Nikes_Sales_Dataset___Working_file[[#This Row],[Cleaned Order Date]]),TEXT(Nikes_Sales_Dataset___Working_file[[#This Row],[Cleaned Order Date]],"yyyy"),"Unknown")</f>
        <v>2025</v>
      </c>
      <c r="U403" s="1" t="s">
        <v>22</v>
      </c>
      <c r="V403" s="1" t="s">
        <v>29</v>
      </c>
      <c r="W403" s="1" t="s">
        <v>29</v>
      </c>
      <c r="X403" s="9">
        <v>2688.05</v>
      </c>
    </row>
    <row r="404" spans="1:24" x14ac:dyDescent="0.25">
      <c r="A404" s="4">
        <v>2402</v>
      </c>
      <c r="B404" s="4" t="str">
        <f>Nikes_Sales_Dataset___Working_file[[#This Row],[Order_ID]]&amp;"_"&amp;TEXT(Nikes_Sales_Dataset___Working_file[[#This Row],[Cleaned Order Date]],"yyyymmdd")</f>
        <v>2402_20250309</v>
      </c>
      <c r="C404" s="1" t="s">
        <v>13</v>
      </c>
      <c r="D404" s="1" t="s">
        <v>30</v>
      </c>
      <c r="E404" s="1" t="s">
        <v>31</v>
      </c>
      <c r="F404" s="1" t="s">
        <v>41</v>
      </c>
      <c r="G404" s="1" t="s">
        <v>16</v>
      </c>
      <c r="I404" s="3">
        <f>IF(ISBLANK(Nikes_Sales_Dataset___Working_file[[#This Row],[Units_Sold]]),IF(Nikes_Sales_Dataset___Working_file[[#This Row],[Profit]]&lt;0,0,1),Nikes_Sales_Dataset___Working_file[[#This Row],[Units_Sold]])</f>
        <v>1</v>
      </c>
      <c r="J404">
        <v>6437.85</v>
      </c>
      <c r="K404" s="9">
        <f>IF(ISBLANK(Nikes_Sales_Dataset___Working_file[[#This Row],[MRP]]),MEDIAN(Nikes_Sales_Dataset___Working_file[[#All],[MRP]]),Nikes_Sales_Dataset___Working_file[[#This Row],[MRP]])</f>
        <v>6437.85</v>
      </c>
      <c r="M404">
        <f>IF(ISBLANK(Nikes_Sales_Dataset___Working_file[[#This Row],[Discount_Applied]]),0,Nikes_Sales_Dataset___Working_file[[#This Row],[Discount_Applied]])</f>
        <v>0</v>
      </c>
      <c r="N404" s="9">
        <f>Nikes_Sales_Dataset___Working_file[[#This Row],[MRP Final]]*(1-Nikes_Sales_Dataset___Working_file[[#This Row],[Cleaned Discount]])</f>
        <v>6437.85</v>
      </c>
      <c r="O404">
        <v>0</v>
      </c>
      <c r="P404" s="3">
        <f>Nikes_Sales_Dataset___Working_file[[#This Row],[Sales Price]]*Nikes_Sales_Dataset___Working_file[[#This Row],[Units Sold Filled]]</f>
        <v>6437.85</v>
      </c>
      <c r="Q404" s="2">
        <v>45725</v>
      </c>
      <c r="R404" s="7">
        <f>IF(ISBLANK(Nikes_Sales_Dataset___Working_file[[#This Row],[Order_Date]]),"Unknown Date",Nikes_Sales_Dataset___Working_file[[#This Row],[Order_Date]])</f>
        <v>45725</v>
      </c>
      <c r="S404" s="7" t="str">
        <f>IF(ISNUMBER(Nikes_Sales_Dataset___Working_file[[#This Row],[Cleaned Order Date]]),TEXT(Nikes_Sales_Dataset___Working_file[[#This Row],[Cleaned Order Date]],"mmm"),"Unknown")</f>
        <v>Mar</v>
      </c>
      <c r="T404" s="7" t="str">
        <f>IF(ISNUMBER(Nikes_Sales_Dataset___Working_file[[#This Row],[Cleaned Order Date]]),TEXT(Nikes_Sales_Dataset___Working_file[[#This Row],[Cleaned Order Date]],"yyyy"),"Unknown")</f>
        <v>2025</v>
      </c>
      <c r="U404" s="1" t="s">
        <v>17</v>
      </c>
      <c r="V404" s="1" t="s">
        <v>25</v>
      </c>
      <c r="W404" s="1" t="s">
        <v>25</v>
      </c>
      <c r="X404" s="9">
        <v>1231.3</v>
      </c>
    </row>
    <row r="405" spans="1:24" x14ac:dyDescent="0.25">
      <c r="A405" s="4">
        <v>2403</v>
      </c>
      <c r="B405" s="4" t="str">
        <f>Nikes_Sales_Dataset___Working_file[[#This Row],[Order_ID]]&amp;"_"&amp;TEXT(Nikes_Sales_Dataset___Working_file[[#This Row],[Cleaned Order Date]],"yyyymmdd")</f>
        <v>2403_20240824</v>
      </c>
      <c r="C405" s="1" t="s">
        <v>19</v>
      </c>
      <c r="D405" s="1" t="s">
        <v>30</v>
      </c>
      <c r="E405" s="1" t="s">
        <v>31</v>
      </c>
      <c r="F405" s="1" t="s">
        <v>32</v>
      </c>
      <c r="G405" s="1" t="s">
        <v>32</v>
      </c>
      <c r="I405" s="3">
        <f>IF(ISBLANK(Nikes_Sales_Dataset___Working_file[[#This Row],[Units_Sold]]),IF(Nikes_Sales_Dataset___Working_file[[#This Row],[Profit]]&lt;0,0,1),Nikes_Sales_Dataset___Working_file[[#This Row],[Units_Sold]])</f>
        <v>1</v>
      </c>
      <c r="K405" s="9">
        <f>IF(ISBLANK(Nikes_Sales_Dataset___Working_file[[#This Row],[MRP]]),MEDIAN(Nikes_Sales_Dataset___Working_file[[#All],[MRP]]),Nikes_Sales_Dataset___Working_file[[#This Row],[MRP]])</f>
        <v>6110.0300000000007</v>
      </c>
      <c r="L405">
        <v>1.1299999999999999</v>
      </c>
      <c r="M405">
        <f>IF(ISBLANK(Nikes_Sales_Dataset___Working_file[[#This Row],[Discount_Applied]]),0,Nikes_Sales_Dataset___Working_file[[#This Row],[Discount_Applied]])</f>
        <v>1.1299999999999999</v>
      </c>
      <c r="N405" s="9">
        <f>Nikes_Sales_Dataset___Working_file[[#This Row],[MRP Final]]*(1-Nikes_Sales_Dataset___Working_file[[#This Row],[Cleaned Discount]])</f>
        <v>-794.30389999999943</v>
      </c>
      <c r="O405">
        <v>0</v>
      </c>
      <c r="P405" s="3">
        <f>Nikes_Sales_Dataset___Working_file[[#This Row],[Sales Price]]*Nikes_Sales_Dataset___Working_file[[#This Row],[Units Sold Filled]]</f>
        <v>-794.30389999999943</v>
      </c>
      <c r="Q405" s="2">
        <v>45528</v>
      </c>
      <c r="R405" s="7">
        <f>IF(ISBLANK(Nikes_Sales_Dataset___Working_file[[#This Row],[Order_Date]]),"Unknown Date",Nikes_Sales_Dataset___Working_file[[#This Row],[Order_Date]])</f>
        <v>45528</v>
      </c>
      <c r="S405" s="7" t="str">
        <f>IF(ISNUMBER(Nikes_Sales_Dataset___Working_file[[#This Row],[Cleaned Order Date]]),TEXT(Nikes_Sales_Dataset___Working_file[[#This Row],[Cleaned Order Date]],"mmm"),"Unknown")</f>
        <v>Aug</v>
      </c>
      <c r="T405" s="7" t="str">
        <f>IF(ISNUMBER(Nikes_Sales_Dataset___Working_file[[#This Row],[Cleaned Order Date]]),TEXT(Nikes_Sales_Dataset___Working_file[[#This Row],[Cleaned Order Date]],"yyyy"),"Unknown")</f>
        <v>2024</v>
      </c>
      <c r="U405" s="1" t="s">
        <v>22</v>
      </c>
      <c r="V405" s="1" t="s">
        <v>33</v>
      </c>
      <c r="W405" s="1" t="s">
        <v>33</v>
      </c>
      <c r="X405" s="9">
        <v>1309.54</v>
      </c>
    </row>
    <row r="406" spans="1:24" x14ac:dyDescent="0.25">
      <c r="A406" s="4">
        <v>2404</v>
      </c>
      <c r="B406" s="4" t="str">
        <f>Nikes_Sales_Dataset___Working_file[[#This Row],[Order_ID]]&amp;"_"&amp;TEXT(Nikes_Sales_Dataset___Working_file[[#This Row],[Cleaned Order Date]],"yyyymmdd")</f>
        <v>2404_20240125</v>
      </c>
      <c r="C406" s="1" t="s">
        <v>35</v>
      </c>
      <c r="D406" s="1" t="s">
        <v>26</v>
      </c>
      <c r="E406" s="1" t="s">
        <v>27</v>
      </c>
      <c r="F406" s="1" t="s">
        <v>32</v>
      </c>
      <c r="G406" s="1" t="s">
        <v>32</v>
      </c>
      <c r="I406" s="3">
        <f>IF(ISBLANK(Nikes_Sales_Dataset___Working_file[[#This Row],[Units_Sold]]),IF(Nikes_Sales_Dataset___Working_file[[#This Row],[Profit]]&lt;0,0,1),Nikes_Sales_Dataset___Working_file[[#This Row],[Units_Sold]])</f>
        <v>0</v>
      </c>
      <c r="K406" s="9">
        <f>IF(ISBLANK(Nikes_Sales_Dataset___Working_file[[#This Row],[MRP]]),MEDIAN(Nikes_Sales_Dataset___Working_file[[#All],[MRP]]),Nikes_Sales_Dataset___Working_file[[#This Row],[MRP]])</f>
        <v>6110.0300000000007</v>
      </c>
      <c r="L406">
        <v>0.09</v>
      </c>
      <c r="M406">
        <f>IF(ISBLANK(Nikes_Sales_Dataset___Working_file[[#This Row],[Discount_Applied]]),0,Nikes_Sales_Dataset___Working_file[[#This Row],[Discount_Applied]])</f>
        <v>0.09</v>
      </c>
      <c r="N406" s="9">
        <f>Nikes_Sales_Dataset___Working_file[[#This Row],[MRP Final]]*(1-Nikes_Sales_Dataset___Working_file[[#This Row],[Cleaned Discount]])</f>
        <v>5560.127300000001</v>
      </c>
      <c r="O406">
        <v>0</v>
      </c>
      <c r="P406" s="3">
        <f>Nikes_Sales_Dataset___Working_file[[#This Row],[Sales Price]]*Nikes_Sales_Dataset___Working_file[[#This Row],[Units Sold Filled]]</f>
        <v>0</v>
      </c>
      <c r="Q406" s="2">
        <v>45316</v>
      </c>
      <c r="R406" s="7">
        <f>IF(ISBLANK(Nikes_Sales_Dataset___Working_file[[#This Row],[Order_Date]]),"Unknown Date",Nikes_Sales_Dataset___Working_file[[#This Row],[Order_Date]])</f>
        <v>45316</v>
      </c>
      <c r="S406" s="7" t="str">
        <f>IF(ISNUMBER(Nikes_Sales_Dataset___Working_file[[#This Row],[Cleaned Order Date]]),TEXT(Nikes_Sales_Dataset___Working_file[[#This Row],[Cleaned Order Date]],"mmm"),"Unknown")</f>
        <v>Jan</v>
      </c>
      <c r="T406" s="7" t="str">
        <f>IF(ISNUMBER(Nikes_Sales_Dataset___Working_file[[#This Row],[Cleaned Order Date]]),TEXT(Nikes_Sales_Dataset___Working_file[[#This Row],[Cleaned Order Date]],"yyyy"),"Unknown")</f>
        <v>2024</v>
      </c>
      <c r="U406" s="1" t="s">
        <v>17</v>
      </c>
      <c r="V406" s="1" t="s">
        <v>29</v>
      </c>
      <c r="W406" s="1" t="s">
        <v>29</v>
      </c>
      <c r="X406" s="9">
        <v>-501.36</v>
      </c>
    </row>
    <row r="407" spans="1:24" x14ac:dyDescent="0.25">
      <c r="A407" s="4">
        <v>2405</v>
      </c>
      <c r="B407" s="4" t="str">
        <f>Nikes_Sales_Dataset___Working_file[[#This Row],[Order_ID]]&amp;"_"&amp;TEXT(Nikes_Sales_Dataset___Working_file[[#This Row],[Cleaned Order Date]],"yyyymmdd")</f>
        <v>2405_20241117</v>
      </c>
      <c r="C407" s="1" t="s">
        <v>35</v>
      </c>
      <c r="D407" s="1" t="s">
        <v>43</v>
      </c>
      <c r="E407" s="1" t="s">
        <v>51</v>
      </c>
      <c r="F407" s="1" t="s">
        <v>49</v>
      </c>
      <c r="G407" s="1" t="s">
        <v>16</v>
      </c>
      <c r="H407">
        <v>1</v>
      </c>
      <c r="I407" s="3">
        <f>IF(ISBLANK(Nikes_Sales_Dataset___Working_file[[#This Row],[Units_Sold]]),IF(Nikes_Sales_Dataset___Working_file[[#This Row],[Profit]]&lt;0,0,1),Nikes_Sales_Dataset___Working_file[[#This Row],[Units_Sold]])</f>
        <v>1</v>
      </c>
      <c r="K407" s="9">
        <f>IF(ISBLANK(Nikes_Sales_Dataset___Working_file[[#This Row],[MRP]]),MEDIAN(Nikes_Sales_Dataset___Working_file[[#All],[MRP]]),Nikes_Sales_Dataset___Working_file[[#This Row],[MRP]])</f>
        <v>6110.0300000000007</v>
      </c>
      <c r="M407">
        <f>IF(ISBLANK(Nikes_Sales_Dataset___Working_file[[#This Row],[Discount_Applied]]),0,Nikes_Sales_Dataset___Working_file[[#This Row],[Discount_Applied]])</f>
        <v>0</v>
      </c>
      <c r="N407" s="9">
        <f>Nikes_Sales_Dataset___Working_file[[#This Row],[MRP Final]]*(1-Nikes_Sales_Dataset___Working_file[[#This Row],[Cleaned Discount]])</f>
        <v>6110.0300000000007</v>
      </c>
      <c r="O407">
        <v>0</v>
      </c>
      <c r="P407" s="3">
        <f>Nikes_Sales_Dataset___Working_file[[#This Row],[Sales Price]]*Nikes_Sales_Dataset___Working_file[[#This Row],[Units Sold Filled]]</f>
        <v>6110.0300000000007</v>
      </c>
      <c r="Q407" s="2">
        <v>45613</v>
      </c>
      <c r="R407" s="7">
        <f>IF(ISBLANK(Nikes_Sales_Dataset___Working_file[[#This Row],[Order_Date]]),"Unknown Date",Nikes_Sales_Dataset___Working_file[[#This Row],[Order_Date]])</f>
        <v>45613</v>
      </c>
      <c r="S407" s="7" t="str">
        <f>IF(ISNUMBER(Nikes_Sales_Dataset___Working_file[[#This Row],[Cleaned Order Date]]),TEXT(Nikes_Sales_Dataset___Working_file[[#This Row],[Cleaned Order Date]],"mmm"),"Unknown")</f>
        <v>Nov</v>
      </c>
      <c r="T407" s="7" t="str">
        <f>IF(ISNUMBER(Nikes_Sales_Dataset___Working_file[[#This Row],[Cleaned Order Date]]),TEXT(Nikes_Sales_Dataset___Working_file[[#This Row],[Cleaned Order Date]],"yyyy"),"Unknown")</f>
        <v>2024</v>
      </c>
      <c r="U407" s="1" t="s">
        <v>17</v>
      </c>
      <c r="V407" s="1" t="s">
        <v>45</v>
      </c>
      <c r="W407" s="1" t="s">
        <v>45</v>
      </c>
      <c r="X407" s="9">
        <v>69.95</v>
      </c>
    </row>
    <row r="408" spans="1:24" x14ac:dyDescent="0.25">
      <c r="A408" s="4">
        <v>2406</v>
      </c>
      <c r="B408" s="4" t="str">
        <f>Nikes_Sales_Dataset___Working_file[[#This Row],[Order_ID]]&amp;"_"&amp;TEXT(Nikes_Sales_Dataset___Working_file[[#This Row],[Cleaned Order Date]],"yyyymmdd")</f>
        <v>2406_20230917</v>
      </c>
      <c r="C408" s="1" t="s">
        <v>35</v>
      </c>
      <c r="D408" s="1" t="s">
        <v>14</v>
      </c>
      <c r="E408" s="1" t="s">
        <v>47</v>
      </c>
      <c r="F408" s="1" t="s">
        <v>28</v>
      </c>
      <c r="G408" s="1" t="s">
        <v>28</v>
      </c>
      <c r="H408">
        <v>4</v>
      </c>
      <c r="I408" s="3">
        <f>IF(ISBLANK(Nikes_Sales_Dataset___Working_file[[#This Row],[Units_Sold]]),IF(Nikes_Sales_Dataset___Working_file[[#This Row],[Profit]]&lt;0,0,1),Nikes_Sales_Dataset___Working_file[[#This Row],[Units_Sold]])</f>
        <v>4</v>
      </c>
      <c r="J408">
        <v>6458.72</v>
      </c>
      <c r="K408" s="9">
        <f>IF(ISBLANK(Nikes_Sales_Dataset___Working_file[[#This Row],[MRP]]),MEDIAN(Nikes_Sales_Dataset___Working_file[[#All],[MRP]]),Nikes_Sales_Dataset___Working_file[[#This Row],[MRP]])</f>
        <v>6458.72</v>
      </c>
      <c r="M408">
        <f>IF(ISBLANK(Nikes_Sales_Dataset___Working_file[[#This Row],[Discount_Applied]]),0,Nikes_Sales_Dataset___Working_file[[#This Row],[Discount_Applied]])</f>
        <v>0</v>
      </c>
      <c r="N408" s="9">
        <f>Nikes_Sales_Dataset___Working_file[[#This Row],[MRP Final]]*(1-Nikes_Sales_Dataset___Working_file[[#This Row],[Cleaned Discount]])</f>
        <v>6458.72</v>
      </c>
      <c r="O408">
        <v>0</v>
      </c>
      <c r="P408" s="3">
        <f>Nikes_Sales_Dataset___Working_file[[#This Row],[Sales Price]]*Nikes_Sales_Dataset___Working_file[[#This Row],[Units Sold Filled]]</f>
        <v>25834.880000000001</v>
      </c>
      <c r="Q408" s="2">
        <v>45186</v>
      </c>
      <c r="R408" s="7">
        <f>IF(ISBLANK(Nikes_Sales_Dataset___Working_file[[#This Row],[Order_Date]]),"Unknown Date",Nikes_Sales_Dataset___Working_file[[#This Row],[Order_Date]])</f>
        <v>45186</v>
      </c>
      <c r="S408" s="7" t="str">
        <f>IF(ISNUMBER(Nikes_Sales_Dataset___Working_file[[#This Row],[Cleaned Order Date]]),TEXT(Nikes_Sales_Dataset___Working_file[[#This Row],[Cleaned Order Date]],"mmm"),"Unknown")</f>
        <v>Sep</v>
      </c>
      <c r="T408" s="7" t="str">
        <f>IF(ISNUMBER(Nikes_Sales_Dataset___Working_file[[#This Row],[Cleaned Order Date]]),TEXT(Nikes_Sales_Dataset___Working_file[[#This Row],[Cleaned Order Date]],"yyyy"),"Unknown")</f>
        <v>2023</v>
      </c>
      <c r="U408" s="1" t="s">
        <v>17</v>
      </c>
      <c r="V408" s="1" t="s">
        <v>25</v>
      </c>
      <c r="W408" s="1" t="s">
        <v>25</v>
      </c>
      <c r="X408" s="9">
        <v>402</v>
      </c>
    </row>
    <row r="409" spans="1:24" x14ac:dyDescent="0.25">
      <c r="A409" s="4">
        <v>2407</v>
      </c>
      <c r="B409" s="4" t="str">
        <f>Nikes_Sales_Dataset___Working_file[[#This Row],[Order_ID]]&amp;"_"&amp;TEXT(Nikes_Sales_Dataset___Working_file[[#This Row],[Cleaned Order Date]],"yyyymmdd")</f>
        <v>2407_20231230</v>
      </c>
      <c r="C409" s="1" t="s">
        <v>13</v>
      </c>
      <c r="D409" s="1" t="s">
        <v>30</v>
      </c>
      <c r="E409" s="1" t="s">
        <v>50</v>
      </c>
      <c r="F409" s="1" t="s">
        <v>49</v>
      </c>
      <c r="G409" s="1" t="s">
        <v>16</v>
      </c>
      <c r="I409" s="3">
        <f>IF(ISBLANK(Nikes_Sales_Dataset___Working_file[[#This Row],[Units_Sold]]),IF(Nikes_Sales_Dataset___Working_file[[#This Row],[Profit]]&lt;0,0,1),Nikes_Sales_Dataset___Working_file[[#This Row],[Units_Sold]])</f>
        <v>1</v>
      </c>
      <c r="J409">
        <v>9193.15</v>
      </c>
      <c r="K409" s="9">
        <f>IF(ISBLANK(Nikes_Sales_Dataset___Working_file[[#This Row],[MRP]]),MEDIAN(Nikes_Sales_Dataset___Working_file[[#All],[MRP]]),Nikes_Sales_Dataset___Working_file[[#This Row],[MRP]])</f>
        <v>9193.15</v>
      </c>
      <c r="M409">
        <f>IF(ISBLANK(Nikes_Sales_Dataset___Working_file[[#This Row],[Discount_Applied]]),0,Nikes_Sales_Dataset___Working_file[[#This Row],[Discount_Applied]])</f>
        <v>0</v>
      </c>
      <c r="N409" s="9">
        <f>Nikes_Sales_Dataset___Working_file[[#This Row],[MRP Final]]*(1-Nikes_Sales_Dataset___Working_file[[#This Row],[Cleaned Discount]])</f>
        <v>9193.15</v>
      </c>
      <c r="O409">
        <v>0</v>
      </c>
      <c r="P409" s="3">
        <f>Nikes_Sales_Dataset___Working_file[[#This Row],[Sales Price]]*Nikes_Sales_Dataset___Working_file[[#This Row],[Units Sold Filled]]</f>
        <v>9193.15</v>
      </c>
      <c r="Q409" s="2">
        <v>45290</v>
      </c>
      <c r="R409" s="7">
        <f>IF(ISBLANK(Nikes_Sales_Dataset___Working_file[[#This Row],[Order_Date]]),"Unknown Date",Nikes_Sales_Dataset___Working_file[[#This Row],[Order_Date]])</f>
        <v>45290</v>
      </c>
      <c r="S409" s="7" t="str">
        <f>IF(ISNUMBER(Nikes_Sales_Dataset___Working_file[[#This Row],[Cleaned Order Date]]),TEXT(Nikes_Sales_Dataset___Working_file[[#This Row],[Cleaned Order Date]],"mmm"),"Unknown")</f>
        <v>Dec</v>
      </c>
      <c r="T409" s="7" t="str">
        <f>IF(ISNUMBER(Nikes_Sales_Dataset___Working_file[[#This Row],[Cleaned Order Date]]),TEXT(Nikes_Sales_Dataset___Working_file[[#This Row],[Cleaned Order Date]],"yyyy"),"Unknown")</f>
        <v>2023</v>
      </c>
      <c r="U409" s="1" t="s">
        <v>17</v>
      </c>
      <c r="V409" s="1" t="s">
        <v>45</v>
      </c>
      <c r="W409" s="1" t="s">
        <v>45</v>
      </c>
      <c r="X409" s="9">
        <v>521.77</v>
      </c>
    </row>
    <row r="410" spans="1:24" x14ac:dyDescent="0.25">
      <c r="A410" s="4">
        <v>2408</v>
      </c>
      <c r="B410" s="4" t="str">
        <f>Nikes_Sales_Dataset___Working_file[[#This Row],[Order_ID]]&amp;"_"&amp;TEXT(Nikes_Sales_Dataset___Working_file[[#This Row],[Cleaned Order Date]],"yyyymmdd")</f>
        <v>2408_20241009</v>
      </c>
      <c r="C410" s="1" t="s">
        <v>35</v>
      </c>
      <c r="D410" s="1" t="s">
        <v>20</v>
      </c>
      <c r="E410" s="1" t="s">
        <v>24</v>
      </c>
      <c r="F410" s="1" t="s">
        <v>32</v>
      </c>
      <c r="G410" s="1" t="s">
        <v>32</v>
      </c>
      <c r="H410">
        <v>1</v>
      </c>
      <c r="I410" s="3">
        <f>IF(ISBLANK(Nikes_Sales_Dataset___Working_file[[#This Row],[Units_Sold]]),IF(Nikes_Sales_Dataset___Working_file[[#This Row],[Profit]]&lt;0,0,1),Nikes_Sales_Dataset___Working_file[[#This Row],[Units_Sold]])</f>
        <v>1</v>
      </c>
      <c r="K410" s="9">
        <f>IF(ISBLANK(Nikes_Sales_Dataset___Working_file[[#This Row],[MRP]]),MEDIAN(Nikes_Sales_Dataset___Working_file[[#All],[MRP]]),Nikes_Sales_Dataset___Working_file[[#This Row],[MRP]])</f>
        <v>6110.0300000000007</v>
      </c>
      <c r="M410">
        <f>IF(ISBLANK(Nikes_Sales_Dataset___Working_file[[#This Row],[Discount_Applied]]),0,Nikes_Sales_Dataset___Working_file[[#This Row],[Discount_Applied]])</f>
        <v>0</v>
      </c>
      <c r="N410" s="9">
        <f>Nikes_Sales_Dataset___Working_file[[#This Row],[MRP Final]]*(1-Nikes_Sales_Dataset___Working_file[[#This Row],[Cleaned Discount]])</f>
        <v>6110.0300000000007</v>
      </c>
      <c r="O410">
        <v>0</v>
      </c>
      <c r="P410" s="3">
        <f>Nikes_Sales_Dataset___Working_file[[#This Row],[Sales Price]]*Nikes_Sales_Dataset___Working_file[[#This Row],[Units Sold Filled]]</f>
        <v>6110.0300000000007</v>
      </c>
      <c r="Q410" s="2">
        <v>45574</v>
      </c>
      <c r="R410" s="7">
        <f>IF(ISBLANK(Nikes_Sales_Dataset___Working_file[[#This Row],[Order_Date]]),"Unknown Date",Nikes_Sales_Dataset___Working_file[[#This Row],[Order_Date]])</f>
        <v>45574</v>
      </c>
      <c r="S410" s="7" t="str">
        <f>IF(ISNUMBER(Nikes_Sales_Dataset___Working_file[[#This Row],[Cleaned Order Date]]),TEXT(Nikes_Sales_Dataset___Working_file[[#This Row],[Cleaned Order Date]],"mmm"),"Unknown")</f>
        <v>Oct</v>
      </c>
      <c r="T410" s="7" t="str">
        <f>IF(ISNUMBER(Nikes_Sales_Dataset___Working_file[[#This Row],[Cleaned Order Date]]),TEXT(Nikes_Sales_Dataset___Working_file[[#This Row],[Cleaned Order Date]],"yyyy"),"Unknown")</f>
        <v>2024</v>
      </c>
      <c r="U410" s="1" t="s">
        <v>22</v>
      </c>
      <c r="V410" s="1" t="s">
        <v>18</v>
      </c>
      <c r="W410" s="1" t="s">
        <v>36</v>
      </c>
      <c r="X410" s="9">
        <v>1731.86</v>
      </c>
    </row>
    <row r="411" spans="1:24" x14ac:dyDescent="0.25">
      <c r="A411" s="4">
        <v>2409</v>
      </c>
      <c r="B411" s="4" t="str">
        <f>Nikes_Sales_Dataset___Working_file[[#This Row],[Order_ID]]&amp;"_"&amp;TEXT(Nikes_Sales_Dataset___Working_file[[#This Row],[Cleaned Order Date]],"yyyymmdd")</f>
        <v>2409_20250119</v>
      </c>
      <c r="C411" s="1" t="s">
        <v>35</v>
      </c>
      <c r="D411" s="1" t="s">
        <v>43</v>
      </c>
      <c r="E411" s="1" t="s">
        <v>52</v>
      </c>
      <c r="F411" s="1" t="s">
        <v>16</v>
      </c>
      <c r="G411" s="1" t="s">
        <v>16</v>
      </c>
      <c r="I411" s="3">
        <f>IF(ISBLANK(Nikes_Sales_Dataset___Working_file[[#This Row],[Units_Sold]]),IF(Nikes_Sales_Dataset___Working_file[[#This Row],[Profit]]&lt;0,0,1),Nikes_Sales_Dataset___Working_file[[#This Row],[Units_Sold]])</f>
        <v>1</v>
      </c>
      <c r="K411" s="9">
        <f>IF(ISBLANK(Nikes_Sales_Dataset___Working_file[[#This Row],[MRP]]),MEDIAN(Nikes_Sales_Dataset___Working_file[[#All],[MRP]]),Nikes_Sales_Dataset___Working_file[[#This Row],[MRP]])</f>
        <v>6110.0300000000007</v>
      </c>
      <c r="M411">
        <f>IF(ISBLANK(Nikes_Sales_Dataset___Working_file[[#This Row],[Discount_Applied]]),0,Nikes_Sales_Dataset___Working_file[[#This Row],[Discount_Applied]])</f>
        <v>0</v>
      </c>
      <c r="N411" s="9">
        <f>Nikes_Sales_Dataset___Working_file[[#This Row],[MRP Final]]*(1-Nikes_Sales_Dataset___Working_file[[#This Row],[Cleaned Discount]])</f>
        <v>6110.0300000000007</v>
      </c>
      <c r="O411">
        <v>0</v>
      </c>
      <c r="P411" s="3">
        <f>Nikes_Sales_Dataset___Working_file[[#This Row],[Sales Price]]*Nikes_Sales_Dataset___Working_file[[#This Row],[Units Sold Filled]]</f>
        <v>6110.0300000000007</v>
      </c>
      <c r="Q411" s="2">
        <v>45676</v>
      </c>
      <c r="R411" s="7">
        <f>IF(ISBLANK(Nikes_Sales_Dataset___Working_file[[#This Row],[Order_Date]]),"Unknown Date",Nikes_Sales_Dataset___Working_file[[#This Row],[Order_Date]])</f>
        <v>45676</v>
      </c>
      <c r="S411" s="7" t="str">
        <f>IF(ISNUMBER(Nikes_Sales_Dataset___Working_file[[#This Row],[Cleaned Order Date]]),TEXT(Nikes_Sales_Dataset___Working_file[[#This Row],[Cleaned Order Date]],"mmm"),"Unknown")</f>
        <v>Jan</v>
      </c>
      <c r="T411" s="7" t="str">
        <f>IF(ISNUMBER(Nikes_Sales_Dataset___Working_file[[#This Row],[Cleaned Order Date]]),TEXT(Nikes_Sales_Dataset___Working_file[[#This Row],[Cleaned Order Date]],"yyyy"),"Unknown")</f>
        <v>2025</v>
      </c>
      <c r="U411" s="1" t="s">
        <v>22</v>
      </c>
      <c r="V411" s="1" t="s">
        <v>18</v>
      </c>
      <c r="W411" s="1" t="s">
        <v>36</v>
      </c>
      <c r="X411" s="9">
        <v>2993.72</v>
      </c>
    </row>
    <row r="412" spans="1:24" x14ac:dyDescent="0.25">
      <c r="A412" s="4">
        <v>2410</v>
      </c>
      <c r="B412" s="4" t="str">
        <f>Nikes_Sales_Dataset___Working_file[[#This Row],[Order_ID]]&amp;"_"&amp;TEXT(Nikes_Sales_Dataset___Working_file[[#This Row],[Cleaned Order Date]],"yyyymmdd")</f>
        <v>2410_20250327</v>
      </c>
      <c r="C412" s="1" t="s">
        <v>13</v>
      </c>
      <c r="D412" s="1" t="s">
        <v>43</v>
      </c>
      <c r="E412" s="1" t="s">
        <v>44</v>
      </c>
      <c r="F412" s="1" t="s">
        <v>41</v>
      </c>
      <c r="G412" s="1" t="s">
        <v>16</v>
      </c>
      <c r="I412" s="3">
        <f>IF(ISBLANK(Nikes_Sales_Dataset___Working_file[[#This Row],[Units_Sold]]),IF(Nikes_Sales_Dataset___Working_file[[#This Row],[Profit]]&lt;0,0,1),Nikes_Sales_Dataset___Working_file[[#This Row],[Units_Sold]])</f>
        <v>1</v>
      </c>
      <c r="K412" s="9">
        <f>IF(ISBLANK(Nikes_Sales_Dataset___Working_file[[#This Row],[MRP]]),MEDIAN(Nikes_Sales_Dataset___Working_file[[#All],[MRP]]),Nikes_Sales_Dataset___Working_file[[#This Row],[MRP]])</f>
        <v>6110.0300000000007</v>
      </c>
      <c r="L412">
        <v>1.1100000000000001</v>
      </c>
      <c r="M412">
        <f>IF(ISBLANK(Nikes_Sales_Dataset___Working_file[[#This Row],[Discount_Applied]]),0,Nikes_Sales_Dataset___Working_file[[#This Row],[Discount_Applied]])</f>
        <v>1.1100000000000001</v>
      </c>
      <c r="N412" s="9">
        <f>Nikes_Sales_Dataset___Working_file[[#This Row],[MRP Final]]*(1-Nikes_Sales_Dataset___Working_file[[#This Row],[Cleaned Discount]])</f>
        <v>-672.10330000000067</v>
      </c>
      <c r="O412">
        <v>0</v>
      </c>
      <c r="P412" s="3">
        <f>Nikes_Sales_Dataset___Working_file[[#This Row],[Sales Price]]*Nikes_Sales_Dataset___Working_file[[#This Row],[Units Sold Filled]]</f>
        <v>-672.10330000000067</v>
      </c>
      <c r="Q412" s="2">
        <v>45743</v>
      </c>
      <c r="R412" s="7">
        <f>IF(ISBLANK(Nikes_Sales_Dataset___Working_file[[#This Row],[Order_Date]]),"Unknown Date",Nikes_Sales_Dataset___Working_file[[#This Row],[Order_Date]])</f>
        <v>45743</v>
      </c>
      <c r="S412" s="7" t="str">
        <f>IF(ISNUMBER(Nikes_Sales_Dataset___Working_file[[#This Row],[Cleaned Order Date]]),TEXT(Nikes_Sales_Dataset___Working_file[[#This Row],[Cleaned Order Date]],"mmm"),"Unknown")</f>
        <v>Mar</v>
      </c>
      <c r="T412" s="7" t="str">
        <f>IF(ISNUMBER(Nikes_Sales_Dataset___Working_file[[#This Row],[Cleaned Order Date]]),TEXT(Nikes_Sales_Dataset___Working_file[[#This Row],[Cleaned Order Date]],"yyyy"),"Unknown")</f>
        <v>2025</v>
      </c>
      <c r="U412" s="1" t="s">
        <v>22</v>
      </c>
      <c r="V412" s="1" t="s">
        <v>42</v>
      </c>
      <c r="W412" s="1" t="s">
        <v>38</v>
      </c>
      <c r="X412" s="9">
        <v>1344.49</v>
      </c>
    </row>
    <row r="413" spans="1:24" x14ac:dyDescent="0.25">
      <c r="A413" s="4">
        <v>2025</v>
      </c>
      <c r="B413" s="4" t="str">
        <f>Nikes_Sales_Dataset___Working_file[[#This Row],[Order_ID]]&amp;"_"&amp;TEXT(Nikes_Sales_Dataset___Working_file[[#This Row],[Cleaned Order Date]],"yyyymmdd")</f>
        <v>2025_Unknown Date</v>
      </c>
      <c r="C413" s="1" t="s">
        <v>35</v>
      </c>
      <c r="D413" s="1" t="s">
        <v>26</v>
      </c>
      <c r="E413" s="1" t="s">
        <v>27</v>
      </c>
      <c r="F413" s="1" t="s">
        <v>28</v>
      </c>
      <c r="G413" s="1" t="s">
        <v>28</v>
      </c>
      <c r="H413">
        <v>1</v>
      </c>
      <c r="I413" s="3">
        <f>IF(ISBLANK(Nikes_Sales_Dataset___Working_file[[#This Row],[Units_Sold]]),IF(Nikes_Sales_Dataset___Working_file[[#This Row],[Profit]]&lt;0,0,1),Nikes_Sales_Dataset___Working_file[[#This Row],[Units_Sold]])</f>
        <v>1</v>
      </c>
      <c r="J413">
        <v>8903.17</v>
      </c>
      <c r="K413" s="9">
        <f>IF(ISBLANK(Nikes_Sales_Dataset___Working_file[[#This Row],[MRP]]),MEDIAN(Nikes_Sales_Dataset___Working_file[[#All],[MRP]]),Nikes_Sales_Dataset___Working_file[[#This Row],[MRP]])</f>
        <v>8903.17</v>
      </c>
      <c r="M413">
        <f>IF(ISBLANK(Nikes_Sales_Dataset___Working_file[[#This Row],[Discount_Applied]]),0,Nikes_Sales_Dataset___Working_file[[#This Row],[Discount_Applied]])</f>
        <v>0</v>
      </c>
      <c r="N413" s="9">
        <f>Nikes_Sales_Dataset___Working_file[[#This Row],[MRP Final]]*(1-Nikes_Sales_Dataset___Working_file[[#This Row],[Cleaned Discount]])</f>
        <v>8903.17</v>
      </c>
      <c r="O413">
        <v>0</v>
      </c>
      <c r="P413" s="3">
        <f>Nikes_Sales_Dataset___Working_file[[#This Row],[Sales Price]]*Nikes_Sales_Dataset___Working_file[[#This Row],[Units Sold Filled]]</f>
        <v>8903.17</v>
      </c>
      <c r="Q413" s="2"/>
      <c r="R413" s="7" t="str">
        <f>IF(ISBLANK(Nikes_Sales_Dataset___Working_file[[#This Row],[Order_Date]]),"Unknown Date",Nikes_Sales_Dataset___Working_file[[#This Row],[Order_Date]])</f>
        <v>Unknown Date</v>
      </c>
      <c r="S413" s="7" t="str">
        <f>IF(ISNUMBER(Nikes_Sales_Dataset___Working_file[[#This Row],[Cleaned Order Date]]),TEXT(Nikes_Sales_Dataset___Working_file[[#This Row],[Cleaned Order Date]],"mmm"),"Unknown")</f>
        <v>Unknown</v>
      </c>
      <c r="T413" s="7" t="str">
        <f>IF(ISNUMBER(Nikes_Sales_Dataset___Working_file[[#This Row],[Cleaned Order Date]]),TEXT(Nikes_Sales_Dataset___Working_file[[#This Row],[Cleaned Order Date]],"yyyy"),"Unknown")</f>
        <v>Unknown</v>
      </c>
      <c r="U413" s="1" t="s">
        <v>22</v>
      </c>
      <c r="V413" s="1" t="s">
        <v>45</v>
      </c>
      <c r="W413" s="1" t="s">
        <v>45</v>
      </c>
      <c r="X413" s="9">
        <v>3808.81</v>
      </c>
    </row>
    <row r="414" spans="1:24" x14ac:dyDescent="0.25">
      <c r="A414" s="4">
        <v>2412</v>
      </c>
      <c r="B414" s="4" t="str">
        <f>Nikes_Sales_Dataset___Working_file[[#This Row],[Order_ID]]&amp;"_"&amp;TEXT(Nikes_Sales_Dataset___Working_file[[#This Row],[Cleaned Order Date]],"yyyymmdd")</f>
        <v>2412_Unknown Date</v>
      </c>
      <c r="C414" s="1" t="s">
        <v>13</v>
      </c>
      <c r="D414" s="1" t="s">
        <v>26</v>
      </c>
      <c r="E414" s="1" t="s">
        <v>27</v>
      </c>
      <c r="F414" s="1" t="s">
        <v>32</v>
      </c>
      <c r="G414" s="1" t="s">
        <v>32</v>
      </c>
      <c r="H414">
        <v>1</v>
      </c>
      <c r="I414" s="3">
        <f>IF(ISBLANK(Nikes_Sales_Dataset___Working_file[[#This Row],[Units_Sold]]),IF(Nikes_Sales_Dataset___Working_file[[#This Row],[Profit]]&lt;0,0,1),Nikes_Sales_Dataset___Working_file[[#This Row],[Units_Sold]])</f>
        <v>1</v>
      </c>
      <c r="J414">
        <v>4920.3</v>
      </c>
      <c r="K414" s="9">
        <f>IF(ISBLANK(Nikes_Sales_Dataset___Working_file[[#This Row],[MRP]]),MEDIAN(Nikes_Sales_Dataset___Working_file[[#All],[MRP]]),Nikes_Sales_Dataset___Working_file[[#This Row],[MRP]])</f>
        <v>4920.3</v>
      </c>
      <c r="L414">
        <v>0.14000000000000001</v>
      </c>
      <c r="M414">
        <f>IF(ISBLANK(Nikes_Sales_Dataset___Working_file[[#This Row],[Discount_Applied]]),0,Nikes_Sales_Dataset___Working_file[[#This Row],[Discount_Applied]])</f>
        <v>0.14000000000000001</v>
      </c>
      <c r="N414" s="9">
        <f>Nikes_Sales_Dataset___Working_file[[#This Row],[MRP Final]]*(1-Nikes_Sales_Dataset___Working_file[[#This Row],[Cleaned Discount]])</f>
        <v>4231.4580000000005</v>
      </c>
      <c r="O414">
        <v>4231.46</v>
      </c>
      <c r="P414" s="3">
        <f>Nikes_Sales_Dataset___Working_file[[#This Row],[Sales Price]]*Nikes_Sales_Dataset___Working_file[[#This Row],[Units Sold Filled]]</f>
        <v>4231.4580000000005</v>
      </c>
      <c r="Q414" s="2"/>
      <c r="R414" s="7" t="str">
        <f>IF(ISBLANK(Nikes_Sales_Dataset___Working_file[[#This Row],[Order_Date]]),"Unknown Date",Nikes_Sales_Dataset___Working_file[[#This Row],[Order_Date]])</f>
        <v>Unknown Date</v>
      </c>
      <c r="S414" s="7" t="str">
        <f>IF(ISNUMBER(Nikes_Sales_Dataset___Working_file[[#This Row],[Cleaned Order Date]]),TEXT(Nikes_Sales_Dataset___Working_file[[#This Row],[Cleaned Order Date]],"mmm"),"Unknown")</f>
        <v>Unknown</v>
      </c>
      <c r="T414" s="7" t="str">
        <f>IF(ISNUMBER(Nikes_Sales_Dataset___Working_file[[#This Row],[Cleaned Order Date]]),TEXT(Nikes_Sales_Dataset___Working_file[[#This Row],[Cleaned Order Date]],"yyyy"),"Unknown")</f>
        <v>Unknown</v>
      </c>
      <c r="U414" s="1" t="s">
        <v>22</v>
      </c>
      <c r="V414" s="1" t="s">
        <v>25</v>
      </c>
      <c r="W414" s="1" t="s">
        <v>25</v>
      </c>
      <c r="X414" s="9">
        <v>1135.72</v>
      </c>
    </row>
    <row r="415" spans="1:24" x14ac:dyDescent="0.25">
      <c r="A415" s="4">
        <v>2413</v>
      </c>
      <c r="B415" s="4" t="str">
        <f>Nikes_Sales_Dataset___Working_file[[#This Row],[Order_ID]]&amp;"_"&amp;TEXT(Nikes_Sales_Dataset___Working_file[[#This Row],[Cleaned Order Date]],"yyyymmdd")</f>
        <v>2413_Unknown Date</v>
      </c>
      <c r="C415" s="1" t="s">
        <v>35</v>
      </c>
      <c r="D415" s="1" t="s">
        <v>14</v>
      </c>
      <c r="E415" s="1" t="s">
        <v>34</v>
      </c>
      <c r="F415" s="1" t="s">
        <v>32</v>
      </c>
      <c r="G415" s="1" t="s">
        <v>32</v>
      </c>
      <c r="H415">
        <v>3</v>
      </c>
      <c r="I415" s="3">
        <f>IF(ISBLANK(Nikes_Sales_Dataset___Working_file[[#This Row],[Units_Sold]]),IF(Nikes_Sales_Dataset___Working_file[[#This Row],[Profit]]&lt;0,0,1),Nikes_Sales_Dataset___Working_file[[#This Row],[Units_Sold]])</f>
        <v>3</v>
      </c>
      <c r="J415">
        <v>7005.67</v>
      </c>
      <c r="K415" s="9">
        <f>IF(ISBLANK(Nikes_Sales_Dataset___Working_file[[#This Row],[MRP]]),MEDIAN(Nikes_Sales_Dataset___Working_file[[#All],[MRP]]),Nikes_Sales_Dataset___Working_file[[#This Row],[MRP]])</f>
        <v>7005.67</v>
      </c>
      <c r="L415">
        <v>0.15</v>
      </c>
      <c r="M415">
        <f>IF(ISBLANK(Nikes_Sales_Dataset___Working_file[[#This Row],[Discount_Applied]]),0,Nikes_Sales_Dataset___Working_file[[#This Row],[Discount_Applied]])</f>
        <v>0.15</v>
      </c>
      <c r="N415" s="9">
        <f>Nikes_Sales_Dataset___Working_file[[#This Row],[MRP Final]]*(1-Nikes_Sales_Dataset___Working_file[[#This Row],[Cleaned Discount]])</f>
        <v>5954.8194999999996</v>
      </c>
      <c r="O415">
        <v>17864.46</v>
      </c>
      <c r="P415" s="3">
        <f>Nikes_Sales_Dataset___Working_file[[#This Row],[Sales Price]]*Nikes_Sales_Dataset___Working_file[[#This Row],[Units Sold Filled]]</f>
        <v>17864.458500000001</v>
      </c>
      <c r="Q415" s="2"/>
      <c r="R415" s="7" t="str">
        <f>IF(ISBLANK(Nikes_Sales_Dataset___Working_file[[#This Row],[Order_Date]]),"Unknown Date",Nikes_Sales_Dataset___Working_file[[#This Row],[Order_Date]])</f>
        <v>Unknown Date</v>
      </c>
      <c r="S415" s="7" t="str">
        <f>IF(ISNUMBER(Nikes_Sales_Dataset___Working_file[[#This Row],[Cleaned Order Date]]),TEXT(Nikes_Sales_Dataset___Working_file[[#This Row],[Cleaned Order Date]],"mmm"),"Unknown")</f>
        <v>Unknown</v>
      </c>
      <c r="T415" s="7" t="str">
        <f>IF(ISNUMBER(Nikes_Sales_Dataset___Working_file[[#This Row],[Cleaned Order Date]]),TEXT(Nikes_Sales_Dataset___Working_file[[#This Row],[Cleaned Order Date]],"yyyy"),"Unknown")</f>
        <v>Unknown</v>
      </c>
      <c r="U415" s="1" t="s">
        <v>22</v>
      </c>
      <c r="V415" s="1" t="s">
        <v>45</v>
      </c>
      <c r="W415" s="1" t="s">
        <v>45</v>
      </c>
      <c r="X415" s="9">
        <v>2329.98</v>
      </c>
    </row>
    <row r="416" spans="1:24" x14ac:dyDescent="0.25">
      <c r="A416" s="4">
        <v>2414</v>
      </c>
      <c r="B416" s="4" t="str">
        <f>Nikes_Sales_Dataset___Working_file[[#This Row],[Order_ID]]&amp;"_"&amp;TEXT(Nikes_Sales_Dataset___Working_file[[#This Row],[Cleaned Order Date]],"yyyymmdd")</f>
        <v>2414_20240125</v>
      </c>
      <c r="C416" s="1" t="s">
        <v>19</v>
      </c>
      <c r="D416" s="1" t="s">
        <v>43</v>
      </c>
      <c r="E416" s="1" t="s">
        <v>44</v>
      </c>
      <c r="F416" s="1" t="s">
        <v>32</v>
      </c>
      <c r="G416" s="1" t="s">
        <v>32</v>
      </c>
      <c r="I416" s="3">
        <f>IF(ISBLANK(Nikes_Sales_Dataset___Working_file[[#This Row],[Units_Sold]]),IF(Nikes_Sales_Dataset___Working_file[[#This Row],[Profit]]&lt;0,0,1),Nikes_Sales_Dataset___Working_file[[#This Row],[Units_Sold]])</f>
        <v>0</v>
      </c>
      <c r="J416">
        <v>8141.8</v>
      </c>
      <c r="K416" s="9">
        <f>IF(ISBLANK(Nikes_Sales_Dataset___Working_file[[#This Row],[MRP]]),MEDIAN(Nikes_Sales_Dataset___Working_file[[#All],[MRP]]),Nikes_Sales_Dataset___Working_file[[#This Row],[MRP]])</f>
        <v>8141.8</v>
      </c>
      <c r="M416">
        <f>IF(ISBLANK(Nikes_Sales_Dataset___Working_file[[#This Row],[Discount_Applied]]),0,Nikes_Sales_Dataset___Working_file[[#This Row],[Discount_Applied]])</f>
        <v>0</v>
      </c>
      <c r="N416" s="9">
        <f>Nikes_Sales_Dataset___Working_file[[#This Row],[MRP Final]]*(1-Nikes_Sales_Dataset___Working_file[[#This Row],[Cleaned Discount]])</f>
        <v>8141.8</v>
      </c>
      <c r="O416">
        <v>0</v>
      </c>
      <c r="P416" s="3">
        <f>Nikes_Sales_Dataset___Working_file[[#This Row],[Sales Price]]*Nikes_Sales_Dataset___Working_file[[#This Row],[Units Sold Filled]]</f>
        <v>0</v>
      </c>
      <c r="Q416" s="2">
        <v>45316</v>
      </c>
      <c r="R416" s="7">
        <f>IF(ISBLANK(Nikes_Sales_Dataset___Working_file[[#This Row],[Order_Date]]),"Unknown Date",Nikes_Sales_Dataset___Working_file[[#This Row],[Order_Date]])</f>
        <v>45316</v>
      </c>
      <c r="S416" s="7" t="str">
        <f>IF(ISNUMBER(Nikes_Sales_Dataset___Working_file[[#This Row],[Cleaned Order Date]]),TEXT(Nikes_Sales_Dataset___Working_file[[#This Row],[Cleaned Order Date]],"mmm"),"Unknown")</f>
        <v>Jan</v>
      </c>
      <c r="T416" s="7" t="str">
        <f>IF(ISNUMBER(Nikes_Sales_Dataset___Working_file[[#This Row],[Cleaned Order Date]]),TEXT(Nikes_Sales_Dataset___Working_file[[#This Row],[Cleaned Order Date]],"yyyy"),"Unknown")</f>
        <v>2024</v>
      </c>
      <c r="U416" s="1" t="s">
        <v>17</v>
      </c>
      <c r="V416" s="1" t="s">
        <v>23</v>
      </c>
      <c r="W416" s="1" t="s">
        <v>38</v>
      </c>
      <c r="X416" s="9">
        <v>-829.35</v>
      </c>
    </row>
    <row r="417" spans="1:24" x14ac:dyDescent="0.25">
      <c r="A417" s="4">
        <v>2415</v>
      </c>
      <c r="B417" s="4" t="str">
        <f>Nikes_Sales_Dataset___Working_file[[#This Row],[Order_ID]]&amp;"_"&amp;TEXT(Nikes_Sales_Dataset___Working_file[[#This Row],[Cleaned Order Date]],"yyyymmdd")</f>
        <v>2415_20240722</v>
      </c>
      <c r="C417" s="1" t="s">
        <v>19</v>
      </c>
      <c r="D417" s="1" t="s">
        <v>30</v>
      </c>
      <c r="E417" s="1" t="s">
        <v>50</v>
      </c>
      <c r="F417" s="1" t="s">
        <v>62</v>
      </c>
      <c r="G417" s="1" t="s">
        <v>16</v>
      </c>
      <c r="H417">
        <v>3</v>
      </c>
      <c r="I417" s="3">
        <f>IF(ISBLANK(Nikes_Sales_Dataset___Working_file[[#This Row],[Units_Sold]]),IF(Nikes_Sales_Dataset___Working_file[[#This Row],[Profit]]&lt;0,0,1),Nikes_Sales_Dataset___Working_file[[#This Row],[Units_Sold]])</f>
        <v>3</v>
      </c>
      <c r="J417">
        <v>6178.39</v>
      </c>
      <c r="K417" s="9">
        <f>IF(ISBLANK(Nikes_Sales_Dataset___Working_file[[#This Row],[MRP]]),MEDIAN(Nikes_Sales_Dataset___Working_file[[#All],[MRP]]),Nikes_Sales_Dataset___Working_file[[#This Row],[MRP]])</f>
        <v>6178.39</v>
      </c>
      <c r="M417">
        <f>IF(ISBLANK(Nikes_Sales_Dataset___Working_file[[#This Row],[Discount_Applied]]),0,Nikes_Sales_Dataset___Working_file[[#This Row],[Discount_Applied]])</f>
        <v>0</v>
      </c>
      <c r="N417" s="9">
        <f>Nikes_Sales_Dataset___Working_file[[#This Row],[MRP Final]]*(1-Nikes_Sales_Dataset___Working_file[[#This Row],[Cleaned Discount]])</f>
        <v>6178.39</v>
      </c>
      <c r="O417">
        <v>0</v>
      </c>
      <c r="P417" s="3">
        <f>Nikes_Sales_Dataset___Working_file[[#This Row],[Sales Price]]*Nikes_Sales_Dataset___Working_file[[#This Row],[Units Sold Filled]]</f>
        <v>18535.170000000002</v>
      </c>
      <c r="Q417" s="2">
        <v>45495</v>
      </c>
      <c r="R417" s="7">
        <f>IF(ISBLANK(Nikes_Sales_Dataset___Working_file[[#This Row],[Order_Date]]),"Unknown Date",Nikes_Sales_Dataset___Working_file[[#This Row],[Order_Date]])</f>
        <v>45495</v>
      </c>
      <c r="S417" s="7" t="str">
        <f>IF(ISNUMBER(Nikes_Sales_Dataset___Working_file[[#This Row],[Cleaned Order Date]]),TEXT(Nikes_Sales_Dataset___Working_file[[#This Row],[Cleaned Order Date]],"mmm"),"Unknown")</f>
        <v>Jul</v>
      </c>
      <c r="T417" s="7" t="str">
        <f>IF(ISNUMBER(Nikes_Sales_Dataset___Working_file[[#This Row],[Cleaned Order Date]]),TEXT(Nikes_Sales_Dataset___Working_file[[#This Row],[Cleaned Order Date]],"yyyy"),"Unknown")</f>
        <v>2024</v>
      </c>
      <c r="U417" s="1" t="s">
        <v>22</v>
      </c>
      <c r="V417" s="1" t="s">
        <v>36</v>
      </c>
      <c r="W417" s="1" t="s">
        <v>36</v>
      </c>
      <c r="X417" s="9">
        <v>73.75</v>
      </c>
    </row>
    <row r="418" spans="1:24" x14ac:dyDescent="0.25">
      <c r="A418" s="4">
        <v>2416</v>
      </c>
      <c r="B418" s="4" t="str">
        <f>Nikes_Sales_Dataset___Working_file[[#This Row],[Order_ID]]&amp;"_"&amp;TEXT(Nikes_Sales_Dataset___Working_file[[#This Row],[Cleaned Order Date]],"yyyymmdd")</f>
        <v>2416_20241214</v>
      </c>
      <c r="C418" s="1" t="s">
        <v>13</v>
      </c>
      <c r="D418" s="1" t="s">
        <v>20</v>
      </c>
      <c r="E418" s="1" t="s">
        <v>39</v>
      </c>
      <c r="F418" s="1" t="s">
        <v>46</v>
      </c>
      <c r="G418" s="1" t="s">
        <v>16</v>
      </c>
      <c r="H418">
        <v>3</v>
      </c>
      <c r="I418" s="3">
        <f>IF(ISBLANK(Nikes_Sales_Dataset___Working_file[[#This Row],[Units_Sold]]),IF(Nikes_Sales_Dataset___Working_file[[#This Row],[Profit]]&lt;0,0,1),Nikes_Sales_Dataset___Working_file[[#This Row],[Units_Sold]])</f>
        <v>3</v>
      </c>
      <c r="J418">
        <v>6245.23</v>
      </c>
      <c r="K418" s="9">
        <f>IF(ISBLANK(Nikes_Sales_Dataset___Working_file[[#This Row],[MRP]]),MEDIAN(Nikes_Sales_Dataset___Working_file[[#All],[MRP]]),Nikes_Sales_Dataset___Working_file[[#This Row],[MRP]])</f>
        <v>6245.23</v>
      </c>
      <c r="L418">
        <v>1.1499999999999999</v>
      </c>
      <c r="M418">
        <f>IF(ISBLANK(Nikes_Sales_Dataset___Working_file[[#This Row],[Discount_Applied]]),0,Nikes_Sales_Dataset___Working_file[[#This Row],[Discount_Applied]])</f>
        <v>1.1499999999999999</v>
      </c>
      <c r="N418" s="9">
        <f>Nikes_Sales_Dataset___Working_file[[#This Row],[MRP Final]]*(1-Nikes_Sales_Dataset___Working_file[[#This Row],[Cleaned Discount]])</f>
        <v>-936.78449999999941</v>
      </c>
      <c r="O418">
        <v>-2810.35</v>
      </c>
      <c r="P418" s="3">
        <f>Nikes_Sales_Dataset___Working_file[[#This Row],[Sales Price]]*Nikes_Sales_Dataset___Working_file[[#This Row],[Units Sold Filled]]</f>
        <v>-2810.3534999999983</v>
      </c>
      <c r="Q418" s="2">
        <v>45640</v>
      </c>
      <c r="R418" s="7">
        <f>IF(ISBLANK(Nikes_Sales_Dataset___Working_file[[#This Row],[Order_Date]]),"Unknown Date",Nikes_Sales_Dataset___Working_file[[#This Row],[Order_Date]])</f>
        <v>45640</v>
      </c>
      <c r="S418" s="7" t="str">
        <f>IF(ISNUMBER(Nikes_Sales_Dataset___Working_file[[#This Row],[Cleaned Order Date]]),TEXT(Nikes_Sales_Dataset___Working_file[[#This Row],[Cleaned Order Date]],"mmm"),"Unknown")</f>
        <v>Dec</v>
      </c>
      <c r="T418" s="7" t="str">
        <f>IF(ISNUMBER(Nikes_Sales_Dataset___Working_file[[#This Row],[Cleaned Order Date]]),TEXT(Nikes_Sales_Dataset___Working_file[[#This Row],[Cleaned Order Date]],"yyyy"),"Unknown")</f>
        <v>2024</v>
      </c>
      <c r="U418" s="1" t="s">
        <v>22</v>
      </c>
      <c r="V418" s="1" t="s">
        <v>25</v>
      </c>
      <c r="W418" s="1" t="s">
        <v>25</v>
      </c>
      <c r="X418" s="9">
        <v>3485.64</v>
      </c>
    </row>
    <row r="419" spans="1:24" x14ac:dyDescent="0.25">
      <c r="A419" s="4">
        <v>2417</v>
      </c>
      <c r="B419" s="4" t="str">
        <f>Nikes_Sales_Dataset___Working_file[[#This Row],[Order_ID]]&amp;"_"&amp;TEXT(Nikes_Sales_Dataset___Working_file[[#This Row],[Cleaned Order Date]],"yyyymmdd")</f>
        <v>2417_20241229</v>
      </c>
      <c r="C419" s="1" t="s">
        <v>35</v>
      </c>
      <c r="D419" s="1" t="s">
        <v>26</v>
      </c>
      <c r="E419" s="1" t="s">
        <v>58</v>
      </c>
      <c r="F419" s="1" t="s">
        <v>41</v>
      </c>
      <c r="G419" s="1" t="s">
        <v>16</v>
      </c>
      <c r="I419" s="3">
        <f>IF(ISBLANK(Nikes_Sales_Dataset___Working_file[[#This Row],[Units_Sold]]),IF(Nikes_Sales_Dataset___Working_file[[#This Row],[Profit]]&lt;0,0,1),Nikes_Sales_Dataset___Working_file[[#This Row],[Units_Sold]])</f>
        <v>1</v>
      </c>
      <c r="J419">
        <v>8293.3799999999992</v>
      </c>
      <c r="K419" s="9">
        <f>IF(ISBLANK(Nikes_Sales_Dataset___Working_file[[#This Row],[MRP]]),MEDIAN(Nikes_Sales_Dataset___Working_file[[#All],[MRP]]),Nikes_Sales_Dataset___Working_file[[#This Row],[MRP]])</f>
        <v>8293.3799999999992</v>
      </c>
      <c r="L419">
        <v>1.1200000000000001</v>
      </c>
      <c r="M419">
        <f>IF(ISBLANK(Nikes_Sales_Dataset___Working_file[[#This Row],[Discount_Applied]]),0,Nikes_Sales_Dataset___Working_file[[#This Row],[Discount_Applied]])</f>
        <v>1.1200000000000001</v>
      </c>
      <c r="N419" s="9">
        <f>Nikes_Sales_Dataset___Working_file[[#This Row],[MRP Final]]*(1-Nikes_Sales_Dataset___Working_file[[#This Row],[Cleaned Discount]])</f>
        <v>-995.2056000000008</v>
      </c>
      <c r="O419">
        <v>0</v>
      </c>
      <c r="P419" s="3">
        <f>Nikes_Sales_Dataset___Working_file[[#This Row],[Sales Price]]*Nikes_Sales_Dataset___Working_file[[#This Row],[Units Sold Filled]]</f>
        <v>-995.2056000000008</v>
      </c>
      <c r="Q419" s="2">
        <v>45655</v>
      </c>
      <c r="R419" s="7">
        <f>IF(ISBLANK(Nikes_Sales_Dataset___Working_file[[#This Row],[Order_Date]]),"Unknown Date",Nikes_Sales_Dataset___Working_file[[#This Row],[Order_Date]])</f>
        <v>45655</v>
      </c>
      <c r="S419" s="7" t="str">
        <f>IF(ISNUMBER(Nikes_Sales_Dataset___Working_file[[#This Row],[Cleaned Order Date]]),TEXT(Nikes_Sales_Dataset___Working_file[[#This Row],[Cleaned Order Date]],"mmm"),"Unknown")</f>
        <v>Dec</v>
      </c>
      <c r="T419" s="7" t="str">
        <f>IF(ISNUMBER(Nikes_Sales_Dataset___Working_file[[#This Row],[Cleaned Order Date]]),TEXT(Nikes_Sales_Dataset___Working_file[[#This Row],[Cleaned Order Date]],"yyyy"),"Unknown")</f>
        <v>2024</v>
      </c>
      <c r="U419" s="1" t="s">
        <v>22</v>
      </c>
      <c r="V419" s="1" t="s">
        <v>18</v>
      </c>
      <c r="W419" s="1" t="s">
        <v>36</v>
      </c>
      <c r="X419" s="9">
        <v>1727.06</v>
      </c>
    </row>
    <row r="420" spans="1:24" x14ac:dyDescent="0.25">
      <c r="A420" s="4">
        <v>2418</v>
      </c>
      <c r="B420" s="4" t="str">
        <f>Nikes_Sales_Dataset___Working_file[[#This Row],[Order_ID]]&amp;"_"&amp;TEXT(Nikes_Sales_Dataset___Working_file[[#This Row],[Cleaned Order Date]],"yyyymmdd")</f>
        <v>2418_20250429</v>
      </c>
      <c r="C420" s="1" t="s">
        <v>35</v>
      </c>
      <c r="D420" s="1" t="s">
        <v>20</v>
      </c>
      <c r="E420" s="1" t="s">
        <v>55</v>
      </c>
      <c r="F420" s="1" t="s">
        <v>32</v>
      </c>
      <c r="G420" s="1" t="s">
        <v>32</v>
      </c>
      <c r="I420" s="3">
        <f>IF(ISBLANK(Nikes_Sales_Dataset___Working_file[[#This Row],[Units_Sold]]),IF(Nikes_Sales_Dataset___Working_file[[#This Row],[Profit]]&lt;0,0,1),Nikes_Sales_Dataset___Working_file[[#This Row],[Units_Sold]])</f>
        <v>1</v>
      </c>
      <c r="J420">
        <v>9288.75</v>
      </c>
      <c r="K420" s="9">
        <f>IF(ISBLANK(Nikes_Sales_Dataset___Working_file[[#This Row],[MRP]]),MEDIAN(Nikes_Sales_Dataset___Working_file[[#All],[MRP]]),Nikes_Sales_Dataset___Working_file[[#This Row],[MRP]])</f>
        <v>9288.75</v>
      </c>
      <c r="L420">
        <v>0.54</v>
      </c>
      <c r="M420">
        <f>IF(ISBLANK(Nikes_Sales_Dataset___Working_file[[#This Row],[Discount_Applied]]),0,Nikes_Sales_Dataset___Working_file[[#This Row],[Discount_Applied]])</f>
        <v>0.54</v>
      </c>
      <c r="N420" s="9">
        <f>Nikes_Sales_Dataset___Working_file[[#This Row],[MRP Final]]*(1-Nikes_Sales_Dataset___Working_file[[#This Row],[Cleaned Discount]])</f>
        <v>4272.8249999999998</v>
      </c>
      <c r="O420">
        <v>0</v>
      </c>
      <c r="P420" s="3">
        <f>Nikes_Sales_Dataset___Working_file[[#This Row],[Sales Price]]*Nikes_Sales_Dataset___Working_file[[#This Row],[Units Sold Filled]]</f>
        <v>4272.8249999999998</v>
      </c>
      <c r="Q420" s="2">
        <v>45776</v>
      </c>
      <c r="R420" s="7">
        <f>IF(ISBLANK(Nikes_Sales_Dataset___Working_file[[#This Row],[Order_Date]]),"Unknown Date",Nikes_Sales_Dataset___Working_file[[#This Row],[Order_Date]])</f>
        <v>45776</v>
      </c>
      <c r="S420" s="7" t="str">
        <f>IF(ISNUMBER(Nikes_Sales_Dataset___Working_file[[#This Row],[Cleaned Order Date]]),TEXT(Nikes_Sales_Dataset___Working_file[[#This Row],[Cleaned Order Date]],"mmm"),"Unknown")</f>
        <v>Apr</v>
      </c>
      <c r="T420" s="7" t="str">
        <f>IF(ISNUMBER(Nikes_Sales_Dataset___Working_file[[#This Row],[Cleaned Order Date]]),TEXT(Nikes_Sales_Dataset___Working_file[[#This Row],[Cleaned Order Date]],"yyyy"),"Unknown")</f>
        <v>2025</v>
      </c>
      <c r="U420" s="1" t="s">
        <v>22</v>
      </c>
      <c r="V420" s="1" t="s">
        <v>25</v>
      </c>
      <c r="W420" s="1" t="s">
        <v>25</v>
      </c>
      <c r="X420" s="9">
        <v>3110.43</v>
      </c>
    </row>
    <row r="421" spans="1:24" x14ac:dyDescent="0.25">
      <c r="A421" s="4">
        <v>2419</v>
      </c>
      <c r="B421" s="4" t="str">
        <f>Nikes_Sales_Dataset___Working_file[[#This Row],[Order_ID]]&amp;"_"&amp;TEXT(Nikes_Sales_Dataset___Working_file[[#This Row],[Cleaned Order Date]],"yyyymmdd")</f>
        <v>2419_20240714</v>
      </c>
      <c r="C421" s="1" t="s">
        <v>35</v>
      </c>
      <c r="D421" s="1" t="s">
        <v>26</v>
      </c>
      <c r="E421" s="1" t="s">
        <v>58</v>
      </c>
      <c r="F421" s="1" t="s">
        <v>28</v>
      </c>
      <c r="G421" s="1" t="s">
        <v>28</v>
      </c>
      <c r="I421" s="3">
        <f>IF(ISBLANK(Nikes_Sales_Dataset___Working_file[[#This Row],[Units_Sold]]),IF(Nikes_Sales_Dataset___Working_file[[#This Row],[Profit]]&lt;0,0,1),Nikes_Sales_Dataset___Working_file[[#This Row],[Units_Sold]])</f>
        <v>1</v>
      </c>
      <c r="J421">
        <v>8738.99</v>
      </c>
      <c r="K421" s="9">
        <f>IF(ISBLANK(Nikes_Sales_Dataset___Working_file[[#This Row],[MRP]]),MEDIAN(Nikes_Sales_Dataset___Working_file[[#All],[MRP]]),Nikes_Sales_Dataset___Working_file[[#This Row],[MRP]])</f>
        <v>8738.99</v>
      </c>
      <c r="L421">
        <v>0.47</v>
      </c>
      <c r="M421">
        <f>IF(ISBLANK(Nikes_Sales_Dataset___Working_file[[#This Row],[Discount_Applied]]),0,Nikes_Sales_Dataset___Working_file[[#This Row],[Discount_Applied]])</f>
        <v>0.47</v>
      </c>
      <c r="N421" s="9">
        <f>Nikes_Sales_Dataset___Working_file[[#This Row],[MRP Final]]*(1-Nikes_Sales_Dataset___Working_file[[#This Row],[Cleaned Discount]])</f>
        <v>4631.6647000000003</v>
      </c>
      <c r="O421">
        <v>0</v>
      </c>
      <c r="P421" s="3">
        <f>Nikes_Sales_Dataset___Working_file[[#This Row],[Sales Price]]*Nikes_Sales_Dataset___Working_file[[#This Row],[Units Sold Filled]]</f>
        <v>4631.6647000000003</v>
      </c>
      <c r="Q421" s="2">
        <v>45487</v>
      </c>
      <c r="R421" s="7">
        <f>IF(ISBLANK(Nikes_Sales_Dataset___Working_file[[#This Row],[Order_Date]]),"Unknown Date",Nikes_Sales_Dataset___Working_file[[#This Row],[Order_Date]])</f>
        <v>45487</v>
      </c>
      <c r="S421" s="7" t="str">
        <f>IF(ISNUMBER(Nikes_Sales_Dataset___Working_file[[#This Row],[Cleaned Order Date]]),TEXT(Nikes_Sales_Dataset___Working_file[[#This Row],[Cleaned Order Date]],"mmm"),"Unknown")</f>
        <v>Jul</v>
      </c>
      <c r="T421" s="7" t="str">
        <f>IF(ISNUMBER(Nikes_Sales_Dataset___Working_file[[#This Row],[Cleaned Order Date]]),TEXT(Nikes_Sales_Dataset___Working_file[[#This Row],[Cleaned Order Date]],"yyyy"),"Unknown")</f>
        <v>2024</v>
      </c>
      <c r="U421" s="1" t="s">
        <v>17</v>
      </c>
      <c r="V421" s="1" t="s">
        <v>38</v>
      </c>
      <c r="W421" s="1" t="s">
        <v>38</v>
      </c>
      <c r="X421" s="9">
        <v>2868.49</v>
      </c>
    </row>
    <row r="422" spans="1:24" x14ac:dyDescent="0.25">
      <c r="A422" s="4">
        <v>2420</v>
      </c>
      <c r="B422" s="4" t="str">
        <f>Nikes_Sales_Dataset___Working_file[[#This Row],[Order_ID]]&amp;"_"&amp;TEXT(Nikes_Sales_Dataset___Working_file[[#This Row],[Cleaned Order Date]],"yyyymmdd")</f>
        <v>2420_20240411</v>
      </c>
      <c r="C422" s="1" t="s">
        <v>13</v>
      </c>
      <c r="D422" s="1" t="s">
        <v>43</v>
      </c>
      <c r="E422" s="1" t="s">
        <v>52</v>
      </c>
      <c r="F422" s="1" t="s">
        <v>46</v>
      </c>
      <c r="G422" s="1" t="s">
        <v>16</v>
      </c>
      <c r="I422" s="3">
        <f>IF(ISBLANK(Nikes_Sales_Dataset___Working_file[[#This Row],[Units_Sold]]),IF(Nikes_Sales_Dataset___Working_file[[#This Row],[Profit]]&lt;0,0,1),Nikes_Sales_Dataset___Working_file[[#This Row],[Units_Sold]])</f>
        <v>1</v>
      </c>
      <c r="K422" s="9">
        <f>IF(ISBLANK(Nikes_Sales_Dataset___Working_file[[#This Row],[MRP]]),MEDIAN(Nikes_Sales_Dataset___Working_file[[#All],[MRP]]),Nikes_Sales_Dataset___Working_file[[#This Row],[MRP]])</f>
        <v>6110.0300000000007</v>
      </c>
      <c r="L422">
        <v>1.02</v>
      </c>
      <c r="M422">
        <f>IF(ISBLANK(Nikes_Sales_Dataset___Working_file[[#This Row],[Discount_Applied]]),0,Nikes_Sales_Dataset___Working_file[[#This Row],[Discount_Applied]])</f>
        <v>1.02</v>
      </c>
      <c r="N422" s="9">
        <f>Nikes_Sales_Dataset___Working_file[[#This Row],[MRP Final]]*(1-Nikes_Sales_Dataset___Working_file[[#This Row],[Cleaned Discount]])</f>
        <v>-122.20060000000012</v>
      </c>
      <c r="O422">
        <v>0</v>
      </c>
      <c r="P422" s="3">
        <f>Nikes_Sales_Dataset___Working_file[[#This Row],[Sales Price]]*Nikes_Sales_Dataset___Working_file[[#This Row],[Units Sold Filled]]</f>
        <v>-122.20060000000012</v>
      </c>
      <c r="Q422" s="2">
        <v>45393</v>
      </c>
      <c r="R422" s="7">
        <f>IF(ISBLANK(Nikes_Sales_Dataset___Working_file[[#This Row],[Order_Date]]),"Unknown Date",Nikes_Sales_Dataset___Working_file[[#This Row],[Order_Date]])</f>
        <v>45393</v>
      </c>
      <c r="S422" s="7" t="str">
        <f>IF(ISNUMBER(Nikes_Sales_Dataset___Working_file[[#This Row],[Cleaned Order Date]]),TEXT(Nikes_Sales_Dataset___Working_file[[#This Row],[Cleaned Order Date]],"mmm"),"Unknown")</f>
        <v>Apr</v>
      </c>
      <c r="T422" s="7" t="str">
        <f>IF(ISNUMBER(Nikes_Sales_Dataset___Working_file[[#This Row],[Cleaned Order Date]]),TEXT(Nikes_Sales_Dataset___Working_file[[#This Row],[Cleaned Order Date]],"yyyy"),"Unknown")</f>
        <v>2024</v>
      </c>
      <c r="U422" s="1" t="s">
        <v>17</v>
      </c>
      <c r="V422" s="1" t="s">
        <v>42</v>
      </c>
      <c r="W422" s="1" t="s">
        <v>38</v>
      </c>
      <c r="X422" s="9">
        <v>1664.6</v>
      </c>
    </row>
    <row r="423" spans="1:24" x14ac:dyDescent="0.25">
      <c r="A423" s="4">
        <v>2421</v>
      </c>
      <c r="B423" s="4" t="str">
        <f>Nikes_Sales_Dataset___Working_file[[#This Row],[Order_ID]]&amp;"_"&amp;TEXT(Nikes_Sales_Dataset___Working_file[[#This Row],[Cleaned Order Date]],"yyyymmdd")</f>
        <v>2421_20250310</v>
      </c>
      <c r="C423" s="1" t="s">
        <v>19</v>
      </c>
      <c r="D423" s="1" t="s">
        <v>30</v>
      </c>
      <c r="E423" s="1" t="s">
        <v>31</v>
      </c>
      <c r="F423" s="1" t="s">
        <v>16</v>
      </c>
      <c r="G423" s="1" t="s">
        <v>16</v>
      </c>
      <c r="H423">
        <v>2</v>
      </c>
      <c r="I423" s="3">
        <f>IF(ISBLANK(Nikes_Sales_Dataset___Working_file[[#This Row],[Units_Sold]]),IF(Nikes_Sales_Dataset___Working_file[[#This Row],[Profit]]&lt;0,0,1),Nikes_Sales_Dataset___Working_file[[#This Row],[Units_Sold]])</f>
        <v>2</v>
      </c>
      <c r="J423">
        <v>8136.39</v>
      </c>
      <c r="K423" s="9">
        <f>IF(ISBLANK(Nikes_Sales_Dataset___Working_file[[#This Row],[MRP]]),MEDIAN(Nikes_Sales_Dataset___Working_file[[#All],[MRP]]),Nikes_Sales_Dataset___Working_file[[#This Row],[MRP]])</f>
        <v>8136.39</v>
      </c>
      <c r="M423">
        <f>IF(ISBLANK(Nikes_Sales_Dataset___Working_file[[#This Row],[Discount_Applied]]),0,Nikes_Sales_Dataset___Working_file[[#This Row],[Discount_Applied]])</f>
        <v>0</v>
      </c>
      <c r="N423" s="9">
        <f>Nikes_Sales_Dataset___Working_file[[#This Row],[MRP Final]]*(1-Nikes_Sales_Dataset___Working_file[[#This Row],[Cleaned Discount]])</f>
        <v>8136.39</v>
      </c>
      <c r="O423">
        <v>0</v>
      </c>
      <c r="P423" s="3">
        <f>Nikes_Sales_Dataset___Working_file[[#This Row],[Sales Price]]*Nikes_Sales_Dataset___Working_file[[#This Row],[Units Sold Filled]]</f>
        <v>16272.78</v>
      </c>
      <c r="Q423" s="2">
        <v>45726</v>
      </c>
      <c r="R423" s="7">
        <f>IF(ISBLANK(Nikes_Sales_Dataset___Working_file[[#This Row],[Order_Date]]),"Unknown Date",Nikes_Sales_Dataset___Working_file[[#This Row],[Order_Date]])</f>
        <v>45726</v>
      </c>
      <c r="S423" s="7" t="str">
        <f>IF(ISNUMBER(Nikes_Sales_Dataset___Working_file[[#This Row],[Cleaned Order Date]]),TEXT(Nikes_Sales_Dataset___Working_file[[#This Row],[Cleaned Order Date]],"mmm"),"Unknown")</f>
        <v>Mar</v>
      </c>
      <c r="T423" s="7" t="str">
        <f>IF(ISNUMBER(Nikes_Sales_Dataset___Working_file[[#This Row],[Cleaned Order Date]]),TEXT(Nikes_Sales_Dataset___Working_file[[#This Row],[Cleaned Order Date]],"yyyy"),"Unknown")</f>
        <v>2025</v>
      </c>
      <c r="U423" s="1" t="s">
        <v>22</v>
      </c>
      <c r="V423" s="1" t="s">
        <v>29</v>
      </c>
      <c r="W423" s="1" t="s">
        <v>29</v>
      </c>
      <c r="X423" s="9">
        <v>3398.15</v>
      </c>
    </row>
    <row r="424" spans="1:24" x14ac:dyDescent="0.25">
      <c r="A424" s="4">
        <v>2422</v>
      </c>
      <c r="B424" s="4" t="str">
        <f>Nikes_Sales_Dataset___Working_file[[#This Row],[Order_ID]]&amp;"_"&amp;TEXT(Nikes_Sales_Dataset___Working_file[[#This Row],[Cleaned Order Date]],"yyyymmdd")</f>
        <v>2422_20240723</v>
      </c>
      <c r="C424" s="1" t="s">
        <v>13</v>
      </c>
      <c r="D424" s="1" t="s">
        <v>20</v>
      </c>
      <c r="E424" s="1" t="s">
        <v>21</v>
      </c>
      <c r="F424" s="1" t="s">
        <v>41</v>
      </c>
      <c r="G424" s="1" t="s">
        <v>16</v>
      </c>
      <c r="H424">
        <v>4</v>
      </c>
      <c r="I424" s="3">
        <f>IF(ISBLANK(Nikes_Sales_Dataset___Working_file[[#This Row],[Units_Sold]]),IF(Nikes_Sales_Dataset___Working_file[[#This Row],[Profit]]&lt;0,0,1),Nikes_Sales_Dataset___Working_file[[#This Row],[Units_Sold]])</f>
        <v>4</v>
      </c>
      <c r="K424" s="9">
        <f>IF(ISBLANK(Nikes_Sales_Dataset___Working_file[[#This Row],[MRP]]),MEDIAN(Nikes_Sales_Dataset___Working_file[[#All],[MRP]]),Nikes_Sales_Dataset___Working_file[[#This Row],[MRP]])</f>
        <v>6110.0300000000007</v>
      </c>
      <c r="M424">
        <f>IF(ISBLANK(Nikes_Sales_Dataset___Working_file[[#This Row],[Discount_Applied]]),0,Nikes_Sales_Dataset___Working_file[[#This Row],[Discount_Applied]])</f>
        <v>0</v>
      </c>
      <c r="N424" s="9">
        <f>Nikes_Sales_Dataset___Working_file[[#This Row],[MRP Final]]*(1-Nikes_Sales_Dataset___Working_file[[#This Row],[Cleaned Discount]])</f>
        <v>6110.0300000000007</v>
      </c>
      <c r="O424">
        <v>0</v>
      </c>
      <c r="P424" s="3">
        <f>Nikes_Sales_Dataset___Working_file[[#This Row],[Sales Price]]*Nikes_Sales_Dataset___Working_file[[#This Row],[Units Sold Filled]]</f>
        <v>24440.120000000003</v>
      </c>
      <c r="Q424" s="2">
        <v>45496</v>
      </c>
      <c r="R424" s="7">
        <f>IF(ISBLANK(Nikes_Sales_Dataset___Working_file[[#This Row],[Order_Date]]),"Unknown Date",Nikes_Sales_Dataset___Working_file[[#This Row],[Order_Date]])</f>
        <v>45496</v>
      </c>
      <c r="S424" s="7" t="str">
        <f>IF(ISNUMBER(Nikes_Sales_Dataset___Working_file[[#This Row],[Cleaned Order Date]]),TEXT(Nikes_Sales_Dataset___Working_file[[#This Row],[Cleaned Order Date]],"mmm"),"Unknown")</f>
        <v>Jul</v>
      </c>
      <c r="T424" s="7" t="str">
        <f>IF(ISNUMBER(Nikes_Sales_Dataset___Working_file[[#This Row],[Cleaned Order Date]]),TEXT(Nikes_Sales_Dataset___Working_file[[#This Row],[Cleaned Order Date]],"yyyy"),"Unknown")</f>
        <v>2024</v>
      </c>
      <c r="U424" s="1" t="s">
        <v>22</v>
      </c>
      <c r="V424" s="1" t="s">
        <v>25</v>
      </c>
      <c r="W424" s="1" t="s">
        <v>25</v>
      </c>
      <c r="X424" s="9">
        <v>3044.66</v>
      </c>
    </row>
    <row r="425" spans="1:24" x14ac:dyDescent="0.25">
      <c r="A425" s="4">
        <v>2025</v>
      </c>
      <c r="B425" s="4" t="str">
        <f>Nikes_Sales_Dataset___Working_file[[#This Row],[Order_ID]]&amp;"_"&amp;TEXT(Nikes_Sales_Dataset___Working_file[[#This Row],[Cleaned Order Date]],"yyyymmdd")</f>
        <v>2025_20250305</v>
      </c>
      <c r="C425" s="1" t="s">
        <v>13</v>
      </c>
      <c r="D425" s="1" t="s">
        <v>14</v>
      </c>
      <c r="E425" s="1" t="s">
        <v>34</v>
      </c>
      <c r="F425" s="1" t="s">
        <v>37</v>
      </c>
      <c r="G425" s="1" t="s">
        <v>28</v>
      </c>
      <c r="I425" s="3">
        <f>IF(ISBLANK(Nikes_Sales_Dataset___Working_file[[#This Row],[Units_Sold]]),IF(Nikes_Sales_Dataset___Working_file[[#This Row],[Profit]]&lt;0,0,1),Nikes_Sales_Dataset___Working_file[[#This Row],[Units_Sold]])</f>
        <v>1</v>
      </c>
      <c r="J425">
        <v>4554.97</v>
      </c>
      <c r="K425" s="9">
        <f>IF(ISBLANK(Nikes_Sales_Dataset___Working_file[[#This Row],[MRP]]),MEDIAN(Nikes_Sales_Dataset___Working_file[[#All],[MRP]]),Nikes_Sales_Dataset___Working_file[[#This Row],[MRP]])</f>
        <v>4554.97</v>
      </c>
      <c r="M425">
        <f>IF(ISBLANK(Nikes_Sales_Dataset___Working_file[[#This Row],[Discount_Applied]]),0,Nikes_Sales_Dataset___Working_file[[#This Row],[Discount_Applied]])</f>
        <v>0</v>
      </c>
      <c r="N425" s="9">
        <f>Nikes_Sales_Dataset___Working_file[[#This Row],[MRP Final]]*(1-Nikes_Sales_Dataset___Working_file[[#This Row],[Cleaned Discount]])</f>
        <v>4554.97</v>
      </c>
      <c r="O425">
        <v>0</v>
      </c>
      <c r="P425" s="3">
        <f>Nikes_Sales_Dataset___Working_file[[#This Row],[Sales Price]]*Nikes_Sales_Dataset___Working_file[[#This Row],[Units Sold Filled]]</f>
        <v>4554.97</v>
      </c>
      <c r="Q425" s="2">
        <v>45721</v>
      </c>
      <c r="R425" s="7">
        <f>IF(ISBLANK(Nikes_Sales_Dataset___Working_file[[#This Row],[Order_Date]]),"Unknown Date",Nikes_Sales_Dataset___Working_file[[#This Row],[Order_Date]])</f>
        <v>45721</v>
      </c>
      <c r="S425" s="7" t="str">
        <f>IF(ISNUMBER(Nikes_Sales_Dataset___Working_file[[#This Row],[Cleaned Order Date]]),TEXT(Nikes_Sales_Dataset___Working_file[[#This Row],[Cleaned Order Date]],"mmm"),"Unknown")</f>
        <v>Mar</v>
      </c>
      <c r="T425" s="7" t="str">
        <f>IF(ISNUMBER(Nikes_Sales_Dataset___Working_file[[#This Row],[Cleaned Order Date]]),TEXT(Nikes_Sales_Dataset___Working_file[[#This Row],[Cleaned Order Date]],"yyyy"),"Unknown")</f>
        <v>2025</v>
      </c>
      <c r="U425" s="1" t="s">
        <v>22</v>
      </c>
      <c r="V425" s="1" t="s">
        <v>42</v>
      </c>
      <c r="W425" s="1" t="s">
        <v>38</v>
      </c>
      <c r="X425" s="9">
        <v>2802.1</v>
      </c>
    </row>
    <row r="426" spans="1:24" x14ac:dyDescent="0.25">
      <c r="A426" s="4">
        <v>2424</v>
      </c>
      <c r="B426" s="4" t="str">
        <f>Nikes_Sales_Dataset___Working_file[[#This Row],[Order_ID]]&amp;"_"&amp;TEXT(Nikes_Sales_Dataset___Working_file[[#This Row],[Cleaned Order Date]],"yyyymmdd")</f>
        <v>2424_Unknown Date</v>
      </c>
      <c r="C426" s="1" t="s">
        <v>19</v>
      </c>
      <c r="D426" s="1" t="s">
        <v>43</v>
      </c>
      <c r="E426" s="1" t="s">
        <v>44</v>
      </c>
      <c r="F426" s="1" t="s">
        <v>59</v>
      </c>
      <c r="G426" s="1" t="s">
        <v>28</v>
      </c>
      <c r="I426" s="3">
        <f>IF(ISBLANK(Nikes_Sales_Dataset___Working_file[[#This Row],[Units_Sold]]),IF(Nikes_Sales_Dataset___Working_file[[#This Row],[Profit]]&lt;0,0,1),Nikes_Sales_Dataset___Working_file[[#This Row],[Units_Sold]])</f>
        <v>1</v>
      </c>
      <c r="J426">
        <v>7634.65</v>
      </c>
      <c r="K426" s="9">
        <f>IF(ISBLANK(Nikes_Sales_Dataset___Working_file[[#This Row],[MRP]]),MEDIAN(Nikes_Sales_Dataset___Working_file[[#All],[MRP]]),Nikes_Sales_Dataset___Working_file[[#This Row],[MRP]])</f>
        <v>7634.65</v>
      </c>
      <c r="M426">
        <f>IF(ISBLANK(Nikes_Sales_Dataset___Working_file[[#This Row],[Discount_Applied]]),0,Nikes_Sales_Dataset___Working_file[[#This Row],[Discount_Applied]])</f>
        <v>0</v>
      </c>
      <c r="N426" s="9">
        <f>Nikes_Sales_Dataset___Working_file[[#This Row],[MRP Final]]*(1-Nikes_Sales_Dataset___Working_file[[#This Row],[Cleaned Discount]])</f>
        <v>7634.65</v>
      </c>
      <c r="O426">
        <v>0</v>
      </c>
      <c r="P426" s="3">
        <f>Nikes_Sales_Dataset___Working_file[[#This Row],[Sales Price]]*Nikes_Sales_Dataset___Working_file[[#This Row],[Units Sold Filled]]</f>
        <v>7634.65</v>
      </c>
      <c r="Q426" s="2"/>
      <c r="R426" s="7" t="str">
        <f>IF(ISBLANK(Nikes_Sales_Dataset___Working_file[[#This Row],[Order_Date]]),"Unknown Date",Nikes_Sales_Dataset___Working_file[[#This Row],[Order_Date]])</f>
        <v>Unknown Date</v>
      </c>
      <c r="S426" s="7" t="str">
        <f>IF(ISNUMBER(Nikes_Sales_Dataset___Working_file[[#This Row],[Cleaned Order Date]]),TEXT(Nikes_Sales_Dataset___Working_file[[#This Row],[Cleaned Order Date]],"mmm"),"Unknown")</f>
        <v>Unknown</v>
      </c>
      <c r="T426" s="7" t="str">
        <f>IF(ISNUMBER(Nikes_Sales_Dataset___Working_file[[#This Row],[Cleaned Order Date]]),TEXT(Nikes_Sales_Dataset___Working_file[[#This Row],[Cleaned Order Date]],"yyyy"),"Unknown")</f>
        <v>Unknown</v>
      </c>
      <c r="U426" s="1" t="s">
        <v>17</v>
      </c>
      <c r="V426" s="1" t="s">
        <v>45</v>
      </c>
      <c r="W426" s="1" t="s">
        <v>45</v>
      </c>
      <c r="X426" s="9">
        <v>1749.8</v>
      </c>
    </row>
    <row r="427" spans="1:24" x14ac:dyDescent="0.25">
      <c r="A427" s="4">
        <v>2425</v>
      </c>
      <c r="B427" s="4" t="str">
        <f>Nikes_Sales_Dataset___Working_file[[#This Row],[Order_ID]]&amp;"_"&amp;TEXT(Nikes_Sales_Dataset___Working_file[[#This Row],[Cleaned Order Date]],"yyyymmdd")</f>
        <v>2425_20241230</v>
      </c>
      <c r="C427" s="1" t="s">
        <v>13</v>
      </c>
      <c r="D427" s="1" t="s">
        <v>14</v>
      </c>
      <c r="E427" s="1" t="s">
        <v>54</v>
      </c>
      <c r="F427" s="1" t="s">
        <v>32</v>
      </c>
      <c r="G427" s="1" t="s">
        <v>32</v>
      </c>
      <c r="I427" s="3">
        <f>IF(ISBLANK(Nikes_Sales_Dataset___Working_file[[#This Row],[Units_Sold]]),IF(Nikes_Sales_Dataset___Working_file[[#This Row],[Profit]]&lt;0,0,1),Nikes_Sales_Dataset___Working_file[[#This Row],[Units_Sold]])</f>
        <v>1</v>
      </c>
      <c r="K427" s="9">
        <f>IF(ISBLANK(Nikes_Sales_Dataset___Working_file[[#This Row],[MRP]]),MEDIAN(Nikes_Sales_Dataset___Working_file[[#All],[MRP]]),Nikes_Sales_Dataset___Working_file[[#This Row],[MRP]])</f>
        <v>6110.0300000000007</v>
      </c>
      <c r="L427">
        <v>0.38</v>
      </c>
      <c r="M427">
        <f>IF(ISBLANK(Nikes_Sales_Dataset___Working_file[[#This Row],[Discount_Applied]]),0,Nikes_Sales_Dataset___Working_file[[#This Row],[Discount_Applied]])</f>
        <v>0.38</v>
      </c>
      <c r="N427" s="9">
        <f>Nikes_Sales_Dataset___Working_file[[#This Row],[MRP Final]]*(1-Nikes_Sales_Dataset___Working_file[[#This Row],[Cleaned Discount]])</f>
        <v>3788.2186000000006</v>
      </c>
      <c r="O427">
        <v>0</v>
      </c>
      <c r="P427" s="3">
        <f>Nikes_Sales_Dataset___Working_file[[#This Row],[Sales Price]]*Nikes_Sales_Dataset___Working_file[[#This Row],[Units Sold Filled]]</f>
        <v>3788.2186000000006</v>
      </c>
      <c r="Q427" s="2">
        <v>45656</v>
      </c>
      <c r="R427" s="7">
        <f>IF(ISBLANK(Nikes_Sales_Dataset___Working_file[[#This Row],[Order_Date]]),"Unknown Date",Nikes_Sales_Dataset___Working_file[[#This Row],[Order_Date]])</f>
        <v>45656</v>
      </c>
      <c r="S427" s="7" t="str">
        <f>IF(ISNUMBER(Nikes_Sales_Dataset___Working_file[[#This Row],[Cleaned Order Date]]),TEXT(Nikes_Sales_Dataset___Working_file[[#This Row],[Cleaned Order Date]],"mmm"),"Unknown")</f>
        <v>Dec</v>
      </c>
      <c r="T427" s="7" t="str">
        <f>IF(ISNUMBER(Nikes_Sales_Dataset___Working_file[[#This Row],[Cleaned Order Date]]),TEXT(Nikes_Sales_Dataset___Working_file[[#This Row],[Cleaned Order Date]],"yyyy"),"Unknown")</f>
        <v>2024</v>
      </c>
      <c r="U427" s="1" t="s">
        <v>17</v>
      </c>
      <c r="V427" s="1" t="s">
        <v>18</v>
      </c>
      <c r="W427" s="1" t="s">
        <v>36</v>
      </c>
      <c r="X427" s="9">
        <v>3058.78</v>
      </c>
    </row>
    <row r="428" spans="1:24" x14ac:dyDescent="0.25">
      <c r="A428" s="4">
        <v>2426</v>
      </c>
      <c r="B428" s="4" t="str">
        <f>Nikes_Sales_Dataset___Working_file[[#This Row],[Order_ID]]&amp;"_"&amp;TEXT(Nikes_Sales_Dataset___Working_file[[#This Row],[Cleaned Order Date]],"yyyymmdd")</f>
        <v>2426_20250305</v>
      </c>
      <c r="C428" s="1" t="s">
        <v>13</v>
      </c>
      <c r="D428" s="1" t="s">
        <v>26</v>
      </c>
      <c r="E428" s="1" t="s">
        <v>58</v>
      </c>
      <c r="F428" s="1" t="s">
        <v>16</v>
      </c>
      <c r="G428" s="1" t="s">
        <v>16</v>
      </c>
      <c r="I428" s="3">
        <f>IF(ISBLANK(Nikes_Sales_Dataset___Working_file[[#This Row],[Units_Sold]]),IF(Nikes_Sales_Dataset___Working_file[[#This Row],[Profit]]&lt;0,0,1),Nikes_Sales_Dataset___Working_file[[#This Row],[Units_Sold]])</f>
        <v>0</v>
      </c>
      <c r="J428">
        <v>2278.67</v>
      </c>
      <c r="K428" s="9">
        <f>IF(ISBLANK(Nikes_Sales_Dataset___Working_file[[#This Row],[MRP]]),MEDIAN(Nikes_Sales_Dataset___Working_file[[#All],[MRP]]),Nikes_Sales_Dataset___Working_file[[#This Row],[MRP]])</f>
        <v>2278.67</v>
      </c>
      <c r="L428">
        <v>0.56000000000000005</v>
      </c>
      <c r="M428">
        <f>IF(ISBLANK(Nikes_Sales_Dataset___Working_file[[#This Row],[Discount_Applied]]),0,Nikes_Sales_Dataset___Working_file[[#This Row],[Discount_Applied]])</f>
        <v>0.56000000000000005</v>
      </c>
      <c r="N428" s="9">
        <f>Nikes_Sales_Dataset___Working_file[[#This Row],[MRP Final]]*(1-Nikes_Sales_Dataset___Working_file[[#This Row],[Cleaned Discount]])</f>
        <v>1002.6147999999999</v>
      </c>
      <c r="O428">
        <v>0</v>
      </c>
      <c r="P428" s="3">
        <f>Nikes_Sales_Dataset___Working_file[[#This Row],[Sales Price]]*Nikes_Sales_Dataset___Working_file[[#This Row],[Units Sold Filled]]</f>
        <v>0</v>
      </c>
      <c r="Q428" s="2">
        <v>45721</v>
      </c>
      <c r="R428" s="7">
        <f>IF(ISBLANK(Nikes_Sales_Dataset___Working_file[[#This Row],[Order_Date]]),"Unknown Date",Nikes_Sales_Dataset___Working_file[[#This Row],[Order_Date]])</f>
        <v>45721</v>
      </c>
      <c r="S428" s="7" t="str">
        <f>IF(ISNUMBER(Nikes_Sales_Dataset___Working_file[[#This Row],[Cleaned Order Date]]),TEXT(Nikes_Sales_Dataset___Working_file[[#This Row],[Cleaned Order Date]],"mmm"),"Unknown")</f>
        <v>Mar</v>
      </c>
      <c r="T428" s="7" t="str">
        <f>IF(ISNUMBER(Nikes_Sales_Dataset___Working_file[[#This Row],[Cleaned Order Date]]),TEXT(Nikes_Sales_Dataset___Working_file[[#This Row],[Cleaned Order Date]],"yyyy"),"Unknown")</f>
        <v>2025</v>
      </c>
      <c r="U428" s="1" t="s">
        <v>22</v>
      </c>
      <c r="V428" s="1" t="s">
        <v>29</v>
      </c>
      <c r="W428" s="1" t="s">
        <v>29</v>
      </c>
      <c r="X428" s="9">
        <v>-72.52</v>
      </c>
    </row>
    <row r="429" spans="1:24" x14ac:dyDescent="0.25">
      <c r="A429" s="4">
        <v>2427</v>
      </c>
      <c r="B429" s="4" t="str">
        <f>Nikes_Sales_Dataset___Working_file[[#This Row],[Order_ID]]&amp;"_"&amp;TEXT(Nikes_Sales_Dataset___Working_file[[#This Row],[Cleaned Order Date]],"yyyymmdd")</f>
        <v>2427_20250613</v>
      </c>
      <c r="C429" s="1" t="s">
        <v>35</v>
      </c>
      <c r="D429" s="1" t="s">
        <v>30</v>
      </c>
      <c r="E429" s="1" t="s">
        <v>56</v>
      </c>
      <c r="F429" s="1" t="s">
        <v>57</v>
      </c>
      <c r="G429" s="1" t="s">
        <v>16</v>
      </c>
      <c r="I429" s="3">
        <f>IF(ISBLANK(Nikes_Sales_Dataset___Working_file[[#This Row],[Units_Sold]]),IF(Nikes_Sales_Dataset___Working_file[[#This Row],[Profit]]&lt;0,0,1),Nikes_Sales_Dataset___Working_file[[#This Row],[Units_Sold]])</f>
        <v>1</v>
      </c>
      <c r="J429">
        <v>2904.11</v>
      </c>
      <c r="K429" s="9">
        <f>IF(ISBLANK(Nikes_Sales_Dataset___Working_file[[#This Row],[MRP]]),MEDIAN(Nikes_Sales_Dataset___Working_file[[#All],[MRP]]),Nikes_Sales_Dataset___Working_file[[#This Row],[MRP]])</f>
        <v>2904.11</v>
      </c>
      <c r="M429">
        <f>IF(ISBLANK(Nikes_Sales_Dataset___Working_file[[#This Row],[Discount_Applied]]),0,Nikes_Sales_Dataset___Working_file[[#This Row],[Discount_Applied]])</f>
        <v>0</v>
      </c>
      <c r="N429" s="9">
        <f>Nikes_Sales_Dataset___Working_file[[#This Row],[MRP Final]]*(1-Nikes_Sales_Dataset___Working_file[[#This Row],[Cleaned Discount]])</f>
        <v>2904.11</v>
      </c>
      <c r="O429">
        <v>0</v>
      </c>
      <c r="P429" s="3">
        <f>Nikes_Sales_Dataset___Working_file[[#This Row],[Sales Price]]*Nikes_Sales_Dataset___Working_file[[#This Row],[Units Sold Filled]]</f>
        <v>2904.11</v>
      </c>
      <c r="Q429" s="2">
        <v>45821</v>
      </c>
      <c r="R429" s="7">
        <f>IF(ISBLANK(Nikes_Sales_Dataset___Working_file[[#This Row],[Order_Date]]),"Unknown Date",Nikes_Sales_Dataset___Working_file[[#This Row],[Order_Date]])</f>
        <v>45821</v>
      </c>
      <c r="S429" s="7" t="str">
        <f>IF(ISNUMBER(Nikes_Sales_Dataset___Working_file[[#This Row],[Cleaned Order Date]]),TEXT(Nikes_Sales_Dataset___Working_file[[#This Row],[Cleaned Order Date]],"mmm"),"Unknown")</f>
        <v>Jun</v>
      </c>
      <c r="T429" s="7" t="str">
        <f>IF(ISNUMBER(Nikes_Sales_Dataset___Working_file[[#This Row],[Cleaned Order Date]]),TEXT(Nikes_Sales_Dataset___Working_file[[#This Row],[Cleaned Order Date]],"yyyy"),"Unknown")</f>
        <v>2025</v>
      </c>
      <c r="U429" s="1" t="s">
        <v>17</v>
      </c>
      <c r="V429" s="1" t="s">
        <v>33</v>
      </c>
      <c r="W429" s="1" t="s">
        <v>33</v>
      </c>
      <c r="X429" s="9">
        <v>1683.98</v>
      </c>
    </row>
    <row r="430" spans="1:24" x14ac:dyDescent="0.25">
      <c r="A430" s="4">
        <v>2428</v>
      </c>
      <c r="B430" s="4" t="str">
        <f>Nikes_Sales_Dataset___Working_file[[#This Row],[Order_ID]]&amp;"_"&amp;TEXT(Nikes_Sales_Dataset___Working_file[[#This Row],[Cleaned Order Date]],"yyyymmdd")</f>
        <v>2428_20241207</v>
      </c>
      <c r="C430" s="1" t="s">
        <v>13</v>
      </c>
      <c r="D430" s="1" t="s">
        <v>43</v>
      </c>
      <c r="E430" s="1" t="s">
        <v>51</v>
      </c>
      <c r="F430" s="1" t="s">
        <v>53</v>
      </c>
      <c r="G430" s="1" t="s">
        <v>32</v>
      </c>
      <c r="H430">
        <v>2</v>
      </c>
      <c r="I430" s="3">
        <f>IF(ISBLANK(Nikes_Sales_Dataset___Working_file[[#This Row],[Units_Sold]]),IF(Nikes_Sales_Dataset___Working_file[[#This Row],[Profit]]&lt;0,0,1),Nikes_Sales_Dataset___Working_file[[#This Row],[Units_Sold]])</f>
        <v>2</v>
      </c>
      <c r="K430" s="9">
        <f>IF(ISBLANK(Nikes_Sales_Dataset___Working_file[[#This Row],[MRP]]),MEDIAN(Nikes_Sales_Dataset___Working_file[[#All],[MRP]]),Nikes_Sales_Dataset___Working_file[[#This Row],[MRP]])</f>
        <v>6110.0300000000007</v>
      </c>
      <c r="M430">
        <f>IF(ISBLANK(Nikes_Sales_Dataset___Working_file[[#This Row],[Discount_Applied]]),0,Nikes_Sales_Dataset___Working_file[[#This Row],[Discount_Applied]])</f>
        <v>0</v>
      </c>
      <c r="N430" s="9">
        <f>Nikes_Sales_Dataset___Working_file[[#This Row],[MRP Final]]*(1-Nikes_Sales_Dataset___Working_file[[#This Row],[Cleaned Discount]])</f>
        <v>6110.0300000000007</v>
      </c>
      <c r="O430">
        <v>0</v>
      </c>
      <c r="P430" s="3">
        <f>Nikes_Sales_Dataset___Working_file[[#This Row],[Sales Price]]*Nikes_Sales_Dataset___Working_file[[#This Row],[Units Sold Filled]]</f>
        <v>12220.060000000001</v>
      </c>
      <c r="Q430" s="2">
        <v>45633</v>
      </c>
      <c r="R430" s="7">
        <f>IF(ISBLANK(Nikes_Sales_Dataset___Working_file[[#This Row],[Order_Date]]),"Unknown Date",Nikes_Sales_Dataset___Working_file[[#This Row],[Order_Date]])</f>
        <v>45633</v>
      </c>
      <c r="S430" s="7" t="str">
        <f>IF(ISNUMBER(Nikes_Sales_Dataset___Working_file[[#This Row],[Cleaned Order Date]]),TEXT(Nikes_Sales_Dataset___Working_file[[#This Row],[Cleaned Order Date]],"mmm"),"Unknown")</f>
        <v>Dec</v>
      </c>
      <c r="T430" s="7" t="str">
        <f>IF(ISNUMBER(Nikes_Sales_Dataset___Working_file[[#This Row],[Cleaned Order Date]]),TEXT(Nikes_Sales_Dataset___Working_file[[#This Row],[Cleaned Order Date]],"yyyy"),"Unknown")</f>
        <v>2024</v>
      </c>
      <c r="U430" s="1" t="s">
        <v>22</v>
      </c>
      <c r="V430" s="1" t="s">
        <v>25</v>
      </c>
      <c r="W430" s="1" t="s">
        <v>25</v>
      </c>
      <c r="X430" s="9">
        <v>427.51</v>
      </c>
    </row>
    <row r="431" spans="1:24" x14ac:dyDescent="0.25">
      <c r="A431" s="4">
        <v>2429</v>
      </c>
      <c r="B431" s="4" t="str">
        <f>Nikes_Sales_Dataset___Working_file[[#This Row],[Order_ID]]&amp;"_"&amp;TEXT(Nikes_Sales_Dataset___Working_file[[#This Row],[Cleaned Order Date]],"yyyymmdd")</f>
        <v>2429_20250525</v>
      </c>
      <c r="C431" s="1" t="s">
        <v>13</v>
      </c>
      <c r="D431" s="1" t="s">
        <v>26</v>
      </c>
      <c r="E431" s="1" t="s">
        <v>58</v>
      </c>
      <c r="F431" s="1" t="s">
        <v>28</v>
      </c>
      <c r="G431" s="1" t="s">
        <v>28</v>
      </c>
      <c r="I431" s="3">
        <f>IF(ISBLANK(Nikes_Sales_Dataset___Working_file[[#This Row],[Units_Sold]]),IF(Nikes_Sales_Dataset___Working_file[[#This Row],[Profit]]&lt;0,0,1),Nikes_Sales_Dataset___Working_file[[#This Row],[Units_Sold]])</f>
        <v>1</v>
      </c>
      <c r="K431" s="9">
        <f>IF(ISBLANK(Nikes_Sales_Dataset___Working_file[[#This Row],[MRP]]),MEDIAN(Nikes_Sales_Dataset___Working_file[[#All],[MRP]]),Nikes_Sales_Dataset___Working_file[[#This Row],[MRP]])</f>
        <v>6110.0300000000007</v>
      </c>
      <c r="M431">
        <f>IF(ISBLANK(Nikes_Sales_Dataset___Working_file[[#This Row],[Discount_Applied]]),0,Nikes_Sales_Dataset___Working_file[[#This Row],[Discount_Applied]])</f>
        <v>0</v>
      </c>
      <c r="N431" s="9">
        <f>Nikes_Sales_Dataset___Working_file[[#This Row],[MRP Final]]*(1-Nikes_Sales_Dataset___Working_file[[#This Row],[Cleaned Discount]])</f>
        <v>6110.0300000000007</v>
      </c>
      <c r="O431">
        <v>0</v>
      </c>
      <c r="P431" s="3">
        <f>Nikes_Sales_Dataset___Working_file[[#This Row],[Sales Price]]*Nikes_Sales_Dataset___Working_file[[#This Row],[Units Sold Filled]]</f>
        <v>6110.0300000000007</v>
      </c>
      <c r="Q431" s="2">
        <v>45802</v>
      </c>
      <c r="R431" s="7">
        <f>IF(ISBLANK(Nikes_Sales_Dataset___Working_file[[#This Row],[Order_Date]]),"Unknown Date",Nikes_Sales_Dataset___Working_file[[#This Row],[Order_Date]])</f>
        <v>45802</v>
      </c>
      <c r="S431" s="7" t="str">
        <f>IF(ISNUMBER(Nikes_Sales_Dataset___Working_file[[#This Row],[Cleaned Order Date]]),TEXT(Nikes_Sales_Dataset___Working_file[[#This Row],[Cleaned Order Date]],"mmm"),"Unknown")</f>
        <v>May</v>
      </c>
      <c r="T431" s="7" t="str">
        <f>IF(ISNUMBER(Nikes_Sales_Dataset___Working_file[[#This Row],[Cleaned Order Date]]),TEXT(Nikes_Sales_Dataset___Working_file[[#This Row],[Cleaned Order Date]],"yyyy"),"Unknown")</f>
        <v>2025</v>
      </c>
      <c r="U431" s="1" t="s">
        <v>17</v>
      </c>
      <c r="V431" s="1" t="s">
        <v>25</v>
      </c>
      <c r="W431" s="1" t="s">
        <v>25</v>
      </c>
      <c r="X431" s="9">
        <v>550.48</v>
      </c>
    </row>
    <row r="432" spans="1:24" x14ac:dyDescent="0.25">
      <c r="A432" s="4">
        <v>2430</v>
      </c>
      <c r="B432" s="4" t="str">
        <f>Nikes_Sales_Dataset___Working_file[[#This Row],[Order_ID]]&amp;"_"&amp;TEXT(Nikes_Sales_Dataset___Working_file[[#This Row],[Cleaned Order Date]],"yyyymmdd")</f>
        <v>2430_20250709</v>
      </c>
      <c r="C432" s="1" t="s">
        <v>19</v>
      </c>
      <c r="D432" s="1" t="s">
        <v>20</v>
      </c>
      <c r="E432" s="1" t="s">
        <v>21</v>
      </c>
      <c r="F432" s="1" t="s">
        <v>53</v>
      </c>
      <c r="G432" s="1" t="s">
        <v>32</v>
      </c>
      <c r="H432">
        <v>3</v>
      </c>
      <c r="I432" s="3">
        <f>IF(ISBLANK(Nikes_Sales_Dataset___Working_file[[#This Row],[Units_Sold]]),IF(Nikes_Sales_Dataset___Working_file[[#This Row],[Profit]]&lt;0,0,1),Nikes_Sales_Dataset___Working_file[[#This Row],[Units_Sold]])</f>
        <v>3</v>
      </c>
      <c r="K432" s="9">
        <f>IF(ISBLANK(Nikes_Sales_Dataset___Working_file[[#This Row],[MRP]]),MEDIAN(Nikes_Sales_Dataset___Working_file[[#All],[MRP]]),Nikes_Sales_Dataset___Working_file[[#This Row],[MRP]])</f>
        <v>6110.0300000000007</v>
      </c>
      <c r="L432">
        <v>0.1</v>
      </c>
      <c r="M432">
        <f>IF(ISBLANK(Nikes_Sales_Dataset___Working_file[[#This Row],[Discount_Applied]]),0,Nikes_Sales_Dataset___Working_file[[#This Row],[Discount_Applied]])</f>
        <v>0.1</v>
      </c>
      <c r="N432" s="9">
        <f>Nikes_Sales_Dataset___Working_file[[#This Row],[MRP Final]]*(1-Nikes_Sales_Dataset___Working_file[[#This Row],[Cleaned Discount]])</f>
        <v>5499.027000000001</v>
      </c>
      <c r="O432">
        <v>0</v>
      </c>
      <c r="P432" s="3">
        <f>Nikes_Sales_Dataset___Working_file[[#This Row],[Sales Price]]*Nikes_Sales_Dataset___Working_file[[#This Row],[Units Sold Filled]]</f>
        <v>16497.081000000002</v>
      </c>
      <c r="Q432" s="2">
        <v>45847</v>
      </c>
      <c r="R432" s="7">
        <f>IF(ISBLANK(Nikes_Sales_Dataset___Working_file[[#This Row],[Order_Date]]),"Unknown Date",Nikes_Sales_Dataset___Working_file[[#This Row],[Order_Date]])</f>
        <v>45847</v>
      </c>
      <c r="S432" s="7" t="str">
        <f>IF(ISNUMBER(Nikes_Sales_Dataset___Working_file[[#This Row],[Cleaned Order Date]]),TEXT(Nikes_Sales_Dataset___Working_file[[#This Row],[Cleaned Order Date]],"mmm"),"Unknown")</f>
        <v>Jul</v>
      </c>
      <c r="T432" s="7" t="str">
        <f>IF(ISNUMBER(Nikes_Sales_Dataset___Working_file[[#This Row],[Cleaned Order Date]]),TEXT(Nikes_Sales_Dataset___Working_file[[#This Row],[Cleaned Order Date]],"yyyy"),"Unknown")</f>
        <v>2025</v>
      </c>
      <c r="U432" s="1" t="s">
        <v>17</v>
      </c>
      <c r="V432" s="1" t="s">
        <v>29</v>
      </c>
      <c r="W432" s="1" t="s">
        <v>29</v>
      </c>
      <c r="X432" s="9">
        <v>215.3</v>
      </c>
    </row>
    <row r="433" spans="1:24" x14ac:dyDescent="0.25">
      <c r="A433" s="4">
        <v>2431</v>
      </c>
      <c r="B433" s="4" t="str">
        <f>Nikes_Sales_Dataset___Working_file[[#This Row],[Order_ID]]&amp;"_"&amp;TEXT(Nikes_Sales_Dataset___Working_file[[#This Row],[Cleaned Order Date]],"yyyymmdd")</f>
        <v>2431_20241115</v>
      </c>
      <c r="C433" s="1" t="s">
        <v>19</v>
      </c>
      <c r="D433" s="1" t="s">
        <v>26</v>
      </c>
      <c r="E433" s="1" t="s">
        <v>27</v>
      </c>
      <c r="F433" s="1" t="s">
        <v>28</v>
      </c>
      <c r="G433" s="1" t="s">
        <v>28</v>
      </c>
      <c r="H433">
        <v>1</v>
      </c>
      <c r="I433" s="3">
        <f>IF(ISBLANK(Nikes_Sales_Dataset___Working_file[[#This Row],[Units_Sold]]),IF(Nikes_Sales_Dataset___Working_file[[#This Row],[Profit]]&lt;0,0,1),Nikes_Sales_Dataset___Working_file[[#This Row],[Units_Sold]])</f>
        <v>1</v>
      </c>
      <c r="K433" s="9">
        <f>IF(ISBLANK(Nikes_Sales_Dataset___Working_file[[#This Row],[MRP]]),MEDIAN(Nikes_Sales_Dataset___Working_file[[#All],[MRP]]),Nikes_Sales_Dataset___Working_file[[#This Row],[MRP]])</f>
        <v>6110.0300000000007</v>
      </c>
      <c r="M433">
        <f>IF(ISBLANK(Nikes_Sales_Dataset___Working_file[[#This Row],[Discount_Applied]]),0,Nikes_Sales_Dataset___Working_file[[#This Row],[Discount_Applied]])</f>
        <v>0</v>
      </c>
      <c r="N433" s="9">
        <f>Nikes_Sales_Dataset___Working_file[[#This Row],[MRP Final]]*(1-Nikes_Sales_Dataset___Working_file[[#This Row],[Cleaned Discount]])</f>
        <v>6110.0300000000007</v>
      </c>
      <c r="O433">
        <v>0</v>
      </c>
      <c r="P433" s="3">
        <f>Nikes_Sales_Dataset___Working_file[[#This Row],[Sales Price]]*Nikes_Sales_Dataset___Working_file[[#This Row],[Units Sold Filled]]</f>
        <v>6110.0300000000007</v>
      </c>
      <c r="Q433" s="2">
        <v>45611</v>
      </c>
      <c r="R433" s="7">
        <f>IF(ISBLANK(Nikes_Sales_Dataset___Working_file[[#This Row],[Order_Date]]),"Unknown Date",Nikes_Sales_Dataset___Working_file[[#This Row],[Order_Date]])</f>
        <v>45611</v>
      </c>
      <c r="S433" s="7" t="str">
        <f>IF(ISNUMBER(Nikes_Sales_Dataset___Working_file[[#This Row],[Cleaned Order Date]]),TEXT(Nikes_Sales_Dataset___Working_file[[#This Row],[Cleaned Order Date]],"mmm"),"Unknown")</f>
        <v>Nov</v>
      </c>
      <c r="T433" s="7" t="str">
        <f>IF(ISNUMBER(Nikes_Sales_Dataset___Working_file[[#This Row],[Cleaned Order Date]]),TEXT(Nikes_Sales_Dataset___Working_file[[#This Row],[Cleaned Order Date]],"yyyy"),"Unknown")</f>
        <v>2024</v>
      </c>
      <c r="U433" s="1" t="s">
        <v>17</v>
      </c>
      <c r="V433" s="1" t="s">
        <v>38</v>
      </c>
      <c r="W433" s="1" t="s">
        <v>38</v>
      </c>
      <c r="X433" s="9">
        <v>1627.78</v>
      </c>
    </row>
    <row r="434" spans="1:24" x14ac:dyDescent="0.25">
      <c r="A434" s="4">
        <v>2432</v>
      </c>
      <c r="B434" s="4" t="str">
        <f>Nikes_Sales_Dataset___Working_file[[#This Row],[Order_ID]]&amp;"_"&amp;TEXT(Nikes_Sales_Dataset___Working_file[[#This Row],[Cleaned Order Date]],"yyyymmdd")</f>
        <v>2432_20241026</v>
      </c>
      <c r="C434" s="1" t="s">
        <v>19</v>
      </c>
      <c r="D434" s="1" t="s">
        <v>43</v>
      </c>
      <c r="E434" s="1" t="s">
        <v>52</v>
      </c>
      <c r="F434" s="1" t="s">
        <v>28</v>
      </c>
      <c r="G434" s="1" t="s">
        <v>28</v>
      </c>
      <c r="H434">
        <v>1</v>
      </c>
      <c r="I434" s="3">
        <f>IF(ISBLANK(Nikes_Sales_Dataset___Working_file[[#This Row],[Units_Sold]]),IF(Nikes_Sales_Dataset___Working_file[[#This Row],[Profit]]&lt;0,0,1),Nikes_Sales_Dataset___Working_file[[#This Row],[Units_Sold]])</f>
        <v>1</v>
      </c>
      <c r="J434">
        <v>3036.61</v>
      </c>
      <c r="K434" s="9">
        <f>IF(ISBLANK(Nikes_Sales_Dataset___Working_file[[#This Row],[MRP]]),MEDIAN(Nikes_Sales_Dataset___Working_file[[#All],[MRP]]),Nikes_Sales_Dataset___Working_file[[#This Row],[MRP]])</f>
        <v>3036.61</v>
      </c>
      <c r="L434">
        <v>0.86</v>
      </c>
      <c r="M434">
        <f>IF(ISBLANK(Nikes_Sales_Dataset___Working_file[[#This Row],[Discount_Applied]]),0,Nikes_Sales_Dataset___Working_file[[#This Row],[Discount_Applied]])</f>
        <v>0.86</v>
      </c>
      <c r="N434" s="9">
        <f>Nikes_Sales_Dataset___Working_file[[#This Row],[MRP Final]]*(1-Nikes_Sales_Dataset___Working_file[[#This Row],[Cleaned Discount]])</f>
        <v>425.12540000000007</v>
      </c>
      <c r="O434">
        <v>425.13</v>
      </c>
      <c r="P434" s="3">
        <f>Nikes_Sales_Dataset___Working_file[[#This Row],[Sales Price]]*Nikes_Sales_Dataset___Working_file[[#This Row],[Units Sold Filled]]</f>
        <v>425.12540000000007</v>
      </c>
      <c r="Q434" s="2">
        <v>45591</v>
      </c>
      <c r="R434" s="7">
        <f>IF(ISBLANK(Nikes_Sales_Dataset___Working_file[[#This Row],[Order_Date]]),"Unknown Date",Nikes_Sales_Dataset___Working_file[[#This Row],[Order_Date]])</f>
        <v>45591</v>
      </c>
      <c r="S434" s="7" t="str">
        <f>IF(ISNUMBER(Nikes_Sales_Dataset___Working_file[[#This Row],[Cleaned Order Date]]),TEXT(Nikes_Sales_Dataset___Working_file[[#This Row],[Cleaned Order Date]],"mmm"),"Unknown")</f>
        <v>Oct</v>
      </c>
      <c r="T434" s="7" t="str">
        <f>IF(ISNUMBER(Nikes_Sales_Dataset___Working_file[[#This Row],[Cleaned Order Date]]),TEXT(Nikes_Sales_Dataset___Working_file[[#This Row],[Cleaned Order Date]],"yyyy"),"Unknown")</f>
        <v>2024</v>
      </c>
      <c r="U434" s="1" t="s">
        <v>17</v>
      </c>
      <c r="V434" s="1" t="s">
        <v>25</v>
      </c>
      <c r="W434" s="1" t="s">
        <v>25</v>
      </c>
      <c r="X434" s="9">
        <v>3754.3</v>
      </c>
    </row>
    <row r="435" spans="1:24" x14ac:dyDescent="0.25">
      <c r="A435" s="4">
        <v>2433</v>
      </c>
      <c r="B435" s="4" t="str">
        <f>Nikes_Sales_Dataset___Working_file[[#This Row],[Order_ID]]&amp;"_"&amp;TEXT(Nikes_Sales_Dataset___Working_file[[#This Row],[Cleaned Order Date]],"yyyymmdd")</f>
        <v>2433_Unknown Date</v>
      </c>
      <c r="C435" s="1" t="s">
        <v>35</v>
      </c>
      <c r="D435" s="1" t="s">
        <v>43</v>
      </c>
      <c r="E435" s="1" t="s">
        <v>52</v>
      </c>
      <c r="F435" s="1" t="s">
        <v>41</v>
      </c>
      <c r="G435" s="1" t="s">
        <v>16</v>
      </c>
      <c r="H435">
        <v>4</v>
      </c>
      <c r="I435" s="3">
        <f>IF(ISBLANK(Nikes_Sales_Dataset___Working_file[[#This Row],[Units_Sold]]),IF(Nikes_Sales_Dataset___Working_file[[#This Row],[Profit]]&lt;0,0,1),Nikes_Sales_Dataset___Working_file[[#This Row],[Units_Sold]])</f>
        <v>4</v>
      </c>
      <c r="J435">
        <v>7154.83</v>
      </c>
      <c r="K435" s="9">
        <f>IF(ISBLANK(Nikes_Sales_Dataset___Working_file[[#This Row],[MRP]]),MEDIAN(Nikes_Sales_Dataset___Working_file[[#All],[MRP]]),Nikes_Sales_Dataset___Working_file[[#This Row],[MRP]])</f>
        <v>7154.83</v>
      </c>
      <c r="M435">
        <f>IF(ISBLANK(Nikes_Sales_Dataset___Working_file[[#This Row],[Discount_Applied]]),0,Nikes_Sales_Dataset___Working_file[[#This Row],[Discount_Applied]])</f>
        <v>0</v>
      </c>
      <c r="N435" s="9">
        <f>Nikes_Sales_Dataset___Working_file[[#This Row],[MRP Final]]*(1-Nikes_Sales_Dataset___Working_file[[#This Row],[Cleaned Discount]])</f>
        <v>7154.83</v>
      </c>
      <c r="O435">
        <v>0</v>
      </c>
      <c r="P435" s="3">
        <f>Nikes_Sales_Dataset___Working_file[[#This Row],[Sales Price]]*Nikes_Sales_Dataset___Working_file[[#This Row],[Units Sold Filled]]</f>
        <v>28619.32</v>
      </c>
      <c r="Q435" s="2"/>
      <c r="R435" s="7" t="str">
        <f>IF(ISBLANK(Nikes_Sales_Dataset___Working_file[[#This Row],[Order_Date]]),"Unknown Date",Nikes_Sales_Dataset___Working_file[[#This Row],[Order_Date]])</f>
        <v>Unknown Date</v>
      </c>
      <c r="S435" s="7" t="str">
        <f>IF(ISNUMBER(Nikes_Sales_Dataset___Working_file[[#This Row],[Cleaned Order Date]]),TEXT(Nikes_Sales_Dataset___Working_file[[#This Row],[Cleaned Order Date]],"mmm"),"Unknown")</f>
        <v>Unknown</v>
      </c>
      <c r="T435" s="7" t="str">
        <f>IF(ISNUMBER(Nikes_Sales_Dataset___Working_file[[#This Row],[Cleaned Order Date]]),TEXT(Nikes_Sales_Dataset___Working_file[[#This Row],[Cleaned Order Date]],"yyyy"),"Unknown")</f>
        <v>Unknown</v>
      </c>
      <c r="U435" s="1" t="s">
        <v>22</v>
      </c>
      <c r="V435" s="1" t="s">
        <v>29</v>
      </c>
      <c r="W435" s="1" t="s">
        <v>29</v>
      </c>
      <c r="X435" s="9">
        <v>-620.53</v>
      </c>
    </row>
    <row r="436" spans="1:24" x14ac:dyDescent="0.25">
      <c r="A436" s="4">
        <v>2434</v>
      </c>
      <c r="B436" s="4" t="str">
        <f>Nikes_Sales_Dataset___Working_file[[#This Row],[Order_ID]]&amp;"_"&amp;TEXT(Nikes_Sales_Dataset___Working_file[[#This Row],[Cleaned Order Date]],"yyyymmdd")</f>
        <v>2434_20250211</v>
      </c>
      <c r="C436" s="1" t="s">
        <v>13</v>
      </c>
      <c r="D436" s="1" t="s">
        <v>14</v>
      </c>
      <c r="E436" s="1" t="s">
        <v>47</v>
      </c>
      <c r="F436" s="1" t="s">
        <v>16</v>
      </c>
      <c r="G436" s="1" t="s">
        <v>16</v>
      </c>
      <c r="H436">
        <v>-1</v>
      </c>
      <c r="I436" s="3">
        <f>IF(ISBLANK(Nikes_Sales_Dataset___Working_file[[#This Row],[Units_Sold]]),IF(Nikes_Sales_Dataset___Working_file[[#This Row],[Profit]]&lt;0,0,1),Nikes_Sales_Dataset___Working_file[[#This Row],[Units_Sold]])</f>
        <v>-1</v>
      </c>
      <c r="J436">
        <v>3019.25</v>
      </c>
      <c r="K436" s="9">
        <f>IF(ISBLANK(Nikes_Sales_Dataset___Working_file[[#This Row],[MRP]]),MEDIAN(Nikes_Sales_Dataset___Working_file[[#All],[MRP]]),Nikes_Sales_Dataset___Working_file[[#This Row],[MRP]])</f>
        <v>3019.25</v>
      </c>
      <c r="L436">
        <v>0.79</v>
      </c>
      <c r="M436">
        <f>IF(ISBLANK(Nikes_Sales_Dataset___Working_file[[#This Row],[Discount_Applied]]),0,Nikes_Sales_Dataset___Working_file[[#This Row],[Discount_Applied]])</f>
        <v>0.79</v>
      </c>
      <c r="N436" s="9">
        <f>Nikes_Sales_Dataset___Working_file[[#This Row],[MRP Final]]*(1-Nikes_Sales_Dataset___Working_file[[#This Row],[Cleaned Discount]])</f>
        <v>634.0424999999999</v>
      </c>
      <c r="O436">
        <v>-634.04</v>
      </c>
      <c r="P436" s="3">
        <f>Nikes_Sales_Dataset___Working_file[[#This Row],[Sales Price]]*Nikes_Sales_Dataset___Working_file[[#This Row],[Units Sold Filled]]</f>
        <v>-634.0424999999999</v>
      </c>
      <c r="Q436" s="2">
        <v>45699</v>
      </c>
      <c r="R436" s="7">
        <f>IF(ISBLANK(Nikes_Sales_Dataset___Working_file[[#This Row],[Order_Date]]),"Unknown Date",Nikes_Sales_Dataset___Working_file[[#This Row],[Order_Date]])</f>
        <v>45699</v>
      </c>
      <c r="S436" s="7" t="str">
        <f>IF(ISNUMBER(Nikes_Sales_Dataset___Working_file[[#This Row],[Cleaned Order Date]]),TEXT(Nikes_Sales_Dataset___Working_file[[#This Row],[Cleaned Order Date]],"mmm"),"Unknown")</f>
        <v>Feb</v>
      </c>
      <c r="T436" s="7" t="str">
        <f>IF(ISNUMBER(Nikes_Sales_Dataset___Working_file[[#This Row],[Cleaned Order Date]]),TEXT(Nikes_Sales_Dataset___Working_file[[#This Row],[Cleaned Order Date]],"yyyy"),"Unknown")</f>
        <v>2025</v>
      </c>
      <c r="U436" s="1" t="s">
        <v>17</v>
      </c>
      <c r="V436" s="1" t="s">
        <v>38</v>
      </c>
      <c r="W436" s="1" t="s">
        <v>38</v>
      </c>
      <c r="X436" s="9">
        <v>387.15</v>
      </c>
    </row>
    <row r="437" spans="1:24" x14ac:dyDescent="0.25">
      <c r="A437" s="4">
        <v>2435</v>
      </c>
      <c r="B437" s="4" t="str">
        <f>Nikes_Sales_Dataset___Working_file[[#This Row],[Order_ID]]&amp;"_"&amp;TEXT(Nikes_Sales_Dataset___Working_file[[#This Row],[Cleaned Order Date]],"yyyymmdd")</f>
        <v>2435_20240401</v>
      </c>
      <c r="C437" s="1" t="s">
        <v>13</v>
      </c>
      <c r="D437" s="1" t="s">
        <v>26</v>
      </c>
      <c r="E437" s="1" t="s">
        <v>40</v>
      </c>
      <c r="F437" s="1" t="s">
        <v>32</v>
      </c>
      <c r="G437" s="1" t="s">
        <v>32</v>
      </c>
      <c r="I437" s="3">
        <f>IF(ISBLANK(Nikes_Sales_Dataset___Working_file[[#This Row],[Units_Sold]]),IF(Nikes_Sales_Dataset___Working_file[[#This Row],[Profit]]&lt;0,0,1),Nikes_Sales_Dataset___Working_file[[#This Row],[Units_Sold]])</f>
        <v>1</v>
      </c>
      <c r="J437">
        <v>5853.58</v>
      </c>
      <c r="K437" s="9">
        <f>IF(ISBLANK(Nikes_Sales_Dataset___Working_file[[#This Row],[MRP]]),MEDIAN(Nikes_Sales_Dataset___Working_file[[#All],[MRP]]),Nikes_Sales_Dataset___Working_file[[#This Row],[MRP]])</f>
        <v>5853.58</v>
      </c>
      <c r="M437">
        <f>IF(ISBLANK(Nikes_Sales_Dataset___Working_file[[#This Row],[Discount_Applied]]),0,Nikes_Sales_Dataset___Working_file[[#This Row],[Discount_Applied]])</f>
        <v>0</v>
      </c>
      <c r="N437" s="9">
        <f>Nikes_Sales_Dataset___Working_file[[#This Row],[MRP Final]]*(1-Nikes_Sales_Dataset___Working_file[[#This Row],[Cleaned Discount]])</f>
        <v>5853.58</v>
      </c>
      <c r="O437">
        <v>0</v>
      </c>
      <c r="P437" s="3">
        <f>Nikes_Sales_Dataset___Working_file[[#This Row],[Sales Price]]*Nikes_Sales_Dataset___Working_file[[#This Row],[Units Sold Filled]]</f>
        <v>5853.58</v>
      </c>
      <c r="Q437" s="2">
        <v>45383</v>
      </c>
      <c r="R437" s="7">
        <f>IF(ISBLANK(Nikes_Sales_Dataset___Working_file[[#This Row],[Order_Date]]),"Unknown Date",Nikes_Sales_Dataset___Working_file[[#This Row],[Order_Date]])</f>
        <v>45383</v>
      </c>
      <c r="S437" s="7" t="str">
        <f>IF(ISNUMBER(Nikes_Sales_Dataset___Working_file[[#This Row],[Cleaned Order Date]]),TEXT(Nikes_Sales_Dataset___Working_file[[#This Row],[Cleaned Order Date]],"mmm"),"Unknown")</f>
        <v>Apr</v>
      </c>
      <c r="T437" s="7" t="str">
        <f>IF(ISNUMBER(Nikes_Sales_Dataset___Working_file[[#This Row],[Cleaned Order Date]]),TEXT(Nikes_Sales_Dataset___Working_file[[#This Row],[Cleaned Order Date]],"yyyy"),"Unknown")</f>
        <v>2024</v>
      </c>
      <c r="U437" s="1" t="s">
        <v>22</v>
      </c>
      <c r="V437" s="1" t="s">
        <v>45</v>
      </c>
      <c r="W437" s="1" t="s">
        <v>45</v>
      </c>
      <c r="X437" s="9">
        <v>2378.8200000000002</v>
      </c>
    </row>
    <row r="438" spans="1:24" x14ac:dyDescent="0.25">
      <c r="A438" s="4">
        <v>2436</v>
      </c>
      <c r="B438" s="4" t="str">
        <f>Nikes_Sales_Dataset___Working_file[[#This Row],[Order_ID]]&amp;"_"&amp;TEXT(Nikes_Sales_Dataset___Working_file[[#This Row],[Cleaned Order Date]],"yyyymmdd")</f>
        <v>2436_Unknown Date</v>
      </c>
      <c r="C438" s="1" t="s">
        <v>13</v>
      </c>
      <c r="D438" s="1" t="s">
        <v>43</v>
      </c>
      <c r="E438" s="1" t="s">
        <v>61</v>
      </c>
      <c r="F438" s="1" t="s">
        <v>62</v>
      </c>
      <c r="G438" s="1" t="s">
        <v>16</v>
      </c>
      <c r="H438">
        <v>0</v>
      </c>
      <c r="I438" s="3">
        <f>IF(ISBLANK(Nikes_Sales_Dataset___Working_file[[#This Row],[Units_Sold]]),IF(Nikes_Sales_Dataset___Working_file[[#This Row],[Profit]]&lt;0,0,1),Nikes_Sales_Dataset___Working_file[[#This Row],[Units_Sold]])</f>
        <v>0</v>
      </c>
      <c r="K438" s="9">
        <f>IF(ISBLANK(Nikes_Sales_Dataset___Working_file[[#This Row],[MRP]]),MEDIAN(Nikes_Sales_Dataset___Working_file[[#All],[MRP]]),Nikes_Sales_Dataset___Working_file[[#This Row],[MRP]])</f>
        <v>6110.0300000000007</v>
      </c>
      <c r="L438">
        <v>0.81</v>
      </c>
      <c r="M438">
        <f>IF(ISBLANK(Nikes_Sales_Dataset___Working_file[[#This Row],[Discount_Applied]]),0,Nikes_Sales_Dataset___Working_file[[#This Row],[Discount_Applied]])</f>
        <v>0.81</v>
      </c>
      <c r="N438" s="9">
        <f>Nikes_Sales_Dataset___Working_file[[#This Row],[MRP Final]]*(1-Nikes_Sales_Dataset___Working_file[[#This Row],[Cleaned Discount]])</f>
        <v>1160.9056999999998</v>
      </c>
      <c r="O438">
        <v>0</v>
      </c>
      <c r="P438" s="3">
        <f>Nikes_Sales_Dataset___Working_file[[#This Row],[Sales Price]]*Nikes_Sales_Dataset___Working_file[[#This Row],[Units Sold Filled]]</f>
        <v>0</v>
      </c>
      <c r="Q438" s="2"/>
      <c r="R438" s="7" t="str">
        <f>IF(ISBLANK(Nikes_Sales_Dataset___Working_file[[#This Row],[Order_Date]]),"Unknown Date",Nikes_Sales_Dataset___Working_file[[#This Row],[Order_Date]])</f>
        <v>Unknown Date</v>
      </c>
      <c r="S438" s="7" t="str">
        <f>IF(ISNUMBER(Nikes_Sales_Dataset___Working_file[[#This Row],[Cleaned Order Date]]),TEXT(Nikes_Sales_Dataset___Working_file[[#This Row],[Cleaned Order Date]],"mmm"),"Unknown")</f>
        <v>Unknown</v>
      </c>
      <c r="T438" s="7" t="str">
        <f>IF(ISNUMBER(Nikes_Sales_Dataset___Working_file[[#This Row],[Cleaned Order Date]]),TEXT(Nikes_Sales_Dataset___Working_file[[#This Row],[Cleaned Order Date]],"yyyy"),"Unknown")</f>
        <v>Unknown</v>
      </c>
      <c r="U438" s="1" t="s">
        <v>17</v>
      </c>
      <c r="V438" s="1" t="s">
        <v>18</v>
      </c>
      <c r="W438" s="1" t="s">
        <v>36</v>
      </c>
      <c r="X438" s="9">
        <v>2213.84</v>
      </c>
    </row>
    <row r="439" spans="1:24" x14ac:dyDescent="0.25">
      <c r="A439" s="4">
        <v>2437</v>
      </c>
      <c r="B439" s="4" t="str">
        <f>Nikes_Sales_Dataset___Working_file[[#This Row],[Order_ID]]&amp;"_"&amp;TEXT(Nikes_Sales_Dataset___Working_file[[#This Row],[Cleaned Order Date]],"yyyymmdd")</f>
        <v>2437_20240731</v>
      </c>
      <c r="C439" s="1" t="s">
        <v>19</v>
      </c>
      <c r="D439" s="1" t="s">
        <v>30</v>
      </c>
      <c r="E439" s="1" t="s">
        <v>56</v>
      </c>
      <c r="F439" s="1" t="s">
        <v>32</v>
      </c>
      <c r="G439" s="1" t="s">
        <v>32</v>
      </c>
      <c r="H439">
        <v>3</v>
      </c>
      <c r="I439" s="3">
        <f>IF(ISBLANK(Nikes_Sales_Dataset___Working_file[[#This Row],[Units_Sold]]),IF(Nikes_Sales_Dataset___Working_file[[#This Row],[Profit]]&lt;0,0,1),Nikes_Sales_Dataset___Working_file[[#This Row],[Units_Sold]])</f>
        <v>3</v>
      </c>
      <c r="K439" s="9">
        <f>IF(ISBLANK(Nikes_Sales_Dataset___Working_file[[#This Row],[MRP]]),MEDIAN(Nikes_Sales_Dataset___Working_file[[#All],[MRP]]),Nikes_Sales_Dataset___Working_file[[#This Row],[MRP]])</f>
        <v>6110.0300000000007</v>
      </c>
      <c r="L439">
        <v>0.53</v>
      </c>
      <c r="M439">
        <f>IF(ISBLANK(Nikes_Sales_Dataset___Working_file[[#This Row],[Discount_Applied]]),0,Nikes_Sales_Dataset___Working_file[[#This Row],[Discount_Applied]])</f>
        <v>0.53</v>
      </c>
      <c r="N439" s="9">
        <f>Nikes_Sales_Dataset___Working_file[[#This Row],[MRP Final]]*(1-Nikes_Sales_Dataset___Working_file[[#This Row],[Cleaned Discount]])</f>
        <v>2871.7141000000001</v>
      </c>
      <c r="O439">
        <v>0</v>
      </c>
      <c r="P439" s="3">
        <f>Nikes_Sales_Dataset___Working_file[[#This Row],[Sales Price]]*Nikes_Sales_Dataset___Working_file[[#This Row],[Units Sold Filled]]</f>
        <v>8615.1422999999995</v>
      </c>
      <c r="Q439" s="2">
        <v>45504</v>
      </c>
      <c r="R439" s="7">
        <f>IF(ISBLANK(Nikes_Sales_Dataset___Working_file[[#This Row],[Order_Date]]),"Unknown Date",Nikes_Sales_Dataset___Working_file[[#This Row],[Order_Date]])</f>
        <v>45504</v>
      </c>
      <c r="S439" s="7" t="str">
        <f>IF(ISNUMBER(Nikes_Sales_Dataset___Working_file[[#This Row],[Cleaned Order Date]]),TEXT(Nikes_Sales_Dataset___Working_file[[#This Row],[Cleaned Order Date]],"mmm"),"Unknown")</f>
        <v>Jul</v>
      </c>
      <c r="T439" s="7" t="str">
        <f>IF(ISNUMBER(Nikes_Sales_Dataset___Working_file[[#This Row],[Cleaned Order Date]]),TEXT(Nikes_Sales_Dataset___Working_file[[#This Row],[Cleaned Order Date]],"yyyy"),"Unknown")</f>
        <v>2024</v>
      </c>
      <c r="U439" s="1" t="s">
        <v>22</v>
      </c>
      <c r="V439" s="1" t="s">
        <v>42</v>
      </c>
      <c r="W439" s="1" t="s">
        <v>38</v>
      </c>
      <c r="X439" s="9">
        <v>-281.42</v>
      </c>
    </row>
    <row r="440" spans="1:24" x14ac:dyDescent="0.25">
      <c r="A440" s="4">
        <v>2438</v>
      </c>
      <c r="B440" s="4" t="str">
        <f>Nikes_Sales_Dataset___Working_file[[#This Row],[Order_ID]]&amp;"_"&amp;TEXT(Nikes_Sales_Dataset___Working_file[[#This Row],[Cleaned Order Date]],"yyyymmdd")</f>
        <v>2438_20241124</v>
      </c>
      <c r="C440" s="1" t="s">
        <v>35</v>
      </c>
      <c r="D440" s="1" t="s">
        <v>14</v>
      </c>
      <c r="E440" s="1" t="s">
        <v>47</v>
      </c>
      <c r="F440" s="1" t="s">
        <v>62</v>
      </c>
      <c r="G440" s="1" t="s">
        <v>16</v>
      </c>
      <c r="I440" s="3">
        <f>IF(ISBLANK(Nikes_Sales_Dataset___Working_file[[#This Row],[Units_Sold]]),IF(Nikes_Sales_Dataset___Working_file[[#This Row],[Profit]]&lt;0,0,1),Nikes_Sales_Dataset___Working_file[[#This Row],[Units_Sold]])</f>
        <v>1</v>
      </c>
      <c r="K440" s="9">
        <f>IF(ISBLANK(Nikes_Sales_Dataset___Working_file[[#This Row],[MRP]]),MEDIAN(Nikes_Sales_Dataset___Working_file[[#All],[MRP]]),Nikes_Sales_Dataset___Working_file[[#This Row],[MRP]])</f>
        <v>6110.0300000000007</v>
      </c>
      <c r="M440">
        <f>IF(ISBLANK(Nikes_Sales_Dataset___Working_file[[#This Row],[Discount_Applied]]),0,Nikes_Sales_Dataset___Working_file[[#This Row],[Discount_Applied]])</f>
        <v>0</v>
      </c>
      <c r="N440" s="9">
        <f>Nikes_Sales_Dataset___Working_file[[#This Row],[MRP Final]]*(1-Nikes_Sales_Dataset___Working_file[[#This Row],[Cleaned Discount]])</f>
        <v>6110.0300000000007</v>
      </c>
      <c r="O440">
        <v>0</v>
      </c>
      <c r="P440" s="3">
        <f>Nikes_Sales_Dataset___Working_file[[#This Row],[Sales Price]]*Nikes_Sales_Dataset___Working_file[[#This Row],[Units Sold Filled]]</f>
        <v>6110.0300000000007</v>
      </c>
      <c r="Q440" s="2">
        <v>45620</v>
      </c>
      <c r="R440" s="7">
        <f>IF(ISBLANK(Nikes_Sales_Dataset___Working_file[[#This Row],[Order_Date]]),"Unknown Date",Nikes_Sales_Dataset___Working_file[[#This Row],[Order_Date]])</f>
        <v>45620</v>
      </c>
      <c r="S440" s="7" t="str">
        <f>IF(ISNUMBER(Nikes_Sales_Dataset___Working_file[[#This Row],[Cleaned Order Date]]),TEXT(Nikes_Sales_Dataset___Working_file[[#This Row],[Cleaned Order Date]],"mmm"),"Unknown")</f>
        <v>Nov</v>
      </c>
      <c r="T440" s="7" t="str">
        <f>IF(ISNUMBER(Nikes_Sales_Dataset___Working_file[[#This Row],[Cleaned Order Date]]),TEXT(Nikes_Sales_Dataset___Working_file[[#This Row],[Cleaned Order Date]],"yyyy"),"Unknown")</f>
        <v>2024</v>
      </c>
      <c r="U440" s="1" t="s">
        <v>22</v>
      </c>
      <c r="V440" s="1" t="s">
        <v>25</v>
      </c>
      <c r="W440" s="1" t="s">
        <v>25</v>
      </c>
      <c r="X440" s="9">
        <v>2965.39</v>
      </c>
    </row>
    <row r="441" spans="1:24" x14ac:dyDescent="0.25">
      <c r="A441" s="4">
        <v>2439</v>
      </c>
      <c r="B441" s="4" t="str">
        <f>Nikes_Sales_Dataset___Working_file[[#This Row],[Order_ID]]&amp;"_"&amp;TEXT(Nikes_Sales_Dataset___Working_file[[#This Row],[Cleaned Order Date]],"yyyymmdd")</f>
        <v>2439_20250303</v>
      </c>
      <c r="C441" s="1" t="s">
        <v>35</v>
      </c>
      <c r="D441" s="1" t="s">
        <v>26</v>
      </c>
      <c r="E441" s="1" t="s">
        <v>27</v>
      </c>
      <c r="F441" s="1" t="s">
        <v>28</v>
      </c>
      <c r="G441" s="1" t="s">
        <v>28</v>
      </c>
      <c r="H441">
        <v>-1</v>
      </c>
      <c r="I441" s="3">
        <f>IF(ISBLANK(Nikes_Sales_Dataset___Working_file[[#This Row],[Units_Sold]]),IF(Nikes_Sales_Dataset___Working_file[[#This Row],[Profit]]&lt;0,0,1),Nikes_Sales_Dataset___Working_file[[#This Row],[Units_Sold]])</f>
        <v>-1</v>
      </c>
      <c r="J441">
        <v>3239.59</v>
      </c>
      <c r="K441" s="9">
        <f>IF(ISBLANK(Nikes_Sales_Dataset___Working_file[[#This Row],[MRP]]),MEDIAN(Nikes_Sales_Dataset___Working_file[[#All],[MRP]]),Nikes_Sales_Dataset___Working_file[[#This Row],[MRP]])</f>
        <v>3239.59</v>
      </c>
      <c r="M441">
        <f>IF(ISBLANK(Nikes_Sales_Dataset___Working_file[[#This Row],[Discount_Applied]]),0,Nikes_Sales_Dataset___Working_file[[#This Row],[Discount_Applied]])</f>
        <v>0</v>
      </c>
      <c r="N441" s="9">
        <f>Nikes_Sales_Dataset___Working_file[[#This Row],[MRP Final]]*(1-Nikes_Sales_Dataset___Working_file[[#This Row],[Cleaned Discount]])</f>
        <v>3239.59</v>
      </c>
      <c r="O441">
        <v>0</v>
      </c>
      <c r="P441" s="3">
        <f>Nikes_Sales_Dataset___Working_file[[#This Row],[Sales Price]]*Nikes_Sales_Dataset___Working_file[[#This Row],[Units Sold Filled]]</f>
        <v>-3239.59</v>
      </c>
      <c r="Q441" s="2">
        <v>45719</v>
      </c>
      <c r="R441" s="7">
        <f>IF(ISBLANK(Nikes_Sales_Dataset___Working_file[[#This Row],[Order_Date]]),"Unknown Date",Nikes_Sales_Dataset___Working_file[[#This Row],[Order_Date]])</f>
        <v>45719</v>
      </c>
      <c r="S441" s="7" t="str">
        <f>IF(ISNUMBER(Nikes_Sales_Dataset___Working_file[[#This Row],[Cleaned Order Date]]),TEXT(Nikes_Sales_Dataset___Working_file[[#This Row],[Cleaned Order Date]],"mmm"),"Unknown")</f>
        <v>Mar</v>
      </c>
      <c r="T441" s="7" t="str">
        <f>IF(ISNUMBER(Nikes_Sales_Dataset___Working_file[[#This Row],[Cleaned Order Date]]),TEXT(Nikes_Sales_Dataset___Working_file[[#This Row],[Cleaned Order Date]],"yyyy"),"Unknown")</f>
        <v>2025</v>
      </c>
      <c r="U441" s="1" t="s">
        <v>22</v>
      </c>
      <c r="V441" s="1" t="s">
        <v>36</v>
      </c>
      <c r="W441" s="1" t="s">
        <v>36</v>
      </c>
      <c r="X441" s="9">
        <v>3467.1</v>
      </c>
    </row>
    <row r="442" spans="1:24" x14ac:dyDescent="0.25">
      <c r="A442" s="4">
        <v>2440</v>
      </c>
      <c r="B442" s="4" t="str">
        <f>Nikes_Sales_Dataset___Working_file[[#This Row],[Order_ID]]&amp;"_"&amp;TEXT(Nikes_Sales_Dataset___Working_file[[#This Row],[Cleaned Order Date]],"yyyymmdd")</f>
        <v>2440_20241112</v>
      </c>
      <c r="C442" s="1" t="s">
        <v>19</v>
      </c>
      <c r="D442" s="1" t="s">
        <v>43</v>
      </c>
      <c r="E442" s="1" t="s">
        <v>51</v>
      </c>
      <c r="F442" s="1" t="s">
        <v>32</v>
      </c>
      <c r="G442" s="1" t="s">
        <v>32</v>
      </c>
      <c r="H442">
        <v>-1</v>
      </c>
      <c r="I442" s="3">
        <f>IF(ISBLANK(Nikes_Sales_Dataset___Working_file[[#This Row],[Units_Sold]]),IF(Nikes_Sales_Dataset___Working_file[[#This Row],[Profit]]&lt;0,0,1),Nikes_Sales_Dataset___Working_file[[#This Row],[Units_Sold]])</f>
        <v>-1</v>
      </c>
      <c r="J442">
        <v>7510.8</v>
      </c>
      <c r="K442" s="9">
        <f>IF(ISBLANK(Nikes_Sales_Dataset___Working_file[[#This Row],[MRP]]),MEDIAN(Nikes_Sales_Dataset___Working_file[[#All],[MRP]]),Nikes_Sales_Dataset___Working_file[[#This Row],[MRP]])</f>
        <v>7510.8</v>
      </c>
      <c r="M442">
        <f>IF(ISBLANK(Nikes_Sales_Dataset___Working_file[[#This Row],[Discount_Applied]]),0,Nikes_Sales_Dataset___Working_file[[#This Row],[Discount_Applied]])</f>
        <v>0</v>
      </c>
      <c r="N442" s="9">
        <f>Nikes_Sales_Dataset___Working_file[[#This Row],[MRP Final]]*(1-Nikes_Sales_Dataset___Working_file[[#This Row],[Cleaned Discount]])</f>
        <v>7510.8</v>
      </c>
      <c r="O442">
        <v>0</v>
      </c>
      <c r="P442" s="3">
        <f>Nikes_Sales_Dataset___Working_file[[#This Row],[Sales Price]]*Nikes_Sales_Dataset___Working_file[[#This Row],[Units Sold Filled]]</f>
        <v>-7510.8</v>
      </c>
      <c r="Q442" s="2">
        <v>45608</v>
      </c>
      <c r="R442" s="7">
        <f>IF(ISBLANK(Nikes_Sales_Dataset___Working_file[[#This Row],[Order_Date]]),"Unknown Date",Nikes_Sales_Dataset___Working_file[[#This Row],[Order_Date]])</f>
        <v>45608</v>
      </c>
      <c r="S442" s="7" t="str">
        <f>IF(ISNUMBER(Nikes_Sales_Dataset___Working_file[[#This Row],[Cleaned Order Date]]),TEXT(Nikes_Sales_Dataset___Working_file[[#This Row],[Cleaned Order Date]],"mmm"),"Unknown")</f>
        <v>Nov</v>
      </c>
      <c r="T442" s="7" t="str">
        <f>IF(ISNUMBER(Nikes_Sales_Dataset___Working_file[[#This Row],[Cleaned Order Date]]),TEXT(Nikes_Sales_Dataset___Working_file[[#This Row],[Cleaned Order Date]],"yyyy"),"Unknown")</f>
        <v>2024</v>
      </c>
      <c r="U442" s="1" t="s">
        <v>22</v>
      </c>
      <c r="V442" s="1" t="s">
        <v>45</v>
      </c>
      <c r="W442" s="1" t="s">
        <v>45</v>
      </c>
      <c r="X442" s="9">
        <v>2989.6</v>
      </c>
    </row>
    <row r="443" spans="1:24" x14ac:dyDescent="0.25">
      <c r="A443" s="4">
        <v>2441</v>
      </c>
      <c r="B443" s="4" t="str">
        <f>Nikes_Sales_Dataset___Working_file[[#This Row],[Order_ID]]&amp;"_"&amp;TEXT(Nikes_Sales_Dataset___Working_file[[#This Row],[Cleaned Order Date]],"yyyymmdd")</f>
        <v>2441_Unknown Date</v>
      </c>
      <c r="C443" s="1" t="s">
        <v>19</v>
      </c>
      <c r="D443" s="1" t="s">
        <v>14</v>
      </c>
      <c r="E443" s="1" t="s">
        <v>47</v>
      </c>
      <c r="F443" s="1" t="s">
        <v>32</v>
      </c>
      <c r="G443" s="1" t="s">
        <v>32</v>
      </c>
      <c r="I443" s="3">
        <f>IF(ISBLANK(Nikes_Sales_Dataset___Working_file[[#This Row],[Units_Sold]]),IF(Nikes_Sales_Dataset___Working_file[[#This Row],[Profit]]&lt;0,0,1),Nikes_Sales_Dataset___Working_file[[#This Row],[Units_Sold]])</f>
        <v>0</v>
      </c>
      <c r="K443" s="9">
        <f>IF(ISBLANK(Nikes_Sales_Dataset___Working_file[[#This Row],[MRP]]),MEDIAN(Nikes_Sales_Dataset___Working_file[[#All],[MRP]]),Nikes_Sales_Dataset___Working_file[[#This Row],[MRP]])</f>
        <v>6110.0300000000007</v>
      </c>
      <c r="L443">
        <v>1.1100000000000001</v>
      </c>
      <c r="M443">
        <f>IF(ISBLANK(Nikes_Sales_Dataset___Working_file[[#This Row],[Discount_Applied]]),0,Nikes_Sales_Dataset___Working_file[[#This Row],[Discount_Applied]])</f>
        <v>1.1100000000000001</v>
      </c>
      <c r="N443" s="9">
        <f>Nikes_Sales_Dataset___Working_file[[#This Row],[MRP Final]]*(1-Nikes_Sales_Dataset___Working_file[[#This Row],[Cleaned Discount]])</f>
        <v>-672.10330000000067</v>
      </c>
      <c r="O443">
        <v>0</v>
      </c>
      <c r="P443" s="3">
        <f>Nikes_Sales_Dataset___Working_file[[#This Row],[Sales Price]]*Nikes_Sales_Dataset___Working_file[[#This Row],[Units Sold Filled]]</f>
        <v>0</v>
      </c>
      <c r="Q443" s="2"/>
      <c r="R443" s="7" t="str">
        <f>IF(ISBLANK(Nikes_Sales_Dataset___Working_file[[#This Row],[Order_Date]]),"Unknown Date",Nikes_Sales_Dataset___Working_file[[#This Row],[Order_Date]])</f>
        <v>Unknown Date</v>
      </c>
      <c r="S443" s="7" t="str">
        <f>IF(ISNUMBER(Nikes_Sales_Dataset___Working_file[[#This Row],[Cleaned Order Date]]),TEXT(Nikes_Sales_Dataset___Working_file[[#This Row],[Cleaned Order Date]],"mmm"),"Unknown")</f>
        <v>Unknown</v>
      </c>
      <c r="T443" s="7" t="str">
        <f>IF(ISNUMBER(Nikes_Sales_Dataset___Working_file[[#This Row],[Cleaned Order Date]]),TEXT(Nikes_Sales_Dataset___Working_file[[#This Row],[Cleaned Order Date]],"yyyy"),"Unknown")</f>
        <v>Unknown</v>
      </c>
      <c r="U443" s="1" t="s">
        <v>22</v>
      </c>
      <c r="V443" s="1" t="s">
        <v>29</v>
      </c>
      <c r="W443" s="1" t="s">
        <v>29</v>
      </c>
      <c r="X443" s="9">
        <v>-219.02</v>
      </c>
    </row>
    <row r="444" spans="1:24" x14ac:dyDescent="0.25">
      <c r="A444" s="4">
        <v>2442</v>
      </c>
      <c r="B444" s="4" t="str">
        <f>Nikes_Sales_Dataset___Working_file[[#This Row],[Order_ID]]&amp;"_"&amp;TEXT(Nikes_Sales_Dataset___Working_file[[#This Row],[Cleaned Order Date]],"yyyymmdd")</f>
        <v>2442_20250126</v>
      </c>
      <c r="C444" s="1" t="s">
        <v>35</v>
      </c>
      <c r="D444" s="1" t="s">
        <v>20</v>
      </c>
      <c r="E444" s="1" t="s">
        <v>21</v>
      </c>
      <c r="F444" s="1" t="s">
        <v>28</v>
      </c>
      <c r="G444" s="1" t="s">
        <v>28</v>
      </c>
      <c r="I444" s="3">
        <f>IF(ISBLANK(Nikes_Sales_Dataset___Working_file[[#This Row],[Units_Sold]]),IF(Nikes_Sales_Dataset___Working_file[[#This Row],[Profit]]&lt;0,0,1),Nikes_Sales_Dataset___Working_file[[#This Row],[Units_Sold]])</f>
        <v>1</v>
      </c>
      <c r="K444" s="9">
        <f>IF(ISBLANK(Nikes_Sales_Dataset___Working_file[[#This Row],[MRP]]),MEDIAN(Nikes_Sales_Dataset___Working_file[[#All],[MRP]]),Nikes_Sales_Dataset___Working_file[[#This Row],[MRP]])</f>
        <v>6110.0300000000007</v>
      </c>
      <c r="L444">
        <v>0.04</v>
      </c>
      <c r="M444">
        <f>IF(ISBLANK(Nikes_Sales_Dataset___Working_file[[#This Row],[Discount_Applied]]),0,Nikes_Sales_Dataset___Working_file[[#This Row],[Discount_Applied]])</f>
        <v>0.04</v>
      </c>
      <c r="N444" s="9">
        <f>Nikes_Sales_Dataset___Working_file[[#This Row],[MRP Final]]*(1-Nikes_Sales_Dataset___Working_file[[#This Row],[Cleaned Discount]])</f>
        <v>5865.6288000000004</v>
      </c>
      <c r="O444">
        <v>0</v>
      </c>
      <c r="P444" s="3">
        <f>Nikes_Sales_Dataset___Working_file[[#This Row],[Sales Price]]*Nikes_Sales_Dataset___Working_file[[#This Row],[Units Sold Filled]]</f>
        <v>5865.6288000000004</v>
      </c>
      <c r="Q444" s="2">
        <v>45683</v>
      </c>
      <c r="R444" s="7">
        <f>IF(ISBLANK(Nikes_Sales_Dataset___Working_file[[#This Row],[Order_Date]]),"Unknown Date",Nikes_Sales_Dataset___Working_file[[#This Row],[Order_Date]])</f>
        <v>45683</v>
      </c>
      <c r="S444" s="7" t="str">
        <f>IF(ISNUMBER(Nikes_Sales_Dataset___Working_file[[#This Row],[Cleaned Order Date]]),TEXT(Nikes_Sales_Dataset___Working_file[[#This Row],[Cleaned Order Date]],"mmm"),"Unknown")</f>
        <v>Jan</v>
      </c>
      <c r="T444" s="7" t="str">
        <f>IF(ISNUMBER(Nikes_Sales_Dataset___Working_file[[#This Row],[Cleaned Order Date]]),TEXT(Nikes_Sales_Dataset___Working_file[[#This Row],[Cleaned Order Date]],"yyyy"),"Unknown")</f>
        <v>2025</v>
      </c>
      <c r="U444" s="1" t="s">
        <v>17</v>
      </c>
      <c r="V444" s="1" t="s">
        <v>25</v>
      </c>
      <c r="W444" s="1" t="s">
        <v>25</v>
      </c>
      <c r="X444" s="9">
        <v>3083.26</v>
      </c>
    </row>
    <row r="445" spans="1:24" x14ac:dyDescent="0.25">
      <c r="A445" s="4">
        <v>2443</v>
      </c>
      <c r="B445" s="4" t="str">
        <f>Nikes_Sales_Dataset___Working_file[[#This Row],[Order_ID]]&amp;"_"&amp;TEXT(Nikes_Sales_Dataset___Working_file[[#This Row],[Cleaned Order Date]],"yyyymmdd")</f>
        <v>2443_20250315</v>
      </c>
      <c r="C445" s="1" t="s">
        <v>19</v>
      </c>
      <c r="D445" s="1" t="s">
        <v>43</v>
      </c>
      <c r="E445" s="1" t="s">
        <v>61</v>
      </c>
      <c r="F445" s="1" t="s">
        <v>16</v>
      </c>
      <c r="G445" s="1" t="s">
        <v>16</v>
      </c>
      <c r="H445">
        <v>1</v>
      </c>
      <c r="I445" s="3">
        <f>IF(ISBLANK(Nikes_Sales_Dataset___Working_file[[#This Row],[Units_Sold]]),IF(Nikes_Sales_Dataset___Working_file[[#This Row],[Profit]]&lt;0,0,1),Nikes_Sales_Dataset___Working_file[[#This Row],[Units_Sold]])</f>
        <v>1</v>
      </c>
      <c r="J445">
        <v>6271.66</v>
      </c>
      <c r="K445" s="9">
        <f>IF(ISBLANK(Nikes_Sales_Dataset___Working_file[[#This Row],[MRP]]),MEDIAN(Nikes_Sales_Dataset___Working_file[[#All],[MRP]]),Nikes_Sales_Dataset___Working_file[[#This Row],[MRP]])</f>
        <v>6271.66</v>
      </c>
      <c r="M445">
        <f>IF(ISBLANK(Nikes_Sales_Dataset___Working_file[[#This Row],[Discount_Applied]]),0,Nikes_Sales_Dataset___Working_file[[#This Row],[Discount_Applied]])</f>
        <v>0</v>
      </c>
      <c r="N445" s="9">
        <f>Nikes_Sales_Dataset___Working_file[[#This Row],[MRP Final]]*(1-Nikes_Sales_Dataset___Working_file[[#This Row],[Cleaned Discount]])</f>
        <v>6271.66</v>
      </c>
      <c r="O445">
        <v>0</v>
      </c>
      <c r="P445" s="3">
        <f>Nikes_Sales_Dataset___Working_file[[#This Row],[Sales Price]]*Nikes_Sales_Dataset___Working_file[[#This Row],[Units Sold Filled]]</f>
        <v>6271.66</v>
      </c>
      <c r="Q445" s="2">
        <v>45731</v>
      </c>
      <c r="R445" s="7">
        <f>IF(ISBLANK(Nikes_Sales_Dataset___Working_file[[#This Row],[Order_Date]]),"Unknown Date",Nikes_Sales_Dataset___Working_file[[#This Row],[Order_Date]])</f>
        <v>45731</v>
      </c>
      <c r="S445" s="7" t="str">
        <f>IF(ISNUMBER(Nikes_Sales_Dataset___Working_file[[#This Row],[Cleaned Order Date]]),TEXT(Nikes_Sales_Dataset___Working_file[[#This Row],[Cleaned Order Date]],"mmm"),"Unknown")</f>
        <v>Mar</v>
      </c>
      <c r="T445" s="7" t="str">
        <f>IF(ISNUMBER(Nikes_Sales_Dataset___Working_file[[#This Row],[Cleaned Order Date]]),TEXT(Nikes_Sales_Dataset___Working_file[[#This Row],[Cleaned Order Date]],"yyyy"),"Unknown")</f>
        <v>2025</v>
      </c>
      <c r="U445" s="1" t="s">
        <v>22</v>
      </c>
      <c r="V445" s="1" t="s">
        <v>25</v>
      </c>
      <c r="W445" s="1" t="s">
        <v>25</v>
      </c>
      <c r="X445" s="9">
        <v>2449.4299999999998</v>
      </c>
    </row>
    <row r="446" spans="1:24" x14ac:dyDescent="0.25">
      <c r="A446" s="4">
        <v>2444</v>
      </c>
      <c r="B446" s="4" t="str">
        <f>Nikes_Sales_Dataset___Working_file[[#This Row],[Order_ID]]&amp;"_"&amp;TEXT(Nikes_Sales_Dataset___Working_file[[#This Row],[Cleaned Order Date]],"yyyymmdd")</f>
        <v>2444_20250525</v>
      </c>
      <c r="C446" s="1" t="s">
        <v>19</v>
      </c>
      <c r="D446" s="1" t="s">
        <v>26</v>
      </c>
      <c r="E446" s="1" t="s">
        <v>27</v>
      </c>
      <c r="F446" s="1" t="s">
        <v>32</v>
      </c>
      <c r="G446" s="1" t="s">
        <v>32</v>
      </c>
      <c r="H446">
        <v>3</v>
      </c>
      <c r="I446" s="3">
        <f>IF(ISBLANK(Nikes_Sales_Dataset___Working_file[[#This Row],[Units_Sold]]),IF(Nikes_Sales_Dataset___Working_file[[#This Row],[Profit]]&lt;0,0,1),Nikes_Sales_Dataset___Working_file[[#This Row],[Units_Sold]])</f>
        <v>3</v>
      </c>
      <c r="J446">
        <v>3676.04</v>
      </c>
      <c r="K446" s="9">
        <f>IF(ISBLANK(Nikes_Sales_Dataset___Working_file[[#This Row],[MRP]]),MEDIAN(Nikes_Sales_Dataset___Working_file[[#All],[MRP]]),Nikes_Sales_Dataset___Working_file[[#This Row],[MRP]])</f>
        <v>3676.04</v>
      </c>
      <c r="M446">
        <f>IF(ISBLANK(Nikes_Sales_Dataset___Working_file[[#This Row],[Discount_Applied]]),0,Nikes_Sales_Dataset___Working_file[[#This Row],[Discount_Applied]])</f>
        <v>0</v>
      </c>
      <c r="N446" s="9">
        <f>Nikes_Sales_Dataset___Working_file[[#This Row],[MRP Final]]*(1-Nikes_Sales_Dataset___Working_file[[#This Row],[Cleaned Discount]])</f>
        <v>3676.04</v>
      </c>
      <c r="O446">
        <v>0</v>
      </c>
      <c r="P446" s="3">
        <f>Nikes_Sales_Dataset___Working_file[[#This Row],[Sales Price]]*Nikes_Sales_Dataset___Working_file[[#This Row],[Units Sold Filled]]</f>
        <v>11028.119999999999</v>
      </c>
      <c r="Q446" s="2">
        <v>45802</v>
      </c>
      <c r="R446" s="7">
        <f>IF(ISBLANK(Nikes_Sales_Dataset___Working_file[[#This Row],[Order_Date]]),"Unknown Date",Nikes_Sales_Dataset___Working_file[[#This Row],[Order_Date]])</f>
        <v>45802</v>
      </c>
      <c r="S446" s="7" t="str">
        <f>IF(ISNUMBER(Nikes_Sales_Dataset___Working_file[[#This Row],[Cleaned Order Date]]),TEXT(Nikes_Sales_Dataset___Working_file[[#This Row],[Cleaned Order Date]],"mmm"),"Unknown")</f>
        <v>May</v>
      </c>
      <c r="T446" s="7" t="str">
        <f>IF(ISNUMBER(Nikes_Sales_Dataset___Working_file[[#This Row],[Cleaned Order Date]]),TEXT(Nikes_Sales_Dataset___Working_file[[#This Row],[Cleaned Order Date]],"yyyy"),"Unknown")</f>
        <v>2025</v>
      </c>
      <c r="U446" s="1" t="s">
        <v>22</v>
      </c>
      <c r="V446" s="1" t="s">
        <v>29</v>
      </c>
      <c r="W446" s="1" t="s">
        <v>29</v>
      </c>
      <c r="X446" s="9">
        <v>1621.74</v>
      </c>
    </row>
    <row r="447" spans="1:24" x14ac:dyDescent="0.25">
      <c r="A447" s="4">
        <v>2445</v>
      </c>
      <c r="B447" s="4" t="str">
        <f>Nikes_Sales_Dataset___Working_file[[#This Row],[Order_ID]]&amp;"_"&amp;TEXT(Nikes_Sales_Dataset___Working_file[[#This Row],[Cleaned Order Date]],"yyyymmdd")</f>
        <v>2445_20241202</v>
      </c>
      <c r="C447" s="1" t="s">
        <v>19</v>
      </c>
      <c r="D447" s="1" t="s">
        <v>43</v>
      </c>
      <c r="E447" s="1" t="s">
        <v>44</v>
      </c>
      <c r="F447" s="1" t="s">
        <v>32</v>
      </c>
      <c r="G447" s="1" t="s">
        <v>32</v>
      </c>
      <c r="I447" s="3">
        <f>IF(ISBLANK(Nikes_Sales_Dataset___Working_file[[#This Row],[Units_Sold]]),IF(Nikes_Sales_Dataset___Working_file[[#This Row],[Profit]]&lt;0,0,1),Nikes_Sales_Dataset___Working_file[[#This Row],[Units_Sold]])</f>
        <v>1</v>
      </c>
      <c r="K447" s="9">
        <f>IF(ISBLANK(Nikes_Sales_Dataset___Working_file[[#This Row],[MRP]]),MEDIAN(Nikes_Sales_Dataset___Working_file[[#All],[MRP]]),Nikes_Sales_Dataset___Working_file[[#This Row],[MRP]])</f>
        <v>6110.0300000000007</v>
      </c>
      <c r="M447">
        <f>IF(ISBLANK(Nikes_Sales_Dataset___Working_file[[#This Row],[Discount_Applied]]),0,Nikes_Sales_Dataset___Working_file[[#This Row],[Discount_Applied]])</f>
        <v>0</v>
      </c>
      <c r="N447" s="9">
        <f>Nikes_Sales_Dataset___Working_file[[#This Row],[MRP Final]]*(1-Nikes_Sales_Dataset___Working_file[[#This Row],[Cleaned Discount]])</f>
        <v>6110.0300000000007</v>
      </c>
      <c r="O447">
        <v>0</v>
      </c>
      <c r="P447" s="3">
        <f>Nikes_Sales_Dataset___Working_file[[#This Row],[Sales Price]]*Nikes_Sales_Dataset___Working_file[[#This Row],[Units Sold Filled]]</f>
        <v>6110.0300000000007</v>
      </c>
      <c r="Q447" s="2">
        <v>45628</v>
      </c>
      <c r="R447" s="7">
        <f>IF(ISBLANK(Nikes_Sales_Dataset___Working_file[[#This Row],[Order_Date]]),"Unknown Date",Nikes_Sales_Dataset___Working_file[[#This Row],[Order_Date]])</f>
        <v>45628</v>
      </c>
      <c r="S447" s="7" t="str">
        <f>IF(ISNUMBER(Nikes_Sales_Dataset___Working_file[[#This Row],[Cleaned Order Date]]),TEXT(Nikes_Sales_Dataset___Working_file[[#This Row],[Cleaned Order Date]],"mmm"),"Unknown")</f>
        <v>Dec</v>
      </c>
      <c r="T447" s="7" t="str">
        <f>IF(ISNUMBER(Nikes_Sales_Dataset___Working_file[[#This Row],[Cleaned Order Date]]),TEXT(Nikes_Sales_Dataset___Working_file[[#This Row],[Cleaned Order Date]],"yyyy"),"Unknown")</f>
        <v>2024</v>
      </c>
      <c r="U447" s="1" t="s">
        <v>17</v>
      </c>
      <c r="V447" s="1" t="s">
        <v>45</v>
      </c>
      <c r="W447" s="1" t="s">
        <v>45</v>
      </c>
      <c r="X447" s="9">
        <v>141.93</v>
      </c>
    </row>
    <row r="448" spans="1:24" x14ac:dyDescent="0.25">
      <c r="A448" s="4">
        <v>2446</v>
      </c>
      <c r="B448" s="4" t="str">
        <f>Nikes_Sales_Dataset___Working_file[[#This Row],[Order_ID]]&amp;"_"&amp;TEXT(Nikes_Sales_Dataset___Working_file[[#This Row],[Cleaned Order Date]],"yyyymmdd")</f>
        <v>2446_Unknown Date</v>
      </c>
      <c r="C448" s="1" t="s">
        <v>35</v>
      </c>
      <c r="D448" s="1" t="s">
        <v>20</v>
      </c>
      <c r="E448" s="1" t="s">
        <v>39</v>
      </c>
      <c r="F448" s="1" t="s">
        <v>41</v>
      </c>
      <c r="G448" s="1" t="s">
        <v>16</v>
      </c>
      <c r="I448" s="3">
        <f>IF(ISBLANK(Nikes_Sales_Dataset___Working_file[[#This Row],[Units_Sold]]),IF(Nikes_Sales_Dataset___Working_file[[#This Row],[Profit]]&lt;0,0,1),Nikes_Sales_Dataset___Working_file[[#This Row],[Units_Sold]])</f>
        <v>1</v>
      </c>
      <c r="J448">
        <v>8062.11</v>
      </c>
      <c r="K448" s="9">
        <f>IF(ISBLANK(Nikes_Sales_Dataset___Working_file[[#This Row],[MRP]]),MEDIAN(Nikes_Sales_Dataset___Working_file[[#All],[MRP]]),Nikes_Sales_Dataset___Working_file[[#This Row],[MRP]])</f>
        <v>8062.11</v>
      </c>
      <c r="M448">
        <f>IF(ISBLANK(Nikes_Sales_Dataset___Working_file[[#This Row],[Discount_Applied]]),0,Nikes_Sales_Dataset___Working_file[[#This Row],[Discount_Applied]])</f>
        <v>0</v>
      </c>
      <c r="N448" s="9">
        <f>Nikes_Sales_Dataset___Working_file[[#This Row],[MRP Final]]*(1-Nikes_Sales_Dataset___Working_file[[#This Row],[Cleaned Discount]])</f>
        <v>8062.11</v>
      </c>
      <c r="O448">
        <v>0</v>
      </c>
      <c r="P448" s="3">
        <f>Nikes_Sales_Dataset___Working_file[[#This Row],[Sales Price]]*Nikes_Sales_Dataset___Working_file[[#This Row],[Units Sold Filled]]</f>
        <v>8062.11</v>
      </c>
      <c r="Q448" s="2"/>
      <c r="R448" s="7" t="str">
        <f>IF(ISBLANK(Nikes_Sales_Dataset___Working_file[[#This Row],[Order_Date]]),"Unknown Date",Nikes_Sales_Dataset___Working_file[[#This Row],[Order_Date]])</f>
        <v>Unknown Date</v>
      </c>
      <c r="S448" s="7" t="str">
        <f>IF(ISNUMBER(Nikes_Sales_Dataset___Working_file[[#This Row],[Cleaned Order Date]]),TEXT(Nikes_Sales_Dataset___Working_file[[#This Row],[Cleaned Order Date]],"mmm"),"Unknown")</f>
        <v>Unknown</v>
      </c>
      <c r="T448" s="7" t="str">
        <f>IF(ISNUMBER(Nikes_Sales_Dataset___Working_file[[#This Row],[Cleaned Order Date]]),TEXT(Nikes_Sales_Dataset___Working_file[[#This Row],[Cleaned Order Date]],"yyyy"),"Unknown")</f>
        <v>Unknown</v>
      </c>
      <c r="U448" s="1" t="s">
        <v>17</v>
      </c>
      <c r="V448" s="1" t="s">
        <v>45</v>
      </c>
      <c r="W448" s="1" t="s">
        <v>45</v>
      </c>
      <c r="X448" s="9">
        <v>3198.97</v>
      </c>
    </row>
    <row r="449" spans="1:24" x14ac:dyDescent="0.25">
      <c r="A449" s="4">
        <v>2447</v>
      </c>
      <c r="B449" s="4" t="str">
        <f>Nikes_Sales_Dataset___Working_file[[#This Row],[Order_ID]]&amp;"_"&amp;TEXT(Nikes_Sales_Dataset___Working_file[[#This Row],[Cleaned Order Date]],"yyyymmdd")</f>
        <v>2447_20240504</v>
      </c>
      <c r="C449" s="1" t="s">
        <v>13</v>
      </c>
      <c r="D449" s="1" t="s">
        <v>26</v>
      </c>
      <c r="E449" s="1" t="s">
        <v>40</v>
      </c>
      <c r="F449" s="1" t="s">
        <v>32</v>
      </c>
      <c r="G449" s="1" t="s">
        <v>32</v>
      </c>
      <c r="I449" s="3">
        <f>IF(ISBLANK(Nikes_Sales_Dataset___Working_file[[#This Row],[Units_Sold]]),IF(Nikes_Sales_Dataset___Working_file[[#This Row],[Profit]]&lt;0,0,1),Nikes_Sales_Dataset___Working_file[[#This Row],[Units_Sold]])</f>
        <v>1</v>
      </c>
      <c r="K449" s="9">
        <f>IF(ISBLANK(Nikes_Sales_Dataset___Working_file[[#This Row],[MRP]]),MEDIAN(Nikes_Sales_Dataset___Working_file[[#All],[MRP]]),Nikes_Sales_Dataset___Working_file[[#This Row],[MRP]])</f>
        <v>6110.0300000000007</v>
      </c>
      <c r="M449">
        <f>IF(ISBLANK(Nikes_Sales_Dataset___Working_file[[#This Row],[Discount_Applied]]),0,Nikes_Sales_Dataset___Working_file[[#This Row],[Discount_Applied]])</f>
        <v>0</v>
      </c>
      <c r="N449" s="9">
        <f>Nikes_Sales_Dataset___Working_file[[#This Row],[MRP Final]]*(1-Nikes_Sales_Dataset___Working_file[[#This Row],[Cleaned Discount]])</f>
        <v>6110.0300000000007</v>
      </c>
      <c r="O449">
        <v>0</v>
      </c>
      <c r="P449" s="3">
        <f>Nikes_Sales_Dataset___Working_file[[#This Row],[Sales Price]]*Nikes_Sales_Dataset___Working_file[[#This Row],[Units Sold Filled]]</f>
        <v>6110.0300000000007</v>
      </c>
      <c r="Q449" s="2">
        <v>45416</v>
      </c>
      <c r="R449" s="7">
        <f>IF(ISBLANK(Nikes_Sales_Dataset___Working_file[[#This Row],[Order_Date]]),"Unknown Date",Nikes_Sales_Dataset___Working_file[[#This Row],[Order_Date]])</f>
        <v>45416</v>
      </c>
      <c r="S449" s="7" t="str">
        <f>IF(ISNUMBER(Nikes_Sales_Dataset___Working_file[[#This Row],[Cleaned Order Date]]),TEXT(Nikes_Sales_Dataset___Working_file[[#This Row],[Cleaned Order Date]],"mmm"),"Unknown")</f>
        <v>May</v>
      </c>
      <c r="T449" s="7" t="str">
        <f>IF(ISNUMBER(Nikes_Sales_Dataset___Working_file[[#This Row],[Cleaned Order Date]]),TEXT(Nikes_Sales_Dataset___Working_file[[#This Row],[Cleaned Order Date]],"yyyy"),"Unknown")</f>
        <v>2024</v>
      </c>
      <c r="U449" s="1" t="s">
        <v>17</v>
      </c>
      <c r="V449" s="1" t="s">
        <v>45</v>
      </c>
      <c r="W449" s="1" t="s">
        <v>45</v>
      </c>
      <c r="X449" s="9">
        <v>1291.8</v>
      </c>
    </row>
    <row r="450" spans="1:24" x14ac:dyDescent="0.25">
      <c r="A450" s="4">
        <v>2003</v>
      </c>
      <c r="B450" s="4" t="str">
        <f>Nikes_Sales_Dataset___Working_file[[#This Row],[Order_ID]]&amp;"_"&amp;TEXT(Nikes_Sales_Dataset___Working_file[[#This Row],[Cleaned Order Date]],"yyyymmdd")</f>
        <v>2003_20230930</v>
      </c>
      <c r="C450" s="1" t="s">
        <v>19</v>
      </c>
      <c r="D450" s="1" t="s">
        <v>26</v>
      </c>
      <c r="E450" s="1" t="s">
        <v>40</v>
      </c>
      <c r="F450" s="1" t="s">
        <v>32</v>
      </c>
      <c r="G450" s="1" t="s">
        <v>32</v>
      </c>
      <c r="H450">
        <v>2</v>
      </c>
      <c r="I450" s="3">
        <f>IF(ISBLANK(Nikes_Sales_Dataset___Working_file[[#This Row],[Units_Sold]]),IF(Nikes_Sales_Dataset___Working_file[[#This Row],[Profit]]&lt;0,0,1),Nikes_Sales_Dataset___Working_file[[#This Row],[Units_Sold]])</f>
        <v>2</v>
      </c>
      <c r="J450">
        <v>8516.4500000000007</v>
      </c>
      <c r="K450" s="9">
        <f>IF(ISBLANK(Nikes_Sales_Dataset___Working_file[[#This Row],[MRP]]),MEDIAN(Nikes_Sales_Dataset___Working_file[[#All],[MRP]]),Nikes_Sales_Dataset___Working_file[[#This Row],[MRP]])</f>
        <v>8516.4500000000007</v>
      </c>
      <c r="L450">
        <v>0.22</v>
      </c>
      <c r="M450">
        <f>IF(ISBLANK(Nikes_Sales_Dataset___Working_file[[#This Row],[Discount_Applied]]),0,Nikes_Sales_Dataset___Working_file[[#This Row],[Discount_Applied]])</f>
        <v>0.22</v>
      </c>
      <c r="N450" s="9">
        <f>Nikes_Sales_Dataset___Working_file[[#This Row],[MRP Final]]*(1-Nikes_Sales_Dataset___Working_file[[#This Row],[Cleaned Discount]])</f>
        <v>6642.831000000001</v>
      </c>
      <c r="O450">
        <v>13285.66</v>
      </c>
      <c r="P450" s="3">
        <f>Nikes_Sales_Dataset___Working_file[[#This Row],[Sales Price]]*Nikes_Sales_Dataset___Working_file[[#This Row],[Units Sold Filled]]</f>
        <v>13285.662000000002</v>
      </c>
      <c r="Q450" s="2">
        <v>45199</v>
      </c>
      <c r="R450" s="7">
        <f>IF(ISBLANK(Nikes_Sales_Dataset___Working_file[[#This Row],[Order_Date]]),"Unknown Date",Nikes_Sales_Dataset___Working_file[[#This Row],[Order_Date]])</f>
        <v>45199</v>
      </c>
      <c r="S450" s="7" t="str">
        <f>IF(ISNUMBER(Nikes_Sales_Dataset___Working_file[[#This Row],[Cleaned Order Date]]),TEXT(Nikes_Sales_Dataset___Working_file[[#This Row],[Cleaned Order Date]],"mmm"),"Unknown")</f>
        <v>Sep</v>
      </c>
      <c r="T450" s="7" t="str">
        <f>IF(ISNUMBER(Nikes_Sales_Dataset___Working_file[[#This Row],[Cleaned Order Date]]),TEXT(Nikes_Sales_Dataset___Working_file[[#This Row],[Cleaned Order Date]],"yyyy"),"Unknown")</f>
        <v>2023</v>
      </c>
      <c r="U450" s="1" t="s">
        <v>17</v>
      </c>
      <c r="V450" s="1" t="s">
        <v>45</v>
      </c>
      <c r="W450" s="1" t="s">
        <v>45</v>
      </c>
      <c r="X450" s="9">
        <v>1764.52</v>
      </c>
    </row>
    <row r="451" spans="1:24" x14ac:dyDescent="0.25">
      <c r="A451" s="4">
        <v>2449</v>
      </c>
      <c r="B451" s="4" t="str">
        <f>Nikes_Sales_Dataset___Working_file[[#This Row],[Order_ID]]&amp;"_"&amp;TEXT(Nikes_Sales_Dataset___Working_file[[#This Row],[Cleaned Order Date]],"yyyymmdd")</f>
        <v>2449_20250302</v>
      </c>
      <c r="C451" s="1" t="s">
        <v>19</v>
      </c>
      <c r="D451" s="1" t="s">
        <v>14</v>
      </c>
      <c r="E451" s="1" t="s">
        <v>15</v>
      </c>
      <c r="F451" s="1" t="s">
        <v>41</v>
      </c>
      <c r="G451" s="1" t="s">
        <v>16</v>
      </c>
      <c r="H451">
        <v>-1</v>
      </c>
      <c r="I451" s="3">
        <f>IF(ISBLANK(Nikes_Sales_Dataset___Working_file[[#This Row],[Units_Sold]]),IF(Nikes_Sales_Dataset___Working_file[[#This Row],[Profit]]&lt;0,0,1),Nikes_Sales_Dataset___Working_file[[#This Row],[Units_Sold]])</f>
        <v>-1</v>
      </c>
      <c r="J451">
        <v>3664.69</v>
      </c>
      <c r="K451" s="9">
        <f>IF(ISBLANK(Nikes_Sales_Dataset___Working_file[[#This Row],[MRP]]),MEDIAN(Nikes_Sales_Dataset___Working_file[[#All],[MRP]]),Nikes_Sales_Dataset___Working_file[[#This Row],[MRP]])</f>
        <v>3664.69</v>
      </c>
      <c r="M451">
        <f>IF(ISBLANK(Nikes_Sales_Dataset___Working_file[[#This Row],[Discount_Applied]]),0,Nikes_Sales_Dataset___Working_file[[#This Row],[Discount_Applied]])</f>
        <v>0</v>
      </c>
      <c r="N451" s="9">
        <f>Nikes_Sales_Dataset___Working_file[[#This Row],[MRP Final]]*(1-Nikes_Sales_Dataset___Working_file[[#This Row],[Cleaned Discount]])</f>
        <v>3664.69</v>
      </c>
      <c r="O451">
        <v>0</v>
      </c>
      <c r="P451" s="3">
        <f>Nikes_Sales_Dataset___Working_file[[#This Row],[Sales Price]]*Nikes_Sales_Dataset___Working_file[[#This Row],[Units Sold Filled]]</f>
        <v>-3664.69</v>
      </c>
      <c r="Q451" s="2">
        <v>45718</v>
      </c>
      <c r="R451" s="7">
        <f>IF(ISBLANK(Nikes_Sales_Dataset___Working_file[[#This Row],[Order_Date]]),"Unknown Date",Nikes_Sales_Dataset___Working_file[[#This Row],[Order_Date]])</f>
        <v>45718</v>
      </c>
      <c r="S451" s="7" t="str">
        <f>IF(ISNUMBER(Nikes_Sales_Dataset___Working_file[[#This Row],[Cleaned Order Date]]),TEXT(Nikes_Sales_Dataset___Working_file[[#This Row],[Cleaned Order Date]],"mmm"),"Unknown")</f>
        <v>Mar</v>
      </c>
      <c r="T451" s="7" t="str">
        <f>IF(ISNUMBER(Nikes_Sales_Dataset___Working_file[[#This Row],[Cleaned Order Date]]),TEXT(Nikes_Sales_Dataset___Working_file[[#This Row],[Cleaned Order Date]],"yyyy"),"Unknown")</f>
        <v>2025</v>
      </c>
      <c r="U451" s="1" t="s">
        <v>22</v>
      </c>
      <c r="V451" s="1" t="s">
        <v>38</v>
      </c>
      <c r="W451" s="1" t="s">
        <v>38</v>
      </c>
      <c r="X451" s="9">
        <v>-173.68</v>
      </c>
    </row>
    <row r="452" spans="1:24" x14ac:dyDescent="0.25">
      <c r="A452" s="4">
        <v>2450</v>
      </c>
      <c r="B452" s="4" t="str">
        <f>Nikes_Sales_Dataset___Working_file[[#This Row],[Order_ID]]&amp;"_"&amp;TEXT(Nikes_Sales_Dataset___Working_file[[#This Row],[Cleaned Order Date]],"yyyymmdd")</f>
        <v>2450_20250719</v>
      </c>
      <c r="C452" s="1" t="s">
        <v>35</v>
      </c>
      <c r="D452" s="1" t="s">
        <v>43</v>
      </c>
      <c r="E452" s="1" t="s">
        <v>44</v>
      </c>
      <c r="F452" s="1" t="s">
        <v>53</v>
      </c>
      <c r="G452" s="1" t="s">
        <v>32</v>
      </c>
      <c r="I452" s="3">
        <f>IF(ISBLANK(Nikes_Sales_Dataset___Working_file[[#This Row],[Units_Sold]]),IF(Nikes_Sales_Dataset___Working_file[[#This Row],[Profit]]&lt;0,0,1),Nikes_Sales_Dataset___Working_file[[#This Row],[Units_Sold]])</f>
        <v>1</v>
      </c>
      <c r="J452">
        <v>7520.63</v>
      </c>
      <c r="K452" s="9">
        <f>IF(ISBLANK(Nikes_Sales_Dataset___Working_file[[#This Row],[MRP]]),MEDIAN(Nikes_Sales_Dataset___Working_file[[#All],[MRP]]),Nikes_Sales_Dataset___Working_file[[#This Row],[MRP]])</f>
        <v>7520.63</v>
      </c>
      <c r="M452">
        <f>IF(ISBLANK(Nikes_Sales_Dataset___Working_file[[#This Row],[Discount_Applied]]),0,Nikes_Sales_Dataset___Working_file[[#This Row],[Discount_Applied]])</f>
        <v>0</v>
      </c>
      <c r="N452" s="9">
        <f>Nikes_Sales_Dataset___Working_file[[#This Row],[MRP Final]]*(1-Nikes_Sales_Dataset___Working_file[[#This Row],[Cleaned Discount]])</f>
        <v>7520.63</v>
      </c>
      <c r="O452">
        <v>0</v>
      </c>
      <c r="P452" s="3">
        <f>Nikes_Sales_Dataset___Working_file[[#This Row],[Sales Price]]*Nikes_Sales_Dataset___Working_file[[#This Row],[Units Sold Filled]]</f>
        <v>7520.63</v>
      </c>
      <c r="Q452" s="2">
        <v>45857</v>
      </c>
      <c r="R452" s="7">
        <f>IF(ISBLANK(Nikes_Sales_Dataset___Working_file[[#This Row],[Order_Date]]),"Unknown Date",Nikes_Sales_Dataset___Working_file[[#This Row],[Order_Date]])</f>
        <v>45857</v>
      </c>
      <c r="S452" s="7" t="str">
        <f>IF(ISNUMBER(Nikes_Sales_Dataset___Working_file[[#This Row],[Cleaned Order Date]]),TEXT(Nikes_Sales_Dataset___Working_file[[#This Row],[Cleaned Order Date]],"mmm"),"Unknown")</f>
        <v>Jul</v>
      </c>
      <c r="T452" s="7" t="str">
        <f>IF(ISNUMBER(Nikes_Sales_Dataset___Working_file[[#This Row],[Cleaned Order Date]]),TEXT(Nikes_Sales_Dataset___Working_file[[#This Row],[Cleaned Order Date]],"yyyy"),"Unknown")</f>
        <v>2025</v>
      </c>
      <c r="U452" s="1" t="s">
        <v>17</v>
      </c>
      <c r="V452" s="1" t="s">
        <v>45</v>
      </c>
      <c r="W452" s="1" t="s">
        <v>45</v>
      </c>
      <c r="X452" s="9">
        <v>1786.43</v>
      </c>
    </row>
    <row r="453" spans="1:24" x14ac:dyDescent="0.25">
      <c r="A453" s="4">
        <v>2451</v>
      </c>
      <c r="B453" s="4" t="str">
        <f>Nikes_Sales_Dataset___Working_file[[#This Row],[Order_ID]]&amp;"_"&amp;TEXT(Nikes_Sales_Dataset___Working_file[[#This Row],[Cleaned Order Date]],"yyyymmdd")</f>
        <v>2451_20231104</v>
      </c>
      <c r="C453" s="1" t="s">
        <v>13</v>
      </c>
      <c r="D453" s="1" t="s">
        <v>20</v>
      </c>
      <c r="E453" s="1" t="s">
        <v>24</v>
      </c>
      <c r="F453" s="1" t="s">
        <v>41</v>
      </c>
      <c r="G453" s="1" t="s">
        <v>16</v>
      </c>
      <c r="H453">
        <v>2</v>
      </c>
      <c r="I453" s="3">
        <f>IF(ISBLANK(Nikes_Sales_Dataset___Working_file[[#This Row],[Units_Sold]]),IF(Nikes_Sales_Dataset___Working_file[[#This Row],[Profit]]&lt;0,0,1),Nikes_Sales_Dataset___Working_file[[#This Row],[Units_Sold]])</f>
        <v>2</v>
      </c>
      <c r="K453" s="9">
        <f>IF(ISBLANK(Nikes_Sales_Dataset___Working_file[[#This Row],[MRP]]),MEDIAN(Nikes_Sales_Dataset___Working_file[[#All],[MRP]]),Nikes_Sales_Dataset___Working_file[[#This Row],[MRP]])</f>
        <v>6110.0300000000007</v>
      </c>
      <c r="L453">
        <v>0.54</v>
      </c>
      <c r="M453">
        <f>IF(ISBLANK(Nikes_Sales_Dataset___Working_file[[#This Row],[Discount_Applied]]),0,Nikes_Sales_Dataset___Working_file[[#This Row],[Discount_Applied]])</f>
        <v>0.54</v>
      </c>
      <c r="N453" s="9">
        <f>Nikes_Sales_Dataset___Working_file[[#This Row],[MRP Final]]*(1-Nikes_Sales_Dataset___Working_file[[#This Row],[Cleaned Discount]])</f>
        <v>2810.6138000000001</v>
      </c>
      <c r="O453">
        <v>0</v>
      </c>
      <c r="P453" s="3">
        <f>Nikes_Sales_Dataset___Working_file[[#This Row],[Sales Price]]*Nikes_Sales_Dataset___Working_file[[#This Row],[Units Sold Filled]]</f>
        <v>5621.2276000000002</v>
      </c>
      <c r="Q453" s="2">
        <v>45234</v>
      </c>
      <c r="R453" s="7">
        <f>IF(ISBLANK(Nikes_Sales_Dataset___Working_file[[#This Row],[Order_Date]]),"Unknown Date",Nikes_Sales_Dataset___Working_file[[#This Row],[Order_Date]])</f>
        <v>45234</v>
      </c>
      <c r="S453" s="7" t="str">
        <f>IF(ISNUMBER(Nikes_Sales_Dataset___Working_file[[#This Row],[Cleaned Order Date]]),TEXT(Nikes_Sales_Dataset___Working_file[[#This Row],[Cleaned Order Date]],"mmm"),"Unknown")</f>
        <v>Nov</v>
      </c>
      <c r="T453" s="7" t="str">
        <f>IF(ISNUMBER(Nikes_Sales_Dataset___Working_file[[#This Row],[Cleaned Order Date]]),TEXT(Nikes_Sales_Dataset___Working_file[[#This Row],[Cleaned Order Date]],"yyyy"),"Unknown")</f>
        <v>2023</v>
      </c>
      <c r="U453" s="1" t="s">
        <v>17</v>
      </c>
      <c r="V453" s="1" t="s">
        <v>25</v>
      </c>
      <c r="W453" s="1" t="s">
        <v>25</v>
      </c>
      <c r="X453" s="9">
        <v>2233.5700000000002</v>
      </c>
    </row>
    <row r="454" spans="1:24" x14ac:dyDescent="0.25">
      <c r="A454" s="4">
        <v>2452</v>
      </c>
      <c r="B454" s="4" t="str">
        <f>Nikes_Sales_Dataset___Working_file[[#This Row],[Order_ID]]&amp;"_"&amp;TEXT(Nikes_Sales_Dataset___Working_file[[#This Row],[Cleaned Order Date]],"yyyymmdd")</f>
        <v>2452_Unknown Date</v>
      </c>
      <c r="C454" s="1" t="s">
        <v>35</v>
      </c>
      <c r="D454" s="1" t="s">
        <v>26</v>
      </c>
      <c r="E454" s="1" t="s">
        <v>58</v>
      </c>
      <c r="F454" s="1" t="s">
        <v>32</v>
      </c>
      <c r="G454" s="1" t="s">
        <v>32</v>
      </c>
      <c r="I454" s="3">
        <f>IF(ISBLANK(Nikes_Sales_Dataset___Working_file[[#This Row],[Units_Sold]]),IF(Nikes_Sales_Dataset___Working_file[[#This Row],[Profit]]&lt;0,0,1),Nikes_Sales_Dataset___Working_file[[#This Row],[Units_Sold]])</f>
        <v>1</v>
      </c>
      <c r="J454">
        <v>8780.66</v>
      </c>
      <c r="K454" s="9">
        <f>IF(ISBLANK(Nikes_Sales_Dataset___Working_file[[#This Row],[MRP]]),MEDIAN(Nikes_Sales_Dataset___Working_file[[#All],[MRP]]),Nikes_Sales_Dataset___Working_file[[#This Row],[MRP]])</f>
        <v>8780.66</v>
      </c>
      <c r="M454">
        <f>IF(ISBLANK(Nikes_Sales_Dataset___Working_file[[#This Row],[Discount_Applied]]),0,Nikes_Sales_Dataset___Working_file[[#This Row],[Discount_Applied]])</f>
        <v>0</v>
      </c>
      <c r="N454" s="9">
        <f>Nikes_Sales_Dataset___Working_file[[#This Row],[MRP Final]]*(1-Nikes_Sales_Dataset___Working_file[[#This Row],[Cleaned Discount]])</f>
        <v>8780.66</v>
      </c>
      <c r="O454">
        <v>0</v>
      </c>
      <c r="P454" s="3">
        <f>Nikes_Sales_Dataset___Working_file[[#This Row],[Sales Price]]*Nikes_Sales_Dataset___Working_file[[#This Row],[Units Sold Filled]]</f>
        <v>8780.66</v>
      </c>
      <c r="Q454" s="2"/>
      <c r="R454" s="7" t="str">
        <f>IF(ISBLANK(Nikes_Sales_Dataset___Working_file[[#This Row],[Order_Date]]),"Unknown Date",Nikes_Sales_Dataset___Working_file[[#This Row],[Order_Date]])</f>
        <v>Unknown Date</v>
      </c>
      <c r="S454" s="7" t="str">
        <f>IF(ISNUMBER(Nikes_Sales_Dataset___Working_file[[#This Row],[Cleaned Order Date]]),TEXT(Nikes_Sales_Dataset___Working_file[[#This Row],[Cleaned Order Date]],"mmm"),"Unknown")</f>
        <v>Unknown</v>
      </c>
      <c r="T454" s="7" t="str">
        <f>IF(ISNUMBER(Nikes_Sales_Dataset___Working_file[[#This Row],[Cleaned Order Date]]),TEXT(Nikes_Sales_Dataset___Working_file[[#This Row],[Cleaned Order Date]],"yyyy"),"Unknown")</f>
        <v>Unknown</v>
      </c>
      <c r="U454" s="1" t="s">
        <v>17</v>
      </c>
      <c r="V454" s="1" t="s">
        <v>36</v>
      </c>
      <c r="W454" s="1" t="s">
        <v>36</v>
      </c>
      <c r="X454" s="9">
        <v>176.96</v>
      </c>
    </row>
    <row r="455" spans="1:24" x14ac:dyDescent="0.25">
      <c r="A455" s="4">
        <v>2453</v>
      </c>
      <c r="B455" s="4" t="str">
        <f>Nikes_Sales_Dataset___Working_file[[#This Row],[Order_ID]]&amp;"_"&amp;TEXT(Nikes_Sales_Dataset___Working_file[[#This Row],[Cleaned Order Date]],"yyyymmdd")</f>
        <v>2453_Unknown Date</v>
      </c>
      <c r="C455" s="1" t="s">
        <v>19</v>
      </c>
      <c r="D455" s="1" t="s">
        <v>30</v>
      </c>
      <c r="E455" s="1" t="s">
        <v>31</v>
      </c>
      <c r="F455" s="1" t="s">
        <v>16</v>
      </c>
      <c r="G455" s="1" t="s">
        <v>16</v>
      </c>
      <c r="I455" s="3">
        <f>IF(ISBLANK(Nikes_Sales_Dataset___Working_file[[#This Row],[Units_Sold]]),IF(Nikes_Sales_Dataset___Working_file[[#This Row],[Profit]]&lt;0,0,1),Nikes_Sales_Dataset___Working_file[[#This Row],[Units_Sold]])</f>
        <v>1</v>
      </c>
      <c r="J455">
        <v>9344.52</v>
      </c>
      <c r="K455" s="9">
        <f>IF(ISBLANK(Nikes_Sales_Dataset___Working_file[[#This Row],[MRP]]),MEDIAN(Nikes_Sales_Dataset___Working_file[[#All],[MRP]]),Nikes_Sales_Dataset___Working_file[[#This Row],[MRP]])</f>
        <v>9344.52</v>
      </c>
      <c r="M455">
        <f>IF(ISBLANK(Nikes_Sales_Dataset___Working_file[[#This Row],[Discount_Applied]]),0,Nikes_Sales_Dataset___Working_file[[#This Row],[Discount_Applied]])</f>
        <v>0</v>
      </c>
      <c r="N455" s="9">
        <f>Nikes_Sales_Dataset___Working_file[[#This Row],[MRP Final]]*(1-Nikes_Sales_Dataset___Working_file[[#This Row],[Cleaned Discount]])</f>
        <v>9344.52</v>
      </c>
      <c r="O455">
        <v>0</v>
      </c>
      <c r="P455" s="3">
        <f>Nikes_Sales_Dataset___Working_file[[#This Row],[Sales Price]]*Nikes_Sales_Dataset___Working_file[[#This Row],[Units Sold Filled]]</f>
        <v>9344.52</v>
      </c>
      <c r="Q455" s="2"/>
      <c r="R455" s="7" t="str">
        <f>IF(ISBLANK(Nikes_Sales_Dataset___Working_file[[#This Row],[Order_Date]]),"Unknown Date",Nikes_Sales_Dataset___Working_file[[#This Row],[Order_Date]])</f>
        <v>Unknown Date</v>
      </c>
      <c r="S455" s="7" t="str">
        <f>IF(ISNUMBER(Nikes_Sales_Dataset___Working_file[[#This Row],[Cleaned Order Date]]),TEXT(Nikes_Sales_Dataset___Working_file[[#This Row],[Cleaned Order Date]],"mmm"),"Unknown")</f>
        <v>Unknown</v>
      </c>
      <c r="T455" s="7" t="str">
        <f>IF(ISNUMBER(Nikes_Sales_Dataset___Working_file[[#This Row],[Cleaned Order Date]]),TEXT(Nikes_Sales_Dataset___Working_file[[#This Row],[Cleaned Order Date]],"yyyy"),"Unknown")</f>
        <v>Unknown</v>
      </c>
      <c r="U455" s="1" t="s">
        <v>17</v>
      </c>
      <c r="V455" s="1" t="s">
        <v>29</v>
      </c>
      <c r="W455" s="1" t="s">
        <v>29</v>
      </c>
      <c r="X455" s="9">
        <v>387.79</v>
      </c>
    </row>
    <row r="456" spans="1:24" x14ac:dyDescent="0.25">
      <c r="A456" s="4">
        <v>2454</v>
      </c>
      <c r="B456" s="4" t="str">
        <f>Nikes_Sales_Dataset___Working_file[[#This Row],[Order_ID]]&amp;"_"&amp;TEXT(Nikes_Sales_Dataset___Working_file[[#This Row],[Cleaned Order Date]],"yyyymmdd")</f>
        <v>2454_20250225</v>
      </c>
      <c r="C456" s="1" t="s">
        <v>19</v>
      </c>
      <c r="D456" s="1" t="s">
        <v>20</v>
      </c>
      <c r="E456" s="1" t="s">
        <v>21</v>
      </c>
      <c r="F456" s="1" t="s">
        <v>32</v>
      </c>
      <c r="G456" s="1" t="s">
        <v>32</v>
      </c>
      <c r="I456" s="3">
        <f>IF(ISBLANK(Nikes_Sales_Dataset___Working_file[[#This Row],[Units_Sold]]),IF(Nikes_Sales_Dataset___Working_file[[#This Row],[Profit]]&lt;0,0,1),Nikes_Sales_Dataset___Working_file[[#This Row],[Units_Sold]])</f>
        <v>1</v>
      </c>
      <c r="K456" s="9">
        <f>IF(ISBLANK(Nikes_Sales_Dataset___Working_file[[#This Row],[MRP]]),MEDIAN(Nikes_Sales_Dataset___Working_file[[#All],[MRP]]),Nikes_Sales_Dataset___Working_file[[#This Row],[MRP]])</f>
        <v>6110.0300000000007</v>
      </c>
      <c r="L456">
        <v>0.19</v>
      </c>
      <c r="M456">
        <f>IF(ISBLANK(Nikes_Sales_Dataset___Working_file[[#This Row],[Discount_Applied]]),0,Nikes_Sales_Dataset___Working_file[[#This Row],[Discount_Applied]])</f>
        <v>0.19</v>
      </c>
      <c r="N456" s="9">
        <f>Nikes_Sales_Dataset___Working_file[[#This Row],[MRP Final]]*(1-Nikes_Sales_Dataset___Working_file[[#This Row],[Cleaned Discount]])</f>
        <v>4949.1243000000004</v>
      </c>
      <c r="O456">
        <v>0</v>
      </c>
      <c r="P456" s="3">
        <f>Nikes_Sales_Dataset___Working_file[[#This Row],[Sales Price]]*Nikes_Sales_Dataset___Working_file[[#This Row],[Units Sold Filled]]</f>
        <v>4949.1243000000004</v>
      </c>
      <c r="Q456" s="2">
        <v>45713</v>
      </c>
      <c r="R456" s="7">
        <f>IF(ISBLANK(Nikes_Sales_Dataset___Working_file[[#This Row],[Order_Date]]),"Unknown Date",Nikes_Sales_Dataset___Working_file[[#This Row],[Order_Date]])</f>
        <v>45713</v>
      </c>
      <c r="S456" s="7" t="str">
        <f>IF(ISNUMBER(Nikes_Sales_Dataset___Working_file[[#This Row],[Cleaned Order Date]]),TEXT(Nikes_Sales_Dataset___Working_file[[#This Row],[Cleaned Order Date]],"mmm"),"Unknown")</f>
        <v>Feb</v>
      </c>
      <c r="T456" s="7" t="str">
        <f>IF(ISNUMBER(Nikes_Sales_Dataset___Working_file[[#This Row],[Cleaned Order Date]]),TEXT(Nikes_Sales_Dataset___Working_file[[#This Row],[Cleaned Order Date]],"yyyy"),"Unknown")</f>
        <v>2025</v>
      </c>
      <c r="U456" s="1" t="s">
        <v>17</v>
      </c>
      <c r="V456" s="1" t="s">
        <v>36</v>
      </c>
      <c r="W456" s="1" t="s">
        <v>36</v>
      </c>
      <c r="X456" s="9">
        <v>3100.44</v>
      </c>
    </row>
    <row r="457" spans="1:24" x14ac:dyDescent="0.25">
      <c r="A457" s="4">
        <v>2455</v>
      </c>
      <c r="B457" s="4" t="str">
        <f>Nikes_Sales_Dataset___Working_file[[#This Row],[Order_ID]]&amp;"_"&amp;TEXT(Nikes_Sales_Dataset___Working_file[[#This Row],[Cleaned Order Date]],"yyyymmdd")</f>
        <v>2455_20250322</v>
      </c>
      <c r="C457" s="1" t="s">
        <v>19</v>
      </c>
      <c r="D457" s="1" t="s">
        <v>14</v>
      </c>
      <c r="E457" s="1" t="s">
        <v>47</v>
      </c>
      <c r="F457" s="1" t="s">
        <v>41</v>
      </c>
      <c r="G457" s="1" t="s">
        <v>16</v>
      </c>
      <c r="I457" s="3">
        <f>IF(ISBLANK(Nikes_Sales_Dataset___Working_file[[#This Row],[Units_Sold]]),IF(Nikes_Sales_Dataset___Working_file[[#This Row],[Profit]]&lt;0,0,1),Nikes_Sales_Dataset___Working_file[[#This Row],[Units_Sold]])</f>
        <v>1</v>
      </c>
      <c r="J457">
        <v>4071.46</v>
      </c>
      <c r="K457" s="9">
        <f>IF(ISBLANK(Nikes_Sales_Dataset___Working_file[[#This Row],[MRP]]),MEDIAN(Nikes_Sales_Dataset___Working_file[[#All],[MRP]]),Nikes_Sales_Dataset___Working_file[[#This Row],[MRP]])</f>
        <v>4071.46</v>
      </c>
      <c r="M457">
        <f>IF(ISBLANK(Nikes_Sales_Dataset___Working_file[[#This Row],[Discount_Applied]]),0,Nikes_Sales_Dataset___Working_file[[#This Row],[Discount_Applied]])</f>
        <v>0</v>
      </c>
      <c r="N457" s="9">
        <f>Nikes_Sales_Dataset___Working_file[[#This Row],[MRP Final]]*(1-Nikes_Sales_Dataset___Working_file[[#This Row],[Cleaned Discount]])</f>
        <v>4071.46</v>
      </c>
      <c r="O457">
        <v>0</v>
      </c>
      <c r="P457" s="3">
        <f>Nikes_Sales_Dataset___Working_file[[#This Row],[Sales Price]]*Nikes_Sales_Dataset___Working_file[[#This Row],[Units Sold Filled]]</f>
        <v>4071.46</v>
      </c>
      <c r="Q457" s="2">
        <v>45738</v>
      </c>
      <c r="R457" s="7">
        <f>IF(ISBLANK(Nikes_Sales_Dataset___Working_file[[#This Row],[Order_Date]]),"Unknown Date",Nikes_Sales_Dataset___Working_file[[#This Row],[Order_Date]])</f>
        <v>45738</v>
      </c>
      <c r="S457" s="7" t="str">
        <f>IF(ISNUMBER(Nikes_Sales_Dataset___Working_file[[#This Row],[Cleaned Order Date]]),TEXT(Nikes_Sales_Dataset___Working_file[[#This Row],[Cleaned Order Date]],"mmm"),"Unknown")</f>
        <v>Mar</v>
      </c>
      <c r="T457" s="7" t="str">
        <f>IF(ISNUMBER(Nikes_Sales_Dataset___Working_file[[#This Row],[Cleaned Order Date]]),TEXT(Nikes_Sales_Dataset___Working_file[[#This Row],[Cleaned Order Date]],"yyyy"),"Unknown")</f>
        <v>2025</v>
      </c>
      <c r="U457" s="1" t="s">
        <v>22</v>
      </c>
      <c r="V457" s="1" t="s">
        <v>33</v>
      </c>
      <c r="W457" s="1" t="s">
        <v>33</v>
      </c>
      <c r="X457" s="9">
        <v>2003.31</v>
      </c>
    </row>
    <row r="458" spans="1:24" x14ac:dyDescent="0.25">
      <c r="A458" s="4">
        <v>2456</v>
      </c>
      <c r="B458" s="4" t="str">
        <f>Nikes_Sales_Dataset___Working_file[[#This Row],[Order_ID]]&amp;"_"&amp;TEXT(Nikes_Sales_Dataset___Working_file[[#This Row],[Cleaned Order Date]],"yyyymmdd")</f>
        <v>2456_20250315</v>
      </c>
      <c r="C458" s="1" t="s">
        <v>19</v>
      </c>
      <c r="D458" s="1" t="s">
        <v>20</v>
      </c>
      <c r="E458" s="1" t="s">
        <v>24</v>
      </c>
      <c r="F458" s="1" t="s">
        <v>16</v>
      </c>
      <c r="G458" s="1" t="s">
        <v>16</v>
      </c>
      <c r="H458">
        <v>0</v>
      </c>
      <c r="I458" s="3">
        <f>IF(ISBLANK(Nikes_Sales_Dataset___Working_file[[#This Row],[Units_Sold]]),IF(Nikes_Sales_Dataset___Working_file[[#This Row],[Profit]]&lt;0,0,1),Nikes_Sales_Dataset___Working_file[[#This Row],[Units_Sold]])</f>
        <v>0</v>
      </c>
      <c r="J458">
        <v>4254.68</v>
      </c>
      <c r="K458" s="9">
        <f>IF(ISBLANK(Nikes_Sales_Dataset___Working_file[[#This Row],[MRP]]),MEDIAN(Nikes_Sales_Dataset___Working_file[[#All],[MRP]]),Nikes_Sales_Dataset___Working_file[[#This Row],[MRP]])</f>
        <v>4254.68</v>
      </c>
      <c r="M458">
        <f>IF(ISBLANK(Nikes_Sales_Dataset___Working_file[[#This Row],[Discount_Applied]]),0,Nikes_Sales_Dataset___Working_file[[#This Row],[Discount_Applied]])</f>
        <v>0</v>
      </c>
      <c r="N458" s="9">
        <f>Nikes_Sales_Dataset___Working_file[[#This Row],[MRP Final]]*(1-Nikes_Sales_Dataset___Working_file[[#This Row],[Cleaned Discount]])</f>
        <v>4254.68</v>
      </c>
      <c r="O458">
        <v>0</v>
      </c>
      <c r="P458" s="3">
        <f>Nikes_Sales_Dataset___Working_file[[#This Row],[Sales Price]]*Nikes_Sales_Dataset___Working_file[[#This Row],[Units Sold Filled]]</f>
        <v>0</v>
      </c>
      <c r="Q458" s="2">
        <v>45731</v>
      </c>
      <c r="R458" s="7">
        <f>IF(ISBLANK(Nikes_Sales_Dataset___Working_file[[#This Row],[Order_Date]]),"Unknown Date",Nikes_Sales_Dataset___Working_file[[#This Row],[Order_Date]])</f>
        <v>45731</v>
      </c>
      <c r="S458" s="7" t="str">
        <f>IF(ISNUMBER(Nikes_Sales_Dataset___Working_file[[#This Row],[Cleaned Order Date]]),TEXT(Nikes_Sales_Dataset___Working_file[[#This Row],[Cleaned Order Date]],"mmm"),"Unknown")</f>
        <v>Mar</v>
      </c>
      <c r="T458" s="7" t="str">
        <f>IF(ISNUMBER(Nikes_Sales_Dataset___Working_file[[#This Row],[Cleaned Order Date]]),TEXT(Nikes_Sales_Dataset___Working_file[[#This Row],[Cleaned Order Date]],"yyyy"),"Unknown")</f>
        <v>2025</v>
      </c>
      <c r="U458" s="1" t="s">
        <v>22</v>
      </c>
      <c r="V458" s="1" t="s">
        <v>45</v>
      </c>
      <c r="W458" s="1" t="s">
        <v>45</v>
      </c>
      <c r="X458" s="9">
        <v>3498.64</v>
      </c>
    </row>
    <row r="459" spans="1:24" x14ac:dyDescent="0.25">
      <c r="A459" s="4">
        <v>2457</v>
      </c>
      <c r="B459" s="4" t="str">
        <f>Nikes_Sales_Dataset___Working_file[[#This Row],[Order_ID]]&amp;"_"&amp;TEXT(Nikes_Sales_Dataset___Working_file[[#This Row],[Cleaned Order Date]],"yyyymmdd")</f>
        <v>2457_20250304</v>
      </c>
      <c r="C459" s="1" t="s">
        <v>19</v>
      </c>
      <c r="D459" s="1" t="s">
        <v>20</v>
      </c>
      <c r="E459" s="1" t="s">
        <v>39</v>
      </c>
      <c r="F459" s="1" t="s">
        <v>41</v>
      </c>
      <c r="G459" s="1" t="s">
        <v>16</v>
      </c>
      <c r="H459">
        <v>0</v>
      </c>
      <c r="I459" s="3">
        <f>IF(ISBLANK(Nikes_Sales_Dataset___Working_file[[#This Row],[Units_Sold]]),IF(Nikes_Sales_Dataset___Working_file[[#This Row],[Profit]]&lt;0,0,1),Nikes_Sales_Dataset___Working_file[[#This Row],[Units_Sold]])</f>
        <v>0</v>
      </c>
      <c r="J459">
        <v>8206.2199999999993</v>
      </c>
      <c r="K459" s="9">
        <f>IF(ISBLANK(Nikes_Sales_Dataset___Working_file[[#This Row],[MRP]]),MEDIAN(Nikes_Sales_Dataset___Working_file[[#All],[MRP]]),Nikes_Sales_Dataset___Working_file[[#This Row],[MRP]])</f>
        <v>8206.2199999999993</v>
      </c>
      <c r="M459">
        <f>IF(ISBLANK(Nikes_Sales_Dataset___Working_file[[#This Row],[Discount_Applied]]),0,Nikes_Sales_Dataset___Working_file[[#This Row],[Discount_Applied]])</f>
        <v>0</v>
      </c>
      <c r="N459" s="9">
        <f>Nikes_Sales_Dataset___Working_file[[#This Row],[MRP Final]]*(1-Nikes_Sales_Dataset___Working_file[[#This Row],[Cleaned Discount]])</f>
        <v>8206.2199999999993</v>
      </c>
      <c r="O459">
        <v>0</v>
      </c>
      <c r="P459" s="3">
        <f>Nikes_Sales_Dataset___Working_file[[#This Row],[Sales Price]]*Nikes_Sales_Dataset___Working_file[[#This Row],[Units Sold Filled]]</f>
        <v>0</v>
      </c>
      <c r="Q459" s="2">
        <v>45720</v>
      </c>
      <c r="R459" s="7">
        <f>IF(ISBLANK(Nikes_Sales_Dataset___Working_file[[#This Row],[Order_Date]]),"Unknown Date",Nikes_Sales_Dataset___Working_file[[#This Row],[Order_Date]])</f>
        <v>45720</v>
      </c>
      <c r="S459" s="7" t="str">
        <f>IF(ISNUMBER(Nikes_Sales_Dataset___Working_file[[#This Row],[Cleaned Order Date]]),TEXT(Nikes_Sales_Dataset___Working_file[[#This Row],[Cleaned Order Date]],"mmm"),"Unknown")</f>
        <v>Mar</v>
      </c>
      <c r="T459" s="7" t="str">
        <f>IF(ISNUMBER(Nikes_Sales_Dataset___Working_file[[#This Row],[Cleaned Order Date]]),TEXT(Nikes_Sales_Dataset___Working_file[[#This Row],[Cleaned Order Date]],"yyyy"),"Unknown")</f>
        <v>2025</v>
      </c>
      <c r="U459" s="1" t="s">
        <v>22</v>
      </c>
      <c r="V459" s="1" t="s">
        <v>36</v>
      </c>
      <c r="W459" s="1" t="s">
        <v>36</v>
      </c>
      <c r="X459" s="9">
        <v>2443.4</v>
      </c>
    </row>
    <row r="460" spans="1:24" x14ac:dyDescent="0.25">
      <c r="A460" s="4">
        <v>2458</v>
      </c>
      <c r="B460" s="4" t="str">
        <f>Nikes_Sales_Dataset___Working_file[[#This Row],[Order_ID]]&amp;"_"&amp;TEXT(Nikes_Sales_Dataset___Working_file[[#This Row],[Cleaned Order Date]],"yyyymmdd")</f>
        <v>2458_20231220</v>
      </c>
      <c r="C460" s="1" t="s">
        <v>13</v>
      </c>
      <c r="D460" s="1" t="s">
        <v>20</v>
      </c>
      <c r="E460" s="1" t="s">
        <v>55</v>
      </c>
      <c r="F460" s="1" t="s">
        <v>41</v>
      </c>
      <c r="G460" s="1" t="s">
        <v>16</v>
      </c>
      <c r="I460" s="3">
        <f>IF(ISBLANK(Nikes_Sales_Dataset___Working_file[[#This Row],[Units_Sold]]),IF(Nikes_Sales_Dataset___Working_file[[#This Row],[Profit]]&lt;0,0,1),Nikes_Sales_Dataset___Working_file[[#This Row],[Units_Sold]])</f>
        <v>1</v>
      </c>
      <c r="K460" s="9">
        <f>IF(ISBLANK(Nikes_Sales_Dataset___Working_file[[#This Row],[MRP]]),MEDIAN(Nikes_Sales_Dataset___Working_file[[#All],[MRP]]),Nikes_Sales_Dataset___Working_file[[#This Row],[MRP]])</f>
        <v>6110.0300000000007</v>
      </c>
      <c r="M460">
        <f>IF(ISBLANK(Nikes_Sales_Dataset___Working_file[[#This Row],[Discount_Applied]]),0,Nikes_Sales_Dataset___Working_file[[#This Row],[Discount_Applied]])</f>
        <v>0</v>
      </c>
      <c r="N460" s="9">
        <f>Nikes_Sales_Dataset___Working_file[[#This Row],[MRP Final]]*(1-Nikes_Sales_Dataset___Working_file[[#This Row],[Cleaned Discount]])</f>
        <v>6110.0300000000007</v>
      </c>
      <c r="O460">
        <v>0</v>
      </c>
      <c r="P460" s="3">
        <f>Nikes_Sales_Dataset___Working_file[[#This Row],[Sales Price]]*Nikes_Sales_Dataset___Working_file[[#This Row],[Units Sold Filled]]</f>
        <v>6110.0300000000007</v>
      </c>
      <c r="Q460" s="2">
        <v>45280</v>
      </c>
      <c r="R460" s="7">
        <f>IF(ISBLANK(Nikes_Sales_Dataset___Working_file[[#This Row],[Order_Date]]),"Unknown Date",Nikes_Sales_Dataset___Working_file[[#This Row],[Order_Date]])</f>
        <v>45280</v>
      </c>
      <c r="S460" s="7" t="str">
        <f>IF(ISNUMBER(Nikes_Sales_Dataset___Working_file[[#This Row],[Cleaned Order Date]]),TEXT(Nikes_Sales_Dataset___Working_file[[#This Row],[Cleaned Order Date]],"mmm"),"Unknown")</f>
        <v>Dec</v>
      </c>
      <c r="T460" s="7" t="str">
        <f>IF(ISNUMBER(Nikes_Sales_Dataset___Working_file[[#This Row],[Cleaned Order Date]]),TEXT(Nikes_Sales_Dataset___Working_file[[#This Row],[Cleaned Order Date]],"yyyy"),"Unknown")</f>
        <v>2023</v>
      </c>
      <c r="U460" s="1" t="s">
        <v>22</v>
      </c>
      <c r="V460" s="1" t="s">
        <v>29</v>
      </c>
      <c r="W460" s="1" t="s">
        <v>29</v>
      </c>
      <c r="X460" s="9">
        <v>573.21</v>
      </c>
    </row>
    <row r="461" spans="1:24" x14ac:dyDescent="0.25">
      <c r="A461" s="4">
        <v>2459</v>
      </c>
      <c r="B461" s="4" t="str">
        <f>Nikes_Sales_Dataset___Working_file[[#This Row],[Order_ID]]&amp;"_"&amp;TEXT(Nikes_Sales_Dataset___Working_file[[#This Row],[Cleaned Order Date]],"yyyymmdd")</f>
        <v>2459_20240420</v>
      </c>
      <c r="C461" s="1" t="s">
        <v>13</v>
      </c>
      <c r="D461" s="1" t="s">
        <v>43</v>
      </c>
      <c r="E461" s="1" t="s">
        <v>44</v>
      </c>
      <c r="F461" s="1" t="s">
        <v>16</v>
      </c>
      <c r="G461" s="1" t="s">
        <v>16</v>
      </c>
      <c r="I461" s="3">
        <f>IF(ISBLANK(Nikes_Sales_Dataset___Working_file[[#This Row],[Units_Sold]]),IF(Nikes_Sales_Dataset___Working_file[[#This Row],[Profit]]&lt;0,0,1),Nikes_Sales_Dataset___Working_file[[#This Row],[Units_Sold]])</f>
        <v>0</v>
      </c>
      <c r="J461">
        <v>3572.52</v>
      </c>
      <c r="K461" s="9">
        <f>IF(ISBLANK(Nikes_Sales_Dataset___Working_file[[#This Row],[MRP]]),MEDIAN(Nikes_Sales_Dataset___Working_file[[#All],[MRP]]),Nikes_Sales_Dataset___Working_file[[#This Row],[MRP]])</f>
        <v>3572.52</v>
      </c>
      <c r="M461">
        <f>IF(ISBLANK(Nikes_Sales_Dataset___Working_file[[#This Row],[Discount_Applied]]),0,Nikes_Sales_Dataset___Working_file[[#This Row],[Discount_Applied]])</f>
        <v>0</v>
      </c>
      <c r="N461" s="9">
        <f>Nikes_Sales_Dataset___Working_file[[#This Row],[MRP Final]]*(1-Nikes_Sales_Dataset___Working_file[[#This Row],[Cleaned Discount]])</f>
        <v>3572.52</v>
      </c>
      <c r="O461">
        <v>0</v>
      </c>
      <c r="P461" s="3">
        <f>Nikes_Sales_Dataset___Working_file[[#This Row],[Sales Price]]*Nikes_Sales_Dataset___Working_file[[#This Row],[Units Sold Filled]]</f>
        <v>0</v>
      </c>
      <c r="Q461" s="2">
        <v>45402</v>
      </c>
      <c r="R461" s="7">
        <f>IF(ISBLANK(Nikes_Sales_Dataset___Working_file[[#This Row],[Order_Date]]),"Unknown Date",Nikes_Sales_Dataset___Working_file[[#This Row],[Order_Date]])</f>
        <v>45402</v>
      </c>
      <c r="S461" s="7" t="str">
        <f>IF(ISNUMBER(Nikes_Sales_Dataset___Working_file[[#This Row],[Cleaned Order Date]]),TEXT(Nikes_Sales_Dataset___Working_file[[#This Row],[Cleaned Order Date]],"mmm"),"Unknown")</f>
        <v>Apr</v>
      </c>
      <c r="T461" s="7" t="str">
        <f>IF(ISNUMBER(Nikes_Sales_Dataset___Working_file[[#This Row],[Cleaned Order Date]]),TEXT(Nikes_Sales_Dataset___Working_file[[#This Row],[Cleaned Order Date]],"yyyy"),"Unknown")</f>
        <v>2024</v>
      </c>
      <c r="U461" s="1" t="s">
        <v>22</v>
      </c>
      <c r="V461" s="1" t="s">
        <v>45</v>
      </c>
      <c r="W461" s="1" t="s">
        <v>45</v>
      </c>
      <c r="X461" s="9">
        <v>-404.04</v>
      </c>
    </row>
    <row r="462" spans="1:24" x14ac:dyDescent="0.25">
      <c r="A462" s="4">
        <v>2460</v>
      </c>
      <c r="B462" s="4" t="str">
        <f>Nikes_Sales_Dataset___Working_file[[#This Row],[Order_ID]]&amp;"_"&amp;TEXT(Nikes_Sales_Dataset___Working_file[[#This Row],[Cleaned Order Date]],"yyyymmdd")</f>
        <v>2460_20241104</v>
      </c>
      <c r="C462" s="1" t="s">
        <v>19</v>
      </c>
      <c r="D462" s="1" t="s">
        <v>43</v>
      </c>
      <c r="E462" s="1" t="s">
        <v>52</v>
      </c>
      <c r="F462" s="1" t="s">
        <v>32</v>
      </c>
      <c r="G462" s="1" t="s">
        <v>32</v>
      </c>
      <c r="H462">
        <v>2</v>
      </c>
      <c r="I462" s="3">
        <f>IF(ISBLANK(Nikes_Sales_Dataset___Working_file[[#This Row],[Units_Sold]]),IF(Nikes_Sales_Dataset___Working_file[[#This Row],[Profit]]&lt;0,0,1),Nikes_Sales_Dataset___Working_file[[#This Row],[Units_Sold]])</f>
        <v>2</v>
      </c>
      <c r="J462">
        <v>5482.96</v>
      </c>
      <c r="K462" s="9">
        <f>IF(ISBLANK(Nikes_Sales_Dataset___Working_file[[#This Row],[MRP]]),MEDIAN(Nikes_Sales_Dataset___Working_file[[#All],[MRP]]),Nikes_Sales_Dataset___Working_file[[#This Row],[MRP]])</f>
        <v>5482.96</v>
      </c>
      <c r="L462">
        <v>0.35</v>
      </c>
      <c r="M462">
        <f>IF(ISBLANK(Nikes_Sales_Dataset___Working_file[[#This Row],[Discount_Applied]]),0,Nikes_Sales_Dataset___Working_file[[#This Row],[Discount_Applied]])</f>
        <v>0.35</v>
      </c>
      <c r="N462" s="9">
        <f>Nikes_Sales_Dataset___Working_file[[#This Row],[MRP Final]]*(1-Nikes_Sales_Dataset___Working_file[[#This Row],[Cleaned Discount]])</f>
        <v>3563.924</v>
      </c>
      <c r="O462">
        <v>7127.85</v>
      </c>
      <c r="P462" s="3">
        <f>Nikes_Sales_Dataset___Working_file[[#This Row],[Sales Price]]*Nikes_Sales_Dataset___Working_file[[#This Row],[Units Sold Filled]]</f>
        <v>7127.848</v>
      </c>
      <c r="Q462" s="2">
        <v>45600</v>
      </c>
      <c r="R462" s="7">
        <f>IF(ISBLANK(Nikes_Sales_Dataset___Working_file[[#This Row],[Order_Date]]),"Unknown Date",Nikes_Sales_Dataset___Working_file[[#This Row],[Order_Date]])</f>
        <v>45600</v>
      </c>
      <c r="S462" s="7" t="str">
        <f>IF(ISNUMBER(Nikes_Sales_Dataset___Working_file[[#This Row],[Cleaned Order Date]]),TEXT(Nikes_Sales_Dataset___Working_file[[#This Row],[Cleaned Order Date]],"mmm"),"Unknown")</f>
        <v>Nov</v>
      </c>
      <c r="T462" s="7" t="str">
        <f>IF(ISNUMBER(Nikes_Sales_Dataset___Working_file[[#This Row],[Cleaned Order Date]]),TEXT(Nikes_Sales_Dataset___Working_file[[#This Row],[Cleaned Order Date]],"yyyy"),"Unknown")</f>
        <v>2024</v>
      </c>
      <c r="U462" s="1" t="s">
        <v>17</v>
      </c>
      <c r="V462" s="1" t="s">
        <v>45</v>
      </c>
      <c r="W462" s="1" t="s">
        <v>45</v>
      </c>
      <c r="X462" s="9">
        <v>-823.8</v>
      </c>
    </row>
    <row r="463" spans="1:24" x14ac:dyDescent="0.25">
      <c r="A463" s="4">
        <v>2461</v>
      </c>
      <c r="B463" s="4" t="str">
        <f>Nikes_Sales_Dataset___Working_file[[#This Row],[Order_ID]]&amp;"_"&amp;TEXT(Nikes_Sales_Dataset___Working_file[[#This Row],[Cleaned Order Date]],"yyyymmdd")</f>
        <v>2461_Unknown Date</v>
      </c>
      <c r="C463" s="1" t="s">
        <v>19</v>
      </c>
      <c r="D463" s="1" t="s">
        <v>43</v>
      </c>
      <c r="E463" s="1" t="s">
        <v>61</v>
      </c>
      <c r="F463" s="1" t="s">
        <v>28</v>
      </c>
      <c r="G463" s="1" t="s">
        <v>28</v>
      </c>
      <c r="I463" s="3">
        <f>IF(ISBLANK(Nikes_Sales_Dataset___Working_file[[#This Row],[Units_Sold]]),IF(Nikes_Sales_Dataset___Working_file[[#This Row],[Profit]]&lt;0,0,1),Nikes_Sales_Dataset___Working_file[[#This Row],[Units_Sold]])</f>
        <v>1</v>
      </c>
      <c r="J463">
        <v>3939.92</v>
      </c>
      <c r="K463" s="9">
        <f>IF(ISBLANK(Nikes_Sales_Dataset___Working_file[[#This Row],[MRP]]),MEDIAN(Nikes_Sales_Dataset___Working_file[[#All],[MRP]]),Nikes_Sales_Dataset___Working_file[[#This Row],[MRP]])</f>
        <v>3939.92</v>
      </c>
      <c r="L463">
        <v>0.63</v>
      </c>
      <c r="M463">
        <f>IF(ISBLANK(Nikes_Sales_Dataset___Working_file[[#This Row],[Discount_Applied]]),0,Nikes_Sales_Dataset___Working_file[[#This Row],[Discount_Applied]])</f>
        <v>0.63</v>
      </c>
      <c r="N463" s="9">
        <f>Nikes_Sales_Dataset___Working_file[[#This Row],[MRP Final]]*(1-Nikes_Sales_Dataset___Working_file[[#This Row],[Cleaned Discount]])</f>
        <v>1457.7704000000001</v>
      </c>
      <c r="O463">
        <v>0</v>
      </c>
      <c r="P463" s="3">
        <f>Nikes_Sales_Dataset___Working_file[[#This Row],[Sales Price]]*Nikes_Sales_Dataset___Working_file[[#This Row],[Units Sold Filled]]</f>
        <v>1457.7704000000001</v>
      </c>
      <c r="Q463" s="2"/>
      <c r="R463" s="7" t="str">
        <f>IF(ISBLANK(Nikes_Sales_Dataset___Working_file[[#This Row],[Order_Date]]),"Unknown Date",Nikes_Sales_Dataset___Working_file[[#This Row],[Order_Date]])</f>
        <v>Unknown Date</v>
      </c>
      <c r="S463" s="7" t="str">
        <f>IF(ISNUMBER(Nikes_Sales_Dataset___Working_file[[#This Row],[Cleaned Order Date]]),TEXT(Nikes_Sales_Dataset___Working_file[[#This Row],[Cleaned Order Date]],"mmm"),"Unknown")</f>
        <v>Unknown</v>
      </c>
      <c r="T463" s="7" t="str">
        <f>IF(ISNUMBER(Nikes_Sales_Dataset___Working_file[[#This Row],[Cleaned Order Date]]),TEXT(Nikes_Sales_Dataset___Working_file[[#This Row],[Cleaned Order Date]],"yyyy"),"Unknown")</f>
        <v>Unknown</v>
      </c>
      <c r="U463" s="1" t="s">
        <v>17</v>
      </c>
      <c r="V463" s="1" t="s">
        <v>29</v>
      </c>
      <c r="W463" s="1" t="s">
        <v>29</v>
      </c>
      <c r="X463" s="9">
        <v>3146.03</v>
      </c>
    </row>
    <row r="464" spans="1:24" x14ac:dyDescent="0.25">
      <c r="A464" s="4">
        <v>2462</v>
      </c>
      <c r="B464" s="4" t="str">
        <f>Nikes_Sales_Dataset___Working_file[[#This Row],[Order_ID]]&amp;"_"&amp;TEXT(Nikes_Sales_Dataset___Working_file[[#This Row],[Cleaned Order Date]],"yyyymmdd")</f>
        <v>2462_20250123</v>
      </c>
      <c r="C464" s="1" t="s">
        <v>35</v>
      </c>
      <c r="D464" s="1" t="s">
        <v>43</v>
      </c>
      <c r="E464" s="1" t="s">
        <v>52</v>
      </c>
      <c r="F464" s="1" t="s">
        <v>62</v>
      </c>
      <c r="G464" s="1" t="s">
        <v>16</v>
      </c>
      <c r="I464" s="3">
        <f>IF(ISBLANK(Nikes_Sales_Dataset___Working_file[[#This Row],[Units_Sold]]),IF(Nikes_Sales_Dataset___Working_file[[#This Row],[Profit]]&lt;0,0,1),Nikes_Sales_Dataset___Working_file[[#This Row],[Units_Sold]])</f>
        <v>1</v>
      </c>
      <c r="J464">
        <v>4468.7</v>
      </c>
      <c r="K464" s="9">
        <f>IF(ISBLANK(Nikes_Sales_Dataset___Working_file[[#This Row],[MRP]]),MEDIAN(Nikes_Sales_Dataset___Working_file[[#All],[MRP]]),Nikes_Sales_Dataset___Working_file[[#This Row],[MRP]])</f>
        <v>4468.7</v>
      </c>
      <c r="L464">
        <v>0.49</v>
      </c>
      <c r="M464">
        <f>IF(ISBLANK(Nikes_Sales_Dataset___Working_file[[#This Row],[Discount_Applied]]),0,Nikes_Sales_Dataset___Working_file[[#This Row],[Discount_Applied]])</f>
        <v>0.49</v>
      </c>
      <c r="N464" s="9">
        <f>Nikes_Sales_Dataset___Working_file[[#This Row],[MRP Final]]*(1-Nikes_Sales_Dataset___Working_file[[#This Row],[Cleaned Discount]])</f>
        <v>2279.0369999999998</v>
      </c>
      <c r="O464">
        <v>0</v>
      </c>
      <c r="P464" s="3">
        <f>Nikes_Sales_Dataset___Working_file[[#This Row],[Sales Price]]*Nikes_Sales_Dataset___Working_file[[#This Row],[Units Sold Filled]]</f>
        <v>2279.0369999999998</v>
      </c>
      <c r="Q464" s="2">
        <v>45680</v>
      </c>
      <c r="R464" s="7">
        <f>IF(ISBLANK(Nikes_Sales_Dataset___Working_file[[#This Row],[Order_Date]]),"Unknown Date",Nikes_Sales_Dataset___Working_file[[#This Row],[Order_Date]])</f>
        <v>45680</v>
      </c>
      <c r="S464" s="7" t="str">
        <f>IF(ISNUMBER(Nikes_Sales_Dataset___Working_file[[#This Row],[Cleaned Order Date]]),TEXT(Nikes_Sales_Dataset___Working_file[[#This Row],[Cleaned Order Date]],"mmm"),"Unknown")</f>
        <v>Jan</v>
      </c>
      <c r="T464" s="7" t="str">
        <f>IF(ISNUMBER(Nikes_Sales_Dataset___Working_file[[#This Row],[Cleaned Order Date]]),TEXT(Nikes_Sales_Dataset___Working_file[[#This Row],[Cleaned Order Date]],"yyyy"),"Unknown")</f>
        <v>2025</v>
      </c>
      <c r="U464" s="1" t="s">
        <v>22</v>
      </c>
      <c r="V464" s="1" t="s">
        <v>29</v>
      </c>
      <c r="W464" s="1" t="s">
        <v>29</v>
      </c>
      <c r="X464" s="9">
        <v>2143.6</v>
      </c>
    </row>
    <row r="465" spans="1:24" x14ac:dyDescent="0.25">
      <c r="A465" s="4">
        <v>2037</v>
      </c>
      <c r="B465" s="4" t="str">
        <f>Nikes_Sales_Dataset___Working_file[[#This Row],[Order_ID]]&amp;"_"&amp;TEXT(Nikes_Sales_Dataset___Working_file[[#This Row],[Cleaned Order Date]],"yyyymmdd")</f>
        <v>2037_20241004</v>
      </c>
      <c r="C465" s="1" t="s">
        <v>19</v>
      </c>
      <c r="D465" s="1" t="s">
        <v>30</v>
      </c>
      <c r="E465" s="1" t="s">
        <v>31</v>
      </c>
      <c r="F465" s="1" t="s">
        <v>32</v>
      </c>
      <c r="G465" s="1" t="s">
        <v>32</v>
      </c>
      <c r="I465" s="3">
        <f>IF(ISBLANK(Nikes_Sales_Dataset___Working_file[[#This Row],[Units_Sold]]),IF(Nikes_Sales_Dataset___Working_file[[#This Row],[Profit]]&lt;0,0,1),Nikes_Sales_Dataset___Working_file[[#This Row],[Units_Sold]])</f>
        <v>1</v>
      </c>
      <c r="K465" s="9">
        <f>IF(ISBLANK(Nikes_Sales_Dataset___Working_file[[#This Row],[MRP]]),MEDIAN(Nikes_Sales_Dataset___Working_file[[#All],[MRP]]),Nikes_Sales_Dataset___Working_file[[#This Row],[MRP]])</f>
        <v>6110.0300000000007</v>
      </c>
      <c r="M465">
        <f>IF(ISBLANK(Nikes_Sales_Dataset___Working_file[[#This Row],[Discount_Applied]]),0,Nikes_Sales_Dataset___Working_file[[#This Row],[Discount_Applied]])</f>
        <v>0</v>
      </c>
      <c r="N465" s="9">
        <f>Nikes_Sales_Dataset___Working_file[[#This Row],[MRP Final]]*(1-Nikes_Sales_Dataset___Working_file[[#This Row],[Cleaned Discount]])</f>
        <v>6110.0300000000007</v>
      </c>
      <c r="O465">
        <v>0</v>
      </c>
      <c r="P465" s="3">
        <f>Nikes_Sales_Dataset___Working_file[[#This Row],[Sales Price]]*Nikes_Sales_Dataset___Working_file[[#This Row],[Units Sold Filled]]</f>
        <v>6110.0300000000007</v>
      </c>
      <c r="Q465" s="2">
        <v>45569</v>
      </c>
      <c r="R465" s="7">
        <f>IF(ISBLANK(Nikes_Sales_Dataset___Working_file[[#This Row],[Order_Date]]),"Unknown Date",Nikes_Sales_Dataset___Working_file[[#This Row],[Order_Date]])</f>
        <v>45569</v>
      </c>
      <c r="S465" s="7" t="str">
        <f>IF(ISNUMBER(Nikes_Sales_Dataset___Working_file[[#This Row],[Cleaned Order Date]]),TEXT(Nikes_Sales_Dataset___Working_file[[#This Row],[Cleaned Order Date]],"mmm"),"Unknown")</f>
        <v>Oct</v>
      </c>
      <c r="T465" s="7" t="str">
        <f>IF(ISNUMBER(Nikes_Sales_Dataset___Working_file[[#This Row],[Cleaned Order Date]]),TEXT(Nikes_Sales_Dataset___Working_file[[#This Row],[Cleaned Order Date]],"yyyy"),"Unknown")</f>
        <v>2024</v>
      </c>
      <c r="U465" s="1" t="s">
        <v>17</v>
      </c>
      <c r="V465" s="1" t="s">
        <v>33</v>
      </c>
      <c r="W465" s="1" t="s">
        <v>33</v>
      </c>
      <c r="X465" s="9">
        <v>438.39</v>
      </c>
    </row>
    <row r="466" spans="1:24" x14ac:dyDescent="0.25">
      <c r="A466" s="4">
        <v>2464</v>
      </c>
      <c r="B466" s="4" t="str">
        <f>Nikes_Sales_Dataset___Working_file[[#This Row],[Order_ID]]&amp;"_"&amp;TEXT(Nikes_Sales_Dataset___Working_file[[#This Row],[Cleaned Order Date]],"yyyymmdd")</f>
        <v>2464_20240630</v>
      </c>
      <c r="C466" s="1" t="s">
        <v>19</v>
      </c>
      <c r="D466" s="1" t="s">
        <v>26</v>
      </c>
      <c r="E466" s="1" t="s">
        <v>27</v>
      </c>
      <c r="F466" s="1" t="s">
        <v>32</v>
      </c>
      <c r="G466" s="1" t="s">
        <v>32</v>
      </c>
      <c r="H466">
        <v>3</v>
      </c>
      <c r="I466" s="3">
        <f>IF(ISBLANK(Nikes_Sales_Dataset___Working_file[[#This Row],[Units_Sold]]),IF(Nikes_Sales_Dataset___Working_file[[#This Row],[Profit]]&lt;0,0,1),Nikes_Sales_Dataset___Working_file[[#This Row],[Units_Sold]])</f>
        <v>3</v>
      </c>
      <c r="J466">
        <v>2699.59</v>
      </c>
      <c r="K466" s="9">
        <f>IF(ISBLANK(Nikes_Sales_Dataset___Working_file[[#This Row],[MRP]]),MEDIAN(Nikes_Sales_Dataset___Working_file[[#All],[MRP]]),Nikes_Sales_Dataset___Working_file[[#This Row],[MRP]])</f>
        <v>2699.59</v>
      </c>
      <c r="M466">
        <f>IF(ISBLANK(Nikes_Sales_Dataset___Working_file[[#This Row],[Discount_Applied]]),0,Nikes_Sales_Dataset___Working_file[[#This Row],[Discount_Applied]])</f>
        <v>0</v>
      </c>
      <c r="N466" s="9">
        <f>Nikes_Sales_Dataset___Working_file[[#This Row],[MRP Final]]*(1-Nikes_Sales_Dataset___Working_file[[#This Row],[Cleaned Discount]])</f>
        <v>2699.59</v>
      </c>
      <c r="O466">
        <v>0</v>
      </c>
      <c r="P466" s="3">
        <f>Nikes_Sales_Dataset___Working_file[[#This Row],[Sales Price]]*Nikes_Sales_Dataset___Working_file[[#This Row],[Units Sold Filled]]</f>
        <v>8098.77</v>
      </c>
      <c r="Q466" s="2">
        <v>45473</v>
      </c>
      <c r="R466" s="7">
        <f>IF(ISBLANK(Nikes_Sales_Dataset___Working_file[[#This Row],[Order_Date]]),"Unknown Date",Nikes_Sales_Dataset___Working_file[[#This Row],[Order_Date]])</f>
        <v>45473</v>
      </c>
      <c r="S466" s="7" t="str">
        <f>IF(ISNUMBER(Nikes_Sales_Dataset___Working_file[[#This Row],[Cleaned Order Date]]),TEXT(Nikes_Sales_Dataset___Working_file[[#This Row],[Cleaned Order Date]],"mmm"),"Unknown")</f>
        <v>Jun</v>
      </c>
      <c r="T466" s="7" t="str">
        <f>IF(ISNUMBER(Nikes_Sales_Dataset___Working_file[[#This Row],[Cleaned Order Date]]),TEXT(Nikes_Sales_Dataset___Working_file[[#This Row],[Cleaned Order Date]],"yyyy"),"Unknown")</f>
        <v>2024</v>
      </c>
      <c r="U466" s="1" t="s">
        <v>22</v>
      </c>
      <c r="V466" s="1" t="s">
        <v>38</v>
      </c>
      <c r="W466" s="1" t="s">
        <v>38</v>
      </c>
      <c r="X466" s="9">
        <v>3507.56</v>
      </c>
    </row>
    <row r="467" spans="1:24" x14ac:dyDescent="0.25">
      <c r="A467" s="4">
        <v>2465</v>
      </c>
      <c r="B467" s="4" t="str">
        <f>Nikes_Sales_Dataset___Working_file[[#This Row],[Order_ID]]&amp;"_"&amp;TEXT(Nikes_Sales_Dataset___Working_file[[#This Row],[Cleaned Order Date]],"yyyymmdd")</f>
        <v>2465_20250322</v>
      </c>
      <c r="C467" s="1" t="s">
        <v>13</v>
      </c>
      <c r="D467" s="1" t="s">
        <v>26</v>
      </c>
      <c r="E467" s="1" t="s">
        <v>27</v>
      </c>
      <c r="F467" s="1" t="s">
        <v>57</v>
      </c>
      <c r="G467" s="1" t="s">
        <v>16</v>
      </c>
      <c r="H467">
        <v>1</v>
      </c>
      <c r="I467" s="3">
        <f>IF(ISBLANK(Nikes_Sales_Dataset___Working_file[[#This Row],[Units_Sold]]),IF(Nikes_Sales_Dataset___Working_file[[#This Row],[Profit]]&lt;0,0,1),Nikes_Sales_Dataset___Working_file[[#This Row],[Units_Sold]])</f>
        <v>1</v>
      </c>
      <c r="J467">
        <v>7814.02</v>
      </c>
      <c r="K467" s="9">
        <f>IF(ISBLANK(Nikes_Sales_Dataset___Working_file[[#This Row],[MRP]]),MEDIAN(Nikes_Sales_Dataset___Working_file[[#All],[MRP]]),Nikes_Sales_Dataset___Working_file[[#This Row],[MRP]])</f>
        <v>7814.02</v>
      </c>
      <c r="M467">
        <f>IF(ISBLANK(Nikes_Sales_Dataset___Working_file[[#This Row],[Discount_Applied]]),0,Nikes_Sales_Dataset___Working_file[[#This Row],[Discount_Applied]])</f>
        <v>0</v>
      </c>
      <c r="N467" s="9">
        <f>Nikes_Sales_Dataset___Working_file[[#This Row],[MRP Final]]*(1-Nikes_Sales_Dataset___Working_file[[#This Row],[Cleaned Discount]])</f>
        <v>7814.02</v>
      </c>
      <c r="O467">
        <v>0</v>
      </c>
      <c r="P467" s="3">
        <f>Nikes_Sales_Dataset___Working_file[[#This Row],[Sales Price]]*Nikes_Sales_Dataset___Working_file[[#This Row],[Units Sold Filled]]</f>
        <v>7814.02</v>
      </c>
      <c r="Q467" s="2">
        <v>45738</v>
      </c>
      <c r="R467" s="7">
        <f>IF(ISBLANK(Nikes_Sales_Dataset___Working_file[[#This Row],[Order_Date]]),"Unknown Date",Nikes_Sales_Dataset___Working_file[[#This Row],[Order_Date]])</f>
        <v>45738</v>
      </c>
      <c r="S467" s="7" t="str">
        <f>IF(ISNUMBER(Nikes_Sales_Dataset___Working_file[[#This Row],[Cleaned Order Date]]),TEXT(Nikes_Sales_Dataset___Working_file[[#This Row],[Cleaned Order Date]],"mmm"),"Unknown")</f>
        <v>Mar</v>
      </c>
      <c r="T467" s="7" t="str">
        <f>IF(ISNUMBER(Nikes_Sales_Dataset___Working_file[[#This Row],[Cleaned Order Date]]),TEXT(Nikes_Sales_Dataset___Working_file[[#This Row],[Cleaned Order Date]],"yyyy"),"Unknown")</f>
        <v>2025</v>
      </c>
      <c r="U467" s="1" t="s">
        <v>22</v>
      </c>
      <c r="V467" s="1" t="s">
        <v>29</v>
      </c>
      <c r="W467" s="1" t="s">
        <v>29</v>
      </c>
      <c r="X467" s="9">
        <v>684.07</v>
      </c>
    </row>
    <row r="468" spans="1:24" x14ac:dyDescent="0.25">
      <c r="A468" s="4">
        <v>2466</v>
      </c>
      <c r="B468" s="4" t="str">
        <f>Nikes_Sales_Dataset___Working_file[[#This Row],[Order_ID]]&amp;"_"&amp;TEXT(Nikes_Sales_Dataset___Working_file[[#This Row],[Cleaned Order Date]],"yyyymmdd")</f>
        <v>2466_20250705</v>
      </c>
      <c r="C468" s="1" t="s">
        <v>19</v>
      </c>
      <c r="D468" s="1" t="s">
        <v>20</v>
      </c>
      <c r="E468" s="1" t="s">
        <v>39</v>
      </c>
      <c r="F468" s="1" t="s">
        <v>41</v>
      </c>
      <c r="G468" s="1" t="s">
        <v>16</v>
      </c>
      <c r="H468">
        <v>-1</v>
      </c>
      <c r="I468" s="3">
        <f>IF(ISBLANK(Nikes_Sales_Dataset___Working_file[[#This Row],[Units_Sold]]),IF(Nikes_Sales_Dataset___Working_file[[#This Row],[Profit]]&lt;0,0,1),Nikes_Sales_Dataset___Working_file[[#This Row],[Units_Sold]])</f>
        <v>-1</v>
      </c>
      <c r="J468">
        <v>6569.65</v>
      </c>
      <c r="K468" s="9">
        <f>IF(ISBLANK(Nikes_Sales_Dataset___Working_file[[#This Row],[MRP]]),MEDIAN(Nikes_Sales_Dataset___Working_file[[#All],[MRP]]),Nikes_Sales_Dataset___Working_file[[#This Row],[MRP]])</f>
        <v>6569.65</v>
      </c>
      <c r="M468">
        <f>IF(ISBLANK(Nikes_Sales_Dataset___Working_file[[#This Row],[Discount_Applied]]),0,Nikes_Sales_Dataset___Working_file[[#This Row],[Discount_Applied]])</f>
        <v>0</v>
      </c>
      <c r="N468" s="9">
        <f>Nikes_Sales_Dataset___Working_file[[#This Row],[MRP Final]]*(1-Nikes_Sales_Dataset___Working_file[[#This Row],[Cleaned Discount]])</f>
        <v>6569.65</v>
      </c>
      <c r="O468">
        <v>0</v>
      </c>
      <c r="P468" s="3">
        <f>Nikes_Sales_Dataset___Working_file[[#This Row],[Sales Price]]*Nikes_Sales_Dataset___Working_file[[#This Row],[Units Sold Filled]]</f>
        <v>-6569.65</v>
      </c>
      <c r="Q468" s="2">
        <v>45843</v>
      </c>
      <c r="R468" s="7">
        <f>IF(ISBLANK(Nikes_Sales_Dataset___Working_file[[#This Row],[Order_Date]]),"Unknown Date",Nikes_Sales_Dataset___Working_file[[#This Row],[Order_Date]])</f>
        <v>45843</v>
      </c>
      <c r="S468" s="7" t="str">
        <f>IF(ISNUMBER(Nikes_Sales_Dataset___Working_file[[#This Row],[Cleaned Order Date]]),TEXT(Nikes_Sales_Dataset___Working_file[[#This Row],[Cleaned Order Date]],"mmm"),"Unknown")</f>
        <v>Jul</v>
      </c>
      <c r="T468" s="7" t="str">
        <f>IF(ISNUMBER(Nikes_Sales_Dataset___Working_file[[#This Row],[Cleaned Order Date]]),TEXT(Nikes_Sales_Dataset___Working_file[[#This Row],[Cleaned Order Date]],"yyyy"),"Unknown")</f>
        <v>2025</v>
      </c>
      <c r="U468" s="1" t="s">
        <v>22</v>
      </c>
      <c r="V468" s="1" t="s">
        <v>29</v>
      </c>
      <c r="W468" s="1" t="s">
        <v>29</v>
      </c>
      <c r="X468" s="9">
        <v>3056.38</v>
      </c>
    </row>
    <row r="469" spans="1:24" x14ac:dyDescent="0.25">
      <c r="A469" s="4">
        <v>2467</v>
      </c>
      <c r="B469" s="4" t="str">
        <f>Nikes_Sales_Dataset___Working_file[[#This Row],[Order_ID]]&amp;"_"&amp;TEXT(Nikes_Sales_Dataset___Working_file[[#This Row],[Cleaned Order Date]],"yyyymmdd")</f>
        <v>2467_20231105</v>
      </c>
      <c r="C469" s="1" t="s">
        <v>13</v>
      </c>
      <c r="D469" s="1" t="s">
        <v>14</v>
      </c>
      <c r="E469" s="1" t="s">
        <v>15</v>
      </c>
      <c r="F469" s="1" t="s">
        <v>16</v>
      </c>
      <c r="G469" s="1" t="s">
        <v>16</v>
      </c>
      <c r="H469">
        <v>1</v>
      </c>
      <c r="I469" s="3">
        <f>IF(ISBLANK(Nikes_Sales_Dataset___Working_file[[#This Row],[Units_Sold]]),IF(Nikes_Sales_Dataset___Working_file[[#This Row],[Profit]]&lt;0,0,1),Nikes_Sales_Dataset___Working_file[[#This Row],[Units_Sold]])</f>
        <v>1</v>
      </c>
      <c r="J469">
        <v>8484.82</v>
      </c>
      <c r="K469" s="9">
        <f>IF(ISBLANK(Nikes_Sales_Dataset___Working_file[[#This Row],[MRP]]),MEDIAN(Nikes_Sales_Dataset___Working_file[[#All],[MRP]]),Nikes_Sales_Dataset___Working_file[[#This Row],[MRP]])</f>
        <v>8484.82</v>
      </c>
      <c r="M469">
        <f>IF(ISBLANK(Nikes_Sales_Dataset___Working_file[[#This Row],[Discount_Applied]]),0,Nikes_Sales_Dataset___Working_file[[#This Row],[Discount_Applied]])</f>
        <v>0</v>
      </c>
      <c r="N469" s="9">
        <f>Nikes_Sales_Dataset___Working_file[[#This Row],[MRP Final]]*(1-Nikes_Sales_Dataset___Working_file[[#This Row],[Cleaned Discount]])</f>
        <v>8484.82</v>
      </c>
      <c r="O469">
        <v>0</v>
      </c>
      <c r="P469" s="3">
        <f>Nikes_Sales_Dataset___Working_file[[#This Row],[Sales Price]]*Nikes_Sales_Dataset___Working_file[[#This Row],[Units Sold Filled]]</f>
        <v>8484.82</v>
      </c>
      <c r="Q469" s="2">
        <v>45235</v>
      </c>
      <c r="R469" s="7">
        <f>IF(ISBLANK(Nikes_Sales_Dataset___Working_file[[#This Row],[Order_Date]]),"Unknown Date",Nikes_Sales_Dataset___Working_file[[#This Row],[Order_Date]])</f>
        <v>45235</v>
      </c>
      <c r="S469" s="7" t="str">
        <f>IF(ISNUMBER(Nikes_Sales_Dataset___Working_file[[#This Row],[Cleaned Order Date]]),TEXT(Nikes_Sales_Dataset___Working_file[[#This Row],[Cleaned Order Date]],"mmm"),"Unknown")</f>
        <v>Nov</v>
      </c>
      <c r="T469" s="7" t="str">
        <f>IF(ISNUMBER(Nikes_Sales_Dataset___Working_file[[#This Row],[Cleaned Order Date]]),TEXT(Nikes_Sales_Dataset___Working_file[[#This Row],[Cleaned Order Date]],"yyyy"),"Unknown")</f>
        <v>2023</v>
      </c>
      <c r="U469" s="1" t="s">
        <v>17</v>
      </c>
      <c r="V469" s="1" t="s">
        <v>25</v>
      </c>
      <c r="W469" s="1" t="s">
        <v>25</v>
      </c>
      <c r="X469" s="9">
        <v>1899.54</v>
      </c>
    </row>
    <row r="470" spans="1:24" x14ac:dyDescent="0.25">
      <c r="A470" s="4">
        <v>2468</v>
      </c>
      <c r="B470" s="4" t="str">
        <f>Nikes_Sales_Dataset___Working_file[[#This Row],[Order_ID]]&amp;"_"&amp;TEXT(Nikes_Sales_Dataset___Working_file[[#This Row],[Cleaned Order Date]],"yyyymmdd")</f>
        <v>2468_20241026</v>
      </c>
      <c r="C470" s="1" t="s">
        <v>19</v>
      </c>
      <c r="D470" s="1" t="s">
        <v>20</v>
      </c>
      <c r="E470" s="1" t="s">
        <v>55</v>
      </c>
      <c r="F470" s="1" t="s">
        <v>57</v>
      </c>
      <c r="G470" s="1" t="s">
        <v>16</v>
      </c>
      <c r="H470">
        <v>0</v>
      </c>
      <c r="I470" s="3">
        <f>IF(ISBLANK(Nikes_Sales_Dataset___Working_file[[#This Row],[Units_Sold]]),IF(Nikes_Sales_Dataset___Working_file[[#This Row],[Profit]]&lt;0,0,1),Nikes_Sales_Dataset___Working_file[[#This Row],[Units_Sold]])</f>
        <v>0</v>
      </c>
      <c r="J470">
        <v>6012.23</v>
      </c>
      <c r="K470" s="9">
        <f>IF(ISBLANK(Nikes_Sales_Dataset___Working_file[[#This Row],[MRP]]),MEDIAN(Nikes_Sales_Dataset___Working_file[[#All],[MRP]]),Nikes_Sales_Dataset___Working_file[[#This Row],[MRP]])</f>
        <v>6012.23</v>
      </c>
      <c r="L470">
        <v>0.62</v>
      </c>
      <c r="M470">
        <f>IF(ISBLANK(Nikes_Sales_Dataset___Working_file[[#This Row],[Discount_Applied]]),0,Nikes_Sales_Dataset___Working_file[[#This Row],[Discount_Applied]])</f>
        <v>0.62</v>
      </c>
      <c r="N470" s="9">
        <f>Nikes_Sales_Dataset___Working_file[[#This Row],[MRP Final]]*(1-Nikes_Sales_Dataset___Working_file[[#This Row],[Cleaned Discount]])</f>
        <v>2284.6473999999998</v>
      </c>
      <c r="O470">
        <v>0</v>
      </c>
      <c r="P470" s="3">
        <f>Nikes_Sales_Dataset___Working_file[[#This Row],[Sales Price]]*Nikes_Sales_Dataset___Working_file[[#This Row],[Units Sold Filled]]</f>
        <v>0</v>
      </c>
      <c r="Q470" s="2">
        <v>45591</v>
      </c>
      <c r="R470" s="7">
        <f>IF(ISBLANK(Nikes_Sales_Dataset___Working_file[[#This Row],[Order_Date]]),"Unknown Date",Nikes_Sales_Dataset___Working_file[[#This Row],[Order_Date]])</f>
        <v>45591</v>
      </c>
      <c r="S470" s="7" t="str">
        <f>IF(ISNUMBER(Nikes_Sales_Dataset___Working_file[[#This Row],[Cleaned Order Date]]),TEXT(Nikes_Sales_Dataset___Working_file[[#This Row],[Cleaned Order Date]],"mmm"),"Unknown")</f>
        <v>Oct</v>
      </c>
      <c r="T470" s="7" t="str">
        <f>IF(ISNUMBER(Nikes_Sales_Dataset___Working_file[[#This Row],[Cleaned Order Date]]),TEXT(Nikes_Sales_Dataset___Working_file[[#This Row],[Cleaned Order Date]],"yyyy"),"Unknown")</f>
        <v>2024</v>
      </c>
      <c r="U470" s="1" t="s">
        <v>22</v>
      </c>
      <c r="V470" s="1" t="s">
        <v>18</v>
      </c>
      <c r="W470" s="1" t="s">
        <v>36</v>
      </c>
      <c r="X470" s="9">
        <v>-1113.25</v>
      </c>
    </row>
    <row r="471" spans="1:24" x14ac:dyDescent="0.25">
      <c r="A471" s="4">
        <v>2469</v>
      </c>
      <c r="B471" s="4" t="str">
        <f>Nikes_Sales_Dataset___Working_file[[#This Row],[Order_ID]]&amp;"_"&amp;TEXT(Nikes_Sales_Dataset___Working_file[[#This Row],[Cleaned Order Date]],"yyyymmdd")</f>
        <v>2469_20250521</v>
      </c>
      <c r="C471" s="1" t="s">
        <v>35</v>
      </c>
      <c r="D471" s="1" t="s">
        <v>14</v>
      </c>
      <c r="E471" s="1" t="s">
        <v>47</v>
      </c>
      <c r="F471" s="1" t="s">
        <v>32</v>
      </c>
      <c r="G471" s="1" t="s">
        <v>32</v>
      </c>
      <c r="H471">
        <v>4</v>
      </c>
      <c r="I471" s="3">
        <f>IF(ISBLANK(Nikes_Sales_Dataset___Working_file[[#This Row],[Units_Sold]]),IF(Nikes_Sales_Dataset___Working_file[[#This Row],[Profit]]&lt;0,0,1),Nikes_Sales_Dataset___Working_file[[#This Row],[Units_Sold]])</f>
        <v>4</v>
      </c>
      <c r="K471" s="9">
        <f>IF(ISBLANK(Nikes_Sales_Dataset___Working_file[[#This Row],[MRP]]),MEDIAN(Nikes_Sales_Dataset___Working_file[[#All],[MRP]]),Nikes_Sales_Dataset___Working_file[[#This Row],[MRP]])</f>
        <v>6110.0300000000007</v>
      </c>
      <c r="L471">
        <v>1.08</v>
      </c>
      <c r="M471">
        <f>IF(ISBLANK(Nikes_Sales_Dataset___Working_file[[#This Row],[Discount_Applied]]),0,Nikes_Sales_Dataset___Working_file[[#This Row],[Discount_Applied]])</f>
        <v>1.08</v>
      </c>
      <c r="N471" s="9">
        <f>Nikes_Sales_Dataset___Working_file[[#This Row],[MRP Final]]*(1-Nikes_Sales_Dataset___Working_file[[#This Row],[Cleaned Discount]])</f>
        <v>-488.80240000000049</v>
      </c>
      <c r="O471">
        <v>0</v>
      </c>
      <c r="P471" s="3">
        <f>Nikes_Sales_Dataset___Working_file[[#This Row],[Sales Price]]*Nikes_Sales_Dataset___Working_file[[#This Row],[Units Sold Filled]]</f>
        <v>-1955.209600000002</v>
      </c>
      <c r="Q471" s="2">
        <v>45798</v>
      </c>
      <c r="R471" s="7">
        <f>IF(ISBLANK(Nikes_Sales_Dataset___Working_file[[#This Row],[Order_Date]]),"Unknown Date",Nikes_Sales_Dataset___Working_file[[#This Row],[Order_Date]])</f>
        <v>45798</v>
      </c>
      <c r="S471" s="7" t="str">
        <f>IF(ISNUMBER(Nikes_Sales_Dataset___Working_file[[#This Row],[Cleaned Order Date]]),TEXT(Nikes_Sales_Dataset___Working_file[[#This Row],[Cleaned Order Date]],"mmm"),"Unknown")</f>
        <v>May</v>
      </c>
      <c r="T471" s="7" t="str">
        <f>IF(ISNUMBER(Nikes_Sales_Dataset___Working_file[[#This Row],[Cleaned Order Date]]),TEXT(Nikes_Sales_Dataset___Working_file[[#This Row],[Cleaned Order Date]],"yyyy"),"Unknown")</f>
        <v>2025</v>
      </c>
      <c r="U471" s="1" t="s">
        <v>22</v>
      </c>
      <c r="V471" s="1" t="s">
        <v>25</v>
      </c>
      <c r="W471" s="1" t="s">
        <v>25</v>
      </c>
      <c r="X471" s="9">
        <v>-279.26</v>
      </c>
    </row>
    <row r="472" spans="1:24" x14ac:dyDescent="0.25">
      <c r="A472" s="4">
        <v>2470</v>
      </c>
      <c r="B472" s="4" t="str">
        <f>Nikes_Sales_Dataset___Working_file[[#This Row],[Order_ID]]&amp;"_"&amp;TEXT(Nikes_Sales_Dataset___Working_file[[#This Row],[Cleaned Order Date]],"yyyymmdd")</f>
        <v>2470_20241107</v>
      </c>
      <c r="C472" s="1" t="s">
        <v>35</v>
      </c>
      <c r="D472" s="1" t="s">
        <v>20</v>
      </c>
      <c r="E472" s="1" t="s">
        <v>39</v>
      </c>
      <c r="F472" s="1" t="s">
        <v>28</v>
      </c>
      <c r="G472" s="1" t="s">
        <v>28</v>
      </c>
      <c r="I472" s="3">
        <f>IF(ISBLANK(Nikes_Sales_Dataset___Working_file[[#This Row],[Units_Sold]]),IF(Nikes_Sales_Dataset___Working_file[[#This Row],[Profit]]&lt;0,0,1),Nikes_Sales_Dataset___Working_file[[#This Row],[Units_Sold]])</f>
        <v>1</v>
      </c>
      <c r="K472" s="9">
        <f>IF(ISBLANK(Nikes_Sales_Dataset___Working_file[[#This Row],[MRP]]),MEDIAN(Nikes_Sales_Dataset___Working_file[[#All],[MRP]]),Nikes_Sales_Dataset___Working_file[[#This Row],[MRP]])</f>
        <v>6110.0300000000007</v>
      </c>
      <c r="M472">
        <f>IF(ISBLANK(Nikes_Sales_Dataset___Working_file[[#This Row],[Discount_Applied]]),0,Nikes_Sales_Dataset___Working_file[[#This Row],[Discount_Applied]])</f>
        <v>0</v>
      </c>
      <c r="N472" s="9">
        <f>Nikes_Sales_Dataset___Working_file[[#This Row],[MRP Final]]*(1-Nikes_Sales_Dataset___Working_file[[#This Row],[Cleaned Discount]])</f>
        <v>6110.0300000000007</v>
      </c>
      <c r="O472">
        <v>0</v>
      </c>
      <c r="P472" s="3">
        <f>Nikes_Sales_Dataset___Working_file[[#This Row],[Sales Price]]*Nikes_Sales_Dataset___Working_file[[#This Row],[Units Sold Filled]]</f>
        <v>6110.0300000000007</v>
      </c>
      <c r="Q472" s="2">
        <v>45603</v>
      </c>
      <c r="R472" s="7">
        <f>IF(ISBLANK(Nikes_Sales_Dataset___Working_file[[#This Row],[Order_Date]]),"Unknown Date",Nikes_Sales_Dataset___Working_file[[#This Row],[Order_Date]])</f>
        <v>45603</v>
      </c>
      <c r="S472" s="7" t="str">
        <f>IF(ISNUMBER(Nikes_Sales_Dataset___Working_file[[#This Row],[Cleaned Order Date]]),TEXT(Nikes_Sales_Dataset___Working_file[[#This Row],[Cleaned Order Date]],"mmm"),"Unknown")</f>
        <v>Nov</v>
      </c>
      <c r="T472" s="7" t="str">
        <f>IF(ISNUMBER(Nikes_Sales_Dataset___Working_file[[#This Row],[Cleaned Order Date]]),TEXT(Nikes_Sales_Dataset___Working_file[[#This Row],[Cleaned Order Date]],"yyyy"),"Unknown")</f>
        <v>2024</v>
      </c>
      <c r="U472" s="1" t="s">
        <v>17</v>
      </c>
      <c r="V472" s="1" t="s">
        <v>33</v>
      </c>
      <c r="W472" s="1" t="s">
        <v>33</v>
      </c>
      <c r="X472" s="9">
        <v>1099.17</v>
      </c>
    </row>
    <row r="473" spans="1:24" x14ac:dyDescent="0.25">
      <c r="A473" s="4">
        <v>2471</v>
      </c>
      <c r="B473" s="4" t="str">
        <f>Nikes_Sales_Dataset___Working_file[[#This Row],[Order_ID]]&amp;"_"&amp;TEXT(Nikes_Sales_Dataset___Working_file[[#This Row],[Cleaned Order Date]],"yyyymmdd")</f>
        <v>2471_Unknown Date</v>
      </c>
      <c r="C473" s="1" t="s">
        <v>35</v>
      </c>
      <c r="D473" s="1" t="s">
        <v>43</v>
      </c>
      <c r="E473" s="1" t="s">
        <v>51</v>
      </c>
      <c r="F473" s="1" t="s">
        <v>28</v>
      </c>
      <c r="G473" s="1" t="s">
        <v>28</v>
      </c>
      <c r="I473" s="3">
        <f>IF(ISBLANK(Nikes_Sales_Dataset___Working_file[[#This Row],[Units_Sold]]),IF(Nikes_Sales_Dataset___Working_file[[#This Row],[Profit]]&lt;0,0,1),Nikes_Sales_Dataset___Working_file[[#This Row],[Units_Sold]])</f>
        <v>1</v>
      </c>
      <c r="J473">
        <v>4527.6400000000003</v>
      </c>
      <c r="K473" s="9">
        <f>IF(ISBLANK(Nikes_Sales_Dataset___Working_file[[#This Row],[MRP]]),MEDIAN(Nikes_Sales_Dataset___Working_file[[#All],[MRP]]),Nikes_Sales_Dataset___Working_file[[#This Row],[MRP]])</f>
        <v>4527.6400000000003</v>
      </c>
      <c r="M473">
        <f>IF(ISBLANK(Nikes_Sales_Dataset___Working_file[[#This Row],[Discount_Applied]]),0,Nikes_Sales_Dataset___Working_file[[#This Row],[Discount_Applied]])</f>
        <v>0</v>
      </c>
      <c r="N473" s="9">
        <f>Nikes_Sales_Dataset___Working_file[[#This Row],[MRP Final]]*(1-Nikes_Sales_Dataset___Working_file[[#This Row],[Cleaned Discount]])</f>
        <v>4527.6400000000003</v>
      </c>
      <c r="O473">
        <v>0</v>
      </c>
      <c r="P473" s="3">
        <f>Nikes_Sales_Dataset___Working_file[[#This Row],[Sales Price]]*Nikes_Sales_Dataset___Working_file[[#This Row],[Units Sold Filled]]</f>
        <v>4527.6400000000003</v>
      </c>
      <c r="Q473" s="2"/>
      <c r="R473" s="7" t="str">
        <f>IF(ISBLANK(Nikes_Sales_Dataset___Working_file[[#This Row],[Order_Date]]),"Unknown Date",Nikes_Sales_Dataset___Working_file[[#This Row],[Order_Date]])</f>
        <v>Unknown Date</v>
      </c>
      <c r="S473" s="7" t="str">
        <f>IF(ISNUMBER(Nikes_Sales_Dataset___Working_file[[#This Row],[Cleaned Order Date]]),TEXT(Nikes_Sales_Dataset___Working_file[[#This Row],[Cleaned Order Date]],"mmm"),"Unknown")</f>
        <v>Unknown</v>
      </c>
      <c r="T473" s="7" t="str">
        <f>IF(ISNUMBER(Nikes_Sales_Dataset___Working_file[[#This Row],[Cleaned Order Date]]),TEXT(Nikes_Sales_Dataset___Working_file[[#This Row],[Cleaned Order Date]],"yyyy"),"Unknown")</f>
        <v>Unknown</v>
      </c>
      <c r="U473" s="1" t="s">
        <v>22</v>
      </c>
      <c r="V473" s="1" t="s">
        <v>29</v>
      </c>
      <c r="W473" s="1" t="s">
        <v>29</v>
      </c>
      <c r="X473" s="9">
        <v>464.96</v>
      </c>
    </row>
    <row r="474" spans="1:24" x14ac:dyDescent="0.25">
      <c r="A474" s="4">
        <v>2472</v>
      </c>
      <c r="B474" s="4" t="str">
        <f>Nikes_Sales_Dataset___Working_file[[#This Row],[Order_ID]]&amp;"_"&amp;TEXT(Nikes_Sales_Dataset___Working_file[[#This Row],[Cleaned Order Date]],"yyyymmdd")</f>
        <v>2472_20250405</v>
      </c>
      <c r="C474" s="1" t="s">
        <v>35</v>
      </c>
      <c r="D474" s="1" t="s">
        <v>43</v>
      </c>
      <c r="E474" s="1" t="s">
        <v>61</v>
      </c>
      <c r="F474" s="1" t="s">
        <v>28</v>
      </c>
      <c r="G474" s="1" t="s">
        <v>28</v>
      </c>
      <c r="I474" s="3">
        <f>IF(ISBLANK(Nikes_Sales_Dataset___Working_file[[#This Row],[Units_Sold]]),IF(Nikes_Sales_Dataset___Working_file[[#This Row],[Profit]]&lt;0,0,1),Nikes_Sales_Dataset___Working_file[[#This Row],[Units_Sold]])</f>
        <v>1</v>
      </c>
      <c r="J474">
        <v>2255.65</v>
      </c>
      <c r="K474" s="9">
        <f>IF(ISBLANK(Nikes_Sales_Dataset___Working_file[[#This Row],[MRP]]),MEDIAN(Nikes_Sales_Dataset___Working_file[[#All],[MRP]]),Nikes_Sales_Dataset___Working_file[[#This Row],[MRP]])</f>
        <v>2255.65</v>
      </c>
      <c r="M474">
        <f>IF(ISBLANK(Nikes_Sales_Dataset___Working_file[[#This Row],[Discount_Applied]]),0,Nikes_Sales_Dataset___Working_file[[#This Row],[Discount_Applied]])</f>
        <v>0</v>
      </c>
      <c r="N474" s="9">
        <f>Nikes_Sales_Dataset___Working_file[[#This Row],[MRP Final]]*(1-Nikes_Sales_Dataset___Working_file[[#This Row],[Cleaned Discount]])</f>
        <v>2255.65</v>
      </c>
      <c r="O474">
        <v>0</v>
      </c>
      <c r="P474" s="3">
        <f>Nikes_Sales_Dataset___Working_file[[#This Row],[Sales Price]]*Nikes_Sales_Dataset___Working_file[[#This Row],[Units Sold Filled]]</f>
        <v>2255.65</v>
      </c>
      <c r="Q474" s="2">
        <v>45752</v>
      </c>
      <c r="R474" s="7">
        <f>IF(ISBLANK(Nikes_Sales_Dataset___Working_file[[#This Row],[Order_Date]]),"Unknown Date",Nikes_Sales_Dataset___Working_file[[#This Row],[Order_Date]])</f>
        <v>45752</v>
      </c>
      <c r="S474" s="7" t="str">
        <f>IF(ISNUMBER(Nikes_Sales_Dataset___Working_file[[#This Row],[Cleaned Order Date]]),TEXT(Nikes_Sales_Dataset___Working_file[[#This Row],[Cleaned Order Date]],"mmm"),"Unknown")</f>
        <v>Apr</v>
      </c>
      <c r="T474" s="7" t="str">
        <f>IF(ISNUMBER(Nikes_Sales_Dataset___Working_file[[#This Row],[Cleaned Order Date]]),TEXT(Nikes_Sales_Dataset___Working_file[[#This Row],[Cleaned Order Date]],"yyyy"),"Unknown")</f>
        <v>2025</v>
      </c>
      <c r="U474" s="1" t="s">
        <v>17</v>
      </c>
      <c r="V474" s="1" t="s">
        <v>25</v>
      </c>
      <c r="W474" s="1" t="s">
        <v>25</v>
      </c>
      <c r="X474" s="9">
        <v>560.70000000000005</v>
      </c>
    </row>
    <row r="475" spans="1:24" x14ac:dyDescent="0.25">
      <c r="A475" s="4">
        <v>2473</v>
      </c>
      <c r="B475" s="4" t="str">
        <f>Nikes_Sales_Dataset___Working_file[[#This Row],[Order_ID]]&amp;"_"&amp;TEXT(Nikes_Sales_Dataset___Working_file[[#This Row],[Cleaned Order Date]],"yyyymmdd")</f>
        <v>2473_Unknown Date</v>
      </c>
      <c r="C475" s="1" t="s">
        <v>35</v>
      </c>
      <c r="D475" s="1" t="s">
        <v>14</v>
      </c>
      <c r="E475" s="1" t="s">
        <v>54</v>
      </c>
      <c r="F475" s="1" t="s">
        <v>41</v>
      </c>
      <c r="G475" s="1" t="s">
        <v>16</v>
      </c>
      <c r="I475" s="3">
        <f>IF(ISBLANK(Nikes_Sales_Dataset___Working_file[[#This Row],[Units_Sold]]),IF(Nikes_Sales_Dataset___Working_file[[#This Row],[Profit]]&lt;0,0,1),Nikes_Sales_Dataset___Working_file[[#This Row],[Units_Sold]])</f>
        <v>1</v>
      </c>
      <c r="J475">
        <v>8752.02</v>
      </c>
      <c r="K475" s="9">
        <f>IF(ISBLANK(Nikes_Sales_Dataset___Working_file[[#This Row],[MRP]]),MEDIAN(Nikes_Sales_Dataset___Working_file[[#All],[MRP]]),Nikes_Sales_Dataset___Working_file[[#This Row],[MRP]])</f>
        <v>8752.02</v>
      </c>
      <c r="M475">
        <f>IF(ISBLANK(Nikes_Sales_Dataset___Working_file[[#This Row],[Discount_Applied]]),0,Nikes_Sales_Dataset___Working_file[[#This Row],[Discount_Applied]])</f>
        <v>0</v>
      </c>
      <c r="N475" s="9">
        <f>Nikes_Sales_Dataset___Working_file[[#This Row],[MRP Final]]*(1-Nikes_Sales_Dataset___Working_file[[#This Row],[Cleaned Discount]])</f>
        <v>8752.02</v>
      </c>
      <c r="O475">
        <v>0</v>
      </c>
      <c r="P475" s="3">
        <f>Nikes_Sales_Dataset___Working_file[[#This Row],[Sales Price]]*Nikes_Sales_Dataset___Working_file[[#This Row],[Units Sold Filled]]</f>
        <v>8752.02</v>
      </c>
      <c r="Q475" s="2"/>
      <c r="R475" s="7" t="str">
        <f>IF(ISBLANK(Nikes_Sales_Dataset___Working_file[[#This Row],[Order_Date]]),"Unknown Date",Nikes_Sales_Dataset___Working_file[[#This Row],[Order_Date]])</f>
        <v>Unknown Date</v>
      </c>
      <c r="S475" s="7" t="str">
        <f>IF(ISNUMBER(Nikes_Sales_Dataset___Working_file[[#This Row],[Cleaned Order Date]]),TEXT(Nikes_Sales_Dataset___Working_file[[#This Row],[Cleaned Order Date]],"mmm"),"Unknown")</f>
        <v>Unknown</v>
      </c>
      <c r="T475" s="7" t="str">
        <f>IF(ISNUMBER(Nikes_Sales_Dataset___Working_file[[#This Row],[Cleaned Order Date]]),TEXT(Nikes_Sales_Dataset___Working_file[[#This Row],[Cleaned Order Date]],"yyyy"),"Unknown")</f>
        <v>Unknown</v>
      </c>
      <c r="U475" s="1" t="s">
        <v>22</v>
      </c>
      <c r="V475" s="1" t="s">
        <v>29</v>
      </c>
      <c r="W475" s="1" t="s">
        <v>29</v>
      </c>
      <c r="X475" s="9">
        <v>283.56</v>
      </c>
    </row>
    <row r="476" spans="1:24" x14ac:dyDescent="0.25">
      <c r="A476" s="4">
        <v>2474</v>
      </c>
      <c r="B476" s="4" t="str">
        <f>Nikes_Sales_Dataset___Working_file[[#This Row],[Order_ID]]&amp;"_"&amp;TEXT(Nikes_Sales_Dataset___Working_file[[#This Row],[Cleaned Order Date]],"yyyymmdd")</f>
        <v>2474_20241221</v>
      </c>
      <c r="C476" s="1" t="s">
        <v>13</v>
      </c>
      <c r="D476" s="1" t="s">
        <v>14</v>
      </c>
      <c r="E476" s="1" t="s">
        <v>47</v>
      </c>
      <c r="F476" s="1" t="s">
        <v>16</v>
      </c>
      <c r="G476" s="1" t="s">
        <v>16</v>
      </c>
      <c r="I476" s="3">
        <f>IF(ISBLANK(Nikes_Sales_Dataset___Working_file[[#This Row],[Units_Sold]]),IF(Nikes_Sales_Dataset___Working_file[[#This Row],[Profit]]&lt;0,0,1),Nikes_Sales_Dataset___Working_file[[#This Row],[Units_Sold]])</f>
        <v>1</v>
      </c>
      <c r="K476" s="9">
        <f>IF(ISBLANK(Nikes_Sales_Dataset___Working_file[[#This Row],[MRP]]),MEDIAN(Nikes_Sales_Dataset___Working_file[[#All],[MRP]]),Nikes_Sales_Dataset___Working_file[[#This Row],[MRP]])</f>
        <v>6110.0300000000007</v>
      </c>
      <c r="M476">
        <f>IF(ISBLANK(Nikes_Sales_Dataset___Working_file[[#This Row],[Discount_Applied]]),0,Nikes_Sales_Dataset___Working_file[[#This Row],[Discount_Applied]])</f>
        <v>0</v>
      </c>
      <c r="N476" s="9">
        <f>Nikes_Sales_Dataset___Working_file[[#This Row],[MRP Final]]*(1-Nikes_Sales_Dataset___Working_file[[#This Row],[Cleaned Discount]])</f>
        <v>6110.0300000000007</v>
      </c>
      <c r="O476">
        <v>0</v>
      </c>
      <c r="P476" s="3">
        <f>Nikes_Sales_Dataset___Working_file[[#This Row],[Sales Price]]*Nikes_Sales_Dataset___Working_file[[#This Row],[Units Sold Filled]]</f>
        <v>6110.0300000000007</v>
      </c>
      <c r="Q476" s="2">
        <v>45647</v>
      </c>
      <c r="R476" s="7">
        <f>IF(ISBLANK(Nikes_Sales_Dataset___Working_file[[#This Row],[Order_Date]]),"Unknown Date",Nikes_Sales_Dataset___Working_file[[#This Row],[Order_Date]])</f>
        <v>45647</v>
      </c>
      <c r="S476" s="7" t="str">
        <f>IF(ISNUMBER(Nikes_Sales_Dataset___Working_file[[#This Row],[Cleaned Order Date]]),TEXT(Nikes_Sales_Dataset___Working_file[[#This Row],[Cleaned Order Date]],"mmm"),"Unknown")</f>
        <v>Dec</v>
      </c>
      <c r="T476" s="7" t="str">
        <f>IF(ISNUMBER(Nikes_Sales_Dataset___Working_file[[#This Row],[Cleaned Order Date]]),TEXT(Nikes_Sales_Dataset___Working_file[[#This Row],[Cleaned Order Date]],"yyyy"),"Unknown")</f>
        <v>2024</v>
      </c>
      <c r="U476" s="1" t="s">
        <v>22</v>
      </c>
      <c r="V476" s="1" t="s">
        <v>33</v>
      </c>
      <c r="W476" s="1" t="s">
        <v>33</v>
      </c>
      <c r="X476" s="9">
        <v>115.11</v>
      </c>
    </row>
    <row r="477" spans="1:24" x14ac:dyDescent="0.25">
      <c r="A477" s="4">
        <v>2475</v>
      </c>
      <c r="B477" s="4" t="str">
        <f>Nikes_Sales_Dataset___Working_file[[#This Row],[Order_ID]]&amp;"_"&amp;TEXT(Nikes_Sales_Dataset___Working_file[[#This Row],[Cleaned Order Date]],"yyyymmdd")</f>
        <v>2475_20250107</v>
      </c>
      <c r="C477" s="1" t="s">
        <v>35</v>
      </c>
      <c r="D477" s="1" t="s">
        <v>30</v>
      </c>
      <c r="E477" s="1" t="s">
        <v>50</v>
      </c>
      <c r="F477" s="1" t="s">
        <v>28</v>
      </c>
      <c r="G477" s="1" t="s">
        <v>28</v>
      </c>
      <c r="H477">
        <v>2</v>
      </c>
      <c r="I477" s="3">
        <f>IF(ISBLANK(Nikes_Sales_Dataset___Working_file[[#This Row],[Units_Sold]]),IF(Nikes_Sales_Dataset___Working_file[[#This Row],[Profit]]&lt;0,0,1),Nikes_Sales_Dataset___Working_file[[#This Row],[Units_Sold]])</f>
        <v>2</v>
      </c>
      <c r="K477" s="9">
        <f>IF(ISBLANK(Nikes_Sales_Dataset___Working_file[[#This Row],[MRP]]),MEDIAN(Nikes_Sales_Dataset___Working_file[[#All],[MRP]]),Nikes_Sales_Dataset___Working_file[[#This Row],[MRP]])</f>
        <v>6110.0300000000007</v>
      </c>
      <c r="L477">
        <v>1.06</v>
      </c>
      <c r="M477">
        <f>IF(ISBLANK(Nikes_Sales_Dataset___Working_file[[#This Row],[Discount_Applied]]),0,Nikes_Sales_Dataset___Working_file[[#This Row],[Discount_Applied]])</f>
        <v>1.06</v>
      </c>
      <c r="N477" s="9">
        <f>Nikes_Sales_Dataset___Working_file[[#This Row],[MRP Final]]*(1-Nikes_Sales_Dataset___Working_file[[#This Row],[Cleaned Discount]])</f>
        <v>-366.60180000000037</v>
      </c>
      <c r="O477">
        <v>0</v>
      </c>
      <c r="P477" s="3">
        <f>Nikes_Sales_Dataset___Working_file[[#This Row],[Sales Price]]*Nikes_Sales_Dataset___Working_file[[#This Row],[Units Sold Filled]]</f>
        <v>-733.20360000000073</v>
      </c>
      <c r="Q477" s="2">
        <v>45664</v>
      </c>
      <c r="R477" s="7">
        <f>IF(ISBLANK(Nikes_Sales_Dataset___Working_file[[#This Row],[Order_Date]]),"Unknown Date",Nikes_Sales_Dataset___Working_file[[#This Row],[Order_Date]])</f>
        <v>45664</v>
      </c>
      <c r="S477" s="7" t="str">
        <f>IF(ISNUMBER(Nikes_Sales_Dataset___Working_file[[#This Row],[Cleaned Order Date]]),TEXT(Nikes_Sales_Dataset___Working_file[[#This Row],[Cleaned Order Date]],"mmm"),"Unknown")</f>
        <v>Jan</v>
      </c>
      <c r="T477" s="7" t="str">
        <f>IF(ISNUMBER(Nikes_Sales_Dataset___Working_file[[#This Row],[Cleaned Order Date]]),TEXT(Nikes_Sales_Dataset___Working_file[[#This Row],[Cleaned Order Date]],"yyyy"),"Unknown")</f>
        <v>2025</v>
      </c>
      <c r="U477" s="1" t="s">
        <v>17</v>
      </c>
      <c r="V477" s="1" t="s">
        <v>18</v>
      </c>
      <c r="W477" s="1" t="s">
        <v>36</v>
      </c>
      <c r="X477" s="9">
        <v>3885.97</v>
      </c>
    </row>
    <row r="478" spans="1:24" x14ac:dyDescent="0.25">
      <c r="A478" s="4">
        <v>2476</v>
      </c>
      <c r="B478" s="4" t="str">
        <f>Nikes_Sales_Dataset___Working_file[[#This Row],[Order_ID]]&amp;"_"&amp;TEXT(Nikes_Sales_Dataset___Working_file[[#This Row],[Cleaned Order Date]],"yyyymmdd")</f>
        <v>2476_Unknown Date</v>
      </c>
      <c r="C478" s="1" t="s">
        <v>35</v>
      </c>
      <c r="D478" s="1" t="s">
        <v>20</v>
      </c>
      <c r="E478" s="1" t="s">
        <v>24</v>
      </c>
      <c r="F478" s="1" t="s">
        <v>16</v>
      </c>
      <c r="G478" s="1" t="s">
        <v>16</v>
      </c>
      <c r="I478" s="3">
        <f>IF(ISBLANK(Nikes_Sales_Dataset___Working_file[[#This Row],[Units_Sold]]),IF(Nikes_Sales_Dataset___Working_file[[#This Row],[Profit]]&lt;0,0,1),Nikes_Sales_Dataset___Working_file[[#This Row],[Units_Sold]])</f>
        <v>0</v>
      </c>
      <c r="K478" s="9">
        <f>IF(ISBLANK(Nikes_Sales_Dataset___Working_file[[#This Row],[MRP]]),MEDIAN(Nikes_Sales_Dataset___Working_file[[#All],[MRP]]),Nikes_Sales_Dataset___Working_file[[#This Row],[MRP]])</f>
        <v>6110.0300000000007</v>
      </c>
      <c r="L478">
        <v>1.0900000000000001</v>
      </c>
      <c r="M478">
        <f>IF(ISBLANK(Nikes_Sales_Dataset___Working_file[[#This Row],[Discount_Applied]]),0,Nikes_Sales_Dataset___Working_file[[#This Row],[Discount_Applied]])</f>
        <v>1.0900000000000001</v>
      </c>
      <c r="N478" s="9">
        <f>Nikes_Sales_Dataset___Working_file[[#This Row],[MRP Final]]*(1-Nikes_Sales_Dataset___Working_file[[#This Row],[Cleaned Discount]])</f>
        <v>-549.90270000000055</v>
      </c>
      <c r="O478">
        <v>0</v>
      </c>
      <c r="P478" s="3">
        <f>Nikes_Sales_Dataset___Working_file[[#This Row],[Sales Price]]*Nikes_Sales_Dataset___Working_file[[#This Row],[Units Sold Filled]]</f>
        <v>0</v>
      </c>
      <c r="Q478" s="2"/>
      <c r="R478" s="7" t="str">
        <f>IF(ISBLANK(Nikes_Sales_Dataset___Working_file[[#This Row],[Order_Date]]),"Unknown Date",Nikes_Sales_Dataset___Working_file[[#This Row],[Order_Date]])</f>
        <v>Unknown Date</v>
      </c>
      <c r="S478" s="7" t="str">
        <f>IF(ISNUMBER(Nikes_Sales_Dataset___Working_file[[#This Row],[Cleaned Order Date]]),TEXT(Nikes_Sales_Dataset___Working_file[[#This Row],[Cleaned Order Date]],"mmm"),"Unknown")</f>
        <v>Unknown</v>
      </c>
      <c r="T478" s="7" t="str">
        <f>IF(ISNUMBER(Nikes_Sales_Dataset___Working_file[[#This Row],[Cleaned Order Date]]),TEXT(Nikes_Sales_Dataset___Working_file[[#This Row],[Cleaned Order Date]],"yyyy"),"Unknown")</f>
        <v>Unknown</v>
      </c>
      <c r="U478" s="1" t="s">
        <v>22</v>
      </c>
      <c r="V478" s="1" t="s">
        <v>29</v>
      </c>
      <c r="W478" s="1" t="s">
        <v>29</v>
      </c>
      <c r="X478" s="9">
        <v>-627.07000000000005</v>
      </c>
    </row>
    <row r="479" spans="1:24" x14ac:dyDescent="0.25">
      <c r="A479" s="4">
        <v>2477</v>
      </c>
      <c r="B479" s="4" t="str">
        <f>Nikes_Sales_Dataset___Working_file[[#This Row],[Order_ID]]&amp;"_"&amp;TEXT(Nikes_Sales_Dataset___Working_file[[#This Row],[Cleaned Order Date]],"yyyymmdd")</f>
        <v>2477_20240930</v>
      </c>
      <c r="C479" s="1" t="s">
        <v>19</v>
      </c>
      <c r="D479" s="1" t="s">
        <v>14</v>
      </c>
      <c r="E479" s="1" t="s">
        <v>54</v>
      </c>
      <c r="F479" s="1" t="s">
        <v>16</v>
      </c>
      <c r="G479" s="1" t="s">
        <v>16</v>
      </c>
      <c r="I479" s="3">
        <f>IF(ISBLANK(Nikes_Sales_Dataset___Working_file[[#This Row],[Units_Sold]]),IF(Nikes_Sales_Dataset___Working_file[[#This Row],[Profit]]&lt;0,0,1),Nikes_Sales_Dataset___Working_file[[#This Row],[Units_Sold]])</f>
        <v>0</v>
      </c>
      <c r="J479">
        <v>5923.67</v>
      </c>
      <c r="K479" s="9">
        <f>IF(ISBLANK(Nikes_Sales_Dataset___Working_file[[#This Row],[MRP]]),MEDIAN(Nikes_Sales_Dataset___Working_file[[#All],[MRP]]),Nikes_Sales_Dataset___Working_file[[#This Row],[MRP]])</f>
        <v>5923.67</v>
      </c>
      <c r="M479">
        <f>IF(ISBLANK(Nikes_Sales_Dataset___Working_file[[#This Row],[Discount_Applied]]),0,Nikes_Sales_Dataset___Working_file[[#This Row],[Discount_Applied]])</f>
        <v>0</v>
      </c>
      <c r="N479" s="9">
        <f>Nikes_Sales_Dataset___Working_file[[#This Row],[MRP Final]]*(1-Nikes_Sales_Dataset___Working_file[[#This Row],[Cleaned Discount]])</f>
        <v>5923.67</v>
      </c>
      <c r="O479">
        <v>0</v>
      </c>
      <c r="P479" s="3">
        <f>Nikes_Sales_Dataset___Working_file[[#This Row],[Sales Price]]*Nikes_Sales_Dataset___Working_file[[#This Row],[Units Sold Filled]]</f>
        <v>0</v>
      </c>
      <c r="Q479" s="2">
        <v>45565</v>
      </c>
      <c r="R479" s="7">
        <f>IF(ISBLANK(Nikes_Sales_Dataset___Working_file[[#This Row],[Order_Date]]),"Unknown Date",Nikes_Sales_Dataset___Working_file[[#This Row],[Order_Date]])</f>
        <v>45565</v>
      </c>
      <c r="S479" s="7" t="str">
        <f>IF(ISNUMBER(Nikes_Sales_Dataset___Working_file[[#This Row],[Cleaned Order Date]]),TEXT(Nikes_Sales_Dataset___Working_file[[#This Row],[Cleaned Order Date]],"mmm"),"Unknown")</f>
        <v>Sep</v>
      </c>
      <c r="T479" s="7" t="str">
        <f>IF(ISNUMBER(Nikes_Sales_Dataset___Working_file[[#This Row],[Cleaned Order Date]]),TEXT(Nikes_Sales_Dataset___Working_file[[#This Row],[Cleaned Order Date]],"yyyy"),"Unknown")</f>
        <v>2024</v>
      </c>
      <c r="U479" s="1" t="s">
        <v>17</v>
      </c>
      <c r="V479" s="1" t="s">
        <v>42</v>
      </c>
      <c r="W479" s="1" t="s">
        <v>38</v>
      </c>
      <c r="X479" s="9">
        <v>-177.68</v>
      </c>
    </row>
    <row r="480" spans="1:24" x14ac:dyDescent="0.25">
      <c r="A480" s="4">
        <v>2478</v>
      </c>
      <c r="B480" s="4" t="str">
        <f>Nikes_Sales_Dataset___Working_file[[#This Row],[Order_ID]]&amp;"_"&amp;TEXT(Nikes_Sales_Dataset___Working_file[[#This Row],[Cleaned Order Date]],"yyyymmdd")</f>
        <v>2478_20250512</v>
      </c>
      <c r="C480" s="1" t="s">
        <v>19</v>
      </c>
      <c r="D480" s="1" t="s">
        <v>20</v>
      </c>
      <c r="E480" s="1" t="s">
        <v>39</v>
      </c>
      <c r="F480" s="1" t="s">
        <v>41</v>
      </c>
      <c r="G480" s="1" t="s">
        <v>16</v>
      </c>
      <c r="H480">
        <v>2</v>
      </c>
      <c r="I480" s="3">
        <f>IF(ISBLANK(Nikes_Sales_Dataset___Working_file[[#This Row],[Units_Sold]]),IF(Nikes_Sales_Dataset___Working_file[[#This Row],[Profit]]&lt;0,0,1),Nikes_Sales_Dataset___Working_file[[#This Row],[Units_Sold]])</f>
        <v>2</v>
      </c>
      <c r="K480" s="9">
        <f>IF(ISBLANK(Nikes_Sales_Dataset___Working_file[[#This Row],[MRP]]),MEDIAN(Nikes_Sales_Dataset___Working_file[[#All],[MRP]]),Nikes_Sales_Dataset___Working_file[[#This Row],[MRP]])</f>
        <v>6110.0300000000007</v>
      </c>
      <c r="L480">
        <v>0.62</v>
      </c>
      <c r="M480">
        <f>IF(ISBLANK(Nikes_Sales_Dataset___Working_file[[#This Row],[Discount_Applied]]),0,Nikes_Sales_Dataset___Working_file[[#This Row],[Discount_Applied]])</f>
        <v>0.62</v>
      </c>
      <c r="N480" s="9">
        <f>Nikes_Sales_Dataset___Working_file[[#This Row],[MRP Final]]*(1-Nikes_Sales_Dataset___Working_file[[#This Row],[Cleaned Discount]])</f>
        <v>2321.8114</v>
      </c>
      <c r="O480">
        <v>0</v>
      </c>
      <c r="P480" s="3">
        <f>Nikes_Sales_Dataset___Working_file[[#This Row],[Sales Price]]*Nikes_Sales_Dataset___Working_file[[#This Row],[Units Sold Filled]]</f>
        <v>4643.6228000000001</v>
      </c>
      <c r="Q480" s="2">
        <v>45789</v>
      </c>
      <c r="R480" s="7">
        <f>IF(ISBLANK(Nikes_Sales_Dataset___Working_file[[#This Row],[Order_Date]]),"Unknown Date",Nikes_Sales_Dataset___Working_file[[#This Row],[Order_Date]])</f>
        <v>45789</v>
      </c>
      <c r="S480" s="7" t="str">
        <f>IF(ISNUMBER(Nikes_Sales_Dataset___Working_file[[#This Row],[Cleaned Order Date]]),TEXT(Nikes_Sales_Dataset___Working_file[[#This Row],[Cleaned Order Date]],"mmm"),"Unknown")</f>
        <v>May</v>
      </c>
      <c r="T480" s="7" t="str">
        <f>IF(ISNUMBER(Nikes_Sales_Dataset___Working_file[[#This Row],[Cleaned Order Date]]),TEXT(Nikes_Sales_Dataset___Working_file[[#This Row],[Cleaned Order Date]],"yyyy"),"Unknown")</f>
        <v>2025</v>
      </c>
      <c r="U480" s="1" t="s">
        <v>17</v>
      </c>
      <c r="V480" s="1" t="s">
        <v>29</v>
      </c>
      <c r="W480" s="1" t="s">
        <v>29</v>
      </c>
      <c r="X480" s="9">
        <v>-223.4</v>
      </c>
    </row>
    <row r="481" spans="1:24" x14ac:dyDescent="0.25">
      <c r="A481" s="4">
        <v>2479</v>
      </c>
      <c r="B481" s="4" t="str">
        <f>Nikes_Sales_Dataset___Working_file[[#This Row],[Order_ID]]&amp;"_"&amp;TEXT(Nikes_Sales_Dataset___Working_file[[#This Row],[Cleaned Order Date]],"yyyymmdd")</f>
        <v>2479_Unknown Date</v>
      </c>
      <c r="C481" s="1" t="s">
        <v>19</v>
      </c>
      <c r="D481" s="1" t="s">
        <v>30</v>
      </c>
      <c r="E481" s="1" t="s">
        <v>48</v>
      </c>
      <c r="F481" s="1" t="s">
        <v>41</v>
      </c>
      <c r="G481" s="1" t="s">
        <v>16</v>
      </c>
      <c r="I481" s="3">
        <f>IF(ISBLANK(Nikes_Sales_Dataset___Working_file[[#This Row],[Units_Sold]]),IF(Nikes_Sales_Dataset___Working_file[[#This Row],[Profit]]&lt;0,0,1),Nikes_Sales_Dataset___Working_file[[#This Row],[Units_Sold]])</f>
        <v>1</v>
      </c>
      <c r="J481">
        <v>2708.99</v>
      </c>
      <c r="K481" s="9">
        <f>IF(ISBLANK(Nikes_Sales_Dataset___Working_file[[#This Row],[MRP]]),MEDIAN(Nikes_Sales_Dataset___Working_file[[#All],[MRP]]),Nikes_Sales_Dataset___Working_file[[#This Row],[MRP]])</f>
        <v>2708.99</v>
      </c>
      <c r="M481">
        <f>IF(ISBLANK(Nikes_Sales_Dataset___Working_file[[#This Row],[Discount_Applied]]),0,Nikes_Sales_Dataset___Working_file[[#This Row],[Discount_Applied]])</f>
        <v>0</v>
      </c>
      <c r="N481" s="9">
        <f>Nikes_Sales_Dataset___Working_file[[#This Row],[MRP Final]]*(1-Nikes_Sales_Dataset___Working_file[[#This Row],[Cleaned Discount]])</f>
        <v>2708.99</v>
      </c>
      <c r="O481">
        <v>0</v>
      </c>
      <c r="P481" s="3">
        <f>Nikes_Sales_Dataset___Working_file[[#This Row],[Sales Price]]*Nikes_Sales_Dataset___Working_file[[#This Row],[Units Sold Filled]]</f>
        <v>2708.99</v>
      </c>
      <c r="Q481" s="2"/>
      <c r="R481" s="7" t="str">
        <f>IF(ISBLANK(Nikes_Sales_Dataset___Working_file[[#This Row],[Order_Date]]),"Unknown Date",Nikes_Sales_Dataset___Working_file[[#This Row],[Order_Date]])</f>
        <v>Unknown Date</v>
      </c>
      <c r="S481" s="7" t="str">
        <f>IF(ISNUMBER(Nikes_Sales_Dataset___Working_file[[#This Row],[Cleaned Order Date]]),TEXT(Nikes_Sales_Dataset___Working_file[[#This Row],[Cleaned Order Date]],"mmm"),"Unknown")</f>
        <v>Unknown</v>
      </c>
      <c r="T481" s="7" t="str">
        <f>IF(ISNUMBER(Nikes_Sales_Dataset___Working_file[[#This Row],[Cleaned Order Date]]),TEXT(Nikes_Sales_Dataset___Working_file[[#This Row],[Cleaned Order Date]],"yyyy"),"Unknown")</f>
        <v>Unknown</v>
      </c>
      <c r="U481" s="1" t="s">
        <v>17</v>
      </c>
      <c r="V481" s="1" t="s">
        <v>33</v>
      </c>
      <c r="W481" s="1" t="s">
        <v>33</v>
      </c>
      <c r="X481" s="9">
        <v>952.78</v>
      </c>
    </row>
    <row r="482" spans="1:24" x14ac:dyDescent="0.25">
      <c r="A482" s="4">
        <v>2480</v>
      </c>
      <c r="B482" s="4" t="str">
        <f>Nikes_Sales_Dataset___Working_file[[#This Row],[Order_ID]]&amp;"_"&amp;TEXT(Nikes_Sales_Dataset___Working_file[[#This Row],[Cleaned Order Date]],"yyyymmdd")</f>
        <v>2480_20240820</v>
      </c>
      <c r="C482" s="1" t="s">
        <v>35</v>
      </c>
      <c r="D482" s="1" t="s">
        <v>43</v>
      </c>
      <c r="E482" s="1" t="s">
        <v>51</v>
      </c>
      <c r="F482" s="1" t="s">
        <v>16</v>
      </c>
      <c r="G482" s="1" t="s">
        <v>16</v>
      </c>
      <c r="I482" s="3">
        <f>IF(ISBLANK(Nikes_Sales_Dataset___Working_file[[#This Row],[Units_Sold]]),IF(Nikes_Sales_Dataset___Working_file[[#This Row],[Profit]]&lt;0,0,1),Nikes_Sales_Dataset___Working_file[[#This Row],[Units_Sold]])</f>
        <v>1</v>
      </c>
      <c r="K482" s="9">
        <f>IF(ISBLANK(Nikes_Sales_Dataset___Working_file[[#This Row],[MRP]]),MEDIAN(Nikes_Sales_Dataset___Working_file[[#All],[MRP]]),Nikes_Sales_Dataset___Working_file[[#This Row],[MRP]])</f>
        <v>6110.0300000000007</v>
      </c>
      <c r="M482">
        <f>IF(ISBLANK(Nikes_Sales_Dataset___Working_file[[#This Row],[Discount_Applied]]),0,Nikes_Sales_Dataset___Working_file[[#This Row],[Discount_Applied]])</f>
        <v>0</v>
      </c>
      <c r="N482" s="9">
        <f>Nikes_Sales_Dataset___Working_file[[#This Row],[MRP Final]]*(1-Nikes_Sales_Dataset___Working_file[[#This Row],[Cleaned Discount]])</f>
        <v>6110.0300000000007</v>
      </c>
      <c r="O482">
        <v>0</v>
      </c>
      <c r="P482" s="3">
        <f>Nikes_Sales_Dataset___Working_file[[#This Row],[Sales Price]]*Nikes_Sales_Dataset___Working_file[[#This Row],[Units Sold Filled]]</f>
        <v>6110.0300000000007</v>
      </c>
      <c r="Q482" s="2">
        <v>45524</v>
      </c>
      <c r="R482" s="7">
        <f>IF(ISBLANK(Nikes_Sales_Dataset___Working_file[[#This Row],[Order_Date]]),"Unknown Date",Nikes_Sales_Dataset___Working_file[[#This Row],[Order_Date]])</f>
        <v>45524</v>
      </c>
      <c r="S482" s="7" t="str">
        <f>IF(ISNUMBER(Nikes_Sales_Dataset___Working_file[[#This Row],[Cleaned Order Date]]),TEXT(Nikes_Sales_Dataset___Working_file[[#This Row],[Cleaned Order Date]],"mmm"),"Unknown")</f>
        <v>Aug</v>
      </c>
      <c r="T482" s="7" t="str">
        <f>IF(ISNUMBER(Nikes_Sales_Dataset___Working_file[[#This Row],[Cleaned Order Date]]),TEXT(Nikes_Sales_Dataset___Working_file[[#This Row],[Cleaned Order Date]],"yyyy"),"Unknown")</f>
        <v>2024</v>
      </c>
      <c r="U482" s="1" t="s">
        <v>22</v>
      </c>
      <c r="V482" s="1" t="s">
        <v>29</v>
      </c>
      <c r="W482" s="1" t="s">
        <v>29</v>
      </c>
      <c r="X482" s="9">
        <v>25.18</v>
      </c>
    </row>
    <row r="483" spans="1:24" x14ac:dyDescent="0.25">
      <c r="A483" s="4">
        <v>2481</v>
      </c>
      <c r="B483" s="4" t="str">
        <f>Nikes_Sales_Dataset___Working_file[[#This Row],[Order_ID]]&amp;"_"&amp;TEXT(Nikes_Sales_Dataset___Working_file[[#This Row],[Cleaned Order Date]],"yyyymmdd")</f>
        <v>2481_20250417</v>
      </c>
      <c r="C483" s="1" t="s">
        <v>19</v>
      </c>
      <c r="D483" s="1" t="s">
        <v>20</v>
      </c>
      <c r="E483" s="1" t="s">
        <v>24</v>
      </c>
      <c r="F483" s="1" t="s">
        <v>57</v>
      </c>
      <c r="G483" s="1" t="s">
        <v>16</v>
      </c>
      <c r="H483">
        <v>1</v>
      </c>
      <c r="I483" s="3">
        <f>IF(ISBLANK(Nikes_Sales_Dataset___Working_file[[#This Row],[Units_Sold]]),IF(Nikes_Sales_Dataset___Working_file[[#This Row],[Profit]]&lt;0,0,1),Nikes_Sales_Dataset___Working_file[[#This Row],[Units_Sold]])</f>
        <v>1</v>
      </c>
      <c r="J483">
        <v>9145.3700000000008</v>
      </c>
      <c r="K483" s="9">
        <f>IF(ISBLANK(Nikes_Sales_Dataset___Working_file[[#This Row],[MRP]]),MEDIAN(Nikes_Sales_Dataset___Working_file[[#All],[MRP]]),Nikes_Sales_Dataset___Working_file[[#This Row],[MRP]])</f>
        <v>9145.3700000000008</v>
      </c>
      <c r="L483">
        <v>7.0000000000000007E-2</v>
      </c>
      <c r="M483">
        <f>IF(ISBLANK(Nikes_Sales_Dataset___Working_file[[#This Row],[Discount_Applied]]),0,Nikes_Sales_Dataset___Working_file[[#This Row],[Discount_Applied]])</f>
        <v>7.0000000000000007E-2</v>
      </c>
      <c r="N483" s="9">
        <f>Nikes_Sales_Dataset___Working_file[[#This Row],[MRP Final]]*(1-Nikes_Sales_Dataset___Working_file[[#This Row],[Cleaned Discount]])</f>
        <v>8505.1941000000006</v>
      </c>
      <c r="O483">
        <v>8505.19</v>
      </c>
      <c r="P483" s="3">
        <f>Nikes_Sales_Dataset___Working_file[[#This Row],[Sales Price]]*Nikes_Sales_Dataset___Working_file[[#This Row],[Units Sold Filled]]</f>
        <v>8505.1941000000006</v>
      </c>
      <c r="Q483" s="2">
        <v>45764</v>
      </c>
      <c r="R483" s="7">
        <f>IF(ISBLANK(Nikes_Sales_Dataset___Working_file[[#This Row],[Order_Date]]),"Unknown Date",Nikes_Sales_Dataset___Working_file[[#This Row],[Order_Date]])</f>
        <v>45764</v>
      </c>
      <c r="S483" s="7" t="str">
        <f>IF(ISNUMBER(Nikes_Sales_Dataset___Working_file[[#This Row],[Cleaned Order Date]]),TEXT(Nikes_Sales_Dataset___Working_file[[#This Row],[Cleaned Order Date]],"mmm"),"Unknown")</f>
        <v>Apr</v>
      </c>
      <c r="T483" s="7" t="str">
        <f>IF(ISNUMBER(Nikes_Sales_Dataset___Working_file[[#This Row],[Cleaned Order Date]]),TEXT(Nikes_Sales_Dataset___Working_file[[#This Row],[Cleaned Order Date]],"yyyy"),"Unknown")</f>
        <v>2025</v>
      </c>
      <c r="U483" s="1" t="s">
        <v>17</v>
      </c>
      <c r="V483" s="1" t="s">
        <v>29</v>
      </c>
      <c r="W483" s="1" t="s">
        <v>29</v>
      </c>
      <c r="X483" s="9">
        <v>1755.19</v>
      </c>
    </row>
    <row r="484" spans="1:24" x14ac:dyDescent="0.25">
      <c r="A484" s="4">
        <v>2482</v>
      </c>
      <c r="B484" s="4" t="str">
        <f>Nikes_Sales_Dataset___Working_file[[#This Row],[Order_ID]]&amp;"_"&amp;TEXT(Nikes_Sales_Dataset___Working_file[[#This Row],[Cleaned Order Date]],"yyyymmdd")</f>
        <v>2482_20240914</v>
      </c>
      <c r="C484" s="1" t="s">
        <v>35</v>
      </c>
      <c r="D484" s="1" t="s">
        <v>26</v>
      </c>
      <c r="E484" s="1" t="s">
        <v>60</v>
      </c>
      <c r="F484" s="1" t="s">
        <v>32</v>
      </c>
      <c r="G484" s="1" t="s">
        <v>32</v>
      </c>
      <c r="I484" s="3">
        <f>IF(ISBLANK(Nikes_Sales_Dataset___Working_file[[#This Row],[Units_Sold]]),IF(Nikes_Sales_Dataset___Working_file[[#This Row],[Profit]]&lt;0,0,1),Nikes_Sales_Dataset___Working_file[[#This Row],[Units_Sold]])</f>
        <v>1</v>
      </c>
      <c r="K484" s="9">
        <f>IF(ISBLANK(Nikes_Sales_Dataset___Working_file[[#This Row],[MRP]]),MEDIAN(Nikes_Sales_Dataset___Working_file[[#All],[MRP]]),Nikes_Sales_Dataset___Working_file[[#This Row],[MRP]])</f>
        <v>6110.0300000000007</v>
      </c>
      <c r="M484">
        <f>IF(ISBLANK(Nikes_Sales_Dataset___Working_file[[#This Row],[Discount_Applied]]),0,Nikes_Sales_Dataset___Working_file[[#This Row],[Discount_Applied]])</f>
        <v>0</v>
      </c>
      <c r="N484" s="9">
        <f>Nikes_Sales_Dataset___Working_file[[#This Row],[MRP Final]]*(1-Nikes_Sales_Dataset___Working_file[[#This Row],[Cleaned Discount]])</f>
        <v>6110.0300000000007</v>
      </c>
      <c r="O484">
        <v>0</v>
      </c>
      <c r="P484" s="3">
        <f>Nikes_Sales_Dataset___Working_file[[#This Row],[Sales Price]]*Nikes_Sales_Dataset___Working_file[[#This Row],[Units Sold Filled]]</f>
        <v>6110.0300000000007</v>
      </c>
      <c r="Q484" s="2">
        <v>45549</v>
      </c>
      <c r="R484" s="7">
        <f>IF(ISBLANK(Nikes_Sales_Dataset___Working_file[[#This Row],[Order_Date]]),"Unknown Date",Nikes_Sales_Dataset___Working_file[[#This Row],[Order_Date]])</f>
        <v>45549</v>
      </c>
      <c r="S484" s="7" t="str">
        <f>IF(ISNUMBER(Nikes_Sales_Dataset___Working_file[[#This Row],[Cleaned Order Date]]),TEXT(Nikes_Sales_Dataset___Working_file[[#This Row],[Cleaned Order Date]],"mmm"),"Unknown")</f>
        <v>Sep</v>
      </c>
      <c r="T484" s="7" t="str">
        <f>IF(ISNUMBER(Nikes_Sales_Dataset___Working_file[[#This Row],[Cleaned Order Date]]),TEXT(Nikes_Sales_Dataset___Working_file[[#This Row],[Cleaned Order Date]],"yyyy"),"Unknown")</f>
        <v>2024</v>
      </c>
      <c r="U484" s="1" t="s">
        <v>17</v>
      </c>
      <c r="V484" s="1" t="s">
        <v>25</v>
      </c>
      <c r="W484" s="1" t="s">
        <v>25</v>
      </c>
      <c r="X484" s="9">
        <v>2642.8</v>
      </c>
    </row>
    <row r="485" spans="1:24" x14ac:dyDescent="0.25">
      <c r="A485" s="4">
        <v>2483</v>
      </c>
      <c r="B485" s="4" t="str">
        <f>Nikes_Sales_Dataset___Working_file[[#This Row],[Order_ID]]&amp;"_"&amp;TEXT(Nikes_Sales_Dataset___Working_file[[#This Row],[Cleaned Order Date]],"yyyymmdd")</f>
        <v>2483_20250517</v>
      </c>
      <c r="C485" s="1" t="s">
        <v>13</v>
      </c>
      <c r="D485" s="1" t="s">
        <v>30</v>
      </c>
      <c r="E485" s="1" t="s">
        <v>50</v>
      </c>
      <c r="F485" s="1" t="s">
        <v>41</v>
      </c>
      <c r="G485" s="1" t="s">
        <v>16</v>
      </c>
      <c r="H485">
        <v>-1</v>
      </c>
      <c r="I485" s="3">
        <f>IF(ISBLANK(Nikes_Sales_Dataset___Working_file[[#This Row],[Units_Sold]]),IF(Nikes_Sales_Dataset___Working_file[[#This Row],[Profit]]&lt;0,0,1),Nikes_Sales_Dataset___Working_file[[#This Row],[Units_Sold]])</f>
        <v>-1</v>
      </c>
      <c r="K485" s="9">
        <f>IF(ISBLANK(Nikes_Sales_Dataset___Working_file[[#This Row],[MRP]]),MEDIAN(Nikes_Sales_Dataset___Working_file[[#All],[MRP]]),Nikes_Sales_Dataset___Working_file[[#This Row],[MRP]])</f>
        <v>6110.0300000000007</v>
      </c>
      <c r="M485">
        <f>IF(ISBLANK(Nikes_Sales_Dataset___Working_file[[#This Row],[Discount_Applied]]),0,Nikes_Sales_Dataset___Working_file[[#This Row],[Discount_Applied]])</f>
        <v>0</v>
      </c>
      <c r="N485" s="9">
        <f>Nikes_Sales_Dataset___Working_file[[#This Row],[MRP Final]]*(1-Nikes_Sales_Dataset___Working_file[[#This Row],[Cleaned Discount]])</f>
        <v>6110.0300000000007</v>
      </c>
      <c r="O485">
        <v>0</v>
      </c>
      <c r="P485" s="3">
        <f>Nikes_Sales_Dataset___Working_file[[#This Row],[Sales Price]]*Nikes_Sales_Dataset___Working_file[[#This Row],[Units Sold Filled]]</f>
        <v>-6110.0300000000007</v>
      </c>
      <c r="Q485" s="2">
        <v>45794</v>
      </c>
      <c r="R485" s="7">
        <f>IF(ISBLANK(Nikes_Sales_Dataset___Working_file[[#This Row],[Order_Date]]),"Unknown Date",Nikes_Sales_Dataset___Working_file[[#This Row],[Order_Date]])</f>
        <v>45794</v>
      </c>
      <c r="S485" s="7" t="str">
        <f>IF(ISNUMBER(Nikes_Sales_Dataset___Working_file[[#This Row],[Cleaned Order Date]]),TEXT(Nikes_Sales_Dataset___Working_file[[#This Row],[Cleaned Order Date]],"mmm"),"Unknown")</f>
        <v>May</v>
      </c>
      <c r="T485" s="7" t="str">
        <f>IF(ISNUMBER(Nikes_Sales_Dataset___Working_file[[#This Row],[Cleaned Order Date]]),TEXT(Nikes_Sales_Dataset___Working_file[[#This Row],[Cleaned Order Date]],"yyyy"),"Unknown")</f>
        <v>2025</v>
      </c>
      <c r="U485" s="1" t="s">
        <v>22</v>
      </c>
      <c r="V485" s="1" t="s">
        <v>33</v>
      </c>
      <c r="W485" s="1" t="s">
        <v>33</v>
      </c>
      <c r="X485" s="9">
        <v>856.75</v>
      </c>
    </row>
    <row r="486" spans="1:24" x14ac:dyDescent="0.25">
      <c r="A486" s="4">
        <v>2484</v>
      </c>
      <c r="B486" s="4" t="str">
        <f>Nikes_Sales_Dataset___Working_file[[#This Row],[Order_ID]]&amp;"_"&amp;TEXT(Nikes_Sales_Dataset___Working_file[[#This Row],[Cleaned Order Date]],"yyyymmdd")</f>
        <v>2484_20250510</v>
      </c>
      <c r="C486" s="1" t="s">
        <v>35</v>
      </c>
      <c r="D486" s="1" t="s">
        <v>20</v>
      </c>
      <c r="E486" s="1" t="s">
        <v>39</v>
      </c>
      <c r="F486" s="1" t="s">
        <v>59</v>
      </c>
      <c r="G486" s="1" t="s">
        <v>28</v>
      </c>
      <c r="I486" s="3">
        <f>IF(ISBLANK(Nikes_Sales_Dataset___Working_file[[#This Row],[Units_Sold]]),IF(Nikes_Sales_Dataset___Working_file[[#This Row],[Profit]]&lt;0,0,1),Nikes_Sales_Dataset___Working_file[[#This Row],[Units_Sold]])</f>
        <v>1</v>
      </c>
      <c r="J486">
        <v>5308.26</v>
      </c>
      <c r="K486" s="9">
        <f>IF(ISBLANK(Nikes_Sales_Dataset___Working_file[[#This Row],[MRP]]),MEDIAN(Nikes_Sales_Dataset___Working_file[[#All],[MRP]]),Nikes_Sales_Dataset___Working_file[[#This Row],[MRP]])</f>
        <v>5308.26</v>
      </c>
      <c r="L486">
        <v>1.03</v>
      </c>
      <c r="M486">
        <f>IF(ISBLANK(Nikes_Sales_Dataset___Working_file[[#This Row],[Discount_Applied]]),0,Nikes_Sales_Dataset___Working_file[[#This Row],[Discount_Applied]])</f>
        <v>1.03</v>
      </c>
      <c r="N486" s="9">
        <f>Nikes_Sales_Dataset___Working_file[[#This Row],[MRP Final]]*(1-Nikes_Sales_Dataset___Working_file[[#This Row],[Cleaned Discount]])</f>
        <v>-159.24780000000015</v>
      </c>
      <c r="O486">
        <v>0</v>
      </c>
      <c r="P486" s="3">
        <f>Nikes_Sales_Dataset___Working_file[[#This Row],[Sales Price]]*Nikes_Sales_Dataset___Working_file[[#This Row],[Units Sold Filled]]</f>
        <v>-159.24780000000015</v>
      </c>
      <c r="Q486" s="2">
        <v>45787</v>
      </c>
      <c r="R486" s="7">
        <f>IF(ISBLANK(Nikes_Sales_Dataset___Working_file[[#This Row],[Order_Date]]),"Unknown Date",Nikes_Sales_Dataset___Working_file[[#This Row],[Order_Date]])</f>
        <v>45787</v>
      </c>
      <c r="S486" s="7" t="str">
        <f>IF(ISNUMBER(Nikes_Sales_Dataset___Working_file[[#This Row],[Cleaned Order Date]]),TEXT(Nikes_Sales_Dataset___Working_file[[#This Row],[Cleaned Order Date]],"mmm"),"Unknown")</f>
        <v>May</v>
      </c>
      <c r="T486" s="7" t="str">
        <f>IF(ISNUMBER(Nikes_Sales_Dataset___Working_file[[#This Row],[Cleaned Order Date]]),TEXT(Nikes_Sales_Dataset___Working_file[[#This Row],[Cleaned Order Date]],"yyyy"),"Unknown")</f>
        <v>2025</v>
      </c>
      <c r="U486" s="1" t="s">
        <v>22</v>
      </c>
      <c r="V486" s="1" t="s">
        <v>36</v>
      </c>
      <c r="W486" s="1" t="s">
        <v>36</v>
      </c>
      <c r="X486" s="9">
        <v>1189.82</v>
      </c>
    </row>
    <row r="487" spans="1:24" x14ac:dyDescent="0.25">
      <c r="A487" s="4">
        <v>2485</v>
      </c>
      <c r="B487" s="4" t="str">
        <f>Nikes_Sales_Dataset___Working_file[[#This Row],[Order_ID]]&amp;"_"&amp;TEXT(Nikes_Sales_Dataset___Working_file[[#This Row],[Cleaned Order Date]],"yyyymmdd")</f>
        <v>2485_20241217</v>
      </c>
      <c r="C487" s="1" t="s">
        <v>13</v>
      </c>
      <c r="D487" s="1" t="s">
        <v>30</v>
      </c>
      <c r="E487" s="1" t="s">
        <v>48</v>
      </c>
      <c r="F487" s="1" t="s">
        <v>16</v>
      </c>
      <c r="G487" s="1" t="s">
        <v>16</v>
      </c>
      <c r="I487" s="3">
        <f>IF(ISBLANK(Nikes_Sales_Dataset___Working_file[[#This Row],[Units_Sold]]),IF(Nikes_Sales_Dataset___Working_file[[#This Row],[Profit]]&lt;0,0,1),Nikes_Sales_Dataset___Working_file[[#This Row],[Units_Sold]])</f>
        <v>1</v>
      </c>
      <c r="J487">
        <v>9307.2000000000007</v>
      </c>
      <c r="K487" s="9">
        <f>IF(ISBLANK(Nikes_Sales_Dataset___Working_file[[#This Row],[MRP]]),MEDIAN(Nikes_Sales_Dataset___Working_file[[#All],[MRP]]),Nikes_Sales_Dataset___Working_file[[#This Row],[MRP]])</f>
        <v>9307.2000000000007</v>
      </c>
      <c r="M487">
        <f>IF(ISBLANK(Nikes_Sales_Dataset___Working_file[[#This Row],[Discount_Applied]]),0,Nikes_Sales_Dataset___Working_file[[#This Row],[Discount_Applied]])</f>
        <v>0</v>
      </c>
      <c r="N487" s="9">
        <f>Nikes_Sales_Dataset___Working_file[[#This Row],[MRP Final]]*(1-Nikes_Sales_Dataset___Working_file[[#This Row],[Cleaned Discount]])</f>
        <v>9307.2000000000007</v>
      </c>
      <c r="O487">
        <v>0</v>
      </c>
      <c r="P487" s="3">
        <f>Nikes_Sales_Dataset___Working_file[[#This Row],[Sales Price]]*Nikes_Sales_Dataset___Working_file[[#This Row],[Units Sold Filled]]</f>
        <v>9307.2000000000007</v>
      </c>
      <c r="Q487" s="2">
        <v>45643</v>
      </c>
      <c r="R487" s="7">
        <f>IF(ISBLANK(Nikes_Sales_Dataset___Working_file[[#This Row],[Order_Date]]),"Unknown Date",Nikes_Sales_Dataset___Working_file[[#This Row],[Order_Date]])</f>
        <v>45643</v>
      </c>
      <c r="S487" s="7" t="str">
        <f>IF(ISNUMBER(Nikes_Sales_Dataset___Working_file[[#This Row],[Cleaned Order Date]]),TEXT(Nikes_Sales_Dataset___Working_file[[#This Row],[Cleaned Order Date]],"mmm"),"Unknown")</f>
        <v>Dec</v>
      </c>
      <c r="T487" s="7" t="str">
        <f>IF(ISNUMBER(Nikes_Sales_Dataset___Working_file[[#This Row],[Cleaned Order Date]]),TEXT(Nikes_Sales_Dataset___Working_file[[#This Row],[Cleaned Order Date]],"yyyy"),"Unknown")</f>
        <v>2024</v>
      </c>
      <c r="U487" s="1" t="s">
        <v>17</v>
      </c>
      <c r="V487" s="1" t="s">
        <v>38</v>
      </c>
      <c r="W487" s="1" t="s">
        <v>38</v>
      </c>
      <c r="X487" s="9">
        <v>16.059999999999999</v>
      </c>
    </row>
    <row r="488" spans="1:24" x14ac:dyDescent="0.25">
      <c r="A488" s="4">
        <v>2486</v>
      </c>
      <c r="B488" s="4" t="str">
        <f>Nikes_Sales_Dataset___Working_file[[#This Row],[Order_ID]]&amp;"_"&amp;TEXT(Nikes_Sales_Dataset___Working_file[[#This Row],[Cleaned Order Date]],"yyyymmdd")</f>
        <v>2486_Unknown Date</v>
      </c>
      <c r="C488" s="1" t="s">
        <v>13</v>
      </c>
      <c r="D488" s="1" t="s">
        <v>20</v>
      </c>
      <c r="E488" s="1" t="s">
        <v>39</v>
      </c>
      <c r="F488" s="1" t="s">
        <v>16</v>
      </c>
      <c r="G488" s="1" t="s">
        <v>16</v>
      </c>
      <c r="I488" s="3">
        <f>IF(ISBLANK(Nikes_Sales_Dataset___Working_file[[#This Row],[Units_Sold]]),IF(Nikes_Sales_Dataset___Working_file[[#This Row],[Profit]]&lt;0,0,1),Nikes_Sales_Dataset___Working_file[[#This Row],[Units_Sold]])</f>
        <v>1</v>
      </c>
      <c r="K488" s="9">
        <f>IF(ISBLANK(Nikes_Sales_Dataset___Working_file[[#This Row],[MRP]]),MEDIAN(Nikes_Sales_Dataset___Working_file[[#All],[MRP]]),Nikes_Sales_Dataset___Working_file[[#This Row],[MRP]])</f>
        <v>6110.0300000000007</v>
      </c>
      <c r="L488">
        <v>0.33</v>
      </c>
      <c r="M488">
        <f>IF(ISBLANK(Nikes_Sales_Dataset___Working_file[[#This Row],[Discount_Applied]]),0,Nikes_Sales_Dataset___Working_file[[#This Row],[Discount_Applied]])</f>
        <v>0.33</v>
      </c>
      <c r="N488" s="9">
        <f>Nikes_Sales_Dataset___Working_file[[#This Row],[MRP Final]]*(1-Nikes_Sales_Dataset___Working_file[[#This Row],[Cleaned Discount]])</f>
        <v>4093.7201</v>
      </c>
      <c r="O488">
        <v>0</v>
      </c>
      <c r="P488" s="3">
        <f>Nikes_Sales_Dataset___Working_file[[#This Row],[Sales Price]]*Nikes_Sales_Dataset___Working_file[[#This Row],[Units Sold Filled]]</f>
        <v>4093.7201</v>
      </c>
      <c r="Q488" s="2"/>
      <c r="R488" s="7" t="str">
        <f>IF(ISBLANK(Nikes_Sales_Dataset___Working_file[[#This Row],[Order_Date]]),"Unknown Date",Nikes_Sales_Dataset___Working_file[[#This Row],[Order_Date]])</f>
        <v>Unknown Date</v>
      </c>
      <c r="S488" s="7" t="str">
        <f>IF(ISNUMBER(Nikes_Sales_Dataset___Working_file[[#This Row],[Cleaned Order Date]]),TEXT(Nikes_Sales_Dataset___Working_file[[#This Row],[Cleaned Order Date]],"mmm"),"Unknown")</f>
        <v>Unknown</v>
      </c>
      <c r="T488" s="7" t="str">
        <f>IF(ISNUMBER(Nikes_Sales_Dataset___Working_file[[#This Row],[Cleaned Order Date]]),TEXT(Nikes_Sales_Dataset___Working_file[[#This Row],[Cleaned Order Date]],"yyyy"),"Unknown")</f>
        <v>Unknown</v>
      </c>
      <c r="U488" s="1" t="s">
        <v>22</v>
      </c>
      <c r="V488" s="1" t="s">
        <v>23</v>
      </c>
      <c r="W488" s="1" t="s">
        <v>38</v>
      </c>
      <c r="X488" s="9">
        <v>1332.57</v>
      </c>
    </row>
    <row r="489" spans="1:24" x14ac:dyDescent="0.25">
      <c r="A489" s="4">
        <v>2487</v>
      </c>
      <c r="B489" s="4" t="str">
        <f>Nikes_Sales_Dataset___Working_file[[#This Row],[Order_ID]]&amp;"_"&amp;TEXT(Nikes_Sales_Dataset___Working_file[[#This Row],[Cleaned Order Date]],"yyyymmdd")</f>
        <v>2487_20250331</v>
      </c>
      <c r="C489" s="1" t="s">
        <v>35</v>
      </c>
      <c r="D489" s="1" t="s">
        <v>30</v>
      </c>
      <c r="E489" s="1" t="s">
        <v>48</v>
      </c>
      <c r="F489" s="1" t="s">
        <v>28</v>
      </c>
      <c r="G489" s="1" t="s">
        <v>28</v>
      </c>
      <c r="H489">
        <v>3</v>
      </c>
      <c r="I489" s="3">
        <f>IF(ISBLANK(Nikes_Sales_Dataset___Working_file[[#This Row],[Units_Sold]]),IF(Nikes_Sales_Dataset___Working_file[[#This Row],[Profit]]&lt;0,0,1),Nikes_Sales_Dataset___Working_file[[#This Row],[Units_Sold]])</f>
        <v>3</v>
      </c>
      <c r="J489">
        <v>5881.13</v>
      </c>
      <c r="K489" s="9">
        <f>IF(ISBLANK(Nikes_Sales_Dataset___Working_file[[#This Row],[MRP]]),MEDIAN(Nikes_Sales_Dataset___Working_file[[#All],[MRP]]),Nikes_Sales_Dataset___Working_file[[#This Row],[MRP]])</f>
        <v>5881.13</v>
      </c>
      <c r="L489">
        <v>0.8</v>
      </c>
      <c r="M489">
        <f>IF(ISBLANK(Nikes_Sales_Dataset___Working_file[[#This Row],[Discount_Applied]]),0,Nikes_Sales_Dataset___Working_file[[#This Row],[Discount_Applied]])</f>
        <v>0.8</v>
      </c>
      <c r="N489" s="9">
        <f>Nikes_Sales_Dataset___Working_file[[#This Row],[MRP Final]]*(1-Nikes_Sales_Dataset___Working_file[[#This Row],[Cleaned Discount]])</f>
        <v>1176.2259999999997</v>
      </c>
      <c r="O489">
        <v>3528.68</v>
      </c>
      <c r="P489" s="3">
        <f>Nikes_Sales_Dataset___Working_file[[#This Row],[Sales Price]]*Nikes_Sales_Dataset___Working_file[[#This Row],[Units Sold Filled]]</f>
        <v>3528.677999999999</v>
      </c>
      <c r="Q489" s="2">
        <v>45747</v>
      </c>
      <c r="R489" s="7">
        <f>IF(ISBLANK(Nikes_Sales_Dataset___Working_file[[#This Row],[Order_Date]]),"Unknown Date",Nikes_Sales_Dataset___Working_file[[#This Row],[Order_Date]])</f>
        <v>45747</v>
      </c>
      <c r="S489" s="7" t="str">
        <f>IF(ISNUMBER(Nikes_Sales_Dataset___Working_file[[#This Row],[Cleaned Order Date]]),TEXT(Nikes_Sales_Dataset___Working_file[[#This Row],[Cleaned Order Date]],"mmm"),"Unknown")</f>
        <v>Mar</v>
      </c>
      <c r="T489" s="7" t="str">
        <f>IF(ISNUMBER(Nikes_Sales_Dataset___Working_file[[#This Row],[Cleaned Order Date]]),TEXT(Nikes_Sales_Dataset___Working_file[[#This Row],[Cleaned Order Date]],"yyyy"),"Unknown")</f>
        <v>2025</v>
      </c>
      <c r="U489" s="1" t="s">
        <v>17</v>
      </c>
      <c r="V489" s="1" t="s">
        <v>42</v>
      </c>
      <c r="W489" s="1" t="s">
        <v>38</v>
      </c>
      <c r="X489" s="9">
        <v>2108.4</v>
      </c>
    </row>
    <row r="490" spans="1:24" x14ac:dyDescent="0.25">
      <c r="A490" s="4">
        <v>2488</v>
      </c>
      <c r="B490" s="4" t="str">
        <f>Nikes_Sales_Dataset___Working_file[[#This Row],[Order_ID]]&amp;"_"&amp;TEXT(Nikes_Sales_Dataset___Working_file[[#This Row],[Cleaned Order Date]],"yyyymmdd")</f>
        <v>2488_Unknown Date</v>
      </c>
      <c r="C490" s="1" t="s">
        <v>13</v>
      </c>
      <c r="D490" s="1" t="s">
        <v>30</v>
      </c>
      <c r="E490" s="1" t="s">
        <v>50</v>
      </c>
      <c r="F490" s="1" t="s">
        <v>49</v>
      </c>
      <c r="G490" s="1" t="s">
        <v>16</v>
      </c>
      <c r="H490">
        <v>4</v>
      </c>
      <c r="I490" s="3">
        <f>IF(ISBLANK(Nikes_Sales_Dataset___Working_file[[#This Row],[Units_Sold]]),IF(Nikes_Sales_Dataset___Working_file[[#This Row],[Profit]]&lt;0,0,1),Nikes_Sales_Dataset___Working_file[[#This Row],[Units_Sold]])</f>
        <v>4</v>
      </c>
      <c r="J490">
        <v>6387.51</v>
      </c>
      <c r="K490" s="9">
        <f>IF(ISBLANK(Nikes_Sales_Dataset___Working_file[[#This Row],[MRP]]),MEDIAN(Nikes_Sales_Dataset___Working_file[[#All],[MRP]]),Nikes_Sales_Dataset___Working_file[[#This Row],[MRP]])</f>
        <v>6387.51</v>
      </c>
      <c r="M490">
        <f>IF(ISBLANK(Nikes_Sales_Dataset___Working_file[[#This Row],[Discount_Applied]]),0,Nikes_Sales_Dataset___Working_file[[#This Row],[Discount_Applied]])</f>
        <v>0</v>
      </c>
      <c r="N490" s="9">
        <f>Nikes_Sales_Dataset___Working_file[[#This Row],[MRP Final]]*(1-Nikes_Sales_Dataset___Working_file[[#This Row],[Cleaned Discount]])</f>
        <v>6387.51</v>
      </c>
      <c r="O490">
        <v>0</v>
      </c>
      <c r="P490" s="3">
        <f>Nikes_Sales_Dataset___Working_file[[#This Row],[Sales Price]]*Nikes_Sales_Dataset___Working_file[[#This Row],[Units Sold Filled]]</f>
        <v>25550.04</v>
      </c>
      <c r="Q490" s="2"/>
      <c r="R490" s="7" t="str">
        <f>IF(ISBLANK(Nikes_Sales_Dataset___Working_file[[#This Row],[Order_Date]]),"Unknown Date",Nikes_Sales_Dataset___Working_file[[#This Row],[Order_Date]])</f>
        <v>Unknown Date</v>
      </c>
      <c r="S490" s="7" t="str">
        <f>IF(ISNUMBER(Nikes_Sales_Dataset___Working_file[[#This Row],[Cleaned Order Date]]),TEXT(Nikes_Sales_Dataset___Working_file[[#This Row],[Cleaned Order Date]],"mmm"),"Unknown")</f>
        <v>Unknown</v>
      </c>
      <c r="T490" s="7" t="str">
        <f>IF(ISNUMBER(Nikes_Sales_Dataset___Working_file[[#This Row],[Cleaned Order Date]]),TEXT(Nikes_Sales_Dataset___Working_file[[#This Row],[Cleaned Order Date]],"yyyy"),"Unknown")</f>
        <v>Unknown</v>
      </c>
      <c r="U490" s="1" t="s">
        <v>22</v>
      </c>
      <c r="V490" s="1" t="s">
        <v>45</v>
      </c>
      <c r="W490" s="1" t="s">
        <v>45</v>
      </c>
      <c r="X490" s="9">
        <v>300.76</v>
      </c>
    </row>
    <row r="491" spans="1:24" x14ac:dyDescent="0.25">
      <c r="A491" s="4">
        <v>2489</v>
      </c>
      <c r="B491" s="4" t="str">
        <f>Nikes_Sales_Dataset___Working_file[[#This Row],[Order_ID]]&amp;"_"&amp;TEXT(Nikes_Sales_Dataset___Working_file[[#This Row],[Cleaned Order Date]],"yyyymmdd")</f>
        <v>2489_20241002</v>
      </c>
      <c r="C491" s="1" t="s">
        <v>35</v>
      </c>
      <c r="D491" s="1" t="s">
        <v>26</v>
      </c>
      <c r="E491" s="1" t="s">
        <v>60</v>
      </c>
      <c r="F491" s="1" t="s">
        <v>41</v>
      </c>
      <c r="G491" s="1" t="s">
        <v>16</v>
      </c>
      <c r="H491">
        <v>4</v>
      </c>
      <c r="I491" s="3">
        <f>IF(ISBLANK(Nikes_Sales_Dataset___Working_file[[#This Row],[Units_Sold]]),IF(Nikes_Sales_Dataset___Working_file[[#This Row],[Profit]]&lt;0,0,1),Nikes_Sales_Dataset___Working_file[[#This Row],[Units_Sold]])</f>
        <v>4</v>
      </c>
      <c r="K491" s="9">
        <f>IF(ISBLANK(Nikes_Sales_Dataset___Working_file[[#This Row],[MRP]]),MEDIAN(Nikes_Sales_Dataset___Working_file[[#All],[MRP]]),Nikes_Sales_Dataset___Working_file[[#This Row],[MRP]])</f>
        <v>6110.0300000000007</v>
      </c>
      <c r="L491">
        <v>0.18</v>
      </c>
      <c r="M491">
        <f>IF(ISBLANK(Nikes_Sales_Dataset___Working_file[[#This Row],[Discount_Applied]]),0,Nikes_Sales_Dataset___Working_file[[#This Row],[Discount_Applied]])</f>
        <v>0.18</v>
      </c>
      <c r="N491" s="9">
        <f>Nikes_Sales_Dataset___Working_file[[#This Row],[MRP Final]]*(1-Nikes_Sales_Dataset___Working_file[[#This Row],[Cleaned Discount]])</f>
        <v>5010.2246000000005</v>
      </c>
      <c r="O491">
        <v>0</v>
      </c>
      <c r="P491" s="3">
        <f>Nikes_Sales_Dataset___Working_file[[#This Row],[Sales Price]]*Nikes_Sales_Dataset___Working_file[[#This Row],[Units Sold Filled]]</f>
        <v>20040.898400000002</v>
      </c>
      <c r="Q491" s="2">
        <v>45567</v>
      </c>
      <c r="R491" s="7">
        <f>IF(ISBLANK(Nikes_Sales_Dataset___Working_file[[#This Row],[Order_Date]]),"Unknown Date",Nikes_Sales_Dataset___Working_file[[#This Row],[Order_Date]])</f>
        <v>45567</v>
      </c>
      <c r="S491" s="7" t="str">
        <f>IF(ISNUMBER(Nikes_Sales_Dataset___Working_file[[#This Row],[Cleaned Order Date]]),TEXT(Nikes_Sales_Dataset___Working_file[[#This Row],[Cleaned Order Date]],"mmm"),"Unknown")</f>
        <v>Oct</v>
      </c>
      <c r="T491" s="7" t="str">
        <f>IF(ISNUMBER(Nikes_Sales_Dataset___Working_file[[#This Row],[Cleaned Order Date]]),TEXT(Nikes_Sales_Dataset___Working_file[[#This Row],[Cleaned Order Date]],"yyyy"),"Unknown")</f>
        <v>2024</v>
      </c>
      <c r="U491" s="1" t="s">
        <v>22</v>
      </c>
      <c r="V491" s="1" t="s">
        <v>42</v>
      </c>
      <c r="W491" s="1" t="s">
        <v>38</v>
      </c>
      <c r="X491" s="9">
        <v>1415.34</v>
      </c>
    </row>
    <row r="492" spans="1:24" x14ac:dyDescent="0.25">
      <c r="A492" s="4">
        <v>2490</v>
      </c>
      <c r="B492" s="4" t="str">
        <f>Nikes_Sales_Dataset___Working_file[[#This Row],[Order_ID]]&amp;"_"&amp;TEXT(Nikes_Sales_Dataset___Working_file[[#This Row],[Cleaned Order Date]],"yyyymmdd")</f>
        <v>2490_20241126</v>
      </c>
      <c r="C492" s="1" t="s">
        <v>19</v>
      </c>
      <c r="D492" s="1" t="s">
        <v>20</v>
      </c>
      <c r="E492" s="1" t="s">
        <v>24</v>
      </c>
      <c r="F492" s="1" t="s">
        <v>28</v>
      </c>
      <c r="G492" s="1" t="s">
        <v>28</v>
      </c>
      <c r="H492">
        <v>3</v>
      </c>
      <c r="I492" s="3">
        <f>IF(ISBLANK(Nikes_Sales_Dataset___Working_file[[#This Row],[Units_Sold]]),IF(Nikes_Sales_Dataset___Working_file[[#This Row],[Profit]]&lt;0,0,1),Nikes_Sales_Dataset___Working_file[[#This Row],[Units_Sold]])</f>
        <v>3</v>
      </c>
      <c r="J492">
        <v>5015.1899999999996</v>
      </c>
      <c r="K492" s="9">
        <f>IF(ISBLANK(Nikes_Sales_Dataset___Working_file[[#This Row],[MRP]]),MEDIAN(Nikes_Sales_Dataset___Working_file[[#All],[MRP]]),Nikes_Sales_Dataset___Working_file[[#This Row],[MRP]])</f>
        <v>5015.1899999999996</v>
      </c>
      <c r="L492">
        <v>0.75</v>
      </c>
      <c r="M492">
        <f>IF(ISBLANK(Nikes_Sales_Dataset___Working_file[[#This Row],[Discount_Applied]]),0,Nikes_Sales_Dataset___Working_file[[#This Row],[Discount_Applied]])</f>
        <v>0.75</v>
      </c>
      <c r="N492" s="9">
        <f>Nikes_Sales_Dataset___Working_file[[#This Row],[MRP Final]]*(1-Nikes_Sales_Dataset___Working_file[[#This Row],[Cleaned Discount]])</f>
        <v>1253.7974999999999</v>
      </c>
      <c r="O492">
        <v>3761.39</v>
      </c>
      <c r="P492" s="3">
        <f>Nikes_Sales_Dataset___Working_file[[#This Row],[Sales Price]]*Nikes_Sales_Dataset___Working_file[[#This Row],[Units Sold Filled]]</f>
        <v>3761.3924999999999</v>
      </c>
      <c r="Q492" s="2">
        <v>45622</v>
      </c>
      <c r="R492" s="7">
        <f>IF(ISBLANK(Nikes_Sales_Dataset___Working_file[[#This Row],[Order_Date]]),"Unknown Date",Nikes_Sales_Dataset___Working_file[[#This Row],[Order_Date]])</f>
        <v>45622</v>
      </c>
      <c r="S492" s="7" t="str">
        <f>IF(ISNUMBER(Nikes_Sales_Dataset___Working_file[[#This Row],[Cleaned Order Date]]),TEXT(Nikes_Sales_Dataset___Working_file[[#This Row],[Cleaned Order Date]],"mmm"),"Unknown")</f>
        <v>Nov</v>
      </c>
      <c r="T492" s="7" t="str">
        <f>IF(ISNUMBER(Nikes_Sales_Dataset___Working_file[[#This Row],[Cleaned Order Date]]),TEXT(Nikes_Sales_Dataset___Working_file[[#This Row],[Cleaned Order Date]],"yyyy"),"Unknown")</f>
        <v>2024</v>
      </c>
      <c r="U492" s="1" t="s">
        <v>17</v>
      </c>
      <c r="V492" s="1" t="s">
        <v>42</v>
      </c>
      <c r="W492" s="1" t="s">
        <v>38</v>
      </c>
      <c r="X492" s="9">
        <v>-494.53</v>
      </c>
    </row>
    <row r="493" spans="1:24" x14ac:dyDescent="0.25">
      <c r="A493" s="4">
        <v>2491</v>
      </c>
      <c r="B493" s="4" t="str">
        <f>Nikes_Sales_Dataset___Working_file[[#This Row],[Order_ID]]&amp;"_"&amp;TEXT(Nikes_Sales_Dataset___Working_file[[#This Row],[Cleaned Order Date]],"yyyymmdd")</f>
        <v>2491_20250528</v>
      </c>
      <c r="C493" s="1" t="s">
        <v>13</v>
      </c>
      <c r="D493" s="1" t="s">
        <v>20</v>
      </c>
      <c r="E493" s="1" t="s">
        <v>55</v>
      </c>
      <c r="F493" s="1" t="s">
        <v>16</v>
      </c>
      <c r="G493" s="1" t="s">
        <v>16</v>
      </c>
      <c r="I493" s="3">
        <f>IF(ISBLANK(Nikes_Sales_Dataset___Working_file[[#This Row],[Units_Sold]]),IF(Nikes_Sales_Dataset___Working_file[[#This Row],[Profit]]&lt;0,0,1),Nikes_Sales_Dataset___Working_file[[#This Row],[Units_Sold]])</f>
        <v>0</v>
      </c>
      <c r="J493">
        <v>8998.44</v>
      </c>
      <c r="K493" s="9">
        <f>IF(ISBLANK(Nikes_Sales_Dataset___Working_file[[#This Row],[MRP]]),MEDIAN(Nikes_Sales_Dataset___Working_file[[#All],[MRP]]),Nikes_Sales_Dataset___Working_file[[#This Row],[MRP]])</f>
        <v>8998.44</v>
      </c>
      <c r="M493">
        <f>IF(ISBLANK(Nikes_Sales_Dataset___Working_file[[#This Row],[Discount_Applied]]),0,Nikes_Sales_Dataset___Working_file[[#This Row],[Discount_Applied]])</f>
        <v>0</v>
      </c>
      <c r="N493" s="9">
        <f>Nikes_Sales_Dataset___Working_file[[#This Row],[MRP Final]]*(1-Nikes_Sales_Dataset___Working_file[[#This Row],[Cleaned Discount]])</f>
        <v>8998.44</v>
      </c>
      <c r="O493">
        <v>0</v>
      </c>
      <c r="P493" s="3">
        <f>Nikes_Sales_Dataset___Working_file[[#This Row],[Sales Price]]*Nikes_Sales_Dataset___Working_file[[#This Row],[Units Sold Filled]]</f>
        <v>0</v>
      </c>
      <c r="Q493" s="2">
        <v>45805</v>
      </c>
      <c r="R493" s="7">
        <f>IF(ISBLANK(Nikes_Sales_Dataset___Working_file[[#This Row],[Order_Date]]),"Unknown Date",Nikes_Sales_Dataset___Working_file[[#This Row],[Order_Date]])</f>
        <v>45805</v>
      </c>
      <c r="S493" s="7" t="str">
        <f>IF(ISNUMBER(Nikes_Sales_Dataset___Working_file[[#This Row],[Cleaned Order Date]]),TEXT(Nikes_Sales_Dataset___Working_file[[#This Row],[Cleaned Order Date]],"mmm"),"Unknown")</f>
        <v>May</v>
      </c>
      <c r="T493" s="7" t="str">
        <f>IF(ISNUMBER(Nikes_Sales_Dataset___Working_file[[#This Row],[Cleaned Order Date]]),TEXT(Nikes_Sales_Dataset___Working_file[[#This Row],[Cleaned Order Date]],"yyyy"),"Unknown")</f>
        <v>2025</v>
      </c>
      <c r="U493" s="1" t="s">
        <v>17</v>
      </c>
      <c r="V493" s="1" t="s">
        <v>18</v>
      </c>
      <c r="W493" s="1" t="s">
        <v>36</v>
      </c>
      <c r="X493" s="9">
        <v>-432.44</v>
      </c>
    </row>
    <row r="494" spans="1:24" x14ac:dyDescent="0.25">
      <c r="A494" s="4">
        <v>2492</v>
      </c>
      <c r="B494" s="4" t="str">
        <f>Nikes_Sales_Dataset___Working_file[[#This Row],[Order_ID]]&amp;"_"&amp;TEXT(Nikes_Sales_Dataset___Working_file[[#This Row],[Cleaned Order Date]],"yyyymmdd")</f>
        <v>2492_Unknown Date</v>
      </c>
      <c r="C494" s="1" t="s">
        <v>13</v>
      </c>
      <c r="D494" s="1" t="s">
        <v>43</v>
      </c>
      <c r="E494" s="1" t="s">
        <v>61</v>
      </c>
      <c r="F494" s="1" t="s">
        <v>28</v>
      </c>
      <c r="G494" s="1" t="s">
        <v>28</v>
      </c>
      <c r="I494" s="3">
        <f>IF(ISBLANK(Nikes_Sales_Dataset___Working_file[[#This Row],[Units_Sold]]),IF(Nikes_Sales_Dataset___Working_file[[#This Row],[Profit]]&lt;0,0,1),Nikes_Sales_Dataset___Working_file[[#This Row],[Units_Sold]])</f>
        <v>1</v>
      </c>
      <c r="K494" s="9">
        <f>IF(ISBLANK(Nikes_Sales_Dataset___Working_file[[#This Row],[MRP]]),MEDIAN(Nikes_Sales_Dataset___Working_file[[#All],[MRP]]),Nikes_Sales_Dataset___Working_file[[#This Row],[MRP]])</f>
        <v>6110.0300000000007</v>
      </c>
      <c r="M494">
        <f>IF(ISBLANK(Nikes_Sales_Dataset___Working_file[[#This Row],[Discount_Applied]]),0,Nikes_Sales_Dataset___Working_file[[#This Row],[Discount_Applied]])</f>
        <v>0</v>
      </c>
      <c r="N494" s="9">
        <f>Nikes_Sales_Dataset___Working_file[[#This Row],[MRP Final]]*(1-Nikes_Sales_Dataset___Working_file[[#This Row],[Cleaned Discount]])</f>
        <v>6110.0300000000007</v>
      </c>
      <c r="O494">
        <v>0</v>
      </c>
      <c r="P494" s="3">
        <f>Nikes_Sales_Dataset___Working_file[[#This Row],[Sales Price]]*Nikes_Sales_Dataset___Working_file[[#This Row],[Units Sold Filled]]</f>
        <v>6110.0300000000007</v>
      </c>
      <c r="Q494" s="2"/>
      <c r="R494" s="7" t="str">
        <f>IF(ISBLANK(Nikes_Sales_Dataset___Working_file[[#This Row],[Order_Date]]),"Unknown Date",Nikes_Sales_Dataset___Working_file[[#This Row],[Order_Date]])</f>
        <v>Unknown Date</v>
      </c>
      <c r="S494" s="7" t="str">
        <f>IF(ISNUMBER(Nikes_Sales_Dataset___Working_file[[#This Row],[Cleaned Order Date]]),TEXT(Nikes_Sales_Dataset___Working_file[[#This Row],[Cleaned Order Date]],"mmm"),"Unknown")</f>
        <v>Unknown</v>
      </c>
      <c r="T494" s="7" t="str">
        <f>IF(ISNUMBER(Nikes_Sales_Dataset___Working_file[[#This Row],[Cleaned Order Date]]),TEXT(Nikes_Sales_Dataset___Working_file[[#This Row],[Cleaned Order Date]],"yyyy"),"Unknown")</f>
        <v>Unknown</v>
      </c>
      <c r="U494" s="1" t="s">
        <v>17</v>
      </c>
      <c r="V494" s="1" t="s">
        <v>45</v>
      </c>
      <c r="W494" s="1" t="s">
        <v>45</v>
      </c>
      <c r="X494" s="9">
        <v>473.22</v>
      </c>
    </row>
    <row r="495" spans="1:24" x14ac:dyDescent="0.25">
      <c r="A495" s="4">
        <v>2493</v>
      </c>
      <c r="B495" s="4" t="str">
        <f>Nikes_Sales_Dataset___Working_file[[#This Row],[Order_ID]]&amp;"_"&amp;TEXT(Nikes_Sales_Dataset___Working_file[[#This Row],[Cleaned Order Date]],"yyyymmdd")</f>
        <v>2493_20241126</v>
      </c>
      <c r="C495" s="1" t="s">
        <v>19</v>
      </c>
      <c r="D495" s="1" t="s">
        <v>20</v>
      </c>
      <c r="E495" s="1" t="s">
        <v>24</v>
      </c>
      <c r="F495" s="1" t="s">
        <v>41</v>
      </c>
      <c r="G495" s="1" t="s">
        <v>16</v>
      </c>
      <c r="H495">
        <v>3</v>
      </c>
      <c r="I495" s="3">
        <f>IF(ISBLANK(Nikes_Sales_Dataset___Working_file[[#This Row],[Units_Sold]]),IF(Nikes_Sales_Dataset___Working_file[[#This Row],[Profit]]&lt;0,0,1),Nikes_Sales_Dataset___Working_file[[#This Row],[Units_Sold]])</f>
        <v>3</v>
      </c>
      <c r="J495">
        <v>6042.94</v>
      </c>
      <c r="K495" s="9">
        <f>IF(ISBLANK(Nikes_Sales_Dataset___Working_file[[#This Row],[MRP]]),MEDIAN(Nikes_Sales_Dataset___Working_file[[#All],[MRP]]),Nikes_Sales_Dataset___Working_file[[#This Row],[MRP]])</f>
        <v>6042.94</v>
      </c>
      <c r="M495">
        <f>IF(ISBLANK(Nikes_Sales_Dataset___Working_file[[#This Row],[Discount_Applied]]),0,Nikes_Sales_Dataset___Working_file[[#This Row],[Discount_Applied]])</f>
        <v>0</v>
      </c>
      <c r="N495" s="9">
        <f>Nikes_Sales_Dataset___Working_file[[#This Row],[MRP Final]]*(1-Nikes_Sales_Dataset___Working_file[[#This Row],[Cleaned Discount]])</f>
        <v>6042.94</v>
      </c>
      <c r="O495">
        <v>0</v>
      </c>
      <c r="P495" s="3">
        <f>Nikes_Sales_Dataset___Working_file[[#This Row],[Sales Price]]*Nikes_Sales_Dataset___Working_file[[#This Row],[Units Sold Filled]]</f>
        <v>18128.82</v>
      </c>
      <c r="Q495" s="2">
        <v>45622</v>
      </c>
      <c r="R495" s="7">
        <f>IF(ISBLANK(Nikes_Sales_Dataset___Working_file[[#This Row],[Order_Date]]),"Unknown Date",Nikes_Sales_Dataset___Working_file[[#This Row],[Order_Date]])</f>
        <v>45622</v>
      </c>
      <c r="S495" s="7" t="str">
        <f>IF(ISNUMBER(Nikes_Sales_Dataset___Working_file[[#This Row],[Cleaned Order Date]]),TEXT(Nikes_Sales_Dataset___Working_file[[#This Row],[Cleaned Order Date]],"mmm"),"Unknown")</f>
        <v>Nov</v>
      </c>
      <c r="T495" s="7" t="str">
        <f>IF(ISNUMBER(Nikes_Sales_Dataset___Working_file[[#This Row],[Cleaned Order Date]]),TEXT(Nikes_Sales_Dataset___Working_file[[#This Row],[Cleaned Order Date]],"yyyy"),"Unknown")</f>
        <v>2024</v>
      </c>
      <c r="U495" s="1" t="s">
        <v>22</v>
      </c>
      <c r="V495" s="1" t="s">
        <v>45</v>
      </c>
      <c r="W495" s="1" t="s">
        <v>45</v>
      </c>
      <c r="X495" s="9">
        <v>1659.75</v>
      </c>
    </row>
    <row r="496" spans="1:24" x14ac:dyDescent="0.25">
      <c r="A496" s="4">
        <v>2494</v>
      </c>
      <c r="B496" s="4" t="str">
        <f>Nikes_Sales_Dataset___Working_file[[#This Row],[Order_ID]]&amp;"_"&amp;TEXT(Nikes_Sales_Dataset___Working_file[[#This Row],[Cleaned Order Date]],"yyyymmdd")</f>
        <v>2494_20241120</v>
      </c>
      <c r="C496" s="1" t="s">
        <v>13</v>
      </c>
      <c r="D496" s="1" t="s">
        <v>26</v>
      </c>
      <c r="E496" s="1" t="s">
        <v>58</v>
      </c>
      <c r="F496" s="1" t="s">
        <v>41</v>
      </c>
      <c r="G496" s="1" t="s">
        <v>16</v>
      </c>
      <c r="H496">
        <v>2</v>
      </c>
      <c r="I496" s="3">
        <f>IF(ISBLANK(Nikes_Sales_Dataset___Working_file[[#This Row],[Units_Sold]]),IF(Nikes_Sales_Dataset___Working_file[[#This Row],[Profit]]&lt;0,0,1),Nikes_Sales_Dataset___Working_file[[#This Row],[Units_Sold]])</f>
        <v>2</v>
      </c>
      <c r="K496" s="9">
        <f>IF(ISBLANK(Nikes_Sales_Dataset___Working_file[[#This Row],[MRP]]),MEDIAN(Nikes_Sales_Dataset___Working_file[[#All],[MRP]]),Nikes_Sales_Dataset___Working_file[[#This Row],[MRP]])</f>
        <v>6110.0300000000007</v>
      </c>
      <c r="M496">
        <f>IF(ISBLANK(Nikes_Sales_Dataset___Working_file[[#This Row],[Discount_Applied]]),0,Nikes_Sales_Dataset___Working_file[[#This Row],[Discount_Applied]])</f>
        <v>0</v>
      </c>
      <c r="N496" s="9">
        <f>Nikes_Sales_Dataset___Working_file[[#This Row],[MRP Final]]*(1-Nikes_Sales_Dataset___Working_file[[#This Row],[Cleaned Discount]])</f>
        <v>6110.0300000000007</v>
      </c>
      <c r="O496">
        <v>0</v>
      </c>
      <c r="P496" s="3">
        <f>Nikes_Sales_Dataset___Working_file[[#This Row],[Sales Price]]*Nikes_Sales_Dataset___Working_file[[#This Row],[Units Sold Filled]]</f>
        <v>12220.060000000001</v>
      </c>
      <c r="Q496" s="2">
        <v>45616</v>
      </c>
      <c r="R496" s="7">
        <f>IF(ISBLANK(Nikes_Sales_Dataset___Working_file[[#This Row],[Order_Date]]),"Unknown Date",Nikes_Sales_Dataset___Working_file[[#This Row],[Order_Date]])</f>
        <v>45616</v>
      </c>
      <c r="S496" s="7" t="str">
        <f>IF(ISNUMBER(Nikes_Sales_Dataset___Working_file[[#This Row],[Cleaned Order Date]]),TEXT(Nikes_Sales_Dataset___Working_file[[#This Row],[Cleaned Order Date]],"mmm"),"Unknown")</f>
        <v>Nov</v>
      </c>
      <c r="T496" s="7" t="str">
        <f>IF(ISNUMBER(Nikes_Sales_Dataset___Working_file[[#This Row],[Cleaned Order Date]]),TEXT(Nikes_Sales_Dataset___Working_file[[#This Row],[Cleaned Order Date]],"yyyy"),"Unknown")</f>
        <v>2024</v>
      </c>
      <c r="U496" s="1" t="s">
        <v>22</v>
      </c>
      <c r="V496" s="1" t="s">
        <v>25</v>
      </c>
      <c r="W496" s="1" t="s">
        <v>25</v>
      </c>
      <c r="X496" s="9">
        <v>1007.7</v>
      </c>
    </row>
    <row r="497" spans="1:24" x14ac:dyDescent="0.25">
      <c r="A497" s="4">
        <v>2495</v>
      </c>
      <c r="B497" s="4" t="str">
        <f>Nikes_Sales_Dataset___Working_file[[#This Row],[Order_ID]]&amp;"_"&amp;TEXT(Nikes_Sales_Dataset___Working_file[[#This Row],[Cleaned Order Date]],"yyyymmdd")</f>
        <v>2495_20250120</v>
      </c>
      <c r="C497" s="1" t="s">
        <v>13</v>
      </c>
      <c r="D497" s="1" t="s">
        <v>43</v>
      </c>
      <c r="E497" s="1" t="s">
        <v>61</v>
      </c>
      <c r="F497" s="1" t="s">
        <v>41</v>
      </c>
      <c r="G497" s="1" t="s">
        <v>16</v>
      </c>
      <c r="H497">
        <v>3</v>
      </c>
      <c r="I497" s="3">
        <f>IF(ISBLANK(Nikes_Sales_Dataset___Working_file[[#This Row],[Units_Sold]]),IF(Nikes_Sales_Dataset___Working_file[[#This Row],[Profit]]&lt;0,0,1),Nikes_Sales_Dataset___Working_file[[#This Row],[Units_Sold]])</f>
        <v>3</v>
      </c>
      <c r="K497" s="9">
        <f>IF(ISBLANK(Nikes_Sales_Dataset___Working_file[[#This Row],[MRP]]),MEDIAN(Nikes_Sales_Dataset___Working_file[[#All],[MRP]]),Nikes_Sales_Dataset___Working_file[[#This Row],[MRP]])</f>
        <v>6110.0300000000007</v>
      </c>
      <c r="L497">
        <v>1.1100000000000001</v>
      </c>
      <c r="M497">
        <f>IF(ISBLANK(Nikes_Sales_Dataset___Working_file[[#This Row],[Discount_Applied]]),0,Nikes_Sales_Dataset___Working_file[[#This Row],[Discount_Applied]])</f>
        <v>1.1100000000000001</v>
      </c>
      <c r="N497" s="9">
        <f>Nikes_Sales_Dataset___Working_file[[#This Row],[MRP Final]]*(1-Nikes_Sales_Dataset___Working_file[[#This Row],[Cleaned Discount]])</f>
        <v>-672.10330000000067</v>
      </c>
      <c r="O497">
        <v>0</v>
      </c>
      <c r="P497" s="3">
        <f>Nikes_Sales_Dataset___Working_file[[#This Row],[Sales Price]]*Nikes_Sales_Dataset___Working_file[[#This Row],[Units Sold Filled]]</f>
        <v>-2016.309900000002</v>
      </c>
      <c r="Q497" s="2">
        <v>45677</v>
      </c>
      <c r="R497" s="7">
        <f>IF(ISBLANK(Nikes_Sales_Dataset___Working_file[[#This Row],[Order_Date]]),"Unknown Date",Nikes_Sales_Dataset___Working_file[[#This Row],[Order_Date]])</f>
        <v>45677</v>
      </c>
      <c r="S497" s="7" t="str">
        <f>IF(ISNUMBER(Nikes_Sales_Dataset___Working_file[[#This Row],[Cleaned Order Date]]),TEXT(Nikes_Sales_Dataset___Working_file[[#This Row],[Cleaned Order Date]],"mmm"),"Unknown")</f>
        <v>Jan</v>
      </c>
      <c r="T497" s="7" t="str">
        <f>IF(ISNUMBER(Nikes_Sales_Dataset___Working_file[[#This Row],[Cleaned Order Date]]),TEXT(Nikes_Sales_Dataset___Working_file[[#This Row],[Cleaned Order Date]],"yyyy"),"Unknown")</f>
        <v>2025</v>
      </c>
      <c r="U497" s="1" t="s">
        <v>22</v>
      </c>
      <c r="V497" s="1" t="s">
        <v>36</v>
      </c>
      <c r="W497" s="1" t="s">
        <v>36</v>
      </c>
      <c r="X497" s="9">
        <v>36.159999999999997</v>
      </c>
    </row>
    <row r="498" spans="1:24" x14ac:dyDescent="0.25">
      <c r="A498" s="4">
        <v>2496</v>
      </c>
      <c r="B498" s="4" t="str">
        <f>Nikes_Sales_Dataset___Working_file[[#This Row],[Order_ID]]&amp;"_"&amp;TEXT(Nikes_Sales_Dataset___Working_file[[#This Row],[Cleaned Order Date]],"yyyymmdd")</f>
        <v>2496_20241224</v>
      </c>
      <c r="C498" s="1" t="s">
        <v>13</v>
      </c>
      <c r="D498" s="1" t="s">
        <v>30</v>
      </c>
      <c r="E498" s="1" t="s">
        <v>31</v>
      </c>
      <c r="F498" s="1" t="s">
        <v>16</v>
      </c>
      <c r="G498" s="1" t="s">
        <v>16</v>
      </c>
      <c r="H498">
        <v>2</v>
      </c>
      <c r="I498" s="3">
        <f>IF(ISBLANK(Nikes_Sales_Dataset___Working_file[[#This Row],[Units_Sold]]),IF(Nikes_Sales_Dataset___Working_file[[#This Row],[Profit]]&lt;0,0,1),Nikes_Sales_Dataset___Working_file[[#This Row],[Units_Sold]])</f>
        <v>2</v>
      </c>
      <c r="J498">
        <v>4110.72</v>
      </c>
      <c r="K498" s="9">
        <f>IF(ISBLANK(Nikes_Sales_Dataset___Working_file[[#This Row],[MRP]]),MEDIAN(Nikes_Sales_Dataset___Working_file[[#All],[MRP]]),Nikes_Sales_Dataset___Working_file[[#This Row],[MRP]])</f>
        <v>4110.72</v>
      </c>
      <c r="L498">
        <v>0.32</v>
      </c>
      <c r="M498">
        <f>IF(ISBLANK(Nikes_Sales_Dataset___Working_file[[#This Row],[Discount_Applied]]),0,Nikes_Sales_Dataset___Working_file[[#This Row],[Discount_Applied]])</f>
        <v>0.32</v>
      </c>
      <c r="N498" s="9">
        <f>Nikes_Sales_Dataset___Working_file[[#This Row],[MRP Final]]*(1-Nikes_Sales_Dataset___Working_file[[#This Row],[Cleaned Discount]])</f>
        <v>2795.2896000000001</v>
      </c>
      <c r="O498">
        <v>5590.58</v>
      </c>
      <c r="P498" s="3">
        <f>Nikes_Sales_Dataset___Working_file[[#This Row],[Sales Price]]*Nikes_Sales_Dataset___Working_file[[#This Row],[Units Sold Filled]]</f>
        <v>5590.5792000000001</v>
      </c>
      <c r="Q498" s="2">
        <v>45650</v>
      </c>
      <c r="R498" s="7">
        <f>IF(ISBLANK(Nikes_Sales_Dataset___Working_file[[#This Row],[Order_Date]]),"Unknown Date",Nikes_Sales_Dataset___Working_file[[#This Row],[Order_Date]])</f>
        <v>45650</v>
      </c>
      <c r="S498" s="7" t="str">
        <f>IF(ISNUMBER(Nikes_Sales_Dataset___Working_file[[#This Row],[Cleaned Order Date]]),TEXT(Nikes_Sales_Dataset___Working_file[[#This Row],[Cleaned Order Date]],"mmm"),"Unknown")</f>
        <v>Dec</v>
      </c>
      <c r="T498" s="7" t="str">
        <f>IF(ISNUMBER(Nikes_Sales_Dataset___Working_file[[#This Row],[Cleaned Order Date]]),TEXT(Nikes_Sales_Dataset___Working_file[[#This Row],[Cleaned Order Date]],"yyyy"),"Unknown")</f>
        <v>2024</v>
      </c>
      <c r="U498" s="1" t="s">
        <v>22</v>
      </c>
      <c r="V498" s="1" t="s">
        <v>18</v>
      </c>
      <c r="W498" s="1" t="s">
        <v>36</v>
      </c>
      <c r="X498" s="9">
        <v>3894.95</v>
      </c>
    </row>
    <row r="499" spans="1:24" x14ac:dyDescent="0.25">
      <c r="A499" s="4">
        <v>2497</v>
      </c>
      <c r="B499" s="4" t="str">
        <f>Nikes_Sales_Dataset___Working_file[[#This Row],[Order_ID]]&amp;"_"&amp;TEXT(Nikes_Sales_Dataset___Working_file[[#This Row],[Cleaned Order Date]],"yyyymmdd")</f>
        <v>2497_20231129</v>
      </c>
      <c r="C499" s="1" t="s">
        <v>13</v>
      </c>
      <c r="D499" s="1" t="s">
        <v>43</v>
      </c>
      <c r="E499" s="1" t="s">
        <v>44</v>
      </c>
      <c r="F499" s="1" t="s">
        <v>32</v>
      </c>
      <c r="G499" s="1" t="s">
        <v>32</v>
      </c>
      <c r="H499">
        <v>1</v>
      </c>
      <c r="I499" s="3">
        <f>IF(ISBLANK(Nikes_Sales_Dataset___Working_file[[#This Row],[Units_Sold]]),IF(Nikes_Sales_Dataset___Working_file[[#This Row],[Profit]]&lt;0,0,1),Nikes_Sales_Dataset___Working_file[[#This Row],[Units_Sold]])</f>
        <v>1</v>
      </c>
      <c r="K499" s="9">
        <f>IF(ISBLANK(Nikes_Sales_Dataset___Working_file[[#This Row],[MRP]]),MEDIAN(Nikes_Sales_Dataset___Working_file[[#All],[MRP]]),Nikes_Sales_Dataset___Working_file[[#This Row],[MRP]])</f>
        <v>6110.0300000000007</v>
      </c>
      <c r="M499">
        <f>IF(ISBLANK(Nikes_Sales_Dataset___Working_file[[#This Row],[Discount_Applied]]),0,Nikes_Sales_Dataset___Working_file[[#This Row],[Discount_Applied]])</f>
        <v>0</v>
      </c>
      <c r="N499" s="9">
        <f>Nikes_Sales_Dataset___Working_file[[#This Row],[MRP Final]]*(1-Nikes_Sales_Dataset___Working_file[[#This Row],[Cleaned Discount]])</f>
        <v>6110.0300000000007</v>
      </c>
      <c r="O499">
        <v>0</v>
      </c>
      <c r="P499" s="3">
        <f>Nikes_Sales_Dataset___Working_file[[#This Row],[Sales Price]]*Nikes_Sales_Dataset___Working_file[[#This Row],[Units Sold Filled]]</f>
        <v>6110.0300000000007</v>
      </c>
      <c r="Q499" s="2">
        <v>45259</v>
      </c>
      <c r="R499" s="7">
        <f>IF(ISBLANK(Nikes_Sales_Dataset___Working_file[[#This Row],[Order_Date]]),"Unknown Date",Nikes_Sales_Dataset___Working_file[[#This Row],[Order_Date]])</f>
        <v>45259</v>
      </c>
      <c r="S499" s="7" t="str">
        <f>IF(ISNUMBER(Nikes_Sales_Dataset___Working_file[[#This Row],[Cleaned Order Date]]),TEXT(Nikes_Sales_Dataset___Working_file[[#This Row],[Cleaned Order Date]],"mmm"),"Unknown")</f>
        <v>Nov</v>
      </c>
      <c r="T499" s="7" t="str">
        <f>IF(ISNUMBER(Nikes_Sales_Dataset___Working_file[[#This Row],[Cleaned Order Date]]),TEXT(Nikes_Sales_Dataset___Working_file[[#This Row],[Cleaned Order Date]],"yyyy"),"Unknown")</f>
        <v>2023</v>
      </c>
      <c r="U499" s="1" t="s">
        <v>17</v>
      </c>
      <c r="V499" s="1" t="s">
        <v>25</v>
      </c>
      <c r="W499" s="1" t="s">
        <v>25</v>
      </c>
      <c r="X499" s="9">
        <v>2592.98</v>
      </c>
    </row>
    <row r="500" spans="1:24" x14ac:dyDescent="0.25">
      <c r="A500" s="4">
        <v>2498</v>
      </c>
      <c r="B500" s="4" t="str">
        <f>Nikes_Sales_Dataset___Working_file[[#This Row],[Order_ID]]&amp;"_"&amp;TEXT(Nikes_Sales_Dataset___Working_file[[#This Row],[Cleaned Order Date]],"yyyymmdd")</f>
        <v>2498_20250601</v>
      </c>
      <c r="C500" s="1" t="s">
        <v>13</v>
      </c>
      <c r="D500" s="1" t="s">
        <v>14</v>
      </c>
      <c r="E500" s="1" t="s">
        <v>54</v>
      </c>
      <c r="F500" s="1" t="s">
        <v>41</v>
      </c>
      <c r="G500" s="1" t="s">
        <v>16</v>
      </c>
      <c r="I500" s="3">
        <f>IF(ISBLANK(Nikes_Sales_Dataset___Working_file[[#This Row],[Units_Sold]]),IF(Nikes_Sales_Dataset___Working_file[[#This Row],[Profit]]&lt;0,0,1),Nikes_Sales_Dataset___Working_file[[#This Row],[Units_Sold]])</f>
        <v>1</v>
      </c>
      <c r="K500" s="9">
        <f>IF(ISBLANK(Nikes_Sales_Dataset___Working_file[[#This Row],[MRP]]),MEDIAN(Nikes_Sales_Dataset___Working_file[[#All],[MRP]]),Nikes_Sales_Dataset___Working_file[[#This Row],[MRP]])</f>
        <v>6110.0300000000007</v>
      </c>
      <c r="M500">
        <f>IF(ISBLANK(Nikes_Sales_Dataset___Working_file[[#This Row],[Discount_Applied]]),0,Nikes_Sales_Dataset___Working_file[[#This Row],[Discount_Applied]])</f>
        <v>0</v>
      </c>
      <c r="N500" s="9">
        <f>Nikes_Sales_Dataset___Working_file[[#This Row],[MRP Final]]*(1-Nikes_Sales_Dataset___Working_file[[#This Row],[Cleaned Discount]])</f>
        <v>6110.0300000000007</v>
      </c>
      <c r="O500">
        <v>0</v>
      </c>
      <c r="P500" s="3">
        <f>Nikes_Sales_Dataset___Working_file[[#This Row],[Sales Price]]*Nikes_Sales_Dataset___Working_file[[#This Row],[Units Sold Filled]]</f>
        <v>6110.0300000000007</v>
      </c>
      <c r="Q500" s="2">
        <v>45809</v>
      </c>
      <c r="R500" s="7">
        <f>IF(ISBLANK(Nikes_Sales_Dataset___Working_file[[#This Row],[Order_Date]]),"Unknown Date",Nikes_Sales_Dataset___Working_file[[#This Row],[Order_Date]])</f>
        <v>45809</v>
      </c>
      <c r="S500" s="7" t="str">
        <f>IF(ISNUMBER(Nikes_Sales_Dataset___Working_file[[#This Row],[Cleaned Order Date]]),TEXT(Nikes_Sales_Dataset___Working_file[[#This Row],[Cleaned Order Date]],"mmm"),"Unknown")</f>
        <v>Jun</v>
      </c>
      <c r="T500" s="7" t="str">
        <f>IF(ISNUMBER(Nikes_Sales_Dataset___Working_file[[#This Row],[Cleaned Order Date]]),TEXT(Nikes_Sales_Dataset___Working_file[[#This Row],[Cleaned Order Date]],"yyyy"),"Unknown")</f>
        <v>2025</v>
      </c>
      <c r="U500" s="1" t="s">
        <v>22</v>
      </c>
      <c r="V500" s="1" t="s">
        <v>29</v>
      </c>
      <c r="W500" s="1" t="s">
        <v>29</v>
      </c>
      <c r="X500" s="9">
        <v>1574.98</v>
      </c>
    </row>
    <row r="501" spans="1:24" x14ac:dyDescent="0.25">
      <c r="A501" s="4">
        <v>2499</v>
      </c>
      <c r="B501" s="4" t="str">
        <f>Nikes_Sales_Dataset___Working_file[[#This Row],[Order_ID]]&amp;"_"&amp;TEXT(Nikes_Sales_Dataset___Working_file[[#This Row],[Cleaned Order Date]],"yyyymmdd")</f>
        <v>2499_20240607</v>
      </c>
      <c r="C501" s="1" t="s">
        <v>19</v>
      </c>
      <c r="D501" s="1" t="s">
        <v>20</v>
      </c>
      <c r="E501" s="1" t="s">
        <v>24</v>
      </c>
      <c r="F501" s="1" t="s">
        <v>28</v>
      </c>
      <c r="G501" s="1" t="s">
        <v>28</v>
      </c>
      <c r="I501" s="3">
        <f>IF(ISBLANK(Nikes_Sales_Dataset___Working_file[[#This Row],[Units_Sold]]),IF(Nikes_Sales_Dataset___Working_file[[#This Row],[Profit]]&lt;0,0,1),Nikes_Sales_Dataset___Working_file[[#This Row],[Units_Sold]])</f>
        <v>1</v>
      </c>
      <c r="J501">
        <v>8347.8700000000008</v>
      </c>
      <c r="K501" s="9">
        <f>IF(ISBLANK(Nikes_Sales_Dataset___Working_file[[#This Row],[MRP]]),MEDIAN(Nikes_Sales_Dataset___Working_file[[#All],[MRP]]),Nikes_Sales_Dataset___Working_file[[#This Row],[MRP]])</f>
        <v>8347.8700000000008</v>
      </c>
      <c r="M501">
        <f>IF(ISBLANK(Nikes_Sales_Dataset___Working_file[[#This Row],[Discount_Applied]]),0,Nikes_Sales_Dataset___Working_file[[#This Row],[Discount_Applied]])</f>
        <v>0</v>
      </c>
      <c r="N501" s="9">
        <f>Nikes_Sales_Dataset___Working_file[[#This Row],[MRP Final]]*(1-Nikes_Sales_Dataset___Working_file[[#This Row],[Cleaned Discount]])</f>
        <v>8347.8700000000008</v>
      </c>
      <c r="O501">
        <v>0</v>
      </c>
      <c r="P501" s="3">
        <f>Nikes_Sales_Dataset___Working_file[[#This Row],[Sales Price]]*Nikes_Sales_Dataset___Working_file[[#This Row],[Units Sold Filled]]</f>
        <v>8347.8700000000008</v>
      </c>
      <c r="Q501" s="2">
        <v>45450</v>
      </c>
      <c r="R501" s="7">
        <f>IF(ISBLANK(Nikes_Sales_Dataset___Working_file[[#This Row],[Order_Date]]),"Unknown Date",Nikes_Sales_Dataset___Working_file[[#This Row],[Order_Date]])</f>
        <v>45450</v>
      </c>
      <c r="S501" s="7" t="str">
        <f>IF(ISNUMBER(Nikes_Sales_Dataset___Working_file[[#This Row],[Cleaned Order Date]]),TEXT(Nikes_Sales_Dataset___Working_file[[#This Row],[Cleaned Order Date]],"mmm"),"Unknown")</f>
        <v>Jun</v>
      </c>
      <c r="T501" s="7" t="str">
        <f>IF(ISNUMBER(Nikes_Sales_Dataset___Working_file[[#This Row],[Cleaned Order Date]]),TEXT(Nikes_Sales_Dataset___Working_file[[#This Row],[Cleaned Order Date]],"yyyy"),"Unknown")</f>
        <v>2024</v>
      </c>
      <c r="U501" s="1" t="s">
        <v>22</v>
      </c>
      <c r="V501" s="1" t="s">
        <v>42</v>
      </c>
      <c r="W501" s="1" t="s">
        <v>38</v>
      </c>
      <c r="X501" s="9">
        <v>1488.3</v>
      </c>
    </row>
    <row r="502" spans="1:24" x14ac:dyDescent="0.25">
      <c r="A502" s="4">
        <v>2500</v>
      </c>
      <c r="B502" s="4" t="str">
        <f>Nikes_Sales_Dataset___Working_file[[#This Row],[Order_ID]]&amp;"_"&amp;TEXT(Nikes_Sales_Dataset___Working_file[[#This Row],[Cleaned Order Date]],"yyyymmdd")</f>
        <v>2500_20250706</v>
      </c>
      <c r="C502" s="1" t="s">
        <v>13</v>
      </c>
      <c r="D502" s="1" t="s">
        <v>30</v>
      </c>
      <c r="E502" s="1" t="s">
        <v>56</v>
      </c>
      <c r="F502" s="1" t="s">
        <v>41</v>
      </c>
      <c r="G502" s="1" t="s">
        <v>16</v>
      </c>
      <c r="I502" s="3">
        <f>IF(ISBLANK(Nikes_Sales_Dataset___Working_file[[#This Row],[Units_Sold]]),IF(Nikes_Sales_Dataset___Working_file[[#This Row],[Profit]]&lt;0,0,1),Nikes_Sales_Dataset___Working_file[[#This Row],[Units_Sold]])</f>
        <v>1</v>
      </c>
      <c r="K502" s="9">
        <f>IF(ISBLANK(Nikes_Sales_Dataset___Working_file[[#This Row],[MRP]]),MEDIAN(Nikes_Sales_Dataset___Working_file[[#All],[MRP]]),Nikes_Sales_Dataset___Working_file[[#This Row],[MRP]])</f>
        <v>6110.0300000000007</v>
      </c>
      <c r="L502">
        <v>0.99</v>
      </c>
      <c r="M502">
        <f>IF(ISBLANK(Nikes_Sales_Dataset___Working_file[[#This Row],[Discount_Applied]]),0,Nikes_Sales_Dataset___Working_file[[#This Row],[Discount_Applied]])</f>
        <v>0.99</v>
      </c>
      <c r="N502" s="9">
        <f>Nikes_Sales_Dataset___Working_file[[#This Row],[MRP Final]]*(1-Nikes_Sales_Dataset___Working_file[[#This Row],[Cleaned Discount]])</f>
        <v>61.100300000000061</v>
      </c>
      <c r="O502">
        <v>0</v>
      </c>
      <c r="P502" s="3">
        <f>Nikes_Sales_Dataset___Working_file[[#This Row],[Sales Price]]*Nikes_Sales_Dataset___Working_file[[#This Row],[Units Sold Filled]]</f>
        <v>61.100300000000061</v>
      </c>
      <c r="Q502" s="2">
        <v>45844</v>
      </c>
      <c r="R502" s="7">
        <f>IF(ISBLANK(Nikes_Sales_Dataset___Working_file[[#This Row],[Order_Date]]),"Unknown Date",Nikes_Sales_Dataset___Working_file[[#This Row],[Order_Date]])</f>
        <v>45844</v>
      </c>
      <c r="S502" s="7" t="str">
        <f>IF(ISNUMBER(Nikes_Sales_Dataset___Working_file[[#This Row],[Cleaned Order Date]]),TEXT(Nikes_Sales_Dataset___Working_file[[#This Row],[Cleaned Order Date]],"mmm"),"Unknown")</f>
        <v>Jul</v>
      </c>
      <c r="T502" s="7" t="str">
        <f>IF(ISNUMBER(Nikes_Sales_Dataset___Working_file[[#This Row],[Cleaned Order Date]]),TEXT(Nikes_Sales_Dataset___Working_file[[#This Row],[Cleaned Order Date]],"yyyy"),"Unknown")</f>
        <v>2025</v>
      </c>
      <c r="U502" s="1" t="s">
        <v>17</v>
      </c>
      <c r="V502" s="1" t="s">
        <v>18</v>
      </c>
      <c r="W502" s="1" t="s">
        <v>36</v>
      </c>
      <c r="X502" s="9">
        <v>3100.16</v>
      </c>
    </row>
    <row r="503" spans="1:24" x14ac:dyDescent="0.25">
      <c r="A503" s="4">
        <v>2501</v>
      </c>
      <c r="B503" s="4" t="str">
        <f>Nikes_Sales_Dataset___Working_file[[#This Row],[Order_ID]]&amp;"_"&amp;TEXT(Nikes_Sales_Dataset___Working_file[[#This Row],[Cleaned Order Date]],"yyyymmdd")</f>
        <v>2501_20250604</v>
      </c>
      <c r="C503" s="1" t="s">
        <v>19</v>
      </c>
      <c r="D503" s="1" t="s">
        <v>26</v>
      </c>
      <c r="E503" s="1" t="s">
        <v>60</v>
      </c>
      <c r="F503" s="1" t="s">
        <v>28</v>
      </c>
      <c r="G503" s="1" t="s">
        <v>28</v>
      </c>
      <c r="I503" s="3">
        <f>IF(ISBLANK(Nikes_Sales_Dataset___Working_file[[#This Row],[Units_Sold]]),IF(Nikes_Sales_Dataset___Working_file[[#This Row],[Profit]]&lt;0,0,1),Nikes_Sales_Dataset___Working_file[[#This Row],[Units_Sold]])</f>
        <v>1</v>
      </c>
      <c r="J503">
        <v>6453.36</v>
      </c>
      <c r="K503" s="9">
        <f>IF(ISBLANK(Nikes_Sales_Dataset___Working_file[[#This Row],[MRP]]),MEDIAN(Nikes_Sales_Dataset___Working_file[[#All],[MRP]]),Nikes_Sales_Dataset___Working_file[[#This Row],[MRP]])</f>
        <v>6453.36</v>
      </c>
      <c r="M503">
        <f>IF(ISBLANK(Nikes_Sales_Dataset___Working_file[[#This Row],[Discount_Applied]]),0,Nikes_Sales_Dataset___Working_file[[#This Row],[Discount_Applied]])</f>
        <v>0</v>
      </c>
      <c r="N503" s="9">
        <f>Nikes_Sales_Dataset___Working_file[[#This Row],[MRP Final]]*(1-Nikes_Sales_Dataset___Working_file[[#This Row],[Cleaned Discount]])</f>
        <v>6453.36</v>
      </c>
      <c r="O503">
        <v>0</v>
      </c>
      <c r="P503" s="3">
        <f>Nikes_Sales_Dataset___Working_file[[#This Row],[Sales Price]]*Nikes_Sales_Dataset___Working_file[[#This Row],[Units Sold Filled]]</f>
        <v>6453.36</v>
      </c>
      <c r="Q503" s="2">
        <v>45812</v>
      </c>
      <c r="R503" s="7">
        <f>IF(ISBLANK(Nikes_Sales_Dataset___Working_file[[#This Row],[Order_Date]]),"Unknown Date",Nikes_Sales_Dataset___Working_file[[#This Row],[Order_Date]])</f>
        <v>45812</v>
      </c>
      <c r="S503" s="7" t="str">
        <f>IF(ISNUMBER(Nikes_Sales_Dataset___Working_file[[#This Row],[Cleaned Order Date]]),TEXT(Nikes_Sales_Dataset___Working_file[[#This Row],[Cleaned Order Date]],"mmm"),"Unknown")</f>
        <v>Jun</v>
      </c>
      <c r="T503" s="7" t="str">
        <f>IF(ISNUMBER(Nikes_Sales_Dataset___Working_file[[#This Row],[Cleaned Order Date]]),TEXT(Nikes_Sales_Dataset___Working_file[[#This Row],[Cleaned Order Date]],"yyyy"),"Unknown")</f>
        <v>2025</v>
      </c>
      <c r="U503" s="1" t="s">
        <v>22</v>
      </c>
      <c r="V503" s="1" t="s">
        <v>45</v>
      </c>
      <c r="W503" s="1" t="s">
        <v>45</v>
      </c>
      <c r="X503" s="9">
        <v>2321.06</v>
      </c>
    </row>
    <row r="504" spans="1:24" x14ac:dyDescent="0.25">
      <c r="A504" s="4">
        <v>2502</v>
      </c>
      <c r="B504" s="4" t="str">
        <f>Nikes_Sales_Dataset___Working_file[[#This Row],[Order_ID]]&amp;"_"&amp;TEXT(Nikes_Sales_Dataset___Working_file[[#This Row],[Cleaned Order Date]],"yyyymmdd")</f>
        <v>2502_20230910</v>
      </c>
      <c r="C504" s="1" t="s">
        <v>19</v>
      </c>
      <c r="D504" s="1" t="s">
        <v>43</v>
      </c>
      <c r="E504" s="1" t="s">
        <v>51</v>
      </c>
      <c r="F504" s="1" t="s">
        <v>16</v>
      </c>
      <c r="G504" s="1" t="s">
        <v>16</v>
      </c>
      <c r="H504">
        <v>0</v>
      </c>
      <c r="I504" s="3">
        <f>IF(ISBLANK(Nikes_Sales_Dataset___Working_file[[#This Row],[Units_Sold]]),IF(Nikes_Sales_Dataset___Working_file[[#This Row],[Profit]]&lt;0,0,1),Nikes_Sales_Dataset___Working_file[[#This Row],[Units_Sold]])</f>
        <v>0</v>
      </c>
      <c r="K504" s="9">
        <f>IF(ISBLANK(Nikes_Sales_Dataset___Working_file[[#This Row],[MRP]]),MEDIAN(Nikes_Sales_Dataset___Working_file[[#All],[MRP]]),Nikes_Sales_Dataset___Working_file[[#This Row],[MRP]])</f>
        <v>6110.0300000000007</v>
      </c>
      <c r="M504">
        <f>IF(ISBLANK(Nikes_Sales_Dataset___Working_file[[#This Row],[Discount_Applied]]),0,Nikes_Sales_Dataset___Working_file[[#This Row],[Discount_Applied]])</f>
        <v>0</v>
      </c>
      <c r="N504" s="9">
        <f>Nikes_Sales_Dataset___Working_file[[#This Row],[MRP Final]]*(1-Nikes_Sales_Dataset___Working_file[[#This Row],[Cleaned Discount]])</f>
        <v>6110.0300000000007</v>
      </c>
      <c r="O504">
        <v>0</v>
      </c>
      <c r="P504" s="3">
        <f>Nikes_Sales_Dataset___Working_file[[#This Row],[Sales Price]]*Nikes_Sales_Dataset___Working_file[[#This Row],[Units Sold Filled]]</f>
        <v>0</v>
      </c>
      <c r="Q504" s="2">
        <v>45179</v>
      </c>
      <c r="R504" s="7">
        <f>IF(ISBLANK(Nikes_Sales_Dataset___Working_file[[#This Row],[Order_Date]]),"Unknown Date",Nikes_Sales_Dataset___Working_file[[#This Row],[Order_Date]])</f>
        <v>45179</v>
      </c>
      <c r="S504" s="7" t="str">
        <f>IF(ISNUMBER(Nikes_Sales_Dataset___Working_file[[#This Row],[Cleaned Order Date]]),TEXT(Nikes_Sales_Dataset___Working_file[[#This Row],[Cleaned Order Date]],"mmm"),"Unknown")</f>
        <v>Sep</v>
      </c>
      <c r="T504" s="7" t="str">
        <f>IF(ISNUMBER(Nikes_Sales_Dataset___Working_file[[#This Row],[Cleaned Order Date]]),TEXT(Nikes_Sales_Dataset___Working_file[[#This Row],[Cleaned Order Date]],"yyyy"),"Unknown")</f>
        <v>2023</v>
      </c>
      <c r="U504" s="1" t="s">
        <v>22</v>
      </c>
      <c r="V504" s="1" t="s">
        <v>25</v>
      </c>
      <c r="W504" s="1" t="s">
        <v>25</v>
      </c>
      <c r="X504" s="9">
        <v>2412.8200000000002</v>
      </c>
    </row>
    <row r="505" spans="1:24" x14ac:dyDescent="0.25">
      <c r="A505" s="4">
        <v>2503</v>
      </c>
      <c r="B505" s="4" t="str">
        <f>Nikes_Sales_Dataset___Working_file[[#This Row],[Order_ID]]&amp;"_"&amp;TEXT(Nikes_Sales_Dataset___Working_file[[#This Row],[Cleaned Order Date]],"yyyymmdd")</f>
        <v>2503_20250120</v>
      </c>
      <c r="C505" s="1" t="s">
        <v>19</v>
      </c>
      <c r="D505" s="1" t="s">
        <v>14</v>
      </c>
      <c r="E505" s="1" t="s">
        <v>54</v>
      </c>
      <c r="F505" s="1" t="s">
        <v>32</v>
      </c>
      <c r="G505" s="1" t="s">
        <v>32</v>
      </c>
      <c r="H505">
        <v>-1</v>
      </c>
      <c r="I505" s="3">
        <f>IF(ISBLANK(Nikes_Sales_Dataset___Working_file[[#This Row],[Units_Sold]]),IF(Nikes_Sales_Dataset___Working_file[[#This Row],[Profit]]&lt;0,0,1),Nikes_Sales_Dataset___Working_file[[#This Row],[Units_Sold]])</f>
        <v>-1</v>
      </c>
      <c r="K505" s="9">
        <f>IF(ISBLANK(Nikes_Sales_Dataset___Working_file[[#This Row],[MRP]]),MEDIAN(Nikes_Sales_Dataset___Working_file[[#All],[MRP]]),Nikes_Sales_Dataset___Working_file[[#This Row],[MRP]])</f>
        <v>6110.0300000000007</v>
      </c>
      <c r="M505">
        <f>IF(ISBLANK(Nikes_Sales_Dataset___Working_file[[#This Row],[Discount_Applied]]),0,Nikes_Sales_Dataset___Working_file[[#This Row],[Discount_Applied]])</f>
        <v>0</v>
      </c>
      <c r="N505" s="9">
        <f>Nikes_Sales_Dataset___Working_file[[#This Row],[MRP Final]]*(1-Nikes_Sales_Dataset___Working_file[[#This Row],[Cleaned Discount]])</f>
        <v>6110.0300000000007</v>
      </c>
      <c r="O505">
        <v>0</v>
      </c>
      <c r="P505" s="3">
        <f>Nikes_Sales_Dataset___Working_file[[#This Row],[Sales Price]]*Nikes_Sales_Dataset___Working_file[[#This Row],[Units Sold Filled]]</f>
        <v>-6110.0300000000007</v>
      </c>
      <c r="Q505" s="2">
        <v>45677</v>
      </c>
      <c r="R505" s="7">
        <f>IF(ISBLANK(Nikes_Sales_Dataset___Working_file[[#This Row],[Order_Date]]),"Unknown Date",Nikes_Sales_Dataset___Working_file[[#This Row],[Order_Date]])</f>
        <v>45677</v>
      </c>
      <c r="S505" s="7" t="str">
        <f>IF(ISNUMBER(Nikes_Sales_Dataset___Working_file[[#This Row],[Cleaned Order Date]]),TEXT(Nikes_Sales_Dataset___Working_file[[#This Row],[Cleaned Order Date]],"mmm"),"Unknown")</f>
        <v>Jan</v>
      </c>
      <c r="T505" s="7" t="str">
        <f>IF(ISNUMBER(Nikes_Sales_Dataset___Working_file[[#This Row],[Cleaned Order Date]]),TEXT(Nikes_Sales_Dataset___Working_file[[#This Row],[Cleaned Order Date]],"yyyy"),"Unknown")</f>
        <v>2025</v>
      </c>
      <c r="U505" s="1" t="s">
        <v>17</v>
      </c>
      <c r="V505" s="1" t="s">
        <v>36</v>
      </c>
      <c r="W505" s="1" t="s">
        <v>36</v>
      </c>
      <c r="X505" s="9">
        <v>-173.16</v>
      </c>
    </row>
    <row r="506" spans="1:24" x14ac:dyDescent="0.25">
      <c r="A506" s="4">
        <v>2504</v>
      </c>
      <c r="B506" s="4" t="str">
        <f>Nikes_Sales_Dataset___Working_file[[#This Row],[Order_ID]]&amp;"_"&amp;TEXT(Nikes_Sales_Dataset___Working_file[[#This Row],[Cleaned Order Date]],"yyyymmdd")</f>
        <v>2504_Unknown Date</v>
      </c>
      <c r="C506" s="1" t="s">
        <v>35</v>
      </c>
      <c r="D506" s="1" t="s">
        <v>43</v>
      </c>
      <c r="E506" s="1" t="s">
        <v>52</v>
      </c>
      <c r="F506" s="1" t="s">
        <v>41</v>
      </c>
      <c r="G506" s="1" t="s">
        <v>16</v>
      </c>
      <c r="H506">
        <v>3</v>
      </c>
      <c r="I506" s="3">
        <f>IF(ISBLANK(Nikes_Sales_Dataset___Working_file[[#This Row],[Units_Sold]]),IF(Nikes_Sales_Dataset___Working_file[[#This Row],[Profit]]&lt;0,0,1),Nikes_Sales_Dataset___Working_file[[#This Row],[Units_Sold]])</f>
        <v>3</v>
      </c>
      <c r="K506" s="9">
        <f>IF(ISBLANK(Nikes_Sales_Dataset___Working_file[[#This Row],[MRP]]),MEDIAN(Nikes_Sales_Dataset___Working_file[[#All],[MRP]]),Nikes_Sales_Dataset___Working_file[[#This Row],[MRP]])</f>
        <v>6110.0300000000007</v>
      </c>
      <c r="M506">
        <f>IF(ISBLANK(Nikes_Sales_Dataset___Working_file[[#This Row],[Discount_Applied]]),0,Nikes_Sales_Dataset___Working_file[[#This Row],[Discount_Applied]])</f>
        <v>0</v>
      </c>
      <c r="N506" s="9">
        <f>Nikes_Sales_Dataset___Working_file[[#This Row],[MRP Final]]*(1-Nikes_Sales_Dataset___Working_file[[#This Row],[Cleaned Discount]])</f>
        <v>6110.0300000000007</v>
      </c>
      <c r="O506">
        <v>0</v>
      </c>
      <c r="P506" s="3">
        <f>Nikes_Sales_Dataset___Working_file[[#This Row],[Sales Price]]*Nikes_Sales_Dataset___Working_file[[#This Row],[Units Sold Filled]]</f>
        <v>18330.090000000004</v>
      </c>
      <c r="Q506" s="2"/>
      <c r="R506" s="7" t="str">
        <f>IF(ISBLANK(Nikes_Sales_Dataset___Working_file[[#This Row],[Order_Date]]),"Unknown Date",Nikes_Sales_Dataset___Working_file[[#This Row],[Order_Date]])</f>
        <v>Unknown Date</v>
      </c>
      <c r="S506" s="7" t="str">
        <f>IF(ISNUMBER(Nikes_Sales_Dataset___Working_file[[#This Row],[Cleaned Order Date]]),TEXT(Nikes_Sales_Dataset___Working_file[[#This Row],[Cleaned Order Date]],"mmm"),"Unknown")</f>
        <v>Unknown</v>
      </c>
      <c r="T506" s="7" t="str">
        <f>IF(ISNUMBER(Nikes_Sales_Dataset___Working_file[[#This Row],[Cleaned Order Date]]),TEXT(Nikes_Sales_Dataset___Working_file[[#This Row],[Cleaned Order Date]],"yyyy"),"Unknown")</f>
        <v>Unknown</v>
      </c>
      <c r="U506" s="1" t="s">
        <v>17</v>
      </c>
      <c r="V506" s="1" t="s">
        <v>42</v>
      </c>
      <c r="W506" s="1" t="s">
        <v>38</v>
      </c>
      <c r="X506" s="9">
        <v>-278.07</v>
      </c>
    </row>
    <row r="507" spans="1:24" x14ac:dyDescent="0.25">
      <c r="A507" s="4">
        <v>2505</v>
      </c>
      <c r="B507" s="4" t="str">
        <f>Nikes_Sales_Dataset___Working_file[[#This Row],[Order_ID]]&amp;"_"&amp;TEXT(Nikes_Sales_Dataset___Working_file[[#This Row],[Cleaned Order Date]],"yyyymmdd")</f>
        <v>2505_20250703</v>
      </c>
      <c r="C507" s="1" t="s">
        <v>19</v>
      </c>
      <c r="D507" s="1" t="s">
        <v>30</v>
      </c>
      <c r="E507" s="1" t="s">
        <v>50</v>
      </c>
      <c r="F507" s="1" t="s">
        <v>46</v>
      </c>
      <c r="G507" s="1" t="s">
        <v>16</v>
      </c>
      <c r="I507" s="3">
        <f>IF(ISBLANK(Nikes_Sales_Dataset___Working_file[[#This Row],[Units_Sold]]),IF(Nikes_Sales_Dataset___Working_file[[#This Row],[Profit]]&lt;0,0,1),Nikes_Sales_Dataset___Working_file[[#This Row],[Units_Sold]])</f>
        <v>1</v>
      </c>
      <c r="K507" s="9">
        <f>IF(ISBLANK(Nikes_Sales_Dataset___Working_file[[#This Row],[MRP]]),MEDIAN(Nikes_Sales_Dataset___Working_file[[#All],[MRP]]),Nikes_Sales_Dataset___Working_file[[#This Row],[MRP]])</f>
        <v>6110.0300000000007</v>
      </c>
      <c r="L507">
        <v>1.1100000000000001</v>
      </c>
      <c r="M507">
        <f>IF(ISBLANK(Nikes_Sales_Dataset___Working_file[[#This Row],[Discount_Applied]]),0,Nikes_Sales_Dataset___Working_file[[#This Row],[Discount_Applied]])</f>
        <v>1.1100000000000001</v>
      </c>
      <c r="N507" s="9">
        <f>Nikes_Sales_Dataset___Working_file[[#This Row],[MRP Final]]*(1-Nikes_Sales_Dataset___Working_file[[#This Row],[Cleaned Discount]])</f>
        <v>-672.10330000000067</v>
      </c>
      <c r="O507">
        <v>0</v>
      </c>
      <c r="P507" s="3">
        <f>Nikes_Sales_Dataset___Working_file[[#This Row],[Sales Price]]*Nikes_Sales_Dataset___Working_file[[#This Row],[Units Sold Filled]]</f>
        <v>-672.10330000000067</v>
      </c>
      <c r="Q507" s="2">
        <v>45841</v>
      </c>
      <c r="R507" s="7">
        <f>IF(ISBLANK(Nikes_Sales_Dataset___Working_file[[#This Row],[Order_Date]]),"Unknown Date",Nikes_Sales_Dataset___Working_file[[#This Row],[Order_Date]])</f>
        <v>45841</v>
      </c>
      <c r="S507" s="7" t="str">
        <f>IF(ISNUMBER(Nikes_Sales_Dataset___Working_file[[#This Row],[Cleaned Order Date]]),TEXT(Nikes_Sales_Dataset___Working_file[[#This Row],[Cleaned Order Date]],"mmm"),"Unknown")</f>
        <v>Jul</v>
      </c>
      <c r="T507" s="7" t="str">
        <f>IF(ISNUMBER(Nikes_Sales_Dataset___Working_file[[#This Row],[Cleaned Order Date]]),TEXT(Nikes_Sales_Dataset___Working_file[[#This Row],[Cleaned Order Date]],"yyyy"),"Unknown")</f>
        <v>2025</v>
      </c>
      <c r="U507" s="1" t="s">
        <v>17</v>
      </c>
      <c r="V507" s="1" t="s">
        <v>18</v>
      </c>
      <c r="W507" s="1" t="s">
        <v>36</v>
      </c>
      <c r="X507" s="9">
        <v>3748.24</v>
      </c>
    </row>
    <row r="508" spans="1:24" x14ac:dyDescent="0.25">
      <c r="A508" s="4">
        <v>2506</v>
      </c>
      <c r="B508" s="4" t="str">
        <f>Nikes_Sales_Dataset___Working_file[[#This Row],[Order_ID]]&amp;"_"&amp;TEXT(Nikes_Sales_Dataset___Working_file[[#This Row],[Cleaned Order Date]],"yyyymmdd")</f>
        <v>2506_20250527</v>
      </c>
      <c r="C508" s="1" t="s">
        <v>35</v>
      </c>
      <c r="D508" s="1" t="s">
        <v>14</v>
      </c>
      <c r="E508" s="1" t="s">
        <v>15</v>
      </c>
      <c r="F508" s="1" t="s">
        <v>41</v>
      </c>
      <c r="G508" s="1" t="s">
        <v>16</v>
      </c>
      <c r="I508" s="3">
        <f>IF(ISBLANK(Nikes_Sales_Dataset___Working_file[[#This Row],[Units_Sold]]),IF(Nikes_Sales_Dataset___Working_file[[#This Row],[Profit]]&lt;0,0,1),Nikes_Sales_Dataset___Working_file[[#This Row],[Units_Sold]])</f>
        <v>1</v>
      </c>
      <c r="J508">
        <v>2225.73</v>
      </c>
      <c r="K508" s="9">
        <f>IF(ISBLANK(Nikes_Sales_Dataset___Working_file[[#This Row],[MRP]]),MEDIAN(Nikes_Sales_Dataset___Working_file[[#All],[MRP]]),Nikes_Sales_Dataset___Working_file[[#This Row],[MRP]])</f>
        <v>2225.73</v>
      </c>
      <c r="M508">
        <f>IF(ISBLANK(Nikes_Sales_Dataset___Working_file[[#This Row],[Discount_Applied]]),0,Nikes_Sales_Dataset___Working_file[[#This Row],[Discount_Applied]])</f>
        <v>0</v>
      </c>
      <c r="N508" s="9">
        <f>Nikes_Sales_Dataset___Working_file[[#This Row],[MRP Final]]*(1-Nikes_Sales_Dataset___Working_file[[#This Row],[Cleaned Discount]])</f>
        <v>2225.73</v>
      </c>
      <c r="O508">
        <v>0</v>
      </c>
      <c r="P508" s="3">
        <f>Nikes_Sales_Dataset___Working_file[[#This Row],[Sales Price]]*Nikes_Sales_Dataset___Working_file[[#This Row],[Units Sold Filled]]</f>
        <v>2225.73</v>
      </c>
      <c r="Q508" s="2">
        <v>45804</v>
      </c>
      <c r="R508" s="7">
        <f>IF(ISBLANK(Nikes_Sales_Dataset___Working_file[[#This Row],[Order_Date]]),"Unknown Date",Nikes_Sales_Dataset___Working_file[[#This Row],[Order_Date]])</f>
        <v>45804</v>
      </c>
      <c r="S508" s="7" t="str">
        <f>IF(ISNUMBER(Nikes_Sales_Dataset___Working_file[[#This Row],[Cleaned Order Date]]),TEXT(Nikes_Sales_Dataset___Working_file[[#This Row],[Cleaned Order Date]],"mmm"),"Unknown")</f>
        <v>May</v>
      </c>
      <c r="T508" s="7" t="str">
        <f>IF(ISNUMBER(Nikes_Sales_Dataset___Working_file[[#This Row],[Cleaned Order Date]]),TEXT(Nikes_Sales_Dataset___Working_file[[#This Row],[Cleaned Order Date]],"yyyy"),"Unknown")</f>
        <v>2025</v>
      </c>
      <c r="U508" s="1" t="s">
        <v>17</v>
      </c>
      <c r="V508" s="1" t="s">
        <v>33</v>
      </c>
      <c r="W508" s="1" t="s">
        <v>33</v>
      </c>
      <c r="X508" s="9">
        <v>276.63</v>
      </c>
    </row>
    <row r="509" spans="1:24" x14ac:dyDescent="0.25">
      <c r="A509" s="4">
        <v>2507</v>
      </c>
      <c r="B509" s="4" t="str">
        <f>Nikes_Sales_Dataset___Working_file[[#This Row],[Order_ID]]&amp;"_"&amp;TEXT(Nikes_Sales_Dataset___Working_file[[#This Row],[Cleaned Order Date]],"yyyymmdd")</f>
        <v>2507_20240313</v>
      </c>
      <c r="C509" s="1" t="s">
        <v>35</v>
      </c>
      <c r="D509" s="1" t="s">
        <v>20</v>
      </c>
      <c r="E509" s="1" t="s">
        <v>55</v>
      </c>
      <c r="F509" s="1" t="s">
        <v>28</v>
      </c>
      <c r="G509" s="1" t="s">
        <v>28</v>
      </c>
      <c r="H509">
        <v>2</v>
      </c>
      <c r="I509" s="3">
        <f>IF(ISBLANK(Nikes_Sales_Dataset___Working_file[[#This Row],[Units_Sold]]),IF(Nikes_Sales_Dataset___Working_file[[#This Row],[Profit]]&lt;0,0,1),Nikes_Sales_Dataset___Working_file[[#This Row],[Units_Sold]])</f>
        <v>2</v>
      </c>
      <c r="K509" s="9">
        <f>IF(ISBLANK(Nikes_Sales_Dataset___Working_file[[#This Row],[MRP]]),MEDIAN(Nikes_Sales_Dataset___Working_file[[#All],[MRP]]),Nikes_Sales_Dataset___Working_file[[#This Row],[MRP]])</f>
        <v>6110.0300000000007</v>
      </c>
      <c r="M509">
        <f>IF(ISBLANK(Nikes_Sales_Dataset___Working_file[[#This Row],[Discount_Applied]]),0,Nikes_Sales_Dataset___Working_file[[#This Row],[Discount_Applied]])</f>
        <v>0</v>
      </c>
      <c r="N509" s="9">
        <f>Nikes_Sales_Dataset___Working_file[[#This Row],[MRP Final]]*(1-Nikes_Sales_Dataset___Working_file[[#This Row],[Cleaned Discount]])</f>
        <v>6110.0300000000007</v>
      </c>
      <c r="O509">
        <v>0</v>
      </c>
      <c r="P509" s="3">
        <f>Nikes_Sales_Dataset___Working_file[[#This Row],[Sales Price]]*Nikes_Sales_Dataset___Working_file[[#This Row],[Units Sold Filled]]</f>
        <v>12220.060000000001</v>
      </c>
      <c r="Q509" s="2">
        <v>45364</v>
      </c>
      <c r="R509" s="7">
        <f>IF(ISBLANK(Nikes_Sales_Dataset___Working_file[[#This Row],[Order_Date]]),"Unknown Date",Nikes_Sales_Dataset___Working_file[[#This Row],[Order_Date]])</f>
        <v>45364</v>
      </c>
      <c r="S509" s="7" t="str">
        <f>IF(ISNUMBER(Nikes_Sales_Dataset___Working_file[[#This Row],[Cleaned Order Date]]),TEXT(Nikes_Sales_Dataset___Working_file[[#This Row],[Cleaned Order Date]],"mmm"),"Unknown")</f>
        <v>Mar</v>
      </c>
      <c r="T509" s="7" t="str">
        <f>IF(ISNUMBER(Nikes_Sales_Dataset___Working_file[[#This Row],[Cleaned Order Date]]),TEXT(Nikes_Sales_Dataset___Working_file[[#This Row],[Cleaned Order Date]],"yyyy"),"Unknown")</f>
        <v>2024</v>
      </c>
      <c r="U509" s="1" t="s">
        <v>22</v>
      </c>
      <c r="V509" s="1" t="s">
        <v>42</v>
      </c>
      <c r="W509" s="1" t="s">
        <v>38</v>
      </c>
      <c r="X509" s="9">
        <v>2116.5300000000002</v>
      </c>
    </row>
    <row r="510" spans="1:24" x14ac:dyDescent="0.25">
      <c r="A510" s="4">
        <v>2508</v>
      </c>
      <c r="B510" s="4" t="str">
        <f>Nikes_Sales_Dataset___Working_file[[#This Row],[Order_ID]]&amp;"_"&amp;TEXT(Nikes_Sales_Dataset___Working_file[[#This Row],[Cleaned Order Date]],"yyyymmdd")</f>
        <v>2508_Unknown Date</v>
      </c>
      <c r="C510" s="1" t="s">
        <v>13</v>
      </c>
      <c r="D510" s="1" t="s">
        <v>20</v>
      </c>
      <c r="E510" s="1" t="s">
        <v>24</v>
      </c>
      <c r="F510" s="1" t="s">
        <v>32</v>
      </c>
      <c r="G510" s="1" t="s">
        <v>32</v>
      </c>
      <c r="H510">
        <v>1</v>
      </c>
      <c r="I510" s="3">
        <f>IF(ISBLANK(Nikes_Sales_Dataset___Working_file[[#This Row],[Units_Sold]]),IF(Nikes_Sales_Dataset___Working_file[[#This Row],[Profit]]&lt;0,0,1),Nikes_Sales_Dataset___Working_file[[#This Row],[Units_Sold]])</f>
        <v>1</v>
      </c>
      <c r="K510" s="9">
        <f>IF(ISBLANK(Nikes_Sales_Dataset___Working_file[[#This Row],[MRP]]),MEDIAN(Nikes_Sales_Dataset___Working_file[[#All],[MRP]]),Nikes_Sales_Dataset___Working_file[[#This Row],[MRP]])</f>
        <v>6110.0300000000007</v>
      </c>
      <c r="L510">
        <v>1.1599999999999999</v>
      </c>
      <c r="M510">
        <f>IF(ISBLANK(Nikes_Sales_Dataset___Working_file[[#This Row],[Discount_Applied]]),0,Nikes_Sales_Dataset___Working_file[[#This Row],[Discount_Applied]])</f>
        <v>1.1599999999999999</v>
      </c>
      <c r="N510" s="9">
        <f>Nikes_Sales_Dataset___Working_file[[#This Row],[MRP Final]]*(1-Nikes_Sales_Dataset___Working_file[[#This Row],[Cleaned Discount]])</f>
        <v>-977.60479999999961</v>
      </c>
      <c r="O510">
        <v>0</v>
      </c>
      <c r="P510" s="3">
        <f>Nikes_Sales_Dataset___Working_file[[#This Row],[Sales Price]]*Nikes_Sales_Dataset___Working_file[[#This Row],[Units Sold Filled]]</f>
        <v>-977.60479999999961</v>
      </c>
      <c r="Q510" s="2"/>
      <c r="R510" s="7" t="str">
        <f>IF(ISBLANK(Nikes_Sales_Dataset___Working_file[[#This Row],[Order_Date]]),"Unknown Date",Nikes_Sales_Dataset___Working_file[[#This Row],[Order_Date]])</f>
        <v>Unknown Date</v>
      </c>
      <c r="S510" s="7" t="str">
        <f>IF(ISNUMBER(Nikes_Sales_Dataset___Working_file[[#This Row],[Cleaned Order Date]]),TEXT(Nikes_Sales_Dataset___Working_file[[#This Row],[Cleaned Order Date]],"mmm"),"Unknown")</f>
        <v>Unknown</v>
      </c>
      <c r="T510" s="7" t="str">
        <f>IF(ISNUMBER(Nikes_Sales_Dataset___Working_file[[#This Row],[Cleaned Order Date]]),TEXT(Nikes_Sales_Dataset___Working_file[[#This Row],[Cleaned Order Date]],"yyyy"),"Unknown")</f>
        <v>Unknown</v>
      </c>
      <c r="U510" s="1" t="s">
        <v>22</v>
      </c>
      <c r="V510" s="1" t="s">
        <v>45</v>
      </c>
      <c r="W510" s="1" t="s">
        <v>45</v>
      </c>
      <c r="X510" s="9">
        <v>1811.51</v>
      </c>
    </row>
    <row r="511" spans="1:24" x14ac:dyDescent="0.25">
      <c r="A511" s="4">
        <v>2509</v>
      </c>
      <c r="B511" s="4" t="str">
        <f>Nikes_Sales_Dataset___Working_file[[#This Row],[Order_ID]]&amp;"_"&amp;TEXT(Nikes_Sales_Dataset___Working_file[[#This Row],[Cleaned Order Date]],"yyyymmdd")</f>
        <v>2509_20241123</v>
      </c>
      <c r="C511" s="1" t="s">
        <v>35</v>
      </c>
      <c r="D511" s="1" t="s">
        <v>30</v>
      </c>
      <c r="E511" s="1" t="s">
        <v>31</v>
      </c>
      <c r="F511" s="1" t="s">
        <v>28</v>
      </c>
      <c r="G511" s="1" t="s">
        <v>28</v>
      </c>
      <c r="I511" s="3">
        <f>IF(ISBLANK(Nikes_Sales_Dataset___Working_file[[#This Row],[Units_Sold]]),IF(Nikes_Sales_Dataset___Working_file[[#This Row],[Profit]]&lt;0,0,1),Nikes_Sales_Dataset___Working_file[[#This Row],[Units_Sold]])</f>
        <v>1</v>
      </c>
      <c r="K511" s="9">
        <f>IF(ISBLANK(Nikes_Sales_Dataset___Working_file[[#This Row],[MRP]]),MEDIAN(Nikes_Sales_Dataset___Working_file[[#All],[MRP]]),Nikes_Sales_Dataset___Working_file[[#This Row],[MRP]])</f>
        <v>6110.0300000000007</v>
      </c>
      <c r="M511">
        <f>IF(ISBLANK(Nikes_Sales_Dataset___Working_file[[#This Row],[Discount_Applied]]),0,Nikes_Sales_Dataset___Working_file[[#This Row],[Discount_Applied]])</f>
        <v>0</v>
      </c>
      <c r="N511" s="9">
        <f>Nikes_Sales_Dataset___Working_file[[#This Row],[MRP Final]]*(1-Nikes_Sales_Dataset___Working_file[[#This Row],[Cleaned Discount]])</f>
        <v>6110.0300000000007</v>
      </c>
      <c r="O511">
        <v>0</v>
      </c>
      <c r="P511" s="3">
        <f>Nikes_Sales_Dataset___Working_file[[#This Row],[Sales Price]]*Nikes_Sales_Dataset___Working_file[[#This Row],[Units Sold Filled]]</f>
        <v>6110.0300000000007</v>
      </c>
      <c r="Q511" s="2">
        <v>45619</v>
      </c>
      <c r="R511" s="7">
        <f>IF(ISBLANK(Nikes_Sales_Dataset___Working_file[[#This Row],[Order_Date]]),"Unknown Date",Nikes_Sales_Dataset___Working_file[[#This Row],[Order_Date]])</f>
        <v>45619</v>
      </c>
      <c r="S511" s="7" t="str">
        <f>IF(ISNUMBER(Nikes_Sales_Dataset___Working_file[[#This Row],[Cleaned Order Date]]),TEXT(Nikes_Sales_Dataset___Working_file[[#This Row],[Cleaned Order Date]],"mmm"),"Unknown")</f>
        <v>Nov</v>
      </c>
      <c r="T511" s="7" t="str">
        <f>IF(ISNUMBER(Nikes_Sales_Dataset___Working_file[[#This Row],[Cleaned Order Date]]),TEXT(Nikes_Sales_Dataset___Working_file[[#This Row],[Cleaned Order Date]],"yyyy"),"Unknown")</f>
        <v>2024</v>
      </c>
      <c r="U511" s="1" t="s">
        <v>17</v>
      </c>
      <c r="V511" s="1" t="s">
        <v>18</v>
      </c>
      <c r="W511" s="1" t="s">
        <v>36</v>
      </c>
      <c r="X511" s="9">
        <v>1086.0899999999999</v>
      </c>
    </row>
    <row r="512" spans="1:24" x14ac:dyDescent="0.25">
      <c r="A512" s="4">
        <v>2510</v>
      </c>
      <c r="B512" s="4" t="str">
        <f>Nikes_Sales_Dataset___Working_file[[#This Row],[Order_ID]]&amp;"_"&amp;TEXT(Nikes_Sales_Dataset___Working_file[[#This Row],[Cleaned Order Date]],"yyyymmdd")</f>
        <v>2510_Unknown Date</v>
      </c>
      <c r="C512" s="1" t="s">
        <v>13</v>
      </c>
      <c r="D512" s="1" t="s">
        <v>30</v>
      </c>
      <c r="E512" s="1" t="s">
        <v>31</v>
      </c>
      <c r="F512" s="1" t="s">
        <v>41</v>
      </c>
      <c r="G512" s="1" t="s">
        <v>16</v>
      </c>
      <c r="H512">
        <v>0</v>
      </c>
      <c r="I512" s="3">
        <f>IF(ISBLANK(Nikes_Sales_Dataset___Working_file[[#This Row],[Units_Sold]]),IF(Nikes_Sales_Dataset___Working_file[[#This Row],[Profit]]&lt;0,0,1),Nikes_Sales_Dataset___Working_file[[#This Row],[Units_Sold]])</f>
        <v>0</v>
      </c>
      <c r="J512">
        <v>2165.14</v>
      </c>
      <c r="K512" s="9">
        <f>IF(ISBLANK(Nikes_Sales_Dataset___Working_file[[#This Row],[MRP]]),MEDIAN(Nikes_Sales_Dataset___Working_file[[#All],[MRP]]),Nikes_Sales_Dataset___Working_file[[#This Row],[MRP]])</f>
        <v>2165.14</v>
      </c>
      <c r="L512">
        <v>0.36</v>
      </c>
      <c r="M512">
        <f>IF(ISBLANK(Nikes_Sales_Dataset___Working_file[[#This Row],[Discount_Applied]]),0,Nikes_Sales_Dataset___Working_file[[#This Row],[Discount_Applied]])</f>
        <v>0.36</v>
      </c>
      <c r="N512" s="9">
        <f>Nikes_Sales_Dataset___Working_file[[#This Row],[MRP Final]]*(1-Nikes_Sales_Dataset___Working_file[[#This Row],[Cleaned Discount]])</f>
        <v>1385.6895999999999</v>
      </c>
      <c r="O512">
        <v>0</v>
      </c>
      <c r="P512" s="3">
        <f>Nikes_Sales_Dataset___Working_file[[#This Row],[Sales Price]]*Nikes_Sales_Dataset___Working_file[[#This Row],[Units Sold Filled]]</f>
        <v>0</v>
      </c>
      <c r="Q512" s="2"/>
      <c r="R512" s="7" t="str">
        <f>IF(ISBLANK(Nikes_Sales_Dataset___Working_file[[#This Row],[Order_Date]]),"Unknown Date",Nikes_Sales_Dataset___Working_file[[#This Row],[Order_Date]])</f>
        <v>Unknown Date</v>
      </c>
      <c r="S512" s="7" t="str">
        <f>IF(ISNUMBER(Nikes_Sales_Dataset___Working_file[[#This Row],[Cleaned Order Date]]),TEXT(Nikes_Sales_Dataset___Working_file[[#This Row],[Cleaned Order Date]],"mmm"),"Unknown")</f>
        <v>Unknown</v>
      </c>
      <c r="T512" s="7" t="str">
        <f>IF(ISNUMBER(Nikes_Sales_Dataset___Working_file[[#This Row],[Cleaned Order Date]]),TEXT(Nikes_Sales_Dataset___Working_file[[#This Row],[Cleaned Order Date]],"yyyy"),"Unknown")</f>
        <v>Unknown</v>
      </c>
      <c r="U512" s="1" t="s">
        <v>17</v>
      </c>
      <c r="V512" s="1" t="s">
        <v>25</v>
      </c>
      <c r="W512" s="1" t="s">
        <v>25</v>
      </c>
      <c r="X512" s="9">
        <v>3012.1</v>
      </c>
    </row>
    <row r="513" spans="1:24" x14ac:dyDescent="0.25">
      <c r="A513" s="4">
        <v>2511</v>
      </c>
      <c r="B513" s="4" t="str">
        <f>Nikes_Sales_Dataset___Working_file[[#This Row],[Order_ID]]&amp;"_"&amp;TEXT(Nikes_Sales_Dataset___Working_file[[#This Row],[Cleaned Order Date]],"yyyymmdd")</f>
        <v>2511_20250213</v>
      </c>
      <c r="C513" s="1" t="s">
        <v>35</v>
      </c>
      <c r="D513" s="1" t="s">
        <v>30</v>
      </c>
      <c r="E513" s="1" t="s">
        <v>56</v>
      </c>
      <c r="F513" s="1" t="s">
        <v>41</v>
      </c>
      <c r="G513" s="1" t="s">
        <v>16</v>
      </c>
      <c r="H513">
        <v>-1</v>
      </c>
      <c r="I513" s="3">
        <f>IF(ISBLANK(Nikes_Sales_Dataset___Working_file[[#This Row],[Units_Sold]]),IF(Nikes_Sales_Dataset___Working_file[[#This Row],[Profit]]&lt;0,0,1),Nikes_Sales_Dataset___Working_file[[#This Row],[Units_Sold]])</f>
        <v>-1</v>
      </c>
      <c r="J513">
        <v>6310.25</v>
      </c>
      <c r="K513" s="9">
        <f>IF(ISBLANK(Nikes_Sales_Dataset___Working_file[[#This Row],[MRP]]),MEDIAN(Nikes_Sales_Dataset___Working_file[[#All],[MRP]]),Nikes_Sales_Dataset___Working_file[[#This Row],[MRP]])</f>
        <v>6310.25</v>
      </c>
      <c r="L513">
        <v>0.1</v>
      </c>
      <c r="M513">
        <f>IF(ISBLANK(Nikes_Sales_Dataset___Working_file[[#This Row],[Discount_Applied]]),0,Nikes_Sales_Dataset___Working_file[[#This Row],[Discount_Applied]])</f>
        <v>0.1</v>
      </c>
      <c r="N513" s="9">
        <f>Nikes_Sales_Dataset___Working_file[[#This Row],[MRP Final]]*(1-Nikes_Sales_Dataset___Working_file[[#This Row],[Cleaned Discount]])</f>
        <v>5679.2250000000004</v>
      </c>
      <c r="O513">
        <v>-5679.23</v>
      </c>
      <c r="P513" s="3">
        <f>Nikes_Sales_Dataset___Working_file[[#This Row],[Sales Price]]*Nikes_Sales_Dataset___Working_file[[#This Row],[Units Sold Filled]]</f>
        <v>-5679.2250000000004</v>
      </c>
      <c r="Q513" s="2">
        <v>45701</v>
      </c>
      <c r="R513" s="7">
        <f>IF(ISBLANK(Nikes_Sales_Dataset___Working_file[[#This Row],[Order_Date]]),"Unknown Date",Nikes_Sales_Dataset___Working_file[[#This Row],[Order_Date]])</f>
        <v>45701</v>
      </c>
      <c r="S513" s="7" t="str">
        <f>IF(ISNUMBER(Nikes_Sales_Dataset___Working_file[[#This Row],[Cleaned Order Date]]),TEXT(Nikes_Sales_Dataset___Working_file[[#This Row],[Cleaned Order Date]],"mmm"),"Unknown")</f>
        <v>Feb</v>
      </c>
      <c r="T513" s="7" t="str">
        <f>IF(ISNUMBER(Nikes_Sales_Dataset___Working_file[[#This Row],[Cleaned Order Date]]),TEXT(Nikes_Sales_Dataset___Working_file[[#This Row],[Cleaned Order Date]],"yyyy"),"Unknown")</f>
        <v>2025</v>
      </c>
      <c r="U513" s="1" t="s">
        <v>17</v>
      </c>
      <c r="V513" s="1" t="s">
        <v>36</v>
      </c>
      <c r="W513" s="1" t="s">
        <v>36</v>
      </c>
      <c r="X513" s="9">
        <v>2399.42</v>
      </c>
    </row>
    <row r="514" spans="1:24" x14ac:dyDescent="0.25">
      <c r="A514" s="4">
        <v>2512</v>
      </c>
      <c r="B514" s="4" t="str">
        <f>Nikes_Sales_Dataset___Working_file[[#This Row],[Order_ID]]&amp;"_"&amp;TEXT(Nikes_Sales_Dataset___Working_file[[#This Row],[Cleaned Order Date]],"yyyymmdd")</f>
        <v>2512_Unknown Date</v>
      </c>
      <c r="C514" s="1" t="s">
        <v>35</v>
      </c>
      <c r="D514" s="1" t="s">
        <v>14</v>
      </c>
      <c r="E514" s="1" t="s">
        <v>47</v>
      </c>
      <c r="F514" s="1" t="s">
        <v>16</v>
      </c>
      <c r="G514" s="1" t="s">
        <v>16</v>
      </c>
      <c r="I514" s="3">
        <f>IF(ISBLANK(Nikes_Sales_Dataset___Working_file[[#This Row],[Units_Sold]]),IF(Nikes_Sales_Dataset___Working_file[[#This Row],[Profit]]&lt;0,0,1),Nikes_Sales_Dataset___Working_file[[#This Row],[Units_Sold]])</f>
        <v>1</v>
      </c>
      <c r="J514">
        <v>6110.96</v>
      </c>
      <c r="K514" s="9">
        <f>IF(ISBLANK(Nikes_Sales_Dataset___Working_file[[#This Row],[MRP]]),MEDIAN(Nikes_Sales_Dataset___Working_file[[#All],[MRP]]),Nikes_Sales_Dataset___Working_file[[#This Row],[MRP]])</f>
        <v>6110.96</v>
      </c>
      <c r="M514">
        <f>IF(ISBLANK(Nikes_Sales_Dataset___Working_file[[#This Row],[Discount_Applied]]),0,Nikes_Sales_Dataset___Working_file[[#This Row],[Discount_Applied]])</f>
        <v>0</v>
      </c>
      <c r="N514" s="9">
        <f>Nikes_Sales_Dataset___Working_file[[#This Row],[MRP Final]]*(1-Nikes_Sales_Dataset___Working_file[[#This Row],[Cleaned Discount]])</f>
        <v>6110.96</v>
      </c>
      <c r="O514">
        <v>0</v>
      </c>
      <c r="P514" s="3">
        <f>Nikes_Sales_Dataset___Working_file[[#This Row],[Sales Price]]*Nikes_Sales_Dataset___Working_file[[#This Row],[Units Sold Filled]]</f>
        <v>6110.96</v>
      </c>
      <c r="Q514" s="2"/>
      <c r="R514" s="7" t="str">
        <f>IF(ISBLANK(Nikes_Sales_Dataset___Working_file[[#This Row],[Order_Date]]),"Unknown Date",Nikes_Sales_Dataset___Working_file[[#This Row],[Order_Date]])</f>
        <v>Unknown Date</v>
      </c>
      <c r="S514" s="7" t="str">
        <f>IF(ISNUMBER(Nikes_Sales_Dataset___Working_file[[#This Row],[Cleaned Order Date]]),TEXT(Nikes_Sales_Dataset___Working_file[[#This Row],[Cleaned Order Date]],"mmm"),"Unknown")</f>
        <v>Unknown</v>
      </c>
      <c r="T514" s="7" t="str">
        <f>IF(ISNUMBER(Nikes_Sales_Dataset___Working_file[[#This Row],[Cleaned Order Date]]),TEXT(Nikes_Sales_Dataset___Working_file[[#This Row],[Cleaned Order Date]],"yyyy"),"Unknown")</f>
        <v>Unknown</v>
      </c>
      <c r="U514" s="1" t="s">
        <v>17</v>
      </c>
      <c r="V514" s="1" t="s">
        <v>45</v>
      </c>
      <c r="W514" s="1" t="s">
        <v>45</v>
      </c>
      <c r="X514" s="9">
        <v>3074.69</v>
      </c>
    </row>
    <row r="515" spans="1:24" x14ac:dyDescent="0.25">
      <c r="A515" s="4">
        <v>2513</v>
      </c>
      <c r="B515" s="4" t="str">
        <f>Nikes_Sales_Dataset___Working_file[[#This Row],[Order_ID]]&amp;"_"&amp;TEXT(Nikes_Sales_Dataset___Working_file[[#This Row],[Cleaned Order Date]],"yyyymmdd")</f>
        <v>2513_20241011</v>
      </c>
      <c r="C515" s="1" t="s">
        <v>19</v>
      </c>
      <c r="D515" s="1" t="s">
        <v>43</v>
      </c>
      <c r="E515" s="1" t="s">
        <v>52</v>
      </c>
      <c r="F515" s="1" t="s">
        <v>32</v>
      </c>
      <c r="G515" s="1" t="s">
        <v>32</v>
      </c>
      <c r="H515">
        <v>4</v>
      </c>
      <c r="I515" s="3">
        <f>IF(ISBLANK(Nikes_Sales_Dataset___Working_file[[#This Row],[Units_Sold]]),IF(Nikes_Sales_Dataset___Working_file[[#This Row],[Profit]]&lt;0,0,1),Nikes_Sales_Dataset___Working_file[[#This Row],[Units_Sold]])</f>
        <v>4</v>
      </c>
      <c r="J515">
        <v>9848.7999999999993</v>
      </c>
      <c r="K515" s="9">
        <f>IF(ISBLANK(Nikes_Sales_Dataset___Working_file[[#This Row],[MRP]]),MEDIAN(Nikes_Sales_Dataset___Working_file[[#All],[MRP]]),Nikes_Sales_Dataset___Working_file[[#This Row],[MRP]])</f>
        <v>9848.7999999999993</v>
      </c>
      <c r="M515">
        <f>IF(ISBLANK(Nikes_Sales_Dataset___Working_file[[#This Row],[Discount_Applied]]),0,Nikes_Sales_Dataset___Working_file[[#This Row],[Discount_Applied]])</f>
        <v>0</v>
      </c>
      <c r="N515" s="9">
        <f>Nikes_Sales_Dataset___Working_file[[#This Row],[MRP Final]]*(1-Nikes_Sales_Dataset___Working_file[[#This Row],[Cleaned Discount]])</f>
        <v>9848.7999999999993</v>
      </c>
      <c r="O515">
        <v>0</v>
      </c>
      <c r="P515" s="3">
        <f>Nikes_Sales_Dataset___Working_file[[#This Row],[Sales Price]]*Nikes_Sales_Dataset___Working_file[[#This Row],[Units Sold Filled]]</f>
        <v>39395.199999999997</v>
      </c>
      <c r="Q515" s="2">
        <v>45576</v>
      </c>
      <c r="R515" s="7">
        <f>IF(ISBLANK(Nikes_Sales_Dataset___Working_file[[#This Row],[Order_Date]]),"Unknown Date",Nikes_Sales_Dataset___Working_file[[#This Row],[Order_Date]])</f>
        <v>45576</v>
      </c>
      <c r="S515" s="7" t="str">
        <f>IF(ISNUMBER(Nikes_Sales_Dataset___Working_file[[#This Row],[Cleaned Order Date]]),TEXT(Nikes_Sales_Dataset___Working_file[[#This Row],[Cleaned Order Date]],"mmm"),"Unknown")</f>
        <v>Oct</v>
      </c>
      <c r="T515" s="7" t="str">
        <f>IF(ISNUMBER(Nikes_Sales_Dataset___Working_file[[#This Row],[Cleaned Order Date]]),TEXT(Nikes_Sales_Dataset___Working_file[[#This Row],[Cleaned Order Date]],"yyyy"),"Unknown")</f>
        <v>2024</v>
      </c>
      <c r="U515" s="1" t="s">
        <v>17</v>
      </c>
      <c r="V515" s="1" t="s">
        <v>29</v>
      </c>
      <c r="W515" s="1" t="s">
        <v>29</v>
      </c>
      <c r="X515" s="9">
        <v>2764.66</v>
      </c>
    </row>
    <row r="516" spans="1:24" x14ac:dyDescent="0.25">
      <c r="A516" s="4">
        <v>2514</v>
      </c>
      <c r="B516" s="4" t="str">
        <f>Nikes_Sales_Dataset___Working_file[[#This Row],[Order_ID]]&amp;"_"&amp;TEXT(Nikes_Sales_Dataset___Working_file[[#This Row],[Cleaned Order Date]],"yyyymmdd")</f>
        <v>2514_20250526</v>
      </c>
      <c r="C516" s="1" t="s">
        <v>13</v>
      </c>
      <c r="D516" s="1" t="s">
        <v>43</v>
      </c>
      <c r="E516" s="1" t="s">
        <v>44</v>
      </c>
      <c r="F516" s="1" t="s">
        <v>16</v>
      </c>
      <c r="G516" s="1" t="s">
        <v>16</v>
      </c>
      <c r="H516">
        <v>1</v>
      </c>
      <c r="I516" s="3">
        <f>IF(ISBLANK(Nikes_Sales_Dataset___Working_file[[#This Row],[Units_Sold]]),IF(Nikes_Sales_Dataset___Working_file[[#This Row],[Profit]]&lt;0,0,1),Nikes_Sales_Dataset___Working_file[[#This Row],[Units_Sold]])</f>
        <v>1</v>
      </c>
      <c r="K516" s="9">
        <f>IF(ISBLANK(Nikes_Sales_Dataset___Working_file[[#This Row],[MRP]]),MEDIAN(Nikes_Sales_Dataset___Working_file[[#All],[MRP]]),Nikes_Sales_Dataset___Working_file[[#This Row],[MRP]])</f>
        <v>6110.0300000000007</v>
      </c>
      <c r="M516">
        <f>IF(ISBLANK(Nikes_Sales_Dataset___Working_file[[#This Row],[Discount_Applied]]),0,Nikes_Sales_Dataset___Working_file[[#This Row],[Discount_Applied]])</f>
        <v>0</v>
      </c>
      <c r="N516" s="9">
        <f>Nikes_Sales_Dataset___Working_file[[#This Row],[MRP Final]]*(1-Nikes_Sales_Dataset___Working_file[[#This Row],[Cleaned Discount]])</f>
        <v>6110.0300000000007</v>
      </c>
      <c r="O516">
        <v>0</v>
      </c>
      <c r="P516" s="3">
        <f>Nikes_Sales_Dataset___Working_file[[#This Row],[Sales Price]]*Nikes_Sales_Dataset___Working_file[[#This Row],[Units Sold Filled]]</f>
        <v>6110.0300000000007</v>
      </c>
      <c r="Q516" s="2">
        <v>45803</v>
      </c>
      <c r="R516" s="7">
        <f>IF(ISBLANK(Nikes_Sales_Dataset___Working_file[[#This Row],[Order_Date]]),"Unknown Date",Nikes_Sales_Dataset___Working_file[[#This Row],[Order_Date]])</f>
        <v>45803</v>
      </c>
      <c r="S516" s="7" t="str">
        <f>IF(ISNUMBER(Nikes_Sales_Dataset___Working_file[[#This Row],[Cleaned Order Date]]),TEXT(Nikes_Sales_Dataset___Working_file[[#This Row],[Cleaned Order Date]],"mmm"),"Unknown")</f>
        <v>May</v>
      </c>
      <c r="T516" s="7" t="str">
        <f>IF(ISNUMBER(Nikes_Sales_Dataset___Working_file[[#This Row],[Cleaned Order Date]]),TEXT(Nikes_Sales_Dataset___Working_file[[#This Row],[Cleaned Order Date]],"yyyy"),"Unknown")</f>
        <v>2025</v>
      </c>
      <c r="U516" s="1" t="s">
        <v>17</v>
      </c>
      <c r="V516" s="1" t="s">
        <v>18</v>
      </c>
      <c r="W516" s="1" t="s">
        <v>36</v>
      </c>
      <c r="X516" s="9">
        <v>1790.41</v>
      </c>
    </row>
    <row r="517" spans="1:24" x14ac:dyDescent="0.25">
      <c r="A517" s="4">
        <v>2515</v>
      </c>
      <c r="B517" s="4" t="str">
        <f>Nikes_Sales_Dataset___Working_file[[#This Row],[Order_ID]]&amp;"_"&amp;TEXT(Nikes_Sales_Dataset___Working_file[[#This Row],[Cleaned Order Date]],"yyyymmdd")</f>
        <v>2515_Unknown Date</v>
      </c>
      <c r="C517" s="1" t="s">
        <v>19</v>
      </c>
      <c r="D517" s="1" t="s">
        <v>14</v>
      </c>
      <c r="E517" s="1" t="s">
        <v>15</v>
      </c>
      <c r="F517" s="1" t="s">
        <v>41</v>
      </c>
      <c r="G517" s="1" t="s">
        <v>16</v>
      </c>
      <c r="H517">
        <v>1</v>
      </c>
      <c r="I517" s="3">
        <f>IF(ISBLANK(Nikes_Sales_Dataset___Working_file[[#This Row],[Units_Sold]]),IF(Nikes_Sales_Dataset___Working_file[[#This Row],[Profit]]&lt;0,0,1),Nikes_Sales_Dataset___Working_file[[#This Row],[Units_Sold]])</f>
        <v>1</v>
      </c>
      <c r="J517">
        <v>7532.24</v>
      </c>
      <c r="K517" s="9">
        <f>IF(ISBLANK(Nikes_Sales_Dataset___Working_file[[#This Row],[MRP]]),MEDIAN(Nikes_Sales_Dataset___Working_file[[#All],[MRP]]),Nikes_Sales_Dataset___Working_file[[#This Row],[MRP]])</f>
        <v>7532.24</v>
      </c>
      <c r="M517">
        <f>IF(ISBLANK(Nikes_Sales_Dataset___Working_file[[#This Row],[Discount_Applied]]),0,Nikes_Sales_Dataset___Working_file[[#This Row],[Discount_Applied]])</f>
        <v>0</v>
      </c>
      <c r="N517" s="9">
        <f>Nikes_Sales_Dataset___Working_file[[#This Row],[MRP Final]]*(1-Nikes_Sales_Dataset___Working_file[[#This Row],[Cleaned Discount]])</f>
        <v>7532.24</v>
      </c>
      <c r="O517">
        <v>0</v>
      </c>
      <c r="P517" s="3">
        <f>Nikes_Sales_Dataset___Working_file[[#This Row],[Sales Price]]*Nikes_Sales_Dataset___Working_file[[#This Row],[Units Sold Filled]]</f>
        <v>7532.24</v>
      </c>
      <c r="Q517" s="2"/>
      <c r="R517" s="7" t="str">
        <f>IF(ISBLANK(Nikes_Sales_Dataset___Working_file[[#This Row],[Order_Date]]),"Unknown Date",Nikes_Sales_Dataset___Working_file[[#This Row],[Order_Date]])</f>
        <v>Unknown Date</v>
      </c>
      <c r="S517" s="7" t="str">
        <f>IF(ISNUMBER(Nikes_Sales_Dataset___Working_file[[#This Row],[Cleaned Order Date]]),TEXT(Nikes_Sales_Dataset___Working_file[[#This Row],[Cleaned Order Date]],"mmm"),"Unknown")</f>
        <v>Unknown</v>
      </c>
      <c r="T517" s="7" t="str">
        <f>IF(ISNUMBER(Nikes_Sales_Dataset___Working_file[[#This Row],[Cleaned Order Date]]),TEXT(Nikes_Sales_Dataset___Working_file[[#This Row],[Cleaned Order Date]],"yyyy"),"Unknown")</f>
        <v>Unknown</v>
      </c>
      <c r="U517" s="1" t="s">
        <v>22</v>
      </c>
      <c r="V517" s="1" t="s">
        <v>29</v>
      </c>
      <c r="W517" s="1" t="s">
        <v>29</v>
      </c>
      <c r="X517" s="9">
        <v>1060.53</v>
      </c>
    </row>
    <row r="518" spans="1:24" x14ac:dyDescent="0.25">
      <c r="A518" s="4">
        <v>2516</v>
      </c>
      <c r="B518" s="4" t="str">
        <f>Nikes_Sales_Dataset___Working_file[[#This Row],[Order_ID]]&amp;"_"&amp;TEXT(Nikes_Sales_Dataset___Working_file[[#This Row],[Cleaned Order Date]],"yyyymmdd")</f>
        <v>2516_20240121</v>
      </c>
      <c r="C518" s="1" t="s">
        <v>13</v>
      </c>
      <c r="D518" s="1" t="s">
        <v>30</v>
      </c>
      <c r="E518" s="1" t="s">
        <v>31</v>
      </c>
      <c r="F518" s="1" t="s">
        <v>41</v>
      </c>
      <c r="G518" s="1" t="s">
        <v>16</v>
      </c>
      <c r="I518" s="3">
        <f>IF(ISBLANK(Nikes_Sales_Dataset___Working_file[[#This Row],[Units_Sold]]),IF(Nikes_Sales_Dataset___Working_file[[#This Row],[Profit]]&lt;0,0,1),Nikes_Sales_Dataset___Working_file[[#This Row],[Units_Sold]])</f>
        <v>1</v>
      </c>
      <c r="K518" s="9">
        <f>IF(ISBLANK(Nikes_Sales_Dataset___Working_file[[#This Row],[MRP]]),MEDIAN(Nikes_Sales_Dataset___Working_file[[#All],[MRP]]),Nikes_Sales_Dataset___Working_file[[#This Row],[MRP]])</f>
        <v>6110.0300000000007</v>
      </c>
      <c r="M518">
        <f>IF(ISBLANK(Nikes_Sales_Dataset___Working_file[[#This Row],[Discount_Applied]]),0,Nikes_Sales_Dataset___Working_file[[#This Row],[Discount_Applied]])</f>
        <v>0</v>
      </c>
      <c r="N518" s="9">
        <f>Nikes_Sales_Dataset___Working_file[[#This Row],[MRP Final]]*(1-Nikes_Sales_Dataset___Working_file[[#This Row],[Cleaned Discount]])</f>
        <v>6110.0300000000007</v>
      </c>
      <c r="O518">
        <v>0</v>
      </c>
      <c r="P518" s="3">
        <f>Nikes_Sales_Dataset___Working_file[[#This Row],[Sales Price]]*Nikes_Sales_Dataset___Working_file[[#This Row],[Units Sold Filled]]</f>
        <v>6110.0300000000007</v>
      </c>
      <c r="Q518" s="2">
        <v>45312</v>
      </c>
      <c r="R518" s="7">
        <f>IF(ISBLANK(Nikes_Sales_Dataset___Working_file[[#This Row],[Order_Date]]),"Unknown Date",Nikes_Sales_Dataset___Working_file[[#This Row],[Order_Date]])</f>
        <v>45312</v>
      </c>
      <c r="S518" s="7" t="str">
        <f>IF(ISNUMBER(Nikes_Sales_Dataset___Working_file[[#This Row],[Cleaned Order Date]]),TEXT(Nikes_Sales_Dataset___Working_file[[#This Row],[Cleaned Order Date]],"mmm"),"Unknown")</f>
        <v>Jan</v>
      </c>
      <c r="T518" s="7" t="str">
        <f>IF(ISNUMBER(Nikes_Sales_Dataset___Working_file[[#This Row],[Cleaned Order Date]]),TEXT(Nikes_Sales_Dataset___Working_file[[#This Row],[Cleaned Order Date]],"yyyy"),"Unknown")</f>
        <v>2024</v>
      </c>
      <c r="U518" s="1" t="s">
        <v>17</v>
      </c>
      <c r="V518" s="1" t="s">
        <v>29</v>
      </c>
      <c r="W518" s="1" t="s">
        <v>29</v>
      </c>
      <c r="X518" s="9">
        <v>157.65</v>
      </c>
    </row>
    <row r="519" spans="1:24" x14ac:dyDescent="0.25">
      <c r="A519" s="4">
        <v>2517</v>
      </c>
      <c r="B519" s="4" t="str">
        <f>Nikes_Sales_Dataset___Working_file[[#This Row],[Order_ID]]&amp;"_"&amp;TEXT(Nikes_Sales_Dataset___Working_file[[#This Row],[Cleaned Order Date]],"yyyymmdd")</f>
        <v>2517_Unknown Date</v>
      </c>
      <c r="C519" s="1" t="s">
        <v>35</v>
      </c>
      <c r="D519" s="1" t="s">
        <v>26</v>
      </c>
      <c r="E519" s="1" t="s">
        <v>60</v>
      </c>
      <c r="F519" s="1" t="s">
        <v>57</v>
      </c>
      <c r="G519" s="1" t="s">
        <v>16</v>
      </c>
      <c r="H519">
        <v>1</v>
      </c>
      <c r="I519" s="3">
        <f>IF(ISBLANK(Nikes_Sales_Dataset___Working_file[[#This Row],[Units_Sold]]),IF(Nikes_Sales_Dataset___Working_file[[#This Row],[Profit]]&lt;0,0,1),Nikes_Sales_Dataset___Working_file[[#This Row],[Units_Sold]])</f>
        <v>1</v>
      </c>
      <c r="J519">
        <v>3059.89</v>
      </c>
      <c r="K519" s="9">
        <f>IF(ISBLANK(Nikes_Sales_Dataset___Working_file[[#This Row],[MRP]]),MEDIAN(Nikes_Sales_Dataset___Working_file[[#All],[MRP]]),Nikes_Sales_Dataset___Working_file[[#This Row],[MRP]])</f>
        <v>3059.89</v>
      </c>
      <c r="M519">
        <f>IF(ISBLANK(Nikes_Sales_Dataset___Working_file[[#This Row],[Discount_Applied]]),0,Nikes_Sales_Dataset___Working_file[[#This Row],[Discount_Applied]])</f>
        <v>0</v>
      </c>
      <c r="N519" s="9">
        <f>Nikes_Sales_Dataset___Working_file[[#This Row],[MRP Final]]*(1-Nikes_Sales_Dataset___Working_file[[#This Row],[Cleaned Discount]])</f>
        <v>3059.89</v>
      </c>
      <c r="O519">
        <v>0</v>
      </c>
      <c r="P519" s="3">
        <f>Nikes_Sales_Dataset___Working_file[[#This Row],[Sales Price]]*Nikes_Sales_Dataset___Working_file[[#This Row],[Units Sold Filled]]</f>
        <v>3059.89</v>
      </c>
      <c r="Q519" s="2"/>
      <c r="R519" s="7" t="str">
        <f>IF(ISBLANK(Nikes_Sales_Dataset___Working_file[[#This Row],[Order_Date]]),"Unknown Date",Nikes_Sales_Dataset___Working_file[[#This Row],[Order_Date]])</f>
        <v>Unknown Date</v>
      </c>
      <c r="S519" s="7" t="str">
        <f>IF(ISNUMBER(Nikes_Sales_Dataset___Working_file[[#This Row],[Cleaned Order Date]]),TEXT(Nikes_Sales_Dataset___Working_file[[#This Row],[Cleaned Order Date]],"mmm"),"Unknown")</f>
        <v>Unknown</v>
      </c>
      <c r="T519" s="7" t="str">
        <f>IF(ISNUMBER(Nikes_Sales_Dataset___Working_file[[#This Row],[Cleaned Order Date]]),TEXT(Nikes_Sales_Dataset___Working_file[[#This Row],[Cleaned Order Date]],"yyyy"),"Unknown")</f>
        <v>Unknown</v>
      </c>
      <c r="U519" s="1" t="s">
        <v>17</v>
      </c>
      <c r="V519" s="1" t="s">
        <v>42</v>
      </c>
      <c r="W519" s="1" t="s">
        <v>38</v>
      </c>
      <c r="X519" s="9">
        <v>1968.82</v>
      </c>
    </row>
    <row r="520" spans="1:24" x14ac:dyDescent="0.25">
      <c r="A520" s="4">
        <v>2518</v>
      </c>
      <c r="B520" s="4" t="str">
        <f>Nikes_Sales_Dataset___Working_file[[#This Row],[Order_ID]]&amp;"_"&amp;TEXT(Nikes_Sales_Dataset___Working_file[[#This Row],[Cleaned Order Date]],"yyyymmdd")</f>
        <v>2518_20240703</v>
      </c>
      <c r="C520" s="1" t="s">
        <v>19</v>
      </c>
      <c r="D520" s="1" t="s">
        <v>43</v>
      </c>
      <c r="E520" s="1" t="s">
        <v>44</v>
      </c>
      <c r="F520" s="1" t="s">
        <v>28</v>
      </c>
      <c r="G520" s="1" t="s">
        <v>28</v>
      </c>
      <c r="I520" s="3">
        <f>IF(ISBLANK(Nikes_Sales_Dataset___Working_file[[#This Row],[Units_Sold]]),IF(Nikes_Sales_Dataset___Working_file[[#This Row],[Profit]]&lt;0,0,1),Nikes_Sales_Dataset___Working_file[[#This Row],[Units_Sold]])</f>
        <v>0</v>
      </c>
      <c r="K520" s="9">
        <f>IF(ISBLANK(Nikes_Sales_Dataset___Working_file[[#This Row],[MRP]]),MEDIAN(Nikes_Sales_Dataset___Working_file[[#All],[MRP]]),Nikes_Sales_Dataset___Working_file[[#This Row],[MRP]])</f>
        <v>6110.0300000000007</v>
      </c>
      <c r="L520">
        <v>1.03</v>
      </c>
      <c r="M520">
        <f>IF(ISBLANK(Nikes_Sales_Dataset___Working_file[[#This Row],[Discount_Applied]]),0,Nikes_Sales_Dataset___Working_file[[#This Row],[Discount_Applied]])</f>
        <v>1.03</v>
      </c>
      <c r="N520" s="9">
        <f>Nikes_Sales_Dataset___Working_file[[#This Row],[MRP Final]]*(1-Nikes_Sales_Dataset___Working_file[[#This Row],[Cleaned Discount]])</f>
        <v>-183.30090000000018</v>
      </c>
      <c r="O520">
        <v>0</v>
      </c>
      <c r="P520" s="3">
        <f>Nikes_Sales_Dataset___Working_file[[#This Row],[Sales Price]]*Nikes_Sales_Dataset___Working_file[[#This Row],[Units Sold Filled]]</f>
        <v>0</v>
      </c>
      <c r="Q520" s="2">
        <v>45476</v>
      </c>
      <c r="R520" s="7">
        <f>IF(ISBLANK(Nikes_Sales_Dataset___Working_file[[#This Row],[Order_Date]]),"Unknown Date",Nikes_Sales_Dataset___Working_file[[#This Row],[Order_Date]])</f>
        <v>45476</v>
      </c>
      <c r="S520" s="7" t="str">
        <f>IF(ISNUMBER(Nikes_Sales_Dataset___Working_file[[#This Row],[Cleaned Order Date]]),TEXT(Nikes_Sales_Dataset___Working_file[[#This Row],[Cleaned Order Date]],"mmm"),"Unknown")</f>
        <v>Jul</v>
      </c>
      <c r="T520" s="7" t="str">
        <f>IF(ISNUMBER(Nikes_Sales_Dataset___Working_file[[#This Row],[Cleaned Order Date]]),TEXT(Nikes_Sales_Dataset___Working_file[[#This Row],[Cleaned Order Date]],"yyyy"),"Unknown")</f>
        <v>2024</v>
      </c>
      <c r="U520" s="1" t="s">
        <v>22</v>
      </c>
      <c r="V520" s="1" t="s">
        <v>33</v>
      </c>
      <c r="W520" s="1" t="s">
        <v>33</v>
      </c>
      <c r="X520" s="9">
        <v>-703.61</v>
      </c>
    </row>
    <row r="521" spans="1:24" x14ac:dyDescent="0.25">
      <c r="A521" s="4">
        <v>2519</v>
      </c>
      <c r="B521" s="4" t="str">
        <f>Nikes_Sales_Dataset___Working_file[[#This Row],[Order_ID]]&amp;"_"&amp;TEXT(Nikes_Sales_Dataset___Working_file[[#This Row],[Cleaned Order Date]],"yyyymmdd")</f>
        <v>2519_20241110</v>
      </c>
      <c r="C521" s="1" t="s">
        <v>19</v>
      </c>
      <c r="D521" s="1" t="s">
        <v>30</v>
      </c>
      <c r="E521" s="1" t="s">
        <v>31</v>
      </c>
      <c r="F521" s="1" t="s">
        <v>28</v>
      </c>
      <c r="G521" s="1" t="s">
        <v>28</v>
      </c>
      <c r="I521" s="3">
        <f>IF(ISBLANK(Nikes_Sales_Dataset___Working_file[[#This Row],[Units_Sold]]),IF(Nikes_Sales_Dataset___Working_file[[#This Row],[Profit]]&lt;0,0,1),Nikes_Sales_Dataset___Working_file[[#This Row],[Units_Sold]])</f>
        <v>0</v>
      </c>
      <c r="J521">
        <v>9701.7199999999993</v>
      </c>
      <c r="K521" s="9">
        <f>IF(ISBLANK(Nikes_Sales_Dataset___Working_file[[#This Row],[MRP]]),MEDIAN(Nikes_Sales_Dataset___Working_file[[#All],[MRP]]),Nikes_Sales_Dataset___Working_file[[#This Row],[MRP]])</f>
        <v>9701.7199999999993</v>
      </c>
      <c r="M521">
        <f>IF(ISBLANK(Nikes_Sales_Dataset___Working_file[[#This Row],[Discount_Applied]]),0,Nikes_Sales_Dataset___Working_file[[#This Row],[Discount_Applied]])</f>
        <v>0</v>
      </c>
      <c r="N521" s="9">
        <f>Nikes_Sales_Dataset___Working_file[[#This Row],[MRP Final]]*(1-Nikes_Sales_Dataset___Working_file[[#This Row],[Cleaned Discount]])</f>
        <v>9701.7199999999993</v>
      </c>
      <c r="O521">
        <v>0</v>
      </c>
      <c r="P521" s="3">
        <f>Nikes_Sales_Dataset___Working_file[[#This Row],[Sales Price]]*Nikes_Sales_Dataset___Working_file[[#This Row],[Units Sold Filled]]</f>
        <v>0</v>
      </c>
      <c r="Q521" s="2">
        <v>45606</v>
      </c>
      <c r="R521" s="7">
        <f>IF(ISBLANK(Nikes_Sales_Dataset___Working_file[[#This Row],[Order_Date]]),"Unknown Date",Nikes_Sales_Dataset___Working_file[[#This Row],[Order_Date]])</f>
        <v>45606</v>
      </c>
      <c r="S521" s="7" t="str">
        <f>IF(ISNUMBER(Nikes_Sales_Dataset___Working_file[[#This Row],[Cleaned Order Date]]),TEXT(Nikes_Sales_Dataset___Working_file[[#This Row],[Cleaned Order Date]],"mmm"),"Unknown")</f>
        <v>Nov</v>
      </c>
      <c r="T521" s="7" t="str">
        <f>IF(ISNUMBER(Nikes_Sales_Dataset___Working_file[[#This Row],[Cleaned Order Date]]),TEXT(Nikes_Sales_Dataset___Working_file[[#This Row],[Cleaned Order Date]],"yyyy"),"Unknown")</f>
        <v>2024</v>
      </c>
      <c r="U521" s="1" t="s">
        <v>17</v>
      </c>
      <c r="V521" s="1" t="s">
        <v>23</v>
      </c>
      <c r="W521" s="1" t="s">
        <v>38</v>
      </c>
      <c r="X521" s="9">
        <v>-835.82</v>
      </c>
    </row>
    <row r="522" spans="1:24" x14ac:dyDescent="0.25">
      <c r="A522" s="4">
        <v>2520</v>
      </c>
      <c r="B522" s="4" t="str">
        <f>Nikes_Sales_Dataset___Working_file[[#This Row],[Order_ID]]&amp;"_"&amp;TEXT(Nikes_Sales_Dataset___Working_file[[#This Row],[Cleaned Order Date]],"yyyymmdd")</f>
        <v>2520_20250509</v>
      </c>
      <c r="C522" s="1" t="s">
        <v>13</v>
      </c>
      <c r="D522" s="1" t="s">
        <v>20</v>
      </c>
      <c r="E522" s="1" t="s">
        <v>39</v>
      </c>
      <c r="F522" s="1" t="s">
        <v>41</v>
      </c>
      <c r="G522" s="1" t="s">
        <v>16</v>
      </c>
      <c r="I522" s="3">
        <f>IF(ISBLANK(Nikes_Sales_Dataset___Working_file[[#This Row],[Units_Sold]]),IF(Nikes_Sales_Dataset___Working_file[[#This Row],[Profit]]&lt;0,0,1),Nikes_Sales_Dataset___Working_file[[#This Row],[Units_Sold]])</f>
        <v>0</v>
      </c>
      <c r="K522" s="9">
        <f>IF(ISBLANK(Nikes_Sales_Dataset___Working_file[[#This Row],[MRP]]),MEDIAN(Nikes_Sales_Dataset___Working_file[[#All],[MRP]]),Nikes_Sales_Dataset___Working_file[[#This Row],[MRP]])</f>
        <v>6110.0300000000007</v>
      </c>
      <c r="L522">
        <v>0.14000000000000001</v>
      </c>
      <c r="M522">
        <f>IF(ISBLANK(Nikes_Sales_Dataset___Working_file[[#This Row],[Discount_Applied]]),0,Nikes_Sales_Dataset___Working_file[[#This Row],[Discount_Applied]])</f>
        <v>0.14000000000000001</v>
      </c>
      <c r="N522" s="9">
        <f>Nikes_Sales_Dataset___Working_file[[#This Row],[MRP Final]]*(1-Nikes_Sales_Dataset___Working_file[[#This Row],[Cleaned Discount]])</f>
        <v>5254.6258000000007</v>
      </c>
      <c r="O522">
        <v>0</v>
      </c>
      <c r="P522" s="3">
        <f>Nikes_Sales_Dataset___Working_file[[#This Row],[Sales Price]]*Nikes_Sales_Dataset___Working_file[[#This Row],[Units Sold Filled]]</f>
        <v>0</v>
      </c>
      <c r="Q522" s="2">
        <v>45786</v>
      </c>
      <c r="R522" s="7">
        <f>IF(ISBLANK(Nikes_Sales_Dataset___Working_file[[#This Row],[Order_Date]]),"Unknown Date",Nikes_Sales_Dataset___Working_file[[#This Row],[Order_Date]])</f>
        <v>45786</v>
      </c>
      <c r="S522" s="7" t="str">
        <f>IF(ISNUMBER(Nikes_Sales_Dataset___Working_file[[#This Row],[Cleaned Order Date]]),TEXT(Nikes_Sales_Dataset___Working_file[[#This Row],[Cleaned Order Date]],"mmm"),"Unknown")</f>
        <v>May</v>
      </c>
      <c r="T522" s="7" t="str">
        <f>IF(ISNUMBER(Nikes_Sales_Dataset___Working_file[[#This Row],[Cleaned Order Date]]),TEXT(Nikes_Sales_Dataset___Working_file[[#This Row],[Cleaned Order Date]],"yyyy"),"Unknown")</f>
        <v>2025</v>
      </c>
      <c r="U522" s="1" t="s">
        <v>17</v>
      </c>
      <c r="V522" s="1" t="s">
        <v>18</v>
      </c>
      <c r="W522" s="1" t="s">
        <v>36</v>
      </c>
      <c r="X522" s="9">
        <v>-945.88</v>
      </c>
    </row>
    <row r="523" spans="1:24" x14ac:dyDescent="0.25">
      <c r="A523" s="4">
        <v>2521</v>
      </c>
      <c r="B523" s="4" t="str">
        <f>Nikes_Sales_Dataset___Working_file[[#This Row],[Order_ID]]&amp;"_"&amp;TEXT(Nikes_Sales_Dataset___Working_file[[#This Row],[Cleaned Order Date]],"yyyymmdd")</f>
        <v>2521_20240925</v>
      </c>
      <c r="C523" s="1" t="s">
        <v>13</v>
      </c>
      <c r="D523" s="1" t="s">
        <v>26</v>
      </c>
      <c r="E523" s="1" t="s">
        <v>27</v>
      </c>
      <c r="F523" s="1" t="s">
        <v>16</v>
      </c>
      <c r="G523" s="1" t="s">
        <v>16</v>
      </c>
      <c r="H523">
        <v>4</v>
      </c>
      <c r="I523" s="3">
        <f>IF(ISBLANK(Nikes_Sales_Dataset___Working_file[[#This Row],[Units_Sold]]),IF(Nikes_Sales_Dataset___Working_file[[#This Row],[Profit]]&lt;0,0,1),Nikes_Sales_Dataset___Working_file[[#This Row],[Units_Sold]])</f>
        <v>4</v>
      </c>
      <c r="J523">
        <v>3645.35</v>
      </c>
      <c r="K523" s="9">
        <f>IF(ISBLANK(Nikes_Sales_Dataset___Working_file[[#This Row],[MRP]]),MEDIAN(Nikes_Sales_Dataset___Working_file[[#All],[MRP]]),Nikes_Sales_Dataset___Working_file[[#This Row],[MRP]])</f>
        <v>3645.35</v>
      </c>
      <c r="M523">
        <f>IF(ISBLANK(Nikes_Sales_Dataset___Working_file[[#This Row],[Discount_Applied]]),0,Nikes_Sales_Dataset___Working_file[[#This Row],[Discount_Applied]])</f>
        <v>0</v>
      </c>
      <c r="N523" s="9">
        <f>Nikes_Sales_Dataset___Working_file[[#This Row],[MRP Final]]*(1-Nikes_Sales_Dataset___Working_file[[#This Row],[Cleaned Discount]])</f>
        <v>3645.35</v>
      </c>
      <c r="O523">
        <v>0</v>
      </c>
      <c r="P523" s="3">
        <f>Nikes_Sales_Dataset___Working_file[[#This Row],[Sales Price]]*Nikes_Sales_Dataset___Working_file[[#This Row],[Units Sold Filled]]</f>
        <v>14581.4</v>
      </c>
      <c r="Q523" s="2">
        <v>45560</v>
      </c>
      <c r="R523" s="7">
        <f>IF(ISBLANK(Nikes_Sales_Dataset___Working_file[[#This Row],[Order_Date]]),"Unknown Date",Nikes_Sales_Dataset___Working_file[[#This Row],[Order_Date]])</f>
        <v>45560</v>
      </c>
      <c r="S523" s="7" t="str">
        <f>IF(ISNUMBER(Nikes_Sales_Dataset___Working_file[[#This Row],[Cleaned Order Date]]),TEXT(Nikes_Sales_Dataset___Working_file[[#This Row],[Cleaned Order Date]],"mmm"),"Unknown")</f>
        <v>Sep</v>
      </c>
      <c r="T523" s="7" t="str">
        <f>IF(ISNUMBER(Nikes_Sales_Dataset___Working_file[[#This Row],[Cleaned Order Date]]),TEXT(Nikes_Sales_Dataset___Working_file[[#This Row],[Cleaned Order Date]],"yyyy"),"Unknown")</f>
        <v>2024</v>
      </c>
      <c r="U523" s="1" t="s">
        <v>17</v>
      </c>
      <c r="V523" s="1" t="s">
        <v>45</v>
      </c>
      <c r="W523" s="1" t="s">
        <v>45</v>
      </c>
      <c r="X523" s="9">
        <v>3265.83</v>
      </c>
    </row>
    <row r="524" spans="1:24" x14ac:dyDescent="0.25">
      <c r="A524" s="4">
        <v>2522</v>
      </c>
      <c r="B524" s="4" t="str">
        <f>Nikes_Sales_Dataset___Working_file[[#This Row],[Order_ID]]&amp;"_"&amp;TEXT(Nikes_Sales_Dataset___Working_file[[#This Row],[Cleaned Order Date]],"yyyymmdd")</f>
        <v>2522_20240213</v>
      </c>
      <c r="C524" s="1" t="s">
        <v>35</v>
      </c>
      <c r="D524" s="1" t="s">
        <v>30</v>
      </c>
      <c r="E524" s="1" t="s">
        <v>56</v>
      </c>
      <c r="F524" s="1" t="s">
        <v>32</v>
      </c>
      <c r="G524" s="1" t="s">
        <v>32</v>
      </c>
      <c r="H524">
        <v>4</v>
      </c>
      <c r="I524" s="3">
        <f>IF(ISBLANK(Nikes_Sales_Dataset___Working_file[[#This Row],[Units_Sold]]),IF(Nikes_Sales_Dataset___Working_file[[#This Row],[Profit]]&lt;0,0,1),Nikes_Sales_Dataset___Working_file[[#This Row],[Units_Sold]])</f>
        <v>4</v>
      </c>
      <c r="J524">
        <v>6243.91</v>
      </c>
      <c r="K524" s="9">
        <f>IF(ISBLANK(Nikes_Sales_Dataset___Working_file[[#This Row],[MRP]]),MEDIAN(Nikes_Sales_Dataset___Working_file[[#All],[MRP]]),Nikes_Sales_Dataset___Working_file[[#This Row],[MRP]])</f>
        <v>6243.91</v>
      </c>
      <c r="M524">
        <f>IF(ISBLANK(Nikes_Sales_Dataset___Working_file[[#This Row],[Discount_Applied]]),0,Nikes_Sales_Dataset___Working_file[[#This Row],[Discount_Applied]])</f>
        <v>0</v>
      </c>
      <c r="N524" s="9">
        <f>Nikes_Sales_Dataset___Working_file[[#This Row],[MRP Final]]*(1-Nikes_Sales_Dataset___Working_file[[#This Row],[Cleaned Discount]])</f>
        <v>6243.91</v>
      </c>
      <c r="O524">
        <v>0</v>
      </c>
      <c r="P524" s="3">
        <f>Nikes_Sales_Dataset___Working_file[[#This Row],[Sales Price]]*Nikes_Sales_Dataset___Working_file[[#This Row],[Units Sold Filled]]</f>
        <v>24975.64</v>
      </c>
      <c r="Q524" s="2">
        <v>45335</v>
      </c>
      <c r="R524" s="7">
        <f>IF(ISBLANK(Nikes_Sales_Dataset___Working_file[[#This Row],[Order_Date]]),"Unknown Date",Nikes_Sales_Dataset___Working_file[[#This Row],[Order_Date]])</f>
        <v>45335</v>
      </c>
      <c r="S524" s="7" t="str">
        <f>IF(ISNUMBER(Nikes_Sales_Dataset___Working_file[[#This Row],[Cleaned Order Date]]),TEXT(Nikes_Sales_Dataset___Working_file[[#This Row],[Cleaned Order Date]],"mmm"),"Unknown")</f>
        <v>Feb</v>
      </c>
      <c r="T524" s="7" t="str">
        <f>IF(ISNUMBER(Nikes_Sales_Dataset___Working_file[[#This Row],[Cleaned Order Date]]),TEXT(Nikes_Sales_Dataset___Working_file[[#This Row],[Cleaned Order Date]],"yyyy"),"Unknown")</f>
        <v>2024</v>
      </c>
      <c r="U524" s="1" t="s">
        <v>22</v>
      </c>
      <c r="V524" s="1" t="s">
        <v>45</v>
      </c>
      <c r="W524" s="1" t="s">
        <v>45</v>
      </c>
      <c r="X524" s="9">
        <v>-199.13</v>
      </c>
    </row>
    <row r="525" spans="1:24" x14ac:dyDescent="0.25">
      <c r="A525" s="4">
        <v>2523</v>
      </c>
      <c r="B525" s="4" t="str">
        <f>Nikes_Sales_Dataset___Working_file[[#This Row],[Order_ID]]&amp;"_"&amp;TEXT(Nikes_Sales_Dataset___Working_file[[#This Row],[Cleaned Order Date]],"yyyymmdd")</f>
        <v>2523_20240807</v>
      </c>
      <c r="C525" s="1" t="s">
        <v>35</v>
      </c>
      <c r="D525" s="1" t="s">
        <v>43</v>
      </c>
      <c r="E525" s="1" t="s">
        <v>61</v>
      </c>
      <c r="F525" s="1" t="s">
        <v>16</v>
      </c>
      <c r="G525" s="1" t="s">
        <v>16</v>
      </c>
      <c r="I525" s="3">
        <f>IF(ISBLANK(Nikes_Sales_Dataset___Working_file[[#This Row],[Units_Sold]]),IF(Nikes_Sales_Dataset___Working_file[[#This Row],[Profit]]&lt;0,0,1),Nikes_Sales_Dataset___Working_file[[#This Row],[Units_Sold]])</f>
        <v>1</v>
      </c>
      <c r="J525">
        <v>7007.6</v>
      </c>
      <c r="K525" s="9">
        <f>IF(ISBLANK(Nikes_Sales_Dataset___Working_file[[#This Row],[MRP]]),MEDIAN(Nikes_Sales_Dataset___Working_file[[#All],[MRP]]),Nikes_Sales_Dataset___Working_file[[#This Row],[MRP]])</f>
        <v>7007.6</v>
      </c>
      <c r="M525">
        <f>IF(ISBLANK(Nikes_Sales_Dataset___Working_file[[#This Row],[Discount_Applied]]),0,Nikes_Sales_Dataset___Working_file[[#This Row],[Discount_Applied]])</f>
        <v>0</v>
      </c>
      <c r="N525" s="9">
        <f>Nikes_Sales_Dataset___Working_file[[#This Row],[MRP Final]]*(1-Nikes_Sales_Dataset___Working_file[[#This Row],[Cleaned Discount]])</f>
        <v>7007.6</v>
      </c>
      <c r="O525">
        <v>0</v>
      </c>
      <c r="P525" s="3">
        <f>Nikes_Sales_Dataset___Working_file[[#This Row],[Sales Price]]*Nikes_Sales_Dataset___Working_file[[#This Row],[Units Sold Filled]]</f>
        <v>7007.6</v>
      </c>
      <c r="Q525" s="2">
        <v>45511</v>
      </c>
      <c r="R525" s="7">
        <f>IF(ISBLANK(Nikes_Sales_Dataset___Working_file[[#This Row],[Order_Date]]),"Unknown Date",Nikes_Sales_Dataset___Working_file[[#This Row],[Order_Date]])</f>
        <v>45511</v>
      </c>
      <c r="S525" s="7" t="str">
        <f>IF(ISNUMBER(Nikes_Sales_Dataset___Working_file[[#This Row],[Cleaned Order Date]]),TEXT(Nikes_Sales_Dataset___Working_file[[#This Row],[Cleaned Order Date]],"mmm"),"Unknown")</f>
        <v>Aug</v>
      </c>
      <c r="T525" s="7" t="str">
        <f>IF(ISNUMBER(Nikes_Sales_Dataset___Working_file[[#This Row],[Cleaned Order Date]]),TEXT(Nikes_Sales_Dataset___Working_file[[#This Row],[Cleaned Order Date]],"yyyy"),"Unknown")</f>
        <v>2024</v>
      </c>
      <c r="U525" s="1" t="s">
        <v>22</v>
      </c>
      <c r="V525" s="1" t="s">
        <v>45</v>
      </c>
      <c r="W525" s="1" t="s">
        <v>45</v>
      </c>
      <c r="X525" s="9">
        <v>2068.4899999999998</v>
      </c>
    </row>
    <row r="526" spans="1:24" x14ac:dyDescent="0.25">
      <c r="A526" s="4">
        <v>2524</v>
      </c>
      <c r="B526" s="4" t="str">
        <f>Nikes_Sales_Dataset___Working_file[[#This Row],[Order_ID]]&amp;"_"&amp;TEXT(Nikes_Sales_Dataset___Working_file[[#This Row],[Cleaned Order Date]],"yyyymmdd")</f>
        <v>2524_20241121</v>
      </c>
      <c r="C526" s="1" t="s">
        <v>19</v>
      </c>
      <c r="D526" s="1" t="s">
        <v>26</v>
      </c>
      <c r="E526" s="1" t="s">
        <v>60</v>
      </c>
      <c r="F526" s="1" t="s">
        <v>32</v>
      </c>
      <c r="G526" s="1" t="s">
        <v>32</v>
      </c>
      <c r="I526" s="3">
        <f>IF(ISBLANK(Nikes_Sales_Dataset___Working_file[[#This Row],[Units_Sold]]),IF(Nikes_Sales_Dataset___Working_file[[#This Row],[Profit]]&lt;0,0,1),Nikes_Sales_Dataset___Working_file[[#This Row],[Units_Sold]])</f>
        <v>1</v>
      </c>
      <c r="K526" s="9">
        <f>IF(ISBLANK(Nikes_Sales_Dataset___Working_file[[#This Row],[MRP]]),MEDIAN(Nikes_Sales_Dataset___Working_file[[#All],[MRP]]),Nikes_Sales_Dataset___Working_file[[#This Row],[MRP]])</f>
        <v>6110.0300000000007</v>
      </c>
      <c r="M526">
        <f>IF(ISBLANK(Nikes_Sales_Dataset___Working_file[[#This Row],[Discount_Applied]]),0,Nikes_Sales_Dataset___Working_file[[#This Row],[Discount_Applied]])</f>
        <v>0</v>
      </c>
      <c r="N526" s="9">
        <f>Nikes_Sales_Dataset___Working_file[[#This Row],[MRP Final]]*(1-Nikes_Sales_Dataset___Working_file[[#This Row],[Cleaned Discount]])</f>
        <v>6110.0300000000007</v>
      </c>
      <c r="O526">
        <v>0</v>
      </c>
      <c r="P526" s="3">
        <f>Nikes_Sales_Dataset___Working_file[[#This Row],[Sales Price]]*Nikes_Sales_Dataset___Working_file[[#This Row],[Units Sold Filled]]</f>
        <v>6110.0300000000007</v>
      </c>
      <c r="Q526" s="2">
        <v>45617</v>
      </c>
      <c r="R526" s="7">
        <f>IF(ISBLANK(Nikes_Sales_Dataset___Working_file[[#This Row],[Order_Date]]),"Unknown Date",Nikes_Sales_Dataset___Working_file[[#This Row],[Order_Date]])</f>
        <v>45617</v>
      </c>
      <c r="S526" s="7" t="str">
        <f>IF(ISNUMBER(Nikes_Sales_Dataset___Working_file[[#This Row],[Cleaned Order Date]]),TEXT(Nikes_Sales_Dataset___Working_file[[#This Row],[Cleaned Order Date]],"mmm"),"Unknown")</f>
        <v>Nov</v>
      </c>
      <c r="T526" s="7" t="str">
        <f>IF(ISNUMBER(Nikes_Sales_Dataset___Working_file[[#This Row],[Cleaned Order Date]]),TEXT(Nikes_Sales_Dataset___Working_file[[#This Row],[Cleaned Order Date]],"yyyy"),"Unknown")</f>
        <v>2024</v>
      </c>
      <c r="U526" s="1" t="s">
        <v>17</v>
      </c>
      <c r="V526" s="1" t="s">
        <v>45</v>
      </c>
      <c r="W526" s="1" t="s">
        <v>45</v>
      </c>
      <c r="X526" s="9">
        <v>997.53</v>
      </c>
    </row>
    <row r="527" spans="1:24" x14ac:dyDescent="0.25">
      <c r="A527" s="4">
        <v>2525</v>
      </c>
      <c r="B527" s="4" t="str">
        <f>Nikes_Sales_Dataset___Working_file[[#This Row],[Order_ID]]&amp;"_"&amp;TEXT(Nikes_Sales_Dataset___Working_file[[#This Row],[Cleaned Order Date]],"yyyymmdd")</f>
        <v>2525_20250218</v>
      </c>
      <c r="C527" s="1" t="s">
        <v>19</v>
      </c>
      <c r="D527" s="1" t="s">
        <v>14</v>
      </c>
      <c r="E527" s="1" t="s">
        <v>47</v>
      </c>
      <c r="F527" s="1" t="s">
        <v>32</v>
      </c>
      <c r="G527" s="1" t="s">
        <v>32</v>
      </c>
      <c r="H527">
        <v>2</v>
      </c>
      <c r="I527" s="3">
        <f>IF(ISBLANK(Nikes_Sales_Dataset___Working_file[[#This Row],[Units_Sold]]),IF(Nikes_Sales_Dataset___Working_file[[#This Row],[Profit]]&lt;0,0,1),Nikes_Sales_Dataset___Working_file[[#This Row],[Units_Sold]])</f>
        <v>2</v>
      </c>
      <c r="K527" s="9">
        <f>IF(ISBLANK(Nikes_Sales_Dataset___Working_file[[#This Row],[MRP]]),MEDIAN(Nikes_Sales_Dataset___Working_file[[#All],[MRP]]),Nikes_Sales_Dataset___Working_file[[#This Row],[MRP]])</f>
        <v>6110.0300000000007</v>
      </c>
      <c r="M527">
        <f>IF(ISBLANK(Nikes_Sales_Dataset___Working_file[[#This Row],[Discount_Applied]]),0,Nikes_Sales_Dataset___Working_file[[#This Row],[Discount_Applied]])</f>
        <v>0</v>
      </c>
      <c r="N527" s="9">
        <f>Nikes_Sales_Dataset___Working_file[[#This Row],[MRP Final]]*(1-Nikes_Sales_Dataset___Working_file[[#This Row],[Cleaned Discount]])</f>
        <v>6110.0300000000007</v>
      </c>
      <c r="O527">
        <v>0</v>
      </c>
      <c r="P527" s="3">
        <f>Nikes_Sales_Dataset___Working_file[[#This Row],[Sales Price]]*Nikes_Sales_Dataset___Working_file[[#This Row],[Units Sold Filled]]</f>
        <v>12220.060000000001</v>
      </c>
      <c r="Q527" s="2">
        <v>45706</v>
      </c>
      <c r="R527" s="7">
        <f>IF(ISBLANK(Nikes_Sales_Dataset___Working_file[[#This Row],[Order_Date]]),"Unknown Date",Nikes_Sales_Dataset___Working_file[[#This Row],[Order_Date]])</f>
        <v>45706</v>
      </c>
      <c r="S527" s="7" t="str">
        <f>IF(ISNUMBER(Nikes_Sales_Dataset___Working_file[[#This Row],[Cleaned Order Date]]),TEXT(Nikes_Sales_Dataset___Working_file[[#This Row],[Cleaned Order Date]],"mmm"),"Unknown")</f>
        <v>Feb</v>
      </c>
      <c r="T527" s="7" t="str">
        <f>IF(ISNUMBER(Nikes_Sales_Dataset___Working_file[[#This Row],[Cleaned Order Date]]),TEXT(Nikes_Sales_Dataset___Working_file[[#This Row],[Cleaned Order Date]],"yyyy"),"Unknown")</f>
        <v>2025</v>
      </c>
      <c r="U527" s="1" t="s">
        <v>22</v>
      </c>
      <c r="V527" s="1" t="s">
        <v>45</v>
      </c>
      <c r="W527" s="1" t="s">
        <v>45</v>
      </c>
      <c r="X527" s="9">
        <v>3453.18</v>
      </c>
    </row>
    <row r="528" spans="1:24" x14ac:dyDescent="0.25">
      <c r="A528" s="4">
        <v>2526</v>
      </c>
      <c r="B528" s="4" t="str">
        <f>Nikes_Sales_Dataset___Working_file[[#This Row],[Order_ID]]&amp;"_"&amp;TEXT(Nikes_Sales_Dataset___Working_file[[#This Row],[Cleaned Order Date]],"yyyymmdd")</f>
        <v>2526_20240801</v>
      </c>
      <c r="C528" s="1" t="s">
        <v>13</v>
      </c>
      <c r="D528" s="1" t="s">
        <v>26</v>
      </c>
      <c r="E528" s="1" t="s">
        <v>40</v>
      </c>
      <c r="F528" s="1" t="s">
        <v>59</v>
      </c>
      <c r="G528" s="1" t="s">
        <v>28</v>
      </c>
      <c r="H528">
        <v>1</v>
      </c>
      <c r="I528" s="3">
        <f>IF(ISBLANK(Nikes_Sales_Dataset___Working_file[[#This Row],[Units_Sold]]),IF(Nikes_Sales_Dataset___Working_file[[#This Row],[Profit]]&lt;0,0,1),Nikes_Sales_Dataset___Working_file[[#This Row],[Units_Sold]])</f>
        <v>1</v>
      </c>
      <c r="K528" s="9">
        <f>IF(ISBLANK(Nikes_Sales_Dataset___Working_file[[#This Row],[MRP]]),MEDIAN(Nikes_Sales_Dataset___Working_file[[#All],[MRP]]),Nikes_Sales_Dataset___Working_file[[#This Row],[MRP]])</f>
        <v>6110.0300000000007</v>
      </c>
      <c r="M528">
        <f>IF(ISBLANK(Nikes_Sales_Dataset___Working_file[[#This Row],[Discount_Applied]]),0,Nikes_Sales_Dataset___Working_file[[#This Row],[Discount_Applied]])</f>
        <v>0</v>
      </c>
      <c r="N528" s="9">
        <f>Nikes_Sales_Dataset___Working_file[[#This Row],[MRP Final]]*(1-Nikes_Sales_Dataset___Working_file[[#This Row],[Cleaned Discount]])</f>
        <v>6110.0300000000007</v>
      </c>
      <c r="O528">
        <v>0</v>
      </c>
      <c r="P528" s="3">
        <f>Nikes_Sales_Dataset___Working_file[[#This Row],[Sales Price]]*Nikes_Sales_Dataset___Working_file[[#This Row],[Units Sold Filled]]</f>
        <v>6110.0300000000007</v>
      </c>
      <c r="Q528" s="2">
        <v>45505</v>
      </c>
      <c r="R528" s="7">
        <f>IF(ISBLANK(Nikes_Sales_Dataset___Working_file[[#This Row],[Order_Date]]),"Unknown Date",Nikes_Sales_Dataset___Working_file[[#This Row],[Order_Date]])</f>
        <v>45505</v>
      </c>
      <c r="S528" s="7" t="str">
        <f>IF(ISNUMBER(Nikes_Sales_Dataset___Working_file[[#This Row],[Cleaned Order Date]]),TEXT(Nikes_Sales_Dataset___Working_file[[#This Row],[Cleaned Order Date]],"mmm"),"Unknown")</f>
        <v>Aug</v>
      </c>
      <c r="T528" s="7" t="str">
        <f>IF(ISNUMBER(Nikes_Sales_Dataset___Working_file[[#This Row],[Cleaned Order Date]]),TEXT(Nikes_Sales_Dataset___Working_file[[#This Row],[Cleaned Order Date]],"yyyy"),"Unknown")</f>
        <v>2024</v>
      </c>
      <c r="U528" s="1" t="s">
        <v>22</v>
      </c>
      <c r="V528" s="1" t="s">
        <v>38</v>
      </c>
      <c r="W528" s="1" t="s">
        <v>38</v>
      </c>
      <c r="X528" s="9">
        <v>3188.07</v>
      </c>
    </row>
    <row r="529" spans="1:24" x14ac:dyDescent="0.25">
      <c r="A529" s="4">
        <v>2527</v>
      </c>
      <c r="B529" s="4" t="str">
        <f>Nikes_Sales_Dataset___Working_file[[#This Row],[Order_ID]]&amp;"_"&amp;TEXT(Nikes_Sales_Dataset___Working_file[[#This Row],[Cleaned Order Date]],"yyyymmdd")</f>
        <v>2527_20240318</v>
      </c>
      <c r="C529" s="1" t="s">
        <v>35</v>
      </c>
      <c r="D529" s="1" t="s">
        <v>26</v>
      </c>
      <c r="E529" s="1" t="s">
        <v>60</v>
      </c>
      <c r="F529" s="1" t="s">
        <v>32</v>
      </c>
      <c r="G529" s="1" t="s">
        <v>32</v>
      </c>
      <c r="I529" s="3">
        <f>IF(ISBLANK(Nikes_Sales_Dataset___Working_file[[#This Row],[Units_Sold]]),IF(Nikes_Sales_Dataset___Working_file[[#This Row],[Profit]]&lt;0,0,1),Nikes_Sales_Dataset___Working_file[[#This Row],[Units_Sold]])</f>
        <v>0</v>
      </c>
      <c r="J529">
        <v>7408.91</v>
      </c>
      <c r="K529" s="9">
        <f>IF(ISBLANK(Nikes_Sales_Dataset___Working_file[[#This Row],[MRP]]),MEDIAN(Nikes_Sales_Dataset___Working_file[[#All],[MRP]]),Nikes_Sales_Dataset___Working_file[[#This Row],[MRP]])</f>
        <v>7408.91</v>
      </c>
      <c r="M529">
        <f>IF(ISBLANK(Nikes_Sales_Dataset___Working_file[[#This Row],[Discount_Applied]]),0,Nikes_Sales_Dataset___Working_file[[#This Row],[Discount_Applied]])</f>
        <v>0</v>
      </c>
      <c r="N529" s="9">
        <f>Nikes_Sales_Dataset___Working_file[[#This Row],[MRP Final]]*(1-Nikes_Sales_Dataset___Working_file[[#This Row],[Cleaned Discount]])</f>
        <v>7408.91</v>
      </c>
      <c r="O529">
        <v>0</v>
      </c>
      <c r="P529" s="3">
        <f>Nikes_Sales_Dataset___Working_file[[#This Row],[Sales Price]]*Nikes_Sales_Dataset___Working_file[[#This Row],[Units Sold Filled]]</f>
        <v>0</v>
      </c>
      <c r="Q529" s="2">
        <v>45369</v>
      </c>
      <c r="R529" s="7">
        <f>IF(ISBLANK(Nikes_Sales_Dataset___Working_file[[#This Row],[Order_Date]]),"Unknown Date",Nikes_Sales_Dataset___Working_file[[#This Row],[Order_Date]])</f>
        <v>45369</v>
      </c>
      <c r="S529" s="7" t="str">
        <f>IF(ISNUMBER(Nikes_Sales_Dataset___Working_file[[#This Row],[Cleaned Order Date]]),TEXT(Nikes_Sales_Dataset___Working_file[[#This Row],[Cleaned Order Date]],"mmm"),"Unknown")</f>
        <v>Mar</v>
      </c>
      <c r="T529" s="7" t="str">
        <f>IF(ISNUMBER(Nikes_Sales_Dataset___Working_file[[#This Row],[Cleaned Order Date]]),TEXT(Nikes_Sales_Dataset___Working_file[[#This Row],[Cleaned Order Date]],"yyyy"),"Unknown")</f>
        <v>2024</v>
      </c>
      <c r="U529" s="1" t="s">
        <v>17</v>
      </c>
      <c r="V529" s="1" t="s">
        <v>33</v>
      </c>
      <c r="W529" s="1" t="s">
        <v>33</v>
      </c>
      <c r="X529" s="9">
        <v>-138.78</v>
      </c>
    </row>
    <row r="530" spans="1:24" x14ac:dyDescent="0.25">
      <c r="A530" s="4">
        <v>2528</v>
      </c>
      <c r="B530" s="4" t="str">
        <f>Nikes_Sales_Dataset___Working_file[[#This Row],[Order_ID]]&amp;"_"&amp;TEXT(Nikes_Sales_Dataset___Working_file[[#This Row],[Cleaned Order Date]],"yyyymmdd")</f>
        <v>2528_20250610</v>
      </c>
      <c r="C530" s="1" t="s">
        <v>19</v>
      </c>
      <c r="D530" s="1" t="s">
        <v>14</v>
      </c>
      <c r="E530" s="1" t="s">
        <v>54</v>
      </c>
      <c r="F530" s="1" t="s">
        <v>37</v>
      </c>
      <c r="G530" s="1" t="s">
        <v>28</v>
      </c>
      <c r="H530">
        <v>2</v>
      </c>
      <c r="I530" s="3">
        <f>IF(ISBLANK(Nikes_Sales_Dataset___Working_file[[#This Row],[Units_Sold]]),IF(Nikes_Sales_Dataset___Working_file[[#This Row],[Profit]]&lt;0,0,1),Nikes_Sales_Dataset___Working_file[[#This Row],[Units_Sold]])</f>
        <v>2</v>
      </c>
      <c r="K530" s="9">
        <f>IF(ISBLANK(Nikes_Sales_Dataset___Working_file[[#This Row],[MRP]]),MEDIAN(Nikes_Sales_Dataset___Working_file[[#All],[MRP]]),Nikes_Sales_Dataset___Working_file[[#This Row],[MRP]])</f>
        <v>6110.0300000000007</v>
      </c>
      <c r="M530">
        <f>IF(ISBLANK(Nikes_Sales_Dataset___Working_file[[#This Row],[Discount_Applied]]),0,Nikes_Sales_Dataset___Working_file[[#This Row],[Discount_Applied]])</f>
        <v>0</v>
      </c>
      <c r="N530" s="9">
        <f>Nikes_Sales_Dataset___Working_file[[#This Row],[MRP Final]]*(1-Nikes_Sales_Dataset___Working_file[[#This Row],[Cleaned Discount]])</f>
        <v>6110.0300000000007</v>
      </c>
      <c r="O530">
        <v>0</v>
      </c>
      <c r="P530" s="3">
        <f>Nikes_Sales_Dataset___Working_file[[#This Row],[Sales Price]]*Nikes_Sales_Dataset___Working_file[[#This Row],[Units Sold Filled]]</f>
        <v>12220.060000000001</v>
      </c>
      <c r="Q530" s="2">
        <v>45818</v>
      </c>
      <c r="R530" s="7">
        <f>IF(ISBLANK(Nikes_Sales_Dataset___Working_file[[#This Row],[Order_Date]]),"Unknown Date",Nikes_Sales_Dataset___Working_file[[#This Row],[Order_Date]])</f>
        <v>45818</v>
      </c>
      <c r="S530" s="7" t="str">
        <f>IF(ISNUMBER(Nikes_Sales_Dataset___Working_file[[#This Row],[Cleaned Order Date]]),TEXT(Nikes_Sales_Dataset___Working_file[[#This Row],[Cleaned Order Date]],"mmm"),"Unknown")</f>
        <v>Jun</v>
      </c>
      <c r="T530" s="7" t="str">
        <f>IF(ISNUMBER(Nikes_Sales_Dataset___Working_file[[#This Row],[Cleaned Order Date]]),TEXT(Nikes_Sales_Dataset___Working_file[[#This Row],[Cleaned Order Date]],"yyyy"),"Unknown")</f>
        <v>2025</v>
      </c>
      <c r="U530" s="1" t="s">
        <v>17</v>
      </c>
      <c r="V530" s="1" t="s">
        <v>33</v>
      </c>
      <c r="W530" s="1" t="s">
        <v>33</v>
      </c>
      <c r="X530" s="9">
        <v>134.1</v>
      </c>
    </row>
    <row r="531" spans="1:24" x14ac:dyDescent="0.25">
      <c r="A531" s="4">
        <v>2529</v>
      </c>
      <c r="B531" s="4" t="str">
        <f>Nikes_Sales_Dataset___Working_file[[#This Row],[Order_ID]]&amp;"_"&amp;TEXT(Nikes_Sales_Dataset___Working_file[[#This Row],[Cleaned Order Date]],"yyyymmdd")</f>
        <v>2529_Unknown Date</v>
      </c>
      <c r="C531" s="1" t="s">
        <v>35</v>
      </c>
      <c r="D531" s="1" t="s">
        <v>30</v>
      </c>
      <c r="E531" s="1" t="s">
        <v>31</v>
      </c>
      <c r="F531" s="1" t="s">
        <v>32</v>
      </c>
      <c r="G531" s="1" t="s">
        <v>32</v>
      </c>
      <c r="I531" s="3">
        <f>IF(ISBLANK(Nikes_Sales_Dataset___Working_file[[#This Row],[Units_Sold]]),IF(Nikes_Sales_Dataset___Working_file[[#This Row],[Profit]]&lt;0,0,1),Nikes_Sales_Dataset___Working_file[[#This Row],[Units_Sold]])</f>
        <v>1</v>
      </c>
      <c r="K531" s="9">
        <f>IF(ISBLANK(Nikes_Sales_Dataset___Working_file[[#This Row],[MRP]]),MEDIAN(Nikes_Sales_Dataset___Working_file[[#All],[MRP]]),Nikes_Sales_Dataset___Working_file[[#This Row],[MRP]])</f>
        <v>6110.0300000000007</v>
      </c>
      <c r="M531">
        <f>IF(ISBLANK(Nikes_Sales_Dataset___Working_file[[#This Row],[Discount_Applied]]),0,Nikes_Sales_Dataset___Working_file[[#This Row],[Discount_Applied]])</f>
        <v>0</v>
      </c>
      <c r="N531" s="9">
        <f>Nikes_Sales_Dataset___Working_file[[#This Row],[MRP Final]]*(1-Nikes_Sales_Dataset___Working_file[[#This Row],[Cleaned Discount]])</f>
        <v>6110.0300000000007</v>
      </c>
      <c r="O531">
        <v>0</v>
      </c>
      <c r="P531" s="3">
        <f>Nikes_Sales_Dataset___Working_file[[#This Row],[Sales Price]]*Nikes_Sales_Dataset___Working_file[[#This Row],[Units Sold Filled]]</f>
        <v>6110.0300000000007</v>
      </c>
      <c r="Q531" s="2"/>
      <c r="R531" s="7" t="str">
        <f>IF(ISBLANK(Nikes_Sales_Dataset___Working_file[[#This Row],[Order_Date]]),"Unknown Date",Nikes_Sales_Dataset___Working_file[[#This Row],[Order_Date]])</f>
        <v>Unknown Date</v>
      </c>
      <c r="S531" s="7" t="str">
        <f>IF(ISNUMBER(Nikes_Sales_Dataset___Working_file[[#This Row],[Cleaned Order Date]]),TEXT(Nikes_Sales_Dataset___Working_file[[#This Row],[Cleaned Order Date]],"mmm"),"Unknown")</f>
        <v>Unknown</v>
      </c>
      <c r="T531" s="7" t="str">
        <f>IF(ISNUMBER(Nikes_Sales_Dataset___Working_file[[#This Row],[Cleaned Order Date]]),TEXT(Nikes_Sales_Dataset___Working_file[[#This Row],[Cleaned Order Date]],"yyyy"),"Unknown")</f>
        <v>Unknown</v>
      </c>
      <c r="U531" s="1" t="s">
        <v>17</v>
      </c>
      <c r="V531" s="1" t="s">
        <v>45</v>
      </c>
      <c r="W531" s="1" t="s">
        <v>45</v>
      </c>
      <c r="X531" s="9">
        <v>3008.62</v>
      </c>
    </row>
    <row r="532" spans="1:24" x14ac:dyDescent="0.25">
      <c r="A532" s="4">
        <v>2530</v>
      </c>
      <c r="B532" s="4" t="str">
        <f>Nikes_Sales_Dataset___Working_file[[#This Row],[Order_ID]]&amp;"_"&amp;TEXT(Nikes_Sales_Dataset___Working_file[[#This Row],[Cleaned Order Date]],"yyyymmdd")</f>
        <v>2530_20250227</v>
      </c>
      <c r="C532" s="1" t="s">
        <v>19</v>
      </c>
      <c r="D532" s="1" t="s">
        <v>26</v>
      </c>
      <c r="E532" s="1" t="s">
        <v>58</v>
      </c>
      <c r="F532" s="1" t="s">
        <v>16</v>
      </c>
      <c r="G532" s="1" t="s">
        <v>16</v>
      </c>
      <c r="H532">
        <v>2</v>
      </c>
      <c r="I532" s="3">
        <f>IF(ISBLANK(Nikes_Sales_Dataset___Working_file[[#This Row],[Units_Sold]]),IF(Nikes_Sales_Dataset___Working_file[[#This Row],[Profit]]&lt;0,0,1),Nikes_Sales_Dataset___Working_file[[#This Row],[Units_Sold]])</f>
        <v>2</v>
      </c>
      <c r="J532">
        <v>4357.79</v>
      </c>
      <c r="K532" s="9">
        <f>IF(ISBLANK(Nikes_Sales_Dataset___Working_file[[#This Row],[MRP]]),MEDIAN(Nikes_Sales_Dataset___Working_file[[#All],[MRP]]),Nikes_Sales_Dataset___Working_file[[#This Row],[MRP]])</f>
        <v>4357.79</v>
      </c>
      <c r="M532">
        <f>IF(ISBLANK(Nikes_Sales_Dataset___Working_file[[#This Row],[Discount_Applied]]),0,Nikes_Sales_Dataset___Working_file[[#This Row],[Discount_Applied]])</f>
        <v>0</v>
      </c>
      <c r="N532" s="9">
        <f>Nikes_Sales_Dataset___Working_file[[#This Row],[MRP Final]]*(1-Nikes_Sales_Dataset___Working_file[[#This Row],[Cleaned Discount]])</f>
        <v>4357.79</v>
      </c>
      <c r="O532">
        <v>0</v>
      </c>
      <c r="P532" s="3">
        <f>Nikes_Sales_Dataset___Working_file[[#This Row],[Sales Price]]*Nikes_Sales_Dataset___Working_file[[#This Row],[Units Sold Filled]]</f>
        <v>8715.58</v>
      </c>
      <c r="Q532" s="2">
        <v>45715</v>
      </c>
      <c r="R532" s="7">
        <f>IF(ISBLANK(Nikes_Sales_Dataset___Working_file[[#This Row],[Order_Date]]),"Unknown Date",Nikes_Sales_Dataset___Working_file[[#This Row],[Order_Date]])</f>
        <v>45715</v>
      </c>
      <c r="S532" s="7" t="str">
        <f>IF(ISNUMBER(Nikes_Sales_Dataset___Working_file[[#This Row],[Cleaned Order Date]]),TEXT(Nikes_Sales_Dataset___Working_file[[#This Row],[Cleaned Order Date]],"mmm"),"Unknown")</f>
        <v>Feb</v>
      </c>
      <c r="T532" s="7" t="str">
        <f>IF(ISNUMBER(Nikes_Sales_Dataset___Working_file[[#This Row],[Cleaned Order Date]]),TEXT(Nikes_Sales_Dataset___Working_file[[#This Row],[Cleaned Order Date]],"yyyy"),"Unknown")</f>
        <v>2025</v>
      </c>
      <c r="U532" s="1" t="s">
        <v>22</v>
      </c>
      <c r="V532" s="1" t="s">
        <v>25</v>
      </c>
      <c r="W532" s="1" t="s">
        <v>25</v>
      </c>
      <c r="X532" s="9">
        <v>3936.13</v>
      </c>
    </row>
    <row r="533" spans="1:24" x14ac:dyDescent="0.25">
      <c r="A533" s="4">
        <v>2531</v>
      </c>
      <c r="B533" s="4" t="str">
        <f>Nikes_Sales_Dataset___Working_file[[#This Row],[Order_ID]]&amp;"_"&amp;TEXT(Nikes_Sales_Dataset___Working_file[[#This Row],[Cleaned Order Date]],"yyyymmdd")</f>
        <v>2531_20250409</v>
      </c>
      <c r="C533" s="1" t="s">
        <v>35</v>
      </c>
      <c r="D533" s="1" t="s">
        <v>20</v>
      </c>
      <c r="E533" s="1" t="s">
        <v>24</v>
      </c>
      <c r="F533" s="1" t="s">
        <v>32</v>
      </c>
      <c r="G533" s="1" t="s">
        <v>32</v>
      </c>
      <c r="I533" s="3">
        <f>IF(ISBLANK(Nikes_Sales_Dataset___Working_file[[#This Row],[Units_Sold]]),IF(Nikes_Sales_Dataset___Working_file[[#This Row],[Profit]]&lt;0,0,1),Nikes_Sales_Dataset___Working_file[[#This Row],[Units_Sold]])</f>
        <v>1</v>
      </c>
      <c r="K533" s="9">
        <f>IF(ISBLANK(Nikes_Sales_Dataset___Working_file[[#This Row],[MRP]]),MEDIAN(Nikes_Sales_Dataset___Working_file[[#All],[MRP]]),Nikes_Sales_Dataset___Working_file[[#This Row],[MRP]])</f>
        <v>6110.0300000000007</v>
      </c>
      <c r="M533">
        <f>IF(ISBLANK(Nikes_Sales_Dataset___Working_file[[#This Row],[Discount_Applied]]),0,Nikes_Sales_Dataset___Working_file[[#This Row],[Discount_Applied]])</f>
        <v>0</v>
      </c>
      <c r="N533" s="9">
        <f>Nikes_Sales_Dataset___Working_file[[#This Row],[MRP Final]]*(1-Nikes_Sales_Dataset___Working_file[[#This Row],[Cleaned Discount]])</f>
        <v>6110.0300000000007</v>
      </c>
      <c r="O533">
        <v>0</v>
      </c>
      <c r="P533" s="3">
        <f>Nikes_Sales_Dataset___Working_file[[#This Row],[Sales Price]]*Nikes_Sales_Dataset___Working_file[[#This Row],[Units Sold Filled]]</f>
        <v>6110.0300000000007</v>
      </c>
      <c r="Q533" s="2">
        <v>45756</v>
      </c>
      <c r="R533" s="7">
        <f>IF(ISBLANK(Nikes_Sales_Dataset___Working_file[[#This Row],[Order_Date]]),"Unknown Date",Nikes_Sales_Dataset___Working_file[[#This Row],[Order_Date]])</f>
        <v>45756</v>
      </c>
      <c r="S533" s="7" t="str">
        <f>IF(ISNUMBER(Nikes_Sales_Dataset___Working_file[[#This Row],[Cleaned Order Date]]),TEXT(Nikes_Sales_Dataset___Working_file[[#This Row],[Cleaned Order Date]],"mmm"),"Unknown")</f>
        <v>Apr</v>
      </c>
      <c r="T533" s="7" t="str">
        <f>IF(ISNUMBER(Nikes_Sales_Dataset___Working_file[[#This Row],[Cleaned Order Date]]),TEXT(Nikes_Sales_Dataset___Working_file[[#This Row],[Cleaned Order Date]],"yyyy"),"Unknown")</f>
        <v>2025</v>
      </c>
      <c r="U533" s="1" t="s">
        <v>17</v>
      </c>
      <c r="V533" s="1" t="s">
        <v>38</v>
      </c>
      <c r="W533" s="1" t="s">
        <v>38</v>
      </c>
      <c r="X533" s="9">
        <v>2875.41</v>
      </c>
    </row>
    <row r="534" spans="1:24" x14ac:dyDescent="0.25">
      <c r="A534" s="4">
        <v>2532</v>
      </c>
      <c r="B534" s="4" t="str">
        <f>Nikes_Sales_Dataset___Working_file[[#This Row],[Order_ID]]&amp;"_"&amp;TEXT(Nikes_Sales_Dataset___Working_file[[#This Row],[Cleaned Order Date]],"yyyymmdd")</f>
        <v>2532_20250417</v>
      </c>
      <c r="C534" s="1" t="s">
        <v>35</v>
      </c>
      <c r="D534" s="1" t="s">
        <v>20</v>
      </c>
      <c r="E534" s="1" t="s">
        <v>21</v>
      </c>
      <c r="F534" s="1" t="s">
        <v>28</v>
      </c>
      <c r="G534" s="1" t="s">
        <v>28</v>
      </c>
      <c r="I534" s="3">
        <f>IF(ISBLANK(Nikes_Sales_Dataset___Working_file[[#This Row],[Units_Sold]]),IF(Nikes_Sales_Dataset___Working_file[[#This Row],[Profit]]&lt;0,0,1),Nikes_Sales_Dataset___Working_file[[#This Row],[Units_Sold]])</f>
        <v>1</v>
      </c>
      <c r="K534" s="9">
        <f>IF(ISBLANK(Nikes_Sales_Dataset___Working_file[[#This Row],[MRP]]),MEDIAN(Nikes_Sales_Dataset___Working_file[[#All],[MRP]]),Nikes_Sales_Dataset___Working_file[[#This Row],[MRP]])</f>
        <v>6110.0300000000007</v>
      </c>
      <c r="M534">
        <f>IF(ISBLANK(Nikes_Sales_Dataset___Working_file[[#This Row],[Discount_Applied]]),0,Nikes_Sales_Dataset___Working_file[[#This Row],[Discount_Applied]])</f>
        <v>0</v>
      </c>
      <c r="N534" s="9">
        <f>Nikes_Sales_Dataset___Working_file[[#This Row],[MRP Final]]*(1-Nikes_Sales_Dataset___Working_file[[#This Row],[Cleaned Discount]])</f>
        <v>6110.0300000000007</v>
      </c>
      <c r="O534">
        <v>0</v>
      </c>
      <c r="P534" s="3">
        <f>Nikes_Sales_Dataset___Working_file[[#This Row],[Sales Price]]*Nikes_Sales_Dataset___Working_file[[#This Row],[Units Sold Filled]]</f>
        <v>6110.0300000000007</v>
      </c>
      <c r="Q534" s="2">
        <v>45764</v>
      </c>
      <c r="R534" s="7">
        <f>IF(ISBLANK(Nikes_Sales_Dataset___Working_file[[#This Row],[Order_Date]]),"Unknown Date",Nikes_Sales_Dataset___Working_file[[#This Row],[Order_Date]])</f>
        <v>45764</v>
      </c>
      <c r="S534" s="7" t="str">
        <f>IF(ISNUMBER(Nikes_Sales_Dataset___Working_file[[#This Row],[Cleaned Order Date]]),TEXT(Nikes_Sales_Dataset___Working_file[[#This Row],[Cleaned Order Date]],"mmm"),"Unknown")</f>
        <v>Apr</v>
      </c>
      <c r="T534" s="7" t="str">
        <f>IF(ISNUMBER(Nikes_Sales_Dataset___Working_file[[#This Row],[Cleaned Order Date]]),TEXT(Nikes_Sales_Dataset___Working_file[[#This Row],[Cleaned Order Date]],"yyyy"),"Unknown")</f>
        <v>2025</v>
      </c>
      <c r="U534" s="1" t="s">
        <v>22</v>
      </c>
      <c r="V534" s="1" t="s">
        <v>36</v>
      </c>
      <c r="W534" s="1" t="s">
        <v>36</v>
      </c>
      <c r="X534" s="9">
        <v>72.78</v>
      </c>
    </row>
    <row r="535" spans="1:24" x14ac:dyDescent="0.25">
      <c r="A535" s="4">
        <v>2533</v>
      </c>
      <c r="B535" s="4" t="str">
        <f>Nikes_Sales_Dataset___Working_file[[#This Row],[Order_ID]]&amp;"_"&amp;TEXT(Nikes_Sales_Dataset___Working_file[[#This Row],[Cleaned Order Date]],"yyyymmdd")</f>
        <v>2533_20240131</v>
      </c>
      <c r="C535" s="1" t="s">
        <v>19</v>
      </c>
      <c r="D535" s="1" t="s">
        <v>14</v>
      </c>
      <c r="E535" s="1" t="s">
        <v>34</v>
      </c>
      <c r="F535" s="1" t="s">
        <v>28</v>
      </c>
      <c r="G535" s="1" t="s">
        <v>28</v>
      </c>
      <c r="I535" s="3">
        <f>IF(ISBLANK(Nikes_Sales_Dataset___Working_file[[#This Row],[Units_Sold]]),IF(Nikes_Sales_Dataset___Working_file[[#This Row],[Profit]]&lt;0,0,1),Nikes_Sales_Dataset___Working_file[[#This Row],[Units_Sold]])</f>
        <v>1</v>
      </c>
      <c r="K535" s="9">
        <f>IF(ISBLANK(Nikes_Sales_Dataset___Working_file[[#This Row],[MRP]]),MEDIAN(Nikes_Sales_Dataset___Working_file[[#All],[MRP]]),Nikes_Sales_Dataset___Working_file[[#This Row],[MRP]])</f>
        <v>6110.0300000000007</v>
      </c>
      <c r="L535">
        <v>1.02</v>
      </c>
      <c r="M535">
        <f>IF(ISBLANK(Nikes_Sales_Dataset___Working_file[[#This Row],[Discount_Applied]]),0,Nikes_Sales_Dataset___Working_file[[#This Row],[Discount_Applied]])</f>
        <v>1.02</v>
      </c>
      <c r="N535" s="9">
        <f>Nikes_Sales_Dataset___Working_file[[#This Row],[MRP Final]]*(1-Nikes_Sales_Dataset___Working_file[[#This Row],[Cleaned Discount]])</f>
        <v>-122.20060000000012</v>
      </c>
      <c r="O535">
        <v>0</v>
      </c>
      <c r="P535" s="3">
        <f>Nikes_Sales_Dataset___Working_file[[#This Row],[Sales Price]]*Nikes_Sales_Dataset___Working_file[[#This Row],[Units Sold Filled]]</f>
        <v>-122.20060000000012</v>
      </c>
      <c r="Q535" s="2">
        <v>45322</v>
      </c>
      <c r="R535" s="7">
        <f>IF(ISBLANK(Nikes_Sales_Dataset___Working_file[[#This Row],[Order_Date]]),"Unknown Date",Nikes_Sales_Dataset___Working_file[[#This Row],[Order_Date]])</f>
        <v>45322</v>
      </c>
      <c r="S535" s="7" t="str">
        <f>IF(ISNUMBER(Nikes_Sales_Dataset___Working_file[[#This Row],[Cleaned Order Date]]),TEXT(Nikes_Sales_Dataset___Working_file[[#This Row],[Cleaned Order Date]],"mmm"),"Unknown")</f>
        <v>Jan</v>
      </c>
      <c r="T535" s="7" t="str">
        <f>IF(ISNUMBER(Nikes_Sales_Dataset___Working_file[[#This Row],[Cleaned Order Date]]),TEXT(Nikes_Sales_Dataset___Working_file[[#This Row],[Cleaned Order Date]],"yyyy"),"Unknown")</f>
        <v>2024</v>
      </c>
      <c r="U535" s="1" t="s">
        <v>17</v>
      </c>
      <c r="V535" s="1" t="s">
        <v>25</v>
      </c>
      <c r="W535" s="1" t="s">
        <v>25</v>
      </c>
      <c r="X535" s="9">
        <v>2155.46</v>
      </c>
    </row>
    <row r="536" spans="1:24" x14ac:dyDescent="0.25">
      <c r="A536" s="4">
        <v>2534</v>
      </c>
      <c r="B536" s="4" t="str">
        <f>Nikes_Sales_Dataset___Working_file[[#This Row],[Order_ID]]&amp;"_"&amp;TEXT(Nikes_Sales_Dataset___Working_file[[#This Row],[Cleaned Order Date]],"yyyymmdd")</f>
        <v>2534_Unknown Date</v>
      </c>
      <c r="C536" s="1" t="s">
        <v>19</v>
      </c>
      <c r="D536" s="1" t="s">
        <v>14</v>
      </c>
      <c r="E536" s="1" t="s">
        <v>15</v>
      </c>
      <c r="F536" s="1" t="s">
        <v>16</v>
      </c>
      <c r="G536" s="1" t="s">
        <v>16</v>
      </c>
      <c r="I536" s="3">
        <f>IF(ISBLANK(Nikes_Sales_Dataset___Working_file[[#This Row],[Units_Sold]]),IF(Nikes_Sales_Dataset___Working_file[[#This Row],[Profit]]&lt;0,0,1),Nikes_Sales_Dataset___Working_file[[#This Row],[Units_Sold]])</f>
        <v>1</v>
      </c>
      <c r="K536" s="9">
        <f>IF(ISBLANK(Nikes_Sales_Dataset___Working_file[[#This Row],[MRP]]),MEDIAN(Nikes_Sales_Dataset___Working_file[[#All],[MRP]]),Nikes_Sales_Dataset___Working_file[[#This Row],[MRP]])</f>
        <v>6110.0300000000007</v>
      </c>
      <c r="M536">
        <f>IF(ISBLANK(Nikes_Sales_Dataset___Working_file[[#This Row],[Discount_Applied]]),0,Nikes_Sales_Dataset___Working_file[[#This Row],[Discount_Applied]])</f>
        <v>0</v>
      </c>
      <c r="N536" s="9">
        <f>Nikes_Sales_Dataset___Working_file[[#This Row],[MRP Final]]*(1-Nikes_Sales_Dataset___Working_file[[#This Row],[Cleaned Discount]])</f>
        <v>6110.0300000000007</v>
      </c>
      <c r="O536">
        <v>0</v>
      </c>
      <c r="P536" s="3">
        <f>Nikes_Sales_Dataset___Working_file[[#This Row],[Sales Price]]*Nikes_Sales_Dataset___Working_file[[#This Row],[Units Sold Filled]]</f>
        <v>6110.0300000000007</v>
      </c>
      <c r="Q536" s="2"/>
      <c r="R536" s="7" t="str">
        <f>IF(ISBLANK(Nikes_Sales_Dataset___Working_file[[#This Row],[Order_Date]]),"Unknown Date",Nikes_Sales_Dataset___Working_file[[#This Row],[Order_Date]])</f>
        <v>Unknown Date</v>
      </c>
      <c r="S536" s="7" t="str">
        <f>IF(ISNUMBER(Nikes_Sales_Dataset___Working_file[[#This Row],[Cleaned Order Date]]),TEXT(Nikes_Sales_Dataset___Working_file[[#This Row],[Cleaned Order Date]],"mmm"),"Unknown")</f>
        <v>Unknown</v>
      </c>
      <c r="T536" s="7" t="str">
        <f>IF(ISNUMBER(Nikes_Sales_Dataset___Working_file[[#This Row],[Cleaned Order Date]]),TEXT(Nikes_Sales_Dataset___Working_file[[#This Row],[Cleaned Order Date]],"yyyy"),"Unknown")</f>
        <v>Unknown</v>
      </c>
      <c r="U536" s="1" t="s">
        <v>17</v>
      </c>
      <c r="V536" s="1" t="s">
        <v>29</v>
      </c>
      <c r="W536" s="1" t="s">
        <v>29</v>
      </c>
      <c r="X536" s="9">
        <v>506.26</v>
      </c>
    </row>
    <row r="537" spans="1:24" x14ac:dyDescent="0.25">
      <c r="A537" s="4">
        <v>2535</v>
      </c>
      <c r="B537" s="4" t="str">
        <f>Nikes_Sales_Dataset___Working_file[[#This Row],[Order_ID]]&amp;"_"&amp;TEXT(Nikes_Sales_Dataset___Working_file[[#This Row],[Cleaned Order Date]],"yyyymmdd")</f>
        <v>2535_20250125</v>
      </c>
      <c r="C537" s="1" t="s">
        <v>35</v>
      </c>
      <c r="D537" s="1" t="s">
        <v>20</v>
      </c>
      <c r="E537" s="1" t="s">
        <v>21</v>
      </c>
      <c r="F537" s="1" t="s">
        <v>32</v>
      </c>
      <c r="G537" s="1" t="s">
        <v>32</v>
      </c>
      <c r="H537">
        <v>2</v>
      </c>
      <c r="I537" s="3">
        <f>IF(ISBLANK(Nikes_Sales_Dataset___Working_file[[#This Row],[Units_Sold]]),IF(Nikes_Sales_Dataset___Working_file[[#This Row],[Profit]]&lt;0,0,1),Nikes_Sales_Dataset___Working_file[[#This Row],[Units_Sold]])</f>
        <v>2</v>
      </c>
      <c r="J537">
        <v>2786.84</v>
      </c>
      <c r="K537" s="9">
        <f>IF(ISBLANK(Nikes_Sales_Dataset___Working_file[[#This Row],[MRP]]),MEDIAN(Nikes_Sales_Dataset___Working_file[[#All],[MRP]]),Nikes_Sales_Dataset___Working_file[[#This Row],[MRP]])</f>
        <v>2786.84</v>
      </c>
      <c r="L537">
        <v>0.21</v>
      </c>
      <c r="M537">
        <f>IF(ISBLANK(Nikes_Sales_Dataset___Working_file[[#This Row],[Discount_Applied]]),0,Nikes_Sales_Dataset___Working_file[[#This Row],[Discount_Applied]])</f>
        <v>0.21</v>
      </c>
      <c r="N537" s="9">
        <f>Nikes_Sales_Dataset___Working_file[[#This Row],[MRP Final]]*(1-Nikes_Sales_Dataset___Working_file[[#This Row],[Cleaned Discount]])</f>
        <v>2201.6036000000004</v>
      </c>
      <c r="O537">
        <v>4403.21</v>
      </c>
      <c r="P537" s="3">
        <f>Nikes_Sales_Dataset___Working_file[[#This Row],[Sales Price]]*Nikes_Sales_Dataset___Working_file[[#This Row],[Units Sold Filled]]</f>
        <v>4403.2072000000007</v>
      </c>
      <c r="Q537" s="2">
        <v>45682</v>
      </c>
      <c r="R537" s="7">
        <f>IF(ISBLANK(Nikes_Sales_Dataset___Working_file[[#This Row],[Order_Date]]),"Unknown Date",Nikes_Sales_Dataset___Working_file[[#This Row],[Order_Date]])</f>
        <v>45682</v>
      </c>
      <c r="S537" s="7" t="str">
        <f>IF(ISNUMBER(Nikes_Sales_Dataset___Working_file[[#This Row],[Cleaned Order Date]]),TEXT(Nikes_Sales_Dataset___Working_file[[#This Row],[Cleaned Order Date]],"mmm"),"Unknown")</f>
        <v>Jan</v>
      </c>
      <c r="T537" s="7" t="str">
        <f>IF(ISNUMBER(Nikes_Sales_Dataset___Working_file[[#This Row],[Cleaned Order Date]]),TEXT(Nikes_Sales_Dataset___Working_file[[#This Row],[Cleaned Order Date]],"yyyy"),"Unknown")</f>
        <v>2025</v>
      </c>
      <c r="U537" s="1" t="s">
        <v>17</v>
      </c>
      <c r="V537" s="1" t="s">
        <v>25</v>
      </c>
      <c r="W537" s="1" t="s">
        <v>25</v>
      </c>
      <c r="X537" s="9">
        <v>3345.36</v>
      </c>
    </row>
    <row r="538" spans="1:24" x14ac:dyDescent="0.25">
      <c r="A538" s="4">
        <v>2536</v>
      </c>
      <c r="B538" s="4" t="str">
        <f>Nikes_Sales_Dataset___Working_file[[#This Row],[Order_ID]]&amp;"_"&amp;TEXT(Nikes_Sales_Dataset___Working_file[[#This Row],[Cleaned Order Date]],"yyyymmdd")</f>
        <v>2536_20241002</v>
      </c>
      <c r="C538" s="1" t="s">
        <v>13</v>
      </c>
      <c r="D538" s="1" t="s">
        <v>30</v>
      </c>
      <c r="E538" s="1" t="s">
        <v>48</v>
      </c>
      <c r="F538" s="1" t="s">
        <v>16</v>
      </c>
      <c r="G538" s="1" t="s">
        <v>16</v>
      </c>
      <c r="I538" s="3">
        <f>IF(ISBLANK(Nikes_Sales_Dataset___Working_file[[#This Row],[Units_Sold]]),IF(Nikes_Sales_Dataset___Working_file[[#This Row],[Profit]]&lt;0,0,1),Nikes_Sales_Dataset___Working_file[[#This Row],[Units_Sold]])</f>
        <v>0</v>
      </c>
      <c r="J538">
        <v>2221.7800000000002</v>
      </c>
      <c r="K538" s="9">
        <f>IF(ISBLANK(Nikes_Sales_Dataset___Working_file[[#This Row],[MRP]]),MEDIAN(Nikes_Sales_Dataset___Working_file[[#All],[MRP]]),Nikes_Sales_Dataset___Working_file[[#This Row],[MRP]])</f>
        <v>2221.7800000000002</v>
      </c>
      <c r="L538">
        <v>0.55000000000000004</v>
      </c>
      <c r="M538">
        <f>IF(ISBLANK(Nikes_Sales_Dataset___Working_file[[#This Row],[Discount_Applied]]),0,Nikes_Sales_Dataset___Working_file[[#This Row],[Discount_Applied]])</f>
        <v>0.55000000000000004</v>
      </c>
      <c r="N538" s="9">
        <f>Nikes_Sales_Dataset___Working_file[[#This Row],[MRP Final]]*(1-Nikes_Sales_Dataset___Working_file[[#This Row],[Cleaned Discount]])</f>
        <v>999.80100000000004</v>
      </c>
      <c r="O538">
        <v>0</v>
      </c>
      <c r="P538" s="3">
        <f>Nikes_Sales_Dataset___Working_file[[#This Row],[Sales Price]]*Nikes_Sales_Dataset___Working_file[[#This Row],[Units Sold Filled]]</f>
        <v>0</v>
      </c>
      <c r="Q538" s="2">
        <v>45567</v>
      </c>
      <c r="R538" s="7">
        <f>IF(ISBLANK(Nikes_Sales_Dataset___Working_file[[#This Row],[Order_Date]]),"Unknown Date",Nikes_Sales_Dataset___Working_file[[#This Row],[Order_Date]])</f>
        <v>45567</v>
      </c>
      <c r="S538" s="7" t="str">
        <f>IF(ISNUMBER(Nikes_Sales_Dataset___Working_file[[#This Row],[Cleaned Order Date]]),TEXT(Nikes_Sales_Dataset___Working_file[[#This Row],[Cleaned Order Date]],"mmm"),"Unknown")</f>
        <v>Oct</v>
      </c>
      <c r="T538" s="7" t="str">
        <f>IF(ISNUMBER(Nikes_Sales_Dataset___Working_file[[#This Row],[Cleaned Order Date]]),TEXT(Nikes_Sales_Dataset___Working_file[[#This Row],[Cleaned Order Date]],"yyyy"),"Unknown")</f>
        <v>2024</v>
      </c>
      <c r="U538" s="1" t="s">
        <v>22</v>
      </c>
      <c r="V538" s="1" t="s">
        <v>33</v>
      </c>
      <c r="W538" s="1" t="s">
        <v>33</v>
      </c>
      <c r="X538" s="9">
        <v>-1091.6600000000001</v>
      </c>
    </row>
    <row r="539" spans="1:24" x14ac:dyDescent="0.25">
      <c r="A539" s="4">
        <v>2537</v>
      </c>
      <c r="B539" s="4" t="str">
        <f>Nikes_Sales_Dataset___Working_file[[#This Row],[Order_ID]]&amp;"_"&amp;TEXT(Nikes_Sales_Dataset___Working_file[[#This Row],[Cleaned Order Date]],"yyyymmdd")</f>
        <v>2537_20250530</v>
      </c>
      <c r="C539" s="1" t="s">
        <v>19</v>
      </c>
      <c r="D539" s="1" t="s">
        <v>26</v>
      </c>
      <c r="E539" s="1" t="s">
        <v>40</v>
      </c>
      <c r="F539" s="1" t="s">
        <v>16</v>
      </c>
      <c r="G539" s="1" t="s">
        <v>16</v>
      </c>
      <c r="I539" s="3">
        <f>IF(ISBLANK(Nikes_Sales_Dataset___Working_file[[#This Row],[Units_Sold]]),IF(Nikes_Sales_Dataset___Working_file[[#This Row],[Profit]]&lt;0,0,1),Nikes_Sales_Dataset___Working_file[[#This Row],[Units_Sold]])</f>
        <v>1</v>
      </c>
      <c r="K539" s="9">
        <f>IF(ISBLANK(Nikes_Sales_Dataset___Working_file[[#This Row],[MRP]]),MEDIAN(Nikes_Sales_Dataset___Working_file[[#All],[MRP]]),Nikes_Sales_Dataset___Working_file[[#This Row],[MRP]])</f>
        <v>6110.0300000000007</v>
      </c>
      <c r="M539">
        <f>IF(ISBLANK(Nikes_Sales_Dataset___Working_file[[#This Row],[Discount_Applied]]),0,Nikes_Sales_Dataset___Working_file[[#This Row],[Discount_Applied]])</f>
        <v>0</v>
      </c>
      <c r="N539" s="9">
        <f>Nikes_Sales_Dataset___Working_file[[#This Row],[MRP Final]]*(1-Nikes_Sales_Dataset___Working_file[[#This Row],[Cleaned Discount]])</f>
        <v>6110.0300000000007</v>
      </c>
      <c r="O539">
        <v>0</v>
      </c>
      <c r="P539" s="3">
        <f>Nikes_Sales_Dataset___Working_file[[#This Row],[Sales Price]]*Nikes_Sales_Dataset___Working_file[[#This Row],[Units Sold Filled]]</f>
        <v>6110.0300000000007</v>
      </c>
      <c r="Q539" s="2">
        <v>45807</v>
      </c>
      <c r="R539" s="7">
        <f>IF(ISBLANK(Nikes_Sales_Dataset___Working_file[[#This Row],[Order_Date]]),"Unknown Date",Nikes_Sales_Dataset___Working_file[[#This Row],[Order_Date]])</f>
        <v>45807</v>
      </c>
      <c r="S539" s="7" t="str">
        <f>IF(ISNUMBER(Nikes_Sales_Dataset___Working_file[[#This Row],[Cleaned Order Date]]),TEXT(Nikes_Sales_Dataset___Working_file[[#This Row],[Cleaned Order Date]],"mmm"),"Unknown")</f>
        <v>May</v>
      </c>
      <c r="T539" s="7" t="str">
        <f>IF(ISNUMBER(Nikes_Sales_Dataset___Working_file[[#This Row],[Cleaned Order Date]]),TEXT(Nikes_Sales_Dataset___Working_file[[#This Row],[Cleaned Order Date]],"yyyy"),"Unknown")</f>
        <v>2025</v>
      </c>
      <c r="U539" s="1" t="s">
        <v>22</v>
      </c>
      <c r="V539" s="1" t="s">
        <v>36</v>
      </c>
      <c r="W539" s="1" t="s">
        <v>36</v>
      </c>
      <c r="X539" s="9">
        <v>2596.8000000000002</v>
      </c>
    </row>
    <row r="540" spans="1:24" x14ac:dyDescent="0.25">
      <c r="A540" s="4">
        <v>2538</v>
      </c>
      <c r="B540" s="4" t="str">
        <f>Nikes_Sales_Dataset___Working_file[[#This Row],[Order_ID]]&amp;"_"&amp;TEXT(Nikes_Sales_Dataset___Working_file[[#This Row],[Cleaned Order Date]],"yyyymmdd")</f>
        <v>2538_20241006</v>
      </c>
      <c r="C540" s="1" t="s">
        <v>35</v>
      </c>
      <c r="D540" s="1" t="s">
        <v>26</v>
      </c>
      <c r="E540" s="1" t="s">
        <v>40</v>
      </c>
      <c r="F540" s="1" t="s">
        <v>41</v>
      </c>
      <c r="G540" s="1" t="s">
        <v>16</v>
      </c>
      <c r="H540">
        <v>2</v>
      </c>
      <c r="I540" s="3">
        <f>IF(ISBLANK(Nikes_Sales_Dataset___Working_file[[#This Row],[Units_Sold]]),IF(Nikes_Sales_Dataset___Working_file[[#This Row],[Profit]]&lt;0,0,1),Nikes_Sales_Dataset___Working_file[[#This Row],[Units_Sold]])</f>
        <v>2</v>
      </c>
      <c r="J540">
        <v>9701.24</v>
      </c>
      <c r="K540" s="9">
        <f>IF(ISBLANK(Nikes_Sales_Dataset___Working_file[[#This Row],[MRP]]),MEDIAN(Nikes_Sales_Dataset___Working_file[[#All],[MRP]]),Nikes_Sales_Dataset___Working_file[[#This Row],[MRP]])</f>
        <v>9701.24</v>
      </c>
      <c r="M540">
        <f>IF(ISBLANK(Nikes_Sales_Dataset___Working_file[[#This Row],[Discount_Applied]]),0,Nikes_Sales_Dataset___Working_file[[#This Row],[Discount_Applied]])</f>
        <v>0</v>
      </c>
      <c r="N540" s="9">
        <f>Nikes_Sales_Dataset___Working_file[[#This Row],[MRP Final]]*(1-Nikes_Sales_Dataset___Working_file[[#This Row],[Cleaned Discount]])</f>
        <v>9701.24</v>
      </c>
      <c r="O540">
        <v>0</v>
      </c>
      <c r="P540" s="3">
        <f>Nikes_Sales_Dataset___Working_file[[#This Row],[Sales Price]]*Nikes_Sales_Dataset___Working_file[[#This Row],[Units Sold Filled]]</f>
        <v>19402.48</v>
      </c>
      <c r="Q540" s="2">
        <v>45571</v>
      </c>
      <c r="R540" s="7">
        <f>IF(ISBLANK(Nikes_Sales_Dataset___Working_file[[#This Row],[Order_Date]]),"Unknown Date",Nikes_Sales_Dataset___Working_file[[#This Row],[Order_Date]])</f>
        <v>45571</v>
      </c>
      <c r="S540" s="7" t="str">
        <f>IF(ISNUMBER(Nikes_Sales_Dataset___Working_file[[#This Row],[Cleaned Order Date]]),TEXT(Nikes_Sales_Dataset___Working_file[[#This Row],[Cleaned Order Date]],"mmm"),"Unknown")</f>
        <v>Oct</v>
      </c>
      <c r="T540" s="7" t="str">
        <f>IF(ISNUMBER(Nikes_Sales_Dataset___Working_file[[#This Row],[Cleaned Order Date]]),TEXT(Nikes_Sales_Dataset___Working_file[[#This Row],[Cleaned Order Date]],"yyyy"),"Unknown")</f>
        <v>2024</v>
      </c>
      <c r="U540" s="1" t="s">
        <v>22</v>
      </c>
      <c r="V540" s="1" t="s">
        <v>45</v>
      </c>
      <c r="W540" s="1" t="s">
        <v>45</v>
      </c>
      <c r="X540" s="9">
        <v>223.82</v>
      </c>
    </row>
    <row r="541" spans="1:24" x14ac:dyDescent="0.25">
      <c r="A541" s="4">
        <v>2539</v>
      </c>
      <c r="B541" s="4" t="str">
        <f>Nikes_Sales_Dataset___Working_file[[#This Row],[Order_ID]]&amp;"_"&amp;TEXT(Nikes_Sales_Dataset___Working_file[[#This Row],[Cleaned Order Date]],"yyyymmdd")</f>
        <v>2539_20250226</v>
      </c>
      <c r="C541" s="1" t="s">
        <v>19</v>
      </c>
      <c r="D541" s="1" t="s">
        <v>30</v>
      </c>
      <c r="E541" s="1" t="s">
        <v>50</v>
      </c>
      <c r="F541" s="1" t="s">
        <v>28</v>
      </c>
      <c r="G541" s="1" t="s">
        <v>28</v>
      </c>
      <c r="I541" s="3">
        <f>IF(ISBLANK(Nikes_Sales_Dataset___Working_file[[#This Row],[Units_Sold]]),IF(Nikes_Sales_Dataset___Working_file[[#This Row],[Profit]]&lt;0,0,1),Nikes_Sales_Dataset___Working_file[[#This Row],[Units_Sold]])</f>
        <v>1</v>
      </c>
      <c r="K541" s="9">
        <f>IF(ISBLANK(Nikes_Sales_Dataset___Working_file[[#This Row],[MRP]]),MEDIAN(Nikes_Sales_Dataset___Working_file[[#All],[MRP]]),Nikes_Sales_Dataset___Working_file[[#This Row],[MRP]])</f>
        <v>6110.0300000000007</v>
      </c>
      <c r="M541">
        <f>IF(ISBLANK(Nikes_Sales_Dataset___Working_file[[#This Row],[Discount_Applied]]),0,Nikes_Sales_Dataset___Working_file[[#This Row],[Discount_Applied]])</f>
        <v>0</v>
      </c>
      <c r="N541" s="9">
        <f>Nikes_Sales_Dataset___Working_file[[#This Row],[MRP Final]]*(1-Nikes_Sales_Dataset___Working_file[[#This Row],[Cleaned Discount]])</f>
        <v>6110.0300000000007</v>
      </c>
      <c r="O541">
        <v>0</v>
      </c>
      <c r="P541" s="3">
        <f>Nikes_Sales_Dataset___Working_file[[#This Row],[Sales Price]]*Nikes_Sales_Dataset___Working_file[[#This Row],[Units Sold Filled]]</f>
        <v>6110.0300000000007</v>
      </c>
      <c r="Q541" s="2">
        <v>45714</v>
      </c>
      <c r="R541" s="7">
        <f>IF(ISBLANK(Nikes_Sales_Dataset___Working_file[[#This Row],[Order_Date]]),"Unknown Date",Nikes_Sales_Dataset___Working_file[[#This Row],[Order_Date]])</f>
        <v>45714</v>
      </c>
      <c r="S541" s="7" t="str">
        <f>IF(ISNUMBER(Nikes_Sales_Dataset___Working_file[[#This Row],[Cleaned Order Date]]),TEXT(Nikes_Sales_Dataset___Working_file[[#This Row],[Cleaned Order Date]],"mmm"),"Unknown")</f>
        <v>Feb</v>
      </c>
      <c r="T541" s="7" t="str">
        <f>IF(ISNUMBER(Nikes_Sales_Dataset___Working_file[[#This Row],[Cleaned Order Date]]),TEXT(Nikes_Sales_Dataset___Working_file[[#This Row],[Cleaned Order Date]],"yyyy"),"Unknown")</f>
        <v>2025</v>
      </c>
      <c r="U541" s="1" t="s">
        <v>17</v>
      </c>
      <c r="V541" s="1" t="s">
        <v>18</v>
      </c>
      <c r="W541" s="1" t="s">
        <v>36</v>
      </c>
      <c r="X541" s="9">
        <v>3748.73</v>
      </c>
    </row>
    <row r="542" spans="1:24" x14ac:dyDescent="0.25">
      <c r="A542" s="4">
        <v>2540</v>
      </c>
      <c r="B542" s="4" t="str">
        <f>Nikes_Sales_Dataset___Working_file[[#This Row],[Order_ID]]&amp;"_"&amp;TEXT(Nikes_Sales_Dataset___Working_file[[#This Row],[Cleaned Order Date]],"yyyymmdd")</f>
        <v>2540_20250109</v>
      </c>
      <c r="C542" s="1" t="s">
        <v>19</v>
      </c>
      <c r="D542" s="1" t="s">
        <v>26</v>
      </c>
      <c r="E542" s="1" t="s">
        <v>60</v>
      </c>
      <c r="F542" s="1" t="s">
        <v>28</v>
      </c>
      <c r="G542" s="1" t="s">
        <v>28</v>
      </c>
      <c r="I542" s="3">
        <f>IF(ISBLANK(Nikes_Sales_Dataset___Working_file[[#This Row],[Units_Sold]]),IF(Nikes_Sales_Dataset___Working_file[[#This Row],[Profit]]&lt;0,0,1),Nikes_Sales_Dataset___Working_file[[#This Row],[Units_Sold]])</f>
        <v>0</v>
      </c>
      <c r="J542">
        <v>8794.64</v>
      </c>
      <c r="K542" s="9">
        <f>IF(ISBLANK(Nikes_Sales_Dataset___Working_file[[#This Row],[MRP]]),MEDIAN(Nikes_Sales_Dataset___Working_file[[#All],[MRP]]),Nikes_Sales_Dataset___Working_file[[#This Row],[MRP]])</f>
        <v>8794.64</v>
      </c>
      <c r="M542">
        <f>IF(ISBLANK(Nikes_Sales_Dataset___Working_file[[#This Row],[Discount_Applied]]),0,Nikes_Sales_Dataset___Working_file[[#This Row],[Discount_Applied]])</f>
        <v>0</v>
      </c>
      <c r="N542" s="9">
        <f>Nikes_Sales_Dataset___Working_file[[#This Row],[MRP Final]]*(1-Nikes_Sales_Dataset___Working_file[[#This Row],[Cleaned Discount]])</f>
        <v>8794.64</v>
      </c>
      <c r="O542">
        <v>0</v>
      </c>
      <c r="P542" s="3">
        <f>Nikes_Sales_Dataset___Working_file[[#This Row],[Sales Price]]*Nikes_Sales_Dataset___Working_file[[#This Row],[Units Sold Filled]]</f>
        <v>0</v>
      </c>
      <c r="Q542" s="2">
        <v>45666</v>
      </c>
      <c r="R542" s="7">
        <f>IF(ISBLANK(Nikes_Sales_Dataset___Working_file[[#This Row],[Order_Date]]),"Unknown Date",Nikes_Sales_Dataset___Working_file[[#This Row],[Order_Date]])</f>
        <v>45666</v>
      </c>
      <c r="S542" s="7" t="str">
        <f>IF(ISNUMBER(Nikes_Sales_Dataset___Working_file[[#This Row],[Cleaned Order Date]]),TEXT(Nikes_Sales_Dataset___Working_file[[#This Row],[Cleaned Order Date]],"mmm"),"Unknown")</f>
        <v>Jan</v>
      </c>
      <c r="T542" s="7" t="str">
        <f>IF(ISNUMBER(Nikes_Sales_Dataset___Working_file[[#This Row],[Cleaned Order Date]]),TEXT(Nikes_Sales_Dataset___Working_file[[#This Row],[Cleaned Order Date]],"yyyy"),"Unknown")</f>
        <v>2025</v>
      </c>
      <c r="U542" s="1" t="s">
        <v>17</v>
      </c>
      <c r="V542" s="1" t="s">
        <v>25</v>
      </c>
      <c r="W542" s="1" t="s">
        <v>25</v>
      </c>
      <c r="X542" s="9">
        <v>-938.07</v>
      </c>
    </row>
    <row r="543" spans="1:24" x14ac:dyDescent="0.25">
      <c r="A543" s="4">
        <v>2541</v>
      </c>
      <c r="B543" s="4" t="str">
        <f>Nikes_Sales_Dataset___Working_file[[#This Row],[Order_ID]]&amp;"_"&amp;TEXT(Nikes_Sales_Dataset___Working_file[[#This Row],[Cleaned Order Date]],"yyyymmdd")</f>
        <v>2541_20250519</v>
      </c>
      <c r="C543" s="1" t="s">
        <v>13</v>
      </c>
      <c r="D543" s="1" t="s">
        <v>30</v>
      </c>
      <c r="E543" s="1" t="s">
        <v>31</v>
      </c>
      <c r="F543" s="1" t="s">
        <v>16</v>
      </c>
      <c r="G543" s="1" t="s">
        <v>16</v>
      </c>
      <c r="I543" s="3">
        <f>IF(ISBLANK(Nikes_Sales_Dataset___Working_file[[#This Row],[Units_Sold]]),IF(Nikes_Sales_Dataset___Working_file[[#This Row],[Profit]]&lt;0,0,1),Nikes_Sales_Dataset___Working_file[[#This Row],[Units_Sold]])</f>
        <v>0</v>
      </c>
      <c r="K543" s="9">
        <f>IF(ISBLANK(Nikes_Sales_Dataset___Working_file[[#This Row],[MRP]]),MEDIAN(Nikes_Sales_Dataset___Working_file[[#All],[MRP]]),Nikes_Sales_Dataset___Working_file[[#This Row],[MRP]])</f>
        <v>6110.0300000000007</v>
      </c>
      <c r="M543">
        <f>IF(ISBLANK(Nikes_Sales_Dataset___Working_file[[#This Row],[Discount_Applied]]),0,Nikes_Sales_Dataset___Working_file[[#This Row],[Discount_Applied]])</f>
        <v>0</v>
      </c>
      <c r="N543" s="9">
        <f>Nikes_Sales_Dataset___Working_file[[#This Row],[MRP Final]]*(1-Nikes_Sales_Dataset___Working_file[[#This Row],[Cleaned Discount]])</f>
        <v>6110.0300000000007</v>
      </c>
      <c r="O543">
        <v>0</v>
      </c>
      <c r="P543" s="3">
        <f>Nikes_Sales_Dataset___Working_file[[#This Row],[Sales Price]]*Nikes_Sales_Dataset___Working_file[[#This Row],[Units Sold Filled]]</f>
        <v>0</v>
      </c>
      <c r="Q543" s="2">
        <v>45796</v>
      </c>
      <c r="R543" s="7">
        <f>IF(ISBLANK(Nikes_Sales_Dataset___Working_file[[#This Row],[Order_Date]]),"Unknown Date",Nikes_Sales_Dataset___Working_file[[#This Row],[Order_Date]])</f>
        <v>45796</v>
      </c>
      <c r="S543" s="7" t="str">
        <f>IF(ISNUMBER(Nikes_Sales_Dataset___Working_file[[#This Row],[Cleaned Order Date]]),TEXT(Nikes_Sales_Dataset___Working_file[[#This Row],[Cleaned Order Date]],"mmm"),"Unknown")</f>
        <v>May</v>
      </c>
      <c r="T543" s="7" t="str">
        <f>IF(ISNUMBER(Nikes_Sales_Dataset___Working_file[[#This Row],[Cleaned Order Date]]),TEXT(Nikes_Sales_Dataset___Working_file[[#This Row],[Cleaned Order Date]],"yyyy"),"Unknown")</f>
        <v>2025</v>
      </c>
      <c r="U543" s="1" t="s">
        <v>22</v>
      </c>
      <c r="V543" s="1" t="s">
        <v>25</v>
      </c>
      <c r="W543" s="1" t="s">
        <v>25</v>
      </c>
      <c r="X543" s="9">
        <v>-1180.1099999999999</v>
      </c>
    </row>
    <row r="544" spans="1:24" x14ac:dyDescent="0.25">
      <c r="A544" s="4">
        <v>2542</v>
      </c>
      <c r="B544" s="4" t="str">
        <f>Nikes_Sales_Dataset___Working_file[[#This Row],[Order_ID]]&amp;"_"&amp;TEXT(Nikes_Sales_Dataset___Working_file[[#This Row],[Cleaned Order Date]],"yyyymmdd")</f>
        <v>2542_Unknown Date</v>
      </c>
      <c r="C544" s="1" t="s">
        <v>13</v>
      </c>
      <c r="D544" s="1" t="s">
        <v>30</v>
      </c>
      <c r="E544" s="1" t="s">
        <v>31</v>
      </c>
      <c r="F544" s="1" t="s">
        <v>32</v>
      </c>
      <c r="G544" s="1" t="s">
        <v>32</v>
      </c>
      <c r="I544" s="3">
        <f>IF(ISBLANK(Nikes_Sales_Dataset___Working_file[[#This Row],[Units_Sold]]),IF(Nikes_Sales_Dataset___Working_file[[#This Row],[Profit]]&lt;0,0,1),Nikes_Sales_Dataset___Working_file[[#This Row],[Units_Sold]])</f>
        <v>0</v>
      </c>
      <c r="K544" s="9">
        <f>IF(ISBLANK(Nikes_Sales_Dataset___Working_file[[#This Row],[MRP]]),MEDIAN(Nikes_Sales_Dataset___Working_file[[#All],[MRP]]),Nikes_Sales_Dataset___Working_file[[#This Row],[MRP]])</f>
        <v>6110.0300000000007</v>
      </c>
      <c r="L544">
        <v>0.18</v>
      </c>
      <c r="M544">
        <f>IF(ISBLANK(Nikes_Sales_Dataset___Working_file[[#This Row],[Discount_Applied]]),0,Nikes_Sales_Dataset___Working_file[[#This Row],[Discount_Applied]])</f>
        <v>0.18</v>
      </c>
      <c r="N544" s="9">
        <f>Nikes_Sales_Dataset___Working_file[[#This Row],[MRP Final]]*(1-Nikes_Sales_Dataset___Working_file[[#This Row],[Cleaned Discount]])</f>
        <v>5010.2246000000005</v>
      </c>
      <c r="O544">
        <v>0</v>
      </c>
      <c r="P544" s="3">
        <f>Nikes_Sales_Dataset___Working_file[[#This Row],[Sales Price]]*Nikes_Sales_Dataset___Working_file[[#This Row],[Units Sold Filled]]</f>
        <v>0</v>
      </c>
      <c r="Q544" s="2"/>
      <c r="R544" s="7" t="str">
        <f>IF(ISBLANK(Nikes_Sales_Dataset___Working_file[[#This Row],[Order_Date]]),"Unknown Date",Nikes_Sales_Dataset___Working_file[[#This Row],[Order_Date]])</f>
        <v>Unknown Date</v>
      </c>
      <c r="S544" s="7" t="str">
        <f>IF(ISNUMBER(Nikes_Sales_Dataset___Working_file[[#This Row],[Cleaned Order Date]]),TEXT(Nikes_Sales_Dataset___Working_file[[#This Row],[Cleaned Order Date]],"mmm"),"Unknown")</f>
        <v>Unknown</v>
      </c>
      <c r="T544" s="7" t="str">
        <f>IF(ISNUMBER(Nikes_Sales_Dataset___Working_file[[#This Row],[Cleaned Order Date]]),TEXT(Nikes_Sales_Dataset___Working_file[[#This Row],[Cleaned Order Date]],"yyyy"),"Unknown")</f>
        <v>Unknown</v>
      </c>
      <c r="U544" s="1" t="s">
        <v>22</v>
      </c>
      <c r="V544" s="1" t="s">
        <v>38</v>
      </c>
      <c r="W544" s="1" t="s">
        <v>38</v>
      </c>
      <c r="X544" s="9">
        <v>-1115.8900000000001</v>
      </c>
    </row>
    <row r="545" spans="1:24" x14ac:dyDescent="0.25">
      <c r="A545" s="4">
        <v>2543</v>
      </c>
      <c r="B545" s="4" t="str">
        <f>Nikes_Sales_Dataset___Working_file[[#This Row],[Order_ID]]&amp;"_"&amp;TEXT(Nikes_Sales_Dataset___Working_file[[#This Row],[Cleaned Order Date]],"yyyymmdd")</f>
        <v>2543_Unknown Date</v>
      </c>
      <c r="C545" s="1" t="s">
        <v>19</v>
      </c>
      <c r="D545" s="1" t="s">
        <v>26</v>
      </c>
      <c r="E545" s="1" t="s">
        <v>40</v>
      </c>
      <c r="F545" s="1" t="s">
        <v>41</v>
      </c>
      <c r="G545" s="1" t="s">
        <v>16</v>
      </c>
      <c r="I545" s="3">
        <f>IF(ISBLANK(Nikes_Sales_Dataset___Working_file[[#This Row],[Units_Sold]]),IF(Nikes_Sales_Dataset___Working_file[[#This Row],[Profit]]&lt;0,0,1),Nikes_Sales_Dataset___Working_file[[#This Row],[Units_Sold]])</f>
        <v>0</v>
      </c>
      <c r="K545" s="9">
        <f>IF(ISBLANK(Nikes_Sales_Dataset___Working_file[[#This Row],[MRP]]),MEDIAN(Nikes_Sales_Dataset___Working_file[[#All],[MRP]]),Nikes_Sales_Dataset___Working_file[[#This Row],[MRP]])</f>
        <v>6110.0300000000007</v>
      </c>
      <c r="M545">
        <f>IF(ISBLANK(Nikes_Sales_Dataset___Working_file[[#This Row],[Discount_Applied]]),0,Nikes_Sales_Dataset___Working_file[[#This Row],[Discount_Applied]])</f>
        <v>0</v>
      </c>
      <c r="N545" s="9">
        <f>Nikes_Sales_Dataset___Working_file[[#This Row],[MRP Final]]*(1-Nikes_Sales_Dataset___Working_file[[#This Row],[Cleaned Discount]])</f>
        <v>6110.0300000000007</v>
      </c>
      <c r="O545">
        <v>0</v>
      </c>
      <c r="P545" s="3">
        <f>Nikes_Sales_Dataset___Working_file[[#This Row],[Sales Price]]*Nikes_Sales_Dataset___Working_file[[#This Row],[Units Sold Filled]]</f>
        <v>0</v>
      </c>
      <c r="Q545" s="2"/>
      <c r="R545" s="7" t="str">
        <f>IF(ISBLANK(Nikes_Sales_Dataset___Working_file[[#This Row],[Order_Date]]),"Unknown Date",Nikes_Sales_Dataset___Working_file[[#This Row],[Order_Date]])</f>
        <v>Unknown Date</v>
      </c>
      <c r="S545" s="7" t="str">
        <f>IF(ISNUMBER(Nikes_Sales_Dataset___Working_file[[#This Row],[Cleaned Order Date]]),TEXT(Nikes_Sales_Dataset___Working_file[[#This Row],[Cleaned Order Date]],"mmm"),"Unknown")</f>
        <v>Unknown</v>
      </c>
      <c r="T545" s="7" t="str">
        <f>IF(ISNUMBER(Nikes_Sales_Dataset___Working_file[[#This Row],[Cleaned Order Date]]),TEXT(Nikes_Sales_Dataset___Working_file[[#This Row],[Cleaned Order Date]],"yyyy"),"Unknown")</f>
        <v>Unknown</v>
      </c>
      <c r="U545" s="1" t="s">
        <v>22</v>
      </c>
      <c r="V545" s="1" t="s">
        <v>23</v>
      </c>
      <c r="W545" s="1" t="s">
        <v>38</v>
      </c>
      <c r="X545" s="9">
        <v>-244.09</v>
      </c>
    </row>
    <row r="546" spans="1:24" x14ac:dyDescent="0.25">
      <c r="A546" s="4">
        <v>2544</v>
      </c>
      <c r="B546" s="4" t="str">
        <f>Nikes_Sales_Dataset___Working_file[[#This Row],[Order_ID]]&amp;"_"&amp;TEXT(Nikes_Sales_Dataset___Working_file[[#This Row],[Cleaned Order Date]],"yyyymmdd")</f>
        <v>2544_Unknown Date</v>
      </c>
      <c r="C546" s="1" t="s">
        <v>35</v>
      </c>
      <c r="D546" s="1" t="s">
        <v>14</v>
      </c>
      <c r="E546" s="1" t="s">
        <v>54</v>
      </c>
      <c r="F546" s="1" t="s">
        <v>28</v>
      </c>
      <c r="G546" s="1" t="s">
        <v>28</v>
      </c>
      <c r="I546" s="3">
        <f>IF(ISBLANK(Nikes_Sales_Dataset___Working_file[[#This Row],[Units_Sold]]),IF(Nikes_Sales_Dataset___Working_file[[#This Row],[Profit]]&lt;0,0,1),Nikes_Sales_Dataset___Working_file[[#This Row],[Units_Sold]])</f>
        <v>1</v>
      </c>
      <c r="J546">
        <v>8856.07</v>
      </c>
      <c r="K546" s="9">
        <f>IF(ISBLANK(Nikes_Sales_Dataset___Working_file[[#This Row],[MRP]]),MEDIAN(Nikes_Sales_Dataset___Working_file[[#All],[MRP]]),Nikes_Sales_Dataset___Working_file[[#This Row],[MRP]])</f>
        <v>8856.07</v>
      </c>
      <c r="M546">
        <f>IF(ISBLANK(Nikes_Sales_Dataset___Working_file[[#This Row],[Discount_Applied]]),0,Nikes_Sales_Dataset___Working_file[[#This Row],[Discount_Applied]])</f>
        <v>0</v>
      </c>
      <c r="N546" s="9">
        <f>Nikes_Sales_Dataset___Working_file[[#This Row],[MRP Final]]*(1-Nikes_Sales_Dataset___Working_file[[#This Row],[Cleaned Discount]])</f>
        <v>8856.07</v>
      </c>
      <c r="O546">
        <v>0</v>
      </c>
      <c r="P546" s="3">
        <f>Nikes_Sales_Dataset___Working_file[[#This Row],[Sales Price]]*Nikes_Sales_Dataset___Working_file[[#This Row],[Units Sold Filled]]</f>
        <v>8856.07</v>
      </c>
      <c r="Q546" s="2"/>
      <c r="R546" s="7" t="str">
        <f>IF(ISBLANK(Nikes_Sales_Dataset___Working_file[[#This Row],[Order_Date]]),"Unknown Date",Nikes_Sales_Dataset___Working_file[[#This Row],[Order_Date]])</f>
        <v>Unknown Date</v>
      </c>
      <c r="S546" s="7" t="str">
        <f>IF(ISNUMBER(Nikes_Sales_Dataset___Working_file[[#This Row],[Cleaned Order Date]]),TEXT(Nikes_Sales_Dataset___Working_file[[#This Row],[Cleaned Order Date]],"mmm"),"Unknown")</f>
        <v>Unknown</v>
      </c>
      <c r="T546" s="7" t="str">
        <f>IF(ISNUMBER(Nikes_Sales_Dataset___Working_file[[#This Row],[Cleaned Order Date]]),TEXT(Nikes_Sales_Dataset___Working_file[[#This Row],[Cleaned Order Date]],"yyyy"),"Unknown")</f>
        <v>Unknown</v>
      </c>
      <c r="U546" s="1" t="s">
        <v>17</v>
      </c>
      <c r="V546" s="1" t="s">
        <v>36</v>
      </c>
      <c r="W546" s="1" t="s">
        <v>36</v>
      </c>
      <c r="X546" s="9">
        <v>2069.9299999999998</v>
      </c>
    </row>
    <row r="547" spans="1:24" x14ac:dyDescent="0.25">
      <c r="A547" s="4">
        <v>2545</v>
      </c>
      <c r="B547" s="4" t="str">
        <f>Nikes_Sales_Dataset___Working_file[[#This Row],[Order_ID]]&amp;"_"&amp;TEXT(Nikes_Sales_Dataset___Working_file[[#This Row],[Cleaned Order Date]],"yyyymmdd")</f>
        <v>2545_20250426</v>
      </c>
      <c r="C547" s="1" t="s">
        <v>35</v>
      </c>
      <c r="D547" s="1" t="s">
        <v>14</v>
      </c>
      <c r="E547" s="1" t="s">
        <v>47</v>
      </c>
      <c r="F547" s="1" t="s">
        <v>28</v>
      </c>
      <c r="G547" s="1" t="s">
        <v>28</v>
      </c>
      <c r="I547" s="3">
        <f>IF(ISBLANK(Nikes_Sales_Dataset___Working_file[[#This Row],[Units_Sold]]),IF(Nikes_Sales_Dataset___Working_file[[#This Row],[Profit]]&lt;0,0,1),Nikes_Sales_Dataset___Working_file[[#This Row],[Units_Sold]])</f>
        <v>1</v>
      </c>
      <c r="K547" s="9">
        <f>IF(ISBLANK(Nikes_Sales_Dataset___Working_file[[#This Row],[MRP]]),MEDIAN(Nikes_Sales_Dataset___Working_file[[#All],[MRP]]),Nikes_Sales_Dataset___Working_file[[#This Row],[MRP]])</f>
        <v>6110.0300000000007</v>
      </c>
      <c r="M547">
        <f>IF(ISBLANK(Nikes_Sales_Dataset___Working_file[[#This Row],[Discount_Applied]]),0,Nikes_Sales_Dataset___Working_file[[#This Row],[Discount_Applied]])</f>
        <v>0</v>
      </c>
      <c r="N547" s="9">
        <f>Nikes_Sales_Dataset___Working_file[[#This Row],[MRP Final]]*(1-Nikes_Sales_Dataset___Working_file[[#This Row],[Cleaned Discount]])</f>
        <v>6110.0300000000007</v>
      </c>
      <c r="O547">
        <v>0</v>
      </c>
      <c r="P547" s="3">
        <f>Nikes_Sales_Dataset___Working_file[[#This Row],[Sales Price]]*Nikes_Sales_Dataset___Working_file[[#This Row],[Units Sold Filled]]</f>
        <v>6110.0300000000007</v>
      </c>
      <c r="Q547" s="2">
        <v>45773</v>
      </c>
      <c r="R547" s="7">
        <f>IF(ISBLANK(Nikes_Sales_Dataset___Working_file[[#This Row],[Order_Date]]),"Unknown Date",Nikes_Sales_Dataset___Working_file[[#This Row],[Order_Date]])</f>
        <v>45773</v>
      </c>
      <c r="S547" s="7" t="str">
        <f>IF(ISNUMBER(Nikes_Sales_Dataset___Working_file[[#This Row],[Cleaned Order Date]]),TEXT(Nikes_Sales_Dataset___Working_file[[#This Row],[Cleaned Order Date]],"mmm"),"Unknown")</f>
        <v>Apr</v>
      </c>
      <c r="T547" s="7" t="str">
        <f>IF(ISNUMBER(Nikes_Sales_Dataset___Working_file[[#This Row],[Cleaned Order Date]]),TEXT(Nikes_Sales_Dataset___Working_file[[#This Row],[Cleaned Order Date]],"yyyy"),"Unknown")</f>
        <v>2025</v>
      </c>
      <c r="U547" s="1" t="s">
        <v>22</v>
      </c>
      <c r="V547" s="1" t="s">
        <v>36</v>
      </c>
      <c r="W547" s="1" t="s">
        <v>36</v>
      </c>
      <c r="X547" s="9">
        <v>924.07</v>
      </c>
    </row>
    <row r="548" spans="1:24" x14ac:dyDescent="0.25">
      <c r="A548" s="4">
        <v>2546</v>
      </c>
      <c r="B548" s="4" t="str">
        <f>Nikes_Sales_Dataset___Working_file[[#This Row],[Order_ID]]&amp;"_"&amp;TEXT(Nikes_Sales_Dataset___Working_file[[#This Row],[Cleaned Order Date]],"yyyymmdd")</f>
        <v>2546_20241003</v>
      </c>
      <c r="C548" s="1" t="s">
        <v>13</v>
      </c>
      <c r="D548" s="1" t="s">
        <v>14</v>
      </c>
      <c r="E548" s="1" t="s">
        <v>54</v>
      </c>
      <c r="F548" s="1" t="s">
        <v>32</v>
      </c>
      <c r="G548" s="1" t="s">
        <v>32</v>
      </c>
      <c r="I548" s="3">
        <f>IF(ISBLANK(Nikes_Sales_Dataset___Working_file[[#This Row],[Units_Sold]]),IF(Nikes_Sales_Dataset___Working_file[[#This Row],[Profit]]&lt;0,0,1),Nikes_Sales_Dataset___Working_file[[#This Row],[Units_Sold]])</f>
        <v>1</v>
      </c>
      <c r="J548">
        <v>5179.57</v>
      </c>
      <c r="K548" s="9">
        <f>IF(ISBLANK(Nikes_Sales_Dataset___Working_file[[#This Row],[MRP]]),MEDIAN(Nikes_Sales_Dataset___Working_file[[#All],[MRP]]),Nikes_Sales_Dataset___Working_file[[#This Row],[MRP]])</f>
        <v>5179.57</v>
      </c>
      <c r="M548">
        <f>IF(ISBLANK(Nikes_Sales_Dataset___Working_file[[#This Row],[Discount_Applied]]),0,Nikes_Sales_Dataset___Working_file[[#This Row],[Discount_Applied]])</f>
        <v>0</v>
      </c>
      <c r="N548" s="9">
        <f>Nikes_Sales_Dataset___Working_file[[#This Row],[MRP Final]]*(1-Nikes_Sales_Dataset___Working_file[[#This Row],[Cleaned Discount]])</f>
        <v>5179.57</v>
      </c>
      <c r="O548">
        <v>0</v>
      </c>
      <c r="P548" s="3">
        <f>Nikes_Sales_Dataset___Working_file[[#This Row],[Sales Price]]*Nikes_Sales_Dataset___Working_file[[#This Row],[Units Sold Filled]]</f>
        <v>5179.57</v>
      </c>
      <c r="Q548" s="2">
        <v>45568</v>
      </c>
      <c r="R548" s="7">
        <f>IF(ISBLANK(Nikes_Sales_Dataset___Working_file[[#This Row],[Order_Date]]),"Unknown Date",Nikes_Sales_Dataset___Working_file[[#This Row],[Order_Date]])</f>
        <v>45568</v>
      </c>
      <c r="S548" s="7" t="str">
        <f>IF(ISNUMBER(Nikes_Sales_Dataset___Working_file[[#This Row],[Cleaned Order Date]]),TEXT(Nikes_Sales_Dataset___Working_file[[#This Row],[Cleaned Order Date]],"mmm"),"Unknown")</f>
        <v>Oct</v>
      </c>
      <c r="T548" s="7" t="str">
        <f>IF(ISNUMBER(Nikes_Sales_Dataset___Working_file[[#This Row],[Cleaned Order Date]]),TEXT(Nikes_Sales_Dataset___Working_file[[#This Row],[Cleaned Order Date]],"yyyy"),"Unknown")</f>
        <v>2024</v>
      </c>
      <c r="U548" s="1" t="s">
        <v>22</v>
      </c>
      <c r="V548" s="1" t="s">
        <v>36</v>
      </c>
      <c r="W548" s="1" t="s">
        <v>36</v>
      </c>
      <c r="X548" s="9">
        <v>2084.9899999999998</v>
      </c>
    </row>
    <row r="549" spans="1:24" x14ac:dyDescent="0.25">
      <c r="A549" s="4">
        <v>2547</v>
      </c>
      <c r="B549" s="4" t="str">
        <f>Nikes_Sales_Dataset___Working_file[[#This Row],[Order_ID]]&amp;"_"&amp;TEXT(Nikes_Sales_Dataset___Working_file[[#This Row],[Cleaned Order Date]],"yyyymmdd")</f>
        <v>2547_20250708</v>
      </c>
      <c r="C549" s="1" t="s">
        <v>19</v>
      </c>
      <c r="D549" s="1" t="s">
        <v>20</v>
      </c>
      <c r="E549" s="1" t="s">
        <v>39</v>
      </c>
      <c r="F549" s="1" t="s">
        <v>16</v>
      </c>
      <c r="G549" s="1" t="s">
        <v>16</v>
      </c>
      <c r="H549">
        <v>1</v>
      </c>
      <c r="I549" s="3">
        <f>IF(ISBLANK(Nikes_Sales_Dataset___Working_file[[#This Row],[Units_Sold]]),IF(Nikes_Sales_Dataset___Working_file[[#This Row],[Profit]]&lt;0,0,1),Nikes_Sales_Dataset___Working_file[[#This Row],[Units_Sold]])</f>
        <v>1</v>
      </c>
      <c r="J549">
        <v>3068.13</v>
      </c>
      <c r="K549" s="9">
        <f>IF(ISBLANK(Nikes_Sales_Dataset___Working_file[[#This Row],[MRP]]),MEDIAN(Nikes_Sales_Dataset___Working_file[[#All],[MRP]]),Nikes_Sales_Dataset___Working_file[[#This Row],[MRP]])</f>
        <v>3068.13</v>
      </c>
      <c r="M549">
        <f>IF(ISBLANK(Nikes_Sales_Dataset___Working_file[[#This Row],[Discount_Applied]]),0,Nikes_Sales_Dataset___Working_file[[#This Row],[Discount_Applied]])</f>
        <v>0</v>
      </c>
      <c r="N549" s="9">
        <f>Nikes_Sales_Dataset___Working_file[[#This Row],[MRP Final]]*(1-Nikes_Sales_Dataset___Working_file[[#This Row],[Cleaned Discount]])</f>
        <v>3068.13</v>
      </c>
      <c r="O549">
        <v>0</v>
      </c>
      <c r="P549" s="3">
        <f>Nikes_Sales_Dataset___Working_file[[#This Row],[Sales Price]]*Nikes_Sales_Dataset___Working_file[[#This Row],[Units Sold Filled]]</f>
        <v>3068.13</v>
      </c>
      <c r="Q549" s="2">
        <v>45846</v>
      </c>
      <c r="R549" s="7">
        <f>IF(ISBLANK(Nikes_Sales_Dataset___Working_file[[#This Row],[Order_Date]]),"Unknown Date",Nikes_Sales_Dataset___Working_file[[#This Row],[Order_Date]])</f>
        <v>45846</v>
      </c>
      <c r="S549" s="7" t="str">
        <f>IF(ISNUMBER(Nikes_Sales_Dataset___Working_file[[#This Row],[Cleaned Order Date]]),TEXT(Nikes_Sales_Dataset___Working_file[[#This Row],[Cleaned Order Date]],"mmm"),"Unknown")</f>
        <v>Jul</v>
      </c>
      <c r="T549" s="7" t="str">
        <f>IF(ISNUMBER(Nikes_Sales_Dataset___Working_file[[#This Row],[Cleaned Order Date]]),TEXT(Nikes_Sales_Dataset___Working_file[[#This Row],[Cleaned Order Date]],"yyyy"),"Unknown")</f>
        <v>2025</v>
      </c>
      <c r="U549" s="1" t="s">
        <v>22</v>
      </c>
      <c r="V549" s="1" t="s">
        <v>45</v>
      </c>
      <c r="W549" s="1" t="s">
        <v>45</v>
      </c>
      <c r="X549" s="9">
        <v>-586.29</v>
      </c>
    </row>
    <row r="550" spans="1:24" x14ac:dyDescent="0.25">
      <c r="A550" s="4">
        <v>2548</v>
      </c>
      <c r="B550" s="4" t="str">
        <f>Nikes_Sales_Dataset___Working_file[[#This Row],[Order_ID]]&amp;"_"&amp;TEXT(Nikes_Sales_Dataset___Working_file[[#This Row],[Cleaned Order Date]],"yyyymmdd")</f>
        <v>2548_20250423</v>
      </c>
      <c r="C550" s="1" t="s">
        <v>13</v>
      </c>
      <c r="D550" s="1" t="s">
        <v>30</v>
      </c>
      <c r="E550" s="1" t="s">
        <v>56</v>
      </c>
      <c r="F550" s="1" t="s">
        <v>28</v>
      </c>
      <c r="G550" s="1" t="s">
        <v>28</v>
      </c>
      <c r="I550" s="3">
        <f>IF(ISBLANK(Nikes_Sales_Dataset___Working_file[[#This Row],[Units_Sold]]),IF(Nikes_Sales_Dataset___Working_file[[#This Row],[Profit]]&lt;0,0,1),Nikes_Sales_Dataset___Working_file[[#This Row],[Units_Sold]])</f>
        <v>1</v>
      </c>
      <c r="J550">
        <v>9557</v>
      </c>
      <c r="K550" s="9">
        <f>IF(ISBLANK(Nikes_Sales_Dataset___Working_file[[#This Row],[MRP]]),MEDIAN(Nikes_Sales_Dataset___Working_file[[#All],[MRP]]),Nikes_Sales_Dataset___Working_file[[#This Row],[MRP]])</f>
        <v>9557</v>
      </c>
      <c r="M550">
        <f>IF(ISBLANK(Nikes_Sales_Dataset___Working_file[[#This Row],[Discount_Applied]]),0,Nikes_Sales_Dataset___Working_file[[#This Row],[Discount_Applied]])</f>
        <v>0</v>
      </c>
      <c r="N550" s="9">
        <f>Nikes_Sales_Dataset___Working_file[[#This Row],[MRP Final]]*(1-Nikes_Sales_Dataset___Working_file[[#This Row],[Cleaned Discount]])</f>
        <v>9557</v>
      </c>
      <c r="O550">
        <v>0</v>
      </c>
      <c r="P550" s="3">
        <f>Nikes_Sales_Dataset___Working_file[[#This Row],[Sales Price]]*Nikes_Sales_Dataset___Working_file[[#This Row],[Units Sold Filled]]</f>
        <v>9557</v>
      </c>
      <c r="Q550" s="2">
        <v>45770</v>
      </c>
      <c r="R550" s="7">
        <f>IF(ISBLANK(Nikes_Sales_Dataset___Working_file[[#This Row],[Order_Date]]),"Unknown Date",Nikes_Sales_Dataset___Working_file[[#This Row],[Order_Date]])</f>
        <v>45770</v>
      </c>
      <c r="S550" s="7" t="str">
        <f>IF(ISNUMBER(Nikes_Sales_Dataset___Working_file[[#This Row],[Cleaned Order Date]]),TEXT(Nikes_Sales_Dataset___Working_file[[#This Row],[Cleaned Order Date]],"mmm"),"Unknown")</f>
        <v>Apr</v>
      </c>
      <c r="T550" s="7" t="str">
        <f>IF(ISNUMBER(Nikes_Sales_Dataset___Working_file[[#This Row],[Cleaned Order Date]]),TEXT(Nikes_Sales_Dataset___Working_file[[#This Row],[Cleaned Order Date]],"yyyy"),"Unknown")</f>
        <v>2025</v>
      </c>
      <c r="U550" s="1" t="s">
        <v>17</v>
      </c>
      <c r="V550" s="1" t="s">
        <v>33</v>
      </c>
      <c r="W550" s="1" t="s">
        <v>33</v>
      </c>
      <c r="X550" s="9">
        <v>3847.47</v>
      </c>
    </row>
    <row r="551" spans="1:24" x14ac:dyDescent="0.25">
      <c r="A551" s="4">
        <v>2549</v>
      </c>
      <c r="B551" s="4" t="str">
        <f>Nikes_Sales_Dataset___Working_file[[#This Row],[Order_ID]]&amp;"_"&amp;TEXT(Nikes_Sales_Dataset___Working_file[[#This Row],[Cleaned Order Date]],"yyyymmdd")</f>
        <v>2549_Unknown Date</v>
      </c>
      <c r="C551" s="1" t="s">
        <v>35</v>
      </c>
      <c r="D551" s="1" t="s">
        <v>14</v>
      </c>
      <c r="E551" s="1" t="s">
        <v>34</v>
      </c>
      <c r="F551" s="1" t="s">
        <v>32</v>
      </c>
      <c r="G551" s="1" t="s">
        <v>32</v>
      </c>
      <c r="I551" s="3">
        <f>IF(ISBLANK(Nikes_Sales_Dataset___Working_file[[#This Row],[Units_Sold]]),IF(Nikes_Sales_Dataset___Working_file[[#This Row],[Profit]]&lt;0,0,1),Nikes_Sales_Dataset___Working_file[[#This Row],[Units_Sold]])</f>
        <v>1</v>
      </c>
      <c r="J551">
        <v>4366.09</v>
      </c>
      <c r="K551" s="9">
        <f>IF(ISBLANK(Nikes_Sales_Dataset___Working_file[[#This Row],[MRP]]),MEDIAN(Nikes_Sales_Dataset___Working_file[[#All],[MRP]]),Nikes_Sales_Dataset___Working_file[[#This Row],[MRP]])</f>
        <v>4366.09</v>
      </c>
      <c r="M551">
        <f>IF(ISBLANK(Nikes_Sales_Dataset___Working_file[[#This Row],[Discount_Applied]]),0,Nikes_Sales_Dataset___Working_file[[#This Row],[Discount_Applied]])</f>
        <v>0</v>
      </c>
      <c r="N551" s="9">
        <f>Nikes_Sales_Dataset___Working_file[[#This Row],[MRP Final]]*(1-Nikes_Sales_Dataset___Working_file[[#This Row],[Cleaned Discount]])</f>
        <v>4366.09</v>
      </c>
      <c r="O551">
        <v>0</v>
      </c>
      <c r="P551" s="3">
        <f>Nikes_Sales_Dataset___Working_file[[#This Row],[Sales Price]]*Nikes_Sales_Dataset___Working_file[[#This Row],[Units Sold Filled]]</f>
        <v>4366.09</v>
      </c>
      <c r="Q551" s="2"/>
      <c r="R551" s="7" t="str">
        <f>IF(ISBLANK(Nikes_Sales_Dataset___Working_file[[#This Row],[Order_Date]]),"Unknown Date",Nikes_Sales_Dataset___Working_file[[#This Row],[Order_Date]])</f>
        <v>Unknown Date</v>
      </c>
      <c r="S551" s="7" t="str">
        <f>IF(ISNUMBER(Nikes_Sales_Dataset___Working_file[[#This Row],[Cleaned Order Date]]),TEXT(Nikes_Sales_Dataset___Working_file[[#This Row],[Cleaned Order Date]],"mmm"),"Unknown")</f>
        <v>Unknown</v>
      </c>
      <c r="T551" s="7" t="str">
        <f>IF(ISNUMBER(Nikes_Sales_Dataset___Working_file[[#This Row],[Cleaned Order Date]]),TEXT(Nikes_Sales_Dataset___Working_file[[#This Row],[Cleaned Order Date]],"yyyy"),"Unknown")</f>
        <v>Unknown</v>
      </c>
      <c r="U551" s="1" t="s">
        <v>22</v>
      </c>
      <c r="V551" s="1" t="s">
        <v>33</v>
      </c>
      <c r="W551" s="1" t="s">
        <v>33</v>
      </c>
      <c r="X551" s="9">
        <v>1696.1</v>
      </c>
    </row>
    <row r="552" spans="1:24" x14ac:dyDescent="0.25">
      <c r="A552" s="4">
        <v>2550</v>
      </c>
      <c r="B552" s="4" t="str">
        <f>Nikes_Sales_Dataset___Working_file[[#This Row],[Order_ID]]&amp;"_"&amp;TEXT(Nikes_Sales_Dataset___Working_file[[#This Row],[Cleaned Order Date]],"yyyymmdd")</f>
        <v>2550_20230908</v>
      </c>
      <c r="C552" s="1" t="s">
        <v>35</v>
      </c>
      <c r="D552" s="1" t="s">
        <v>20</v>
      </c>
      <c r="E552" s="1" t="s">
        <v>24</v>
      </c>
      <c r="F552" s="1" t="s">
        <v>32</v>
      </c>
      <c r="G552" s="1" t="s">
        <v>32</v>
      </c>
      <c r="H552">
        <v>1</v>
      </c>
      <c r="I552" s="3">
        <f>IF(ISBLANK(Nikes_Sales_Dataset___Working_file[[#This Row],[Units_Sold]]),IF(Nikes_Sales_Dataset___Working_file[[#This Row],[Profit]]&lt;0,0,1),Nikes_Sales_Dataset___Working_file[[#This Row],[Units_Sold]])</f>
        <v>1</v>
      </c>
      <c r="J552">
        <v>6121.21</v>
      </c>
      <c r="K552" s="9">
        <f>IF(ISBLANK(Nikes_Sales_Dataset___Working_file[[#This Row],[MRP]]),MEDIAN(Nikes_Sales_Dataset___Working_file[[#All],[MRP]]),Nikes_Sales_Dataset___Working_file[[#This Row],[MRP]])</f>
        <v>6121.21</v>
      </c>
      <c r="L552">
        <v>0.05</v>
      </c>
      <c r="M552">
        <f>IF(ISBLANK(Nikes_Sales_Dataset___Working_file[[#This Row],[Discount_Applied]]),0,Nikes_Sales_Dataset___Working_file[[#This Row],[Discount_Applied]])</f>
        <v>0.05</v>
      </c>
      <c r="N552" s="9">
        <f>Nikes_Sales_Dataset___Working_file[[#This Row],[MRP Final]]*(1-Nikes_Sales_Dataset___Working_file[[#This Row],[Cleaned Discount]])</f>
        <v>5815.1494999999995</v>
      </c>
      <c r="O552">
        <v>5815.15</v>
      </c>
      <c r="P552" s="3">
        <f>Nikes_Sales_Dataset___Working_file[[#This Row],[Sales Price]]*Nikes_Sales_Dataset___Working_file[[#This Row],[Units Sold Filled]]</f>
        <v>5815.1494999999995</v>
      </c>
      <c r="Q552" s="2">
        <v>45177</v>
      </c>
      <c r="R552" s="7">
        <f>IF(ISBLANK(Nikes_Sales_Dataset___Working_file[[#This Row],[Order_Date]]),"Unknown Date",Nikes_Sales_Dataset___Working_file[[#This Row],[Order_Date]])</f>
        <v>45177</v>
      </c>
      <c r="S552" s="7" t="str">
        <f>IF(ISNUMBER(Nikes_Sales_Dataset___Working_file[[#This Row],[Cleaned Order Date]]),TEXT(Nikes_Sales_Dataset___Working_file[[#This Row],[Cleaned Order Date]],"mmm"),"Unknown")</f>
        <v>Sep</v>
      </c>
      <c r="T552" s="7" t="str">
        <f>IF(ISNUMBER(Nikes_Sales_Dataset___Working_file[[#This Row],[Cleaned Order Date]]),TEXT(Nikes_Sales_Dataset___Working_file[[#This Row],[Cleaned Order Date]],"yyyy"),"Unknown")</f>
        <v>2023</v>
      </c>
      <c r="U552" s="1" t="s">
        <v>17</v>
      </c>
      <c r="V552" s="1" t="s">
        <v>45</v>
      </c>
      <c r="W552" s="1" t="s">
        <v>45</v>
      </c>
      <c r="X552" s="9">
        <v>2470.08</v>
      </c>
    </row>
    <row r="553" spans="1:24" x14ac:dyDescent="0.25">
      <c r="A553" s="4">
        <v>2551</v>
      </c>
      <c r="B553" s="4" t="str">
        <f>Nikes_Sales_Dataset___Working_file[[#This Row],[Order_ID]]&amp;"_"&amp;TEXT(Nikes_Sales_Dataset___Working_file[[#This Row],[Cleaned Order Date]],"yyyymmdd")</f>
        <v>2551_Unknown Date</v>
      </c>
      <c r="C553" s="1" t="s">
        <v>35</v>
      </c>
      <c r="D553" s="1" t="s">
        <v>14</v>
      </c>
      <c r="E553" s="1" t="s">
        <v>54</v>
      </c>
      <c r="F553" s="1" t="s">
        <v>32</v>
      </c>
      <c r="G553" s="1" t="s">
        <v>32</v>
      </c>
      <c r="I553" s="3">
        <f>IF(ISBLANK(Nikes_Sales_Dataset___Working_file[[#This Row],[Units_Sold]]),IF(Nikes_Sales_Dataset___Working_file[[#This Row],[Profit]]&lt;0,0,1),Nikes_Sales_Dataset___Working_file[[#This Row],[Units_Sold]])</f>
        <v>1</v>
      </c>
      <c r="K553" s="9">
        <f>IF(ISBLANK(Nikes_Sales_Dataset___Working_file[[#This Row],[MRP]]),MEDIAN(Nikes_Sales_Dataset___Working_file[[#All],[MRP]]),Nikes_Sales_Dataset___Working_file[[#This Row],[MRP]])</f>
        <v>6110.0300000000007</v>
      </c>
      <c r="M553">
        <f>IF(ISBLANK(Nikes_Sales_Dataset___Working_file[[#This Row],[Discount_Applied]]),0,Nikes_Sales_Dataset___Working_file[[#This Row],[Discount_Applied]])</f>
        <v>0</v>
      </c>
      <c r="N553" s="9">
        <f>Nikes_Sales_Dataset___Working_file[[#This Row],[MRP Final]]*(1-Nikes_Sales_Dataset___Working_file[[#This Row],[Cleaned Discount]])</f>
        <v>6110.0300000000007</v>
      </c>
      <c r="O553">
        <v>0</v>
      </c>
      <c r="P553" s="3">
        <f>Nikes_Sales_Dataset___Working_file[[#This Row],[Sales Price]]*Nikes_Sales_Dataset___Working_file[[#This Row],[Units Sold Filled]]</f>
        <v>6110.0300000000007</v>
      </c>
      <c r="Q553" s="2"/>
      <c r="R553" s="7" t="str">
        <f>IF(ISBLANK(Nikes_Sales_Dataset___Working_file[[#This Row],[Order_Date]]),"Unknown Date",Nikes_Sales_Dataset___Working_file[[#This Row],[Order_Date]])</f>
        <v>Unknown Date</v>
      </c>
      <c r="S553" s="7" t="str">
        <f>IF(ISNUMBER(Nikes_Sales_Dataset___Working_file[[#This Row],[Cleaned Order Date]]),TEXT(Nikes_Sales_Dataset___Working_file[[#This Row],[Cleaned Order Date]],"mmm"),"Unknown")</f>
        <v>Unknown</v>
      </c>
      <c r="T553" s="7" t="str">
        <f>IF(ISNUMBER(Nikes_Sales_Dataset___Working_file[[#This Row],[Cleaned Order Date]]),TEXT(Nikes_Sales_Dataset___Working_file[[#This Row],[Cleaned Order Date]],"yyyy"),"Unknown")</f>
        <v>Unknown</v>
      </c>
      <c r="U553" s="1" t="s">
        <v>22</v>
      </c>
      <c r="V553" s="1" t="s">
        <v>25</v>
      </c>
      <c r="W553" s="1" t="s">
        <v>25</v>
      </c>
      <c r="X553" s="9">
        <v>853.25</v>
      </c>
    </row>
    <row r="554" spans="1:24" x14ac:dyDescent="0.25">
      <c r="A554" s="4">
        <v>2552</v>
      </c>
      <c r="B554" s="4" t="str">
        <f>Nikes_Sales_Dataset___Working_file[[#This Row],[Order_ID]]&amp;"_"&amp;TEXT(Nikes_Sales_Dataset___Working_file[[#This Row],[Cleaned Order Date]],"yyyymmdd")</f>
        <v>2552_20250503</v>
      </c>
      <c r="C554" s="1" t="s">
        <v>19</v>
      </c>
      <c r="D554" s="1" t="s">
        <v>20</v>
      </c>
      <c r="E554" s="1" t="s">
        <v>24</v>
      </c>
      <c r="F554" s="1" t="s">
        <v>59</v>
      </c>
      <c r="G554" s="1" t="s">
        <v>28</v>
      </c>
      <c r="H554">
        <v>1</v>
      </c>
      <c r="I554" s="3">
        <f>IF(ISBLANK(Nikes_Sales_Dataset___Working_file[[#This Row],[Units_Sold]]),IF(Nikes_Sales_Dataset___Working_file[[#This Row],[Profit]]&lt;0,0,1),Nikes_Sales_Dataset___Working_file[[#This Row],[Units_Sold]])</f>
        <v>1</v>
      </c>
      <c r="K554" s="9">
        <f>IF(ISBLANK(Nikes_Sales_Dataset___Working_file[[#This Row],[MRP]]),MEDIAN(Nikes_Sales_Dataset___Working_file[[#All],[MRP]]),Nikes_Sales_Dataset___Working_file[[#This Row],[MRP]])</f>
        <v>6110.0300000000007</v>
      </c>
      <c r="L554">
        <v>0.41</v>
      </c>
      <c r="M554">
        <f>IF(ISBLANK(Nikes_Sales_Dataset___Working_file[[#This Row],[Discount_Applied]]),0,Nikes_Sales_Dataset___Working_file[[#This Row],[Discount_Applied]])</f>
        <v>0.41</v>
      </c>
      <c r="N554" s="9">
        <f>Nikes_Sales_Dataset___Working_file[[#This Row],[MRP Final]]*(1-Nikes_Sales_Dataset___Working_file[[#This Row],[Cleaned Discount]])</f>
        <v>3604.9177000000009</v>
      </c>
      <c r="O554">
        <v>0</v>
      </c>
      <c r="P554" s="3">
        <f>Nikes_Sales_Dataset___Working_file[[#This Row],[Sales Price]]*Nikes_Sales_Dataset___Working_file[[#This Row],[Units Sold Filled]]</f>
        <v>3604.9177000000009</v>
      </c>
      <c r="Q554" s="2">
        <v>45780</v>
      </c>
      <c r="R554" s="7">
        <f>IF(ISBLANK(Nikes_Sales_Dataset___Working_file[[#This Row],[Order_Date]]),"Unknown Date",Nikes_Sales_Dataset___Working_file[[#This Row],[Order_Date]])</f>
        <v>45780</v>
      </c>
      <c r="S554" s="7" t="str">
        <f>IF(ISNUMBER(Nikes_Sales_Dataset___Working_file[[#This Row],[Cleaned Order Date]]),TEXT(Nikes_Sales_Dataset___Working_file[[#This Row],[Cleaned Order Date]],"mmm"),"Unknown")</f>
        <v>May</v>
      </c>
      <c r="T554" s="7" t="str">
        <f>IF(ISNUMBER(Nikes_Sales_Dataset___Working_file[[#This Row],[Cleaned Order Date]]),TEXT(Nikes_Sales_Dataset___Working_file[[#This Row],[Cleaned Order Date]],"yyyy"),"Unknown")</f>
        <v>2025</v>
      </c>
      <c r="U554" s="1" t="s">
        <v>22</v>
      </c>
      <c r="V554" s="1" t="s">
        <v>42</v>
      </c>
      <c r="W554" s="1" t="s">
        <v>38</v>
      </c>
      <c r="X554" s="9">
        <v>3389.34</v>
      </c>
    </row>
    <row r="555" spans="1:24" x14ac:dyDescent="0.25">
      <c r="A555" s="4">
        <v>2553</v>
      </c>
      <c r="B555" s="4" t="str">
        <f>Nikes_Sales_Dataset___Working_file[[#This Row],[Order_ID]]&amp;"_"&amp;TEXT(Nikes_Sales_Dataset___Working_file[[#This Row],[Cleaned Order Date]],"yyyymmdd")</f>
        <v>2553_20250224</v>
      </c>
      <c r="C555" s="1" t="s">
        <v>13</v>
      </c>
      <c r="D555" s="1" t="s">
        <v>43</v>
      </c>
      <c r="E555" s="1" t="s">
        <v>51</v>
      </c>
      <c r="F555" s="1" t="s">
        <v>41</v>
      </c>
      <c r="G555" s="1" t="s">
        <v>16</v>
      </c>
      <c r="I555" s="3">
        <f>IF(ISBLANK(Nikes_Sales_Dataset___Working_file[[#This Row],[Units_Sold]]),IF(Nikes_Sales_Dataset___Working_file[[#This Row],[Profit]]&lt;0,0,1),Nikes_Sales_Dataset___Working_file[[#This Row],[Units_Sold]])</f>
        <v>0</v>
      </c>
      <c r="J555">
        <v>6708.16</v>
      </c>
      <c r="K555" s="9">
        <f>IF(ISBLANK(Nikes_Sales_Dataset___Working_file[[#This Row],[MRP]]),MEDIAN(Nikes_Sales_Dataset___Working_file[[#All],[MRP]]),Nikes_Sales_Dataset___Working_file[[#This Row],[MRP]])</f>
        <v>6708.16</v>
      </c>
      <c r="M555">
        <f>IF(ISBLANK(Nikes_Sales_Dataset___Working_file[[#This Row],[Discount_Applied]]),0,Nikes_Sales_Dataset___Working_file[[#This Row],[Discount_Applied]])</f>
        <v>0</v>
      </c>
      <c r="N555" s="9">
        <f>Nikes_Sales_Dataset___Working_file[[#This Row],[MRP Final]]*(1-Nikes_Sales_Dataset___Working_file[[#This Row],[Cleaned Discount]])</f>
        <v>6708.16</v>
      </c>
      <c r="O555">
        <v>0</v>
      </c>
      <c r="P555" s="3">
        <f>Nikes_Sales_Dataset___Working_file[[#This Row],[Sales Price]]*Nikes_Sales_Dataset___Working_file[[#This Row],[Units Sold Filled]]</f>
        <v>0</v>
      </c>
      <c r="Q555" s="2">
        <v>45712</v>
      </c>
      <c r="R555" s="7">
        <f>IF(ISBLANK(Nikes_Sales_Dataset___Working_file[[#This Row],[Order_Date]]),"Unknown Date",Nikes_Sales_Dataset___Working_file[[#This Row],[Order_Date]])</f>
        <v>45712</v>
      </c>
      <c r="S555" s="7" t="str">
        <f>IF(ISNUMBER(Nikes_Sales_Dataset___Working_file[[#This Row],[Cleaned Order Date]]),TEXT(Nikes_Sales_Dataset___Working_file[[#This Row],[Cleaned Order Date]],"mmm"),"Unknown")</f>
        <v>Feb</v>
      </c>
      <c r="T555" s="7" t="str">
        <f>IF(ISNUMBER(Nikes_Sales_Dataset___Working_file[[#This Row],[Cleaned Order Date]]),TEXT(Nikes_Sales_Dataset___Working_file[[#This Row],[Cleaned Order Date]],"yyyy"),"Unknown")</f>
        <v>2025</v>
      </c>
      <c r="U555" s="1" t="s">
        <v>17</v>
      </c>
      <c r="V555" s="1" t="s">
        <v>33</v>
      </c>
      <c r="W555" s="1" t="s">
        <v>33</v>
      </c>
      <c r="X555" s="9">
        <v>-739.72</v>
      </c>
    </row>
    <row r="556" spans="1:24" x14ac:dyDescent="0.25">
      <c r="A556" s="4">
        <v>2554</v>
      </c>
      <c r="B556" s="4" t="str">
        <f>Nikes_Sales_Dataset___Working_file[[#This Row],[Order_ID]]&amp;"_"&amp;TEXT(Nikes_Sales_Dataset___Working_file[[#This Row],[Cleaned Order Date]],"yyyymmdd")</f>
        <v>2554_20250113</v>
      </c>
      <c r="C556" s="1" t="s">
        <v>19</v>
      </c>
      <c r="D556" s="1" t="s">
        <v>14</v>
      </c>
      <c r="E556" s="1" t="s">
        <v>34</v>
      </c>
      <c r="F556" s="1" t="s">
        <v>16</v>
      </c>
      <c r="G556" s="1" t="s">
        <v>16</v>
      </c>
      <c r="H556">
        <v>1</v>
      </c>
      <c r="I556" s="3">
        <f>IF(ISBLANK(Nikes_Sales_Dataset___Working_file[[#This Row],[Units_Sold]]),IF(Nikes_Sales_Dataset___Working_file[[#This Row],[Profit]]&lt;0,0,1),Nikes_Sales_Dataset___Working_file[[#This Row],[Units_Sold]])</f>
        <v>1</v>
      </c>
      <c r="J556">
        <v>6755.56</v>
      </c>
      <c r="K556" s="9">
        <f>IF(ISBLANK(Nikes_Sales_Dataset___Working_file[[#This Row],[MRP]]),MEDIAN(Nikes_Sales_Dataset___Working_file[[#All],[MRP]]),Nikes_Sales_Dataset___Working_file[[#This Row],[MRP]])</f>
        <v>6755.56</v>
      </c>
      <c r="M556">
        <f>IF(ISBLANK(Nikes_Sales_Dataset___Working_file[[#This Row],[Discount_Applied]]),0,Nikes_Sales_Dataset___Working_file[[#This Row],[Discount_Applied]])</f>
        <v>0</v>
      </c>
      <c r="N556" s="9">
        <f>Nikes_Sales_Dataset___Working_file[[#This Row],[MRP Final]]*(1-Nikes_Sales_Dataset___Working_file[[#This Row],[Cleaned Discount]])</f>
        <v>6755.56</v>
      </c>
      <c r="O556">
        <v>0</v>
      </c>
      <c r="P556" s="3">
        <f>Nikes_Sales_Dataset___Working_file[[#This Row],[Sales Price]]*Nikes_Sales_Dataset___Working_file[[#This Row],[Units Sold Filled]]</f>
        <v>6755.56</v>
      </c>
      <c r="Q556" s="2">
        <v>45670</v>
      </c>
      <c r="R556" s="7">
        <f>IF(ISBLANK(Nikes_Sales_Dataset___Working_file[[#This Row],[Order_Date]]),"Unknown Date",Nikes_Sales_Dataset___Working_file[[#This Row],[Order_Date]])</f>
        <v>45670</v>
      </c>
      <c r="S556" s="7" t="str">
        <f>IF(ISNUMBER(Nikes_Sales_Dataset___Working_file[[#This Row],[Cleaned Order Date]]),TEXT(Nikes_Sales_Dataset___Working_file[[#This Row],[Cleaned Order Date]],"mmm"),"Unknown")</f>
        <v>Jan</v>
      </c>
      <c r="T556" s="7" t="str">
        <f>IF(ISNUMBER(Nikes_Sales_Dataset___Working_file[[#This Row],[Cleaned Order Date]]),TEXT(Nikes_Sales_Dataset___Working_file[[#This Row],[Cleaned Order Date]],"yyyy"),"Unknown")</f>
        <v>2025</v>
      </c>
      <c r="U556" s="1" t="s">
        <v>22</v>
      </c>
      <c r="V556" s="1" t="s">
        <v>18</v>
      </c>
      <c r="W556" s="1" t="s">
        <v>36</v>
      </c>
      <c r="X556" s="9">
        <v>1002.19</v>
      </c>
    </row>
    <row r="557" spans="1:24" x14ac:dyDescent="0.25">
      <c r="A557" s="4">
        <v>2555</v>
      </c>
      <c r="B557" s="4" t="str">
        <f>Nikes_Sales_Dataset___Working_file[[#This Row],[Order_ID]]&amp;"_"&amp;TEXT(Nikes_Sales_Dataset___Working_file[[#This Row],[Cleaned Order Date]],"yyyymmdd")</f>
        <v>2555_Unknown Date</v>
      </c>
      <c r="C557" s="1" t="s">
        <v>19</v>
      </c>
      <c r="D557" s="1" t="s">
        <v>43</v>
      </c>
      <c r="E557" s="1" t="s">
        <v>51</v>
      </c>
      <c r="F557" s="1" t="s">
        <v>57</v>
      </c>
      <c r="G557" s="1" t="s">
        <v>16</v>
      </c>
      <c r="I557" s="3">
        <f>IF(ISBLANK(Nikes_Sales_Dataset___Working_file[[#This Row],[Units_Sold]]),IF(Nikes_Sales_Dataset___Working_file[[#This Row],[Profit]]&lt;0,0,1),Nikes_Sales_Dataset___Working_file[[#This Row],[Units_Sold]])</f>
        <v>1</v>
      </c>
      <c r="J557">
        <v>2685.95</v>
      </c>
      <c r="K557" s="9">
        <f>IF(ISBLANK(Nikes_Sales_Dataset___Working_file[[#This Row],[MRP]]),MEDIAN(Nikes_Sales_Dataset___Working_file[[#All],[MRP]]),Nikes_Sales_Dataset___Working_file[[#This Row],[MRP]])</f>
        <v>2685.95</v>
      </c>
      <c r="M557">
        <f>IF(ISBLANK(Nikes_Sales_Dataset___Working_file[[#This Row],[Discount_Applied]]),0,Nikes_Sales_Dataset___Working_file[[#This Row],[Discount_Applied]])</f>
        <v>0</v>
      </c>
      <c r="N557" s="9">
        <f>Nikes_Sales_Dataset___Working_file[[#This Row],[MRP Final]]*(1-Nikes_Sales_Dataset___Working_file[[#This Row],[Cleaned Discount]])</f>
        <v>2685.95</v>
      </c>
      <c r="O557">
        <v>0</v>
      </c>
      <c r="P557" s="3">
        <f>Nikes_Sales_Dataset___Working_file[[#This Row],[Sales Price]]*Nikes_Sales_Dataset___Working_file[[#This Row],[Units Sold Filled]]</f>
        <v>2685.95</v>
      </c>
      <c r="Q557" s="2"/>
      <c r="R557" s="7" t="str">
        <f>IF(ISBLANK(Nikes_Sales_Dataset___Working_file[[#This Row],[Order_Date]]),"Unknown Date",Nikes_Sales_Dataset___Working_file[[#This Row],[Order_Date]])</f>
        <v>Unknown Date</v>
      </c>
      <c r="S557" s="7" t="str">
        <f>IF(ISNUMBER(Nikes_Sales_Dataset___Working_file[[#This Row],[Cleaned Order Date]]),TEXT(Nikes_Sales_Dataset___Working_file[[#This Row],[Cleaned Order Date]],"mmm"),"Unknown")</f>
        <v>Unknown</v>
      </c>
      <c r="T557" s="7" t="str">
        <f>IF(ISNUMBER(Nikes_Sales_Dataset___Working_file[[#This Row],[Cleaned Order Date]]),TEXT(Nikes_Sales_Dataset___Working_file[[#This Row],[Cleaned Order Date]],"yyyy"),"Unknown")</f>
        <v>Unknown</v>
      </c>
      <c r="U557" s="1" t="s">
        <v>22</v>
      </c>
      <c r="V557" s="1" t="s">
        <v>38</v>
      </c>
      <c r="W557" s="1" t="s">
        <v>38</v>
      </c>
      <c r="X557" s="9">
        <v>3675.97</v>
      </c>
    </row>
    <row r="558" spans="1:24" x14ac:dyDescent="0.25">
      <c r="A558" s="4">
        <v>2556</v>
      </c>
      <c r="B558" s="4" t="str">
        <f>Nikes_Sales_Dataset___Working_file[[#This Row],[Order_ID]]&amp;"_"&amp;TEXT(Nikes_Sales_Dataset___Working_file[[#This Row],[Cleaned Order Date]],"yyyymmdd")</f>
        <v>2556_Unknown Date</v>
      </c>
      <c r="C558" s="1" t="s">
        <v>13</v>
      </c>
      <c r="D558" s="1" t="s">
        <v>26</v>
      </c>
      <c r="E558" s="1" t="s">
        <v>60</v>
      </c>
      <c r="F558" s="1" t="s">
        <v>59</v>
      </c>
      <c r="G558" s="1" t="s">
        <v>28</v>
      </c>
      <c r="H558">
        <v>1</v>
      </c>
      <c r="I558" s="3">
        <f>IF(ISBLANK(Nikes_Sales_Dataset___Working_file[[#This Row],[Units_Sold]]),IF(Nikes_Sales_Dataset___Working_file[[#This Row],[Profit]]&lt;0,0,1),Nikes_Sales_Dataset___Working_file[[#This Row],[Units_Sold]])</f>
        <v>1</v>
      </c>
      <c r="K558" s="9">
        <f>IF(ISBLANK(Nikes_Sales_Dataset___Working_file[[#This Row],[MRP]]),MEDIAN(Nikes_Sales_Dataset___Working_file[[#All],[MRP]]),Nikes_Sales_Dataset___Working_file[[#This Row],[MRP]])</f>
        <v>6110.0300000000007</v>
      </c>
      <c r="M558">
        <f>IF(ISBLANK(Nikes_Sales_Dataset___Working_file[[#This Row],[Discount_Applied]]),0,Nikes_Sales_Dataset___Working_file[[#This Row],[Discount_Applied]])</f>
        <v>0</v>
      </c>
      <c r="N558" s="9">
        <f>Nikes_Sales_Dataset___Working_file[[#This Row],[MRP Final]]*(1-Nikes_Sales_Dataset___Working_file[[#This Row],[Cleaned Discount]])</f>
        <v>6110.0300000000007</v>
      </c>
      <c r="O558">
        <v>0</v>
      </c>
      <c r="P558" s="3">
        <f>Nikes_Sales_Dataset___Working_file[[#This Row],[Sales Price]]*Nikes_Sales_Dataset___Working_file[[#This Row],[Units Sold Filled]]</f>
        <v>6110.0300000000007</v>
      </c>
      <c r="Q558" s="2"/>
      <c r="R558" s="7" t="str">
        <f>IF(ISBLANK(Nikes_Sales_Dataset___Working_file[[#This Row],[Order_Date]]),"Unknown Date",Nikes_Sales_Dataset___Working_file[[#This Row],[Order_Date]])</f>
        <v>Unknown Date</v>
      </c>
      <c r="S558" s="7" t="str">
        <f>IF(ISNUMBER(Nikes_Sales_Dataset___Working_file[[#This Row],[Cleaned Order Date]]),TEXT(Nikes_Sales_Dataset___Working_file[[#This Row],[Cleaned Order Date]],"mmm"),"Unknown")</f>
        <v>Unknown</v>
      </c>
      <c r="T558" s="7" t="str">
        <f>IF(ISNUMBER(Nikes_Sales_Dataset___Working_file[[#This Row],[Cleaned Order Date]]),TEXT(Nikes_Sales_Dataset___Working_file[[#This Row],[Cleaned Order Date]],"yyyy"),"Unknown")</f>
        <v>Unknown</v>
      </c>
      <c r="U558" s="1" t="s">
        <v>22</v>
      </c>
      <c r="V558" s="1" t="s">
        <v>45</v>
      </c>
      <c r="W558" s="1" t="s">
        <v>45</v>
      </c>
      <c r="X558" s="9">
        <v>1327.26</v>
      </c>
    </row>
    <row r="559" spans="1:24" x14ac:dyDescent="0.25">
      <c r="A559" s="4">
        <v>2557</v>
      </c>
      <c r="B559" s="4" t="str">
        <f>Nikes_Sales_Dataset___Working_file[[#This Row],[Order_ID]]&amp;"_"&amp;TEXT(Nikes_Sales_Dataset___Working_file[[#This Row],[Cleaned Order Date]],"yyyymmdd")</f>
        <v>2557_20241109</v>
      </c>
      <c r="C559" s="1" t="s">
        <v>35</v>
      </c>
      <c r="D559" s="1" t="s">
        <v>43</v>
      </c>
      <c r="E559" s="1" t="s">
        <v>61</v>
      </c>
      <c r="F559" s="1" t="s">
        <v>16</v>
      </c>
      <c r="G559" s="1" t="s">
        <v>16</v>
      </c>
      <c r="H559">
        <v>3</v>
      </c>
      <c r="I559" s="3">
        <f>IF(ISBLANK(Nikes_Sales_Dataset___Working_file[[#This Row],[Units_Sold]]),IF(Nikes_Sales_Dataset___Working_file[[#This Row],[Profit]]&lt;0,0,1),Nikes_Sales_Dataset___Working_file[[#This Row],[Units_Sold]])</f>
        <v>3</v>
      </c>
      <c r="K559" s="9">
        <f>IF(ISBLANK(Nikes_Sales_Dataset___Working_file[[#This Row],[MRP]]),MEDIAN(Nikes_Sales_Dataset___Working_file[[#All],[MRP]]),Nikes_Sales_Dataset___Working_file[[#This Row],[MRP]])</f>
        <v>6110.0300000000007</v>
      </c>
      <c r="M559">
        <f>IF(ISBLANK(Nikes_Sales_Dataset___Working_file[[#This Row],[Discount_Applied]]),0,Nikes_Sales_Dataset___Working_file[[#This Row],[Discount_Applied]])</f>
        <v>0</v>
      </c>
      <c r="N559" s="9">
        <f>Nikes_Sales_Dataset___Working_file[[#This Row],[MRP Final]]*(1-Nikes_Sales_Dataset___Working_file[[#This Row],[Cleaned Discount]])</f>
        <v>6110.0300000000007</v>
      </c>
      <c r="O559">
        <v>0</v>
      </c>
      <c r="P559" s="3">
        <f>Nikes_Sales_Dataset___Working_file[[#This Row],[Sales Price]]*Nikes_Sales_Dataset___Working_file[[#This Row],[Units Sold Filled]]</f>
        <v>18330.090000000004</v>
      </c>
      <c r="Q559" s="2">
        <v>45605</v>
      </c>
      <c r="R559" s="7">
        <f>IF(ISBLANK(Nikes_Sales_Dataset___Working_file[[#This Row],[Order_Date]]),"Unknown Date",Nikes_Sales_Dataset___Working_file[[#This Row],[Order_Date]])</f>
        <v>45605</v>
      </c>
      <c r="S559" s="7" t="str">
        <f>IF(ISNUMBER(Nikes_Sales_Dataset___Working_file[[#This Row],[Cleaned Order Date]]),TEXT(Nikes_Sales_Dataset___Working_file[[#This Row],[Cleaned Order Date]],"mmm"),"Unknown")</f>
        <v>Nov</v>
      </c>
      <c r="T559" s="7" t="str">
        <f>IF(ISNUMBER(Nikes_Sales_Dataset___Working_file[[#This Row],[Cleaned Order Date]]),TEXT(Nikes_Sales_Dataset___Working_file[[#This Row],[Cleaned Order Date]],"yyyy"),"Unknown")</f>
        <v>2024</v>
      </c>
      <c r="U559" s="1" t="s">
        <v>22</v>
      </c>
      <c r="V559" s="1" t="s">
        <v>45</v>
      </c>
      <c r="W559" s="1" t="s">
        <v>45</v>
      </c>
      <c r="X559" s="9">
        <v>1115.74</v>
      </c>
    </row>
    <row r="560" spans="1:24" x14ac:dyDescent="0.25">
      <c r="A560" s="4">
        <v>2558</v>
      </c>
      <c r="B560" s="4" t="str">
        <f>Nikes_Sales_Dataset___Working_file[[#This Row],[Order_ID]]&amp;"_"&amp;TEXT(Nikes_Sales_Dataset___Working_file[[#This Row],[Cleaned Order Date]],"yyyymmdd")</f>
        <v>2558_Unknown Date</v>
      </c>
      <c r="C560" s="1" t="s">
        <v>13</v>
      </c>
      <c r="D560" s="1" t="s">
        <v>43</v>
      </c>
      <c r="E560" s="1" t="s">
        <v>51</v>
      </c>
      <c r="F560" s="1" t="s">
        <v>28</v>
      </c>
      <c r="G560" s="1" t="s">
        <v>28</v>
      </c>
      <c r="H560">
        <v>-1</v>
      </c>
      <c r="I560" s="3">
        <f>IF(ISBLANK(Nikes_Sales_Dataset___Working_file[[#This Row],[Units_Sold]]),IF(Nikes_Sales_Dataset___Working_file[[#This Row],[Profit]]&lt;0,0,1),Nikes_Sales_Dataset___Working_file[[#This Row],[Units_Sold]])</f>
        <v>-1</v>
      </c>
      <c r="J560">
        <v>3134.87</v>
      </c>
      <c r="K560" s="9">
        <f>IF(ISBLANK(Nikes_Sales_Dataset___Working_file[[#This Row],[MRP]]),MEDIAN(Nikes_Sales_Dataset___Working_file[[#All],[MRP]]),Nikes_Sales_Dataset___Working_file[[#This Row],[MRP]])</f>
        <v>3134.87</v>
      </c>
      <c r="M560">
        <f>IF(ISBLANK(Nikes_Sales_Dataset___Working_file[[#This Row],[Discount_Applied]]),0,Nikes_Sales_Dataset___Working_file[[#This Row],[Discount_Applied]])</f>
        <v>0</v>
      </c>
      <c r="N560" s="9">
        <f>Nikes_Sales_Dataset___Working_file[[#This Row],[MRP Final]]*(1-Nikes_Sales_Dataset___Working_file[[#This Row],[Cleaned Discount]])</f>
        <v>3134.87</v>
      </c>
      <c r="O560">
        <v>0</v>
      </c>
      <c r="P560" s="3">
        <f>Nikes_Sales_Dataset___Working_file[[#This Row],[Sales Price]]*Nikes_Sales_Dataset___Working_file[[#This Row],[Units Sold Filled]]</f>
        <v>-3134.87</v>
      </c>
      <c r="Q560" s="2"/>
      <c r="R560" s="7" t="str">
        <f>IF(ISBLANK(Nikes_Sales_Dataset___Working_file[[#This Row],[Order_Date]]),"Unknown Date",Nikes_Sales_Dataset___Working_file[[#This Row],[Order_Date]])</f>
        <v>Unknown Date</v>
      </c>
      <c r="S560" s="7" t="str">
        <f>IF(ISNUMBER(Nikes_Sales_Dataset___Working_file[[#This Row],[Cleaned Order Date]]),TEXT(Nikes_Sales_Dataset___Working_file[[#This Row],[Cleaned Order Date]],"mmm"),"Unknown")</f>
        <v>Unknown</v>
      </c>
      <c r="T560" s="7" t="str">
        <f>IF(ISNUMBER(Nikes_Sales_Dataset___Working_file[[#This Row],[Cleaned Order Date]]),TEXT(Nikes_Sales_Dataset___Working_file[[#This Row],[Cleaned Order Date]],"yyyy"),"Unknown")</f>
        <v>Unknown</v>
      </c>
      <c r="U560" s="1" t="s">
        <v>17</v>
      </c>
      <c r="V560" s="1" t="s">
        <v>25</v>
      </c>
      <c r="W560" s="1" t="s">
        <v>25</v>
      </c>
      <c r="X560" s="9">
        <v>-1077.81</v>
      </c>
    </row>
    <row r="561" spans="1:24" x14ac:dyDescent="0.25">
      <c r="A561" s="4">
        <v>2559</v>
      </c>
      <c r="B561" s="4" t="str">
        <f>Nikes_Sales_Dataset___Working_file[[#This Row],[Order_ID]]&amp;"_"&amp;TEXT(Nikes_Sales_Dataset___Working_file[[#This Row],[Cleaned Order Date]],"yyyymmdd")</f>
        <v>2559_20250210</v>
      </c>
      <c r="C561" s="1" t="s">
        <v>35</v>
      </c>
      <c r="D561" s="1" t="s">
        <v>26</v>
      </c>
      <c r="E561" s="1" t="s">
        <v>60</v>
      </c>
      <c r="F561" s="1" t="s">
        <v>57</v>
      </c>
      <c r="G561" s="1" t="s">
        <v>16</v>
      </c>
      <c r="H561">
        <v>3</v>
      </c>
      <c r="I561" s="3">
        <f>IF(ISBLANK(Nikes_Sales_Dataset___Working_file[[#This Row],[Units_Sold]]),IF(Nikes_Sales_Dataset___Working_file[[#This Row],[Profit]]&lt;0,0,1),Nikes_Sales_Dataset___Working_file[[#This Row],[Units_Sold]])</f>
        <v>3</v>
      </c>
      <c r="J561">
        <v>6011.84</v>
      </c>
      <c r="K561" s="9">
        <f>IF(ISBLANK(Nikes_Sales_Dataset___Working_file[[#This Row],[MRP]]),MEDIAN(Nikes_Sales_Dataset___Working_file[[#All],[MRP]]),Nikes_Sales_Dataset___Working_file[[#This Row],[MRP]])</f>
        <v>6011.84</v>
      </c>
      <c r="M561">
        <f>IF(ISBLANK(Nikes_Sales_Dataset___Working_file[[#This Row],[Discount_Applied]]),0,Nikes_Sales_Dataset___Working_file[[#This Row],[Discount_Applied]])</f>
        <v>0</v>
      </c>
      <c r="N561" s="9">
        <f>Nikes_Sales_Dataset___Working_file[[#This Row],[MRP Final]]*(1-Nikes_Sales_Dataset___Working_file[[#This Row],[Cleaned Discount]])</f>
        <v>6011.84</v>
      </c>
      <c r="O561">
        <v>0</v>
      </c>
      <c r="P561" s="3">
        <f>Nikes_Sales_Dataset___Working_file[[#This Row],[Sales Price]]*Nikes_Sales_Dataset___Working_file[[#This Row],[Units Sold Filled]]</f>
        <v>18035.52</v>
      </c>
      <c r="Q561" s="2">
        <v>45698</v>
      </c>
      <c r="R561" s="7">
        <f>IF(ISBLANK(Nikes_Sales_Dataset___Working_file[[#This Row],[Order_Date]]),"Unknown Date",Nikes_Sales_Dataset___Working_file[[#This Row],[Order_Date]])</f>
        <v>45698</v>
      </c>
      <c r="S561" s="7" t="str">
        <f>IF(ISNUMBER(Nikes_Sales_Dataset___Working_file[[#This Row],[Cleaned Order Date]]),TEXT(Nikes_Sales_Dataset___Working_file[[#This Row],[Cleaned Order Date]],"mmm"),"Unknown")</f>
        <v>Feb</v>
      </c>
      <c r="T561" s="7" t="str">
        <f>IF(ISNUMBER(Nikes_Sales_Dataset___Working_file[[#This Row],[Cleaned Order Date]]),TEXT(Nikes_Sales_Dataset___Working_file[[#This Row],[Cleaned Order Date]],"yyyy"),"Unknown")</f>
        <v>2025</v>
      </c>
      <c r="U561" s="1" t="s">
        <v>17</v>
      </c>
      <c r="V561" s="1" t="s">
        <v>45</v>
      </c>
      <c r="W561" s="1" t="s">
        <v>45</v>
      </c>
      <c r="X561" s="9">
        <v>-99.73</v>
      </c>
    </row>
    <row r="562" spans="1:24" x14ac:dyDescent="0.25">
      <c r="A562" s="4">
        <v>2560</v>
      </c>
      <c r="B562" s="4" t="str">
        <f>Nikes_Sales_Dataset___Working_file[[#This Row],[Order_ID]]&amp;"_"&amp;TEXT(Nikes_Sales_Dataset___Working_file[[#This Row],[Cleaned Order Date]],"yyyymmdd")</f>
        <v>2560_20250116</v>
      </c>
      <c r="C562" s="1" t="s">
        <v>13</v>
      </c>
      <c r="D562" s="1" t="s">
        <v>43</v>
      </c>
      <c r="E562" s="1" t="s">
        <v>52</v>
      </c>
      <c r="F562" s="1" t="s">
        <v>16</v>
      </c>
      <c r="G562" s="1" t="s">
        <v>16</v>
      </c>
      <c r="H562">
        <v>2</v>
      </c>
      <c r="I562" s="3">
        <f>IF(ISBLANK(Nikes_Sales_Dataset___Working_file[[#This Row],[Units_Sold]]),IF(Nikes_Sales_Dataset___Working_file[[#This Row],[Profit]]&lt;0,0,1),Nikes_Sales_Dataset___Working_file[[#This Row],[Units_Sold]])</f>
        <v>2</v>
      </c>
      <c r="K562" s="9">
        <f>IF(ISBLANK(Nikes_Sales_Dataset___Working_file[[#This Row],[MRP]]),MEDIAN(Nikes_Sales_Dataset___Working_file[[#All],[MRP]]),Nikes_Sales_Dataset___Working_file[[#This Row],[MRP]])</f>
        <v>6110.0300000000007</v>
      </c>
      <c r="M562">
        <f>IF(ISBLANK(Nikes_Sales_Dataset___Working_file[[#This Row],[Discount_Applied]]),0,Nikes_Sales_Dataset___Working_file[[#This Row],[Discount_Applied]])</f>
        <v>0</v>
      </c>
      <c r="N562" s="9">
        <f>Nikes_Sales_Dataset___Working_file[[#This Row],[MRP Final]]*(1-Nikes_Sales_Dataset___Working_file[[#This Row],[Cleaned Discount]])</f>
        <v>6110.0300000000007</v>
      </c>
      <c r="O562">
        <v>0</v>
      </c>
      <c r="P562" s="3">
        <f>Nikes_Sales_Dataset___Working_file[[#This Row],[Sales Price]]*Nikes_Sales_Dataset___Working_file[[#This Row],[Units Sold Filled]]</f>
        <v>12220.060000000001</v>
      </c>
      <c r="Q562" s="2">
        <v>45673</v>
      </c>
      <c r="R562" s="7">
        <f>IF(ISBLANK(Nikes_Sales_Dataset___Working_file[[#This Row],[Order_Date]]),"Unknown Date",Nikes_Sales_Dataset___Working_file[[#This Row],[Order_Date]])</f>
        <v>45673</v>
      </c>
      <c r="S562" s="7" t="str">
        <f>IF(ISNUMBER(Nikes_Sales_Dataset___Working_file[[#This Row],[Cleaned Order Date]]),TEXT(Nikes_Sales_Dataset___Working_file[[#This Row],[Cleaned Order Date]],"mmm"),"Unknown")</f>
        <v>Jan</v>
      </c>
      <c r="T562" s="7" t="str">
        <f>IF(ISNUMBER(Nikes_Sales_Dataset___Working_file[[#This Row],[Cleaned Order Date]]),TEXT(Nikes_Sales_Dataset___Working_file[[#This Row],[Cleaned Order Date]],"yyyy"),"Unknown")</f>
        <v>2025</v>
      </c>
      <c r="U562" s="1" t="s">
        <v>22</v>
      </c>
      <c r="V562" s="1" t="s">
        <v>33</v>
      </c>
      <c r="W562" s="1" t="s">
        <v>33</v>
      </c>
      <c r="X562" s="9">
        <v>3493.16</v>
      </c>
    </row>
    <row r="563" spans="1:24" x14ac:dyDescent="0.25">
      <c r="A563" s="4">
        <v>2561</v>
      </c>
      <c r="B563" s="4" t="str">
        <f>Nikes_Sales_Dataset___Working_file[[#This Row],[Order_ID]]&amp;"_"&amp;TEXT(Nikes_Sales_Dataset___Working_file[[#This Row],[Cleaned Order Date]],"yyyymmdd")</f>
        <v>2561_20240325</v>
      </c>
      <c r="C563" s="1" t="s">
        <v>19</v>
      </c>
      <c r="D563" s="1" t="s">
        <v>20</v>
      </c>
      <c r="E563" s="1" t="s">
        <v>21</v>
      </c>
      <c r="F563" s="1" t="s">
        <v>32</v>
      </c>
      <c r="G563" s="1" t="s">
        <v>32</v>
      </c>
      <c r="I563" s="3">
        <f>IF(ISBLANK(Nikes_Sales_Dataset___Working_file[[#This Row],[Units_Sold]]),IF(Nikes_Sales_Dataset___Working_file[[#This Row],[Profit]]&lt;0,0,1),Nikes_Sales_Dataset___Working_file[[#This Row],[Units_Sold]])</f>
        <v>1</v>
      </c>
      <c r="J563">
        <v>3642.21</v>
      </c>
      <c r="K563" s="9">
        <f>IF(ISBLANK(Nikes_Sales_Dataset___Working_file[[#This Row],[MRP]]),MEDIAN(Nikes_Sales_Dataset___Working_file[[#All],[MRP]]),Nikes_Sales_Dataset___Working_file[[#This Row],[MRP]])</f>
        <v>3642.21</v>
      </c>
      <c r="M563">
        <f>IF(ISBLANK(Nikes_Sales_Dataset___Working_file[[#This Row],[Discount_Applied]]),0,Nikes_Sales_Dataset___Working_file[[#This Row],[Discount_Applied]])</f>
        <v>0</v>
      </c>
      <c r="N563" s="9">
        <f>Nikes_Sales_Dataset___Working_file[[#This Row],[MRP Final]]*(1-Nikes_Sales_Dataset___Working_file[[#This Row],[Cleaned Discount]])</f>
        <v>3642.21</v>
      </c>
      <c r="O563">
        <v>0</v>
      </c>
      <c r="P563" s="3">
        <f>Nikes_Sales_Dataset___Working_file[[#This Row],[Sales Price]]*Nikes_Sales_Dataset___Working_file[[#This Row],[Units Sold Filled]]</f>
        <v>3642.21</v>
      </c>
      <c r="Q563" s="2">
        <v>45376</v>
      </c>
      <c r="R563" s="7">
        <f>IF(ISBLANK(Nikes_Sales_Dataset___Working_file[[#This Row],[Order_Date]]),"Unknown Date",Nikes_Sales_Dataset___Working_file[[#This Row],[Order_Date]])</f>
        <v>45376</v>
      </c>
      <c r="S563" s="7" t="str">
        <f>IF(ISNUMBER(Nikes_Sales_Dataset___Working_file[[#This Row],[Cleaned Order Date]]),TEXT(Nikes_Sales_Dataset___Working_file[[#This Row],[Cleaned Order Date]],"mmm"),"Unknown")</f>
        <v>Mar</v>
      </c>
      <c r="T563" s="7" t="str">
        <f>IF(ISNUMBER(Nikes_Sales_Dataset___Working_file[[#This Row],[Cleaned Order Date]]),TEXT(Nikes_Sales_Dataset___Working_file[[#This Row],[Cleaned Order Date]],"yyyy"),"Unknown")</f>
        <v>2024</v>
      </c>
      <c r="U563" s="1" t="s">
        <v>17</v>
      </c>
      <c r="V563" s="1" t="s">
        <v>18</v>
      </c>
      <c r="W563" s="1" t="s">
        <v>36</v>
      </c>
      <c r="X563" s="9">
        <v>3900.7</v>
      </c>
    </row>
    <row r="564" spans="1:24" x14ac:dyDescent="0.25">
      <c r="A564" s="4">
        <v>2562</v>
      </c>
      <c r="B564" s="4" t="str">
        <f>Nikes_Sales_Dataset___Working_file[[#This Row],[Order_ID]]&amp;"_"&amp;TEXT(Nikes_Sales_Dataset___Working_file[[#This Row],[Cleaned Order Date]],"yyyymmdd")</f>
        <v>2562_20241221</v>
      </c>
      <c r="C564" s="1" t="s">
        <v>13</v>
      </c>
      <c r="D564" s="1" t="s">
        <v>14</v>
      </c>
      <c r="E564" s="1" t="s">
        <v>54</v>
      </c>
      <c r="F564" s="1" t="s">
        <v>28</v>
      </c>
      <c r="G564" s="1" t="s">
        <v>28</v>
      </c>
      <c r="H564">
        <v>1</v>
      </c>
      <c r="I564" s="3">
        <f>IF(ISBLANK(Nikes_Sales_Dataset___Working_file[[#This Row],[Units_Sold]]),IF(Nikes_Sales_Dataset___Working_file[[#This Row],[Profit]]&lt;0,0,1),Nikes_Sales_Dataset___Working_file[[#This Row],[Units_Sold]])</f>
        <v>1</v>
      </c>
      <c r="K564" s="9">
        <f>IF(ISBLANK(Nikes_Sales_Dataset___Working_file[[#This Row],[MRP]]),MEDIAN(Nikes_Sales_Dataset___Working_file[[#All],[MRP]]),Nikes_Sales_Dataset___Working_file[[#This Row],[MRP]])</f>
        <v>6110.0300000000007</v>
      </c>
      <c r="M564">
        <f>IF(ISBLANK(Nikes_Sales_Dataset___Working_file[[#This Row],[Discount_Applied]]),0,Nikes_Sales_Dataset___Working_file[[#This Row],[Discount_Applied]])</f>
        <v>0</v>
      </c>
      <c r="N564" s="9">
        <f>Nikes_Sales_Dataset___Working_file[[#This Row],[MRP Final]]*(1-Nikes_Sales_Dataset___Working_file[[#This Row],[Cleaned Discount]])</f>
        <v>6110.0300000000007</v>
      </c>
      <c r="O564">
        <v>0</v>
      </c>
      <c r="P564" s="3">
        <f>Nikes_Sales_Dataset___Working_file[[#This Row],[Sales Price]]*Nikes_Sales_Dataset___Working_file[[#This Row],[Units Sold Filled]]</f>
        <v>6110.0300000000007</v>
      </c>
      <c r="Q564" s="2">
        <v>45647</v>
      </c>
      <c r="R564" s="7">
        <f>IF(ISBLANK(Nikes_Sales_Dataset___Working_file[[#This Row],[Order_Date]]),"Unknown Date",Nikes_Sales_Dataset___Working_file[[#This Row],[Order_Date]])</f>
        <v>45647</v>
      </c>
      <c r="S564" s="7" t="str">
        <f>IF(ISNUMBER(Nikes_Sales_Dataset___Working_file[[#This Row],[Cleaned Order Date]]),TEXT(Nikes_Sales_Dataset___Working_file[[#This Row],[Cleaned Order Date]],"mmm"),"Unknown")</f>
        <v>Dec</v>
      </c>
      <c r="T564" s="7" t="str">
        <f>IF(ISNUMBER(Nikes_Sales_Dataset___Working_file[[#This Row],[Cleaned Order Date]]),TEXT(Nikes_Sales_Dataset___Working_file[[#This Row],[Cleaned Order Date]],"yyyy"),"Unknown")</f>
        <v>2024</v>
      </c>
      <c r="U564" s="1" t="s">
        <v>22</v>
      </c>
      <c r="V564" s="1" t="s">
        <v>25</v>
      </c>
      <c r="W564" s="1" t="s">
        <v>25</v>
      </c>
      <c r="X564" s="9">
        <v>-79.099999999999994</v>
      </c>
    </row>
    <row r="565" spans="1:24" x14ac:dyDescent="0.25">
      <c r="A565" s="4">
        <v>2563</v>
      </c>
      <c r="B565" s="4" t="str">
        <f>Nikes_Sales_Dataset___Working_file[[#This Row],[Order_ID]]&amp;"_"&amp;TEXT(Nikes_Sales_Dataset___Working_file[[#This Row],[Cleaned Order Date]],"yyyymmdd")</f>
        <v>2563_20250413</v>
      </c>
      <c r="C565" s="1" t="s">
        <v>35</v>
      </c>
      <c r="D565" s="1" t="s">
        <v>20</v>
      </c>
      <c r="E565" s="1" t="s">
        <v>39</v>
      </c>
      <c r="F565" s="1" t="s">
        <v>16</v>
      </c>
      <c r="G565" s="1" t="s">
        <v>16</v>
      </c>
      <c r="H565">
        <v>2</v>
      </c>
      <c r="I565" s="3">
        <f>IF(ISBLANK(Nikes_Sales_Dataset___Working_file[[#This Row],[Units_Sold]]),IF(Nikes_Sales_Dataset___Working_file[[#This Row],[Profit]]&lt;0,0,1),Nikes_Sales_Dataset___Working_file[[#This Row],[Units_Sold]])</f>
        <v>2</v>
      </c>
      <c r="J565">
        <v>9443.35</v>
      </c>
      <c r="K565" s="9">
        <f>IF(ISBLANK(Nikes_Sales_Dataset___Working_file[[#This Row],[MRP]]),MEDIAN(Nikes_Sales_Dataset___Working_file[[#All],[MRP]]),Nikes_Sales_Dataset___Working_file[[#This Row],[MRP]])</f>
        <v>9443.35</v>
      </c>
      <c r="L565">
        <v>0.54</v>
      </c>
      <c r="M565">
        <f>IF(ISBLANK(Nikes_Sales_Dataset___Working_file[[#This Row],[Discount_Applied]]),0,Nikes_Sales_Dataset___Working_file[[#This Row],[Discount_Applied]])</f>
        <v>0.54</v>
      </c>
      <c r="N565" s="9">
        <f>Nikes_Sales_Dataset___Working_file[[#This Row],[MRP Final]]*(1-Nikes_Sales_Dataset___Working_file[[#This Row],[Cleaned Discount]])</f>
        <v>4343.9409999999998</v>
      </c>
      <c r="O565">
        <v>8687.8799999999992</v>
      </c>
      <c r="P565" s="3">
        <f>Nikes_Sales_Dataset___Working_file[[#This Row],[Sales Price]]*Nikes_Sales_Dataset___Working_file[[#This Row],[Units Sold Filled]]</f>
        <v>8687.8819999999996</v>
      </c>
      <c r="Q565" s="2">
        <v>45760</v>
      </c>
      <c r="R565" s="7">
        <f>IF(ISBLANK(Nikes_Sales_Dataset___Working_file[[#This Row],[Order_Date]]),"Unknown Date",Nikes_Sales_Dataset___Working_file[[#This Row],[Order_Date]])</f>
        <v>45760</v>
      </c>
      <c r="S565" s="7" t="str">
        <f>IF(ISNUMBER(Nikes_Sales_Dataset___Working_file[[#This Row],[Cleaned Order Date]]),TEXT(Nikes_Sales_Dataset___Working_file[[#This Row],[Cleaned Order Date]],"mmm"),"Unknown")</f>
        <v>Apr</v>
      </c>
      <c r="T565" s="7" t="str">
        <f>IF(ISNUMBER(Nikes_Sales_Dataset___Working_file[[#This Row],[Cleaned Order Date]]),TEXT(Nikes_Sales_Dataset___Working_file[[#This Row],[Cleaned Order Date]],"yyyy"),"Unknown")</f>
        <v>2025</v>
      </c>
      <c r="U565" s="1" t="s">
        <v>22</v>
      </c>
      <c r="V565" s="1" t="s">
        <v>45</v>
      </c>
      <c r="W565" s="1" t="s">
        <v>45</v>
      </c>
      <c r="X565" s="9">
        <v>2706.61</v>
      </c>
    </row>
    <row r="566" spans="1:24" x14ac:dyDescent="0.25">
      <c r="A566" s="4">
        <v>2564</v>
      </c>
      <c r="B566" s="4" t="str">
        <f>Nikes_Sales_Dataset___Working_file[[#This Row],[Order_ID]]&amp;"_"&amp;TEXT(Nikes_Sales_Dataset___Working_file[[#This Row],[Cleaned Order Date]],"yyyymmdd")</f>
        <v>2564_20230807</v>
      </c>
      <c r="C566" s="1" t="s">
        <v>19</v>
      </c>
      <c r="D566" s="1" t="s">
        <v>43</v>
      </c>
      <c r="E566" s="1" t="s">
        <v>61</v>
      </c>
      <c r="F566" s="1" t="s">
        <v>16</v>
      </c>
      <c r="G566" s="1" t="s">
        <v>16</v>
      </c>
      <c r="I566" s="3">
        <f>IF(ISBLANK(Nikes_Sales_Dataset___Working_file[[#This Row],[Units_Sold]]),IF(Nikes_Sales_Dataset___Working_file[[#This Row],[Profit]]&lt;0,0,1),Nikes_Sales_Dataset___Working_file[[#This Row],[Units_Sold]])</f>
        <v>1</v>
      </c>
      <c r="K566" s="9">
        <f>IF(ISBLANK(Nikes_Sales_Dataset___Working_file[[#This Row],[MRP]]),MEDIAN(Nikes_Sales_Dataset___Working_file[[#All],[MRP]]),Nikes_Sales_Dataset___Working_file[[#This Row],[MRP]])</f>
        <v>6110.0300000000007</v>
      </c>
      <c r="L566">
        <v>0.72</v>
      </c>
      <c r="M566">
        <f>IF(ISBLANK(Nikes_Sales_Dataset___Working_file[[#This Row],[Discount_Applied]]),0,Nikes_Sales_Dataset___Working_file[[#This Row],[Discount_Applied]])</f>
        <v>0.72</v>
      </c>
      <c r="N566" s="9">
        <f>Nikes_Sales_Dataset___Working_file[[#This Row],[MRP Final]]*(1-Nikes_Sales_Dataset___Working_file[[#This Row],[Cleaned Discount]])</f>
        <v>1710.8084000000003</v>
      </c>
      <c r="O566">
        <v>0</v>
      </c>
      <c r="P566" s="3">
        <f>Nikes_Sales_Dataset___Working_file[[#This Row],[Sales Price]]*Nikes_Sales_Dataset___Working_file[[#This Row],[Units Sold Filled]]</f>
        <v>1710.8084000000003</v>
      </c>
      <c r="Q566" s="2">
        <v>45145</v>
      </c>
      <c r="R566" s="7">
        <f>IF(ISBLANK(Nikes_Sales_Dataset___Working_file[[#This Row],[Order_Date]]),"Unknown Date",Nikes_Sales_Dataset___Working_file[[#This Row],[Order_Date]])</f>
        <v>45145</v>
      </c>
      <c r="S566" s="7" t="str">
        <f>IF(ISNUMBER(Nikes_Sales_Dataset___Working_file[[#This Row],[Cleaned Order Date]]),TEXT(Nikes_Sales_Dataset___Working_file[[#This Row],[Cleaned Order Date]],"mmm"),"Unknown")</f>
        <v>Aug</v>
      </c>
      <c r="T566" s="7" t="str">
        <f>IF(ISNUMBER(Nikes_Sales_Dataset___Working_file[[#This Row],[Cleaned Order Date]]),TEXT(Nikes_Sales_Dataset___Working_file[[#This Row],[Cleaned Order Date]],"yyyy"),"Unknown")</f>
        <v>2023</v>
      </c>
      <c r="U566" s="1" t="s">
        <v>17</v>
      </c>
      <c r="V566" s="1" t="s">
        <v>33</v>
      </c>
      <c r="W566" s="1" t="s">
        <v>33</v>
      </c>
      <c r="X566" s="9">
        <v>1279.03</v>
      </c>
    </row>
    <row r="567" spans="1:24" x14ac:dyDescent="0.25">
      <c r="A567" s="4">
        <v>2565</v>
      </c>
      <c r="B567" s="4" t="str">
        <f>Nikes_Sales_Dataset___Working_file[[#This Row],[Order_ID]]&amp;"_"&amp;TEXT(Nikes_Sales_Dataset___Working_file[[#This Row],[Cleaned Order Date]],"yyyymmdd")</f>
        <v>2565_20240918</v>
      </c>
      <c r="C567" s="1" t="s">
        <v>19</v>
      </c>
      <c r="D567" s="1" t="s">
        <v>26</v>
      </c>
      <c r="E567" s="1" t="s">
        <v>58</v>
      </c>
      <c r="F567" s="1" t="s">
        <v>32</v>
      </c>
      <c r="G567" s="1" t="s">
        <v>32</v>
      </c>
      <c r="H567">
        <v>4</v>
      </c>
      <c r="I567" s="3">
        <f>IF(ISBLANK(Nikes_Sales_Dataset___Working_file[[#This Row],[Units_Sold]]),IF(Nikes_Sales_Dataset___Working_file[[#This Row],[Profit]]&lt;0,0,1),Nikes_Sales_Dataset___Working_file[[#This Row],[Units_Sold]])</f>
        <v>4</v>
      </c>
      <c r="J567">
        <v>3028.41</v>
      </c>
      <c r="K567" s="9">
        <f>IF(ISBLANK(Nikes_Sales_Dataset___Working_file[[#This Row],[MRP]]),MEDIAN(Nikes_Sales_Dataset___Working_file[[#All],[MRP]]),Nikes_Sales_Dataset___Working_file[[#This Row],[MRP]])</f>
        <v>3028.41</v>
      </c>
      <c r="M567">
        <f>IF(ISBLANK(Nikes_Sales_Dataset___Working_file[[#This Row],[Discount_Applied]]),0,Nikes_Sales_Dataset___Working_file[[#This Row],[Discount_Applied]])</f>
        <v>0</v>
      </c>
      <c r="N567" s="9">
        <f>Nikes_Sales_Dataset___Working_file[[#This Row],[MRP Final]]*(1-Nikes_Sales_Dataset___Working_file[[#This Row],[Cleaned Discount]])</f>
        <v>3028.41</v>
      </c>
      <c r="O567">
        <v>0</v>
      </c>
      <c r="P567" s="3">
        <f>Nikes_Sales_Dataset___Working_file[[#This Row],[Sales Price]]*Nikes_Sales_Dataset___Working_file[[#This Row],[Units Sold Filled]]</f>
        <v>12113.64</v>
      </c>
      <c r="Q567" s="2">
        <v>45553</v>
      </c>
      <c r="R567" s="7">
        <f>IF(ISBLANK(Nikes_Sales_Dataset___Working_file[[#This Row],[Order_Date]]),"Unknown Date",Nikes_Sales_Dataset___Working_file[[#This Row],[Order_Date]])</f>
        <v>45553</v>
      </c>
      <c r="S567" s="7" t="str">
        <f>IF(ISNUMBER(Nikes_Sales_Dataset___Working_file[[#This Row],[Cleaned Order Date]]),TEXT(Nikes_Sales_Dataset___Working_file[[#This Row],[Cleaned Order Date]],"mmm"),"Unknown")</f>
        <v>Sep</v>
      </c>
      <c r="T567" s="7" t="str">
        <f>IF(ISNUMBER(Nikes_Sales_Dataset___Working_file[[#This Row],[Cleaned Order Date]]),TEXT(Nikes_Sales_Dataset___Working_file[[#This Row],[Cleaned Order Date]],"yyyy"),"Unknown")</f>
        <v>2024</v>
      </c>
      <c r="U567" s="1" t="s">
        <v>17</v>
      </c>
      <c r="V567" s="1" t="s">
        <v>25</v>
      </c>
      <c r="W567" s="1" t="s">
        <v>25</v>
      </c>
      <c r="X567" s="9">
        <v>1754.48</v>
      </c>
    </row>
    <row r="568" spans="1:24" x14ac:dyDescent="0.25">
      <c r="A568" s="4">
        <v>2029</v>
      </c>
      <c r="B568" s="4" t="str">
        <f>Nikes_Sales_Dataset___Working_file[[#This Row],[Order_ID]]&amp;"_"&amp;TEXT(Nikes_Sales_Dataset___Working_file[[#This Row],[Cleaned Order Date]],"yyyymmdd")</f>
        <v>2029_20241216</v>
      </c>
      <c r="C568" s="1" t="s">
        <v>19</v>
      </c>
      <c r="D568" s="1" t="s">
        <v>30</v>
      </c>
      <c r="E568" s="1" t="s">
        <v>31</v>
      </c>
      <c r="F568" s="1" t="s">
        <v>41</v>
      </c>
      <c r="G568" s="1" t="s">
        <v>16</v>
      </c>
      <c r="I568" s="3">
        <f>IF(ISBLANK(Nikes_Sales_Dataset___Working_file[[#This Row],[Units_Sold]]),IF(Nikes_Sales_Dataset___Working_file[[#This Row],[Profit]]&lt;0,0,1),Nikes_Sales_Dataset___Working_file[[#This Row],[Units_Sold]])</f>
        <v>1</v>
      </c>
      <c r="J568">
        <v>7518.66</v>
      </c>
      <c r="K568" s="9">
        <f>IF(ISBLANK(Nikes_Sales_Dataset___Working_file[[#This Row],[MRP]]),MEDIAN(Nikes_Sales_Dataset___Working_file[[#All],[MRP]]),Nikes_Sales_Dataset___Working_file[[#This Row],[MRP]])</f>
        <v>7518.66</v>
      </c>
      <c r="M568">
        <f>IF(ISBLANK(Nikes_Sales_Dataset___Working_file[[#This Row],[Discount_Applied]]),0,Nikes_Sales_Dataset___Working_file[[#This Row],[Discount_Applied]])</f>
        <v>0</v>
      </c>
      <c r="N568" s="9">
        <f>Nikes_Sales_Dataset___Working_file[[#This Row],[MRP Final]]*(1-Nikes_Sales_Dataset___Working_file[[#This Row],[Cleaned Discount]])</f>
        <v>7518.66</v>
      </c>
      <c r="O568">
        <v>0</v>
      </c>
      <c r="P568" s="3">
        <f>Nikes_Sales_Dataset___Working_file[[#This Row],[Sales Price]]*Nikes_Sales_Dataset___Working_file[[#This Row],[Units Sold Filled]]</f>
        <v>7518.66</v>
      </c>
      <c r="Q568" s="2">
        <v>45642</v>
      </c>
      <c r="R568" s="7">
        <f>IF(ISBLANK(Nikes_Sales_Dataset___Working_file[[#This Row],[Order_Date]]),"Unknown Date",Nikes_Sales_Dataset___Working_file[[#This Row],[Order_Date]])</f>
        <v>45642</v>
      </c>
      <c r="S568" s="7" t="str">
        <f>IF(ISNUMBER(Nikes_Sales_Dataset___Working_file[[#This Row],[Cleaned Order Date]]),TEXT(Nikes_Sales_Dataset___Working_file[[#This Row],[Cleaned Order Date]],"mmm"),"Unknown")</f>
        <v>Dec</v>
      </c>
      <c r="T568" s="7" t="str">
        <f>IF(ISNUMBER(Nikes_Sales_Dataset___Working_file[[#This Row],[Cleaned Order Date]]),TEXT(Nikes_Sales_Dataset___Working_file[[#This Row],[Cleaned Order Date]],"yyyy"),"Unknown")</f>
        <v>2024</v>
      </c>
      <c r="U568" s="1" t="s">
        <v>22</v>
      </c>
      <c r="V568" s="1" t="s">
        <v>45</v>
      </c>
      <c r="W568" s="1" t="s">
        <v>45</v>
      </c>
      <c r="X568" s="9">
        <v>2543.37</v>
      </c>
    </row>
    <row r="569" spans="1:24" x14ac:dyDescent="0.25">
      <c r="A569" s="4">
        <v>2567</v>
      </c>
      <c r="B569" s="4" t="str">
        <f>Nikes_Sales_Dataset___Working_file[[#This Row],[Order_ID]]&amp;"_"&amp;TEXT(Nikes_Sales_Dataset___Working_file[[#This Row],[Cleaned Order Date]],"yyyymmdd")</f>
        <v>2567_20240915</v>
      </c>
      <c r="C569" s="1" t="s">
        <v>19</v>
      </c>
      <c r="D569" s="1" t="s">
        <v>30</v>
      </c>
      <c r="E569" s="1" t="s">
        <v>48</v>
      </c>
      <c r="F569" s="1" t="s">
        <v>16</v>
      </c>
      <c r="G569" s="1" t="s">
        <v>16</v>
      </c>
      <c r="H569">
        <v>3</v>
      </c>
      <c r="I569" s="3">
        <f>IF(ISBLANK(Nikes_Sales_Dataset___Working_file[[#This Row],[Units_Sold]]),IF(Nikes_Sales_Dataset___Working_file[[#This Row],[Profit]]&lt;0,0,1),Nikes_Sales_Dataset___Working_file[[#This Row],[Units_Sold]])</f>
        <v>3</v>
      </c>
      <c r="K569" s="9">
        <f>IF(ISBLANK(Nikes_Sales_Dataset___Working_file[[#This Row],[MRP]]),MEDIAN(Nikes_Sales_Dataset___Working_file[[#All],[MRP]]),Nikes_Sales_Dataset___Working_file[[#This Row],[MRP]])</f>
        <v>6110.0300000000007</v>
      </c>
      <c r="M569">
        <f>IF(ISBLANK(Nikes_Sales_Dataset___Working_file[[#This Row],[Discount_Applied]]),0,Nikes_Sales_Dataset___Working_file[[#This Row],[Discount_Applied]])</f>
        <v>0</v>
      </c>
      <c r="N569" s="9">
        <f>Nikes_Sales_Dataset___Working_file[[#This Row],[MRP Final]]*(1-Nikes_Sales_Dataset___Working_file[[#This Row],[Cleaned Discount]])</f>
        <v>6110.0300000000007</v>
      </c>
      <c r="O569">
        <v>0</v>
      </c>
      <c r="P569" s="3">
        <f>Nikes_Sales_Dataset___Working_file[[#This Row],[Sales Price]]*Nikes_Sales_Dataset___Working_file[[#This Row],[Units Sold Filled]]</f>
        <v>18330.090000000004</v>
      </c>
      <c r="Q569" s="2">
        <v>45550</v>
      </c>
      <c r="R569" s="7">
        <f>IF(ISBLANK(Nikes_Sales_Dataset___Working_file[[#This Row],[Order_Date]]),"Unknown Date",Nikes_Sales_Dataset___Working_file[[#This Row],[Order_Date]])</f>
        <v>45550</v>
      </c>
      <c r="S569" s="7" t="str">
        <f>IF(ISNUMBER(Nikes_Sales_Dataset___Working_file[[#This Row],[Cleaned Order Date]]),TEXT(Nikes_Sales_Dataset___Working_file[[#This Row],[Cleaned Order Date]],"mmm"),"Unknown")</f>
        <v>Sep</v>
      </c>
      <c r="T569" s="7" t="str">
        <f>IF(ISNUMBER(Nikes_Sales_Dataset___Working_file[[#This Row],[Cleaned Order Date]]),TEXT(Nikes_Sales_Dataset___Working_file[[#This Row],[Cleaned Order Date]],"yyyy"),"Unknown")</f>
        <v>2024</v>
      </c>
      <c r="U569" s="1" t="s">
        <v>17</v>
      </c>
      <c r="V569" s="1" t="s">
        <v>29</v>
      </c>
      <c r="W569" s="1" t="s">
        <v>29</v>
      </c>
      <c r="X569" s="9">
        <v>1162.3</v>
      </c>
    </row>
    <row r="570" spans="1:24" x14ac:dyDescent="0.25">
      <c r="A570" s="4">
        <v>2030</v>
      </c>
      <c r="B570" s="4" t="str">
        <f>Nikes_Sales_Dataset___Working_file[[#This Row],[Order_ID]]&amp;"_"&amp;TEXT(Nikes_Sales_Dataset___Working_file[[#This Row],[Cleaned Order Date]],"yyyymmdd")</f>
        <v>2030_20240912</v>
      </c>
      <c r="C570" s="1" t="s">
        <v>19</v>
      </c>
      <c r="D570" s="1" t="s">
        <v>20</v>
      </c>
      <c r="E570" s="1" t="s">
        <v>39</v>
      </c>
      <c r="F570" s="1" t="s">
        <v>41</v>
      </c>
      <c r="G570" s="1" t="s">
        <v>16</v>
      </c>
      <c r="I570" s="3">
        <f>IF(ISBLANK(Nikes_Sales_Dataset___Working_file[[#This Row],[Units_Sold]]),IF(Nikes_Sales_Dataset___Working_file[[#This Row],[Profit]]&lt;0,0,1),Nikes_Sales_Dataset___Working_file[[#This Row],[Units_Sold]])</f>
        <v>0</v>
      </c>
      <c r="J570">
        <v>2298.4499999999998</v>
      </c>
      <c r="K570" s="9">
        <f>IF(ISBLANK(Nikes_Sales_Dataset___Working_file[[#This Row],[MRP]]),MEDIAN(Nikes_Sales_Dataset___Working_file[[#All],[MRP]]),Nikes_Sales_Dataset___Working_file[[#This Row],[MRP]])</f>
        <v>2298.4499999999998</v>
      </c>
      <c r="M570">
        <f>IF(ISBLANK(Nikes_Sales_Dataset___Working_file[[#This Row],[Discount_Applied]]),0,Nikes_Sales_Dataset___Working_file[[#This Row],[Discount_Applied]])</f>
        <v>0</v>
      </c>
      <c r="N570" s="9">
        <f>Nikes_Sales_Dataset___Working_file[[#This Row],[MRP Final]]*(1-Nikes_Sales_Dataset___Working_file[[#This Row],[Cleaned Discount]])</f>
        <v>2298.4499999999998</v>
      </c>
      <c r="O570">
        <v>0</v>
      </c>
      <c r="P570" s="3">
        <f>Nikes_Sales_Dataset___Working_file[[#This Row],[Sales Price]]*Nikes_Sales_Dataset___Working_file[[#This Row],[Units Sold Filled]]</f>
        <v>0</v>
      </c>
      <c r="Q570" s="2">
        <v>45547</v>
      </c>
      <c r="R570" s="7">
        <f>IF(ISBLANK(Nikes_Sales_Dataset___Working_file[[#This Row],[Order_Date]]),"Unknown Date",Nikes_Sales_Dataset___Working_file[[#This Row],[Order_Date]])</f>
        <v>45547</v>
      </c>
      <c r="S570" s="7" t="str">
        <f>IF(ISNUMBER(Nikes_Sales_Dataset___Working_file[[#This Row],[Cleaned Order Date]]),TEXT(Nikes_Sales_Dataset___Working_file[[#This Row],[Cleaned Order Date]],"mmm"),"Unknown")</f>
        <v>Sep</v>
      </c>
      <c r="T570" s="7" t="str">
        <f>IF(ISNUMBER(Nikes_Sales_Dataset___Working_file[[#This Row],[Cleaned Order Date]]),TEXT(Nikes_Sales_Dataset___Working_file[[#This Row],[Cleaned Order Date]],"yyyy"),"Unknown")</f>
        <v>2024</v>
      </c>
      <c r="U570" s="1" t="s">
        <v>22</v>
      </c>
      <c r="V570" s="1" t="s">
        <v>45</v>
      </c>
      <c r="W570" s="1" t="s">
        <v>45</v>
      </c>
      <c r="X570" s="9">
        <v>-240.32</v>
      </c>
    </row>
    <row r="571" spans="1:24" x14ac:dyDescent="0.25">
      <c r="A571" s="4">
        <v>2569</v>
      </c>
      <c r="B571" s="4" t="str">
        <f>Nikes_Sales_Dataset___Working_file[[#This Row],[Order_ID]]&amp;"_"&amp;TEXT(Nikes_Sales_Dataset___Working_file[[#This Row],[Cleaned Order Date]],"yyyymmdd")</f>
        <v>2569_20240824</v>
      </c>
      <c r="C571" s="1" t="s">
        <v>19</v>
      </c>
      <c r="D571" s="1" t="s">
        <v>43</v>
      </c>
      <c r="E571" s="1" t="s">
        <v>44</v>
      </c>
      <c r="F571" s="1" t="s">
        <v>28</v>
      </c>
      <c r="G571" s="1" t="s">
        <v>28</v>
      </c>
      <c r="H571">
        <v>2</v>
      </c>
      <c r="I571" s="3">
        <f>IF(ISBLANK(Nikes_Sales_Dataset___Working_file[[#This Row],[Units_Sold]]),IF(Nikes_Sales_Dataset___Working_file[[#This Row],[Profit]]&lt;0,0,1),Nikes_Sales_Dataset___Working_file[[#This Row],[Units_Sold]])</f>
        <v>2</v>
      </c>
      <c r="J571">
        <v>9605.11</v>
      </c>
      <c r="K571" s="9">
        <f>IF(ISBLANK(Nikes_Sales_Dataset___Working_file[[#This Row],[MRP]]),MEDIAN(Nikes_Sales_Dataset___Working_file[[#All],[MRP]]),Nikes_Sales_Dataset___Working_file[[#This Row],[MRP]])</f>
        <v>9605.11</v>
      </c>
      <c r="L571">
        <v>0.88</v>
      </c>
      <c r="M571">
        <f>IF(ISBLANK(Nikes_Sales_Dataset___Working_file[[#This Row],[Discount_Applied]]),0,Nikes_Sales_Dataset___Working_file[[#This Row],[Discount_Applied]])</f>
        <v>0.88</v>
      </c>
      <c r="N571" s="9">
        <f>Nikes_Sales_Dataset___Working_file[[#This Row],[MRP Final]]*(1-Nikes_Sales_Dataset___Working_file[[#This Row],[Cleaned Discount]])</f>
        <v>1152.6132</v>
      </c>
      <c r="O571">
        <v>2305.23</v>
      </c>
      <c r="P571" s="3">
        <f>Nikes_Sales_Dataset___Working_file[[#This Row],[Sales Price]]*Nikes_Sales_Dataset___Working_file[[#This Row],[Units Sold Filled]]</f>
        <v>2305.2264</v>
      </c>
      <c r="Q571" s="2">
        <v>45528</v>
      </c>
      <c r="R571" s="7">
        <f>IF(ISBLANK(Nikes_Sales_Dataset___Working_file[[#This Row],[Order_Date]]),"Unknown Date",Nikes_Sales_Dataset___Working_file[[#This Row],[Order_Date]])</f>
        <v>45528</v>
      </c>
      <c r="S571" s="7" t="str">
        <f>IF(ISNUMBER(Nikes_Sales_Dataset___Working_file[[#This Row],[Cleaned Order Date]]),TEXT(Nikes_Sales_Dataset___Working_file[[#This Row],[Cleaned Order Date]],"mmm"),"Unknown")</f>
        <v>Aug</v>
      </c>
      <c r="T571" s="7" t="str">
        <f>IF(ISNUMBER(Nikes_Sales_Dataset___Working_file[[#This Row],[Cleaned Order Date]]),TEXT(Nikes_Sales_Dataset___Working_file[[#This Row],[Cleaned Order Date]],"yyyy"),"Unknown")</f>
        <v>2024</v>
      </c>
      <c r="U571" s="1" t="s">
        <v>17</v>
      </c>
      <c r="V571" s="1" t="s">
        <v>42</v>
      </c>
      <c r="W571" s="1" t="s">
        <v>38</v>
      </c>
      <c r="X571" s="9">
        <v>128.88999999999999</v>
      </c>
    </row>
    <row r="572" spans="1:24" x14ac:dyDescent="0.25">
      <c r="A572" s="4">
        <v>2570</v>
      </c>
      <c r="B572" s="4" t="str">
        <f>Nikes_Sales_Dataset___Working_file[[#This Row],[Order_ID]]&amp;"_"&amp;TEXT(Nikes_Sales_Dataset___Working_file[[#This Row],[Cleaned Order Date]],"yyyymmdd")</f>
        <v>2570_20250322</v>
      </c>
      <c r="C572" s="1" t="s">
        <v>35</v>
      </c>
      <c r="D572" s="1" t="s">
        <v>43</v>
      </c>
      <c r="E572" s="1" t="s">
        <v>44</v>
      </c>
      <c r="F572" s="1" t="s">
        <v>28</v>
      </c>
      <c r="G572" s="1" t="s">
        <v>28</v>
      </c>
      <c r="I572" s="3">
        <f>IF(ISBLANK(Nikes_Sales_Dataset___Working_file[[#This Row],[Units_Sold]]),IF(Nikes_Sales_Dataset___Working_file[[#This Row],[Profit]]&lt;0,0,1),Nikes_Sales_Dataset___Working_file[[#This Row],[Units_Sold]])</f>
        <v>1</v>
      </c>
      <c r="K572" s="9">
        <f>IF(ISBLANK(Nikes_Sales_Dataset___Working_file[[#This Row],[MRP]]),MEDIAN(Nikes_Sales_Dataset___Working_file[[#All],[MRP]]),Nikes_Sales_Dataset___Working_file[[#This Row],[MRP]])</f>
        <v>6110.0300000000007</v>
      </c>
      <c r="M572">
        <f>IF(ISBLANK(Nikes_Sales_Dataset___Working_file[[#This Row],[Discount_Applied]]),0,Nikes_Sales_Dataset___Working_file[[#This Row],[Discount_Applied]])</f>
        <v>0</v>
      </c>
      <c r="N572" s="9">
        <f>Nikes_Sales_Dataset___Working_file[[#This Row],[MRP Final]]*(1-Nikes_Sales_Dataset___Working_file[[#This Row],[Cleaned Discount]])</f>
        <v>6110.0300000000007</v>
      </c>
      <c r="O572">
        <v>0</v>
      </c>
      <c r="P572" s="3">
        <f>Nikes_Sales_Dataset___Working_file[[#This Row],[Sales Price]]*Nikes_Sales_Dataset___Working_file[[#This Row],[Units Sold Filled]]</f>
        <v>6110.0300000000007</v>
      </c>
      <c r="Q572" s="2">
        <v>45738</v>
      </c>
      <c r="R572" s="7">
        <f>IF(ISBLANK(Nikes_Sales_Dataset___Working_file[[#This Row],[Order_Date]]),"Unknown Date",Nikes_Sales_Dataset___Working_file[[#This Row],[Order_Date]])</f>
        <v>45738</v>
      </c>
      <c r="S572" s="7" t="str">
        <f>IF(ISNUMBER(Nikes_Sales_Dataset___Working_file[[#This Row],[Cleaned Order Date]]),TEXT(Nikes_Sales_Dataset___Working_file[[#This Row],[Cleaned Order Date]],"mmm"),"Unknown")</f>
        <v>Mar</v>
      </c>
      <c r="T572" s="7" t="str">
        <f>IF(ISNUMBER(Nikes_Sales_Dataset___Working_file[[#This Row],[Cleaned Order Date]]),TEXT(Nikes_Sales_Dataset___Working_file[[#This Row],[Cleaned Order Date]],"yyyy"),"Unknown")</f>
        <v>2025</v>
      </c>
      <c r="U572" s="1" t="s">
        <v>17</v>
      </c>
      <c r="V572" s="1" t="s">
        <v>18</v>
      </c>
      <c r="W572" s="1" t="s">
        <v>36</v>
      </c>
      <c r="X572" s="9">
        <v>2986.69</v>
      </c>
    </row>
    <row r="573" spans="1:24" x14ac:dyDescent="0.25">
      <c r="A573" s="4">
        <v>2571</v>
      </c>
      <c r="B573" s="4" t="str">
        <f>Nikes_Sales_Dataset___Working_file[[#This Row],[Order_ID]]&amp;"_"&amp;TEXT(Nikes_Sales_Dataset___Working_file[[#This Row],[Cleaned Order Date]],"yyyymmdd")</f>
        <v>2571_20231128</v>
      </c>
      <c r="C573" s="1" t="s">
        <v>13</v>
      </c>
      <c r="D573" s="1" t="s">
        <v>20</v>
      </c>
      <c r="E573" s="1" t="s">
        <v>55</v>
      </c>
      <c r="F573" s="1" t="s">
        <v>49</v>
      </c>
      <c r="G573" s="1" t="s">
        <v>16</v>
      </c>
      <c r="I573" s="3">
        <f>IF(ISBLANK(Nikes_Sales_Dataset___Working_file[[#This Row],[Units_Sold]]),IF(Nikes_Sales_Dataset___Working_file[[#This Row],[Profit]]&lt;0,0,1),Nikes_Sales_Dataset___Working_file[[#This Row],[Units_Sold]])</f>
        <v>1</v>
      </c>
      <c r="J573">
        <v>4728.95</v>
      </c>
      <c r="K573" s="9">
        <f>IF(ISBLANK(Nikes_Sales_Dataset___Working_file[[#This Row],[MRP]]),MEDIAN(Nikes_Sales_Dataset___Working_file[[#All],[MRP]]),Nikes_Sales_Dataset___Working_file[[#This Row],[MRP]])</f>
        <v>4728.95</v>
      </c>
      <c r="M573">
        <f>IF(ISBLANK(Nikes_Sales_Dataset___Working_file[[#This Row],[Discount_Applied]]),0,Nikes_Sales_Dataset___Working_file[[#This Row],[Discount_Applied]])</f>
        <v>0</v>
      </c>
      <c r="N573" s="9">
        <f>Nikes_Sales_Dataset___Working_file[[#This Row],[MRP Final]]*(1-Nikes_Sales_Dataset___Working_file[[#This Row],[Cleaned Discount]])</f>
        <v>4728.95</v>
      </c>
      <c r="O573">
        <v>0</v>
      </c>
      <c r="P573" s="3">
        <f>Nikes_Sales_Dataset___Working_file[[#This Row],[Sales Price]]*Nikes_Sales_Dataset___Working_file[[#This Row],[Units Sold Filled]]</f>
        <v>4728.95</v>
      </c>
      <c r="Q573" s="2">
        <v>45258</v>
      </c>
      <c r="R573" s="7">
        <f>IF(ISBLANK(Nikes_Sales_Dataset___Working_file[[#This Row],[Order_Date]]),"Unknown Date",Nikes_Sales_Dataset___Working_file[[#This Row],[Order_Date]])</f>
        <v>45258</v>
      </c>
      <c r="S573" s="7" t="str">
        <f>IF(ISNUMBER(Nikes_Sales_Dataset___Working_file[[#This Row],[Cleaned Order Date]]),TEXT(Nikes_Sales_Dataset___Working_file[[#This Row],[Cleaned Order Date]],"mmm"),"Unknown")</f>
        <v>Nov</v>
      </c>
      <c r="T573" s="7" t="str">
        <f>IF(ISNUMBER(Nikes_Sales_Dataset___Working_file[[#This Row],[Cleaned Order Date]]),TEXT(Nikes_Sales_Dataset___Working_file[[#This Row],[Cleaned Order Date]],"yyyy"),"Unknown")</f>
        <v>2023</v>
      </c>
      <c r="U573" s="1" t="s">
        <v>22</v>
      </c>
      <c r="V573" s="1" t="s">
        <v>25</v>
      </c>
      <c r="W573" s="1" t="s">
        <v>25</v>
      </c>
      <c r="X573" s="9">
        <v>276.98</v>
      </c>
    </row>
    <row r="574" spans="1:24" x14ac:dyDescent="0.25">
      <c r="A574" s="4">
        <v>2572</v>
      </c>
      <c r="B574" s="4" t="str">
        <f>Nikes_Sales_Dataset___Working_file[[#This Row],[Order_ID]]&amp;"_"&amp;TEXT(Nikes_Sales_Dataset___Working_file[[#This Row],[Cleaned Order Date]],"yyyymmdd")</f>
        <v>2572_20240131</v>
      </c>
      <c r="C574" s="1" t="s">
        <v>35</v>
      </c>
      <c r="D574" s="1" t="s">
        <v>26</v>
      </c>
      <c r="E574" s="1" t="s">
        <v>40</v>
      </c>
      <c r="F574" s="1" t="s">
        <v>32</v>
      </c>
      <c r="G574" s="1" t="s">
        <v>32</v>
      </c>
      <c r="H574">
        <v>-1</v>
      </c>
      <c r="I574" s="3">
        <f>IF(ISBLANK(Nikes_Sales_Dataset___Working_file[[#This Row],[Units_Sold]]),IF(Nikes_Sales_Dataset___Working_file[[#This Row],[Profit]]&lt;0,0,1),Nikes_Sales_Dataset___Working_file[[#This Row],[Units_Sold]])</f>
        <v>-1</v>
      </c>
      <c r="J574">
        <v>2729.99</v>
      </c>
      <c r="K574" s="9">
        <f>IF(ISBLANK(Nikes_Sales_Dataset___Working_file[[#This Row],[MRP]]),MEDIAN(Nikes_Sales_Dataset___Working_file[[#All],[MRP]]),Nikes_Sales_Dataset___Working_file[[#This Row],[MRP]])</f>
        <v>2729.99</v>
      </c>
      <c r="L574">
        <v>0.76</v>
      </c>
      <c r="M574">
        <f>IF(ISBLANK(Nikes_Sales_Dataset___Working_file[[#This Row],[Discount_Applied]]),0,Nikes_Sales_Dataset___Working_file[[#This Row],[Discount_Applied]])</f>
        <v>0.76</v>
      </c>
      <c r="N574" s="9">
        <f>Nikes_Sales_Dataset___Working_file[[#This Row],[MRP Final]]*(1-Nikes_Sales_Dataset___Working_file[[#This Row],[Cleaned Discount]])</f>
        <v>655.19759999999997</v>
      </c>
      <c r="O574">
        <v>-655.20000000000005</v>
      </c>
      <c r="P574" s="3">
        <f>Nikes_Sales_Dataset___Working_file[[#This Row],[Sales Price]]*Nikes_Sales_Dataset___Working_file[[#This Row],[Units Sold Filled]]</f>
        <v>-655.19759999999997</v>
      </c>
      <c r="Q574" s="2">
        <v>45322</v>
      </c>
      <c r="R574" s="7">
        <f>IF(ISBLANK(Nikes_Sales_Dataset___Working_file[[#This Row],[Order_Date]]),"Unknown Date",Nikes_Sales_Dataset___Working_file[[#This Row],[Order_Date]])</f>
        <v>45322</v>
      </c>
      <c r="S574" s="7" t="str">
        <f>IF(ISNUMBER(Nikes_Sales_Dataset___Working_file[[#This Row],[Cleaned Order Date]]),TEXT(Nikes_Sales_Dataset___Working_file[[#This Row],[Cleaned Order Date]],"mmm"),"Unknown")</f>
        <v>Jan</v>
      </c>
      <c r="T574" s="7" t="str">
        <f>IF(ISNUMBER(Nikes_Sales_Dataset___Working_file[[#This Row],[Cleaned Order Date]]),TEXT(Nikes_Sales_Dataset___Working_file[[#This Row],[Cleaned Order Date]],"yyyy"),"Unknown")</f>
        <v>2024</v>
      </c>
      <c r="U574" s="1" t="s">
        <v>22</v>
      </c>
      <c r="V574" s="1" t="s">
        <v>29</v>
      </c>
      <c r="W574" s="1" t="s">
        <v>29</v>
      </c>
      <c r="X574" s="9">
        <v>1204.81</v>
      </c>
    </row>
    <row r="575" spans="1:24" x14ac:dyDescent="0.25">
      <c r="A575" s="4">
        <v>2573</v>
      </c>
      <c r="B575" s="4" t="str">
        <f>Nikes_Sales_Dataset___Working_file[[#This Row],[Order_ID]]&amp;"_"&amp;TEXT(Nikes_Sales_Dataset___Working_file[[#This Row],[Cleaned Order Date]],"yyyymmdd")</f>
        <v>2573_20240829</v>
      </c>
      <c r="C575" s="1" t="s">
        <v>35</v>
      </c>
      <c r="D575" s="1" t="s">
        <v>20</v>
      </c>
      <c r="E575" s="1" t="s">
        <v>24</v>
      </c>
      <c r="F575" s="1" t="s">
        <v>41</v>
      </c>
      <c r="G575" s="1" t="s">
        <v>16</v>
      </c>
      <c r="I575" s="3">
        <f>IF(ISBLANK(Nikes_Sales_Dataset___Working_file[[#This Row],[Units_Sold]]),IF(Nikes_Sales_Dataset___Working_file[[#This Row],[Profit]]&lt;0,0,1),Nikes_Sales_Dataset___Working_file[[#This Row],[Units_Sold]])</f>
        <v>1</v>
      </c>
      <c r="K575" s="9">
        <f>IF(ISBLANK(Nikes_Sales_Dataset___Working_file[[#This Row],[MRP]]),MEDIAN(Nikes_Sales_Dataset___Working_file[[#All],[MRP]]),Nikes_Sales_Dataset___Working_file[[#This Row],[MRP]])</f>
        <v>6110.0300000000007</v>
      </c>
      <c r="L575">
        <v>0.75</v>
      </c>
      <c r="M575">
        <f>IF(ISBLANK(Nikes_Sales_Dataset___Working_file[[#This Row],[Discount_Applied]]),0,Nikes_Sales_Dataset___Working_file[[#This Row],[Discount_Applied]])</f>
        <v>0.75</v>
      </c>
      <c r="N575" s="9">
        <f>Nikes_Sales_Dataset___Working_file[[#This Row],[MRP Final]]*(1-Nikes_Sales_Dataset___Working_file[[#This Row],[Cleaned Discount]])</f>
        <v>1527.5075000000002</v>
      </c>
      <c r="O575">
        <v>0</v>
      </c>
      <c r="P575" s="3">
        <f>Nikes_Sales_Dataset___Working_file[[#This Row],[Sales Price]]*Nikes_Sales_Dataset___Working_file[[#This Row],[Units Sold Filled]]</f>
        <v>1527.5075000000002</v>
      </c>
      <c r="Q575" s="2">
        <v>45533</v>
      </c>
      <c r="R575" s="7">
        <f>IF(ISBLANK(Nikes_Sales_Dataset___Working_file[[#This Row],[Order_Date]]),"Unknown Date",Nikes_Sales_Dataset___Working_file[[#This Row],[Order_Date]])</f>
        <v>45533</v>
      </c>
      <c r="S575" s="7" t="str">
        <f>IF(ISNUMBER(Nikes_Sales_Dataset___Working_file[[#This Row],[Cleaned Order Date]]),TEXT(Nikes_Sales_Dataset___Working_file[[#This Row],[Cleaned Order Date]],"mmm"),"Unknown")</f>
        <v>Aug</v>
      </c>
      <c r="T575" s="7" t="str">
        <f>IF(ISNUMBER(Nikes_Sales_Dataset___Working_file[[#This Row],[Cleaned Order Date]]),TEXT(Nikes_Sales_Dataset___Working_file[[#This Row],[Cleaned Order Date]],"yyyy"),"Unknown")</f>
        <v>2024</v>
      </c>
      <c r="U575" s="1" t="s">
        <v>17</v>
      </c>
      <c r="V575" s="1" t="s">
        <v>33</v>
      </c>
      <c r="W575" s="1" t="s">
        <v>33</v>
      </c>
      <c r="X575" s="9">
        <v>301.42</v>
      </c>
    </row>
    <row r="576" spans="1:24" x14ac:dyDescent="0.25">
      <c r="A576" s="4">
        <v>2574</v>
      </c>
      <c r="B576" s="4" t="str">
        <f>Nikes_Sales_Dataset___Working_file[[#This Row],[Order_ID]]&amp;"_"&amp;TEXT(Nikes_Sales_Dataset___Working_file[[#This Row],[Cleaned Order Date]],"yyyymmdd")</f>
        <v>2574_20240919</v>
      </c>
      <c r="C576" s="1" t="s">
        <v>19</v>
      </c>
      <c r="D576" s="1" t="s">
        <v>20</v>
      </c>
      <c r="E576" s="1" t="s">
        <v>21</v>
      </c>
      <c r="F576" s="1" t="s">
        <v>41</v>
      </c>
      <c r="G576" s="1" t="s">
        <v>16</v>
      </c>
      <c r="I576" s="3">
        <f>IF(ISBLANK(Nikes_Sales_Dataset___Working_file[[#This Row],[Units_Sold]]),IF(Nikes_Sales_Dataset___Working_file[[#This Row],[Profit]]&lt;0,0,1),Nikes_Sales_Dataset___Working_file[[#This Row],[Units_Sold]])</f>
        <v>0</v>
      </c>
      <c r="J576">
        <v>3502.97</v>
      </c>
      <c r="K576" s="9">
        <f>IF(ISBLANK(Nikes_Sales_Dataset___Working_file[[#This Row],[MRP]]),MEDIAN(Nikes_Sales_Dataset___Working_file[[#All],[MRP]]),Nikes_Sales_Dataset___Working_file[[#This Row],[MRP]])</f>
        <v>3502.97</v>
      </c>
      <c r="M576">
        <f>IF(ISBLANK(Nikes_Sales_Dataset___Working_file[[#This Row],[Discount_Applied]]),0,Nikes_Sales_Dataset___Working_file[[#This Row],[Discount_Applied]])</f>
        <v>0</v>
      </c>
      <c r="N576" s="9">
        <f>Nikes_Sales_Dataset___Working_file[[#This Row],[MRP Final]]*(1-Nikes_Sales_Dataset___Working_file[[#This Row],[Cleaned Discount]])</f>
        <v>3502.97</v>
      </c>
      <c r="O576">
        <v>0</v>
      </c>
      <c r="P576" s="3">
        <f>Nikes_Sales_Dataset___Working_file[[#This Row],[Sales Price]]*Nikes_Sales_Dataset___Working_file[[#This Row],[Units Sold Filled]]</f>
        <v>0</v>
      </c>
      <c r="Q576" s="2">
        <v>45554</v>
      </c>
      <c r="R576" s="7">
        <f>IF(ISBLANK(Nikes_Sales_Dataset___Working_file[[#This Row],[Order_Date]]),"Unknown Date",Nikes_Sales_Dataset___Working_file[[#This Row],[Order_Date]])</f>
        <v>45554</v>
      </c>
      <c r="S576" s="7" t="str">
        <f>IF(ISNUMBER(Nikes_Sales_Dataset___Working_file[[#This Row],[Cleaned Order Date]]),TEXT(Nikes_Sales_Dataset___Working_file[[#This Row],[Cleaned Order Date]],"mmm"),"Unknown")</f>
        <v>Sep</v>
      </c>
      <c r="T576" s="7" t="str">
        <f>IF(ISNUMBER(Nikes_Sales_Dataset___Working_file[[#This Row],[Cleaned Order Date]]),TEXT(Nikes_Sales_Dataset___Working_file[[#This Row],[Cleaned Order Date]],"yyyy"),"Unknown")</f>
        <v>2024</v>
      </c>
      <c r="U576" s="1" t="s">
        <v>22</v>
      </c>
      <c r="V576" s="1" t="s">
        <v>33</v>
      </c>
      <c r="W576" s="1" t="s">
        <v>33</v>
      </c>
      <c r="X576" s="9">
        <v>-542.87</v>
      </c>
    </row>
    <row r="577" spans="1:24" x14ac:dyDescent="0.25">
      <c r="A577" s="4">
        <v>2575</v>
      </c>
      <c r="B577" s="4" t="str">
        <f>Nikes_Sales_Dataset___Working_file[[#This Row],[Order_ID]]&amp;"_"&amp;TEXT(Nikes_Sales_Dataset___Working_file[[#This Row],[Cleaned Order Date]],"yyyymmdd")</f>
        <v>2575_20250703</v>
      </c>
      <c r="C577" s="1" t="s">
        <v>35</v>
      </c>
      <c r="D577" s="1" t="s">
        <v>14</v>
      </c>
      <c r="E577" s="1" t="s">
        <v>47</v>
      </c>
      <c r="F577" s="1" t="s">
        <v>32</v>
      </c>
      <c r="G577" s="1" t="s">
        <v>32</v>
      </c>
      <c r="H577">
        <v>2</v>
      </c>
      <c r="I577" s="3">
        <f>IF(ISBLANK(Nikes_Sales_Dataset___Working_file[[#This Row],[Units_Sold]]),IF(Nikes_Sales_Dataset___Working_file[[#This Row],[Profit]]&lt;0,0,1),Nikes_Sales_Dataset___Working_file[[#This Row],[Units_Sold]])</f>
        <v>2</v>
      </c>
      <c r="J577">
        <v>3582.67</v>
      </c>
      <c r="K577" s="9">
        <f>IF(ISBLANK(Nikes_Sales_Dataset___Working_file[[#This Row],[MRP]]),MEDIAN(Nikes_Sales_Dataset___Working_file[[#All],[MRP]]),Nikes_Sales_Dataset___Working_file[[#This Row],[MRP]])</f>
        <v>3582.67</v>
      </c>
      <c r="M577">
        <f>IF(ISBLANK(Nikes_Sales_Dataset___Working_file[[#This Row],[Discount_Applied]]),0,Nikes_Sales_Dataset___Working_file[[#This Row],[Discount_Applied]])</f>
        <v>0</v>
      </c>
      <c r="N577" s="9">
        <f>Nikes_Sales_Dataset___Working_file[[#This Row],[MRP Final]]*(1-Nikes_Sales_Dataset___Working_file[[#This Row],[Cleaned Discount]])</f>
        <v>3582.67</v>
      </c>
      <c r="O577">
        <v>0</v>
      </c>
      <c r="P577" s="3">
        <f>Nikes_Sales_Dataset___Working_file[[#This Row],[Sales Price]]*Nikes_Sales_Dataset___Working_file[[#This Row],[Units Sold Filled]]</f>
        <v>7165.34</v>
      </c>
      <c r="Q577" s="2">
        <v>45841</v>
      </c>
      <c r="R577" s="7">
        <f>IF(ISBLANK(Nikes_Sales_Dataset___Working_file[[#This Row],[Order_Date]]),"Unknown Date",Nikes_Sales_Dataset___Working_file[[#This Row],[Order_Date]])</f>
        <v>45841</v>
      </c>
      <c r="S577" s="7" t="str">
        <f>IF(ISNUMBER(Nikes_Sales_Dataset___Working_file[[#This Row],[Cleaned Order Date]]),TEXT(Nikes_Sales_Dataset___Working_file[[#This Row],[Cleaned Order Date]],"mmm"),"Unknown")</f>
        <v>Jul</v>
      </c>
      <c r="T577" s="7" t="str">
        <f>IF(ISNUMBER(Nikes_Sales_Dataset___Working_file[[#This Row],[Cleaned Order Date]]),TEXT(Nikes_Sales_Dataset___Working_file[[#This Row],[Cleaned Order Date]],"yyyy"),"Unknown")</f>
        <v>2025</v>
      </c>
      <c r="U577" s="1" t="s">
        <v>17</v>
      </c>
      <c r="V577" s="1" t="s">
        <v>42</v>
      </c>
      <c r="W577" s="1" t="s">
        <v>38</v>
      </c>
      <c r="X577" s="9">
        <v>1982.16</v>
      </c>
    </row>
    <row r="578" spans="1:24" x14ac:dyDescent="0.25">
      <c r="A578" s="4">
        <v>2576</v>
      </c>
      <c r="B578" s="4" t="str">
        <f>Nikes_Sales_Dataset___Working_file[[#This Row],[Order_ID]]&amp;"_"&amp;TEXT(Nikes_Sales_Dataset___Working_file[[#This Row],[Cleaned Order Date]],"yyyymmdd")</f>
        <v>2576_20250104</v>
      </c>
      <c r="C578" s="1" t="s">
        <v>13</v>
      </c>
      <c r="D578" s="1" t="s">
        <v>30</v>
      </c>
      <c r="E578" s="1" t="s">
        <v>56</v>
      </c>
      <c r="F578" s="1" t="s">
        <v>59</v>
      </c>
      <c r="G578" s="1" t="s">
        <v>28</v>
      </c>
      <c r="I578" s="3">
        <f>IF(ISBLANK(Nikes_Sales_Dataset___Working_file[[#This Row],[Units_Sold]]),IF(Nikes_Sales_Dataset___Working_file[[#This Row],[Profit]]&lt;0,0,1),Nikes_Sales_Dataset___Working_file[[#This Row],[Units_Sold]])</f>
        <v>0</v>
      </c>
      <c r="J578">
        <v>9134.77</v>
      </c>
      <c r="K578" s="9">
        <f>IF(ISBLANK(Nikes_Sales_Dataset___Working_file[[#This Row],[MRP]]),MEDIAN(Nikes_Sales_Dataset___Working_file[[#All],[MRP]]),Nikes_Sales_Dataset___Working_file[[#This Row],[MRP]])</f>
        <v>9134.77</v>
      </c>
      <c r="M578">
        <f>IF(ISBLANK(Nikes_Sales_Dataset___Working_file[[#This Row],[Discount_Applied]]),0,Nikes_Sales_Dataset___Working_file[[#This Row],[Discount_Applied]])</f>
        <v>0</v>
      </c>
      <c r="N578" s="9">
        <f>Nikes_Sales_Dataset___Working_file[[#This Row],[MRP Final]]*(1-Nikes_Sales_Dataset___Working_file[[#This Row],[Cleaned Discount]])</f>
        <v>9134.77</v>
      </c>
      <c r="O578">
        <v>0</v>
      </c>
      <c r="P578" s="3">
        <f>Nikes_Sales_Dataset___Working_file[[#This Row],[Sales Price]]*Nikes_Sales_Dataset___Working_file[[#This Row],[Units Sold Filled]]</f>
        <v>0</v>
      </c>
      <c r="Q578" s="2">
        <v>45661</v>
      </c>
      <c r="R578" s="7">
        <f>IF(ISBLANK(Nikes_Sales_Dataset___Working_file[[#This Row],[Order_Date]]),"Unknown Date",Nikes_Sales_Dataset___Working_file[[#This Row],[Order_Date]])</f>
        <v>45661</v>
      </c>
      <c r="S578" s="7" t="str">
        <f>IF(ISNUMBER(Nikes_Sales_Dataset___Working_file[[#This Row],[Cleaned Order Date]]),TEXT(Nikes_Sales_Dataset___Working_file[[#This Row],[Cleaned Order Date]],"mmm"),"Unknown")</f>
        <v>Jan</v>
      </c>
      <c r="T578" s="7" t="str">
        <f>IF(ISNUMBER(Nikes_Sales_Dataset___Working_file[[#This Row],[Cleaned Order Date]]),TEXT(Nikes_Sales_Dataset___Working_file[[#This Row],[Cleaned Order Date]],"yyyy"),"Unknown")</f>
        <v>2025</v>
      </c>
      <c r="U578" s="1" t="s">
        <v>17</v>
      </c>
      <c r="V578" s="1" t="s">
        <v>29</v>
      </c>
      <c r="W578" s="1" t="s">
        <v>29</v>
      </c>
      <c r="X578" s="9">
        <v>-427.11</v>
      </c>
    </row>
    <row r="579" spans="1:24" x14ac:dyDescent="0.25">
      <c r="A579" s="4">
        <v>2577</v>
      </c>
      <c r="B579" s="4" t="str">
        <f>Nikes_Sales_Dataset___Working_file[[#This Row],[Order_ID]]&amp;"_"&amp;TEXT(Nikes_Sales_Dataset___Working_file[[#This Row],[Cleaned Order Date]],"yyyymmdd")</f>
        <v>2577_20231116</v>
      </c>
      <c r="C579" s="1" t="s">
        <v>19</v>
      </c>
      <c r="D579" s="1" t="s">
        <v>30</v>
      </c>
      <c r="E579" s="1" t="s">
        <v>48</v>
      </c>
      <c r="F579" s="1" t="s">
        <v>28</v>
      </c>
      <c r="G579" s="1" t="s">
        <v>28</v>
      </c>
      <c r="H579">
        <v>-1</v>
      </c>
      <c r="I579" s="3">
        <f>IF(ISBLANK(Nikes_Sales_Dataset___Working_file[[#This Row],[Units_Sold]]),IF(Nikes_Sales_Dataset___Working_file[[#This Row],[Profit]]&lt;0,0,1),Nikes_Sales_Dataset___Working_file[[#This Row],[Units_Sold]])</f>
        <v>-1</v>
      </c>
      <c r="J579">
        <v>5545.52</v>
      </c>
      <c r="K579" s="9">
        <f>IF(ISBLANK(Nikes_Sales_Dataset___Working_file[[#This Row],[MRP]]),MEDIAN(Nikes_Sales_Dataset___Working_file[[#All],[MRP]]),Nikes_Sales_Dataset___Working_file[[#This Row],[MRP]])</f>
        <v>5545.52</v>
      </c>
      <c r="M579">
        <f>IF(ISBLANK(Nikes_Sales_Dataset___Working_file[[#This Row],[Discount_Applied]]),0,Nikes_Sales_Dataset___Working_file[[#This Row],[Discount_Applied]])</f>
        <v>0</v>
      </c>
      <c r="N579" s="9">
        <f>Nikes_Sales_Dataset___Working_file[[#This Row],[MRP Final]]*(1-Nikes_Sales_Dataset___Working_file[[#This Row],[Cleaned Discount]])</f>
        <v>5545.52</v>
      </c>
      <c r="O579">
        <v>0</v>
      </c>
      <c r="P579" s="3">
        <f>Nikes_Sales_Dataset___Working_file[[#This Row],[Sales Price]]*Nikes_Sales_Dataset___Working_file[[#This Row],[Units Sold Filled]]</f>
        <v>-5545.52</v>
      </c>
      <c r="Q579" s="2">
        <v>45246</v>
      </c>
      <c r="R579" s="7">
        <f>IF(ISBLANK(Nikes_Sales_Dataset___Working_file[[#This Row],[Order_Date]]),"Unknown Date",Nikes_Sales_Dataset___Working_file[[#This Row],[Order_Date]])</f>
        <v>45246</v>
      </c>
      <c r="S579" s="7" t="str">
        <f>IF(ISNUMBER(Nikes_Sales_Dataset___Working_file[[#This Row],[Cleaned Order Date]]),TEXT(Nikes_Sales_Dataset___Working_file[[#This Row],[Cleaned Order Date]],"mmm"),"Unknown")</f>
        <v>Nov</v>
      </c>
      <c r="T579" s="7" t="str">
        <f>IF(ISNUMBER(Nikes_Sales_Dataset___Working_file[[#This Row],[Cleaned Order Date]]),TEXT(Nikes_Sales_Dataset___Working_file[[#This Row],[Cleaned Order Date]],"yyyy"),"Unknown")</f>
        <v>2023</v>
      </c>
      <c r="U579" s="1" t="s">
        <v>22</v>
      </c>
      <c r="V579" s="1" t="s">
        <v>25</v>
      </c>
      <c r="W579" s="1" t="s">
        <v>25</v>
      </c>
      <c r="X579" s="9">
        <v>1185.56</v>
      </c>
    </row>
    <row r="580" spans="1:24" x14ac:dyDescent="0.25">
      <c r="A580" s="4">
        <v>2578</v>
      </c>
      <c r="B580" s="4" t="str">
        <f>Nikes_Sales_Dataset___Working_file[[#This Row],[Order_ID]]&amp;"_"&amp;TEXT(Nikes_Sales_Dataset___Working_file[[#This Row],[Cleaned Order Date]],"yyyymmdd")</f>
        <v>2578_20250510</v>
      </c>
      <c r="C580" s="1" t="s">
        <v>35</v>
      </c>
      <c r="D580" s="1" t="s">
        <v>26</v>
      </c>
      <c r="E580" s="1" t="s">
        <v>27</v>
      </c>
      <c r="F580" s="1" t="s">
        <v>46</v>
      </c>
      <c r="G580" s="1" t="s">
        <v>16</v>
      </c>
      <c r="H580">
        <v>2</v>
      </c>
      <c r="I580" s="3">
        <f>IF(ISBLANK(Nikes_Sales_Dataset___Working_file[[#This Row],[Units_Sold]]),IF(Nikes_Sales_Dataset___Working_file[[#This Row],[Profit]]&lt;0,0,1),Nikes_Sales_Dataset___Working_file[[#This Row],[Units_Sold]])</f>
        <v>2</v>
      </c>
      <c r="K580" s="9">
        <f>IF(ISBLANK(Nikes_Sales_Dataset___Working_file[[#This Row],[MRP]]),MEDIAN(Nikes_Sales_Dataset___Working_file[[#All],[MRP]]),Nikes_Sales_Dataset___Working_file[[#This Row],[MRP]])</f>
        <v>6110.0300000000007</v>
      </c>
      <c r="M580">
        <f>IF(ISBLANK(Nikes_Sales_Dataset___Working_file[[#This Row],[Discount_Applied]]),0,Nikes_Sales_Dataset___Working_file[[#This Row],[Discount_Applied]])</f>
        <v>0</v>
      </c>
      <c r="N580" s="9">
        <f>Nikes_Sales_Dataset___Working_file[[#This Row],[MRP Final]]*(1-Nikes_Sales_Dataset___Working_file[[#This Row],[Cleaned Discount]])</f>
        <v>6110.0300000000007</v>
      </c>
      <c r="O580">
        <v>0</v>
      </c>
      <c r="P580" s="3">
        <f>Nikes_Sales_Dataset___Working_file[[#This Row],[Sales Price]]*Nikes_Sales_Dataset___Working_file[[#This Row],[Units Sold Filled]]</f>
        <v>12220.060000000001</v>
      </c>
      <c r="Q580" s="2">
        <v>45787</v>
      </c>
      <c r="R580" s="7">
        <f>IF(ISBLANK(Nikes_Sales_Dataset___Working_file[[#This Row],[Order_Date]]),"Unknown Date",Nikes_Sales_Dataset___Working_file[[#This Row],[Order_Date]])</f>
        <v>45787</v>
      </c>
      <c r="S580" s="7" t="str">
        <f>IF(ISNUMBER(Nikes_Sales_Dataset___Working_file[[#This Row],[Cleaned Order Date]]),TEXT(Nikes_Sales_Dataset___Working_file[[#This Row],[Cleaned Order Date]],"mmm"),"Unknown")</f>
        <v>May</v>
      </c>
      <c r="T580" s="7" t="str">
        <f>IF(ISNUMBER(Nikes_Sales_Dataset___Working_file[[#This Row],[Cleaned Order Date]]),TEXT(Nikes_Sales_Dataset___Working_file[[#This Row],[Cleaned Order Date]],"yyyy"),"Unknown")</f>
        <v>2025</v>
      </c>
      <c r="U580" s="1" t="s">
        <v>22</v>
      </c>
      <c r="V580" s="1" t="s">
        <v>18</v>
      </c>
      <c r="W580" s="1" t="s">
        <v>36</v>
      </c>
      <c r="X580" s="9">
        <v>3550</v>
      </c>
    </row>
    <row r="581" spans="1:24" x14ac:dyDescent="0.25">
      <c r="A581" s="4">
        <v>2579</v>
      </c>
      <c r="B581" s="4" t="str">
        <f>Nikes_Sales_Dataset___Working_file[[#This Row],[Order_ID]]&amp;"_"&amp;TEXT(Nikes_Sales_Dataset___Working_file[[#This Row],[Cleaned Order Date]],"yyyymmdd")</f>
        <v>2579_20240726</v>
      </c>
      <c r="C581" s="1" t="s">
        <v>13</v>
      </c>
      <c r="D581" s="1" t="s">
        <v>26</v>
      </c>
      <c r="E581" s="1" t="s">
        <v>58</v>
      </c>
      <c r="F581" s="1" t="s">
        <v>57</v>
      </c>
      <c r="G581" s="1" t="s">
        <v>16</v>
      </c>
      <c r="H581">
        <v>3</v>
      </c>
      <c r="I581" s="3">
        <f>IF(ISBLANK(Nikes_Sales_Dataset___Working_file[[#This Row],[Units_Sold]]),IF(Nikes_Sales_Dataset___Working_file[[#This Row],[Profit]]&lt;0,0,1),Nikes_Sales_Dataset___Working_file[[#This Row],[Units_Sold]])</f>
        <v>3</v>
      </c>
      <c r="J581">
        <v>9541.83</v>
      </c>
      <c r="K581" s="9">
        <f>IF(ISBLANK(Nikes_Sales_Dataset___Working_file[[#This Row],[MRP]]),MEDIAN(Nikes_Sales_Dataset___Working_file[[#All],[MRP]]),Nikes_Sales_Dataset___Working_file[[#This Row],[MRP]])</f>
        <v>9541.83</v>
      </c>
      <c r="M581">
        <f>IF(ISBLANK(Nikes_Sales_Dataset___Working_file[[#This Row],[Discount_Applied]]),0,Nikes_Sales_Dataset___Working_file[[#This Row],[Discount_Applied]])</f>
        <v>0</v>
      </c>
      <c r="N581" s="9">
        <f>Nikes_Sales_Dataset___Working_file[[#This Row],[MRP Final]]*(1-Nikes_Sales_Dataset___Working_file[[#This Row],[Cleaned Discount]])</f>
        <v>9541.83</v>
      </c>
      <c r="O581">
        <v>0</v>
      </c>
      <c r="P581" s="3">
        <f>Nikes_Sales_Dataset___Working_file[[#This Row],[Sales Price]]*Nikes_Sales_Dataset___Working_file[[#This Row],[Units Sold Filled]]</f>
        <v>28625.489999999998</v>
      </c>
      <c r="Q581" s="2">
        <v>45499</v>
      </c>
      <c r="R581" s="7">
        <f>IF(ISBLANK(Nikes_Sales_Dataset___Working_file[[#This Row],[Order_Date]]),"Unknown Date",Nikes_Sales_Dataset___Working_file[[#This Row],[Order_Date]])</f>
        <v>45499</v>
      </c>
      <c r="S581" s="7" t="str">
        <f>IF(ISNUMBER(Nikes_Sales_Dataset___Working_file[[#This Row],[Cleaned Order Date]]),TEXT(Nikes_Sales_Dataset___Working_file[[#This Row],[Cleaned Order Date]],"mmm"),"Unknown")</f>
        <v>Jul</v>
      </c>
      <c r="T581" s="7" t="str">
        <f>IF(ISNUMBER(Nikes_Sales_Dataset___Working_file[[#This Row],[Cleaned Order Date]]),TEXT(Nikes_Sales_Dataset___Working_file[[#This Row],[Cleaned Order Date]],"yyyy"),"Unknown")</f>
        <v>2024</v>
      </c>
      <c r="U581" s="1" t="s">
        <v>17</v>
      </c>
      <c r="V581" s="1" t="s">
        <v>33</v>
      </c>
      <c r="W581" s="1" t="s">
        <v>33</v>
      </c>
      <c r="X581" s="9">
        <v>589.29999999999995</v>
      </c>
    </row>
    <row r="582" spans="1:24" x14ac:dyDescent="0.25">
      <c r="A582" s="4">
        <v>2580</v>
      </c>
      <c r="B582" s="4" t="str">
        <f>Nikes_Sales_Dataset___Working_file[[#This Row],[Order_ID]]&amp;"_"&amp;TEXT(Nikes_Sales_Dataset___Working_file[[#This Row],[Cleaned Order Date]],"yyyymmdd")</f>
        <v>2580_20241206</v>
      </c>
      <c r="C582" s="1" t="s">
        <v>13</v>
      </c>
      <c r="D582" s="1" t="s">
        <v>14</v>
      </c>
      <c r="E582" s="1" t="s">
        <v>34</v>
      </c>
      <c r="F582" s="1" t="s">
        <v>16</v>
      </c>
      <c r="G582" s="1" t="s">
        <v>16</v>
      </c>
      <c r="H582">
        <v>1</v>
      </c>
      <c r="I582" s="3">
        <f>IF(ISBLANK(Nikes_Sales_Dataset___Working_file[[#This Row],[Units_Sold]]),IF(Nikes_Sales_Dataset___Working_file[[#This Row],[Profit]]&lt;0,0,1),Nikes_Sales_Dataset___Working_file[[#This Row],[Units_Sold]])</f>
        <v>1</v>
      </c>
      <c r="J582">
        <v>2749.79</v>
      </c>
      <c r="K582" s="9">
        <f>IF(ISBLANK(Nikes_Sales_Dataset___Working_file[[#This Row],[MRP]]),MEDIAN(Nikes_Sales_Dataset___Working_file[[#All],[MRP]]),Nikes_Sales_Dataset___Working_file[[#This Row],[MRP]])</f>
        <v>2749.79</v>
      </c>
      <c r="M582">
        <f>IF(ISBLANK(Nikes_Sales_Dataset___Working_file[[#This Row],[Discount_Applied]]),0,Nikes_Sales_Dataset___Working_file[[#This Row],[Discount_Applied]])</f>
        <v>0</v>
      </c>
      <c r="N582" s="9">
        <f>Nikes_Sales_Dataset___Working_file[[#This Row],[MRP Final]]*(1-Nikes_Sales_Dataset___Working_file[[#This Row],[Cleaned Discount]])</f>
        <v>2749.79</v>
      </c>
      <c r="O582">
        <v>0</v>
      </c>
      <c r="P582" s="3">
        <f>Nikes_Sales_Dataset___Working_file[[#This Row],[Sales Price]]*Nikes_Sales_Dataset___Working_file[[#This Row],[Units Sold Filled]]</f>
        <v>2749.79</v>
      </c>
      <c r="Q582" s="2">
        <v>45632</v>
      </c>
      <c r="R582" s="7">
        <f>IF(ISBLANK(Nikes_Sales_Dataset___Working_file[[#This Row],[Order_Date]]),"Unknown Date",Nikes_Sales_Dataset___Working_file[[#This Row],[Order_Date]])</f>
        <v>45632</v>
      </c>
      <c r="S582" s="7" t="str">
        <f>IF(ISNUMBER(Nikes_Sales_Dataset___Working_file[[#This Row],[Cleaned Order Date]]),TEXT(Nikes_Sales_Dataset___Working_file[[#This Row],[Cleaned Order Date]],"mmm"),"Unknown")</f>
        <v>Dec</v>
      </c>
      <c r="T582" s="7" t="str">
        <f>IF(ISNUMBER(Nikes_Sales_Dataset___Working_file[[#This Row],[Cleaned Order Date]]),TEXT(Nikes_Sales_Dataset___Working_file[[#This Row],[Cleaned Order Date]],"yyyy"),"Unknown")</f>
        <v>2024</v>
      </c>
      <c r="U582" s="1" t="s">
        <v>22</v>
      </c>
      <c r="V582" s="1" t="s">
        <v>45</v>
      </c>
      <c r="W582" s="1" t="s">
        <v>45</v>
      </c>
      <c r="X582" s="9">
        <v>2978.85</v>
      </c>
    </row>
    <row r="583" spans="1:24" x14ac:dyDescent="0.25">
      <c r="A583" s="4">
        <v>2581</v>
      </c>
      <c r="B583" s="4" t="str">
        <f>Nikes_Sales_Dataset___Working_file[[#This Row],[Order_ID]]&amp;"_"&amp;TEXT(Nikes_Sales_Dataset___Working_file[[#This Row],[Cleaned Order Date]],"yyyymmdd")</f>
        <v>2581_20241030</v>
      </c>
      <c r="C583" s="1" t="s">
        <v>13</v>
      </c>
      <c r="D583" s="1" t="s">
        <v>30</v>
      </c>
      <c r="E583" s="1" t="s">
        <v>50</v>
      </c>
      <c r="F583" s="1" t="s">
        <v>59</v>
      </c>
      <c r="G583" s="1" t="s">
        <v>28</v>
      </c>
      <c r="H583">
        <v>0</v>
      </c>
      <c r="I583" s="3">
        <f>IF(ISBLANK(Nikes_Sales_Dataset___Working_file[[#This Row],[Units_Sold]]),IF(Nikes_Sales_Dataset___Working_file[[#This Row],[Profit]]&lt;0,0,1),Nikes_Sales_Dataset___Working_file[[#This Row],[Units_Sold]])</f>
        <v>0</v>
      </c>
      <c r="K583" s="9">
        <f>IF(ISBLANK(Nikes_Sales_Dataset___Working_file[[#This Row],[MRP]]),MEDIAN(Nikes_Sales_Dataset___Working_file[[#All],[MRP]]),Nikes_Sales_Dataset___Working_file[[#This Row],[MRP]])</f>
        <v>6110.0300000000007</v>
      </c>
      <c r="L583">
        <v>0.53</v>
      </c>
      <c r="M583">
        <f>IF(ISBLANK(Nikes_Sales_Dataset___Working_file[[#This Row],[Discount_Applied]]),0,Nikes_Sales_Dataset___Working_file[[#This Row],[Discount_Applied]])</f>
        <v>0.53</v>
      </c>
      <c r="N583" s="9">
        <f>Nikes_Sales_Dataset___Working_file[[#This Row],[MRP Final]]*(1-Nikes_Sales_Dataset___Working_file[[#This Row],[Cleaned Discount]])</f>
        <v>2871.7141000000001</v>
      </c>
      <c r="O583">
        <v>0</v>
      </c>
      <c r="P583" s="3">
        <f>Nikes_Sales_Dataset___Working_file[[#This Row],[Sales Price]]*Nikes_Sales_Dataset___Working_file[[#This Row],[Units Sold Filled]]</f>
        <v>0</v>
      </c>
      <c r="Q583" s="2">
        <v>45595</v>
      </c>
      <c r="R583" s="7">
        <f>IF(ISBLANK(Nikes_Sales_Dataset___Working_file[[#This Row],[Order_Date]]),"Unknown Date",Nikes_Sales_Dataset___Working_file[[#This Row],[Order_Date]])</f>
        <v>45595</v>
      </c>
      <c r="S583" s="7" t="str">
        <f>IF(ISNUMBER(Nikes_Sales_Dataset___Working_file[[#This Row],[Cleaned Order Date]]),TEXT(Nikes_Sales_Dataset___Working_file[[#This Row],[Cleaned Order Date]],"mmm"),"Unknown")</f>
        <v>Oct</v>
      </c>
      <c r="T583" s="7" t="str">
        <f>IF(ISNUMBER(Nikes_Sales_Dataset___Working_file[[#This Row],[Cleaned Order Date]]),TEXT(Nikes_Sales_Dataset___Working_file[[#This Row],[Cleaned Order Date]],"yyyy"),"Unknown")</f>
        <v>2024</v>
      </c>
      <c r="U583" s="1" t="s">
        <v>17</v>
      </c>
      <c r="V583" s="1" t="s">
        <v>25</v>
      </c>
      <c r="W583" s="1" t="s">
        <v>25</v>
      </c>
      <c r="X583" s="9">
        <v>800.45</v>
      </c>
    </row>
    <row r="584" spans="1:24" x14ac:dyDescent="0.25">
      <c r="A584" s="4">
        <v>2582</v>
      </c>
      <c r="B584" s="4" t="str">
        <f>Nikes_Sales_Dataset___Working_file[[#This Row],[Order_ID]]&amp;"_"&amp;TEXT(Nikes_Sales_Dataset___Working_file[[#This Row],[Cleaned Order Date]],"yyyymmdd")</f>
        <v>2582_Unknown Date</v>
      </c>
      <c r="C584" s="1" t="s">
        <v>35</v>
      </c>
      <c r="D584" s="1" t="s">
        <v>14</v>
      </c>
      <c r="E584" s="1" t="s">
        <v>47</v>
      </c>
      <c r="F584" s="1" t="s">
        <v>16</v>
      </c>
      <c r="G584" s="1" t="s">
        <v>16</v>
      </c>
      <c r="I584" s="3">
        <f>IF(ISBLANK(Nikes_Sales_Dataset___Working_file[[#This Row],[Units_Sold]]),IF(Nikes_Sales_Dataset___Working_file[[#This Row],[Profit]]&lt;0,0,1),Nikes_Sales_Dataset___Working_file[[#This Row],[Units_Sold]])</f>
        <v>1</v>
      </c>
      <c r="K584" s="9">
        <f>IF(ISBLANK(Nikes_Sales_Dataset___Working_file[[#This Row],[MRP]]),MEDIAN(Nikes_Sales_Dataset___Working_file[[#All],[MRP]]),Nikes_Sales_Dataset___Working_file[[#This Row],[MRP]])</f>
        <v>6110.0300000000007</v>
      </c>
      <c r="M584">
        <f>IF(ISBLANK(Nikes_Sales_Dataset___Working_file[[#This Row],[Discount_Applied]]),0,Nikes_Sales_Dataset___Working_file[[#This Row],[Discount_Applied]])</f>
        <v>0</v>
      </c>
      <c r="N584" s="9">
        <f>Nikes_Sales_Dataset___Working_file[[#This Row],[MRP Final]]*(1-Nikes_Sales_Dataset___Working_file[[#This Row],[Cleaned Discount]])</f>
        <v>6110.0300000000007</v>
      </c>
      <c r="O584">
        <v>0</v>
      </c>
      <c r="P584" s="3">
        <f>Nikes_Sales_Dataset___Working_file[[#This Row],[Sales Price]]*Nikes_Sales_Dataset___Working_file[[#This Row],[Units Sold Filled]]</f>
        <v>6110.0300000000007</v>
      </c>
      <c r="Q584" s="2"/>
      <c r="R584" s="7" t="str">
        <f>IF(ISBLANK(Nikes_Sales_Dataset___Working_file[[#This Row],[Order_Date]]),"Unknown Date",Nikes_Sales_Dataset___Working_file[[#This Row],[Order_Date]])</f>
        <v>Unknown Date</v>
      </c>
      <c r="S584" s="7" t="str">
        <f>IF(ISNUMBER(Nikes_Sales_Dataset___Working_file[[#This Row],[Cleaned Order Date]]),TEXT(Nikes_Sales_Dataset___Working_file[[#This Row],[Cleaned Order Date]],"mmm"),"Unknown")</f>
        <v>Unknown</v>
      </c>
      <c r="T584" s="7" t="str">
        <f>IF(ISNUMBER(Nikes_Sales_Dataset___Working_file[[#This Row],[Cleaned Order Date]]),TEXT(Nikes_Sales_Dataset___Working_file[[#This Row],[Cleaned Order Date]],"yyyy"),"Unknown")</f>
        <v>Unknown</v>
      </c>
      <c r="U584" s="1" t="s">
        <v>17</v>
      </c>
      <c r="V584" s="1" t="s">
        <v>45</v>
      </c>
      <c r="W584" s="1" t="s">
        <v>45</v>
      </c>
      <c r="X584" s="9">
        <v>909.76</v>
      </c>
    </row>
    <row r="585" spans="1:24" x14ac:dyDescent="0.25">
      <c r="A585" s="4">
        <v>2583</v>
      </c>
      <c r="B585" s="4" t="str">
        <f>Nikes_Sales_Dataset___Working_file[[#This Row],[Order_ID]]&amp;"_"&amp;TEXT(Nikes_Sales_Dataset___Working_file[[#This Row],[Cleaned Order Date]],"yyyymmdd")</f>
        <v>2583_20240903</v>
      </c>
      <c r="C585" s="1" t="s">
        <v>35</v>
      </c>
      <c r="D585" s="1" t="s">
        <v>20</v>
      </c>
      <c r="E585" s="1" t="s">
        <v>21</v>
      </c>
      <c r="F585" s="1" t="s">
        <v>16</v>
      </c>
      <c r="G585" s="1" t="s">
        <v>16</v>
      </c>
      <c r="I585" s="3">
        <f>IF(ISBLANK(Nikes_Sales_Dataset___Working_file[[#This Row],[Units_Sold]]),IF(Nikes_Sales_Dataset___Working_file[[#This Row],[Profit]]&lt;0,0,1),Nikes_Sales_Dataset___Working_file[[#This Row],[Units_Sold]])</f>
        <v>1</v>
      </c>
      <c r="K585" s="9">
        <f>IF(ISBLANK(Nikes_Sales_Dataset___Working_file[[#This Row],[MRP]]),MEDIAN(Nikes_Sales_Dataset___Working_file[[#All],[MRP]]),Nikes_Sales_Dataset___Working_file[[#This Row],[MRP]])</f>
        <v>6110.0300000000007</v>
      </c>
      <c r="M585">
        <f>IF(ISBLANK(Nikes_Sales_Dataset___Working_file[[#This Row],[Discount_Applied]]),0,Nikes_Sales_Dataset___Working_file[[#This Row],[Discount_Applied]])</f>
        <v>0</v>
      </c>
      <c r="N585" s="9">
        <f>Nikes_Sales_Dataset___Working_file[[#This Row],[MRP Final]]*(1-Nikes_Sales_Dataset___Working_file[[#This Row],[Cleaned Discount]])</f>
        <v>6110.0300000000007</v>
      </c>
      <c r="O585">
        <v>0</v>
      </c>
      <c r="P585" s="3">
        <f>Nikes_Sales_Dataset___Working_file[[#This Row],[Sales Price]]*Nikes_Sales_Dataset___Working_file[[#This Row],[Units Sold Filled]]</f>
        <v>6110.0300000000007</v>
      </c>
      <c r="Q585" s="2">
        <v>45538</v>
      </c>
      <c r="R585" s="7">
        <f>IF(ISBLANK(Nikes_Sales_Dataset___Working_file[[#This Row],[Order_Date]]),"Unknown Date",Nikes_Sales_Dataset___Working_file[[#This Row],[Order_Date]])</f>
        <v>45538</v>
      </c>
      <c r="S585" s="7" t="str">
        <f>IF(ISNUMBER(Nikes_Sales_Dataset___Working_file[[#This Row],[Cleaned Order Date]]),TEXT(Nikes_Sales_Dataset___Working_file[[#This Row],[Cleaned Order Date]],"mmm"),"Unknown")</f>
        <v>Sep</v>
      </c>
      <c r="T585" s="7" t="str">
        <f>IF(ISNUMBER(Nikes_Sales_Dataset___Working_file[[#This Row],[Cleaned Order Date]]),TEXT(Nikes_Sales_Dataset___Working_file[[#This Row],[Cleaned Order Date]],"yyyy"),"Unknown")</f>
        <v>2024</v>
      </c>
      <c r="U585" s="1" t="s">
        <v>22</v>
      </c>
      <c r="V585" s="1" t="s">
        <v>25</v>
      </c>
      <c r="W585" s="1" t="s">
        <v>25</v>
      </c>
      <c r="X585" s="9">
        <v>3051.16</v>
      </c>
    </row>
    <row r="586" spans="1:24" x14ac:dyDescent="0.25">
      <c r="A586" s="4">
        <v>2584</v>
      </c>
      <c r="B586" s="4" t="str">
        <f>Nikes_Sales_Dataset___Working_file[[#This Row],[Order_ID]]&amp;"_"&amp;TEXT(Nikes_Sales_Dataset___Working_file[[#This Row],[Cleaned Order Date]],"yyyymmdd")</f>
        <v>2584_Unknown Date</v>
      </c>
      <c r="C586" s="1" t="s">
        <v>13</v>
      </c>
      <c r="D586" s="1" t="s">
        <v>30</v>
      </c>
      <c r="E586" s="1" t="s">
        <v>31</v>
      </c>
      <c r="F586" s="1" t="s">
        <v>16</v>
      </c>
      <c r="G586" s="1" t="s">
        <v>16</v>
      </c>
      <c r="H586">
        <v>0</v>
      </c>
      <c r="I586" s="3">
        <f>IF(ISBLANK(Nikes_Sales_Dataset___Working_file[[#This Row],[Units_Sold]]),IF(Nikes_Sales_Dataset___Working_file[[#This Row],[Profit]]&lt;0,0,1),Nikes_Sales_Dataset___Working_file[[#This Row],[Units_Sold]])</f>
        <v>0</v>
      </c>
      <c r="K586" s="9">
        <f>IF(ISBLANK(Nikes_Sales_Dataset___Working_file[[#This Row],[MRP]]),MEDIAN(Nikes_Sales_Dataset___Working_file[[#All],[MRP]]),Nikes_Sales_Dataset___Working_file[[#This Row],[MRP]])</f>
        <v>6110.0300000000007</v>
      </c>
      <c r="M586">
        <f>IF(ISBLANK(Nikes_Sales_Dataset___Working_file[[#This Row],[Discount_Applied]]),0,Nikes_Sales_Dataset___Working_file[[#This Row],[Discount_Applied]])</f>
        <v>0</v>
      </c>
      <c r="N586" s="9">
        <f>Nikes_Sales_Dataset___Working_file[[#This Row],[MRP Final]]*(1-Nikes_Sales_Dataset___Working_file[[#This Row],[Cleaned Discount]])</f>
        <v>6110.0300000000007</v>
      </c>
      <c r="O586">
        <v>0</v>
      </c>
      <c r="P586" s="3">
        <f>Nikes_Sales_Dataset___Working_file[[#This Row],[Sales Price]]*Nikes_Sales_Dataset___Working_file[[#This Row],[Units Sold Filled]]</f>
        <v>0</v>
      </c>
      <c r="Q586" s="2"/>
      <c r="R586" s="7" t="str">
        <f>IF(ISBLANK(Nikes_Sales_Dataset___Working_file[[#This Row],[Order_Date]]),"Unknown Date",Nikes_Sales_Dataset___Working_file[[#This Row],[Order_Date]])</f>
        <v>Unknown Date</v>
      </c>
      <c r="S586" s="7" t="str">
        <f>IF(ISNUMBER(Nikes_Sales_Dataset___Working_file[[#This Row],[Cleaned Order Date]]),TEXT(Nikes_Sales_Dataset___Working_file[[#This Row],[Cleaned Order Date]],"mmm"),"Unknown")</f>
        <v>Unknown</v>
      </c>
      <c r="T586" s="7" t="str">
        <f>IF(ISNUMBER(Nikes_Sales_Dataset___Working_file[[#This Row],[Cleaned Order Date]]),TEXT(Nikes_Sales_Dataset___Working_file[[#This Row],[Cleaned Order Date]],"yyyy"),"Unknown")</f>
        <v>Unknown</v>
      </c>
      <c r="U586" s="1" t="s">
        <v>22</v>
      </c>
      <c r="V586" s="1" t="s">
        <v>23</v>
      </c>
      <c r="W586" s="1" t="s">
        <v>38</v>
      </c>
      <c r="X586" s="9">
        <v>-123.93</v>
      </c>
    </row>
    <row r="587" spans="1:24" x14ac:dyDescent="0.25">
      <c r="A587" s="4">
        <v>2585</v>
      </c>
      <c r="B587" s="4" t="str">
        <f>Nikes_Sales_Dataset___Working_file[[#This Row],[Order_ID]]&amp;"_"&amp;TEXT(Nikes_Sales_Dataset___Working_file[[#This Row],[Cleaned Order Date]],"yyyymmdd")</f>
        <v>2585_20250117</v>
      </c>
      <c r="C587" s="1" t="s">
        <v>13</v>
      </c>
      <c r="D587" s="1" t="s">
        <v>43</v>
      </c>
      <c r="E587" s="1" t="s">
        <v>51</v>
      </c>
      <c r="F587" s="1" t="s">
        <v>41</v>
      </c>
      <c r="G587" s="1" t="s">
        <v>16</v>
      </c>
      <c r="I587" s="3">
        <f>IF(ISBLANK(Nikes_Sales_Dataset___Working_file[[#This Row],[Units_Sold]]),IF(Nikes_Sales_Dataset___Working_file[[#This Row],[Profit]]&lt;0,0,1),Nikes_Sales_Dataset___Working_file[[#This Row],[Units_Sold]])</f>
        <v>0</v>
      </c>
      <c r="J587">
        <v>5066.1400000000003</v>
      </c>
      <c r="K587" s="9">
        <f>IF(ISBLANK(Nikes_Sales_Dataset___Working_file[[#This Row],[MRP]]),MEDIAN(Nikes_Sales_Dataset___Working_file[[#All],[MRP]]),Nikes_Sales_Dataset___Working_file[[#This Row],[MRP]])</f>
        <v>5066.1400000000003</v>
      </c>
      <c r="L587">
        <v>1.1200000000000001</v>
      </c>
      <c r="M587">
        <f>IF(ISBLANK(Nikes_Sales_Dataset___Working_file[[#This Row],[Discount_Applied]]),0,Nikes_Sales_Dataset___Working_file[[#This Row],[Discount_Applied]])</f>
        <v>1.1200000000000001</v>
      </c>
      <c r="N587" s="9">
        <f>Nikes_Sales_Dataset___Working_file[[#This Row],[MRP Final]]*(1-Nikes_Sales_Dataset___Working_file[[#This Row],[Cleaned Discount]])</f>
        <v>-607.93680000000063</v>
      </c>
      <c r="O587">
        <v>0</v>
      </c>
      <c r="P587" s="3">
        <f>Nikes_Sales_Dataset___Working_file[[#This Row],[Sales Price]]*Nikes_Sales_Dataset___Working_file[[#This Row],[Units Sold Filled]]</f>
        <v>0</v>
      </c>
      <c r="Q587" s="2">
        <v>45674</v>
      </c>
      <c r="R587" s="7">
        <f>IF(ISBLANK(Nikes_Sales_Dataset___Working_file[[#This Row],[Order_Date]]),"Unknown Date",Nikes_Sales_Dataset___Working_file[[#This Row],[Order_Date]])</f>
        <v>45674</v>
      </c>
      <c r="S587" s="7" t="str">
        <f>IF(ISNUMBER(Nikes_Sales_Dataset___Working_file[[#This Row],[Cleaned Order Date]]),TEXT(Nikes_Sales_Dataset___Working_file[[#This Row],[Cleaned Order Date]],"mmm"),"Unknown")</f>
        <v>Jan</v>
      </c>
      <c r="T587" s="7" t="str">
        <f>IF(ISNUMBER(Nikes_Sales_Dataset___Working_file[[#This Row],[Cleaned Order Date]]),TEXT(Nikes_Sales_Dataset___Working_file[[#This Row],[Cleaned Order Date]],"yyyy"),"Unknown")</f>
        <v>2025</v>
      </c>
      <c r="U587" s="1" t="s">
        <v>22</v>
      </c>
      <c r="V587" s="1" t="s">
        <v>45</v>
      </c>
      <c r="W587" s="1" t="s">
        <v>45</v>
      </c>
      <c r="X587" s="9">
        <v>-148.71</v>
      </c>
    </row>
    <row r="588" spans="1:24" x14ac:dyDescent="0.25">
      <c r="A588" s="4">
        <v>2586</v>
      </c>
      <c r="B588" s="4" t="str">
        <f>Nikes_Sales_Dataset___Working_file[[#This Row],[Order_ID]]&amp;"_"&amp;TEXT(Nikes_Sales_Dataset___Working_file[[#This Row],[Cleaned Order Date]],"yyyymmdd")</f>
        <v>2586_20241124</v>
      </c>
      <c r="C588" s="1" t="s">
        <v>35</v>
      </c>
      <c r="D588" s="1" t="s">
        <v>30</v>
      </c>
      <c r="E588" s="1" t="s">
        <v>48</v>
      </c>
      <c r="F588" s="1" t="s">
        <v>28</v>
      </c>
      <c r="G588" s="1" t="s">
        <v>28</v>
      </c>
      <c r="I588" s="3">
        <f>IF(ISBLANK(Nikes_Sales_Dataset___Working_file[[#This Row],[Units_Sold]]),IF(Nikes_Sales_Dataset___Working_file[[#This Row],[Profit]]&lt;0,0,1),Nikes_Sales_Dataset___Working_file[[#This Row],[Units_Sold]])</f>
        <v>1</v>
      </c>
      <c r="K588" s="9">
        <f>IF(ISBLANK(Nikes_Sales_Dataset___Working_file[[#This Row],[MRP]]),MEDIAN(Nikes_Sales_Dataset___Working_file[[#All],[MRP]]),Nikes_Sales_Dataset___Working_file[[#This Row],[MRP]])</f>
        <v>6110.0300000000007</v>
      </c>
      <c r="L588">
        <v>0.99</v>
      </c>
      <c r="M588">
        <f>IF(ISBLANK(Nikes_Sales_Dataset___Working_file[[#This Row],[Discount_Applied]]),0,Nikes_Sales_Dataset___Working_file[[#This Row],[Discount_Applied]])</f>
        <v>0.99</v>
      </c>
      <c r="N588" s="9">
        <f>Nikes_Sales_Dataset___Working_file[[#This Row],[MRP Final]]*(1-Nikes_Sales_Dataset___Working_file[[#This Row],[Cleaned Discount]])</f>
        <v>61.100300000000061</v>
      </c>
      <c r="O588">
        <v>0</v>
      </c>
      <c r="P588" s="3">
        <f>Nikes_Sales_Dataset___Working_file[[#This Row],[Sales Price]]*Nikes_Sales_Dataset___Working_file[[#This Row],[Units Sold Filled]]</f>
        <v>61.100300000000061</v>
      </c>
      <c r="Q588" s="2">
        <v>45620</v>
      </c>
      <c r="R588" s="7">
        <f>IF(ISBLANK(Nikes_Sales_Dataset___Working_file[[#This Row],[Order_Date]]),"Unknown Date",Nikes_Sales_Dataset___Working_file[[#This Row],[Order_Date]])</f>
        <v>45620</v>
      </c>
      <c r="S588" s="7" t="str">
        <f>IF(ISNUMBER(Nikes_Sales_Dataset___Working_file[[#This Row],[Cleaned Order Date]]),TEXT(Nikes_Sales_Dataset___Working_file[[#This Row],[Cleaned Order Date]],"mmm"),"Unknown")</f>
        <v>Nov</v>
      </c>
      <c r="T588" s="7" t="str">
        <f>IF(ISNUMBER(Nikes_Sales_Dataset___Working_file[[#This Row],[Cleaned Order Date]]),TEXT(Nikes_Sales_Dataset___Working_file[[#This Row],[Cleaned Order Date]],"yyyy"),"Unknown")</f>
        <v>2024</v>
      </c>
      <c r="U588" s="1" t="s">
        <v>17</v>
      </c>
      <c r="V588" s="1" t="s">
        <v>25</v>
      </c>
      <c r="W588" s="1" t="s">
        <v>25</v>
      </c>
      <c r="X588" s="9">
        <v>1146.73</v>
      </c>
    </row>
    <row r="589" spans="1:24" x14ac:dyDescent="0.25">
      <c r="A589" s="4">
        <v>2587</v>
      </c>
      <c r="B589" s="4" t="str">
        <f>Nikes_Sales_Dataset___Working_file[[#This Row],[Order_ID]]&amp;"_"&amp;TEXT(Nikes_Sales_Dataset___Working_file[[#This Row],[Cleaned Order Date]],"yyyymmdd")</f>
        <v>2587_Unknown Date</v>
      </c>
      <c r="C589" s="1" t="s">
        <v>19</v>
      </c>
      <c r="D589" s="1" t="s">
        <v>30</v>
      </c>
      <c r="E589" s="1" t="s">
        <v>31</v>
      </c>
      <c r="F589" s="1" t="s">
        <v>49</v>
      </c>
      <c r="G589" s="1" t="s">
        <v>16</v>
      </c>
      <c r="H589">
        <v>4</v>
      </c>
      <c r="I589" s="3">
        <f>IF(ISBLANK(Nikes_Sales_Dataset___Working_file[[#This Row],[Units_Sold]]),IF(Nikes_Sales_Dataset___Working_file[[#This Row],[Profit]]&lt;0,0,1),Nikes_Sales_Dataset___Working_file[[#This Row],[Units_Sold]])</f>
        <v>4</v>
      </c>
      <c r="K589" s="9">
        <f>IF(ISBLANK(Nikes_Sales_Dataset___Working_file[[#This Row],[MRP]]),MEDIAN(Nikes_Sales_Dataset___Working_file[[#All],[MRP]]),Nikes_Sales_Dataset___Working_file[[#This Row],[MRP]])</f>
        <v>6110.0300000000007</v>
      </c>
      <c r="L589">
        <v>0.37</v>
      </c>
      <c r="M589">
        <f>IF(ISBLANK(Nikes_Sales_Dataset___Working_file[[#This Row],[Discount_Applied]]),0,Nikes_Sales_Dataset___Working_file[[#This Row],[Discount_Applied]])</f>
        <v>0.37</v>
      </c>
      <c r="N589" s="9">
        <f>Nikes_Sales_Dataset___Working_file[[#This Row],[MRP Final]]*(1-Nikes_Sales_Dataset___Working_file[[#This Row],[Cleaned Discount]])</f>
        <v>3849.3189000000002</v>
      </c>
      <c r="O589">
        <v>0</v>
      </c>
      <c r="P589" s="3">
        <f>Nikes_Sales_Dataset___Working_file[[#This Row],[Sales Price]]*Nikes_Sales_Dataset___Working_file[[#This Row],[Units Sold Filled]]</f>
        <v>15397.275600000001</v>
      </c>
      <c r="Q589" s="2"/>
      <c r="R589" s="7" t="str">
        <f>IF(ISBLANK(Nikes_Sales_Dataset___Working_file[[#This Row],[Order_Date]]),"Unknown Date",Nikes_Sales_Dataset___Working_file[[#This Row],[Order_Date]])</f>
        <v>Unknown Date</v>
      </c>
      <c r="S589" s="7" t="str">
        <f>IF(ISNUMBER(Nikes_Sales_Dataset___Working_file[[#This Row],[Cleaned Order Date]]),TEXT(Nikes_Sales_Dataset___Working_file[[#This Row],[Cleaned Order Date]],"mmm"),"Unknown")</f>
        <v>Unknown</v>
      </c>
      <c r="T589" s="7" t="str">
        <f>IF(ISNUMBER(Nikes_Sales_Dataset___Working_file[[#This Row],[Cleaned Order Date]]),TEXT(Nikes_Sales_Dataset___Working_file[[#This Row],[Cleaned Order Date]],"yyyy"),"Unknown")</f>
        <v>Unknown</v>
      </c>
      <c r="U589" s="1" t="s">
        <v>17</v>
      </c>
      <c r="V589" s="1" t="s">
        <v>18</v>
      </c>
      <c r="W589" s="1" t="s">
        <v>36</v>
      </c>
      <c r="X589" s="9">
        <v>-480.01</v>
      </c>
    </row>
    <row r="590" spans="1:24" x14ac:dyDescent="0.25">
      <c r="A590" s="4">
        <v>2588</v>
      </c>
      <c r="B590" s="4" t="str">
        <f>Nikes_Sales_Dataset___Working_file[[#This Row],[Order_ID]]&amp;"_"&amp;TEXT(Nikes_Sales_Dataset___Working_file[[#This Row],[Cleaned Order Date]],"yyyymmdd")</f>
        <v>2588_20250719</v>
      </c>
      <c r="C590" s="1" t="s">
        <v>13</v>
      </c>
      <c r="D590" s="1" t="s">
        <v>43</v>
      </c>
      <c r="E590" s="1" t="s">
        <v>61</v>
      </c>
      <c r="F590" s="1" t="s">
        <v>16</v>
      </c>
      <c r="G590" s="1" t="s">
        <v>16</v>
      </c>
      <c r="I590" s="3">
        <f>IF(ISBLANK(Nikes_Sales_Dataset___Working_file[[#This Row],[Units_Sold]]),IF(Nikes_Sales_Dataset___Working_file[[#This Row],[Profit]]&lt;0,0,1),Nikes_Sales_Dataset___Working_file[[#This Row],[Units_Sold]])</f>
        <v>1</v>
      </c>
      <c r="K590" s="9">
        <f>IF(ISBLANK(Nikes_Sales_Dataset___Working_file[[#This Row],[MRP]]),MEDIAN(Nikes_Sales_Dataset___Working_file[[#All],[MRP]]),Nikes_Sales_Dataset___Working_file[[#This Row],[MRP]])</f>
        <v>6110.0300000000007</v>
      </c>
      <c r="M590">
        <f>IF(ISBLANK(Nikes_Sales_Dataset___Working_file[[#This Row],[Discount_Applied]]),0,Nikes_Sales_Dataset___Working_file[[#This Row],[Discount_Applied]])</f>
        <v>0</v>
      </c>
      <c r="N590" s="9">
        <f>Nikes_Sales_Dataset___Working_file[[#This Row],[MRP Final]]*(1-Nikes_Sales_Dataset___Working_file[[#This Row],[Cleaned Discount]])</f>
        <v>6110.0300000000007</v>
      </c>
      <c r="O590">
        <v>0</v>
      </c>
      <c r="P590" s="3">
        <f>Nikes_Sales_Dataset___Working_file[[#This Row],[Sales Price]]*Nikes_Sales_Dataset___Working_file[[#This Row],[Units Sold Filled]]</f>
        <v>6110.0300000000007</v>
      </c>
      <c r="Q590" s="2">
        <v>45857</v>
      </c>
      <c r="R590" s="7">
        <f>IF(ISBLANK(Nikes_Sales_Dataset___Working_file[[#This Row],[Order_Date]]),"Unknown Date",Nikes_Sales_Dataset___Working_file[[#This Row],[Order_Date]])</f>
        <v>45857</v>
      </c>
      <c r="S590" s="7" t="str">
        <f>IF(ISNUMBER(Nikes_Sales_Dataset___Working_file[[#This Row],[Cleaned Order Date]]),TEXT(Nikes_Sales_Dataset___Working_file[[#This Row],[Cleaned Order Date]],"mmm"),"Unknown")</f>
        <v>Jul</v>
      </c>
      <c r="T590" s="7" t="str">
        <f>IF(ISNUMBER(Nikes_Sales_Dataset___Working_file[[#This Row],[Cleaned Order Date]]),TEXT(Nikes_Sales_Dataset___Working_file[[#This Row],[Cleaned Order Date]],"yyyy"),"Unknown")</f>
        <v>2025</v>
      </c>
      <c r="U590" s="1" t="s">
        <v>17</v>
      </c>
      <c r="V590" s="1" t="s">
        <v>29</v>
      </c>
      <c r="W590" s="1" t="s">
        <v>29</v>
      </c>
      <c r="X590" s="9">
        <v>2861.32</v>
      </c>
    </row>
    <row r="591" spans="1:24" x14ac:dyDescent="0.25">
      <c r="A591" s="4">
        <v>2589</v>
      </c>
      <c r="B591" s="4" t="str">
        <f>Nikes_Sales_Dataset___Working_file[[#This Row],[Order_ID]]&amp;"_"&amp;TEXT(Nikes_Sales_Dataset___Working_file[[#This Row],[Cleaned Order Date]],"yyyymmdd")</f>
        <v>2589_20240917</v>
      </c>
      <c r="C591" s="1" t="s">
        <v>35</v>
      </c>
      <c r="D591" s="1" t="s">
        <v>14</v>
      </c>
      <c r="E591" s="1" t="s">
        <v>47</v>
      </c>
      <c r="F591" s="1" t="s">
        <v>16</v>
      </c>
      <c r="G591" s="1" t="s">
        <v>16</v>
      </c>
      <c r="H591">
        <v>3</v>
      </c>
      <c r="I591" s="3">
        <f>IF(ISBLANK(Nikes_Sales_Dataset___Working_file[[#This Row],[Units_Sold]]),IF(Nikes_Sales_Dataset___Working_file[[#This Row],[Profit]]&lt;0,0,1),Nikes_Sales_Dataset___Working_file[[#This Row],[Units_Sold]])</f>
        <v>3</v>
      </c>
      <c r="K591" s="9">
        <f>IF(ISBLANK(Nikes_Sales_Dataset___Working_file[[#This Row],[MRP]]),MEDIAN(Nikes_Sales_Dataset___Working_file[[#All],[MRP]]),Nikes_Sales_Dataset___Working_file[[#This Row],[MRP]])</f>
        <v>6110.0300000000007</v>
      </c>
      <c r="M591">
        <f>IF(ISBLANK(Nikes_Sales_Dataset___Working_file[[#This Row],[Discount_Applied]]),0,Nikes_Sales_Dataset___Working_file[[#This Row],[Discount_Applied]])</f>
        <v>0</v>
      </c>
      <c r="N591" s="9">
        <f>Nikes_Sales_Dataset___Working_file[[#This Row],[MRP Final]]*(1-Nikes_Sales_Dataset___Working_file[[#This Row],[Cleaned Discount]])</f>
        <v>6110.0300000000007</v>
      </c>
      <c r="O591">
        <v>0</v>
      </c>
      <c r="P591" s="3">
        <f>Nikes_Sales_Dataset___Working_file[[#This Row],[Sales Price]]*Nikes_Sales_Dataset___Working_file[[#This Row],[Units Sold Filled]]</f>
        <v>18330.090000000004</v>
      </c>
      <c r="Q591" s="2">
        <v>45552</v>
      </c>
      <c r="R591" s="7">
        <f>IF(ISBLANK(Nikes_Sales_Dataset___Working_file[[#This Row],[Order_Date]]),"Unknown Date",Nikes_Sales_Dataset___Working_file[[#This Row],[Order_Date]])</f>
        <v>45552</v>
      </c>
      <c r="S591" s="7" t="str">
        <f>IF(ISNUMBER(Nikes_Sales_Dataset___Working_file[[#This Row],[Cleaned Order Date]]),TEXT(Nikes_Sales_Dataset___Working_file[[#This Row],[Cleaned Order Date]],"mmm"),"Unknown")</f>
        <v>Sep</v>
      </c>
      <c r="T591" s="7" t="str">
        <f>IF(ISNUMBER(Nikes_Sales_Dataset___Working_file[[#This Row],[Cleaned Order Date]]),TEXT(Nikes_Sales_Dataset___Working_file[[#This Row],[Cleaned Order Date]],"yyyy"),"Unknown")</f>
        <v>2024</v>
      </c>
      <c r="U591" s="1" t="s">
        <v>17</v>
      </c>
      <c r="V591" s="1" t="s">
        <v>45</v>
      </c>
      <c r="W591" s="1" t="s">
        <v>45</v>
      </c>
      <c r="X591" s="9">
        <v>1429.18</v>
      </c>
    </row>
    <row r="592" spans="1:24" x14ac:dyDescent="0.25">
      <c r="A592" s="4">
        <v>2590</v>
      </c>
      <c r="B592" s="4" t="str">
        <f>Nikes_Sales_Dataset___Working_file[[#This Row],[Order_ID]]&amp;"_"&amp;TEXT(Nikes_Sales_Dataset___Working_file[[#This Row],[Cleaned Order Date]],"yyyymmdd")</f>
        <v>2590_Unknown Date</v>
      </c>
      <c r="C592" s="1" t="s">
        <v>35</v>
      </c>
      <c r="D592" s="1" t="s">
        <v>20</v>
      </c>
      <c r="E592" s="1" t="s">
        <v>24</v>
      </c>
      <c r="F592" s="1" t="s">
        <v>32</v>
      </c>
      <c r="G592" s="1" t="s">
        <v>32</v>
      </c>
      <c r="I592" s="3">
        <f>IF(ISBLANK(Nikes_Sales_Dataset___Working_file[[#This Row],[Units_Sold]]),IF(Nikes_Sales_Dataset___Working_file[[#This Row],[Profit]]&lt;0,0,1),Nikes_Sales_Dataset___Working_file[[#This Row],[Units_Sold]])</f>
        <v>1</v>
      </c>
      <c r="K592" s="9">
        <f>IF(ISBLANK(Nikes_Sales_Dataset___Working_file[[#This Row],[MRP]]),MEDIAN(Nikes_Sales_Dataset___Working_file[[#All],[MRP]]),Nikes_Sales_Dataset___Working_file[[#This Row],[MRP]])</f>
        <v>6110.0300000000007</v>
      </c>
      <c r="M592">
        <f>IF(ISBLANK(Nikes_Sales_Dataset___Working_file[[#This Row],[Discount_Applied]]),0,Nikes_Sales_Dataset___Working_file[[#This Row],[Discount_Applied]])</f>
        <v>0</v>
      </c>
      <c r="N592" s="9">
        <f>Nikes_Sales_Dataset___Working_file[[#This Row],[MRP Final]]*(1-Nikes_Sales_Dataset___Working_file[[#This Row],[Cleaned Discount]])</f>
        <v>6110.0300000000007</v>
      </c>
      <c r="O592">
        <v>0</v>
      </c>
      <c r="P592" s="3">
        <f>Nikes_Sales_Dataset___Working_file[[#This Row],[Sales Price]]*Nikes_Sales_Dataset___Working_file[[#This Row],[Units Sold Filled]]</f>
        <v>6110.0300000000007</v>
      </c>
      <c r="Q592" s="2"/>
      <c r="R592" s="7" t="str">
        <f>IF(ISBLANK(Nikes_Sales_Dataset___Working_file[[#This Row],[Order_Date]]),"Unknown Date",Nikes_Sales_Dataset___Working_file[[#This Row],[Order_Date]])</f>
        <v>Unknown Date</v>
      </c>
      <c r="S592" s="7" t="str">
        <f>IF(ISNUMBER(Nikes_Sales_Dataset___Working_file[[#This Row],[Cleaned Order Date]]),TEXT(Nikes_Sales_Dataset___Working_file[[#This Row],[Cleaned Order Date]],"mmm"),"Unknown")</f>
        <v>Unknown</v>
      </c>
      <c r="T592" s="7" t="str">
        <f>IF(ISNUMBER(Nikes_Sales_Dataset___Working_file[[#This Row],[Cleaned Order Date]]),TEXT(Nikes_Sales_Dataset___Working_file[[#This Row],[Cleaned Order Date]],"yyyy"),"Unknown")</f>
        <v>Unknown</v>
      </c>
      <c r="U592" s="1" t="s">
        <v>22</v>
      </c>
      <c r="V592" s="1" t="s">
        <v>18</v>
      </c>
      <c r="W592" s="1" t="s">
        <v>36</v>
      </c>
      <c r="X592" s="9">
        <v>1766.46</v>
      </c>
    </row>
    <row r="593" spans="1:24" x14ac:dyDescent="0.25">
      <c r="A593" s="4">
        <v>2591</v>
      </c>
      <c r="B593" s="4" t="str">
        <f>Nikes_Sales_Dataset___Working_file[[#This Row],[Order_ID]]&amp;"_"&amp;TEXT(Nikes_Sales_Dataset___Working_file[[#This Row],[Cleaned Order Date]],"yyyymmdd")</f>
        <v>2591_20250621</v>
      </c>
      <c r="C593" s="1" t="s">
        <v>19</v>
      </c>
      <c r="D593" s="1" t="s">
        <v>14</v>
      </c>
      <c r="E593" s="1" t="s">
        <v>15</v>
      </c>
      <c r="F593" s="1" t="s">
        <v>41</v>
      </c>
      <c r="G593" s="1" t="s">
        <v>16</v>
      </c>
      <c r="I593" s="3">
        <f>IF(ISBLANK(Nikes_Sales_Dataset___Working_file[[#This Row],[Units_Sold]]),IF(Nikes_Sales_Dataset___Working_file[[#This Row],[Profit]]&lt;0,0,1),Nikes_Sales_Dataset___Working_file[[#This Row],[Units_Sold]])</f>
        <v>1</v>
      </c>
      <c r="K593" s="9">
        <f>IF(ISBLANK(Nikes_Sales_Dataset___Working_file[[#This Row],[MRP]]),MEDIAN(Nikes_Sales_Dataset___Working_file[[#All],[MRP]]),Nikes_Sales_Dataset___Working_file[[#This Row],[MRP]])</f>
        <v>6110.0300000000007</v>
      </c>
      <c r="M593">
        <f>IF(ISBLANK(Nikes_Sales_Dataset___Working_file[[#This Row],[Discount_Applied]]),0,Nikes_Sales_Dataset___Working_file[[#This Row],[Discount_Applied]])</f>
        <v>0</v>
      </c>
      <c r="N593" s="9">
        <f>Nikes_Sales_Dataset___Working_file[[#This Row],[MRP Final]]*(1-Nikes_Sales_Dataset___Working_file[[#This Row],[Cleaned Discount]])</f>
        <v>6110.0300000000007</v>
      </c>
      <c r="O593">
        <v>0</v>
      </c>
      <c r="P593" s="3">
        <f>Nikes_Sales_Dataset___Working_file[[#This Row],[Sales Price]]*Nikes_Sales_Dataset___Working_file[[#This Row],[Units Sold Filled]]</f>
        <v>6110.0300000000007</v>
      </c>
      <c r="Q593" s="2">
        <v>45829</v>
      </c>
      <c r="R593" s="7">
        <f>IF(ISBLANK(Nikes_Sales_Dataset___Working_file[[#This Row],[Order_Date]]),"Unknown Date",Nikes_Sales_Dataset___Working_file[[#This Row],[Order_Date]])</f>
        <v>45829</v>
      </c>
      <c r="S593" s="7" t="str">
        <f>IF(ISNUMBER(Nikes_Sales_Dataset___Working_file[[#This Row],[Cleaned Order Date]]),TEXT(Nikes_Sales_Dataset___Working_file[[#This Row],[Cleaned Order Date]],"mmm"),"Unknown")</f>
        <v>Jun</v>
      </c>
      <c r="T593" s="7" t="str">
        <f>IF(ISNUMBER(Nikes_Sales_Dataset___Working_file[[#This Row],[Cleaned Order Date]]),TEXT(Nikes_Sales_Dataset___Working_file[[#This Row],[Cleaned Order Date]],"yyyy"),"Unknown")</f>
        <v>2025</v>
      </c>
      <c r="U593" s="1" t="s">
        <v>22</v>
      </c>
      <c r="V593" s="1" t="s">
        <v>45</v>
      </c>
      <c r="W593" s="1" t="s">
        <v>45</v>
      </c>
      <c r="X593" s="9">
        <v>1261.67</v>
      </c>
    </row>
    <row r="594" spans="1:24" x14ac:dyDescent="0.25">
      <c r="A594" s="4">
        <v>2592</v>
      </c>
      <c r="B594" s="4" t="str">
        <f>Nikes_Sales_Dataset___Working_file[[#This Row],[Order_ID]]&amp;"_"&amp;TEXT(Nikes_Sales_Dataset___Working_file[[#This Row],[Cleaned Order Date]],"yyyymmdd")</f>
        <v>2592_20241013</v>
      </c>
      <c r="C594" s="1" t="s">
        <v>19</v>
      </c>
      <c r="D594" s="1" t="s">
        <v>26</v>
      </c>
      <c r="E594" s="1" t="s">
        <v>27</v>
      </c>
      <c r="F594" s="1" t="s">
        <v>16</v>
      </c>
      <c r="G594" s="1" t="s">
        <v>16</v>
      </c>
      <c r="I594" s="3">
        <f>IF(ISBLANK(Nikes_Sales_Dataset___Working_file[[#This Row],[Units_Sold]]),IF(Nikes_Sales_Dataset___Working_file[[#This Row],[Profit]]&lt;0,0,1),Nikes_Sales_Dataset___Working_file[[#This Row],[Units_Sold]])</f>
        <v>0</v>
      </c>
      <c r="K594" s="9">
        <f>IF(ISBLANK(Nikes_Sales_Dataset___Working_file[[#This Row],[MRP]]),MEDIAN(Nikes_Sales_Dataset___Working_file[[#All],[MRP]]),Nikes_Sales_Dataset___Working_file[[#This Row],[MRP]])</f>
        <v>6110.0300000000007</v>
      </c>
      <c r="M594">
        <f>IF(ISBLANK(Nikes_Sales_Dataset___Working_file[[#This Row],[Discount_Applied]]),0,Nikes_Sales_Dataset___Working_file[[#This Row],[Discount_Applied]])</f>
        <v>0</v>
      </c>
      <c r="N594" s="9">
        <f>Nikes_Sales_Dataset___Working_file[[#This Row],[MRP Final]]*(1-Nikes_Sales_Dataset___Working_file[[#This Row],[Cleaned Discount]])</f>
        <v>6110.0300000000007</v>
      </c>
      <c r="O594">
        <v>0</v>
      </c>
      <c r="P594" s="3">
        <f>Nikes_Sales_Dataset___Working_file[[#This Row],[Sales Price]]*Nikes_Sales_Dataset___Working_file[[#This Row],[Units Sold Filled]]</f>
        <v>0</v>
      </c>
      <c r="Q594" s="2">
        <v>45578</v>
      </c>
      <c r="R594" s="7">
        <f>IF(ISBLANK(Nikes_Sales_Dataset___Working_file[[#This Row],[Order_Date]]),"Unknown Date",Nikes_Sales_Dataset___Working_file[[#This Row],[Order_Date]])</f>
        <v>45578</v>
      </c>
      <c r="S594" s="7" t="str">
        <f>IF(ISNUMBER(Nikes_Sales_Dataset___Working_file[[#This Row],[Cleaned Order Date]]),TEXT(Nikes_Sales_Dataset___Working_file[[#This Row],[Cleaned Order Date]],"mmm"),"Unknown")</f>
        <v>Oct</v>
      </c>
      <c r="T594" s="7" t="str">
        <f>IF(ISNUMBER(Nikes_Sales_Dataset___Working_file[[#This Row],[Cleaned Order Date]]),TEXT(Nikes_Sales_Dataset___Working_file[[#This Row],[Cleaned Order Date]],"yyyy"),"Unknown")</f>
        <v>2024</v>
      </c>
      <c r="U594" s="1" t="s">
        <v>22</v>
      </c>
      <c r="V594" s="1" t="s">
        <v>25</v>
      </c>
      <c r="W594" s="1" t="s">
        <v>25</v>
      </c>
      <c r="X594" s="9">
        <v>-907.48</v>
      </c>
    </row>
    <row r="595" spans="1:24" x14ac:dyDescent="0.25">
      <c r="A595" s="4">
        <v>2593</v>
      </c>
      <c r="B595" s="4" t="str">
        <f>Nikes_Sales_Dataset___Working_file[[#This Row],[Order_ID]]&amp;"_"&amp;TEXT(Nikes_Sales_Dataset___Working_file[[#This Row],[Cleaned Order Date]],"yyyymmdd")</f>
        <v>2593_20250104</v>
      </c>
      <c r="C595" s="1" t="s">
        <v>35</v>
      </c>
      <c r="D595" s="1" t="s">
        <v>26</v>
      </c>
      <c r="E595" s="1" t="s">
        <v>58</v>
      </c>
      <c r="F595" s="1" t="s">
        <v>28</v>
      </c>
      <c r="G595" s="1" t="s">
        <v>28</v>
      </c>
      <c r="I595" s="3">
        <f>IF(ISBLANK(Nikes_Sales_Dataset___Working_file[[#This Row],[Units_Sold]]),IF(Nikes_Sales_Dataset___Working_file[[#This Row],[Profit]]&lt;0,0,1),Nikes_Sales_Dataset___Working_file[[#This Row],[Units_Sold]])</f>
        <v>1</v>
      </c>
      <c r="J595">
        <v>8747.18</v>
      </c>
      <c r="K595" s="9">
        <f>IF(ISBLANK(Nikes_Sales_Dataset___Working_file[[#This Row],[MRP]]),MEDIAN(Nikes_Sales_Dataset___Working_file[[#All],[MRP]]),Nikes_Sales_Dataset___Working_file[[#This Row],[MRP]])</f>
        <v>8747.18</v>
      </c>
      <c r="M595">
        <f>IF(ISBLANK(Nikes_Sales_Dataset___Working_file[[#This Row],[Discount_Applied]]),0,Nikes_Sales_Dataset___Working_file[[#This Row],[Discount_Applied]])</f>
        <v>0</v>
      </c>
      <c r="N595" s="9">
        <f>Nikes_Sales_Dataset___Working_file[[#This Row],[MRP Final]]*(1-Nikes_Sales_Dataset___Working_file[[#This Row],[Cleaned Discount]])</f>
        <v>8747.18</v>
      </c>
      <c r="O595">
        <v>0</v>
      </c>
      <c r="P595" s="3">
        <f>Nikes_Sales_Dataset___Working_file[[#This Row],[Sales Price]]*Nikes_Sales_Dataset___Working_file[[#This Row],[Units Sold Filled]]</f>
        <v>8747.18</v>
      </c>
      <c r="Q595" s="2">
        <v>45661</v>
      </c>
      <c r="R595" s="7">
        <f>IF(ISBLANK(Nikes_Sales_Dataset___Working_file[[#This Row],[Order_Date]]),"Unknown Date",Nikes_Sales_Dataset___Working_file[[#This Row],[Order_Date]])</f>
        <v>45661</v>
      </c>
      <c r="S595" s="7" t="str">
        <f>IF(ISNUMBER(Nikes_Sales_Dataset___Working_file[[#This Row],[Cleaned Order Date]]),TEXT(Nikes_Sales_Dataset___Working_file[[#This Row],[Cleaned Order Date]],"mmm"),"Unknown")</f>
        <v>Jan</v>
      </c>
      <c r="T595" s="7" t="str">
        <f>IF(ISNUMBER(Nikes_Sales_Dataset___Working_file[[#This Row],[Cleaned Order Date]]),TEXT(Nikes_Sales_Dataset___Working_file[[#This Row],[Cleaned Order Date]],"yyyy"),"Unknown")</f>
        <v>2025</v>
      </c>
      <c r="U595" s="1" t="s">
        <v>22</v>
      </c>
      <c r="V595" s="1" t="s">
        <v>25</v>
      </c>
      <c r="W595" s="1" t="s">
        <v>25</v>
      </c>
      <c r="X595" s="9">
        <v>2505.6</v>
      </c>
    </row>
    <row r="596" spans="1:24" x14ac:dyDescent="0.25">
      <c r="A596" s="4">
        <v>2594</v>
      </c>
      <c r="B596" s="4" t="str">
        <f>Nikes_Sales_Dataset___Working_file[[#This Row],[Order_ID]]&amp;"_"&amp;TEXT(Nikes_Sales_Dataset___Working_file[[#This Row],[Cleaned Order Date]],"yyyymmdd")</f>
        <v>2594_20240223</v>
      </c>
      <c r="C596" s="1" t="s">
        <v>19</v>
      </c>
      <c r="D596" s="1" t="s">
        <v>14</v>
      </c>
      <c r="E596" s="1" t="s">
        <v>54</v>
      </c>
      <c r="F596" s="1" t="s">
        <v>32</v>
      </c>
      <c r="G596" s="1" t="s">
        <v>32</v>
      </c>
      <c r="H596">
        <v>3</v>
      </c>
      <c r="I596" s="3">
        <f>IF(ISBLANK(Nikes_Sales_Dataset___Working_file[[#This Row],[Units_Sold]]),IF(Nikes_Sales_Dataset___Working_file[[#This Row],[Profit]]&lt;0,0,1),Nikes_Sales_Dataset___Working_file[[#This Row],[Units_Sold]])</f>
        <v>3</v>
      </c>
      <c r="J596">
        <v>7944.34</v>
      </c>
      <c r="K596" s="9">
        <f>IF(ISBLANK(Nikes_Sales_Dataset___Working_file[[#This Row],[MRP]]),MEDIAN(Nikes_Sales_Dataset___Working_file[[#All],[MRP]]),Nikes_Sales_Dataset___Working_file[[#This Row],[MRP]])</f>
        <v>7944.34</v>
      </c>
      <c r="L596">
        <v>0.67</v>
      </c>
      <c r="M596">
        <f>IF(ISBLANK(Nikes_Sales_Dataset___Working_file[[#This Row],[Discount_Applied]]),0,Nikes_Sales_Dataset___Working_file[[#This Row],[Discount_Applied]])</f>
        <v>0.67</v>
      </c>
      <c r="N596" s="9">
        <f>Nikes_Sales_Dataset___Working_file[[#This Row],[MRP Final]]*(1-Nikes_Sales_Dataset___Working_file[[#This Row],[Cleaned Discount]])</f>
        <v>2621.6321999999996</v>
      </c>
      <c r="O596">
        <v>7864.9</v>
      </c>
      <c r="P596" s="3">
        <f>Nikes_Sales_Dataset___Working_file[[#This Row],[Sales Price]]*Nikes_Sales_Dataset___Working_file[[#This Row],[Units Sold Filled]]</f>
        <v>7864.8965999999982</v>
      </c>
      <c r="Q596" s="2">
        <v>45345</v>
      </c>
      <c r="R596" s="7">
        <f>IF(ISBLANK(Nikes_Sales_Dataset___Working_file[[#This Row],[Order_Date]]),"Unknown Date",Nikes_Sales_Dataset___Working_file[[#This Row],[Order_Date]])</f>
        <v>45345</v>
      </c>
      <c r="S596" s="7" t="str">
        <f>IF(ISNUMBER(Nikes_Sales_Dataset___Working_file[[#This Row],[Cleaned Order Date]]),TEXT(Nikes_Sales_Dataset___Working_file[[#This Row],[Cleaned Order Date]],"mmm"),"Unknown")</f>
        <v>Feb</v>
      </c>
      <c r="T596" s="7" t="str">
        <f>IF(ISNUMBER(Nikes_Sales_Dataset___Working_file[[#This Row],[Cleaned Order Date]]),TEXT(Nikes_Sales_Dataset___Working_file[[#This Row],[Cleaned Order Date]],"yyyy"),"Unknown")</f>
        <v>2024</v>
      </c>
      <c r="U596" s="1" t="s">
        <v>22</v>
      </c>
      <c r="V596" s="1" t="s">
        <v>42</v>
      </c>
      <c r="W596" s="1" t="s">
        <v>38</v>
      </c>
      <c r="X596" s="9">
        <v>1534.91</v>
      </c>
    </row>
    <row r="597" spans="1:24" x14ac:dyDescent="0.25">
      <c r="A597" s="4">
        <v>2595</v>
      </c>
      <c r="B597" s="4" t="str">
        <f>Nikes_Sales_Dataset___Working_file[[#This Row],[Order_ID]]&amp;"_"&amp;TEXT(Nikes_Sales_Dataset___Working_file[[#This Row],[Cleaned Order Date]],"yyyymmdd")</f>
        <v>2595_20240223</v>
      </c>
      <c r="C597" s="1" t="s">
        <v>35</v>
      </c>
      <c r="D597" s="1" t="s">
        <v>43</v>
      </c>
      <c r="E597" s="1" t="s">
        <v>61</v>
      </c>
      <c r="F597" s="1" t="s">
        <v>32</v>
      </c>
      <c r="G597" s="1" t="s">
        <v>32</v>
      </c>
      <c r="H597">
        <v>0</v>
      </c>
      <c r="I597" s="3">
        <f>IF(ISBLANK(Nikes_Sales_Dataset___Working_file[[#This Row],[Units_Sold]]),IF(Nikes_Sales_Dataset___Working_file[[#This Row],[Profit]]&lt;0,0,1),Nikes_Sales_Dataset___Working_file[[#This Row],[Units_Sold]])</f>
        <v>0</v>
      </c>
      <c r="K597" s="9">
        <f>IF(ISBLANK(Nikes_Sales_Dataset___Working_file[[#This Row],[MRP]]),MEDIAN(Nikes_Sales_Dataset___Working_file[[#All],[MRP]]),Nikes_Sales_Dataset___Working_file[[#This Row],[MRP]])</f>
        <v>6110.0300000000007</v>
      </c>
      <c r="M597">
        <f>IF(ISBLANK(Nikes_Sales_Dataset___Working_file[[#This Row],[Discount_Applied]]),0,Nikes_Sales_Dataset___Working_file[[#This Row],[Discount_Applied]])</f>
        <v>0</v>
      </c>
      <c r="N597" s="9">
        <f>Nikes_Sales_Dataset___Working_file[[#This Row],[MRP Final]]*(1-Nikes_Sales_Dataset___Working_file[[#This Row],[Cleaned Discount]])</f>
        <v>6110.0300000000007</v>
      </c>
      <c r="O597">
        <v>0</v>
      </c>
      <c r="P597" s="3">
        <f>Nikes_Sales_Dataset___Working_file[[#This Row],[Sales Price]]*Nikes_Sales_Dataset___Working_file[[#This Row],[Units Sold Filled]]</f>
        <v>0</v>
      </c>
      <c r="Q597" s="2">
        <v>45345</v>
      </c>
      <c r="R597" s="7">
        <f>IF(ISBLANK(Nikes_Sales_Dataset___Working_file[[#This Row],[Order_Date]]),"Unknown Date",Nikes_Sales_Dataset___Working_file[[#This Row],[Order_Date]])</f>
        <v>45345</v>
      </c>
      <c r="S597" s="7" t="str">
        <f>IF(ISNUMBER(Nikes_Sales_Dataset___Working_file[[#This Row],[Cleaned Order Date]]),TEXT(Nikes_Sales_Dataset___Working_file[[#This Row],[Cleaned Order Date]],"mmm"),"Unknown")</f>
        <v>Feb</v>
      </c>
      <c r="T597" s="7" t="str">
        <f>IF(ISNUMBER(Nikes_Sales_Dataset___Working_file[[#This Row],[Cleaned Order Date]]),TEXT(Nikes_Sales_Dataset___Working_file[[#This Row],[Cleaned Order Date]],"yyyy"),"Unknown")</f>
        <v>2024</v>
      </c>
      <c r="U597" s="1" t="s">
        <v>22</v>
      </c>
      <c r="V597" s="1" t="s">
        <v>33</v>
      </c>
      <c r="W597" s="1" t="s">
        <v>33</v>
      </c>
      <c r="X597" s="9">
        <v>420.27</v>
      </c>
    </row>
    <row r="598" spans="1:24" x14ac:dyDescent="0.25">
      <c r="A598" s="4">
        <v>2030</v>
      </c>
      <c r="B598" s="4" t="str">
        <f>Nikes_Sales_Dataset___Working_file[[#This Row],[Order_ID]]&amp;"_"&amp;TEXT(Nikes_Sales_Dataset___Working_file[[#This Row],[Cleaned Order Date]],"yyyymmdd")</f>
        <v>2030_20250315</v>
      </c>
      <c r="C598" s="1" t="s">
        <v>35</v>
      </c>
      <c r="D598" s="1" t="s">
        <v>20</v>
      </c>
      <c r="E598" s="1" t="s">
        <v>39</v>
      </c>
      <c r="F598" s="1" t="s">
        <v>16</v>
      </c>
      <c r="G598" s="1" t="s">
        <v>16</v>
      </c>
      <c r="H598">
        <v>-1</v>
      </c>
      <c r="I598" s="3">
        <f>IF(ISBLANK(Nikes_Sales_Dataset___Working_file[[#This Row],[Units_Sold]]),IF(Nikes_Sales_Dataset___Working_file[[#This Row],[Profit]]&lt;0,0,1),Nikes_Sales_Dataset___Working_file[[#This Row],[Units_Sold]])</f>
        <v>-1</v>
      </c>
      <c r="K598" s="9">
        <f>IF(ISBLANK(Nikes_Sales_Dataset___Working_file[[#This Row],[MRP]]),MEDIAN(Nikes_Sales_Dataset___Working_file[[#All],[MRP]]),Nikes_Sales_Dataset___Working_file[[#This Row],[MRP]])</f>
        <v>6110.0300000000007</v>
      </c>
      <c r="L598">
        <v>0.7</v>
      </c>
      <c r="M598">
        <f>IF(ISBLANK(Nikes_Sales_Dataset___Working_file[[#This Row],[Discount_Applied]]),0,Nikes_Sales_Dataset___Working_file[[#This Row],[Discount_Applied]])</f>
        <v>0.7</v>
      </c>
      <c r="N598" s="9">
        <f>Nikes_Sales_Dataset___Working_file[[#This Row],[MRP Final]]*(1-Nikes_Sales_Dataset___Working_file[[#This Row],[Cleaned Discount]])</f>
        <v>1833.0090000000005</v>
      </c>
      <c r="O598">
        <v>0</v>
      </c>
      <c r="P598" s="3">
        <f>Nikes_Sales_Dataset___Working_file[[#This Row],[Sales Price]]*Nikes_Sales_Dataset___Working_file[[#This Row],[Units Sold Filled]]</f>
        <v>-1833.0090000000005</v>
      </c>
      <c r="Q598" s="2">
        <v>45731</v>
      </c>
      <c r="R598" s="7">
        <f>IF(ISBLANK(Nikes_Sales_Dataset___Working_file[[#This Row],[Order_Date]]),"Unknown Date",Nikes_Sales_Dataset___Working_file[[#This Row],[Order_Date]])</f>
        <v>45731</v>
      </c>
      <c r="S598" s="7" t="str">
        <f>IF(ISNUMBER(Nikes_Sales_Dataset___Working_file[[#This Row],[Cleaned Order Date]]),TEXT(Nikes_Sales_Dataset___Working_file[[#This Row],[Cleaned Order Date]],"mmm"),"Unknown")</f>
        <v>Mar</v>
      </c>
      <c r="T598" s="7" t="str">
        <f>IF(ISNUMBER(Nikes_Sales_Dataset___Working_file[[#This Row],[Cleaned Order Date]]),TEXT(Nikes_Sales_Dataset___Working_file[[#This Row],[Cleaned Order Date]],"yyyy"),"Unknown")</f>
        <v>2025</v>
      </c>
      <c r="U598" s="1" t="s">
        <v>17</v>
      </c>
      <c r="V598" s="1" t="s">
        <v>29</v>
      </c>
      <c r="W598" s="1" t="s">
        <v>29</v>
      </c>
      <c r="X598" s="9">
        <v>-1193.55</v>
      </c>
    </row>
    <row r="599" spans="1:24" x14ac:dyDescent="0.25">
      <c r="A599" s="4">
        <v>2597</v>
      </c>
      <c r="B599" s="4" t="str">
        <f>Nikes_Sales_Dataset___Working_file[[#This Row],[Order_ID]]&amp;"_"&amp;TEXT(Nikes_Sales_Dataset___Working_file[[#This Row],[Cleaned Order Date]],"yyyymmdd")</f>
        <v>2597_20241205</v>
      </c>
      <c r="C599" s="1" t="s">
        <v>13</v>
      </c>
      <c r="D599" s="1" t="s">
        <v>30</v>
      </c>
      <c r="E599" s="1" t="s">
        <v>48</v>
      </c>
      <c r="F599" s="1" t="s">
        <v>41</v>
      </c>
      <c r="G599" s="1" t="s">
        <v>16</v>
      </c>
      <c r="H599">
        <v>3</v>
      </c>
      <c r="I599" s="3">
        <f>IF(ISBLANK(Nikes_Sales_Dataset___Working_file[[#This Row],[Units_Sold]]),IF(Nikes_Sales_Dataset___Working_file[[#This Row],[Profit]]&lt;0,0,1),Nikes_Sales_Dataset___Working_file[[#This Row],[Units_Sold]])</f>
        <v>3</v>
      </c>
      <c r="J599">
        <v>3348.83</v>
      </c>
      <c r="K599" s="9">
        <f>IF(ISBLANK(Nikes_Sales_Dataset___Working_file[[#This Row],[MRP]]),MEDIAN(Nikes_Sales_Dataset___Working_file[[#All],[MRP]]),Nikes_Sales_Dataset___Working_file[[#This Row],[MRP]])</f>
        <v>3348.83</v>
      </c>
      <c r="M599">
        <f>IF(ISBLANK(Nikes_Sales_Dataset___Working_file[[#This Row],[Discount_Applied]]),0,Nikes_Sales_Dataset___Working_file[[#This Row],[Discount_Applied]])</f>
        <v>0</v>
      </c>
      <c r="N599" s="9">
        <f>Nikes_Sales_Dataset___Working_file[[#This Row],[MRP Final]]*(1-Nikes_Sales_Dataset___Working_file[[#This Row],[Cleaned Discount]])</f>
        <v>3348.83</v>
      </c>
      <c r="O599">
        <v>0</v>
      </c>
      <c r="P599" s="3">
        <f>Nikes_Sales_Dataset___Working_file[[#This Row],[Sales Price]]*Nikes_Sales_Dataset___Working_file[[#This Row],[Units Sold Filled]]</f>
        <v>10046.49</v>
      </c>
      <c r="Q599" s="2">
        <v>45631</v>
      </c>
      <c r="R599" s="7">
        <f>IF(ISBLANK(Nikes_Sales_Dataset___Working_file[[#This Row],[Order_Date]]),"Unknown Date",Nikes_Sales_Dataset___Working_file[[#This Row],[Order_Date]])</f>
        <v>45631</v>
      </c>
      <c r="S599" s="7" t="str">
        <f>IF(ISNUMBER(Nikes_Sales_Dataset___Working_file[[#This Row],[Cleaned Order Date]]),TEXT(Nikes_Sales_Dataset___Working_file[[#This Row],[Cleaned Order Date]],"mmm"),"Unknown")</f>
        <v>Dec</v>
      </c>
      <c r="T599" s="7" t="str">
        <f>IF(ISNUMBER(Nikes_Sales_Dataset___Working_file[[#This Row],[Cleaned Order Date]]),TEXT(Nikes_Sales_Dataset___Working_file[[#This Row],[Cleaned Order Date]],"yyyy"),"Unknown")</f>
        <v>2024</v>
      </c>
      <c r="U599" s="1" t="s">
        <v>17</v>
      </c>
      <c r="V599" s="1" t="s">
        <v>36</v>
      </c>
      <c r="W599" s="1" t="s">
        <v>36</v>
      </c>
      <c r="X599" s="9">
        <v>-540.08000000000004</v>
      </c>
    </row>
    <row r="600" spans="1:24" x14ac:dyDescent="0.25">
      <c r="A600" s="4">
        <v>2598</v>
      </c>
      <c r="B600" s="4" t="str">
        <f>Nikes_Sales_Dataset___Working_file[[#This Row],[Order_ID]]&amp;"_"&amp;TEXT(Nikes_Sales_Dataset___Working_file[[#This Row],[Cleaned Order Date]],"yyyymmdd")</f>
        <v>2598_20241206</v>
      </c>
      <c r="C600" s="1" t="s">
        <v>19</v>
      </c>
      <c r="D600" s="1" t="s">
        <v>14</v>
      </c>
      <c r="E600" s="1" t="s">
        <v>47</v>
      </c>
      <c r="F600" s="1" t="s">
        <v>62</v>
      </c>
      <c r="G600" s="1" t="s">
        <v>16</v>
      </c>
      <c r="I600" s="3">
        <f>IF(ISBLANK(Nikes_Sales_Dataset___Working_file[[#This Row],[Units_Sold]]),IF(Nikes_Sales_Dataset___Working_file[[#This Row],[Profit]]&lt;0,0,1),Nikes_Sales_Dataset___Working_file[[#This Row],[Units_Sold]])</f>
        <v>1</v>
      </c>
      <c r="J600">
        <v>9488.84</v>
      </c>
      <c r="K600" s="9">
        <f>IF(ISBLANK(Nikes_Sales_Dataset___Working_file[[#This Row],[MRP]]),MEDIAN(Nikes_Sales_Dataset___Working_file[[#All],[MRP]]),Nikes_Sales_Dataset___Working_file[[#This Row],[MRP]])</f>
        <v>9488.84</v>
      </c>
      <c r="M600">
        <f>IF(ISBLANK(Nikes_Sales_Dataset___Working_file[[#This Row],[Discount_Applied]]),0,Nikes_Sales_Dataset___Working_file[[#This Row],[Discount_Applied]])</f>
        <v>0</v>
      </c>
      <c r="N600" s="9">
        <f>Nikes_Sales_Dataset___Working_file[[#This Row],[MRP Final]]*(1-Nikes_Sales_Dataset___Working_file[[#This Row],[Cleaned Discount]])</f>
        <v>9488.84</v>
      </c>
      <c r="O600">
        <v>0</v>
      </c>
      <c r="P600" s="3">
        <f>Nikes_Sales_Dataset___Working_file[[#This Row],[Sales Price]]*Nikes_Sales_Dataset___Working_file[[#This Row],[Units Sold Filled]]</f>
        <v>9488.84</v>
      </c>
      <c r="Q600" s="2">
        <v>45632</v>
      </c>
      <c r="R600" s="7">
        <f>IF(ISBLANK(Nikes_Sales_Dataset___Working_file[[#This Row],[Order_Date]]),"Unknown Date",Nikes_Sales_Dataset___Working_file[[#This Row],[Order_Date]])</f>
        <v>45632</v>
      </c>
      <c r="S600" s="7" t="str">
        <f>IF(ISNUMBER(Nikes_Sales_Dataset___Working_file[[#This Row],[Cleaned Order Date]]),TEXT(Nikes_Sales_Dataset___Working_file[[#This Row],[Cleaned Order Date]],"mmm"),"Unknown")</f>
        <v>Dec</v>
      </c>
      <c r="T600" s="7" t="str">
        <f>IF(ISNUMBER(Nikes_Sales_Dataset___Working_file[[#This Row],[Cleaned Order Date]]),TEXT(Nikes_Sales_Dataset___Working_file[[#This Row],[Cleaned Order Date]],"yyyy"),"Unknown")</f>
        <v>2024</v>
      </c>
      <c r="U600" s="1" t="s">
        <v>22</v>
      </c>
      <c r="V600" s="1" t="s">
        <v>36</v>
      </c>
      <c r="W600" s="1" t="s">
        <v>36</v>
      </c>
      <c r="X600" s="9">
        <v>3505.24</v>
      </c>
    </row>
    <row r="601" spans="1:24" x14ac:dyDescent="0.25">
      <c r="A601" s="4">
        <v>2599</v>
      </c>
      <c r="B601" s="4" t="str">
        <f>Nikes_Sales_Dataset___Working_file[[#This Row],[Order_ID]]&amp;"_"&amp;TEXT(Nikes_Sales_Dataset___Working_file[[#This Row],[Cleaned Order Date]],"yyyymmdd")</f>
        <v>2599_Unknown Date</v>
      </c>
      <c r="C601" s="1" t="s">
        <v>13</v>
      </c>
      <c r="D601" s="1" t="s">
        <v>14</v>
      </c>
      <c r="E601" s="1" t="s">
        <v>34</v>
      </c>
      <c r="F601" s="1" t="s">
        <v>53</v>
      </c>
      <c r="G601" s="1" t="s">
        <v>32</v>
      </c>
      <c r="H601">
        <v>4</v>
      </c>
      <c r="I601" s="3">
        <f>IF(ISBLANK(Nikes_Sales_Dataset___Working_file[[#This Row],[Units_Sold]]),IF(Nikes_Sales_Dataset___Working_file[[#This Row],[Profit]]&lt;0,0,1),Nikes_Sales_Dataset___Working_file[[#This Row],[Units_Sold]])</f>
        <v>4</v>
      </c>
      <c r="K601" s="9">
        <f>IF(ISBLANK(Nikes_Sales_Dataset___Working_file[[#This Row],[MRP]]),MEDIAN(Nikes_Sales_Dataset___Working_file[[#All],[MRP]]),Nikes_Sales_Dataset___Working_file[[#This Row],[MRP]])</f>
        <v>6110.0300000000007</v>
      </c>
      <c r="M601">
        <f>IF(ISBLANK(Nikes_Sales_Dataset___Working_file[[#This Row],[Discount_Applied]]),0,Nikes_Sales_Dataset___Working_file[[#This Row],[Discount_Applied]])</f>
        <v>0</v>
      </c>
      <c r="N601" s="9">
        <f>Nikes_Sales_Dataset___Working_file[[#This Row],[MRP Final]]*(1-Nikes_Sales_Dataset___Working_file[[#This Row],[Cleaned Discount]])</f>
        <v>6110.0300000000007</v>
      </c>
      <c r="O601">
        <v>0</v>
      </c>
      <c r="P601" s="3">
        <f>Nikes_Sales_Dataset___Working_file[[#This Row],[Sales Price]]*Nikes_Sales_Dataset___Working_file[[#This Row],[Units Sold Filled]]</f>
        <v>24440.120000000003</v>
      </c>
      <c r="Q601" s="2"/>
      <c r="R601" s="7" t="str">
        <f>IF(ISBLANK(Nikes_Sales_Dataset___Working_file[[#This Row],[Order_Date]]),"Unknown Date",Nikes_Sales_Dataset___Working_file[[#This Row],[Order_Date]])</f>
        <v>Unknown Date</v>
      </c>
      <c r="S601" s="7" t="str">
        <f>IF(ISNUMBER(Nikes_Sales_Dataset___Working_file[[#This Row],[Cleaned Order Date]]),TEXT(Nikes_Sales_Dataset___Working_file[[#This Row],[Cleaned Order Date]],"mmm"),"Unknown")</f>
        <v>Unknown</v>
      </c>
      <c r="T601" s="7" t="str">
        <f>IF(ISNUMBER(Nikes_Sales_Dataset___Working_file[[#This Row],[Cleaned Order Date]]),TEXT(Nikes_Sales_Dataset___Working_file[[#This Row],[Cleaned Order Date]],"yyyy"),"Unknown")</f>
        <v>Unknown</v>
      </c>
      <c r="U601" s="1" t="s">
        <v>22</v>
      </c>
      <c r="V601" s="1" t="s">
        <v>42</v>
      </c>
      <c r="W601" s="1" t="s">
        <v>38</v>
      </c>
      <c r="X601" s="9">
        <v>-562.30999999999995</v>
      </c>
    </row>
    <row r="602" spans="1:24" x14ac:dyDescent="0.25">
      <c r="A602" s="4">
        <v>2600</v>
      </c>
      <c r="B602" s="4" t="str">
        <f>Nikes_Sales_Dataset___Working_file[[#This Row],[Order_ID]]&amp;"_"&amp;TEXT(Nikes_Sales_Dataset___Working_file[[#This Row],[Cleaned Order Date]],"yyyymmdd")</f>
        <v>2600_20241104</v>
      </c>
      <c r="C602" s="1" t="s">
        <v>13</v>
      </c>
      <c r="D602" s="1" t="s">
        <v>26</v>
      </c>
      <c r="E602" s="1" t="s">
        <v>60</v>
      </c>
      <c r="F602" s="1" t="s">
        <v>16</v>
      </c>
      <c r="G602" s="1" t="s">
        <v>16</v>
      </c>
      <c r="H602">
        <v>3</v>
      </c>
      <c r="I602" s="3">
        <f>IF(ISBLANK(Nikes_Sales_Dataset___Working_file[[#This Row],[Units_Sold]]),IF(Nikes_Sales_Dataset___Working_file[[#This Row],[Profit]]&lt;0,0,1),Nikes_Sales_Dataset___Working_file[[#This Row],[Units_Sold]])</f>
        <v>3</v>
      </c>
      <c r="K602" s="9">
        <f>IF(ISBLANK(Nikes_Sales_Dataset___Working_file[[#This Row],[MRP]]),MEDIAN(Nikes_Sales_Dataset___Working_file[[#All],[MRP]]),Nikes_Sales_Dataset___Working_file[[#This Row],[MRP]])</f>
        <v>6110.0300000000007</v>
      </c>
      <c r="M602">
        <f>IF(ISBLANK(Nikes_Sales_Dataset___Working_file[[#This Row],[Discount_Applied]]),0,Nikes_Sales_Dataset___Working_file[[#This Row],[Discount_Applied]])</f>
        <v>0</v>
      </c>
      <c r="N602" s="9">
        <f>Nikes_Sales_Dataset___Working_file[[#This Row],[MRP Final]]*(1-Nikes_Sales_Dataset___Working_file[[#This Row],[Cleaned Discount]])</f>
        <v>6110.0300000000007</v>
      </c>
      <c r="O602">
        <v>0</v>
      </c>
      <c r="P602" s="3">
        <f>Nikes_Sales_Dataset___Working_file[[#This Row],[Sales Price]]*Nikes_Sales_Dataset___Working_file[[#This Row],[Units Sold Filled]]</f>
        <v>18330.090000000004</v>
      </c>
      <c r="Q602" s="2">
        <v>45600</v>
      </c>
      <c r="R602" s="7">
        <f>IF(ISBLANK(Nikes_Sales_Dataset___Working_file[[#This Row],[Order_Date]]),"Unknown Date",Nikes_Sales_Dataset___Working_file[[#This Row],[Order_Date]])</f>
        <v>45600</v>
      </c>
      <c r="S602" s="7" t="str">
        <f>IF(ISNUMBER(Nikes_Sales_Dataset___Working_file[[#This Row],[Cleaned Order Date]]),TEXT(Nikes_Sales_Dataset___Working_file[[#This Row],[Cleaned Order Date]],"mmm"),"Unknown")</f>
        <v>Nov</v>
      </c>
      <c r="T602" s="7" t="str">
        <f>IF(ISNUMBER(Nikes_Sales_Dataset___Working_file[[#This Row],[Cleaned Order Date]]),TEXT(Nikes_Sales_Dataset___Working_file[[#This Row],[Cleaned Order Date]],"yyyy"),"Unknown")</f>
        <v>2024</v>
      </c>
      <c r="U602" s="1" t="s">
        <v>17</v>
      </c>
      <c r="V602" s="1" t="s">
        <v>29</v>
      </c>
      <c r="W602" s="1" t="s">
        <v>29</v>
      </c>
      <c r="X602" s="9">
        <v>803.62</v>
      </c>
    </row>
    <row r="603" spans="1:24" x14ac:dyDescent="0.25">
      <c r="A603" s="4">
        <v>2601</v>
      </c>
      <c r="B603" s="4" t="str">
        <f>Nikes_Sales_Dataset___Working_file[[#This Row],[Order_ID]]&amp;"_"&amp;TEXT(Nikes_Sales_Dataset___Working_file[[#This Row],[Cleaned Order Date]],"yyyymmdd")</f>
        <v>2601_20240927</v>
      </c>
      <c r="C603" s="1" t="s">
        <v>19</v>
      </c>
      <c r="D603" s="1" t="s">
        <v>20</v>
      </c>
      <c r="E603" s="1" t="s">
        <v>21</v>
      </c>
      <c r="F603" s="1" t="s">
        <v>32</v>
      </c>
      <c r="G603" s="1" t="s">
        <v>32</v>
      </c>
      <c r="H603">
        <v>1</v>
      </c>
      <c r="I603" s="3">
        <f>IF(ISBLANK(Nikes_Sales_Dataset___Working_file[[#This Row],[Units_Sold]]),IF(Nikes_Sales_Dataset___Working_file[[#This Row],[Profit]]&lt;0,0,1),Nikes_Sales_Dataset___Working_file[[#This Row],[Units_Sold]])</f>
        <v>1</v>
      </c>
      <c r="K603" s="9">
        <f>IF(ISBLANK(Nikes_Sales_Dataset___Working_file[[#This Row],[MRP]]),MEDIAN(Nikes_Sales_Dataset___Working_file[[#All],[MRP]]),Nikes_Sales_Dataset___Working_file[[#This Row],[MRP]])</f>
        <v>6110.0300000000007</v>
      </c>
      <c r="M603">
        <f>IF(ISBLANK(Nikes_Sales_Dataset___Working_file[[#This Row],[Discount_Applied]]),0,Nikes_Sales_Dataset___Working_file[[#This Row],[Discount_Applied]])</f>
        <v>0</v>
      </c>
      <c r="N603" s="9">
        <f>Nikes_Sales_Dataset___Working_file[[#This Row],[MRP Final]]*(1-Nikes_Sales_Dataset___Working_file[[#This Row],[Cleaned Discount]])</f>
        <v>6110.0300000000007</v>
      </c>
      <c r="O603">
        <v>0</v>
      </c>
      <c r="P603" s="3">
        <f>Nikes_Sales_Dataset___Working_file[[#This Row],[Sales Price]]*Nikes_Sales_Dataset___Working_file[[#This Row],[Units Sold Filled]]</f>
        <v>6110.0300000000007</v>
      </c>
      <c r="Q603" s="2">
        <v>45562</v>
      </c>
      <c r="R603" s="7">
        <f>IF(ISBLANK(Nikes_Sales_Dataset___Working_file[[#This Row],[Order_Date]]),"Unknown Date",Nikes_Sales_Dataset___Working_file[[#This Row],[Order_Date]])</f>
        <v>45562</v>
      </c>
      <c r="S603" s="7" t="str">
        <f>IF(ISNUMBER(Nikes_Sales_Dataset___Working_file[[#This Row],[Cleaned Order Date]]),TEXT(Nikes_Sales_Dataset___Working_file[[#This Row],[Cleaned Order Date]],"mmm"),"Unknown")</f>
        <v>Sep</v>
      </c>
      <c r="T603" s="7" t="str">
        <f>IF(ISNUMBER(Nikes_Sales_Dataset___Working_file[[#This Row],[Cleaned Order Date]]),TEXT(Nikes_Sales_Dataset___Working_file[[#This Row],[Cleaned Order Date]],"yyyy"),"Unknown")</f>
        <v>2024</v>
      </c>
      <c r="U603" s="1" t="s">
        <v>22</v>
      </c>
      <c r="V603" s="1" t="s">
        <v>33</v>
      </c>
      <c r="W603" s="1" t="s">
        <v>33</v>
      </c>
      <c r="X603" s="9">
        <v>3739.4</v>
      </c>
    </row>
    <row r="604" spans="1:24" x14ac:dyDescent="0.25">
      <c r="A604" s="4">
        <v>2602</v>
      </c>
      <c r="B604" s="4" t="str">
        <f>Nikes_Sales_Dataset___Working_file[[#This Row],[Order_ID]]&amp;"_"&amp;TEXT(Nikes_Sales_Dataset___Working_file[[#This Row],[Cleaned Order Date]],"yyyymmdd")</f>
        <v>2602_20241117</v>
      </c>
      <c r="C604" s="1" t="s">
        <v>13</v>
      </c>
      <c r="D604" s="1" t="s">
        <v>30</v>
      </c>
      <c r="E604" s="1" t="s">
        <v>50</v>
      </c>
      <c r="F604" s="1" t="s">
        <v>32</v>
      </c>
      <c r="G604" s="1" t="s">
        <v>32</v>
      </c>
      <c r="H604">
        <v>2</v>
      </c>
      <c r="I604" s="3">
        <f>IF(ISBLANK(Nikes_Sales_Dataset___Working_file[[#This Row],[Units_Sold]]),IF(Nikes_Sales_Dataset___Working_file[[#This Row],[Profit]]&lt;0,0,1),Nikes_Sales_Dataset___Working_file[[#This Row],[Units_Sold]])</f>
        <v>2</v>
      </c>
      <c r="J604">
        <v>3518.53</v>
      </c>
      <c r="K604" s="9">
        <f>IF(ISBLANK(Nikes_Sales_Dataset___Working_file[[#This Row],[MRP]]),MEDIAN(Nikes_Sales_Dataset___Working_file[[#All],[MRP]]),Nikes_Sales_Dataset___Working_file[[#This Row],[MRP]])</f>
        <v>3518.53</v>
      </c>
      <c r="M604">
        <f>IF(ISBLANK(Nikes_Sales_Dataset___Working_file[[#This Row],[Discount_Applied]]),0,Nikes_Sales_Dataset___Working_file[[#This Row],[Discount_Applied]])</f>
        <v>0</v>
      </c>
      <c r="N604" s="9">
        <f>Nikes_Sales_Dataset___Working_file[[#This Row],[MRP Final]]*(1-Nikes_Sales_Dataset___Working_file[[#This Row],[Cleaned Discount]])</f>
        <v>3518.53</v>
      </c>
      <c r="O604">
        <v>0</v>
      </c>
      <c r="P604" s="3">
        <f>Nikes_Sales_Dataset___Working_file[[#This Row],[Sales Price]]*Nikes_Sales_Dataset___Working_file[[#This Row],[Units Sold Filled]]</f>
        <v>7037.06</v>
      </c>
      <c r="Q604" s="2">
        <v>45613</v>
      </c>
      <c r="R604" s="7">
        <f>IF(ISBLANK(Nikes_Sales_Dataset___Working_file[[#This Row],[Order_Date]]),"Unknown Date",Nikes_Sales_Dataset___Working_file[[#This Row],[Order_Date]])</f>
        <v>45613</v>
      </c>
      <c r="S604" s="7" t="str">
        <f>IF(ISNUMBER(Nikes_Sales_Dataset___Working_file[[#This Row],[Cleaned Order Date]]),TEXT(Nikes_Sales_Dataset___Working_file[[#This Row],[Cleaned Order Date]],"mmm"),"Unknown")</f>
        <v>Nov</v>
      </c>
      <c r="T604" s="7" t="str">
        <f>IF(ISNUMBER(Nikes_Sales_Dataset___Working_file[[#This Row],[Cleaned Order Date]]),TEXT(Nikes_Sales_Dataset___Working_file[[#This Row],[Cleaned Order Date]],"yyyy"),"Unknown")</f>
        <v>2024</v>
      </c>
      <c r="U604" s="1" t="s">
        <v>17</v>
      </c>
      <c r="V604" s="1" t="s">
        <v>29</v>
      </c>
      <c r="W604" s="1" t="s">
        <v>29</v>
      </c>
      <c r="X604" s="9">
        <v>3494.88</v>
      </c>
    </row>
    <row r="605" spans="1:24" x14ac:dyDescent="0.25">
      <c r="A605" s="4">
        <v>2603</v>
      </c>
      <c r="B605" s="4" t="str">
        <f>Nikes_Sales_Dataset___Working_file[[#This Row],[Order_ID]]&amp;"_"&amp;TEXT(Nikes_Sales_Dataset___Working_file[[#This Row],[Cleaned Order Date]],"yyyymmdd")</f>
        <v>2603_20250318</v>
      </c>
      <c r="C605" s="1" t="s">
        <v>19</v>
      </c>
      <c r="D605" s="1" t="s">
        <v>30</v>
      </c>
      <c r="E605" s="1" t="s">
        <v>48</v>
      </c>
      <c r="F605" s="1" t="s">
        <v>28</v>
      </c>
      <c r="G605" s="1" t="s">
        <v>28</v>
      </c>
      <c r="H605">
        <v>0</v>
      </c>
      <c r="I605" s="3">
        <f>IF(ISBLANK(Nikes_Sales_Dataset___Working_file[[#This Row],[Units_Sold]]),IF(Nikes_Sales_Dataset___Working_file[[#This Row],[Profit]]&lt;0,0,1),Nikes_Sales_Dataset___Working_file[[#This Row],[Units_Sold]])</f>
        <v>0</v>
      </c>
      <c r="K605" s="9">
        <f>IF(ISBLANK(Nikes_Sales_Dataset___Working_file[[#This Row],[MRP]]),MEDIAN(Nikes_Sales_Dataset___Working_file[[#All],[MRP]]),Nikes_Sales_Dataset___Working_file[[#This Row],[MRP]])</f>
        <v>6110.0300000000007</v>
      </c>
      <c r="M605">
        <f>IF(ISBLANK(Nikes_Sales_Dataset___Working_file[[#This Row],[Discount_Applied]]),0,Nikes_Sales_Dataset___Working_file[[#This Row],[Discount_Applied]])</f>
        <v>0</v>
      </c>
      <c r="N605" s="9">
        <f>Nikes_Sales_Dataset___Working_file[[#This Row],[MRP Final]]*(1-Nikes_Sales_Dataset___Working_file[[#This Row],[Cleaned Discount]])</f>
        <v>6110.0300000000007</v>
      </c>
      <c r="O605">
        <v>0</v>
      </c>
      <c r="P605" s="3">
        <f>Nikes_Sales_Dataset___Working_file[[#This Row],[Sales Price]]*Nikes_Sales_Dataset___Working_file[[#This Row],[Units Sold Filled]]</f>
        <v>0</v>
      </c>
      <c r="Q605" s="2">
        <v>45734</v>
      </c>
      <c r="R605" s="7">
        <f>IF(ISBLANK(Nikes_Sales_Dataset___Working_file[[#This Row],[Order_Date]]),"Unknown Date",Nikes_Sales_Dataset___Working_file[[#This Row],[Order_Date]])</f>
        <v>45734</v>
      </c>
      <c r="S605" s="7" t="str">
        <f>IF(ISNUMBER(Nikes_Sales_Dataset___Working_file[[#This Row],[Cleaned Order Date]]),TEXT(Nikes_Sales_Dataset___Working_file[[#This Row],[Cleaned Order Date]],"mmm"),"Unknown")</f>
        <v>Mar</v>
      </c>
      <c r="T605" s="7" t="str">
        <f>IF(ISNUMBER(Nikes_Sales_Dataset___Working_file[[#This Row],[Cleaned Order Date]]),TEXT(Nikes_Sales_Dataset___Working_file[[#This Row],[Cleaned Order Date]],"yyyy"),"Unknown")</f>
        <v>2025</v>
      </c>
      <c r="U605" s="1" t="s">
        <v>17</v>
      </c>
      <c r="V605" s="1" t="s">
        <v>23</v>
      </c>
      <c r="W605" s="1" t="s">
        <v>38</v>
      </c>
      <c r="X605" s="9">
        <v>-144.08000000000001</v>
      </c>
    </row>
    <row r="606" spans="1:24" x14ac:dyDescent="0.25">
      <c r="A606" s="4">
        <v>2047</v>
      </c>
      <c r="B606" s="4" t="str">
        <f>Nikes_Sales_Dataset___Working_file[[#This Row],[Order_ID]]&amp;"_"&amp;TEXT(Nikes_Sales_Dataset___Working_file[[#This Row],[Cleaned Order Date]],"yyyymmdd")</f>
        <v>2047_20241217</v>
      </c>
      <c r="C606" s="1" t="s">
        <v>35</v>
      </c>
      <c r="D606" s="1" t="s">
        <v>20</v>
      </c>
      <c r="E606" s="1" t="s">
        <v>55</v>
      </c>
      <c r="F606" s="1" t="s">
        <v>41</v>
      </c>
      <c r="G606" s="1" t="s">
        <v>16</v>
      </c>
      <c r="H606">
        <v>4</v>
      </c>
      <c r="I606" s="3">
        <f>IF(ISBLANK(Nikes_Sales_Dataset___Working_file[[#This Row],[Units_Sold]]),IF(Nikes_Sales_Dataset___Working_file[[#This Row],[Profit]]&lt;0,0,1),Nikes_Sales_Dataset___Working_file[[#This Row],[Units_Sold]])</f>
        <v>4</v>
      </c>
      <c r="J606">
        <v>6136.45</v>
      </c>
      <c r="K606" s="9">
        <f>IF(ISBLANK(Nikes_Sales_Dataset___Working_file[[#This Row],[MRP]]),MEDIAN(Nikes_Sales_Dataset___Working_file[[#All],[MRP]]),Nikes_Sales_Dataset___Working_file[[#This Row],[MRP]])</f>
        <v>6136.45</v>
      </c>
      <c r="M606">
        <f>IF(ISBLANK(Nikes_Sales_Dataset___Working_file[[#This Row],[Discount_Applied]]),0,Nikes_Sales_Dataset___Working_file[[#This Row],[Discount_Applied]])</f>
        <v>0</v>
      </c>
      <c r="N606" s="9">
        <f>Nikes_Sales_Dataset___Working_file[[#This Row],[MRP Final]]*(1-Nikes_Sales_Dataset___Working_file[[#This Row],[Cleaned Discount]])</f>
        <v>6136.45</v>
      </c>
      <c r="O606">
        <v>0</v>
      </c>
      <c r="P606" s="3">
        <f>Nikes_Sales_Dataset___Working_file[[#This Row],[Sales Price]]*Nikes_Sales_Dataset___Working_file[[#This Row],[Units Sold Filled]]</f>
        <v>24545.8</v>
      </c>
      <c r="Q606" s="2">
        <v>45643</v>
      </c>
      <c r="R606" s="7">
        <f>IF(ISBLANK(Nikes_Sales_Dataset___Working_file[[#This Row],[Order_Date]]),"Unknown Date",Nikes_Sales_Dataset___Working_file[[#This Row],[Order_Date]])</f>
        <v>45643</v>
      </c>
      <c r="S606" s="7" t="str">
        <f>IF(ISNUMBER(Nikes_Sales_Dataset___Working_file[[#This Row],[Cleaned Order Date]]),TEXT(Nikes_Sales_Dataset___Working_file[[#This Row],[Cleaned Order Date]],"mmm"),"Unknown")</f>
        <v>Dec</v>
      </c>
      <c r="T606" s="7" t="str">
        <f>IF(ISNUMBER(Nikes_Sales_Dataset___Working_file[[#This Row],[Cleaned Order Date]]),TEXT(Nikes_Sales_Dataset___Working_file[[#This Row],[Cleaned Order Date]],"yyyy"),"Unknown")</f>
        <v>2024</v>
      </c>
      <c r="U606" s="1" t="s">
        <v>17</v>
      </c>
      <c r="V606" s="1" t="s">
        <v>45</v>
      </c>
      <c r="W606" s="1" t="s">
        <v>45</v>
      </c>
      <c r="X606" s="9">
        <v>2790.51</v>
      </c>
    </row>
    <row r="607" spans="1:24" x14ac:dyDescent="0.25">
      <c r="A607" s="4">
        <v>2605</v>
      </c>
      <c r="B607" s="4" t="str">
        <f>Nikes_Sales_Dataset___Working_file[[#This Row],[Order_ID]]&amp;"_"&amp;TEXT(Nikes_Sales_Dataset___Working_file[[#This Row],[Cleaned Order Date]],"yyyymmdd")</f>
        <v>2605_20250201</v>
      </c>
      <c r="C607" s="1" t="s">
        <v>13</v>
      </c>
      <c r="D607" s="1" t="s">
        <v>26</v>
      </c>
      <c r="E607" s="1" t="s">
        <v>58</v>
      </c>
      <c r="F607" s="1" t="s">
        <v>41</v>
      </c>
      <c r="G607" s="1" t="s">
        <v>16</v>
      </c>
      <c r="H607">
        <v>-1</v>
      </c>
      <c r="I607" s="3">
        <f>IF(ISBLANK(Nikes_Sales_Dataset___Working_file[[#This Row],[Units_Sold]]),IF(Nikes_Sales_Dataset___Working_file[[#This Row],[Profit]]&lt;0,0,1),Nikes_Sales_Dataset___Working_file[[#This Row],[Units_Sold]])</f>
        <v>-1</v>
      </c>
      <c r="J607">
        <v>7206.45</v>
      </c>
      <c r="K607" s="9">
        <f>IF(ISBLANK(Nikes_Sales_Dataset___Working_file[[#This Row],[MRP]]),MEDIAN(Nikes_Sales_Dataset___Working_file[[#All],[MRP]]),Nikes_Sales_Dataset___Working_file[[#This Row],[MRP]])</f>
        <v>7206.45</v>
      </c>
      <c r="M607">
        <f>IF(ISBLANK(Nikes_Sales_Dataset___Working_file[[#This Row],[Discount_Applied]]),0,Nikes_Sales_Dataset___Working_file[[#This Row],[Discount_Applied]])</f>
        <v>0</v>
      </c>
      <c r="N607" s="9">
        <f>Nikes_Sales_Dataset___Working_file[[#This Row],[MRP Final]]*(1-Nikes_Sales_Dataset___Working_file[[#This Row],[Cleaned Discount]])</f>
        <v>7206.45</v>
      </c>
      <c r="O607">
        <v>0</v>
      </c>
      <c r="P607" s="3">
        <f>Nikes_Sales_Dataset___Working_file[[#This Row],[Sales Price]]*Nikes_Sales_Dataset___Working_file[[#This Row],[Units Sold Filled]]</f>
        <v>-7206.45</v>
      </c>
      <c r="Q607" s="2">
        <v>45689</v>
      </c>
      <c r="R607" s="7">
        <f>IF(ISBLANK(Nikes_Sales_Dataset___Working_file[[#This Row],[Order_Date]]),"Unknown Date",Nikes_Sales_Dataset___Working_file[[#This Row],[Order_Date]])</f>
        <v>45689</v>
      </c>
      <c r="S607" s="7" t="str">
        <f>IF(ISNUMBER(Nikes_Sales_Dataset___Working_file[[#This Row],[Cleaned Order Date]]),TEXT(Nikes_Sales_Dataset___Working_file[[#This Row],[Cleaned Order Date]],"mmm"),"Unknown")</f>
        <v>Feb</v>
      </c>
      <c r="T607" s="7" t="str">
        <f>IF(ISNUMBER(Nikes_Sales_Dataset___Working_file[[#This Row],[Cleaned Order Date]]),TEXT(Nikes_Sales_Dataset___Working_file[[#This Row],[Cleaned Order Date]],"yyyy"),"Unknown")</f>
        <v>2025</v>
      </c>
      <c r="U607" s="1" t="s">
        <v>17</v>
      </c>
      <c r="V607" s="1" t="s">
        <v>18</v>
      </c>
      <c r="W607" s="1" t="s">
        <v>36</v>
      </c>
      <c r="X607" s="9">
        <v>-228.84</v>
      </c>
    </row>
    <row r="608" spans="1:24" x14ac:dyDescent="0.25">
      <c r="A608" s="4">
        <v>2606</v>
      </c>
      <c r="B608" s="4" t="str">
        <f>Nikes_Sales_Dataset___Working_file[[#This Row],[Order_ID]]&amp;"_"&amp;TEXT(Nikes_Sales_Dataset___Working_file[[#This Row],[Cleaned Order Date]],"yyyymmdd")</f>
        <v>2606_20250604</v>
      </c>
      <c r="C608" s="1" t="s">
        <v>19</v>
      </c>
      <c r="D608" s="1" t="s">
        <v>26</v>
      </c>
      <c r="E608" s="1" t="s">
        <v>60</v>
      </c>
      <c r="F608" s="1" t="s">
        <v>28</v>
      </c>
      <c r="G608" s="1" t="s">
        <v>28</v>
      </c>
      <c r="I608" s="3">
        <f>IF(ISBLANK(Nikes_Sales_Dataset___Working_file[[#This Row],[Units_Sold]]),IF(Nikes_Sales_Dataset___Working_file[[#This Row],[Profit]]&lt;0,0,1),Nikes_Sales_Dataset___Working_file[[#This Row],[Units_Sold]])</f>
        <v>1</v>
      </c>
      <c r="J608">
        <v>4040.65</v>
      </c>
      <c r="K608" s="9">
        <f>IF(ISBLANK(Nikes_Sales_Dataset___Working_file[[#This Row],[MRP]]),MEDIAN(Nikes_Sales_Dataset___Working_file[[#All],[MRP]]),Nikes_Sales_Dataset___Working_file[[#This Row],[MRP]])</f>
        <v>4040.65</v>
      </c>
      <c r="M608">
        <f>IF(ISBLANK(Nikes_Sales_Dataset___Working_file[[#This Row],[Discount_Applied]]),0,Nikes_Sales_Dataset___Working_file[[#This Row],[Discount_Applied]])</f>
        <v>0</v>
      </c>
      <c r="N608" s="9">
        <f>Nikes_Sales_Dataset___Working_file[[#This Row],[MRP Final]]*(1-Nikes_Sales_Dataset___Working_file[[#This Row],[Cleaned Discount]])</f>
        <v>4040.65</v>
      </c>
      <c r="O608">
        <v>0</v>
      </c>
      <c r="P608" s="3">
        <f>Nikes_Sales_Dataset___Working_file[[#This Row],[Sales Price]]*Nikes_Sales_Dataset___Working_file[[#This Row],[Units Sold Filled]]</f>
        <v>4040.65</v>
      </c>
      <c r="Q608" s="2">
        <v>45812</v>
      </c>
      <c r="R608" s="7">
        <f>IF(ISBLANK(Nikes_Sales_Dataset___Working_file[[#This Row],[Order_Date]]),"Unknown Date",Nikes_Sales_Dataset___Working_file[[#This Row],[Order_Date]])</f>
        <v>45812</v>
      </c>
      <c r="S608" s="7" t="str">
        <f>IF(ISNUMBER(Nikes_Sales_Dataset___Working_file[[#This Row],[Cleaned Order Date]]),TEXT(Nikes_Sales_Dataset___Working_file[[#This Row],[Cleaned Order Date]],"mmm"),"Unknown")</f>
        <v>Jun</v>
      </c>
      <c r="T608" s="7" t="str">
        <f>IF(ISNUMBER(Nikes_Sales_Dataset___Working_file[[#This Row],[Cleaned Order Date]]),TEXT(Nikes_Sales_Dataset___Working_file[[#This Row],[Cleaned Order Date]],"yyyy"),"Unknown")</f>
        <v>2025</v>
      </c>
      <c r="U608" s="1" t="s">
        <v>22</v>
      </c>
      <c r="V608" s="1" t="s">
        <v>25</v>
      </c>
      <c r="W608" s="1" t="s">
        <v>25</v>
      </c>
      <c r="X608" s="9">
        <v>805.92</v>
      </c>
    </row>
    <row r="609" spans="1:24" x14ac:dyDescent="0.25">
      <c r="A609" s="4">
        <v>2607</v>
      </c>
      <c r="B609" s="4" t="str">
        <f>Nikes_Sales_Dataset___Working_file[[#This Row],[Order_ID]]&amp;"_"&amp;TEXT(Nikes_Sales_Dataset___Working_file[[#This Row],[Cleaned Order Date]],"yyyymmdd")</f>
        <v>2607_20230831</v>
      </c>
      <c r="C609" s="1" t="s">
        <v>19</v>
      </c>
      <c r="D609" s="1" t="s">
        <v>43</v>
      </c>
      <c r="E609" s="1" t="s">
        <v>61</v>
      </c>
      <c r="F609" s="1" t="s">
        <v>41</v>
      </c>
      <c r="G609" s="1" t="s">
        <v>16</v>
      </c>
      <c r="I609" s="3">
        <f>IF(ISBLANK(Nikes_Sales_Dataset___Working_file[[#This Row],[Units_Sold]]),IF(Nikes_Sales_Dataset___Working_file[[#This Row],[Profit]]&lt;0,0,1),Nikes_Sales_Dataset___Working_file[[#This Row],[Units_Sold]])</f>
        <v>1</v>
      </c>
      <c r="K609" s="9">
        <f>IF(ISBLANK(Nikes_Sales_Dataset___Working_file[[#This Row],[MRP]]),MEDIAN(Nikes_Sales_Dataset___Working_file[[#All],[MRP]]),Nikes_Sales_Dataset___Working_file[[#This Row],[MRP]])</f>
        <v>6110.0300000000007</v>
      </c>
      <c r="M609">
        <f>IF(ISBLANK(Nikes_Sales_Dataset___Working_file[[#This Row],[Discount_Applied]]),0,Nikes_Sales_Dataset___Working_file[[#This Row],[Discount_Applied]])</f>
        <v>0</v>
      </c>
      <c r="N609" s="9">
        <f>Nikes_Sales_Dataset___Working_file[[#This Row],[MRP Final]]*(1-Nikes_Sales_Dataset___Working_file[[#This Row],[Cleaned Discount]])</f>
        <v>6110.0300000000007</v>
      </c>
      <c r="O609">
        <v>0</v>
      </c>
      <c r="P609" s="3">
        <f>Nikes_Sales_Dataset___Working_file[[#This Row],[Sales Price]]*Nikes_Sales_Dataset___Working_file[[#This Row],[Units Sold Filled]]</f>
        <v>6110.0300000000007</v>
      </c>
      <c r="Q609" s="2">
        <v>45169</v>
      </c>
      <c r="R609" s="7">
        <f>IF(ISBLANK(Nikes_Sales_Dataset___Working_file[[#This Row],[Order_Date]]),"Unknown Date",Nikes_Sales_Dataset___Working_file[[#This Row],[Order_Date]])</f>
        <v>45169</v>
      </c>
      <c r="S609" s="7" t="str">
        <f>IF(ISNUMBER(Nikes_Sales_Dataset___Working_file[[#This Row],[Cleaned Order Date]]),TEXT(Nikes_Sales_Dataset___Working_file[[#This Row],[Cleaned Order Date]],"mmm"),"Unknown")</f>
        <v>Aug</v>
      </c>
      <c r="T609" s="7" t="str">
        <f>IF(ISNUMBER(Nikes_Sales_Dataset___Working_file[[#This Row],[Cleaned Order Date]]),TEXT(Nikes_Sales_Dataset___Working_file[[#This Row],[Cleaned Order Date]],"yyyy"),"Unknown")</f>
        <v>2023</v>
      </c>
      <c r="U609" s="1" t="s">
        <v>17</v>
      </c>
      <c r="V609" s="1" t="s">
        <v>45</v>
      </c>
      <c r="W609" s="1" t="s">
        <v>45</v>
      </c>
      <c r="X609" s="9">
        <v>3522.02</v>
      </c>
    </row>
    <row r="610" spans="1:24" x14ac:dyDescent="0.25">
      <c r="A610" s="4">
        <v>2608</v>
      </c>
      <c r="B610" s="4" t="str">
        <f>Nikes_Sales_Dataset___Working_file[[#This Row],[Order_ID]]&amp;"_"&amp;TEXT(Nikes_Sales_Dataset___Working_file[[#This Row],[Cleaned Order Date]],"yyyymmdd")</f>
        <v>2608_Unknown Date</v>
      </c>
      <c r="C610" s="1" t="s">
        <v>19</v>
      </c>
      <c r="D610" s="1" t="s">
        <v>26</v>
      </c>
      <c r="E610" s="1" t="s">
        <v>40</v>
      </c>
      <c r="F610" s="1" t="s">
        <v>28</v>
      </c>
      <c r="G610" s="1" t="s">
        <v>28</v>
      </c>
      <c r="H610">
        <v>2</v>
      </c>
      <c r="I610" s="3">
        <f>IF(ISBLANK(Nikes_Sales_Dataset___Working_file[[#This Row],[Units_Sold]]),IF(Nikes_Sales_Dataset___Working_file[[#This Row],[Profit]]&lt;0,0,1),Nikes_Sales_Dataset___Working_file[[#This Row],[Units_Sold]])</f>
        <v>2</v>
      </c>
      <c r="K610" s="9">
        <f>IF(ISBLANK(Nikes_Sales_Dataset___Working_file[[#This Row],[MRP]]),MEDIAN(Nikes_Sales_Dataset___Working_file[[#All],[MRP]]),Nikes_Sales_Dataset___Working_file[[#This Row],[MRP]])</f>
        <v>6110.0300000000007</v>
      </c>
      <c r="M610">
        <f>IF(ISBLANK(Nikes_Sales_Dataset___Working_file[[#This Row],[Discount_Applied]]),0,Nikes_Sales_Dataset___Working_file[[#This Row],[Discount_Applied]])</f>
        <v>0</v>
      </c>
      <c r="N610" s="9">
        <f>Nikes_Sales_Dataset___Working_file[[#This Row],[MRP Final]]*(1-Nikes_Sales_Dataset___Working_file[[#This Row],[Cleaned Discount]])</f>
        <v>6110.0300000000007</v>
      </c>
      <c r="O610">
        <v>0</v>
      </c>
      <c r="P610" s="3">
        <f>Nikes_Sales_Dataset___Working_file[[#This Row],[Sales Price]]*Nikes_Sales_Dataset___Working_file[[#This Row],[Units Sold Filled]]</f>
        <v>12220.060000000001</v>
      </c>
      <c r="Q610" s="2"/>
      <c r="R610" s="7" t="str">
        <f>IF(ISBLANK(Nikes_Sales_Dataset___Working_file[[#This Row],[Order_Date]]),"Unknown Date",Nikes_Sales_Dataset___Working_file[[#This Row],[Order_Date]])</f>
        <v>Unknown Date</v>
      </c>
      <c r="S610" s="7" t="str">
        <f>IF(ISNUMBER(Nikes_Sales_Dataset___Working_file[[#This Row],[Cleaned Order Date]]),TEXT(Nikes_Sales_Dataset___Working_file[[#This Row],[Cleaned Order Date]],"mmm"),"Unknown")</f>
        <v>Unknown</v>
      </c>
      <c r="T610" s="7" t="str">
        <f>IF(ISNUMBER(Nikes_Sales_Dataset___Working_file[[#This Row],[Cleaned Order Date]]),TEXT(Nikes_Sales_Dataset___Working_file[[#This Row],[Cleaned Order Date]],"yyyy"),"Unknown")</f>
        <v>Unknown</v>
      </c>
      <c r="U610" s="1" t="s">
        <v>17</v>
      </c>
      <c r="V610" s="1" t="s">
        <v>45</v>
      </c>
      <c r="W610" s="1" t="s">
        <v>45</v>
      </c>
      <c r="X610" s="9">
        <v>354.67</v>
      </c>
    </row>
    <row r="611" spans="1:24" x14ac:dyDescent="0.25">
      <c r="A611" s="4">
        <v>2609</v>
      </c>
      <c r="B611" s="4" t="str">
        <f>Nikes_Sales_Dataset___Working_file[[#This Row],[Order_ID]]&amp;"_"&amp;TEXT(Nikes_Sales_Dataset___Working_file[[#This Row],[Cleaned Order Date]],"yyyymmdd")</f>
        <v>2609_20250426</v>
      </c>
      <c r="C611" s="1" t="s">
        <v>13</v>
      </c>
      <c r="D611" s="1" t="s">
        <v>20</v>
      </c>
      <c r="E611" s="1" t="s">
        <v>24</v>
      </c>
      <c r="F611" s="1" t="s">
        <v>16</v>
      </c>
      <c r="G611" s="1" t="s">
        <v>16</v>
      </c>
      <c r="I611" s="3">
        <f>IF(ISBLANK(Nikes_Sales_Dataset___Working_file[[#This Row],[Units_Sold]]),IF(Nikes_Sales_Dataset___Working_file[[#This Row],[Profit]]&lt;0,0,1),Nikes_Sales_Dataset___Working_file[[#This Row],[Units_Sold]])</f>
        <v>1</v>
      </c>
      <c r="J611">
        <v>9649.2800000000007</v>
      </c>
      <c r="K611" s="9">
        <f>IF(ISBLANK(Nikes_Sales_Dataset___Working_file[[#This Row],[MRP]]),MEDIAN(Nikes_Sales_Dataset___Working_file[[#All],[MRP]]),Nikes_Sales_Dataset___Working_file[[#This Row],[MRP]])</f>
        <v>9649.2800000000007</v>
      </c>
      <c r="M611">
        <f>IF(ISBLANK(Nikes_Sales_Dataset___Working_file[[#This Row],[Discount_Applied]]),0,Nikes_Sales_Dataset___Working_file[[#This Row],[Discount_Applied]])</f>
        <v>0</v>
      </c>
      <c r="N611" s="9">
        <f>Nikes_Sales_Dataset___Working_file[[#This Row],[MRP Final]]*(1-Nikes_Sales_Dataset___Working_file[[#This Row],[Cleaned Discount]])</f>
        <v>9649.2800000000007</v>
      </c>
      <c r="O611">
        <v>0</v>
      </c>
      <c r="P611" s="3">
        <f>Nikes_Sales_Dataset___Working_file[[#This Row],[Sales Price]]*Nikes_Sales_Dataset___Working_file[[#This Row],[Units Sold Filled]]</f>
        <v>9649.2800000000007</v>
      </c>
      <c r="Q611" s="2">
        <v>45773</v>
      </c>
      <c r="R611" s="7">
        <f>IF(ISBLANK(Nikes_Sales_Dataset___Working_file[[#This Row],[Order_Date]]),"Unknown Date",Nikes_Sales_Dataset___Working_file[[#This Row],[Order_Date]])</f>
        <v>45773</v>
      </c>
      <c r="S611" s="7" t="str">
        <f>IF(ISNUMBER(Nikes_Sales_Dataset___Working_file[[#This Row],[Cleaned Order Date]]),TEXT(Nikes_Sales_Dataset___Working_file[[#This Row],[Cleaned Order Date]],"mmm"),"Unknown")</f>
        <v>Apr</v>
      </c>
      <c r="T611" s="7" t="str">
        <f>IF(ISNUMBER(Nikes_Sales_Dataset___Working_file[[#This Row],[Cleaned Order Date]]),TEXT(Nikes_Sales_Dataset___Working_file[[#This Row],[Cleaned Order Date]],"yyyy"),"Unknown")</f>
        <v>2025</v>
      </c>
      <c r="U611" s="1" t="s">
        <v>17</v>
      </c>
      <c r="V611" s="1" t="s">
        <v>18</v>
      </c>
      <c r="W611" s="1" t="s">
        <v>36</v>
      </c>
      <c r="X611" s="9">
        <v>2712.88</v>
      </c>
    </row>
    <row r="612" spans="1:24" x14ac:dyDescent="0.25">
      <c r="A612" s="4">
        <v>2610</v>
      </c>
      <c r="B612" s="4" t="str">
        <f>Nikes_Sales_Dataset___Working_file[[#This Row],[Order_ID]]&amp;"_"&amp;TEXT(Nikes_Sales_Dataset___Working_file[[#This Row],[Cleaned Order Date]],"yyyymmdd")</f>
        <v>2610_20250506</v>
      </c>
      <c r="C612" s="1" t="s">
        <v>19</v>
      </c>
      <c r="D612" s="1" t="s">
        <v>26</v>
      </c>
      <c r="E612" s="1" t="s">
        <v>27</v>
      </c>
      <c r="F612" s="1" t="s">
        <v>16</v>
      </c>
      <c r="G612" s="1" t="s">
        <v>16</v>
      </c>
      <c r="I612" s="3">
        <f>IF(ISBLANK(Nikes_Sales_Dataset___Working_file[[#This Row],[Units_Sold]]),IF(Nikes_Sales_Dataset___Working_file[[#This Row],[Profit]]&lt;0,0,1),Nikes_Sales_Dataset___Working_file[[#This Row],[Units_Sold]])</f>
        <v>1</v>
      </c>
      <c r="J612">
        <v>8359.07</v>
      </c>
      <c r="K612" s="9">
        <f>IF(ISBLANK(Nikes_Sales_Dataset___Working_file[[#This Row],[MRP]]),MEDIAN(Nikes_Sales_Dataset___Working_file[[#All],[MRP]]),Nikes_Sales_Dataset___Working_file[[#This Row],[MRP]])</f>
        <v>8359.07</v>
      </c>
      <c r="M612">
        <f>IF(ISBLANK(Nikes_Sales_Dataset___Working_file[[#This Row],[Discount_Applied]]),0,Nikes_Sales_Dataset___Working_file[[#This Row],[Discount_Applied]])</f>
        <v>0</v>
      </c>
      <c r="N612" s="9">
        <f>Nikes_Sales_Dataset___Working_file[[#This Row],[MRP Final]]*(1-Nikes_Sales_Dataset___Working_file[[#This Row],[Cleaned Discount]])</f>
        <v>8359.07</v>
      </c>
      <c r="O612">
        <v>0</v>
      </c>
      <c r="P612" s="3">
        <f>Nikes_Sales_Dataset___Working_file[[#This Row],[Sales Price]]*Nikes_Sales_Dataset___Working_file[[#This Row],[Units Sold Filled]]</f>
        <v>8359.07</v>
      </c>
      <c r="Q612" s="2">
        <v>45783</v>
      </c>
      <c r="R612" s="7">
        <f>IF(ISBLANK(Nikes_Sales_Dataset___Working_file[[#This Row],[Order_Date]]),"Unknown Date",Nikes_Sales_Dataset___Working_file[[#This Row],[Order_Date]])</f>
        <v>45783</v>
      </c>
      <c r="S612" s="7" t="str">
        <f>IF(ISNUMBER(Nikes_Sales_Dataset___Working_file[[#This Row],[Cleaned Order Date]]),TEXT(Nikes_Sales_Dataset___Working_file[[#This Row],[Cleaned Order Date]],"mmm"),"Unknown")</f>
        <v>May</v>
      </c>
      <c r="T612" s="7" t="str">
        <f>IF(ISNUMBER(Nikes_Sales_Dataset___Working_file[[#This Row],[Cleaned Order Date]]),TEXT(Nikes_Sales_Dataset___Working_file[[#This Row],[Cleaned Order Date]],"yyyy"),"Unknown")</f>
        <v>2025</v>
      </c>
      <c r="U612" s="1" t="s">
        <v>17</v>
      </c>
      <c r="V612" s="1" t="s">
        <v>36</v>
      </c>
      <c r="W612" s="1" t="s">
        <v>36</v>
      </c>
      <c r="X612" s="9">
        <v>167.72</v>
      </c>
    </row>
    <row r="613" spans="1:24" x14ac:dyDescent="0.25">
      <c r="A613" s="4">
        <v>2033</v>
      </c>
      <c r="B613" s="4" t="str">
        <f>Nikes_Sales_Dataset___Working_file[[#This Row],[Order_ID]]&amp;"_"&amp;TEXT(Nikes_Sales_Dataset___Working_file[[#This Row],[Cleaned Order Date]],"yyyymmdd")</f>
        <v>2033_Unknown Date</v>
      </c>
      <c r="C613" s="1" t="s">
        <v>13</v>
      </c>
      <c r="D613" s="1" t="s">
        <v>20</v>
      </c>
      <c r="E613" s="1" t="s">
        <v>39</v>
      </c>
      <c r="F613" s="1" t="s">
        <v>16</v>
      </c>
      <c r="G613" s="1" t="s">
        <v>16</v>
      </c>
      <c r="H613">
        <v>4</v>
      </c>
      <c r="I613" s="3">
        <f>IF(ISBLANK(Nikes_Sales_Dataset___Working_file[[#This Row],[Units_Sold]]),IF(Nikes_Sales_Dataset___Working_file[[#This Row],[Profit]]&lt;0,0,1),Nikes_Sales_Dataset___Working_file[[#This Row],[Units_Sold]])</f>
        <v>4</v>
      </c>
      <c r="K613" s="9">
        <f>IF(ISBLANK(Nikes_Sales_Dataset___Working_file[[#This Row],[MRP]]),MEDIAN(Nikes_Sales_Dataset___Working_file[[#All],[MRP]]),Nikes_Sales_Dataset___Working_file[[#This Row],[MRP]])</f>
        <v>6110.0300000000007</v>
      </c>
      <c r="M613">
        <f>IF(ISBLANK(Nikes_Sales_Dataset___Working_file[[#This Row],[Discount_Applied]]),0,Nikes_Sales_Dataset___Working_file[[#This Row],[Discount_Applied]])</f>
        <v>0</v>
      </c>
      <c r="N613" s="9">
        <f>Nikes_Sales_Dataset___Working_file[[#This Row],[MRP Final]]*(1-Nikes_Sales_Dataset___Working_file[[#This Row],[Cleaned Discount]])</f>
        <v>6110.0300000000007</v>
      </c>
      <c r="O613">
        <v>0</v>
      </c>
      <c r="P613" s="3">
        <f>Nikes_Sales_Dataset___Working_file[[#This Row],[Sales Price]]*Nikes_Sales_Dataset___Working_file[[#This Row],[Units Sold Filled]]</f>
        <v>24440.120000000003</v>
      </c>
      <c r="Q613" s="2"/>
      <c r="R613" s="7" t="str">
        <f>IF(ISBLANK(Nikes_Sales_Dataset___Working_file[[#This Row],[Order_Date]]),"Unknown Date",Nikes_Sales_Dataset___Working_file[[#This Row],[Order_Date]])</f>
        <v>Unknown Date</v>
      </c>
      <c r="S613" s="7" t="str">
        <f>IF(ISNUMBER(Nikes_Sales_Dataset___Working_file[[#This Row],[Cleaned Order Date]]),TEXT(Nikes_Sales_Dataset___Working_file[[#This Row],[Cleaned Order Date]],"mmm"),"Unknown")</f>
        <v>Unknown</v>
      </c>
      <c r="T613" s="7" t="str">
        <f>IF(ISNUMBER(Nikes_Sales_Dataset___Working_file[[#This Row],[Cleaned Order Date]]),TEXT(Nikes_Sales_Dataset___Working_file[[#This Row],[Cleaned Order Date]],"yyyy"),"Unknown")</f>
        <v>Unknown</v>
      </c>
      <c r="U613" s="1" t="s">
        <v>22</v>
      </c>
      <c r="V613" s="1" t="s">
        <v>29</v>
      </c>
      <c r="W613" s="1" t="s">
        <v>29</v>
      </c>
      <c r="X613" s="9">
        <v>2310.9</v>
      </c>
    </row>
    <row r="614" spans="1:24" x14ac:dyDescent="0.25">
      <c r="A614" s="4">
        <v>2612</v>
      </c>
      <c r="B614" s="4" t="str">
        <f>Nikes_Sales_Dataset___Working_file[[#This Row],[Order_ID]]&amp;"_"&amp;TEXT(Nikes_Sales_Dataset___Working_file[[#This Row],[Cleaned Order Date]],"yyyymmdd")</f>
        <v>2612_20230810</v>
      </c>
      <c r="C614" s="1" t="s">
        <v>19</v>
      </c>
      <c r="D614" s="1" t="s">
        <v>14</v>
      </c>
      <c r="E614" s="1" t="s">
        <v>34</v>
      </c>
      <c r="F614" s="1" t="s">
        <v>16</v>
      </c>
      <c r="G614" s="1" t="s">
        <v>16</v>
      </c>
      <c r="H614">
        <v>0</v>
      </c>
      <c r="I614" s="3">
        <f>IF(ISBLANK(Nikes_Sales_Dataset___Working_file[[#This Row],[Units_Sold]]),IF(Nikes_Sales_Dataset___Working_file[[#This Row],[Profit]]&lt;0,0,1),Nikes_Sales_Dataset___Working_file[[#This Row],[Units_Sold]])</f>
        <v>0</v>
      </c>
      <c r="K614" s="9">
        <f>IF(ISBLANK(Nikes_Sales_Dataset___Working_file[[#This Row],[MRP]]),MEDIAN(Nikes_Sales_Dataset___Working_file[[#All],[MRP]]),Nikes_Sales_Dataset___Working_file[[#This Row],[MRP]])</f>
        <v>6110.0300000000007</v>
      </c>
      <c r="M614">
        <f>IF(ISBLANK(Nikes_Sales_Dataset___Working_file[[#This Row],[Discount_Applied]]),0,Nikes_Sales_Dataset___Working_file[[#This Row],[Discount_Applied]])</f>
        <v>0</v>
      </c>
      <c r="N614" s="9">
        <f>Nikes_Sales_Dataset___Working_file[[#This Row],[MRP Final]]*(1-Nikes_Sales_Dataset___Working_file[[#This Row],[Cleaned Discount]])</f>
        <v>6110.0300000000007</v>
      </c>
      <c r="O614">
        <v>0</v>
      </c>
      <c r="P614" s="3">
        <f>Nikes_Sales_Dataset___Working_file[[#This Row],[Sales Price]]*Nikes_Sales_Dataset___Working_file[[#This Row],[Units Sold Filled]]</f>
        <v>0</v>
      </c>
      <c r="Q614" s="2">
        <v>45148</v>
      </c>
      <c r="R614" s="7">
        <f>IF(ISBLANK(Nikes_Sales_Dataset___Working_file[[#This Row],[Order_Date]]),"Unknown Date",Nikes_Sales_Dataset___Working_file[[#This Row],[Order_Date]])</f>
        <v>45148</v>
      </c>
      <c r="S614" s="7" t="str">
        <f>IF(ISNUMBER(Nikes_Sales_Dataset___Working_file[[#This Row],[Cleaned Order Date]]),TEXT(Nikes_Sales_Dataset___Working_file[[#This Row],[Cleaned Order Date]],"mmm"),"Unknown")</f>
        <v>Aug</v>
      </c>
      <c r="T614" s="7" t="str">
        <f>IF(ISNUMBER(Nikes_Sales_Dataset___Working_file[[#This Row],[Cleaned Order Date]]),TEXT(Nikes_Sales_Dataset___Working_file[[#This Row],[Cleaned Order Date]],"yyyy"),"Unknown")</f>
        <v>2023</v>
      </c>
      <c r="U614" s="1" t="s">
        <v>22</v>
      </c>
      <c r="V614" s="1" t="s">
        <v>25</v>
      </c>
      <c r="W614" s="1" t="s">
        <v>25</v>
      </c>
      <c r="X614" s="9">
        <v>507.1</v>
      </c>
    </row>
    <row r="615" spans="1:24" x14ac:dyDescent="0.25">
      <c r="A615" s="4">
        <v>2613</v>
      </c>
      <c r="B615" s="4" t="str">
        <f>Nikes_Sales_Dataset___Working_file[[#This Row],[Order_ID]]&amp;"_"&amp;TEXT(Nikes_Sales_Dataset___Working_file[[#This Row],[Cleaned Order Date]],"yyyymmdd")</f>
        <v>2613_Unknown Date</v>
      </c>
      <c r="C615" s="1" t="s">
        <v>19</v>
      </c>
      <c r="D615" s="1" t="s">
        <v>26</v>
      </c>
      <c r="E615" s="1" t="s">
        <v>40</v>
      </c>
      <c r="F615" s="1" t="s">
        <v>57</v>
      </c>
      <c r="G615" s="1" t="s">
        <v>16</v>
      </c>
      <c r="H615">
        <v>3</v>
      </c>
      <c r="I615" s="3">
        <f>IF(ISBLANK(Nikes_Sales_Dataset___Working_file[[#This Row],[Units_Sold]]),IF(Nikes_Sales_Dataset___Working_file[[#This Row],[Profit]]&lt;0,0,1),Nikes_Sales_Dataset___Working_file[[#This Row],[Units_Sold]])</f>
        <v>3</v>
      </c>
      <c r="J615">
        <v>4374.83</v>
      </c>
      <c r="K615" s="9">
        <f>IF(ISBLANK(Nikes_Sales_Dataset___Working_file[[#This Row],[MRP]]),MEDIAN(Nikes_Sales_Dataset___Working_file[[#All],[MRP]]),Nikes_Sales_Dataset___Working_file[[#This Row],[MRP]])</f>
        <v>4374.83</v>
      </c>
      <c r="L615">
        <v>0.27</v>
      </c>
      <c r="M615">
        <f>IF(ISBLANK(Nikes_Sales_Dataset___Working_file[[#This Row],[Discount_Applied]]),0,Nikes_Sales_Dataset___Working_file[[#This Row],[Discount_Applied]])</f>
        <v>0.27</v>
      </c>
      <c r="N615" s="9">
        <f>Nikes_Sales_Dataset___Working_file[[#This Row],[MRP Final]]*(1-Nikes_Sales_Dataset___Working_file[[#This Row],[Cleaned Discount]])</f>
        <v>3193.6259</v>
      </c>
      <c r="O615">
        <v>9580.8799999999992</v>
      </c>
      <c r="P615" s="3">
        <f>Nikes_Sales_Dataset___Working_file[[#This Row],[Sales Price]]*Nikes_Sales_Dataset___Working_file[[#This Row],[Units Sold Filled]]</f>
        <v>9580.8777000000009</v>
      </c>
      <c r="Q615" s="2"/>
      <c r="R615" s="7" t="str">
        <f>IF(ISBLANK(Nikes_Sales_Dataset___Working_file[[#This Row],[Order_Date]]),"Unknown Date",Nikes_Sales_Dataset___Working_file[[#This Row],[Order_Date]])</f>
        <v>Unknown Date</v>
      </c>
      <c r="S615" s="7" t="str">
        <f>IF(ISNUMBER(Nikes_Sales_Dataset___Working_file[[#This Row],[Cleaned Order Date]]),TEXT(Nikes_Sales_Dataset___Working_file[[#This Row],[Cleaned Order Date]],"mmm"),"Unknown")</f>
        <v>Unknown</v>
      </c>
      <c r="T615" s="7" t="str">
        <f>IF(ISNUMBER(Nikes_Sales_Dataset___Working_file[[#This Row],[Cleaned Order Date]]),TEXT(Nikes_Sales_Dataset___Working_file[[#This Row],[Cleaned Order Date]],"yyyy"),"Unknown")</f>
        <v>Unknown</v>
      </c>
      <c r="U615" s="1" t="s">
        <v>22</v>
      </c>
      <c r="V615" s="1" t="s">
        <v>33</v>
      </c>
      <c r="W615" s="1" t="s">
        <v>33</v>
      </c>
      <c r="X615" s="9">
        <v>1473.37</v>
      </c>
    </row>
    <row r="616" spans="1:24" x14ac:dyDescent="0.25">
      <c r="A616" s="4">
        <v>2614</v>
      </c>
      <c r="B616" s="4" t="str">
        <f>Nikes_Sales_Dataset___Working_file[[#This Row],[Order_ID]]&amp;"_"&amp;TEXT(Nikes_Sales_Dataset___Working_file[[#This Row],[Cleaned Order Date]],"yyyymmdd")</f>
        <v>2614_20240805</v>
      </c>
      <c r="C616" s="1" t="s">
        <v>19</v>
      </c>
      <c r="D616" s="1" t="s">
        <v>30</v>
      </c>
      <c r="E616" s="1" t="s">
        <v>31</v>
      </c>
      <c r="F616" s="1" t="s">
        <v>32</v>
      </c>
      <c r="G616" s="1" t="s">
        <v>32</v>
      </c>
      <c r="I616" s="3">
        <f>IF(ISBLANK(Nikes_Sales_Dataset___Working_file[[#This Row],[Units_Sold]]),IF(Nikes_Sales_Dataset___Working_file[[#This Row],[Profit]]&lt;0,0,1),Nikes_Sales_Dataset___Working_file[[#This Row],[Units_Sold]])</f>
        <v>1</v>
      </c>
      <c r="J616">
        <v>2265</v>
      </c>
      <c r="K616" s="9">
        <f>IF(ISBLANK(Nikes_Sales_Dataset___Working_file[[#This Row],[MRP]]),MEDIAN(Nikes_Sales_Dataset___Working_file[[#All],[MRP]]),Nikes_Sales_Dataset___Working_file[[#This Row],[MRP]])</f>
        <v>2265</v>
      </c>
      <c r="M616">
        <f>IF(ISBLANK(Nikes_Sales_Dataset___Working_file[[#This Row],[Discount_Applied]]),0,Nikes_Sales_Dataset___Working_file[[#This Row],[Discount_Applied]])</f>
        <v>0</v>
      </c>
      <c r="N616" s="9">
        <f>Nikes_Sales_Dataset___Working_file[[#This Row],[MRP Final]]*(1-Nikes_Sales_Dataset___Working_file[[#This Row],[Cleaned Discount]])</f>
        <v>2265</v>
      </c>
      <c r="O616">
        <v>0</v>
      </c>
      <c r="P616" s="3">
        <f>Nikes_Sales_Dataset___Working_file[[#This Row],[Sales Price]]*Nikes_Sales_Dataset___Working_file[[#This Row],[Units Sold Filled]]</f>
        <v>2265</v>
      </c>
      <c r="Q616" s="2">
        <v>45509</v>
      </c>
      <c r="R616" s="7">
        <f>IF(ISBLANK(Nikes_Sales_Dataset___Working_file[[#This Row],[Order_Date]]),"Unknown Date",Nikes_Sales_Dataset___Working_file[[#This Row],[Order_Date]])</f>
        <v>45509</v>
      </c>
      <c r="S616" s="7" t="str">
        <f>IF(ISNUMBER(Nikes_Sales_Dataset___Working_file[[#This Row],[Cleaned Order Date]]),TEXT(Nikes_Sales_Dataset___Working_file[[#This Row],[Cleaned Order Date]],"mmm"),"Unknown")</f>
        <v>Aug</v>
      </c>
      <c r="T616" s="7" t="str">
        <f>IF(ISNUMBER(Nikes_Sales_Dataset___Working_file[[#This Row],[Cleaned Order Date]]),TEXT(Nikes_Sales_Dataset___Working_file[[#This Row],[Cleaned Order Date]],"yyyy"),"Unknown")</f>
        <v>2024</v>
      </c>
      <c r="U616" s="1" t="s">
        <v>22</v>
      </c>
      <c r="V616" s="1" t="s">
        <v>36</v>
      </c>
      <c r="W616" s="1" t="s">
        <v>36</v>
      </c>
      <c r="X616" s="9">
        <v>2095.44</v>
      </c>
    </row>
    <row r="617" spans="1:24" x14ac:dyDescent="0.25">
      <c r="A617" s="4">
        <v>2615</v>
      </c>
      <c r="B617" s="4" t="str">
        <f>Nikes_Sales_Dataset___Working_file[[#This Row],[Order_ID]]&amp;"_"&amp;TEXT(Nikes_Sales_Dataset___Working_file[[#This Row],[Cleaned Order Date]],"yyyymmdd")</f>
        <v>2615_20250324</v>
      </c>
      <c r="C617" s="1" t="s">
        <v>19</v>
      </c>
      <c r="D617" s="1" t="s">
        <v>20</v>
      </c>
      <c r="E617" s="1" t="s">
        <v>55</v>
      </c>
      <c r="F617" s="1" t="s">
        <v>32</v>
      </c>
      <c r="G617" s="1" t="s">
        <v>32</v>
      </c>
      <c r="H617">
        <v>3</v>
      </c>
      <c r="I617" s="3">
        <f>IF(ISBLANK(Nikes_Sales_Dataset___Working_file[[#This Row],[Units_Sold]]),IF(Nikes_Sales_Dataset___Working_file[[#This Row],[Profit]]&lt;0,0,1),Nikes_Sales_Dataset___Working_file[[#This Row],[Units_Sold]])</f>
        <v>3</v>
      </c>
      <c r="J617">
        <v>3042.37</v>
      </c>
      <c r="K617" s="9">
        <f>IF(ISBLANK(Nikes_Sales_Dataset___Working_file[[#This Row],[MRP]]),MEDIAN(Nikes_Sales_Dataset___Working_file[[#All],[MRP]]),Nikes_Sales_Dataset___Working_file[[#This Row],[MRP]])</f>
        <v>3042.37</v>
      </c>
      <c r="L617">
        <v>0.12</v>
      </c>
      <c r="M617">
        <f>IF(ISBLANK(Nikes_Sales_Dataset___Working_file[[#This Row],[Discount_Applied]]),0,Nikes_Sales_Dataset___Working_file[[#This Row],[Discount_Applied]])</f>
        <v>0.12</v>
      </c>
      <c r="N617" s="9">
        <f>Nikes_Sales_Dataset___Working_file[[#This Row],[MRP Final]]*(1-Nikes_Sales_Dataset___Working_file[[#This Row],[Cleaned Discount]])</f>
        <v>2677.2855999999997</v>
      </c>
      <c r="O617">
        <v>8031.86</v>
      </c>
      <c r="P617" s="3">
        <f>Nikes_Sales_Dataset___Working_file[[#This Row],[Sales Price]]*Nikes_Sales_Dataset___Working_file[[#This Row],[Units Sold Filled]]</f>
        <v>8031.8567999999996</v>
      </c>
      <c r="Q617" s="2">
        <v>45740</v>
      </c>
      <c r="R617" s="7">
        <f>IF(ISBLANK(Nikes_Sales_Dataset___Working_file[[#This Row],[Order_Date]]),"Unknown Date",Nikes_Sales_Dataset___Working_file[[#This Row],[Order_Date]])</f>
        <v>45740</v>
      </c>
      <c r="S617" s="7" t="str">
        <f>IF(ISNUMBER(Nikes_Sales_Dataset___Working_file[[#This Row],[Cleaned Order Date]]),TEXT(Nikes_Sales_Dataset___Working_file[[#This Row],[Cleaned Order Date]],"mmm"),"Unknown")</f>
        <v>Mar</v>
      </c>
      <c r="T617" s="7" t="str">
        <f>IF(ISNUMBER(Nikes_Sales_Dataset___Working_file[[#This Row],[Cleaned Order Date]]),TEXT(Nikes_Sales_Dataset___Working_file[[#This Row],[Cleaned Order Date]],"yyyy"),"Unknown")</f>
        <v>2025</v>
      </c>
      <c r="U617" s="1" t="s">
        <v>17</v>
      </c>
      <c r="V617" s="1" t="s">
        <v>29</v>
      </c>
      <c r="W617" s="1" t="s">
        <v>29</v>
      </c>
      <c r="X617" s="9">
        <v>2105.48</v>
      </c>
    </row>
    <row r="618" spans="1:24" x14ac:dyDescent="0.25">
      <c r="A618" s="4">
        <v>2616</v>
      </c>
      <c r="B618" s="4" t="str">
        <f>Nikes_Sales_Dataset___Working_file[[#This Row],[Order_ID]]&amp;"_"&amp;TEXT(Nikes_Sales_Dataset___Working_file[[#This Row],[Cleaned Order Date]],"yyyymmdd")</f>
        <v>2616_20240607</v>
      </c>
      <c r="C618" s="1" t="s">
        <v>35</v>
      </c>
      <c r="D618" s="1" t="s">
        <v>26</v>
      </c>
      <c r="E618" s="1" t="s">
        <v>40</v>
      </c>
      <c r="F618" s="1" t="s">
        <v>32</v>
      </c>
      <c r="G618" s="1" t="s">
        <v>32</v>
      </c>
      <c r="I618" s="3">
        <f>IF(ISBLANK(Nikes_Sales_Dataset___Working_file[[#This Row],[Units_Sold]]),IF(Nikes_Sales_Dataset___Working_file[[#This Row],[Profit]]&lt;0,0,1),Nikes_Sales_Dataset___Working_file[[#This Row],[Units_Sold]])</f>
        <v>1</v>
      </c>
      <c r="K618" s="9">
        <f>IF(ISBLANK(Nikes_Sales_Dataset___Working_file[[#This Row],[MRP]]),MEDIAN(Nikes_Sales_Dataset___Working_file[[#All],[MRP]]),Nikes_Sales_Dataset___Working_file[[#This Row],[MRP]])</f>
        <v>6110.0300000000007</v>
      </c>
      <c r="L618">
        <v>0.2</v>
      </c>
      <c r="M618">
        <f>IF(ISBLANK(Nikes_Sales_Dataset___Working_file[[#This Row],[Discount_Applied]]),0,Nikes_Sales_Dataset___Working_file[[#This Row],[Discount_Applied]])</f>
        <v>0.2</v>
      </c>
      <c r="N618" s="9">
        <f>Nikes_Sales_Dataset___Working_file[[#This Row],[MRP Final]]*(1-Nikes_Sales_Dataset___Working_file[[#This Row],[Cleaned Discount]])</f>
        <v>4888.0240000000003</v>
      </c>
      <c r="O618">
        <v>0</v>
      </c>
      <c r="P618" s="3">
        <f>Nikes_Sales_Dataset___Working_file[[#This Row],[Sales Price]]*Nikes_Sales_Dataset___Working_file[[#This Row],[Units Sold Filled]]</f>
        <v>4888.0240000000003</v>
      </c>
      <c r="Q618" s="2">
        <v>45450</v>
      </c>
      <c r="R618" s="7">
        <f>IF(ISBLANK(Nikes_Sales_Dataset___Working_file[[#This Row],[Order_Date]]),"Unknown Date",Nikes_Sales_Dataset___Working_file[[#This Row],[Order_Date]])</f>
        <v>45450</v>
      </c>
      <c r="S618" s="7" t="str">
        <f>IF(ISNUMBER(Nikes_Sales_Dataset___Working_file[[#This Row],[Cleaned Order Date]]),TEXT(Nikes_Sales_Dataset___Working_file[[#This Row],[Cleaned Order Date]],"mmm"),"Unknown")</f>
        <v>Jun</v>
      </c>
      <c r="T618" s="7" t="str">
        <f>IF(ISNUMBER(Nikes_Sales_Dataset___Working_file[[#This Row],[Cleaned Order Date]]),TEXT(Nikes_Sales_Dataset___Working_file[[#This Row],[Cleaned Order Date]],"yyyy"),"Unknown")</f>
        <v>2024</v>
      </c>
      <c r="U618" s="1" t="s">
        <v>17</v>
      </c>
      <c r="V618" s="1" t="s">
        <v>45</v>
      </c>
      <c r="W618" s="1" t="s">
        <v>45</v>
      </c>
      <c r="X618" s="9">
        <v>2788.41</v>
      </c>
    </row>
    <row r="619" spans="1:24" x14ac:dyDescent="0.25">
      <c r="A619" s="4">
        <v>2617</v>
      </c>
      <c r="B619" s="4" t="str">
        <f>Nikes_Sales_Dataset___Working_file[[#This Row],[Order_ID]]&amp;"_"&amp;TEXT(Nikes_Sales_Dataset___Working_file[[#This Row],[Cleaned Order Date]],"yyyymmdd")</f>
        <v>2617_Unknown Date</v>
      </c>
      <c r="C619" s="1" t="s">
        <v>13</v>
      </c>
      <c r="D619" s="1" t="s">
        <v>20</v>
      </c>
      <c r="E619" s="1" t="s">
        <v>24</v>
      </c>
      <c r="F619" s="1" t="s">
        <v>32</v>
      </c>
      <c r="G619" s="1" t="s">
        <v>32</v>
      </c>
      <c r="H619">
        <v>0</v>
      </c>
      <c r="I619" s="3">
        <f>IF(ISBLANK(Nikes_Sales_Dataset___Working_file[[#This Row],[Units_Sold]]),IF(Nikes_Sales_Dataset___Working_file[[#This Row],[Profit]]&lt;0,0,1),Nikes_Sales_Dataset___Working_file[[#This Row],[Units_Sold]])</f>
        <v>0</v>
      </c>
      <c r="K619" s="9">
        <f>IF(ISBLANK(Nikes_Sales_Dataset___Working_file[[#This Row],[MRP]]),MEDIAN(Nikes_Sales_Dataset___Working_file[[#All],[MRP]]),Nikes_Sales_Dataset___Working_file[[#This Row],[MRP]])</f>
        <v>6110.0300000000007</v>
      </c>
      <c r="M619">
        <f>IF(ISBLANK(Nikes_Sales_Dataset___Working_file[[#This Row],[Discount_Applied]]),0,Nikes_Sales_Dataset___Working_file[[#This Row],[Discount_Applied]])</f>
        <v>0</v>
      </c>
      <c r="N619" s="9">
        <f>Nikes_Sales_Dataset___Working_file[[#This Row],[MRP Final]]*(1-Nikes_Sales_Dataset___Working_file[[#This Row],[Cleaned Discount]])</f>
        <v>6110.0300000000007</v>
      </c>
      <c r="O619">
        <v>0</v>
      </c>
      <c r="P619" s="3">
        <f>Nikes_Sales_Dataset___Working_file[[#This Row],[Sales Price]]*Nikes_Sales_Dataset___Working_file[[#This Row],[Units Sold Filled]]</f>
        <v>0</v>
      </c>
      <c r="Q619" s="2"/>
      <c r="R619" s="7" t="str">
        <f>IF(ISBLANK(Nikes_Sales_Dataset___Working_file[[#This Row],[Order_Date]]),"Unknown Date",Nikes_Sales_Dataset___Working_file[[#This Row],[Order_Date]])</f>
        <v>Unknown Date</v>
      </c>
      <c r="S619" s="7" t="str">
        <f>IF(ISNUMBER(Nikes_Sales_Dataset___Working_file[[#This Row],[Cleaned Order Date]]),TEXT(Nikes_Sales_Dataset___Working_file[[#This Row],[Cleaned Order Date]],"mmm"),"Unknown")</f>
        <v>Unknown</v>
      </c>
      <c r="T619" s="7" t="str">
        <f>IF(ISNUMBER(Nikes_Sales_Dataset___Working_file[[#This Row],[Cleaned Order Date]]),TEXT(Nikes_Sales_Dataset___Working_file[[#This Row],[Cleaned Order Date]],"yyyy"),"Unknown")</f>
        <v>Unknown</v>
      </c>
      <c r="U619" s="1" t="s">
        <v>17</v>
      </c>
      <c r="V619" s="1" t="s">
        <v>33</v>
      </c>
      <c r="W619" s="1" t="s">
        <v>33</v>
      </c>
      <c r="X619" s="9">
        <v>2772.05</v>
      </c>
    </row>
    <row r="620" spans="1:24" x14ac:dyDescent="0.25">
      <c r="A620" s="4">
        <v>2618</v>
      </c>
      <c r="B620" s="4" t="str">
        <f>Nikes_Sales_Dataset___Working_file[[#This Row],[Order_ID]]&amp;"_"&amp;TEXT(Nikes_Sales_Dataset___Working_file[[#This Row],[Cleaned Order Date]],"yyyymmdd")</f>
        <v>2618_20250623</v>
      </c>
      <c r="C620" s="1" t="s">
        <v>13</v>
      </c>
      <c r="D620" s="1" t="s">
        <v>26</v>
      </c>
      <c r="E620" s="1" t="s">
        <v>58</v>
      </c>
      <c r="F620" s="1" t="s">
        <v>32</v>
      </c>
      <c r="G620" s="1" t="s">
        <v>32</v>
      </c>
      <c r="I620" s="3">
        <f>IF(ISBLANK(Nikes_Sales_Dataset___Working_file[[#This Row],[Units_Sold]]),IF(Nikes_Sales_Dataset___Working_file[[#This Row],[Profit]]&lt;0,0,1),Nikes_Sales_Dataset___Working_file[[#This Row],[Units_Sold]])</f>
        <v>1</v>
      </c>
      <c r="K620" s="9">
        <f>IF(ISBLANK(Nikes_Sales_Dataset___Working_file[[#This Row],[MRP]]),MEDIAN(Nikes_Sales_Dataset___Working_file[[#All],[MRP]]),Nikes_Sales_Dataset___Working_file[[#This Row],[MRP]])</f>
        <v>6110.0300000000007</v>
      </c>
      <c r="M620">
        <f>IF(ISBLANK(Nikes_Sales_Dataset___Working_file[[#This Row],[Discount_Applied]]),0,Nikes_Sales_Dataset___Working_file[[#This Row],[Discount_Applied]])</f>
        <v>0</v>
      </c>
      <c r="N620" s="9">
        <f>Nikes_Sales_Dataset___Working_file[[#This Row],[MRP Final]]*(1-Nikes_Sales_Dataset___Working_file[[#This Row],[Cleaned Discount]])</f>
        <v>6110.0300000000007</v>
      </c>
      <c r="O620">
        <v>0</v>
      </c>
      <c r="P620" s="3">
        <f>Nikes_Sales_Dataset___Working_file[[#This Row],[Sales Price]]*Nikes_Sales_Dataset___Working_file[[#This Row],[Units Sold Filled]]</f>
        <v>6110.0300000000007</v>
      </c>
      <c r="Q620" s="2">
        <v>45831</v>
      </c>
      <c r="R620" s="7">
        <f>IF(ISBLANK(Nikes_Sales_Dataset___Working_file[[#This Row],[Order_Date]]),"Unknown Date",Nikes_Sales_Dataset___Working_file[[#This Row],[Order_Date]])</f>
        <v>45831</v>
      </c>
      <c r="S620" s="7" t="str">
        <f>IF(ISNUMBER(Nikes_Sales_Dataset___Working_file[[#This Row],[Cleaned Order Date]]),TEXT(Nikes_Sales_Dataset___Working_file[[#This Row],[Cleaned Order Date]],"mmm"),"Unknown")</f>
        <v>Jun</v>
      </c>
      <c r="T620" s="7" t="str">
        <f>IF(ISNUMBER(Nikes_Sales_Dataset___Working_file[[#This Row],[Cleaned Order Date]]),TEXT(Nikes_Sales_Dataset___Working_file[[#This Row],[Cleaned Order Date]],"yyyy"),"Unknown")</f>
        <v>2025</v>
      </c>
      <c r="U620" s="1" t="s">
        <v>22</v>
      </c>
      <c r="V620" s="1" t="s">
        <v>29</v>
      </c>
      <c r="W620" s="1" t="s">
        <v>29</v>
      </c>
      <c r="X620" s="9">
        <v>3718.11</v>
      </c>
    </row>
    <row r="621" spans="1:24" x14ac:dyDescent="0.25">
      <c r="A621" s="4">
        <v>2619</v>
      </c>
      <c r="B621" s="4" t="str">
        <f>Nikes_Sales_Dataset___Working_file[[#This Row],[Order_ID]]&amp;"_"&amp;TEXT(Nikes_Sales_Dataset___Working_file[[#This Row],[Cleaned Order Date]],"yyyymmdd")</f>
        <v>2619_20240122</v>
      </c>
      <c r="C621" s="1" t="s">
        <v>13</v>
      </c>
      <c r="D621" s="1" t="s">
        <v>26</v>
      </c>
      <c r="E621" s="1" t="s">
        <v>40</v>
      </c>
      <c r="F621" s="1" t="s">
        <v>28</v>
      </c>
      <c r="G621" s="1" t="s">
        <v>28</v>
      </c>
      <c r="H621">
        <v>4</v>
      </c>
      <c r="I621" s="3">
        <f>IF(ISBLANK(Nikes_Sales_Dataset___Working_file[[#This Row],[Units_Sold]]),IF(Nikes_Sales_Dataset___Working_file[[#This Row],[Profit]]&lt;0,0,1),Nikes_Sales_Dataset___Working_file[[#This Row],[Units_Sold]])</f>
        <v>4</v>
      </c>
      <c r="K621" s="9">
        <f>IF(ISBLANK(Nikes_Sales_Dataset___Working_file[[#This Row],[MRP]]),MEDIAN(Nikes_Sales_Dataset___Working_file[[#All],[MRP]]),Nikes_Sales_Dataset___Working_file[[#This Row],[MRP]])</f>
        <v>6110.0300000000007</v>
      </c>
      <c r="L621">
        <v>0.65</v>
      </c>
      <c r="M621">
        <f>IF(ISBLANK(Nikes_Sales_Dataset___Working_file[[#This Row],[Discount_Applied]]),0,Nikes_Sales_Dataset___Working_file[[#This Row],[Discount_Applied]])</f>
        <v>0.65</v>
      </c>
      <c r="N621" s="9">
        <f>Nikes_Sales_Dataset___Working_file[[#This Row],[MRP Final]]*(1-Nikes_Sales_Dataset___Working_file[[#This Row],[Cleaned Discount]])</f>
        <v>2138.5105000000003</v>
      </c>
      <c r="O621">
        <v>0</v>
      </c>
      <c r="P621" s="3">
        <f>Nikes_Sales_Dataset___Working_file[[#This Row],[Sales Price]]*Nikes_Sales_Dataset___Working_file[[#This Row],[Units Sold Filled]]</f>
        <v>8554.0420000000013</v>
      </c>
      <c r="Q621" s="2">
        <v>45313</v>
      </c>
      <c r="R621" s="7">
        <f>IF(ISBLANK(Nikes_Sales_Dataset___Working_file[[#This Row],[Order_Date]]),"Unknown Date",Nikes_Sales_Dataset___Working_file[[#This Row],[Order_Date]])</f>
        <v>45313</v>
      </c>
      <c r="S621" s="7" t="str">
        <f>IF(ISNUMBER(Nikes_Sales_Dataset___Working_file[[#This Row],[Cleaned Order Date]]),TEXT(Nikes_Sales_Dataset___Working_file[[#This Row],[Cleaned Order Date]],"mmm"),"Unknown")</f>
        <v>Jan</v>
      </c>
      <c r="T621" s="7" t="str">
        <f>IF(ISNUMBER(Nikes_Sales_Dataset___Working_file[[#This Row],[Cleaned Order Date]]),TEXT(Nikes_Sales_Dataset___Working_file[[#This Row],[Cleaned Order Date]],"yyyy"),"Unknown")</f>
        <v>2024</v>
      </c>
      <c r="U621" s="1" t="s">
        <v>17</v>
      </c>
      <c r="V621" s="1" t="s">
        <v>23</v>
      </c>
      <c r="W621" s="1" t="s">
        <v>38</v>
      </c>
      <c r="X621" s="9">
        <v>-300.27999999999997</v>
      </c>
    </row>
    <row r="622" spans="1:24" x14ac:dyDescent="0.25">
      <c r="A622" s="4">
        <v>2620</v>
      </c>
      <c r="B622" s="4" t="str">
        <f>Nikes_Sales_Dataset___Working_file[[#This Row],[Order_ID]]&amp;"_"&amp;TEXT(Nikes_Sales_Dataset___Working_file[[#This Row],[Cleaned Order Date]],"yyyymmdd")</f>
        <v>2620_Unknown Date</v>
      </c>
      <c r="C622" s="1" t="s">
        <v>13</v>
      </c>
      <c r="D622" s="1" t="s">
        <v>14</v>
      </c>
      <c r="E622" s="1" t="s">
        <v>34</v>
      </c>
      <c r="F622" s="1" t="s">
        <v>32</v>
      </c>
      <c r="G622" s="1" t="s">
        <v>32</v>
      </c>
      <c r="H622">
        <v>0</v>
      </c>
      <c r="I622" s="3">
        <f>IF(ISBLANK(Nikes_Sales_Dataset___Working_file[[#This Row],[Units_Sold]]),IF(Nikes_Sales_Dataset___Working_file[[#This Row],[Profit]]&lt;0,0,1),Nikes_Sales_Dataset___Working_file[[#This Row],[Units_Sold]])</f>
        <v>0</v>
      </c>
      <c r="K622" s="9">
        <f>IF(ISBLANK(Nikes_Sales_Dataset___Working_file[[#This Row],[MRP]]),MEDIAN(Nikes_Sales_Dataset___Working_file[[#All],[MRP]]),Nikes_Sales_Dataset___Working_file[[#This Row],[MRP]])</f>
        <v>6110.0300000000007</v>
      </c>
      <c r="M622">
        <f>IF(ISBLANK(Nikes_Sales_Dataset___Working_file[[#This Row],[Discount_Applied]]),0,Nikes_Sales_Dataset___Working_file[[#This Row],[Discount_Applied]])</f>
        <v>0</v>
      </c>
      <c r="N622" s="9">
        <f>Nikes_Sales_Dataset___Working_file[[#This Row],[MRP Final]]*(1-Nikes_Sales_Dataset___Working_file[[#This Row],[Cleaned Discount]])</f>
        <v>6110.0300000000007</v>
      </c>
      <c r="O622">
        <v>0</v>
      </c>
      <c r="P622" s="3">
        <f>Nikes_Sales_Dataset___Working_file[[#This Row],[Sales Price]]*Nikes_Sales_Dataset___Working_file[[#This Row],[Units Sold Filled]]</f>
        <v>0</v>
      </c>
      <c r="Q622" s="2"/>
      <c r="R622" s="7" t="str">
        <f>IF(ISBLANK(Nikes_Sales_Dataset___Working_file[[#This Row],[Order_Date]]),"Unknown Date",Nikes_Sales_Dataset___Working_file[[#This Row],[Order_Date]])</f>
        <v>Unknown Date</v>
      </c>
      <c r="S622" s="7" t="str">
        <f>IF(ISNUMBER(Nikes_Sales_Dataset___Working_file[[#This Row],[Cleaned Order Date]]),TEXT(Nikes_Sales_Dataset___Working_file[[#This Row],[Cleaned Order Date]],"mmm"),"Unknown")</f>
        <v>Unknown</v>
      </c>
      <c r="T622" s="7" t="str">
        <f>IF(ISNUMBER(Nikes_Sales_Dataset___Working_file[[#This Row],[Cleaned Order Date]]),TEXT(Nikes_Sales_Dataset___Working_file[[#This Row],[Cleaned Order Date]],"yyyy"),"Unknown")</f>
        <v>Unknown</v>
      </c>
      <c r="U622" s="1" t="s">
        <v>17</v>
      </c>
      <c r="V622" s="1" t="s">
        <v>23</v>
      </c>
      <c r="W622" s="1" t="s">
        <v>38</v>
      </c>
      <c r="X622" s="9">
        <v>3874.67</v>
      </c>
    </row>
    <row r="623" spans="1:24" x14ac:dyDescent="0.25">
      <c r="A623" s="4">
        <v>2621</v>
      </c>
      <c r="B623" s="4" t="str">
        <f>Nikes_Sales_Dataset___Working_file[[#This Row],[Order_ID]]&amp;"_"&amp;TEXT(Nikes_Sales_Dataset___Working_file[[#This Row],[Cleaned Order Date]],"yyyymmdd")</f>
        <v>2621_20240519</v>
      </c>
      <c r="C623" s="1" t="s">
        <v>13</v>
      </c>
      <c r="D623" s="1" t="s">
        <v>20</v>
      </c>
      <c r="E623" s="1" t="s">
        <v>55</v>
      </c>
      <c r="F623" s="1" t="s">
        <v>28</v>
      </c>
      <c r="G623" s="1" t="s">
        <v>28</v>
      </c>
      <c r="H623">
        <v>3</v>
      </c>
      <c r="I623" s="3">
        <f>IF(ISBLANK(Nikes_Sales_Dataset___Working_file[[#This Row],[Units_Sold]]),IF(Nikes_Sales_Dataset___Working_file[[#This Row],[Profit]]&lt;0,0,1),Nikes_Sales_Dataset___Working_file[[#This Row],[Units_Sold]])</f>
        <v>3</v>
      </c>
      <c r="J623">
        <v>6466.57</v>
      </c>
      <c r="K623" s="9">
        <f>IF(ISBLANK(Nikes_Sales_Dataset___Working_file[[#This Row],[MRP]]),MEDIAN(Nikes_Sales_Dataset___Working_file[[#All],[MRP]]),Nikes_Sales_Dataset___Working_file[[#This Row],[MRP]])</f>
        <v>6466.57</v>
      </c>
      <c r="L623">
        <v>0.59</v>
      </c>
      <c r="M623">
        <f>IF(ISBLANK(Nikes_Sales_Dataset___Working_file[[#This Row],[Discount_Applied]]),0,Nikes_Sales_Dataset___Working_file[[#This Row],[Discount_Applied]])</f>
        <v>0.59</v>
      </c>
      <c r="N623" s="9">
        <f>Nikes_Sales_Dataset___Working_file[[#This Row],[MRP Final]]*(1-Nikes_Sales_Dataset___Working_file[[#This Row],[Cleaned Discount]])</f>
        <v>2651.2937000000002</v>
      </c>
      <c r="O623">
        <v>7953.88</v>
      </c>
      <c r="P623" s="3">
        <f>Nikes_Sales_Dataset___Working_file[[#This Row],[Sales Price]]*Nikes_Sales_Dataset___Working_file[[#This Row],[Units Sold Filled]]</f>
        <v>7953.8811000000005</v>
      </c>
      <c r="Q623" s="2">
        <v>45431</v>
      </c>
      <c r="R623" s="7">
        <f>IF(ISBLANK(Nikes_Sales_Dataset___Working_file[[#This Row],[Order_Date]]),"Unknown Date",Nikes_Sales_Dataset___Working_file[[#This Row],[Order_Date]])</f>
        <v>45431</v>
      </c>
      <c r="S623" s="7" t="str">
        <f>IF(ISNUMBER(Nikes_Sales_Dataset___Working_file[[#This Row],[Cleaned Order Date]]),TEXT(Nikes_Sales_Dataset___Working_file[[#This Row],[Cleaned Order Date]],"mmm"),"Unknown")</f>
        <v>May</v>
      </c>
      <c r="T623" s="7" t="str">
        <f>IF(ISNUMBER(Nikes_Sales_Dataset___Working_file[[#This Row],[Cleaned Order Date]]),TEXT(Nikes_Sales_Dataset___Working_file[[#This Row],[Cleaned Order Date]],"yyyy"),"Unknown")</f>
        <v>2024</v>
      </c>
      <c r="U623" s="1" t="s">
        <v>17</v>
      </c>
      <c r="V623" s="1" t="s">
        <v>36</v>
      </c>
      <c r="W623" s="1" t="s">
        <v>36</v>
      </c>
      <c r="X623" s="9">
        <v>-1152.8599999999999</v>
      </c>
    </row>
    <row r="624" spans="1:24" x14ac:dyDescent="0.25">
      <c r="A624" s="4">
        <v>2622</v>
      </c>
      <c r="B624" s="4" t="str">
        <f>Nikes_Sales_Dataset___Working_file[[#This Row],[Order_ID]]&amp;"_"&amp;TEXT(Nikes_Sales_Dataset___Working_file[[#This Row],[Cleaned Order Date]],"yyyymmdd")</f>
        <v>2622_20250407</v>
      </c>
      <c r="C624" s="1" t="s">
        <v>13</v>
      </c>
      <c r="D624" s="1" t="s">
        <v>26</v>
      </c>
      <c r="E624" s="1" t="s">
        <v>27</v>
      </c>
      <c r="F624" s="1" t="s">
        <v>16</v>
      </c>
      <c r="G624" s="1" t="s">
        <v>16</v>
      </c>
      <c r="I624" s="3">
        <f>IF(ISBLANK(Nikes_Sales_Dataset___Working_file[[#This Row],[Units_Sold]]),IF(Nikes_Sales_Dataset___Working_file[[#This Row],[Profit]]&lt;0,0,1),Nikes_Sales_Dataset___Working_file[[#This Row],[Units_Sold]])</f>
        <v>0</v>
      </c>
      <c r="J624">
        <v>8073.58</v>
      </c>
      <c r="K624" s="9">
        <f>IF(ISBLANK(Nikes_Sales_Dataset___Working_file[[#This Row],[MRP]]),MEDIAN(Nikes_Sales_Dataset___Working_file[[#All],[MRP]]),Nikes_Sales_Dataset___Working_file[[#This Row],[MRP]])</f>
        <v>8073.58</v>
      </c>
      <c r="M624">
        <f>IF(ISBLANK(Nikes_Sales_Dataset___Working_file[[#This Row],[Discount_Applied]]),0,Nikes_Sales_Dataset___Working_file[[#This Row],[Discount_Applied]])</f>
        <v>0</v>
      </c>
      <c r="N624" s="9">
        <f>Nikes_Sales_Dataset___Working_file[[#This Row],[MRP Final]]*(1-Nikes_Sales_Dataset___Working_file[[#This Row],[Cleaned Discount]])</f>
        <v>8073.58</v>
      </c>
      <c r="O624">
        <v>0</v>
      </c>
      <c r="P624" s="3">
        <f>Nikes_Sales_Dataset___Working_file[[#This Row],[Sales Price]]*Nikes_Sales_Dataset___Working_file[[#This Row],[Units Sold Filled]]</f>
        <v>0</v>
      </c>
      <c r="Q624" s="2">
        <v>45754</v>
      </c>
      <c r="R624" s="7">
        <f>IF(ISBLANK(Nikes_Sales_Dataset___Working_file[[#This Row],[Order_Date]]),"Unknown Date",Nikes_Sales_Dataset___Working_file[[#This Row],[Order_Date]])</f>
        <v>45754</v>
      </c>
      <c r="S624" s="7" t="str">
        <f>IF(ISNUMBER(Nikes_Sales_Dataset___Working_file[[#This Row],[Cleaned Order Date]]),TEXT(Nikes_Sales_Dataset___Working_file[[#This Row],[Cleaned Order Date]],"mmm"),"Unknown")</f>
        <v>Apr</v>
      </c>
      <c r="T624" s="7" t="str">
        <f>IF(ISNUMBER(Nikes_Sales_Dataset___Working_file[[#This Row],[Cleaned Order Date]]),TEXT(Nikes_Sales_Dataset___Working_file[[#This Row],[Cleaned Order Date]],"yyyy"),"Unknown")</f>
        <v>2025</v>
      </c>
      <c r="U624" s="1" t="s">
        <v>17</v>
      </c>
      <c r="V624" s="1" t="s">
        <v>29</v>
      </c>
      <c r="W624" s="1" t="s">
        <v>29</v>
      </c>
      <c r="X624" s="9">
        <v>-82.31</v>
      </c>
    </row>
    <row r="625" spans="1:24" x14ac:dyDescent="0.25">
      <c r="A625" s="4">
        <v>2623</v>
      </c>
      <c r="B625" s="4" t="str">
        <f>Nikes_Sales_Dataset___Working_file[[#This Row],[Order_ID]]&amp;"_"&amp;TEXT(Nikes_Sales_Dataset___Working_file[[#This Row],[Cleaned Order Date]],"yyyymmdd")</f>
        <v>2623_20250408</v>
      </c>
      <c r="C625" s="1" t="s">
        <v>35</v>
      </c>
      <c r="D625" s="1" t="s">
        <v>30</v>
      </c>
      <c r="E625" s="1" t="s">
        <v>56</v>
      </c>
      <c r="F625" s="1" t="s">
        <v>28</v>
      </c>
      <c r="G625" s="1" t="s">
        <v>28</v>
      </c>
      <c r="I625" s="3">
        <f>IF(ISBLANK(Nikes_Sales_Dataset___Working_file[[#This Row],[Units_Sold]]),IF(Nikes_Sales_Dataset___Working_file[[#This Row],[Profit]]&lt;0,0,1),Nikes_Sales_Dataset___Working_file[[#This Row],[Units_Sold]])</f>
        <v>1</v>
      </c>
      <c r="J625">
        <v>4658.42</v>
      </c>
      <c r="K625" s="9">
        <f>IF(ISBLANK(Nikes_Sales_Dataset___Working_file[[#This Row],[MRP]]),MEDIAN(Nikes_Sales_Dataset___Working_file[[#All],[MRP]]),Nikes_Sales_Dataset___Working_file[[#This Row],[MRP]])</f>
        <v>4658.42</v>
      </c>
      <c r="M625">
        <f>IF(ISBLANK(Nikes_Sales_Dataset___Working_file[[#This Row],[Discount_Applied]]),0,Nikes_Sales_Dataset___Working_file[[#This Row],[Discount_Applied]])</f>
        <v>0</v>
      </c>
      <c r="N625" s="9">
        <f>Nikes_Sales_Dataset___Working_file[[#This Row],[MRP Final]]*(1-Nikes_Sales_Dataset___Working_file[[#This Row],[Cleaned Discount]])</f>
        <v>4658.42</v>
      </c>
      <c r="O625">
        <v>0</v>
      </c>
      <c r="P625" s="3">
        <f>Nikes_Sales_Dataset___Working_file[[#This Row],[Sales Price]]*Nikes_Sales_Dataset___Working_file[[#This Row],[Units Sold Filled]]</f>
        <v>4658.42</v>
      </c>
      <c r="Q625" s="2">
        <v>45755</v>
      </c>
      <c r="R625" s="7">
        <f>IF(ISBLANK(Nikes_Sales_Dataset___Working_file[[#This Row],[Order_Date]]),"Unknown Date",Nikes_Sales_Dataset___Working_file[[#This Row],[Order_Date]])</f>
        <v>45755</v>
      </c>
      <c r="S625" s="7" t="str">
        <f>IF(ISNUMBER(Nikes_Sales_Dataset___Working_file[[#This Row],[Cleaned Order Date]]),TEXT(Nikes_Sales_Dataset___Working_file[[#This Row],[Cleaned Order Date]],"mmm"),"Unknown")</f>
        <v>Apr</v>
      </c>
      <c r="T625" s="7" t="str">
        <f>IF(ISNUMBER(Nikes_Sales_Dataset___Working_file[[#This Row],[Cleaned Order Date]]),TEXT(Nikes_Sales_Dataset___Working_file[[#This Row],[Cleaned Order Date]],"yyyy"),"Unknown")</f>
        <v>2025</v>
      </c>
      <c r="U625" s="1" t="s">
        <v>22</v>
      </c>
      <c r="V625" s="1" t="s">
        <v>25</v>
      </c>
      <c r="W625" s="1" t="s">
        <v>25</v>
      </c>
      <c r="X625" s="9">
        <v>1622.42</v>
      </c>
    </row>
    <row r="626" spans="1:24" x14ac:dyDescent="0.25">
      <c r="A626" s="4">
        <v>2624</v>
      </c>
      <c r="B626" s="4" t="str">
        <f>Nikes_Sales_Dataset___Working_file[[#This Row],[Order_ID]]&amp;"_"&amp;TEXT(Nikes_Sales_Dataset___Working_file[[#This Row],[Cleaned Order Date]],"yyyymmdd")</f>
        <v>2624_Unknown Date</v>
      </c>
      <c r="C626" s="1" t="s">
        <v>35</v>
      </c>
      <c r="D626" s="1" t="s">
        <v>26</v>
      </c>
      <c r="E626" s="1" t="s">
        <v>27</v>
      </c>
      <c r="F626" s="1" t="s">
        <v>32</v>
      </c>
      <c r="G626" s="1" t="s">
        <v>32</v>
      </c>
      <c r="H626">
        <v>0</v>
      </c>
      <c r="I626" s="3">
        <f>IF(ISBLANK(Nikes_Sales_Dataset___Working_file[[#This Row],[Units_Sold]]),IF(Nikes_Sales_Dataset___Working_file[[#This Row],[Profit]]&lt;0,0,1),Nikes_Sales_Dataset___Working_file[[#This Row],[Units_Sold]])</f>
        <v>0</v>
      </c>
      <c r="K626" s="9">
        <f>IF(ISBLANK(Nikes_Sales_Dataset___Working_file[[#This Row],[MRP]]),MEDIAN(Nikes_Sales_Dataset___Working_file[[#All],[MRP]]),Nikes_Sales_Dataset___Working_file[[#This Row],[MRP]])</f>
        <v>6110.0300000000007</v>
      </c>
      <c r="M626">
        <f>IF(ISBLANK(Nikes_Sales_Dataset___Working_file[[#This Row],[Discount_Applied]]),0,Nikes_Sales_Dataset___Working_file[[#This Row],[Discount_Applied]])</f>
        <v>0</v>
      </c>
      <c r="N626" s="9">
        <f>Nikes_Sales_Dataset___Working_file[[#This Row],[MRP Final]]*(1-Nikes_Sales_Dataset___Working_file[[#This Row],[Cleaned Discount]])</f>
        <v>6110.0300000000007</v>
      </c>
      <c r="O626">
        <v>0</v>
      </c>
      <c r="P626" s="3">
        <f>Nikes_Sales_Dataset___Working_file[[#This Row],[Sales Price]]*Nikes_Sales_Dataset___Working_file[[#This Row],[Units Sold Filled]]</f>
        <v>0</v>
      </c>
      <c r="Q626" s="2"/>
      <c r="R626" s="7" t="str">
        <f>IF(ISBLANK(Nikes_Sales_Dataset___Working_file[[#This Row],[Order_Date]]),"Unknown Date",Nikes_Sales_Dataset___Working_file[[#This Row],[Order_Date]])</f>
        <v>Unknown Date</v>
      </c>
      <c r="S626" s="7" t="str">
        <f>IF(ISNUMBER(Nikes_Sales_Dataset___Working_file[[#This Row],[Cleaned Order Date]]),TEXT(Nikes_Sales_Dataset___Working_file[[#This Row],[Cleaned Order Date]],"mmm"),"Unknown")</f>
        <v>Unknown</v>
      </c>
      <c r="T626" s="7" t="str">
        <f>IF(ISNUMBER(Nikes_Sales_Dataset___Working_file[[#This Row],[Cleaned Order Date]]),TEXT(Nikes_Sales_Dataset___Working_file[[#This Row],[Cleaned Order Date]],"yyyy"),"Unknown")</f>
        <v>Unknown</v>
      </c>
      <c r="U626" s="1" t="s">
        <v>22</v>
      </c>
      <c r="V626" s="1" t="s">
        <v>18</v>
      </c>
      <c r="W626" s="1" t="s">
        <v>36</v>
      </c>
      <c r="X626" s="9">
        <v>2085.94</v>
      </c>
    </row>
    <row r="627" spans="1:24" x14ac:dyDescent="0.25">
      <c r="A627" s="4">
        <v>2625</v>
      </c>
      <c r="B627" s="4" t="str">
        <f>Nikes_Sales_Dataset___Working_file[[#This Row],[Order_ID]]&amp;"_"&amp;TEXT(Nikes_Sales_Dataset___Working_file[[#This Row],[Cleaned Order Date]],"yyyymmdd")</f>
        <v>2625_20250205</v>
      </c>
      <c r="C627" s="1" t="s">
        <v>13</v>
      </c>
      <c r="D627" s="1" t="s">
        <v>14</v>
      </c>
      <c r="E627" s="1" t="s">
        <v>34</v>
      </c>
      <c r="F627" s="1" t="s">
        <v>16</v>
      </c>
      <c r="G627" s="1" t="s">
        <v>16</v>
      </c>
      <c r="H627">
        <v>-1</v>
      </c>
      <c r="I627" s="3">
        <f>IF(ISBLANK(Nikes_Sales_Dataset___Working_file[[#This Row],[Units_Sold]]),IF(Nikes_Sales_Dataset___Working_file[[#This Row],[Profit]]&lt;0,0,1),Nikes_Sales_Dataset___Working_file[[#This Row],[Units_Sold]])</f>
        <v>-1</v>
      </c>
      <c r="J627">
        <v>6815.44</v>
      </c>
      <c r="K627" s="9">
        <f>IF(ISBLANK(Nikes_Sales_Dataset___Working_file[[#This Row],[MRP]]),MEDIAN(Nikes_Sales_Dataset___Working_file[[#All],[MRP]]),Nikes_Sales_Dataset___Working_file[[#This Row],[MRP]])</f>
        <v>6815.44</v>
      </c>
      <c r="M627">
        <f>IF(ISBLANK(Nikes_Sales_Dataset___Working_file[[#This Row],[Discount_Applied]]),0,Nikes_Sales_Dataset___Working_file[[#This Row],[Discount_Applied]])</f>
        <v>0</v>
      </c>
      <c r="N627" s="9">
        <f>Nikes_Sales_Dataset___Working_file[[#This Row],[MRP Final]]*(1-Nikes_Sales_Dataset___Working_file[[#This Row],[Cleaned Discount]])</f>
        <v>6815.44</v>
      </c>
      <c r="O627">
        <v>0</v>
      </c>
      <c r="P627" s="3">
        <f>Nikes_Sales_Dataset___Working_file[[#This Row],[Sales Price]]*Nikes_Sales_Dataset___Working_file[[#This Row],[Units Sold Filled]]</f>
        <v>-6815.44</v>
      </c>
      <c r="Q627" s="2">
        <v>45693</v>
      </c>
      <c r="R627" s="7">
        <f>IF(ISBLANK(Nikes_Sales_Dataset___Working_file[[#This Row],[Order_Date]]),"Unknown Date",Nikes_Sales_Dataset___Working_file[[#This Row],[Order_Date]])</f>
        <v>45693</v>
      </c>
      <c r="S627" s="7" t="str">
        <f>IF(ISNUMBER(Nikes_Sales_Dataset___Working_file[[#This Row],[Cleaned Order Date]]),TEXT(Nikes_Sales_Dataset___Working_file[[#This Row],[Cleaned Order Date]],"mmm"),"Unknown")</f>
        <v>Feb</v>
      </c>
      <c r="T627" s="7" t="str">
        <f>IF(ISNUMBER(Nikes_Sales_Dataset___Working_file[[#This Row],[Cleaned Order Date]]),TEXT(Nikes_Sales_Dataset___Working_file[[#This Row],[Cleaned Order Date]],"yyyy"),"Unknown")</f>
        <v>2025</v>
      </c>
      <c r="U627" s="1" t="s">
        <v>17</v>
      </c>
      <c r="V627" s="1" t="s">
        <v>29</v>
      </c>
      <c r="W627" s="1" t="s">
        <v>29</v>
      </c>
      <c r="X627" s="9">
        <v>3874.57</v>
      </c>
    </row>
    <row r="628" spans="1:24" x14ac:dyDescent="0.25">
      <c r="A628" s="4">
        <v>2626</v>
      </c>
      <c r="B628" s="4" t="str">
        <f>Nikes_Sales_Dataset___Working_file[[#This Row],[Order_ID]]&amp;"_"&amp;TEXT(Nikes_Sales_Dataset___Working_file[[#This Row],[Cleaned Order Date]],"yyyymmdd")</f>
        <v>2626_20250421</v>
      </c>
      <c r="C628" s="1" t="s">
        <v>35</v>
      </c>
      <c r="D628" s="1" t="s">
        <v>30</v>
      </c>
      <c r="E628" s="1" t="s">
        <v>48</v>
      </c>
      <c r="F628" s="1" t="s">
        <v>57</v>
      </c>
      <c r="G628" s="1" t="s">
        <v>16</v>
      </c>
      <c r="I628" s="3">
        <f>IF(ISBLANK(Nikes_Sales_Dataset___Working_file[[#This Row],[Units_Sold]]),IF(Nikes_Sales_Dataset___Working_file[[#This Row],[Profit]]&lt;0,0,1),Nikes_Sales_Dataset___Working_file[[#This Row],[Units_Sold]])</f>
        <v>0</v>
      </c>
      <c r="J628">
        <v>5550.99</v>
      </c>
      <c r="K628" s="9">
        <f>IF(ISBLANK(Nikes_Sales_Dataset___Working_file[[#This Row],[MRP]]),MEDIAN(Nikes_Sales_Dataset___Working_file[[#All],[MRP]]),Nikes_Sales_Dataset___Working_file[[#This Row],[MRP]])</f>
        <v>5550.99</v>
      </c>
      <c r="M628">
        <f>IF(ISBLANK(Nikes_Sales_Dataset___Working_file[[#This Row],[Discount_Applied]]),0,Nikes_Sales_Dataset___Working_file[[#This Row],[Discount_Applied]])</f>
        <v>0</v>
      </c>
      <c r="N628" s="9">
        <f>Nikes_Sales_Dataset___Working_file[[#This Row],[MRP Final]]*(1-Nikes_Sales_Dataset___Working_file[[#This Row],[Cleaned Discount]])</f>
        <v>5550.99</v>
      </c>
      <c r="O628">
        <v>0</v>
      </c>
      <c r="P628" s="3">
        <f>Nikes_Sales_Dataset___Working_file[[#This Row],[Sales Price]]*Nikes_Sales_Dataset___Working_file[[#This Row],[Units Sold Filled]]</f>
        <v>0</v>
      </c>
      <c r="Q628" s="2">
        <v>45768</v>
      </c>
      <c r="R628" s="7">
        <f>IF(ISBLANK(Nikes_Sales_Dataset___Working_file[[#This Row],[Order_Date]]),"Unknown Date",Nikes_Sales_Dataset___Working_file[[#This Row],[Order_Date]])</f>
        <v>45768</v>
      </c>
      <c r="S628" s="7" t="str">
        <f>IF(ISNUMBER(Nikes_Sales_Dataset___Working_file[[#This Row],[Cleaned Order Date]]),TEXT(Nikes_Sales_Dataset___Working_file[[#This Row],[Cleaned Order Date]],"mmm"),"Unknown")</f>
        <v>Apr</v>
      </c>
      <c r="T628" s="7" t="str">
        <f>IF(ISNUMBER(Nikes_Sales_Dataset___Working_file[[#This Row],[Cleaned Order Date]]),TEXT(Nikes_Sales_Dataset___Working_file[[#This Row],[Cleaned Order Date]],"yyyy"),"Unknown")</f>
        <v>2025</v>
      </c>
      <c r="U628" s="1" t="s">
        <v>22</v>
      </c>
      <c r="V628" s="1" t="s">
        <v>18</v>
      </c>
      <c r="W628" s="1" t="s">
        <v>36</v>
      </c>
      <c r="X628" s="9">
        <v>-757.9</v>
      </c>
    </row>
    <row r="629" spans="1:24" x14ac:dyDescent="0.25">
      <c r="A629" s="4">
        <v>2627</v>
      </c>
      <c r="B629" s="4" t="str">
        <f>Nikes_Sales_Dataset___Working_file[[#This Row],[Order_ID]]&amp;"_"&amp;TEXT(Nikes_Sales_Dataset___Working_file[[#This Row],[Cleaned Order Date]],"yyyymmdd")</f>
        <v>2627_20231231</v>
      </c>
      <c r="C629" s="1" t="s">
        <v>19</v>
      </c>
      <c r="D629" s="1" t="s">
        <v>43</v>
      </c>
      <c r="E629" s="1" t="s">
        <v>61</v>
      </c>
      <c r="F629" s="1" t="s">
        <v>57</v>
      </c>
      <c r="G629" s="1" t="s">
        <v>16</v>
      </c>
      <c r="I629" s="3">
        <f>IF(ISBLANK(Nikes_Sales_Dataset___Working_file[[#This Row],[Units_Sold]]),IF(Nikes_Sales_Dataset___Working_file[[#This Row],[Profit]]&lt;0,0,1),Nikes_Sales_Dataset___Working_file[[#This Row],[Units_Sold]])</f>
        <v>1</v>
      </c>
      <c r="K629" s="9">
        <f>IF(ISBLANK(Nikes_Sales_Dataset___Working_file[[#This Row],[MRP]]),MEDIAN(Nikes_Sales_Dataset___Working_file[[#All],[MRP]]),Nikes_Sales_Dataset___Working_file[[#This Row],[MRP]])</f>
        <v>6110.0300000000007</v>
      </c>
      <c r="M629">
        <f>IF(ISBLANK(Nikes_Sales_Dataset___Working_file[[#This Row],[Discount_Applied]]),0,Nikes_Sales_Dataset___Working_file[[#This Row],[Discount_Applied]])</f>
        <v>0</v>
      </c>
      <c r="N629" s="9">
        <f>Nikes_Sales_Dataset___Working_file[[#This Row],[MRP Final]]*(1-Nikes_Sales_Dataset___Working_file[[#This Row],[Cleaned Discount]])</f>
        <v>6110.0300000000007</v>
      </c>
      <c r="O629">
        <v>0</v>
      </c>
      <c r="P629" s="3">
        <f>Nikes_Sales_Dataset___Working_file[[#This Row],[Sales Price]]*Nikes_Sales_Dataset___Working_file[[#This Row],[Units Sold Filled]]</f>
        <v>6110.0300000000007</v>
      </c>
      <c r="Q629" s="2">
        <v>45291</v>
      </c>
      <c r="R629" s="7">
        <f>IF(ISBLANK(Nikes_Sales_Dataset___Working_file[[#This Row],[Order_Date]]),"Unknown Date",Nikes_Sales_Dataset___Working_file[[#This Row],[Order_Date]])</f>
        <v>45291</v>
      </c>
      <c r="S629" s="7" t="str">
        <f>IF(ISNUMBER(Nikes_Sales_Dataset___Working_file[[#This Row],[Cleaned Order Date]]),TEXT(Nikes_Sales_Dataset___Working_file[[#This Row],[Cleaned Order Date]],"mmm"),"Unknown")</f>
        <v>Dec</v>
      </c>
      <c r="T629" s="7" t="str">
        <f>IF(ISNUMBER(Nikes_Sales_Dataset___Working_file[[#This Row],[Cleaned Order Date]]),TEXT(Nikes_Sales_Dataset___Working_file[[#This Row],[Cleaned Order Date]],"yyyy"),"Unknown")</f>
        <v>2023</v>
      </c>
      <c r="U629" s="1" t="s">
        <v>17</v>
      </c>
      <c r="V629" s="1" t="s">
        <v>33</v>
      </c>
      <c r="W629" s="1" t="s">
        <v>33</v>
      </c>
      <c r="X629" s="9">
        <v>282.13</v>
      </c>
    </row>
    <row r="630" spans="1:24" x14ac:dyDescent="0.25">
      <c r="A630" s="4">
        <v>2628</v>
      </c>
      <c r="B630" s="4" t="str">
        <f>Nikes_Sales_Dataset___Working_file[[#This Row],[Order_ID]]&amp;"_"&amp;TEXT(Nikes_Sales_Dataset___Working_file[[#This Row],[Cleaned Order Date]],"yyyymmdd")</f>
        <v>2628_20250629</v>
      </c>
      <c r="C630" s="1" t="s">
        <v>13</v>
      </c>
      <c r="D630" s="1" t="s">
        <v>43</v>
      </c>
      <c r="E630" s="1" t="s">
        <v>51</v>
      </c>
      <c r="F630" s="1" t="s">
        <v>28</v>
      </c>
      <c r="G630" s="1" t="s">
        <v>28</v>
      </c>
      <c r="H630">
        <v>4</v>
      </c>
      <c r="I630" s="3">
        <f>IF(ISBLANK(Nikes_Sales_Dataset___Working_file[[#This Row],[Units_Sold]]),IF(Nikes_Sales_Dataset___Working_file[[#This Row],[Profit]]&lt;0,0,1),Nikes_Sales_Dataset___Working_file[[#This Row],[Units_Sold]])</f>
        <v>4</v>
      </c>
      <c r="K630" s="9">
        <f>IF(ISBLANK(Nikes_Sales_Dataset___Working_file[[#This Row],[MRP]]),MEDIAN(Nikes_Sales_Dataset___Working_file[[#All],[MRP]]),Nikes_Sales_Dataset___Working_file[[#This Row],[MRP]])</f>
        <v>6110.0300000000007</v>
      </c>
      <c r="L630">
        <v>0.44</v>
      </c>
      <c r="M630">
        <f>IF(ISBLANK(Nikes_Sales_Dataset___Working_file[[#This Row],[Discount_Applied]]),0,Nikes_Sales_Dataset___Working_file[[#This Row],[Discount_Applied]])</f>
        <v>0.44</v>
      </c>
      <c r="N630" s="9">
        <f>Nikes_Sales_Dataset___Working_file[[#This Row],[MRP Final]]*(1-Nikes_Sales_Dataset___Working_file[[#This Row],[Cleaned Discount]])</f>
        <v>3421.6168000000007</v>
      </c>
      <c r="O630">
        <v>0</v>
      </c>
      <c r="P630" s="3">
        <f>Nikes_Sales_Dataset___Working_file[[#This Row],[Sales Price]]*Nikes_Sales_Dataset___Working_file[[#This Row],[Units Sold Filled]]</f>
        <v>13686.467200000003</v>
      </c>
      <c r="Q630" s="2">
        <v>45837</v>
      </c>
      <c r="R630" s="7">
        <f>IF(ISBLANK(Nikes_Sales_Dataset___Working_file[[#This Row],[Order_Date]]),"Unknown Date",Nikes_Sales_Dataset___Working_file[[#This Row],[Order_Date]])</f>
        <v>45837</v>
      </c>
      <c r="S630" s="7" t="str">
        <f>IF(ISNUMBER(Nikes_Sales_Dataset___Working_file[[#This Row],[Cleaned Order Date]]),TEXT(Nikes_Sales_Dataset___Working_file[[#This Row],[Cleaned Order Date]],"mmm"),"Unknown")</f>
        <v>Jun</v>
      </c>
      <c r="T630" s="7" t="str">
        <f>IF(ISNUMBER(Nikes_Sales_Dataset___Working_file[[#This Row],[Cleaned Order Date]]),TEXT(Nikes_Sales_Dataset___Working_file[[#This Row],[Cleaned Order Date]],"yyyy"),"Unknown")</f>
        <v>2025</v>
      </c>
      <c r="U630" s="1" t="s">
        <v>22</v>
      </c>
      <c r="V630" s="1" t="s">
        <v>29</v>
      </c>
      <c r="W630" s="1" t="s">
        <v>29</v>
      </c>
      <c r="X630" s="9">
        <v>-348.88</v>
      </c>
    </row>
    <row r="631" spans="1:24" x14ac:dyDescent="0.25">
      <c r="A631" s="4">
        <v>2629</v>
      </c>
      <c r="B631" s="4" t="str">
        <f>Nikes_Sales_Dataset___Working_file[[#This Row],[Order_ID]]&amp;"_"&amp;TEXT(Nikes_Sales_Dataset___Working_file[[#This Row],[Cleaned Order Date]],"yyyymmdd")</f>
        <v>2629_20241023</v>
      </c>
      <c r="C631" s="1" t="s">
        <v>13</v>
      </c>
      <c r="D631" s="1" t="s">
        <v>26</v>
      </c>
      <c r="E631" s="1" t="s">
        <v>40</v>
      </c>
      <c r="F631" s="1" t="s">
        <v>32</v>
      </c>
      <c r="G631" s="1" t="s">
        <v>32</v>
      </c>
      <c r="I631" s="3">
        <f>IF(ISBLANK(Nikes_Sales_Dataset___Working_file[[#This Row],[Units_Sold]]),IF(Nikes_Sales_Dataset___Working_file[[#This Row],[Profit]]&lt;0,0,1),Nikes_Sales_Dataset___Working_file[[#This Row],[Units_Sold]])</f>
        <v>1</v>
      </c>
      <c r="K631" s="9">
        <f>IF(ISBLANK(Nikes_Sales_Dataset___Working_file[[#This Row],[MRP]]),MEDIAN(Nikes_Sales_Dataset___Working_file[[#All],[MRP]]),Nikes_Sales_Dataset___Working_file[[#This Row],[MRP]])</f>
        <v>6110.0300000000007</v>
      </c>
      <c r="M631">
        <f>IF(ISBLANK(Nikes_Sales_Dataset___Working_file[[#This Row],[Discount_Applied]]),0,Nikes_Sales_Dataset___Working_file[[#This Row],[Discount_Applied]])</f>
        <v>0</v>
      </c>
      <c r="N631" s="9">
        <f>Nikes_Sales_Dataset___Working_file[[#This Row],[MRP Final]]*(1-Nikes_Sales_Dataset___Working_file[[#This Row],[Cleaned Discount]])</f>
        <v>6110.0300000000007</v>
      </c>
      <c r="O631">
        <v>0</v>
      </c>
      <c r="P631" s="3">
        <f>Nikes_Sales_Dataset___Working_file[[#This Row],[Sales Price]]*Nikes_Sales_Dataset___Working_file[[#This Row],[Units Sold Filled]]</f>
        <v>6110.0300000000007</v>
      </c>
      <c r="Q631" s="2">
        <v>45588</v>
      </c>
      <c r="R631" s="7">
        <f>IF(ISBLANK(Nikes_Sales_Dataset___Working_file[[#This Row],[Order_Date]]),"Unknown Date",Nikes_Sales_Dataset___Working_file[[#This Row],[Order_Date]])</f>
        <v>45588</v>
      </c>
      <c r="S631" s="7" t="str">
        <f>IF(ISNUMBER(Nikes_Sales_Dataset___Working_file[[#This Row],[Cleaned Order Date]]),TEXT(Nikes_Sales_Dataset___Working_file[[#This Row],[Cleaned Order Date]],"mmm"),"Unknown")</f>
        <v>Oct</v>
      </c>
      <c r="T631" s="7" t="str">
        <f>IF(ISNUMBER(Nikes_Sales_Dataset___Working_file[[#This Row],[Cleaned Order Date]]),TEXT(Nikes_Sales_Dataset___Working_file[[#This Row],[Cleaned Order Date]],"yyyy"),"Unknown")</f>
        <v>2024</v>
      </c>
      <c r="U631" s="1" t="s">
        <v>22</v>
      </c>
      <c r="V631" s="1" t="s">
        <v>36</v>
      </c>
      <c r="W631" s="1" t="s">
        <v>36</v>
      </c>
      <c r="X631" s="9">
        <v>1198.75</v>
      </c>
    </row>
    <row r="632" spans="1:24" x14ac:dyDescent="0.25">
      <c r="A632" s="4">
        <v>2630</v>
      </c>
      <c r="B632" s="4" t="str">
        <f>Nikes_Sales_Dataset___Working_file[[#This Row],[Order_ID]]&amp;"_"&amp;TEXT(Nikes_Sales_Dataset___Working_file[[#This Row],[Cleaned Order Date]],"yyyymmdd")</f>
        <v>2630_Unknown Date</v>
      </c>
      <c r="C632" s="1" t="s">
        <v>13</v>
      </c>
      <c r="D632" s="1" t="s">
        <v>30</v>
      </c>
      <c r="E632" s="1" t="s">
        <v>56</v>
      </c>
      <c r="F632" s="1" t="s">
        <v>41</v>
      </c>
      <c r="G632" s="1" t="s">
        <v>16</v>
      </c>
      <c r="H632">
        <v>2</v>
      </c>
      <c r="I632" s="3">
        <f>IF(ISBLANK(Nikes_Sales_Dataset___Working_file[[#This Row],[Units_Sold]]),IF(Nikes_Sales_Dataset___Working_file[[#This Row],[Profit]]&lt;0,0,1),Nikes_Sales_Dataset___Working_file[[#This Row],[Units_Sold]])</f>
        <v>2</v>
      </c>
      <c r="J632">
        <v>5846.21</v>
      </c>
      <c r="K632" s="9">
        <f>IF(ISBLANK(Nikes_Sales_Dataset___Working_file[[#This Row],[MRP]]),MEDIAN(Nikes_Sales_Dataset___Working_file[[#All],[MRP]]),Nikes_Sales_Dataset___Working_file[[#This Row],[MRP]])</f>
        <v>5846.21</v>
      </c>
      <c r="L632">
        <v>1.02</v>
      </c>
      <c r="M632">
        <f>IF(ISBLANK(Nikes_Sales_Dataset___Working_file[[#This Row],[Discount_Applied]]),0,Nikes_Sales_Dataset___Working_file[[#This Row],[Discount_Applied]])</f>
        <v>1.02</v>
      </c>
      <c r="N632" s="9">
        <f>Nikes_Sales_Dataset___Working_file[[#This Row],[MRP Final]]*(1-Nikes_Sales_Dataset___Working_file[[#This Row],[Cleaned Discount]])</f>
        <v>-116.9242000000001</v>
      </c>
      <c r="O632">
        <v>-233.85</v>
      </c>
      <c r="P632" s="3">
        <f>Nikes_Sales_Dataset___Working_file[[#This Row],[Sales Price]]*Nikes_Sales_Dataset___Working_file[[#This Row],[Units Sold Filled]]</f>
        <v>-233.8484000000002</v>
      </c>
      <c r="Q632" s="2"/>
      <c r="R632" s="7" t="str">
        <f>IF(ISBLANK(Nikes_Sales_Dataset___Working_file[[#This Row],[Order_Date]]),"Unknown Date",Nikes_Sales_Dataset___Working_file[[#This Row],[Order_Date]])</f>
        <v>Unknown Date</v>
      </c>
      <c r="S632" s="7" t="str">
        <f>IF(ISNUMBER(Nikes_Sales_Dataset___Working_file[[#This Row],[Cleaned Order Date]]),TEXT(Nikes_Sales_Dataset___Working_file[[#This Row],[Cleaned Order Date]],"mmm"),"Unknown")</f>
        <v>Unknown</v>
      </c>
      <c r="T632" s="7" t="str">
        <f>IF(ISNUMBER(Nikes_Sales_Dataset___Working_file[[#This Row],[Cleaned Order Date]]),TEXT(Nikes_Sales_Dataset___Working_file[[#This Row],[Cleaned Order Date]],"yyyy"),"Unknown")</f>
        <v>Unknown</v>
      </c>
      <c r="U632" s="1" t="s">
        <v>17</v>
      </c>
      <c r="V632" s="1" t="s">
        <v>33</v>
      </c>
      <c r="W632" s="1" t="s">
        <v>33</v>
      </c>
      <c r="X632" s="9">
        <v>3880.6</v>
      </c>
    </row>
    <row r="633" spans="1:24" x14ac:dyDescent="0.25">
      <c r="A633" s="4">
        <v>2631</v>
      </c>
      <c r="B633" s="4" t="str">
        <f>Nikes_Sales_Dataset___Working_file[[#This Row],[Order_ID]]&amp;"_"&amp;TEXT(Nikes_Sales_Dataset___Working_file[[#This Row],[Cleaned Order Date]],"yyyymmdd")</f>
        <v>2631_20250316</v>
      </c>
      <c r="C633" s="1" t="s">
        <v>19</v>
      </c>
      <c r="D633" s="1" t="s">
        <v>43</v>
      </c>
      <c r="E633" s="1" t="s">
        <v>52</v>
      </c>
      <c r="F633" s="1" t="s">
        <v>41</v>
      </c>
      <c r="G633" s="1" t="s">
        <v>16</v>
      </c>
      <c r="I633" s="3">
        <f>IF(ISBLANK(Nikes_Sales_Dataset___Working_file[[#This Row],[Units_Sold]]),IF(Nikes_Sales_Dataset___Working_file[[#This Row],[Profit]]&lt;0,0,1),Nikes_Sales_Dataset___Working_file[[#This Row],[Units_Sold]])</f>
        <v>1</v>
      </c>
      <c r="K633" s="9">
        <f>IF(ISBLANK(Nikes_Sales_Dataset___Working_file[[#This Row],[MRP]]),MEDIAN(Nikes_Sales_Dataset___Working_file[[#All],[MRP]]),Nikes_Sales_Dataset___Working_file[[#This Row],[MRP]])</f>
        <v>6110.0300000000007</v>
      </c>
      <c r="M633">
        <f>IF(ISBLANK(Nikes_Sales_Dataset___Working_file[[#This Row],[Discount_Applied]]),0,Nikes_Sales_Dataset___Working_file[[#This Row],[Discount_Applied]])</f>
        <v>0</v>
      </c>
      <c r="N633" s="9">
        <f>Nikes_Sales_Dataset___Working_file[[#This Row],[MRP Final]]*(1-Nikes_Sales_Dataset___Working_file[[#This Row],[Cleaned Discount]])</f>
        <v>6110.0300000000007</v>
      </c>
      <c r="O633">
        <v>0</v>
      </c>
      <c r="P633" s="3">
        <f>Nikes_Sales_Dataset___Working_file[[#This Row],[Sales Price]]*Nikes_Sales_Dataset___Working_file[[#This Row],[Units Sold Filled]]</f>
        <v>6110.0300000000007</v>
      </c>
      <c r="Q633" s="2">
        <v>45732</v>
      </c>
      <c r="R633" s="7">
        <f>IF(ISBLANK(Nikes_Sales_Dataset___Working_file[[#This Row],[Order_Date]]),"Unknown Date",Nikes_Sales_Dataset___Working_file[[#This Row],[Order_Date]])</f>
        <v>45732</v>
      </c>
      <c r="S633" s="7" t="str">
        <f>IF(ISNUMBER(Nikes_Sales_Dataset___Working_file[[#This Row],[Cleaned Order Date]]),TEXT(Nikes_Sales_Dataset___Working_file[[#This Row],[Cleaned Order Date]],"mmm"),"Unknown")</f>
        <v>Mar</v>
      </c>
      <c r="T633" s="7" t="str">
        <f>IF(ISNUMBER(Nikes_Sales_Dataset___Working_file[[#This Row],[Cleaned Order Date]]),TEXT(Nikes_Sales_Dataset___Working_file[[#This Row],[Cleaned Order Date]],"yyyy"),"Unknown")</f>
        <v>2025</v>
      </c>
      <c r="U633" s="1" t="s">
        <v>17</v>
      </c>
      <c r="V633" s="1" t="s">
        <v>45</v>
      </c>
      <c r="W633" s="1" t="s">
        <v>45</v>
      </c>
      <c r="X633" s="9">
        <v>2848.46</v>
      </c>
    </row>
    <row r="634" spans="1:24" x14ac:dyDescent="0.25">
      <c r="A634" s="4">
        <v>2632</v>
      </c>
      <c r="B634" s="4" t="str">
        <f>Nikes_Sales_Dataset___Working_file[[#This Row],[Order_ID]]&amp;"_"&amp;TEXT(Nikes_Sales_Dataset___Working_file[[#This Row],[Cleaned Order Date]],"yyyymmdd")</f>
        <v>2632_20240310</v>
      </c>
      <c r="C634" s="1" t="s">
        <v>35</v>
      </c>
      <c r="D634" s="1" t="s">
        <v>30</v>
      </c>
      <c r="E634" s="1" t="s">
        <v>56</v>
      </c>
      <c r="F634" s="1" t="s">
        <v>28</v>
      </c>
      <c r="G634" s="1" t="s">
        <v>28</v>
      </c>
      <c r="H634">
        <v>-1</v>
      </c>
      <c r="I634" s="3">
        <f>IF(ISBLANK(Nikes_Sales_Dataset___Working_file[[#This Row],[Units_Sold]]),IF(Nikes_Sales_Dataset___Working_file[[#This Row],[Profit]]&lt;0,0,1),Nikes_Sales_Dataset___Working_file[[#This Row],[Units_Sold]])</f>
        <v>-1</v>
      </c>
      <c r="J634">
        <v>7504.2</v>
      </c>
      <c r="K634" s="9">
        <f>IF(ISBLANK(Nikes_Sales_Dataset___Working_file[[#This Row],[MRP]]),MEDIAN(Nikes_Sales_Dataset___Working_file[[#All],[MRP]]),Nikes_Sales_Dataset___Working_file[[#This Row],[MRP]])</f>
        <v>7504.2</v>
      </c>
      <c r="L634">
        <v>0.99</v>
      </c>
      <c r="M634">
        <f>IF(ISBLANK(Nikes_Sales_Dataset___Working_file[[#This Row],[Discount_Applied]]),0,Nikes_Sales_Dataset___Working_file[[#This Row],[Discount_Applied]])</f>
        <v>0.99</v>
      </c>
      <c r="N634" s="9">
        <f>Nikes_Sales_Dataset___Working_file[[#This Row],[MRP Final]]*(1-Nikes_Sales_Dataset___Working_file[[#This Row],[Cleaned Discount]])</f>
        <v>75.042000000000058</v>
      </c>
      <c r="O634">
        <v>-75.040000000000006</v>
      </c>
      <c r="P634" s="3">
        <f>Nikes_Sales_Dataset___Working_file[[#This Row],[Sales Price]]*Nikes_Sales_Dataset___Working_file[[#This Row],[Units Sold Filled]]</f>
        <v>-75.042000000000058</v>
      </c>
      <c r="Q634" s="2">
        <v>45361</v>
      </c>
      <c r="R634" s="7">
        <f>IF(ISBLANK(Nikes_Sales_Dataset___Working_file[[#This Row],[Order_Date]]),"Unknown Date",Nikes_Sales_Dataset___Working_file[[#This Row],[Order_Date]])</f>
        <v>45361</v>
      </c>
      <c r="S634" s="7" t="str">
        <f>IF(ISNUMBER(Nikes_Sales_Dataset___Working_file[[#This Row],[Cleaned Order Date]]),TEXT(Nikes_Sales_Dataset___Working_file[[#This Row],[Cleaned Order Date]],"mmm"),"Unknown")</f>
        <v>Mar</v>
      </c>
      <c r="T634" s="7" t="str">
        <f>IF(ISNUMBER(Nikes_Sales_Dataset___Working_file[[#This Row],[Cleaned Order Date]]),TEXT(Nikes_Sales_Dataset___Working_file[[#This Row],[Cleaned Order Date]],"yyyy"),"Unknown")</f>
        <v>2024</v>
      </c>
      <c r="U634" s="1" t="s">
        <v>17</v>
      </c>
      <c r="V634" s="1" t="s">
        <v>29</v>
      </c>
      <c r="W634" s="1" t="s">
        <v>29</v>
      </c>
      <c r="X634" s="9">
        <v>2413.42</v>
      </c>
    </row>
    <row r="635" spans="1:24" x14ac:dyDescent="0.25">
      <c r="A635" s="4">
        <v>2633</v>
      </c>
      <c r="B635" s="4" t="str">
        <f>Nikes_Sales_Dataset___Working_file[[#This Row],[Order_ID]]&amp;"_"&amp;TEXT(Nikes_Sales_Dataset___Working_file[[#This Row],[Cleaned Order Date]],"yyyymmdd")</f>
        <v>2633_20250613</v>
      </c>
      <c r="C635" s="1" t="s">
        <v>13</v>
      </c>
      <c r="D635" s="1" t="s">
        <v>43</v>
      </c>
      <c r="E635" s="1" t="s">
        <v>44</v>
      </c>
      <c r="F635" s="1" t="s">
        <v>59</v>
      </c>
      <c r="G635" s="1" t="s">
        <v>28</v>
      </c>
      <c r="H635">
        <v>0</v>
      </c>
      <c r="I635" s="3">
        <f>IF(ISBLANK(Nikes_Sales_Dataset___Working_file[[#This Row],[Units_Sold]]),IF(Nikes_Sales_Dataset___Working_file[[#This Row],[Profit]]&lt;0,0,1),Nikes_Sales_Dataset___Working_file[[#This Row],[Units_Sold]])</f>
        <v>0</v>
      </c>
      <c r="K635" s="9">
        <f>IF(ISBLANK(Nikes_Sales_Dataset___Working_file[[#This Row],[MRP]]),MEDIAN(Nikes_Sales_Dataset___Working_file[[#All],[MRP]]),Nikes_Sales_Dataset___Working_file[[#This Row],[MRP]])</f>
        <v>6110.0300000000007</v>
      </c>
      <c r="L635">
        <v>0.71</v>
      </c>
      <c r="M635">
        <f>IF(ISBLANK(Nikes_Sales_Dataset___Working_file[[#This Row],[Discount_Applied]]),0,Nikes_Sales_Dataset___Working_file[[#This Row],[Discount_Applied]])</f>
        <v>0.71</v>
      </c>
      <c r="N635" s="9">
        <f>Nikes_Sales_Dataset___Working_file[[#This Row],[MRP Final]]*(1-Nikes_Sales_Dataset___Working_file[[#This Row],[Cleaned Discount]])</f>
        <v>1771.9087000000004</v>
      </c>
      <c r="O635">
        <v>0</v>
      </c>
      <c r="P635" s="3">
        <f>Nikes_Sales_Dataset___Working_file[[#This Row],[Sales Price]]*Nikes_Sales_Dataset___Working_file[[#This Row],[Units Sold Filled]]</f>
        <v>0</v>
      </c>
      <c r="Q635" s="2">
        <v>45821</v>
      </c>
      <c r="R635" s="7">
        <f>IF(ISBLANK(Nikes_Sales_Dataset___Working_file[[#This Row],[Order_Date]]),"Unknown Date",Nikes_Sales_Dataset___Working_file[[#This Row],[Order_Date]])</f>
        <v>45821</v>
      </c>
      <c r="S635" s="7" t="str">
        <f>IF(ISNUMBER(Nikes_Sales_Dataset___Working_file[[#This Row],[Cleaned Order Date]]),TEXT(Nikes_Sales_Dataset___Working_file[[#This Row],[Cleaned Order Date]],"mmm"),"Unknown")</f>
        <v>Jun</v>
      </c>
      <c r="T635" s="7" t="str">
        <f>IF(ISNUMBER(Nikes_Sales_Dataset___Working_file[[#This Row],[Cleaned Order Date]]),TEXT(Nikes_Sales_Dataset___Working_file[[#This Row],[Cleaned Order Date]],"yyyy"),"Unknown")</f>
        <v>2025</v>
      </c>
      <c r="U635" s="1" t="s">
        <v>17</v>
      </c>
      <c r="V635" s="1" t="s">
        <v>18</v>
      </c>
      <c r="W635" s="1" t="s">
        <v>36</v>
      </c>
      <c r="X635" s="9">
        <v>3634.35</v>
      </c>
    </row>
    <row r="636" spans="1:24" x14ac:dyDescent="0.25">
      <c r="A636" s="4">
        <v>2634</v>
      </c>
      <c r="B636" s="4" t="str">
        <f>Nikes_Sales_Dataset___Working_file[[#This Row],[Order_ID]]&amp;"_"&amp;TEXT(Nikes_Sales_Dataset___Working_file[[#This Row],[Cleaned Order Date]],"yyyymmdd")</f>
        <v>2634_20240822</v>
      </c>
      <c r="C636" s="1" t="s">
        <v>35</v>
      </c>
      <c r="D636" s="1" t="s">
        <v>26</v>
      </c>
      <c r="E636" s="1" t="s">
        <v>40</v>
      </c>
      <c r="F636" s="1" t="s">
        <v>41</v>
      </c>
      <c r="G636" s="1" t="s">
        <v>16</v>
      </c>
      <c r="I636" s="3">
        <f>IF(ISBLANK(Nikes_Sales_Dataset___Working_file[[#This Row],[Units_Sold]]),IF(Nikes_Sales_Dataset___Working_file[[#This Row],[Profit]]&lt;0,0,1),Nikes_Sales_Dataset___Working_file[[#This Row],[Units_Sold]])</f>
        <v>1</v>
      </c>
      <c r="J636">
        <v>5815.75</v>
      </c>
      <c r="K636" s="9">
        <f>IF(ISBLANK(Nikes_Sales_Dataset___Working_file[[#This Row],[MRP]]),MEDIAN(Nikes_Sales_Dataset___Working_file[[#All],[MRP]]),Nikes_Sales_Dataset___Working_file[[#This Row],[MRP]])</f>
        <v>5815.75</v>
      </c>
      <c r="M636">
        <f>IF(ISBLANK(Nikes_Sales_Dataset___Working_file[[#This Row],[Discount_Applied]]),0,Nikes_Sales_Dataset___Working_file[[#This Row],[Discount_Applied]])</f>
        <v>0</v>
      </c>
      <c r="N636" s="9">
        <f>Nikes_Sales_Dataset___Working_file[[#This Row],[MRP Final]]*(1-Nikes_Sales_Dataset___Working_file[[#This Row],[Cleaned Discount]])</f>
        <v>5815.75</v>
      </c>
      <c r="O636">
        <v>0</v>
      </c>
      <c r="P636" s="3">
        <f>Nikes_Sales_Dataset___Working_file[[#This Row],[Sales Price]]*Nikes_Sales_Dataset___Working_file[[#This Row],[Units Sold Filled]]</f>
        <v>5815.75</v>
      </c>
      <c r="Q636" s="2">
        <v>45526</v>
      </c>
      <c r="R636" s="7">
        <f>IF(ISBLANK(Nikes_Sales_Dataset___Working_file[[#This Row],[Order_Date]]),"Unknown Date",Nikes_Sales_Dataset___Working_file[[#This Row],[Order_Date]])</f>
        <v>45526</v>
      </c>
      <c r="S636" s="7" t="str">
        <f>IF(ISNUMBER(Nikes_Sales_Dataset___Working_file[[#This Row],[Cleaned Order Date]]),TEXT(Nikes_Sales_Dataset___Working_file[[#This Row],[Cleaned Order Date]],"mmm"),"Unknown")</f>
        <v>Aug</v>
      </c>
      <c r="T636" s="7" t="str">
        <f>IF(ISNUMBER(Nikes_Sales_Dataset___Working_file[[#This Row],[Cleaned Order Date]]),TEXT(Nikes_Sales_Dataset___Working_file[[#This Row],[Cleaned Order Date]],"yyyy"),"Unknown")</f>
        <v>2024</v>
      </c>
      <c r="U636" s="1" t="s">
        <v>22</v>
      </c>
      <c r="V636" s="1" t="s">
        <v>18</v>
      </c>
      <c r="W636" s="1" t="s">
        <v>36</v>
      </c>
      <c r="X636" s="9">
        <v>3190.46</v>
      </c>
    </row>
    <row r="637" spans="1:24" x14ac:dyDescent="0.25">
      <c r="A637" s="4">
        <v>2635</v>
      </c>
      <c r="B637" s="4" t="str">
        <f>Nikes_Sales_Dataset___Working_file[[#This Row],[Order_ID]]&amp;"_"&amp;TEXT(Nikes_Sales_Dataset___Working_file[[#This Row],[Cleaned Order Date]],"yyyymmdd")</f>
        <v>2635_20240228</v>
      </c>
      <c r="C637" s="1" t="s">
        <v>19</v>
      </c>
      <c r="D637" s="1" t="s">
        <v>30</v>
      </c>
      <c r="E637" s="1" t="s">
        <v>31</v>
      </c>
      <c r="F637" s="1" t="s">
        <v>16</v>
      </c>
      <c r="G637" s="1" t="s">
        <v>16</v>
      </c>
      <c r="I637" s="3">
        <f>IF(ISBLANK(Nikes_Sales_Dataset___Working_file[[#This Row],[Units_Sold]]),IF(Nikes_Sales_Dataset___Working_file[[#This Row],[Profit]]&lt;0,0,1),Nikes_Sales_Dataset___Working_file[[#This Row],[Units_Sold]])</f>
        <v>1</v>
      </c>
      <c r="J637">
        <v>3934.22</v>
      </c>
      <c r="K637" s="9">
        <f>IF(ISBLANK(Nikes_Sales_Dataset___Working_file[[#This Row],[MRP]]),MEDIAN(Nikes_Sales_Dataset___Working_file[[#All],[MRP]]),Nikes_Sales_Dataset___Working_file[[#This Row],[MRP]])</f>
        <v>3934.22</v>
      </c>
      <c r="M637">
        <f>IF(ISBLANK(Nikes_Sales_Dataset___Working_file[[#This Row],[Discount_Applied]]),0,Nikes_Sales_Dataset___Working_file[[#This Row],[Discount_Applied]])</f>
        <v>0</v>
      </c>
      <c r="N637" s="9">
        <f>Nikes_Sales_Dataset___Working_file[[#This Row],[MRP Final]]*(1-Nikes_Sales_Dataset___Working_file[[#This Row],[Cleaned Discount]])</f>
        <v>3934.22</v>
      </c>
      <c r="O637">
        <v>0</v>
      </c>
      <c r="P637" s="3">
        <f>Nikes_Sales_Dataset___Working_file[[#This Row],[Sales Price]]*Nikes_Sales_Dataset___Working_file[[#This Row],[Units Sold Filled]]</f>
        <v>3934.22</v>
      </c>
      <c r="Q637" s="2">
        <v>45350</v>
      </c>
      <c r="R637" s="7">
        <f>IF(ISBLANK(Nikes_Sales_Dataset___Working_file[[#This Row],[Order_Date]]),"Unknown Date",Nikes_Sales_Dataset___Working_file[[#This Row],[Order_Date]])</f>
        <v>45350</v>
      </c>
      <c r="S637" s="7" t="str">
        <f>IF(ISNUMBER(Nikes_Sales_Dataset___Working_file[[#This Row],[Cleaned Order Date]]),TEXT(Nikes_Sales_Dataset___Working_file[[#This Row],[Cleaned Order Date]],"mmm"),"Unknown")</f>
        <v>Feb</v>
      </c>
      <c r="T637" s="7" t="str">
        <f>IF(ISNUMBER(Nikes_Sales_Dataset___Working_file[[#This Row],[Cleaned Order Date]]),TEXT(Nikes_Sales_Dataset___Working_file[[#This Row],[Cleaned Order Date]],"yyyy"),"Unknown")</f>
        <v>2024</v>
      </c>
      <c r="U637" s="1" t="s">
        <v>17</v>
      </c>
      <c r="V637" s="1" t="s">
        <v>45</v>
      </c>
      <c r="W637" s="1" t="s">
        <v>45</v>
      </c>
      <c r="X637" s="9">
        <v>430.63</v>
      </c>
    </row>
    <row r="638" spans="1:24" x14ac:dyDescent="0.25">
      <c r="A638" s="4">
        <v>2636</v>
      </c>
      <c r="B638" s="4" t="str">
        <f>Nikes_Sales_Dataset___Working_file[[#This Row],[Order_ID]]&amp;"_"&amp;TEXT(Nikes_Sales_Dataset___Working_file[[#This Row],[Cleaned Order Date]],"yyyymmdd")</f>
        <v>2636_Unknown Date</v>
      </c>
      <c r="C638" s="1" t="s">
        <v>35</v>
      </c>
      <c r="D638" s="1" t="s">
        <v>43</v>
      </c>
      <c r="E638" s="1" t="s">
        <v>61</v>
      </c>
      <c r="F638" s="1" t="s">
        <v>37</v>
      </c>
      <c r="G638" s="1" t="s">
        <v>28</v>
      </c>
      <c r="I638" s="3">
        <f>IF(ISBLANK(Nikes_Sales_Dataset___Working_file[[#This Row],[Units_Sold]]),IF(Nikes_Sales_Dataset___Working_file[[#This Row],[Profit]]&lt;0,0,1),Nikes_Sales_Dataset___Working_file[[#This Row],[Units_Sold]])</f>
        <v>1</v>
      </c>
      <c r="K638" s="9">
        <f>IF(ISBLANK(Nikes_Sales_Dataset___Working_file[[#This Row],[MRP]]),MEDIAN(Nikes_Sales_Dataset___Working_file[[#All],[MRP]]),Nikes_Sales_Dataset___Working_file[[#This Row],[MRP]])</f>
        <v>6110.0300000000007</v>
      </c>
      <c r="M638">
        <f>IF(ISBLANK(Nikes_Sales_Dataset___Working_file[[#This Row],[Discount_Applied]]),0,Nikes_Sales_Dataset___Working_file[[#This Row],[Discount_Applied]])</f>
        <v>0</v>
      </c>
      <c r="N638" s="9">
        <f>Nikes_Sales_Dataset___Working_file[[#This Row],[MRP Final]]*(1-Nikes_Sales_Dataset___Working_file[[#This Row],[Cleaned Discount]])</f>
        <v>6110.0300000000007</v>
      </c>
      <c r="O638">
        <v>0</v>
      </c>
      <c r="P638" s="3">
        <f>Nikes_Sales_Dataset___Working_file[[#This Row],[Sales Price]]*Nikes_Sales_Dataset___Working_file[[#This Row],[Units Sold Filled]]</f>
        <v>6110.0300000000007</v>
      </c>
      <c r="Q638" s="2"/>
      <c r="R638" s="7" t="str">
        <f>IF(ISBLANK(Nikes_Sales_Dataset___Working_file[[#This Row],[Order_Date]]),"Unknown Date",Nikes_Sales_Dataset___Working_file[[#This Row],[Order_Date]])</f>
        <v>Unknown Date</v>
      </c>
      <c r="S638" s="7" t="str">
        <f>IF(ISNUMBER(Nikes_Sales_Dataset___Working_file[[#This Row],[Cleaned Order Date]]),TEXT(Nikes_Sales_Dataset___Working_file[[#This Row],[Cleaned Order Date]],"mmm"),"Unknown")</f>
        <v>Unknown</v>
      </c>
      <c r="T638" s="7" t="str">
        <f>IF(ISNUMBER(Nikes_Sales_Dataset___Working_file[[#This Row],[Cleaned Order Date]]),TEXT(Nikes_Sales_Dataset___Working_file[[#This Row],[Cleaned Order Date]],"yyyy"),"Unknown")</f>
        <v>Unknown</v>
      </c>
      <c r="U638" s="1" t="s">
        <v>17</v>
      </c>
      <c r="V638" s="1" t="s">
        <v>18</v>
      </c>
      <c r="W638" s="1" t="s">
        <v>36</v>
      </c>
      <c r="X638" s="9">
        <v>3269.14</v>
      </c>
    </row>
    <row r="639" spans="1:24" x14ac:dyDescent="0.25">
      <c r="A639" s="4">
        <v>2637</v>
      </c>
      <c r="B639" s="4" t="str">
        <f>Nikes_Sales_Dataset___Working_file[[#This Row],[Order_ID]]&amp;"_"&amp;TEXT(Nikes_Sales_Dataset___Working_file[[#This Row],[Cleaned Order Date]],"yyyymmdd")</f>
        <v>2637_20250420</v>
      </c>
      <c r="C639" s="1" t="s">
        <v>13</v>
      </c>
      <c r="D639" s="1" t="s">
        <v>14</v>
      </c>
      <c r="E639" s="1" t="s">
        <v>15</v>
      </c>
      <c r="F639" s="1" t="s">
        <v>28</v>
      </c>
      <c r="G639" s="1" t="s">
        <v>28</v>
      </c>
      <c r="I639" s="3">
        <f>IF(ISBLANK(Nikes_Sales_Dataset___Working_file[[#This Row],[Units_Sold]]),IF(Nikes_Sales_Dataset___Working_file[[#This Row],[Profit]]&lt;0,0,1),Nikes_Sales_Dataset___Working_file[[#This Row],[Units_Sold]])</f>
        <v>1</v>
      </c>
      <c r="K639" s="9">
        <f>IF(ISBLANK(Nikes_Sales_Dataset___Working_file[[#This Row],[MRP]]),MEDIAN(Nikes_Sales_Dataset___Working_file[[#All],[MRP]]),Nikes_Sales_Dataset___Working_file[[#This Row],[MRP]])</f>
        <v>6110.0300000000007</v>
      </c>
      <c r="M639">
        <f>IF(ISBLANK(Nikes_Sales_Dataset___Working_file[[#This Row],[Discount_Applied]]),0,Nikes_Sales_Dataset___Working_file[[#This Row],[Discount_Applied]])</f>
        <v>0</v>
      </c>
      <c r="N639" s="9">
        <f>Nikes_Sales_Dataset___Working_file[[#This Row],[MRP Final]]*(1-Nikes_Sales_Dataset___Working_file[[#This Row],[Cleaned Discount]])</f>
        <v>6110.0300000000007</v>
      </c>
      <c r="O639">
        <v>0</v>
      </c>
      <c r="P639" s="3">
        <f>Nikes_Sales_Dataset___Working_file[[#This Row],[Sales Price]]*Nikes_Sales_Dataset___Working_file[[#This Row],[Units Sold Filled]]</f>
        <v>6110.0300000000007</v>
      </c>
      <c r="Q639" s="2">
        <v>45767</v>
      </c>
      <c r="R639" s="7">
        <f>IF(ISBLANK(Nikes_Sales_Dataset___Working_file[[#This Row],[Order_Date]]),"Unknown Date",Nikes_Sales_Dataset___Working_file[[#This Row],[Order_Date]])</f>
        <v>45767</v>
      </c>
      <c r="S639" s="7" t="str">
        <f>IF(ISNUMBER(Nikes_Sales_Dataset___Working_file[[#This Row],[Cleaned Order Date]]),TEXT(Nikes_Sales_Dataset___Working_file[[#This Row],[Cleaned Order Date]],"mmm"),"Unknown")</f>
        <v>Apr</v>
      </c>
      <c r="T639" s="7" t="str">
        <f>IF(ISNUMBER(Nikes_Sales_Dataset___Working_file[[#This Row],[Cleaned Order Date]]),TEXT(Nikes_Sales_Dataset___Working_file[[#This Row],[Cleaned Order Date]],"yyyy"),"Unknown")</f>
        <v>2025</v>
      </c>
      <c r="U639" s="1" t="s">
        <v>22</v>
      </c>
      <c r="V639" s="1" t="s">
        <v>23</v>
      </c>
      <c r="W639" s="1" t="s">
        <v>38</v>
      </c>
      <c r="X639" s="9">
        <v>3847.48</v>
      </c>
    </row>
    <row r="640" spans="1:24" x14ac:dyDescent="0.25">
      <c r="A640" s="4">
        <v>2638</v>
      </c>
      <c r="B640" s="4" t="str">
        <f>Nikes_Sales_Dataset___Working_file[[#This Row],[Order_ID]]&amp;"_"&amp;TEXT(Nikes_Sales_Dataset___Working_file[[#This Row],[Cleaned Order Date]],"yyyymmdd")</f>
        <v>2638_20240122</v>
      </c>
      <c r="C640" s="1" t="s">
        <v>35</v>
      </c>
      <c r="D640" s="1" t="s">
        <v>20</v>
      </c>
      <c r="E640" s="1" t="s">
        <v>24</v>
      </c>
      <c r="F640" s="1" t="s">
        <v>62</v>
      </c>
      <c r="G640" s="1" t="s">
        <v>16</v>
      </c>
      <c r="H640">
        <v>1</v>
      </c>
      <c r="I640" s="3">
        <f>IF(ISBLANK(Nikes_Sales_Dataset___Working_file[[#This Row],[Units_Sold]]),IF(Nikes_Sales_Dataset___Working_file[[#This Row],[Profit]]&lt;0,0,1),Nikes_Sales_Dataset___Working_file[[#This Row],[Units_Sold]])</f>
        <v>1</v>
      </c>
      <c r="J640">
        <v>5028.99</v>
      </c>
      <c r="K640" s="9">
        <f>IF(ISBLANK(Nikes_Sales_Dataset___Working_file[[#This Row],[MRP]]),MEDIAN(Nikes_Sales_Dataset___Working_file[[#All],[MRP]]),Nikes_Sales_Dataset___Working_file[[#This Row],[MRP]])</f>
        <v>5028.99</v>
      </c>
      <c r="M640">
        <f>IF(ISBLANK(Nikes_Sales_Dataset___Working_file[[#This Row],[Discount_Applied]]),0,Nikes_Sales_Dataset___Working_file[[#This Row],[Discount_Applied]])</f>
        <v>0</v>
      </c>
      <c r="N640" s="9">
        <f>Nikes_Sales_Dataset___Working_file[[#This Row],[MRP Final]]*(1-Nikes_Sales_Dataset___Working_file[[#This Row],[Cleaned Discount]])</f>
        <v>5028.99</v>
      </c>
      <c r="O640">
        <v>0</v>
      </c>
      <c r="P640" s="3">
        <f>Nikes_Sales_Dataset___Working_file[[#This Row],[Sales Price]]*Nikes_Sales_Dataset___Working_file[[#This Row],[Units Sold Filled]]</f>
        <v>5028.99</v>
      </c>
      <c r="Q640" s="2">
        <v>45313</v>
      </c>
      <c r="R640" s="7">
        <f>IF(ISBLANK(Nikes_Sales_Dataset___Working_file[[#This Row],[Order_Date]]),"Unknown Date",Nikes_Sales_Dataset___Working_file[[#This Row],[Order_Date]])</f>
        <v>45313</v>
      </c>
      <c r="S640" s="7" t="str">
        <f>IF(ISNUMBER(Nikes_Sales_Dataset___Working_file[[#This Row],[Cleaned Order Date]]),TEXT(Nikes_Sales_Dataset___Working_file[[#This Row],[Cleaned Order Date]],"mmm"),"Unknown")</f>
        <v>Jan</v>
      </c>
      <c r="T640" s="7" t="str">
        <f>IF(ISNUMBER(Nikes_Sales_Dataset___Working_file[[#This Row],[Cleaned Order Date]]),TEXT(Nikes_Sales_Dataset___Working_file[[#This Row],[Cleaned Order Date]],"yyyy"),"Unknown")</f>
        <v>2024</v>
      </c>
      <c r="U640" s="1" t="s">
        <v>17</v>
      </c>
      <c r="V640" s="1" t="s">
        <v>29</v>
      </c>
      <c r="W640" s="1" t="s">
        <v>29</v>
      </c>
      <c r="X640" s="9">
        <v>654.11</v>
      </c>
    </row>
    <row r="641" spans="1:24" x14ac:dyDescent="0.25">
      <c r="A641" s="4">
        <v>2639</v>
      </c>
      <c r="B641" s="4" t="str">
        <f>Nikes_Sales_Dataset___Working_file[[#This Row],[Order_ID]]&amp;"_"&amp;TEXT(Nikes_Sales_Dataset___Working_file[[#This Row],[Cleaned Order Date]],"yyyymmdd")</f>
        <v>2639_20250625</v>
      </c>
      <c r="C641" s="1" t="s">
        <v>35</v>
      </c>
      <c r="D641" s="1" t="s">
        <v>26</v>
      </c>
      <c r="E641" s="1" t="s">
        <v>27</v>
      </c>
      <c r="F641" s="1" t="s">
        <v>32</v>
      </c>
      <c r="G641" s="1" t="s">
        <v>32</v>
      </c>
      <c r="I641" s="3">
        <f>IF(ISBLANK(Nikes_Sales_Dataset___Working_file[[#This Row],[Units_Sold]]),IF(Nikes_Sales_Dataset___Working_file[[#This Row],[Profit]]&lt;0,0,1),Nikes_Sales_Dataset___Working_file[[#This Row],[Units_Sold]])</f>
        <v>1</v>
      </c>
      <c r="J641">
        <v>2597.9299999999998</v>
      </c>
      <c r="K641" s="9">
        <f>IF(ISBLANK(Nikes_Sales_Dataset___Working_file[[#This Row],[MRP]]),MEDIAN(Nikes_Sales_Dataset___Working_file[[#All],[MRP]]),Nikes_Sales_Dataset___Working_file[[#This Row],[MRP]])</f>
        <v>2597.9299999999998</v>
      </c>
      <c r="M641">
        <f>IF(ISBLANK(Nikes_Sales_Dataset___Working_file[[#This Row],[Discount_Applied]]),0,Nikes_Sales_Dataset___Working_file[[#This Row],[Discount_Applied]])</f>
        <v>0</v>
      </c>
      <c r="N641" s="9">
        <f>Nikes_Sales_Dataset___Working_file[[#This Row],[MRP Final]]*(1-Nikes_Sales_Dataset___Working_file[[#This Row],[Cleaned Discount]])</f>
        <v>2597.9299999999998</v>
      </c>
      <c r="O641">
        <v>0</v>
      </c>
      <c r="P641" s="3">
        <f>Nikes_Sales_Dataset___Working_file[[#This Row],[Sales Price]]*Nikes_Sales_Dataset___Working_file[[#This Row],[Units Sold Filled]]</f>
        <v>2597.9299999999998</v>
      </c>
      <c r="Q641" s="2">
        <v>45833</v>
      </c>
      <c r="R641" s="7">
        <f>IF(ISBLANK(Nikes_Sales_Dataset___Working_file[[#This Row],[Order_Date]]),"Unknown Date",Nikes_Sales_Dataset___Working_file[[#This Row],[Order_Date]])</f>
        <v>45833</v>
      </c>
      <c r="S641" s="7" t="str">
        <f>IF(ISNUMBER(Nikes_Sales_Dataset___Working_file[[#This Row],[Cleaned Order Date]]),TEXT(Nikes_Sales_Dataset___Working_file[[#This Row],[Cleaned Order Date]],"mmm"),"Unknown")</f>
        <v>Jun</v>
      </c>
      <c r="T641" s="7" t="str">
        <f>IF(ISNUMBER(Nikes_Sales_Dataset___Working_file[[#This Row],[Cleaned Order Date]]),TEXT(Nikes_Sales_Dataset___Working_file[[#This Row],[Cleaned Order Date]],"yyyy"),"Unknown")</f>
        <v>2025</v>
      </c>
      <c r="U641" s="1" t="s">
        <v>22</v>
      </c>
      <c r="V641" s="1" t="s">
        <v>29</v>
      </c>
      <c r="W641" s="1" t="s">
        <v>29</v>
      </c>
      <c r="X641" s="9">
        <v>374.95</v>
      </c>
    </row>
    <row r="642" spans="1:24" x14ac:dyDescent="0.25">
      <c r="A642" s="4">
        <v>2640</v>
      </c>
      <c r="B642" s="4" t="str">
        <f>Nikes_Sales_Dataset___Working_file[[#This Row],[Order_ID]]&amp;"_"&amp;TEXT(Nikes_Sales_Dataset___Working_file[[#This Row],[Cleaned Order Date]],"yyyymmdd")</f>
        <v>2640_20240802</v>
      </c>
      <c r="C642" s="1" t="s">
        <v>13</v>
      </c>
      <c r="D642" s="1" t="s">
        <v>14</v>
      </c>
      <c r="E642" s="1" t="s">
        <v>54</v>
      </c>
      <c r="F642" s="1" t="s">
        <v>46</v>
      </c>
      <c r="G642" s="1" t="s">
        <v>16</v>
      </c>
      <c r="H642">
        <v>2</v>
      </c>
      <c r="I642" s="3">
        <f>IF(ISBLANK(Nikes_Sales_Dataset___Working_file[[#This Row],[Units_Sold]]),IF(Nikes_Sales_Dataset___Working_file[[#This Row],[Profit]]&lt;0,0,1),Nikes_Sales_Dataset___Working_file[[#This Row],[Units_Sold]])</f>
        <v>2</v>
      </c>
      <c r="J642">
        <v>7900.02</v>
      </c>
      <c r="K642" s="9">
        <f>IF(ISBLANK(Nikes_Sales_Dataset___Working_file[[#This Row],[MRP]]),MEDIAN(Nikes_Sales_Dataset___Working_file[[#All],[MRP]]),Nikes_Sales_Dataset___Working_file[[#This Row],[MRP]])</f>
        <v>7900.02</v>
      </c>
      <c r="M642">
        <f>IF(ISBLANK(Nikes_Sales_Dataset___Working_file[[#This Row],[Discount_Applied]]),0,Nikes_Sales_Dataset___Working_file[[#This Row],[Discount_Applied]])</f>
        <v>0</v>
      </c>
      <c r="N642" s="9">
        <f>Nikes_Sales_Dataset___Working_file[[#This Row],[MRP Final]]*(1-Nikes_Sales_Dataset___Working_file[[#This Row],[Cleaned Discount]])</f>
        <v>7900.02</v>
      </c>
      <c r="O642">
        <v>0</v>
      </c>
      <c r="P642" s="3">
        <f>Nikes_Sales_Dataset___Working_file[[#This Row],[Sales Price]]*Nikes_Sales_Dataset___Working_file[[#This Row],[Units Sold Filled]]</f>
        <v>15800.04</v>
      </c>
      <c r="Q642" s="2">
        <v>45506</v>
      </c>
      <c r="R642" s="7">
        <f>IF(ISBLANK(Nikes_Sales_Dataset___Working_file[[#This Row],[Order_Date]]),"Unknown Date",Nikes_Sales_Dataset___Working_file[[#This Row],[Order_Date]])</f>
        <v>45506</v>
      </c>
      <c r="S642" s="7" t="str">
        <f>IF(ISNUMBER(Nikes_Sales_Dataset___Working_file[[#This Row],[Cleaned Order Date]]),TEXT(Nikes_Sales_Dataset___Working_file[[#This Row],[Cleaned Order Date]],"mmm"),"Unknown")</f>
        <v>Aug</v>
      </c>
      <c r="T642" s="7" t="str">
        <f>IF(ISNUMBER(Nikes_Sales_Dataset___Working_file[[#This Row],[Cleaned Order Date]]),TEXT(Nikes_Sales_Dataset___Working_file[[#This Row],[Cleaned Order Date]],"yyyy"),"Unknown")</f>
        <v>2024</v>
      </c>
      <c r="U642" s="1" t="s">
        <v>17</v>
      </c>
      <c r="V642" s="1" t="s">
        <v>36</v>
      </c>
      <c r="W642" s="1" t="s">
        <v>36</v>
      </c>
      <c r="X642" s="9">
        <v>861.92</v>
      </c>
    </row>
    <row r="643" spans="1:24" x14ac:dyDescent="0.25">
      <c r="A643" s="4">
        <v>2641</v>
      </c>
      <c r="B643" s="4" t="str">
        <f>Nikes_Sales_Dataset___Working_file[[#This Row],[Order_ID]]&amp;"_"&amp;TEXT(Nikes_Sales_Dataset___Working_file[[#This Row],[Cleaned Order Date]],"yyyymmdd")</f>
        <v>2641_20241127</v>
      </c>
      <c r="C643" s="1" t="s">
        <v>35</v>
      </c>
      <c r="D643" s="1" t="s">
        <v>30</v>
      </c>
      <c r="E643" s="1" t="s">
        <v>31</v>
      </c>
      <c r="F643" s="1" t="s">
        <v>41</v>
      </c>
      <c r="G643" s="1" t="s">
        <v>16</v>
      </c>
      <c r="I643" s="3">
        <f>IF(ISBLANK(Nikes_Sales_Dataset___Working_file[[#This Row],[Units_Sold]]),IF(Nikes_Sales_Dataset___Working_file[[#This Row],[Profit]]&lt;0,0,1),Nikes_Sales_Dataset___Working_file[[#This Row],[Units_Sold]])</f>
        <v>1</v>
      </c>
      <c r="J643">
        <v>2890.77</v>
      </c>
      <c r="K643" s="9">
        <f>IF(ISBLANK(Nikes_Sales_Dataset___Working_file[[#This Row],[MRP]]),MEDIAN(Nikes_Sales_Dataset___Working_file[[#All],[MRP]]),Nikes_Sales_Dataset___Working_file[[#This Row],[MRP]])</f>
        <v>2890.77</v>
      </c>
      <c r="M643">
        <f>IF(ISBLANK(Nikes_Sales_Dataset___Working_file[[#This Row],[Discount_Applied]]),0,Nikes_Sales_Dataset___Working_file[[#This Row],[Discount_Applied]])</f>
        <v>0</v>
      </c>
      <c r="N643" s="9">
        <f>Nikes_Sales_Dataset___Working_file[[#This Row],[MRP Final]]*(1-Nikes_Sales_Dataset___Working_file[[#This Row],[Cleaned Discount]])</f>
        <v>2890.77</v>
      </c>
      <c r="O643">
        <v>0</v>
      </c>
      <c r="P643" s="3">
        <f>Nikes_Sales_Dataset___Working_file[[#This Row],[Sales Price]]*Nikes_Sales_Dataset___Working_file[[#This Row],[Units Sold Filled]]</f>
        <v>2890.77</v>
      </c>
      <c r="Q643" s="2">
        <v>45623</v>
      </c>
      <c r="R643" s="7">
        <f>IF(ISBLANK(Nikes_Sales_Dataset___Working_file[[#This Row],[Order_Date]]),"Unknown Date",Nikes_Sales_Dataset___Working_file[[#This Row],[Order_Date]])</f>
        <v>45623</v>
      </c>
      <c r="S643" s="7" t="str">
        <f>IF(ISNUMBER(Nikes_Sales_Dataset___Working_file[[#This Row],[Cleaned Order Date]]),TEXT(Nikes_Sales_Dataset___Working_file[[#This Row],[Cleaned Order Date]],"mmm"),"Unknown")</f>
        <v>Nov</v>
      </c>
      <c r="T643" s="7" t="str">
        <f>IF(ISNUMBER(Nikes_Sales_Dataset___Working_file[[#This Row],[Cleaned Order Date]]),TEXT(Nikes_Sales_Dataset___Working_file[[#This Row],[Cleaned Order Date]],"yyyy"),"Unknown")</f>
        <v>2024</v>
      </c>
      <c r="U643" s="1" t="s">
        <v>17</v>
      </c>
      <c r="V643" s="1" t="s">
        <v>18</v>
      </c>
      <c r="W643" s="1" t="s">
        <v>36</v>
      </c>
      <c r="X643" s="9">
        <v>1709.06</v>
      </c>
    </row>
    <row r="644" spans="1:24" x14ac:dyDescent="0.25">
      <c r="A644" s="4">
        <v>2642</v>
      </c>
      <c r="B644" s="4" t="str">
        <f>Nikes_Sales_Dataset___Working_file[[#This Row],[Order_ID]]&amp;"_"&amp;TEXT(Nikes_Sales_Dataset___Working_file[[#This Row],[Cleaned Order Date]],"yyyymmdd")</f>
        <v>2642_20250517</v>
      </c>
      <c r="C644" s="1" t="s">
        <v>19</v>
      </c>
      <c r="D644" s="1" t="s">
        <v>26</v>
      </c>
      <c r="E644" s="1" t="s">
        <v>60</v>
      </c>
      <c r="F644" s="1" t="s">
        <v>32</v>
      </c>
      <c r="G644" s="1" t="s">
        <v>32</v>
      </c>
      <c r="I644" s="3">
        <f>IF(ISBLANK(Nikes_Sales_Dataset___Working_file[[#This Row],[Units_Sold]]),IF(Nikes_Sales_Dataset___Working_file[[#This Row],[Profit]]&lt;0,0,1),Nikes_Sales_Dataset___Working_file[[#This Row],[Units_Sold]])</f>
        <v>0</v>
      </c>
      <c r="K644" s="9">
        <f>IF(ISBLANK(Nikes_Sales_Dataset___Working_file[[#This Row],[MRP]]),MEDIAN(Nikes_Sales_Dataset___Working_file[[#All],[MRP]]),Nikes_Sales_Dataset___Working_file[[#This Row],[MRP]])</f>
        <v>6110.0300000000007</v>
      </c>
      <c r="M644">
        <f>IF(ISBLANK(Nikes_Sales_Dataset___Working_file[[#This Row],[Discount_Applied]]),0,Nikes_Sales_Dataset___Working_file[[#This Row],[Discount_Applied]])</f>
        <v>0</v>
      </c>
      <c r="N644" s="9">
        <f>Nikes_Sales_Dataset___Working_file[[#This Row],[MRP Final]]*(1-Nikes_Sales_Dataset___Working_file[[#This Row],[Cleaned Discount]])</f>
        <v>6110.0300000000007</v>
      </c>
      <c r="O644">
        <v>0</v>
      </c>
      <c r="P644" s="3">
        <f>Nikes_Sales_Dataset___Working_file[[#This Row],[Sales Price]]*Nikes_Sales_Dataset___Working_file[[#This Row],[Units Sold Filled]]</f>
        <v>0</v>
      </c>
      <c r="Q644" s="2">
        <v>45794</v>
      </c>
      <c r="R644" s="7">
        <f>IF(ISBLANK(Nikes_Sales_Dataset___Working_file[[#This Row],[Order_Date]]),"Unknown Date",Nikes_Sales_Dataset___Working_file[[#This Row],[Order_Date]])</f>
        <v>45794</v>
      </c>
      <c r="S644" s="7" t="str">
        <f>IF(ISNUMBER(Nikes_Sales_Dataset___Working_file[[#This Row],[Cleaned Order Date]]),TEXT(Nikes_Sales_Dataset___Working_file[[#This Row],[Cleaned Order Date]],"mmm"),"Unknown")</f>
        <v>May</v>
      </c>
      <c r="T644" s="7" t="str">
        <f>IF(ISNUMBER(Nikes_Sales_Dataset___Working_file[[#This Row],[Cleaned Order Date]]),TEXT(Nikes_Sales_Dataset___Working_file[[#This Row],[Cleaned Order Date]],"yyyy"),"Unknown")</f>
        <v>2025</v>
      </c>
      <c r="U644" s="1" t="s">
        <v>22</v>
      </c>
      <c r="V644" s="1" t="s">
        <v>29</v>
      </c>
      <c r="W644" s="1" t="s">
        <v>29</v>
      </c>
      <c r="X644" s="9">
        <v>-785.16</v>
      </c>
    </row>
    <row r="645" spans="1:24" x14ac:dyDescent="0.25">
      <c r="A645" s="4">
        <v>2643</v>
      </c>
      <c r="B645" s="4" t="str">
        <f>Nikes_Sales_Dataset___Working_file[[#This Row],[Order_ID]]&amp;"_"&amp;TEXT(Nikes_Sales_Dataset___Working_file[[#This Row],[Cleaned Order Date]],"yyyymmdd")</f>
        <v>2643_20250417</v>
      </c>
      <c r="C645" s="1" t="s">
        <v>35</v>
      </c>
      <c r="D645" s="1" t="s">
        <v>20</v>
      </c>
      <c r="E645" s="1" t="s">
        <v>39</v>
      </c>
      <c r="F645" s="1" t="s">
        <v>41</v>
      </c>
      <c r="G645" s="1" t="s">
        <v>16</v>
      </c>
      <c r="I645" s="3">
        <f>IF(ISBLANK(Nikes_Sales_Dataset___Working_file[[#This Row],[Units_Sold]]),IF(Nikes_Sales_Dataset___Working_file[[#This Row],[Profit]]&lt;0,0,1),Nikes_Sales_Dataset___Working_file[[#This Row],[Units_Sold]])</f>
        <v>1</v>
      </c>
      <c r="K645" s="9">
        <f>IF(ISBLANK(Nikes_Sales_Dataset___Working_file[[#This Row],[MRP]]),MEDIAN(Nikes_Sales_Dataset___Working_file[[#All],[MRP]]),Nikes_Sales_Dataset___Working_file[[#This Row],[MRP]])</f>
        <v>6110.0300000000007</v>
      </c>
      <c r="M645">
        <f>IF(ISBLANK(Nikes_Sales_Dataset___Working_file[[#This Row],[Discount_Applied]]),0,Nikes_Sales_Dataset___Working_file[[#This Row],[Discount_Applied]])</f>
        <v>0</v>
      </c>
      <c r="N645" s="9">
        <f>Nikes_Sales_Dataset___Working_file[[#This Row],[MRP Final]]*(1-Nikes_Sales_Dataset___Working_file[[#This Row],[Cleaned Discount]])</f>
        <v>6110.0300000000007</v>
      </c>
      <c r="O645">
        <v>0</v>
      </c>
      <c r="P645" s="3">
        <f>Nikes_Sales_Dataset___Working_file[[#This Row],[Sales Price]]*Nikes_Sales_Dataset___Working_file[[#This Row],[Units Sold Filled]]</f>
        <v>6110.0300000000007</v>
      </c>
      <c r="Q645" s="2">
        <v>45764</v>
      </c>
      <c r="R645" s="7">
        <f>IF(ISBLANK(Nikes_Sales_Dataset___Working_file[[#This Row],[Order_Date]]),"Unknown Date",Nikes_Sales_Dataset___Working_file[[#This Row],[Order_Date]])</f>
        <v>45764</v>
      </c>
      <c r="S645" s="7" t="str">
        <f>IF(ISNUMBER(Nikes_Sales_Dataset___Working_file[[#This Row],[Cleaned Order Date]]),TEXT(Nikes_Sales_Dataset___Working_file[[#This Row],[Cleaned Order Date]],"mmm"),"Unknown")</f>
        <v>Apr</v>
      </c>
      <c r="T645" s="7" t="str">
        <f>IF(ISNUMBER(Nikes_Sales_Dataset___Working_file[[#This Row],[Cleaned Order Date]]),TEXT(Nikes_Sales_Dataset___Working_file[[#This Row],[Cleaned Order Date]],"yyyy"),"Unknown")</f>
        <v>2025</v>
      </c>
      <c r="U645" s="1" t="s">
        <v>22</v>
      </c>
      <c r="V645" s="1" t="s">
        <v>25</v>
      </c>
      <c r="W645" s="1" t="s">
        <v>25</v>
      </c>
      <c r="X645" s="9">
        <v>2715.31</v>
      </c>
    </row>
    <row r="646" spans="1:24" x14ac:dyDescent="0.25">
      <c r="A646" s="4">
        <v>2644</v>
      </c>
      <c r="B646" s="4" t="str">
        <f>Nikes_Sales_Dataset___Working_file[[#This Row],[Order_ID]]&amp;"_"&amp;TEXT(Nikes_Sales_Dataset___Working_file[[#This Row],[Cleaned Order Date]],"yyyymmdd")</f>
        <v>2644_Unknown Date</v>
      </c>
      <c r="C646" s="1" t="s">
        <v>35</v>
      </c>
      <c r="D646" s="1" t="s">
        <v>14</v>
      </c>
      <c r="E646" s="1" t="s">
        <v>15</v>
      </c>
      <c r="F646" s="1" t="s">
        <v>16</v>
      </c>
      <c r="G646" s="1" t="s">
        <v>16</v>
      </c>
      <c r="H646">
        <v>1</v>
      </c>
      <c r="I646" s="3">
        <f>IF(ISBLANK(Nikes_Sales_Dataset___Working_file[[#This Row],[Units_Sold]]),IF(Nikes_Sales_Dataset___Working_file[[#This Row],[Profit]]&lt;0,0,1),Nikes_Sales_Dataset___Working_file[[#This Row],[Units_Sold]])</f>
        <v>1</v>
      </c>
      <c r="J646">
        <v>2640.04</v>
      </c>
      <c r="K646" s="9">
        <f>IF(ISBLANK(Nikes_Sales_Dataset___Working_file[[#This Row],[MRP]]),MEDIAN(Nikes_Sales_Dataset___Working_file[[#All],[MRP]]),Nikes_Sales_Dataset___Working_file[[#This Row],[MRP]])</f>
        <v>2640.04</v>
      </c>
      <c r="M646">
        <f>IF(ISBLANK(Nikes_Sales_Dataset___Working_file[[#This Row],[Discount_Applied]]),0,Nikes_Sales_Dataset___Working_file[[#This Row],[Discount_Applied]])</f>
        <v>0</v>
      </c>
      <c r="N646" s="9">
        <f>Nikes_Sales_Dataset___Working_file[[#This Row],[MRP Final]]*(1-Nikes_Sales_Dataset___Working_file[[#This Row],[Cleaned Discount]])</f>
        <v>2640.04</v>
      </c>
      <c r="O646">
        <v>0</v>
      </c>
      <c r="P646" s="3">
        <f>Nikes_Sales_Dataset___Working_file[[#This Row],[Sales Price]]*Nikes_Sales_Dataset___Working_file[[#This Row],[Units Sold Filled]]</f>
        <v>2640.04</v>
      </c>
      <c r="Q646" s="2"/>
      <c r="R646" s="7" t="str">
        <f>IF(ISBLANK(Nikes_Sales_Dataset___Working_file[[#This Row],[Order_Date]]),"Unknown Date",Nikes_Sales_Dataset___Working_file[[#This Row],[Order_Date]])</f>
        <v>Unknown Date</v>
      </c>
      <c r="S646" s="7" t="str">
        <f>IF(ISNUMBER(Nikes_Sales_Dataset___Working_file[[#This Row],[Cleaned Order Date]]),TEXT(Nikes_Sales_Dataset___Working_file[[#This Row],[Cleaned Order Date]],"mmm"),"Unknown")</f>
        <v>Unknown</v>
      </c>
      <c r="T646" s="7" t="str">
        <f>IF(ISNUMBER(Nikes_Sales_Dataset___Working_file[[#This Row],[Cleaned Order Date]]),TEXT(Nikes_Sales_Dataset___Working_file[[#This Row],[Cleaned Order Date]],"yyyy"),"Unknown")</f>
        <v>Unknown</v>
      </c>
      <c r="U646" s="1" t="s">
        <v>22</v>
      </c>
      <c r="V646" s="1" t="s">
        <v>18</v>
      </c>
      <c r="W646" s="1" t="s">
        <v>36</v>
      </c>
      <c r="X646" s="9">
        <v>1466.96</v>
      </c>
    </row>
    <row r="647" spans="1:24" x14ac:dyDescent="0.25">
      <c r="A647" s="4">
        <v>2022</v>
      </c>
      <c r="B647" s="4" t="str">
        <f>Nikes_Sales_Dataset___Working_file[[#This Row],[Order_ID]]&amp;"_"&amp;TEXT(Nikes_Sales_Dataset___Working_file[[#This Row],[Cleaned Order Date]],"yyyymmdd")</f>
        <v>2022_20241127</v>
      </c>
      <c r="C647" s="1" t="s">
        <v>13</v>
      </c>
      <c r="D647" s="1" t="s">
        <v>14</v>
      </c>
      <c r="E647" s="1" t="s">
        <v>54</v>
      </c>
      <c r="F647" s="1" t="s">
        <v>28</v>
      </c>
      <c r="G647" s="1" t="s">
        <v>28</v>
      </c>
      <c r="H647">
        <v>3</v>
      </c>
      <c r="I647" s="3">
        <f>IF(ISBLANK(Nikes_Sales_Dataset___Working_file[[#This Row],[Units_Sold]]),IF(Nikes_Sales_Dataset___Working_file[[#This Row],[Profit]]&lt;0,0,1),Nikes_Sales_Dataset___Working_file[[#This Row],[Units_Sold]])</f>
        <v>3</v>
      </c>
      <c r="K647" s="9">
        <f>IF(ISBLANK(Nikes_Sales_Dataset___Working_file[[#This Row],[MRP]]),MEDIAN(Nikes_Sales_Dataset___Working_file[[#All],[MRP]]),Nikes_Sales_Dataset___Working_file[[#This Row],[MRP]])</f>
        <v>6110.0300000000007</v>
      </c>
      <c r="M647">
        <f>IF(ISBLANK(Nikes_Sales_Dataset___Working_file[[#This Row],[Discount_Applied]]),0,Nikes_Sales_Dataset___Working_file[[#This Row],[Discount_Applied]])</f>
        <v>0</v>
      </c>
      <c r="N647" s="9">
        <f>Nikes_Sales_Dataset___Working_file[[#This Row],[MRP Final]]*(1-Nikes_Sales_Dataset___Working_file[[#This Row],[Cleaned Discount]])</f>
        <v>6110.0300000000007</v>
      </c>
      <c r="O647">
        <v>0</v>
      </c>
      <c r="P647" s="3">
        <f>Nikes_Sales_Dataset___Working_file[[#This Row],[Sales Price]]*Nikes_Sales_Dataset___Working_file[[#This Row],[Units Sold Filled]]</f>
        <v>18330.090000000004</v>
      </c>
      <c r="Q647" s="2">
        <v>45623</v>
      </c>
      <c r="R647" s="7">
        <f>IF(ISBLANK(Nikes_Sales_Dataset___Working_file[[#This Row],[Order_Date]]),"Unknown Date",Nikes_Sales_Dataset___Working_file[[#This Row],[Order_Date]])</f>
        <v>45623</v>
      </c>
      <c r="S647" s="7" t="str">
        <f>IF(ISNUMBER(Nikes_Sales_Dataset___Working_file[[#This Row],[Cleaned Order Date]]),TEXT(Nikes_Sales_Dataset___Working_file[[#This Row],[Cleaned Order Date]],"mmm"),"Unknown")</f>
        <v>Nov</v>
      </c>
      <c r="T647" s="7" t="str">
        <f>IF(ISNUMBER(Nikes_Sales_Dataset___Working_file[[#This Row],[Cleaned Order Date]]),TEXT(Nikes_Sales_Dataset___Working_file[[#This Row],[Cleaned Order Date]],"yyyy"),"Unknown")</f>
        <v>2024</v>
      </c>
      <c r="U647" s="1" t="s">
        <v>22</v>
      </c>
      <c r="V647" s="1" t="s">
        <v>25</v>
      </c>
      <c r="W647" s="1" t="s">
        <v>25</v>
      </c>
      <c r="X647" s="9">
        <v>689.62</v>
      </c>
    </row>
    <row r="648" spans="1:24" x14ac:dyDescent="0.25">
      <c r="A648" s="4">
        <v>2646</v>
      </c>
      <c r="B648" s="4" t="str">
        <f>Nikes_Sales_Dataset___Working_file[[#This Row],[Order_ID]]&amp;"_"&amp;TEXT(Nikes_Sales_Dataset___Working_file[[#This Row],[Cleaned Order Date]],"yyyymmdd")</f>
        <v>2646_20241020</v>
      </c>
      <c r="C648" s="1" t="s">
        <v>35</v>
      </c>
      <c r="D648" s="1" t="s">
        <v>20</v>
      </c>
      <c r="E648" s="1" t="s">
        <v>24</v>
      </c>
      <c r="F648" s="1" t="s">
        <v>32</v>
      </c>
      <c r="G648" s="1" t="s">
        <v>32</v>
      </c>
      <c r="H648">
        <v>1</v>
      </c>
      <c r="I648" s="3">
        <f>IF(ISBLANK(Nikes_Sales_Dataset___Working_file[[#This Row],[Units_Sold]]),IF(Nikes_Sales_Dataset___Working_file[[#This Row],[Profit]]&lt;0,0,1),Nikes_Sales_Dataset___Working_file[[#This Row],[Units_Sold]])</f>
        <v>1</v>
      </c>
      <c r="K648" s="9">
        <f>IF(ISBLANK(Nikes_Sales_Dataset___Working_file[[#This Row],[MRP]]),MEDIAN(Nikes_Sales_Dataset___Working_file[[#All],[MRP]]),Nikes_Sales_Dataset___Working_file[[#This Row],[MRP]])</f>
        <v>6110.0300000000007</v>
      </c>
      <c r="L648">
        <v>0.89</v>
      </c>
      <c r="M648">
        <f>IF(ISBLANK(Nikes_Sales_Dataset___Working_file[[#This Row],[Discount_Applied]]),0,Nikes_Sales_Dataset___Working_file[[#This Row],[Discount_Applied]])</f>
        <v>0.89</v>
      </c>
      <c r="N648" s="9">
        <f>Nikes_Sales_Dataset___Working_file[[#This Row],[MRP Final]]*(1-Nikes_Sales_Dataset___Working_file[[#This Row],[Cleaned Discount]])</f>
        <v>672.10329999999999</v>
      </c>
      <c r="O648">
        <v>0</v>
      </c>
      <c r="P648" s="3">
        <f>Nikes_Sales_Dataset___Working_file[[#This Row],[Sales Price]]*Nikes_Sales_Dataset___Working_file[[#This Row],[Units Sold Filled]]</f>
        <v>672.10329999999999</v>
      </c>
      <c r="Q648" s="2">
        <v>45585</v>
      </c>
      <c r="R648" s="7">
        <f>IF(ISBLANK(Nikes_Sales_Dataset___Working_file[[#This Row],[Order_Date]]),"Unknown Date",Nikes_Sales_Dataset___Working_file[[#This Row],[Order_Date]])</f>
        <v>45585</v>
      </c>
      <c r="S648" s="7" t="str">
        <f>IF(ISNUMBER(Nikes_Sales_Dataset___Working_file[[#This Row],[Cleaned Order Date]]),TEXT(Nikes_Sales_Dataset___Working_file[[#This Row],[Cleaned Order Date]],"mmm"),"Unknown")</f>
        <v>Oct</v>
      </c>
      <c r="T648" s="7" t="str">
        <f>IF(ISNUMBER(Nikes_Sales_Dataset___Working_file[[#This Row],[Cleaned Order Date]]),TEXT(Nikes_Sales_Dataset___Working_file[[#This Row],[Cleaned Order Date]],"yyyy"),"Unknown")</f>
        <v>2024</v>
      </c>
      <c r="U648" s="1" t="s">
        <v>22</v>
      </c>
      <c r="V648" s="1" t="s">
        <v>45</v>
      </c>
      <c r="W648" s="1" t="s">
        <v>45</v>
      </c>
      <c r="X648" s="9">
        <v>2676.52</v>
      </c>
    </row>
    <row r="649" spans="1:24" x14ac:dyDescent="0.25">
      <c r="A649" s="4">
        <v>2647</v>
      </c>
      <c r="B649" s="4" t="str">
        <f>Nikes_Sales_Dataset___Working_file[[#This Row],[Order_ID]]&amp;"_"&amp;TEXT(Nikes_Sales_Dataset___Working_file[[#This Row],[Cleaned Order Date]],"yyyymmdd")</f>
        <v>2647_Unknown Date</v>
      </c>
      <c r="C649" s="1" t="s">
        <v>19</v>
      </c>
      <c r="D649" s="1" t="s">
        <v>43</v>
      </c>
      <c r="E649" s="1" t="s">
        <v>52</v>
      </c>
      <c r="F649" s="1" t="s">
        <v>41</v>
      </c>
      <c r="G649" s="1" t="s">
        <v>16</v>
      </c>
      <c r="H649">
        <v>4</v>
      </c>
      <c r="I649" s="3">
        <f>IF(ISBLANK(Nikes_Sales_Dataset___Working_file[[#This Row],[Units_Sold]]),IF(Nikes_Sales_Dataset___Working_file[[#This Row],[Profit]]&lt;0,0,1),Nikes_Sales_Dataset___Working_file[[#This Row],[Units_Sold]])</f>
        <v>4</v>
      </c>
      <c r="K649" s="9">
        <f>IF(ISBLANK(Nikes_Sales_Dataset___Working_file[[#This Row],[MRP]]),MEDIAN(Nikes_Sales_Dataset___Working_file[[#All],[MRP]]),Nikes_Sales_Dataset___Working_file[[#This Row],[MRP]])</f>
        <v>6110.0300000000007</v>
      </c>
      <c r="M649">
        <f>IF(ISBLANK(Nikes_Sales_Dataset___Working_file[[#This Row],[Discount_Applied]]),0,Nikes_Sales_Dataset___Working_file[[#This Row],[Discount_Applied]])</f>
        <v>0</v>
      </c>
      <c r="N649" s="9">
        <f>Nikes_Sales_Dataset___Working_file[[#This Row],[MRP Final]]*(1-Nikes_Sales_Dataset___Working_file[[#This Row],[Cleaned Discount]])</f>
        <v>6110.0300000000007</v>
      </c>
      <c r="O649">
        <v>0</v>
      </c>
      <c r="P649" s="3">
        <f>Nikes_Sales_Dataset___Working_file[[#This Row],[Sales Price]]*Nikes_Sales_Dataset___Working_file[[#This Row],[Units Sold Filled]]</f>
        <v>24440.120000000003</v>
      </c>
      <c r="Q649" s="2"/>
      <c r="R649" s="7" t="str">
        <f>IF(ISBLANK(Nikes_Sales_Dataset___Working_file[[#This Row],[Order_Date]]),"Unknown Date",Nikes_Sales_Dataset___Working_file[[#This Row],[Order_Date]])</f>
        <v>Unknown Date</v>
      </c>
      <c r="S649" s="7" t="str">
        <f>IF(ISNUMBER(Nikes_Sales_Dataset___Working_file[[#This Row],[Cleaned Order Date]]),TEXT(Nikes_Sales_Dataset___Working_file[[#This Row],[Cleaned Order Date]],"mmm"),"Unknown")</f>
        <v>Unknown</v>
      </c>
      <c r="T649" s="7" t="str">
        <f>IF(ISNUMBER(Nikes_Sales_Dataset___Working_file[[#This Row],[Cleaned Order Date]]),TEXT(Nikes_Sales_Dataset___Working_file[[#This Row],[Cleaned Order Date]],"yyyy"),"Unknown")</f>
        <v>Unknown</v>
      </c>
      <c r="U649" s="1" t="s">
        <v>17</v>
      </c>
      <c r="V649" s="1" t="s">
        <v>25</v>
      </c>
      <c r="W649" s="1" t="s">
        <v>25</v>
      </c>
      <c r="X649" s="9">
        <v>747.29</v>
      </c>
    </row>
    <row r="650" spans="1:24" x14ac:dyDescent="0.25">
      <c r="A650" s="4">
        <v>2648</v>
      </c>
      <c r="B650" s="4" t="str">
        <f>Nikes_Sales_Dataset___Working_file[[#This Row],[Order_ID]]&amp;"_"&amp;TEXT(Nikes_Sales_Dataset___Working_file[[#This Row],[Cleaned Order Date]],"yyyymmdd")</f>
        <v>2648_20250306</v>
      </c>
      <c r="C650" s="1" t="s">
        <v>35</v>
      </c>
      <c r="D650" s="1" t="s">
        <v>30</v>
      </c>
      <c r="E650" s="1" t="s">
        <v>31</v>
      </c>
      <c r="F650" s="1" t="s">
        <v>28</v>
      </c>
      <c r="G650" s="1" t="s">
        <v>28</v>
      </c>
      <c r="I650" s="3">
        <f>IF(ISBLANK(Nikes_Sales_Dataset___Working_file[[#This Row],[Units_Sold]]),IF(Nikes_Sales_Dataset___Working_file[[#This Row],[Profit]]&lt;0,0,1),Nikes_Sales_Dataset___Working_file[[#This Row],[Units_Sold]])</f>
        <v>1</v>
      </c>
      <c r="J650">
        <v>3477.49</v>
      </c>
      <c r="K650" s="9">
        <f>IF(ISBLANK(Nikes_Sales_Dataset___Working_file[[#This Row],[MRP]]),MEDIAN(Nikes_Sales_Dataset___Working_file[[#All],[MRP]]),Nikes_Sales_Dataset___Working_file[[#This Row],[MRP]])</f>
        <v>3477.49</v>
      </c>
      <c r="L650">
        <v>0.54</v>
      </c>
      <c r="M650">
        <f>IF(ISBLANK(Nikes_Sales_Dataset___Working_file[[#This Row],[Discount_Applied]]),0,Nikes_Sales_Dataset___Working_file[[#This Row],[Discount_Applied]])</f>
        <v>0.54</v>
      </c>
      <c r="N650" s="9">
        <f>Nikes_Sales_Dataset___Working_file[[#This Row],[MRP Final]]*(1-Nikes_Sales_Dataset___Working_file[[#This Row],[Cleaned Discount]])</f>
        <v>1599.6453999999999</v>
      </c>
      <c r="O650">
        <v>0</v>
      </c>
      <c r="P650" s="3">
        <f>Nikes_Sales_Dataset___Working_file[[#This Row],[Sales Price]]*Nikes_Sales_Dataset___Working_file[[#This Row],[Units Sold Filled]]</f>
        <v>1599.6453999999999</v>
      </c>
      <c r="Q650" s="2">
        <v>45722</v>
      </c>
      <c r="R650" s="7">
        <f>IF(ISBLANK(Nikes_Sales_Dataset___Working_file[[#This Row],[Order_Date]]),"Unknown Date",Nikes_Sales_Dataset___Working_file[[#This Row],[Order_Date]])</f>
        <v>45722</v>
      </c>
      <c r="S650" s="7" t="str">
        <f>IF(ISNUMBER(Nikes_Sales_Dataset___Working_file[[#This Row],[Cleaned Order Date]]),TEXT(Nikes_Sales_Dataset___Working_file[[#This Row],[Cleaned Order Date]],"mmm"),"Unknown")</f>
        <v>Mar</v>
      </c>
      <c r="T650" s="7" t="str">
        <f>IF(ISNUMBER(Nikes_Sales_Dataset___Working_file[[#This Row],[Cleaned Order Date]]),TEXT(Nikes_Sales_Dataset___Working_file[[#This Row],[Cleaned Order Date]],"yyyy"),"Unknown")</f>
        <v>2025</v>
      </c>
      <c r="U650" s="1" t="s">
        <v>22</v>
      </c>
      <c r="V650" s="1" t="s">
        <v>33</v>
      </c>
      <c r="W650" s="1" t="s">
        <v>33</v>
      </c>
      <c r="X650" s="9">
        <v>3487.39</v>
      </c>
    </row>
    <row r="651" spans="1:24" x14ac:dyDescent="0.25">
      <c r="A651" s="4">
        <v>2649</v>
      </c>
      <c r="B651" s="4" t="str">
        <f>Nikes_Sales_Dataset___Working_file[[#This Row],[Order_ID]]&amp;"_"&amp;TEXT(Nikes_Sales_Dataset___Working_file[[#This Row],[Cleaned Order Date]],"yyyymmdd")</f>
        <v>2649_20250201</v>
      </c>
      <c r="C651" s="1" t="s">
        <v>19</v>
      </c>
      <c r="D651" s="1" t="s">
        <v>43</v>
      </c>
      <c r="E651" s="1" t="s">
        <v>51</v>
      </c>
      <c r="F651" s="1" t="s">
        <v>28</v>
      </c>
      <c r="G651" s="1" t="s">
        <v>28</v>
      </c>
      <c r="I651" s="3">
        <f>IF(ISBLANK(Nikes_Sales_Dataset___Working_file[[#This Row],[Units_Sold]]),IF(Nikes_Sales_Dataset___Working_file[[#This Row],[Profit]]&lt;0,0,1),Nikes_Sales_Dataset___Working_file[[#This Row],[Units_Sold]])</f>
        <v>1</v>
      </c>
      <c r="J651">
        <v>6798.48</v>
      </c>
      <c r="K651" s="9">
        <f>IF(ISBLANK(Nikes_Sales_Dataset___Working_file[[#This Row],[MRP]]),MEDIAN(Nikes_Sales_Dataset___Working_file[[#All],[MRP]]),Nikes_Sales_Dataset___Working_file[[#This Row],[MRP]])</f>
        <v>6798.48</v>
      </c>
      <c r="L651">
        <v>1.18</v>
      </c>
      <c r="M651">
        <f>IF(ISBLANK(Nikes_Sales_Dataset___Working_file[[#This Row],[Discount_Applied]]),0,Nikes_Sales_Dataset___Working_file[[#This Row],[Discount_Applied]])</f>
        <v>1.18</v>
      </c>
      <c r="N651" s="9">
        <f>Nikes_Sales_Dataset___Working_file[[#This Row],[MRP Final]]*(1-Nikes_Sales_Dataset___Working_file[[#This Row],[Cleaned Discount]])</f>
        <v>-1223.7263999999996</v>
      </c>
      <c r="O651">
        <v>0</v>
      </c>
      <c r="P651" s="3">
        <f>Nikes_Sales_Dataset___Working_file[[#This Row],[Sales Price]]*Nikes_Sales_Dataset___Working_file[[#This Row],[Units Sold Filled]]</f>
        <v>-1223.7263999999996</v>
      </c>
      <c r="Q651" s="2">
        <v>45689</v>
      </c>
      <c r="R651" s="7">
        <f>IF(ISBLANK(Nikes_Sales_Dataset___Working_file[[#This Row],[Order_Date]]),"Unknown Date",Nikes_Sales_Dataset___Working_file[[#This Row],[Order_Date]])</f>
        <v>45689</v>
      </c>
      <c r="S651" s="7" t="str">
        <f>IF(ISNUMBER(Nikes_Sales_Dataset___Working_file[[#This Row],[Cleaned Order Date]]),TEXT(Nikes_Sales_Dataset___Working_file[[#This Row],[Cleaned Order Date]],"mmm"),"Unknown")</f>
        <v>Feb</v>
      </c>
      <c r="T651" s="7" t="str">
        <f>IF(ISNUMBER(Nikes_Sales_Dataset___Working_file[[#This Row],[Cleaned Order Date]]),TEXT(Nikes_Sales_Dataset___Working_file[[#This Row],[Cleaned Order Date]],"yyyy"),"Unknown")</f>
        <v>2025</v>
      </c>
      <c r="U651" s="1" t="s">
        <v>22</v>
      </c>
      <c r="V651" s="1" t="s">
        <v>25</v>
      </c>
      <c r="W651" s="1" t="s">
        <v>25</v>
      </c>
      <c r="X651" s="9">
        <v>2297.4</v>
      </c>
    </row>
    <row r="652" spans="1:24" x14ac:dyDescent="0.25">
      <c r="A652" s="4">
        <v>2650</v>
      </c>
      <c r="B652" s="4" t="str">
        <f>Nikes_Sales_Dataset___Working_file[[#This Row],[Order_ID]]&amp;"_"&amp;TEXT(Nikes_Sales_Dataset___Working_file[[#This Row],[Cleaned Order Date]],"yyyymmdd")</f>
        <v>2650_20230814</v>
      </c>
      <c r="C652" s="1" t="s">
        <v>35</v>
      </c>
      <c r="D652" s="1" t="s">
        <v>26</v>
      </c>
      <c r="E652" s="1" t="s">
        <v>27</v>
      </c>
      <c r="F652" s="1" t="s">
        <v>41</v>
      </c>
      <c r="G652" s="1" t="s">
        <v>16</v>
      </c>
      <c r="I652" s="3">
        <f>IF(ISBLANK(Nikes_Sales_Dataset___Working_file[[#This Row],[Units_Sold]]),IF(Nikes_Sales_Dataset___Working_file[[#This Row],[Profit]]&lt;0,0,1),Nikes_Sales_Dataset___Working_file[[#This Row],[Units_Sold]])</f>
        <v>1</v>
      </c>
      <c r="K652" s="9">
        <f>IF(ISBLANK(Nikes_Sales_Dataset___Working_file[[#This Row],[MRP]]),MEDIAN(Nikes_Sales_Dataset___Working_file[[#All],[MRP]]),Nikes_Sales_Dataset___Working_file[[#This Row],[MRP]])</f>
        <v>6110.0300000000007</v>
      </c>
      <c r="M652">
        <f>IF(ISBLANK(Nikes_Sales_Dataset___Working_file[[#This Row],[Discount_Applied]]),0,Nikes_Sales_Dataset___Working_file[[#This Row],[Discount_Applied]])</f>
        <v>0</v>
      </c>
      <c r="N652" s="9">
        <f>Nikes_Sales_Dataset___Working_file[[#This Row],[MRP Final]]*(1-Nikes_Sales_Dataset___Working_file[[#This Row],[Cleaned Discount]])</f>
        <v>6110.0300000000007</v>
      </c>
      <c r="O652">
        <v>0</v>
      </c>
      <c r="P652" s="3">
        <f>Nikes_Sales_Dataset___Working_file[[#This Row],[Sales Price]]*Nikes_Sales_Dataset___Working_file[[#This Row],[Units Sold Filled]]</f>
        <v>6110.0300000000007</v>
      </c>
      <c r="Q652" s="2">
        <v>45152</v>
      </c>
      <c r="R652" s="7">
        <f>IF(ISBLANK(Nikes_Sales_Dataset___Working_file[[#This Row],[Order_Date]]),"Unknown Date",Nikes_Sales_Dataset___Working_file[[#This Row],[Order_Date]])</f>
        <v>45152</v>
      </c>
      <c r="S652" s="7" t="str">
        <f>IF(ISNUMBER(Nikes_Sales_Dataset___Working_file[[#This Row],[Cleaned Order Date]]),TEXT(Nikes_Sales_Dataset___Working_file[[#This Row],[Cleaned Order Date]],"mmm"),"Unknown")</f>
        <v>Aug</v>
      </c>
      <c r="T652" s="7" t="str">
        <f>IF(ISNUMBER(Nikes_Sales_Dataset___Working_file[[#This Row],[Cleaned Order Date]]),TEXT(Nikes_Sales_Dataset___Working_file[[#This Row],[Cleaned Order Date]],"yyyy"),"Unknown")</f>
        <v>2023</v>
      </c>
      <c r="U652" s="1" t="s">
        <v>22</v>
      </c>
      <c r="V652" s="1" t="s">
        <v>36</v>
      </c>
      <c r="W652" s="1" t="s">
        <v>36</v>
      </c>
      <c r="X652" s="9">
        <v>3703.68</v>
      </c>
    </row>
    <row r="653" spans="1:24" x14ac:dyDescent="0.25">
      <c r="A653" s="4">
        <v>2651</v>
      </c>
      <c r="B653" s="4" t="str">
        <f>Nikes_Sales_Dataset___Working_file[[#This Row],[Order_ID]]&amp;"_"&amp;TEXT(Nikes_Sales_Dataset___Working_file[[#This Row],[Cleaned Order Date]],"yyyymmdd")</f>
        <v>2651_20241027</v>
      </c>
      <c r="C653" s="1" t="s">
        <v>13</v>
      </c>
      <c r="D653" s="1" t="s">
        <v>43</v>
      </c>
      <c r="E653" s="1" t="s">
        <v>44</v>
      </c>
      <c r="F653" s="1" t="s">
        <v>28</v>
      </c>
      <c r="G653" s="1" t="s">
        <v>28</v>
      </c>
      <c r="H653">
        <v>1</v>
      </c>
      <c r="I653" s="3">
        <f>IF(ISBLANK(Nikes_Sales_Dataset___Working_file[[#This Row],[Units_Sold]]),IF(Nikes_Sales_Dataset___Working_file[[#This Row],[Profit]]&lt;0,0,1),Nikes_Sales_Dataset___Working_file[[#This Row],[Units_Sold]])</f>
        <v>1</v>
      </c>
      <c r="K653" s="9">
        <f>IF(ISBLANK(Nikes_Sales_Dataset___Working_file[[#This Row],[MRP]]),MEDIAN(Nikes_Sales_Dataset___Working_file[[#All],[MRP]]),Nikes_Sales_Dataset___Working_file[[#This Row],[MRP]])</f>
        <v>6110.0300000000007</v>
      </c>
      <c r="M653">
        <f>IF(ISBLANK(Nikes_Sales_Dataset___Working_file[[#This Row],[Discount_Applied]]),0,Nikes_Sales_Dataset___Working_file[[#This Row],[Discount_Applied]])</f>
        <v>0</v>
      </c>
      <c r="N653" s="9">
        <f>Nikes_Sales_Dataset___Working_file[[#This Row],[MRP Final]]*(1-Nikes_Sales_Dataset___Working_file[[#This Row],[Cleaned Discount]])</f>
        <v>6110.0300000000007</v>
      </c>
      <c r="O653">
        <v>0</v>
      </c>
      <c r="P653" s="3">
        <f>Nikes_Sales_Dataset___Working_file[[#This Row],[Sales Price]]*Nikes_Sales_Dataset___Working_file[[#This Row],[Units Sold Filled]]</f>
        <v>6110.0300000000007</v>
      </c>
      <c r="Q653" s="2">
        <v>45592</v>
      </c>
      <c r="R653" s="7">
        <f>IF(ISBLANK(Nikes_Sales_Dataset___Working_file[[#This Row],[Order_Date]]),"Unknown Date",Nikes_Sales_Dataset___Working_file[[#This Row],[Order_Date]])</f>
        <v>45592</v>
      </c>
      <c r="S653" s="7" t="str">
        <f>IF(ISNUMBER(Nikes_Sales_Dataset___Working_file[[#This Row],[Cleaned Order Date]]),TEXT(Nikes_Sales_Dataset___Working_file[[#This Row],[Cleaned Order Date]],"mmm"),"Unknown")</f>
        <v>Oct</v>
      </c>
      <c r="T653" s="7" t="str">
        <f>IF(ISNUMBER(Nikes_Sales_Dataset___Working_file[[#This Row],[Cleaned Order Date]]),TEXT(Nikes_Sales_Dataset___Working_file[[#This Row],[Cleaned Order Date]],"yyyy"),"Unknown")</f>
        <v>2024</v>
      </c>
      <c r="U653" s="1" t="s">
        <v>17</v>
      </c>
      <c r="V653" s="1" t="s">
        <v>45</v>
      </c>
      <c r="W653" s="1" t="s">
        <v>45</v>
      </c>
      <c r="X653" s="9">
        <v>-819.33</v>
      </c>
    </row>
    <row r="654" spans="1:24" x14ac:dyDescent="0.25">
      <c r="A654" s="4">
        <v>2652</v>
      </c>
      <c r="B654" s="4" t="str">
        <f>Nikes_Sales_Dataset___Working_file[[#This Row],[Order_ID]]&amp;"_"&amp;TEXT(Nikes_Sales_Dataset___Working_file[[#This Row],[Cleaned Order Date]],"yyyymmdd")</f>
        <v>2652_20250410</v>
      </c>
      <c r="C654" s="1" t="s">
        <v>19</v>
      </c>
      <c r="D654" s="1" t="s">
        <v>43</v>
      </c>
      <c r="E654" s="1" t="s">
        <v>44</v>
      </c>
      <c r="F654" s="1" t="s">
        <v>41</v>
      </c>
      <c r="G654" s="1" t="s">
        <v>16</v>
      </c>
      <c r="H654">
        <v>2</v>
      </c>
      <c r="I654" s="3">
        <f>IF(ISBLANK(Nikes_Sales_Dataset___Working_file[[#This Row],[Units_Sold]]),IF(Nikes_Sales_Dataset___Working_file[[#This Row],[Profit]]&lt;0,0,1),Nikes_Sales_Dataset___Working_file[[#This Row],[Units_Sold]])</f>
        <v>2</v>
      </c>
      <c r="K654" s="9">
        <f>IF(ISBLANK(Nikes_Sales_Dataset___Working_file[[#This Row],[MRP]]),MEDIAN(Nikes_Sales_Dataset___Working_file[[#All],[MRP]]),Nikes_Sales_Dataset___Working_file[[#This Row],[MRP]])</f>
        <v>6110.0300000000007</v>
      </c>
      <c r="L654">
        <v>1.08</v>
      </c>
      <c r="M654">
        <f>IF(ISBLANK(Nikes_Sales_Dataset___Working_file[[#This Row],[Discount_Applied]]),0,Nikes_Sales_Dataset___Working_file[[#This Row],[Discount_Applied]])</f>
        <v>1.08</v>
      </c>
      <c r="N654" s="9">
        <f>Nikes_Sales_Dataset___Working_file[[#This Row],[MRP Final]]*(1-Nikes_Sales_Dataset___Working_file[[#This Row],[Cleaned Discount]])</f>
        <v>-488.80240000000049</v>
      </c>
      <c r="O654">
        <v>0</v>
      </c>
      <c r="P654" s="3">
        <f>Nikes_Sales_Dataset___Working_file[[#This Row],[Sales Price]]*Nikes_Sales_Dataset___Working_file[[#This Row],[Units Sold Filled]]</f>
        <v>-977.60480000000098</v>
      </c>
      <c r="Q654" s="2">
        <v>45757</v>
      </c>
      <c r="R654" s="7">
        <f>IF(ISBLANK(Nikes_Sales_Dataset___Working_file[[#This Row],[Order_Date]]),"Unknown Date",Nikes_Sales_Dataset___Working_file[[#This Row],[Order_Date]])</f>
        <v>45757</v>
      </c>
      <c r="S654" s="7" t="str">
        <f>IF(ISNUMBER(Nikes_Sales_Dataset___Working_file[[#This Row],[Cleaned Order Date]]),TEXT(Nikes_Sales_Dataset___Working_file[[#This Row],[Cleaned Order Date]],"mmm"),"Unknown")</f>
        <v>Apr</v>
      </c>
      <c r="T654" s="7" t="str">
        <f>IF(ISNUMBER(Nikes_Sales_Dataset___Working_file[[#This Row],[Cleaned Order Date]]),TEXT(Nikes_Sales_Dataset___Working_file[[#This Row],[Cleaned Order Date]],"yyyy"),"Unknown")</f>
        <v>2025</v>
      </c>
      <c r="U654" s="1" t="s">
        <v>17</v>
      </c>
      <c r="V654" s="1" t="s">
        <v>33</v>
      </c>
      <c r="W654" s="1" t="s">
        <v>33</v>
      </c>
      <c r="X654" s="9">
        <v>-240.8</v>
      </c>
    </row>
    <row r="655" spans="1:24" x14ac:dyDescent="0.25">
      <c r="A655" s="4">
        <v>2653</v>
      </c>
      <c r="B655" s="4" t="str">
        <f>Nikes_Sales_Dataset___Working_file[[#This Row],[Order_ID]]&amp;"_"&amp;TEXT(Nikes_Sales_Dataset___Working_file[[#This Row],[Cleaned Order Date]],"yyyymmdd")</f>
        <v>2653_20241210</v>
      </c>
      <c r="C655" s="1" t="s">
        <v>35</v>
      </c>
      <c r="D655" s="1" t="s">
        <v>30</v>
      </c>
      <c r="E655" s="1" t="s">
        <v>56</v>
      </c>
      <c r="F655" s="1" t="s">
        <v>16</v>
      </c>
      <c r="G655" s="1" t="s">
        <v>16</v>
      </c>
      <c r="I655" s="3">
        <f>IF(ISBLANK(Nikes_Sales_Dataset___Working_file[[#This Row],[Units_Sold]]),IF(Nikes_Sales_Dataset___Working_file[[#This Row],[Profit]]&lt;0,0,1),Nikes_Sales_Dataset___Working_file[[#This Row],[Units_Sold]])</f>
        <v>1</v>
      </c>
      <c r="J655">
        <v>6178.85</v>
      </c>
      <c r="K655" s="9">
        <f>IF(ISBLANK(Nikes_Sales_Dataset___Working_file[[#This Row],[MRP]]),MEDIAN(Nikes_Sales_Dataset___Working_file[[#All],[MRP]]),Nikes_Sales_Dataset___Working_file[[#This Row],[MRP]])</f>
        <v>6178.85</v>
      </c>
      <c r="L655">
        <v>1.04</v>
      </c>
      <c r="M655">
        <f>IF(ISBLANK(Nikes_Sales_Dataset___Working_file[[#This Row],[Discount_Applied]]),0,Nikes_Sales_Dataset___Working_file[[#This Row],[Discount_Applied]])</f>
        <v>1.04</v>
      </c>
      <c r="N655" s="9">
        <f>Nikes_Sales_Dataset___Working_file[[#This Row],[MRP Final]]*(1-Nikes_Sales_Dataset___Working_file[[#This Row],[Cleaned Discount]])</f>
        <v>-247.15400000000022</v>
      </c>
      <c r="O655">
        <v>0</v>
      </c>
      <c r="P655" s="3">
        <f>Nikes_Sales_Dataset___Working_file[[#This Row],[Sales Price]]*Nikes_Sales_Dataset___Working_file[[#This Row],[Units Sold Filled]]</f>
        <v>-247.15400000000022</v>
      </c>
      <c r="Q655" s="2">
        <v>45636</v>
      </c>
      <c r="R655" s="7">
        <f>IF(ISBLANK(Nikes_Sales_Dataset___Working_file[[#This Row],[Order_Date]]),"Unknown Date",Nikes_Sales_Dataset___Working_file[[#This Row],[Order_Date]])</f>
        <v>45636</v>
      </c>
      <c r="S655" s="7" t="str">
        <f>IF(ISNUMBER(Nikes_Sales_Dataset___Working_file[[#This Row],[Cleaned Order Date]]),TEXT(Nikes_Sales_Dataset___Working_file[[#This Row],[Cleaned Order Date]],"mmm"),"Unknown")</f>
        <v>Dec</v>
      </c>
      <c r="T655" s="7" t="str">
        <f>IF(ISNUMBER(Nikes_Sales_Dataset___Working_file[[#This Row],[Cleaned Order Date]]),TEXT(Nikes_Sales_Dataset___Working_file[[#This Row],[Cleaned Order Date]],"yyyy"),"Unknown")</f>
        <v>2024</v>
      </c>
      <c r="U655" s="1" t="s">
        <v>17</v>
      </c>
      <c r="V655" s="1" t="s">
        <v>38</v>
      </c>
      <c r="W655" s="1" t="s">
        <v>38</v>
      </c>
      <c r="X655" s="9">
        <v>2550.88</v>
      </c>
    </row>
    <row r="656" spans="1:24" x14ac:dyDescent="0.25">
      <c r="A656" s="4">
        <v>2654</v>
      </c>
      <c r="B656" s="4" t="str">
        <f>Nikes_Sales_Dataset___Working_file[[#This Row],[Order_ID]]&amp;"_"&amp;TEXT(Nikes_Sales_Dataset___Working_file[[#This Row],[Cleaned Order Date]],"yyyymmdd")</f>
        <v>2654_20240721</v>
      </c>
      <c r="C656" s="1" t="s">
        <v>13</v>
      </c>
      <c r="D656" s="1" t="s">
        <v>20</v>
      </c>
      <c r="E656" s="1" t="s">
        <v>21</v>
      </c>
      <c r="F656" s="1" t="s">
        <v>16</v>
      </c>
      <c r="G656" s="1" t="s">
        <v>16</v>
      </c>
      <c r="I656" s="3">
        <f>IF(ISBLANK(Nikes_Sales_Dataset___Working_file[[#This Row],[Units_Sold]]),IF(Nikes_Sales_Dataset___Working_file[[#This Row],[Profit]]&lt;0,0,1),Nikes_Sales_Dataset___Working_file[[#This Row],[Units_Sold]])</f>
        <v>1</v>
      </c>
      <c r="K656" s="9">
        <f>IF(ISBLANK(Nikes_Sales_Dataset___Working_file[[#This Row],[MRP]]),MEDIAN(Nikes_Sales_Dataset___Working_file[[#All],[MRP]]),Nikes_Sales_Dataset___Working_file[[#This Row],[MRP]])</f>
        <v>6110.0300000000007</v>
      </c>
      <c r="M656">
        <f>IF(ISBLANK(Nikes_Sales_Dataset___Working_file[[#This Row],[Discount_Applied]]),0,Nikes_Sales_Dataset___Working_file[[#This Row],[Discount_Applied]])</f>
        <v>0</v>
      </c>
      <c r="N656" s="9">
        <f>Nikes_Sales_Dataset___Working_file[[#This Row],[MRP Final]]*(1-Nikes_Sales_Dataset___Working_file[[#This Row],[Cleaned Discount]])</f>
        <v>6110.0300000000007</v>
      </c>
      <c r="O656">
        <v>0</v>
      </c>
      <c r="P656" s="3">
        <f>Nikes_Sales_Dataset___Working_file[[#This Row],[Sales Price]]*Nikes_Sales_Dataset___Working_file[[#This Row],[Units Sold Filled]]</f>
        <v>6110.0300000000007</v>
      </c>
      <c r="Q656" s="2">
        <v>45494</v>
      </c>
      <c r="R656" s="7">
        <f>IF(ISBLANK(Nikes_Sales_Dataset___Working_file[[#This Row],[Order_Date]]),"Unknown Date",Nikes_Sales_Dataset___Working_file[[#This Row],[Order_Date]])</f>
        <v>45494</v>
      </c>
      <c r="S656" s="7" t="str">
        <f>IF(ISNUMBER(Nikes_Sales_Dataset___Working_file[[#This Row],[Cleaned Order Date]]),TEXT(Nikes_Sales_Dataset___Working_file[[#This Row],[Cleaned Order Date]],"mmm"),"Unknown")</f>
        <v>Jul</v>
      </c>
      <c r="T656" s="7" t="str">
        <f>IF(ISNUMBER(Nikes_Sales_Dataset___Working_file[[#This Row],[Cleaned Order Date]]),TEXT(Nikes_Sales_Dataset___Working_file[[#This Row],[Cleaned Order Date]],"yyyy"),"Unknown")</f>
        <v>2024</v>
      </c>
      <c r="U656" s="1" t="s">
        <v>17</v>
      </c>
      <c r="V656" s="1" t="s">
        <v>36</v>
      </c>
      <c r="W656" s="1" t="s">
        <v>36</v>
      </c>
      <c r="X656" s="9">
        <v>2933.02</v>
      </c>
    </row>
    <row r="657" spans="1:24" x14ac:dyDescent="0.25">
      <c r="A657" s="4">
        <v>2655</v>
      </c>
      <c r="B657" s="4" t="str">
        <f>Nikes_Sales_Dataset___Working_file[[#This Row],[Order_ID]]&amp;"_"&amp;TEXT(Nikes_Sales_Dataset___Working_file[[#This Row],[Cleaned Order Date]],"yyyymmdd")</f>
        <v>2655_Unknown Date</v>
      </c>
      <c r="C657" s="1" t="s">
        <v>13</v>
      </c>
      <c r="D657" s="1" t="s">
        <v>14</v>
      </c>
      <c r="E657" s="1" t="s">
        <v>15</v>
      </c>
      <c r="F657" s="1" t="s">
        <v>59</v>
      </c>
      <c r="G657" s="1" t="s">
        <v>28</v>
      </c>
      <c r="I657" s="3">
        <f>IF(ISBLANK(Nikes_Sales_Dataset___Working_file[[#This Row],[Units_Sold]]),IF(Nikes_Sales_Dataset___Working_file[[#This Row],[Profit]]&lt;0,0,1),Nikes_Sales_Dataset___Working_file[[#This Row],[Units_Sold]])</f>
        <v>1</v>
      </c>
      <c r="J657">
        <v>4993.9399999999996</v>
      </c>
      <c r="K657" s="9">
        <f>IF(ISBLANK(Nikes_Sales_Dataset___Working_file[[#This Row],[MRP]]),MEDIAN(Nikes_Sales_Dataset___Working_file[[#All],[MRP]]),Nikes_Sales_Dataset___Working_file[[#This Row],[MRP]])</f>
        <v>4993.9399999999996</v>
      </c>
      <c r="M657">
        <f>IF(ISBLANK(Nikes_Sales_Dataset___Working_file[[#This Row],[Discount_Applied]]),0,Nikes_Sales_Dataset___Working_file[[#This Row],[Discount_Applied]])</f>
        <v>0</v>
      </c>
      <c r="N657" s="9">
        <f>Nikes_Sales_Dataset___Working_file[[#This Row],[MRP Final]]*(1-Nikes_Sales_Dataset___Working_file[[#This Row],[Cleaned Discount]])</f>
        <v>4993.9399999999996</v>
      </c>
      <c r="O657">
        <v>0</v>
      </c>
      <c r="P657" s="3">
        <f>Nikes_Sales_Dataset___Working_file[[#This Row],[Sales Price]]*Nikes_Sales_Dataset___Working_file[[#This Row],[Units Sold Filled]]</f>
        <v>4993.9399999999996</v>
      </c>
      <c r="Q657" s="2"/>
      <c r="R657" s="7" t="str">
        <f>IF(ISBLANK(Nikes_Sales_Dataset___Working_file[[#This Row],[Order_Date]]),"Unknown Date",Nikes_Sales_Dataset___Working_file[[#This Row],[Order_Date]])</f>
        <v>Unknown Date</v>
      </c>
      <c r="S657" s="7" t="str">
        <f>IF(ISNUMBER(Nikes_Sales_Dataset___Working_file[[#This Row],[Cleaned Order Date]]),TEXT(Nikes_Sales_Dataset___Working_file[[#This Row],[Cleaned Order Date]],"mmm"),"Unknown")</f>
        <v>Unknown</v>
      </c>
      <c r="T657" s="7" t="str">
        <f>IF(ISNUMBER(Nikes_Sales_Dataset___Working_file[[#This Row],[Cleaned Order Date]]),TEXT(Nikes_Sales_Dataset___Working_file[[#This Row],[Cleaned Order Date]],"yyyy"),"Unknown")</f>
        <v>Unknown</v>
      </c>
      <c r="U657" s="1" t="s">
        <v>22</v>
      </c>
      <c r="V657" s="1" t="s">
        <v>25</v>
      </c>
      <c r="W657" s="1" t="s">
        <v>25</v>
      </c>
      <c r="X657" s="9">
        <v>2420.85</v>
      </c>
    </row>
    <row r="658" spans="1:24" x14ac:dyDescent="0.25">
      <c r="A658" s="4">
        <v>2656</v>
      </c>
      <c r="B658" s="4" t="str">
        <f>Nikes_Sales_Dataset___Working_file[[#This Row],[Order_ID]]&amp;"_"&amp;TEXT(Nikes_Sales_Dataset___Working_file[[#This Row],[Cleaned Order Date]],"yyyymmdd")</f>
        <v>2656_Unknown Date</v>
      </c>
      <c r="C658" s="1" t="s">
        <v>19</v>
      </c>
      <c r="D658" s="1" t="s">
        <v>20</v>
      </c>
      <c r="E658" s="1" t="s">
        <v>24</v>
      </c>
      <c r="F658" s="1" t="s">
        <v>16</v>
      </c>
      <c r="G658" s="1" t="s">
        <v>16</v>
      </c>
      <c r="H658">
        <v>1</v>
      </c>
      <c r="I658" s="3">
        <f>IF(ISBLANK(Nikes_Sales_Dataset___Working_file[[#This Row],[Units_Sold]]),IF(Nikes_Sales_Dataset___Working_file[[#This Row],[Profit]]&lt;0,0,1),Nikes_Sales_Dataset___Working_file[[#This Row],[Units_Sold]])</f>
        <v>1</v>
      </c>
      <c r="J658">
        <v>5246.43</v>
      </c>
      <c r="K658" s="9">
        <f>IF(ISBLANK(Nikes_Sales_Dataset___Working_file[[#This Row],[MRP]]),MEDIAN(Nikes_Sales_Dataset___Working_file[[#All],[MRP]]),Nikes_Sales_Dataset___Working_file[[#This Row],[MRP]])</f>
        <v>5246.43</v>
      </c>
      <c r="M658">
        <f>IF(ISBLANK(Nikes_Sales_Dataset___Working_file[[#This Row],[Discount_Applied]]),0,Nikes_Sales_Dataset___Working_file[[#This Row],[Discount_Applied]])</f>
        <v>0</v>
      </c>
      <c r="N658" s="9">
        <f>Nikes_Sales_Dataset___Working_file[[#This Row],[MRP Final]]*(1-Nikes_Sales_Dataset___Working_file[[#This Row],[Cleaned Discount]])</f>
        <v>5246.43</v>
      </c>
      <c r="O658">
        <v>0</v>
      </c>
      <c r="P658" s="3">
        <f>Nikes_Sales_Dataset___Working_file[[#This Row],[Sales Price]]*Nikes_Sales_Dataset___Working_file[[#This Row],[Units Sold Filled]]</f>
        <v>5246.43</v>
      </c>
      <c r="Q658" s="2"/>
      <c r="R658" s="7" t="str">
        <f>IF(ISBLANK(Nikes_Sales_Dataset___Working_file[[#This Row],[Order_Date]]),"Unknown Date",Nikes_Sales_Dataset___Working_file[[#This Row],[Order_Date]])</f>
        <v>Unknown Date</v>
      </c>
      <c r="S658" s="7" t="str">
        <f>IF(ISNUMBER(Nikes_Sales_Dataset___Working_file[[#This Row],[Cleaned Order Date]]),TEXT(Nikes_Sales_Dataset___Working_file[[#This Row],[Cleaned Order Date]],"mmm"),"Unknown")</f>
        <v>Unknown</v>
      </c>
      <c r="T658" s="7" t="str">
        <f>IF(ISNUMBER(Nikes_Sales_Dataset___Working_file[[#This Row],[Cleaned Order Date]]),TEXT(Nikes_Sales_Dataset___Working_file[[#This Row],[Cleaned Order Date]],"yyyy"),"Unknown")</f>
        <v>Unknown</v>
      </c>
      <c r="U658" s="1" t="s">
        <v>22</v>
      </c>
      <c r="V658" s="1" t="s">
        <v>36</v>
      </c>
      <c r="W658" s="1" t="s">
        <v>36</v>
      </c>
      <c r="X658" s="9">
        <v>1891.48</v>
      </c>
    </row>
    <row r="659" spans="1:24" x14ac:dyDescent="0.25">
      <c r="A659" s="4">
        <v>2657</v>
      </c>
      <c r="B659" s="4" t="str">
        <f>Nikes_Sales_Dataset___Working_file[[#This Row],[Order_ID]]&amp;"_"&amp;TEXT(Nikes_Sales_Dataset___Working_file[[#This Row],[Cleaned Order Date]],"yyyymmdd")</f>
        <v>2657_20250407</v>
      </c>
      <c r="C659" s="1" t="s">
        <v>13</v>
      </c>
      <c r="D659" s="1" t="s">
        <v>30</v>
      </c>
      <c r="E659" s="1" t="s">
        <v>48</v>
      </c>
      <c r="F659" s="1" t="s">
        <v>16</v>
      </c>
      <c r="G659" s="1" t="s">
        <v>16</v>
      </c>
      <c r="H659">
        <v>4</v>
      </c>
      <c r="I659" s="3">
        <f>IF(ISBLANK(Nikes_Sales_Dataset___Working_file[[#This Row],[Units_Sold]]),IF(Nikes_Sales_Dataset___Working_file[[#This Row],[Profit]]&lt;0,0,1),Nikes_Sales_Dataset___Working_file[[#This Row],[Units_Sold]])</f>
        <v>4</v>
      </c>
      <c r="K659" s="9">
        <f>IF(ISBLANK(Nikes_Sales_Dataset___Working_file[[#This Row],[MRP]]),MEDIAN(Nikes_Sales_Dataset___Working_file[[#All],[MRP]]),Nikes_Sales_Dataset___Working_file[[#This Row],[MRP]])</f>
        <v>6110.0300000000007</v>
      </c>
      <c r="M659">
        <f>IF(ISBLANK(Nikes_Sales_Dataset___Working_file[[#This Row],[Discount_Applied]]),0,Nikes_Sales_Dataset___Working_file[[#This Row],[Discount_Applied]])</f>
        <v>0</v>
      </c>
      <c r="N659" s="9">
        <f>Nikes_Sales_Dataset___Working_file[[#This Row],[MRP Final]]*(1-Nikes_Sales_Dataset___Working_file[[#This Row],[Cleaned Discount]])</f>
        <v>6110.0300000000007</v>
      </c>
      <c r="O659">
        <v>0</v>
      </c>
      <c r="P659" s="3">
        <f>Nikes_Sales_Dataset___Working_file[[#This Row],[Sales Price]]*Nikes_Sales_Dataset___Working_file[[#This Row],[Units Sold Filled]]</f>
        <v>24440.120000000003</v>
      </c>
      <c r="Q659" s="2">
        <v>45754</v>
      </c>
      <c r="R659" s="7">
        <f>IF(ISBLANK(Nikes_Sales_Dataset___Working_file[[#This Row],[Order_Date]]),"Unknown Date",Nikes_Sales_Dataset___Working_file[[#This Row],[Order_Date]])</f>
        <v>45754</v>
      </c>
      <c r="S659" s="7" t="str">
        <f>IF(ISNUMBER(Nikes_Sales_Dataset___Working_file[[#This Row],[Cleaned Order Date]]),TEXT(Nikes_Sales_Dataset___Working_file[[#This Row],[Cleaned Order Date]],"mmm"),"Unknown")</f>
        <v>Apr</v>
      </c>
      <c r="T659" s="7" t="str">
        <f>IF(ISNUMBER(Nikes_Sales_Dataset___Working_file[[#This Row],[Cleaned Order Date]]),TEXT(Nikes_Sales_Dataset___Working_file[[#This Row],[Cleaned Order Date]],"yyyy"),"Unknown")</f>
        <v>2025</v>
      </c>
      <c r="U659" s="1" t="s">
        <v>17</v>
      </c>
      <c r="V659" s="1" t="s">
        <v>33</v>
      </c>
      <c r="W659" s="1" t="s">
        <v>33</v>
      </c>
      <c r="X659" s="9">
        <v>494.45</v>
      </c>
    </row>
    <row r="660" spans="1:24" x14ac:dyDescent="0.25">
      <c r="A660" s="4">
        <v>2658</v>
      </c>
      <c r="B660" s="4" t="str">
        <f>Nikes_Sales_Dataset___Working_file[[#This Row],[Order_ID]]&amp;"_"&amp;TEXT(Nikes_Sales_Dataset___Working_file[[#This Row],[Cleaned Order Date]],"yyyymmdd")</f>
        <v>2658_20250426</v>
      </c>
      <c r="C660" s="1" t="s">
        <v>19</v>
      </c>
      <c r="D660" s="1" t="s">
        <v>26</v>
      </c>
      <c r="E660" s="1" t="s">
        <v>58</v>
      </c>
      <c r="F660" s="1" t="s">
        <v>28</v>
      </c>
      <c r="G660" s="1" t="s">
        <v>28</v>
      </c>
      <c r="H660">
        <v>1</v>
      </c>
      <c r="I660" s="3">
        <f>IF(ISBLANK(Nikes_Sales_Dataset___Working_file[[#This Row],[Units_Sold]]),IF(Nikes_Sales_Dataset___Working_file[[#This Row],[Profit]]&lt;0,0,1),Nikes_Sales_Dataset___Working_file[[#This Row],[Units_Sold]])</f>
        <v>1</v>
      </c>
      <c r="K660" s="9">
        <f>IF(ISBLANK(Nikes_Sales_Dataset___Working_file[[#This Row],[MRP]]),MEDIAN(Nikes_Sales_Dataset___Working_file[[#All],[MRP]]),Nikes_Sales_Dataset___Working_file[[#This Row],[MRP]])</f>
        <v>6110.0300000000007</v>
      </c>
      <c r="M660">
        <f>IF(ISBLANK(Nikes_Sales_Dataset___Working_file[[#This Row],[Discount_Applied]]),0,Nikes_Sales_Dataset___Working_file[[#This Row],[Discount_Applied]])</f>
        <v>0</v>
      </c>
      <c r="N660" s="9">
        <f>Nikes_Sales_Dataset___Working_file[[#This Row],[MRP Final]]*(1-Nikes_Sales_Dataset___Working_file[[#This Row],[Cleaned Discount]])</f>
        <v>6110.0300000000007</v>
      </c>
      <c r="O660">
        <v>0</v>
      </c>
      <c r="P660" s="3">
        <f>Nikes_Sales_Dataset___Working_file[[#This Row],[Sales Price]]*Nikes_Sales_Dataset___Working_file[[#This Row],[Units Sold Filled]]</f>
        <v>6110.0300000000007</v>
      </c>
      <c r="Q660" s="2">
        <v>45773</v>
      </c>
      <c r="R660" s="7">
        <f>IF(ISBLANK(Nikes_Sales_Dataset___Working_file[[#This Row],[Order_Date]]),"Unknown Date",Nikes_Sales_Dataset___Working_file[[#This Row],[Order_Date]])</f>
        <v>45773</v>
      </c>
      <c r="S660" s="7" t="str">
        <f>IF(ISNUMBER(Nikes_Sales_Dataset___Working_file[[#This Row],[Cleaned Order Date]]),TEXT(Nikes_Sales_Dataset___Working_file[[#This Row],[Cleaned Order Date]],"mmm"),"Unknown")</f>
        <v>Apr</v>
      </c>
      <c r="T660" s="7" t="str">
        <f>IF(ISNUMBER(Nikes_Sales_Dataset___Working_file[[#This Row],[Cleaned Order Date]]),TEXT(Nikes_Sales_Dataset___Working_file[[#This Row],[Cleaned Order Date]],"yyyy"),"Unknown")</f>
        <v>2025</v>
      </c>
      <c r="U660" s="1" t="s">
        <v>17</v>
      </c>
      <c r="V660" s="1" t="s">
        <v>33</v>
      </c>
      <c r="W660" s="1" t="s">
        <v>33</v>
      </c>
      <c r="X660" s="9">
        <v>155.53</v>
      </c>
    </row>
    <row r="661" spans="1:24" x14ac:dyDescent="0.25">
      <c r="A661" s="4">
        <v>2659</v>
      </c>
      <c r="B661" s="4" t="str">
        <f>Nikes_Sales_Dataset___Working_file[[#This Row],[Order_ID]]&amp;"_"&amp;TEXT(Nikes_Sales_Dataset___Working_file[[#This Row],[Cleaned Order Date]],"yyyymmdd")</f>
        <v>2659_20250512</v>
      </c>
      <c r="C661" s="1" t="s">
        <v>13</v>
      </c>
      <c r="D661" s="1" t="s">
        <v>43</v>
      </c>
      <c r="E661" s="1" t="s">
        <v>61</v>
      </c>
      <c r="F661" s="1" t="s">
        <v>16</v>
      </c>
      <c r="G661" s="1" t="s">
        <v>16</v>
      </c>
      <c r="I661" s="3">
        <f>IF(ISBLANK(Nikes_Sales_Dataset___Working_file[[#This Row],[Units_Sold]]),IF(Nikes_Sales_Dataset___Working_file[[#This Row],[Profit]]&lt;0,0,1),Nikes_Sales_Dataset___Working_file[[#This Row],[Units_Sold]])</f>
        <v>0</v>
      </c>
      <c r="J661">
        <v>9945.56</v>
      </c>
      <c r="K661" s="9">
        <f>IF(ISBLANK(Nikes_Sales_Dataset___Working_file[[#This Row],[MRP]]),MEDIAN(Nikes_Sales_Dataset___Working_file[[#All],[MRP]]),Nikes_Sales_Dataset___Working_file[[#This Row],[MRP]])</f>
        <v>9945.56</v>
      </c>
      <c r="L661">
        <v>1.01</v>
      </c>
      <c r="M661">
        <f>IF(ISBLANK(Nikes_Sales_Dataset___Working_file[[#This Row],[Discount_Applied]]),0,Nikes_Sales_Dataset___Working_file[[#This Row],[Discount_Applied]])</f>
        <v>1.01</v>
      </c>
      <c r="N661" s="9">
        <f>Nikes_Sales_Dataset___Working_file[[#This Row],[MRP Final]]*(1-Nikes_Sales_Dataset___Working_file[[#This Row],[Cleaned Discount]])</f>
        <v>-99.455600000000089</v>
      </c>
      <c r="O661">
        <v>0</v>
      </c>
      <c r="P661" s="3">
        <f>Nikes_Sales_Dataset___Working_file[[#This Row],[Sales Price]]*Nikes_Sales_Dataset___Working_file[[#This Row],[Units Sold Filled]]</f>
        <v>0</v>
      </c>
      <c r="Q661" s="2">
        <v>45789</v>
      </c>
      <c r="R661" s="7">
        <f>IF(ISBLANK(Nikes_Sales_Dataset___Working_file[[#This Row],[Order_Date]]),"Unknown Date",Nikes_Sales_Dataset___Working_file[[#This Row],[Order_Date]])</f>
        <v>45789</v>
      </c>
      <c r="S661" s="7" t="str">
        <f>IF(ISNUMBER(Nikes_Sales_Dataset___Working_file[[#This Row],[Cleaned Order Date]]),TEXT(Nikes_Sales_Dataset___Working_file[[#This Row],[Cleaned Order Date]],"mmm"),"Unknown")</f>
        <v>May</v>
      </c>
      <c r="T661" s="7" t="str">
        <f>IF(ISNUMBER(Nikes_Sales_Dataset___Working_file[[#This Row],[Cleaned Order Date]]),TEXT(Nikes_Sales_Dataset___Working_file[[#This Row],[Cleaned Order Date]],"yyyy"),"Unknown")</f>
        <v>2025</v>
      </c>
      <c r="U661" s="1" t="s">
        <v>17</v>
      </c>
      <c r="V661" s="1" t="s">
        <v>23</v>
      </c>
      <c r="W661" s="1" t="s">
        <v>38</v>
      </c>
      <c r="X661" s="9">
        <v>-1116.54</v>
      </c>
    </row>
    <row r="662" spans="1:24" x14ac:dyDescent="0.25">
      <c r="A662" s="4">
        <v>2660</v>
      </c>
      <c r="B662" s="4" t="str">
        <f>Nikes_Sales_Dataset___Working_file[[#This Row],[Order_ID]]&amp;"_"&amp;TEXT(Nikes_Sales_Dataset___Working_file[[#This Row],[Cleaned Order Date]],"yyyymmdd")</f>
        <v>2660_20241101</v>
      </c>
      <c r="C662" s="1" t="s">
        <v>35</v>
      </c>
      <c r="D662" s="1" t="s">
        <v>14</v>
      </c>
      <c r="E662" s="1" t="s">
        <v>34</v>
      </c>
      <c r="F662" s="1" t="s">
        <v>41</v>
      </c>
      <c r="G662" s="1" t="s">
        <v>16</v>
      </c>
      <c r="I662" s="3">
        <f>IF(ISBLANK(Nikes_Sales_Dataset___Working_file[[#This Row],[Units_Sold]]),IF(Nikes_Sales_Dataset___Working_file[[#This Row],[Profit]]&lt;0,0,1),Nikes_Sales_Dataset___Working_file[[#This Row],[Units_Sold]])</f>
        <v>1</v>
      </c>
      <c r="K662" s="9">
        <f>IF(ISBLANK(Nikes_Sales_Dataset___Working_file[[#This Row],[MRP]]),MEDIAN(Nikes_Sales_Dataset___Working_file[[#All],[MRP]]),Nikes_Sales_Dataset___Working_file[[#This Row],[MRP]])</f>
        <v>6110.0300000000007</v>
      </c>
      <c r="M662">
        <f>IF(ISBLANK(Nikes_Sales_Dataset___Working_file[[#This Row],[Discount_Applied]]),0,Nikes_Sales_Dataset___Working_file[[#This Row],[Discount_Applied]])</f>
        <v>0</v>
      </c>
      <c r="N662" s="9">
        <f>Nikes_Sales_Dataset___Working_file[[#This Row],[MRP Final]]*(1-Nikes_Sales_Dataset___Working_file[[#This Row],[Cleaned Discount]])</f>
        <v>6110.0300000000007</v>
      </c>
      <c r="O662">
        <v>0</v>
      </c>
      <c r="P662" s="3">
        <f>Nikes_Sales_Dataset___Working_file[[#This Row],[Sales Price]]*Nikes_Sales_Dataset___Working_file[[#This Row],[Units Sold Filled]]</f>
        <v>6110.0300000000007</v>
      </c>
      <c r="Q662" s="2">
        <v>45597</v>
      </c>
      <c r="R662" s="7">
        <f>IF(ISBLANK(Nikes_Sales_Dataset___Working_file[[#This Row],[Order_Date]]),"Unknown Date",Nikes_Sales_Dataset___Working_file[[#This Row],[Order_Date]])</f>
        <v>45597</v>
      </c>
      <c r="S662" s="7" t="str">
        <f>IF(ISNUMBER(Nikes_Sales_Dataset___Working_file[[#This Row],[Cleaned Order Date]]),TEXT(Nikes_Sales_Dataset___Working_file[[#This Row],[Cleaned Order Date]],"mmm"),"Unknown")</f>
        <v>Nov</v>
      </c>
      <c r="T662" s="7" t="str">
        <f>IF(ISNUMBER(Nikes_Sales_Dataset___Working_file[[#This Row],[Cleaned Order Date]]),TEXT(Nikes_Sales_Dataset___Working_file[[#This Row],[Cleaned Order Date]],"yyyy"),"Unknown")</f>
        <v>2024</v>
      </c>
      <c r="U662" s="1" t="s">
        <v>22</v>
      </c>
      <c r="V662" s="1" t="s">
        <v>29</v>
      </c>
      <c r="W662" s="1" t="s">
        <v>29</v>
      </c>
      <c r="X662" s="9">
        <v>2519.25</v>
      </c>
    </row>
    <row r="663" spans="1:24" x14ac:dyDescent="0.25">
      <c r="A663" s="4">
        <v>2661</v>
      </c>
      <c r="B663" s="4" t="str">
        <f>Nikes_Sales_Dataset___Working_file[[#This Row],[Order_ID]]&amp;"_"&amp;TEXT(Nikes_Sales_Dataset___Working_file[[#This Row],[Cleaned Order Date]],"yyyymmdd")</f>
        <v>2661_Unknown Date</v>
      </c>
      <c r="C663" s="1" t="s">
        <v>13</v>
      </c>
      <c r="D663" s="1" t="s">
        <v>20</v>
      </c>
      <c r="E663" s="1" t="s">
        <v>21</v>
      </c>
      <c r="F663" s="1" t="s">
        <v>32</v>
      </c>
      <c r="G663" s="1" t="s">
        <v>32</v>
      </c>
      <c r="I663" s="3">
        <f>IF(ISBLANK(Nikes_Sales_Dataset___Working_file[[#This Row],[Units_Sold]]),IF(Nikes_Sales_Dataset___Working_file[[#This Row],[Profit]]&lt;0,0,1),Nikes_Sales_Dataset___Working_file[[#This Row],[Units_Sold]])</f>
        <v>1</v>
      </c>
      <c r="J663">
        <v>2006.63</v>
      </c>
      <c r="K663" s="9">
        <f>IF(ISBLANK(Nikes_Sales_Dataset___Working_file[[#This Row],[MRP]]),MEDIAN(Nikes_Sales_Dataset___Working_file[[#All],[MRP]]),Nikes_Sales_Dataset___Working_file[[#This Row],[MRP]])</f>
        <v>2006.63</v>
      </c>
      <c r="M663">
        <f>IF(ISBLANK(Nikes_Sales_Dataset___Working_file[[#This Row],[Discount_Applied]]),0,Nikes_Sales_Dataset___Working_file[[#This Row],[Discount_Applied]])</f>
        <v>0</v>
      </c>
      <c r="N663" s="9">
        <f>Nikes_Sales_Dataset___Working_file[[#This Row],[MRP Final]]*(1-Nikes_Sales_Dataset___Working_file[[#This Row],[Cleaned Discount]])</f>
        <v>2006.63</v>
      </c>
      <c r="O663">
        <v>0</v>
      </c>
      <c r="P663" s="3">
        <f>Nikes_Sales_Dataset___Working_file[[#This Row],[Sales Price]]*Nikes_Sales_Dataset___Working_file[[#This Row],[Units Sold Filled]]</f>
        <v>2006.63</v>
      </c>
      <c r="Q663" s="2"/>
      <c r="R663" s="7" t="str">
        <f>IF(ISBLANK(Nikes_Sales_Dataset___Working_file[[#This Row],[Order_Date]]),"Unknown Date",Nikes_Sales_Dataset___Working_file[[#This Row],[Order_Date]])</f>
        <v>Unknown Date</v>
      </c>
      <c r="S663" s="7" t="str">
        <f>IF(ISNUMBER(Nikes_Sales_Dataset___Working_file[[#This Row],[Cleaned Order Date]]),TEXT(Nikes_Sales_Dataset___Working_file[[#This Row],[Cleaned Order Date]],"mmm"),"Unknown")</f>
        <v>Unknown</v>
      </c>
      <c r="T663" s="7" t="str">
        <f>IF(ISNUMBER(Nikes_Sales_Dataset___Working_file[[#This Row],[Cleaned Order Date]]),TEXT(Nikes_Sales_Dataset___Working_file[[#This Row],[Cleaned Order Date]],"yyyy"),"Unknown")</f>
        <v>Unknown</v>
      </c>
      <c r="U663" s="1" t="s">
        <v>17</v>
      </c>
      <c r="V663" s="1" t="s">
        <v>33</v>
      </c>
      <c r="W663" s="1" t="s">
        <v>33</v>
      </c>
      <c r="X663" s="9">
        <v>3171.69</v>
      </c>
    </row>
    <row r="664" spans="1:24" x14ac:dyDescent="0.25">
      <c r="A664" s="4">
        <v>2662</v>
      </c>
      <c r="B664" s="4" t="str">
        <f>Nikes_Sales_Dataset___Working_file[[#This Row],[Order_ID]]&amp;"_"&amp;TEXT(Nikes_Sales_Dataset___Working_file[[#This Row],[Cleaned Order Date]],"yyyymmdd")</f>
        <v>2662_Unknown Date</v>
      </c>
      <c r="C664" s="1" t="s">
        <v>13</v>
      </c>
      <c r="D664" s="1" t="s">
        <v>14</v>
      </c>
      <c r="E664" s="1" t="s">
        <v>15</v>
      </c>
      <c r="F664" s="1" t="s">
        <v>16</v>
      </c>
      <c r="G664" s="1" t="s">
        <v>16</v>
      </c>
      <c r="H664">
        <v>0</v>
      </c>
      <c r="I664" s="3">
        <f>IF(ISBLANK(Nikes_Sales_Dataset___Working_file[[#This Row],[Units_Sold]]),IF(Nikes_Sales_Dataset___Working_file[[#This Row],[Profit]]&lt;0,0,1),Nikes_Sales_Dataset___Working_file[[#This Row],[Units_Sold]])</f>
        <v>0</v>
      </c>
      <c r="K664" s="9">
        <f>IF(ISBLANK(Nikes_Sales_Dataset___Working_file[[#This Row],[MRP]]),MEDIAN(Nikes_Sales_Dataset___Working_file[[#All],[MRP]]),Nikes_Sales_Dataset___Working_file[[#This Row],[MRP]])</f>
        <v>6110.0300000000007</v>
      </c>
      <c r="M664">
        <f>IF(ISBLANK(Nikes_Sales_Dataset___Working_file[[#This Row],[Discount_Applied]]),0,Nikes_Sales_Dataset___Working_file[[#This Row],[Discount_Applied]])</f>
        <v>0</v>
      </c>
      <c r="N664" s="9">
        <f>Nikes_Sales_Dataset___Working_file[[#This Row],[MRP Final]]*(1-Nikes_Sales_Dataset___Working_file[[#This Row],[Cleaned Discount]])</f>
        <v>6110.0300000000007</v>
      </c>
      <c r="O664">
        <v>0</v>
      </c>
      <c r="P664" s="3">
        <f>Nikes_Sales_Dataset___Working_file[[#This Row],[Sales Price]]*Nikes_Sales_Dataset___Working_file[[#This Row],[Units Sold Filled]]</f>
        <v>0</v>
      </c>
      <c r="Q664" s="2"/>
      <c r="R664" s="7" t="str">
        <f>IF(ISBLANK(Nikes_Sales_Dataset___Working_file[[#This Row],[Order_Date]]),"Unknown Date",Nikes_Sales_Dataset___Working_file[[#This Row],[Order_Date]])</f>
        <v>Unknown Date</v>
      </c>
      <c r="S664" s="7" t="str">
        <f>IF(ISNUMBER(Nikes_Sales_Dataset___Working_file[[#This Row],[Cleaned Order Date]]),TEXT(Nikes_Sales_Dataset___Working_file[[#This Row],[Cleaned Order Date]],"mmm"),"Unknown")</f>
        <v>Unknown</v>
      </c>
      <c r="T664" s="7" t="str">
        <f>IF(ISNUMBER(Nikes_Sales_Dataset___Working_file[[#This Row],[Cleaned Order Date]]),TEXT(Nikes_Sales_Dataset___Working_file[[#This Row],[Cleaned Order Date]],"yyyy"),"Unknown")</f>
        <v>Unknown</v>
      </c>
      <c r="U664" s="1" t="s">
        <v>17</v>
      </c>
      <c r="V664" s="1" t="s">
        <v>33</v>
      </c>
      <c r="W664" s="1" t="s">
        <v>33</v>
      </c>
      <c r="X664" s="9">
        <v>2104.46</v>
      </c>
    </row>
    <row r="665" spans="1:24" x14ac:dyDescent="0.25">
      <c r="A665" s="4">
        <v>2663</v>
      </c>
      <c r="B665" s="4" t="str">
        <f>Nikes_Sales_Dataset___Working_file[[#This Row],[Order_ID]]&amp;"_"&amp;TEXT(Nikes_Sales_Dataset___Working_file[[#This Row],[Cleaned Order Date]],"yyyymmdd")</f>
        <v>2663_20250617</v>
      </c>
      <c r="C665" s="1" t="s">
        <v>13</v>
      </c>
      <c r="D665" s="1" t="s">
        <v>14</v>
      </c>
      <c r="E665" s="1" t="s">
        <v>47</v>
      </c>
      <c r="F665" s="1" t="s">
        <v>28</v>
      </c>
      <c r="G665" s="1" t="s">
        <v>28</v>
      </c>
      <c r="H665">
        <v>2</v>
      </c>
      <c r="I665" s="3">
        <f>IF(ISBLANK(Nikes_Sales_Dataset___Working_file[[#This Row],[Units_Sold]]),IF(Nikes_Sales_Dataset___Working_file[[#This Row],[Profit]]&lt;0,0,1),Nikes_Sales_Dataset___Working_file[[#This Row],[Units_Sold]])</f>
        <v>2</v>
      </c>
      <c r="K665" s="9">
        <f>IF(ISBLANK(Nikes_Sales_Dataset___Working_file[[#This Row],[MRP]]),MEDIAN(Nikes_Sales_Dataset___Working_file[[#All],[MRP]]),Nikes_Sales_Dataset___Working_file[[#This Row],[MRP]])</f>
        <v>6110.0300000000007</v>
      </c>
      <c r="L665">
        <v>0.43</v>
      </c>
      <c r="M665">
        <f>IF(ISBLANK(Nikes_Sales_Dataset___Working_file[[#This Row],[Discount_Applied]]),0,Nikes_Sales_Dataset___Working_file[[#This Row],[Discount_Applied]])</f>
        <v>0.43</v>
      </c>
      <c r="N665" s="9">
        <f>Nikes_Sales_Dataset___Working_file[[#This Row],[MRP Final]]*(1-Nikes_Sales_Dataset___Working_file[[#This Row],[Cleaned Discount]])</f>
        <v>3482.7171000000008</v>
      </c>
      <c r="O665">
        <v>0</v>
      </c>
      <c r="P665" s="3">
        <f>Nikes_Sales_Dataset___Working_file[[#This Row],[Sales Price]]*Nikes_Sales_Dataset___Working_file[[#This Row],[Units Sold Filled]]</f>
        <v>6965.4342000000015</v>
      </c>
      <c r="Q665" s="2">
        <v>45825</v>
      </c>
      <c r="R665" s="7">
        <f>IF(ISBLANK(Nikes_Sales_Dataset___Working_file[[#This Row],[Order_Date]]),"Unknown Date",Nikes_Sales_Dataset___Working_file[[#This Row],[Order_Date]])</f>
        <v>45825</v>
      </c>
      <c r="S665" s="7" t="str">
        <f>IF(ISNUMBER(Nikes_Sales_Dataset___Working_file[[#This Row],[Cleaned Order Date]]),TEXT(Nikes_Sales_Dataset___Working_file[[#This Row],[Cleaned Order Date]],"mmm"),"Unknown")</f>
        <v>Jun</v>
      </c>
      <c r="T665" s="7" t="str">
        <f>IF(ISNUMBER(Nikes_Sales_Dataset___Working_file[[#This Row],[Cleaned Order Date]]),TEXT(Nikes_Sales_Dataset___Working_file[[#This Row],[Cleaned Order Date]],"yyyy"),"Unknown")</f>
        <v>2025</v>
      </c>
      <c r="U665" s="1" t="s">
        <v>22</v>
      </c>
      <c r="V665" s="1" t="s">
        <v>33</v>
      </c>
      <c r="W665" s="1" t="s">
        <v>33</v>
      </c>
      <c r="X665" s="9">
        <v>3174.81</v>
      </c>
    </row>
    <row r="666" spans="1:24" x14ac:dyDescent="0.25">
      <c r="A666" s="4">
        <v>2664</v>
      </c>
      <c r="B666" s="4" t="str">
        <f>Nikes_Sales_Dataset___Working_file[[#This Row],[Order_ID]]&amp;"_"&amp;TEXT(Nikes_Sales_Dataset___Working_file[[#This Row],[Cleaned Order Date]],"yyyymmdd")</f>
        <v>2664_20241211</v>
      </c>
      <c r="C666" s="1" t="s">
        <v>13</v>
      </c>
      <c r="D666" s="1" t="s">
        <v>30</v>
      </c>
      <c r="E666" s="1" t="s">
        <v>56</v>
      </c>
      <c r="F666" s="1" t="s">
        <v>28</v>
      </c>
      <c r="G666" s="1" t="s">
        <v>28</v>
      </c>
      <c r="H666">
        <v>2</v>
      </c>
      <c r="I666" s="3">
        <f>IF(ISBLANK(Nikes_Sales_Dataset___Working_file[[#This Row],[Units_Sold]]),IF(Nikes_Sales_Dataset___Working_file[[#This Row],[Profit]]&lt;0,0,1),Nikes_Sales_Dataset___Working_file[[#This Row],[Units_Sold]])</f>
        <v>2</v>
      </c>
      <c r="J666">
        <v>9103.08</v>
      </c>
      <c r="K666" s="9">
        <f>IF(ISBLANK(Nikes_Sales_Dataset___Working_file[[#This Row],[MRP]]),MEDIAN(Nikes_Sales_Dataset___Working_file[[#All],[MRP]]),Nikes_Sales_Dataset___Working_file[[#This Row],[MRP]])</f>
        <v>9103.08</v>
      </c>
      <c r="M666">
        <f>IF(ISBLANK(Nikes_Sales_Dataset___Working_file[[#This Row],[Discount_Applied]]),0,Nikes_Sales_Dataset___Working_file[[#This Row],[Discount_Applied]])</f>
        <v>0</v>
      </c>
      <c r="N666" s="9">
        <f>Nikes_Sales_Dataset___Working_file[[#This Row],[MRP Final]]*(1-Nikes_Sales_Dataset___Working_file[[#This Row],[Cleaned Discount]])</f>
        <v>9103.08</v>
      </c>
      <c r="O666">
        <v>0</v>
      </c>
      <c r="P666" s="3">
        <f>Nikes_Sales_Dataset___Working_file[[#This Row],[Sales Price]]*Nikes_Sales_Dataset___Working_file[[#This Row],[Units Sold Filled]]</f>
        <v>18206.16</v>
      </c>
      <c r="Q666" s="2">
        <v>45637</v>
      </c>
      <c r="R666" s="7">
        <f>IF(ISBLANK(Nikes_Sales_Dataset___Working_file[[#This Row],[Order_Date]]),"Unknown Date",Nikes_Sales_Dataset___Working_file[[#This Row],[Order_Date]])</f>
        <v>45637</v>
      </c>
      <c r="S666" s="7" t="str">
        <f>IF(ISNUMBER(Nikes_Sales_Dataset___Working_file[[#This Row],[Cleaned Order Date]]),TEXT(Nikes_Sales_Dataset___Working_file[[#This Row],[Cleaned Order Date]],"mmm"),"Unknown")</f>
        <v>Dec</v>
      </c>
      <c r="T666" s="7" t="str">
        <f>IF(ISNUMBER(Nikes_Sales_Dataset___Working_file[[#This Row],[Cleaned Order Date]]),TEXT(Nikes_Sales_Dataset___Working_file[[#This Row],[Cleaned Order Date]],"yyyy"),"Unknown")</f>
        <v>2024</v>
      </c>
      <c r="U666" s="1" t="s">
        <v>17</v>
      </c>
      <c r="V666" s="1" t="s">
        <v>25</v>
      </c>
      <c r="W666" s="1" t="s">
        <v>25</v>
      </c>
      <c r="X666" s="9">
        <v>1726.8</v>
      </c>
    </row>
    <row r="667" spans="1:24" x14ac:dyDescent="0.25">
      <c r="A667" s="4">
        <v>2665</v>
      </c>
      <c r="B667" s="4" t="str">
        <f>Nikes_Sales_Dataset___Working_file[[#This Row],[Order_ID]]&amp;"_"&amp;TEXT(Nikes_Sales_Dataset___Working_file[[#This Row],[Cleaned Order Date]],"yyyymmdd")</f>
        <v>2665_Unknown Date</v>
      </c>
      <c r="C667" s="1" t="s">
        <v>35</v>
      </c>
      <c r="D667" s="1" t="s">
        <v>26</v>
      </c>
      <c r="E667" s="1" t="s">
        <v>40</v>
      </c>
      <c r="F667" s="1" t="s">
        <v>28</v>
      </c>
      <c r="G667" s="1" t="s">
        <v>28</v>
      </c>
      <c r="I667" s="3">
        <f>IF(ISBLANK(Nikes_Sales_Dataset___Working_file[[#This Row],[Units_Sold]]),IF(Nikes_Sales_Dataset___Working_file[[#This Row],[Profit]]&lt;0,0,1),Nikes_Sales_Dataset___Working_file[[#This Row],[Units_Sold]])</f>
        <v>1</v>
      </c>
      <c r="J667">
        <v>6140.7</v>
      </c>
      <c r="K667" s="9">
        <f>IF(ISBLANK(Nikes_Sales_Dataset___Working_file[[#This Row],[MRP]]),MEDIAN(Nikes_Sales_Dataset___Working_file[[#All],[MRP]]),Nikes_Sales_Dataset___Working_file[[#This Row],[MRP]])</f>
        <v>6140.7</v>
      </c>
      <c r="M667">
        <f>IF(ISBLANK(Nikes_Sales_Dataset___Working_file[[#This Row],[Discount_Applied]]),0,Nikes_Sales_Dataset___Working_file[[#This Row],[Discount_Applied]])</f>
        <v>0</v>
      </c>
      <c r="N667" s="9">
        <f>Nikes_Sales_Dataset___Working_file[[#This Row],[MRP Final]]*(1-Nikes_Sales_Dataset___Working_file[[#This Row],[Cleaned Discount]])</f>
        <v>6140.7</v>
      </c>
      <c r="O667">
        <v>0</v>
      </c>
      <c r="P667" s="3">
        <f>Nikes_Sales_Dataset___Working_file[[#This Row],[Sales Price]]*Nikes_Sales_Dataset___Working_file[[#This Row],[Units Sold Filled]]</f>
        <v>6140.7</v>
      </c>
      <c r="Q667" s="2"/>
      <c r="R667" s="7" t="str">
        <f>IF(ISBLANK(Nikes_Sales_Dataset___Working_file[[#This Row],[Order_Date]]),"Unknown Date",Nikes_Sales_Dataset___Working_file[[#This Row],[Order_Date]])</f>
        <v>Unknown Date</v>
      </c>
      <c r="S667" s="7" t="str">
        <f>IF(ISNUMBER(Nikes_Sales_Dataset___Working_file[[#This Row],[Cleaned Order Date]]),TEXT(Nikes_Sales_Dataset___Working_file[[#This Row],[Cleaned Order Date]],"mmm"),"Unknown")</f>
        <v>Unknown</v>
      </c>
      <c r="T667" s="7" t="str">
        <f>IF(ISNUMBER(Nikes_Sales_Dataset___Working_file[[#This Row],[Cleaned Order Date]]),TEXT(Nikes_Sales_Dataset___Working_file[[#This Row],[Cleaned Order Date]],"yyyy"),"Unknown")</f>
        <v>Unknown</v>
      </c>
      <c r="U667" s="1" t="s">
        <v>17</v>
      </c>
      <c r="V667" s="1" t="s">
        <v>33</v>
      </c>
      <c r="W667" s="1" t="s">
        <v>33</v>
      </c>
      <c r="X667" s="9">
        <v>506.87</v>
      </c>
    </row>
    <row r="668" spans="1:24" x14ac:dyDescent="0.25">
      <c r="A668" s="4">
        <v>2666</v>
      </c>
      <c r="B668" s="4" t="str">
        <f>Nikes_Sales_Dataset___Working_file[[#This Row],[Order_ID]]&amp;"_"&amp;TEXT(Nikes_Sales_Dataset___Working_file[[#This Row],[Cleaned Order Date]],"yyyymmdd")</f>
        <v>2666_Unknown Date</v>
      </c>
      <c r="C668" s="1" t="s">
        <v>19</v>
      </c>
      <c r="D668" s="1" t="s">
        <v>20</v>
      </c>
      <c r="E668" s="1" t="s">
        <v>55</v>
      </c>
      <c r="F668" s="1" t="s">
        <v>16</v>
      </c>
      <c r="G668" s="1" t="s">
        <v>16</v>
      </c>
      <c r="I668" s="3">
        <f>IF(ISBLANK(Nikes_Sales_Dataset___Working_file[[#This Row],[Units_Sold]]),IF(Nikes_Sales_Dataset___Working_file[[#This Row],[Profit]]&lt;0,0,1),Nikes_Sales_Dataset___Working_file[[#This Row],[Units_Sold]])</f>
        <v>0</v>
      </c>
      <c r="J668">
        <v>3700.75</v>
      </c>
      <c r="K668" s="9">
        <f>IF(ISBLANK(Nikes_Sales_Dataset___Working_file[[#This Row],[MRP]]),MEDIAN(Nikes_Sales_Dataset___Working_file[[#All],[MRP]]),Nikes_Sales_Dataset___Working_file[[#This Row],[MRP]])</f>
        <v>3700.75</v>
      </c>
      <c r="M668">
        <f>IF(ISBLANK(Nikes_Sales_Dataset___Working_file[[#This Row],[Discount_Applied]]),0,Nikes_Sales_Dataset___Working_file[[#This Row],[Discount_Applied]])</f>
        <v>0</v>
      </c>
      <c r="N668" s="9">
        <f>Nikes_Sales_Dataset___Working_file[[#This Row],[MRP Final]]*(1-Nikes_Sales_Dataset___Working_file[[#This Row],[Cleaned Discount]])</f>
        <v>3700.75</v>
      </c>
      <c r="O668">
        <v>0</v>
      </c>
      <c r="P668" s="3">
        <f>Nikes_Sales_Dataset___Working_file[[#This Row],[Sales Price]]*Nikes_Sales_Dataset___Working_file[[#This Row],[Units Sold Filled]]</f>
        <v>0</v>
      </c>
      <c r="Q668" s="2"/>
      <c r="R668" s="7" t="str">
        <f>IF(ISBLANK(Nikes_Sales_Dataset___Working_file[[#This Row],[Order_Date]]),"Unknown Date",Nikes_Sales_Dataset___Working_file[[#This Row],[Order_Date]])</f>
        <v>Unknown Date</v>
      </c>
      <c r="S668" s="7" t="str">
        <f>IF(ISNUMBER(Nikes_Sales_Dataset___Working_file[[#This Row],[Cleaned Order Date]]),TEXT(Nikes_Sales_Dataset___Working_file[[#This Row],[Cleaned Order Date]],"mmm"),"Unknown")</f>
        <v>Unknown</v>
      </c>
      <c r="T668" s="7" t="str">
        <f>IF(ISNUMBER(Nikes_Sales_Dataset___Working_file[[#This Row],[Cleaned Order Date]]),TEXT(Nikes_Sales_Dataset___Working_file[[#This Row],[Cleaned Order Date]],"yyyy"),"Unknown")</f>
        <v>Unknown</v>
      </c>
      <c r="U668" s="1" t="s">
        <v>17</v>
      </c>
      <c r="V668" s="1" t="s">
        <v>45</v>
      </c>
      <c r="W668" s="1" t="s">
        <v>45</v>
      </c>
      <c r="X668" s="9">
        <v>-963.73</v>
      </c>
    </row>
    <row r="669" spans="1:24" x14ac:dyDescent="0.25">
      <c r="A669" s="4">
        <v>2667</v>
      </c>
      <c r="B669" s="4" t="str">
        <f>Nikes_Sales_Dataset___Working_file[[#This Row],[Order_ID]]&amp;"_"&amp;TEXT(Nikes_Sales_Dataset___Working_file[[#This Row],[Cleaned Order Date]],"yyyymmdd")</f>
        <v>2667_20250323</v>
      </c>
      <c r="C669" s="1" t="s">
        <v>19</v>
      </c>
      <c r="D669" s="1" t="s">
        <v>26</v>
      </c>
      <c r="E669" s="1" t="s">
        <v>60</v>
      </c>
      <c r="F669" s="1" t="s">
        <v>32</v>
      </c>
      <c r="G669" s="1" t="s">
        <v>32</v>
      </c>
      <c r="H669">
        <v>3</v>
      </c>
      <c r="I669" s="3">
        <f>IF(ISBLANK(Nikes_Sales_Dataset___Working_file[[#This Row],[Units_Sold]]),IF(Nikes_Sales_Dataset___Working_file[[#This Row],[Profit]]&lt;0,0,1),Nikes_Sales_Dataset___Working_file[[#This Row],[Units_Sold]])</f>
        <v>3</v>
      </c>
      <c r="J669">
        <v>9367.66</v>
      </c>
      <c r="K669" s="9">
        <f>IF(ISBLANK(Nikes_Sales_Dataset___Working_file[[#This Row],[MRP]]),MEDIAN(Nikes_Sales_Dataset___Working_file[[#All],[MRP]]),Nikes_Sales_Dataset___Working_file[[#This Row],[MRP]])</f>
        <v>9367.66</v>
      </c>
      <c r="M669">
        <f>IF(ISBLANK(Nikes_Sales_Dataset___Working_file[[#This Row],[Discount_Applied]]),0,Nikes_Sales_Dataset___Working_file[[#This Row],[Discount_Applied]])</f>
        <v>0</v>
      </c>
      <c r="N669" s="9">
        <f>Nikes_Sales_Dataset___Working_file[[#This Row],[MRP Final]]*(1-Nikes_Sales_Dataset___Working_file[[#This Row],[Cleaned Discount]])</f>
        <v>9367.66</v>
      </c>
      <c r="O669">
        <v>0</v>
      </c>
      <c r="P669" s="3">
        <f>Nikes_Sales_Dataset___Working_file[[#This Row],[Sales Price]]*Nikes_Sales_Dataset___Working_file[[#This Row],[Units Sold Filled]]</f>
        <v>28102.98</v>
      </c>
      <c r="Q669" s="2">
        <v>45739</v>
      </c>
      <c r="R669" s="7">
        <f>IF(ISBLANK(Nikes_Sales_Dataset___Working_file[[#This Row],[Order_Date]]),"Unknown Date",Nikes_Sales_Dataset___Working_file[[#This Row],[Order_Date]])</f>
        <v>45739</v>
      </c>
      <c r="S669" s="7" t="str">
        <f>IF(ISNUMBER(Nikes_Sales_Dataset___Working_file[[#This Row],[Cleaned Order Date]]),TEXT(Nikes_Sales_Dataset___Working_file[[#This Row],[Cleaned Order Date]],"mmm"),"Unknown")</f>
        <v>Mar</v>
      </c>
      <c r="T669" s="7" t="str">
        <f>IF(ISNUMBER(Nikes_Sales_Dataset___Working_file[[#This Row],[Cleaned Order Date]]),TEXT(Nikes_Sales_Dataset___Working_file[[#This Row],[Cleaned Order Date]],"yyyy"),"Unknown")</f>
        <v>2025</v>
      </c>
      <c r="U669" s="1" t="s">
        <v>17</v>
      </c>
      <c r="V669" s="1" t="s">
        <v>33</v>
      </c>
      <c r="W669" s="1" t="s">
        <v>33</v>
      </c>
      <c r="X669" s="9">
        <v>-623.95000000000005</v>
      </c>
    </row>
    <row r="670" spans="1:24" x14ac:dyDescent="0.25">
      <c r="A670" s="4">
        <v>2668</v>
      </c>
      <c r="B670" s="4" t="str">
        <f>Nikes_Sales_Dataset___Working_file[[#This Row],[Order_ID]]&amp;"_"&amp;TEXT(Nikes_Sales_Dataset___Working_file[[#This Row],[Cleaned Order Date]],"yyyymmdd")</f>
        <v>2668_20241220</v>
      </c>
      <c r="C670" s="1" t="s">
        <v>19</v>
      </c>
      <c r="D670" s="1" t="s">
        <v>14</v>
      </c>
      <c r="E670" s="1" t="s">
        <v>54</v>
      </c>
      <c r="F670" s="1" t="s">
        <v>16</v>
      </c>
      <c r="G670" s="1" t="s">
        <v>16</v>
      </c>
      <c r="I670" s="3">
        <f>IF(ISBLANK(Nikes_Sales_Dataset___Working_file[[#This Row],[Units_Sold]]),IF(Nikes_Sales_Dataset___Working_file[[#This Row],[Profit]]&lt;0,0,1),Nikes_Sales_Dataset___Working_file[[#This Row],[Units_Sold]])</f>
        <v>1</v>
      </c>
      <c r="K670" s="9">
        <f>IF(ISBLANK(Nikes_Sales_Dataset___Working_file[[#This Row],[MRP]]),MEDIAN(Nikes_Sales_Dataset___Working_file[[#All],[MRP]]),Nikes_Sales_Dataset___Working_file[[#This Row],[MRP]])</f>
        <v>6110.0300000000007</v>
      </c>
      <c r="L670">
        <v>0.45</v>
      </c>
      <c r="M670">
        <f>IF(ISBLANK(Nikes_Sales_Dataset___Working_file[[#This Row],[Discount_Applied]]),0,Nikes_Sales_Dataset___Working_file[[#This Row],[Discount_Applied]])</f>
        <v>0.45</v>
      </c>
      <c r="N670" s="9">
        <f>Nikes_Sales_Dataset___Working_file[[#This Row],[MRP Final]]*(1-Nikes_Sales_Dataset___Working_file[[#This Row],[Cleaned Discount]])</f>
        <v>3360.5165000000006</v>
      </c>
      <c r="O670">
        <v>0</v>
      </c>
      <c r="P670" s="3">
        <f>Nikes_Sales_Dataset___Working_file[[#This Row],[Sales Price]]*Nikes_Sales_Dataset___Working_file[[#This Row],[Units Sold Filled]]</f>
        <v>3360.5165000000006</v>
      </c>
      <c r="Q670" s="2">
        <v>45646</v>
      </c>
      <c r="R670" s="7">
        <f>IF(ISBLANK(Nikes_Sales_Dataset___Working_file[[#This Row],[Order_Date]]),"Unknown Date",Nikes_Sales_Dataset___Working_file[[#This Row],[Order_Date]])</f>
        <v>45646</v>
      </c>
      <c r="S670" s="7" t="str">
        <f>IF(ISNUMBER(Nikes_Sales_Dataset___Working_file[[#This Row],[Cleaned Order Date]]),TEXT(Nikes_Sales_Dataset___Working_file[[#This Row],[Cleaned Order Date]],"mmm"),"Unknown")</f>
        <v>Dec</v>
      </c>
      <c r="T670" s="7" t="str">
        <f>IF(ISNUMBER(Nikes_Sales_Dataset___Working_file[[#This Row],[Cleaned Order Date]]),TEXT(Nikes_Sales_Dataset___Working_file[[#This Row],[Cleaned Order Date]],"yyyy"),"Unknown")</f>
        <v>2024</v>
      </c>
      <c r="U670" s="1" t="s">
        <v>22</v>
      </c>
      <c r="V670" s="1" t="s">
        <v>36</v>
      </c>
      <c r="W670" s="1" t="s">
        <v>36</v>
      </c>
      <c r="X670" s="9">
        <v>3138.32</v>
      </c>
    </row>
    <row r="671" spans="1:24" x14ac:dyDescent="0.25">
      <c r="A671" s="4">
        <v>2669</v>
      </c>
      <c r="B671" s="4" t="str">
        <f>Nikes_Sales_Dataset___Working_file[[#This Row],[Order_ID]]&amp;"_"&amp;TEXT(Nikes_Sales_Dataset___Working_file[[#This Row],[Cleaned Order Date]],"yyyymmdd")</f>
        <v>2669_Unknown Date</v>
      </c>
      <c r="C671" s="1" t="s">
        <v>19</v>
      </c>
      <c r="D671" s="1" t="s">
        <v>14</v>
      </c>
      <c r="E671" s="1" t="s">
        <v>34</v>
      </c>
      <c r="F671" s="1" t="s">
        <v>32</v>
      </c>
      <c r="G671" s="1" t="s">
        <v>32</v>
      </c>
      <c r="I671" s="3">
        <f>IF(ISBLANK(Nikes_Sales_Dataset___Working_file[[#This Row],[Units_Sold]]),IF(Nikes_Sales_Dataset___Working_file[[#This Row],[Profit]]&lt;0,0,1),Nikes_Sales_Dataset___Working_file[[#This Row],[Units_Sold]])</f>
        <v>1</v>
      </c>
      <c r="K671" s="9">
        <f>IF(ISBLANK(Nikes_Sales_Dataset___Working_file[[#This Row],[MRP]]),MEDIAN(Nikes_Sales_Dataset___Working_file[[#All],[MRP]]),Nikes_Sales_Dataset___Working_file[[#This Row],[MRP]])</f>
        <v>6110.0300000000007</v>
      </c>
      <c r="L671">
        <v>0.51</v>
      </c>
      <c r="M671">
        <f>IF(ISBLANK(Nikes_Sales_Dataset___Working_file[[#This Row],[Discount_Applied]]),0,Nikes_Sales_Dataset___Working_file[[#This Row],[Discount_Applied]])</f>
        <v>0.51</v>
      </c>
      <c r="N671" s="9">
        <f>Nikes_Sales_Dataset___Working_file[[#This Row],[MRP Final]]*(1-Nikes_Sales_Dataset___Working_file[[#This Row],[Cleaned Discount]])</f>
        <v>2993.9147000000003</v>
      </c>
      <c r="O671">
        <v>0</v>
      </c>
      <c r="P671" s="3">
        <f>Nikes_Sales_Dataset___Working_file[[#This Row],[Sales Price]]*Nikes_Sales_Dataset___Working_file[[#This Row],[Units Sold Filled]]</f>
        <v>2993.9147000000003</v>
      </c>
      <c r="Q671" s="2"/>
      <c r="R671" s="7" t="str">
        <f>IF(ISBLANK(Nikes_Sales_Dataset___Working_file[[#This Row],[Order_Date]]),"Unknown Date",Nikes_Sales_Dataset___Working_file[[#This Row],[Order_Date]])</f>
        <v>Unknown Date</v>
      </c>
      <c r="S671" s="7" t="str">
        <f>IF(ISNUMBER(Nikes_Sales_Dataset___Working_file[[#This Row],[Cleaned Order Date]]),TEXT(Nikes_Sales_Dataset___Working_file[[#This Row],[Cleaned Order Date]],"mmm"),"Unknown")</f>
        <v>Unknown</v>
      </c>
      <c r="T671" s="7" t="str">
        <f>IF(ISNUMBER(Nikes_Sales_Dataset___Working_file[[#This Row],[Cleaned Order Date]]),TEXT(Nikes_Sales_Dataset___Working_file[[#This Row],[Cleaned Order Date]],"yyyy"),"Unknown")</f>
        <v>Unknown</v>
      </c>
      <c r="U671" s="1" t="s">
        <v>22</v>
      </c>
      <c r="V671" s="1" t="s">
        <v>29</v>
      </c>
      <c r="W671" s="1" t="s">
        <v>29</v>
      </c>
      <c r="X671" s="9">
        <v>1737.23</v>
      </c>
    </row>
    <row r="672" spans="1:24" x14ac:dyDescent="0.25">
      <c r="A672" s="4">
        <v>2027</v>
      </c>
      <c r="B672" s="4" t="str">
        <f>Nikes_Sales_Dataset___Working_file[[#This Row],[Order_ID]]&amp;"_"&amp;TEXT(Nikes_Sales_Dataset___Working_file[[#This Row],[Cleaned Order Date]],"yyyymmdd")</f>
        <v>2027_20250615</v>
      </c>
      <c r="C672" s="1" t="s">
        <v>35</v>
      </c>
      <c r="D672" s="1" t="s">
        <v>20</v>
      </c>
      <c r="E672" s="1" t="s">
        <v>24</v>
      </c>
      <c r="F672" s="1" t="s">
        <v>53</v>
      </c>
      <c r="G672" s="1" t="s">
        <v>32</v>
      </c>
      <c r="H672">
        <v>4</v>
      </c>
      <c r="I672" s="3">
        <f>IF(ISBLANK(Nikes_Sales_Dataset___Working_file[[#This Row],[Units_Sold]]),IF(Nikes_Sales_Dataset___Working_file[[#This Row],[Profit]]&lt;0,0,1),Nikes_Sales_Dataset___Working_file[[#This Row],[Units_Sold]])</f>
        <v>4</v>
      </c>
      <c r="J672">
        <v>7204.01</v>
      </c>
      <c r="K672" s="9">
        <f>IF(ISBLANK(Nikes_Sales_Dataset___Working_file[[#This Row],[MRP]]),MEDIAN(Nikes_Sales_Dataset___Working_file[[#All],[MRP]]),Nikes_Sales_Dataset___Working_file[[#This Row],[MRP]])</f>
        <v>7204.01</v>
      </c>
      <c r="M672">
        <f>IF(ISBLANK(Nikes_Sales_Dataset___Working_file[[#This Row],[Discount_Applied]]),0,Nikes_Sales_Dataset___Working_file[[#This Row],[Discount_Applied]])</f>
        <v>0</v>
      </c>
      <c r="N672" s="9">
        <f>Nikes_Sales_Dataset___Working_file[[#This Row],[MRP Final]]*(1-Nikes_Sales_Dataset___Working_file[[#This Row],[Cleaned Discount]])</f>
        <v>7204.01</v>
      </c>
      <c r="O672">
        <v>0</v>
      </c>
      <c r="P672" s="3">
        <f>Nikes_Sales_Dataset___Working_file[[#This Row],[Sales Price]]*Nikes_Sales_Dataset___Working_file[[#This Row],[Units Sold Filled]]</f>
        <v>28816.04</v>
      </c>
      <c r="Q672" s="2">
        <v>45823</v>
      </c>
      <c r="R672" s="7">
        <f>IF(ISBLANK(Nikes_Sales_Dataset___Working_file[[#This Row],[Order_Date]]),"Unknown Date",Nikes_Sales_Dataset___Working_file[[#This Row],[Order_Date]])</f>
        <v>45823</v>
      </c>
      <c r="S672" s="7" t="str">
        <f>IF(ISNUMBER(Nikes_Sales_Dataset___Working_file[[#This Row],[Cleaned Order Date]]),TEXT(Nikes_Sales_Dataset___Working_file[[#This Row],[Cleaned Order Date]],"mmm"),"Unknown")</f>
        <v>Jun</v>
      </c>
      <c r="T672" s="7" t="str">
        <f>IF(ISNUMBER(Nikes_Sales_Dataset___Working_file[[#This Row],[Cleaned Order Date]]),TEXT(Nikes_Sales_Dataset___Working_file[[#This Row],[Cleaned Order Date]],"yyyy"),"Unknown")</f>
        <v>2025</v>
      </c>
      <c r="U672" s="1" t="s">
        <v>22</v>
      </c>
      <c r="V672" s="1" t="s">
        <v>33</v>
      </c>
      <c r="W672" s="1" t="s">
        <v>33</v>
      </c>
      <c r="X672" s="9">
        <v>3951.42</v>
      </c>
    </row>
    <row r="673" spans="1:24" x14ac:dyDescent="0.25">
      <c r="A673" s="4">
        <v>2671</v>
      </c>
      <c r="B673" s="4" t="str">
        <f>Nikes_Sales_Dataset___Working_file[[#This Row],[Order_ID]]&amp;"_"&amp;TEXT(Nikes_Sales_Dataset___Working_file[[#This Row],[Cleaned Order Date]],"yyyymmdd")</f>
        <v>2671_20250626</v>
      </c>
      <c r="C673" s="1" t="s">
        <v>13</v>
      </c>
      <c r="D673" s="1" t="s">
        <v>30</v>
      </c>
      <c r="E673" s="1" t="s">
        <v>48</v>
      </c>
      <c r="F673" s="1" t="s">
        <v>32</v>
      </c>
      <c r="G673" s="1" t="s">
        <v>32</v>
      </c>
      <c r="I673" s="3">
        <f>IF(ISBLANK(Nikes_Sales_Dataset___Working_file[[#This Row],[Units_Sold]]),IF(Nikes_Sales_Dataset___Working_file[[#This Row],[Profit]]&lt;0,0,1),Nikes_Sales_Dataset___Working_file[[#This Row],[Units_Sold]])</f>
        <v>1</v>
      </c>
      <c r="J673">
        <v>9264.49</v>
      </c>
      <c r="K673" s="9">
        <f>IF(ISBLANK(Nikes_Sales_Dataset___Working_file[[#This Row],[MRP]]),MEDIAN(Nikes_Sales_Dataset___Working_file[[#All],[MRP]]),Nikes_Sales_Dataset___Working_file[[#This Row],[MRP]])</f>
        <v>9264.49</v>
      </c>
      <c r="M673">
        <f>IF(ISBLANK(Nikes_Sales_Dataset___Working_file[[#This Row],[Discount_Applied]]),0,Nikes_Sales_Dataset___Working_file[[#This Row],[Discount_Applied]])</f>
        <v>0</v>
      </c>
      <c r="N673" s="9">
        <f>Nikes_Sales_Dataset___Working_file[[#This Row],[MRP Final]]*(1-Nikes_Sales_Dataset___Working_file[[#This Row],[Cleaned Discount]])</f>
        <v>9264.49</v>
      </c>
      <c r="O673">
        <v>0</v>
      </c>
      <c r="P673" s="3">
        <f>Nikes_Sales_Dataset___Working_file[[#This Row],[Sales Price]]*Nikes_Sales_Dataset___Working_file[[#This Row],[Units Sold Filled]]</f>
        <v>9264.49</v>
      </c>
      <c r="Q673" s="2">
        <v>45834</v>
      </c>
      <c r="R673" s="7">
        <f>IF(ISBLANK(Nikes_Sales_Dataset___Working_file[[#This Row],[Order_Date]]),"Unknown Date",Nikes_Sales_Dataset___Working_file[[#This Row],[Order_Date]])</f>
        <v>45834</v>
      </c>
      <c r="S673" s="7" t="str">
        <f>IF(ISNUMBER(Nikes_Sales_Dataset___Working_file[[#This Row],[Cleaned Order Date]]),TEXT(Nikes_Sales_Dataset___Working_file[[#This Row],[Cleaned Order Date]],"mmm"),"Unknown")</f>
        <v>Jun</v>
      </c>
      <c r="T673" s="7" t="str">
        <f>IF(ISNUMBER(Nikes_Sales_Dataset___Working_file[[#This Row],[Cleaned Order Date]]),TEXT(Nikes_Sales_Dataset___Working_file[[#This Row],[Cleaned Order Date]],"yyyy"),"Unknown")</f>
        <v>2025</v>
      </c>
      <c r="U673" s="1" t="s">
        <v>22</v>
      </c>
      <c r="V673" s="1" t="s">
        <v>29</v>
      </c>
      <c r="W673" s="1" t="s">
        <v>29</v>
      </c>
      <c r="X673" s="9">
        <v>491.18</v>
      </c>
    </row>
    <row r="674" spans="1:24" x14ac:dyDescent="0.25">
      <c r="A674" s="4">
        <v>2672</v>
      </c>
      <c r="B674" s="4" t="str">
        <f>Nikes_Sales_Dataset___Working_file[[#This Row],[Order_ID]]&amp;"_"&amp;TEXT(Nikes_Sales_Dataset___Working_file[[#This Row],[Cleaned Order Date]],"yyyymmdd")</f>
        <v>2672_20240804</v>
      </c>
      <c r="C674" s="1" t="s">
        <v>19</v>
      </c>
      <c r="D674" s="1" t="s">
        <v>26</v>
      </c>
      <c r="E674" s="1" t="s">
        <v>60</v>
      </c>
      <c r="F674" s="1" t="s">
        <v>32</v>
      </c>
      <c r="G674" s="1" t="s">
        <v>32</v>
      </c>
      <c r="H674">
        <v>2</v>
      </c>
      <c r="I674" s="3">
        <f>IF(ISBLANK(Nikes_Sales_Dataset___Working_file[[#This Row],[Units_Sold]]),IF(Nikes_Sales_Dataset___Working_file[[#This Row],[Profit]]&lt;0,0,1),Nikes_Sales_Dataset___Working_file[[#This Row],[Units_Sold]])</f>
        <v>2</v>
      </c>
      <c r="K674" s="9">
        <f>IF(ISBLANK(Nikes_Sales_Dataset___Working_file[[#This Row],[MRP]]),MEDIAN(Nikes_Sales_Dataset___Working_file[[#All],[MRP]]),Nikes_Sales_Dataset___Working_file[[#This Row],[MRP]])</f>
        <v>6110.0300000000007</v>
      </c>
      <c r="M674">
        <f>IF(ISBLANK(Nikes_Sales_Dataset___Working_file[[#This Row],[Discount_Applied]]),0,Nikes_Sales_Dataset___Working_file[[#This Row],[Discount_Applied]])</f>
        <v>0</v>
      </c>
      <c r="N674" s="9">
        <f>Nikes_Sales_Dataset___Working_file[[#This Row],[MRP Final]]*(1-Nikes_Sales_Dataset___Working_file[[#This Row],[Cleaned Discount]])</f>
        <v>6110.0300000000007</v>
      </c>
      <c r="O674">
        <v>0</v>
      </c>
      <c r="P674" s="3">
        <f>Nikes_Sales_Dataset___Working_file[[#This Row],[Sales Price]]*Nikes_Sales_Dataset___Working_file[[#This Row],[Units Sold Filled]]</f>
        <v>12220.060000000001</v>
      </c>
      <c r="Q674" s="2">
        <v>45508</v>
      </c>
      <c r="R674" s="7">
        <f>IF(ISBLANK(Nikes_Sales_Dataset___Working_file[[#This Row],[Order_Date]]),"Unknown Date",Nikes_Sales_Dataset___Working_file[[#This Row],[Order_Date]])</f>
        <v>45508</v>
      </c>
      <c r="S674" s="7" t="str">
        <f>IF(ISNUMBER(Nikes_Sales_Dataset___Working_file[[#This Row],[Cleaned Order Date]]),TEXT(Nikes_Sales_Dataset___Working_file[[#This Row],[Cleaned Order Date]],"mmm"),"Unknown")</f>
        <v>Aug</v>
      </c>
      <c r="T674" s="7" t="str">
        <f>IF(ISNUMBER(Nikes_Sales_Dataset___Working_file[[#This Row],[Cleaned Order Date]]),TEXT(Nikes_Sales_Dataset___Working_file[[#This Row],[Cleaned Order Date]],"yyyy"),"Unknown")</f>
        <v>2024</v>
      </c>
      <c r="U674" s="1" t="s">
        <v>17</v>
      </c>
      <c r="V674" s="1" t="s">
        <v>25</v>
      </c>
      <c r="W674" s="1" t="s">
        <v>25</v>
      </c>
      <c r="X674" s="9">
        <v>67.58</v>
      </c>
    </row>
    <row r="675" spans="1:24" x14ac:dyDescent="0.25">
      <c r="A675" s="4">
        <v>2673</v>
      </c>
      <c r="B675" s="4" t="str">
        <f>Nikes_Sales_Dataset___Working_file[[#This Row],[Order_ID]]&amp;"_"&amp;TEXT(Nikes_Sales_Dataset___Working_file[[#This Row],[Cleaned Order Date]],"yyyymmdd")</f>
        <v>2673_Unknown Date</v>
      </c>
      <c r="C675" s="1" t="s">
        <v>13</v>
      </c>
      <c r="D675" s="1" t="s">
        <v>30</v>
      </c>
      <c r="E675" s="1" t="s">
        <v>56</v>
      </c>
      <c r="F675" s="1" t="s">
        <v>37</v>
      </c>
      <c r="G675" s="1" t="s">
        <v>28</v>
      </c>
      <c r="I675" s="3">
        <f>IF(ISBLANK(Nikes_Sales_Dataset___Working_file[[#This Row],[Units_Sold]]),IF(Nikes_Sales_Dataset___Working_file[[#This Row],[Profit]]&lt;0,0,1),Nikes_Sales_Dataset___Working_file[[#This Row],[Units_Sold]])</f>
        <v>0</v>
      </c>
      <c r="J675">
        <v>6891.25</v>
      </c>
      <c r="K675" s="9">
        <f>IF(ISBLANK(Nikes_Sales_Dataset___Working_file[[#This Row],[MRP]]),MEDIAN(Nikes_Sales_Dataset___Working_file[[#All],[MRP]]),Nikes_Sales_Dataset___Working_file[[#This Row],[MRP]])</f>
        <v>6891.25</v>
      </c>
      <c r="L675">
        <v>0.63</v>
      </c>
      <c r="M675">
        <f>IF(ISBLANK(Nikes_Sales_Dataset___Working_file[[#This Row],[Discount_Applied]]),0,Nikes_Sales_Dataset___Working_file[[#This Row],[Discount_Applied]])</f>
        <v>0.63</v>
      </c>
      <c r="N675" s="9">
        <f>Nikes_Sales_Dataset___Working_file[[#This Row],[MRP Final]]*(1-Nikes_Sales_Dataset___Working_file[[#This Row],[Cleaned Discount]])</f>
        <v>2549.7624999999998</v>
      </c>
      <c r="O675">
        <v>0</v>
      </c>
      <c r="P675" s="3">
        <f>Nikes_Sales_Dataset___Working_file[[#This Row],[Sales Price]]*Nikes_Sales_Dataset___Working_file[[#This Row],[Units Sold Filled]]</f>
        <v>0</v>
      </c>
      <c r="Q675" s="2"/>
      <c r="R675" s="7" t="str">
        <f>IF(ISBLANK(Nikes_Sales_Dataset___Working_file[[#This Row],[Order_Date]]),"Unknown Date",Nikes_Sales_Dataset___Working_file[[#This Row],[Order_Date]])</f>
        <v>Unknown Date</v>
      </c>
      <c r="S675" s="7" t="str">
        <f>IF(ISNUMBER(Nikes_Sales_Dataset___Working_file[[#This Row],[Cleaned Order Date]]),TEXT(Nikes_Sales_Dataset___Working_file[[#This Row],[Cleaned Order Date]],"mmm"),"Unknown")</f>
        <v>Unknown</v>
      </c>
      <c r="T675" s="7" t="str">
        <f>IF(ISNUMBER(Nikes_Sales_Dataset___Working_file[[#This Row],[Cleaned Order Date]]),TEXT(Nikes_Sales_Dataset___Working_file[[#This Row],[Cleaned Order Date]],"yyyy"),"Unknown")</f>
        <v>Unknown</v>
      </c>
      <c r="U675" s="1" t="s">
        <v>22</v>
      </c>
      <c r="V675" s="1" t="s">
        <v>29</v>
      </c>
      <c r="W675" s="1" t="s">
        <v>29</v>
      </c>
      <c r="X675" s="9">
        <v>-742.85</v>
      </c>
    </row>
    <row r="676" spans="1:24" x14ac:dyDescent="0.25">
      <c r="A676" s="4">
        <v>2674</v>
      </c>
      <c r="B676" s="4" t="str">
        <f>Nikes_Sales_Dataset___Working_file[[#This Row],[Order_ID]]&amp;"_"&amp;TEXT(Nikes_Sales_Dataset___Working_file[[#This Row],[Cleaned Order Date]],"yyyymmdd")</f>
        <v>2674_20250125</v>
      </c>
      <c r="C676" s="1" t="s">
        <v>19</v>
      </c>
      <c r="D676" s="1" t="s">
        <v>26</v>
      </c>
      <c r="E676" s="1" t="s">
        <v>40</v>
      </c>
      <c r="F676" s="1" t="s">
        <v>57</v>
      </c>
      <c r="G676" s="1" t="s">
        <v>16</v>
      </c>
      <c r="H676">
        <v>-1</v>
      </c>
      <c r="I676" s="3">
        <f>IF(ISBLANK(Nikes_Sales_Dataset___Working_file[[#This Row],[Units_Sold]]),IF(Nikes_Sales_Dataset___Working_file[[#This Row],[Profit]]&lt;0,0,1),Nikes_Sales_Dataset___Working_file[[#This Row],[Units_Sold]])</f>
        <v>-1</v>
      </c>
      <c r="J676">
        <v>4784.45</v>
      </c>
      <c r="K676" s="9">
        <f>IF(ISBLANK(Nikes_Sales_Dataset___Working_file[[#This Row],[MRP]]),MEDIAN(Nikes_Sales_Dataset___Working_file[[#All],[MRP]]),Nikes_Sales_Dataset___Working_file[[#This Row],[MRP]])</f>
        <v>4784.45</v>
      </c>
      <c r="M676">
        <f>IF(ISBLANK(Nikes_Sales_Dataset___Working_file[[#This Row],[Discount_Applied]]),0,Nikes_Sales_Dataset___Working_file[[#This Row],[Discount_Applied]])</f>
        <v>0</v>
      </c>
      <c r="N676" s="9">
        <f>Nikes_Sales_Dataset___Working_file[[#This Row],[MRP Final]]*(1-Nikes_Sales_Dataset___Working_file[[#This Row],[Cleaned Discount]])</f>
        <v>4784.45</v>
      </c>
      <c r="O676">
        <v>0</v>
      </c>
      <c r="P676" s="3">
        <f>Nikes_Sales_Dataset___Working_file[[#This Row],[Sales Price]]*Nikes_Sales_Dataset___Working_file[[#This Row],[Units Sold Filled]]</f>
        <v>-4784.45</v>
      </c>
      <c r="Q676" s="2">
        <v>45682</v>
      </c>
      <c r="R676" s="7">
        <f>IF(ISBLANK(Nikes_Sales_Dataset___Working_file[[#This Row],[Order_Date]]),"Unknown Date",Nikes_Sales_Dataset___Working_file[[#This Row],[Order_Date]])</f>
        <v>45682</v>
      </c>
      <c r="S676" s="7" t="str">
        <f>IF(ISNUMBER(Nikes_Sales_Dataset___Working_file[[#This Row],[Cleaned Order Date]]),TEXT(Nikes_Sales_Dataset___Working_file[[#This Row],[Cleaned Order Date]],"mmm"),"Unknown")</f>
        <v>Jan</v>
      </c>
      <c r="T676" s="7" t="str">
        <f>IF(ISNUMBER(Nikes_Sales_Dataset___Working_file[[#This Row],[Cleaned Order Date]]),TEXT(Nikes_Sales_Dataset___Working_file[[#This Row],[Cleaned Order Date]],"yyyy"),"Unknown")</f>
        <v>2025</v>
      </c>
      <c r="U676" s="1" t="s">
        <v>17</v>
      </c>
      <c r="V676" s="1" t="s">
        <v>29</v>
      </c>
      <c r="W676" s="1" t="s">
        <v>29</v>
      </c>
      <c r="X676" s="9">
        <v>3357.12</v>
      </c>
    </row>
    <row r="677" spans="1:24" x14ac:dyDescent="0.25">
      <c r="A677" s="4">
        <v>2675</v>
      </c>
      <c r="B677" s="4" t="str">
        <f>Nikes_Sales_Dataset___Working_file[[#This Row],[Order_ID]]&amp;"_"&amp;TEXT(Nikes_Sales_Dataset___Working_file[[#This Row],[Cleaned Order Date]],"yyyymmdd")</f>
        <v>2675_20250404</v>
      </c>
      <c r="C677" s="1" t="s">
        <v>19</v>
      </c>
      <c r="D677" s="1" t="s">
        <v>20</v>
      </c>
      <c r="E677" s="1" t="s">
        <v>24</v>
      </c>
      <c r="F677" s="1" t="s">
        <v>53</v>
      </c>
      <c r="G677" s="1" t="s">
        <v>32</v>
      </c>
      <c r="H677">
        <v>3</v>
      </c>
      <c r="I677" s="3">
        <f>IF(ISBLANK(Nikes_Sales_Dataset___Working_file[[#This Row],[Units_Sold]]),IF(Nikes_Sales_Dataset___Working_file[[#This Row],[Profit]]&lt;0,0,1),Nikes_Sales_Dataset___Working_file[[#This Row],[Units_Sold]])</f>
        <v>3</v>
      </c>
      <c r="K677" s="9">
        <f>IF(ISBLANK(Nikes_Sales_Dataset___Working_file[[#This Row],[MRP]]),MEDIAN(Nikes_Sales_Dataset___Working_file[[#All],[MRP]]),Nikes_Sales_Dataset___Working_file[[#This Row],[MRP]])</f>
        <v>6110.0300000000007</v>
      </c>
      <c r="M677">
        <f>IF(ISBLANK(Nikes_Sales_Dataset___Working_file[[#This Row],[Discount_Applied]]),0,Nikes_Sales_Dataset___Working_file[[#This Row],[Discount_Applied]])</f>
        <v>0</v>
      </c>
      <c r="N677" s="9">
        <f>Nikes_Sales_Dataset___Working_file[[#This Row],[MRP Final]]*(1-Nikes_Sales_Dataset___Working_file[[#This Row],[Cleaned Discount]])</f>
        <v>6110.0300000000007</v>
      </c>
      <c r="O677">
        <v>0</v>
      </c>
      <c r="P677" s="3">
        <f>Nikes_Sales_Dataset___Working_file[[#This Row],[Sales Price]]*Nikes_Sales_Dataset___Working_file[[#This Row],[Units Sold Filled]]</f>
        <v>18330.090000000004</v>
      </c>
      <c r="Q677" s="2">
        <v>45751</v>
      </c>
      <c r="R677" s="7">
        <f>IF(ISBLANK(Nikes_Sales_Dataset___Working_file[[#This Row],[Order_Date]]),"Unknown Date",Nikes_Sales_Dataset___Working_file[[#This Row],[Order_Date]])</f>
        <v>45751</v>
      </c>
      <c r="S677" s="7" t="str">
        <f>IF(ISNUMBER(Nikes_Sales_Dataset___Working_file[[#This Row],[Cleaned Order Date]]),TEXT(Nikes_Sales_Dataset___Working_file[[#This Row],[Cleaned Order Date]],"mmm"),"Unknown")</f>
        <v>Apr</v>
      </c>
      <c r="T677" s="7" t="str">
        <f>IF(ISNUMBER(Nikes_Sales_Dataset___Working_file[[#This Row],[Cleaned Order Date]]),TEXT(Nikes_Sales_Dataset___Working_file[[#This Row],[Cleaned Order Date]],"yyyy"),"Unknown")</f>
        <v>2025</v>
      </c>
      <c r="U677" s="1" t="s">
        <v>17</v>
      </c>
      <c r="V677" s="1" t="s">
        <v>38</v>
      </c>
      <c r="W677" s="1" t="s">
        <v>38</v>
      </c>
      <c r="X677" s="9">
        <v>2731.71</v>
      </c>
    </row>
    <row r="678" spans="1:24" x14ac:dyDescent="0.25">
      <c r="A678" s="4">
        <v>2676</v>
      </c>
      <c r="B678" s="4" t="str">
        <f>Nikes_Sales_Dataset___Working_file[[#This Row],[Order_ID]]&amp;"_"&amp;TEXT(Nikes_Sales_Dataset___Working_file[[#This Row],[Cleaned Order Date]],"yyyymmdd")</f>
        <v>2676_20250513</v>
      </c>
      <c r="C678" s="1" t="s">
        <v>35</v>
      </c>
      <c r="D678" s="1" t="s">
        <v>30</v>
      </c>
      <c r="E678" s="1" t="s">
        <v>48</v>
      </c>
      <c r="F678" s="1" t="s">
        <v>59</v>
      </c>
      <c r="G678" s="1" t="s">
        <v>28</v>
      </c>
      <c r="I678" s="3">
        <f>IF(ISBLANK(Nikes_Sales_Dataset___Working_file[[#This Row],[Units_Sold]]),IF(Nikes_Sales_Dataset___Working_file[[#This Row],[Profit]]&lt;0,0,1),Nikes_Sales_Dataset___Working_file[[#This Row],[Units_Sold]])</f>
        <v>1</v>
      </c>
      <c r="K678" s="9">
        <f>IF(ISBLANK(Nikes_Sales_Dataset___Working_file[[#This Row],[MRP]]),MEDIAN(Nikes_Sales_Dataset___Working_file[[#All],[MRP]]),Nikes_Sales_Dataset___Working_file[[#This Row],[MRP]])</f>
        <v>6110.0300000000007</v>
      </c>
      <c r="M678">
        <f>IF(ISBLANK(Nikes_Sales_Dataset___Working_file[[#This Row],[Discount_Applied]]),0,Nikes_Sales_Dataset___Working_file[[#This Row],[Discount_Applied]])</f>
        <v>0</v>
      </c>
      <c r="N678" s="9">
        <f>Nikes_Sales_Dataset___Working_file[[#This Row],[MRP Final]]*(1-Nikes_Sales_Dataset___Working_file[[#This Row],[Cleaned Discount]])</f>
        <v>6110.0300000000007</v>
      </c>
      <c r="O678">
        <v>0</v>
      </c>
      <c r="P678" s="3">
        <f>Nikes_Sales_Dataset___Working_file[[#This Row],[Sales Price]]*Nikes_Sales_Dataset___Working_file[[#This Row],[Units Sold Filled]]</f>
        <v>6110.0300000000007</v>
      </c>
      <c r="Q678" s="2">
        <v>45790</v>
      </c>
      <c r="R678" s="7">
        <f>IF(ISBLANK(Nikes_Sales_Dataset___Working_file[[#This Row],[Order_Date]]),"Unknown Date",Nikes_Sales_Dataset___Working_file[[#This Row],[Order_Date]])</f>
        <v>45790</v>
      </c>
      <c r="S678" s="7" t="str">
        <f>IF(ISNUMBER(Nikes_Sales_Dataset___Working_file[[#This Row],[Cleaned Order Date]]),TEXT(Nikes_Sales_Dataset___Working_file[[#This Row],[Cleaned Order Date]],"mmm"),"Unknown")</f>
        <v>May</v>
      </c>
      <c r="T678" s="7" t="str">
        <f>IF(ISNUMBER(Nikes_Sales_Dataset___Working_file[[#This Row],[Cleaned Order Date]]),TEXT(Nikes_Sales_Dataset___Working_file[[#This Row],[Cleaned Order Date]],"yyyy"),"Unknown")</f>
        <v>2025</v>
      </c>
      <c r="U678" s="1" t="s">
        <v>17</v>
      </c>
      <c r="V678" s="1" t="s">
        <v>33</v>
      </c>
      <c r="W678" s="1" t="s">
        <v>33</v>
      </c>
      <c r="X678" s="9">
        <v>3932.36</v>
      </c>
    </row>
    <row r="679" spans="1:24" x14ac:dyDescent="0.25">
      <c r="A679" s="4">
        <v>2677</v>
      </c>
      <c r="B679" s="4" t="str">
        <f>Nikes_Sales_Dataset___Working_file[[#This Row],[Order_ID]]&amp;"_"&amp;TEXT(Nikes_Sales_Dataset___Working_file[[#This Row],[Cleaned Order Date]],"yyyymmdd")</f>
        <v>2677_Unknown Date</v>
      </c>
      <c r="C679" s="1" t="s">
        <v>35</v>
      </c>
      <c r="D679" s="1" t="s">
        <v>26</v>
      </c>
      <c r="E679" s="1" t="s">
        <v>60</v>
      </c>
      <c r="F679" s="1" t="s">
        <v>16</v>
      </c>
      <c r="G679" s="1" t="s">
        <v>16</v>
      </c>
      <c r="H679">
        <v>2</v>
      </c>
      <c r="I679" s="3">
        <f>IF(ISBLANK(Nikes_Sales_Dataset___Working_file[[#This Row],[Units_Sold]]),IF(Nikes_Sales_Dataset___Working_file[[#This Row],[Profit]]&lt;0,0,1),Nikes_Sales_Dataset___Working_file[[#This Row],[Units_Sold]])</f>
        <v>2</v>
      </c>
      <c r="J679">
        <v>5618.62</v>
      </c>
      <c r="K679" s="9">
        <f>IF(ISBLANK(Nikes_Sales_Dataset___Working_file[[#This Row],[MRP]]),MEDIAN(Nikes_Sales_Dataset___Working_file[[#All],[MRP]]),Nikes_Sales_Dataset___Working_file[[#This Row],[MRP]])</f>
        <v>5618.62</v>
      </c>
      <c r="M679">
        <f>IF(ISBLANK(Nikes_Sales_Dataset___Working_file[[#This Row],[Discount_Applied]]),0,Nikes_Sales_Dataset___Working_file[[#This Row],[Discount_Applied]])</f>
        <v>0</v>
      </c>
      <c r="N679" s="9">
        <f>Nikes_Sales_Dataset___Working_file[[#This Row],[MRP Final]]*(1-Nikes_Sales_Dataset___Working_file[[#This Row],[Cleaned Discount]])</f>
        <v>5618.62</v>
      </c>
      <c r="O679">
        <v>0</v>
      </c>
      <c r="P679" s="3">
        <f>Nikes_Sales_Dataset___Working_file[[#This Row],[Sales Price]]*Nikes_Sales_Dataset___Working_file[[#This Row],[Units Sold Filled]]</f>
        <v>11237.24</v>
      </c>
      <c r="Q679" s="2"/>
      <c r="R679" s="7" t="str">
        <f>IF(ISBLANK(Nikes_Sales_Dataset___Working_file[[#This Row],[Order_Date]]),"Unknown Date",Nikes_Sales_Dataset___Working_file[[#This Row],[Order_Date]])</f>
        <v>Unknown Date</v>
      </c>
      <c r="S679" s="7" t="str">
        <f>IF(ISNUMBER(Nikes_Sales_Dataset___Working_file[[#This Row],[Cleaned Order Date]]),TEXT(Nikes_Sales_Dataset___Working_file[[#This Row],[Cleaned Order Date]],"mmm"),"Unknown")</f>
        <v>Unknown</v>
      </c>
      <c r="T679" s="7" t="str">
        <f>IF(ISNUMBER(Nikes_Sales_Dataset___Working_file[[#This Row],[Cleaned Order Date]]),TEXT(Nikes_Sales_Dataset___Working_file[[#This Row],[Cleaned Order Date]],"yyyy"),"Unknown")</f>
        <v>Unknown</v>
      </c>
      <c r="U679" s="1" t="s">
        <v>22</v>
      </c>
      <c r="V679" s="1" t="s">
        <v>18</v>
      </c>
      <c r="W679" s="1" t="s">
        <v>36</v>
      </c>
      <c r="X679" s="9">
        <v>1745.96</v>
      </c>
    </row>
    <row r="680" spans="1:24" x14ac:dyDescent="0.25">
      <c r="A680" s="4">
        <v>2678</v>
      </c>
      <c r="B680" s="4" t="str">
        <f>Nikes_Sales_Dataset___Working_file[[#This Row],[Order_ID]]&amp;"_"&amp;TEXT(Nikes_Sales_Dataset___Working_file[[#This Row],[Cleaned Order Date]],"yyyymmdd")</f>
        <v>2678_20241106</v>
      </c>
      <c r="C680" s="1" t="s">
        <v>13</v>
      </c>
      <c r="D680" s="1" t="s">
        <v>30</v>
      </c>
      <c r="E680" s="1" t="s">
        <v>56</v>
      </c>
      <c r="F680" s="1" t="s">
        <v>41</v>
      </c>
      <c r="G680" s="1" t="s">
        <v>16</v>
      </c>
      <c r="H680">
        <v>0</v>
      </c>
      <c r="I680" s="3">
        <f>IF(ISBLANK(Nikes_Sales_Dataset___Working_file[[#This Row],[Units_Sold]]),IF(Nikes_Sales_Dataset___Working_file[[#This Row],[Profit]]&lt;0,0,1),Nikes_Sales_Dataset___Working_file[[#This Row],[Units_Sold]])</f>
        <v>0</v>
      </c>
      <c r="J680">
        <v>4240.24</v>
      </c>
      <c r="K680" s="9">
        <f>IF(ISBLANK(Nikes_Sales_Dataset___Working_file[[#This Row],[MRP]]),MEDIAN(Nikes_Sales_Dataset___Working_file[[#All],[MRP]]),Nikes_Sales_Dataset___Working_file[[#This Row],[MRP]])</f>
        <v>4240.24</v>
      </c>
      <c r="L680">
        <v>1.21</v>
      </c>
      <c r="M680">
        <f>IF(ISBLANK(Nikes_Sales_Dataset___Working_file[[#This Row],[Discount_Applied]]),0,Nikes_Sales_Dataset___Working_file[[#This Row],[Discount_Applied]])</f>
        <v>1.21</v>
      </c>
      <c r="N680" s="9">
        <f>Nikes_Sales_Dataset___Working_file[[#This Row],[MRP Final]]*(1-Nikes_Sales_Dataset___Working_file[[#This Row],[Cleaned Discount]])</f>
        <v>-890.45039999999983</v>
      </c>
      <c r="O680">
        <v>0</v>
      </c>
      <c r="P680" s="3">
        <f>Nikes_Sales_Dataset___Working_file[[#This Row],[Sales Price]]*Nikes_Sales_Dataset___Working_file[[#This Row],[Units Sold Filled]]</f>
        <v>0</v>
      </c>
      <c r="Q680" s="2">
        <v>45602</v>
      </c>
      <c r="R680" s="7">
        <f>IF(ISBLANK(Nikes_Sales_Dataset___Working_file[[#This Row],[Order_Date]]),"Unknown Date",Nikes_Sales_Dataset___Working_file[[#This Row],[Order_Date]])</f>
        <v>45602</v>
      </c>
      <c r="S680" s="7" t="str">
        <f>IF(ISNUMBER(Nikes_Sales_Dataset___Working_file[[#This Row],[Cleaned Order Date]]),TEXT(Nikes_Sales_Dataset___Working_file[[#This Row],[Cleaned Order Date]],"mmm"),"Unknown")</f>
        <v>Nov</v>
      </c>
      <c r="T680" s="7" t="str">
        <f>IF(ISNUMBER(Nikes_Sales_Dataset___Working_file[[#This Row],[Cleaned Order Date]]),TEXT(Nikes_Sales_Dataset___Working_file[[#This Row],[Cleaned Order Date]],"yyyy"),"Unknown")</f>
        <v>2024</v>
      </c>
      <c r="U680" s="1" t="s">
        <v>22</v>
      </c>
      <c r="V680" s="1" t="s">
        <v>29</v>
      </c>
      <c r="W680" s="1" t="s">
        <v>29</v>
      </c>
      <c r="X680" s="9">
        <v>3483.11</v>
      </c>
    </row>
    <row r="681" spans="1:24" x14ac:dyDescent="0.25">
      <c r="A681" s="4">
        <v>2679</v>
      </c>
      <c r="B681" s="4" t="str">
        <f>Nikes_Sales_Dataset___Working_file[[#This Row],[Order_ID]]&amp;"_"&amp;TEXT(Nikes_Sales_Dataset___Working_file[[#This Row],[Cleaned Order Date]],"yyyymmdd")</f>
        <v>2679_20240705</v>
      </c>
      <c r="C681" s="1" t="s">
        <v>35</v>
      </c>
      <c r="D681" s="1" t="s">
        <v>14</v>
      </c>
      <c r="E681" s="1" t="s">
        <v>34</v>
      </c>
      <c r="F681" s="1" t="s">
        <v>16</v>
      </c>
      <c r="G681" s="1" t="s">
        <v>16</v>
      </c>
      <c r="I681" s="3">
        <f>IF(ISBLANK(Nikes_Sales_Dataset___Working_file[[#This Row],[Units_Sold]]),IF(Nikes_Sales_Dataset___Working_file[[#This Row],[Profit]]&lt;0,0,1),Nikes_Sales_Dataset___Working_file[[#This Row],[Units_Sold]])</f>
        <v>1</v>
      </c>
      <c r="J681">
        <v>2758.08</v>
      </c>
      <c r="K681" s="9">
        <f>IF(ISBLANK(Nikes_Sales_Dataset___Working_file[[#This Row],[MRP]]),MEDIAN(Nikes_Sales_Dataset___Working_file[[#All],[MRP]]),Nikes_Sales_Dataset___Working_file[[#This Row],[MRP]])</f>
        <v>2758.08</v>
      </c>
      <c r="L681">
        <v>0.04</v>
      </c>
      <c r="M681">
        <f>IF(ISBLANK(Nikes_Sales_Dataset___Working_file[[#This Row],[Discount_Applied]]),0,Nikes_Sales_Dataset___Working_file[[#This Row],[Discount_Applied]])</f>
        <v>0.04</v>
      </c>
      <c r="N681" s="9">
        <f>Nikes_Sales_Dataset___Working_file[[#This Row],[MRP Final]]*(1-Nikes_Sales_Dataset___Working_file[[#This Row],[Cleaned Discount]])</f>
        <v>2647.7567999999997</v>
      </c>
      <c r="O681">
        <v>0</v>
      </c>
      <c r="P681" s="3">
        <f>Nikes_Sales_Dataset___Working_file[[#This Row],[Sales Price]]*Nikes_Sales_Dataset___Working_file[[#This Row],[Units Sold Filled]]</f>
        <v>2647.7567999999997</v>
      </c>
      <c r="Q681" s="2">
        <v>45478</v>
      </c>
      <c r="R681" s="7">
        <f>IF(ISBLANK(Nikes_Sales_Dataset___Working_file[[#This Row],[Order_Date]]),"Unknown Date",Nikes_Sales_Dataset___Working_file[[#This Row],[Order_Date]])</f>
        <v>45478</v>
      </c>
      <c r="S681" s="7" t="str">
        <f>IF(ISNUMBER(Nikes_Sales_Dataset___Working_file[[#This Row],[Cleaned Order Date]]),TEXT(Nikes_Sales_Dataset___Working_file[[#This Row],[Cleaned Order Date]],"mmm"),"Unknown")</f>
        <v>Jul</v>
      </c>
      <c r="T681" s="7" t="str">
        <f>IF(ISNUMBER(Nikes_Sales_Dataset___Working_file[[#This Row],[Cleaned Order Date]]),TEXT(Nikes_Sales_Dataset___Working_file[[#This Row],[Cleaned Order Date]],"yyyy"),"Unknown")</f>
        <v>2024</v>
      </c>
      <c r="U681" s="1" t="s">
        <v>17</v>
      </c>
      <c r="V681" s="1" t="s">
        <v>36</v>
      </c>
      <c r="W681" s="1" t="s">
        <v>36</v>
      </c>
      <c r="X681" s="9">
        <v>2447.58</v>
      </c>
    </row>
    <row r="682" spans="1:24" x14ac:dyDescent="0.25">
      <c r="A682" s="4">
        <v>2680</v>
      </c>
      <c r="B682" s="4" t="str">
        <f>Nikes_Sales_Dataset___Working_file[[#This Row],[Order_ID]]&amp;"_"&amp;TEXT(Nikes_Sales_Dataset___Working_file[[#This Row],[Cleaned Order Date]],"yyyymmdd")</f>
        <v>2680_20250721</v>
      </c>
      <c r="C682" s="1" t="s">
        <v>13</v>
      </c>
      <c r="D682" s="1" t="s">
        <v>14</v>
      </c>
      <c r="E682" s="1" t="s">
        <v>47</v>
      </c>
      <c r="F682" s="1" t="s">
        <v>41</v>
      </c>
      <c r="G682" s="1" t="s">
        <v>16</v>
      </c>
      <c r="I682" s="3">
        <f>IF(ISBLANK(Nikes_Sales_Dataset___Working_file[[#This Row],[Units_Sold]]),IF(Nikes_Sales_Dataset___Working_file[[#This Row],[Profit]]&lt;0,0,1),Nikes_Sales_Dataset___Working_file[[#This Row],[Units_Sold]])</f>
        <v>1</v>
      </c>
      <c r="K682" s="9">
        <f>IF(ISBLANK(Nikes_Sales_Dataset___Working_file[[#This Row],[MRP]]),MEDIAN(Nikes_Sales_Dataset___Working_file[[#All],[MRP]]),Nikes_Sales_Dataset___Working_file[[#This Row],[MRP]])</f>
        <v>6110.0300000000007</v>
      </c>
      <c r="M682">
        <f>IF(ISBLANK(Nikes_Sales_Dataset___Working_file[[#This Row],[Discount_Applied]]),0,Nikes_Sales_Dataset___Working_file[[#This Row],[Discount_Applied]])</f>
        <v>0</v>
      </c>
      <c r="N682" s="9">
        <f>Nikes_Sales_Dataset___Working_file[[#This Row],[MRP Final]]*(1-Nikes_Sales_Dataset___Working_file[[#This Row],[Cleaned Discount]])</f>
        <v>6110.0300000000007</v>
      </c>
      <c r="O682">
        <v>0</v>
      </c>
      <c r="P682" s="3">
        <f>Nikes_Sales_Dataset___Working_file[[#This Row],[Sales Price]]*Nikes_Sales_Dataset___Working_file[[#This Row],[Units Sold Filled]]</f>
        <v>6110.0300000000007</v>
      </c>
      <c r="Q682" s="2">
        <v>45859</v>
      </c>
      <c r="R682" s="7">
        <f>IF(ISBLANK(Nikes_Sales_Dataset___Working_file[[#This Row],[Order_Date]]),"Unknown Date",Nikes_Sales_Dataset___Working_file[[#This Row],[Order_Date]])</f>
        <v>45859</v>
      </c>
      <c r="S682" s="7" t="str">
        <f>IF(ISNUMBER(Nikes_Sales_Dataset___Working_file[[#This Row],[Cleaned Order Date]]),TEXT(Nikes_Sales_Dataset___Working_file[[#This Row],[Cleaned Order Date]],"mmm"),"Unknown")</f>
        <v>Jul</v>
      </c>
      <c r="T682" s="7" t="str">
        <f>IF(ISNUMBER(Nikes_Sales_Dataset___Working_file[[#This Row],[Cleaned Order Date]]),TEXT(Nikes_Sales_Dataset___Working_file[[#This Row],[Cleaned Order Date]],"yyyy"),"Unknown")</f>
        <v>2025</v>
      </c>
      <c r="U682" s="1" t="s">
        <v>22</v>
      </c>
      <c r="V682" s="1" t="s">
        <v>29</v>
      </c>
      <c r="W682" s="1" t="s">
        <v>29</v>
      </c>
      <c r="X682" s="9">
        <v>1044.98</v>
      </c>
    </row>
    <row r="683" spans="1:24" x14ac:dyDescent="0.25">
      <c r="A683" s="4">
        <v>2681</v>
      </c>
      <c r="B683" s="4" t="str">
        <f>Nikes_Sales_Dataset___Working_file[[#This Row],[Order_ID]]&amp;"_"&amp;TEXT(Nikes_Sales_Dataset___Working_file[[#This Row],[Cleaned Order Date]],"yyyymmdd")</f>
        <v>2681_Unknown Date</v>
      </c>
      <c r="C683" s="1" t="s">
        <v>19</v>
      </c>
      <c r="D683" s="1" t="s">
        <v>30</v>
      </c>
      <c r="E683" s="1" t="s">
        <v>56</v>
      </c>
      <c r="F683" s="1" t="s">
        <v>62</v>
      </c>
      <c r="G683" s="1" t="s">
        <v>16</v>
      </c>
      <c r="I683" s="3">
        <f>IF(ISBLANK(Nikes_Sales_Dataset___Working_file[[#This Row],[Units_Sold]]),IF(Nikes_Sales_Dataset___Working_file[[#This Row],[Profit]]&lt;0,0,1),Nikes_Sales_Dataset___Working_file[[#This Row],[Units_Sold]])</f>
        <v>1</v>
      </c>
      <c r="J683">
        <v>5996.09</v>
      </c>
      <c r="K683" s="9">
        <f>IF(ISBLANK(Nikes_Sales_Dataset___Working_file[[#This Row],[MRP]]),MEDIAN(Nikes_Sales_Dataset___Working_file[[#All],[MRP]]),Nikes_Sales_Dataset___Working_file[[#This Row],[MRP]])</f>
        <v>5996.09</v>
      </c>
      <c r="M683">
        <f>IF(ISBLANK(Nikes_Sales_Dataset___Working_file[[#This Row],[Discount_Applied]]),0,Nikes_Sales_Dataset___Working_file[[#This Row],[Discount_Applied]])</f>
        <v>0</v>
      </c>
      <c r="N683" s="9">
        <f>Nikes_Sales_Dataset___Working_file[[#This Row],[MRP Final]]*(1-Nikes_Sales_Dataset___Working_file[[#This Row],[Cleaned Discount]])</f>
        <v>5996.09</v>
      </c>
      <c r="O683">
        <v>0</v>
      </c>
      <c r="P683" s="3">
        <f>Nikes_Sales_Dataset___Working_file[[#This Row],[Sales Price]]*Nikes_Sales_Dataset___Working_file[[#This Row],[Units Sold Filled]]</f>
        <v>5996.09</v>
      </c>
      <c r="Q683" s="2"/>
      <c r="R683" s="7" t="str">
        <f>IF(ISBLANK(Nikes_Sales_Dataset___Working_file[[#This Row],[Order_Date]]),"Unknown Date",Nikes_Sales_Dataset___Working_file[[#This Row],[Order_Date]])</f>
        <v>Unknown Date</v>
      </c>
      <c r="S683" s="7" t="str">
        <f>IF(ISNUMBER(Nikes_Sales_Dataset___Working_file[[#This Row],[Cleaned Order Date]]),TEXT(Nikes_Sales_Dataset___Working_file[[#This Row],[Cleaned Order Date]],"mmm"),"Unknown")</f>
        <v>Unknown</v>
      </c>
      <c r="T683" s="7" t="str">
        <f>IF(ISNUMBER(Nikes_Sales_Dataset___Working_file[[#This Row],[Cleaned Order Date]]),TEXT(Nikes_Sales_Dataset___Working_file[[#This Row],[Cleaned Order Date]],"yyyy"),"Unknown")</f>
        <v>Unknown</v>
      </c>
      <c r="U683" s="1" t="s">
        <v>17</v>
      </c>
      <c r="V683" s="1" t="s">
        <v>33</v>
      </c>
      <c r="W683" s="1" t="s">
        <v>33</v>
      </c>
      <c r="X683" s="9">
        <v>3597.08</v>
      </c>
    </row>
    <row r="684" spans="1:24" x14ac:dyDescent="0.25">
      <c r="A684" s="4">
        <v>2682</v>
      </c>
      <c r="B684" s="4" t="str">
        <f>Nikes_Sales_Dataset___Working_file[[#This Row],[Order_ID]]&amp;"_"&amp;TEXT(Nikes_Sales_Dataset___Working_file[[#This Row],[Cleaned Order Date]],"yyyymmdd")</f>
        <v>2682_20240828</v>
      </c>
      <c r="C684" s="1" t="s">
        <v>35</v>
      </c>
      <c r="D684" s="1" t="s">
        <v>43</v>
      </c>
      <c r="E684" s="1" t="s">
        <v>61</v>
      </c>
      <c r="F684" s="1" t="s">
        <v>32</v>
      </c>
      <c r="G684" s="1" t="s">
        <v>32</v>
      </c>
      <c r="H684">
        <v>4</v>
      </c>
      <c r="I684" s="3">
        <f>IF(ISBLANK(Nikes_Sales_Dataset___Working_file[[#This Row],[Units_Sold]]),IF(Nikes_Sales_Dataset___Working_file[[#This Row],[Profit]]&lt;0,0,1),Nikes_Sales_Dataset___Working_file[[#This Row],[Units_Sold]])</f>
        <v>4</v>
      </c>
      <c r="K684" s="9">
        <f>IF(ISBLANK(Nikes_Sales_Dataset___Working_file[[#This Row],[MRP]]),MEDIAN(Nikes_Sales_Dataset___Working_file[[#All],[MRP]]),Nikes_Sales_Dataset___Working_file[[#This Row],[MRP]])</f>
        <v>6110.0300000000007</v>
      </c>
      <c r="L684">
        <v>0.41</v>
      </c>
      <c r="M684">
        <f>IF(ISBLANK(Nikes_Sales_Dataset___Working_file[[#This Row],[Discount_Applied]]),0,Nikes_Sales_Dataset___Working_file[[#This Row],[Discount_Applied]])</f>
        <v>0.41</v>
      </c>
      <c r="N684" s="9">
        <f>Nikes_Sales_Dataset___Working_file[[#This Row],[MRP Final]]*(1-Nikes_Sales_Dataset___Working_file[[#This Row],[Cleaned Discount]])</f>
        <v>3604.9177000000009</v>
      </c>
      <c r="O684">
        <v>0</v>
      </c>
      <c r="P684" s="3">
        <f>Nikes_Sales_Dataset___Working_file[[#This Row],[Sales Price]]*Nikes_Sales_Dataset___Working_file[[#This Row],[Units Sold Filled]]</f>
        <v>14419.670800000004</v>
      </c>
      <c r="Q684" s="2">
        <v>45532</v>
      </c>
      <c r="R684" s="7">
        <f>IF(ISBLANK(Nikes_Sales_Dataset___Working_file[[#This Row],[Order_Date]]),"Unknown Date",Nikes_Sales_Dataset___Working_file[[#This Row],[Order_Date]])</f>
        <v>45532</v>
      </c>
      <c r="S684" s="7" t="str">
        <f>IF(ISNUMBER(Nikes_Sales_Dataset___Working_file[[#This Row],[Cleaned Order Date]]),TEXT(Nikes_Sales_Dataset___Working_file[[#This Row],[Cleaned Order Date]],"mmm"),"Unknown")</f>
        <v>Aug</v>
      </c>
      <c r="T684" s="7" t="str">
        <f>IF(ISNUMBER(Nikes_Sales_Dataset___Working_file[[#This Row],[Cleaned Order Date]]),TEXT(Nikes_Sales_Dataset___Working_file[[#This Row],[Cleaned Order Date]],"yyyy"),"Unknown")</f>
        <v>2024</v>
      </c>
      <c r="U684" s="1" t="s">
        <v>22</v>
      </c>
      <c r="V684" s="1" t="s">
        <v>29</v>
      </c>
      <c r="W684" s="1" t="s">
        <v>29</v>
      </c>
      <c r="X684" s="9">
        <v>3614.76</v>
      </c>
    </row>
    <row r="685" spans="1:24" x14ac:dyDescent="0.25">
      <c r="A685" s="4">
        <v>2683</v>
      </c>
      <c r="B685" s="4" t="str">
        <f>Nikes_Sales_Dataset___Working_file[[#This Row],[Order_ID]]&amp;"_"&amp;TEXT(Nikes_Sales_Dataset___Working_file[[#This Row],[Cleaned Order Date]],"yyyymmdd")</f>
        <v>2683_20250612</v>
      </c>
      <c r="C685" s="1" t="s">
        <v>13</v>
      </c>
      <c r="D685" s="1" t="s">
        <v>26</v>
      </c>
      <c r="E685" s="1" t="s">
        <v>58</v>
      </c>
      <c r="F685" s="1" t="s">
        <v>32</v>
      </c>
      <c r="G685" s="1" t="s">
        <v>32</v>
      </c>
      <c r="H685">
        <v>1</v>
      </c>
      <c r="I685" s="3">
        <f>IF(ISBLANK(Nikes_Sales_Dataset___Working_file[[#This Row],[Units_Sold]]),IF(Nikes_Sales_Dataset___Working_file[[#This Row],[Profit]]&lt;0,0,1),Nikes_Sales_Dataset___Working_file[[#This Row],[Units_Sold]])</f>
        <v>1</v>
      </c>
      <c r="K685" s="9">
        <f>IF(ISBLANK(Nikes_Sales_Dataset___Working_file[[#This Row],[MRP]]),MEDIAN(Nikes_Sales_Dataset___Working_file[[#All],[MRP]]),Nikes_Sales_Dataset___Working_file[[#This Row],[MRP]])</f>
        <v>6110.0300000000007</v>
      </c>
      <c r="M685">
        <f>IF(ISBLANK(Nikes_Sales_Dataset___Working_file[[#This Row],[Discount_Applied]]),0,Nikes_Sales_Dataset___Working_file[[#This Row],[Discount_Applied]])</f>
        <v>0</v>
      </c>
      <c r="N685" s="9">
        <f>Nikes_Sales_Dataset___Working_file[[#This Row],[MRP Final]]*(1-Nikes_Sales_Dataset___Working_file[[#This Row],[Cleaned Discount]])</f>
        <v>6110.0300000000007</v>
      </c>
      <c r="O685">
        <v>0</v>
      </c>
      <c r="P685" s="3">
        <f>Nikes_Sales_Dataset___Working_file[[#This Row],[Sales Price]]*Nikes_Sales_Dataset___Working_file[[#This Row],[Units Sold Filled]]</f>
        <v>6110.0300000000007</v>
      </c>
      <c r="Q685" s="2">
        <v>45820</v>
      </c>
      <c r="R685" s="7">
        <f>IF(ISBLANK(Nikes_Sales_Dataset___Working_file[[#This Row],[Order_Date]]),"Unknown Date",Nikes_Sales_Dataset___Working_file[[#This Row],[Order_Date]])</f>
        <v>45820</v>
      </c>
      <c r="S685" s="7" t="str">
        <f>IF(ISNUMBER(Nikes_Sales_Dataset___Working_file[[#This Row],[Cleaned Order Date]]),TEXT(Nikes_Sales_Dataset___Working_file[[#This Row],[Cleaned Order Date]],"mmm"),"Unknown")</f>
        <v>Jun</v>
      </c>
      <c r="T685" s="7" t="str">
        <f>IF(ISNUMBER(Nikes_Sales_Dataset___Working_file[[#This Row],[Cleaned Order Date]]),TEXT(Nikes_Sales_Dataset___Working_file[[#This Row],[Cleaned Order Date]],"yyyy"),"Unknown")</f>
        <v>2025</v>
      </c>
      <c r="U685" s="1" t="s">
        <v>17</v>
      </c>
      <c r="V685" s="1" t="s">
        <v>25</v>
      </c>
      <c r="W685" s="1" t="s">
        <v>25</v>
      </c>
      <c r="X685" s="9">
        <v>1119.71</v>
      </c>
    </row>
    <row r="686" spans="1:24" x14ac:dyDescent="0.25">
      <c r="A686" s="4">
        <v>2684</v>
      </c>
      <c r="B686" s="4" t="str">
        <f>Nikes_Sales_Dataset___Working_file[[#This Row],[Order_ID]]&amp;"_"&amp;TEXT(Nikes_Sales_Dataset___Working_file[[#This Row],[Cleaned Order Date]],"yyyymmdd")</f>
        <v>2684_20250411</v>
      </c>
      <c r="C686" s="1" t="s">
        <v>35</v>
      </c>
      <c r="D686" s="1" t="s">
        <v>26</v>
      </c>
      <c r="E686" s="1" t="s">
        <v>27</v>
      </c>
      <c r="F686" s="1" t="s">
        <v>28</v>
      </c>
      <c r="G686" s="1" t="s">
        <v>28</v>
      </c>
      <c r="H686">
        <v>0</v>
      </c>
      <c r="I686" s="3">
        <f>IF(ISBLANK(Nikes_Sales_Dataset___Working_file[[#This Row],[Units_Sold]]),IF(Nikes_Sales_Dataset___Working_file[[#This Row],[Profit]]&lt;0,0,1),Nikes_Sales_Dataset___Working_file[[#This Row],[Units_Sold]])</f>
        <v>0</v>
      </c>
      <c r="K686" s="9">
        <f>IF(ISBLANK(Nikes_Sales_Dataset___Working_file[[#This Row],[MRP]]),MEDIAN(Nikes_Sales_Dataset___Working_file[[#All],[MRP]]),Nikes_Sales_Dataset___Working_file[[#This Row],[MRP]])</f>
        <v>6110.0300000000007</v>
      </c>
      <c r="L686">
        <v>0.73</v>
      </c>
      <c r="M686">
        <f>IF(ISBLANK(Nikes_Sales_Dataset___Working_file[[#This Row],[Discount_Applied]]),0,Nikes_Sales_Dataset___Working_file[[#This Row],[Discount_Applied]])</f>
        <v>0.73</v>
      </c>
      <c r="N686" s="9">
        <f>Nikes_Sales_Dataset___Working_file[[#This Row],[MRP Final]]*(1-Nikes_Sales_Dataset___Working_file[[#This Row],[Cleaned Discount]])</f>
        <v>1649.7081000000003</v>
      </c>
      <c r="O686">
        <v>0</v>
      </c>
      <c r="P686" s="3">
        <f>Nikes_Sales_Dataset___Working_file[[#This Row],[Sales Price]]*Nikes_Sales_Dataset___Working_file[[#This Row],[Units Sold Filled]]</f>
        <v>0</v>
      </c>
      <c r="Q686" s="2">
        <v>45758</v>
      </c>
      <c r="R686" s="7">
        <f>IF(ISBLANK(Nikes_Sales_Dataset___Working_file[[#This Row],[Order_Date]]),"Unknown Date",Nikes_Sales_Dataset___Working_file[[#This Row],[Order_Date]])</f>
        <v>45758</v>
      </c>
      <c r="S686" s="7" t="str">
        <f>IF(ISNUMBER(Nikes_Sales_Dataset___Working_file[[#This Row],[Cleaned Order Date]]),TEXT(Nikes_Sales_Dataset___Working_file[[#This Row],[Cleaned Order Date]],"mmm"),"Unknown")</f>
        <v>Apr</v>
      </c>
      <c r="T686" s="7" t="str">
        <f>IF(ISNUMBER(Nikes_Sales_Dataset___Working_file[[#This Row],[Cleaned Order Date]]),TEXT(Nikes_Sales_Dataset___Working_file[[#This Row],[Cleaned Order Date]],"yyyy"),"Unknown")</f>
        <v>2025</v>
      </c>
      <c r="U686" s="1" t="s">
        <v>22</v>
      </c>
      <c r="V686" s="1" t="s">
        <v>25</v>
      </c>
      <c r="W686" s="1" t="s">
        <v>25</v>
      </c>
      <c r="X686" s="9">
        <v>1556.61</v>
      </c>
    </row>
    <row r="687" spans="1:24" x14ac:dyDescent="0.25">
      <c r="A687" s="4">
        <v>2685</v>
      </c>
      <c r="B687" s="4" t="str">
        <f>Nikes_Sales_Dataset___Working_file[[#This Row],[Order_ID]]&amp;"_"&amp;TEXT(Nikes_Sales_Dataset___Working_file[[#This Row],[Cleaned Order Date]],"yyyymmdd")</f>
        <v>2685_20250522</v>
      </c>
      <c r="C687" s="1" t="s">
        <v>13</v>
      </c>
      <c r="D687" s="1" t="s">
        <v>26</v>
      </c>
      <c r="E687" s="1" t="s">
        <v>58</v>
      </c>
      <c r="F687" s="1" t="s">
        <v>16</v>
      </c>
      <c r="G687" s="1" t="s">
        <v>16</v>
      </c>
      <c r="H687">
        <v>4</v>
      </c>
      <c r="I687" s="3">
        <f>IF(ISBLANK(Nikes_Sales_Dataset___Working_file[[#This Row],[Units_Sold]]),IF(Nikes_Sales_Dataset___Working_file[[#This Row],[Profit]]&lt;0,0,1),Nikes_Sales_Dataset___Working_file[[#This Row],[Units_Sold]])</f>
        <v>4</v>
      </c>
      <c r="K687" s="9">
        <f>IF(ISBLANK(Nikes_Sales_Dataset___Working_file[[#This Row],[MRP]]),MEDIAN(Nikes_Sales_Dataset___Working_file[[#All],[MRP]]),Nikes_Sales_Dataset___Working_file[[#This Row],[MRP]])</f>
        <v>6110.0300000000007</v>
      </c>
      <c r="M687">
        <f>IF(ISBLANK(Nikes_Sales_Dataset___Working_file[[#This Row],[Discount_Applied]]),0,Nikes_Sales_Dataset___Working_file[[#This Row],[Discount_Applied]])</f>
        <v>0</v>
      </c>
      <c r="N687" s="9">
        <f>Nikes_Sales_Dataset___Working_file[[#This Row],[MRP Final]]*(1-Nikes_Sales_Dataset___Working_file[[#This Row],[Cleaned Discount]])</f>
        <v>6110.0300000000007</v>
      </c>
      <c r="O687">
        <v>0</v>
      </c>
      <c r="P687" s="3">
        <f>Nikes_Sales_Dataset___Working_file[[#This Row],[Sales Price]]*Nikes_Sales_Dataset___Working_file[[#This Row],[Units Sold Filled]]</f>
        <v>24440.120000000003</v>
      </c>
      <c r="Q687" s="2">
        <v>45799</v>
      </c>
      <c r="R687" s="7">
        <f>IF(ISBLANK(Nikes_Sales_Dataset___Working_file[[#This Row],[Order_Date]]),"Unknown Date",Nikes_Sales_Dataset___Working_file[[#This Row],[Order_Date]])</f>
        <v>45799</v>
      </c>
      <c r="S687" s="7" t="str">
        <f>IF(ISNUMBER(Nikes_Sales_Dataset___Working_file[[#This Row],[Cleaned Order Date]]),TEXT(Nikes_Sales_Dataset___Working_file[[#This Row],[Cleaned Order Date]],"mmm"),"Unknown")</f>
        <v>May</v>
      </c>
      <c r="T687" s="7" t="str">
        <f>IF(ISNUMBER(Nikes_Sales_Dataset___Working_file[[#This Row],[Cleaned Order Date]]),TEXT(Nikes_Sales_Dataset___Working_file[[#This Row],[Cleaned Order Date]],"yyyy"),"Unknown")</f>
        <v>2025</v>
      </c>
      <c r="U687" s="1" t="s">
        <v>22</v>
      </c>
      <c r="V687" s="1" t="s">
        <v>38</v>
      </c>
      <c r="W687" s="1" t="s">
        <v>38</v>
      </c>
      <c r="X687" s="9">
        <v>1377.72</v>
      </c>
    </row>
    <row r="688" spans="1:24" x14ac:dyDescent="0.25">
      <c r="A688" s="4">
        <v>2686</v>
      </c>
      <c r="B688" s="4" t="str">
        <f>Nikes_Sales_Dataset___Working_file[[#This Row],[Order_ID]]&amp;"_"&amp;TEXT(Nikes_Sales_Dataset___Working_file[[#This Row],[Cleaned Order Date]],"yyyymmdd")</f>
        <v>2686_20250703</v>
      </c>
      <c r="C688" s="1" t="s">
        <v>19</v>
      </c>
      <c r="D688" s="1" t="s">
        <v>26</v>
      </c>
      <c r="E688" s="1" t="s">
        <v>27</v>
      </c>
      <c r="F688" s="1" t="s">
        <v>28</v>
      </c>
      <c r="G688" s="1" t="s">
        <v>28</v>
      </c>
      <c r="I688" s="3">
        <f>IF(ISBLANK(Nikes_Sales_Dataset___Working_file[[#This Row],[Units_Sold]]),IF(Nikes_Sales_Dataset___Working_file[[#This Row],[Profit]]&lt;0,0,1),Nikes_Sales_Dataset___Working_file[[#This Row],[Units_Sold]])</f>
        <v>1</v>
      </c>
      <c r="J688">
        <v>9585.39</v>
      </c>
      <c r="K688" s="9">
        <f>IF(ISBLANK(Nikes_Sales_Dataset___Working_file[[#This Row],[MRP]]),MEDIAN(Nikes_Sales_Dataset___Working_file[[#All],[MRP]]),Nikes_Sales_Dataset___Working_file[[#This Row],[MRP]])</f>
        <v>9585.39</v>
      </c>
      <c r="L688">
        <v>1.03</v>
      </c>
      <c r="M688">
        <f>IF(ISBLANK(Nikes_Sales_Dataset___Working_file[[#This Row],[Discount_Applied]]),0,Nikes_Sales_Dataset___Working_file[[#This Row],[Discount_Applied]])</f>
        <v>1.03</v>
      </c>
      <c r="N688" s="9">
        <f>Nikes_Sales_Dataset___Working_file[[#This Row],[MRP Final]]*(1-Nikes_Sales_Dataset___Working_file[[#This Row],[Cleaned Discount]])</f>
        <v>-287.56170000000026</v>
      </c>
      <c r="O688">
        <v>0</v>
      </c>
      <c r="P688" s="3">
        <f>Nikes_Sales_Dataset___Working_file[[#This Row],[Sales Price]]*Nikes_Sales_Dataset___Working_file[[#This Row],[Units Sold Filled]]</f>
        <v>-287.56170000000026</v>
      </c>
      <c r="Q688" s="2">
        <v>45841</v>
      </c>
      <c r="R688" s="7">
        <f>IF(ISBLANK(Nikes_Sales_Dataset___Working_file[[#This Row],[Order_Date]]),"Unknown Date",Nikes_Sales_Dataset___Working_file[[#This Row],[Order_Date]])</f>
        <v>45841</v>
      </c>
      <c r="S688" s="7" t="str">
        <f>IF(ISNUMBER(Nikes_Sales_Dataset___Working_file[[#This Row],[Cleaned Order Date]]),TEXT(Nikes_Sales_Dataset___Working_file[[#This Row],[Cleaned Order Date]],"mmm"),"Unknown")</f>
        <v>Jul</v>
      </c>
      <c r="T688" s="7" t="str">
        <f>IF(ISNUMBER(Nikes_Sales_Dataset___Working_file[[#This Row],[Cleaned Order Date]]),TEXT(Nikes_Sales_Dataset___Working_file[[#This Row],[Cleaned Order Date]],"yyyy"),"Unknown")</f>
        <v>2025</v>
      </c>
      <c r="U688" s="1" t="s">
        <v>22</v>
      </c>
      <c r="V688" s="1" t="s">
        <v>38</v>
      </c>
      <c r="W688" s="1" t="s">
        <v>38</v>
      </c>
      <c r="X688" s="9">
        <v>761.26</v>
      </c>
    </row>
    <row r="689" spans="1:24" x14ac:dyDescent="0.25">
      <c r="A689" s="4">
        <v>2687</v>
      </c>
      <c r="B689" s="4" t="str">
        <f>Nikes_Sales_Dataset___Working_file[[#This Row],[Order_ID]]&amp;"_"&amp;TEXT(Nikes_Sales_Dataset___Working_file[[#This Row],[Cleaned Order Date]],"yyyymmdd")</f>
        <v>2687_20240930</v>
      </c>
      <c r="C689" s="1" t="s">
        <v>19</v>
      </c>
      <c r="D689" s="1" t="s">
        <v>26</v>
      </c>
      <c r="E689" s="1" t="s">
        <v>40</v>
      </c>
      <c r="F689" s="1" t="s">
        <v>62</v>
      </c>
      <c r="G689" s="1" t="s">
        <v>16</v>
      </c>
      <c r="H689">
        <v>-1</v>
      </c>
      <c r="I689" s="3">
        <f>IF(ISBLANK(Nikes_Sales_Dataset___Working_file[[#This Row],[Units_Sold]]),IF(Nikes_Sales_Dataset___Working_file[[#This Row],[Profit]]&lt;0,0,1),Nikes_Sales_Dataset___Working_file[[#This Row],[Units_Sold]])</f>
        <v>-1</v>
      </c>
      <c r="J689">
        <v>2381.94</v>
      </c>
      <c r="K689" s="9">
        <f>IF(ISBLANK(Nikes_Sales_Dataset___Working_file[[#This Row],[MRP]]),MEDIAN(Nikes_Sales_Dataset___Working_file[[#All],[MRP]]),Nikes_Sales_Dataset___Working_file[[#This Row],[MRP]])</f>
        <v>2381.94</v>
      </c>
      <c r="M689">
        <f>IF(ISBLANK(Nikes_Sales_Dataset___Working_file[[#This Row],[Discount_Applied]]),0,Nikes_Sales_Dataset___Working_file[[#This Row],[Discount_Applied]])</f>
        <v>0</v>
      </c>
      <c r="N689" s="9">
        <f>Nikes_Sales_Dataset___Working_file[[#This Row],[MRP Final]]*(1-Nikes_Sales_Dataset___Working_file[[#This Row],[Cleaned Discount]])</f>
        <v>2381.94</v>
      </c>
      <c r="O689">
        <v>0</v>
      </c>
      <c r="P689" s="3">
        <f>Nikes_Sales_Dataset___Working_file[[#This Row],[Sales Price]]*Nikes_Sales_Dataset___Working_file[[#This Row],[Units Sold Filled]]</f>
        <v>-2381.94</v>
      </c>
      <c r="Q689" s="2">
        <v>45565</v>
      </c>
      <c r="R689" s="7">
        <f>IF(ISBLANK(Nikes_Sales_Dataset___Working_file[[#This Row],[Order_Date]]),"Unknown Date",Nikes_Sales_Dataset___Working_file[[#This Row],[Order_Date]])</f>
        <v>45565</v>
      </c>
      <c r="S689" s="7" t="str">
        <f>IF(ISNUMBER(Nikes_Sales_Dataset___Working_file[[#This Row],[Cleaned Order Date]]),TEXT(Nikes_Sales_Dataset___Working_file[[#This Row],[Cleaned Order Date]],"mmm"),"Unknown")</f>
        <v>Sep</v>
      </c>
      <c r="T689" s="7" t="str">
        <f>IF(ISNUMBER(Nikes_Sales_Dataset___Working_file[[#This Row],[Cleaned Order Date]]),TEXT(Nikes_Sales_Dataset___Working_file[[#This Row],[Cleaned Order Date]],"yyyy"),"Unknown")</f>
        <v>2024</v>
      </c>
      <c r="U689" s="1" t="s">
        <v>22</v>
      </c>
      <c r="V689" s="1" t="s">
        <v>33</v>
      </c>
      <c r="W689" s="1" t="s">
        <v>33</v>
      </c>
      <c r="X689" s="9">
        <v>1457.93</v>
      </c>
    </row>
    <row r="690" spans="1:24" x14ac:dyDescent="0.25">
      <c r="A690" s="4">
        <v>2031</v>
      </c>
      <c r="B690" s="4" t="str">
        <f>Nikes_Sales_Dataset___Working_file[[#This Row],[Order_ID]]&amp;"_"&amp;TEXT(Nikes_Sales_Dataset___Working_file[[#This Row],[Cleaned Order Date]],"yyyymmdd")</f>
        <v>2031_20240712</v>
      </c>
      <c r="C690" s="1" t="s">
        <v>19</v>
      </c>
      <c r="D690" s="1" t="s">
        <v>20</v>
      </c>
      <c r="E690" s="1" t="s">
        <v>55</v>
      </c>
      <c r="F690" s="1" t="s">
        <v>28</v>
      </c>
      <c r="G690" s="1" t="s">
        <v>28</v>
      </c>
      <c r="I690" s="3">
        <f>IF(ISBLANK(Nikes_Sales_Dataset___Working_file[[#This Row],[Units_Sold]]),IF(Nikes_Sales_Dataset___Working_file[[#This Row],[Profit]]&lt;0,0,1),Nikes_Sales_Dataset___Working_file[[#This Row],[Units_Sold]])</f>
        <v>1</v>
      </c>
      <c r="K690" s="9">
        <f>IF(ISBLANK(Nikes_Sales_Dataset___Working_file[[#This Row],[MRP]]),MEDIAN(Nikes_Sales_Dataset___Working_file[[#All],[MRP]]),Nikes_Sales_Dataset___Working_file[[#This Row],[MRP]])</f>
        <v>6110.0300000000007</v>
      </c>
      <c r="M690">
        <f>IF(ISBLANK(Nikes_Sales_Dataset___Working_file[[#This Row],[Discount_Applied]]),0,Nikes_Sales_Dataset___Working_file[[#This Row],[Discount_Applied]])</f>
        <v>0</v>
      </c>
      <c r="N690" s="9">
        <f>Nikes_Sales_Dataset___Working_file[[#This Row],[MRP Final]]*(1-Nikes_Sales_Dataset___Working_file[[#This Row],[Cleaned Discount]])</f>
        <v>6110.0300000000007</v>
      </c>
      <c r="O690">
        <v>0</v>
      </c>
      <c r="P690" s="3">
        <f>Nikes_Sales_Dataset___Working_file[[#This Row],[Sales Price]]*Nikes_Sales_Dataset___Working_file[[#This Row],[Units Sold Filled]]</f>
        <v>6110.0300000000007</v>
      </c>
      <c r="Q690" s="2">
        <v>45485</v>
      </c>
      <c r="R690" s="7">
        <f>IF(ISBLANK(Nikes_Sales_Dataset___Working_file[[#This Row],[Order_Date]]),"Unknown Date",Nikes_Sales_Dataset___Working_file[[#This Row],[Order_Date]])</f>
        <v>45485</v>
      </c>
      <c r="S690" s="7" t="str">
        <f>IF(ISNUMBER(Nikes_Sales_Dataset___Working_file[[#This Row],[Cleaned Order Date]]),TEXT(Nikes_Sales_Dataset___Working_file[[#This Row],[Cleaned Order Date]],"mmm"),"Unknown")</f>
        <v>Jul</v>
      </c>
      <c r="T690" s="7" t="str">
        <f>IF(ISNUMBER(Nikes_Sales_Dataset___Working_file[[#This Row],[Cleaned Order Date]]),TEXT(Nikes_Sales_Dataset___Working_file[[#This Row],[Cleaned Order Date]],"yyyy"),"Unknown")</f>
        <v>2024</v>
      </c>
      <c r="U690" s="1" t="s">
        <v>17</v>
      </c>
      <c r="V690" s="1" t="s">
        <v>25</v>
      </c>
      <c r="W690" s="1" t="s">
        <v>25</v>
      </c>
      <c r="X690" s="9">
        <v>3119.37</v>
      </c>
    </row>
    <row r="691" spans="1:24" x14ac:dyDescent="0.25">
      <c r="A691" s="4">
        <v>2689</v>
      </c>
      <c r="B691" s="4" t="str">
        <f>Nikes_Sales_Dataset___Working_file[[#This Row],[Order_ID]]&amp;"_"&amp;TEXT(Nikes_Sales_Dataset___Working_file[[#This Row],[Cleaned Order Date]],"yyyymmdd")</f>
        <v>2689_20250128</v>
      </c>
      <c r="C691" s="1" t="s">
        <v>19</v>
      </c>
      <c r="D691" s="1" t="s">
        <v>43</v>
      </c>
      <c r="E691" s="1" t="s">
        <v>61</v>
      </c>
      <c r="F691" s="1" t="s">
        <v>41</v>
      </c>
      <c r="G691" s="1" t="s">
        <v>16</v>
      </c>
      <c r="I691" s="3">
        <f>IF(ISBLANK(Nikes_Sales_Dataset___Working_file[[#This Row],[Units_Sold]]),IF(Nikes_Sales_Dataset___Working_file[[#This Row],[Profit]]&lt;0,0,1),Nikes_Sales_Dataset___Working_file[[#This Row],[Units_Sold]])</f>
        <v>1</v>
      </c>
      <c r="J691">
        <v>5260.17</v>
      </c>
      <c r="K691" s="9">
        <f>IF(ISBLANK(Nikes_Sales_Dataset___Working_file[[#This Row],[MRP]]),MEDIAN(Nikes_Sales_Dataset___Working_file[[#All],[MRP]]),Nikes_Sales_Dataset___Working_file[[#This Row],[MRP]])</f>
        <v>5260.17</v>
      </c>
      <c r="M691">
        <f>IF(ISBLANK(Nikes_Sales_Dataset___Working_file[[#This Row],[Discount_Applied]]),0,Nikes_Sales_Dataset___Working_file[[#This Row],[Discount_Applied]])</f>
        <v>0</v>
      </c>
      <c r="N691" s="9">
        <f>Nikes_Sales_Dataset___Working_file[[#This Row],[MRP Final]]*(1-Nikes_Sales_Dataset___Working_file[[#This Row],[Cleaned Discount]])</f>
        <v>5260.17</v>
      </c>
      <c r="O691">
        <v>0</v>
      </c>
      <c r="P691" s="3">
        <f>Nikes_Sales_Dataset___Working_file[[#This Row],[Sales Price]]*Nikes_Sales_Dataset___Working_file[[#This Row],[Units Sold Filled]]</f>
        <v>5260.17</v>
      </c>
      <c r="Q691" s="2">
        <v>45685</v>
      </c>
      <c r="R691" s="7">
        <f>IF(ISBLANK(Nikes_Sales_Dataset___Working_file[[#This Row],[Order_Date]]),"Unknown Date",Nikes_Sales_Dataset___Working_file[[#This Row],[Order_Date]])</f>
        <v>45685</v>
      </c>
      <c r="S691" s="7" t="str">
        <f>IF(ISNUMBER(Nikes_Sales_Dataset___Working_file[[#This Row],[Cleaned Order Date]]),TEXT(Nikes_Sales_Dataset___Working_file[[#This Row],[Cleaned Order Date]],"mmm"),"Unknown")</f>
        <v>Jan</v>
      </c>
      <c r="T691" s="7" t="str">
        <f>IF(ISNUMBER(Nikes_Sales_Dataset___Working_file[[#This Row],[Cleaned Order Date]]),TEXT(Nikes_Sales_Dataset___Working_file[[#This Row],[Cleaned Order Date]],"yyyy"),"Unknown")</f>
        <v>2025</v>
      </c>
      <c r="U691" s="1" t="s">
        <v>22</v>
      </c>
      <c r="V691" s="1" t="s">
        <v>25</v>
      </c>
      <c r="W691" s="1" t="s">
        <v>25</v>
      </c>
      <c r="X691" s="9">
        <v>1402.81</v>
      </c>
    </row>
    <row r="692" spans="1:24" x14ac:dyDescent="0.25">
      <c r="A692" s="4">
        <v>2690</v>
      </c>
      <c r="B692" s="4" t="str">
        <f>Nikes_Sales_Dataset___Working_file[[#This Row],[Order_ID]]&amp;"_"&amp;TEXT(Nikes_Sales_Dataset___Working_file[[#This Row],[Cleaned Order Date]],"yyyymmdd")</f>
        <v>2690_20241121</v>
      </c>
      <c r="C692" s="1" t="s">
        <v>13</v>
      </c>
      <c r="D692" s="1" t="s">
        <v>14</v>
      </c>
      <c r="E692" s="1" t="s">
        <v>47</v>
      </c>
      <c r="F692" s="1" t="s">
        <v>49</v>
      </c>
      <c r="G692" s="1" t="s">
        <v>16</v>
      </c>
      <c r="I692" s="3">
        <f>IF(ISBLANK(Nikes_Sales_Dataset___Working_file[[#This Row],[Units_Sold]]),IF(Nikes_Sales_Dataset___Working_file[[#This Row],[Profit]]&lt;0,0,1),Nikes_Sales_Dataset___Working_file[[#This Row],[Units_Sold]])</f>
        <v>1</v>
      </c>
      <c r="K692" s="9">
        <f>IF(ISBLANK(Nikes_Sales_Dataset___Working_file[[#This Row],[MRP]]),MEDIAN(Nikes_Sales_Dataset___Working_file[[#All],[MRP]]),Nikes_Sales_Dataset___Working_file[[#This Row],[MRP]])</f>
        <v>6110.0300000000007</v>
      </c>
      <c r="M692">
        <f>IF(ISBLANK(Nikes_Sales_Dataset___Working_file[[#This Row],[Discount_Applied]]),0,Nikes_Sales_Dataset___Working_file[[#This Row],[Discount_Applied]])</f>
        <v>0</v>
      </c>
      <c r="N692" s="9">
        <f>Nikes_Sales_Dataset___Working_file[[#This Row],[MRP Final]]*(1-Nikes_Sales_Dataset___Working_file[[#This Row],[Cleaned Discount]])</f>
        <v>6110.0300000000007</v>
      </c>
      <c r="O692">
        <v>0</v>
      </c>
      <c r="P692" s="3">
        <f>Nikes_Sales_Dataset___Working_file[[#This Row],[Sales Price]]*Nikes_Sales_Dataset___Working_file[[#This Row],[Units Sold Filled]]</f>
        <v>6110.0300000000007</v>
      </c>
      <c r="Q692" s="2">
        <v>45617</v>
      </c>
      <c r="R692" s="7">
        <f>IF(ISBLANK(Nikes_Sales_Dataset___Working_file[[#This Row],[Order_Date]]),"Unknown Date",Nikes_Sales_Dataset___Working_file[[#This Row],[Order_Date]])</f>
        <v>45617</v>
      </c>
      <c r="S692" s="7" t="str">
        <f>IF(ISNUMBER(Nikes_Sales_Dataset___Working_file[[#This Row],[Cleaned Order Date]]),TEXT(Nikes_Sales_Dataset___Working_file[[#This Row],[Cleaned Order Date]],"mmm"),"Unknown")</f>
        <v>Nov</v>
      </c>
      <c r="T692" s="7" t="str">
        <f>IF(ISNUMBER(Nikes_Sales_Dataset___Working_file[[#This Row],[Cleaned Order Date]]),TEXT(Nikes_Sales_Dataset___Working_file[[#This Row],[Cleaned Order Date]],"yyyy"),"Unknown")</f>
        <v>2024</v>
      </c>
      <c r="U692" s="1" t="s">
        <v>17</v>
      </c>
      <c r="V692" s="1" t="s">
        <v>25</v>
      </c>
      <c r="W692" s="1" t="s">
        <v>25</v>
      </c>
      <c r="X692" s="9">
        <v>1125.71</v>
      </c>
    </row>
    <row r="693" spans="1:24" x14ac:dyDescent="0.25">
      <c r="A693" s="4">
        <v>2042</v>
      </c>
      <c r="B693" s="4" t="str">
        <f>Nikes_Sales_Dataset___Working_file[[#This Row],[Order_ID]]&amp;"_"&amp;TEXT(Nikes_Sales_Dataset___Working_file[[#This Row],[Cleaned Order Date]],"yyyymmdd")</f>
        <v>2042_Unknown Date</v>
      </c>
      <c r="C693" s="1" t="s">
        <v>35</v>
      </c>
      <c r="D693" s="1" t="s">
        <v>30</v>
      </c>
      <c r="E693" s="1" t="s">
        <v>48</v>
      </c>
      <c r="F693" s="1" t="s">
        <v>41</v>
      </c>
      <c r="G693" s="1" t="s">
        <v>16</v>
      </c>
      <c r="I693" s="3">
        <f>IF(ISBLANK(Nikes_Sales_Dataset___Working_file[[#This Row],[Units_Sold]]),IF(Nikes_Sales_Dataset___Working_file[[#This Row],[Profit]]&lt;0,0,1),Nikes_Sales_Dataset___Working_file[[#This Row],[Units_Sold]])</f>
        <v>0</v>
      </c>
      <c r="K693" s="9">
        <f>IF(ISBLANK(Nikes_Sales_Dataset___Working_file[[#This Row],[MRP]]),MEDIAN(Nikes_Sales_Dataset___Working_file[[#All],[MRP]]),Nikes_Sales_Dataset___Working_file[[#This Row],[MRP]])</f>
        <v>6110.0300000000007</v>
      </c>
      <c r="L693">
        <v>0.8</v>
      </c>
      <c r="M693">
        <f>IF(ISBLANK(Nikes_Sales_Dataset___Working_file[[#This Row],[Discount_Applied]]),0,Nikes_Sales_Dataset___Working_file[[#This Row],[Discount_Applied]])</f>
        <v>0.8</v>
      </c>
      <c r="N693" s="9">
        <f>Nikes_Sales_Dataset___Working_file[[#This Row],[MRP Final]]*(1-Nikes_Sales_Dataset___Working_file[[#This Row],[Cleaned Discount]])</f>
        <v>1222.0059999999999</v>
      </c>
      <c r="O693">
        <v>0</v>
      </c>
      <c r="P693" s="3">
        <f>Nikes_Sales_Dataset___Working_file[[#This Row],[Sales Price]]*Nikes_Sales_Dataset___Working_file[[#This Row],[Units Sold Filled]]</f>
        <v>0</v>
      </c>
      <c r="Q693" s="2"/>
      <c r="R693" s="7" t="str">
        <f>IF(ISBLANK(Nikes_Sales_Dataset___Working_file[[#This Row],[Order_Date]]),"Unknown Date",Nikes_Sales_Dataset___Working_file[[#This Row],[Order_Date]])</f>
        <v>Unknown Date</v>
      </c>
      <c r="S693" s="7" t="str">
        <f>IF(ISNUMBER(Nikes_Sales_Dataset___Working_file[[#This Row],[Cleaned Order Date]]),TEXT(Nikes_Sales_Dataset___Working_file[[#This Row],[Cleaned Order Date]],"mmm"),"Unknown")</f>
        <v>Unknown</v>
      </c>
      <c r="T693" s="7" t="str">
        <f>IF(ISNUMBER(Nikes_Sales_Dataset___Working_file[[#This Row],[Cleaned Order Date]]),TEXT(Nikes_Sales_Dataset___Working_file[[#This Row],[Cleaned Order Date]],"yyyy"),"Unknown")</f>
        <v>Unknown</v>
      </c>
      <c r="U693" s="1" t="s">
        <v>17</v>
      </c>
      <c r="V693" s="1" t="s">
        <v>33</v>
      </c>
      <c r="W693" s="1" t="s">
        <v>33</v>
      </c>
      <c r="X693" s="9">
        <v>-151.26</v>
      </c>
    </row>
    <row r="694" spans="1:24" x14ac:dyDescent="0.25">
      <c r="A694" s="4">
        <v>2692</v>
      </c>
      <c r="B694" s="4" t="str">
        <f>Nikes_Sales_Dataset___Working_file[[#This Row],[Order_ID]]&amp;"_"&amp;TEXT(Nikes_Sales_Dataset___Working_file[[#This Row],[Cleaned Order Date]],"yyyymmdd")</f>
        <v>2692_20240602</v>
      </c>
      <c r="C694" s="1" t="s">
        <v>19</v>
      </c>
      <c r="D694" s="1" t="s">
        <v>14</v>
      </c>
      <c r="E694" s="1" t="s">
        <v>47</v>
      </c>
      <c r="F694" s="1" t="s">
        <v>32</v>
      </c>
      <c r="G694" s="1" t="s">
        <v>32</v>
      </c>
      <c r="I694" s="3">
        <f>IF(ISBLANK(Nikes_Sales_Dataset___Working_file[[#This Row],[Units_Sold]]),IF(Nikes_Sales_Dataset___Working_file[[#This Row],[Profit]]&lt;0,0,1),Nikes_Sales_Dataset___Working_file[[#This Row],[Units_Sold]])</f>
        <v>1</v>
      </c>
      <c r="K694" s="9">
        <f>IF(ISBLANK(Nikes_Sales_Dataset___Working_file[[#This Row],[MRP]]),MEDIAN(Nikes_Sales_Dataset___Working_file[[#All],[MRP]]),Nikes_Sales_Dataset___Working_file[[#This Row],[MRP]])</f>
        <v>6110.0300000000007</v>
      </c>
      <c r="L694">
        <v>0.47</v>
      </c>
      <c r="M694">
        <f>IF(ISBLANK(Nikes_Sales_Dataset___Working_file[[#This Row],[Discount_Applied]]),0,Nikes_Sales_Dataset___Working_file[[#This Row],[Discount_Applied]])</f>
        <v>0.47</v>
      </c>
      <c r="N694" s="9">
        <f>Nikes_Sales_Dataset___Working_file[[#This Row],[MRP Final]]*(1-Nikes_Sales_Dataset___Working_file[[#This Row],[Cleaned Discount]])</f>
        <v>3238.3159000000005</v>
      </c>
      <c r="O694">
        <v>0</v>
      </c>
      <c r="P694" s="3">
        <f>Nikes_Sales_Dataset___Working_file[[#This Row],[Sales Price]]*Nikes_Sales_Dataset___Working_file[[#This Row],[Units Sold Filled]]</f>
        <v>3238.3159000000005</v>
      </c>
      <c r="Q694" s="2">
        <v>45445</v>
      </c>
      <c r="R694" s="7">
        <f>IF(ISBLANK(Nikes_Sales_Dataset___Working_file[[#This Row],[Order_Date]]),"Unknown Date",Nikes_Sales_Dataset___Working_file[[#This Row],[Order_Date]])</f>
        <v>45445</v>
      </c>
      <c r="S694" s="7" t="str">
        <f>IF(ISNUMBER(Nikes_Sales_Dataset___Working_file[[#This Row],[Cleaned Order Date]]),TEXT(Nikes_Sales_Dataset___Working_file[[#This Row],[Cleaned Order Date]],"mmm"),"Unknown")</f>
        <v>Jun</v>
      </c>
      <c r="T694" s="7" t="str">
        <f>IF(ISNUMBER(Nikes_Sales_Dataset___Working_file[[#This Row],[Cleaned Order Date]]),TEXT(Nikes_Sales_Dataset___Working_file[[#This Row],[Cleaned Order Date]],"yyyy"),"Unknown")</f>
        <v>2024</v>
      </c>
      <c r="U694" s="1" t="s">
        <v>17</v>
      </c>
      <c r="V694" s="1" t="s">
        <v>36</v>
      </c>
      <c r="W694" s="1" t="s">
        <v>36</v>
      </c>
      <c r="X694" s="9">
        <v>2528.27</v>
      </c>
    </row>
    <row r="695" spans="1:24" x14ac:dyDescent="0.25">
      <c r="A695" s="4">
        <v>2693</v>
      </c>
      <c r="B695" s="4" t="str">
        <f>Nikes_Sales_Dataset___Working_file[[#This Row],[Order_ID]]&amp;"_"&amp;TEXT(Nikes_Sales_Dataset___Working_file[[#This Row],[Cleaned Order Date]],"yyyymmdd")</f>
        <v>2693_20250511</v>
      </c>
      <c r="C695" s="1" t="s">
        <v>13</v>
      </c>
      <c r="D695" s="1" t="s">
        <v>14</v>
      </c>
      <c r="E695" s="1" t="s">
        <v>54</v>
      </c>
      <c r="F695" s="1" t="s">
        <v>59</v>
      </c>
      <c r="G695" s="1" t="s">
        <v>28</v>
      </c>
      <c r="I695" s="3">
        <f>IF(ISBLANK(Nikes_Sales_Dataset___Working_file[[#This Row],[Units_Sold]]),IF(Nikes_Sales_Dataset___Working_file[[#This Row],[Profit]]&lt;0,0,1),Nikes_Sales_Dataset___Working_file[[#This Row],[Units_Sold]])</f>
        <v>1</v>
      </c>
      <c r="K695" s="9">
        <f>IF(ISBLANK(Nikes_Sales_Dataset___Working_file[[#This Row],[MRP]]),MEDIAN(Nikes_Sales_Dataset___Working_file[[#All],[MRP]]),Nikes_Sales_Dataset___Working_file[[#This Row],[MRP]])</f>
        <v>6110.0300000000007</v>
      </c>
      <c r="M695">
        <f>IF(ISBLANK(Nikes_Sales_Dataset___Working_file[[#This Row],[Discount_Applied]]),0,Nikes_Sales_Dataset___Working_file[[#This Row],[Discount_Applied]])</f>
        <v>0</v>
      </c>
      <c r="N695" s="9">
        <f>Nikes_Sales_Dataset___Working_file[[#This Row],[MRP Final]]*(1-Nikes_Sales_Dataset___Working_file[[#This Row],[Cleaned Discount]])</f>
        <v>6110.0300000000007</v>
      </c>
      <c r="O695">
        <v>0</v>
      </c>
      <c r="P695" s="3">
        <f>Nikes_Sales_Dataset___Working_file[[#This Row],[Sales Price]]*Nikes_Sales_Dataset___Working_file[[#This Row],[Units Sold Filled]]</f>
        <v>6110.0300000000007</v>
      </c>
      <c r="Q695" s="2">
        <v>45788</v>
      </c>
      <c r="R695" s="7">
        <f>IF(ISBLANK(Nikes_Sales_Dataset___Working_file[[#This Row],[Order_Date]]),"Unknown Date",Nikes_Sales_Dataset___Working_file[[#This Row],[Order_Date]])</f>
        <v>45788</v>
      </c>
      <c r="S695" s="7" t="str">
        <f>IF(ISNUMBER(Nikes_Sales_Dataset___Working_file[[#This Row],[Cleaned Order Date]]),TEXT(Nikes_Sales_Dataset___Working_file[[#This Row],[Cleaned Order Date]],"mmm"),"Unknown")</f>
        <v>May</v>
      </c>
      <c r="T695" s="7" t="str">
        <f>IF(ISNUMBER(Nikes_Sales_Dataset___Working_file[[#This Row],[Cleaned Order Date]]),TEXT(Nikes_Sales_Dataset___Working_file[[#This Row],[Cleaned Order Date]],"yyyy"),"Unknown")</f>
        <v>2025</v>
      </c>
      <c r="U695" s="1" t="s">
        <v>17</v>
      </c>
      <c r="V695" s="1" t="s">
        <v>36</v>
      </c>
      <c r="W695" s="1" t="s">
        <v>36</v>
      </c>
      <c r="X695" s="9">
        <v>262.12</v>
      </c>
    </row>
    <row r="696" spans="1:24" x14ac:dyDescent="0.25">
      <c r="A696" s="4">
        <v>2694</v>
      </c>
      <c r="B696" s="4" t="str">
        <f>Nikes_Sales_Dataset___Working_file[[#This Row],[Order_ID]]&amp;"_"&amp;TEXT(Nikes_Sales_Dataset___Working_file[[#This Row],[Cleaned Order Date]],"yyyymmdd")</f>
        <v>2694_20240725</v>
      </c>
      <c r="C696" s="1" t="s">
        <v>19</v>
      </c>
      <c r="D696" s="1" t="s">
        <v>14</v>
      </c>
      <c r="E696" s="1" t="s">
        <v>47</v>
      </c>
      <c r="F696" s="1" t="s">
        <v>16</v>
      </c>
      <c r="G696" s="1" t="s">
        <v>16</v>
      </c>
      <c r="I696" s="3">
        <f>IF(ISBLANK(Nikes_Sales_Dataset___Working_file[[#This Row],[Units_Sold]]),IF(Nikes_Sales_Dataset___Working_file[[#This Row],[Profit]]&lt;0,0,1),Nikes_Sales_Dataset___Working_file[[#This Row],[Units_Sold]])</f>
        <v>0</v>
      </c>
      <c r="K696" s="9">
        <f>IF(ISBLANK(Nikes_Sales_Dataset___Working_file[[#This Row],[MRP]]),MEDIAN(Nikes_Sales_Dataset___Working_file[[#All],[MRP]]),Nikes_Sales_Dataset___Working_file[[#This Row],[MRP]])</f>
        <v>6110.0300000000007</v>
      </c>
      <c r="M696">
        <f>IF(ISBLANK(Nikes_Sales_Dataset___Working_file[[#This Row],[Discount_Applied]]),0,Nikes_Sales_Dataset___Working_file[[#This Row],[Discount_Applied]])</f>
        <v>0</v>
      </c>
      <c r="N696" s="9">
        <f>Nikes_Sales_Dataset___Working_file[[#This Row],[MRP Final]]*(1-Nikes_Sales_Dataset___Working_file[[#This Row],[Cleaned Discount]])</f>
        <v>6110.0300000000007</v>
      </c>
      <c r="O696">
        <v>0</v>
      </c>
      <c r="P696" s="3">
        <f>Nikes_Sales_Dataset___Working_file[[#This Row],[Sales Price]]*Nikes_Sales_Dataset___Working_file[[#This Row],[Units Sold Filled]]</f>
        <v>0</v>
      </c>
      <c r="Q696" s="2">
        <v>45498</v>
      </c>
      <c r="R696" s="7">
        <f>IF(ISBLANK(Nikes_Sales_Dataset___Working_file[[#This Row],[Order_Date]]),"Unknown Date",Nikes_Sales_Dataset___Working_file[[#This Row],[Order_Date]])</f>
        <v>45498</v>
      </c>
      <c r="S696" s="7" t="str">
        <f>IF(ISNUMBER(Nikes_Sales_Dataset___Working_file[[#This Row],[Cleaned Order Date]]),TEXT(Nikes_Sales_Dataset___Working_file[[#This Row],[Cleaned Order Date]],"mmm"),"Unknown")</f>
        <v>Jul</v>
      </c>
      <c r="T696" s="7" t="str">
        <f>IF(ISNUMBER(Nikes_Sales_Dataset___Working_file[[#This Row],[Cleaned Order Date]]),TEXT(Nikes_Sales_Dataset___Working_file[[#This Row],[Cleaned Order Date]],"yyyy"),"Unknown")</f>
        <v>2024</v>
      </c>
      <c r="U696" s="1" t="s">
        <v>17</v>
      </c>
      <c r="V696" s="1" t="s">
        <v>42</v>
      </c>
      <c r="W696" s="1" t="s">
        <v>38</v>
      </c>
      <c r="X696" s="9">
        <v>-249.45</v>
      </c>
    </row>
    <row r="697" spans="1:24" x14ac:dyDescent="0.25">
      <c r="A697" s="4">
        <v>2695</v>
      </c>
      <c r="B697" s="4" t="str">
        <f>Nikes_Sales_Dataset___Working_file[[#This Row],[Order_ID]]&amp;"_"&amp;TEXT(Nikes_Sales_Dataset___Working_file[[#This Row],[Cleaned Order Date]],"yyyymmdd")</f>
        <v>2695_20241012</v>
      </c>
      <c r="C697" s="1" t="s">
        <v>35</v>
      </c>
      <c r="D697" s="1" t="s">
        <v>43</v>
      </c>
      <c r="E697" s="1" t="s">
        <v>44</v>
      </c>
      <c r="F697" s="1" t="s">
        <v>28</v>
      </c>
      <c r="G697" s="1" t="s">
        <v>28</v>
      </c>
      <c r="H697">
        <v>-1</v>
      </c>
      <c r="I697" s="3">
        <f>IF(ISBLANK(Nikes_Sales_Dataset___Working_file[[#This Row],[Units_Sold]]),IF(Nikes_Sales_Dataset___Working_file[[#This Row],[Profit]]&lt;0,0,1),Nikes_Sales_Dataset___Working_file[[#This Row],[Units_Sold]])</f>
        <v>-1</v>
      </c>
      <c r="K697" s="9">
        <f>IF(ISBLANK(Nikes_Sales_Dataset___Working_file[[#This Row],[MRP]]),MEDIAN(Nikes_Sales_Dataset___Working_file[[#All],[MRP]]),Nikes_Sales_Dataset___Working_file[[#This Row],[MRP]])</f>
        <v>6110.0300000000007</v>
      </c>
      <c r="M697">
        <f>IF(ISBLANK(Nikes_Sales_Dataset___Working_file[[#This Row],[Discount_Applied]]),0,Nikes_Sales_Dataset___Working_file[[#This Row],[Discount_Applied]])</f>
        <v>0</v>
      </c>
      <c r="N697" s="9">
        <f>Nikes_Sales_Dataset___Working_file[[#This Row],[MRP Final]]*(1-Nikes_Sales_Dataset___Working_file[[#This Row],[Cleaned Discount]])</f>
        <v>6110.0300000000007</v>
      </c>
      <c r="O697">
        <v>0</v>
      </c>
      <c r="P697" s="3">
        <f>Nikes_Sales_Dataset___Working_file[[#This Row],[Sales Price]]*Nikes_Sales_Dataset___Working_file[[#This Row],[Units Sold Filled]]</f>
        <v>-6110.0300000000007</v>
      </c>
      <c r="Q697" s="2">
        <v>45577</v>
      </c>
      <c r="R697" s="7">
        <f>IF(ISBLANK(Nikes_Sales_Dataset___Working_file[[#This Row],[Order_Date]]),"Unknown Date",Nikes_Sales_Dataset___Working_file[[#This Row],[Order_Date]])</f>
        <v>45577</v>
      </c>
      <c r="S697" s="7" t="str">
        <f>IF(ISNUMBER(Nikes_Sales_Dataset___Working_file[[#This Row],[Cleaned Order Date]]),TEXT(Nikes_Sales_Dataset___Working_file[[#This Row],[Cleaned Order Date]],"mmm"),"Unknown")</f>
        <v>Oct</v>
      </c>
      <c r="T697" s="7" t="str">
        <f>IF(ISNUMBER(Nikes_Sales_Dataset___Working_file[[#This Row],[Cleaned Order Date]]),TEXT(Nikes_Sales_Dataset___Working_file[[#This Row],[Cleaned Order Date]],"yyyy"),"Unknown")</f>
        <v>2024</v>
      </c>
      <c r="U697" s="1" t="s">
        <v>17</v>
      </c>
      <c r="V697" s="1" t="s">
        <v>42</v>
      </c>
      <c r="W697" s="1" t="s">
        <v>38</v>
      </c>
      <c r="X697" s="9">
        <v>3234.28</v>
      </c>
    </row>
    <row r="698" spans="1:24" x14ac:dyDescent="0.25">
      <c r="A698" s="4">
        <v>2696</v>
      </c>
      <c r="B698" s="4" t="str">
        <f>Nikes_Sales_Dataset___Working_file[[#This Row],[Order_ID]]&amp;"_"&amp;TEXT(Nikes_Sales_Dataset___Working_file[[#This Row],[Cleaned Order Date]],"yyyymmdd")</f>
        <v>2696_20241122</v>
      </c>
      <c r="C698" s="1" t="s">
        <v>19</v>
      </c>
      <c r="D698" s="1" t="s">
        <v>26</v>
      </c>
      <c r="E698" s="1" t="s">
        <v>27</v>
      </c>
      <c r="F698" s="1" t="s">
        <v>28</v>
      </c>
      <c r="G698" s="1" t="s">
        <v>28</v>
      </c>
      <c r="I698" s="3">
        <f>IF(ISBLANK(Nikes_Sales_Dataset___Working_file[[#This Row],[Units_Sold]]),IF(Nikes_Sales_Dataset___Working_file[[#This Row],[Profit]]&lt;0,0,1),Nikes_Sales_Dataset___Working_file[[#This Row],[Units_Sold]])</f>
        <v>1</v>
      </c>
      <c r="K698" s="9">
        <f>IF(ISBLANK(Nikes_Sales_Dataset___Working_file[[#This Row],[MRP]]),MEDIAN(Nikes_Sales_Dataset___Working_file[[#All],[MRP]]),Nikes_Sales_Dataset___Working_file[[#This Row],[MRP]])</f>
        <v>6110.0300000000007</v>
      </c>
      <c r="L698">
        <v>1</v>
      </c>
      <c r="M698">
        <f>IF(ISBLANK(Nikes_Sales_Dataset___Working_file[[#This Row],[Discount_Applied]]),0,Nikes_Sales_Dataset___Working_file[[#This Row],[Discount_Applied]])</f>
        <v>1</v>
      </c>
      <c r="N698" s="9">
        <f>Nikes_Sales_Dataset___Working_file[[#This Row],[MRP Final]]*(1-Nikes_Sales_Dataset___Working_file[[#This Row],[Cleaned Discount]])</f>
        <v>0</v>
      </c>
      <c r="O698">
        <v>0</v>
      </c>
      <c r="P698" s="3">
        <f>Nikes_Sales_Dataset___Working_file[[#This Row],[Sales Price]]*Nikes_Sales_Dataset___Working_file[[#This Row],[Units Sold Filled]]</f>
        <v>0</v>
      </c>
      <c r="Q698" s="2">
        <v>45618</v>
      </c>
      <c r="R698" s="7">
        <f>IF(ISBLANK(Nikes_Sales_Dataset___Working_file[[#This Row],[Order_Date]]),"Unknown Date",Nikes_Sales_Dataset___Working_file[[#This Row],[Order_Date]])</f>
        <v>45618</v>
      </c>
      <c r="S698" s="7" t="str">
        <f>IF(ISNUMBER(Nikes_Sales_Dataset___Working_file[[#This Row],[Cleaned Order Date]]),TEXT(Nikes_Sales_Dataset___Working_file[[#This Row],[Cleaned Order Date]],"mmm"),"Unknown")</f>
        <v>Nov</v>
      </c>
      <c r="T698" s="7" t="str">
        <f>IF(ISNUMBER(Nikes_Sales_Dataset___Working_file[[#This Row],[Cleaned Order Date]]),TEXT(Nikes_Sales_Dataset___Working_file[[#This Row],[Cleaned Order Date]],"yyyy"),"Unknown")</f>
        <v>2024</v>
      </c>
      <c r="U698" s="1" t="s">
        <v>17</v>
      </c>
      <c r="V698" s="1" t="s">
        <v>25</v>
      </c>
      <c r="W698" s="1" t="s">
        <v>25</v>
      </c>
      <c r="X698" s="9">
        <v>66.430000000000007</v>
      </c>
    </row>
    <row r="699" spans="1:24" x14ac:dyDescent="0.25">
      <c r="A699" s="4">
        <v>2697</v>
      </c>
      <c r="B699" s="4" t="str">
        <f>Nikes_Sales_Dataset___Working_file[[#This Row],[Order_ID]]&amp;"_"&amp;TEXT(Nikes_Sales_Dataset___Working_file[[#This Row],[Cleaned Order Date]],"yyyymmdd")</f>
        <v>2697_20250625</v>
      </c>
      <c r="C699" s="1" t="s">
        <v>35</v>
      </c>
      <c r="D699" s="1" t="s">
        <v>43</v>
      </c>
      <c r="E699" s="1" t="s">
        <v>44</v>
      </c>
      <c r="F699" s="1" t="s">
        <v>16</v>
      </c>
      <c r="G699" s="1" t="s">
        <v>16</v>
      </c>
      <c r="H699">
        <v>-1</v>
      </c>
      <c r="I699" s="3">
        <f>IF(ISBLANK(Nikes_Sales_Dataset___Working_file[[#This Row],[Units_Sold]]),IF(Nikes_Sales_Dataset___Working_file[[#This Row],[Profit]]&lt;0,0,1),Nikes_Sales_Dataset___Working_file[[#This Row],[Units_Sold]])</f>
        <v>-1</v>
      </c>
      <c r="K699" s="9">
        <f>IF(ISBLANK(Nikes_Sales_Dataset___Working_file[[#This Row],[MRP]]),MEDIAN(Nikes_Sales_Dataset___Working_file[[#All],[MRP]]),Nikes_Sales_Dataset___Working_file[[#This Row],[MRP]])</f>
        <v>6110.0300000000007</v>
      </c>
      <c r="L699">
        <v>0.09</v>
      </c>
      <c r="M699">
        <f>IF(ISBLANK(Nikes_Sales_Dataset___Working_file[[#This Row],[Discount_Applied]]),0,Nikes_Sales_Dataset___Working_file[[#This Row],[Discount_Applied]])</f>
        <v>0.09</v>
      </c>
      <c r="N699" s="9">
        <f>Nikes_Sales_Dataset___Working_file[[#This Row],[MRP Final]]*(1-Nikes_Sales_Dataset___Working_file[[#This Row],[Cleaned Discount]])</f>
        <v>5560.127300000001</v>
      </c>
      <c r="O699">
        <v>0</v>
      </c>
      <c r="P699" s="3">
        <f>Nikes_Sales_Dataset___Working_file[[#This Row],[Sales Price]]*Nikes_Sales_Dataset___Working_file[[#This Row],[Units Sold Filled]]</f>
        <v>-5560.127300000001</v>
      </c>
      <c r="Q699" s="2">
        <v>45833</v>
      </c>
      <c r="R699" s="7">
        <f>IF(ISBLANK(Nikes_Sales_Dataset___Working_file[[#This Row],[Order_Date]]),"Unknown Date",Nikes_Sales_Dataset___Working_file[[#This Row],[Order_Date]])</f>
        <v>45833</v>
      </c>
      <c r="S699" s="7" t="str">
        <f>IF(ISNUMBER(Nikes_Sales_Dataset___Working_file[[#This Row],[Cleaned Order Date]]),TEXT(Nikes_Sales_Dataset___Working_file[[#This Row],[Cleaned Order Date]],"mmm"),"Unknown")</f>
        <v>Jun</v>
      </c>
      <c r="T699" s="7" t="str">
        <f>IF(ISNUMBER(Nikes_Sales_Dataset___Working_file[[#This Row],[Cleaned Order Date]]),TEXT(Nikes_Sales_Dataset___Working_file[[#This Row],[Cleaned Order Date]],"yyyy"),"Unknown")</f>
        <v>2025</v>
      </c>
      <c r="U699" s="1" t="s">
        <v>17</v>
      </c>
      <c r="V699" s="1" t="s">
        <v>33</v>
      </c>
      <c r="W699" s="1" t="s">
        <v>33</v>
      </c>
      <c r="X699" s="9">
        <v>681.86</v>
      </c>
    </row>
    <row r="700" spans="1:24" x14ac:dyDescent="0.25">
      <c r="A700" s="4">
        <v>2698</v>
      </c>
      <c r="B700" s="4" t="str">
        <f>Nikes_Sales_Dataset___Working_file[[#This Row],[Order_ID]]&amp;"_"&amp;TEXT(Nikes_Sales_Dataset___Working_file[[#This Row],[Cleaned Order Date]],"yyyymmdd")</f>
        <v>2698_Unknown Date</v>
      </c>
      <c r="C700" s="1" t="s">
        <v>35</v>
      </c>
      <c r="D700" s="1" t="s">
        <v>43</v>
      </c>
      <c r="E700" s="1" t="s">
        <v>61</v>
      </c>
      <c r="F700" s="1" t="s">
        <v>32</v>
      </c>
      <c r="G700" s="1" t="s">
        <v>32</v>
      </c>
      <c r="I700" s="3">
        <f>IF(ISBLANK(Nikes_Sales_Dataset___Working_file[[#This Row],[Units_Sold]]),IF(Nikes_Sales_Dataset___Working_file[[#This Row],[Profit]]&lt;0,0,1),Nikes_Sales_Dataset___Working_file[[#This Row],[Units_Sold]])</f>
        <v>1</v>
      </c>
      <c r="K700" s="9">
        <f>IF(ISBLANK(Nikes_Sales_Dataset___Working_file[[#This Row],[MRP]]),MEDIAN(Nikes_Sales_Dataset___Working_file[[#All],[MRP]]),Nikes_Sales_Dataset___Working_file[[#This Row],[MRP]])</f>
        <v>6110.0300000000007</v>
      </c>
      <c r="L700">
        <v>0.02</v>
      </c>
      <c r="M700">
        <f>IF(ISBLANK(Nikes_Sales_Dataset___Working_file[[#This Row],[Discount_Applied]]),0,Nikes_Sales_Dataset___Working_file[[#This Row],[Discount_Applied]])</f>
        <v>0.02</v>
      </c>
      <c r="N700" s="9">
        <f>Nikes_Sales_Dataset___Working_file[[#This Row],[MRP Final]]*(1-Nikes_Sales_Dataset___Working_file[[#This Row],[Cleaned Discount]])</f>
        <v>5987.8294000000005</v>
      </c>
      <c r="O700">
        <v>0</v>
      </c>
      <c r="P700" s="3">
        <f>Nikes_Sales_Dataset___Working_file[[#This Row],[Sales Price]]*Nikes_Sales_Dataset___Working_file[[#This Row],[Units Sold Filled]]</f>
        <v>5987.8294000000005</v>
      </c>
      <c r="Q700" s="2"/>
      <c r="R700" s="7" t="str">
        <f>IF(ISBLANK(Nikes_Sales_Dataset___Working_file[[#This Row],[Order_Date]]),"Unknown Date",Nikes_Sales_Dataset___Working_file[[#This Row],[Order_Date]])</f>
        <v>Unknown Date</v>
      </c>
      <c r="S700" s="7" t="str">
        <f>IF(ISNUMBER(Nikes_Sales_Dataset___Working_file[[#This Row],[Cleaned Order Date]]),TEXT(Nikes_Sales_Dataset___Working_file[[#This Row],[Cleaned Order Date]],"mmm"),"Unknown")</f>
        <v>Unknown</v>
      </c>
      <c r="T700" s="7" t="str">
        <f>IF(ISNUMBER(Nikes_Sales_Dataset___Working_file[[#This Row],[Cleaned Order Date]]),TEXT(Nikes_Sales_Dataset___Working_file[[#This Row],[Cleaned Order Date]],"yyyy"),"Unknown")</f>
        <v>Unknown</v>
      </c>
      <c r="U700" s="1" t="s">
        <v>22</v>
      </c>
      <c r="V700" s="1" t="s">
        <v>25</v>
      </c>
      <c r="W700" s="1" t="s">
        <v>25</v>
      </c>
      <c r="X700" s="9">
        <v>1680.5</v>
      </c>
    </row>
    <row r="701" spans="1:24" x14ac:dyDescent="0.25">
      <c r="A701" s="4">
        <v>2699</v>
      </c>
      <c r="B701" s="4" t="str">
        <f>Nikes_Sales_Dataset___Working_file[[#This Row],[Order_ID]]&amp;"_"&amp;TEXT(Nikes_Sales_Dataset___Working_file[[#This Row],[Cleaned Order Date]],"yyyymmdd")</f>
        <v>2699_20250221</v>
      </c>
      <c r="C701" s="1" t="s">
        <v>35</v>
      </c>
      <c r="D701" s="1" t="s">
        <v>26</v>
      </c>
      <c r="E701" s="1" t="s">
        <v>58</v>
      </c>
      <c r="F701" s="1" t="s">
        <v>32</v>
      </c>
      <c r="G701" s="1" t="s">
        <v>32</v>
      </c>
      <c r="H701">
        <v>0</v>
      </c>
      <c r="I701" s="3">
        <f>IF(ISBLANK(Nikes_Sales_Dataset___Working_file[[#This Row],[Units_Sold]]),IF(Nikes_Sales_Dataset___Working_file[[#This Row],[Profit]]&lt;0,0,1),Nikes_Sales_Dataset___Working_file[[#This Row],[Units_Sold]])</f>
        <v>0</v>
      </c>
      <c r="K701" s="9">
        <f>IF(ISBLANK(Nikes_Sales_Dataset___Working_file[[#This Row],[MRP]]),MEDIAN(Nikes_Sales_Dataset___Working_file[[#All],[MRP]]),Nikes_Sales_Dataset___Working_file[[#This Row],[MRP]])</f>
        <v>6110.0300000000007</v>
      </c>
      <c r="M701">
        <f>IF(ISBLANK(Nikes_Sales_Dataset___Working_file[[#This Row],[Discount_Applied]]),0,Nikes_Sales_Dataset___Working_file[[#This Row],[Discount_Applied]])</f>
        <v>0</v>
      </c>
      <c r="N701" s="9">
        <f>Nikes_Sales_Dataset___Working_file[[#This Row],[MRP Final]]*(1-Nikes_Sales_Dataset___Working_file[[#This Row],[Cleaned Discount]])</f>
        <v>6110.0300000000007</v>
      </c>
      <c r="O701">
        <v>0</v>
      </c>
      <c r="P701" s="3">
        <f>Nikes_Sales_Dataset___Working_file[[#This Row],[Sales Price]]*Nikes_Sales_Dataset___Working_file[[#This Row],[Units Sold Filled]]</f>
        <v>0</v>
      </c>
      <c r="Q701" s="2">
        <v>45709</v>
      </c>
      <c r="R701" s="7">
        <f>IF(ISBLANK(Nikes_Sales_Dataset___Working_file[[#This Row],[Order_Date]]),"Unknown Date",Nikes_Sales_Dataset___Working_file[[#This Row],[Order_Date]])</f>
        <v>45709</v>
      </c>
      <c r="S701" s="7" t="str">
        <f>IF(ISNUMBER(Nikes_Sales_Dataset___Working_file[[#This Row],[Cleaned Order Date]]),TEXT(Nikes_Sales_Dataset___Working_file[[#This Row],[Cleaned Order Date]],"mmm"),"Unknown")</f>
        <v>Feb</v>
      </c>
      <c r="T701" s="7" t="str">
        <f>IF(ISNUMBER(Nikes_Sales_Dataset___Working_file[[#This Row],[Cleaned Order Date]]),TEXT(Nikes_Sales_Dataset___Working_file[[#This Row],[Cleaned Order Date]],"yyyy"),"Unknown")</f>
        <v>2025</v>
      </c>
      <c r="U701" s="1" t="s">
        <v>17</v>
      </c>
      <c r="V701" s="1" t="s">
        <v>25</v>
      </c>
      <c r="W701" s="1" t="s">
        <v>25</v>
      </c>
      <c r="X701" s="9">
        <v>1052.6500000000001</v>
      </c>
    </row>
    <row r="702" spans="1:24" x14ac:dyDescent="0.25">
      <c r="A702" s="4">
        <v>2700</v>
      </c>
      <c r="B702" s="4" t="str">
        <f>Nikes_Sales_Dataset___Working_file[[#This Row],[Order_ID]]&amp;"_"&amp;TEXT(Nikes_Sales_Dataset___Working_file[[#This Row],[Cleaned Order Date]],"yyyymmdd")</f>
        <v>2700_20250711</v>
      </c>
      <c r="C702" s="1" t="s">
        <v>13</v>
      </c>
      <c r="D702" s="1" t="s">
        <v>14</v>
      </c>
      <c r="E702" s="1" t="s">
        <v>47</v>
      </c>
      <c r="F702" s="1" t="s">
        <v>32</v>
      </c>
      <c r="G702" s="1" t="s">
        <v>32</v>
      </c>
      <c r="H702">
        <v>0</v>
      </c>
      <c r="I702" s="3">
        <f>IF(ISBLANK(Nikes_Sales_Dataset___Working_file[[#This Row],[Units_Sold]]),IF(Nikes_Sales_Dataset___Working_file[[#This Row],[Profit]]&lt;0,0,1),Nikes_Sales_Dataset___Working_file[[#This Row],[Units_Sold]])</f>
        <v>0</v>
      </c>
      <c r="K702" s="9">
        <f>IF(ISBLANK(Nikes_Sales_Dataset___Working_file[[#This Row],[MRP]]),MEDIAN(Nikes_Sales_Dataset___Working_file[[#All],[MRP]]),Nikes_Sales_Dataset___Working_file[[#This Row],[MRP]])</f>
        <v>6110.0300000000007</v>
      </c>
      <c r="L702">
        <v>0.48</v>
      </c>
      <c r="M702">
        <f>IF(ISBLANK(Nikes_Sales_Dataset___Working_file[[#This Row],[Discount_Applied]]),0,Nikes_Sales_Dataset___Working_file[[#This Row],[Discount_Applied]])</f>
        <v>0.48</v>
      </c>
      <c r="N702" s="9">
        <f>Nikes_Sales_Dataset___Working_file[[#This Row],[MRP Final]]*(1-Nikes_Sales_Dataset___Working_file[[#This Row],[Cleaned Discount]])</f>
        <v>3177.2156000000004</v>
      </c>
      <c r="O702">
        <v>0</v>
      </c>
      <c r="P702" s="3">
        <f>Nikes_Sales_Dataset___Working_file[[#This Row],[Sales Price]]*Nikes_Sales_Dataset___Working_file[[#This Row],[Units Sold Filled]]</f>
        <v>0</v>
      </c>
      <c r="Q702" s="2">
        <v>45849</v>
      </c>
      <c r="R702" s="7">
        <f>IF(ISBLANK(Nikes_Sales_Dataset___Working_file[[#This Row],[Order_Date]]),"Unknown Date",Nikes_Sales_Dataset___Working_file[[#This Row],[Order_Date]])</f>
        <v>45849</v>
      </c>
      <c r="S702" s="7" t="str">
        <f>IF(ISNUMBER(Nikes_Sales_Dataset___Working_file[[#This Row],[Cleaned Order Date]]),TEXT(Nikes_Sales_Dataset___Working_file[[#This Row],[Cleaned Order Date]],"mmm"),"Unknown")</f>
        <v>Jul</v>
      </c>
      <c r="T702" s="7" t="str">
        <f>IF(ISNUMBER(Nikes_Sales_Dataset___Working_file[[#This Row],[Cleaned Order Date]]),TEXT(Nikes_Sales_Dataset___Working_file[[#This Row],[Cleaned Order Date]],"yyyy"),"Unknown")</f>
        <v>2025</v>
      </c>
      <c r="U702" s="1" t="s">
        <v>22</v>
      </c>
      <c r="V702" s="1" t="s">
        <v>18</v>
      </c>
      <c r="W702" s="1" t="s">
        <v>36</v>
      </c>
      <c r="X702" s="9">
        <v>1423.83</v>
      </c>
    </row>
    <row r="703" spans="1:24" x14ac:dyDescent="0.25">
      <c r="A703" s="4">
        <v>2701</v>
      </c>
      <c r="B703" s="4" t="str">
        <f>Nikes_Sales_Dataset___Working_file[[#This Row],[Order_ID]]&amp;"_"&amp;TEXT(Nikes_Sales_Dataset___Working_file[[#This Row],[Cleaned Order Date]],"yyyymmdd")</f>
        <v>2701_20241129</v>
      </c>
      <c r="C703" s="1" t="s">
        <v>35</v>
      </c>
      <c r="D703" s="1" t="s">
        <v>14</v>
      </c>
      <c r="E703" s="1" t="s">
        <v>15</v>
      </c>
      <c r="F703" s="1" t="s">
        <v>32</v>
      </c>
      <c r="G703" s="1" t="s">
        <v>32</v>
      </c>
      <c r="I703" s="3">
        <f>IF(ISBLANK(Nikes_Sales_Dataset___Working_file[[#This Row],[Units_Sold]]),IF(Nikes_Sales_Dataset___Working_file[[#This Row],[Profit]]&lt;0,0,1),Nikes_Sales_Dataset___Working_file[[#This Row],[Units_Sold]])</f>
        <v>1</v>
      </c>
      <c r="K703" s="9">
        <f>IF(ISBLANK(Nikes_Sales_Dataset___Working_file[[#This Row],[MRP]]),MEDIAN(Nikes_Sales_Dataset___Working_file[[#All],[MRP]]),Nikes_Sales_Dataset___Working_file[[#This Row],[MRP]])</f>
        <v>6110.0300000000007</v>
      </c>
      <c r="M703">
        <f>IF(ISBLANK(Nikes_Sales_Dataset___Working_file[[#This Row],[Discount_Applied]]),0,Nikes_Sales_Dataset___Working_file[[#This Row],[Discount_Applied]])</f>
        <v>0</v>
      </c>
      <c r="N703" s="9">
        <f>Nikes_Sales_Dataset___Working_file[[#This Row],[MRP Final]]*(1-Nikes_Sales_Dataset___Working_file[[#This Row],[Cleaned Discount]])</f>
        <v>6110.0300000000007</v>
      </c>
      <c r="O703">
        <v>0</v>
      </c>
      <c r="P703" s="3">
        <f>Nikes_Sales_Dataset___Working_file[[#This Row],[Sales Price]]*Nikes_Sales_Dataset___Working_file[[#This Row],[Units Sold Filled]]</f>
        <v>6110.0300000000007</v>
      </c>
      <c r="Q703" s="2">
        <v>45625</v>
      </c>
      <c r="R703" s="7">
        <f>IF(ISBLANK(Nikes_Sales_Dataset___Working_file[[#This Row],[Order_Date]]),"Unknown Date",Nikes_Sales_Dataset___Working_file[[#This Row],[Order_Date]])</f>
        <v>45625</v>
      </c>
      <c r="S703" s="7" t="str">
        <f>IF(ISNUMBER(Nikes_Sales_Dataset___Working_file[[#This Row],[Cleaned Order Date]]),TEXT(Nikes_Sales_Dataset___Working_file[[#This Row],[Cleaned Order Date]],"mmm"),"Unknown")</f>
        <v>Nov</v>
      </c>
      <c r="T703" s="7" t="str">
        <f>IF(ISNUMBER(Nikes_Sales_Dataset___Working_file[[#This Row],[Cleaned Order Date]]),TEXT(Nikes_Sales_Dataset___Working_file[[#This Row],[Cleaned Order Date]],"yyyy"),"Unknown")</f>
        <v>2024</v>
      </c>
      <c r="U703" s="1" t="s">
        <v>17</v>
      </c>
      <c r="V703" s="1" t="s">
        <v>33</v>
      </c>
      <c r="W703" s="1" t="s">
        <v>33</v>
      </c>
      <c r="X703" s="9">
        <v>2007.01</v>
      </c>
    </row>
    <row r="704" spans="1:24" x14ac:dyDescent="0.25">
      <c r="A704" s="4">
        <v>2702</v>
      </c>
      <c r="B704" s="4" t="str">
        <f>Nikes_Sales_Dataset___Working_file[[#This Row],[Order_ID]]&amp;"_"&amp;TEXT(Nikes_Sales_Dataset___Working_file[[#This Row],[Cleaned Order Date]],"yyyymmdd")</f>
        <v>2702_20241216</v>
      </c>
      <c r="C704" s="1" t="s">
        <v>35</v>
      </c>
      <c r="D704" s="1" t="s">
        <v>43</v>
      </c>
      <c r="E704" s="1" t="s">
        <v>51</v>
      </c>
      <c r="F704" s="1" t="s">
        <v>32</v>
      </c>
      <c r="G704" s="1" t="s">
        <v>32</v>
      </c>
      <c r="H704">
        <v>0</v>
      </c>
      <c r="I704" s="3">
        <f>IF(ISBLANK(Nikes_Sales_Dataset___Working_file[[#This Row],[Units_Sold]]),IF(Nikes_Sales_Dataset___Working_file[[#This Row],[Profit]]&lt;0,0,1),Nikes_Sales_Dataset___Working_file[[#This Row],[Units_Sold]])</f>
        <v>0</v>
      </c>
      <c r="K704" s="9">
        <f>IF(ISBLANK(Nikes_Sales_Dataset___Working_file[[#This Row],[MRP]]),MEDIAN(Nikes_Sales_Dataset___Working_file[[#All],[MRP]]),Nikes_Sales_Dataset___Working_file[[#This Row],[MRP]])</f>
        <v>6110.0300000000007</v>
      </c>
      <c r="M704">
        <f>IF(ISBLANK(Nikes_Sales_Dataset___Working_file[[#This Row],[Discount_Applied]]),0,Nikes_Sales_Dataset___Working_file[[#This Row],[Discount_Applied]])</f>
        <v>0</v>
      </c>
      <c r="N704" s="9">
        <f>Nikes_Sales_Dataset___Working_file[[#This Row],[MRP Final]]*(1-Nikes_Sales_Dataset___Working_file[[#This Row],[Cleaned Discount]])</f>
        <v>6110.0300000000007</v>
      </c>
      <c r="O704">
        <v>0</v>
      </c>
      <c r="P704" s="3">
        <f>Nikes_Sales_Dataset___Working_file[[#This Row],[Sales Price]]*Nikes_Sales_Dataset___Working_file[[#This Row],[Units Sold Filled]]</f>
        <v>0</v>
      </c>
      <c r="Q704" s="2">
        <v>45642</v>
      </c>
      <c r="R704" s="7">
        <f>IF(ISBLANK(Nikes_Sales_Dataset___Working_file[[#This Row],[Order_Date]]),"Unknown Date",Nikes_Sales_Dataset___Working_file[[#This Row],[Order_Date]])</f>
        <v>45642</v>
      </c>
      <c r="S704" s="7" t="str">
        <f>IF(ISNUMBER(Nikes_Sales_Dataset___Working_file[[#This Row],[Cleaned Order Date]]),TEXT(Nikes_Sales_Dataset___Working_file[[#This Row],[Cleaned Order Date]],"mmm"),"Unknown")</f>
        <v>Dec</v>
      </c>
      <c r="T704" s="7" t="str">
        <f>IF(ISNUMBER(Nikes_Sales_Dataset___Working_file[[#This Row],[Cleaned Order Date]]),TEXT(Nikes_Sales_Dataset___Working_file[[#This Row],[Cleaned Order Date]],"yyyy"),"Unknown")</f>
        <v>2024</v>
      </c>
      <c r="U704" s="1" t="s">
        <v>17</v>
      </c>
      <c r="V704" s="1" t="s">
        <v>29</v>
      </c>
      <c r="W704" s="1" t="s">
        <v>29</v>
      </c>
      <c r="X704" s="9">
        <v>687.32</v>
      </c>
    </row>
    <row r="705" spans="1:24" x14ac:dyDescent="0.25">
      <c r="A705" s="4">
        <v>2703</v>
      </c>
      <c r="B705" s="4" t="str">
        <f>Nikes_Sales_Dataset___Working_file[[#This Row],[Order_ID]]&amp;"_"&amp;TEXT(Nikes_Sales_Dataset___Working_file[[#This Row],[Cleaned Order Date]],"yyyymmdd")</f>
        <v>2703_20250624</v>
      </c>
      <c r="C705" s="1" t="s">
        <v>13</v>
      </c>
      <c r="D705" s="1" t="s">
        <v>30</v>
      </c>
      <c r="E705" s="1" t="s">
        <v>56</v>
      </c>
      <c r="F705" s="1" t="s">
        <v>28</v>
      </c>
      <c r="G705" s="1" t="s">
        <v>28</v>
      </c>
      <c r="I705" s="3">
        <f>IF(ISBLANK(Nikes_Sales_Dataset___Working_file[[#This Row],[Units_Sold]]),IF(Nikes_Sales_Dataset___Working_file[[#This Row],[Profit]]&lt;0,0,1),Nikes_Sales_Dataset___Working_file[[#This Row],[Units_Sold]])</f>
        <v>0</v>
      </c>
      <c r="J705">
        <v>5214.32</v>
      </c>
      <c r="K705" s="9">
        <f>IF(ISBLANK(Nikes_Sales_Dataset___Working_file[[#This Row],[MRP]]),MEDIAN(Nikes_Sales_Dataset___Working_file[[#All],[MRP]]),Nikes_Sales_Dataset___Working_file[[#This Row],[MRP]])</f>
        <v>5214.32</v>
      </c>
      <c r="M705">
        <f>IF(ISBLANK(Nikes_Sales_Dataset___Working_file[[#This Row],[Discount_Applied]]),0,Nikes_Sales_Dataset___Working_file[[#This Row],[Discount_Applied]])</f>
        <v>0</v>
      </c>
      <c r="N705" s="9">
        <f>Nikes_Sales_Dataset___Working_file[[#This Row],[MRP Final]]*(1-Nikes_Sales_Dataset___Working_file[[#This Row],[Cleaned Discount]])</f>
        <v>5214.32</v>
      </c>
      <c r="O705">
        <v>0</v>
      </c>
      <c r="P705" s="3">
        <f>Nikes_Sales_Dataset___Working_file[[#This Row],[Sales Price]]*Nikes_Sales_Dataset___Working_file[[#This Row],[Units Sold Filled]]</f>
        <v>0</v>
      </c>
      <c r="Q705" s="2">
        <v>45832</v>
      </c>
      <c r="R705" s="7">
        <f>IF(ISBLANK(Nikes_Sales_Dataset___Working_file[[#This Row],[Order_Date]]),"Unknown Date",Nikes_Sales_Dataset___Working_file[[#This Row],[Order_Date]])</f>
        <v>45832</v>
      </c>
      <c r="S705" s="7" t="str">
        <f>IF(ISNUMBER(Nikes_Sales_Dataset___Working_file[[#This Row],[Cleaned Order Date]]),TEXT(Nikes_Sales_Dataset___Working_file[[#This Row],[Cleaned Order Date]],"mmm"),"Unknown")</f>
        <v>Jun</v>
      </c>
      <c r="T705" s="7" t="str">
        <f>IF(ISNUMBER(Nikes_Sales_Dataset___Working_file[[#This Row],[Cleaned Order Date]]),TEXT(Nikes_Sales_Dataset___Working_file[[#This Row],[Cleaned Order Date]],"yyyy"),"Unknown")</f>
        <v>2025</v>
      </c>
      <c r="U705" s="1" t="s">
        <v>17</v>
      </c>
      <c r="V705" s="1" t="s">
        <v>45</v>
      </c>
      <c r="W705" s="1" t="s">
        <v>45</v>
      </c>
      <c r="X705" s="9">
        <v>-637.13</v>
      </c>
    </row>
    <row r="706" spans="1:24" x14ac:dyDescent="0.25">
      <c r="A706" s="4">
        <v>2704</v>
      </c>
      <c r="B706" s="4" t="str">
        <f>Nikes_Sales_Dataset___Working_file[[#This Row],[Order_ID]]&amp;"_"&amp;TEXT(Nikes_Sales_Dataset___Working_file[[#This Row],[Cleaned Order Date]],"yyyymmdd")</f>
        <v>2704_Unknown Date</v>
      </c>
      <c r="C706" s="1" t="s">
        <v>19</v>
      </c>
      <c r="D706" s="1" t="s">
        <v>43</v>
      </c>
      <c r="E706" s="1" t="s">
        <v>61</v>
      </c>
      <c r="F706" s="1" t="s">
        <v>28</v>
      </c>
      <c r="G706" s="1" t="s">
        <v>28</v>
      </c>
      <c r="I706" s="3">
        <f>IF(ISBLANK(Nikes_Sales_Dataset___Working_file[[#This Row],[Units_Sold]]),IF(Nikes_Sales_Dataset___Working_file[[#This Row],[Profit]]&lt;0,0,1),Nikes_Sales_Dataset___Working_file[[#This Row],[Units_Sold]])</f>
        <v>1</v>
      </c>
      <c r="J706">
        <v>5094.43</v>
      </c>
      <c r="K706" s="9">
        <f>IF(ISBLANK(Nikes_Sales_Dataset___Working_file[[#This Row],[MRP]]),MEDIAN(Nikes_Sales_Dataset___Working_file[[#All],[MRP]]),Nikes_Sales_Dataset___Working_file[[#This Row],[MRP]])</f>
        <v>5094.43</v>
      </c>
      <c r="M706">
        <f>IF(ISBLANK(Nikes_Sales_Dataset___Working_file[[#This Row],[Discount_Applied]]),0,Nikes_Sales_Dataset___Working_file[[#This Row],[Discount_Applied]])</f>
        <v>0</v>
      </c>
      <c r="N706" s="9">
        <f>Nikes_Sales_Dataset___Working_file[[#This Row],[MRP Final]]*(1-Nikes_Sales_Dataset___Working_file[[#This Row],[Cleaned Discount]])</f>
        <v>5094.43</v>
      </c>
      <c r="O706">
        <v>0</v>
      </c>
      <c r="P706" s="3">
        <f>Nikes_Sales_Dataset___Working_file[[#This Row],[Sales Price]]*Nikes_Sales_Dataset___Working_file[[#This Row],[Units Sold Filled]]</f>
        <v>5094.43</v>
      </c>
      <c r="Q706" s="2"/>
      <c r="R706" s="7" t="str">
        <f>IF(ISBLANK(Nikes_Sales_Dataset___Working_file[[#This Row],[Order_Date]]),"Unknown Date",Nikes_Sales_Dataset___Working_file[[#This Row],[Order_Date]])</f>
        <v>Unknown Date</v>
      </c>
      <c r="S706" s="7" t="str">
        <f>IF(ISNUMBER(Nikes_Sales_Dataset___Working_file[[#This Row],[Cleaned Order Date]]),TEXT(Nikes_Sales_Dataset___Working_file[[#This Row],[Cleaned Order Date]],"mmm"),"Unknown")</f>
        <v>Unknown</v>
      </c>
      <c r="T706" s="7" t="str">
        <f>IF(ISNUMBER(Nikes_Sales_Dataset___Working_file[[#This Row],[Cleaned Order Date]]),TEXT(Nikes_Sales_Dataset___Working_file[[#This Row],[Cleaned Order Date]],"yyyy"),"Unknown")</f>
        <v>Unknown</v>
      </c>
      <c r="U706" s="1" t="s">
        <v>17</v>
      </c>
      <c r="V706" s="1" t="s">
        <v>23</v>
      </c>
      <c r="W706" s="1" t="s">
        <v>38</v>
      </c>
      <c r="X706" s="9">
        <v>1765.36</v>
      </c>
    </row>
    <row r="707" spans="1:24" x14ac:dyDescent="0.25">
      <c r="A707" s="4">
        <v>2705</v>
      </c>
      <c r="B707" s="4" t="str">
        <f>Nikes_Sales_Dataset___Working_file[[#This Row],[Order_ID]]&amp;"_"&amp;TEXT(Nikes_Sales_Dataset___Working_file[[#This Row],[Cleaned Order Date]],"yyyymmdd")</f>
        <v>2705_20240107</v>
      </c>
      <c r="C707" s="1" t="s">
        <v>35</v>
      </c>
      <c r="D707" s="1" t="s">
        <v>30</v>
      </c>
      <c r="E707" s="1" t="s">
        <v>56</v>
      </c>
      <c r="F707" s="1" t="s">
        <v>41</v>
      </c>
      <c r="G707" s="1" t="s">
        <v>16</v>
      </c>
      <c r="I707" s="3">
        <f>IF(ISBLANK(Nikes_Sales_Dataset___Working_file[[#This Row],[Units_Sold]]),IF(Nikes_Sales_Dataset___Working_file[[#This Row],[Profit]]&lt;0,0,1),Nikes_Sales_Dataset___Working_file[[#This Row],[Units_Sold]])</f>
        <v>0</v>
      </c>
      <c r="K707" s="9">
        <f>IF(ISBLANK(Nikes_Sales_Dataset___Working_file[[#This Row],[MRP]]),MEDIAN(Nikes_Sales_Dataset___Working_file[[#All],[MRP]]),Nikes_Sales_Dataset___Working_file[[#This Row],[MRP]])</f>
        <v>6110.0300000000007</v>
      </c>
      <c r="M707">
        <f>IF(ISBLANK(Nikes_Sales_Dataset___Working_file[[#This Row],[Discount_Applied]]),0,Nikes_Sales_Dataset___Working_file[[#This Row],[Discount_Applied]])</f>
        <v>0</v>
      </c>
      <c r="N707" s="9">
        <f>Nikes_Sales_Dataset___Working_file[[#This Row],[MRP Final]]*(1-Nikes_Sales_Dataset___Working_file[[#This Row],[Cleaned Discount]])</f>
        <v>6110.0300000000007</v>
      </c>
      <c r="O707">
        <v>0</v>
      </c>
      <c r="P707" s="3">
        <f>Nikes_Sales_Dataset___Working_file[[#This Row],[Sales Price]]*Nikes_Sales_Dataset___Working_file[[#This Row],[Units Sold Filled]]</f>
        <v>0</v>
      </c>
      <c r="Q707" s="2">
        <v>45298</v>
      </c>
      <c r="R707" s="7">
        <f>IF(ISBLANK(Nikes_Sales_Dataset___Working_file[[#This Row],[Order_Date]]),"Unknown Date",Nikes_Sales_Dataset___Working_file[[#This Row],[Order_Date]])</f>
        <v>45298</v>
      </c>
      <c r="S707" s="7" t="str">
        <f>IF(ISNUMBER(Nikes_Sales_Dataset___Working_file[[#This Row],[Cleaned Order Date]]),TEXT(Nikes_Sales_Dataset___Working_file[[#This Row],[Cleaned Order Date]],"mmm"),"Unknown")</f>
        <v>Jan</v>
      </c>
      <c r="T707" s="7" t="str">
        <f>IF(ISNUMBER(Nikes_Sales_Dataset___Working_file[[#This Row],[Cleaned Order Date]]),TEXT(Nikes_Sales_Dataset___Working_file[[#This Row],[Cleaned Order Date]],"yyyy"),"Unknown")</f>
        <v>2024</v>
      </c>
      <c r="U707" s="1" t="s">
        <v>22</v>
      </c>
      <c r="V707" s="1" t="s">
        <v>29</v>
      </c>
      <c r="W707" s="1" t="s">
        <v>29</v>
      </c>
      <c r="X707" s="9">
        <v>-37.880000000000003</v>
      </c>
    </row>
    <row r="708" spans="1:24" x14ac:dyDescent="0.25">
      <c r="A708" s="4">
        <v>2706</v>
      </c>
      <c r="B708" s="4" t="str">
        <f>Nikes_Sales_Dataset___Working_file[[#This Row],[Order_ID]]&amp;"_"&amp;TEXT(Nikes_Sales_Dataset___Working_file[[#This Row],[Cleaned Order Date]],"yyyymmdd")</f>
        <v>2706_20250508</v>
      </c>
      <c r="C708" s="1" t="s">
        <v>19</v>
      </c>
      <c r="D708" s="1" t="s">
        <v>14</v>
      </c>
      <c r="E708" s="1" t="s">
        <v>54</v>
      </c>
      <c r="F708" s="1" t="s">
        <v>32</v>
      </c>
      <c r="G708" s="1" t="s">
        <v>32</v>
      </c>
      <c r="H708">
        <v>0</v>
      </c>
      <c r="I708" s="3">
        <f>IF(ISBLANK(Nikes_Sales_Dataset___Working_file[[#This Row],[Units_Sold]]),IF(Nikes_Sales_Dataset___Working_file[[#This Row],[Profit]]&lt;0,0,1),Nikes_Sales_Dataset___Working_file[[#This Row],[Units_Sold]])</f>
        <v>0</v>
      </c>
      <c r="K708" s="9">
        <f>IF(ISBLANK(Nikes_Sales_Dataset___Working_file[[#This Row],[MRP]]),MEDIAN(Nikes_Sales_Dataset___Working_file[[#All],[MRP]]),Nikes_Sales_Dataset___Working_file[[#This Row],[MRP]])</f>
        <v>6110.0300000000007</v>
      </c>
      <c r="M708">
        <f>IF(ISBLANK(Nikes_Sales_Dataset___Working_file[[#This Row],[Discount_Applied]]),0,Nikes_Sales_Dataset___Working_file[[#This Row],[Discount_Applied]])</f>
        <v>0</v>
      </c>
      <c r="N708" s="9">
        <f>Nikes_Sales_Dataset___Working_file[[#This Row],[MRP Final]]*(1-Nikes_Sales_Dataset___Working_file[[#This Row],[Cleaned Discount]])</f>
        <v>6110.0300000000007</v>
      </c>
      <c r="O708">
        <v>0</v>
      </c>
      <c r="P708" s="3">
        <f>Nikes_Sales_Dataset___Working_file[[#This Row],[Sales Price]]*Nikes_Sales_Dataset___Working_file[[#This Row],[Units Sold Filled]]</f>
        <v>0</v>
      </c>
      <c r="Q708" s="2">
        <v>45785</v>
      </c>
      <c r="R708" s="7">
        <f>IF(ISBLANK(Nikes_Sales_Dataset___Working_file[[#This Row],[Order_Date]]),"Unknown Date",Nikes_Sales_Dataset___Working_file[[#This Row],[Order_Date]])</f>
        <v>45785</v>
      </c>
      <c r="S708" s="7" t="str">
        <f>IF(ISNUMBER(Nikes_Sales_Dataset___Working_file[[#This Row],[Cleaned Order Date]]),TEXT(Nikes_Sales_Dataset___Working_file[[#This Row],[Cleaned Order Date]],"mmm"),"Unknown")</f>
        <v>May</v>
      </c>
      <c r="T708" s="7" t="str">
        <f>IF(ISNUMBER(Nikes_Sales_Dataset___Working_file[[#This Row],[Cleaned Order Date]]),TEXT(Nikes_Sales_Dataset___Working_file[[#This Row],[Cleaned Order Date]],"yyyy"),"Unknown")</f>
        <v>2025</v>
      </c>
      <c r="U708" s="1" t="s">
        <v>22</v>
      </c>
      <c r="V708" s="1" t="s">
        <v>45</v>
      </c>
      <c r="W708" s="1" t="s">
        <v>45</v>
      </c>
      <c r="X708" s="9">
        <v>3153.1</v>
      </c>
    </row>
    <row r="709" spans="1:24" x14ac:dyDescent="0.25">
      <c r="A709" s="4">
        <v>2707</v>
      </c>
      <c r="B709" s="4" t="str">
        <f>Nikes_Sales_Dataset___Working_file[[#This Row],[Order_ID]]&amp;"_"&amp;TEXT(Nikes_Sales_Dataset___Working_file[[#This Row],[Cleaned Order Date]],"yyyymmdd")</f>
        <v>2707_Unknown Date</v>
      </c>
      <c r="C709" s="1" t="s">
        <v>35</v>
      </c>
      <c r="D709" s="1" t="s">
        <v>30</v>
      </c>
      <c r="E709" s="1" t="s">
        <v>50</v>
      </c>
      <c r="F709" s="1" t="s">
        <v>32</v>
      </c>
      <c r="G709" s="1" t="s">
        <v>32</v>
      </c>
      <c r="I709" s="3">
        <f>IF(ISBLANK(Nikes_Sales_Dataset___Working_file[[#This Row],[Units_Sold]]),IF(Nikes_Sales_Dataset___Working_file[[#This Row],[Profit]]&lt;0,0,1),Nikes_Sales_Dataset___Working_file[[#This Row],[Units_Sold]])</f>
        <v>1</v>
      </c>
      <c r="J709">
        <v>2996.2</v>
      </c>
      <c r="K709" s="9">
        <f>IF(ISBLANK(Nikes_Sales_Dataset___Working_file[[#This Row],[MRP]]),MEDIAN(Nikes_Sales_Dataset___Working_file[[#All],[MRP]]),Nikes_Sales_Dataset___Working_file[[#This Row],[MRP]])</f>
        <v>2996.2</v>
      </c>
      <c r="L709">
        <v>0.49</v>
      </c>
      <c r="M709">
        <f>IF(ISBLANK(Nikes_Sales_Dataset___Working_file[[#This Row],[Discount_Applied]]),0,Nikes_Sales_Dataset___Working_file[[#This Row],[Discount_Applied]])</f>
        <v>0.49</v>
      </c>
      <c r="N709" s="9">
        <f>Nikes_Sales_Dataset___Working_file[[#This Row],[MRP Final]]*(1-Nikes_Sales_Dataset___Working_file[[#This Row],[Cleaned Discount]])</f>
        <v>1528.0619999999999</v>
      </c>
      <c r="O709">
        <v>0</v>
      </c>
      <c r="P709" s="3">
        <f>Nikes_Sales_Dataset___Working_file[[#This Row],[Sales Price]]*Nikes_Sales_Dataset___Working_file[[#This Row],[Units Sold Filled]]</f>
        <v>1528.0619999999999</v>
      </c>
      <c r="Q709" s="2"/>
      <c r="R709" s="7" t="str">
        <f>IF(ISBLANK(Nikes_Sales_Dataset___Working_file[[#This Row],[Order_Date]]),"Unknown Date",Nikes_Sales_Dataset___Working_file[[#This Row],[Order_Date]])</f>
        <v>Unknown Date</v>
      </c>
      <c r="S709" s="7" t="str">
        <f>IF(ISNUMBER(Nikes_Sales_Dataset___Working_file[[#This Row],[Cleaned Order Date]]),TEXT(Nikes_Sales_Dataset___Working_file[[#This Row],[Cleaned Order Date]],"mmm"),"Unknown")</f>
        <v>Unknown</v>
      </c>
      <c r="T709" s="7" t="str">
        <f>IF(ISNUMBER(Nikes_Sales_Dataset___Working_file[[#This Row],[Cleaned Order Date]]),TEXT(Nikes_Sales_Dataset___Working_file[[#This Row],[Cleaned Order Date]],"yyyy"),"Unknown")</f>
        <v>Unknown</v>
      </c>
      <c r="U709" s="1" t="s">
        <v>17</v>
      </c>
      <c r="V709" s="1" t="s">
        <v>38</v>
      </c>
      <c r="W709" s="1" t="s">
        <v>38</v>
      </c>
      <c r="X709" s="9">
        <v>2913.41</v>
      </c>
    </row>
    <row r="710" spans="1:24" x14ac:dyDescent="0.25">
      <c r="A710" s="4">
        <v>2708</v>
      </c>
      <c r="B710" s="4" t="str">
        <f>Nikes_Sales_Dataset___Working_file[[#This Row],[Order_ID]]&amp;"_"&amp;TEXT(Nikes_Sales_Dataset___Working_file[[#This Row],[Cleaned Order Date]],"yyyymmdd")</f>
        <v>2708_20241014</v>
      </c>
      <c r="C710" s="1" t="s">
        <v>13</v>
      </c>
      <c r="D710" s="1" t="s">
        <v>43</v>
      </c>
      <c r="E710" s="1" t="s">
        <v>51</v>
      </c>
      <c r="F710" s="1" t="s">
        <v>28</v>
      </c>
      <c r="G710" s="1" t="s">
        <v>28</v>
      </c>
      <c r="I710" s="3">
        <f>IF(ISBLANK(Nikes_Sales_Dataset___Working_file[[#This Row],[Units_Sold]]),IF(Nikes_Sales_Dataset___Working_file[[#This Row],[Profit]]&lt;0,0,1),Nikes_Sales_Dataset___Working_file[[#This Row],[Units_Sold]])</f>
        <v>0</v>
      </c>
      <c r="J710">
        <v>4523.72</v>
      </c>
      <c r="K710" s="9">
        <f>IF(ISBLANK(Nikes_Sales_Dataset___Working_file[[#This Row],[MRP]]),MEDIAN(Nikes_Sales_Dataset___Working_file[[#All],[MRP]]),Nikes_Sales_Dataset___Working_file[[#This Row],[MRP]])</f>
        <v>4523.72</v>
      </c>
      <c r="M710">
        <f>IF(ISBLANK(Nikes_Sales_Dataset___Working_file[[#This Row],[Discount_Applied]]),0,Nikes_Sales_Dataset___Working_file[[#This Row],[Discount_Applied]])</f>
        <v>0</v>
      </c>
      <c r="N710" s="9">
        <f>Nikes_Sales_Dataset___Working_file[[#This Row],[MRP Final]]*(1-Nikes_Sales_Dataset___Working_file[[#This Row],[Cleaned Discount]])</f>
        <v>4523.72</v>
      </c>
      <c r="O710">
        <v>0</v>
      </c>
      <c r="P710" s="3">
        <f>Nikes_Sales_Dataset___Working_file[[#This Row],[Sales Price]]*Nikes_Sales_Dataset___Working_file[[#This Row],[Units Sold Filled]]</f>
        <v>0</v>
      </c>
      <c r="Q710" s="2">
        <v>45579</v>
      </c>
      <c r="R710" s="7">
        <f>IF(ISBLANK(Nikes_Sales_Dataset___Working_file[[#This Row],[Order_Date]]),"Unknown Date",Nikes_Sales_Dataset___Working_file[[#This Row],[Order_Date]])</f>
        <v>45579</v>
      </c>
      <c r="S710" s="7" t="str">
        <f>IF(ISNUMBER(Nikes_Sales_Dataset___Working_file[[#This Row],[Cleaned Order Date]]),TEXT(Nikes_Sales_Dataset___Working_file[[#This Row],[Cleaned Order Date]],"mmm"),"Unknown")</f>
        <v>Oct</v>
      </c>
      <c r="T710" s="7" t="str">
        <f>IF(ISNUMBER(Nikes_Sales_Dataset___Working_file[[#This Row],[Cleaned Order Date]]),TEXT(Nikes_Sales_Dataset___Working_file[[#This Row],[Cleaned Order Date]],"yyyy"),"Unknown")</f>
        <v>2024</v>
      </c>
      <c r="U710" s="1" t="s">
        <v>17</v>
      </c>
      <c r="V710" s="1" t="s">
        <v>42</v>
      </c>
      <c r="W710" s="1" t="s">
        <v>38</v>
      </c>
      <c r="X710" s="9">
        <v>-237.9</v>
      </c>
    </row>
    <row r="711" spans="1:24" x14ac:dyDescent="0.25">
      <c r="A711" s="4">
        <v>2709</v>
      </c>
      <c r="B711" s="4" t="str">
        <f>Nikes_Sales_Dataset___Working_file[[#This Row],[Order_ID]]&amp;"_"&amp;TEXT(Nikes_Sales_Dataset___Working_file[[#This Row],[Cleaned Order Date]],"yyyymmdd")</f>
        <v>2709_20250308</v>
      </c>
      <c r="C711" s="1" t="s">
        <v>13</v>
      </c>
      <c r="D711" s="1" t="s">
        <v>30</v>
      </c>
      <c r="E711" s="1" t="s">
        <v>50</v>
      </c>
      <c r="F711" s="1" t="s">
        <v>59</v>
      </c>
      <c r="G711" s="1" t="s">
        <v>28</v>
      </c>
      <c r="H711">
        <v>1</v>
      </c>
      <c r="I711" s="3">
        <f>IF(ISBLANK(Nikes_Sales_Dataset___Working_file[[#This Row],[Units_Sold]]),IF(Nikes_Sales_Dataset___Working_file[[#This Row],[Profit]]&lt;0,0,1),Nikes_Sales_Dataset___Working_file[[#This Row],[Units_Sold]])</f>
        <v>1</v>
      </c>
      <c r="J711">
        <v>6302.98</v>
      </c>
      <c r="K711" s="9">
        <f>IF(ISBLANK(Nikes_Sales_Dataset___Working_file[[#This Row],[MRP]]),MEDIAN(Nikes_Sales_Dataset___Working_file[[#All],[MRP]]),Nikes_Sales_Dataset___Working_file[[#This Row],[MRP]])</f>
        <v>6302.98</v>
      </c>
      <c r="L711">
        <v>0.48</v>
      </c>
      <c r="M711">
        <f>IF(ISBLANK(Nikes_Sales_Dataset___Working_file[[#This Row],[Discount_Applied]]),0,Nikes_Sales_Dataset___Working_file[[#This Row],[Discount_Applied]])</f>
        <v>0.48</v>
      </c>
      <c r="N711" s="9">
        <f>Nikes_Sales_Dataset___Working_file[[#This Row],[MRP Final]]*(1-Nikes_Sales_Dataset___Working_file[[#This Row],[Cleaned Discount]])</f>
        <v>3277.5495999999998</v>
      </c>
      <c r="O711">
        <v>3277.55</v>
      </c>
      <c r="P711" s="3">
        <f>Nikes_Sales_Dataset___Working_file[[#This Row],[Sales Price]]*Nikes_Sales_Dataset___Working_file[[#This Row],[Units Sold Filled]]</f>
        <v>3277.5495999999998</v>
      </c>
      <c r="Q711" s="2">
        <v>45724</v>
      </c>
      <c r="R711" s="7">
        <f>IF(ISBLANK(Nikes_Sales_Dataset___Working_file[[#This Row],[Order_Date]]),"Unknown Date",Nikes_Sales_Dataset___Working_file[[#This Row],[Order_Date]])</f>
        <v>45724</v>
      </c>
      <c r="S711" s="7" t="str">
        <f>IF(ISNUMBER(Nikes_Sales_Dataset___Working_file[[#This Row],[Cleaned Order Date]]),TEXT(Nikes_Sales_Dataset___Working_file[[#This Row],[Cleaned Order Date]],"mmm"),"Unknown")</f>
        <v>Mar</v>
      </c>
      <c r="T711" s="7" t="str">
        <f>IF(ISNUMBER(Nikes_Sales_Dataset___Working_file[[#This Row],[Cleaned Order Date]]),TEXT(Nikes_Sales_Dataset___Working_file[[#This Row],[Cleaned Order Date]],"yyyy"),"Unknown")</f>
        <v>2025</v>
      </c>
      <c r="U711" s="1" t="s">
        <v>22</v>
      </c>
      <c r="V711" s="1" t="s">
        <v>33</v>
      </c>
      <c r="W711" s="1" t="s">
        <v>33</v>
      </c>
      <c r="X711" s="9">
        <v>2835.93</v>
      </c>
    </row>
    <row r="712" spans="1:24" x14ac:dyDescent="0.25">
      <c r="A712" s="4">
        <v>2710</v>
      </c>
      <c r="B712" s="4" t="str">
        <f>Nikes_Sales_Dataset___Working_file[[#This Row],[Order_ID]]&amp;"_"&amp;TEXT(Nikes_Sales_Dataset___Working_file[[#This Row],[Cleaned Order Date]],"yyyymmdd")</f>
        <v>2710_Unknown Date</v>
      </c>
      <c r="C712" s="1" t="s">
        <v>19</v>
      </c>
      <c r="D712" s="1" t="s">
        <v>26</v>
      </c>
      <c r="E712" s="1" t="s">
        <v>27</v>
      </c>
      <c r="F712" s="1" t="s">
        <v>16</v>
      </c>
      <c r="G712" s="1" t="s">
        <v>16</v>
      </c>
      <c r="H712">
        <v>2</v>
      </c>
      <c r="I712" s="3">
        <f>IF(ISBLANK(Nikes_Sales_Dataset___Working_file[[#This Row],[Units_Sold]]),IF(Nikes_Sales_Dataset___Working_file[[#This Row],[Profit]]&lt;0,0,1),Nikes_Sales_Dataset___Working_file[[#This Row],[Units_Sold]])</f>
        <v>2</v>
      </c>
      <c r="J712">
        <v>4669.75</v>
      </c>
      <c r="K712" s="9">
        <f>IF(ISBLANK(Nikes_Sales_Dataset___Working_file[[#This Row],[MRP]]),MEDIAN(Nikes_Sales_Dataset___Working_file[[#All],[MRP]]),Nikes_Sales_Dataset___Working_file[[#This Row],[MRP]])</f>
        <v>4669.75</v>
      </c>
      <c r="M712">
        <f>IF(ISBLANK(Nikes_Sales_Dataset___Working_file[[#This Row],[Discount_Applied]]),0,Nikes_Sales_Dataset___Working_file[[#This Row],[Discount_Applied]])</f>
        <v>0</v>
      </c>
      <c r="N712" s="9">
        <f>Nikes_Sales_Dataset___Working_file[[#This Row],[MRP Final]]*(1-Nikes_Sales_Dataset___Working_file[[#This Row],[Cleaned Discount]])</f>
        <v>4669.75</v>
      </c>
      <c r="O712">
        <v>0</v>
      </c>
      <c r="P712" s="3">
        <f>Nikes_Sales_Dataset___Working_file[[#This Row],[Sales Price]]*Nikes_Sales_Dataset___Working_file[[#This Row],[Units Sold Filled]]</f>
        <v>9339.5</v>
      </c>
      <c r="Q712" s="2"/>
      <c r="R712" s="7" t="str">
        <f>IF(ISBLANK(Nikes_Sales_Dataset___Working_file[[#This Row],[Order_Date]]),"Unknown Date",Nikes_Sales_Dataset___Working_file[[#This Row],[Order_Date]])</f>
        <v>Unknown Date</v>
      </c>
      <c r="S712" s="7" t="str">
        <f>IF(ISNUMBER(Nikes_Sales_Dataset___Working_file[[#This Row],[Cleaned Order Date]]),TEXT(Nikes_Sales_Dataset___Working_file[[#This Row],[Cleaned Order Date]],"mmm"),"Unknown")</f>
        <v>Unknown</v>
      </c>
      <c r="T712" s="7" t="str">
        <f>IF(ISNUMBER(Nikes_Sales_Dataset___Working_file[[#This Row],[Cleaned Order Date]]),TEXT(Nikes_Sales_Dataset___Working_file[[#This Row],[Cleaned Order Date]],"yyyy"),"Unknown")</f>
        <v>Unknown</v>
      </c>
      <c r="U712" s="1" t="s">
        <v>22</v>
      </c>
      <c r="V712" s="1" t="s">
        <v>36</v>
      </c>
      <c r="W712" s="1" t="s">
        <v>36</v>
      </c>
      <c r="X712" s="9">
        <v>-987.12</v>
      </c>
    </row>
    <row r="713" spans="1:24" x14ac:dyDescent="0.25">
      <c r="A713" s="4">
        <v>2711</v>
      </c>
      <c r="B713" s="4" t="str">
        <f>Nikes_Sales_Dataset___Working_file[[#This Row],[Order_ID]]&amp;"_"&amp;TEXT(Nikes_Sales_Dataset___Working_file[[#This Row],[Cleaned Order Date]],"yyyymmdd")</f>
        <v>2711_Unknown Date</v>
      </c>
      <c r="C713" s="1" t="s">
        <v>35</v>
      </c>
      <c r="D713" s="1" t="s">
        <v>20</v>
      </c>
      <c r="E713" s="1" t="s">
        <v>39</v>
      </c>
      <c r="F713" s="1" t="s">
        <v>57</v>
      </c>
      <c r="G713" s="1" t="s">
        <v>16</v>
      </c>
      <c r="H713">
        <v>2</v>
      </c>
      <c r="I713" s="3">
        <f>IF(ISBLANK(Nikes_Sales_Dataset___Working_file[[#This Row],[Units_Sold]]),IF(Nikes_Sales_Dataset___Working_file[[#This Row],[Profit]]&lt;0,0,1),Nikes_Sales_Dataset___Working_file[[#This Row],[Units_Sold]])</f>
        <v>2</v>
      </c>
      <c r="K713" s="9">
        <f>IF(ISBLANK(Nikes_Sales_Dataset___Working_file[[#This Row],[MRP]]),MEDIAN(Nikes_Sales_Dataset___Working_file[[#All],[MRP]]),Nikes_Sales_Dataset___Working_file[[#This Row],[MRP]])</f>
        <v>6110.0300000000007</v>
      </c>
      <c r="M713">
        <f>IF(ISBLANK(Nikes_Sales_Dataset___Working_file[[#This Row],[Discount_Applied]]),0,Nikes_Sales_Dataset___Working_file[[#This Row],[Discount_Applied]])</f>
        <v>0</v>
      </c>
      <c r="N713" s="9">
        <f>Nikes_Sales_Dataset___Working_file[[#This Row],[MRP Final]]*(1-Nikes_Sales_Dataset___Working_file[[#This Row],[Cleaned Discount]])</f>
        <v>6110.0300000000007</v>
      </c>
      <c r="O713">
        <v>0</v>
      </c>
      <c r="P713" s="3">
        <f>Nikes_Sales_Dataset___Working_file[[#This Row],[Sales Price]]*Nikes_Sales_Dataset___Working_file[[#This Row],[Units Sold Filled]]</f>
        <v>12220.060000000001</v>
      </c>
      <c r="Q713" s="2"/>
      <c r="R713" s="7" t="str">
        <f>IF(ISBLANK(Nikes_Sales_Dataset___Working_file[[#This Row],[Order_Date]]),"Unknown Date",Nikes_Sales_Dataset___Working_file[[#This Row],[Order_Date]])</f>
        <v>Unknown Date</v>
      </c>
      <c r="S713" s="7" t="str">
        <f>IF(ISNUMBER(Nikes_Sales_Dataset___Working_file[[#This Row],[Cleaned Order Date]]),TEXT(Nikes_Sales_Dataset___Working_file[[#This Row],[Cleaned Order Date]],"mmm"),"Unknown")</f>
        <v>Unknown</v>
      </c>
      <c r="T713" s="7" t="str">
        <f>IF(ISNUMBER(Nikes_Sales_Dataset___Working_file[[#This Row],[Cleaned Order Date]]),TEXT(Nikes_Sales_Dataset___Working_file[[#This Row],[Cleaned Order Date]],"yyyy"),"Unknown")</f>
        <v>Unknown</v>
      </c>
      <c r="U713" s="1" t="s">
        <v>17</v>
      </c>
      <c r="V713" s="1" t="s">
        <v>33</v>
      </c>
      <c r="W713" s="1" t="s">
        <v>33</v>
      </c>
      <c r="X713" s="9">
        <v>756.18</v>
      </c>
    </row>
    <row r="714" spans="1:24" x14ac:dyDescent="0.25">
      <c r="A714" s="4">
        <v>2712</v>
      </c>
      <c r="B714" s="4" t="str">
        <f>Nikes_Sales_Dataset___Working_file[[#This Row],[Order_ID]]&amp;"_"&amp;TEXT(Nikes_Sales_Dataset___Working_file[[#This Row],[Cleaned Order Date]],"yyyymmdd")</f>
        <v>2712_20240722</v>
      </c>
      <c r="C714" s="1" t="s">
        <v>19</v>
      </c>
      <c r="D714" s="1" t="s">
        <v>30</v>
      </c>
      <c r="E714" s="1" t="s">
        <v>56</v>
      </c>
      <c r="F714" s="1" t="s">
        <v>32</v>
      </c>
      <c r="G714" s="1" t="s">
        <v>32</v>
      </c>
      <c r="I714" s="3">
        <f>IF(ISBLANK(Nikes_Sales_Dataset___Working_file[[#This Row],[Units_Sold]]),IF(Nikes_Sales_Dataset___Working_file[[#This Row],[Profit]]&lt;0,0,1),Nikes_Sales_Dataset___Working_file[[#This Row],[Units_Sold]])</f>
        <v>1</v>
      </c>
      <c r="K714" s="9">
        <f>IF(ISBLANK(Nikes_Sales_Dataset___Working_file[[#This Row],[MRP]]),MEDIAN(Nikes_Sales_Dataset___Working_file[[#All],[MRP]]),Nikes_Sales_Dataset___Working_file[[#This Row],[MRP]])</f>
        <v>6110.0300000000007</v>
      </c>
      <c r="M714">
        <f>IF(ISBLANK(Nikes_Sales_Dataset___Working_file[[#This Row],[Discount_Applied]]),0,Nikes_Sales_Dataset___Working_file[[#This Row],[Discount_Applied]])</f>
        <v>0</v>
      </c>
      <c r="N714" s="9">
        <f>Nikes_Sales_Dataset___Working_file[[#This Row],[MRP Final]]*(1-Nikes_Sales_Dataset___Working_file[[#This Row],[Cleaned Discount]])</f>
        <v>6110.0300000000007</v>
      </c>
      <c r="O714">
        <v>0</v>
      </c>
      <c r="P714" s="3">
        <f>Nikes_Sales_Dataset___Working_file[[#This Row],[Sales Price]]*Nikes_Sales_Dataset___Working_file[[#This Row],[Units Sold Filled]]</f>
        <v>6110.0300000000007</v>
      </c>
      <c r="Q714" s="2">
        <v>45495</v>
      </c>
      <c r="R714" s="7">
        <f>IF(ISBLANK(Nikes_Sales_Dataset___Working_file[[#This Row],[Order_Date]]),"Unknown Date",Nikes_Sales_Dataset___Working_file[[#This Row],[Order_Date]])</f>
        <v>45495</v>
      </c>
      <c r="S714" s="7" t="str">
        <f>IF(ISNUMBER(Nikes_Sales_Dataset___Working_file[[#This Row],[Cleaned Order Date]]),TEXT(Nikes_Sales_Dataset___Working_file[[#This Row],[Cleaned Order Date]],"mmm"),"Unknown")</f>
        <v>Jul</v>
      </c>
      <c r="T714" s="7" t="str">
        <f>IF(ISNUMBER(Nikes_Sales_Dataset___Working_file[[#This Row],[Cleaned Order Date]]),TEXT(Nikes_Sales_Dataset___Working_file[[#This Row],[Cleaned Order Date]],"yyyy"),"Unknown")</f>
        <v>2024</v>
      </c>
      <c r="U714" s="1" t="s">
        <v>22</v>
      </c>
      <c r="V714" s="1" t="s">
        <v>33</v>
      </c>
      <c r="W714" s="1" t="s">
        <v>33</v>
      </c>
      <c r="X714" s="9">
        <v>3024.11</v>
      </c>
    </row>
    <row r="715" spans="1:24" x14ac:dyDescent="0.25">
      <c r="A715" s="4">
        <v>2713</v>
      </c>
      <c r="B715" s="4" t="str">
        <f>Nikes_Sales_Dataset___Working_file[[#This Row],[Order_ID]]&amp;"_"&amp;TEXT(Nikes_Sales_Dataset___Working_file[[#This Row],[Cleaned Order Date]],"yyyymmdd")</f>
        <v>2713_20250510</v>
      </c>
      <c r="C715" s="1" t="s">
        <v>35</v>
      </c>
      <c r="D715" s="1" t="s">
        <v>26</v>
      </c>
      <c r="E715" s="1" t="s">
        <v>60</v>
      </c>
      <c r="F715" s="1" t="s">
        <v>28</v>
      </c>
      <c r="G715" s="1" t="s">
        <v>28</v>
      </c>
      <c r="H715">
        <v>1</v>
      </c>
      <c r="I715" s="3">
        <f>IF(ISBLANK(Nikes_Sales_Dataset___Working_file[[#This Row],[Units_Sold]]),IF(Nikes_Sales_Dataset___Working_file[[#This Row],[Profit]]&lt;0,0,1),Nikes_Sales_Dataset___Working_file[[#This Row],[Units_Sold]])</f>
        <v>1</v>
      </c>
      <c r="J715">
        <v>7877.36</v>
      </c>
      <c r="K715" s="9">
        <f>IF(ISBLANK(Nikes_Sales_Dataset___Working_file[[#This Row],[MRP]]),MEDIAN(Nikes_Sales_Dataset___Working_file[[#All],[MRP]]),Nikes_Sales_Dataset___Working_file[[#This Row],[MRP]])</f>
        <v>7877.36</v>
      </c>
      <c r="L715">
        <v>0.55000000000000004</v>
      </c>
      <c r="M715">
        <f>IF(ISBLANK(Nikes_Sales_Dataset___Working_file[[#This Row],[Discount_Applied]]),0,Nikes_Sales_Dataset___Working_file[[#This Row],[Discount_Applied]])</f>
        <v>0.55000000000000004</v>
      </c>
      <c r="N715" s="9">
        <f>Nikes_Sales_Dataset___Working_file[[#This Row],[MRP Final]]*(1-Nikes_Sales_Dataset___Working_file[[#This Row],[Cleaned Discount]])</f>
        <v>3544.8119999999994</v>
      </c>
      <c r="O715">
        <v>3544.81</v>
      </c>
      <c r="P715" s="3">
        <f>Nikes_Sales_Dataset___Working_file[[#This Row],[Sales Price]]*Nikes_Sales_Dataset___Working_file[[#This Row],[Units Sold Filled]]</f>
        <v>3544.8119999999994</v>
      </c>
      <c r="Q715" s="2">
        <v>45787</v>
      </c>
      <c r="R715" s="7">
        <f>IF(ISBLANK(Nikes_Sales_Dataset___Working_file[[#This Row],[Order_Date]]),"Unknown Date",Nikes_Sales_Dataset___Working_file[[#This Row],[Order_Date]])</f>
        <v>45787</v>
      </c>
      <c r="S715" s="7" t="str">
        <f>IF(ISNUMBER(Nikes_Sales_Dataset___Working_file[[#This Row],[Cleaned Order Date]]),TEXT(Nikes_Sales_Dataset___Working_file[[#This Row],[Cleaned Order Date]],"mmm"),"Unknown")</f>
        <v>May</v>
      </c>
      <c r="T715" s="7" t="str">
        <f>IF(ISNUMBER(Nikes_Sales_Dataset___Working_file[[#This Row],[Cleaned Order Date]]),TEXT(Nikes_Sales_Dataset___Working_file[[#This Row],[Cleaned Order Date]],"yyyy"),"Unknown")</f>
        <v>2025</v>
      </c>
      <c r="U715" s="1" t="s">
        <v>22</v>
      </c>
      <c r="V715" s="1" t="s">
        <v>45</v>
      </c>
      <c r="W715" s="1" t="s">
        <v>45</v>
      </c>
      <c r="X715" s="9">
        <v>3663.49</v>
      </c>
    </row>
    <row r="716" spans="1:24" x14ac:dyDescent="0.25">
      <c r="A716" s="4">
        <v>2026</v>
      </c>
      <c r="B716" s="4" t="str">
        <f>Nikes_Sales_Dataset___Working_file[[#This Row],[Order_ID]]&amp;"_"&amp;TEXT(Nikes_Sales_Dataset___Working_file[[#This Row],[Cleaned Order Date]],"yyyymmdd")</f>
        <v>2026_20240904</v>
      </c>
      <c r="C716" s="1" t="s">
        <v>19</v>
      </c>
      <c r="D716" s="1" t="s">
        <v>30</v>
      </c>
      <c r="E716" s="1" t="s">
        <v>48</v>
      </c>
      <c r="F716" s="1" t="s">
        <v>41</v>
      </c>
      <c r="G716" s="1" t="s">
        <v>16</v>
      </c>
      <c r="I716" s="3">
        <f>IF(ISBLANK(Nikes_Sales_Dataset___Working_file[[#This Row],[Units_Sold]]),IF(Nikes_Sales_Dataset___Working_file[[#This Row],[Profit]]&lt;0,0,1),Nikes_Sales_Dataset___Working_file[[#This Row],[Units_Sold]])</f>
        <v>1</v>
      </c>
      <c r="J716">
        <v>2491.06</v>
      </c>
      <c r="K716" s="9">
        <f>IF(ISBLANK(Nikes_Sales_Dataset___Working_file[[#This Row],[MRP]]),MEDIAN(Nikes_Sales_Dataset___Working_file[[#All],[MRP]]),Nikes_Sales_Dataset___Working_file[[#This Row],[MRP]])</f>
        <v>2491.06</v>
      </c>
      <c r="M716">
        <f>IF(ISBLANK(Nikes_Sales_Dataset___Working_file[[#This Row],[Discount_Applied]]),0,Nikes_Sales_Dataset___Working_file[[#This Row],[Discount_Applied]])</f>
        <v>0</v>
      </c>
      <c r="N716" s="9">
        <f>Nikes_Sales_Dataset___Working_file[[#This Row],[MRP Final]]*(1-Nikes_Sales_Dataset___Working_file[[#This Row],[Cleaned Discount]])</f>
        <v>2491.06</v>
      </c>
      <c r="O716">
        <v>0</v>
      </c>
      <c r="P716" s="3">
        <f>Nikes_Sales_Dataset___Working_file[[#This Row],[Sales Price]]*Nikes_Sales_Dataset___Working_file[[#This Row],[Units Sold Filled]]</f>
        <v>2491.06</v>
      </c>
      <c r="Q716" s="2">
        <v>45539</v>
      </c>
      <c r="R716" s="7">
        <f>IF(ISBLANK(Nikes_Sales_Dataset___Working_file[[#This Row],[Order_Date]]),"Unknown Date",Nikes_Sales_Dataset___Working_file[[#This Row],[Order_Date]])</f>
        <v>45539</v>
      </c>
      <c r="S716" s="7" t="str">
        <f>IF(ISNUMBER(Nikes_Sales_Dataset___Working_file[[#This Row],[Cleaned Order Date]]),TEXT(Nikes_Sales_Dataset___Working_file[[#This Row],[Cleaned Order Date]],"mmm"),"Unknown")</f>
        <v>Sep</v>
      </c>
      <c r="T716" s="7" t="str">
        <f>IF(ISNUMBER(Nikes_Sales_Dataset___Working_file[[#This Row],[Cleaned Order Date]]),TEXT(Nikes_Sales_Dataset___Working_file[[#This Row],[Cleaned Order Date]],"yyyy"),"Unknown")</f>
        <v>2024</v>
      </c>
      <c r="U716" s="1" t="s">
        <v>22</v>
      </c>
      <c r="V716" s="1" t="s">
        <v>36</v>
      </c>
      <c r="W716" s="1" t="s">
        <v>36</v>
      </c>
      <c r="X716" s="9">
        <v>1660.44</v>
      </c>
    </row>
    <row r="717" spans="1:24" x14ac:dyDescent="0.25">
      <c r="A717" s="4">
        <v>2715</v>
      </c>
      <c r="B717" s="4" t="str">
        <f>Nikes_Sales_Dataset___Working_file[[#This Row],[Order_ID]]&amp;"_"&amp;TEXT(Nikes_Sales_Dataset___Working_file[[#This Row],[Cleaned Order Date]],"yyyymmdd")</f>
        <v>2715_20250613</v>
      </c>
      <c r="C717" s="1" t="s">
        <v>13</v>
      </c>
      <c r="D717" s="1" t="s">
        <v>43</v>
      </c>
      <c r="E717" s="1" t="s">
        <v>61</v>
      </c>
      <c r="F717" s="1" t="s">
        <v>28</v>
      </c>
      <c r="G717" s="1" t="s">
        <v>28</v>
      </c>
      <c r="H717">
        <v>0</v>
      </c>
      <c r="I717" s="3">
        <f>IF(ISBLANK(Nikes_Sales_Dataset___Working_file[[#This Row],[Units_Sold]]),IF(Nikes_Sales_Dataset___Working_file[[#This Row],[Profit]]&lt;0,0,1),Nikes_Sales_Dataset___Working_file[[#This Row],[Units_Sold]])</f>
        <v>0</v>
      </c>
      <c r="K717" s="9">
        <f>IF(ISBLANK(Nikes_Sales_Dataset___Working_file[[#This Row],[MRP]]),MEDIAN(Nikes_Sales_Dataset___Working_file[[#All],[MRP]]),Nikes_Sales_Dataset___Working_file[[#This Row],[MRP]])</f>
        <v>6110.0300000000007</v>
      </c>
      <c r="L717">
        <v>1.07</v>
      </c>
      <c r="M717">
        <f>IF(ISBLANK(Nikes_Sales_Dataset___Working_file[[#This Row],[Discount_Applied]]),0,Nikes_Sales_Dataset___Working_file[[#This Row],[Discount_Applied]])</f>
        <v>1.07</v>
      </c>
      <c r="N717" s="9">
        <f>Nikes_Sales_Dataset___Working_file[[#This Row],[MRP Final]]*(1-Nikes_Sales_Dataset___Working_file[[#This Row],[Cleaned Discount]])</f>
        <v>-427.70210000000043</v>
      </c>
      <c r="O717">
        <v>0</v>
      </c>
      <c r="P717" s="3">
        <f>Nikes_Sales_Dataset___Working_file[[#This Row],[Sales Price]]*Nikes_Sales_Dataset___Working_file[[#This Row],[Units Sold Filled]]</f>
        <v>0</v>
      </c>
      <c r="Q717" s="2">
        <v>45821</v>
      </c>
      <c r="R717" s="7">
        <f>IF(ISBLANK(Nikes_Sales_Dataset___Working_file[[#This Row],[Order_Date]]),"Unknown Date",Nikes_Sales_Dataset___Working_file[[#This Row],[Order_Date]])</f>
        <v>45821</v>
      </c>
      <c r="S717" s="7" t="str">
        <f>IF(ISNUMBER(Nikes_Sales_Dataset___Working_file[[#This Row],[Cleaned Order Date]]),TEXT(Nikes_Sales_Dataset___Working_file[[#This Row],[Cleaned Order Date]],"mmm"),"Unknown")</f>
        <v>Jun</v>
      </c>
      <c r="T717" s="7" t="str">
        <f>IF(ISNUMBER(Nikes_Sales_Dataset___Working_file[[#This Row],[Cleaned Order Date]]),TEXT(Nikes_Sales_Dataset___Working_file[[#This Row],[Cleaned Order Date]],"yyyy"),"Unknown")</f>
        <v>2025</v>
      </c>
      <c r="U717" s="1" t="s">
        <v>17</v>
      </c>
      <c r="V717" s="1" t="s">
        <v>45</v>
      </c>
      <c r="W717" s="1" t="s">
        <v>45</v>
      </c>
      <c r="X717" s="9">
        <v>-1164.3699999999999</v>
      </c>
    </row>
    <row r="718" spans="1:24" x14ac:dyDescent="0.25">
      <c r="A718" s="4">
        <v>2716</v>
      </c>
      <c r="B718" s="4" t="str">
        <f>Nikes_Sales_Dataset___Working_file[[#This Row],[Order_ID]]&amp;"_"&amp;TEXT(Nikes_Sales_Dataset___Working_file[[#This Row],[Cleaned Order Date]],"yyyymmdd")</f>
        <v>2716_20241117</v>
      </c>
      <c r="C718" s="1" t="s">
        <v>13</v>
      </c>
      <c r="D718" s="1" t="s">
        <v>14</v>
      </c>
      <c r="E718" s="1" t="s">
        <v>15</v>
      </c>
      <c r="F718" s="1" t="s">
        <v>16</v>
      </c>
      <c r="G718" s="1" t="s">
        <v>16</v>
      </c>
      <c r="H718">
        <v>0</v>
      </c>
      <c r="I718" s="3">
        <f>IF(ISBLANK(Nikes_Sales_Dataset___Working_file[[#This Row],[Units_Sold]]),IF(Nikes_Sales_Dataset___Working_file[[#This Row],[Profit]]&lt;0,0,1),Nikes_Sales_Dataset___Working_file[[#This Row],[Units_Sold]])</f>
        <v>0</v>
      </c>
      <c r="J718">
        <v>4830.96</v>
      </c>
      <c r="K718" s="9">
        <f>IF(ISBLANK(Nikes_Sales_Dataset___Working_file[[#This Row],[MRP]]),MEDIAN(Nikes_Sales_Dataset___Working_file[[#All],[MRP]]),Nikes_Sales_Dataset___Working_file[[#This Row],[MRP]])</f>
        <v>4830.96</v>
      </c>
      <c r="M718">
        <f>IF(ISBLANK(Nikes_Sales_Dataset___Working_file[[#This Row],[Discount_Applied]]),0,Nikes_Sales_Dataset___Working_file[[#This Row],[Discount_Applied]])</f>
        <v>0</v>
      </c>
      <c r="N718" s="9">
        <f>Nikes_Sales_Dataset___Working_file[[#This Row],[MRP Final]]*(1-Nikes_Sales_Dataset___Working_file[[#This Row],[Cleaned Discount]])</f>
        <v>4830.96</v>
      </c>
      <c r="O718">
        <v>0</v>
      </c>
      <c r="P718" s="3">
        <f>Nikes_Sales_Dataset___Working_file[[#This Row],[Sales Price]]*Nikes_Sales_Dataset___Working_file[[#This Row],[Units Sold Filled]]</f>
        <v>0</v>
      </c>
      <c r="Q718" s="2">
        <v>45613</v>
      </c>
      <c r="R718" s="7">
        <f>IF(ISBLANK(Nikes_Sales_Dataset___Working_file[[#This Row],[Order_Date]]),"Unknown Date",Nikes_Sales_Dataset___Working_file[[#This Row],[Order_Date]])</f>
        <v>45613</v>
      </c>
      <c r="S718" s="7" t="str">
        <f>IF(ISNUMBER(Nikes_Sales_Dataset___Working_file[[#This Row],[Cleaned Order Date]]),TEXT(Nikes_Sales_Dataset___Working_file[[#This Row],[Cleaned Order Date]],"mmm"),"Unknown")</f>
        <v>Nov</v>
      </c>
      <c r="T718" s="7" t="str">
        <f>IF(ISNUMBER(Nikes_Sales_Dataset___Working_file[[#This Row],[Cleaned Order Date]]),TEXT(Nikes_Sales_Dataset___Working_file[[#This Row],[Cleaned Order Date]],"yyyy"),"Unknown")</f>
        <v>2024</v>
      </c>
      <c r="U718" s="1" t="s">
        <v>17</v>
      </c>
      <c r="V718" s="1" t="s">
        <v>29</v>
      </c>
      <c r="W718" s="1" t="s">
        <v>29</v>
      </c>
      <c r="X718" s="9">
        <v>1344.73</v>
      </c>
    </row>
    <row r="719" spans="1:24" x14ac:dyDescent="0.25">
      <c r="A719" s="4">
        <v>2717</v>
      </c>
      <c r="B719" s="4" t="str">
        <f>Nikes_Sales_Dataset___Working_file[[#This Row],[Order_ID]]&amp;"_"&amp;TEXT(Nikes_Sales_Dataset___Working_file[[#This Row],[Cleaned Order Date]],"yyyymmdd")</f>
        <v>2717_20241117</v>
      </c>
      <c r="C719" s="1" t="s">
        <v>35</v>
      </c>
      <c r="D719" s="1" t="s">
        <v>30</v>
      </c>
      <c r="E719" s="1" t="s">
        <v>50</v>
      </c>
      <c r="F719" s="1" t="s">
        <v>16</v>
      </c>
      <c r="G719" s="1" t="s">
        <v>16</v>
      </c>
      <c r="H719">
        <v>0</v>
      </c>
      <c r="I719" s="3">
        <f>IF(ISBLANK(Nikes_Sales_Dataset___Working_file[[#This Row],[Units_Sold]]),IF(Nikes_Sales_Dataset___Working_file[[#This Row],[Profit]]&lt;0,0,1),Nikes_Sales_Dataset___Working_file[[#This Row],[Units_Sold]])</f>
        <v>0</v>
      </c>
      <c r="J719">
        <v>9473.09</v>
      </c>
      <c r="K719" s="9">
        <f>IF(ISBLANK(Nikes_Sales_Dataset___Working_file[[#This Row],[MRP]]),MEDIAN(Nikes_Sales_Dataset___Working_file[[#All],[MRP]]),Nikes_Sales_Dataset___Working_file[[#This Row],[MRP]])</f>
        <v>9473.09</v>
      </c>
      <c r="M719">
        <f>IF(ISBLANK(Nikes_Sales_Dataset___Working_file[[#This Row],[Discount_Applied]]),0,Nikes_Sales_Dataset___Working_file[[#This Row],[Discount_Applied]])</f>
        <v>0</v>
      </c>
      <c r="N719" s="9">
        <f>Nikes_Sales_Dataset___Working_file[[#This Row],[MRP Final]]*(1-Nikes_Sales_Dataset___Working_file[[#This Row],[Cleaned Discount]])</f>
        <v>9473.09</v>
      </c>
      <c r="O719">
        <v>0</v>
      </c>
      <c r="P719" s="3">
        <f>Nikes_Sales_Dataset___Working_file[[#This Row],[Sales Price]]*Nikes_Sales_Dataset___Working_file[[#This Row],[Units Sold Filled]]</f>
        <v>0</v>
      </c>
      <c r="Q719" s="2">
        <v>45613</v>
      </c>
      <c r="R719" s="7">
        <f>IF(ISBLANK(Nikes_Sales_Dataset___Working_file[[#This Row],[Order_Date]]),"Unknown Date",Nikes_Sales_Dataset___Working_file[[#This Row],[Order_Date]])</f>
        <v>45613</v>
      </c>
      <c r="S719" s="7" t="str">
        <f>IF(ISNUMBER(Nikes_Sales_Dataset___Working_file[[#This Row],[Cleaned Order Date]]),TEXT(Nikes_Sales_Dataset___Working_file[[#This Row],[Cleaned Order Date]],"mmm"),"Unknown")</f>
        <v>Nov</v>
      </c>
      <c r="T719" s="7" t="str">
        <f>IF(ISNUMBER(Nikes_Sales_Dataset___Working_file[[#This Row],[Cleaned Order Date]]),TEXT(Nikes_Sales_Dataset___Working_file[[#This Row],[Cleaned Order Date]],"yyyy"),"Unknown")</f>
        <v>2024</v>
      </c>
      <c r="U719" s="1" t="s">
        <v>17</v>
      </c>
      <c r="V719" s="1" t="s">
        <v>33</v>
      </c>
      <c r="W719" s="1" t="s">
        <v>33</v>
      </c>
      <c r="X719" s="9">
        <v>3055.36</v>
      </c>
    </row>
    <row r="720" spans="1:24" x14ac:dyDescent="0.25">
      <c r="A720" s="4">
        <v>2718</v>
      </c>
      <c r="B720" s="4" t="str">
        <f>Nikes_Sales_Dataset___Working_file[[#This Row],[Order_ID]]&amp;"_"&amp;TEXT(Nikes_Sales_Dataset___Working_file[[#This Row],[Cleaned Order Date]],"yyyymmdd")</f>
        <v>2718_Unknown Date</v>
      </c>
      <c r="C720" s="1" t="s">
        <v>35</v>
      </c>
      <c r="D720" s="1" t="s">
        <v>43</v>
      </c>
      <c r="E720" s="1" t="s">
        <v>61</v>
      </c>
      <c r="F720" s="1" t="s">
        <v>57</v>
      </c>
      <c r="G720" s="1" t="s">
        <v>16</v>
      </c>
      <c r="I720" s="3">
        <f>IF(ISBLANK(Nikes_Sales_Dataset___Working_file[[#This Row],[Units_Sold]]),IF(Nikes_Sales_Dataset___Working_file[[#This Row],[Profit]]&lt;0,0,1),Nikes_Sales_Dataset___Working_file[[#This Row],[Units_Sold]])</f>
        <v>1</v>
      </c>
      <c r="J720">
        <v>8485.23</v>
      </c>
      <c r="K720" s="9">
        <f>IF(ISBLANK(Nikes_Sales_Dataset___Working_file[[#This Row],[MRP]]),MEDIAN(Nikes_Sales_Dataset___Working_file[[#All],[MRP]]),Nikes_Sales_Dataset___Working_file[[#This Row],[MRP]])</f>
        <v>8485.23</v>
      </c>
      <c r="M720">
        <f>IF(ISBLANK(Nikes_Sales_Dataset___Working_file[[#This Row],[Discount_Applied]]),0,Nikes_Sales_Dataset___Working_file[[#This Row],[Discount_Applied]])</f>
        <v>0</v>
      </c>
      <c r="N720" s="9">
        <f>Nikes_Sales_Dataset___Working_file[[#This Row],[MRP Final]]*(1-Nikes_Sales_Dataset___Working_file[[#This Row],[Cleaned Discount]])</f>
        <v>8485.23</v>
      </c>
      <c r="O720">
        <v>0</v>
      </c>
      <c r="P720" s="3">
        <f>Nikes_Sales_Dataset___Working_file[[#This Row],[Sales Price]]*Nikes_Sales_Dataset___Working_file[[#This Row],[Units Sold Filled]]</f>
        <v>8485.23</v>
      </c>
      <c r="Q720" s="2"/>
      <c r="R720" s="7" t="str">
        <f>IF(ISBLANK(Nikes_Sales_Dataset___Working_file[[#This Row],[Order_Date]]),"Unknown Date",Nikes_Sales_Dataset___Working_file[[#This Row],[Order_Date]])</f>
        <v>Unknown Date</v>
      </c>
      <c r="S720" s="7" t="str">
        <f>IF(ISNUMBER(Nikes_Sales_Dataset___Working_file[[#This Row],[Cleaned Order Date]]),TEXT(Nikes_Sales_Dataset___Working_file[[#This Row],[Cleaned Order Date]],"mmm"),"Unknown")</f>
        <v>Unknown</v>
      </c>
      <c r="T720" s="7" t="str">
        <f>IF(ISNUMBER(Nikes_Sales_Dataset___Working_file[[#This Row],[Cleaned Order Date]]),TEXT(Nikes_Sales_Dataset___Working_file[[#This Row],[Cleaned Order Date]],"yyyy"),"Unknown")</f>
        <v>Unknown</v>
      </c>
      <c r="U720" s="1" t="s">
        <v>22</v>
      </c>
      <c r="V720" s="1" t="s">
        <v>18</v>
      </c>
      <c r="W720" s="1" t="s">
        <v>36</v>
      </c>
      <c r="X720" s="9">
        <v>637.62</v>
      </c>
    </row>
    <row r="721" spans="1:24" x14ac:dyDescent="0.25">
      <c r="A721" s="4">
        <v>2719</v>
      </c>
      <c r="B721" s="4" t="str">
        <f>Nikes_Sales_Dataset___Working_file[[#This Row],[Order_ID]]&amp;"_"&amp;TEXT(Nikes_Sales_Dataset___Working_file[[#This Row],[Cleaned Order Date]],"yyyymmdd")</f>
        <v>2719_20240322</v>
      </c>
      <c r="C721" s="1" t="s">
        <v>19</v>
      </c>
      <c r="D721" s="1" t="s">
        <v>14</v>
      </c>
      <c r="E721" s="1" t="s">
        <v>47</v>
      </c>
      <c r="F721" s="1" t="s">
        <v>41</v>
      </c>
      <c r="G721" s="1" t="s">
        <v>16</v>
      </c>
      <c r="I721" s="3">
        <f>IF(ISBLANK(Nikes_Sales_Dataset___Working_file[[#This Row],[Units_Sold]]),IF(Nikes_Sales_Dataset___Working_file[[#This Row],[Profit]]&lt;0,0,1),Nikes_Sales_Dataset___Working_file[[#This Row],[Units_Sold]])</f>
        <v>1</v>
      </c>
      <c r="J721">
        <v>4819.76</v>
      </c>
      <c r="K721" s="9">
        <f>IF(ISBLANK(Nikes_Sales_Dataset___Working_file[[#This Row],[MRP]]),MEDIAN(Nikes_Sales_Dataset___Working_file[[#All],[MRP]]),Nikes_Sales_Dataset___Working_file[[#This Row],[MRP]])</f>
        <v>4819.76</v>
      </c>
      <c r="M721">
        <f>IF(ISBLANK(Nikes_Sales_Dataset___Working_file[[#This Row],[Discount_Applied]]),0,Nikes_Sales_Dataset___Working_file[[#This Row],[Discount_Applied]])</f>
        <v>0</v>
      </c>
      <c r="N721" s="9">
        <f>Nikes_Sales_Dataset___Working_file[[#This Row],[MRP Final]]*(1-Nikes_Sales_Dataset___Working_file[[#This Row],[Cleaned Discount]])</f>
        <v>4819.76</v>
      </c>
      <c r="O721">
        <v>0</v>
      </c>
      <c r="P721" s="3">
        <f>Nikes_Sales_Dataset___Working_file[[#This Row],[Sales Price]]*Nikes_Sales_Dataset___Working_file[[#This Row],[Units Sold Filled]]</f>
        <v>4819.76</v>
      </c>
      <c r="Q721" s="2">
        <v>45373</v>
      </c>
      <c r="R721" s="7">
        <f>IF(ISBLANK(Nikes_Sales_Dataset___Working_file[[#This Row],[Order_Date]]),"Unknown Date",Nikes_Sales_Dataset___Working_file[[#This Row],[Order_Date]])</f>
        <v>45373</v>
      </c>
      <c r="S721" s="7" t="str">
        <f>IF(ISNUMBER(Nikes_Sales_Dataset___Working_file[[#This Row],[Cleaned Order Date]]),TEXT(Nikes_Sales_Dataset___Working_file[[#This Row],[Cleaned Order Date]],"mmm"),"Unknown")</f>
        <v>Mar</v>
      </c>
      <c r="T721" s="7" t="str">
        <f>IF(ISNUMBER(Nikes_Sales_Dataset___Working_file[[#This Row],[Cleaned Order Date]]),TEXT(Nikes_Sales_Dataset___Working_file[[#This Row],[Cleaned Order Date]],"yyyy"),"Unknown")</f>
        <v>2024</v>
      </c>
      <c r="U721" s="1" t="s">
        <v>22</v>
      </c>
      <c r="V721" s="1" t="s">
        <v>45</v>
      </c>
      <c r="W721" s="1" t="s">
        <v>45</v>
      </c>
      <c r="X721" s="9">
        <v>2066.12</v>
      </c>
    </row>
    <row r="722" spans="1:24" x14ac:dyDescent="0.25">
      <c r="A722" s="4">
        <v>2720</v>
      </c>
      <c r="B722" s="4" t="str">
        <f>Nikes_Sales_Dataset___Working_file[[#This Row],[Order_ID]]&amp;"_"&amp;TEXT(Nikes_Sales_Dataset___Working_file[[#This Row],[Cleaned Order Date]],"yyyymmdd")</f>
        <v>2720_Unknown Date</v>
      </c>
      <c r="C722" s="1" t="s">
        <v>13</v>
      </c>
      <c r="D722" s="1" t="s">
        <v>14</v>
      </c>
      <c r="E722" s="1" t="s">
        <v>54</v>
      </c>
      <c r="F722" s="1" t="s">
        <v>16</v>
      </c>
      <c r="G722" s="1" t="s">
        <v>16</v>
      </c>
      <c r="I722" s="3">
        <f>IF(ISBLANK(Nikes_Sales_Dataset___Working_file[[#This Row],[Units_Sold]]),IF(Nikes_Sales_Dataset___Working_file[[#This Row],[Profit]]&lt;0,0,1),Nikes_Sales_Dataset___Working_file[[#This Row],[Units_Sold]])</f>
        <v>1</v>
      </c>
      <c r="K722" s="9">
        <f>IF(ISBLANK(Nikes_Sales_Dataset___Working_file[[#This Row],[MRP]]),MEDIAN(Nikes_Sales_Dataset___Working_file[[#All],[MRP]]),Nikes_Sales_Dataset___Working_file[[#This Row],[MRP]])</f>
        <v>6110.0300000000007</v>
      </c>
      <c r="M722">
        <f>IF(ISBLANK(Nikes_Sales_Dataset___Working_file[[#This Row],[Discount_Applied]]),0,Nikes_Sales_Dataset___Working_file[[#This Row],[Discount_Applied]])</f>
        <v>0</v>
      </c>
      <c r="N722" s="9">
        <f>Nikes_Sales_Dataset___Working_file[[#This Row],[MRP Final]]*(1-Nikes_Sales_Dataset___Working_file[[#This Row],[Cleaned Discount]])</f>
        <v>6110.0300000000007</v>
      </c>
      <c r="O722">
        <v>0</v>
      </c>
      <c r="P722" s="3">
        <f>Nikes_Sales_Dataset___Working_file[[#This Row],[Sales Price]]*Nikes_Sales_Dataset___Working_file[[#This Row],[Units Sold Filled]]</f>
        <v>6110.0300000000007</v>
      </c>
      <c r="Q722" s="2"/>
      <c r="R722" s="7" t="str">
        <f>IF(ISBLANK(Nikes_Sales_Dataset___Working_file[[#This Row],[Order_Date]]),"Unknown Date",Nikes_Sales_Dataset___Working_file[[#This Row],[Order_Date]])</f>
        <v>Unknown Date</v>
      </c>
      <c r="S722" s="7" t="str">
        <f>IF(ISNUMBER(Nikes_Sales_Dataset___Working_file[[#This Row],[Cleaned Order Date]]),TEXT(Nikes_Sales_Dataset___Working_file[[#This Row],[Cleaned Order Date]],"mmm"),"Unknown")</f>
        <v>Unknown</v>
      </c>
      <c r="T722" s="7" t="str">
        <f>IF(ISNUMBER(Nikes_Sales_Dataset___Working_file[[#This Row],[Cleaned Order Date]]),TEXT(Nikes_Sales_Dataset___Working_file[[#This Row],[Cleaned Order Date]],"yyyy"),"Unknown")</f>
        <v>Unknown</v>
      </c>
      <c r="U722" s="1" t="s">
        <v>22</v>
      </c>
      <c r="V722" s="1" t="s">
        <v>33</v>
      </c>
      <c r="W722" s="1" t="s">
        <v>33</v>
      </c>
      <c r="X722" s="9">
        <v>2548.7800000000002</v>
      </c>
    </row>
    <row r="723" spans="1:24" x14ac:dyDescent="0.25">
      <c r="A723" s="4">
        <v>2721</v>
      </c>
      <c r="B723" s="4" t="str">
        <f>Nikes_Sales_Dataset___Working_file[[#This Row],[Order_ID]]&amp;"_"&amp;TEXT(Nikes_Sales_Dataset___Working_file[[#This Row],[Cleaned Order Date]],"yyyymmdd")</f>
        <v>2721_20231111</v>
      </c>
      <c r="C723" s="1" t="s">
        <v>13</v>
      </c>
      <c r="D723" s="1" t="s">
        <v>14</v>
      </c>
      <c r="E723" s="1" t="s">
        <v>34</v>
      </c>
      <c r="F723" s="1" t="s">
        <v>28</v>
      </c>
      <c r="G723" s="1" t="s">
        <v>28</v>
      </c>
      <c r="H723">
        <v>0</v>
      </c>
      <c r="I723" s="3">
        <f>IF(ISBLANK(Nikes_Sales_Dataset___Working_file[[#This Row],[Units_Sold]]),IF(Nikes_Sales_Dataset___Working_file[[#This Row],[Profit]]&lt;0,0,1),Nikes_Sales_Dataset___Working_file[[#This Row],[Units_Sold]])</f>
        <v>0</v>
      </c>
      <c r="K723" s="9">
        <f>IF(ISBLANK(Nikes_Sales_Dataset___Working_file[[#This Row],[MRP]]),MEDIAN(Nikes_Sales_Dataset___Working_file[[#All],[MRP]]),Nikes_Sales_Dataset___Working_file[[#This Row],[MRP]])</f>
        <v>6110.0300000000007</v>
      </c>
      <c r="M723">
        <f>IF(ISBLANK(Nikes_Sales_Dataset___Working_file[[#This Row],[Discount_Applied]]),0,Nikes_Sales_Dataset___Working_file[[#This Row],[Discount_Applied]])</f>
        <v>0</v>
      </c>
      <c r="N723" s="9">
        <f>Nikes_Sales_Dataset___Working_file[[#This Row],[MRP Final]]*(1-Nikes_Sales_Dataset___Working_file[[#This Row],[Cleaned Discount]])</f>
        <v>6110.0300000000007</v>
      </c>
      <c r="O723">
        <v>0</v>
      </c>
      <c r="P723" s="3">
        <f>Nikes_Sales_Dataset___Working_file[[#This Row],[Sales Price]]*Nikes_Sales_Dataset___Working_file[[#This Row],[Units Sold Filled]]</f>
        <v>0</v>
      </c>
      <c r="Q723" s="2">
        <v>45241</v>
      </c>
      <c r="R723" s="7">
        <f>IF(ISBLANK(Nikes_Sales_Dataset___Working_file[[#This Row],[Order_Date]]),"Unknown Date",Nikes_Sales_Dataset___Working_file[[#This Row],[Order_Date]])</f>
        <v>45241</v>
      </c>
      <c r="S723" s="7" t="str">
        <f>IF(ISNUMBER(Nikes_Sales_Dataset___Working_file[[#This Row],[Cleaned Order Date]]),TEXT(Nikes_Sales_Dataset___Working_file[[#This Row],[Cleaned Order Date]],"mmm"),"Unknown")</f>
        <v>Nov</v>
      </c>
      <c r="T723" s="7" t="str">
        <f>IF(ISNUMBER(Nikes_Sales_Dataset___Working_file[[#This Row],[Cleaned Order Date]]),TEXT(Nikes_Sales_Dataset___Working_file[[#This Row],[Cleaned Order Date]],"yyyy"),"Unknown")</f>
        <v>2023</v>
      </c>
      <c r="U723" s="1" t="s">
        <v>17</v>
      </c>
      <c r="V723" s="1" t="s">
        <v>36</v>
      </c>
      <c r="W723" s="1" t="s">
        <v>36</v>
      </c>
      <c r="X723" s="9">
        <v>1275.23</v>
      </c>
    </row>
    <row r="724" spans="1:24" x14ac:dyDescent="0.25">
      <c r="A724" s="4">
        <v>2722</v>
      </c>
      <c r="B724" s="4" t="str">
        <f>Nikes_Sales_Dataset___Working_file[[#This Row],[Order_ID]]&amp;"_"&amp;TEXT(Nikes_Sales_Dataset___Working_file[[#This Row],[Cleaned Order Date]],"yyyymmdd")</f>
        <v>2722_20240930</v>
      </c>
      <c r="C724" s="1" t="s">
        <v>19</v>
      </c>
      <c r="D724" s="1" t="s">
        <v>26</v>
      </c>
      <c r="E724" s="1" t="s">
        <v>58</v>
      </c>
      <c r="F724" s="1" t="s">
        <v>28</v>
      </c>
      <c r="G724" s="1" t="s">
        <v>28</v>
      </c>
      <c r="H724">
        <v>0</v>
      </c>
      <c r="I724" s="3">
        <f>IF(ISBLANK(Nikes_Sales_Dataset___Working_file[[#This Row],[Units_Sold]]),IF(Nikes_Sales_Dataset___Working_file[[#This Row],[Profit]]&lt;0,0,1),Nikes_Sales_Dataset___Working_file[[#This Row],[Units_Sold]])</f>
        <v>0</v>
      </c>
      <c r="K724" s="9">
        <f>IF(ISBLANK(Nikes_Sales_Dataset___Working_file[[#This Row],[MRP]]),MEDIAN(Nikes_Sales_Dataset___Working_file[[#All],[MRP]]),Nikes_Sales_Dataset___Working_file[[#This Row],[MRP]])</f>
        <v>6110.0300000000007</v>
      </c>
      <c r="L724">
        <v>0.09</v>
      </c>
      <c r="M724">
        <f>IF(ISBLANK(Nikes_Sales_Dataset___Working_file[[#This Row],[Discount_Applied]]),0,Nikes_Sales_Dataset___Working_file[[#This Row],[Discount_Applied]])</f>
        <v>0.09</v>
      </c>
      <c r="N724" s="9">
        <f>Nikes_Sales_Dataset___Working_file[[#This Row],[MRP Final]]*(1-Nikes_Sales_Dataset___Working_file[[#This Row],[Cleaned Discount]])</f>
        <v>5560.127300000001</v>
      </c>
      <c r="O724">
        <v>0</v>
      </c>
      <c r="P724" s="3">
        <f>Nikes_Sales_Dataset___Working_file[[#This Row],[Sales Price]]*Nikes_Sales_Dataset___Working_file[[#This Row],[Units Sold Filled]]</f>
        <v>0</v>
      </c>
      <c r="Q724" s="2">
        <v>45565</v>
      </c>
      <c r="R724" s="7">
        <f>IF(ISBLANK(Nikes_Sales_Dataset___Working_file[[#This Row],[Order_Date]]),"Unknown Date",Nikes_Sales_Dataset___Working_file[[#This Row],[Order_Date]])</f>
        <v>45565</v>
      </c>
      <c r="S724" s="7" t="str">
        <f>IF(ISNUMBER(Nikes_Sales_Dataset___Working_file[[#This Row],[Cleaned Order Date]]),TEXT(Nikes_Sales_Dataset___Working_file[[#This Row],[Cleaned Order Date]],"mmm"),"Unknown")</f>
        <v>Sep</v>
      </c>
      <c r="T724" s="7" t="str">
        <f>IF(ISNUMBER(Nikes_Sales_Dataset___Working_file[[#This Row],[Cleaned Order Date]]),TEXT(Nikes_Sales_Dataset___Working_file[[#This Row],[Cleaned Order Date]],"yyyy"),"Unknown")</f>
        <v>2024</v>
      </c>
      <c r="U724" s="1" t="s">
        <v>17</v>
      </c>
      <c r="V724" s="1" t="s">
        <v>45</v>
      </c>
      <c r="W724" s="1" t="s">
        <v>45</v>
      </c>
      <c r="X724" s="9">
        <v>818.65</v>
      </c>
    </row>
    <row r="725" spans="1:24" x14ac:dyDescent="0.25">
      <c r="A725" s="4">
        <v>2723</v>
      </c>
      <c r="B725" s="4" t="str">
        <f>Nikes_Sales_Dataset___Working_file[[#This Row],[Order_ID]]&amp;"_"&amp;TEXT(Nikes_Sales_Dataset___Working_file[[#This Row],[Cleaned Order Date]],"yyyymmdd")</f>
        <v>2723_20250310</v>
      </c>
      <c r="C725" s="1" t="s">
        <v>19</v>
      </c>
      <c r="D725" s="1" t="s">
        <v>26</v>
      </c>
      <c r="E725" s="1" t="s">
        <v>58</v>
      </c>
      <c r="F725" s="1" t="s">
        <v>32</v>
      </c>
      <c r="G725" s="1" t="s">
        <v>32</v>
      </c>
      <c r="I725" s="3">
        <f>IF(ISBLANK(Nikes_Sales_Dataset___Working_file[[#This Row],[Units_Sold]]),IF(Nikes_Sales_Dataset___Working_file[[#This Row],[Profit]]&lt;0,0,1),Nikes_Sales_Dataset___Working_file[[#This Row],[Units_Sold]])</f>
        <v>1</v>
      </c>
      <c r="J725">
        <v>3403.54</v>
      </c>
      <c r="K725" s="9">
        <f>IF(ISBLANK(Nikes_Sales_Dataset___Working_file[[#This Row],[MRP]]),MEDIAN(Nikes_Sales_Dataset___Working_file[[#All],[MRP]]),Nikes_Sales_Dataset___Working_file[[#This Row],[MRP]])</f>
        <v>3403.54</v>
      </c>
      <c r="M725">
        <f>IF(ISBLANK(Nikes_Sales_Dataset___Working_file[[#This Row],[Discount_Applied]]),0,Nikes_Sales_Dataset___Working_file[[#This Row],[Discount_Applied]])</f>
        <v>0</v>
      </c>
      <c r="N725" s="9">
        <f>Nikes_Sales_Dataset___Working_file[[#This Row],[MRP Final]]*(1-Nikes_Sales_Dataset___Working_file[[#This Row],[Cleaned Discount]])</f>
        <v>3403.54</v>
      </c>
      <c r="O725">
        <v>0</v>
      </c>
      <c r="P725" s="3">
        <f>Nikes_Sales_Dataset___Working_file[[#This Row],[Sales Price]]*Nikes_Sales_Dataset___Working_file[[#This Row],[Units Sold Filled]]</f>
        <v>3403.54</v>
      </c>
      <c r="Q725" s="2">
        <v>45726</v>
      </c>
      <c r="R725" s="7">
        <f>IF(ISBLANK(Nikes_Sales_Dataset___Working_file[[#This Row],[Order_Date]]),"Unknown Date",Nikes_Sales_Dataset___Working_file[[#This Row],[Order_Date]])</f>
        <v>45726</v>
      </c>
      <c r="S725" s="7" t="str">
        <f>IF(ISNUMBER(Nikes_Sales_Dataset___Working_file[[#This Row],[Cleaned Order Date]]),TEXT(Nikes_Sales_Dataset___Working_file[[#This Row],[Cleaned Order Date]],"mmm"),"Unknown")</f>
        <v>Mar</v>
      </c>
      <c r="T725" s="7" t="str">
        <f>IF(ISNUMBER(Nikes_Sales_Dataset___Working_file[[#This Row],[Cleaned Order Date]]),TEXT(Nikes_Sales_Dataset___Working_file[[#This Row],[Cleaned Order Date]],"yyyy"),"Unknown")</f>
        <v>2025</v>
      </c>
      <c r="U725" s="1" t="s">
        <v>17</v>
      </c>
      <c r="V725" s="1" t="s">
        <v>45</v>
      </c>
      <c r="W725" s="1" t="s">
        <v>45</v>
      </c>
      <c r="X725" s="9">
        <v>221.41</v>
      </c>
    </row>
    <row r="726" spans="1:24" x14ac:dyDescent="0.25">
      <c r="A726" s="4">
        <v>2724</v>
      </c>
      <c r="B726" s="4" t="str">
        <f>Nikes_Sales_Dataset___Working_file[[#This Row],[Order_ID]]&amp;"_"&amp;TEXT(Nikes_Sales_Dataset___Working_file[[#This Row],[Cleaned Order Date]],"yyyymmdd")</f>
        <v>2724_20250116</v>
      </c>
      <c r="C726" s="1" t="s">
        <v>19</v>
      </c>
      <c r="D726" s="1" t="s">
        <v>14</v>
      </c>
      <c r="E726" s="1" t="s">
        <v>34</v>
      </c>
      <c r="F726" s="1" t="s">
        <v>28</v>
      </c>
      <c r="G726" s="1" t="s">
        <v>28</v>
      </c>
      <c r="I726" s="3">
        <f>IF(ISBLANK(Nikes_Sales_Dataset___Working_file[[#This Row],[Units_Sold]]),IF(Nikes_Sales_Dataset___Working_file[[#This Row],[Profit]]&lt;0,0,1),Nikes_Sales_Dataset___Working_file[[#This Row],[Units_Sold]])</f>
        <v>1</v>
      </c>
      <c r="J726">
        <v>8007.22</v>
      </c>
      <c r="K726" s="9">
        <f>IF(ISBLANK(Nikes_Sales_Dataset___Working_file[[#This Row],[MRP]]),MEDIAN(Nikes_Sales_Dataset___Working_file[[#All],[MRP]]),Nikes_Sales_Dataset___Working_file[[#This Row],[MRP]])</f>
        <v>8007.22</v>
      </c>
      <c r="M726">
        <f>IF(ISBLANK(Nikes_Sales_Dataset___Working_file[[#This Row],[Discount_Applied]]),0,Nikes_Sales_Dataset___Working_file[[#This Row],[Discount_Applied]])</f>
        <v>0</v>
      </c>
      <c r="N726" s="9">
        <f>Nikes_Sales_Dataset___Working_file[[#This Row],[MRP Final]]*(1-Nikes_Sales_Dataset___Working_file[[#This Row],[Cleaned Discount]])</f>
        <v>8007.22</v>
      </c>
      <c r="O726">
        <v>0</v>
      </c>
      <c r="P726" s="3">
        <f>Nikes_Sales_Dataset___Working_file[[#This Row],[Sales Price]]*Nikes_Sales_Dataset___Working_file[[#This Row],[Units Sold Filled]]</f>
        <v>8007.22</v>
      </c>
      <c r="Q726" s="2">
        <v>45673</v>
      </c>
      <c r="R726" s="7">
        <f>IF(ISBLANK(Nikes_Sales_Dataset___Working_file[[#This Row],[Order_Date]]),"Unknown Date",Nikes_Sales_Dataset___Working_file[[#This Row],[Order_Date]])</f>
        <v>45673</v>
      </c>
      <c r="S726" s="7" t="str">
        <f>IF(ISNUMBER(Nikes_Sales_Dataset___Working_file[[#This Row],[Cleaned Order Date]]),TEXT(Nikes_Sales_Dataset___Working_file[[#This Row],[Cleaned Order Date]],"mmm"),"Unknown")</f>
        <v>Jan</v>
      </c>
      <c r="T726" s="7" t="str">
        <f>IF(ISNUMBER(Nikes_Sales_Dataset___Working_file[[#This Row],[Cleaned Order Date]]),TEXT(Nikes_Sales_Dataset___Working_file[[#This Row],[Cleaned Order Date]],"yyyy"),"Unknown")</f>
        <v>2025</v>
      </c>
      <c r="U726" s="1" t="s">
        <v>17</v>
      </c>
      <c r="V726" s="1" t="s">
        <v>33</v>
      </c>
      <c r="W726" s="1" t="s">
        <v>33</v>
      </c>
      <c r="X726" s="9">
        <v>1190.2</v>
      </c>
    </row>
    <row r="727" spans="1:24" x14ac:dyDescent="0.25">
      <c r="A727" s="4">
        <v>2012</v>
      </c>
      <c r="B727" s="4" t="str">
        <f>Nikes_Sales_Dataset___Working_file[[#This Row],[Order_ID]]&amp;"_"&amp;TEXT(Nikes_Sales_Dataset___Working_file[[#This Row],[Cleaned Order Date]],"yyyymmdd")</f>
        <v>2012_Unknown Date</v>
      </c>
      <c r="C727" s="1" t="s">
        <v>35</v>
      </c>
      <c r="D727" s="1" t="s">
        <v>26</v>
      </c>
      <c r="E727" s="1" t="s">
        <v>58</v>
      </c>
      <c r="F727" s="1" t="s">
        <v>32</v>
      </c>
      <c r="G727" s="1" t="s">
        <v>32</v>
      </c>
      <c r="I727" s="3">
        <f>IF(ISBLANK(Nikes_Sales_Dataset___Working_file[[#This Row],[Units_Sold]]),IF(Nikes_Sales_Dataset___Working_file[[#This Row],[Profit]]&lt;0,0,1),Nikes_Sales_Dataset___Working_file[[#This Row],[Units_Sold]])</f>
        <v>0</v>
      </c>
      <c r="J727">
        <v>2174.89</v>
      </c>
      <c r="K727" s="9">
        <f>IF(ISBLANK(Nikes_Sales_Dataset___Working_file[[#This Row],[MRP]]),MEDIAN(Nikes_Sales_Dataset___Working_file[[#All],[MRP]]),Nikes_Sales_Dataset___Working_file[[#This Row],[MRP]])</f>
        <v>2174.89</v>
      </c>
      <c r="M727">
        <f>IF(ISBLANK(Nikes_Sales_Dataset___Working_file[[#This Row],[Discount_Applied]]),0,Nikes_Sales_Dataset___Working_file[[#This Row],[Discount_Applied]])</f>
        <v>0</v>
      </c>
      <c r="N727" s="9">
        <f>Nikes_Sales_Dataset___Working_file[[#This Row],[MRP Final]]*(1-Nikes_Sales_Dataset___Working_file[[#This Row],[Cleaned Discount]])</f>
        <v>2174.89</v>
      </c>
      <c r="O727">
        <v>0</v>
      </c>
      <c r="P727" s="3">
        <f>Nikes_Sales_Dataset___Working_file[[#This Row],[Sales Price]]*Nikes_Sales_Dataset___Working_file[[#This Row],[Units Sold Filled]]</f>
        <v>0</v>
      </c>
      <c r="Q727" s="2"/>
      <c r="R727" s="7" t="str">
        <f>IF(ISBLANK(Nikes_Sales_Dataset___Working_file[[#This Row],[Order_Date]]),"Unknown Date",Nikes_Sales_Dataset___Working_file[[#This Row],[Order_Date]])</f>
        <v>Unknown Date</v>
      </c>
      <c r="S727" s="7" t="str">
        <f>IF(ISNUMBER(Nikes_Sales_Dataset___Working_file[[#This Row],[Cleaned Order Date]]),TEXT(Nikes_Sales_Dataset___Working_file[[#This Row],[Cleaned Order Date]],"mmm"),"Unknown")</f>
        <v>Unknown</v>
      </c>
      <c r="T727" s="7" t="str">
        <f>IF(ISNUMBER(Nikes_Sales_Dataset___Working_file[[#This Row],[Cleaned Order Date]]),TEXT(Nikes_Sales_Dataset___Working_file[[#This Row],[Cleaned Order Date]],"yyyy"),"Unknown")</f>
        <v>Unknown</v>
      </c>
      <c r="U727" s="1" t="s">
        <v>22</v>
      </c>
      <c r="V727" s="1" t="s">
        <v>45</v>
      </c>
      <c r="W727" s="1" t="s">
        <v>45</v>
      </c>
      <c r="X727" s="9">
        <v>-406.38</v>
      </c>
    </row>
    <row r="728" spans="1:24" x14ac:dyDescent="0.25">
      <c r="A728" s="4">
        <v>2726</v>
      </c>
      <c r="B728" s="4" t="str">
        <f>Nikes_Sales_Dataset___Working_file[[#This Row],[Order_ID]]&amp;"_"&amp;TEXT(Nikes_Sales_Dataset___Working_file[[#This Row],[Cleaned Order Date]],"yyyymmdd")</f>
        <v>2726_20240819</v>
      </c>
      <c r="C728" s="1" t="s">
        <v>19</v>
      </c>
      <c r="D728" s="1" t="s">
        <v>14</v>
      </c>
      <c r="E728" s="1" t="s">
        <v>34</v>
      </c>
      <c r="F728" s="1" t="s">
        <v>41</v>
      </c>
      <c r="G728" s="1" t="s">
        <v>16</v>
      </c>
      <c r="I728" s="3">
        <f>IF(ISBLANK(Nikes_Sales_Dataset___Working_file[[#This Row],[Units_Sold]]),IF(Nikes_Sales_Dataset___Working_file[[#This Row],[Profit]]&lt;0,0,1),Nikes_Sales_Dataset___Working_file[[#This Row],[Units_Sold]])</f>
        <v>1</v>
      </c>
      <c r="K728" s="9">
        <f>IF(ISBLANK(Nikes_Sales_Dataset___Working_file[[#This Row],[MRP]]),MEDIAN(Nikes_Sales_Dataset___Working_file[[#All],[MRP]]),Nikes_Sales_Dataset___Working_file[[#This Row],[MRP]])</f>
        <v>6110.0300000000007</v>
      </c>
      <c r="L728">
        <v>0.48</v>
      </c>
      <c r="M728">
        <f>IF(ISBLANK(Nikes_Sales_Dataset___Working_file[[#This Row],[Discount_Applied]]),0,Nikes_Sales_Dataset___Working_file[[#This Row],[Discount_Applied]])</f>
        <v>0.48</v>
      </c>
      <c r="N728" s="9">
        <f>Nikes_Sales_Dataset___Working_file[[#This Row],[MRP Final]]*(1-Nikes_Sales_Dataset___Working_file[[#This Row],[Cleaned Discount]])</f>
        <v>3177.2156000000004</v>
      </c>
      <c r="O728">
        <v>0</v>
      </c>
      <c r="P728" s="3">
        <f>Nikes_Sales_Dataset___Working_file[[#This Row],[Sales Price]]*Nikes_Sales_Dataset___Working_file[[#This Row],[Units Sold Filled]]</f>
        <v>3177.2156000000004</v>
      </c>
      <c r="Q728" s="2">
        <v>45523</v>
      </c>
      <c r="R728" s="7">
        <f>IF(ISBLANK(Nikes_Sales_Dataset___Working_file[[#This Row],[Order_Date]]),"Unknown Date",Nikes_Sales_Dataset___Working_file[[#This Row],[Order_Date]])</f>
        <v>45523</v>
      </c>
      <c r="S728" s="7" t="str">
        <f>IF(ISNUMBER(Nikes_Sales_Dataset___Working_file[[#This Row],[Cleaned Order Date]]),TEXT(Nikes_Sales_Dataset___Working_file[[#This Row],[Cleaned Order Date]],"mmm"),"Unknown")</f>
        <v>Aug</v>
      </c>
      <c r="T728" s="7" t="str">
        <f>IF(ISNUMBER(Nikes_Sales_Dataset___Working_file[[#This Row],[Cleaned Order Date]]),TEXT(Nikes_Sales_Dataset___Working_file[[#This Row],[Cleaned Order Date]],"yyyy"),"Unknown")</f>
        <v>2024</v>
      </c>
      <c r="U728" s="1" t="s">
        <v>22</v>
      </c>
      <c r="V728" s="1" t="s">
        <v>29</v>
      </c>
      <c r="W728" s="1" t="s">
        <v>29</v>
      </c>
      <c r="X728" s="9">
        <v>1392.27</v>
      </c>
    </row>
    <row r="729" spans="1:24" x14ac:dyDescent="0.25">
      <c r="A729" s="4">
        <v>2727</v>
      </c>
      <c r="B729" s="4" t="str">
        <f>Nikes_Sales_Dataset___Working_file[[#This Row],[Order_ID]]&amp;"_"&amp;TEXT(Nikes_Sales_Dataset___Working_file[[#This Row],[Cleaned Order Date]],"yyyymmdd")</f>
        <v>2727_Unknown Date</v>
      </c>
      <c r="C729" s="1" t="s">
        <v>35</v>
      </c>
      <c r="D729" s="1" t="s">
        <v>26</v>
      </c>
      <c r="E729" s="1" t="s">
        <v>40</v>
      </c>
      <c r="F729" s="1" t="s">
        <v>16</v>
      </c>
      <c r="G729" s="1" t="s">
        <v>16</v>
      </c>
      <c r="I729" s="3">
        <f>IF(ISBLANK(Nikes_Sales_Dataset___Working_file[[#This Row],[Units_Sold]]),IF(Nikes_Sales_Dataset___Working_file[[#This Row],[Profit]]&lt;0,0,1),Nikes_Sales_Dataset___Working_file[[#This Row],[Units_Sold]])</f>
        <v>1</v>
      </c>
      <c r="J729">
        <v>6154.32</v>
      </c>
      <c r="K729" s="9">
        <f>IF(ISBLANK(Nikes_Sales_Dataset___Working_file[[#This Row],[MRP]]),MEDIAN(Nikes_Sales_Dataset___Working_file[[#All],[MRP]]),Nikes_Sales_Dataset___Working_file[[#This Row],[MRP]])</f>
        <v>6154.32</v>
      </c>
      <c r="L729">
        <v>0.94</v>
      </c>
      <c r="M729">
        <f>IF(ISBLANK(Nikes_Sales_Dataset___Working_file[[#This Row],[Discount_Applied]]),0,Nikes_Sales_Dataset___Working_file[[#This Row],[Discount_Applied]])</f>
        <v>0.94</v>
      </c>
      <c r="N729" s="9">
        <f>Nikes_Sales_Dataset___Working_file[[#This Row],[MRP Final]]*(1-Nikes_Sales_Dataset___Working_file[[#This Row],[Cleaned Discount]])</f>
        <v>369.25920000000031</v>
      </c>
      <c r="O729">
        <v>0</v>
      </c>
      <c r="P729" s="3">
        <f>Nikes_Sales_Dataset___Working_file[[#This Row],[Sales Price]]*Nikes_Sales_Dataset___Working_file[[#This Row],[Units Sold Filled]]</f>
        <v>369.25920000000031</v>
      </c>
      <c r="Q729" s="2"/>
      <c r="R729" s="7" t="str">
        <f>IF(ISBLANK(Nikes_Sales_Dataset___Working_file[[#This Row],[Order_Date]]),"Unknown Date",Nikes_Sales_Dataset___Working_file[[#This Row],[Order_Date]])</f>
        <v>Unknown Date</v>
      </c>
      <c r="S729" s="7" t="str">
        <f>IF(ISNUMBER(Nikes_Sales_Dataset___Working_file[[#This Row],[Cleaned Order Date]]),TEXT(Nikes_Sales_Dataset___Working_file[[#This Row],[Cleaned Order Date]],"mmm"),"Unknown")</f>
        <v>Unknown</v>
      </c>
      <c r="T729" s="7" t="str">
        <f>IF(ISNUMBER(Nikes_Sales_Dataset___Working_file[[#This Row],[Cleaned Order Date]]),TEXT(Nikes_Sales_Dataset___Working_file[[#This Row],[Cleaned Order Date]],"yyyy"),"Unknown")</f>
        <v>Unknown</v>
      </c>
      <c r="U729" s="1" t="s">
        <v>17</v>
      </c>
      <c r="V729" s="1" t="s">
        <v>45</v>
      </c>
      <c r="W729" s="1" t="s">
        <v>45</v>
      </c>
      <c r="X729" s="9">
        <v>2004.4</v>
      </c>
    </row>
    <row r="730" spans="1:24" x14ac:dyDescent="0.25">
      <c r="A730" s="4">
        <v>2018</v>
      </c>
      <c r="B730" s="4" t="str">
        <f>Nikes_Sales_Dataset___Working_file[[#This Row],[Order_ID]]&amp;"_"&amp;TEXT(Nikes_Sales_Dataset___Working_file[[#This Row],[Cleaned Order Date]],"yyyymmdd")</f>
        <v>2018_20250215</v>
      </c>
      <c r="C730" s="1" t="s">
        <v>13</v>
      </c>
      <c r="D730" s="1" t="s">
        <v>20</v>
      </c>
      <c r="E730" s="1" t="s">
        <v>21</v>
      </c>
      <c r="F730" s="1" t="s">
        <v>28</v>
      </c>
      <c r="G730" s="1" t="s">
        <v>28</v>
      </c>
      <c r="I730" s="3">
        <f>IF(ISBLANK(Nikes_Sales_Dataset___Working_file[[#This Row],[Units_Sold]]),IF(Nikes_Sales_Dataset___Working_file[[#This Row],[Profit]]&lt;0,0,1),Nikes_Sales_Dataset___Working_file[[#This Row],[Units_Sold]])</f>
        <v>0</v>
      </c>
      <c r="K730" s="9">
        <f>IF(ISBLANK(Nikes_Sales_Dataset___Working_file[[#This Row],[MRP]]),MEDIAN(Nikes_Sales_Dataset___Working_file[[#All],[MRP]]),Nikes_Sales_Dataset___Working_file[[#This Row],[MRP]])</f>
        <v>6110.0300000000007</v>
      </c>
      <c r="M730">
        <f>IF(ISBLANK(Nikes_Sales_Dataset___Working_file[[#This Row],[Discount_Applied]]),0,Nikes_Sales_Dataset___Working_file[[#This Row],[Discount_Applied]])</f>
        <v>0</v>
      </c>
      <c r="N730" s="9">
        <f>Nikes_Sales_Dataset___Working_file[[#This Row],[MRP Final]]*(1-Nikes_Sales_Dataset___Working_file[[#This Row],[Cleaned Discount]])</f>
        <v>6110.0300000000007</v>
      </c>
      <c r="O730">
        <v>0</v>
      </c>
      <c r="P730" s="3">
        <f>Nikes_Sales_Dataset___Working_file[[#This Row],[Sales Price]]*Nikes_Sales_Dataset___Working_file[[#This Row],[Units Sold Filled]]</f>
        <v>0</v>
      </c>
      <c r="Q730" s="2">
        <v>45703</v>
      </c>
      <c r="R730" s="7">
        <f>IF(ISBLANK(Nikes_Sales_Dataset___Working_file[[#This Row],[Order_Date]]),"Unknown Date",Nikes_Sales_Dataset___Working_file[[#This Row],[Order_Date]])</f>
        <v>45703</v>
      </c>
      <c r="S730" s="7" t="str">
        <f>IF(ISNUMBER(Nikes_Sales_Dataset___Working_file[[#This Row],[Cleaned Order Date]]),TEXT(Nikes_Sales_Dataset___Working_file[[#This Row],[Cleaned Order Date]],"mmm"),"Unknown")</f>
        <v>Feb</v>
      </c>
      <c r="T730" s="7" t="str">
        <f>IF(ISNUMBER(Nikes_Sales_Dataset___Working_file[[#This Row],[Cleaned Order Date]]),TEXT(Nikes_Sales_Dataset___Working_file[[#This Row],[Cleaned Order Date]],"yyyy"),"Unknown")</f>
        <v>2025</v>
      </c>
      <c r="U730" s="1" t="s">
        <v>22</v>
      </c>
      <c r="V730" s="1" t="s">
        <v>18</v>
      </c>
      <c r="W730" s="1" t="s">
        <v>36</v>
      </c>
      <c r="X730" s="9">
        <v>-701.28</v>
      </c>
    </row>
    <row r="731" spans="1:24" x14ac:dyDescent="0.25">
      <c r="A731" s="4">
        <v>2729</v>
      </c>
      <c r="B731" s="4" t="str">
        <f>Nikes_Sales_Dataset___Working_file[[#This Row],[Order_ID]]&amp;"_"&amp;TEXT(Nikes_Sales_Dataset___Working_file[[#This Row],[Cleaned Order Date]],"yyyymmdd")</f>
        <v>2729_20250429</v>
      </c>
      <c r="C731" s="1" t="s">
        <v>13</v>
      </c>
      <c r="D731" s="1" t="s">
        <v>14</v>
      </c>
      <c r="E731" s="1" t="s">
        <v>34</v>
      </c>
      <c r="F731" s="1" t="s">
        <v>41</v>
      </c>
      <c r="G731" s="1" t="s">
        <v>16</v>
      </c>
      <c r="I731" s="3">
        <f>IF(ISBLANK(Nikes_Sales_Dataset___Working_file[[#This Row],[Units_Sold]]),IF(Nikes_Sales_Dataset___Working_file[[#This Row],[Profit]]&lt;0,0,1),Nikes_Sales_Dataset___Working_file[[#This Row],[Units_Sold]])</f>
        <v>1</v>
      </c>
      <c r="J731">
        <v>6383.55</v>
      </c>
      <c r="K731" s="9">
        <f>IF(ISBLANK(Nikes_Sales_Dataset___Working_file[[#This Row],[MRP]]),MEDIAN(Nikes_Sales_Dataset___Working_file[[#All],[MRP]]),Nikes_Sales_Dataset___Working_file[[#This Row],[MRP]])</f>
        <v>6383.55</v>
      </c>
      <c r="M731">
        <f>IF(ISBLANK(Nikes_Sales_Dataset___Working_file[[#This Row],[Discount_Applied]]),0,Nikes_Sales_Dataset___Working_file[[#This Row],[Discount_Applied]])</f>
        <v>0</v>
      </c>
      <c r="N731" s="9">
        <f>Nikes_Sales_Dataset___Working_file[[#This Row],[MRP Final]]*(1-Nikes_Sales_Dataset___Working_file[[#This Row],[Cleaned Discount]])</f>
        <v>6383.55</v>
      </c>
      <c r="O731">
        <v>0</v>
      </c>
      <c r="P731" s="3">
        <f>Nikes_Sales_Dataset___Working_file[[#This Row],[Sales Price]]*Nikes_Sales_Dataset___Working_file[[#This Row],[Units Sold Filled]]</f>
        <v>6383.55</v>
      </c>
      <c r="Q731" s="2">
        <v>45776</v>
      </c>
      <c r="R731" s="7">
        <f>IF(ISBLANK(Nikes_Sales_Dataset___Working_file[[#This Row],[Order_Date]]),"Unknown Date",Nikes_Sales_Dataset___Working_file[[#This Row],[Order_Date]])</f>
        <v>45776</v>
      </c>
      <c r="S731" s="7" t="str">
        <f>IF(ISNUMBER(Nikes_Sales_Dataset___Working_file[[#This Row],[Cleaned Order Date]]),TEXT(Nikes_Sales_Dataset___Working_file[[#This Row],[Cleaned Order Date]],"mmm"),"Unknown")</f>
        <v>Apr</v>
      </c>
      <c r="T731" s="7" t="str">
        <f>IF(ISNUMBER(Nikes_Sales_Dataset___Working_file[[#This Row],[Cleaned Order Date]]),TEXT(Nikes_Sales_Dataset___Working_file[[#This Row],[Cleaned Order Date]],"yyyy"),"Unknown")</f>
        <v>2025</v>
      </c>
      <c r="U731" s="1" t="s">
        <v>22</v>
      </c>
      <c r="V731" s="1" t="s">
        <v>33</v>
      </c>
      <c r="W731" s="1" t="s">
        <v>33</v>
      </c>
      <c r="X731" s="9">
        <v>2079.06</v>
      </c>
    </row>
    <row r="732" spans="1:24" x14ac:dyDescent="0.25">
      <c r="A732" s="4">
        <v>2730</v>
      </c>
      <c r="B732" s="4" t="str">
        <f>Nikes_Sales_Dataset___Working_file[[#This Row],[Order_ID]]&amp;"_"&amp;TEXT(Nikes_Sales_Dataset___Working_file[[#This Row],[Cleaned Order Date]],"yyyymmdd")</f>
        <v>2730_Unknown Date</v>
      </c>
      <c r="C732" s="1" t="s">
        <v>19</v>
      </c>
      <c r="D732" s="1" t="s">
        <v>26</v>
      </c>
      <c r="E732" s="1" t="s">
        <v>58</v>
      </c>
      <c r="F732" s="1" t="s">
        <v>41</v>
      </c>
      <c r="G732" s="1" t="s">
        <v>16</v>
      </c>
      <c r="H732">
        <v>1</v>
      </c>
      <c r="I732" s="3">
        <f>IF(ISBLANK(Nikes_Sales_Dataset___Working_file[[#This Row],[Units_Sold]]),IF(Nikes_Sales_Dataset___Working_file[[#This Row],[Profit]]&lt;0,0,1),Nikes_Sales_Dataset___Working_file[[#This Row],[Units_Sold]])</f>
        <v>1</v>
      </c>
      <c r="K732" s="9">
        <f>IF(ISBLANK(Nikes_Sales_Dataset___Working_file[[#This Row],[MRP]]),MEDIAN(Nikes_Sales_Dataset___Working_file[[#All],[MRP]]),Nikes_Sales_Dataset___Working_file[[#This Row],[MRP]])</f>
        <v>6110.0300000000007</v>
      </c>
      <c r="M732">
        <f>IF(ISBLANK(Nikes_Sales_Dataset___Working_file[[#This Row],[Discount_Applied]]),0,Nikes_Sales_Dataset___Working_file[[#This Row],[Discount_Applied]])</f>
        <v>0</v>
      </c>
      <c r="N732" s="9">
        <f>Nikes_Sales_Dataset___Working_file[[#This Row],[MRP Final]]*(1-Nikes_Sales_Dataset___Working_file[[#This Row],[Cleaned Discount]])</f>
        <v>6110.0300000000007</v>
      </c>
      <c r="O732">
        <v>0</v>
      </c>
      <c r="P732" s="3">
        <f>Nikes_Sales_Dataset___Working_file[[#This Row],[Sales Price]]*Nikes_Sales_Dataset___Working_file[[#This Row],[Units Sold Filled]]</f>
        <v>6110.0300000000007</v>
      </c>
      <c r="Q732" s="2"/>
      <c r="R732" s="7" t="str">
        <f>IF(ISBLANK(Nikes_Sales_Dataset___Working_file[[#This Row],[Order_Date]]),"Unknown Date",Nikes_Sales_Dataset___Working_file[[#This Row],[Order_Date]])</f>
        <v>Unknown Date</v>
      </c>
      <c r="S732" s="7" t="str">
        <f>IF(ISNUMBER(Nikes_Sales_Dataset___Working_file[[#This Row],[Cleaned Order Date]]),TEXT(Nikes_Sales_Dataset___Working_file[[#This Row],[Cleaned Order Date]],"mmm"),"Unknown")</f>
        <v>Unknown</v>
      </c>
      <c r="T732" s="7" t="str">
        <f>IF(ISNUMBER(Nikes_Sales_Dataset___Working_file[[#This Row],[Cleaned Order Date]]),TEXT(Nikes_Sales_Dataset___Working_file[[#This Row],[Cleaned Order Date]],"yyyy"),"Unknown")</f>
        <v>Unknown</v>
      </c>
      <c r="U732" s="1" t="s">
        <v>17</v>
      </c>
      <c r="V732" s="1" t="s">
        <v>42</v>
      </c>
      <c r="W732" s="1" t="s">
        <v>38</v>
      </c>
      <c r="X732" s="9">
        <v>2140.9299999999998</v>
      </c>
    </row>
    <row r="733" spans="1:24" x14ac:dyDescent="0.25">
      <c r="A733" s="4">
        <v>2731</v>
      </c>
      <c r="B733" s="4" t="str">
        <f>Nikes_Sales_Dataset___Working_file[[#This Row],[Order_ID]]&amp;"_"&amp;TEXT(Nikes_Sales_Dataset___Working_file[[#This Row],[Cleaned Order Date]],"yyyymmdd")</f>
        <v>2731_20250328</v>
      </c>
      <c r="C733" s="1" t="s">
        <v>13</v>
      </c>
      <c r="D733" s="1" t="s">
        <v>26</v>
      </c>
      <c r="E733" s="1" t="s">
        <v>58</v>
      </c>
      <c r="F733" s="1" t="s">
        <v>16</v>
      </c>
      <c r="G733" s="1" t="s">
        <v>16</v>
      </c>
      <c r="H733">
        <v>3</v>
      </c>
      <c r="I733" s="3">
        <f>IF(ISBLANK(Nikes_Sales_Dataset___Working_file[[#This Row],[Units_Sold]]),IF(Nikes_Sales_Dataset___Working_file[[#This Row],[Profit]]&lt;0,0,1),Nikes_Sales_Dataset___Working_file[[#This Row],[Units_Sold]])</f>
        <v>3</v>
      </c>
      <c r="K733" s="9">
        <f>IF(ISBLANK(Nikes_Sales_Dataset___Working_file[[#This Row],[MRP]]),MEDIAN(Nikes_Sales_Dataset___Working_file[[#All],[MRP]]),Nikes_Sales_Dataset___Working_file[[#This Row],[MRP]])</f>
        <v>6110.0300000000007</v>
      </c>
      <c r="M733">
        <f>IF(ISBLANK(Nikes_Sales_Dataset___Working_file[[#This Row],[Discount_Applied]]),0,Nikes_Sales_Dataset___Working_file[[#This Row],[Discount_Applied]])</f>
        <v>0</v>
      </c>
      <c r="N733" s="9">
        <f>Nikes_Sales_Dataset___Working_file[[#This Row],[MRP Final]]*(1-Nikes_Sales_Dataset___Working_file[[#This Row],[Cleaned Discount]])</f>
        <v>6110.0300000000007</v>
      </c>
      <c r="O733">
        <v>0</v>
      </c>
      <c r="P733" s="3">
        <f>Nikes_Sales_Dataset___Working_file[[#This Row],[Sales Price]]*Nikes_Sales_Dataset___Working_file[[#This Row],[Units Sold Filled]]</f>
        <v>18330.090000000004</v>
      </c>
      <c r="Q733" s="2">
        <v>45744</v>
      </c>
      <c r="R733" s="7">
        <f>IF(ISBLANK(Nikes_Sales_Dataset___Working_file[[#This Row],[Order_Date]]),"Unknown Date",Nikes_Sales_Dataset___Working_file[[#This Row],[Order_Date]])</f>
        <v>45744</v>
      </c>
      <c r="S733" s="7" t="str">
        <f>IF(ISNUMBER(Nikes_Sales_Dataset___Working_file[[#This Row],[Cleaned Order Date]]),TEXT(Nikes_Sales_Dataset___Working_file[[#This Row],[Cleaned Order Date]],"mmm"),"Unknown")</f>
        <v>Mar</v>
      </c>
      <c r="T733" s="7" t="str">
        <f>IF(ISNUMBER(Nikes_Sales_Dataset___Working_file[[#This Row],[Cleaned Order Date]]),TEXT(Nikes_Sales_Dataset___Working_file[[#This Row],[Cleaned Order Date]],"yyyy"),"Unknown")</f>
        <v>2025</v>
      </c>
      <c r="U733" s="1" t="s">
        <v>17</v>
      </c>
      <c r="V733" s="1" t="s">
        <v>45</v>
      </c>
      <c r="W733" s="1" t="s">
        <v>45</v>
      </c>
      <c r="X733" s="9">
        <v>3961.27</v>
      </c>
    </row>
    <row r="734" spans="1:24" x14ac:dyDescent="0.25">
      <c r="A734" s="4">
        <v>2732</v>
      </c>
      <c r="B734" s="4" t="str">
        <f>Nikes_Sales_Dataset___Working_file[[#This Row],[Order_ID]]&amp;"_"&amp;TEXT(Nikes_Sales_Dataset___Working_file[[#This Row],[Cleaned Order Date]],"yyyymmdd")</f>
        <v>2732_20250301</v>
      </c>
      <c r="C734" s="1" t="s">
        <v>19</v>
      </c>
      <c r="D734" s="1" t="s">
        <v>14</v>
      </c>
      <c r="E734" s="1" t="s">
        <v>15</v>
      </c>
      <c r="F734" s="1" t="s">
        <v>16</v>
      </c>
      <c r="G734" s="1" t="s">
        <v>16</v>
      </c>
      <c r="H734">
        <v>0</v>
      </c>
      <c r="I734" s="3">
        <f>IF(ISBLANK(Nikes_Sales_Dataset___Working_file[[#This Row],[Units_Sold]]),IF(Nikes_Sales_Dataset___Working_file[[#This Row],[Profit]]&lt;0,0,1),Nikes_Sales_Dataset___Working_file[[#This Row],[Units_Sold]])</f>
        <v>0</v>
      </c>
      <c r="J734">
        <v>3402.8</v>
      </c>
      <c r="K734" s="9">
        <f>IF(ISBLANK(Nikes_Sales_Dataset___Working_file[[#This Row],[MRP]]),MEDIAN(Nikes_Sales_Dataset___Working_file[[#All],[MRP]]),Nikes_Sales_Dataset___Working_file[[#This Row],[MRP]])</f>
        <v>3402.8</v>
      </c>
      <c r="M734">
        <f>IF(ISBLANK(Nikes_Sales_Dataset___Working_file[[#This Row],[Discount_Applied]]),0,Nikes_Sales_Dataset___Working_file[[#This Row],[Discount_Applied]])</f>
        <v>0</v>
      </c>
      <c r="N734" s="9">
        <f>Nikes_Sales_Dataset___Working_file[[#This Row],[MRP Final]]*(1-Nikes_Sales_Dataset___Working_file[[#This Row],[Cleaned Discount]])</f>
        <v>3402.8</v>
      </c>
      <c r="O734">
        <v>0</v>
      </c>
      <c r="P734" s="3">
        <f>Nikes_Sales_Dataset___Working_file[[#This Row],[Sales Price]]*Nikes_Sales_Dataset___Working_file[[#This Row],[Units Sold Filled]]</f>
        <v>0</v>
      </c>
      <c r="Q734" s="2">
        <v>45717</v>
      </c>
      <c r="R734" s="7">
        <f>IF(ISBLANK(Nikes_Sales_Dataset___Working_file[[#This Row],[Order_Date]]),"Unknown Date",Nikes_Sales_Dataset___Working_file[[#This Row],[Order_Date]])</f>
        <v>45717</v>
      </c>
      <c r="S734" s="7" t="str">
        <f>IF(ISNUMBER(Nikes_Sales_Dataset___Working_file[[#This Row],[Cleaned Order Date]]),TEXT(Nikes_Sales_Dataset___Working_file[[#This Row],[Cleaned Order Date]],"mmm"),"Unknown")</f>
        <v>Mar</v>
      </c>
      <c r="T734" s="7" t="str">
        <f>IF(ISNUMBER(Nikes_Sales_Dataset___Working_file[[#This Row],[Cleaned Order Date]]),TEXT(Nikes_Sales_Dataset___Working_file[[#This Row],[Cleaned Order Date]],"yyyy"),"Unknown")</f>
        <v>2025</v>
      </c>
      <c r="U734" s="1" t="s">
        <v>17</v>
      </c>
      <c r="V734" s="1" t="s">
        <v>38</v>
      </c>
      <c r="W734" s="1" t="s">
        <v>38</v>
      </c>
      <c r="X734" s="9">
        <v>1045.5</v>
      </c>
    </row>
    <row r="735" spans="1:24" x14ac:dyDescent="0.25">
      <c r="A735" s="4">
        <v>2733</v>
      </c>
      <c r="B735" s="4" t="str">
        <f>Nikes_Sales_Dataset___Working_file[[#This Row],[Order_ID]]&amp;"_"&amp;TEXT(Nikes_Sales_Dataset___Working_file[[#This Row],[Cleaned Order Date]],"yyyymmdd")</f>
        <v>2733_20241122</v>
      </c>
      <c r="C735" s="1" t="s">
        <v>19</v>
      </c>
      <c r="D735" s="1" t="s">
        <v>30</v>
      </c>
      <c r="E735" s="1" t="s">
        <v>50</v>
      </c>
      <c r="F735" s="1" t="s">
        <v>28</v>
      </c>
      <c r="G735" s="1" t="s">
        <v>28</v>
      </c>
      <c r="I735" s="3">
        <f>IF(ISBLANK(Nikes_Sales_Dataset___Working_file[[#This Row],[Units_Sold]]),IF(Nikes_Sales_Dataset___Working_file[[#This Row],[Profit]]&lt;0,0,1),Nikes_Sales_Dataset___Working_file[[#This Row],[Units_Sold]])</f>
        <v>1</v>
      </c>
      <c r="J735">
        <v>6743.38</v>
      </c>
      <c r="K735" s="9">
        <f>IF(ISBLANK(Nikes_Sales_Dataset___Working_file[[#This Row],[MRP]]),MEDIAN(Nikes_Sales_Dataset___Working_file[[#All],[MRP]]),Nikes_Sales_Dataset___Working_file[[#This Row],[MRP]])</f>
        <v>6743.38</v>
      </c>
      <c r="M735">
        <f>IF(ISBLANK(Nikes_Sales_Dataset___Working_file[[#This Row],[Discount_Applied]]),0,Nikes_Sales_Dataset___Working_file[[#This Row],[Discount_Applied]])</f>
        <v>0</v>
      </c>
      <c r="N735" s="9">
        <f>Nikes_Sales_Dataset___Working_file[[#This Row],[MRP Final]]*(1-Nikes_Sales_Dataset___Working_file[[#This Row],[Cleaned Discount]])</f>
        <v>6743.38</v>
      </c>
      <c r="O735">
        <v>0</v>
      </c>
      <c r="P735" s="3">
        <f>Nikes_Sales_Dataset___Working_file[[#This Row],[Sales Price]]*Nikes_Sales_Dataset___Working_file[[#This Row],[Units Sold Filled]]</f>
        <v>6743.38</v>
      </c>
      <c r="Q735" s="2">
        <v>45618</v>
      </c>
      <c r="R735" s="7">
        <f>IF(ISBLANK(Nikes_Sales_Dataset___Working_file[[#This Row],[Order_Date]]),"Unknown Date",Nikes_Sales_Dataset___Working_file[[#This Row],[Order_Date]])</f>
        <v>45618</v>
      </c>
      <c r="S735" s="7" t="str">
        <f>IF(ISNUMBER(Nikes_Sales_Dataset___Working_file[[#This Row],[Cleaned Order Date]]),TEXT(Nikes_Sales_Dataset___Working_file[[#This Row],[Cleaned Order Date]],"mmm"),"Unknown")</f>
        <v>Nov</v>
      </c>
      <c r="T735" s="7" t="str">
        <f>IF(ISNUMBER(Nikes_Sales_Dataset___Working_file[[#This Row],[Cleaned Order Date]]),TEXT(Nikes_Sales_Dataset___Working_file[[#This Row],[Cleaned Order Date]],"yyyy"),"Unknown")</f>
        <v>2024</v>
      </c>
      <c r="U735" s="1" t="s">
        <v>17</v>
      </c>
      <c r="V735" s="1" t="s">
        <v>29</v>
      </c>
      <c r="W735" s="1" t="s">
        <v>29</v>
      </c>
      <c r="X735" s="9">
        <v>1908.63</v>
      </c>
    </row>
    <row r="736" spans="1:24" x14ac:dyDescent="0.25">
      <c r="A736" s="4">
        <v>2734</v>
      </c>
      <c r="B736" s="4" t="str">
        <f>Nikes_Sales_Dataset___Working_file[[#This Row],[Order_ID]]&amp;"_"&amp;TEXT(Nikes_Sales_Dataset___Working_file[[#This Row],[Cleaned Order Date]],"yyyymmdd")</f>
        <v>2734_20250710</v>
      </c>
      <c r="C736" s="1" t="s">
        <v>19</v>
      </c>
      <c r="D736" s="1" t="s">
        <v>20</v>
      </c>
      <c r="E736" s="1" t="s">
        <v>21</v>
      </c>
      <c r="F736" s="1" t="s">
        <v>41</v>
      </c>
      <c r="G736" s="1" t="s">
        <v>16</v>
      </c>
      <c r="H736">
        <v>-1</v>
      </c>
      <c r="I736" s="3">
        <f>IF(ISBLANK(Nikes_Sales_Dataset___Working_file[[#This Row],[Units_Sold]]),IF(Nikes_Sales_Dataset___Working_file[[#This Row],[Profit]]&lt;0,0,1),Nikes_Sales_Dataset___Working_file[[#This Row],[Units_Sold]])</f>
        <v>-1</v>
      </c>
      <c r="K736" s="9">
        <f>IF(ISBLANK(Nikes_Sales_Dataset___Working_file[[#This Row],[MRP]]),MEDIAN(Nikes_Sales_Dataset___Working_file[[#All],[MRP]]),Nikes_Sales_Dataset___Working_file[[#This Row],[MRP]])</f>
        <v>6110.0300000000007</v>
      </c>
      <c r="M736">
        <f>IF(ISBLANK(Nikes_Sales_Dataset___Working_file[[#This Row],[Discount_Applied]]),0,Nikes_Sales_Dataset___Working_file[[#This Row],[Discount_Applied]])</f>
        <v>0</v>
      </c>
      <c r="N736" s="9">
        <f>Nikes_Sales_Dataset___Working_file[[#This Row],[MRP Final]]*(1-Nikes_Sales_Dataset___Working_file[[#This Row],[Cleaned Discount]])</f>
        <v>6110.0300000000007</v>
      </c>
      <c r="O736">
        <v>0</v>
      </c>
      <c r="P736" s="3">
        <f>Nikes_Sales_Dataset___Working_file[[#This Row],[Sales Price]]*Nikes_Sales_Dataset___Working_file[[#This Row],[Units Sold Filled]]</f>
        <v>-6110.0300000000007</v>
      </c>
      <c r="Q736" s="2">
        <v>45848</v>
      </c>
      <c r="R736" s="7">
        <f>IF(ISBLANK(Nikes_Sales_Dataset___Working_file[[#This Row],[Order_Date]]),"Unknown Date",Nikes_Sales_Dataset___Working_file[[#This Row],[Order_Date]])</f>
        <v>45848</v>
      </c>
      <c r="S736" s="7" t="str">
        <f>IF(ISNUMBER(Nikes_Sales_Dataset___Working_file[[#This Row],[Cleaned Order Date]]),TEXT(Nikes_Sales_Dataset___Working_file[[#This Row],[Cleaned Order Date]],"mmm"),"Unknown")</f>
        <v>Jul</v>
      </c>
      <c r="T736" s="7" t="str">
        <f>IF(ISNUMBER(Nikes_Sales_Dataset___Working_file[[#This Row],[Cleaned Order Date]]),TEXT(Nikes_Sales_Dataset___Working_file[[#This Row],[Cleaned Order Date]],"yyyy"),"Unknown")</f>
        <v>2025</v>
      </c>
      <c r="U736" s="1" t="s">
        <v>17</v>
      </c>
      <c r="V736" s="1" t="s">
        <v>36</v>
      </c>
      <c r="W736" s="1" t="s">
        <v>36</v>
      </c>
      <c r="X736" s="9">
        <v>1229.08</v>
      </c>
    </row>
    <row r="737" spans="1:24" x14ac:dyDescent="0.25">
      <c r="A737" s="4">
        <v>2735</v>
      </c>
      <c r="B737" s="4" t="str">
        <f>Nikes_Sales_Dataset___Working_file[[#This Row],[Order_ID]]&amp;"_"&amp;TEXT(Nikes_Sales_Dataset___Working_file[[#This Row],[Cleaned Order Date]],"yyyymmdd")</f>
        <v>2735_20240805</v>
      </c>
      <c r="C737" s="1" t="s">
        <v>13</v>
      </c>
      <c r="D737" s="1" t="s">
        <v>30</v>
      </c>
      <c r="E737" s="1" t="s">
        <v>50</v>
      </c>
      <c r="F737" s="1" t="s">
        <v>32</v>
      </c>
      <c r="G737" s="1" t="s">
        <v>32</v>
      </c>
      <c r="I737" s="3">
        <f>IF(ISBLANK(Nikes_Sales_Dataset___Working_file[[#This Row],[Units_Sold]]),IF(Nikes_Sales_Dataset___Working_file[[#This Row],[Profit]]&lt;0,0,1),Nikes_Sales_Dataset___Working_file[[#This Row],[Units_Sold]])</f>
        <v>1</v>
      </c>
      <c r="K737" s="9">
        <f>IF(ISBLANK(Nikes_Sales_Dataset___Working_file[[#This Row],[MRP]]),MEDIAN(Nikes_Sales_Dataset___Working_file[[#All],[MRP]]),Nikes_Sales_Dataset___Working_file[[#This Row],[MRP]])</f>
        <v>6110.0300000000007</v>
      </c>
      <c r="M737">
        <f>IF(ISBLANK(Nikes_Sales_Dataset___Working_file[[#This Row],[Discount_Applied]]),0,Nikes_Sales_Dataset___Working_file[[#This Row],[Discount_Applied]])</f>
        <v>0</v>
      </c>
      <c r="N737" s="9">
        <f>Nikes_Sales_Dataset___Working_file[[#This Row],[MRP Final]]*(1-Nikes_Sales_Dataset___Working_file[[#This Row],[Cleaned Discount]])</f>
        <v>6110.0300000000007</v>
      </c>
      <c r="O737">
        <v>0</v>
      </c>
      <c r="P737" s="3">
        <f>Nikes_Sales_Dataset___Working_file[[#This Row],[Sales Price]]*Nikes_Sales_Dataset___Working_file[[#This Row],[Units Sold Filled]]</f>
        <v>6110.0300000000007</v>
      </c>
      <c r="Q737" s="2">
        <v>45509</v>
      </c>
      <c r="R737" s="7">
        <f>IF(ISBLANK(Nikes_Sales_Dataset___Working_file[[#This Row],[Order_Date]]),"Unknown Date",Nikes_Sales_Dataset___Working_file[[#This Row],[Order_Date]])</f>
        <v>45509</v>
      </c>
      <c r="S737" s="7" t="str">
        <f>IF(ISNUMBER(Nikes_Sales_Dataset___Working_file[[#This Row],[Cleaned Order Date]]),TEXT(Nikes_Sales_Dataset___Working_file[[#This Row],[Cleaned Order Date]],"mmm"),"Unknown")</f>
        <v>Aug</v>
      </c>
      <c r="T737" s="7" t="str">
        <f>IF(ISNUMBER(Nikes_Sales_Dataset___Working_file[[#This Row],[Cleaned Order Date]]),TEXT(Nikes_Sales_Dataset___Working_file[[#This Row],[Cleaned Order Date]],"yyyy"),"Unknown")</f>
        <v>2024</v>
      </c>
      <c r="U737" s="1" t="s">
        <v>17</v>
      </c>
      <c r="V737" s="1" t="s">
        <v>45</v>
      </c>
      <c r="W737" s="1" t="s">
        <v>45</v>
      </c>
      <c r="X737" s="9">
        <v>928.63</v>
      </c>
    </row>
    <row r="738" spans="1:24" x14ac:dyDescent="0.25">
      <c r="A738" s="4">
        <v>2736</v>
      </c>
      <c r="B738" s="4" t="str">
        <f>Nikes_Sales_Dataset___Working_file[[#This Row],[Order_ID]]&amp;"_"&amp;TEXT(Nikes_Sales_Dataset___Working_file[[#This Row],[Cleaned Order Date]],"yyyymmdd")</f>
        <v>2736_20250222</v>
      </c>
      <c r="C738" s="1" t="s">
        <v>35</v>
      </c>
      <c r="D738" s="1" t="s">
        <v>20</v>
      </c>
      <c r="E738" s="1" t="s">
        <v>21</v>
      </c>
      <c r="F738" s="1" t="s">
        <v>41</v>
      </c>
      <c r="G738" s="1" t="s">
        <v>16</v>
      </c>
      <c r="I738" s="3">
        <f>IF(ISBLANK(Nikes_Sales_Dataset___Working_file[[#This Row],[Units_Sold]]),IF(Nikes_Sales_Dataset___Working_file[[#This Row],[Profit]]&lt;0,0,1),Nikes_Sales_Dataset___Working_file[[#This Row],[Units_Sold]])</f>
        <v>1</v>
      </c>
      <c r="K738" s="9">
        <f>IF(ISBLANK(Nikes_Sales_Dataset___Working_file[[#This Row],[MRP]]),MEDIAN(Nikes_Sales_Dataset___Working_file[[#All],[MRP]]),Nikes_Sales_Dataset___Working_file[[#This Row],[MRP]])</f>
        <v>6110.0300000000007</v>
      </c>
      <c r="L738">
        <v>0.49</v>
      </c>
      <c r="M738">
        <f>IF(ISBLANK(Nikes_Sales_Dataset___Working_file[[#This Row],[Discount_Applied]]),0,Nikes_Sales_Dataset___Working_file[[#This Row],[Discount_Applied]])</f>
        <v>0.49</v>
      </c>
      <c r="N738" s="9">
        <f>Nikes_Sales_Dataset___Working_file[[#This Row],[MRP Final]]*(1-Nikes_Sales_Dataset___Working_file[[#This Row],[Cleaned Discount]])</f>
        <v>3116.1153000000004</v>
      </c>
      <c r="O738">
        <v>0</v>
      </c>
      <c r="P738" s="3">
        <f>Nikes_Sales_Dataset___Working_file[[#This Row],[Sales Price]]*Nikes_Sales_Dataset___Working_file[[#This Row],[Units Sold Filled]]</f>
        <v>3116.1153000000004</v>
      </c>
      <c r="Q738" s="2">
        <v>45710</v>
      </c>
      <c r="R738" s="7">
        <f>IF(ISBLANK(Nikes_Sales_Dataset___Working_file[[#This Row],[Order_Date]]),"Unknown Date",Nikes_Sales_Dataset___Working_file[[#This Row],[Order_Date]])</f>
        <v>45710</v>
      </c>
      <c r="S738" s="7" t="str">
        <f>IF(ISNUMBER(Nikes_Sales_Dataset___Working_file[[#This Row],[Cleaned Order Date]]),TEXT(Nikes_Sales_Dataset___Working_file[[#This Row],[Cleaned Order Date]],"mmm"),"Unknown")</f>
        <v>Feb</v>
      </c>
      <c r="T738" s="7" t="str">
        <f>IF(ISNUMBER(Nikes_Sales_Dataset___Working_file[[#This Row],[Cleaned Order Date]]),TEXT(Nikes_Sales_Dataset___Working_file[[#This Row],[Cleaned Order Date]],"yyyy"),"Unknown")</f>
        <v>2025</v>
      </c>
      <c r="U738" s="1" t="s">
        <v>22</v>
      </c>
      <c r="V738" s="1" t="s">
        <v>33</v>
      </c>
      <c r="W738" s="1" t="s">
        <v>33</v>
      </c>
      <c r="X738" s="9">
        <v>3042.49</v>
      </c>
    </row>
    <row r="739" spans="1:24" x14ac:dyDescent="0.25">
      <c r="A739" s="4">
        <v>2737</v>
      </c>
      <c r="B739" s="4" t="str">
        <f>Nikes_Sales_Dataset___Working_file[[#This Row],[Order_ID]]&amp;"_"&amp;TEXT(Nikes_Sales_Dataset___Working_file[[#This Row],[Cleaned Order Date]],"yyyymmdd")</f>
        <v>2737_20240910</v>
      </c>
      <c r="C739" s="1" t="s">
        <v>13</v>
      </c>
      <c r="D739" s="1" t="s">
        <v>43</v>
      </c>
      <c r="E739" s="1" t="s">
        <v>51</v>
      </c>
      <c r="F739" s="1" t="s">
        <v>32</v>
      </c>
      <c r="G739" s="1" t="s">
        <v>32</v>
      </c>
      <c r="I739" s="3">
        <f>IF(ISBLANK(Nikes_Sales_Dataset___Working_file[[#This Row],[Units_Sold]]),IF(Nikes_Sales_Dataset___Working_file[[#This Row],[Profit]]&lt;0,0,1),Nikes_Sales_Dataset___Working_file[[#This Row],[Units_Sold]])</f>
        <v>1</v>
      </c>
      <c r="K739" s="9">
        <f>IF(ISBLANK(Nikes_Sales_Dataset___Working_file[[#This Row],[MRP]]),MEDIAN(Nikes_Sales_Dataset___Working_file[[#All],[MRP]]),Nikes_Sales_Dataset___Working_file[[#This Row],[MRP]])</f>
        <v>6110.0300000000007</v>
      </c>
      <c r="M739">
        <f>IF(ISBLANK(Nikes_Sales_Dataset___Working_file[[#This Row],[Discount_Applied]]),0,Nikes_Sales_Dataset___Working_file[[#This Row],[Discount_Applied]])</f>
        <v>0</v>
      </c>
      <c r="N739" s="9">
        <f>Nikes_Sales_Dataset___Working_file[[#This Row],[MRP Final]]*(1-Nikes_Sales_Dataset___Working_file[[#This Row],[Cleaned Discount]])</f>
        <v>6110.0300000000007</v>
      </c>
      <c r="O739">
        <v>0</v>
      </c>
      <c r="P739" s="3">
        <f>Nikes_Sales_Dataset___Working_file[[#This Row],[Sales Price]]*Nikes_Sales_Dataset___Working_file[[#This Row],[Units Sold Filled]]</f>
        <v>6110.0300000000007</v>
      </c>
      <c r="Q739" s="2">
        <v>45545</v>
      </c>
      <c r="R739" s="7">
        <f>IF(ISBLANK(Nikes_Sales_Dataset___Working_file[[#This Row],[Order_Date]]),"Unknown Date",Nikes_Sales_Dataset___Working_file[[#This Row],[Order_Date]])</f>
        <v>45545</v>
      </c>
      <c r="S739" s="7" t="str">
        <f>IF(ISNUMBER(Nikes_Sales_Dataset___Working_file[[#This Row],[Cleaned Order Date]]),TEXT(Nikes_Sales_Dataset___Working_file[[#This Row],[Cleaned Order Date]],"mmm"),"Unknown")</f>
        <v>Sep</v>
      </c>
      <c r="T739" s="7" t="str">
        <f>IF(ISNUMBER(Nikes_Sales_Dataset___Working_file[[#This Row],[Cleaned Order Date]]),TEXT(Nikes_Sales_Dataset___Working_file[[#This Row],[Cleaned Order Date]],"yyyy"),"Unknown")</f>
        <v>2024</v>
      </c>
      <c r="U739" s="1" t="s">
        <v>22</v>
      </c>
      <c r="V739" s="1" t="s">
        <v>25</v>
      </c>
      <c r="W739" s="1" t="s">
        <v>25</v>
      </c>
      <c r="X739" s="9">
        <v>144.37</v>
      </c>
    </row>
    <row r="740" spans="1:24" x14ac:dyDescent="0.25">
      <c r="A740" s="4">
        <v>2738</v>
      </c>
      <c r="B740" s="4" t="str">
        <f>Nikes_Sales_Dataset___Working_file[[#This Row],[Order_ID]]&amp;"_"&amp;TEXT(Nikes_Sales_Dataset___Working_file[[#This Row],[Cleaned Order Date]],"yyyymmdd")</f>
        <v>2738_20250511</v>
      </c>
      <c r="C740" s="1" t="s">
        <v>19</v>
      </c>
      <c r="D740" s="1" t="s">
        <v>14</v>
      </c>
      <c r="E740" s="1" t="s">
        <v>54</v>
      </c>
      <c r="F740" s="1" t="s">
        <v>16</v>
      </c>
      <c r="G740" s="1" t="s">
        <v>16</v>
      </c>
      <c r="H740">
        <v>3</v>
      </c>
      <c r="I740" s="3">
        <f>IF(ISBLANK(Nikes_Sales_Dataset___Working_file[[#This Row],[Units_Sold]]),IF(Nikes_Sales_Dataset___Working_file[[#This Row],[Profit]]&lt;0,0,1),Nikes_Sales_Dataset___Working_file[[#This Row],[Units_Sold]])</f>
        <v>3</v>
      </c>
      <c r="K740" s="9">
        <f>IF(ISBLANK(Nikes_Sales_Dataset___Working_file[[#This Row],[MRP]]),MEDIAN(Nikes_Sales_Dataset___Working_file[[#All],[MRP]]),Nikes_Sales_Dataset___Working_file[[#This Row],[MRP]])</f>
        <v>6110.0300000000007</v>
      </c>
      <c r="L740">
        <v>0.39</v>
      </c>
      <c r="M740">
        <f>IF(ISBLANK(Nikes_Sales_Dataset___Working_file[[#This Row],[Discount_Applied]]),0,Nikes_Sales_Dataset___Working_file[[#This Row],[Discount_Applied]])</f>
        <v>0.39</v>
      </c>
      <c r="N740" s="9">
        <f>Nikes_Sales_Dataset___Working_file[[#This Row],[MRP Final]]*(1-Nikes_Sales_Dataset___Working_file[[#This Row],[Cleaned Discount]])</f>
        <v>3727.1183000000005</v>
      </c>
      <c r="O740">
        <v>0</v>
      </c>
      <c r="P740" s="3">
        <f>Nikes_Sales_Dataset___Working_file[[#This Row],[Sales Price]]*Nikes_Sales_Dataset___Working_file[[#This Row],[Units Sold Filled]]</f>
        <v>11181.354900000002</v>
      </c>
      <c r="Q740" s="2">
        <v>45788</v>
      </c>
      <c r="R740" s="7">
        <f>IF(ISBLANK(Nikes_Sales_Dataset___Working_file[[#This Row],[Order_Date]]),"Unknown Date",Nikes_Sales_Dataset___Working_file[[#This Row],[Order_Date]])</f>
        <v>45788</v>
      </c>
      <c r="S740" s="7" t="str">
        <f>IF(ISNUMBER(Nikes_Sales_Dataset___Working_file[[#This Row],[Cleaned Order Date]]),TEXT(Nikes_Sales_Dataset___Working_file[[#This Row],[Cleaned Order Date]],"mmm"),"Unknown")</f>
        <v>May</v>
      </c>
      <c r="T740" s="7" t="str">
        <f>IF(ISNUMBER(Nikes_Sales_Dataset___Working_file[[#This Row],[Cleaned Order Date]]),TEXT(Nikes_Sales_Dataset___Working_file[[#This Row],[Cleaned Order Date]],"yyyy"),"Unknown")</f>
        <v>2025</v>
      </c>
      <c r="U740" s="1" t="s">
        <v>22</v>
      </c>
      <c r="V740" s="1" t="s">
        <v>29</v>
      </c>
      <c r="W740" s="1" t="s">
        <v>29</v>
      </c>
      <c r="X740" s="9">
        <v>-712.53</v>
      </c>
    </row>
    <row r="741" spans="1:24" x14ac:dyDescent="0.25">
      <c r="A741" s="4">
        <v>2739</v>
      </c>
      <c r="B741" s="4" t="str">
        <f>Nikes_Sales_Dataset___Working_file[[#This Row],[Order_ID]]&amp;"_"&amp;TEXT(Nikes_Sales_Dataset___Working_file[[#This Row],[Cleaned Order Date]],"yyyymmdd")</f>
        <v>2739_20250204</v>
      </c>
      <c r="C741" s="1" t="s">
        <v>13</v>
      </c>
      <c r="D741" s="1" t="s">
        <v>30</v>
      </c>
      <c r="E741" s="1" t="s">
        <v>50</v>
      </c>
      <c r="F741" s="1" t="s">
        <v>28</v>
      </c>
      <c r="G741" s="1" t="s">
        <v>28</v>
      </c>
      <c r="H741">
        <v>2</v>
      </c>
      <c r="I741" s="3">
        <f>IF(ISBLANK(Nikes_Sales_Dataset___Working_file[[#This Row],[Units_Sold]]),IF(Nikes_Sales_Dataset___Working_file[[#This Row],[Profit]]&lt;0,0,1),Nikes_Sales_Dataset___Working_file[[#This Row],[Units_Sold]])</f>
        <v>2</v>
      </c>
      <c r="K741" s="9">
        <f>IF(ISBLANK(Nikes_Sales_Dataset___Working_file[[#This Row],[MRP]]),MEDIAN(Nikes_Sales_Dataset___Working_file[[#All],[MRP]]),Nikes_Sales_Dataset___Working_file[[#This Row],[MRP]])</f>
        <v>6110.0300000000007</v>
      </c>
      <c r="L741">
        <v>0.26</v>
      </c>
      <c r="M741">
        <f>IF(ISBLANK(Nikes_Sales_Dataset___Working_file[[#This Row],[Discount_Applied]]),0,Nikes_Sales_Dataset___Working_file[[#This Row],[Discount_Applied]])</f>
        <v>0.26</v>
      </c>
      <c r="N741" s="9">
        <f>Nikes_Sales_Dataset___Working_file[[#This Row],[MRP Final]]*(1-Nikes_Sales_Dataset___Working_file[[#This Row],[Cleaned Discount]])</f>
        <v>4521.4222000000009</v>
      </c>
      <c r="O741">
        <v>0</v>
      </c>
      <c r="P741" s="3">
        <f>Nikes_Sales_Dataset___Working_file[[#This Row],[Sales Price]]*Nikes_Sales_Dataset___Working_file[[#This Row],[Units Sold Filled]]</f>
        <v>9042.8444000000018</v>
      </c>
      <c r="Q741" s="2">
        <v>45692</v>
      </c>
      <c r="R741" s="7">
        <f>IF(ISBLANK(Nikes_Sales_Dataset___Working_file[[#This Row],[Order_Date]]),"Unknown Date",Nikes_Sales_Dataset___Working_file[[#This Row],[Order_Date]])</f>
        <v>45692</v>
      </c>
      <c r="S741" s="7" t="str">
        <f>IF(ISNUMBER(Nikes_Sales_Dataset___Working_file[[#This Row],[Cleaned Order Date]]),TEXT(Nikes_Sales_Dataset___Working_file[[#This Row],[Cleaned Order Date]],"mmm"),"Unknown")</f>
        <v>Feb</v>
      </c>
      <c r="T741" s="7" t="str">
        <f>IF(ISNUMBER(Nikes_Sales_Dataset___Working_file[[#This Row],[Cleaned Order Date]]),TEXT(Nikes_Sales_Dataset___Working_file[[#This Row],[Cleaned Order Date]],"yyyy"),"Unknown")</f>
        <v>2025</v>
      </c>
      <c r="U741" s="1" t="s">
        <v>17</v>
      </c>
      <c r="V741" s="1" t="s">
        <v>45</v>
      </c>
      <c r="W741" s="1" t="s">
        <v>45</v>
      </c>
      <c r="X741" s="9">
        <v>2350.69</v>
      </c>
    </row>
    <row r="742" spans="1:24" x14ac:dyDescent="0.25">
      <c r="A742" s="4">
        <v>2740</v>
      </c>
      <c r="B742" s="4" t="str">
        <f>Nikes_Sales_Dataset___Working_file[[#This Row],[Order_ID]]&amp;"_"&amp;TEXT(Nikes_Sales_Dataset___Working_file[[#This Row],[Cleaned Order Date]],"yyyymmdd")</f>
        <v>2740_Unknown Date</v>
      </c>
      <c r="C742" s="1" t="s">
        <v>19</v>
      </c>
      <c r="D742" s="1" t="s">
        <v>26</v>
      </c>
      <c r="E742" s="1" t="s">
        <v>60</v>
      </c>
      <c r="F742" s="1" t="s">
        <v>32</v>
      </c>
      <c r="G742" s="1" t="s">
        <v>32</v>
      </c>
      <c r="H742">
        <v>1</v>
      </c>
      <c r="I742" s="3">
        <f>IF(ISBLANK(Nikes_Sales_Dataset___Working_file[[#This Row],[Units_Sold]]),IF(Nikes_Sales_Dataset___Working_file[[#This Row],[Profit]]&lt;0,0,1),Nikes_Sales_Dataset___Working_file[[#This Row],[Units_Sold]])</f>
        <v>1</v>
      </c>
      <c r="J742">
        <v>4922.1899999999996</v>
      </c>
      <c r="K742" s="9">
        <f>IF(ISBLANK(Nikes_Sales_Dataset___Working_file[[#This Row],[MRP]]),MEDIAN(Nikes_Sales_Dataset___Working_file[[#All],[MRP]]),Nikes_Sales_Dataset___Working_file[[#This Row],[MRP]])</f>
        <v>4922.1899999999996</v>
      </c>
      <c r="M742">
        <f>IF(ISBLANK(Nikes_Sales_Dataset___Working_file[[#This Row],[Discount_Applied]]),0,Nikes_Sales_Dataset___Working_file[[#This Row],[Discount_Applied]])</f>
        <v>0</v>
      </c>
      <c r="N742" s="9">
        <f>Nikes_Sales_Dataset___Working_file[[#This Row],[MRP Final]]*(1-Nikes_Sales_Dataset___Working_file[[#This Row],[Cleaned Discount]])</f>
        <v>4922.1899999999996</v>
      </c>
      <c r="O742">
        <v>0</v>
      </c>
      <c r="P742" s="3">
        <f>Nikes_Sales_Dataset___Working_file[[#This Row],[Sales Price]]*Nikes_Sales_Dataset___Working_file[[#This Row],[Units Sold Filled]]</f>
        <v>4922.1899999999996</v>
      </c>
      <c r="Q742" s="2"/>
      <c r="R742" s="7" t="str">
        <f>IF(ISBLANK(Nikes_Sales_Dataset___Working_file[[#This Row],[Order_Date]]),"Unknown Date",Nikes_Sales_Dataset___Working_file[[#This Row],[Order_Date]])</f>
        <v>Unknown Date</v>
      </c>
      <c r="S742" s="7" t="str">
        <f>IF(ISNUMBER(Nikes_Sales_Dataset___Working_file[[#This Row],[Cleaned Order Date]]),TEXT(Nikes_Sales_Dataset___Working_file[[#This Row],[Cleaned Order Date]],"mmm"),"Unknown")</f>
        <v>Unknown</v>
      </c>
      <c r="T742" s="7" t="str">
        <f>IF(ISNUMBER(Nikes_Sales_Dataset___Working_file[[#This Row],[Cleaned Order Date]]),TEXT(Nikes_Sales_Dataset___Working_file[[#This Row],[Cleaned Order Date]],"yyyy"),"Unknown")</f>
        <v>Unknown</v>
      </c>
      <c r="U742" s="1" t="s">
        <v>22</v>
      </c>
      <c r="V742" s="1" t="s">
        <v>18</v>
      </c>
      <c r="W742" s="1" t="s">
        <v>36</v>
      </c>
      <c r="X742" s="9">
        <v>3820.48</v>
      </c>
    </row>
    <row r="743" spans="1:24" x14ac:dyDescent="0.25">
      <c r="A743" s="4">
        <v>2741</v>
      </c>
      <c r="B743" s="4" t="str">
        <f>Nikes_Sales_Dataset___Working_file[[#This Row],[Order_ID]]&amp;"_"&amp;TEXT(Nikes_Sales_Dataset___Working_file[[#This Row],[Cleaned Order Date]],"yyyymmdd")</f>
        <v>2741_20250115</v>
      </c>
      <c r="C743" s="1" t="s">
        <v>19</v>
      </c>
      <c r="D743" s="1" t="s">
        <v>14</v>
      </c>
      <c r="E743" s="1" t="s">
        <v>15</v>
      </c>
      <c r="F743" s="1" t="s">
        <v>28</v>
      </c>
      <c r="G743" s="1" t="s">
        <v>28</v>
      </c>
      <c r="I743" s="3">
        <f>IF(ISBLANK(Nikes_Sales_Dataset___Working_file[[#This Row],[Units_Sold]]),IF(Nikes_Sales_Dataset___Working_file[[#This Row],[Profit]]&lt;0,0,1),Nikes_Sales_Dataset___Working_file[[#This Row],[Units_Sold]])</f>
        <v>0</v>
      </c>
      <c r="J743">
        <v>5241.8999999999996</v>
      </c>
      <c r="K743" s="9">
        <f>IF(ISBLANK(Nikes_Sales_Dataset___Working_file[[#This Row],[MRP]]),MEDIAN(Nikes_Sales_Dataset___Working_file[[#All],[MRP]]),Nikes_Sales_Dataset___Working_file[[#This Row],[MRP]])</f>
        <v>5241.8999999999996</v>
      </c>
      <c r="M743">
        <f>IF(ISBLANK(Nikes_Sales_Dataset___Working_file[[#This Row],[Discount_Applied]]),0,Nikes_Sales_Dataset___Working_file[[#This Row],[Discount_Applied]])</f>
        <v>0</v>
      </c>
      <c r="N743" s="9">
        <f>Nikes_Sales_Dataset___Working_file[[#This Row],[MRP Final]]*(1-Nikes_Sales_Dataset___Working_file[[#This Row],[Cleaned Discount]])</f>
        <v>5241.8999999999996</v>
      </c>
      <c r="O743">
        <v>0</v>
      </c>
      <c r="P743" s="3">
        <f>Nikes_Sales_Dataset___Working_file[[#This Row],[Sales Price]]*Nikes_Sales_Dataset___Working_file[[#This Row],[Units Sold Filled]]</f>
        <v>0</v>
      </c>
      <c r="Q743" s="2">
        <v>45672</v>
      </c>
      <c r="R743" s="7">
        <f>IF(ISBLANK(Nikes_Sales_Dataset___Working_file[[#This Row],[Order_Date]]),"Unknown Date",Nikes_Sales_Dataset___Working_file[[#This Row],[Order_Date]])</f>
        <v>45672</v>
      </c>
      <c r="S743" s="7" t="str">
        <f>IF(ISNUMBER(Nikes_Sales_Dataset___Working_file[[#This Row],[Cleaned Order Date]]),TEXT(Nikes_Sales_Dataset___Working_file[[#This Row],[Cleaned Order Date]],"mmm"),"Unknown")</f>
        <v>Jan</v>
      </c>
      <c r="T743" s="7" t="str">
        <f>IF(ISNUMBER(Nikes_Sales_Dataset___Working_file[[#This Row],[Cleaned Order Date]]),TEXT(Nikes_Sales_Dataset___Working_file[[#This Row],[Cleaned Order Date]],"yyyy"),"Unknown")</f>
        <v>2025</v>
      </c>
      <c r="U743" s="1" t="s">
        <v>17</v>
      </c>
      <c r="V743" s="1" t="s">
        <v>38</v>
      </c>
      <c r="W743" s="1" t="s">
        <v>38</v>
      </c>
      <c r="X743" s="9">
        <v>-295.49</v>
      </c>
    </row>
    <row r="744" spans="1:24" x14ac:dyDescent="0.25">
      <c r="A744" s="4">
        <v>2742</v>
      </c>
      <c r="B744" s="4" t="str">
        <f>Nikes_Sales_Dataset___Working_file[[#This Row],[Order_ID]]&amp;"_"&amp;TEXT(Nikes_Sales_Dataset___Working_file[[#This Row],[Cleaned Order Date]],"yyyymmdd")</f>
        <v>2742_20241114</v>
      </c>
      <c r="C744" s="1" t="s">
        <v>13</v>
      </c>
      <c r="D744" s="1" t="s">
        <v>26</v>
      </c>
      <c r="E744" s="1" t="s">
        <v>27</v>
      </c>
      <c r="F744" s="1" t="s">
        <v>32</v>
      </c>
      <c r="G744" s="1" t="s">
        <v>32</v>
      </c>
      <c r="I744" s="3">
        <f>IF(ISBLANK(Nikes_Sales_Dataset___Working_file[[#This Row],[Units_Sold]]),IF(Nikes_Sales_Dataset___Working_file[[#This Row],[Profit]]&lt;0,0,1),Nikes_Sales_Dataset___Working_file[[#This Row],[Units_Sold]])</f>
        <v>1</v>
      </c>
      <c r="J744">
        <v>7063.25</v>
      </c>
      <c r="K744" s="9">
        <f>IF(ISBLANK(Nikes_Sales_Dataset___Working_file[[#This Row],[MRP]]),MEDIAN(Nikes_Sales_Dataset___Working_file[[#All],[MRP]]),Nikes_Sales_Dataset___Working_file[[#This Row],[MRP]])</f>
        <v>7063.25</v>
      </c>
      <c r="M744">
        <f>IF(ISBLANK(Nikes_Sales_Dataset___Working_file[[#This Row],[Discount_Applied]]),0,Nikes_Sales_Dataset___Working_file[[#This Row],[Discount_Applied]])</f>
        <v>0</v>
      </c>
      <c r="N744" s="9">
        <f>Nikes_Sales_Dataset___Working_file[[#This Row],[MRP Final]]*(1-Nikes_Sales_Dataset___Working_file[[#This Row],[Cleaned Discount]])</f>
        <v>7063.25</v>
      </c>
      <c r="O744">
        <v>0</v>
      </c>
      <c r="P744" s="3">
        <f>Nikes_Sales_Dataset___Working_file[[#This Row],[Sales Price]]*Nikes_Sales_Dataset___Working_file[[#This Row],[Units Sold Filled]]</f>
        <v>7063.25</v>
      </c>
      <c r="Q744" s="2">
        <v>45610</v>
      </c>
      <c r="R744" s="7">
        <f>IF(ISBLANK(Nikes_Sales_Dataset___Working_file[[#This Row],[Order_Date]]),"Unknown Date",Nikes_Sales_Dataset___Working_file[[#This Row],[Order_Date]])</f>
        <v>45610</v>
      </c>
      <c r="S744" s="7" t="str">
        <f>IF(ISNUMBER(Nikes_Sales_Dataset___Working_file[[#This Row],[Cleaned Order Date]]),TEXT(Nikes_Sales_Dataset___Working_file[[#This Row],[Cleaned Order Date]],"mmm"),"Unknown")</f>
        <v>Nov</v>
      </c>
      <c r="T744" s="7" t="str">
        <f>IF(ISNUMBER(Nikes_Sales_Dataset___Working_file[[#This Row],[Cleaned Order Date]]),TEXT(Nikes_Sales_Dataset___Working_file[[#This Row],[Cleaned Order Date]],"yyyy"),"Unknown")</f>
        <v>2024</v>
      </c>
      <c r="U744" s="1" t="s">
        <v>17</v>
      </c>
      <c r="V744" s="1" t="s">
        <v>25</v>
      </c>
      <c r="W744" s="1" t="s">
        <v>25</v>
      </c>
      <c r="X744" s="9">
        <v>3746.48</v>
      </c>
    </row>
    <row r="745" spans="1:24" x14ac:dyDescent="0.25">
      <c r="A745" s="4">
        <v>2003</v>
      </c>
      <c r="B745" s="4" t="str">
        <f>Nikes_Sales_Dataset___Working_file[[#This Row],[Order_ID]]&amp;"_"&amp;TEXT(Nikes_Sales_Dataset___Working_file[[#This Row],[Cleaned Order Date]],"yyyymmdd")</f>
        <v>2003_20250401</v>
      </c>
      <c r="C745" s="1" t="s">
        <v>19</v>
      </c>
      <c r="D745" s="1" t="s">
        <v>14</v>
      </c>
      <c r="E745" s="1" t="s">
        <v>54</v>
      </c>
      <c r="F745" s="1" t="s">
        <v>32</v>
      </c>
      <c r="G745" s="1" t="s">
        <v>32</v>
      </c>
      <c r="H745">
        <v>4</v>
      </c>
      <c r="I745" s="3">
        <f>IF(ISBLANK(Nikes_Sales_Dataset___Working_file[[#This Row],[Units_Sold]]),IF(Nikes_Sales_Dataset___Working_file[[#This Row],[Profit]]&lt;0,0,1),Nikes_Sales_Dataset___Working_file[[#This Row],[Units_Sold]])</f>
        <v>4</v>
      </c>
      <c r="J745">
        <v>7850.87</v>
      </c>
      <c r="K745" s="9">
        <f>IF(ISBLANK(Nikes_Sales_Dataset___Working_file[[#This Row],[MRP]]),MEDIAN(Nikes_Sales_Dataset___Working_file[[#All],[MRP]]),Nikes_Sales_Dataset___Working_file[[#This Row],[MRP]])</f>
        <v>7850.87</v>
      </c>
      <c r="L745">
        <v>1.02</v>
      </c>
      <c r="M745">
        <f>IF(ISBLANK(Nikes_Sales_Dataset___Working_file[[#This Row],[Discount_Applied]]),0,Nikes_Sales_Dataset___Working_file[[#This Row],[Discount_Applied]])</f>
        <v>1.02</v>
      </c>
      <c r="N745" s="9">
        <f>Nikes_Sales_Dataset___Working_file[[#This Row],[MRP Final]]*(1-Nikes_Sales_Dataset___Working_file[[#This Row],[Cleaned Discount]])</f>
        <v>-157.01740000000015</v>
      </c>
      <c r="O745">
        <v>-628.07000000000005</v>
      </c>
      <c r="P745" s="3">
        <f>Nikes_Sales_Dataset___Working_file[[#This Row],[Sales Price]]*Nikes_Sales_Dataset___Working_file[[#This Row],[Units Sold Filled]]</f>
        <v>-628.06960000000061</v>
      </c>
      <c r="Q745" s="2">
        <v>45748</v>
      </c>
      <c r="R745" s="7">
        <f>IF(ISBLANK(Nikes_Sales_Dataset___Working_file[[#This Row],[Order_Date]]),"Unknown Date",Nikes_Sales_Dataset___Working_file[[#This Row],[Order_Date]])</f>
        <v>45748</v>
      </c>
      <c r="S745" s="7" t="str">
        <f>IF(ISNUMBER(Nikes_Sales_Dataset___Working_file[[#This Row],[Cleaned Order Date]]),TEXT(Nikes_Sales_Dataset___Working_file[[#This Row],[Cleaned Order Date]],"mmm"),"Unknown")</f>
        <v>Apr</v>
      </c>
      <c r="T745" s="7" t="str">
        <f>IF(ISNUMBER(Nikes_Sales_Dataset___Working_file[[#This Row],[Cleaned Order Date]]),TEXT(Nikes_Sales_Dataset___Working_file[[#This Row],[Cleaned Order Date]],"yyyy"),"Unknown")</f>
        <v>2025</v>
      </c>
      <c r="U745" s="1" t="s">
        <v>17</v>
      </c>
      <c r="V745" s="1" t="s">
        <v>45</v>
      </c>
      <c r="W745" s="1" t="s">
        <v>45</v>
      </c>
      <c r="X745" s="9">
        <v>992.14</v>
      </c>
    </row>
    <row r="746" spans="1:24" x14ac:dyDescent="0.25">
      <c r="A746" s="4">
        <v>2744</v>
      </c>
      <c r="B746" s="4" t="str">
        <f>Nikes_Sales_Dataset___Working_file[[#This Row],[Order_ID]]&amp;"_"&amp;TEXT(Nikes_Sales_Dataset___Working_file[[#This Row],[Cleaned Order Date]],"yyyymmdd")</f>
        <v>2744_Unknown Date</v>
      </c>
      <c r="C746" s="1" t="s">
        <v>35</v>
      </c>
      <c r="D746" s="1" t="s">
        <v>30</v>
      </c>
      <c r="E746" s="1" t="s">
        <v>56</v>
      </c>
      <c r="F746" s="1" t="s">
        <v>41</v>
      </c>
      <c r="G746" s="1" t="s">
        <v>16</v>
      </c>
      <c r="H746">
        <v>1</v>
      </c>
      <c r="I746" s="3">
        <f>IF(ISBLANK(Nikes_Sales_Dataset___Working_file[[#This Row],[Units_Sold]]),IF(Nikes_Sales_Dataset___Working_file[[#This Row],[Profit]]&lt;0,0,1),Nikes_Sales_Dataset___Working_file[[#This Row],[Units_Sold]])</f>
        <v>1</v>
      </c>
      <c r="J746">
        <v>7951.27</v>
      </c>
      <c r="K746" s="9">
        <f>IF(ISBLANK(Nikes_Sales_Dataset___Working_file[[#This Row],[MRP]]),MEDIAN(Nikes_Sales_Dataset___Working_file[[#All],[MRP]]),Nikes_Sales_Dataset___Working_file[[#This Row],[MRP]])</f>
        <v>7951.27</v>
      </c>
      <c r="M746">
        <f>IF(ISBLANK(Nikes_Sales_Dataset___Working_file[[#This Row],[Discount_Applied]]),0,Nikes_Sales_Dataset___Working_file[[#This Row],[Discount_Applied]])</f>
        <v>0</v>
      </c>
      <c r="N746" s="9">
        <f>Nikes_Sales_Dataset___Working_file[[#This Row],[MRP Final]]*(1-Nikes_Sales_Dataset___Working_file[[#This Row],[Cleaned Discount]])</f>
        <v>7951.27</v>
      </c>
      <c r="O746">
        <v>0</v>
      </c>
      <c r="P746" s="3">
        <f>Nikes_Sales_Dataset___Working_file[[#This Row],[Sales Price]]*Nikes_Sales_Dataset___Working_file[[#This Row],[Units Sold Filled]]</f>
        <v>7951.27</v>
      </c>
      <c r="Q746" s="2"/>
      <c r="R746" s="7" t="str">
        <f>IF(ISBLANK(Nikes_Sales_Dataset___Working_file[[#This Row],[Order_Date]]),"Unknown Date",Nikes_Sales_Dataset___Working_file[[#This Row],[Order_Date]])</f>
        <v>Unknown Date</v>
      </c>
      <c r="S746" s="7" t="str">
        <f>IF(ISNUMBER(Nikes_Sales_Dataset___Working_file[[#This Row],[Cleaned Order Date]]),TEXT(Nikes_Sales_Dataset___Working_file[[#This Row],[Cleaned Order Date]],"mmm"),"Unknown")</f>
        <v>Unknown</v>
      </c>
      <c r="T746" s="7" t="str">
        <f>IF(ISNUMBER(Nikes_Sales_Dataset___Working_file[[#This Row],[Cleaned Order Date]]),TEXT(Nikes_Sales_Dataset___Working_file[[#This Row],[Cleaned Order Date]],"yyyy"),"Unknown")</f>
        <v>Unknown</v>
      </c>
      <c r="U746" s="1" t="s">
        <v>22</v>
      </c>
      <c r="V746" s="1" t="s">
        <v>33</v>
      </c>
      <c r="W746" s="1" t="s">
        <v>33</v>
      </c>
      <c r="X746" s="9">
        <v>-154.16999999999999</v>
      </c>
    </row>
    <row r="747" spans="1:24" x14ac:dyDescent="0.25">
      <c r="A747" s="4">
        <v>2745</v>
      </c>
      <c r="B747" s="4" t="str">
        <f>Nikes_Sales_Dataset___Working_file[[#This Row],[Order_ID]]&amp;"_"&amp;TEXT(Nikes_Sales_Dataset___Working_file[[#This Row],[Cleaned Order Date]],"yyyymmdd")</f>
        <v>2745_20241231</v>
      </c>
      <c r="C747" s="1" t="s">
        <v>35</v>
      </c>
      <c r="D747" s="1" t="s">
        <v>20</v>
      </c>
      <c r="E747" s="1" t="s">
        <v>55</v>
      </c>
      <c r="F747" s="1" t="s">
        <v>32</v>
      </c>
      <c r="G747" s="1" t="s">
        <v>32</v>
      </c>
      <c r="H747">
        <v>-1</v>
      </c>
      <c r="I747" s="3">
        <f>IF(ISBLANK(Nikes_Sales_Dataset___Working_file[[#This Row],[Units_Sold]]),IF(Nikes_Sales_Dataset___Working_file[[#This Row],[Profit]]&lt;0,0,1),Nikes_Sales_Dataset___Working_file[[#This Row],[Units_Sold]])</f>
        <v>-1</v>
      </c>
      <c r="K747" s="9">
        <f>IF(ISBLANK(Nikes_Sales_Dataset___Working_file[[#This Row],[MRP]]),MEDIAN(Nikes_Sales_Dataset___Working_file[[#All],[MRP]]),Nikes_Sales_Dataset___Working_file[[#This Row],[MRP]])</f>
        <v>6110.0300000000007</v>
      </c>
      <c r="L747">
        <v>0.94</v>
      </c>
      <c r="M747">
        <f>IF(ISBLANK(Nikes_Sales_Dataset___Working_file[[#This Row],[Discount_Applied]]),0,Nikes_Sales_Dataset___Working_file[[#This Row],[Discount_Applied]])</f>
        <v>0.94</v>
      </c>
      <c r="N747" s="9">
        <f>Nikes_Sales_Dataset___Working_file[[#This Row],[MRP Final]]*(1-Nikes_Sales_Dataset___Working_file[[#This Row],[Cleaned Discount]])</f>
        <v>366.60180000000037</v>
      </c>
      <c r="O747">
        <v>0</v>
      </c>
      <c r="P747" s="3">
        <f>Nikes_Sales_Dataset___Working_file[[#This Row],[Sales Price]]*Nikes_Sales_Dataset___Working_file[[#This Row],[Units Sold Filled]]</f>
        <v>-366.60180000000037</v>
      </c>
      <c r="Q747" s="2">
        <v>45657</v>
      </c>
      <c r="R747" s="7">
        <f>IF(ISBLANK(Nikes_Sales_Dataset___Working_file[[#This Row],[Order_Date]]),"Unknown Date",Nikes_Sales_Dataset___Working_file[[#This Row],[Order_Date]])</f>
        <v>45657</v>
      </c>
      <c r="S747" s="7" t="str">
        <f>IF(ISNUMBER(Nikes_Sales_Dataset___Working_file[[#This Row],[Cleaned Order Date]]),TEXT(Nikes_Sales_Dataset___Working_file[[#This Row],[Cleaned Order Date]],"mmm"),"Unknown")</f>
        <v>Dec</v>
      </c>
      <c r="T747" s="7" t="str">
        <f>IF(ISNUMBER(Nikes_Sales_Dataset___Working_file[[#This Row],[Cleaned Order Date]]),TEXT(Nikes_Sales_Dataset___Working_file[[#This Row],[Cleaned Order Date]],"yyyy"),"Unknown")</f>
        <v>2024</v>
      </c>
      <c r="U747" s="1" t="s">
        <v>22</v>
      </c>
      <c r="V747" s="1" t="s">
        <v>42</v>
      </c>
      <c r="W747" s="1" t="s">
        <v>38</v>
      </c>
      <c r="X747" s="9">
        <v>501.65</v>
      </c>
    </row>
    <row r="748" spans="1:24" x14ac:dyDescent="0.25">
      <c r="A748" s="4">
        <v>2746</v>
      </c>
      <c r="B748" s="4" t="str">
        <f>Nikes_Sales_Dataset___Working_file[[#This Row],[Order_ID]]&amp;"_"&amp;TEXT(Nikes_Sales_Dataset___Working_file[[#This Row],[Cleaned Order Date]],"yyyymmdd")</f>
        <v>2746_20240921</v>
      </c>
      <c r="C748" s="1" t="s">
        <v>19</v>
      </c>
      <c r="D748" s="1" t="s">
        <v>43</v>
      </c>
      <c r="E748" s="1" t="s">
        <v>44</v>
      </c>
      <c r="F748" s="1" t="s">
        <v>28</v>
      </c>
      <c r="G748" s="1" t="s">
        <v>28</v>
      </c>
      <c r="H748">
        <v>-1</v>
      </c>
      <c r="I748" s="3">
        <f>IF(ISBLANK(Nikes_Sales_Dataset___Working_file[[#This Row],[Units_Sold]]),IF(Nikes_Sales_Dataset___Working_file[[#This Row],[Profit]]&lt;0,0,1),Nikes_Sales_Dataset___Working_file[[#This Row],[Units_Sold]])</f>
        <v>-1</v>
      </c>
      <c r="J748">
        <v>9795.69</v>
      </c>
      <c r="K748" s="9">
        <f>IF(ISBLANK(Nikes_Sales_Dataset___Working_file[[#This Row],[MRP]]),MEDIAN(Nikes_Sales_Dataset___Working_file[[#All],[MRP]]),Nikes_Sales_Dataset___Working_file[[#This Row],[MRP]])</f>
        <v>9795.69</v>
      </c>
      <c r="M748">
        <f>IF(ISBLANK(Nikes_Sales_Dataset___Working_file[[#This Row],[Discount_Applied]]),0,Nikes_Sales_Dataset___Working_file[[#This Row],[Discount_Applied]])</f>
        <v>0</v>
      </c>
      <c r="N748" s="9">
        <f>Nikes_Sales_Dataset___Working_file[[#This Row],[MRP Final]]*(1-Nikes_Sales_Dataset___Working_file[[#This Row],[Cleaned Discount]])</f>
        <v>9795.69</v>
      </c>
      <c r="O748">
        <v>0</v>
      </c>
      <c r="P748" s="3">
        <f>Nikes_Sales_Dataset___Working_file[[#This Row],[Sales Price]]*Nikes_Sales_Dataset___Working_file[[#This Row],[Units Sold Filled]]</f>
        <v>-9795.69</v>
      </c>
      <c r="Q748" s="2">
        <v>45556</v>
      </c>
      <c r="R748" s="7">
        <f>IF(ISBLANK(Nikes_Sales_Dataset___Working_file[[#This Row],[Order_Date]]),"Unknown Date",Nikes_Sales_Dataset___Working_file[[#This Row],[Order_Date]])</f>
        <v>45556</v>
      </c>
      <c r="S748" s="7" t="str">
        <f>IF(ISNUMBER(Nikes_Sales_Dataset___Working_file[[#This Row],[Cleaned Order Date]]),TEXT(Nikes_Sales_Dataset___Working_file[[#This Row],[Cleaned Order Date]],"mmm"),"Unknown")</f>
        <v>Sep</v>
      </c>
      <c r="T748" s="7" t="str">
        <f>IF(ISNUMBER(Nikes_Sales_Dataset___Working_file[[#This Row],[Cleaned Order Date]]),TEXT(Nikes_Sales_Dataset___Working_file[[#This Row],[Cleaned Order Date]],"yyyy"),"Unknown")</f>
        <v>2024</v>
      </c>
      <c r="U748" s="1" t="s">
        <v>17</v>
      </c>
      <c r="V748" s="1" t="s">
        <v>25</v>
      </c>
      <c r="W748" s="1" t="s">
        <v>25</v>
      </c>
      <c r="X748" s="9">
        <v>1044.46</v>
      </c>
    </row>
    <row r="749" spans="1:24" x14ac:dyDescent="0.25">
      <c r="A749" s="4">
        <v>2747</v>
      </c>
      <c r="B749" s="4" t="str">
        <f>Nikes_Sales_Dataset___Working_file[[#This Row],[Order_ID]]&amp;"_"&amp;TEXT(Nikes_Sales_Dataset___Working_file[[#This Row],[Cleaned Order Date]],"yyyymmdd")</f>
        <v>2747_Unknown Date</v>
      </c>
      <c r="C749" s="1" t="s">
        <v>35</v>
      </c>
      <c r="D749" s="1" t="s">
        <v>20</v>
      </c>
      <c r="E749" s="1" t="s">
        <v>21</v>
      </c>
      <c r="F749" s="1" t="s">
        <v>32</v>
      </c>
      <c r="G749" s="1" t="s">
        <v>32</v>
      </c>
      <c r="H749">
        <v>4</v>
      </c>
      <c r="I749" s="3">
        <f>IF(ISBLANK(Nikes_Sales_Dataset___Working_file[[#This Row],[Units_Sold]]),IF(Nikes_Sales_Dataset___Working_file[[#This Row],[Profit]]&lt;0,0,1),Nikes_Sales_Dataset___Working_file[[#This Row],[Units_Sold]])</f>
        <v>4</v>
      </c>
      <c r="J749">
        <v>2483.9699999999998</v>
      </c>
      <c r="K749" s="9">
        <f>IF(ISBLANK(Nikes_Sales_Dataset___Working_file[[#This Row],[MRP]]),MEDIAN(Nikes_Sales_Dataset___Working_file[[#All],[MRP]]),Nikes_Sales_Dataset___Working_file[[#This Row],[MRP]])</f>
        <v>2483.9699999999998</v>
      </c>
      <c r="M749">
        <f>IF(ISBLANK(Nikes_Sales_Dataset___Working_file[[#This Row],[Discount_Applied]]),0,Nikes_Sales_Dataset___Working_file[[#This Row],[Discount_Applied]])</f>
        <v>0</v>
      </c>
      <c r="N749" s="9">
        <f>Nikes_Sales_Dataset___Working_file[[#This Row],[MRP Final]]*(1-Nikes_Sales_Dataset___Working_file[[#This Row],[Cleaned Discount]])</f>
        <v>2483.9699999999998</v>
      </c>
      <c r="O749">
        <v>0</v>
      </c>
      <c r="P749" s="3">
        <f>Nikes_Sales_Dataset___Working_file[[#This Row],[Sales Price]]*Nikes_Sales_Dataset___Working_file[[#This Row],[Units Sold Filled]]</f>
        <v>9935.8799999999992</v>
      </c>
      <c r="Q749" s="2"/>
      <c r="R749" s="7" t="str">
        <f>IF(ISBLANK(Nikes_Sales_Dataset___Working_file[[#This Row],[Order_Date]]),"Unknown Date",Nikes_Sales_Dataset___Working_file[[#This Row],[Order_Date]])</f>
        <v>Unknown Date</v>
      </c>
      <c r="S749" s="7" t="str">
        <f>IF(ISNUMBER(Nikes_Sales_Dataset___Working_file[[#This Row],[Cleaned Order Date]]),TEXT(Nikes_Sales_Dataset___Working_file[[#This Row],[Cleaned Order Date]],"mmm"),"Unknown")</f>
        <v>Unknown</v>
      </c>
      <c r="T749" s="7" t="str">
        <f>IF(ISNUMBER(Nikes_Sales_Dataset___Working_file[[#This Row],[Cleaned Order Date]]),TEXT(Nikes_Sales_Dataset___Working_file[[#This Row],[Cleaned Order Date]],"yyyy"),"Unknown")</f>
        <v>Unknown</v>
      </c>
      <c r="U749" s="1" t="s">
        <v>17</v>
      </c>
      <c r="V749" s="1" t="s">
        <v>33</v>
      </c>
      <c r="W749" s="1" t="s">
        <v>33</v>
      </c>
      <c r="X749" s="9">
        <v>-609.36</v>
      </c>
    </row>
    <row r="750" spans="1:24" x14ac:dyDescent="0.25">
      <c r="A750" s="4">
        <v>2748</v>
      </c>
      <c r="B750" s="4" t="str">
        <f>Nikes_Sales_Dataset___Working_file[[#This Row],[Order_ID]]&amp;"_"&amp;TEXT(Nikes_Sales_Dataset___Working_file[[#This Row],[Cleaned Order Date]],"yyyymmdd")</f>
        <v>2748_20240814</v>
      </c>
      <c r="C750" s="1" t="s">
        <v>35</v>
      </c>
      <c r="D750" s="1" t="s">
        <v>43</v>
      </c>
      <c r="E750" s="1" t="s">
        <v>51</v>
      </c>
      <c r="F750" s="1" t="s">
        <v>32</v>
      </c>
      <c r="G750" s="1" t="s">
        <v>32</v>
      </c>
      <c r="I750" s="3">
        <f>IF(ISBLANK(Nikes_Sales_Dataset___Working_file[[#This Row],[Units_Sold]]),IF(Nikes_Sales_Dataset___Working_file[[#This Row],[Profit]]&lt;0,0,1),Nikes_Sales_Dataset___Working_file[[#This Row],[Units_Sold]])</f>
        <v>1</v>
      </c>
      <c r="K750" s="9">
        <f>IF(ISBLANK(Nikes_Sales_Dataset___Working_file[[#This Row],[MRP]]),MEDIAN(Nikes_Sales_Dataset___Working_file[[#All],[MRP]]),Nikes_Sales_Dataset___Working_file[[#This Row],[MRP]])</f>
        <v>6110.0300000000007</v>
      </c>
      <c r="L750">
        <v>0.05</v>
      </c>
      <c r="M750">
        <f>IF(ISBLANK(Nikes_Sales_Dataset___Working_file[[#This Row],[Discount_Applied]]),0,Nikes_Sales_Dataset___Working_file[[#This Row],[Discount_Applied]])</f>
        <v>0.05</v>
      </c>
      <c r="N750" s="9">
        <f>Nikes_Sales_Dataset___Working_file[[#This Row],[MRP Final]]*(1-Nikes_Sales_Dataset___Working_file[[#This Row],[Cleaned Discount]])</f>
        <v>5804.5285000000003</v>
      </c>
      <c r="O750">
        <v>0</v>
      </c>
      <c r="P750" s="3">
        <f>Nikes_Sales_Dataset___Working_file[[#This Row],[Sales Price]]*Nikes_Sales_Dataset___Working_file[[#This Row],[Units Sold Filled]]</f>
        <v>5804.5285000000003</v>
      </c>
      <c r="Q750" s="2">
        <v>45518</v>
      </c>
      <c r="R750" s="7">
        <f>IF(ISBLANK(Nikes_Sales_Dataset___Working_file[[#This Row],[Order_Date]]),"Unknown Date",Nikes_Sales_Dataset___Working_file[[#This Row],[Order_Date]])</f>
        <v>45518</v>
      </c>
      <c r="S750" s="7" t="str">
        <f>IF(ISNUMBER(Nikes_Sales_Dataset___Working_file[[#This Row],[Cleaned Order Date]]),TEXT(Nikes_Sales_Dataset___Working_file[[#This Row],[Cleaned Order Date]],"mmm"),"Unknown")</f>
        <v>Aug</v>
      </c>
      <c r="T750" s="7" t="str">
        <f>IF(ISNUMBER(Nikes_Sales_Dataset___Working_file[[#This Row],[Cleaned Order Date]]),TEXT(Nikes_Sales_Dataset___Working_file[[#This Row],[Cleaned Order Date]],"yyyy"),"Unknown")</f>
        <v>2024</v>
      </c>
      <c r="U750" s="1" t="s">
        <v>22</v>
      </c>
      <c r="V750" s="1" t="s">
        <v>29</v>
      </c>
      <c r="W750" s="1" t="s">
        <v>29</v>
      </c>
      <c r="X750" s="9">
        <v>1010.96</v>
      </c>
    </row>
    <row r="751" spans="1:24" x14ac:dyDescent="0.25">
      <c r="A751" s="4">
        <v>2028</v>
      </c>
      <c r="B751" s="4" t="str">
        <f>Nikes_Sales_Dataset___Working_file[[#This Row],[Order_ID]]&amp;"_"&amp;TEXT(Nikes_Sales_Dataset___Working_file[[#This Row],[Cleaned Order Date]],"yyyymmdd")</f>
        <v>2028_20250301</v>
      </c>
      <c r="C751" s="1" t="s">
        <v>13</v>
      </c>
      <c r="D751" s="1" t="s">
        <v>14</v>
      </c>
      <c r="E751" s="1" t="s">
        <v>54</v>
      </c>
      <c r="F751" s="1" t="s">
        <v>41</v>
      </c>
      <c r="G751" s="1" t="s">
        <v>16</v>
      </c>
      <c r="I751" s="3">
        <f>IF(ISBLANK(Nikes_Sales_Dataset___Working_file[[#This Row],[Units_Sold]]),IF(Nikes_Sales_Dataset___Working_file[[#This Row],[Profit]]&lt;0,0,1),Nikes_Sales_Dataset___Working_file[[#This Row],[Units_Sold]])</f>
        <v>0</v>
      </c>
      <c r="J751">
        <v>5474.79</v>
      </c>
      <c r="K751" s="9">
        <f>IF(ISBLANK(Nikes_Sales_Dataset___Working_file[[#This Row],[MRP]]),MEDIAN(Nikes_Sales_Dataset___Working_file[[#All],[MRP]]),Nikes_Sales_Dataset___Working_file[[#This Row],[MRP]])</f>
        <v>5474.79</v>
      </c>
      <c r="M751">
        <f>IF(ISBLANK(Nikes_Sales_Dataset___Working_file[[#This Row],[Discount_Applied]]),0,Nikes_Sales_Dataset___Working_file[[#This Row],[Discount_Applied]])</f>
        <v>0</v>
      </c>
      <c r="N751" s="9">
        <f>Nikes_Sales_Dataset___Working_file[[#This Row],[MRP Final]]*(1-Nikes_Sales_Dataset___Working_file[[#This Row],[Cleaned Discount]])</f>
        <v>5474.79</v>
      </c>
      <c r="O751">
        <v>0</v>
      </c>
      <c r="P751" s="3">
        <f>Nikes_Sales_Dataset___Working_file[[#This Row],[Sales Price]]*Nikes_Sales_Dataset___Working_file[[#This Row],[Units Sold Filled]]</f>
        <v>0</v>
      </c>
      <c r="Q751" s="2">
        <v>45717</v>
      </c>
      <c r="R751" s="7">
        <f>IF(ISBLANK(Nikes_Sales_Dataset___Working_file[[#This Row],[Order_Date]]),"Unknown Date",Nikes_Sales_Dataset___Working_file[[#This Row],[Order_Date]])</f>
        <v>45717</v>
      </c>
      <c r="S751" s="7" t="str">
        <f>IF(ISNUMBER(Nikes_Sales_Dataset___Working_file[[#This Row],[Cleaned Order Date]]),TEXT(Nikes_Sales_Dataset___Working_file[[#This Row],[Cleaned Order Date]],"mmm"),"Unknown")</f>
        <v>Mar</v>
      </c>
      <c r="T751" s="7" t="str">
        <f>IF(ISNUMBER(Nikes_Sales_Dataset___Working_file[[#This Row],[Cleaned Order Date]]),TEXT(Nikes_Sales_Dataset___Working_file[[#This Row],[Cleaned Order Date]],"yyyy"),"Unknown")</f>
        <v>2025</v>
      </c>
      <c r="U751" s="1" t="s">
        <v>17</v>
      </c>
      <c r="V751" s="1" t="s">
        <v>29</v>
      </c>
      <c r="W751" s="1" t="s">
        <v>29</v>
      </c>
      <c r="X751" s="9">
        <v>-682.62</v>
      </c>
    </row>
    <row r="752" spans="1:24" x14ac:dyDescent="0.25">
      <c r="A752" s="4">
        <v>2750</v>
      </c>
      <c r="B752" s="4" t="str">
        <f>Nikes_Sales_Dataset___Working_file[[#This Row],[Order_ID]]&amp;"_"&amp;TEXT(Nikes_Sales_Dataset___Working_file[[#This Row],[Cleaned Order Date]],"yyyymmdd")</f>
        <v>2750_Unknown Date</v>
      </c>
      <c r="C752" s="1" t="s">
        <v>19</v>
      </c>
      <c r="D752" s="1" t="s">
        <v>26</v>
      </c>
      <c r="E752" s="1" t="s">
        <v>58</v>
      </c>
      <c r="F752" s="1" t="s">
        <v>28</v>
      </c>
      <c r="G752" s="1" t="s">
        <v>28</v>
      </c>
      <c r="I752" s="3">
        <f>IF(ISBLANK(Nikes_Sales_Dataset___Working_file[[#This Row],[Units_Sold]]),IF(Nikes_Sales_Dataset___Working_file[[#This Row],[Profit]]&lt;0,0,1),Nikes_Sales_Dataset___Working_file[[#This Row],[Units_Sold]])</f>
        <v>1</v>
      </c>
      <c r="K752" s="9">
        <f>IF(ISBLANK(Nikes_Sales_Dataset___Working_file[[#This Row],[MRP]]),MEDIAN(Nikes_Sales_Dataset___Working_file[[#All],[MRP]]),Nikes_Sales_Dataset___Working_file[[#This Row],[MRP]])</f>
        <v>6110.0300000000007</v>
      </c>
      <c r="M752">
        <f>IF(ISBLANK(Nikes_Sales_Dataset___Working_file[[#This Row],[Discount_Applied]]),0,Nikes_Sales_Dataset___Working_file[[#This Row],[Discount_Applied]])</f>
        <v>0</v>
      </c>
      <c r="N752" s="9">
        <f>Nikes_Sales_Dataset___Working_file[[#This Row],[MRP Final]]*(1-Nikes_Sales_Dataset___Working_file[[#This Row],[Cleaned Discount]])</f>
        <v>6110.0300000000007</v>
      </c>
      <c r="O752">
        <v>0</v>
      </c>
      <c r="P752" s="3">
        <f>Nikes_Sales_Dataset___Working_file[[#This Row],[Sales Price]]*Nikes_Sales_Dataset___Working_file[[#This Row],[Units Sold Filled]]</f>
        <v>6110.0300000000007</v>
      </c>
      <c r="Q752" s="2"/>
      <c r="R752" s="7" t="str">
        <f>IF(ISBLANK(Nikes_Sales_Dataset___Working_file[[#This Row],[Order_Date]]),"Unknown Date",Nikes_Sales_Dataset___Working_file[[#This Row],[Order_Date]])</f>
        <v>Unknown Date</v>
      </c>
      <c r="S752" s="7" t="str">
        <f>IF(ISNUMBER(Nikes_Sales_Dataset___Working_file[[#This Row],[Cleaned Order Date]]),TEXT(Nikes_Sales_Dataset___Working_file[[#This Row],[Cleaned Order Date]],"mmm"),"Unknown")</f>
        <v>Unknown</v>
      </c>
      <c r="T752" s="7" t="str">
        <f>IF(ISNUMBER(Nikes_Sales_Dataset___Working_file[[#This Row],[Cleaned Order Date]]),TEXT(Nikes_Sales_Dataset___Working_file[[#This Row],[Cleaned Order Date]],"yyyy"),"Unknown")</f>
        <v>Unknown</v>
      </c>
      <c r="U752" s="1" t="s">
        <v>17</v>
      </c>
      <c r="V752" s="1" t="s">
        <v>38</v>
      </c>
      <c r="W752" s="1" t="s">
        <v>38</v>
      </c>
      <c r="X752" s="9">
        <v>2924.09</v>
      </c>
    </row>
    <row r="753" spans="1:24" x14ac:dyDescent="0.25">
      <c r="A753" s="4">
        <v>2751</v>
      </c>
      <c r="B753" s="4" t="str">
        <f>Nikes_Sales_Dataset___Working_file[[#This Row],[Order_ID]]&amp;"_"&amp;TEXT(Nikes_Sales_Dataset___Working_file[[#This Row],[Cleaned Order Date]],"yyyymmdd")</f>
        <v>2751_20250309</v>
      </c>
      <c r="C753" s="1" t="s">
        <v>35</v>
      </c>
      <c r="D753" s="1" t="s">
        <v>43</v>
      </c>
      <c r="E753" s="1" t="s">
        <v>44</v>
      </c>
      <c r="F753" s="1" t="s">
        <v>32</v>
      </c>
      <c r="G753" s="1" t="s">
        <v>32</v>
      </c>
      <c r="I753" s="3">
        <f>IF(ISBLANK(Nikes_Sales_Dataset___Working_file[[#This Row],[Units_Sold]]),IF(Nikes_Sales_Dataset___Working_file[[#This Row],[Profit]]&lt;0,0,1),Nikes_Sales_Dataset___Working_file[[#This Row],[Units_Sold]])</f>
        <v>1</v>
      </c>
      <c r="J753">
        <v>4776.83</v>
      </c>
      <c r="K753" s="9">
        <f>IF(ISBLANK(Nikes_Sales_Dataset___Working_file[[#This Row],[MRP]]),MEDIAN(Nikes_Sales_Dataset___Working_file[[#All],[MRP]]),Nikes_Sales_Dataset___Working_file[[#This Row],[MRP]])</f>
        <v>4776.83</v>
      </c>
      <c r="M753">
        <f>IF(ISBLANK(Nikes_Sales_Dataset___Working_file[[#This Row],[Discount_Applied]]),0,Nikes_Sales_Dataset___Working_file[[#This Row],[Discount_Applied]])</f>
        <v>0</v>
      </c>
      <c r="N753" s="9">
        <f>Nikes_Sales_Dataset___Working_file[[#This Row],[MRP Final]]*(1-Nikes_Sales_Dataset___Working_file[[#This Row],[Cleaned Discount]])</f>
        <v>4776.83</v>
      </c>
      <c r="O753">
        <v>0</v>
      </c>
      <c r="P753" s="3">
        <f>Nikes_Sales_Dataset___Working_file[[#This Row],[Sales Price]]*Nikes_Sales_Dataset___Working_file[[#This Row],[Units Sold Filled]]</f>
        <v>4776.83</v>
      </c>
      <c r="Q753" s="2">
        <v>45725</v>
      </c>
      <c r="R753" s="7">
        <f>IF(ISBLANK(Nikes_Sales_Dataset___Working_file[[#This Row],[Order_Date]]),"Unknown Date",Nikes_Sales_Dataset___Working_file[[#This Row],[Order_Date]])</f>
        <v>45725</v>
      </c>
      <c r="S753" s="7" t="str">
        <f>IF(ISNUMBER(Nikes_Sales_Dataset___Working_file[[#This Row],[Cleaned Order Date]]),TEXT(Nikes_Sales_Dataset___Working_file[[#This Row],[Cleaned Order Date]],"mmm"),"Unknown")</f>
        <v>Mar</v>
      </c>
      <c r="T753" s="7" t="str">
        <f>IF(ISNUMBER(Nikes_Sales_Dataset___Working_file[[#This Row],[Cleaned Order Date]]),TEXT(Nikes_Sales_Dataset___Working_file[[#This Row],[Cleaned Order Date]],"yyyy"),"Unknown")</f>
        <v>2025</v>
      </c>
      <c r="U753" s="1" t="s">
        <v>22</v>
      </c>
      <c r="V753" s="1" t="s">
        <v>33</v>
      </c>
      <c r="W753" s="1" t="s">
        <v>33</v>
      </c>
      <c r="X753" s="9">
        <v>2857.99</v>
      </c>
    </row>
    <row r="754" spans="1:24" x14ac:dyDescent="0.25">
      <c r="A754" s="4">
        <v>2752</v>
      </c>
      <c r="B754" s="4" t="str">
        <f>Nikes_Sales_Dataset___Working_file[[#This Row],[Order_ID]]&amp;"_"&amp;TEXT(Nikes_Sales_Dataset___Working_file[[#This Row],[Cleaned Order Date]],"yyyymmdd")</f>
        <v>2752_20250223</v>
      </c>
      <c r="C754" s="1" t="s">
        <v>13</v>
      </c>
      <c r="D754" s="1" t="s">
        <v>26</v>
      </c>
      <c r="E754" s="1" t="s">
        <v>40</v>
      </c>
      <c r="F754" s="1" t="s">
        <v>41</v>
      </c>
      <c r="G754" s="1" t="s">
        <v>16</v>
      </c>
      <c r="H754">
        <v>0</v>
      </c>
      <c r="I754" s="3">
        <f>IF(ISBLANK(Nikes_Sales_Dataset___Working_file[[#This Row],[Units_Sold]]),IF(Nikes_Sales_Dataset___Working_file[[#This Row],[Profit]]&lt;0,0,1),Nikes_Sales_Dataset___Working_file[[#This Row],[Units_Sold]])</f>
        <v>0</v>
      </c>
      <c r="K754" s="9">
        <f>IF(ISBLANK(Nikes_Sales_Dataset___Working_file[[#This Row],[MRP]]),MEDIAN(Nikes_Sales_Dataset___Working_file[[#All],[MRP]]),Nikes_Sales_Dataset___Working_file[[#This Row],[MRP]])</f>
        <v>6110.0300000000007</v>
      </c>
      <c r="M754">
        <f>IF(ISBLANK(Nikes_Sales_Dataset___Working_file[[#This Row],[Discount_Applied]]),0,Nikes_Sales_Dataset___Working_file[[#This Row],[Discount_Applied]])</f>
        <v>0</v>
      </c>
      <c r="N754" s="9">
        <f>Nikes_Sales_Dataset___Working_file[[#This Row],[MRP Final]]*(1-Nikes_Sales_Dataset___Working_file[[#This Row],[Cleaned Discount]])</f>
        <v>6110.0300000000007</v>
      </c>
      <c r="O754">
        <v>0</v>
      </c>
      <c r="P754" s="3">
        <f>Nikes_Sales_Dataset___Working_file[[#This Row],[Sales Price]]*Nikes_Sales_Dataset___Working_file[[#This Row],[Units Sold Filled]]</f>
        <v>0</v>
      </c>
      <c r="Q754" s="2">
        <v>45711</v>
      </c>
      <c r="R754" s="7">
        <f>IF(ISBLANK(Nikes_Sales_Dataset___Working_file[[#This Row],[Order_Date]]),"Unknown Date",Nikes_Sales_Dataset___Working_file[[#This Row],[Order_Date]])</f>
        <v>45711</v>
      </c>
      <c r="S754" s="7" t="str">
        <f>IF(ISNUMBER(Nikes_Sales_Dataset___Working_file[[#This Row],[Cleaned Order Date]]),TEXT(Nikes_Sales_Dataset___Working_file[[#This Row],[Cleaned Order Date]],"mmm"),"Unknown")</f>
        <v>Feb</v>
      </c>
      <c r="T754" s="7" t="str">
        <f>IF(ISNUMBER(Nikes_Sales_Dataset___Working_file[[#This Row],[Cleaned Order Date]]),TEXT(Nikes_Sales_Dataset___Working_file[[#This Row],[Cleaned Order Date]],"yyyy"),"Unknown")</f>
        <v>2025</v>
      </c>
      <c r="U754" s="1" t="s">
        <v>22</v>
      </c>
      <c r="V754" s="1" t="s">
        <v>29</v>
      </c>
      <c r="W754" s="1" t="s">
        <v>29</v>
      </c>
      <c r="X754" s="9">
        <v>341.26</v>
      </c>
    </row>
    <row r="755" spans="1:24" x14ac:dyDescent="0.25">
      <c r="A755" s="4">
        <v>2753</v>
      </c>
      <c r="B755" s="4" t="str">
        <f>Nikes_Sales_Dataset___Working_file[[#This Row],[Order_ID]]&amp;"_"&amp;TEXT(Nikes_Sales_Dataset___Working_file[[#This Row],[Cleaned Order Date]],"yyyymmdd")</f>
        <v>2753_20241202</v>
      </c>
      <c r="C755" s="1" t="s">
        <v>35</v>
      </c>
      <c r="D755" s="1" t="s">
        <v>30</v>
      </c>
      <c r="E755" s="1" t="s">
        <v>56</v>
      </c>
      <c r="F755" s="1" t="s">
        <v>28</v>
      </c>
      <c r="G755" s="1" t="s">
        <v>28</v>
      </c>
      <c r="I755" s="3">
        <f>IF(ISBLANK(Nikes_Sales_Dataset___Working_file[[#This Row],[Units_Sold]]),IF(Nikes_Sales_Dataset___Working_file[[#This Row],[Profit]]&lt;0,0,1),Nikes_Sales_Dataset___Working_file[[#This Row],[Units_Sold]])</f>
        <v>0</v>
      </c>
      <c r="K755" s="9">
        <f>IF(ISBLANK(Nikes_Sales_Dataset___Working_file[[#This Row],[MRP]]),MEDIAN(Nikes_Sales_Dataset___Working_file[[#All],[MRP]]),Nikes_Sales_Dataset___Working_file[[#This Row],[MRP]])</f>
        <v>6110.0300000000007</v>
      </c>
      <c r="M755">
        <f>IF(ISBLANK(Nikes_Sales_Dataset___Working_file[[#This Row],[Discount_Applied]]),0,Nikes_Sales_Dataset___Working_file[[#This Row],[Discount_Applied]])</f>
        <v>0</v>
      </c>
      <c r="N755" s="9">
        <f>Nikes_Sales_Dataset___Working_file[[#This Row],[MRP Final]]*(1-Nikes_Sales_Dataset___Working_file[[#This Row],[Cleaned Discount]])</f>
        <v>6110.0300000000007</v>
      </c>
      <c r="O755">
        <v>0</v>
      </c>
      <c r="P755" s="3">
        <f>Nikes_Sales_Dataset___Working_file[[#This Row],[Sales Price]]*Nikes_Sales_Dataset___Working_file[[#This Row],[Units Sold Filled]]</f>
        <v>0</v>
      </c>
      <c r="Q755" s="2">
        <v>45628</v>
      </c>
      <c r="R755" s="7">
        <f>IF(ISBLANK(Nikes_Sales_Dataset___Working_file[[#This Row],[Order_Date]]),"Unknown Date",Nikes_Sales_Dataset___Working_file[[#This Row],[Order_Date]])</f>
        <v>45628</v>
      </c>
      <c r="S755" s="7" t="str">
        <f>IF(ISNUMBER(Nikes_Sales_Dataset___Working_file[[#This Row],[Cleaned Order Date]]),TEXT(Nikes_Sales_Dataset___Working_file[[#This Row],[Cleaned Order Date]],"mmm"),"Unknown")</f>
        <v>Dec</v>
      </c>
      <c r="T755" s="7" t="str">
        <f>IF(ISNUMBER(Nikes_Sales_Dataset___Working_file[[#This Row],[Cleaned Order Date]]),TEXT(Nikes_Sales_Dataset___Working_file[[#This Row],[Cleaned Order Date]],"yyyy"),"Unknown")</f>
        <v>2024</v>
      </c>
      <c r="U755" s="1" t="s">
        <v>22</v>
      </c>
      <c r="V755" s="1" t="s">
        <v>45</v>
      </c>
      <c r="W755" s="1" t="s">
        <v>45</v>
      </c>
      <c r="X755" s="9">
        <v>-364.23</v>
      </c>
    </row>
    <row r="756" spans="1:24" x14ac:dyDescent="0.25">
      <c r="A756" s="4">
        <v>2754</v>
      </c>
      <c r="B756" s="4" t="str">
        <f>Nikes_Sales_Dataset___Working_file[[#This Row],[Order_ID]]&amp;"_"&amp;TEXT(Nikes_Sales_Dataset___Working_file[[#This Row],[Cleaned Order Date]],"yyyymmdd")</f>
        <v>2754_20250103</v>
      </c>
      <c r="C756" s="1" t="s">
        <v>13</v>
      </c>
      <c r="D756" s="1" t="s">
        <v>14</v>
      </c>
      <c r="E756" s="1" t="s">
        <v>54</v>
      </c>
      <c r="F756" s="1" t="s">
        <v>32</v>
      </c>
      <c r="G756" s="1" t="s">
        <v>32</v>
      </c>
      <c r="H756">
        <v>1</v>
      </c>
      <c r="I756" s="3">
        <f>IF(ISBLANK(Nikes_Sales_Dataset___Working_file[[#This Row],[Units_Sold]]),IF(Nikes_Sales_Dataset___Working_file[[#This Row],[Profit]]&lt;0,0,1),Nikes_Sales_Dataset___Working_file[[#This Row],[Units_Sold]])</f>
        <v>1</v>
      </c>
      <c r="K756" s="9">
        <f>IF(ISBLANK(Nikes_Sales_Dataset___Working_file[[#This Row],[MRP]]),MEDIAN(Nikes_Sales_Dataset___Working_file[[#All],[MRP]]),Nikes_Sales_Dataset___Working_file[[#This Row],[MRP]])</f>
        <v>6110.0300000000007</v>
      </c>
      <c r="M756">
        <f>IF(ISBLANK(Nikes_Sales_Dataset___Working_file[[#This Row],[Discount_Applied]]),0,Nikes_Sales_Dataset___Working_file[[#This Row],[Discount_Applied]])</f>
        <v>0</v>
      </c>
      <c r="N756" s="9">
        <f>Nikes_Sales_Dataset___Working_file[[#This Row],[MRP Final]]*(1-Nikes_Sales_Dataset___Working_file[[#This Row],[Cleaned Discount]])</f>
        <v>6110.0300000000007</v>
      </c>
      <c r="O756">
        <v>0</v>
      </c>
      <c r="P756" s="3">
        <f>Nikes_Sales_Dataset___Working_file[[#This Row],[Sales Price]]*Nikes_Sales_Dataset___Working_file[[#This Row],[Units Sold Filled]]</f>
        <v>6110.0300000000007</v>
      </c>
      <c r="Q756" s="2">
        <v>45660</v>
      </c>
      <c r="R756" s="7">
        <f>IF(ISBLANK(Nikes_Sales_Dataset___Working_file[[#This Row],[Order_Date]]),"Unknown Date",Nikes_Sales_Dataset___Working_file[[#This Row],[Order_Date]])</f>
        <v>45660</v>
      </c>
      <c r="S756" s="7" t="str">
        <f>IF(ISNUMBER(Nikes_Sales_Dataset___Working_file[[#This Row],[Cleaned Order Date]]),TEXT(Nikes_Sales_Dataset___Working_file[[#This Row],[Cleaned Order Date]],"mmm"),"Unknown")</f>
        <v>Jan</v>
      </c>
      <c r="T756" s="7" t="str">
        <f>IF(ISNUMBER(Nikes_Sales_Dataset___Working_file[[#This Row],[Cleaned Order Date]]),TEXT(Nikes_Sales_Dataset___Working_file[[#This Row],[Cleaned Order Date]],"yyyy"),"Unknown")</f>
        <v>2025</v>
      </c>
      <c r="U756" s="1" t="s">
        <v>17</v>
      </c>
      <c r="V756" s="1" t="s">
        <v>45</v>
      </c>
      <c r="W756" s="1" t="s">
        <v>45</v>
      </c>
      <c r="X756" s="9">
        <v>3565.12</v>
      </c>
    </row>
    <row r="757" spans="1:24" x14ac:dyDescent="0.25">
      <c r="A757" s="4">
        <v>2755</v>
      </c>
      <c r="B757" s="4" t="str">
        <f>Nikes_Sales_Dataset___Working_file[[#This Row],[Order_ID]]&amp;"_"&amp;TEXT(Nikes_Sales_Dataset___Working_file[[#This Row],[Cleaned Order Date]],"yyyymmdd")</f>
        <v>2755_20241224</v>
      </c>
      <c r="C757" s="1" t="s">
        <v>35</v>
      </c>
      <c r="D757" s="1" t="s">
        <v>30</v>
      </c>
      <c r="E757" s="1" t="s">
        <v>31</v>
      </c>
      <c r="F757" s="1" t="s">
        <v>16</v>
      </c>
      <c r="G757" s="1" t="s">
        <v>16</v>
      </c>
      <c r="H757">
        <v>3</v>
      </c>
      <c r="I757" s="3">
        <f>IF(ISBLANK(Nikes_Sales_Dataset___Working_file[[#This Row],[Units_Sold]]),IF(Nikes_Sales_Dataset___Working_file[[#This Row],[Profit]]&lt;0,0,1),Nikes_Sales_Dataset___Working_file[[#This Row],[Units_Sold]])</f>
        <v>3</v>
      </c>
      <c r="J757">
        <v>8574</v>
      </c>
      <c r="K757" s="9">
        <f>IF(ISBLANK(Nikes_Sales_Dataset___Working_file[[#This Row],[MRP]]),MEDIAN(Nikes_Sales_Dataset___Working_file[[#All],[MRP]]),Nikes_Sales_Dataset___Working_file[[#This Row],[MRP]])</f>
        <v>8574</v>
      </c>
      <c r="M757">
        <f>IF(ISBLANK(Nikes_Sales_Dataset___Working_file[[#This Row],[Discount_Applied]]),0,Nikes_Sales_Dataset___Working_file[[#This Row],[Discount_Applied]])</f>
        <v>0</v>
      </c>
      <c r="N757" s="9">
        <f>Nikes_Sales_Dataset___Working_file[[#This Row],[MRP Final]]*(1-Nikes_Sales_Dataset___Working_file[[#This Row],[Cleaned Discount]])</f>
        <v>8574</v>
      </c>
      <c r="O757">
        <v>0</v>
      </c>
      <c r="P757" s="3">
        <f>Nikes_Sales_Dataset___Working_file[[#This Row],[Sales Price]]*Nikes_Sales_Dataset___Working_file[[#This Row],[Units Sold Filled]]</f>
        <v>25722</v>
      </c>
      <c r="Q757" s="2">
        <v>45650</v>
      </c>
      <c r="R757" s="7">
        <f>IF(ISBLANK(Nikes_Sales_Dataset___Working_file[[#This Row],[Order_Date]]),"Unknown Date",Nikes_Sales_Dataset___Working_file[[#This Row],[Order_Date]])</f>
        <v>45650</v>
      </c>
      <c r="S757" s="7" t="str">
        <f>IF(ISNUMBER(Nikes_Sales_Dataset___Working_file[[#This Row],[Cleaned Order Date]]),TEXT(Nikes_Sales_Dataset___Working_file[[#This Row],[Cleaned Order Date]],"mmm"),"Unknown")</f>
        <v>Dec</v>
      </c>
      <c r="T757" s="7" t="str">
        <f>IF(ISNUMBER(Nikes_Sales_Dataset___Working_file[[#This Row],[Cleaned Order Date]]),TEXT(Nikes_Sales_Dataset___Working_file[[#This Row],[Cleaned Order Date]],"yyyy"),"Unknown")</f>
        <v>2024</v>
      </c>
      <c r="U757" s="1" t="s">
        <v>17</v>
      </c>
      <c r="V757" s="1" t="s">
        <v>18</v>
      </c>
      <c r="W757" s="1" t="s">
        <v>36</v>
      </c>
      <c r="X757" s="9">
        <v>161.94999999999999</v>
      </c>
    </row>
    <row r="758" spans="1:24" x14ac:dyDescent="0.25">
      <c r="A758" s="4">
        <v>2756</v>
      </c>
      <c r="B758" s="4" t="str">
        <f>Nikes_Sales_Dataset___Working_file[[#This Row],[Order_ID]]&amp;"_"&amp;TEXT(Nikes_Sales_Dataset___Working_file[[#This Row],[Cleaned Order Date]],"yyyymmdd")</f>
        <v>2756_20230921</v>
      </c>
      <c r="C758" s="1" t="s">
        <v>19</v>
      </c>
      <c r="D758" s="1" t="s">
        <v>26</v>
      </c>
      <c r="E758" s="1" t="s">
        <v>40</v>
      </c>
      <c r="F758" s="1" t="s">
        <v>41</v>
      </c>
      <c r="G758" s="1" t="s">
        <v>16</v>
      </c>
      <c r="I758" s="3">
        <f>IF(ISBLANK(Nikes_Sales_Dataset___Working_file[[#This Row],[Units_Sold]]),IF(Nikes_Sales_Dataset___Working_file[[#This Row],[Profit]]&lt;0,0,1),Nikes_Sales_Dataset___Working_file[[#This Row],[Units_Sold]])</f>
        <v>1</v>
      </c>
      <c r="J758">
        <v>8510.85</v>
      </c>
      <c r="K758" s="9">
        <f>IF(ISBLANK(Nikes_Sales_Dataset___Working_file[[#This Row],[MRP]]),MEDIAN(Nikes_Sales_Dataset___Working_file[[#All],[MRP]]),Nikes_Sales_Dataset___Working_file[[#This Row],[MRP]])</f>
        <v>8510.85</v>
      </c>
      <c r="L758">
        <v>1.1100000000000001</v>
      </c>
      <c r="M758">
        <f>IF(ISBLANK(Nikes_Sales_Dataset___Working_file[[#This Row],[Discount_Applied]]),0,Nikes_Sales_Dataset___Working_file[[#This Row],[Discount_Applied]])</f>
        <v>1.1100000000000001</v>
      </c>
      <c r="N758" s="9">
        <f>Nikes_Sales_Dataset___Working_file[[#This Row],[MRP Final]]*(1-Nikes_Sales_Dataset___Working_file[[#This Row],[Cleaned Discount]])</f>
        <v>-936.19350000000088</v>
      </c>
      <c r="O758">
        <v>0</v>
      </c>
      <c r="P758" s="3">
        <f>Nikes_Sales_Dataset___Working_file[[#This Row],[Sales Price]]*Nikes_Sales_Dataset___Working_file[[#This Row],[Units Sold Filled]]</f>
        <v>-936.19350000000088</v>
      </c>
      <c r="Q758" s="2">
        <v>45190</v>
      </c>
      <c r="R758" s="7">
        <f>IF(ISBLANK(Nikes_Sales_Dataset___Working_file[[#This Row],[Order_Date]]),"Unknown Date",Nikes_Sales_Dataset___Working_file[[#This Row],[Order_Date]])</f>
        <v>45190</v>
      </c>
      <c r="S758" s="7" t="str">
        <f>IF(ISNUMBER(Nikes_Sales_Dataset___Working_file[[#This Row],[Cleaned Order Date]]),TEXT(Nikes_Sales_Dataset___Working_file[[#This Row],[Cleaned Order Date]],"mmm"),"Unknown")</f>
        <v>Sep</v>
      </c>
      <c r="T758" s="7" t="str">
        <f>IF(ISNUMBER(Nikes_Sales_Dataset___Working_file[[#This Row],[Cleaned Order Date]]),TEXT(Nikes_Sales_Dataset___Working_file[[#This Row],[Cleaned Order Date]],"yyyy"),"Unknown")</f>
        <v>2023</v>
      </c>
      <c r="U758" s="1" t="s">
        <v>22</v>
      </c>
      <c r="V758" s="1" t="s">
        <v>18</v>
      </c>
      <c r="W758" s="1" t="s">
        <v>36</v>
      </c>
      <c r="X758" s="9">
        <v>1491.91</v>
      </c>
    </row>
    <row r="759" spans="1:24" x14ac:dyDescent="0.25">
      <c r="A759" s="4">
        <v>2757</v>
      </c>
      <c r="B759" s="4" t="str">
        <f>Nikes_Sales_Dataset___Working_file[[#This Row],[Order_ID]]&amp;"_"&amp;TEXT(Nikes_Sales_Dataset___Working_file[[#This Row],[Cleaned Order Date]],"yyyymmdd")</f>
        <v>2757_20250521</v>
      </c>
      <c r="C759" s="1" t="s">
        <v>35</v>
      </c>
      <c r="D759" s="1" t="s">
        <v>20</v>
      </c>
      <c r="E759" s="1" t="s">
        <v>55</v>
      </c>
      <c r="F759" s="1" t="s">
        <v>41</v>
      </c>
      <c r="G759" s="1" t="s">
        <v>16</v>
      </c>
      <c r="H759">
        <v>0</v>
      </c>
      <c r="I759" s="3">
        <f>IF(ISBLANK(Nikes_Sales_Dataset___Working_file[[#This Row],[Units_Sold]]),IF(Nikes_Sales_Dataset___Working_file[[#This Row],[Profit]]&lt;0,0,1),Nikes_Sales_Dataset___Working_file[[#This Row],[Units_Sold]])</f>
        <v>0</v>
      </c>
      <c r="J759">
        <v>3101.14</v>
      </c>
      <c r="K759" s="9">
        <f>IF(ISBLANK(Nikes_Sales_Dataset___Working_file[[#This Row],[MRP]]),MEDIAN(Nikes_Sales_Dataset___Working_file[[#All],[MRP]]),Nikes_Sales_Dataset___Working_file[[#This Row],[MRP]])</f>
        <v>3101.14</v>
      </c>
      <c r="M759">
        <f>IF(ISBLANK(Nikes_Sales_Dataset___Working_file[[#This Row],[Discount_Applied]]),0,Nikes_Sales_Dataset___Working_file[[#This Row],[Discount_Applied]])</f>
        <v>0</v>
      </c>
      <c r="N759" s="9">
        <f>Nikes_Sales_Dataset___Working_file[[#This Row],[MRP Final]]*(1-Nikes_Sales_Dataset___Working_file[[#This Row],[Cleaned Discount]])</f>
        <v>3101.14</v>
      </c>
      <c r="O759">
        <v>0</v>
      </c>
      <c r="P759" s="3">
        <f>Nikes_Sales_Dataset___Working_file[[#This Row],[Sales Price]]*Nikes_Sales_Dataset___Working_file[[#This Row],[Units Sold Filled]]</f>
        <v>0</v>
      </c>
      <c r="Q759" s="2">
        <v>45798</v>
      </c>
      <c r="R759" s="7">
        <f>IF(ISBLANK(Nikes_Sales_Dataset___Working_file[[#This Row],[Order_Date]]),"Unknown Date",Nikes_Sales_Dataset___Working_file[[#This Row],[Order_Date]])</f>
        <v>45798</v>
      </c>
      <c r="S759" s="7" t="str">
        <f>IF(ISNUMBER(Nikes_Sales_Dataset___Working_file[[#This Row],[Cleaned Order Date]]),TEXT(Nikes_Sales_Dataset___Working_file[[#This Row],[Cleaned Order Date]],"mmm"),"Unknown")</f>
        <v>May</v>
      </c>
      <c r="T759" s="7" t="str">
        <f>IF(ISNUMBER(Nikes_Sales_Dataset___Working_file[[#This Row],[Cleaned Order Date]]),TEXT(Nikes_Sales_Dataset___Working_file[[#This Row],[Cleaned Order Date]],"yyyy"),"Unknown")</f>
        <v>2025</v>
      </c>
      <c r="U759" s="1" t="s">
        <v>17</v>
      </c>
      <c r="V759" s="1" t="s">
        <v>42</v>
      </c>
      <c r="W759" s="1" t="s">
        <v>38</v>
      </c>
      <c r="X759" s="9">
        <v>-271.85000000000002</v>
      </c>
    </row>
    <row r="760" spans="1:24" x14ac:dyDescent="0.25">
      <c r="A760" s="4">
        <v>2758</v>
      </c>
      <c r="B760" s="4" t="str">
        <f>Nikes_Sales_Dataset___Working_file[[#This Row],[Order_ID]]&amp;"_"&amp;TEXT(Nikes_Sales_Dataset___Working_file[[#This Row],[Cleaned Order Date]],"yyyymmdd")</f>
        <v>2758_Unknown Date</v>
      </c>
      <c r="C760" s="1" t="s">
        <v>19</v>
      </c>
      <c r="D760" s="1" t="s">
        <v>26</v>
      </c>
      <c r="E760" s="1" t="s">
        <v>40</v>
      </c>
      <c r="F760" s="1" t="s">
        <v>16</v>
      </c>
      <c r="G760" s="1" t="s">
        <v>16</v>
      </c>
      <c r="I760" s="3">
        <f>IF(ISBLANK(Nikes_Sales_Dataset___Working_file[[#This Row],[Units_Sold]]),IF(Nikes_Sales_Dataset___Working_file[[#This Row],[Profit]]&lt;0,0,1),Nikes_Sales_Dataset___Working_file[[#This Row],[Units_Sold]])</f>
        <v>1</v>
      </c>
      <c r="K760" s="9">
        <f>IF(ISBLANK(Nikes_Sales_Dataset___Working_file[[#This Row],[MRP]]),MEDIAN(Nikes_Sales_Dataset___Working_file[[#All],[MRP]]),Nikes_Sales_Dataset___Working_file[[#This Row],[MRP]])</f>
        <v>6110.0300000000007</v>
      </c>
      <c r="M760">
        <f>IF(ISBLANK(Nikes_Sales_Dataset___Working_file[[#This Row],[Discount_Applied]]),0,Nikes_Sales_Dataset___Working_file[[#This Row],[Discount_Applied]])</f>
        <v>0</v>
      </c>
      <c r="N760" s="9">
        <f>Nikes_Sales_Dataset___Working_file[[#This Row],[MRP Final]]*(1-Nikes_Sales_Dataset___Working_file[[#This Row],[Cleaned Discount]])</f>
        <v>6110.0300000000007</v>
      </c>
      <c r="O760">
        <v>0</v>
      </c>
      <c r="P760" s="3">
        <f>Nikes_Sales_Dataset___Working_file[[#This Row],[Sales Price]]*Nikes_Sales_Dataset___Working_file[[#This Row],[Units Sold Filled]]</f>
        <v>6110.0300000000007</v>
      </c>
      <c r="Q760" s="2"/>
      <c r="R760" s="7" t="str">
        <f>IF(ISBLANK(Nikes_Sales_Dataset___Working_file[[#This Row],[Order_Date]]),"Unknown Date",Nikes_Sales_Dataset___Working_file[[#This Row],[Order_Date]])</f>
        <v>Unknown Date</v>
      </c>
      <c r="S760" s="7" t="str">
        <f>IF(ISNUMBER(Nikes_Sales_Dataset___Working_file[[#This Row],[Cleaned Order Date]]),TEXT(Nikes_Sales_Dataset___Working_file[[#This Row],[Cleaned Order Date]],"mmm"),"Unknown")</f>
        <v>Unknown</v>
      </c>
      <c r="T760" s="7" t="str">
        <f>IF(ISNUMBER(Nikes_Sales_Dataset___Working_file[[#This Row],[Cleaned Order Date]]),TEXT(Nikes_Sales_Dataset___Working_file[[#This Row],[Cleaned Order Date]],"yyyy"),"Unknown")</f>
        <v>Unknown</v>
      </c>
      <c r="U760" s="1" t="s">
        <v>17</v>
      </c>
      <c r="V760" s="1" t="s">
        <v>29</v>
      </c>
      <c r="W760" s="1" t="s">
        <v>29</v>
      </c>
      <c r="X760" s="9">
        <v>3986.03</v>
      </c>
    </row>
    <row r="761" spans="1:24" x14ac:dyDescent="0.25">
      <c r="A761" s="4">
        <v>2759</v>
      </c>
      <c r="B761" s="4" t="str">
        <f>Nikes_Sales_Dataset___Working_file[[#This Row],[Order_ID]]&amp;"_"&amp;TEXT(Nikes_Sales_Dataset___Working_file[[#This Row],[Cleaned Order Date]],"yyyymmdd")</f>
        <v>2759_20240126</v>
      </c>
      <c r="C761" s="1" t="s">
        <v>13</v>
      </c>
      <c r="D761" s="1" t="s">
        <v>20</v>
      </c>
      <c r="E761" s="1" t="s">
        <v>24</v>
      </c>
      <c r="F761" s="1" t="s">
        <v>41</v>
      </c>
      <c r="G761" s="1" t="s">
        <v>16</v>
      </c>
      <c r="I761" s="3">
        <f>IF(ISBLANK(Nikes_Sales_Dataset___Working_file[[#This Row],[Units_Sold]]),IF(Nikes_Sales_Dataset___Working_file[[#This Row],[Profit]]&lt;0,0,1),Nikes_Sales_Dataset___Working_file[[#This Row],[Units_Sold]])</f>
        <v>1</v>
      </c>
      <c r="K761" s="9">
        <f>IF(ISBLANK(Nikes_Sales_Dataset___Working_file[[#This Row],[MRP]]),MEDIAN(Nikes_Sales_Dataset___Working_file[[#All],[MRP]]),Nikes_Sales_Dataset___Working_file[[#This Row],[MRP]])</f>
        <v>6110.0300000000007</v>
      </c>
      <c r="M761">
        <f>IF(ISBLANK(Nikes_Sales_Dataset___Working_file[[#This Row],[Discount_Applied]]),0,Nikes_Sales_Dataset___Working_file[[#This Row],[Discount_Applied]])</f>
        <v>0</v>
      </c>
      <c r="N761" s="9">
        <f>Nikes_Sales_Dataset___Working_file[[#This Row],[MRP Final]]*(1-Nikes_Sales_Dataset___Working_file[[#This Row],[Cleaned Discount]])</f>
        <v>6110.0300000000007</v>
      </c>
      <c r="O761">
        <v>0</v>
      </c>
      <c r="P761" s="3">
        <f>Nikes_Sales_Dataset___Working_file[[#This Row],[Sales Price]]*Nikes_Sales_Dataset___Working_file[[#This Row],[Units Sold Filled]]</f>
        <v>6110.0300000000007</v>
      </c>
      <c r="Q761" s="2">
        <v>45317</v>
      </c>
      <c r="R761" s="7">
        <f>IF(ISBLANK(Nikes_Sales_Dataset___Working_file[[#This Row],[Order_Date]]),"Unknown Date",Nikes_Sales_Dataset___Working_file[[#This Row],[Order_Date]])</f>
        <v>45317</v>
      </c>
      <c r="S761" s="7" t="str">
        <f>IF(ISNUMBER(Nikes_Sales_Dataset___Working_file[[#This Row],[Cleaned Order Date]]),TEXT(Nikes_Sales_Dataset___Working_file[[#This Row],[Cleaned Order Date]],"mmm"),"Unknown")</f>
        <v>Jan</v>
      </c>
      <c r="T761" s="7" t="str">
        <f>IF(ISNUMBER(Nikes_Sales_Dataset___Working_file[[#This Row],[Cleaned Order Date]]),TEXT(Nikes_Sales_Dataset___Working_file[[#This Row],[Cleaned Order Date]],"yyyy"),"Unknown")</f>
        <v>2024</v>
      </c>
      <c r="U761" s="1" t="s">
        <v>22</v>
      </c>
      <c r="V761" s="1" t="s">
        <v>33</v>
      </c>
      <c r="W761" s="1" t="s">
        <v>33</v>
      </c>
      <c r="X761" s="9">
        <v>1822.72</v>
      </c>
    </row>
    <row r="762" spans="1:24" x14ac:dyDescent="0.25">
      <c r="A762" s="4">
        <v>2760</v>
      </c>
      <c r="B762" s="4" t="str">
        <f>Nikes_Sales_Dataset___Working_file[[#This Row],[Order_ID]]&amp;"_"&amp;TEXT(Nikes_Sales_Dataset___Working_file[[#This Row],[Cleaned Order Date]],"yyyymmdd")</f>
        <v>2760_20250528</v>
      </c>
      <c r="C762" s="1" t="s">
        <v>35</v>
      </c>
      <c r="D762" s="1" t="s">
        <v>14</v>
      </c>
      <c r="E762" s="1" t="s">
        <v>15</v>
      </c>
      <c r="F762" s="1" t="s">
        <v>57</v>
      </c>
      <c r="G762" s="1" t="s">
        <v>16</v>
      </c>
      <c r="I762" s="3">
        <f>IF(ISBLANK(Nikes_Sales_Dataset___Working_file[[#This Row],[Units_Sold]]),IF(Nikes_Sales_Dataset___Working_file[[#This Row],[Profit]]&lt;0,0,1),Nikes_Sales_Dataset___Working_file[[#This Row],[Units_Sold]])</f>
        <v>1</v>
      </c>
      <c r="K762" s="9">
        <f>IF(ISBLANK(Nikes_Sales_Dataset___Working_file[[#This Row],[MRP]]),MEDIAN(Nikes_Sales_Dataset___Working_file[[#All],[MRP]]),Nikes_Sales_Dataset___Working_file[[#This Row],[MRP]])</f>
        <v>6110.0300000000007</v>
      </c>
      <c r="M762">
        <f>IF(ISBLANK(Nikes_Sales_Dataset___Working_file[[#This Row],[Discount_Applied]]),0,Nikes_Sales_Dataset___Working_file[[#This Row],[Discount_Applied]])</f>
        <v>0</v>
      </c>
      <c r="N762" s="9">
        <f>Nikes_Sales_Dataset___Working_file[[#This Row],[MRP Final]]*(1-Nikes_Sales_Dataset___Working_file[[#This Row],[Cleaned Discount]])</f>
        <v>6110.0300000000007</v>
      </c>
      <c r="O762">
        <v>0</v>
      </c>
      <c r="P762" s="3">
        <f>Nikes_Sales_Dataset___Working_file[[#This Row],[Sales Price]]*Nikes_Sales_Dataset___Working_file[[#This Row],[Units Sold Filled]]</f>
        <v>6110.0300000000007</v>
      </c>
      <c r="Q762" s="2">
        <v>45805</v>
      </c>
      <c r="R762" s="7">
        <f>IF(ISBLANK(Nikes_Sales_Dataset___Working_file[[#This Row],[Order_Date]]),"Unknown Date",Nikes_Sales_Dataset___Working_file[[#This Row],[Order_Date]])</f>
        <v>45805</v>
      </c>
      <c r="S762" s="7" t="str">
        <f>IF(ISNUMBER(Nikes_Sales_Dataset___Working_file[[#This Row],[Cleaned Order Date]]),TEXT(Nikes_Sales_Dataset___Working_file[[#This Row],[Cleaned Order Date]],"mmm"),"Unknown")</f>
        <v>May</v>
      </c>
      <c r="T762" s="7" t="str">
        <f>IF(ISNUMBER(Nikes_Sales_Dataset___Working_file[[#This Row],[Cleaned Order Date]]),TEXT(Nikes_Sales_Dataset___Working_file[[#This Row],[Cleaned Order Date]],"yyyy"),"Unknown")</f>
        <v>2025</v>
      </c>
      <c r="U762" s="1" t="s">
        <v>17</v>
      </c>
      <c r="V762" s="1" t="s">
        <v>25</v>
      </c>
      <c r="W762" s="1" t="s">
        <v>25</v>
      </c>
      <c r="X762" s="9">
        <v>1496.19</v>
      </c>
    </row>
    <row r="763" spans="1:24" x14ac:dyDescent="0.25">
      <c r="A763" s="4">
        <v>2761</v>
      </c>
      <c r="B763" s="4" t="str">
        <f>Nikes_Sales_Dataset___Working_file[[#This Row],[Order_ID]]&amp;"_"&amp;TEXT(Nikes_Sales_Dataset___Working_file[[#This Row],[Cleaned Order Date]],"yyyymmdd")</f>
        <v>2761_Unknown Date</v>
      </c>
      <c r="C763" s="1" t="s">
        <v>13</v>
      </c>
      <c r="D763" s="1" t="s">
        <v>20</v>
      </c>
      <c r="E763" s="1" t="s">
        <v>24</v>
      </c>
      <c r="F763" s="1" t="s">
        <v>16</v>
      </c>
      <c r="G763" s="1" t="s">
        <v>16</v>
      </c>
      <c r="H763">
        <v>4</v>
      </c>
      <c r="I763" s="3">
        <f>IF(ISBLANK(Nikes_Sales_Dataset___Working_file[[#This Row],[Units_Sold]]),IF(Nikes_Sales_Dataset___Working_file[[#This Row],[Profit]]&lt;0,0,1),Nikes_Sales_Dataset___Working_file[[#This Row],[Units_Sold]])</f>
        <v>4</v>
      </c>
      <c r="K763" s="9">
        <f>IF(ISBLANK(Nikes_Sales_Dataset___Working_file[[#This Row],[MRP]]),MEDIAN(Nikes_Sales_Dataset___Working_file[[#All],[MRP]]),Nikes_Sales_Dataset___Working_file[[#This Row],[MRP]])</f>
        <v>6110.0300000000007</v>
      </c>
      <c r="M763">
        <f>IF(ISBLANK(Nikes_Sales_Dataset___Working_file[[#This Row],[Discount_Applied]]),0,Nikes_Sales_Dataset___Working_file[[#This Row],[Discount_Applied]])</f>
        <v>0</v>
      </c>
      <c r="N763" s="9">
        <f>Nikes_Sales_Dataset___Working_file[[#This Row],[MRP Final]]*(1-Nikes_Sales_Dataset___Working_file[[#This Row],[Cleaned Discount]])</f>
        <v>6110.0300000000007</v>
      </c>
      <c r="O763">
        <v>0</v>
      </c>
      <c r="P763" s="3">
        <f>Nikes_Sales_Dataset___Working_file[[#This Row],[Sales Price]]*Nikes_Sales_Dataset___Working_file[[#This Row],[Units Sold Filled]]</f>
        <v>24440.120000000003</v>
      </c>
      <c r="Q763" s="2"/>
      <c r="R763" s="7" t="str">
        <f>IF(ISBLANK(Nikes_Sales_Dataset___Working_file[[#This Row],[Order_Date]]),"Unknown Date",Nikes_Sales_Dataset___Working_file[[#This Row],[Order_Date]])</f>
        <v>Unknown Date</v>
      </c>
      <c r="S763" s="7" t="str">
        <f>IF(ISNUMBER(Nikes_Sales_Dataset___Working_file[[#This Row],[Cleaned Order Date]]),TEXT(Nikes_Sales_Dataset___Working_file[[#This Row],[Cleaned Order Date]],"mmm"),"Unknown")</f>
        <v>Unknown</v>
      </c>
      <c r="T763" s="7" t="str">
        <f>IF(ISNUMBER(Nikes_Sales_Dataset___Working_file[[#This Row],[Cleaned Order Date]]),TEXT(Nikes_Sales_Dataset___Working_file[[#This Row],[Cleaned Order Date]],"yyyy"),"Unknown")</f>
        <v>Unknown</v>
      </c>
      <c r="U763" s="1" t="s">
        <v>22</v>
      </c>
      <c r="V763" s="1" t="s">
        <v>33</v>
      </c>
      <c r="W763" s="1" t="s">
        <v>33</v>
      </c>
      <c r="X763" s="9">
        <v>2588.0300000000002</v>
      </c>
    </row>
    <row r="764" spans="1:24" x14ac:dyDescent="0.25">
      <c r="A764" s="4">
        <v>2762</v>
      </c>
      <c r="B764" s="4" t="str">
        <f>Nikes_Sales_Dataset___Working_file[[#This Row],[Order_ID]]&amp;"_"&amp;TEXT(Nikes_Sales_Dataset___Working_file[[#This Row],[Cleaned Order Date]],"yyyymmdd")</f>
        <v>2762_Unknown Date</v>
      </c>
      <c r="C764" s="1" t="s">
        <v>19</v>
      </c>
      <c r="D764" s="1" t="s">
        <v>30</v>
      </c>
      <c r="E764" s="1" t="s">
        <v>56</v>
      </c>
      <c r="F764" s="1" t="s">
        <v>28</v>
      </c>
      <c r="G764" s="1" t="s">
        <v>28</v>
      </c>
      <c r="H764">
        <v>2</v>
      </c>
      <c r="I764" s="3">
        <f>IF(ISBLANK(Nikes_Sales_Dataset___Working_file[[#This Row],[Units_Sold]]),IF(Nikes_Sales_Dataset___Working_file[[#This Row],[Profit]]&lt;0,0,1),Nikes_Sales_Dataset___Working_file[[#This Row],[Units_Sold]])</f>
        <v>2</v>
      </c>
      <c r="K764" s="9">
        <f>IF(ISBLANK(Nikes_Sales_Dataset___Working_file[[#This Row],[MRP]]),MEDIAN(Nikes_Sales_Dataset___Working_file[[#All],[MRP]]),Nikes_Sales_Dataset___Working_file[[#This Row],[MRP]])</f>
        <v>6110.0300000000007</v>
      </c>
      <c r="M764">
        <f>IF(ISBLANK(Nikes_Sales_Dataset___Working_file[[#This Row],[Discount_Applied]]),0,Nikes_Sales_Dataset___Working_file[[#This Row],[Discount_Applied]])</f>
        <v>0</v>
      </c>
      <c r="N764" s="9">
        <f>Nikes_Sales_Dataset___Working_file[[#This Row],[MRP Final]]*(1-Nikes_Sales_Dataset___Working_file[[#This Row],[Cleaned Discount]])</f>
        <v>6110.0300000000007</v>
      </c>
      <c r="O764">
        <v>0</v>
      </c>
      <c r="P764" s="3">
        <f>Nikes_Sales_Dataset___Working_file[[#This Row],[Sales Price]]*Nikes_Sales_Dataset___Working_file[[#This Row],[Units Sold Filled]]</f>
        <v>12220.060000000001</v>
      </c>
      <c r="Q764" s="2"/>
      <c r="R764" s="7" t="str">
        <f>IF(ISBLANK(Nikes_Sales_Dataset___Working_file[[#This Row],[Order_Date]]),"Unknown Date",Nikes_Sales_Dataset___Working_file[[#This Row],[Order_Date]])</f>
        <v>Unknown Date</v>
      </c>
      <c r="S764" s="7" t="str">
        <f>IF(ISNUMBER(Nikes_Sales_Dataset___Working_file[[#This Row],[Cleaned Order Date]]),TEXT(Nikes_Sales_Dataset___Working_file[[#This Row],[Cleaned Order Date]],"mmm"),"Unknown")</f>
        <v>Unknown</v>
      </c>
      <c r="T764" s="7" t="str">
        <f>IF(ISNUMBER(Nikes_Sales_Dataset___Working_file[[#This Row],[Cleaned Order Date]]),TEXT(Nikes_Sales_Dataset___Working_file[[#This Row],[Cleaned Order Date]],"yyyy"),"Unknown")</f>
        <v>Unknown</v>
      </c>
      <c r="U764" s="1" t="s">
        <v>22</v>
      </c>
      <c r="V764" s="1" t="s">
        <v>25</v>
      </c>
      <c r="W764" s="1" t="s">
        <v>25</v>
      </c>
      <c r="X764" s="9">
        <v>-355.55</v>
      </c>
    </row>
    <row r="765" spans="1:24" x14ac:dyDescent="0.25">
      <c r="A765" s="4">
        <v>2763</v>
      </c>
      <c r="B765" s="4" t="str">
        <f>Nikes_Sales_Dataset___Working_file[[#This Row],[Order_ID]]&amp;"_"&amp;TEXT(Nikes_Sales_Dataset___Working_file[[#This Row],[Cleaned Order Date]],"yyyymmdd")</f>
        <v>2763_20240731</v>
      </c>
      <c r="C765" s="1" t="s">
        <v>19</v>
      </c>
      <c r="D765" s="1" t="s">
        <v>20</v>
      </c>
      <c r="E765" s="1" t="s">
        <v>55</v>
      </c>
      <c r="F765" s="1" t="s">
        <v>59</v>
      </c>
      <c r="G765" s="1" t="s">
        <v>28</v>
      </c>
      <c r="H765">
        <v>4</v>
      </c>
      <c r="I765" s="3">
        <f>IF(ISBLANK(Nikes_Sales_Dataset___Working_file[[#This Row],[Units_Sold]]),IF(Nikes_Sales_Dataset___Working_file[[#This Row],[Profit]]&lt;0,0,1),Nikes_Sales_Dataset___Working_file[[#This Row],[Units_Sold]])</f>
        <v>4</v>
      </c>
      <c r="J765">
        <v>3328.58</v>
      </c>
      <c r="K765" s="9">
        <f>IF(ISBLANK(Nikes_Sales_Dataset___Working_file[[#This Row],[MRP]]),MEDIAN(Nikes_Sales_Dataset___Working_file[[#All],[MRP]]),Nikes_Sales_Dataset___Working_file[[#This Row],[MRP]])</f>
        <v>3328.58</v>
      </c>
      <c r="M765">
        <f>IF(ISBLANK(Nikes_Sales_Dataset___Working_file[[#This Row],[Discount_Applied]]),0,Nikes_Sales_Dataset___Working_file[[#This Row],[Discount_Applied]])</f>
        <v>0</v>
      </c>
      <c r="N765" s="9">
        <f>Nikes_Sales_Dataset___Working_file[[#This Row],[MRP Final]]*(1-Nikes_Sales_Dataset___Working_file[[#This Row],[Cleaned Discount]])</f>
        <v>3328.58</v>
      </c>
      <c r="O765">
        <v>0</v>
      </c>
      <c r="P765" s="3">
        <f>Nikes_Sales_Dataset___Working_file[[#This Row],[Sales Price]]*Nikes_Sales_Dataset___Working_file[[#This Row],[Units Sold Filled]]</f>
        <v>13314.32</v>
      </c>
      <c r="Q765" s="2">
        <v>45504</v>
      </c>
      <c r="R765" s="7">
        <f>IF(ISBLANK(Nikes_Sales_Dataset___Working_file[[#This Row],[Order_Date]]),"Unknown Date",Nikes_Sales_Dataset___Working_file[[#This Row],[Order_Date]])</f>
        <v>45504</v>
      </c>
      <c r="S765" s="7" t="str">
        <f>IF(ISNUMBER(Nikes_Sales_Dataset___Working_file[[#This Row],[Cleaned Order Date]]),TEXT(Nikes_Sales_Dataset___Working_file[[#This Row],[Cleaned Order Date]],"mmm"),"Unknown")</f>
        <v>Jul</v>
      </c>
      <c r="T765" s="7" t="str">
        <f>IF(ISNUMBER(Nikes_Sales_Dataset___Working_file[[#This Row],[Cleaned Order Date]]),TEXT(Nikes_Sales_Dataset___Working_file[[#This Row],[Cleaned Order Date]],"yyyy"),"Unknown")</f>
        <v>2024</v>
      </c>
      <c r="U765" s="1" t="s">
        <v>17</v>
      </c>
      <c r="V765" s="1" t="s">
        <v>29</v>
      </c>
      <c r="W765" s="1" t="s">
        <v>29</v>
      </c>
      <c r="X765" s="9">
        <v>-763.34</v>
      </c>
    </row>
    <row r="766" spans="1:24" x14ac:dyDescent="0.25">
      <c r="A766" s="4">
        <v>2764</v>
      </c>
      <c r="B766" s="4" t="str">
        <f>Nikes_Sales_Dataset___Working_file[[#This Row],[Order_ID]]&amp;"_"&amp;TEXT(Nikes_Sales_Dataset___Working_file[[#This Row],[Cleaned Order Date]],"yyyymmdd")</f>
        <v>2764_20250317</v>
      </c>
      <c r="C766" s="1" t="s">
        <v>13</v>
      </c>
      <c r="D766" s="1" t="s">
        <v>26</v>
      </c>
      <c r="E766" s="1" t="s">
        <v>27</v>
      </c>
      <c r="F766" s="1" t="s">
        <v>41</v>
      </c>
      <c r="G766" s="1" t="s">
        <v>16</v>
      </c>
      <c r="I766" s="3">
        <f>IF(ISBLANK(Nikes_Sales_Dataset___Working_file[[#This Row],[Units_Sold]]),IF(Nikes_Sales_Dataset___Working_file[[#This Row],[Profit]]&lt;0,0,1),Nikes_Sales_Dataset___Working_file[[#This Row],[Units_Sold]])</f>
        <v>0</v>
      </c>
      <c r="J766">
        <v>7776.94</v>
      </c>
      <c r="K766" s="9">
        <f>IF(ISBLANK(Nikes_Sales_Dataset___Working_file[[#This Row],[MRP]]),MEDIAN(Nikes_Sales_Dataset___Working_file[[#All],[MRP]]),Nikes_Sales_Dataset___Working_file[[#This Row],[MRP]])</f>
        <v>7776.94</v>
      </c>
      <c r="M766">
        <f>IF(ISBLANK(Nikes_Sales_Dataset___Working_file[[#This Row],[Discount_Applied]]),0,Nikes_Sales_Dataset___Working_file[[#This Row],[Discount_Applied]])</f>
        <v>0</v>
      </c>
      <c r="N766" s="9">
        <f>Nikes_Sales_Dataset___Working_file[[#This Row],[MRP Final]]*(1-Nikes_Sales_Dataset___Working_file[[#This Row],[Cleaned Discount]])</f>
        <v>7776.94</v>
      </c>
      <c r="O766">
        <v>0</v>
      </c>
      <c r="P766" s="3">
        <f>Nikes_Sales_Dataset___Working_file[[#This Row],[Sales Price]]*Nikes_Sales_Dataset___Working_file[[#This Row],[Units Sold Filled]]</f>
        <v>0</v>
      </c>
      <c r="Q766" s="2">
        <v>45733</v>
      </c>
      <c r="R766" s="7">
        <f>IF(ISBLANK(Nikes_Sales_Dataset___Working_file[[#This Row],[Order_Date]]),"Unknown Date",Nikes_Sales_Dataset___Working_file[[#This Row],[Order_Date]])</f>
        <v>45733</v>
      </c>
      <c r="S766" s="7" t="str">
        <f>IF(ISNUMBER(Nikes_Sales_Dataset___Working_file[[#This Row],[Cleaned Order Date]]),TEXT(Nikes_Sales_Dataset___Working_file[[#This Row],[Cleaned Order Date]],"mmm"),"Unknown")</f>
        <v>Mar</v>
      </c>
      <c r="T766" s="7" t="str">
        <f>IF(ISNUMBER(Nikes_Sales_Dataset___Working_file[[#This Row],[Cleaned Order Date]]),TEXT(Nikes_Sales_Dataset___Working_file[[#This Row],[Cleaned Order Date]],"yyyy"),"Unknown")</f>
        <v>2025</v>
      </c>
      <c r="U766" s="1" t="s">
        <v>22</v>
      </c>
      <c r="V766" s="1" t="s">
        <v>45</v>
      </c>
      <c r="W766" s="1" t="s">
        <v>45</v>
      </c>
      <c r="X766" s="9">
        <v>-532.24</v>
      </c>
    </row>
    <row r="767" spans="1:24" x14ac:dyDescent="0.25">
      <c r="A767" s="4">
        <v>2765</v>
      </c>
      <c r="B767" s="4" t="str">
        <f>Nikes_Sales_Dataset___Working_file[[#This Row],[Order_ID]]&amp;"_"&amp;TEXT(Nikes_Sales_Dataset___Working_file[[#This Row],[Cleaned Order Date]],"yyyymmdd")</f>
        <v>2765_20250624</v>
      </c>
      <c r="C767" s="1" t="s">
        <v>19</v>
      </c>
      <c r="D767" s="1" t="s">
        <v>20</v>
      </c>
      <c r="E767" s="1" t="s">
        <v>24</v>
      </c>
      <c r="F767" s="1" t="s">
        <v>16</v>
      </c>
      <c r="G767" s="1" t="s">
        <v>16</v>
      </c>
      <c r="I767" s="3">
        <f>IF(ISBLANK(Nikes_Sales_Dataset___Working_file[[#This Row],[Units_Sold]]),IF(Nikes_Sales_Dataset___Working_file[[#This Row],[Profit]]&lt;0,0,1),Nikes_Sales_Dataset___Working_file[[#This Row],[Units_Sold]])</f>
        <v>1</v>
      </c>
      <c r="J767">
        <v>6370.84</v>
      </c>
      <c r="K767" s="9">
        <f>IF(ISBLANK(Nikes_Sales_Dataset___Working_file[[#This Row],[MRP]]),MEDIAN(Nikes_Sales_Dataset___Working_file[[#All],[MRP]]),Nikes_Sales_Dataset___Working_file[[#This Row],[MRP]])</f>
        <v>6370.84</v>
      </c>
      <c r="M767">
        <f>IF(ISBLANK(Nikes_Sales_Dataset___Working_file[[#This Row],[Discount_Applied]]),0,Nikes_Sales_Dataset___Working_file[[#This Row],[Discount_Applied]])</f>
        <v>0</v>
      </c>
      <c r="N767" s="9">
        <f>Nikes_Sales_Dataset___Working_file[[#This Row],[MRP Final]]*(1-Nikes_Sales_Dataset___Working_file[[#This Row],[Cleaned Discount]])</f>
        <v>6370.84</v>
      </c>
      <c r="O767">
        <v>0</v>
      </c>
      <c r="P767" s="3">
        <f>Nikes_Sales_Dataset___Working_file[[#This Row],[Sales Price]]*Nikes_Sales_Dataset___Working_file[[#This Row],[Units Sold Filled]]</f>
        <v>6370.84</v>
      </c>
      <c r="Q767" s="2">
        <v>45832</v>
      </c>
      <c r="R767" s="7">
        <f>IF(ISBLANK(Nikes_Sales_Dataset___Working_file[[#This Row],[Order_Date]]),"Unknown Date",Nikes_Sales_Dataset___Working_file[[#This Row],[Order_Date]])</f>
        <v>45832</v>
      </c>
      <c r="S767" s="7" t="str">
        <f>IF(ISNUMBER(Nikes_Sales_Dataset___Working_file[[#This Row],[Cleaned Order Date]]),TEXT(Nikes_Sales_Dataset___Working_file[[#This Row],[Cleaned Order Date]],"mmm"),"Unknown")</f>
        <v>Jun</v>
      </c>
      <c r="T767" s="7" t="str">
        <f>IF(ISNUMBER(Nikes_Sales_Dataset___Working_file[[#This Row],[Cleaned Order Date]]),TEXT(Nikes_Sales_Dataset___Working_file[[#This Row],[Cleaned Order Date]],"yyyy"),"Unknown")</f>
        <v>2025</v>
      </c>
      <c r="U767" s="1" t="s">
        <v>17</v>
      </c>
      <c r="V767" s="1" t="s">
        <v>25</v>
      </c>
      <c r="W767" s="1" t="s">
        <v>25</v>
      </c>
      <c r="X767" s="9">
        <v>1609.7</v>
      </c>
    </row>
    <row r="768" spans="1:24" x14ac:dyDescent="0.25">
      <c r="A768" s="4">
        <v>2766</v>
      </c>
      <c r="B768" s="4" t="str">
        <f>Nikes_Sales_Dataset___Working_file[[#This Row],[Order_ID]]&amp;"_"&amp;TEXT(Nikes_Sales_Dataset___Working_file[[#This Row],[Cleaned Order Date]],"yyyymmdd")</f>
        <v>2766_20241223</v>
      </c>
      <c r="C768" s="1" t="s">
        <v>19</v>
      </c>
      <c r="D768" s="1" t="s">
        <v>26</v>
      </c>
      <c r="E768" s="1" t="s">
        <v>58</v>
      </c>
      <c r="F768" s="1" t="s">
        <v>41</v>
      </c>
      <c r="G768" s="1" t="s">
        <v>16</v>
      </c>
      <c r="H768">
        <v>-1</v>
      </c>
      <c r="I768" s="3">
        <f>IF(ISBLANK(Nikes_Sales_Dataset___Working_file[[#This Row],[Units_Sold]]),IF(Nikes_Sales_Dataset___Working_file[[#This Row],[Profit]]&lt;0,0,1),Nikes_Sales_Dataset___Working_file[[#This Row],[Units_Sold]])</f>
        <v>-1</v>
      </c>
      <c r="J768">
        <v>2609.0700000000002</v>
      </c>
      <c r="K768" s="9">
        <f>IF(ISBLANK(Nikes_Sales_Dataset___Working_file[[#This Row],[MRP]]),MEDIAN(Nikes_Sales_Dataset___Working_file[[#All],[MRP]]),Nikes_Sales_Dataset___Working_file[[#This Row],[MRP]])</f>
        <v>2609.0700000000002</v>
      </c>
      <c r="M768">
        <f>IF(ISBLANK(Nikes_Sales_Dataset___Working_file[[#This Row],[Discount_Applied]]),0,Nikes_Sales_Dataset___Working_file[[#This Row],[Discount_Applied]])</f>
        <v>0</v>
      </c>
      <c r="N768" s="9">
        <f>Nikes_Sales_Dataset___Working_file[[#This Row],[MRP Final]]*(1-Nikes_Sales_Dataset___Working_file[[#This Row],[Cleaned Discount]])</f>
        <v>2609.0700000000002</v>
      </c>
      <c r="O768">
        <v>0</v>
      </c>
      <c r="P768" s="3">
        <f>Nikes_Sales_Dataset___Working_file[[#This Row],[Sales Price]]*Nikes_Sales_Dataset___Working_file[[#This Row],[Units Sold Filled]]</f>
        <v>-2609.0700000000002</v>
      </c>
      <c r="Q768" s="2">
        <v>45649</v>
      </c>
      <c r="R768" s="7">
        <f>IF(ISBLANK(Nikes_Sales_Dataset___Working_file[[#This Row],[Order_Date]]),"Unknown Date",Nikes_Sales_Dataset___Working_file[[#This Row],[Order_Date]])</f>
        <v>45649</v>
      </c>
      <c r="S768" s="7" t="str">
        <f>IF(ISNUMBER(Nikes_Sales_Dataset___Working_file[[#This Row],[Cleaned Order Date]]),TEXT(Nikes_Sales_Dataset___Working_file[[#This Row],[Cleaned Order Date]],"mmm"),"Unknown")</f>
        <v>Dec</v>
      </c>
      <c r="T768" s="7" t="str">
        <f>IF(ISNUMBER(Nikes_Sales_Dataset___Working_file[[#This Row],[Cleaned Order Date]]),TEXT(Nikes_Sales_Dataset___Working_file[[#This Row],[Cleaned Order Date]],"yyyy"),"Unknown")</f>
        <v>2024</v>
      </c>
      <c r="U768" s="1" t="s">
        <v>22</v>
      </c>
      <c r="V768" s="1" t="s">
        <v>25</v>
      </c>
      <c r="W768" s="1" t="s">
        <v>25</v>
      </c>
      <c r="X768" s="9">
        <v>-265.27</v>
      </c>
    </row>
    <row r="769" spans="1:24" x14ac:dyDescent="0.25">
      <c r="A769" s="4">
        <v>2767</v>
      </c>
      <c r="B769" s="4" t="str">
        <f>Nikes_Sales_Dataset___Working_file[[#This Row],[Order_ID]]&amp;"_"&amp;TEXT(Nikes_Sales_Dataset___Working_file[[#This Row],[Cleaned Order Date]],"yyyymmdd")</f>
        <v>2767_20250721</v>
      </c>
      <c r="C769" s="1" t="s">
        <v>13</v>
      </c>
      <c r="D769" s="1" t="s">
        <v>43</v>
      </c>
      <c r="E769" s="1" t="s">
        <v>52</v>
      </c>
      <c r="F769" s="1" t="s">
        <v>28</v>
      </c>
      <c r="G769" s="1" t="s">
        <v>28</v>
      </c>
      <c r="I769" s="3">
        <f>IF(ISBLANK(Nikes_Sales_Dataset___Working_file[[#This Row],[Units_Sold]]),IF(Nikes_Sales_Dataset___Working_file[[#This Row],[Profit]]&lt;0,0,1),Nikes_Sales_Dataset___Working_file[[#This Row],[Units_Sold]])</f>
        <v>1</v>
      </c>
      <c r="J769">
        <v>6887.39</v>
      </c>
      <c r="K769" s="9">
        <f>IF(ISBLANK(Nikes_Sales_Dataset___Working_file[[#This Row],[MRP]]),MEDIAN(Nikes_Sales_Dataset___Working_file[[#All],[MRP]]),Nikes_Sales_Dataset___Working_file[[#This Row],[MRP]])</f>
        <v>6887.39</v>
      </c>
      <c r="M769">
        <f>IF(ISBLANK(Nikes_Sales_Dataset___Working_file[[#This Row],[Discount_Applied]]),0,Nikes_Sales_Dataset___Working_file[[#This Row],[Discount_Applied]])</f>
        <v>0</v>
      </c>
      <c r="N769" s="9">
        <f>Nikes_Sales_Dataset___Working_file[[#This Row],[MRP Final]]*(1-Nikes_Sales_Dataset___Working_file[[#This Row],[Cleaned Discount]])</f>
        <v>6887.39</v>
      </c>
      <c r="O769">
        <v>0</v>
      </c>
      <c r="P769" s="3">
        <f>Nikes_Sales_Dataset___Working_file[[#This Row],[Sales Price]]*Nikes_Sales_Dataset___Working_file[[#This Row],[Units Sold Filled]]</f>
        <v>6887.39</v>
      </c>
      <c r="Q769" s="2">
        <v>45859</v>
      </c>
      <c r="R769" s="7">
        <f>IF(ISBLANK(Nikes_Sales_Dataset___Working_file[[#This Row],[Order_Date]]),"Unknown Date",Nikes_Sales_Dataset___Working_file[[#This Row],[Order_Date]])</f>
        <v>45859</v>
      </c>
      <c r="S769" s="7" t="str">
        <f>IF(ISNUMBER(Nikes_Sales_Dataset___Working_file[[#This Row],[Cleaned Order Date]]),TEXT(Nikes_Sales_Dataset___Working_file[[#This Row],[Cleaned Order Date]],"mmm"),"Unknown")</f>
        <v>Jul</v>
      </c>
      <c r="T769" s="7" t="str">
        <f>IF(ISNUMBER(Nikes_Sales_Dataset___Working_file[[#This Row],[Cleaned Order Date]]),TEXT(Nikes_Sales_Dataset___Working_file[[#This Row],[Cleaned Order Date]],"yyyy"),"Unknown")</f>
        <v>2025</v>
      </c>
      <c r="U769" s="1" t="s">
        <v>17</v>
      </c>
      <c r="V769" s="1" t="s">
        <v>33</v>
      </c>
      <c r="W769" s="1" t="s">
        <v>33</v>
      </c>
      <c r="X769" s="9">
        <v>1562.76</v>
      </c>
    </row>
    <row r="770" spans="1:24" x14ac:dyDescent="0.25">
      <c r="A770" s="4">
        <v>2768</v>
      </c>
      <c r="B770" s="4" t="str">
        <f>Nikes_Sales_Dataset___Working_file[[#This Row],[Order_ID]]&amp;"_"&amp;TEXT(Nikes_Sales_Dataset___Working_file[[#This Row],[Cleaned Order Date]],"yyyymmdd")</f>
        <v>2768_20250103</v>
      </c>
      <c r="C770" s="1" t="s">
        <v>35</v>
      </c>
      <c r="D770" s="1" t="s">
        <v>43</v>
      </c>
      <c r="E770" s="1" t="s">
        <v>61</v>
      </c>
      <c r="F770" s="1" t="s">
        <v>41</v>
      </c>
      <c r="G770" s="1" t="s">
        <v>16</v>
      </c>
      <c r="I770" s="3">
        <f>IF(ISBLANK(Nikes_Sales_Dataset___Working_file[[#This Row],[Units_Sold]]),IF(Nikes_Sales_Dataset___Working_file[[#This Row],[Profit]]&lt;0,0,1),Nikes_Sales_Dataset___Working_file[[#This Row],[Units_Sold]])</f>
        <v>1</v>
      </c>
      <c r="K770" s="9">
        <f>IF(ISBLANK(Nikes_Sales_Dataset___Working_file[[#This Row],[MRP]]),MEDIAN(Nikes_Sales_Dataset___Working_file[[#All],[MRP]]),Nikes_Sales_Dataset___Working_file[[#This Row],[MRP]])</f>
        <v>6110.0300000000007</v>
      </c>
      <c r="M770">
        <f>IF(ISBLANK(Nikes_Sales_Dataset___Working_file[[#This Row],[Discount_Applied]]),0,Nikes_Sales_Dataset___Working_file[[#This Row],[Discount_Applied]])</f>
        <v>0</v>
      </c>
      <c r="N770" s="9">
        <f>Nikes_Sales_Dataset___Working_file[[#This Row],[MRP Final]]*(1-Nikes_Sales_Dataset___Working_file[[#This Row],[Cleaned Discount]])</f>
        <v>6110.0300000000007</v>
      </c>
      <c r="O770">
        <v>0</v>
      </c>
      <c r="P770" s="3">
        <f>Nikes_Sales_Dataset___Working_file[[#This Row],[Sales Price]]*Nikes_Sales_Dataset___Working_file[[#This Row],[Units Sold Filled]]</f>
        <v>6110.0300000000007</v>
      </c>
      <c r="Q770" s="2">
        <v>45660</v>
      </c>
      <c r="R770" s="7">
        <f>IF(ISBLANK(Nikes_Sales_Dataset___Working_file[[#This Row],[Order_Date]]),"Unknown Date",Nikes_Sales_Dataset___Working_file[[#This Row],[Order_Date]])</f>
        <v>45660</v>
      </c>
      <c r="S770" s="7" t="str">
        <f>IF(ISNUMBER(Nikes_Sales_Dataset___Working_file[[#This Row],[Cleaned Order Date]]),TEXT(Nikes_Sales_Dataset___Working_file[[#This Row],[Cleaned Order Date]],"mmm"),"Unknown")</f>
        <v>Jan</v>
      </c>
      <c r="T770" s="7" t="str">
        <f>IF(ISNUMBER(Nikes_Sales_Dataset___Working_file[[#This Row],[Cleaned Order Date]]),TEXT(Nikes_Sales_Dataset___Working_file[[#This Row],[Cleaned Order Date]],"yyyy"),"Unknown")</f>
        <v>2025</v>
      </c>
      <c r="U770" s="1" t="s">
        <v>17</v>
      </c>
      <c r="V770" s="1" t="s">
        <v>29</v>
      </c>
      <c r="W770" s="1" t="s">
        <v>29</v>
      </c>
      <c r="X770" s="9">
        <v>3525.96</v>
      </c>
    </row>
    <row r="771" spans="1:24" x14ac:dyDescent="0.25">
      <c r="A771" s="4">
        <v>2050</v>
      </c>
      <c r="B771" s="4" t="str">
        <f>Nikes_Sales_Dataset___Working_file[[#This Row],[Order_ID]]&amp;"_"&amp;TEXT(Nikes_Sales_Dataset___Working_file[[#This Row],[Cleaned Order Date]],"yyyymmdd")</f>
        <v>2050_20250630</v>
      </c>
      <c r="C771" s="1" t="s">
        <v>35</v>
      </c>
      <c r="D771" s="1" t="s">
        <v>43</v>
      </c>
      <c r="E771" s="1" t="s">
        <v>61</v>
      </c>
      <c r="F771" s="1" t="s">
        <v>41</v>
      </c>
      <c r="G771" s="1" t="s">
        <v>16</v>
      </c>
      <c r="I771" s="3">
        <f>IF(ISBLANK(Nikes_Sales_Dataset___Working_file[[#This Row],[Units_Sold]]),IF(Nikes_Sales_Dataset___Working_file[[#This Row],[Profit]]&lt;0,0,1),Nikes_Sales_Dataset___Working_file[[#This Row],[Units_Sold]])</f>
        <v>1</v>
      </c>
      <c r="J771">
        <v>8335.48</v>
      </c>
      <c r="K771" s="9">
        <f>IF(ISBLANK(Nikes_Sales_Dataset___Working_file[[#This Row],[MRP]]),MEDIAN(Nikes_Sales_Dataset___Working_file[[#All],[MRP]]),Nikes_Sales_Dataset___Working_file[[#This Row],[MRP]])</f>
        <v>8335.48</v>
      </c>
      <c r="L771">
        <v>0.56999999999999995</v>
      </c>
      <c r="M771">
        <f>IF(ISBLANK(Nikes_Sales_Dataset___Working_file[[#This Row],[Discount_Applied]]),0,Nikes_Sales_Dataset___Working_file[[#This Row],[Discount_Applied]])</f>
        <v>0.56999999999999995</v>
      </c>
      <c r="N771" s="9">
        <f>Nikes_Sales_Dataset___Working_file[[#This Row],[MRP Final]]*(1-Nikes_Sales_Dataset___Working_file[[#This Row],[Cleaned Discount]])</f>
        <v>3584.2564000000002</v>
      </c>
      <c r="O771">
        <v>0</v>
      </c>
      <c r="P771" s="3">
        <f>Nikes_Sales_Dataset___Working_file[[#This Row],[Sales Price]]*Nikes_Sales_Dataset___Working_file[[#This Row],[Units Sold Filled]]</f>
        <v>3584.2564000000002</v>
      </c>
      <c r="Q771" s="2">
        <v>45838</v>
      </c>
      <c r="R771" s="7">
        <f>IF(ISBLANK(Nikes_Sales_Dataset___Working_file[[#This Row],[Order_Date]]),"Unknown Date",Nikes_Sales_Dataset___Working_file[[#This Row],[Order_Date]])</f>
        <v>45838</v>
      </c>
      <c r="S771" s="7" t="str">
        <f>IF(ISNUMBER(Nikes_Sales_Dataset___Working_file[[#This Row],[Cleaned Order Date]]),TEXT(Nikes_Sales_Dataset___Working_file[[#This Row],[Cleaned Order Date]],"mmm"),"Unknown")</f>
        <v>Jun</v>
      </c>
      <c r="T771" s="7" t="str">
        <f>IF(ISNUMBER(Nikes_Sales_Dataset___Working_file[[#This Row],[Cleaned Order Date]]),TEXT(Nikes_Sales_Dataset___Working_file[[#This Row],[Cleaned Order Date]],"yyyy"),"Unknown")</f>
        <v>2025</v>
      </c>
      <c r="U771" s="1" t="s">
        <v>22</v>
      </c>
      <c r="V771" s="1" t="s">
        <v>25</v>
      </c>
      <c r="W771" s="1" t="s">
        <v>25</v>
      </c>
      <c r="X771" s="9">
        <v>832.37</v>
      </c>
    </row>
    <row r="772" spans="1:24" x14ac:dyDescent="0.25">
      <c r="A772" s="4">
        <v>2770</v>
      </c>
      <c r="B772" s="4" t="str">
        <f>Nikes_Sales_Dataset___Working_file[[#This Row],[Order_ID]]&amp;"_"&amp;TEXT(Nikes_Sales_Dataset___Working_file[[#This Row],[Cleaned Order Date]],"yyyymmdd")</f>
        <v>2770_20240822</v>
      </c>
      <c r="C772" s="1" t="s">
        <v>35</v>
      </c>
      <c r="D772" s="1" t="s">
        <v>20</v>
      </c>
      <c r="E772" s="1" t="s">
        <v>21</v>
      </c>
      <c r="F772" s="1" t="s">
        <v>46</v>
      </c>
      <c r="G772" s="1" t="s">
        <v>16</v>
      </c>
      <c r="I772" s="3">
        <f>IF(ISBLANK(Nikes_Sales_Dataset___Working_file[[#This Row],[Units_Sold]]),IF(Nikes_Sales_Dataset___Working_file[[#This Row],[Profit]]&lt;0,0,1),Nikes_Sales_Dataset___Working_file[[#This Row],[Units_Sold]])</f>
        <v>0</v>
      </c>
      <c r="K772" s="9">
        <f>IF(ISBLANK(Nikes_Sales_Dataset___Working_file[[#This Row],[MRP]]),MEDIAN(Nikes_Sales_Dataset___Working_file[[#All],[MRP]]),Nikes_Sales_Dataset___Working_file[[#This Row],[MRP]])</f>
        <v>6110.0300000000007</v>
      </c>
      <c r="L772">
        <v>0.7</v>
      </c>
      <c r="M772">
        <f>IF(ISBLANK(Nikes_Sales_Dataset___Working_file[[#This Row],[Discount_Applied]]),0,Nikes_Sales_Dataset___Working_file[[#This Row],[Discount_Applied]])</f>
        <v>0.7</v>
      </c>
      <c r="N772" s="9">
        <f>Nikes_Sales_Dataset___Working_file[[#This Row],[MRP Final]]*(1-Nikes_Sales_Dataset___Working_file[[#This Row],[Cleaned Discount]])</f>
        <v>1833.0090000000005</v>
      </c>
      <c r="O772">
        <v>0</v>
      </c>
      <c r="P772" s="3">
        <f>Nikes_Sales_Dataset___Working_file[[#This Row],[Sales Price]]*Nikes_Sales_Dataset___Working_file[[#This Row],[Units Sold Filled]]</f>
        <v>0</v>
      </c>
      <c r="Q772" s="2">
        <v>45526</v>
      </c>
      <c r="R772" s="7">
        <f>IF(ISBLANK(Nikes_Sales_Dataset___Working_file[[#This Row],[Order_Date]]),"Unknown Date",Nikes_Sales_Dataset___Working_file[[#This Row],[Order_Date]])</f>
        <v>45526</v>
      </c>
      <c r="S772" s="7" t="str">
        <f>IF(ISNUMBER(Nikes_Sales_Dataset___Working_file[[#This Row],[Cleaned Order Date]]),TEXT(Nikes_Sales_Dataset___Working_file[[#This Row],[Cleaned Order Date]],"mmm"),"Unknown")</f>
        <v>Aug</v>
      </c>
      <c r="T772" s="7" t="str">
        <f>IF(ISNUMBER(Nikes_Sales_Dataset___Working_file[[#This Row],[Cleaned Order Date]]),TEXT(Nikes_Sales_Dataset___Working_file[[#This Row],[Cleaned Order Date]],"yyyy"),"Unknown")</f>
        <v>2024</v>
      </c>
      <c r="U772" s="1" t="s">
        <v>17</v>
      </c>
      <c r="V772" s="1" t="s">
        <v>45</v>
      </c>
      <c r="W772" s="1" t="s">
        <v>45</v>
      </c>
      <c r="X772" s="9">
        <v>-1095.1199999999999</v>
      </c>
    </row>
    <row r="773" spans="1:24" x14ac:dyDescent="0.25">
      <c r="A773" s="4">
        <v>2771</v>
      </c>
      <c r="B773" s="4" t="str">
        <f>Nikes_Sales_Dataset___Working_file[[#This Row],[Order_ID]]&amp;"_"&amp;TEXT(Nikes_Sales_Dataset___Working_file[[#This Row],[Cleaned Order Date]],"yyyymmdd")</f>
        <v>2771_20250526</v>
      </c>
      <c r="C773" s="1" t="s">
        <v>35</v>
      </c>
      <c r="D773" s="1" t="s">
        <v>30</v>
      </c>
      <c r="E773" s="1" t="s">
        <v>56</v>
      </c>
      <c r="F773" s="1" t="s">
        <v>16</v>
      </c>
      <c r="G773" s="1" t="s">
        <v>16</v>
      </c>
      <c r="I773" s="3">
        <f>IF(ISBLANK(Nikes_Sales_Dataset___Working_file[[#This Row],[Units_Sold]]),IF(Nikes_Sales_Dataset___Working_file[[#This Row],[Profit]]&lt;0,0,1),Nikes_Sales_Dataset___Working_file[[#This Row],[Units_Sold]])</f>
        <v>1</v>
      </c>
      <c r="J773">
        <v>5222.92</v>
      </c>
      <c r="K773" s="9">
        <f>IF(ISBLANK(Nikes_Sales_Dataset___Working_file[[#This Row],[MRP]]),MEDIAN(Nikes_Sales_Dataset___Working_file[[#All],[MRP]]),Nikes_Sales_Dataset___Working_file[[#This Row],[MRP]])</f>
        <v>5222.92</v>
      </c>
      <c r="M773">
        <f>IF(ISBLANK(Nikes_Sales_Dataset___Working_file[[#This Row],[Discount_Applied]]),0,Nikes_Sales_Dataset___Working_file[[#This Row],[Discount_Applied]])</f>
        <v>0</v>
      </c>
      <c r="N773" s="9">
        <f>Nikes_Sales_Dataset___Working_file[[#This Row],[MRP Final]]*(1-Nikes_Sales_Dataset___Working_file[[#This Row],[Cleaned Discount]])</f>
        <v>5222.92</v>
      </c>
      <c r="O773">
        <v>0</v>
      </c>
      <c r="P773" s="3">
        <f>Nikes_Sales_Dataset___Working_file[[#This Row],[Sales Price]]*Nikes_Sales_Dataset___Working_file[[#This Row],[Units Sold Filled]]</f>
        <v>5222.92</v>
      </c>
      <c r="Q773" s="2">
        <v>45803</v>
      </c>
      <c r="R773" s="7">
        <f>IF(ISBLANK(Nikes_Sales_Dataset___Working_file[[#This Row],[Order_Date]]),"Unknown Date",Nikes_Sales_Dataset___Working_file[[#This Row],[Order_Date]])</f>
        <v>45803</v>
      </c>
      <c r="S773" s="7" t="str">
        <f>IF(ISNUMBER(Nikes_Sales_Dataset___Working_file[[#This Row],[Cleaned Order Date]]),TEXT(Nikes_Sales_Dataset___Working_file[[#This Row],[Cleaned Order Date]],"mmm"),"Unknown")</f>
        <v>May</v>
      </c>
      <c r="T773" s="7" t="str">
        <f>IF(ISNUMBER(Nikes_Sales_Dataset___Working_file[[#This Row],[Cleaned Order Date]]),TEXT(Nikes_Sales_Dataset___Working_file[[#This Row],[Cleaned Order Date]],"yyyy"),"Unknown")</f>
        <v>2025</v>
      </c>
      <c r="U773" s="1" t="s">
        <v>17</v>
      </c>
      <c r="V773" s="1" t="s">
        <v>33</v>
      </c>
      <c r="W773" s="1" t="s">
        <v>33</v>
      </c>
      <c r="X773" s="9">
        <v>1804.67</v>
      </c>
    </row>
    <row r="774" spans="1:24" x14ac:dyDescent="0.25">
      <c r="A774" s="4">
        <v>2772</v>
      </c>
      <c r="B774" s="4" t="str">
        <f>Nikes_Sales_Dataset___Working_file[[#This Row],[Order_ID]]&amp;"_"&amp;TEXT(Nikes_Sales_Dataset___Working_file[[#This Row],[Cleaned Order Date]],"yyyymmdd")</f>
        <v>2772_20250104</v>
      </c>
      <c r="C774" s="1" t="s">
        <v>13</v>
      </c>
      <c r="D774" s="1" t="s">
        <v>43</v>
      </c>
      <c r="E774" s="1" t="s">
        <v>52</v>
      </c>
      <c r="F774" s="1" t="s">
        <v>53</v>
      </c>
      <c r="G774" s="1" t="s">
        <v>32</v>
      </c>
      <c r="I774" s="3">
        <f>IF(ISBLANK(Nikes_Sales_Dataset___Working_file[[#This Row],[Units_Sold]]),IF(Nikes_Sales_Dataset___Working_file[[#This Row],[Profit]]&lt;0,0,1),Nikes_Sales_Dataset___Working_file[[#This Row],[Units_Sold]])</f>
        <v>1</v>
      </c>
      <c r="K774" s="9">
        <f>IF(ISBLANK(Nikes_Sales_Dataset___Working_file[[#This Row],[MRP]]),MEDIAN(Nikes_Sales_Dataset___Working_file[[#All],[MRP]]),Nikes_Sales_Dataset___Working_file[[#This Row],[MRP]])</f>
        <v>6110.0300000000007</v>
      </c>
      <c r="M774">
        <f>IF(ISBLANK(Nikes_Sales_Dataset___Working_file[[#This Row],[Discount_Applied]]),0,Nikes_Sales_Dataset___Working_file[[#This Row],[Discount_Applied]])</f>
        <v>0</v>
      </c>
      <c r="N774" s="9">
        <f>Nikes_Sales_Dataset___Working_file[[#This Row],[MRP Final]]*(1-Nikes_Sales_Dataset___Working_file[[#This Row],[Cleaned Discount]])</f>
        <v>6110.0300000000007</v>
      </c>
      <c r="O774">
        <v>0</v>
      </c>
      <c r="P774" s="3">
        <f>Nikes_Sales_Dataset___Working_file[[#This Row],[Sales Price]]*Nikes_Sales_Dataset___Working_file[[#This Row],[Units Sold Filled]]</f>
        <v>6110.0300000000007</v>
      </c>
      <c r="Q774" s="2">
        <v>45661</v>
      </c>
      <c r="R774" s="7">
        <f>IF(ISBLANK(Nikes_Sales_Dataset___Working_file[[#This Row],[Order_Date]]),"Unknown Date",Nikes_Sales_Dataset___Working_file[[#This Row],[Order_Date]])</f>
        <v>45661</v>
      </c>
      <c r="S774" s="7" t="str">
        <f>IF(ISNUMBER(Nikes_Sales_Dataset___Working_file[[#This Row],[Cleaned Order Date]]),TEXT(Nikes_Sales_Dataset___Working_file[[#This Row],[Cleaned Order Date]],"mmm"),"Unknown")</f>
        <v>Jan</v>
      </c>
      <c r="T774" s="7" t="str">
        <f>IF(ISNUMBER(Nikes_Sales_Dataset___Working_file[[#This Row],[Cleaned Order Date]]),TEXT(Nikes_Sales_Dataset___Working_file[[#This Row],[Cleaned Order Date]],"yyyy"),"Unknown")</f>
        <v>2025</v>
      </c>
      <c r="U774" s="1" t="s">
        <v>17</v>
      </c>
      <c r="V774" s="1" t="s">
        <v>29</v>
      </c>
      <c r="W774" s="1" t="s">
        <v>29</v>
      </c>
      <c r="X774" s="9">
        <v>2332.29</v>
      </c>
    </row>
    <row r="775" spans="1:24" x14ac:dyDescent="0.25">
      <c r="A775" s="4">
        <v>2773</v>
      </c>
      <c r="B775" s="4" t="str">
        <f>Nikes_Sales_Dataset___Working_file[[#This Row],[Order_ID]]&amp;"_"&amp;TEXT(Nikes_Sales_Dataset___Working_file[[#This Row],[Cleaned Order Date]],"yyyymmdd")</f>
        <v>2773_20250402</v>
      </c>
      <c r="C775" s="1" t="s">
        <v>19</v>
      </c>
      <c r="D775" s="1" t="s">
        <v>14</v>
      </c>
      <c r="E775" s="1" t="s">
        <v>54</v>
      </c>
      <c r="F775" s="1" t="s">
        <v>16</v>
      </c>
      <c r="G775" s="1" t="s">
        <v>16</v>
      </c>
      <c r="H775">
        <v>1</v>
      </c>
      <c r="I775" s="3">
        <f>IF(ISBLANK(Nikes_Sales_Dataset___Working_file[[#This Row],[Units_Sold]]),IF(Nikes_Sales_Dataset___Working_file[[#This Row],[Profit]]&lt;0,0,1),Nikes_Sales_Dataset___Working_file[[#This Row],[Units_Sold]])</f>
        <v>1</v>
      </c>
      <c r="J775">
        <v>5045.62</v>
      </c>
      <c r="K775" s="9">
        <f>IF(ISBLANK(Nikes_Sales_Dataset___Working_file[[#This Row],[MRP]]),MEDIAN(Nikes_Sales_Dataset___Working_file[[#All],[MRP]]),Nikes_Sales_Dataset___Working_file[[#This Row],[MRP]])</f>
        <v>5045.62</v>
      </c>
      <c r="L775">
        <v>1.21</v>
      </c>
      <c r="M775">
        <f>IF(ISBLANK(Nikes_Sales_Dataset___Working_file[[#This Row],[Discount_Applied]]),0,Nikes_Sales_Dataset___Working_file[[#This Row],[Discount_Applied]])</f>
        <v>1.21</v>
      </c>
      <c r="N775" s="9">
        <f>Nikes_Sales_Dataset___Working_file[[#This Row],[MRP Final]]*(1-Nikes_Sales_Dataset___Working_file[[#This Row],[Cleaned Discount]])</f>
        <v>-1059.5801999999999</v>
      </c>
      <c r="O775">
        <v>-1059.58</v>
      </c>
      <c r="P775" s="3">
        <f>Nikes_Sales_Dataset___Working_file[[#This Row],[Sales Price]]*Nikes_Sales_Dataset___Working_file[[#This Row],[Units Sold Filled]]</f>
        <v>-1059.5801999999999</v>
      </c>
      <c r="Q775" s="2">
        <v>45749</v>
      </c>
      <c r="R775" s="7">
        <f>IF(ISBLANK(Nikes_Sales_Dataset___Working_file[[#This Row],[Order_Date]]),"Unknown Date",Nikes_Sales_Dataset___Working_file[[#This Row],[Order_Date]])</f>
        <v>45749</v>
      </c>
      <c r="S775" s="7" t="str">
        <f>IF(ISNUMBER(Nikes_Sales_Dataset___Working_file[[#This Row],[Cleaned Order Date]]),TEXT(Nikes_Sales_Dataset___Working_file[[#This Row],[Cleaned Order Date]],"mmm"),"Unknown")</f>
        <v>Apr</v>
      </c>
      <c r="T775" s="7" t="str">
        <f>IF(ISNUMBER(Nikes_Sales_Dataset___Working_file[[#This Row],[Cleaned Order Date]]),TEXT(Nikes_Sales_Dataset___Working_file[[#This Row],[Cleaned Order Date]],"yyyy"),"Unknown")</f>
        <v>2025</v>
      </c>
      <c r="U775" s="1" t="s">
        <v>17</v>
      </c>
      <c r="V775" s="1" t="s">
        <v>42</v>
      </c>
      <c r="W775" s="1" t="s">
        <v>38</v>
      </c>
      <c r="X775" s="9">
        <v>1191.02</v>
      </c>
    </row>
    <row r="776" spans="1:24" x14ac:dyDescent="0.25">
      <c r="A776" s="4">
        <v>2774</v>
      </c>
      <c r="B776" s="4" t="str">
        <f>Nikes_Sales_Dataset___Working_file[[#This Row],[Order_ID]]&amp;"_"&amp;TEXT(Nikes_Sales_Dataset___Working_file[[#This Row],[Cleaned Order Date]],"yyyymmdd")</f>
        <v>2774_Unknown Date</v>
      </c>
      <c r="C776" s="1" t="s">
        <v>19</v>
      </c>
      <c r="D776" s="1" t="s">
        <v>30</v>
      </c>
      <c r="E776" s="1" t="s">
        <v>50</v>
      </c>
      <c r="F776" s="1" t="s">
        <v>32</v>
      </c>
      <c r="G776" s="1" t="s">
        <v>32</v>
      </c>
      <c r="I776" s="3">
        <f>IF(ISBLANK(Nikes_Sales_Dataset___Working_file[[#This Row],[Units_Sold]]),IF(Nikes_Sales_Dataset___Working_file[[#This Row],[Profit]]&lt;0,0,1),Nikes_Sales_Dataset___Working_file[[#This Row],[Units_Sold]])</f>
        <v>1</v>
      </c>
      <c r="K776" s="9">
        <f>IF(ISBLANK(Nikes_Sales_Dataset___Working_file[[#This Row],[MRP]]),MEDIAN(Nikes_Sales_Dataset___Working_file[[#All],[MRP]]),Nikes_Sales_Dataset___Working_file[[#This Row],[MRP]])</f>
        <v>6110.0300000000007</v>
      </c>
      <c r="M776">
        <f>IF(ISBLANK(Nikes_Sales_Dataset___Working_file[[#This Row],[Discount_Applied]]),0,Nikes_Sales_Dataset___Working_file[[#This Row],[Discount_Applied]])</f>
        <v>0</v>
      </c>
      <c r="N776" s="9">
        <f>Nikes_Sales_Dataset___Working_file[[#This Row],[MRP Final]]*(1-Nikes_Sales_Dataset___Working_file[[#This Row],[Cleaned Discount]])</f>
        <v>6110.0300000000007</v>
      </c>
      <c r="O776">
        <v>0</v>
      </c>
      <c r="P776" s="3">
        <f>Nikes_Sales_Dataset___Working_file[[#This Row],[Sales Price]]*Nikes_Sales_Dataset___Working_file[[#This Row],[Units Sold Filled]]</f>
        <v>6110.0300000000007</v>
      </c>
      <c r="Q776" s="2"/>
      <c r="R776" s="7" t="str">
        <f>IF(ISBLANK(Nikes_Sales_Dataset___Working_file[[#This Row],[Order_Date]]),"Unknown Date",Nikes_Sales_Dataset___Working_file[[#This Row],[Order_Date]])</f>
        <v>Unknown Date</v>
      </c>
      <c r="S776" s="7" t="str">
        <f>IF(ISNUMBER(Nikes_Sales_Dataset___Working_file[[#This Row],[Cleaned Order Date]]),TEXT(Nikes_Sales_Dataset___Working_file[[#This Row],[Cleaned Order Date]],"mmm"),"Unknown")</f>
        <v>Unknown</v>
      </c>
      <c r="T776" s="7" t="str">
        <f>IF(ISNUMBER(Nikes_Sales_Dataset___Working_file[[#This Row],[Cleaned Order Date]]),TEXT(Nikes_Sales_Dataset___Working_file[[#This Row],[Cleaned Order Date]],"yyyy"),"Unknown")</f>
        <v>Unknown</v>
      </c>
      <c r="U776" s="1" t="s">
        <v>17</v>
      </c>
      <c r="V776" s="1" t="s">
        <v>18</v>
      </c>
      <c r="W776" s="1" t="s">
        <v>36</v>
      </c>
      <c r="X776" s="9">
        <v>585.97</v>
      </c>
    </row>
    <row r="777" spans="1:24" x14ac:dyDescent="0.25">
      <c r="A777" s="4">
        <v>2775</v>
      </c>
      <c r="B777" s="4" t="str">
        <f>Nikes_Sales_Dataset___Working_file[[#This Row],[Order_ID]]&amp;"_"&amp;TEXT(Nikes_Sales_Dataset___Working_file[[#This Row],[Cleaned Order Date]],"yyyymmdd")</f>
        <v>2775_Unknown Date</v>
      </c>
      <c r="C777" s="1" t="s">
        <v>35</v>
      </c>
      <c r="D777" s="1" t="s">
        <v>26</v>
      </c>
      <c r="E777" s="1" t="s">
        <v>60</v>
      </c>
      <c r="F777" s="1" t="s">
        <v>41</v>
      </c>
      <c r="G777" s="1" t="s">
        <v>16</v>
      </c>
      <c r="I777" s="3">
        <f>IF(ISBLANK(Nikes_Sales_Dataset___Working_file[[#This Row],[Units_Sold]]),IF(Nikes_Sales_Dataset___Working_file[[#This Row],[Profit]]&lt;0,0,1),Nikes_Sales_Dataset___Working_file[[#This Row],[Units_Sold]])</f>
        <v>1</v>
      </c>
      <c r="K777" s="9">
        <f>IF(ISBLANK(Nikes_Sales_Dataset___Working_file[[#This Row],[MRP]]),MEDIAN(Nikes_Sales_Dataset___Working_file[[#All],[MRP]]),Nikes_Sales_Dataset___Working_file[[#This Row],[MRP]])</f>
        <v>6110.0300000000007</v>
      </c>
      <c r="L777">
        <v>0.73</v>
      </c>
      <c r="M777">
        <f>IF(ISBLANK(Nikes_Sales_Dataset___Working_file[[#This Row],[Discount_Applied]]),0,Nikes_Sales_Dataset___Working_file[[#This Row],[Discount_Applied]])</f>
        <v>0.73</v>
      </c>
      <c r="N777" s="9">
        <f>Nikes_Sales_Dataset___Working_file[[#This Row],[MRP Final]]*(1-Nikes_Sales_Dataset___Working_file[[#This Row],[Cleaned Discount]])</f>
        <v>1649.7081000000003</v>
      </c>
      <c r="O777">
        <v>0</v>
      </c>
      <c r="P777" s="3">
        <f>Nikes_Sales_Dataset___Working_file[[#This Row],[Sales Price]]*Nikes_Sales_Dataset___Working_file[[#This Row],[Units Sold Filled]]</f>
        <v>1649.7081000000003</v>
      </c>
      <c r="Q777" s="2"/>
      <c r="R777" s="7" t="str">
        <f>IF(ISBLANK(Nikes_Sales_Dataset___Working_file[[#This Row],[Order_Date]]),"Unknown Date",Nikes_Sales_Dataset___Working_file[[#This Row],[Order_Date]])</f>
        <v>Unknown Date</v>
      </c>
      <c r="S777" s="7" t="str">
        <f>IF(ISNUMBER(Nikes_Sales_Dataset___Working_file[[#This Row],[Cleaned Order Date]]),TEXT(Nikes_Sales_Dataset___Working_file[[#This Row],[Cleaned Order Date]],"mmm"),"Unknown")</f>
        <v>Unknown</v>
      </c>
      <c r="T777" s="7" t="str">
        <f>IF(ISNUMBER(Nikes_Sales_Dataset___Working_file[[#This Row],[Cleaned Order Date]]),TEXT(Nikes_Sales_Dataset___Working_file[[#This Row],[Cleaned Order Date]],"yyyy"),"Unknown")</f>
        <v>Unknown</v>
      </c>
      <c r="U777" s="1" t="s">
        <v>17</v>
      </c>
      <c r="V777" s="1" t="s">
        <v>29</v>
      </c>
      <c r="W777" s="1" t="s">
        <v>29</v>
      </c>
      <c r="X777" s="9">
        <v>2329.33</v>
      </c>
    </row>
    <row r="778" spans="1:24" x14ac:dyDescent="0.25">
      <c r="A778" s="4">
        <v>2776</v>
      </c>
      <c r="B778" s="4" t="str">
        <f>Nikes_Sales_Dataset___Working_file[[#This Row],[Order_ID]]&amp;"_"&amp;TEXT(Nikes_Sales_Dataset___Working_file[[#This Row],[Cleaned Order Date]],"yyyymmdd")</f>
        <v>2776_20250317</v>
      </c>
      <c r="C778" s="1" t="s">
        <v>35</v>
      </c>
      <c r="D778" s="1" t="s">
        <v>14</v>
      </c>
      <c r="E778" s="1" t="s">
        <v>34</v>
      </c>
      <c r="F778" s="1" t="s">
        <v>28</v>
      </c>
      <c r="G778" s="1" t="s">
        <v>28</v>
      </c>
      <c r="I778" s="3">
        <f>IF(ISBLANK(Nikes_Sales_Dataset___Working_file[[#This Row],[Units_Sold]]),IF(Nikes_Sales_Dataset___Working_file[[#This Row],[Profit]]&lt;0,0,1),Nikes_Sales_Dataset___Working_file[[#This Row],[Units_Sold]])</f>
        <v>1</v>
      </c>
      <c r="K778" s="9">
        <f>IF(ISBLANK(Nikes_Sales_Dataset___Working_file[[#This Row],[MRP]]),MEDIAN(Nikes_Sales_Dataset___Working_file[[#All],[MRP]]),Nikes_Sales_Dataset___Working_file[[#This Row],[MRP]])</f>
        <v>6110.0300000000007</v>
      </c>
      <c r="M778">
        <f>IF(ISBLANK(Nikes_Sales_Dataset___Working_file[[#This Row],[Discount_Applied]]),0,Nikes_Sales_Dataset___Working_file[[#This Row],[Discount_Applied]])</f>
        <v>0</v>
      </c>
      <c r="N778" s="9">
        <f>Nikes_Sales_Dataset___Working_file[[#This Row],[MRP Final]]*(1-Nikes_Sales_Dataset___Working_file[[#This Row],[Cleaned Discount]])</f>
        <v>6110.0300000000007</v>
      </c>
      <c r="O778">
        <v>0</v>
      </c>
      <c r="P778" s="3">
        <f>Nikes_Sales_Dataset___Working_file[[#This Row],[Sales Price]]*Nikes_Sales_Dataset___Working_file[[#This Row],[Units Sold Filled]]</f>
        <v>6110.0300000000007</v>
      </c>
      <c r="Q778" s="2">
        <v>45733</v>
      </c>
      <c r="R778" s="7">
        <f>IF(ISBLANK(Nikes_Sales_Dataset___Working_file[[#This Row],[Order_Date]]),"Unknown Date",Nikes_Sales_Dataset___Working_file[[#This Row],[Order_Date]])</f>
        <v>45733</v>
      </c>
      <c r="S778" s="7" t="str">
        <f>IF(ISNUMBER(Nikes_Sales_Dataset___Working_file[[#This Row],[Cleaned Order Date]]),TEXT(Nikes_Sales_Dataset___Working_file[[#This Row],[Cleaned Order Date]],"mmm"),"Unknown")</f>
        <v>Mar</v>
      </c>
      <c r="T778" s="7" t="str">
        <f>IF(ISNUMBER(Nikes_Sales_Dataset___Working_file[[#This Row],[Cleaned Order Date]]),TEXT(Nikes_Sales_Dataset___Working_file[[#This Row],[Cleaned Order Date]],"yyyy"),"Unknown")</f>
        <v>2025</v>
      </c>
      <c r="U778" s="1" t="s">
        <v>22</v>
      </c>
      <c r="V778" s="1" t="s">
        <v>25</v>
      </c>
      <c r="W778" s="1" t="s">
        <v>25</v>
      </c>
      <c r="X778" s="9">
        <v>1143.68</v>
      </c>
    </row>
    <row r="779" spans="1:24" x14ac:dyDescent="0.25">
      <c r="A779" s="4">
        <v>2777</v>
      </c>
      <c r="B779" s="4" t="str">
        <f>Nikes_Sales_Dataset___Working_file[[#This Row],[Order_ID]]&amp;"_"&amp;TEXT(Nikes_Sales_Dataset___Working_file[[#This Row],[Cleaned Order Date]],"yyyymmdd")</f>
        <v>2777_Unknown Date</v>
      </c>
      <c r="C779" s="1" t="s">
        <v>13</v>
      </c>
      <c r="D779" s="1" t="s">
        <v>43</v>
      </c>
      <c r="E779" s="1" t="s">
        <v>44</v>
      </c>
      <c r="F779" s="1" t="s">
        <v>32</v>
      </c>
      <c r="G779" s="1" t="s">
        <v>32</v>
      </c>
      <c r="I779" s="3">
        <f>IF(ISBLANK(Nikes_Sales_Dataset___Working_file[[#This Row],[Units_Sold]]),IF(Nikes_Sales_Dataset___Working_file[[#This Row],[Profit]]&lt;0,0,1),Nikes_Sales_Dataset___Working_file[[#This Row],[Units_Sold]])</f>
        <v>0</v>
      </c>
      <c r="J779">
        <v>9062.25</v>
      </c>
      <c r="K779" s="9">
        <f>IF(ISBLANK(Nikes_Sales_Dataset___Working_file[[#This Row],[MRP]]),MEDIAN(Nikes_Sales_Dataset___Working_file[[#All],[MRP]]),Nikes_Sales_Dataset___Working_file[[#This Row],[MRP]])</f>
        <v>9062.25</v>
      </c>
      <c r="M779">
        <f>IF(ISBLANK(Nikes_Sales_Dataset___Working_file[[#This Row],[Discount_Applied]]),0,Nikes_Sales_Dataset___Working_file[[#This Row],[Discount_Applied]])</f>
        <v>0</v>
      </c>
      <c r="N779" s="9">
        <f>Nikes_Sales_Dataset___Working_file[[#This Row],[MRP Final]]*(1-Nikes_Sales_Dataset___Working_file[[#This Row],[Cleaned Discount]])</f>
        <v>9062.25</v>
      </c>
      <c r="O779">
        <v>0</v>
      </c>
      <c r="P779" s="3">
        <f>Nikes_Sales_Dataset___Working_file[[#This Row],[Sales Price]]*Nikes_Sales_Dataset___Working_file[[#This Row],[Units Sold Filled]]</f>
        <v>0</v>
      </c>
      <c r="Q779" s="2"/>
      <c r="R779" s="7" t="str">
        <f>IF(ISBLANK(Nikes_Sales_Dataset___Working_file[[#This Row],[Order_Date]]),"Unknown Date",Nikes_Sales_Dataset___Working_file[[#This Row],[Order_Date]])</f>
        <v>Unknown Date</v>
      </c>
      <c r="S779" s="7" t="str">
        <f>IF(ISNUMBER(Nikes_Sales_Dataset___Working_file[[#This Row],[Cleaned Order Date]]),TEXT(Nikes_Sales_Dataset___Working_file[[#This Row],[Cleaned Order Date]],"mmm"),"Unknown")</f>
        <v>Unknown</v>
      </c>
      <c r="T779" s="7" t="str">
        <f>IF(ISNUMBER(Nikes_Sales_Dataset___Working_file[[#This Row],[Cleaned Order Date]]),TEXT(Nikes_Sales_Dataset___Working_file[[#This Row],[Cleaned Order Date]],"yyyy"),"Unknown")</f>
        <v>Unknown</v>
      </c>
      <c r="U779" s="1" t="s">
        <v>22</v>
      </c>
      <c r="V779" s="1" t="s">
        <v>45</v>
      </c>
      <c r="W779" s="1" t="s">
        <v>45</v>
      </c>
      <c r="X779" s="9">
        <v>-9.69</v>
      </c>
    </row>
    <row r="780" spans="1:24" x14ac:dyDescent="0.25">
      <c r="A780" s="4">
        <v>2778</v>
      </c>
      <c r="B780" s="4" t="str">
        <f>Nikes_Sales_Dataset___Working_file[[#This Row],[Order_ID]]&amp;"_"&amp;TEXT(Nikes_Sales_Dataset___Working_file[[#This Row],[Cleaned Order Date]],"yyyymmdd")</f>
        <v>2778_20250620</v>
      </c>
      <c r="C780" s="1" t="s">
        <v>13</v>
      </c>
      <c r="D780" s="1" t="s">
        <v>20</v>
      </c>
      <c r="E780" s="1" t="s">
        <v>55</v>
      </c>
      <c r="F780" s="1" t="s">
        <v>37</v>
      </c>
      <c r="G780" s="1" t="s">
        <v>28</v>
      </c>
      <c r="H780">
        <v>0</v>
      </c>
      <c r="I780" s="3">
        <f>IF(ISBLANK(Nikes_Sales_Dataset___Working_file[[#This Row],[Units_Sold]]),IF(Nikes_Sales_Dataset___Working_file[[#This Row],[Profit]]&lt;0,0,1),Nikes_Sales_Dataset___Working_file[[#This Row],[Units_Sold]])</f>
        <v>0</v>
      </c>
      <c r="J780">
        <v>4462.26</v>
      </c>
      <c r="K780" s="9">
        <f>IF(ISBLANK(Nikes_Sales_Dataset___Working_file[[#This Row],[MRP]]),MEDIAN(Nikes_Sales_Dataset___Working_file[[#All],[MRP]]),Nikes_Sales_Dataset___Working_file[[#This Row],[MRP]])</f>
        <v>4462.26</v>
      </c>
      <c r="M780">
        <f>IF(ISBLANK(Nikes_Sales_Dataset___Working_file[[#This Row],[Discount_Applied]]),0,Nikes_Sales_Dataset___Working_file[[#This Row],[Discount_Applied]])</f>
        <v>0</v>
      </c>
      <c r="N780" s="9">
        <f>Nikes_Sales_Dataset___Working_file[[#This Row],[MRP Final]]*(1-Nikes_Sales_Dataset___Working_file[[#This Row],[Cleaned Discount]])</f>
        <v>4462.26</v>
      </c>
      <c r="O780">
        <v>0</v>
      </c>
      <c r="P780" s="3">
        <f>Nikes_Sales_Dataset___Working_file[[#This Row],[Sales Price]]*Nikes_Sales_Dataset___Working_file[[#This Row],[Units Sold Filled]]</f>
        <v>0</v>
      </c>
      <c r="Q780" s="2">
        <v>45828</v>
      </c>
      <c r="R780" s="7">
        <f>IF(ISBLANK(Nikes_Sales_Dataset___Working_file[[#This Row],[Order_Date]]),"Unknown Date",Nikes_Sales_Dataset___Working_file[[#This Row],[Order_Date]])</f>
        <v>45828</v>
      </c>
      <c r="S780" s="7" t="str">
        <f>IF(ISNUMBER(Nikes_Sales_Dataset___Working_file[[#This Row],[Cleaned Order Date]]),TEXT(Nikes_Sales_Dataset___Working_file[[#This Row],[Cleaned Order Date]],"mmm"),"Unknown")</f>
        <v>Jun</v>
      </c>
      <c r="T780" s="7" t="str">
        <f>IF(ISNUMBER(Nikes_Sales_Dataset___Working_file[[#This Row],[Cleaned Order Date]]),TEXT(Nikes_Sales_Dataset___Working_file[[#This Row],[Cleaned Order Date]],"yyyy"),"Unknown")</f>
        <v>2025</v>
      </c>
      <c r="U780" s="1" t="s">
        <v>17</v>
      </c>
      <c r="V780" s="1" t="s">
        <v>23</v>
      </c>
      <c r="W780" s="1" t="s">
        <v>38</v>
      </c>
      <c r="X780" s="9">
        <v>1006.73</v>
      </c>
    </row>
    <row r="781" spans="1:24" x14ac:dyDescent="0.25">
      <c r="A781" s="4">
        <v>2779</v>
      </c>
      <c r="B781" s="4" t="str">
        <f>Nikes_Sales_Dataset___Working_file[[#This Row],[Order_ID]]&amp;"_"&amp;TEXT(Nikes_Sales_Dataset___Working_file[[#This Row],[Cleaned Order Date]],"yyyymmdd")</f>
        <v>2779_20241206</v>
      </c>
      <c r="C781" s="1" t="s">
        <v>13</v>
      </c>
      <c r="D781" s="1" t="s">
        <v>43</v>
      </c>
      <c r="E781" s="1" t="s">
        <v>51</v>
      </c>
      <c r="F781" s="1" t="s">
        <v>41</v>
      </c>
      <c r="G781" s="1" t="s">
        <v>16</v>
      </c>
      <c r="I781" s="3">
        <f>IF(ISBLANK(Nikes_Sales_Dataset___Working_file[[#This Row],[Units_Sold]]),IF(Nikes_Sales_Dataset___Working_file[[#This Row],[Profit]]&lt;0,0,1),Nikes_Sales_Dataset___Working_file[[#This Row],[Units_Sold]])</f>
        <v>0</v>
      </c>
      <c r="K781" s="9">
        <f>IF(ISBLANK(Nikes_Sales_Dataset___Working_file[[#This Row],[MRP]]),MEDIAN(Nikes_Sales_Dataset___Working_file[[#All],[MRP]]),Nikes_Sales_Dataset___Working_file[[#This Row],[MRP]])</f>
        <v>6110.0300000000007</v>
      </c>
      <c r="L781">
        <v>0.09</v>
      </c>
      <c r="M781">
        <f>IF(ISBLANK(Nikes_Sales_Dataset___Working_file[[#This Row],[Discount_Applied]]),0,Nikes_Sales_Dataset___Working_file[[#This Row],[Discount_Applied]])</f>
        <v>0.09</v>
      </c>
      <c r="N781" s="9">
        <f>Nikes_Sales_Dataset___Working_file[[#This Row],[MRP Final]]*(1-Nikes_Sales_Dataset___Working_file[[#This Row],[Cleaned Discount]])</f>
        <v>5560.127300000001</v>
      </c>
      <c r="O781">
        <v>0</v>
      </c>
      <c r="P781" s="3">
        <f>Nikes_Sales_Dataset___Working_file[[#This Row],[Sales Price]]*Nikes_Sales_Dataset___Working_file[[#This Row],[Units Sold Filled]]</f>
        <v>0</v>
      </c>
      <c r="Q781" s="2">
        <v>45632</v>
      </c>
      <c r="R781" s="7">
        <f>IF(ISBLANK(Nikes_Sales_Dataset___Working_file[[#This Row],[Order_Date]]),"Unknown Date",Nikes_Sales_Dataset___Working_file[[#This Row],[Order_Date]])</f>
        <v>45632</v>
      </c>
      <c r="S781" s="7" t="str">
        <f>IF(ISNUMBER(Nikes_Sales_Dataset___Working_file[[#This Row],[Cleaned Order Date]]),TEXT(Nikes_Sales_Dataset___Working_file[[#This Row],[Cleaned Order Date]],"mmm"),"Unknown")</f>
        <v>Dec</v>
      </c>
      <c r="T781" s="7" t="str">
        <f>IF(ISNUMBER(Nikes_Sales_Dataset___Working_file[[#This Row],[Cleaned Order Date]]),TEXT(Nikes_Sales_Dataset___Working_file[[#This Row],[Cleaned Order Date]],"yyyy"),"Unknown")</f>
        <v>2024</v>
      </c>
      <c r="U781" s="1" t="s">
        <v>17</v>
      </c>
      <c r="V781" s="1" t="s">
        <v>18</v>
      </c>
      <c r="W781" s="1" t="s">
        <v>36</v>
      </c>
      <c r="X781" s="9">
        <v>-187.36</v>
      </c>
    </row>
    <row r="782" spans="1:24" x14ac:dyDescent="0.25">
      <c r="A782" s="4">
        <v>2780</v>
      </c>
      <c r="B782" s="4" t="str">
        <f>Nikes_Sales_Dataset___Working_file[[#This Row],[Order_ID]]&amp;"_"&amp;TEXT(Nikes_Sales_Dataset___Working_file[[#This Row],[Cleaned Order Date]],"yyyymmdd")</f>
        <v>2780_Unknown Date</v>
      </c>
      <c r="C782" s="1" t="s">
        <v>35</v>
      </c>
      <c r="D782" s="1" t="s">
        <v>14</v>
      </c>
      <c r="E782" s="1" t="s">
        <v>47</v>
      </c>
      <c r="F782" s="1" t="s">
        <v>49</v>
      </c>
      <c r="G782" s="1" t="s">
        <v>16</v>
      </c>
      <c r="H782">
        <v>1</v>
      </c>
      <c r="I782" s="3">
        <f>IF(ISBLANK(Nikes_Sales_Dataset___Working_file[[#This Row],[Units_Sold]]),IF(Nikes_Sales_Dataset___Working_file[[#This Row],[Profit]]&lt;0,0,1),Nikes_Sales_Dataset___Working_file[[#This Row],[Units_Sold]])</f>
        <v>1</v>
      </c>
      <c r="J782">
        <v>4308.75</v>
      </c>
      <c r="K782" s="9">
        <f>IF(ISBLANK(Nikes_Sales_Dataset___Working_file[[#This Row],[MRP]]),MEDIAN(Nikes_Sales_Dataset___Working_file[[#All],[MRP]]),Nikes_Sales_Dataset___Working_file[[#This Row],[MRP]])</f>
        <v>4308.75</v>
      </c>
      <c r="L782">
        <v>0.32</v>
      </c>
      <c r="M782">
        <f>IF(ISBLANK(Nikes_Sales_Dataset___Working_file[[#This Row],[Discount_Applied]]),0,Nikes_Sales_Dataset___Working_file[[#This Row],[Discount_Applied]])</f>
        <v>0.32</v>
      </c>
      <c r="N782" s="9">
        <f>Nikes_Sales_Dataset___Working_file[[#This Row],[MRP Final]]*(1-Nikes_Sales_Dataset___Working_file[[#This Row],[Cleaned Discount]])</f>
        <v>2929.95</v>
      </c>
      <c r="O782">
        <v>2929.95</v>
      </c>
      <c r="P782" s="3">
        <f>Nikes_Sales_Dataset___Working_file[[#This Row],[Sales Price]]*Nikes_Sales_Dataset___Working_file[[#This Row],[Units Sold Filled]]</f>
        <v>2929.95</v>
      </c>
      <c r="Q782" s="2"/>
      <c r="R782" s="7" t="str">
        <f>IF(ISBLANK(Nikes_Sales_Dataset___Working_file[[#This Row],[Order_Date]]),"Unknown Date",Nikes_Sales_Dataset___Working_file[[#This Row],[Order_Date]])</f>
        <v>Unknown Date</v>
      </c>
      <c r="S782" s="7" t="str">
        <f>IF(ISNUMBER(Nikes_Sales_Dataset___Working_file[[#This Row],[Cleaned Order Date]]),TEXT(Nikes_Sales_Dataset___Working_file[[#This Row],[Cleaned Order Date]],"mmm"),"Unknown")</f>
        <v>Unknown</v>
      </c>
      <c r="T782" s="7" t="str">
        <f>IF(ISNUMBER(Nikes_Sales_Dataset___Working_file[[#This Row],[Cleaned Order Date]]),TEXT(Nikes_Sales_Dataset___Working_file[[#This Row],[Cleaned Order Date]],"yyyy"),"Unknown")</f>
        <v>Unknown</v>
      </c>
      <c r="U782" s="1" t="s">
        <v>17</v>
      </c>
      <c r="V782" s="1" t="s">
        <v>38</v>
      </c>
      <c r="W782" s="1" t="s">
        <v>38</v>
      </c>
      <c r="X782" s="9">
        <v>799.35</v>
      </c>
    </row>
    <row r="783" spans="1:24" x14ac:dyDescent="0.25">
      <c r="A783" s="4">
        <v>2781</v>
      </c>
      <c r="B783" s="4" t="str">
        <f>Nikes_Sales_Dataset___Working_file[[#This Row],[Order_ID]]&amp;"_"&amp;TEXT(Nikes_Sales_Dataset___Working_file[[#This Row],[Cleaned Order Date]],"yyyymmdd")</f>
        <v>2781_20230903</v>
      </c>
      <c r="C783" s="1" t="s">
        <v>35</v>
      </c>
      <c r="D783" s="1" t="s">
        <v>14</v>
      </c>
      <c r="E783" s="1" t="s">
        <v>47</v>
      </c>
      <c r="F783" s="1" t="s">
        <v>53</v>
      </c>
      <c r="G783" s="1" t="s">
        <v>32</v>
      </c>
      <c r="H783">
        <v>1</v>
      </c>
      <c r="I783" s="3">
        <f>IF(ISBLANK(Nikes_Sales_Dataset___Working_file[[#This Row],[Units_Sold]]),IF(Nikes_Sales_Dataset___Working_file[[#This Row],[Profit]]&lt;0,0,1),Nikes_Sales_Dataset___Working_file[[#This Row],[Units_Sold]])</f>
        <v>1</v>
      </c>
      <c r="J783">
        <v>6546.59</v>
      </c>
      <c r="K783" s="9">
        <f>IF(ISBLANK(Nikes_Sales_Dataset___Working_file[[#This Row],[MRP]]),MEDIAN(Nikes_Sales_Dataset___Working_file[[#All],[MRP]]),Nikes_Sales_Dataset___Working_file[[#This Row],[MRP]])</f>
        <v>6546.59</v>
      </c>
      <c r="L783">
        <v>0.68</v>
      </c>
      <c r="M783">
        <f>IF(ISBLANK(Nikes_Sales_Dataset___Working_file[[#This Row],[Discount_Applied]]),0,Nikes_Sales_Dataset___Working_file[[#This Row],[Discount_Applied]])</f>
        <v>0.68</v>
      </c>
      <c r="N783" s="9">
        <f>Nikes_Sales_Dataset___Working_file[[#This Row],[MRP Final]]*(1-Nikes_Sales_Dataset___Working_file[[#This Row],[Cleaned Discount]])</f>
        <v>2094.9087999999997</v>
      </c>
      <c r="O783">
        <v>2094.91</v>
      </c>
      <c r="P783" s="3">
        <f>Nikes_Sales_Dataset___Working_file[[#This Row],[Sales Price]]*Nikes_Sales_Dataset___Working_file[[#This Row],[Units Sold Filled]]</f>
        <v>2094.9087999999997</v>
      </c>
      <c r="Q783" s="2">
        <v>45172</v>
      </c>
      <c r="R783" s="7">
        <f>IF(ISBLANK(Nikes_Sales_Dataset___Working_file[[#This Row],[Order_Date]]),"Unknown Date",Nikes_Sales_Dataset___Working_file[[#This Row],[Order_Date]])</f>
        <v>45172</v>
      </c>
      <c r="S783" s="7" t="str">
        <f>IF(ISNUMBER(Nikes_Sales_Dataset___Working_file[[#This Row],[Cleaned Order Date]]),TEXT(Nikes_Sales_Dataset___Working_file[[#This Row],[Cleaned Order Date]],"mmm"),"Unknown")</f>
        <v>Sep</v>
      </c>
      <c r="T783" s="7" t="str">
        <f>IF(ISNUMBER(Nikes_Sales_Dataset___Working_file[[#This Row],[Cleaned Order Date]]),TEXT(Nikes_Sales_Dataset___Working_file[[#This Row],[Cleaned Order Date]],"yyyy"),"Unknown")</f>
        <v>2023</v>
      </c>
      <c r="U783" s="1" t="s">
        <v>22</v>
      </c>
      <c r="V783" s="1" t="s">
        <v>36</v>
      </c>
      <c r="W783" s="1" t="s">
        <v>36</v>
      </c>
      <c r="X783" s="9">
        <v>1504.31</v>
      </c>
    </row>
    <row r="784" spans="1:24" x14ac:dyDescent="0.25">
      <c r="A784" s="4">
        <v>2782</v>
      </c>
      <c r="B784" s="4" t="str">
        <f>Nikes_Sales_Dataset___Working_file[[#This Row],[Order_ID]]&amp;"_"&amp;TEXT(Nikes_Sales_Dataset___Working_file[[#This Row],[Cleaned Order Date]],"yyyymmdd")</f>
        <v>2782_Unknown Date</v>
      </c>
      <c r="C784" s="1" t="s">
        <v>19</v>
      </c>
      <c r="D784" s="1" t="s">
        <v>14</v>
      </c>
      <c r="E784" s="1" t="s">
        <v>54</v>
      </c>
      <c r="F784" s="1" t="s">
        <v>62</v>
      </c>
      <c r="G784" s="1" t="s">
        <v>16</v>
      </c>
      <c r="I784" s="3">
        <f>IF(ISBLANK(Nikes_Sales_Dataset___Working_file[[#This Row],[Units_Sold]]),IF(Nikes_Sales_Dataset___Working_file[[#This Row],[Profit]]&lt;0,0,1),Nikes_Sales_Dataset___Working_file[[#This Row],[Units_Sold]])</f>
        <v>0</v>
      </c>
      <c r="J784">
        <v>8292.3700000000008</v>
      </c>
      <c r="K784" s="9">
        <f>IF(ISBLANK(Nikes_Sales_Dataset___Working_file[[#This Row],[MRP]]),MEDIAN(Nikes_Sales_Dataset___Working_file[[#All],[MRP]]),Nikes_Sales_Dataset___Working_file[[#This Row],[MRP]])</f>
        <v>8292.3700000000008</v>
      </c>
      <c r="M784">
        <f>IF(ISBLANK(Nikes_Sales_Dataset___Working_file[[#This Row],[Discount_Applied]]),0,Nikes_Sales_Dataset___Working_file[[#This Row],[Discount_Applied]])</f>
        <v>0</v>
      </c>
      <c r="N784" s="9">
        <f>Nikes_Sales_Dataset___Working_file[[#This Row],[MRP Final]]*(1-Nikes_Sales_Dataset___Working_file[[#This Row],[Cleaned Discount]])</f>
        <v>8292.3700000000008</v>
      </c>
      <c r="O784">
        <v>0</v>
      </c>
      <c r="P784" s="3">
        <f>Nikes_Sales_Dataset___Working_file[[#This Row],[Sales Price]]*Nikes_Sales_Dataset___Working_file[[#This Row],[Units Sold Filled]]</f>
        <v>0</v>
      </c>
      <c r="Q784" s="2"/>
      <c r="R784" s="7" t="str">
        <f>IF(ISBLANK(Nikes_Sales_Dataset___Working_file[[#This Row],[Order_Date]]),"Unknown Date",Nikes_Sales_Dataset___Working_file[[#This Row],[Order_Date]])</f>
        <v>Unknown Date</v>
      </c>
      <c r="S784" s="7" t="str">
        <f>IF(ISNUMBER(Nikes_Sales_Dataset___Working_file[[#This Row],[Cleaned Order Date]]),TEXT(Nikes_Sales_Dataset___Working_file[[#This Row],[Cleaned Order Date]],"mmm"),"Unknown")</f>
        <v>Unknown</v>
      </c>
      <c r="T784" s="7" t="str">
        <f>IF(ISNUMBER(Nikes_Sales_Dataset___Working_file[[#This Row],[Cleaned Order Date]]),TEXT(Nikes_Sales_Dataset___Working_file[[#This Row],[Cleaned Order Date]],"yyyy"),"Unknown")</f>
        <v>Unknown</v>
      </c>
      <c r="U784" s="1" t="s">
        <v>17</v>
      </c>
      <c r="V784" s="1" t="s">
        <v>29</v>
      </c>
      <c r="W784" s="1" t="s">
        <v>29</v>
      </c>
      <c r="X784" s="9">
        <v>-816.55</v>
      </c>
    </row>
    <row r="785" spans="1:24" x14ac:dyDescent="0.25">
      <c r="A785" s="4">
        <v>2783</v>
      </c>
      <c r="B785" s="4" t="str">
        <f>Nikes_Sales_Dataset___Working_file[[#This Row],[Order_ID]]&amp;"_"&amp;TEXT(Nikes_Sales_Dataset___Working_file[[#This Row],[Cleaned Order Date]],"yyyymmdd")</f>
        <v>2783_20240908</v>
      </c>
      <c r="C785" s="1" t="s">
        <v>19</v>
      </c>
      <c r="D785" s="1" t="s">
        <v>30</v>
      </c>
      <c r="E785" s="1" t="s">
        <v>31</v>
      </c>
      <c r="F785" s="1" t="s">
        <v>41</v>
      </c>
      <c r="G785" s="1" t="s">
        <v>16</v>
      </c>
      <c r="I785" s="3">
        <f>IF(ISBLANK(Nikes_Sales_Dataset___Working_file[[#This Row],[Units_Sold]]),IF(Nikes_Sales_Dataset___Working_file[[#This Row],[Profit]]&lt;0,0,1),Nikes_Sales_Dataset___Working_file[[#This Row],[Units_Sold]])</f>
        <v>1</v>
      </c>
      <c r="K785" s="9">
        <f>IF(ISBLANK(Nikes_Sales_Dataset___Working_file[[#This Row],[MRP]]),MEDIAN(Nikes_Sales_Dataset___Working_file[[#All],[MRP]]),Nikes_Sales_Dataset___Working_file[[#This Row],[MRP]])</f>
        <v>6110.0300000000007</v>
      </c>
      <c r="L785">
        <v>0.36</v>
      </c>
      <c r="M785">
        <f>IF(ISBLANK(Nikes_Sales_Dataset___Working_file[[#This Row],[Discount_Applied]]),0,Nikes_Sales_Dataset___Working_file[[#This Row],[Discount_Applied]])</f>
        <v>0.36</v>
      </c>
      <c r="N785" s="9">
        <f>Nikes_Sales_Dataset___Working_file[[#This Row],[MRP Final]]*(1-Nikes_Sales_Dataset___Working_file[[#This Row],[Cleaned Discount]])</f>
        <v>3910.4192000000003</v>
      </c>
      <c r="O785">
        <v>0</v>
      </c>
      <c r="P785" s="3">
        <f>Nikes_Sales_Dataset___Working_file[[#This Row],[Sales Price]]*Nikes_Sales_Dataset___Working_file[[#This Row],[Units Sold Filled]]</f>
        <v>3910.4192000000003</v>
      </c>
      <c r="Q785" s="2">
        <v>45543</v>
      </c>
      <c r="R785" s="7">
        <f>IF(ISBLANK(Nikes_Sales_Dataset___Working_file[[#This Row],[Order_Date]]),"Unknown Date",Nikes_Sales_Dataset___Working_file[[#This Row],[Order_Date]])</f>
        <v>45543</v>
      </c>
      <c r="S785" s="7" t="str">
        <f>IF(ISNUMBER(Nikes_Sales_Dataset___Working_file[[#This Row],[Cleaned Order Date]]),TEXT(Nikes_Sales_Dataset___Working_file[[#This Row],[Cleaned Order Date]],"mmm"),"Unknown")</f>
        <v>Sep</v>
      </c>
      <c r="T785" s="7" t="str">
        <f>IF(ISNUMBER(Nikes_Sales_Dataset___Working_file[[#This Row],[Cleaned Order Date]]),TEXT(Nikes_Sales_Dataset___Working_file[[#This Row],[Cleaned Order Date]],"yyyy"),"Unknown")</f>
        <v>2024</v>
      </c>
      <c r="U785" s="1" t="s">
        <v>22</v>
      </c>
      <c r="V785" s="1" t="s">
        <v>29</v>
      </c>
      <c r="W785" s="1" t="s">
        <v>29</v>
      </c>
      <c r="X785" s="9">
        <v>134.94999999999999</v>
      </c>
    </row>
    <row r="786" spans="1:24" x14ac:dyDescent="0.25">
      <c r="A786" s="4">
        <v>2784</v>
      </c>
      <c r="B786" s="4" t="str">
        <f>Nikes_Sales_Dataset___Working_file[[#This Row],[Order_ID]]&amp;"_"&amp;TEXT(Nikes_Sales_Dataset___Working_file[[#This Row],[Cleaned Order Date]],"yyyymmdd")</f>
        <v>2784_20250128</v>
      </c>
      <c r="C786" s="1" t="s">
        <v>19</v>
      </c>
      <c r="D786" s="1" t="s">
        <v>43</v>
      </c>
      <c r="E786" s="1" t="s">
        <v>51</v>
      </c>
      <c r="F786" s="1" t="s">
        <v>16</v>
      </c>
      <c r="G786" s="1" t="s">
        <v>16</v>
      </c>
      <c r="I786" s="3">
        <f>IF(ISBLANK(Nikes_Sales_Dataset___Working_file[[#This Row],[Units_Sold]]),IF(Nikes_Sales_Dataset___Working_file[[#This Row],[Profit]]&lt;0,0,1),Nikes_Sales_Dataset___Working_file[[#This Row],[Units_Sold]])</f>
        <v>1</v>
      </c>
      <c r="K786" s="9">
        <f>IF(ISBLANK(Nikes_Sales_Dataset___Working_file[[#This Row],[MRP]]),MEDIAN(Nikes_Sales_Dataset___Working_file[[#All],[MRP]]),Nikes_Sales_Dataset___Working_file[[#This Row],[MRP]])</f>
        <v>6110.0300000000007</v>
      </c>
      <c r="M786">
        <f>IF(ISBLANK(Nikes_Sales_Dataset___Working_file[[#This Row],[Discount_Applied]]),0,Nikes_Sales_Dataset___Working_file[[#This Row],[Discount_Applied]])</f>
        <v>0</v>
      </c>
      <c r="N786" s="9">
        <f>Nikes_Sales_Dataset___Working_file[[#This Row],[MRP Final]]*(1-Nikes_Sales_Dataset___Working_file[[#This Row],[Cleaned Discount]])</f>
        <v>6110.0300000000007</v>
      </c>
      <c r="O786">
        <v>0</v>
      </c>
      <c r="P786" s="3">
        <f>Nikes_Sales_Dataset___Working_file[[#This Row],[Sales Price]]*Nikes_Sales_Dataset___Working_file[[#This Row],[Units Sold Filled]]</f>
        <v>6110.0300000000007</v>
      </c>
      <c r="Q786" s="2">
        <v>45685</v>
      </c>
      <c r="R786" s="7">
        <f>IF(ISBLANK(Nikes_Sales_Dataset___Working_file[[#This Row],[Order_Date]]),"Unknown Date",Nikes_Sales_Dataset___Working_file[[#This Row],[Order_Date]])</f>
        <v>45685</v>
      </c>
      <c r="S786" s="7" t="str">
        <f>IF(ISNUMBER(Nikes_Sales_Dataset___Working_file[[#This Row],[Cleaned Order Date]]),TEXT(Nikes_Sales_Dataset___Working_file[[#This Row],[Cleaned Order Date]],"mmm"),"Unknown")</f>
        <v>Jan</v>
      </c>
      <c r="T786" s="7" t="str">
        <f>IF(ISNUMBER(Nikes_Sales_Dataset___Working_file[[#This Row],[Cleaned Order Date]]),TEXT(Nikes_Sales_Dataset___Working_file[[#This Row],[Cleaned Order Date]],"yyyy"),"Unknown")</f>
        <v>2025</v>
      </c>
      <c r="U786" s="1" t="s">
        <v>17</v>
      </c>
      <c r="V786" s="1" t="s">
        <v>29</v>
      </c>
      <c r="W786" s="1" t="s">
        <v>29</v>
      </c>
      <c r="X786" s="9">
        <v>2982.03</v>
      </c>
    </row>
    <row r="787" spans="1:24" x14ac:dyDescent="0.25">
      <c r="A787" s="4">
        <v>2785</v>
      </c>
      <c r="B787" s="4" t="str">
        <f>Nikes_Sales_Dataset___Working_file[[#This Row],[Order_ID]]&amp;"_"&amp;TEXT(Nikes_Sales_Dataset___Working_file[[#This Row],[Cleaned Order Date]],"yyyymmdd")</f>
        <v>2785_20241020</v>
      </c>
      <c r="C787" s="1" t="s">
        <v>19</v>
      </c>
      <c r="D787" s="1" t="s">
        <v>26</v>
      </c>
      <c r="E787" s="1" t="s">
        <v>27</v>
      </c>
      <c r="F787" s="1" t="s">
        <v>28</v>
      </c>
      <c r="G787" s="1" t="s">
        <v>28</v>
      </c>
      <c r="H787">
        <v>2</v>
      </c>
      <c r="I787" s="3">
        <f>IF(ISBLANK(Nikes_Sales_Dataset___Working_file[[#This Row],[Units_Sold]]),IF(Nikes_Sales_Dataset___Working_file[[#This Row],[Profit]]&lt;0,0,1),Nikes_Sales_Dataset___Working_file[[#This Row],[Units_Sold]])</f>
        <v>2</v>
      </c>
      <c r="K787" s="9">
        <f>IF(ISBLANK(Nikes_Sales_Dataset___Working_file[[#This Row],[MRP]]),MEDIAN(Nikes_Sales_Dataset___Working_file[[#All],[MRP]]),Nikes_Sales_Dataset___Working_file[[#This Row],[MRP]])</f>
        <v>6110.0300000000007</v>
      </c>
      <c r="M787">
        <f>IF(ISBLANK(Nikes_Sales_Dataset___Working_file[[#This Row],[Discount_Applied]]),0,Nikes_Sales_Dataset___Working_file[[#This Row],[Discount_Applied]])</f>
        <v>0</v>
      </c>
      <c r="N787" s="9">
        <f>Nikes_Sales_Dataset___Working_file[[#This Row],[MRP Final]]*(1-Nikes_Sales_Dataset___Working_file[[#This Row],[Cleaned Discount]])</f>
        <v>6110.0300000000007</v>
      </c>
      <c r="O787">
        <v>0</v>
      </c>
      <c r="P787" s="3">
        <f>Nikes_Sales_Dataset___Working_file[[#This Row],[Sales Price]]*Nikes_Sales_Dataset___Working_file[[#This Row],[Units Sold Filled]]</f>
        <v>12220.060000000001</v>
      </c>
      <c r="Q787" s="2">
        <v>45585</v>
      </c>
      <c r="R787" s="7">
        <f>IF(ISBLANK(Nikes_Sales_Dataset___Working_file[[#This Row],[Order_Date]]),"Unknown Date",Nikes_Sales_Dataset___Working_file[[#This Row],[Order_Date]])</f>
        <v>45585</v>
      </c>
      <c r="S787" s="7" t="str">
        <f>IF(ISNUMBER(Nikes_Sales_Dataset___Working_file[[#This Row],[Cleaned Order Date]]),TEXT(Nikes_Sales_Dataset___Working_file[[#This Row],[Cleaned Order Date]],"mmm"),"Unknown")</f>
        <v>Oct</v>
      </c>
      <c r="T787" s="7" t="str">
        <f>IF(ISNUMBER(Nikes_Sales_Dataset___Working_file[[#This Row],[Cleaned Order Date]]),TEXT(Nikes_Sales_Dataset___Working_file[[#This Row],[Cleaned Order Date]],"yyyy"),"Unknown")</f>
        <v>2024</v>
      </c>
      <c r="U787" s="1" t="s">
        <v>22</v>
      </c>
      <c r="V787" s="1" t="s">
        <v>38</v>
      </c>
      <c r="W787" s="1" t="s">
        <v>38</v>
      </c>
      <c r="X787" s="9">
        <v>-834.71</v>
      </c>
    </row>
    <row r="788" spans="1:24" x14ac:dyDescent="0.25">
      <c r="A788" s="4">
        <v>2786</v>
      </c>
      <c r="B788" s="4" t="str">
        <f>Nikes_Sales_Dataset___Working_file[[#This Row],[Order_ID]]&amp;"_"&amp;TEXT(Nikes_Sales_Dataset___Working_file[[#This Row],[Cleaned Order Date]],"yyyymmdd")</f>
        <v>2786_20241020</v>
      </c>
      <c r="C788" s="1" t="s">
        <v>19</v>
      </c>
      <c r="D788" s="1" t="s">
        <v>26</v>
      </c>
      <c r="E788" s="1" t="s">
        <v>27</v>
      </c>
      <c r="F788" s="1" t="s">
        <v>46</v>
      </c>
      <c r="G788" s="1" t="s">
        <v>16</v>
      </c>
      <c r="I788" s="3">
        <f>IF(ISBLANK(Nikes_Sales_Dataset___Working_file[[#This Row],[Units_Sold]]),IF(Nikes_Sales_Dataset___Working_file[[#This Row],[Profit]]&lt;0,0,1),Nikes_Sales_Dataset___Working_file[[#This Row],[Units_Sold]])</f>
        <v>1</v>
      </c>
      <c r="K788" s="9">
        <f>IF(ISBLANK(Nikes_Sales_Dataset___Working_file[[#This Row],[MRP]]),MEDIAN(Nikes_Sales_Dataset___Working_file[[#All],[MRP]]),Nikes_Sales_Dataset___Working_file[[#This Row],[MRP]])</f>
        <v>6110.0300000000007</v>
      </c>
      <c r="L788">
        <v>0.59</v>
      </c>
      <c r="M788">
        <f>IF(ISBLANK(Nikes_Sales_Dataset___Working_file[[#This Row],[Discount_Applied]]),0,Nikes_Sales_Dataset___Working_file[[#This Row],[Discount_Applied]])</f>
        <v>0.59</v>
      </c>
      <c r="N788" s="9">
        <f>Nikes_Sales_Dataset___Working_file[[#This Row],[MRP Final]]*(1-Nikes_Sales_Dataset___Working_file[[#This Row],[Cleaned Discount]])</f>
        <v>2505.1123000000002</v>
      </c>
      <c r="O788">
        <v>0</v>
      </c>
      <c r="P788" s="3">
        <f>Nikes_Sales_Dataset___Working_file[[#This Row],[Sales Price]]*Nikes_Sales_Dataset___Working_file[[#This Row],[Units Sold Filled]]</f>
        <v>2505.1123000000002</v>
      </c>
      <c r="Q788" s="2">
        <v>45585</v>
      </c>
      <c r="R788" s="7">
        <f>IF(ISBLANK(Nikes_Sales_Dataset___Working_file[[#This Row],[Order_Date]]),"Unknown Date",Nikes_Sales_Dataset___Working_file[[#This Row],[Order_Date]])</f>
        <v>45585</v>
      </c>
      <c r="S788" s="7" t="str">
        <f>IF(ISNUMBER(Nikes_Sales_Dataset___Working_file[[#This Row],[Cleaned Order Date]]),TEXT(Nikes_Sales_Dataset___Working_file[[#This Row],[Cleaned Order Date]],"mmm"),"Unknown")</f>
        <v>Oct</v>
      </c>
      <c r="T788" s="7" t="str">
        <f>IF(ISNUMBER(Nikes_Sales_Dataset___Working_file[[#This Row],[Cleaned Order Date]]),TEXT(Nikes_Sales_Dataset___Working_file[[#This Row],[Cleaned Order Date]],"yyyy"),"Unknown")</f>
        <v>2024</v>
      </c>
      <c r="U788" s="1" t="s">
        <v>17</v>
      </c>
      <c r="V788" s="1" t="s">
        <v>23</v>
      </c>
      <c r="W788" s="1" t="s">
        <v>38</v>
      </c>
      <c r="X788" s="9">
        <v>3872.35</v>
      </c>
    </row>
    <row r="789" spans="1:24" x14ac:dyDescent="0.25">
      <c r="A789" s="4">
        <v>2787</v>
      </c>
      <c r="B789" s="4" t="str">
        <f>Nikes_Sales_Dataset___Working_file[[#This Row],[Order_ID]]&amp;"_"&amp;TEXT(Nikes_Sales_Dataset___Working_file[[#This Row],[Cleaned Order Date]],"yyyymmdd")</f>
        <v>2787_20240831</v>
      </c>
      <c r="C789" s="1" t="s">
        <v>13</v>
      </c>
      <c r="D789" s="1" t="s">
        <v>14</v>
      </c>
      <c r="E789" s="1" t="s">
        <v>47</v>
      </c>
      <c r="F789" s="1" t="s">
        <v>53</v>
      </c>
      <c r="G789" s="1" t="s">
        <v>32</v>
      </c>
      <c r="H789">
        <v>3</v>
      </c>
      <c r="I789" s="3">
        <f>IF(ISBLANK(Nikes_Sales_Dataset___Working_file[[#This Row],[Units_Sold]]),IF(Nikes_Sales_Dataset___Working_file[[#This Row],[Profit]]&lt;0,0,1),Nikes_Sales_Dataset___Working_file[[#This Row],[Units_Sold]])</f>
        <v>3</v>
      </c>
      <c r="J789">
        <v>3440.88</v>
      </c>
      <c r="K789" s="9">
        <f>IF(ISBLANK(Nikes_Sales_Dataset___Working_file[[#This Row],[MRP]]),MEDIAN(Nikes_Sales_Dataset___Working_file[[#All],[MRP]]),Nikes_Sales_Dataset___Working_file[[#This Row],[MRP]])</f>
        <v>3440.88</v>
      </c>
      <c r="M789">
        <f>IF(ISBLANK(Nikes_Sales_Dataset___Working_file[[#This Row],[Discount_Applied]]),0,Nikes_Sales_Dataset___Working_file[[#This Row],[Discount_Applied]])</f>
        <v>0</v>
      </c>
      <c r="N789" s="9">
        <f>Nikes_Sales_Dataset___Working_file[[#This Row],[MRP Final]]*(1-Nikes_Sales_Dataset___Working_file[[#This Row],[Cleaned Discount]])</f>
        <v>3440.88</v>
      </c>
      <c r="O789">
        <v>0</v>
      </c>
      <c r="P789" s="3">
        <f>Nikes_Sales_Dataset___Working_file[[#This Row],[Sales Price]]*Nikes_Sales_Dataset___Working_file[[#This Row],[Units Sold Filled]]</f>
        <v>10322.64</v>
      </c>
      <c r="Q789" s="2">
        <v>45535</v>
      </c>
      <c r="R789" s="7">
        <f>IF(ISBLANK(Nikes_Sales_Dataset___Working_file[[#This Row],[Order_Date]]),"Unknown Date",Nikes_Sales_Dataset___Working_file[[#This Row],[Order_Date]])</f>
        <v>45535</v>
      </c>
      <c r="S789" s="7" t="str">
        <f>IF(ISNUMBER(Nikes_Sales_Dataset___Working_file[[#This Row],[Cleaned Order Date]]),TEXT(Nikes_Sales_Dataset___Working_file[[#This Row],[Cleaned Order Date]],"mmm"),"Unknown")</f>
        <v>Aug</v>
      </c>
      <c r="T789" s="7" t="str">
        <f>IF(ISNUMBER(Nikes_Sales_Dataset___Working_file[[#This Row],[Cleaned Order Date]]),TEXT(Nikes_Sales_Dataset___Working_file[[#This Row],[Cleaned Order Date]],"yyyy"),"Unknown")</f>
        <v>2024</v>
      </c>
      <c r="U789" s="1" t="s">
        <v>17</v>
      </c>
      <c r="V789" s="1" t="s">
        <v>29</v>
      </c>
      <c r="W789" s="1" t="s">
        <v>29</v>
      </c>
      <c r="X789" s="9">
        <v>22.93</v>
      </c>
    </row>
    <row r="790" spans="1:24" x14ac:dyDescent="0.25">
      <c r="A790" s="4">
        <v>2788</v>
      </c>
      <c r="B790" s="4" t="str">
        <f>Nikes_Sales_Dataset___Working_file[[#This Row],[Order_ID]]&amp;"_"&amp;TEXT(Nikes_Sales_Dataset___Working_file[[#This Row],[Cleaned Order Date]],"yyyymmdd")</f>
        <v>2788_20240104</v>
      </c>
      <c r="C790" s="1" t="s">
        <v>19</v>
      </c>
      <c r="D790" s="1" t="s">
        <v>20</v>
      </c>
      <c r="E790" s="1" t="s">
        <v>39</v>
      </c>
      <c r="F790" s="1" t="s">
        <v>16</v>
      </c>
      <c r="G790" s="1" t="s">
        <v>16</v>
      </c>
      <c r="I790" s="3">
        <f>IF(ISBLANK(Nikes_Sales_Dataset___Working_file[[#This Row],[Units_Sold]]),IF(Nikes_Sales_Dataset___Working_file[[#This Row],[Profit]]&lt;0,0,1),Nikes_Sales_Dataset___Working_file[[#This Row],[Units_Sold]])</f>
        <v>0</v>
      </c>
      <c r="J790">
        <v>7478.84</v>
      </c>
      <c r="K790" s="9">
        <f>IF(ISBLANK(Nikes_Sales_Dataset___Working_file[[#This Row],[MRP]]),MEDIAN(Nikes_Sales_Dataset___Working_file[[#All],[MRP]]),Nikes_Sales_Dataset___Working_file[[#This Row],[MRP]])</f>
        <v>7478.84</v>
      </c>
      <c r="M790">
        <f>IF(ISBLANK(Nikes_Sales_Dataset___Working_file[[#This Row],[Discount_Applied]]),0,Nikes_Sales_Dataset___Working_file[[#This Row],[Discount_Applied]])</f>
        <v>0</v>
      </c>
      <c r="N790" s="9">
        <f>Nikes_Sales_Dataset___Working_file[[#This Row],[MRP Final]]*(1-Nikes_Sales_Dataset___Working_file[[#This Row],[Cleaned Discount]])</f>
        <v>7478.84</v>
      </c>
      <c r="O790">
        <v>0</v>
      </c>
      <c r="P790" s="3">
        <f>Nikes_Sales_Dataset___Working_file[[#This Row],[Sales Price]]*Nikes_Sales_Dataset___Working_file[[#This Row],[Units Sold Filled]]</f>
        <v>0</v>
      </c>
      <c r="Q790" s="2">
        <v>45295</v>
      </c>
      <c r="R790" s="7">
        <f>IF(ISBLANK(Nikes_Sales_Dataset___Working_file[[#This Row],[Order_Date]]),"Unknown Date",Nikes_Sales_Dataset___Working_file[[#This Row],[Order_Date]])</f>
        <v>45295</v>
      </c>
      <c r="S790" s="7" t="str">
        <f>IF(ISNUMBER(Nikes_Sales_Dataset___Working_file[[#This Row],[Cleaned Order Date]]),TEXT(Nikes_Sales_Dataset___Working_file[[#This Row],[Cleaned Order Date]],"mmm"),"Unknown")</f>
        <v>Jan</v>
      </c>
      <c r="T790" s="7" t="str">
        <f>IF(ISNUMBER(Nikes_Sales_Dataset___Working_file[[#This Row],[Cleaned Order Date]]),TEXT(Nikes_Sales_Dataset___Working_file[[#This Row],[Cleaned Order Date]],"yyyy"),"Unknown")</f>
        <v>2024</v>
      </c>
      <c r="U790" s="1" t="s">
        <v>22</v>
      </c>
      <c r="V790" s="1" t="s">
        <v>23</v>
      </c>
      <c r="W790" s="1" t="s">
        <v>38</v>
      </c>
      <c r="X790" s="9">
        <v>-18.399999999999999</v>
      </c>
    </row>
    <row r="791" spans="1:24" x14ac:dyDescent="0.25">
      <c r="A791" s="4">
        <v>2789</v>
      </c>
      <c r="B791" s="4" t="str">
        <f>Nikes_Sales_Dataset___Working_file[[#This Row],[Order_ID]]&amp;"_"&amp;TEXT(Nikes_Sales_Dataset___Working_file[[#This Row],[Cleaned Order Date]],"yyyymmdd")</f>
        <v>2789_20240115</v>
      </c>
      <c r="C791" s="1" t="s">
        <v>13</v>
      </c>
      <c r="D791" s="1" t="s">
        <v>26</v>
      </c>
      <c r="E791" s="1" t="s">
        <v>58</v>
      </c>
      <c r="F791" s="1" t="s">
        <v>16</v>
      </c>
      <c r="G791" s="1" t="s">
        <v>16</v>
      </c>
      <c r="I791" s="3">
        <f>IF(ISBLANK(Nikes_Sales_Dataset___Working_file[[#This Row],[Units_Sold]]),IF(Nikes_Sales_Dataset___Working_file[[#This Row],[Profit]]&lt;0,0,1),Nikes_Sales_Dataset___Working_file[[#This Row],[Units_Sold]])</f>
        <v>1</v>
      </c>
      <c r="K791" s="9">
        <f>IF(ISBLANK(Nikes_Sales_Dataset___Working_file[[#This Row],[MRP]]),MEDIAN(Nikes_Sales_Dataset___Working_file[[#All],[MRP]]),Nikes_Sales_Dataset___Working_file[[#This Row],[MRP]])</f>
        <v>6110.0300000000007</v>
      </c>
      <c r="M791">
        <f>IF(ISBLANK(Nikes_Sales_Dataset___Working_file[[#This Row],[Discount_Applied]]),0,Nikes_Sales_Dataset___Working_file[[#This Row],[Discount_Applied]])</f>
        <v>0</v>
      </c>
      <c r="N791" s="9">
        <f>Nikes_Sales_Dataset___Working_file[[#This Row],[MRP Final]]*(1-Nikes_Sales_Dataset___Working_file[[#This Row],[Cleaned Discount]])</f>
        <v>6110.0300000000007</v>
      </c>
      <c r="O791">
        <v>0</v>
      </c>
      <c r="P791" s="3">
        <f>Nikes_Sales_Dataset___Working_file[[#This Row],[Sales Price]]*Nikes_Sales_Dataset___Working_file[[#This Row],[Units Sold Filled]]</f>
        <v>6110.0300000000007</v>
      </c>
      <c r="Q791" s="2">
        <v>45306</v>
      </c>
      <c r="R791" s="7">
        <f>IF(ISBLANK(Nikes_Sales_Dataset___Working_file[[#This Row],[Order_Date]]),"Unknown Date",Nikes_Sales_Dataset___Working_file[[#This Row],[Order_Date]])</f>
        <v>45306</v>
      </c>
      <c r="S791" s="7" t="str">
        <f>IF(ISNUMBER(Nikes_Sales_Dataset___Working_file[[#This Row],[Cleaned Order Date]]),TEXT(Nikes_Sales_Dataset___Working_file[[#This Row],[Cleaned Order Date]],"mmm"),"Unknown")</f>
        <v>Jan</v>
      </c>
      <c r="T791" s="7" t="str">
        <f>IF(ISNUMBER(Nikes_Sales_Dataset___Working_file[[#This Row],[Cleaned Order Date]]),TEXT(Nikes_Sales_Dataset___Working_file[[#This Row],[Cleaned Order Date]],"yyyy"),"Unknown")</f>
        <v>2024</v>
      </c>
      <c r="U791" s="1" t="s">
        <v>22</v>
      </c>
      <c r="V791" s="1" t="s">
        <v>45</v>
      </c>
      <c r="W791" s="1" t="s">
        <v>45</v>
      </c>
      <c r="X791" s="9">
        <v>1756.75</v>
      </c>
    </row>
    <row r="792" spans="1:24" x14ac:dyDescent="0.25">
      <c r="A792" s="4">
        <v>2790</v>
      </c>
      <c r="B792" s="4" t="str">
        <f>Nikes_Sales_Dataset___Working_file[[#This Row],[Order_ID]]&amp;"_"&amp;TEXT(Nikes_Sales_Dataset___Working_file[[#This Row],[Cleaned Order Date]],"yyyymmdd")</f>
        <v>2790_20240817</v>
      </c>
      <c r="C792" s="1" t="s">
        <v>13</v>
      </c>
      <c r="D792" s="1" t="s">
        <v>30</v>
      </c>
      <c r="E792" s="1" t="s">
        <v>31</v>
      </c>
      <c r="F792" s="1" t="s">
        <v>32</v>
      </c>
      <c r="G792" s="1" t="s">
        <v>32</v>
      </c>
      <c r="I792" s="3">
        <f>IF(ISBLANK(Nikes_Sales_Dataset___Working_file[[#This Row],[Units_Sold]]),IF(Nikes_Sales_Dataset___Working_file[[#This Row],[Profit]]&lt;0,0,1),Nikes_Sales_Dataset___Working_file[[#This Row],[Units_Sold]])</f>
        <v>1</v>
      </c>
      <c r="K792" s="9">
        <f>IF(ISBLANK(Nikes_Sales_Dataset___Working_file[[#This Row],[MRP]]),MEDIAN(Nikes_Sales_Dataset___Working_file[[#All],[MRP]]),Nikes_Sales_Dataset___Working_file[[#This Row],[MRP]])</f>
        <v>6110.0300000000007</v>
      </c>
      <c r="M792">
        <f>IF(ISBLANK(Nikes_Sales_Dataset___Working_file[[#This Row],[Discount_Applied]]),0,Nikes_Sales_Dataset___Working_file[[#This Row],[Discount_Applied]])</f>
        <v>0</v>
      </c>
      <c r="N792" s="9">
        <f>Nikes_Sales_Dataset___Working_file[[#This Row],[MRP Final]]*(1-Nikes_Sales_Dataset___Working_file[[#This Row],[Cleaned Discount]])</f>
        <v>6110.0300000000007</v>
      </c>
      <c r="O792">
        <v>0</v>
      </c>
      <c r="P792" s="3">
        <f>Nikes_Sales_Dataset___Working_file[[#This Row],[Sales Price]]*Nikes_Sales_Dataset___Working_file[[#This Row],[Units Sold Filled]]</f>
        <v>6110.0300000000007</v>
      </c>
      <c r="Q792" s="2">
        <v>45521</v>
      </c>
      <c r="R792" s="7">
        <f>IF(ISBLANK(Nikes_Sales_Dataset___Working_file[[#This Row],[Order_Date]]),"Unknown Date",Nikes_Sales_Dataset___Working_file[[#This Row],[Order_Date]])</f>
        <v>45521</v>
      </c>
      <c r="S792" s="7" t="str">
        <f>IF(ISNUMBER(Nikes_Sales_Dataset___Working_file[[#This Row],[Cleaned Order Date]]),TEXT(Nikes_Sales_Dataset___Working_file[[#This Row],[Cleaned Order Date]],"mmm"),"Unknown")</f>
        <v>Aug</v>
      </c>
      <c r="T792" s="7" t="str">
        <f>IF(ISNUMBER(Nikes_Sales_Dataset___Working_file[[#This Row],[Cleaned Order Date]]),TEXT(Nikes_Sales_Dataset___Working_file[[#This Row],[Cleaned Order Date]],"yyyy"),"Unknown")</f>
        <v>2024</v>
      </c>
      <c r="U792" s="1" t="s">
        <v>22</v>
      </c>
      <c r="V792" s="1" t="s">
        <v>33</v>
      </c>
      <c r="W792" s="1" t="s">
        <v>33</v>
      </c>
      <c r="X792" s="9">
        <v>2554.8200000000002</v>
      </c>
    </row>
    <row r="793" spans="1:24" x14ac:dyDescent="0.25">
      <c r="A793" s="4">
        <v>2791</v>
      </c>
      <c r="B793" s="4" t="str">
        <f>Nikes_Sales_Dataset___Working_file[[#This Row],[Order_ID]]&amp;"_"&amp;TEXT(Nikes_Sales_Dataset___Working_file[[#This Row],[Cleaned Order Date]],"yyyymmdd")</f>
        <v>2791_20240529</v>
      </c>
      <c r="C793" s="1" t="s">
        <v>13</v>
      </c>
      <c r="D793" s="1" t="s">
        <v>14</v>
      </c>
      <c r="E793" s="1" t="s">
        <v>47</v>
      </c>
      <c r="F793" s="1" t="s">
        <v>16</v>
      </c>
      <c r="G793" s="1" t="s">
        <v>16</v>
      </c>
      <c r="I793" s="3">
        <f>IF(ISBLANK(Nikes_Sales_Dataset___Working_file[[#This Row],[Units_Sold]]),IF(Nikes_Sales_Dataset___Working_file[[#This Row],[Profit]]&lt;0,0,1),Nikes_Sales_Dataset___Working_file[[#This Row],[Units_Sold]])</f>
        <v>1</v>
      </c>
      <c r="K793" s="9">
        <f>IF(ISBLANK(Nikes_Sales_Dataset___Working_file[[#This Row],[MRP]]),MEDIAN(Nikes_Sales_Dataset___Working_file[[#All],[MRP]]),Nikes_Sales_Dataset___Working_file[[#This Row],[MRP]])</f>
        <v>6110.0300000000007</v>
      </c>
      <c r="M793">
        <f>IF(ISBLANK(Nikes_Sales_Dataset___Working_file[[#This Row],[Discount_Applied]]),0,Nikes_Sales_Dataset___Working_file[[#This Row],[Discount_Applied]])</f>
        <v>0</v>
      </c>
      <c r="N793" s="9">
        <f>Nikes_Sales_Dataset___Working_file[[#This Row],[MRP Final]]*(1-Nikes_Sales_Dataset___Working_file[[#This Row],[Cleaned Discount]])</f>
        <v>6110.0300000000007</v>
      </c>
      <c r="O793">
        <v>0</v>
      </c>
      <c r="P793" s="3">
        <f>Nikes_Sales_Dataset___Working_file[[#This Row],[Sales Price]]*Nikes_Sales_Dataset___Working_file[[#This Row],[Units Sold Filled]]</f>
        <v>6110.0300000000007</v>
      </c>
      <c r="Q793" s="2">
        <v>45441</v>
      </c>
      <c r="R793" s="7">
        <f>IF(ISBLANK(Nikes_Sales_Dataset___Working_file[[#This Row],[Order_Date]]),"Unknown Date",Nikes_Sales_Dataset___Working_file[[#This Row],[Order_Date]])</f>
        <v>45441</v>
      </c>
      <c r="S793" s="7" t="str">
        <f>IF(ISNUMBER(Nikes_Sales_Dataset___Working_file[[#This Row],[Cleaned Order Date]]),TEXT(Nikes_Sales_Dataset___Working_file[[#This Row],[Cleaned Order Date]],"mmm"),"Unknown")</f>
        <v>May</v>
      </c>
      <c r="T793" s="7" t="str">
        <f>IF(ISNUMBER(Nikes_Sales_Dataset___Working_file[[#This Row],[Cleaned Order Date]]),TEXT(Nikes_Sales_Dataset___Working_file[[#This Row],[Cleaned Order Date]],"yyyy"),"Unknown")</f>
        <v>2024</v>
      </c>
      <c r="U793" s="1" t="s">
        <v>22</v>
      </c>
      <c r="V793" s="1" t="s">
        <v>33</v>
      </c>
      <c r="W793" s="1" t="s">
        <v>33</v>
      </c>
      <c r="X793" s="9">
        <v>1194.43</v>
      </c>
    </row>
    <row r="794" spans="1:24" x14ac:dyDescent="0.25">
      <c r="A794" s="4">
        <v>2792</v>
      </c>
      <c r="B794" s="4" t="str">
        <f>Nikes_Sales_Dataset___Working_file[[#This Row],[Order_ID]]&amp;"_"&amp;TEXT(Nikes_Sales_Dataset___Working_file[[#This Row],[Cleaned Order Date]],"yyyymmdd")</f>
        <v>2792_20250508</v>
      </c>
      <c r="C794" s="1" t="s">
        <v>13</v>
      </c>
      <c r="D794" s="1" t="s">
        <v>26</v>
      </c>
      <c r="E794" s="1" t="s">
        <v>40</v>
      </c>
      <c r="F794" s="1" t="s">
        <v>28</v>
      </c>
      <c r="G794" s="1" t="s">
        <v>28</v>
      </c>
      <c r="H794">
        <v>-1</v>
      </c>
      <c r="I794" s="3">
        <f>IF(ISBLANK(Nikes_Sales_Dataset___Working_file[[#This Row],[Units_Sold]]),IF(Nikes_Sales_Dataset___Working_file[[#This Row],[Profit]]&lt;0,0,1),Nikes_Sales_Dataset___Working_file[[#This Row],[Units_Sold]])</f>
        <v>-1</v>
      </c>
      <c r="J794">
        <v>4338.16</v>
      </c>
      <c r="K794" s="9">
        <f>IF(ISBLANK(Nikes_Sales_Dataset___Working_file[[#This Row],[MRP]]),MEDIAN(Nikes_Sales_Dataset___Working_file[[#All],[MRP]]),Nikes_Sales_Dataset___Working_file[[#This Row],[MRP]])</f>
        <v>4338.16</v>
      </c>
      <c r="M794">
        <f>IF(ISBLANK(Nikes_Sales_Dataset___Working_file[[#This Row],[Discount_Applied]]),0,Nikes_Sales_Dataset___Working_file[[#This Row],[Discount_Applied]])</f>
        <v>0</v>
      </c>
      <c r="N794" s="9">
        <f>Nikes_Sales_Dataset___Working_file[[#This Row],[MRP Final]]*(1-Nikes_Sales_Dataset___Working_file[[#This Row],[Cleaned Discount]])</f>
        <v>4338.16</v>
      </c>
      <c r="O794">
        <v>0</v>
      </c>
      <c r="P794" s="3">
        <f>Nikes_Sales_Dataset___Working_file[[#This Row],[Sales Price]]*Nikes_Sales_Dataset___Working_file[[#This Row],[Units Sold Filled]]</f>
        <v>-4338.16</v>
      </c>
      <c r="Q794" s="2">
        <v>45785</v>
      </c>
      <c r="R794" s="7">
        <f>IF(ISBLANK(Nikes_Sales_Dataset___Working_file[[#This Row],[Order_Date]]),"Unknown Date",Nikes_Sales_Dataset___Working_file[[#This Row],[Order_Date]])</f>
        <v>45785</v>
      </c>
      <c r="S794" s="7" t="str">
        <f>IF(ISNUMBER(Nikes_Sales_Dataset___Working_file[[#This Row],[Cleaned Order Date]]),TEXT(Nikes_Sales_Dataset___Working_file[[#This Row],[Cleaned Order Date]],"mmm"),"Unknown")</f>
        <v>May</v>
      </c>
      <c r="T794" s="7" t="str">
        <f>IF(ISNUMBER(Nikes_Sales_Dataset___Working_file[[#This Row],[Cleaned Order Date]]),TEXT(Nikes_Sales_Dataset___Working_file[[#This Row],[Cleaned Order Date]],"yyyy"),"Unknown")</f>
        <v>2025</v>
      </c>
      <c r="U794" s="1" t="s">
        <v>17</v>
      </c>
      <c r="V794" s="1" t="s">
        <v>45</v>
      </c>
      <c r="W794" s="1" t="s">
        <v>45</v>
      </c>
      <c r="X794" s="9">
        <v>-328.05</v>
      </c>
    </row>
    <row r="795" spans="1:24" x14ac:dyDescent="0.25">
      <c r="A795" s="4">
        <v>2793</v>
      </c>
      <c r="B795" s="4" t="str">
        <f>Nikes_Sales_Dataset___Working_file[[#This Row],[Order_ID]]&amp;"_"&amp;TEXT(Nikes_Sales_Dataset___Working_file[[#This Row],[Cleaned Order Date]],"yyyymmdd")</f>
        <v>2793_20241012</v>
      </c>
      <c r="C795" s="1" t="s">
        <v>35</v>
      </c>
      <c r="D795" s="1" t="s">
        <v>30</v>
      </c>
      <c r="E795" s="1" t="s">
        <v>56</v>
      </c>
      <c r="F795" s="1" t="s">
        <v>32</v>
      </c>
      <c r="G795" s="1" t="s">
        <v>32</v>
      </c>
      <c r="H795">
        <v>0</v>
      </c>
      <c r="I795" s="3">
        <f>IF(ISBLANK(Nikes_Sales_Dataset___Working_file[[#This Row],[Units_Sold]]),IF(Nikes_Sales_Dataset___Working_file[[#This Row],[Profit]]&lt;0,0,1),Nikes_Sales_Dataset___Working_file[[#This Row],[Units_Sold]])</f>
        <v>0</v>
      </c>
      <c r="K795" s="9">
        <f>IF(ISBLANK(Nikes_Sales_Dataset___Working_file[[#This Row],[MRP]]),MEDIAN(Nikes_Sales_Dataset___Working_file[[#All],[MRP]]),Nikes_Sales_Dataset___Working_file[[#This Row],[MRP]])</f>
        <v>6110.0300000000007</v>
      </c>
      <c r="M795">
        <f>IF(ISBLANK(Nikes_Sales_Dataset___Working_file[[#This Row],[Discount_Applied]]),0,Nikes_Sales_Dataset___Working_file[[#This Row],[Discount_Applied]])</f>
        <v>0</v>
      </c>
      <c r="N795" s="9">
        <f>Nikes_Sales_Dataset___Working_file[[#This Row],[MRP Final]]*(1-Nikes_Sales_Dataset___Working_file[[#This Row],[Cleaned Discount]])</f>
        <v>6110.0300000000007</v>
      </c>
      <c r="O795">
        <v>0</v>
      </c>
      <c r="P795" s="3">
        <f>Nikes_Sales_Dataset___Working_file[[#This Row],[Sales Price]]*Nikes_Sales_Dataset___Working_file[[#This Row],[Units Sold Filled]]</f>
        <v>0</v>
      </c>
      <c r="Q795" s="2">
        <v>45577</v>
      </c>
      <c r="R795" s="7">
        <f>IF(ISBLANK(Nikes_Sales_Dataset___Working_file[[#This Row],[Order_Date]]),"Unknown Date",Nikes_Sales_Dataset___Working_file[[#This Row],[Order_Date]])</f>
        <v>45577</v>
      </c>
      <c r="S795" s="7" t="str">
        <f>IF(ISNUMBER(Nikes_Sales_Dataset___Working_file[[#This Row],[Cleaned Order Date]]),TEXT(Nikes_Sales_Dataset___Working_file[[#This Row],[Cleaned Order Date]],"mmm"),"Unknown")</f>
        <v>Oct</v>
      </c>
      <c r="T795" s="7" t="str">
        <f>IF(ISNUMBER(Nikes_Sales_Dataset___Working_file[[#This Row],[Cleaned Order Date]]),TEXT(Nikes_Sales_Dataset___Working_file[[#This Row],[Cleaned Order Date]],"yyyy"),"Unknown")</f>
        <v>2024</v>
      </c>
      <c r="U795" s="1" t="s">
        <v>22</v>
      </c>
      <c r="V795" s="1" t="s">
        <v>18</v>
      </c>
      <c r="W795" s="1" t="s">
        <v>36</v>
      </c>
      <c r="X795" s="9">
        <v>922.24</v>
      </c>
    </row>
    <row r="796" spans="1:24" x14ac:dyDescent="0.25">
      <c r="A796" s="4">
        <v>2794</v>
      </c>
      <c r="B796" s="4" t="str">
        <f>Nikes_Sales_Dataset___Working_file[[#This Row],[Order_ID]]&amp;"_"&amp;TEXT(Nikes_Sales_Dataset___Working_file[[#This Row],[Cleaned Order Date]],"yyyymmdd")</f>
        <v>2794_Unknown Date</v>
      </c>
      <c r="C796" s="1" t="s">
        <v>19</v>
      </c>
      <c r="D796" s="1" t="s">
        <v>20</v>
      </c>
      <c r="E796" s="1" t="s">
        <v>39</v>
      </c>
      <c r="F796" s="1" t="s">
        <v>41</v>
      </c>
      <c r="G796" s="1" t="s">
        <v>16</v>
      </c>
      <c r="I796" s="3">
        <f>IF(ISBLANK(Nikes_Sales_Dataset___Working_file[[#This Row],[Units_Sold]]),IF(Nikes_Sales_Dataset___Working_file[[#This Row],[Profit]]&lt;0,0,1),Nikes_Sales_Dataset___Working_file[[#This Row],[Units_Sold]])</f>
        <v>1</v>
      </c>
      <c r="K796" s="9">
        <f>IF(ISBLANK(Nikes_Sales_Dataset___Working_file[[#This Row],[MRP]]),MEDIAN(Nikes_Sales_Dataset___Working_file[[#All],[MRP]]),Nikes_Sales_Dataset___Working_file[[#This Row],[MRP]])</f>
        <v>6110.0300000000007</v>
      </c>
      <c r="L796">
        <v>1.22</v>
      </c>
      <c r="M796">
        <f>IF(ISBLANK(Nikes_Sales_Dataset___Working_file[[#This Row],[Discount_Applied]]),0,Nikes_Sales_Dataset___Working_file[[#This Row],[Discount_Applied]])</f>
        <v>1.22</v>
      </c>
      <c r="N796" s="9">
        <f>Nikes_Sales_Dataset___Working_file[[#This Row],[MRP Final]]*(1-Nikes_Sales_Dataset___Working_file[[#This Row],[Cleaned Discount]])</f>
        <v>-1344.2066</v>
      </c>
      <c r="O796">
        <v>0</v>
      </c>
      <c r="P796" s="3">
        <f>Nikes_Sales_Dataset___Working_file[[#This Row],[Sales Price]]*Nikes_Sales_Dataset___Working_file[[#This Row],[Units Sold Filled]]</f>
        <v>-1344.2066</v>
      </c>
      <c r="Q796" s="2"/>
      <c r="R796" s="7" t="str">
        <f>IF(ISBLANK(Nikes_Sales_Dataset___Working_file[[#This Row],[Order_Date]]),"Unknown Date",Nikes_Sales_Dataset___Working_file[[#This Row],[Order_Date]])</f>
        <v>Unknown Date</v>
      </c>
      <c r="S796" s="7" t="str">
        <f>IF(ISNUMBER(Nikes_Sales_Dataset___Working_file[[#This Row],[Cleaned Order Date]]),TEXT(Nikes_Sales_Dataset___Working_file[[#This Row],[Cleaned Order Date]],"mmm"),"Unknown")</f>
        <v>Unknown</v>
      </c>
      <c r="T796" s="7" t="str">
        <f>IF(ISNUMBER(Nikes_Sales_Dataset___Working_file[[#This Row],[Cleaned Order Date]]),TEXT(Nikes_Sales_Dataset___Working_file[[#This Row],[Cleaned Order Date]],"yyyy"),"Unknown")</f>
        <v>Unknown</v>
      </c>
      <c r="U796" s="1" t="s">
        <v>17</v>
      </c>
      <c r="V796" s="1" t="s">
        <v>25</v>
      </c>
      <c r="W796" s="1" t="s">
        <v>25</v>
      </c>
      <c r="X796" s="9">
        <v>3833.78</v>
      </c>
    </row>
    <row r="797" spans="1:24" x14ac:dyDescent="0.25">
      <c r="A797" s="4">
        <v>2795</v>
      </c>
      <c r="B797" s="4" t="str">
        <f>Nikes_Sales_Dataset___Working_file[[#This Row],[Order_ID]]&amp;"_"&amp;TEXT(Nikes_Sales_Dataset___Working_file[[#This Row],[Cleaned Order Date]],"yyyymmdd")</f>
        <v>2795_Unknown Date</v>
      </c>
      <c r="C797" s="1" t="s">
        <v>19</v>
      </c>
      <c r="D797" s="1" t="s">
        <v>30</v>
      </c>
      <c r="E797" s="1" t="s">
        <v>31</v>
      </c>
      <c r="F797" s="1" t="s">
        <v>28</v>
      </c>
      <c r="G797" s="1" t="s">
        <v>28</v>
      </c>
      <c r="H797">
        <v>0</v>
      </c>
      <c r="I797" s="3">
        <f>IF(ISBLANK(Nikes_Sales_Dataset___Working_file[[#This Row],[Units_Sold]]),IF(Nikes_Sales_Dataset___Working_file[[#This Row],[Profit]]&lt;0,0,1),Nikes_Sales_Dataset___Working_file[[#This Row],[Units_Sold]])</f>
        <v>0</v>
      </c>
      <c r="K797" s="9">
        <f>IF(ISBLANK(Nikes_Sales_Dataset___Working_file[[#This Row],[MRP]]),MEDIAN(Nikes_Sales_Dataset___Working_file[[#All],[MRP]]),Nikes_Sales_Dataset___Working_file[[#This Row],[MRP]])</f>
        <v>6110.0300000000007</v>
      </c>
      <c r="M797">
        <f>IF(ISBLANK(Nikes_Sales_Dataset___Working_file[[#This Row],[Discount_Applied]]),0,Nikes_Sales_Dataset___Working_file[[#This Row],[Discount_Applied]])</f>
        <v>0</v>
      </c>
      <c r="N797" s="9">
        <f>Nikes_Sales_Dataset___Working_file[[#This Row],[MRP Final]]*(1-Nikes_Sales_Dataset___Working_file[[#This Row],[Cleaned Discount]])</f>
        <v>6110.0300000000007</v>
      </c>
      <c r="O797">
        <v>0</v>
      </c>
      <c r="P797" s="3">
        <f>Nikes_Sales_Dataset___Working_file[[#This Row],[Sales Price]]*Nikes_Sales_Dataset___Working_file[[#This Row],[Units Sold Filled]]</f>
        <v>0</v>
      </c>
      <c r="Q797" s="2"/>
      <c r="R797" s="7" t="str">
        <f>IF(ISBLANK(Nikes_Sales_Dataset___Working_file[[#This Row],[Order_Date]]),"Unknown Date",Nikes_Sales_Dataset___Working_file[[#This Row],[Order_Date]])</f>
        <v>Unknown Date</v>
      </c>
      <c r="S797" s="7" t="str">
        <f>IF(ISNUMBER(Nikes_Sales_Dataset___Working_file[[#This Row],[Cleaned Order Date]]),TEXT(Nikes_Sales_Dataset___Working_file[[#This Row],[Cleaned Order Date]],"mmm"),"Unknown")</f>
        <v>Unknown</v>
      </c>
      <c r="T797" s="7" t="str">
        <f>IF(ISNUMBER(Nikes_Sales_Dataset___Working_file[[#This Row],[Cleaned Order Date]]),TEXT(Nikes_Sales_Dataset___Working_file[[#This Row],[Cleaned Order Date]],"yyyy"),"Unknown")</f>
        <v>Unknown</v>
      </c>
      <c r="U797" s="1" t="s">
        <v>22</v>
      </c>
      <c r="V797" s="1" t="s">
        <v>33</v>
      </c>
      <c r="W797" s="1" t="s">
        <v>33</v>
      </c>
      <c r="X797" s="9">
        <v>-615.37</v>
      </c>
    </row>
    <row r="798" spans="1:24" x14ac:dyDescent="0.25">
      <c r="A798" s="4">
        <v>2796</v>
      </c>
      <c r="B798" s="4" t="str">
        <f>Nikes_Sales_Dataset___Working_file[[#This Row],[Order_ID]]&amp;"_"&amp;TEXT(Nikes_Sales_Dataset___Working_file[[#This Row],[Cleaned Order Date]],"yyyymmdd")</f>
        <v>2796_20231108</v>
      </c>
      <c r="C798" s="1" t="s">
        <v>35</v>
      </c>
      <c r="D798" s="1" t="s">
        <v>26</v>
      </c>
      <c r="E798" s="1" t="s">
        <v>58</v>
      </c>
      <c r="F798" s="1" t="s">
        <v>53</v>
      </c>
      <c r="G798" s="1" t="s">
        <v>32</v>
      </c>
      <c r="H798">
        <v>-1</v>
      </c>
      <c r="I798" s="3">
        <f>IF(ISBLANK(Nikes_Sales_Dataset___Working_file[[#This Row],[Units_Sold]]),IF(Nikes_Sales_Dataset___Working_file[[#This Row],[Profit]]&lt;0,0,1),Nikes_Sales_Dataset___Working_file[[#This Row],[Units_Sold]])</f>
        <v>-1</v>
      </c>
      <c r="J798">
        <v>2849.49</v>
      </c>
      <c r="K798" s="9">
        <f>IF(ISBLANK(Nikes_Sales_Dataset___Working_file[[#This Row],[MRP]]),MEDIAN(Nikes_Sales_Dataset___Working_file[[#All],[MRP]]),Nikes_Sales_Dataset___Working_file[[#This Row],[MRP]])</f>
        <v>2849.49</v>
      </c>
      <c r="M798">
        <f>IF(ISBLANK(Nikes_Sales_Dataset___Working_file[[#This Row],[Discount_Applied]]),0,Nikes_Sales_Dataset___Working_file[[#This Row],[Discount_Applied]])</f>
        <v>0</v>
      </c>
      <c r="N798" s="9">
        <f>Nikes_Sales_Dataset___Working_file[[#This Row],[MRP Final]]*(1-Nikes_Sales_Dataset___Working_file[[#This Row],[Cleaned Discount]])</f>
        <v>2849.49</v>
      </c>
      <c r="O798">
        <v>0</v>
      </c>
      <c r="P798" s="3">
        <f>Nikes_Sales_Dataset___Working_file[[#This Row],[Sales Price]]*Nikes_Sales_Dataset___Working_file[[#This Row],[Units Sold Filled]]</f>
        <v>-2849.49</v>
      </c>
      <c r="Q798" s="2">
        <v>45238</v>
      </c>
      <c r="R798" s="7">
        <f>IF(ISBLANK(Nikes_Sales_Dataset___Working_file[[#This Row],[Order_Date]]),"Unknown Date",Nikes_Sales_Dataset___Working_file[[#This Row],[Order_Date]])</f>
        <v>45238</v>
      </c>
      <c r="S798" s="7" t="str">
        <f>IF(ISNUMBER(Nikes_Sales_Dataset___Working_file[[#This Row],[Cleaned Order Date]]),TEXT(Nikes_Sales_Dataset___Working_file[[#This Row],[Cleaned Order Date]],"mmm"),"Unknown")</f>
        <v>Nov</v>
      </c>
      <c r="T798" s="7" t="str">
        <f>IF(ISNUMBER(Nikes_Sales_Dataset___Working_file[[#This Row],[Cleaned Order Date]]),TEXT(Nikes_Sales_Dataset___Working_file[[#This Row],[Cleaned Order Date]],"yyyy"),"Unknown")</f>
        <v>2023</v>
      </c>
      <c r="U798" s="1" t="s">
        <v>22</v>
      </c>
      <c r="V798" s="1" t="s">
        <v>25</v>
      </c>
      <c r="W798" s="1" t="s">
        <v>25</v>
      </c>
      <c r="X798" s="9">
        <v>2597.58</v>
      </c>
    </row>
    <row r="799" spans="1:24" x14ac:dyDescent="0.25">
      <c r="A799" s="4">
        <v>2797</v>
      </c>
      <c r="B799" s="4" t="str">
        <f>Nikes_Sales_Dataset___Working_file[[#This Row],[Order_ID]]&amp;"_"&amp;TEXT(Nikes_Sales_Dataset___Working_file[[#This Row],[Cleaned Order Date]],"yyyymmdd")</f>
        <v>2797_20250330</v>
      </c>
      <c r="C799" s="1" t="s">
        <v>19</v>
      </c>
      <c r="D799" s="1" t="s">
        <v>26</v>
      </c>
      <c r="E799" s="1" t="s">
        <v>58</v>
      </c>
      <c r="F799" s="1" t="s">
        <v>41</v>
      </c>
      <c r="G799" s="1" t="s">
        <v>16</v>
      </c>
      <c r="I799" s="3">
        <f>IF(ISBLANK(Nikes_Sales_Dataset___Working_file[[#This Row],[Units_Sold]]),IF(Nikes_Sales_Dataset___Working_file[[#This Row],[Profit]]&lt;0,0,1),Nikes_Sales_Dataset___Working_file[[#This Row],[Units_Sold]])</f>
        <v>1</v>
      </c>
      <c r="J799">
        <v>2162.29</v>
      </c>
      <c r="K799" s="9">
        <f>IF(ISBLANK(Nikes_Sales_Dataset___Working_file[[#This Row],[MRP]]),MEDIAN(Nikes_Sales_Dataset___Working_file[[#All],[MRP]]),Nikes_Sales_Dataset___Working_file[[#This Row],[MRP]])</f>
        <v>2162.29</v>
      </c>
      <c r="M799">
        <f>IF(ISBLANK(Nikes_Sales_Dataset___Working_file[[#This Row],[Discount_Applied]]),0,Nikes_Sales_Dataset___Working_file[[#This Row],[Discount_Applied]])</f>
        <v>0</v>
      </c>
      <c r="N799" s="9">
        <f>Nikes_Sales_Dataset___Working_file[[#This Row],[MRP Final]]*(1-Nikes_Sales_Dataset___Working_file[[#This Row],[Cleaned Discount]])</f>
        <v>2162.29</v>
      </c>
      <c r="O799">
        <v>0</v>
      </c>
      <c r="P799" s="3">
        <f>Nikes_Sales_Dataset___Working_file[[#This Row],[Sales Price]]*Nikes_Sales_Dataset___Working_file[[#This Row],[Units Sold Filled]]</f>
        <v>2162.29</v>
      </c>
      <c r="Q799" s="2">
        <v>45746</v>
      </c>
      <c r="R799" s="7">
        <f>IF(ISBLANK(Nikes_Sales_Dataset___Working_file[[#This Row],[Order_Date]]),"Unknown Date",Nikes_Sales_Dataset___Working_file[[#This Row],[Order_Date]])</f>
        <v>45746</v>
      </c>
      <c r="S799" s="7" t="str">
        <f>IF(ISNUMBER(Nikes_Sales_Dataset___Working_file[[#This Row],[Cleaned Order Date]]),TEXT(Nikes_Sales_Dataset___Working_file[[#This Row],[Cleaned Order Date]],"mmm"),"Unknown")</f>
        <v>Mar</v>
      </c>
      <c r="T799" s="7" t="str">
        <f>IF(ISNUMBER(Nikes_Sales_Dataset___Working_file[[#This Row],[Cleaned Order Date]]),TEXT(Nikes_Sales_Dataset___Working_file[[#This Row],[Cleaned Order Date]],"yyyy"),"Unknown")</f>
        <v>2025</v>
      </c>
      <c r="U799" s="1" t="s">
        <v>22</v>
      </c>
      <c r="V799" s="1" t="s">
        <v>33</v>
      </c>
      <c r="W799" s="1" t="s">
        <v>33</v>
      </c>
      <c r="X799" s="9">
        <v>3158.47</v>
      </c>
    </row>
    <row r="800" spans="1:24" x14ac:dyDescent="0.25">
      <c r="A800" s="4">
        <v>2798</v>
      </c>
      <c r="B800" s="4" t="str">
        <f>Nikes_Sales_Dataset___Working_file[[#This Row],[Order_ID]]&amp;"_"&amp;TEXT(Nikes_Sales_Dataset___Working_file[[#This Row],[Cleaned Order Date]],"yyyymmdd")</f>
        <v>2798_Unknown Date</v>
      </c>
      <c r="C800" s="1" t="s">
        <v>13</v>
      </c>
      <c r="D800" s="1" t="s">
        <v>26</v>
      </c>
      <c r="E800" s="1" t="s">
        <v>58</v>
      </c>
      <c r="F800" s="1" t="s">
        <v>16</v>
      </c>
      <c r="G800" s="1" t="s">
        <v>16</v>
      </c>
      <c r="I800" s="3">
        <f>IF(ISBLANK(Nikes_Sales_Dataset___Working_file[[#This Row],[Units_Sold]]),IF(Nikes_Sales_Dataset___Working_file[[#This Row],[Profit]]&lt;0,0,1),Nikes_Sales_Dataset___Working_file[[#This Row],[Units_Sold]])</f>
        <v>1</v>
      </c>
      <c r="J800">
        <v>8546.98</v>
      </c>
      <c r="K800" s="9">
        <f>IF(ISBLANK(Nikes_Sales_Dataset___Working_file[[#This Row],[MRP]]),MEDIAN(Nikes_Sales_Dataset___Working_file[[#All],[MRP]]),Nikes_Sales_Dataset___Working_file[[#This Row],[MRP]])</f>
        <v>8546.98</v>
      </c>
      <c r="M800">
        <f>IF(ISBLANK(Nikes_Sales_Dataset___Working_file[[#This Row],[Discount_Applied]]),0,Nikes_Sales_Dataset___Working_file[[#This Row],[Discount_Applied]])</f>
        <v>0</v>
      </c>
      <c r="N800" s="9">
        <f>Nikes_Sales_Dataset___Working_file[[#This Row],[MRP Final]]*(1-Nikes_Sales_Dataset___Working_file[[#This Row],[Cleaned Discount]])</f>
        <v>8546.98</v>
      </c>
      <c r="O800">
        <v>0</v>
      </c>
      <c r="P800" s="3">
        <f>Nikes_Sales_Dataset___Working_file[[#This Row],[Sales Price]]*Nikes_Sales_Dataset___Working_file[[#This Row],[Units Sold Filled]]</f>
        <v>8546.98</v>
      </c>
      <c r="Q800" s="2"/>
      <c r="R800" s="7" t="str">
        <f>IF(ISBLANK(Nikes_Sales_Dataset___Working_file[[#This Row],[Order_Date]]),"Unknown Date",Nikes_Sales_Dataset___Working_file[[#This Row],[Order_Date]])</f>
        <v>Unknown Date</v>
      </c>
      <c r="S800" s="7" t="str">
        <f>IF(ISNUMBER(Nikes_Sales_Dataset___Working_file[[#This Row],[Cleaned Order Date]]),TEXT(Nikes_Sales_Dataset___Working_file[[#This Row],[Cleaned Order Date]],"mmm"),"Unknown")</f>
        <v>Unknown</v>
      </c>
      <c r="T800" s="7" t="str">
        <f>IF(ISNUMBER(Nikes_Sales_Dataset___Working_file[[#This Row],[Cleaned Order Date]]),TEXT(Nikes_Sales_Dataset___Working_file[[#This Row],[Cleaned Order Date]],"yyyy"),"Unknown")</f>
        <v>Unknown</v>
      </c>
      <c r="U800" s="1" t="s">
        <v>22</v>
      </c>
      <c r="V800" s="1" t="s">
        <v>25</v>
      </c>
      <c r="W800" s="1" t="s">
        <v>25</v>
      </c>
      <c r="X800" s="9">
        <v>430.88</v>
      </c>
    </row>
    <row r="801" spans="1:24" x14ac:dyDescent="0.25">
      <c r="A801" s="4">
        <v>2799</v>
      </c>
      <c r="B801" s="4" t="str">
        <f>Nikes_Sales_Dataset___Working_file[[#This Row],[Order_ID]]&amp;"_"&amp;TEXT(Nikes_Sales_Dataset___Working_file[[#This Row],[Cleaned Order Date]],"yyyymmdd")</f>
        <v>2799_20250708</v>
      </c>
      <c r="C801" s="1" t="s">
        <v>13</v>
      </c>
      <c r="D801" s="1" t="s">
        <v>14</v>
      </c>
      <c r="E801" s="1" t="s">
        <v>15</v>
      </c>
      <c r="F801" s="1" t="s">
        <v>41</v>
      </c>
      <c r="G801" s="1" t="s">
        <v>16</v>
      </c>
      <c r="H801">
        <v>3</v>
      </c>
      <c r="I801" s="3">
        <f>IF(ISBLANK(Nikes_Sales_Dataset___Working_file[[#This Row],[Units_Sold]]),IF(Nikes_Sales_Dataset___Working_file[[#This Row],[Profit]]&lt;0,0,1),Nikes_Sales_Dataset___Working_file[[#This Row],[Units_Sold]])</f>
        <v>3</v>
      </c>
      <c r="J801">
        <v>2359.4699999999998</v>
      </c>
      <c r="K801" s="9">
        <f>IF(ISBLANK(Nikes_Sales_Dataset___Working_file[[#This Row],[MRP]]),MEDIAN(Nikes_Sales_Dataset___Working_file[[#All],[MRP]]),Nikes_Sales_Dataset___Working_file[[#This Row],[MRP]])</f>
        <v>2359.4699999999998</v>
      </c>
      <c r="L801">
        <v>0.54</v>
      </c>
      <c r="M801">
        <f>IF(ISBLANK(Nikes_Sales_Dataset___Working_file[[#This Row],[Discount_Applied]]),0,Nikes_Sales_Dataset___Working_file[[#This Row],[Discount_Applied]])</f>
        <v>0.54</v>
      </c>
      <c r="N801" s="9">
        <f>Nikes_Sales_Dataset___Working_file[[#This Row],[MRP Final]]*(1-Nikes_Sales_Dataset___Working_file[[#This Row],[Cleaned Discount]])</f>
        <v>1085.3561999999997</v>
      </c>
      <c r="O801">
        <v>3256.07</v>
      </c>
      <c r="P801" s="3">
        <f>Nikes_Sales_Dataset___Working_file[[#This Row],[Sales Price]]*Nikes_Sales_Dataset___Working_file[[#This Row],[Units Sold Filled]]</f>
        <v>3256.0685999999992</v>
      </c>
      <c r="Q801" s="2">
        <v>45846</v>
      </c>
      <c r="R801" s="7">
        <f>IF(ISBLANK(Nikes_Sales_Dataset___Working_file[[#This Row],[Order_Date]]),"Unknown Date",Nikes_Sales_Dataset___Working_file[[#This Row],[Order_Date]])</f>
        <v>45846</v>
      </c>
      <c r="S801" s="7" t="str">
        <f>IF(ISNUMBER(Nikes_Sales_Dataset___Working_file[[#This Row],[Cleaned Order Date]]),TEXT(Nikes_Sales_Dataset___Working_file[[#This Row],[Cleaned Order Date]],"mmm"),"Unknown")</f>
        <v>Jul</v>
      </c>
      <c r="T801" s="7" t="str">
        <f>IF(ISNUMBER(Nikes_Sales_Dataset___Working_file[[#This Row],[Cleaned Order Date]]),TEXT(Nikes_Sales_Dataset___Working_file[[#This Row],[Cleaned Order Date]],"yyyy"),"Unknown")</f>
        <v>2025</v>
      </c>
      <c r="U801" s="1" t="s">
        <v>17</v>
      </c>
      <c r="V801" s="1" t="s">
        <v>25</v>
      </c>
      <c r="W801" s="1" t="s">
        <v>25</v>
      </c>
      <c r="X801" s="9">
        <v>3165.65</v>
      </c>
    </row>
    <row r="802" spans="1:24" x14ac:dyDescent="0.25">
      <c r="A802" s="4">
        <v>2800</v>
      </c>
      <c r="B802" s="4" t="str">
        <f>Nikes_Sales_Dataset___Working_file[[#This Row],[Order_ID]]&amp;"_"&amp;TEXT(Nikes_Sales_Dataset___Working_file[[#This Row],[Cleaned Order Date]],"yyyymmdd")</f>
        <v>2800_20250313</v>
      </c>
      <c r="C802" s="1" t="s">
        <v>19</v>
      </c>
      <c r="D802" s="1" t="s">
        <v>30</v>
      </c>
      <c r="E802" s="1" t="s">
        <v>31</v>
      </c>
      <c r="F802" s="1" t="s">
        <v>49</v>
      </c>
      <c r="G802" s="1" t="s">
        <v>16</v>
      </c>
      <c r="H802">
        <v>0</v>
      </c>
      <c r="I802" s="3">
        <f>IF(ISBLANK(Nikes_Sales_Dataset___Working_file[[#This Row],[Units_Sold]]),IF(Nikes_Sales_Dataset___Working_file[[#This Row],[Profit]]&lt;0,0,1),Nikes_Sales_Dataset___Working_file[[#This Row],[Units_Sold]])</f>
        <v>0</v>
      </c>
      <c r="J802">
        <v>8737.08</v>
      </c>
      <c r="K802" s="9">
        <f>IF(ISBLANK(Nikes_Sales_Dataset___Working_file[[#This Row],[MRP]]),MEDIAN(Nikes_Sales_Dataset___Working_file[[#All],[MRP]]),Nikes_Sales_Dataset___Working_file[[#This Row],[MRP]])</f>
        <v>8737.08</v>
      </c>
      <c r="L802">
        <v>0.9</v>
      </c>
      <c r="M802">
        <f>IF(ISBLANK(Nikes_Sales_Dataset___Working_file[[#This Row],[Discount_Applied]]),0,Nikes_Sales_Dataset___Working_file[[#This Row],[Discount_Applied]])</f>
        <v>0.9</v>
      </c>
      <c r="N802" s="9">
        <f>Nikes_Sales_Dataset___Working_file[[#This Row],[MRP Final]]*(1-Nikes_Sales_Dataset___Working_file[[#This Row],[Cleaned Discount]])</f>
        <v>873.70799999999974</v>
      </c>
      <c r="O802">
        <v>0</v>
      </c>
      <c r="P802" s="3">
        <f>Nikes_Sales_Dataset___Working_file[[#This Row],[Sales Price]]*Nikes_Sales_Dataset___Working_file[[#This Row],[Units Sold Filled]]</f>
        <v>0</v>
      </c>
      <c r="Q802" s="2">
        <v>45729</v>
      </c>
      <c r="R802" s="7">
        <f>IF(ISBLANK(Nikes_Sales_Dataset___Working_file[[#This Row],[Order_Date]]),"Unknown Date",Nikes_Sales_Dataset___Working_file[[#This Row],[Order_Date]])</f>
        <v>45729</v>
      </c>
      <c r="S802" s="7" t="str">
        <f>IF(ISNUMBER(Nikes_Sales_Dataset___Working_file[[#This Row],[Cleaned Order Date]]),TEXT(Nikes_Sales_Dataset___Working_file[[#This Row],[Cleaned Order Date]],"mmm"),"Unknown")</f>
        <v>Mar</v>
      </c>
      <c r="T802" s="7" t="str">
        <f>IF(ISNUMBER(Nikes_Sales_Dataset___Working_file[[#This Row],[Cleaned Order Date]]),TEXT(Nikes_Sales_Dataset___Working_file[[#This Row],[Cleaned Order Date]],"yyyy"),"Unknown")</f>
        <v>2025</v>
      </c>
      <c r="U802" s="1" t="s">
        <v>17</v>
      </c>
      <c r="V802" s="1" t="s">
        <v>33</v>
      </c>
      <c r="W802" s="1" t="s">
        <v>33</v>
      </c>
      <c r="X802" s="9">
        <v>1737</v>
      </c>
    </row>
    <row r="803" spans="1:24" x14ac:dyDescent="0.25">
      <c r="A803" s="4">
        <v>2801</v>
      </c>
      <c r="B803" s="4" t="str">
        <f>Nikes_Sales_Dataset___Working_file[[#This Row],[Order_ID]]&amp;"_"&amp;TEXT(Nikes_Sales_Dataset___Working_file[[#This Row],[Cleaned Order Date]],"yyyymmdd")</f>
        <v>2801_20240213</v>
      </c>
      <c r="C803" s="1" t="s">
        <v>19</v>
      </c>
      <c r="D803" s="1" t="s">
        <v>30</v>
      </c>
      <c r="E803" s="1" t="s">
        <v>31</v>
      </c>
      <c r="F803" s="1" t="s">
        <v>62</v>
      </c>
      <c r="G803" s="1" t="s">
        <v>16</v>
      </c>
      <c r="H803">
        <v>2</v>
      </c>
      <c r="I803" s="3">
        <f>IF(ISBLANK(Nikes_Sales_Dataset___Working_file[[#This Row],[Units_Sold]]),IF(Nikes_Sales_Dataset___Working_file[[#This Row],[Profit]]&lt;0,0,1),Nikes_Sales_Dataset___Working_file[[#This Row],[Units_Sold]])</f>
        <v>2</v>
      </c>
      <c r="K803" s="9">
        <f>IF(ISBLANK(Nikes_Sales_Dataset___Working_file[[#This Row],[MRP]]),MEDIAN(Nikes_Sales_Dataset___Working_file[[#All],[MRP]]),Nikes_Sales_Dataset___Working_file[[#This Row],[MRP]])</f>
        <v>6110.0300000000007</v>
      </c>
      <c r="M803">
        <f>IF(ISBLANK(Nikes_Sales_Dataset___Working_file[[#This Row],[Discount_Applied]]),0,Nikes_Sales_Dataset___Working_file[[#This Row],[Discount_Applied]])</f>
        <v>0</v>
      </c>
      <c r="N803" s="9">
        <f>Nikes_Sales_Dataset___Working_file[[#This Row],[MRP Final]]*(1-Nikes_Sales_Dataset___Working_file[[#This Row],[Cleaned Discount]])</f>
        <v>6110.0300000000007</v>
      </c>
      <c r="O803">
        <v>0</v>
      </c>
      <c r="P803" s="3">
        <f>Nikes_Sales_Dataset___Working_file[[#This Row],[Sales Price]]*Nikes_Sales_Dataset___Working_file[[#This Row],[Units Sold Filled]]</f>
        <v>12220.060000000001</v>
      </c>
      <c r="Q803" s="2">
        <v>45335</v>
      </c>
      <c r="R803" s="7">
        <f>IF(ISBLANK(Nikes_Sales_Dataset___Working_file[[#This Row],[Order_Date]]),"Unknown Date",Nikes_Sales_Dataset___Working_file[[#This Row],[Order_Date]])</f>
        <v>45335</v>
      </c>
      <c r="S803" s="7" t="str">
        <f>IF(ISNUMBER(Nikes_Sales_Dataset___Working_file[[#This Row],[Cleaned Order Date]]),TEXT(Nikes_Sales_Dataset___Working_file[[#This Row],[Cleaned Order Date]],"mmm"),"Unknown")</f>
        <v>Feb</v>
      </c>
      <c r="T803" s="7" t="str">
        <f>IF(ISNUMBER(Nikes_Sales_Dataset___Working_file[[#This Row],[Cleaned Order Date]]),TEXT(Nikes_Sales_Dataset___Working_file[[#This Row],[Cleaned Order Date]],"yyyy"),"Unknown")</f>
        <v>2024</v>
      </c>
      <c r="U803" s="1" t="s">
        <v>22</v>
      </c>
      <c r="V803" s="1" t="s">
        <v>25</v>
      </c>
      <c r="W803" s="1" t="s">
        <v>25</v>
      </c>
      <c r="X803" s="9">
        <v>2966.12</v>
      </c>
    </row>
    <row r="804" spans="1:24" x14ac:dyDescent="0.25">
      <c r="A804" s="4">
        <v>2802</v>
      </c>
      <c r="B804" s="4" t="str">
        <f>Nikes_Sales_Dataset___Working_file[[#This Row],[Order_ID]]&amp;"_"&amp;TEXT(Nikes_Sales_Dataset___Working_file[[#This Row],[Cleaned Order Date]],"yyyymmdd")</f>
        <v>2802_20240119</v>
      </c>
      <c r="C804" s="1" t="s">
        <v>35</v>
      </c>
      <c r="D804" s="1" t="s">
        <v>30</v>
      </c>
      <c r="E804" s="1" t="s">
        <v>50</v>
      </c>
      <c r="F804" s="1" t="s">
        <v>28</v>
      </c>
      <c r="G804" s="1" t="s">
        <v>28</v>
      </c>
      <c r="H804">
        <v>3</v>
      </c>
      <c r="I804" s="3">
        <f>IF(ISBLANK(Nikes_Sales_Dataset___Working_file[[#This Row],[Units_Sold]]),IF(Nikes_Sales_Dataset___Working_file[[#This Row],[Profit]]&lt;0,0,1),Nikes_Sales_Dataset___Working_file[[#This Row],[Units_Sold]])</f>
        <v>3</v>
      </c>
      <c r="K804" s="9">
        <f>IF(ISBLANK(Nikes_Sales_Dataset___Working_file[[#This Row],[MRP]]),MEDIAN(Nikes_Sales_Dataset___Working_file[[#All],[MRP]]),Nikes_Sales_Dataset___Working_file[[#This Row],[MRP]])</f>
        <v>6110.0300000000007</v>
      </c>
      <c r="M804">
        <f>IF(ISBLANK(Nikes_Sales_Dataset___Working_file[[#This Row],[Discount_Applied]]),0,Nikes_Sales_Dataset___Working_file[[#This Row],[Discount_Applied]])</f>
        <v>0</v>
      </c>
      <c r="N804" s="9">
        <f>Nikes_Sales_Dataset___Working_file[[#This Row],[MRP Final]]*(1-Nikes_Sales_Dataset___Working_file[[#This Row],[Cleaned Discount]])</f>
        <v>6110.0300000000007</v>
      </c>
      <c r="O804">
        <v>0</v>
      </c>
      <c r="P804" s="3">
        <f>Nikes_Sales_Dataset___Working_file[[#This Row],[Sales Price]]*Nikes_Sales_Dataset___Working_file[[#This Row],[Units Sold Filled]]</f>
        <v>18330.090000000004</v>
      </c>
      <c r="Q804" s="2">
        <v>45310</v>
      </c>
      <c r="R804" s="7">
        <f>IF(ISBLANK(Nikes_Sales_Dataset___Working_file[[#This Row],[Order_Date]]),"Unknown Date",Nikes_Sales_Dataset___Working_file[[#This Row],[Order_Date]])</f>
        <v>45310</v>
      </c>
      <c r="S804" s="7" t="str">
        <f>IF(ISNUMBER(Nikes_Sales_Dataset___Working_file[[#This Row],[Cleaned Order Date]]),TEXT(Nikes_Sales_Dataset___Working_file[[#This Row],[Cleaned Order Date]],"mmm"),"Unknown")</f>
        <v>Jan</v>
      </c>
      <c r="T804" s="7" t="str">
        <f>IF(ISNUMBER(Nikes_Sales_Dataset___Working_file[[#This Row],[Cleaned Order Date]]),TEXT(Nikes_Sales_Dataset___Working_file[[#This Row],[Cleaned Order Date]],"yyyy"),"Unknown")</f>
        <v>2024</v>
      </c>
      <c r="U804" s="1" t="s">
        <v>17</v>
      </c>
      <c r="V804" s="1" t="s">
        <v>45</v>
      </c>
      <c r="W804" s="1" t="s">
        <v>45</v>
      </c>
      <c r="X804" s="9">
        <v>-231.73</v>
      </c>
    </row>
    <row r="805" spans="1:24" x14ac:dyDescent="0.25">
      <c r="A805" s="4">
        <v>2803</v>
      </c>
      <c r="B805" s="4" t="str">
        <f>Nikes_Sales_Dataset___Working_file[[#This Row],[Order_ID]]&amp;"_"&amp;TEXT(Nikes_Sales_Dataset___Working_file[[#This Row],[Cleaned Order Date]],"yyyymmdd")</f>
        <v>2803_20231102</v>
      </c>
      <c r="C805" s="1" t="s">
        <v>19</v>
      </c>
      <c r="D805" s="1" t="s">
        <v>20</v>
      </c>
      <c r="E805" s="1" t="s">
        <v>39</v>
      </c>
      <c r="F805" s="1" t="s">
        <v>32</v>
      </c>
      <c r="G805" s="1" t="s">
        <v>32</v>
      </c>
      <c r="H805">
        <v>0</v>
      </c>
      <c r="I805" s="3">
        <f>IF(ISBLANK(Nikes_Sales_Dataset___Working_file[[#This Row],[Units_Sold]]),IF(Nikes_Sales_Dataset___Working_file[[#This Row],[Profit]]&lt;0,0,1),Nikes_Sales_Dataset___Working_file[[#This Row],[Units_Sold]])</f>
        <v>0</v>
      </c>
      <c r="K805" s="9">
        <f>IF(ISBLANK(Nikes_Sales_Dataset___Working_file[[#This Row],[MRP]]),MEDIAN(Nikes_Sales_Dataset___Working_file[[#All],[MRP]]),Nikes_Sales_Dataset___Working_file[[#This Row],[MRP]])</f>
        <v>6110.0300000000007</v>
      </c>
      <c r="M805">
        <f>IF(ISBLANK(Nikes_Sales_Dataset___Working_file[[#This Row],[Discount_Applied]]),0,Nikes_Sales_Dataset___Working_file[[#This Row],[Discount_Applied]])</f>
        <v>0</v>
      </c>
      <c r="N805" s="9">
        <f>Nikes_Sales_Dataset___Working_file[[#This Row],[MRP Final]]*(1-Nikes_Sales_Dataset___Working_file[[#This Row],[Cleaned Discount]])</f>
        <v>6110.0300000000007</v>
      </c>
      <c r="O805">
        <v>0</v>
      </c>
      <c r="P805" s="3">
        <f>Nikes_Sales_Dataset___Working_file[[#This Row],[Sales Price]]*Nikes_Sales_Dataset___Working_file[[#This Row],[Units Sold Filled]]</f>
        <v>0</v>
      </c>
      <c r="Q805" s="2">
        <v>45232</v>
      </c>
      <c r="R805" s="7">
        <f>IF(ISBLANK(Nikes_Sales_Dataset___Working_file[[#This Row],[Order_Date]]),"Unknown Date",Nikes_Sales_Dataset___Working_file[[#This Row],[Order_Date]])</f>
        <v>45232</v>
      </c>
      <c r="S805" s="7" t="str">
        <f>IF(ISNUMBER(Nikes_Sales_Dataset___Working_file[[#This Row],[Cleaned Order Date]]),TEXT(Nikes_Sales_Dataset___Working_file[[#This Row],[Cleaned Order Date]],"mmm"),"Unknown")</f>
        <v>Nov</v>
      </c>
      <c r="T805" s="7" t="str">
        <f>IF(ISNUMBER(Nikes_Sales_Dataset___Working_file[[#This Row],[Cleaned Order Date]]),TEXT(Nikes_Sales_Dataset___Working_file[[#This Row],[Cleaned Order Date]],"yyyy"),"Unknown")</f>
        <v>2023</v>
      </c>
      <c r="U805" s="1" t="s">
        <v>17</v>
      </c>
      <c r="V805" s="1" t="s">
        <v>42</v>
      </c>
      <c r="W805" s="1" t="s">
        <v>38</v>
      </c>
      <c r="X805" s="9">
        <v>83.11</v>
      </c>
    </row>
    <row r="806" spans="1:24" x14ac:dyDescent="0.25">
      <c r="A806" s="4">
        <v>2804</v>
      </c>
      <c r="B806" s="4" t="str">
        <f>Nikes_Sales_Dataset___Working_file[[#This Row],[Order_ID]]&amp;"_"&amp;TEXT(Nikes_Sales_Dataset___Working_file[[#This Row],[Cleaned Order Date]],"yyyymmdd")</f>
        <v>2804_Unknown Date</v>
      </c>
      <c r="C806" s="1" t="s">
        <v>13</v>
      </c>
      <c r="D806" s="1" t="s">
        <v>30</v>
      </c>
      <c r="E806" s="1" t="s">
        <v>56</v>
      </c>
      <c r="F806" s="1" t="s">
        <v>32</v>
      </c>
      <c r="G806" s="1" t="s">
        <v>32</v>
      </c>
      <c r="H806">
        <v>-1</v>
      </c>
      <c r="I806" s="3">
        <f>IF(ISBLANK(Nikes_Sales_Dataset___Working_file[[#This Row],[Units_Sold]]),IF(Nikes_Sales_Dataset___Working_file[[#This Row],[Profit]]&lt;0,0,1),Nikes_Sales_Dataset___Working_file[[#This Row],[Units_Sold]])</f>
        <v>-1</v>
      </c>
      <c r="K806" s="9">
        <f>IF(ISBLANK(Nikes_Sales_Dataset___Working_file[[#This Row],[MRP]]),MEDIAN(Nikes_Sales_Dataset___Working_file[[#All],[MRP]]),Nikes_Sales_Dataset___Working_file[[#This Row],[MRP]])</f>
        <v>6110.0300000000007</v>
      </c>
      <c r="M806">
        <f>IF(ISBLANK(Nikes_Sales_Dataset___Working_file[[#This Row],[Discount_Applied]]),0,Nikes_Sales_Dataset___Working_file[[#This Row],[Discount_Applied]])</f>
        <v>0</v>
      </c>
      <c r="N806" s="9">
        <f>Nikes_Sales_Dataset___Working_file[[#This Row],[MRP Final]]*(1-Nikes_Sales_Dataset___Working_file[[#This Row],[Cleaned Discount]])</f>
        <v>6110.0300000000007</v>
      </c>
      <c r="O806">
        <v>0</v>
      </c>
      <c r="P806" s="3">
        <f>Nikes_Sales_Dataset___Working_file[[#This Row],[Sales Price]]*Nikes_Sales_Dataset___Working_file[[#This Row],[Units Sold Filled]]</f>
        <v>-6110.0300000000007</v>
      </c>
      <c r="Q806" s="2"/>
      <c r="R806" s="7" t="str">
        <f>IF(ISBLANK(Nikes_Sales_Dataset___Working_file[[#This Row],[Order_Date]]),"Unknown Date",Nikes_Sales_Dataset___Working_file[[#This Row],[Order_Date]])</f>
        <v>Unknown Date</v>
      </c>
      <c r="S806" s="7" t="str">
        <f>IF(ISNUMBER(Nikes_Sales_Dataset___Working_file[[#This Row],[Cleaned Order Date]]),TEXT(Nikes_Sales_Dataset___Working_file[[#This Row],[Cleaned Order Date]],"mmm"),"Unknown")</f>
        <v>Unknown</v>
      </c>
      <c r="T806" s="7" t="str">
        <f>IF(ISNUMBER(Nikes_Sales_Dataset___Working_file[[#This Row],[Cleaned Order Date]]),TEXT(Nikes_Sales_Dataset___Working_file[[#This Row],[Cleaned Order Date]],"yyyy"),"Unknown")</f>
        <v>Unknown</v>
      </c>
      <c r="U806" s="1" t="s">
        <v>17</v>
      </c>
      <c r="V806" s="1" t="s">
        <v>42</v>
      </c>
      <c r="W806" s="1" t="s">
        <v>38</v>
      </c>
      <c r="X806" s="9">
        <v>2270.96</v>
      </c>
    </row>
    <row r="807" spans="1:24" x14ac:dyDescent="0.25">
      <c r="A807" s="4">
        <v>2805</v>
      </c>
      <c r="B807" s="4" t="str">
        <f>Nikes_Sales_Dataset___Working_file[[#This Row],[Order_ID]]&amp;"_"&amp;TEXT(Nikes_Sales_Dataset___Working_file[[#This Row],[Cleaned Order Date]],"yyyymmdd")</f>
        <v>2805_20230828</v>
      </c>
      <c r="C807" s="1" t="s">
        <v>19</v>
      </c>
      <c r="D807" s="1" t="s">
        <v>30</v>
      </c>
      <c r="E807" s="1" t="s">
        <v>56</v>
      </c>
      <c r="F807" s="1" t="s">
        <v>28</v>
      </c>
      <c r="G807" s="1" t="s">
        <v>28</v>
      </c>
      <c r="H807">
        <v>-1</v>
      </c>
      <c r="I807" s="3">
        <f>IF(ISBLANK(Nikes_Sales_Dataset___Working_file[[#This Row],[Units_Sold]]),IF(Nikes_Sales_Dataset___Working_file[[#This Row],[Profit]]&lt;0,0,1),Nikes_Sales_Dataset___Working_file[[#This Row],[Units_Sold]])</f>
        <v>-1</v>
      </c>
      <c r="K807" s="9">
        <f>IF(ISBLANK(Nikes_Sales_Dataset___Working_file[[#This Row],[MRP]]),MEDIAN(Nikes_Sales_Dataset___Working_file[[#All],[MRP]]),Nikes_Sales_Dataset___Working_file[[#This Row],[MRP]])</f>
        <v>6110.0300000000007</v>
      </c>
      <c r="L807">
        <v>0.82</v>
      </c>
      <c r="M807">
        <f>IF(ISBLANK(Nikes_Sales_Dataset___Working_file[[#This Row],[Discount_Applied]]),0,Nikes_Sales_Dataset___Working_file[[#This Row],[Discount_Applied]])</f>
        <v>0.82</v>
      </c>
      <c r="N807" s="9">
        <f>Nikes_Sales_Dataset___Working_file[[#This Row],[MRP Final]]*(1-Nikes_Sales_Dataset___Working_file[[#This Row],[Cleaned Discount]])</f>
        <v>1099.8054000000004</v>
      </c>
      <c r="O807">
        <v>0</v>
      </c>
      <c r="P807" s="3">
        <f>Nikes_Sales_Dataset___Working_file[[#This Row],[Sales Price]]*Nikes_Sales_Dataset___Working_file[[#This Row],[Units Sold Filled]]</f>
        <v>-1099.8054000000004</v>
      </c>
      <c r="Q807" s="2">
        <v>45166</v>
      </c>
      <c r="R807" s="7">
        <f>IF(ISBLANK(Nikes_Sales_Dataset___Working_file[[#This Row],[Order_Date]]),"Unknown Date",Nikes_Sales_Dataset___Working_file[[#This Row],[Order_Date]])</f>
        <v>45166</v>
      </c>
      <c r="S807" s="7" t="str">
        <f>IF(ISNUMBER(Nikes_Sales_Dataset___Working_file[[#This Row],[Cleaned Order Date]]),TEXT(Nikes_Sales_Dataset___Working_file[[#This Row],[Cleaned Order Date]],"mmm"),"Unknown")</f>
        <v>Aug</v>
      </c>
      <c r="T807" s="7" t="str">
        <f>IF(ISNUMBER(Nikes_Sales_Dataset___Working_file[[#This Row],[Cleaned Order Date]]),TEXT(Nikes_Sales_Dataset___Working_file[[#This Row],[Cleaned Order Date]],"yyyy"),"Unknown")</f>
        <v>2023</v>
      </c>
      <c r="U807" s="1" t="s">
        <v>17</v>
      </c>
      <c r="V807" s="1" t="s">
        <v>29</v>
      </c>
      <c r="W807" s="1" t="s">
        <v>29</v>
      </c>
      <c r="X807" s="9">
        <v>2037.76</v>
      </c>
    </row>
    <row r="808" spans="1:24" x14ac:dyDescent="0.25">
      <c r="A808" s="4">
        <v>2806</v>
      </c>
      <c r="B808" s="4" t="str">
        <f>Nikes_Sales_Dataset___Working_file[[#This Row],[Order_ID]]&amp;"_"&amp;TEXT(Nikes_Sales_Dataset___Working_file[[#This Row],[Cleaned Order Date]],"yyyymmdd")</f>
        <v>2806_20240210</v>
      </c>
      <c r="C808" s="1" t="s">
        <v>13</v>
      </c>
      <c r="D808" s="1" t="s">
        <v>43</v>
      </c>
      <c r="E808" s="1" t="s">
        <v>51</v>
      </c>
      <c r="F808" s="1" t="s">
        <v>57</v>
      </c>
      <c r="G808" s="1" t="s">
        <v>16</v>
      </c>
      <c r="H808">
        <v>3</v>
      </c>
      <c r="I808" s="3">
        <f>IF(ISBLANK(Nikes_Sales_Dataset___Working_file[[#This Row],[Units_Sold]]),IF(Nikes_Sales_Dataset___Working_file[[#This Row],[Profit]]&lt;0,0,1),Nikes_Sales_Dataset___Working_file[[#This Row],[Units_Sold]])</f>
        <v>3</v>
      </c>
      <c r="J808">
        <v>4466.78</v>
      </c>
      <c r="K808" s="9">
        <f>IF(ISBLANK(Nikes_Sales_Dataset___Working_file[[#This Row],[MRP]]),MEDIAN(Nikes_Sales_Dataset___Working_file[[#All],[MRP]]),Nikes_Sales_Dataset___Working_file[[#This Row],[MRP]])</f>
        <v>4466.78</v>
      </c>
      <c r="M808">
        <f>IF(ISBLANK(Nikes_Sales_Dataset___Working_file[[#This Row],[Discount_Applied]]),0,Nikes_Sales_Dataset___Working_file[[#This Row],[Discount_Applied]])</f>
        <v>0</v>
      </c>
      <c r="N808" s="9">
        <f>Nikes_Sales_Dataset___Working_file[[#This Row],[MRP Final]]*(1-Nikes_Sales_Dataset___Working_file[[#This Row],[Cleaned Discount]])</f>
        <v>4466.78</v>
      </c>
      <c r="O808">
        <v>0</v>
      </c>
      <c r="P808" s="3">
        <f>Nikes_Sales_Dataset___Working_file[[#This Row],[Sales Price]]*Nikes_Sales_Dataset___Working_file[[#This Row],[Units Sold Filled]]</f>
        <v>13400.34</v>
      </c>
      <c r="Q808" s="2">
        <v>45332</v>
      </c>
      <c r="R808" s="7">
        <f>IF(ISBLANK(Nikes_Sales_Dataset___Working_file[[#This Row],[Order_Date]]),"Unknown Date",Nikes_Sales_Dataset___Working_file[[#This Row],[Order_Date]])</f>
        <v>45332</v>
      </c>
      <c r="S808" s="7" t="str">
        <f>IF(ISNUMBER(Nikes_Sales_Dataset___Working_file[[#This Row],[Cleaned Order Date]]),TEXT(Nikes_Sales_Dataset___Working_file[[#This Row],[Cleaned Order Date]],"mmm"),"Unknown")</f>
        <v>Feb</v>
      </c>
      <c r="T808" s="7" t="str">
        <f>IF(ISNUMBER(Nikes_Sales_Dataset___Working_file[[#This Row],[Cleaned Order Date]]),TEXT(Nikes_Sales_Dataset___Working_file[[#This Row],[Cleaned Order Date]],"yyyy"),"Unknown")</f>
        <v>2024</v>
      </c>
      <c r="U808" s="1" t="s">
        <v>17</v>
      </c>
      <c r="V808" s="1" t="s">
        <v>36</v>
      </c>
      <c r="W808" s="1" t="s">
        <v>36</v>
      </c>
      <c r="X808" s="9">
        <v>2407.08</v>
      </c>
    </row>
    <row r="809" spans="1:24" x14ac:dyDescent="0.25">
      <c r="A809" s="4">
        <v>2807</v>
      </c>
      <c r="B809" s="4" t="str">
        <f>Nikes_Sales_Dataset___Working_file[[#This Row],[Order_ID]]&amp;"_"&amp;TEXT(Nikes_Sales_Dataset___Working_file[[#This Row],[Cleaned Order Date]],"yyyymmdd")</f>
        <v>2807_20241001</v>
      </c>
      <c r="C809" s="1" t="s">
        <v>13</v>
      </c>
      <c r="D809" s="1" t="s">
        <v>14</v>
      </c>
      <c r="E809" s="1" t="s">
        <v>54</v>
      </c>
      <c r="F809" s="1" t="s">
        <v>28</v>
      </c>
      <c r="G809" s="1" t="s">
        <v>28</v>
      </c>
      <c r="H809">
        <v>2</v>
      </c>
      <c r="I809" s="3">
        <f>IF(ISBLANK(Nikes_Sales_Dataset___Working_file[[#This Row],[Units_Sold]]),IF(Nikes_Sales_Dataset___Working_file[[#This Row],[Profit]]&lt;0,0,1),Nikes_Sales_Dataset___Working_file[[#This Row],[Units_Sold]])</f>
        <v>2</v>
      </c>
      <c r="K809" s="9">
        <f>IF(ISBLANK(Nikes_Sales_Dataset___Working_file[[#This Row],[MRP]]),MEDIAN(Nikes_Sales_Dataset___Working_file[[#All],[MRP]]),Nikes_Sales_Dataset___Working_file[[#This Row],[MRP]])</f>
        <v>6110.0300000000007</v>
      </c>
      <c r="M809">
        <f>IF(ISBLANK(Nikes_Sales_Dataset___Working_file[[#This Row],[Discount_Applied]]),0,Nikes_Sales_Dataset___Working_file[[#This Row],[Discount_Applied]])</f>
        <v>0</v>
      </c>
      <c r="N809" s="9">
        <f>Nikes_Sales_Dataset___Working_file[[#This Row],[MRP Final]]*(1-Nikes_Sales_Dataset___Working_file[[#This Row],[Cleaned Discount]])</f>
        <v>6110.0300000000007</v>
      </c>
      <c r="O809">
        <v>0</v>
      </c>
      <c r="P809" s="3">
        <f>Nikes_Sales_Dataset___Working_file[[#This Row],[Sales Price]]*Nikes_Sales_Dataset___Working_file[[#This Row],[Units Sold Filled]]</f>
        <v>12220.060000000001</v>
      </c>
      <c r="Q809" s="2">
        <v>45566</v>
      </c>
      <c r="R809" s="7">
        <f>IF(ISBLANK(Nikes_Sales_Dataset___Working_file[[#This Row],[Order_Date]]),"Unknown Date",Nikes_Sales_Dataset___Working_file[[#This Row],[Order_Date]])</f>
        <v>45566</v>
      </c>
      <c r="S809" s="7" t="str">
        <f>IF(ISNUMBER(Nikes_Sales_Dataset___Working_file[[#This Row],[Cleaned Order Date]]),TEXT(Nikes_Sales_Dataset___Working_file[[#This Row],[Cleaned Order Date]],"mmm"),"Unknown")</f>
        <v>Oct</v>
      </c>
      <c r="T809" s="7" t="str">
        <f>IF(ISNUMBER(Nikes_Sales_Dataset___Working_file[[#This Row],[Cleaned Order Date]]),TEXT(Nikes_Sales_Dataset___Working_file[[#This Row],[Cleaned Order Date]],"yyyy"),"Unknown")</f>
        <v>2024</v>
      </c>
      <c r="U809" s="1" t="s">
        <v>17</v>
      </c>
      <c r="V809" s="1" t="s">
        <v>42</v>
      </c>
      <c r="W809" s="1" t="s">
        <v>38</v>
      </c>
      <c r="X809" s="9">
        <v>875.36</v>
      </c>
    </row>
    <row r="810" spans="1:24" x14ac:dyDescent="0.25">
      <c r="A810" s="4">
        <v>2808</v>
      </c>
      <c r="B810" s="4" t="str">
        <f>Nikes_Sales_Dataset___Working_file[[#This Row],[Order_ID]]&amp;"_"&amp;TEXT(Nikes_Sales_Dataset___Working_file[[#This Row],[Cleaned Order Date]],"yyyymmdd")</f>
        <v>2808_Unknown Date</v>
      </c>
      <c r="C810" s="1" t="s">
        <v>19</v>
      </c>
      <c r="D810" s="1" t="s">
        <v>30</v>
      </c>
      <c r="E810" s="1" t="s">
        <v>56</v>
      </c>
      <c r="F810" s="1" t="s">
        <v>28</v>
      </c>
      <c r="G810" s="1" t="s">
        <v>28</v>
      </c>
      <c r="H810">
        <v>0</v>
      </c>
      <c r="I810" s="3">
        <f>IF(ISBLANK(Nikes_Sales_Dataset___Working_file[[#This Row],[Units_Sold]]),IF(Nikes_Sales_Dataset___Working_file[[#This Row],[Profit]]&lt;0,0,1),Nikes_Sales_Dataset___Working_file[[#This Row],[Units_Sold]])</f>
        <v>0</v>
      </c>
      <c r="J810">
        <v>7810.49</v>
      </c>
      <c r="K810" s="9">
        <f>IF(ISBLANK(Nikes_Sales_Dataset___Working_file[[#This Row],[MRP]]),MEDIAN(Nikes_Sales_Dataset___Working_file[[#All],[MRP]]),Nikes_Sales_Dataset___Working_file[[#This Row],[MRP]])</f>
        <v>7810.49</v>
      </c>
      <c r="M810">
        <f>IF(ISBLANK(Nikes_Sales_Dataset___Working_file[[#This Row],[Discount_Applied]]),0,Nikes_Sales_Dataset___Working_file[[#This Row],[Discount_Applied]])</f>
        <v>0</v>
      </c>
      <c r="N810" s="9">
        <f>Nikes_Sales_Dataset___Working_file[[#This Row],[MRP Final]]*(1-Nikes_Sales_Dataset___Working_file[[#This Row],[Cleaned Discount]])</f>
        <v>7810.49</v>
      </c>
      <c r="O810">
        <v>0</v>
      </c>
      <c r="P810" s="3">
        <f>Nikes_Sales_Dataset___Working_file[[#This Row],[Sales Price]]*Nikes_Sales_Dataset___Working_file[[#This Row],[Units Sold Filled]]</f>
        <v>0</v>
      </c>
      <c r="Q810" s="2"/>
      <c r="R810" s="7" t="str">
        <f>IF(ISBLANK(Nikes_Sales_Dataset___Working_file[[#This Row],[Order_Date]]),"Unknown Date",Nikes_Sales_Dataset___Working_file[[#This Row],[Order_Date]])</f>
        <v>Unknown Date</v>
      </c>
      <c r="S810" s="7" t="str">
        <f>IF(ISNUMBER(Nikes_Sales_Dataset___Working_file[[#This Row],[Cleaned Order Date]]),TEXT(Nikes_Sales_Dataset___Working_file[[#This Row],[Cleaned Order Date]],"mmm"),"Unknown")</f>
        <v>Unknown</v>
      </c>
      <c r="T810" s="7" t="str">
        <f>IF(ISNUMBER(Nikes_Sales_Dataset___Working_file[[#This Row],[Cleaned Order Date]]),TEXT(Nikes_Sales_Dataset___Working_file[[#This Row],[Cleaned Order Date]],"yyyy"),"Unknown")</f>
        <v>Unknown</v>
      </c>
      <c r="U810" s="1" t="s">
        <v>17</v>
      </c>
      <c r="V810" s="1" t="s">
        <v>18</v>
      </c>
      <c r="W810" s="1" t="s">
        <v>36</v>
      </c>
      <c r="X810" s="9">
        <v>-65.849999999999994</v>
      </c>
    </row>
    <row r="811" spans="1:24" x14ac:dyDescent="0.25">
      <c r="A811" s="4">
        <v>2809</v>
      </c>
      <c r="B811" s="4" t="str">
        <f>Nikes_Sales_Dataset___Working_file[[#This Row],[Order_ID]]&amp;"_"&amp;TEXT(Nikes_Sales_Dataset___Working_file[[#This Row],[Cleaned Order Date]],"yyyymmdd")</f>
        <v>2809_Unknown Date</v>
      </c>
      <c r="C811" s="1" t="s">
        <v>19</v>
      </c>
      <c r="D811" s="1" t="s">
        <v>30</v>
      </c>
      <c r="E811" s="1" t="s">
        <v>50</v>
      </c>
      <c r="F811" s="1" t="s">
        <v>41</v>
      </c>
      <c r="G811" s="1" t="s">
        <v>16</v>
      </c>
      <c r="H811">
        <v>0</v>
      </c>
      <c r="I811" s="3">
        <f>IF(ISBLANK(Nikes_Sales_Dataset___Working_file[[#This Row],[Units_Sold]]),IF(Nikes_Sales_Dataset___Working_file[[#This Row],[Profit]]&lt;0,0,1),Nikes_Sales_Dataset___Working_file[[#This Row],[Units_Sold]])</f>
        <v>0</v>
      </c>
      <c r="J811">
        <v>3260.38</v>
      </c>
      <c r="K811" s="9">
        <f>IF(ISBLANK(Nikes_Sales_Dataset___Working_file[[#This Row],[MRP]]),MEDIAN(Nikes_Sales_Dataset___Working_file[[#All],[MRP]]),Nikes_Sales_Dataset___Working_file[[#This Row],[MRP]])</f>
        <v>3260.38</v>
      </c>
      <c r="L811">
        <v>0.08</v>
      </c>
      <c r="M811">
        <f>IF(ISBLANK(Nikes_Sales_Dataset___Working_file[[#This Row],[Discount_Applied]]),0,Nikes_Sales_Dataset___Working_file[[#This Row],[Discount_Applied]])</f>
        <v>0.08</v>
      </c>
      <c r="N811" s="9">
        <f>Nikes_Sales_Dataset___Working_file[[#This Row],[MRP Final]]*(1-Nikes_Sales_Dataset___Working_file[[#This Row],[Cleaned Discount]])</f>
        <v>2999.5496000000003</v>
      </c>
      <c r="O811">
        <v>0</v>
      </c>
      <c r="P811" s="3">
        <f>Nikes_Sales_Dataset___Working_file[[#This Row],[Sales Price]]*Nikes_Sales_Dataset___Working_file[[#This Row],[Units Sold Filled]]</f>
        <v>0</v>
      </c>
      <c r="Q811" s="2"/>
      <c r="R811" s="7" t="str">
        <f>IF(ISBLANK(Nikes_Sales_Dataset___Working_file[[#This Row],[Order_Date]]),"Unknown Date",Nikes_Sales_Dataset___Working_file[[#This Row],[Order_Date]])</f>
        <v>Unknown Date</v>
      </c>
      <c r="S811" s="7" t="str">
        <f>IF(ISNUMBER(Nikes_Sales_Dataset___Working_file[[#This Row],[Cleaned Order Date]]),TEXT(Nikes_Sales_Dataset___Working_file[[#This Row],[Cleaned Order Date]],"mmm"),"Unknown")</f>
        <v>Unknown</v>
      </c>
      <c r="T811" s="7" t="str">
        <f>IF(ISNUMBER(Nikes_Sales_Dataset___Working_file[[#This Row],[Cleaned Order Date]]),TEXT(Nikes_Sales_Dataset___Working_file[[#This Row],[Cleaned Order Date]],"yyyy"),"Unknown")</f>
        <v>Unknown</v>
      </c>
      <c r="U811" s="1" t="s">
        <v>22</v>
      </c>
      <c r="V811" s="1" t="s">
        <v>25</v>
      </c>
      <c r="W811" s="1" t="s">
        <v>25</v>
      </c>
      <c r="X811" s="9">
        <v>-554.84</v>
      </c>
    </row>
    <row r="812" spans="1:24" x14ac:dyDescent="0.25">
      <c r="A812" s="4">
        <v>2810</v>
      </c>
      <c r="B812" s="4" t="str">
        <f>Nikes_Sales_Dataset___Working_file[[#This Row],[Order_ID]]&amp;"_"&amp;TEXT(Nikes_Sales_Dataset___Working_file[[#This Row],[Cleaned Order Date]],"yyyymmdd")</f>
        <v>2810_Unknown Date</v>
      </c>
      <c r="C812" s="1" t="s">
        <v>35</v>
      </c>
      <c r="D812" s="1" t="s">
        <v>30</v>
      </c>
      <c r="E812" s="1" t="s">
        <v>48</v>
      </c>
      <c r="F812" s="1" t="s">
        <v>57</v>
      </c>
      <c r="G812" s="1" t="s">
        <v>16</v>
      </c>
      <c r="H812">
        <v>2</v>
      </c>
      <c r="I812" s="3">
        <f>IF(ISBLANK(Nikes_Sales_Dataset___Working_file[[#This Row],[Units_Sold]]),IF(Nikes_Sales_Dataset___Working_file[[#This Row],[Profit]]&lt;0,0,1),Nikes_Sales_Dataset___Working_file[[#This Row],[Units_Sold]])</f>
        <v>2</v>
      </c>
      <c r="J812">
        <v>2943.44</v>
      </c>
      <c r="K812" s="9">
        <f>IF(ISBLANK(Nikes_Sales_Dataset___Working_file[[#This Row],[MRP]]),MEDIAN(Nikes_Sales_Dataset___Working_file[[#All],[MRP]]),Nikes_Sales_Dataset___Working_file[[#This Row],[MRP]])</f>
        <v>2943.44</v>
      </c>
      <c r="L812">
        <v>0.53</v>
      </c>
      <c r="M812">
        <f>IF(ISBLANK(Nikes_Sales_Dataset___Working_file[[#This Row],[Discount_Applied]]),0,Nikes_Sales_Dataset___Working_file[[#This Row],[Discount_Applied]])</f>
        <v>0.53</v>
      </c>
      <c r="N812" s="9">
        <f>Nikes_Sales_Dataset___Working_file[[#This Row],[MRP Final]]*(1-Nikes_Sales_Dataset___Working_file[[#This Row],[Cleaned Discount]])</f>
        <v>1383.4168</v>
      </c>
      <c r="O812">
        <v>2766.83</v>
      </c>
      <c r="P812" s="3">
        <f>Nikes_Sales_Dataset___Working_file[[#This Row],[Sales Price]]*Nikes_Sales_Dataset___Working_file[[#This Row],[Units Sold Filled]]</f>
        <v>2766.8335999999999</v>
      </c>
      <c r="Q812" s="2"/>
      <c r="R812" s="7" t="str">
        <f>IF(ISBLANK(Nikes_Sales_Dataset___Working_file[[#This Row],[Order_Date]]),"Unknown Date",Nikes_Sales_Dataset___Working_file[[#This Row],[Order_Date]])</f>
        <v>Unknown Date</v>
      </c>
      <c r="S812" s="7" t="str">
        <f>IF(ISNUMBER(Nikes_Sales_Dataset___Working_file[[#This Row],[Cleaned Order Date]]),TEXT(Nikes_Sales_Dataset___Working_file[[#This Row],[Cleaned Order Date]],"mmm"),"Unknown")</f>
        <v>Unknown</v>
      </c>
      <c r="T812" s="7" t="str">
        <f>IF(ISNUMBER(Nikes_Sales_Dataset___Working_file[[#This Row],[Cleaned Order Date]]),TEXT(Nikes_Sales_Dataset___Working_file[[#This Row],[Cleaned Order Date]],"yyyy"),"Unknown")</f>
        <v>Unknown</v>
      </c>
      <c r="U812" s="1" t="s">
        <v>22</v>
      </c>
      <c r="V812" s="1" t="s">
        <v>42</v>
      </c>
      <c r="W812" s="1" t="s">
        <v>38</v>
      </c>
      <c r="X812" s="9">
        <v>405.67</v>
      </c>
    </row>
    <row r="813" spans="1:24" x14ac:dyDescent="0.25">
      <c r="A813" s="4">
        <v>2811</v>
      </c>
      <c r="B813" s="4" t="str">
        <f>Nikes_Sales_Dataset___Working_file[[#This Row],[Order_ID]]&amp;"_"&amp;TEXT(Nikes_Sales_Dataset___Working_file[[#This Row],[Cleaned Order Date]],"yyyymmdd")</f>
        <v>2811_20250124</v>
      </c>
      <c r="C813" s="1" t="s">
        <v>35</v>
      </c>
      <c r="D813" s="1" t="s">
        <v>43</v>
      </c>
      <c r="E813" s="1" t="s">
        <v>52</v>
      </c>
      <c r="F813" s="1" t="s">
        <v>62</v>
      </c>
      <c r="G813" s="1" t="s">
        <v>16</v>
      </c>
      <c r="H813">
        <v>3</v>
      </c>
      <c r="I813" s="3">
        <f>IF(ISBLANK(Nikes_Sales_Dataset___Working_file[[#This Row],[Units_Sold]]),IF(Nikes_Sales_Dataset___Working_file[[#This Row],[Profit]]&lt;0,0,1),Nikes_Sales_Dataset___Working_file[[#This Row],[Units_Sold]])</f>
        <v>3</v>
      </c>
      <c r="J813">
        <v>9153.02</v>
      </c>
      <c r="K813" s="9">
        <f>IF(ISBLANK(Nikes_Sales_Dataset___Working_file[[#This Row],[MRP]]),MEDIAN(Nikes_Sales_Dataset___Working_file[[#All],[MRP]]),Nikes_Sales_Dataset___Working_file[[#This Row],[MRP]])</f>
        <v>9153.02</v>
      </c>
      <c r="M813">
        <f>IF(ISBLANK(Nikes_Sales_Dataset___Working_file[[#This Row],[Discount_Applied]]),0,Nikes_Sales_Dataset___Working_file[[#This Row],[Discount_Applied]])</f>
        <v>0</v>
      </c>
      <c r="N813" s="9">
        <f>Nikes_Sales_Dataset___Working_file[[#This Row],[MRP Final]]*(1-Nikes_Sales_Dataset___Working_file[[#This Row],[Cleaned Discount]])</f>
        <v>9153.02</v>
      </c>
      <c r="O813">
        <v>0</v>
      </c>
      <c r="P813" s="3">
        <f>Nikes_Sales_Dataset___Working_file[[#This Row],[Sales Price]]*Nikes_Sales_Dataset___Working_file[[#This Row],[Units Sold Filled]]</f>
        <v>27459.06</v>
      </c>
      <c r="Q813" s="2">
        <v>45681</v>
      </c>
      <c r="R813" s="7">
        <f>IF(ISBLANK(Nikes_Sales_Dataset___Working_file[[#This Row],[Order_Date]]),"Unknown Date",Nikes_Sales_Dataset___Working_file[[#This Row],[Order_Date]])</f>
        <v>45681</v>
      </c>
      <c r="S813" s="7" t="str">
        <f>IF(ISNUMBER(Nikes_Sales_Dataset___Working_file[[#This Row],[Cleaned Order Date]]),TEXT(Nikes_Sales_Dataset___Working_file[[#This Row],[Cleaned Order Date]],"mmm"),"Unknown")</f>
        <v>Jan</v>
      </c>
      <c r="T813" s="7" t="str">
        <f>IF(ISNUMBER(Nikes_Sales_Dataset___Working_file[[#This Row],[Cleaned Order Date]]),TEXT(Nikes_Sales_Dataset___Working_file[[#This Row],[Cleaned Order Date]],"yyyy"),"Unknown")</f>
        <v>2025</v>
      </c>
      <c r="U813" s="1" t="s">
        <v>22</v>
      </c>
      <c r="V813" s="1" t="s">
        <v>36</v>
      </c>
      <c r="W813" s="1" t="s">
        <v>36</v>
      </c>
      <c r="X813" s="9">
        <v>-77.61</v>
      </c>
    </row>
    <row r="814" spans="1:24" x14ac:dyDescent="0.25">
      <c r="A814" s="4">
        <v>2812</v>
      </c>
      <c r="B814" s="4" t="str">
        <f>Nikes_Sales_Dataset___Working_file[[#This Row],[Order_ID]]&amp;"_"&amp;TEXT(Nikes_Sales_Dataset___Working_file[[#This Row],[Cleaned Order Date]],"yyyymmdd")</f>
        <v>2812_20240808</v>
      </c>
      <c r="C814" s="1" t="s">
        <v>35</v>
      </c>
      <c r="D814" s="1" t="s">
        <v>43</v>
      </c>
      <c r="E814" s="1" t="s">
        <v>61</v>
      </c>
      <c r="F814" s="1" t="s">
        <v>41</v>
      </c>
      <c r="G814" s="1" t="s">
        <v>16</v>
      </c>
      <c r="H814">
        <v>2</v>
      </c>
      <c r="I814" s="3">
        <f>IF(ISBLANK(Nikes_Sales_Dataset___Working_file[[#This Row],[Units_Sold]]),IF(Nikes_Sales_Dataset___Working_file[[#This Row],[Profit]]&lt;0,0,1),Nikes_Sales_Dataset___Working_file[[#This Row],[Units_Sold]])</f>
        <v>2</v>
      </c>
      <c r="J814">
        <v>9507.39</v>
      </c>
      <c r="K814" s="9">
        <f>IF(ISBLANK(Nikes_Sales_Dataset___Working_file[[#This Row],[MRP]]),MEDIAN(Nikes_Sales_Dataset___Working_file[[#All],[MRP]]),Nikes_Sales_Dataset___Working_file[[#This Row],[MRP]])</f>
        <v>9507.39</v>
      </c>
      <c r="L814">
        <v>0.01</v>
      </c>
      <c r="M814">
        <f>IF(ISBLANK(Nikes_Sales_Dataset___Working_file[[#This Row],[Discount_Applied]]),0,Nikes_Sales_Dataset___Working_file[[#This Row],[Discount_Applied]])</f>
        <v>0.01</v>
      </c>
      <c r="N814" s="9">
        <f>Nikes_Sales_Dataset___Working_file[[#This Row],[MRP Final]]*(1-Nikes_Sales_Dataset___Working_file[[#This Row],[Cleaned Discount]])</f>
        <v>9412.3161</v>
      </c>
      <c r="O814">
        <v>18824.63</v>
      </c>
      <c r="P814" s="3">
        <f>Nikes_Sales_Dataset___Working_file[[#This Row],[Sales Price]]*Nikes_Sales_Dataset___Working_file[[#This Row],[Units Sold Filled]]</f>
        <v>18824.6322</v>
      </c>
      <c r="Q814" s="2">
        <v>45512</v>
      </c>
      <c r="R814" s="7">
        <f>IF(ISBLANK(Nikes_Sales_Dataset___Working_file[[#This Row],[Order_Date]]),"Unknown Date",Nikes_Sales_Dataset___Working_file[[#This Row],[Order_Date]])</f>
        <v>45512</v>
      </c>
      <c r="S814" s="7" t="str">
        <f>IF(ISNUMBER(Nikes_Sales_Dataset___Working_file[[#This Row],[Cleaned Order Date]]),TEXT(Nikes_Sales_Dataset___Working_file[[#This Row],[Cleaned Order Date]],"mmm"),"Unknown")</f>
        <v>Aug</v>
      </c>
      <c r="T814" s="7" t="str">
        <f>IF(ISNUMBER(Nikes_Sales_Dataset___Working_file[[#This Row],[Cleaned Order Date]]),TEXT(Nikes_Sales_Dataset___Working_file[[#This Row],[Cleaned Order Date]],"yyyy"),"Unknown")</f>
        <v>2024</v>
      </c>
      <c r="U814" s="1" t="s">
        <v>17</v>
      </c>
      <c r="V814" s="1" t="s">
        <v>45</v>
      </c>
      <c r="W814" s="1" t="s">
        <v>45</v>
      </c>
      <c r="X814" s="9">
        <v>2570.0100000000002</v>
      </c>
    </row>
    <row r="815" spans="1:24" x14ac:dyDescent="0.25">
      <c r="A815" s="4">
        <v>2813</v>
      </c>
      <c r="B815" s="4" t="str">
        <f>Nikes_Sales_Dataset___Working_file[[#This Row],[Order_ID]]&amp;"_"&amp;TEXT(Nikes_Sales_Dataset___Working_file[[#This Row],[Cleaned Order Date]],"yyyymmdd")</f>
        <v>2813_Unknown Date</v>
      </c>
      <c r="C815" s="1" t="s">
        <v>35</v>
      </c>
      <c r="D815" s="1" t="s">
        <v>30</v>
      </c>
      <c r="E815" s="1" t="s">
        <v>50</v>
      </c>
      <c r="F815" s="1" t="s">
        <v>16</v>
      </c>
      <c r="G815" s="1" t="s">
        <v>16</v>
      </c>
      <c r="H815">
        <v>4</v>
      </c>
      <c r="I815" s="3">
        <f>IF(ISBLANK(Nikes_Sales_Dataset___Working_file[[#This Row],[Units_Sold]]),IF(Nikes_Sales_Dataset___Working_file[[#This Row],[Profit]]&lt;0,0,1),Nikes_Sales_Dataset___Working_file[[#This Row],[Units_Sold]])</f>
        <v>4</v>
      </c>
      <c r="J815">
        <v>7450.8</v>
      </c>
      <c r="K815" s="9">
        <f>IF(ISBLANK(Nikes_Sales_Dataset___Working_file[[#This Row],[MRP]]),MEDIAN(Nikes_Sales_Dataset___Working_file[[#All],[MRP]]),Nikes_Sales_Dataset___Working_file[[#This Row],[MRP]])</f>
        <v>7450.8</v>
      </c>
      <c r="M815">
        <f>IF(ISBLANK(Nikes_Sales_Dataset___Working_file[[#This Row],[Discount_Applied]]),0,Nikes_Sales_Dataset___Working_file[[#This Row],[Discount_Applied]])</f>
        <v>0</v>
      </c>
      <c r="N815" s="9">
        <f>Nikes_Sales_Dataset___Working_file[[#This Row],[MRP Final]]*(1-Nikes_Sales_Dataset___Working_file[[#This Row],[Cleaned Discount]])</f>
        <v>7450.8</v>
      </c>
      <c r="O815">
        <v>0</v>
      </c>
      <c r="P815" s="3">
        <f>Nikes_Sales_Dataset___Working_file[[#This Row],[Sales Price]]*Nikes_Sales_Dataset___Working_file[[#This Row],[Units Sold Filled]]</f>
        <v>29803.200000000001</v>
      </c>
      <c r="Q815" s="2"/>
      <c r="R815" s="7" t="str">
        <f>IF(ISBLANK(Nikes_Sales_Dataset___Working_file[[#This Row],[Order_Date]]),"Unknown Date",Nikes_Sales_Dataset___Working_file[[#This Row],[Order_Date]])</f>
        <v>Unknown Date</v>
      </c>
      <c r="S815" s="7" t="str">
        <f>IF(ISNUMBER(Nikes_Sales_Dataset___Working_file[[#This Row],[Cleaned Order Date]]),TEXT(Nikes_Sales_Dataset___Working_file[[#This Row],[Cleaned Order Date]],"mmm"),"Unknown")</f>
        <v>Unknown</v>
      </c>
      <c r="T815" s="7" t="str">
        <f>IF(ISNUMBER(Nikes_Sales_Dataset___Working_file[[#This Row],[Cleaned Order Date]]),TEXT(Nikes_Sales_Dataset___Working_file[[#This Row],[Cleaned Order Date]],"yyyy"),"Unknown")</f>
        <v>Unknown</v>
      </c>
      <c r="U815" s="1" t="s">
        <v>17</v>
      </c>
      <c r="V815" s="1" t="s">
        <v>18</v>
      </c>
      <c r="W815" s="1" t="s">
        <v>36</v>
      </c>
      <c r="X815" s="9">
        <v>2098.29</v>
      </c>
    </row>
    <row r="816" spans="1:24" x14ac:dyDescent="0.25">
      <c r="A816" s="4">
        <v>2814</v>
      </c>
      <c r="B816" s="4" t="str">
        <f>Nikes_Sales_Dataset___Working_file[[#This Row],[Order_ID]]&amp;"_"&amp;TEXT(Nikes_Sales_Dataset___Working_file[[#This Row],[Cleaned Order Date]],"yyyymmdd")</f>
        <v>2814_20241007</v>
      </c>
      <c r="C816" s="1" t="s">
        <v>13</v>
      </c>
      <c r="D816" s="1" t="s">
        <v>30</v>
      </c>
      <c r="E816" s="1" t="s">
        <v>31</v>
      </c>
      <c r="F816" s="1" t="s">
        <v>16</v>
      </c>
      <c r="G816" s="1" t="s">
        <v>16</v>
      </c>
      <c r="H816">
        <v>0</v>
      </c>
      <c r="I816" s="3">
        <f>IF(ISBLANK(Nikes_Sales_Dataset___Working_file[[#This Row],[Units_Sold]]),IF(Nikes_Sales_Dataset___Working_file[[#This Row],[Profit]]&lt;0,0,1),Nikes_Sales_Dataset___Working_file[[#This Row],[Units_Sold]])</f>
        <v>0</v>
      </c>
      <c r="K816" s="9">
        <f>IF(ISBLANK(Nikes_Sales_Dataset___Working_file[[#This Row],[MRP]]),MEDIAN(Nikes_Sales_Dataset___Working_file[[#All],[MRP]]),Nikes_Sales_Dataset___Working_file[[#This Row],[MRP]])</f>
        <v>6110.0300000000007</v>
      </c>
      <c r="M816">
        <f>IF(ISBLANK(Nikes_Sales_Dataset___Working_file[[#This Row],[Discount_Applied]]),0,Nikes_Sales_Dataset___Working_file[[#This Row],[Discount_Applied]])</f>
        <v>0</v>
      </c>
      <c r="N816" s="9">
        <f>Nikes_Sales_Dataset___Working_file[[#This Row],[MRP Final]]*(1-Nikes_Sales_Dataset___Working_file[[#This Row],[Cleaned Discount]])</f>
        <v>6110.0300000000007</v>
      </c>
      <c r="O816">
        <v>0</v>
      </c>
      <c r="P816" s="3">
        <f>Nikes_Sales_Dataset___Working_file[[#This Row],[Sales Price]]*Nikes_Sales_Dataset___Working_file[[#This Row],[Units Sold Filled]]</f>
        <v>0</v>
      </c>
      <c r="Q816" s="2">
        <v>45572</v>
      </c>
      <c r="R816" s="7">
        <f>IF(ISBLANK(Nikes_Sales_Dataset___Working_file[[#This Row],[Order_Date]]),"Unknown Date",Nikes_Sales_Dataset___Working_file[[#This Row],[Order_Date]])</f>
        <v>45572</v>
      </c>
      <c r="S816" s="7" t="str">
        <f>IF(ISNUMBER(Nikes_Sales_Dataset___Working_file[[#This Row],[Cleaned Order Date]]),TEXT(Nikes_Sales_Dataset___Working_file[[#This Row],[Cleaned Order Date]],"mmm"),"Unknown")</f>
        <v>Oct</v>
      </c>
      <c r="T816" s="7" t="str">
        <f>IF(ISNUMBER(Nikes_Sales_Dataset___Working_file[[#This Row],[Cleaned Order Date]]),TEXT(Nikes_Sales_Dataset___Working_file[[#This Row],[Cleaned Order Date]],"yyyy"),"Unknown")</f>
        <v>2024</v>
      </c>
      <c r="U816" s="1" t="s">
        <v>17</v>
      </c>
      <c r="V816" s="1" t="s">
        <v>33</v>
      </c>
      <c r="W816" s="1" t="s">
        <v>33</v>
      </c>
      <c r="X816" s="9">
        <v>1702.06</v>
      </c>
    </row>
    <row r="817" spans="1:24" x14ac:dyDescent="0.25">
      <c r="A817" s="4">
        <v>2815</v>
      </c>
      <c r="B817" s="4" t="str">
        <f>Nikes_Sales_Dataset___Working_file[[#This Row],[Order_ID]]&amp;"_"&amp;TEXT(Nikes_Sales_Dataset___Working_file[[#This Row],[Cleaned Order Date]],"yyyymmdd")</f>
        <v>2815_Unknown Date</v>
      </c>
      <c r="C817" s="1" t="s">
        <v>13</v>
      </c>
      <c r="D817" s="1" t="s">
        <v>14</v>
      </c>
      <c r="E817" s="1" t="s">
        <v>34</v>
      </c>
      <c r="F817" s="1" t="s">
        <v>28</v>
      </c>
      <c r="G817" s="1" t="s">
        <v>28</v>
      </c>
      <c r="H817">
        <v>0</v>
      </c>
      <c r="I817" s="3">
        <f>IF(ISBLANK(Nikes_Sales_Dataset___Working_file[[#This Row],[Units_Sold]]),IF(Nikes_Sales_Dataset___Working_file[[#This Row],[Profit]]&lt;0,0,1),Nikes_Sales_Dataset___Working_file[[#This Row],[Units_Sold]])</f>
        <v>0</v>
      </c>
      <c r="K817" s="9">
        <f>IF(ISBLANK(Nikes_Sales_Dataset___Working_file[[#This Row],[MRP]]),MEDIAN(Nikes_Sales_Dataset___Working_file[[#All],[MRP]]),Nikes_Sales_Dataset___Working_file[[#This Row],[MRP]])</f>
        <v>6110.0300000000007</v>
      </c>
      <c r="L817">
        <v>1.1599999999999999</v>
      </c>
      <c r="M817">
        <f>IF(ISBLANK(Nikes_Sales_Dataset___Working_file[[#This Row],[Discount_Applied]]),0,Nikes_Sales_Dataset___Working_file[[#This Row],[Discount_Applied]])</f>
        <v>1.1599999999999999</v>
      </c>
      <c r="N817" s="9">
        <f>Nikes_Sales_Dataset___Working_file[[#This Row],[MRP Final]]*(1-Nikes_Sales_Dataset___Working_file[[#This Row],[Cleaned Discount]])</f>
        <v>-977.60479999999961</v>
      </c>
      <c r="O817">
        <v>0</v>
      </c>
      <c r="P817" s="3">
        <f>Nikes_Sales_Dataset___Working_file[[#This Row],[Sales Price]]*Nikes_Sales_Dataset___Working_file[[#This Row],[Units Sold Filled]]</f>
        <v>0</v>
      </c>
      <c r="Q817" s="2"/>
      <c r="R817" s="7" t="str">
        <f>IF(ISBLANK(Nikes_Sales_Dataset___Working_file[[#This Row],[Order_Date]]),"Unknown Date",Nikes_Sales_Dataset___Working_file[[#This Row],[Order_Date]])</f>
        <v>Unknown Date</v>
      </c>
      <c r="S817" s="7" t="str">
        <f>IF(ISNUMBER(Nikes_Sales_Dataset___Working_file[[#This Row],[Cleaned Order Date]]),TEXT(Nikes_Sales_Dataset___Working_file[[#This Row],[Cleaned Order Date]],"mmm"),"Unknown")</f>
        <v>Unknown</v>
      </c>
      <c r="T817" s="7" t="str">
        <f>IF(ISNUMBER(Nikes_Sales_Dataset___Working_file[[#This Row],[Cleaned Order Date]]),TEXT(Nikes_Sales_Dataset___Working_file[[#This Row],[Cleaned Order Date]],"yyyy"),"Unknown")</f>
        <v>Unknown</v>
      </c>
      <c r="U817" s="1" t="s">
        <v>17</v>
      </c>
      <c r="V817" s="1" t="s">
        <v>45</v>
      </c>
      <c r="W817" s="1" t="s">
        <v>45</v>
      </c>
      <c r="X817" s="9">
        <v>3281.98</v>
      </c>
    </row>
    <row r="818" spans="1:24" x14ac:dyDescent="0.25">
      <c r="A818" s="4">
        <v>2816</v>
      </c>
      <c r="B818" s="4" t="str">
        <f>Nikes_Sales_Dataset___Working_file[[#This Row],[Order_ID]]&amp;"_"&amp;TEXT(Nikes_Sales_Dataset___Working_file[[#This Row],[Cleaned Order Date]],"yyyymmdd")</f>
        <v>2816_20250122</v>
      </c>
      <c r="C818" s="1" t="s">
        <v>35</v>
      </c>
      <c r="D818" s="1" t="s">
        <v>43</v>
      </c>
      <c r="E818" s="1" t="s">
        <v>61</v>
      </c>
      <c r="F818" s="1" t="s">
        <v>16</v>
      </c>
      <c r="G818" s="1" t="s">
        <v>16</v>
      </c>
      <c r="H818">
        <v>3</v>
      </c>
      <c r="I818" s="3">
        <f>IF(ISBLANK(Nikes_Sales_Dataset___Working_file[[#This Row],[Units_Sold]]),IF(Nikes_Sales_Dataset___Working_file[[#This Row],[Profit]]&lt;0,0,1),Nikes_Sales_Dataset___Working_file[[#This Row],[Units_Sold]])</f>
        <v>3</v>
      </c>
      <c r="J818">
        <v>5983.35</v>
      </c>
      <c r="K818" s="9">
        <f>IF(ISBLANK(Nikes_Sales_Dataset___Working_file[[#This Row],[MRP]]),MEDIAN(Nikes_Sales_Dataset___Working_file[[#All],[MRP]]),Nikes_Sales_Dataset___Working_file[[#This Row],[MRP]])</f>
        <v>5983.35</v>
      </c>
      <c r="M818">
        <f>IF(ISBLANK(Nikes_Sales_Dataset___Working_file[[#This Row],[Discount_Applied]]),0,Nikes_Sales_Dataset___Working_file[[#This Row],[Discount_Applied]])</f>
        <v>0</v>
      </c>
      <c r="N818" s="9">
        <f>Nikes_Sales_Dataset___Working_file[[#This Row],[MRP Final]]*(1-Nikes_Sales_Dataset___Working_file[[#This Row],[Cleaned Discount]])</f>
        <v>5983.35</v>
      </c>
      <c r="O818">
        <v>0</v>
      </c>
      <c r="P818" s="3">
        <f>Nikes_Sales_Dataset___Working_file[[#This Row],[Sales Price]]*Nikes_Sales_Dataset___Working_file[[#This Row],[Units Sold Filled]]</f>
        <v>17950.050000000003</v>
      </c>
      <c r="Q818" s="2">
        <v>45679</v>
      </c>
      <c r="R818" s="7">
        <f>IF(ISBLANK(Nikes_Sales_Dataset___Working_file[[#This Row],[Order_Date]]),"Unknown Date",Nikes_Sales_Dataset___Working_file[[#This Row],[Order_Date]])</f>
        <v>45679</v>
      </c>
      <c r="S818" s="7" t="str">
        <f>IF(ISNUMBER(Nikes_Sales_Dataset___Working_file[[#This Row],[Cleaned Order Date]]),TEXT(Nikes_Sales_Dataset___Working_file[[#This Row],[Cleaned Order Date]],"mmm"),"Unknown")</f>
        <v>Jan</v>
      </c>
      <c r="T818" s="7" t="str">
        <f>IF(ISNUMBER(Nikes_Sales_Dataset___Working_file[[#This Row],[Cleaned Order Date]]),TEXT(Nikes_Sales_Dataset___Working_file[[#This Row],[Cleaned Order Date]],"yyyy"),"Unknown")</f>
        <v>2025</v>
      </c>
      <c r="U818" s="1" t="s">
        <v>22</v>
      </c>
      <c r="V818" s="1" t="s">
        <v>38</v>
      </c>
      <c r="W818" s="1" t="s">
        <v>38</v>
      </c>
      <c r="X818" s="9">
        <v>916.13</v>
      </c>
    </row>
    <row r="819" spans="1:24" x14ac:dyDescent="0.25">
      <c r="A819" s="4">
        <v>2032</v>
      </c>
      <c r="B819" s="4" t="str">
        <f>Nikes_Sales_Dataset___Working_file[[#This Row],[Order_ID]]&amp;"_"&amp;TEXT(Nikes_Sales_Dataset___Working_file[[#This Row],[Cleaned Order Date]],"yyyymmdd")</f>
        <v>2032_20241016</v>
      </c>
      <c r="C819" s="1" t="s">
        <v>19</v>
      </c>
      <c r="D819" s="1" t="s">
        <v>20</v>
      </c>
      <c r="E819" s="1" t="s">
        <v>39</v>
      </c>
      <c r="F819" s="1" t="s">
        <v>59</v>
      </c>
      <c r="G819" s="1" t="s">
        <v>28</v>
      </c>
      <c r="H819">
        <v>2</v>
      </c>
      <c r="I819" s="3">
        <f>IF(ISBLANK(Nikes_Sales_Dataset___Working_file[[#This Row],[Units_Sold]]),IF(Nikes_Sales_Dataset___Working_file[[#This Row],[Profit]]&lt;0,0,1),Nikes_Sales_Dataset___Working_file[[#This Row],[Units_Sold]])</f>
        <v>2</v>
      </c>
      <c r="K819" s="9">
        <f>IF(ISBLANK(Nikes_Sales_Dataset___Working_file[[#This Row],[MRP]]),MEDIAN(Nikes_Sales_Dataset___Working_file[[#All],[MRP]]),Nikes_Sales_Dataset___Working_file[[#This Row],[MRP]])</f>
        <v>6110.0300000000007</v>
      </c>
      <c r="L819">
        <v>0.96</v>
      </c>
      <c r="M819">
        <f>IF(ISBLANK(Nikes_Sales_Dataset___Working_file[[#This Row],[Discount_Applied]]),0,Nikes_Sales_Dataset___Working_file[[#This Row],[Discount_Applied]])</f>
        <v>0.96</v>
      </c>
      <c r="N819" s="9">
        <f>Nikes_Sales_Dataset___Working_file[[#This Row],[MRP Final]]*(1-Nikes_Sales_Dataset___Working_file[[#This Row],[Cleaned Discount]])</f>
        <v>244.40120000000024</v>
      </c>
      <c r="O819">
        <v>0</v>
      </c>
      <c r="P819" s="3">
        <f>Nikes_Sales_Dataset___Working_file[[#This Row],[Sales Price]]*Nikes_Sales_Dataset___Working_file[[#This Row],[Units Sold Filled]]</f>
        <v>488.80240000000049</v>
      </c>
      <c r="Q819" s="2">
        <v>45581</v>
      </c>
      <c r="R819" s="7">
        <f>IF(ISBLANK(Nikes_Sales_Dataset___Working_file[[#This Row],[Order_Date]]),"Unknown Date",Nikes_Sales_Dataset___Working_file[[#This Row],[Order_Date]])</f>
        <v>45581</v>
      </c>
      <c r="S819" s="7" t="str">
        <f>IF(ISNUMBER(Nikes_Sales_Dataset___Working_file[[#This Row],[Cleaned Order Date]]),TEXT(Nikes_Sales_Dataset___Working_file[[#This Row],[Cleaned Order Date]],"mmm"),"Unknown")</f>
        <v>Oct</v>
      </c>
      <c r="T819" s="7" t="str">
        <f>IF(ISNUMBER(Nikes_Sales_Dataset___Working_file[[#This Row],[Cleaned Order Date]]),TEXT(Nikes_Sales_Dataset___Working_file[[#This Row],[Cleaned Order Date]],"yyyy"),"Unknown")</f>
        <v>2024</v>
      </c>
      <c r="U819" s="1" t="s">
        <v>17</v>
      </c>
      <c r="V819" s="1" t="s">
        <v>45</v>
      </c>
      <c r="W819" s="1" t="s">
        <v>45</v>
      </c>
      <c r="X819" s="9">
        <v>-596.41</v>
      </c>
    </row>
    <row r="820" spans="1:24" x14ac:dyDescent="0.25">
      <c r="A820" s="4">
        <v>2818</v>
      </c>
      <c r="B820" s="4" t="str">
        <f>Nikes_Sales_Dataset___Working_file[[#This Row],[Order_ID]]&amp;"_"&amp;TEXT(Nikes_Sales_Dataset___Working_file[[#This Row],[Cleaned Order Date]],"yyyymmdd")</f>
        <v>2818_20250508</v>
      </c>
      <c r="C820" s="1" t="s">
        <v>13</v>
      </c>
      <c r="D820" s="1" t="s">
        <v>20</v>
      </c>
      <c r="E820" s="1" t="s">
        <v>24</v>
      </c>
      <c r="F820" s="1" t="s">
        <v>41</v>
      </c>
      <c r="G820" s="1" t="s">
        <v>16</v>
      </c>
      <c r="H820">
        <v>-1</v>
      </c>
      <c r="I820" s="3">
        <f>IF(ISBLANK(Nikes_Sales_Dataset___Working_file[[#This Row],[Units_Sold]]),IF(Nikes_Sales_Dataset___Working_file[[#This Row],[Profit]]&lt;0,0,1),Nikes_Sales_Dataset___Working_file[[#This Row],[Units_Sold]])</f>
        <v>-1</v>
      </c>
      <c r="K820" s="9">
        <f>IF(ISBLANK(Nikes_Sales_Dataset___Working_file[[#This Row],[MRP]]),MEDIAN(Nikes_Sales_Dataset___Working_file[[#All],[MRP]]),Nikes_Sales_Dataset___Working_file[[#This Row],[MRP]])</f>
        <v>6110.0300000000007</v>
      </c>
      <c r="M820">
        <f>IF(ISBLANK(Nikes_Sales_Dataset___Working_file[[#This Row],[Discount_Applied]]),0,Nikes_Sales_Dataset___Working_file[[#This Row],[Discount_Applied]])</f>
        <v>0</v>
      </c>
      <c r="N820" s="9">
        <f>Nikes_Sales_Dataset___Working_file[[#This Row],[MRP Final]]*(1-Nikes_Sales_Dataset___Working_file[[#This Row],[Cleaned Discount]])</f>
        <v>6110.0300000000007</v>
      </c>
      <c r="O820">
        <v>0</v>
      </c>
      <c r="P820" s="3">
        <f>Nikes_Sales_Dataset___Working_file[[#This Row],[Sales Price]]*Nikes_Sales_Dataset___Working_file[[#This Row],[Units Sold Filled]]</f>
        <v>-6110.0300000000007</v>
      </c>
      <c r="Q820" s="2">
        <v>45785</v>
      </c>
      <c r="R820" s="7">
        <f>IF(ISBLANK(Nikes_Sales_Dataset___Working_file[[#This Row],[Order_Date]]),"Unknown Date",Nikes_Sales_Dataset___Working_file[[#This Row],[Order_Date]])</f>
        <v>45785</v>
      </c>
      <c r="S820" s="7" t="str">
        <f>IF(ISNUMBER(Nikes_Sales_Dataset___Working_file[[#This Row],[Cleaned Order Date]]),TEXT(Nikes_Sales_Dataset___Working_file[[#This Row],[Cleaned Order Date]],"mmm"),"Unknown")</f>
        <v>May</v>
      </c>
      <c r="T820" s="7" t="str">
        <f>IF(ISNUMBER(Nikes_Sales_Dataset___Working_file[[#This Row],[Cleaned Order Date]]),TEXT(Nikes_Sales_Dataset___Working_file[[#This Row],[Cleaned Order Date]],"yyyy"),"Unknown")</f>
        <v>2025</v>
      </c>
      <c r="U820" s="1" t="s">
        <v>22</v>
      </c>
      <c r="V820" s="1" t="s">
        <v>29</v>
      </c>
      <c r="W820" s="1" t="s">
        <v>29</v>
      </c>
      <c r="X820" s="9">
        <v>-797.91</v>
      </c>
    </row>
    <row r="821" spans="1:24" x14ac:dyDescent="0.25">
      <c r="A821" s="4">
        <v>2819</v>
      </c>
      <c r="B821" s="4" t="str">
        <f>Nikes_Sales_Dataset___Working_file[[#This Row],[Order_ID]]&amp;"_"&amp;TEXT(Nikes_Sales_Dataset___Working_file[[#This Row],[Cleaned Order Date]],"yyyymmdd")</f>
        <v>2819_20250120</v>
      </c>
      <c r="C821" s="1" t="s">
        <v>13</v>
      </c>
      <c r="D821" s="1" t="s">
        <v>20</v>
      </c>
      <c r="E821" s="1" t="s">
        <v>24</v>
      </c>
      <c r="F821" s="1" t="s">
        <v>46</v>
      </c>
      <c r="G821" s="1" t="s">
        <v>16</v>
      </c>
      <c r="I821" s="3">
        <f>IF(ISBLANK(Nikes_Sales_Dataset___Working_file[[#This Row],[Units_Sold]]),IF(Nikes_Sales_Dataset___Working_file[[#This Row],[Profit]]&lt;0,0,1),Nikes_Sales_Dataset___Working_file[[#This Row],[Units_Sold]])</f>
        <v>1</v>
      </c>
      <c r="J821">
        <v>7645.41</v>
      </c>
      <c r="K821" s="9">
        <f>IF(ISBLANK(Nikes_Sales_Dataset___Working_file[[#This Row],[MRP]]),MEDIAN(Nikes_Sales_Dataset___Working_file[[#All],[MRP]]),Nikes_Sales_Dataset___Working_file[[#This Row],[MRP]])</f>
        <v>7645.41</v>
      </c>
      <c r="M821">
        <f>IF(ISBLANK(Nikes_Sales_Dataset___Working_file[[#This Row],[Discount_Applied]]),0,Nikes_Sales_Dataset___Working_file[[#This Row],[Discount_Applied]])</f>
        <v>0</v>
      </c>
      <c r="N821" s="9">
        <f>Nikes_Sales_Dataset___Working_file[[#This Row],[MRP Final]]*(1-Nikes_Sales_Dataset___Working_file[[#This Row],[Cleaned Discount]])</f>
        <v>7645.41</v>
      </c>
      <c r="O821">
        <v>0</v>
      </c>
      <c r="P821" s="3">
        <f>Nikes_Sales_Dataset___Working_file[[#This Row],[Sales Price]]*Nikes_Sales_Dataset___Working_file[[#This Row],[Units Sold Filled]]</f>
        <v>7645.41</v>
      </c>
      <c r="Q821" s="2">
        <v>45677</v>
      </c>
      <c r="R821" s="7">
        <f>IF(ISBLANK(Nikes_Sales_Dataset___Working_file[[#This Row],[Order_Date]]),"Unknown Date",Nikes_Sales_Dataset___Working_file[[#This Row],[Order_Date]])</f>
        <v>45677</v>
      </c>
      <c r="S821" s="7" t="str">
        <f>IF(ISNUMBER(Nikes_Sales_Dataset___Working_file[[#This Row],[Cleaned Order Date]]),TEXT(Nikes_Sales_Dataset___Working_file[[#This Row],[Cleaned Order Date]],"mmm"),"Unknown")</f>
        <v>Jan</v>
      </c>
      <c r="T821" s="7" t="str">
        <f>IF(ISNUMBER(Nikes_Sales_Dataset___Working_file[[#This Row],[Cleaned Order Date]]),TEXT(Nikes_Sales_Dataset___Working_file[[#This Row],[Cleaned Order Date]],"yyyy"),"Unknown")</f>
        <v>2025</v>
      </c>
      <c r="U821" s="1" t="s">
        <v>22</v>
      </c>
      <c r="V821" s="1" t="s">
        <v>18</v>
      </c>
      <c r="W821" s="1" t="s">
        <v>36</v>
      </c>
      <c r="X821" s="9">
        <v>593.62</v>
      </c>
    </row>
    <row r="822" spans="1:24" x14ac:dyDescent="0.25">
      <c r="A822" s="4">
        <v>2820</v>
      </c>
      <c r="B822" s="4" t="str">
        <f>Nikes_Sales_Dataset___Working_file[[#This Row],[Order_ID]]&amp;"_"&amp;TEXT(Nikes_Sales_Dataset___Working_file[[#This Row],[Cleaned Order Date]],"yyyymmdd")</f>
        <v>2820_20240805</v>
      </c>
      <c r="C822" s="1" t="s">
        <v>19</v>
      </c>
      <c r="D822" s="1" t="s">
        <v>26</v>
      </c>
      <c r="E822" s="1" t="s">
        <v>27</v>
      </c>
      <c r="F822" s="1" t="s">
        <v>16</v>
      </c>
      <c r="G822" s="1" t="s">
        <v>16</v>
      </c>
      <c r="H822">
        <v>4</v>
      </c>
      <c r="I822" s="3">
        <f>IF(ISBLANK(Nikes_Sales_Dataset___Working_file[[#This Row],[Units_Sold]]),IF(Nikes_Sales_Dataset___Working_file[[#This Row],[Profit]]&lt;0,0,1),Nikes_Sales_Dataset___Working_file[[#This Row],[Units_Sold]])</f>
        <v>4</v>
      </c>
      <c r="J822">
        <v>8659.15</v>
      </c>
      <c r="K822" s="9">
        <f>IF(ISBLANK(Nikes_Sales_Dataset___Working_file[[#This Row],[MRP]]),MEDIAN(Nikes_Sales_Dataset___Working_file[[#All],[MRP]]),Nikes_Sales_Dataset___Working_file[[#This Row],[MRP]])</f>
        <v>8659.15</v>
      </c>
      <c r="M822">
        <f>IF(ISBLANK(Nikes_Sales_Dataset___Working_file[[#This Row],[Discount_Applied]]),0,Nikes_Sales_Dataset___Working_file[[#This Row],[Discount_Applied]])</f>
        <v>0</v>
      </c>
      <c r="N822" s="9">
        <f>Nikes_Sales_Dataset___Working_file[[#This Row],[MRP Final]]*(1-Nikes_Sales_Dataset___Working_file[[#This Row],[Cleaned Discount]])</f>
        <v>8659.15</v>
      </c>
      <c r="O822">
        <v>0</v>
      </c>
      <c r="P822" s="3">
        <f>Nikes_Sales_Dataset___Working_file[[#This Row],[Sales Price]]*Nikes_Sales_Dataset___Working_file[[#This Row],[Units Sold Filled]]</f>
        <v>34636.6</v>
      </c>
      <c r="Q822" s="2">
        <v>45509</v>
      </c>
      <c r="R822" s="7">
        <f>IF(ISBLANK(Nikes_Sales_Dataset___Working_file[[#This Row],[Order_Date]]),"Unknown Date",Nikes_Sales_Dataset___Working_file[[#This Row],[Order_Date]])</f>
        <v>45509</v>
      </c>
      <c r="S822" s="7" t="str">
        <f>IF(ISNUMBER(Nikes_Sales_Dataset___Working_file[[#This Row],[Cleaned Order Date]]),TEXT(Nikes_Sales_Dataset___Working_file[[#This Row],[Cleaned Order Date]],"mmm"),"Unknown")</f>
        <v>Aug</v>
      </c>
      <c r="T822" s="7" t="str">
        <f>IF(ISNUMBER(Nikes_Sales_Dataset___Working_file[[#This Row],[Cleaned Order Date]]),TEXT(Nikes_Sales_Dataset___Working_file[[#This Row],[Cleaned Order Date]],"yyyy"),"Unknown")</f>
        <v>2024</v>
      </c>
      <c r="U822" s="1" t="s">
        <v>17</v>
      </c>
      <c r="V822" s="1" t="s">
        <v>25</v>
      </c>
      <c r="W822" s="1" t="s">
        <v>25</v>
      </c>
      <c r="X822" s="9">
        <v>2078.39</v>
      </c>
    </row>
    <row r="823" spans="1:24" x14ac:dyDescent="0.25">
      <c r="A823" s="4">
        <v>2821</v>
      </c>
      <c r="B823" s="4" t="str">
        <f>Nikes_Sales_Dataset___Working_file[[#This Row],[Order_ID]]&amp;"_"&amp;TEXT(Nikes_Sales_Dataset___Working_file[[#This Row],[Cleaned Order Date]],"yyyymmdd")</f>
        <v>2821_20250408</v>
      </c>
      <c r="C823" s="1" t="s">
        <v>13</v>
      </c>
      <c r="D823" s="1" t="s">
        <v>26</v>
      </c>
      <c r="E823" s="1" t="s">
        <v>60</v>
      </c>
      <c r="F823" s="1" t="s">
        <v>41</v>
      </c>
      <c r="G823" s="1" t="s">
        <v>16</v>
      </c>
      <c r="H823">
        <v>0</v>
      </c>
      <c r="I823" s="3">
        <f>IF(ISBLANK(Nikes_Sales_Dataset___Working_file[[#This Row],[Units_Sold]]),IF(Nikes_Sales_Dataset___Working_file[[#This Row],[Profit]]&lt;0,0,1),Nikes_Sales_Dataset___Working_file[[#This Row],[Units_Sold]])</f>
        <v>0</v>
      </c>
      <c r="J823">
        <v>3360.35</v>
      </c>
      <c r="K823" s="9">
        <f>IF(ISBLANK(Nikes_Sales_Dataset___Working_file[[#This Row],[MRP]]),MEDIAN(Nikes_Sales_Dataset___Working_file[[#All],[MRP]]),Nikes_Sales_Dataset___Working_file[[#This Row],[MRP]])</f>
        <v>3360.35</v>
      </c>
      <c r="M823">
        <f>IF(ISBLANK(Nikes_Sales_Dataset___Working_file[[#This Row],[Discount_Applied]]),0,Nikes_Sales_Dataset___Working_file[[#This Row],[Discount_Applied]])</f>
        <v>0</v>
      </c>
      <c r="N823" s="9">
        <f>Nikes_Sales_Dataset___Working_file[[#This Row],[MRP Final]]*(1-Nikes_Sales_Dataset___Working_file[[#This Row],[Cleaned Discount]])</f>
        <v>3360.35</v>
      </c>
      <c r="O823">
        <v>0</v>
      </c>
      <c r="P823" s="3">
        <f>Nikes_Sales_Dataset___Working_file[[#This Row],[Sales Price]]*Nikes_Sales_Dataset___Working_file[[#This Row],[Units Sold Filled]]</f>
        <v>0</v>
      </c>
      <c r="Q823" s="2">
        <v>45755</v>
      </c>
      <c r="R823" s="7">
        <f>IF(ISBLANK(Nikes_Sales_Dataset___Working_file[[#This Row],[Order_Date]]),"Unknown Date",Nikes_Sales_Dataset___Working_file[[#This Row],[Order_Date]])</f>
        <v>45755</v>
      </c>
      <c r="S823" s="7" t="str">
        <f>IF(ISNUMBER(Nikes_Sales_Dataset___Working_file[[#This Row],[Cleaned Order Date]]),TEXT(Nikes_Sales_Dataset___Working_file[[#This Row],[Cleaned Order Date]],"mmm"),"Unknown")</f>
        <v>Apr</v>
      </c>
      <c r="T823" s="7" t="str">
        <f>IF(ISNUMBER(Nikes_Sales_Dataset___Working_file[[#This Row],[Cleaned Order Date]]),TEXT(Nikes_Sales_Dataset___Working_file[[#This Row],[Cleaned Order Date]],"yyyy"),"Unknown")</f>
        <v>2025</v>
      </c>
      <c r="U823" s="1" t="s">
        <v>17</v>
      </c>
      <c r="V823" s="1" t="s">
        <v>33</v>
      </c>
      <c r="W823" s="1" t="s">
        <v>33</v>
      </c>
      <c r="X823" s="9">
        <v>2991.25</v>
      </c>
    </row>
    <row r="824" spans="1:24" x14ac:dyDescent="0.25">
      <c r="A824" s="4">
        <v>2822</v>
      </c>
      <c r="B824" s="4" t="str">
        <f>Nikes_Sales_Dataset___Working_file[[#This Row],[Order_ID]]&amp;"_"&amp;TEXT(Nikes_Sales_Dataset___Working_file[[#This Row],[Cleaned Order Date]],"yyyymmdd")</f>
        <v>2822_20250710</v>
      </c>
      <c r="C824" s="1" t="s">
        <v>19</v>
      </c>
      <c r="D824" s="1" t="s">
        <v>26</v>
      </c>
      <c r="E824" s="1" t="s">
        <v>27</v>
      </c>
      <c r="F824" s="1" t="s">
        <v>37</v>
      </c>
      <c r="G824" s="1" t="s">
        <v>28</v>
      </c>
      <c r="I824" s="3">
        <f>IF(ISBLANK(Nikes_Sales_Dataset___Working_file[[#This Row],[Units_Sold]]),IF(Nikes_Sales_Dataset___Working_file[[#This Row],[Profit]]&lt;0,0,1),Nikes_Sales_Dataset___Working_file[[#This Row],[Units_Sold]])</f>
        <v>0</v>
      </c>
      <c r="J824">
        <v>8314.34</v>
      </c>
      <c r="K824" s="9">
        <f>IF(ISBLANK(Nikes_Sales_Dataset___Working_file[[#This Row],[MRP]]),MEDIAN(Nikes_Sales_Dataset___Working_file[[#All],[MRP]]),Nikes_Sales_Dataset___Working_file[[#This Row],[MRP]])</f>
        <v>8314.34</v>
      </c>
      <c r="M824">
        <f>IF(ISBLANK(Nikes_Sales_Dataset___Working_file[[#This Row],[Discount_Applied]]),0,Nikes_Sales_Dataset___Working_file[[#This Row],[Discount_Applied]])</f>
        <v>0</v>
      </c>
      <c r="N824" s="9">
        <f>Nikes_Sales_Dataset___Working_file[[#This Row],[MRP Final]]*(1-Nikes_Sales_Dataset___Working_file[[#This Row],[Cleaned Discount]])</f>
        <v>8314.34</v>
      </c>
      <c r="O824">
        <v>0</v>
      </c>
      <c r="P824" s="3">
        <f>Nikes_Sales_Dataset___Working_file[[#This Row],[Sales Price]]*Nikes_Sales_Dataset___Working_file[[#This Row],[Units Sold Filled]]</f>
        <v>0</v>
      </c>
      <c r="Q824" s="2">
        <v>45848</v>
      </c>
      <c r="R824" s="7">
        <f>IF(ISBLANK(Nikes_Sales_Dataset___Working_file[[#This Row],[Order_Date]]),"Unknown Date",Nikes_Sales_Dataset___Working_file[[#This Row],[Order_Date]])</f>
        <v>45848</v>
      </c>
      <c r="S824" s="7" t="str">
        <f>IF(ISNUMBER(Nikes_Sales_Dataset___Working_file[[#This Row],[Cleaned Order Date]]),TEXT(Nikes_Sales_Dataset___Working_file[[#This Row],[Cleaned Order Date]],"mmm"),"Unknown")</f>
        <v>Jul</v>
      </c>
      <c r="T824" s="7" t="str">
        <f>IF(ISNUMBER(Nikes_Sales_Dataset___Working_file[[#This Row],[Cleaned Order Date]]),TEXT(Nikes_Sales_Dataset___Working_file[[#This Row],[Cleaned Order Date]],"yyyy"),"Unknown")</f>
        <v>2025</v>
      </c>
      <c r="U824" s="1" t="s">
        <v>22</v>
      </c>
      <c r="V824" s="1" t="s">
        <v>36</v>
      </c>
      <c r="W824" s="1" t="s">
        <v>36</v>
      </c>
      <c r="X824" s="9">
        <v>-1145.98</v>
      </c>
    </row>
    <row r="825" spans="1:24" x14ac:dyDescent="0.25">
      <c r="A825" s="4">
        <v>2823</v>
      </c>
      <c r="B825" s="4" t="str">
        <f>Nikes_Sales_Dataset___Working_file[[#This Row],[Order_ID]]&amp;"_"&amp;TEXT(Nikes_Sales_Dataset___Working_file[[#This Row],[Cleaned Order Date]],"yyyymmdd")</f>
        <v>2823_20240727</v>
      </c>
      <c r="C825" s="1" t="s">
        <v>35</v>
      </c>
      <c r="D825" s="1" t="s">
        <v>20</v>
      </c>
      <c r="E825" s="1" t="s">
        <v>39</v>
      </c>
      <c r="F825" s="1" t="s">
        <v>28</v>
      </c>
      <c r="G825" s="1" t="s">
        <v>28</v>
      </c>
      <c r="H825">
        <v>1</v>
      </c>
      <c r="I825" s="3">
        <f>IF(ISBLANK(Nikes_Sales_Dataset___Working_file[[#This Row],[Units_Sold]]),IF(Nikes_Sales_Dataset___Working_file[[#This Row],[Profit]]&lt;0,0,1),Nikes_Sales_Dataset___Working_file[[#This Row],[Units_Sold]])</f>
        <v>1</v>
      </c>
      <c r="K825" s="9">
        <f>IF(ISBLANK(Nikes_Sales_Dataset___Working_file[[#This Row],[MRP]]),MEDIAN(Nikes_Sales_Dataset___Working_file[[#All],[MRP]]),Nikes_Sales_Dataset___Working_file[[#This Row],[MRP]])</f>
        <v>6110.0300000000007</v>
      </c>
      <c r="M825">
        <f>IF(ISBLANK(Nikes_Sales_Dataset___Working_file[[#This Row],[Discount_Applied]]),0,Nikes_Sales_Dataset___Working_file[[#This Row],[Discount_Applied]])</f>
        <v>0</v>
      </c>
      <c r="N825" s="9">
        <f>Nikes_Sales_Dataset___Working_file[[#This Row],[MRP Final]]*(1-Nikes_Sales_Dataset___Working_file[[#This Row],[Cleaned Discount]])</f>
        <v>6110.0300000000007</v>
      </c>
      <c r="O825">
        <v>0</v>
      </c>
      <c r="P825" s="3">
        <f>Nikes_Sales_Dataset___Working_file[[#This Row],[Sales Price]]*Nikes_Sales_Dataset___Working_file[[#This Row],[Units Sold Filled]]</f>
        <v>6110.0300000000007</v>
      </c>
      <c r="Q825" s="2">
        <v>45500</v>
      </c>
      <c r="R825" s="7">
        <f>IF(ISBLANK(Nikes_Sales_Dataset___Working_file[[#This Row],[Order_Date]]),"Unknown Date",Nikes_Sales_Dataset___Working_file[[#This Row],[Order_Date]])</f>
        <v>45500</v>
      </c>
      <c r="S825" s="7" t="str">
        <f>IF(ISNUMBER(Nikes_Sales_Dataset___Working_file[[#This Row],[Cleaned Order Date]]),TEXT(Nikes_Sales_Dataset___Working_file[[#This Row],[Cleaned Order Date]],"mmm"),"Unknown")</f>
        <v>Jul</v>
      </c>
      <c r="T825" s="7" t="str">
        <f>IF(ISNUMBER(Nikes_Sales_Dataset___Working_file[[#This Row],[Cleaned Order Date]]),TEXT(Nikes_Sales_Dataset___Working_file[[#This Row],[Cleaned Order Date]],"yyyy"),"Unknown")</f>
        <v>2024</v>
      </c>
      <c r="U825" s="1" t="s">
        <v>22</v>
      </c>
      <c r="V825" s="1" t="s">
        <v>25</v>
      </c>
      <c r="W825" s="1" t="s">
        <v>25</v>
      </c>
      <c r="X825" s="9">
        <v>-1125.9100000000001</v>
      </c>
    </row>
    <row r="826" spans="1:24" x14ac:dyDescent="0.25">
      <c r="A826" s="4">
        <v>2824</v>
      </c>
      <c r="B826" s="4" t="str">
        <f>Nikes_Sales_Dataset___Working_file[[#This Row],[Order_ID]]&amp;"_"&amp;TEXT(Nikes_Sales_Dataset___Working_file[[#This Row],[Cleaned Order Date]],"yyyymmdd")</f>
        <v>2824_20241102</v>
      </c>
      <c r="C826" s="1" t="s">
        <v>35</v>
      </c>
      <c r="D826" s="1" t="s">
        <v>43</v>
      </c>
      <c r="E826" s="1" t="s">
        <v>44</v>
      </c>
      <c r="F826" s="1" t="s">
        <v>28</v>
      </c>
      <c r="G826" s="1" t="s">
        <v>28</v>
      </c>
      <c r="H826">
        <v>4</v>
      </c>
      <c r="I826" s="3">
        <f>IF(ISBLANK(Nikes_Sales_Dataset___Working_file[[#This Row],[Units_Sold]]),IF(Nikes_Sales_Dataset___Working_file[[#This Row],[Profit]]&lt;0,0,1),Nikes_Sales_Dataset___Working_file[[#This Row],[Units_Sold]])</f>
        <v>4</v>
      </c>
      <c r="J826">
        <v>5123.3500000000004</v>
      </c>
      <c r="K826" s="9">
        <f>IF(ISBLANK(Nikes_Sales_Dataset___Working_file[[#This Row],[MRP]]),MEDIAN(Nikes_Sales_Dataset___Working_file[[#All],[MRP]]),Nikes_Sales_Dataset___Working_file[[#This Row],[MRP]])</f>
        <v>5123.3500000000004</v>
      </c>
      <c r="M826">
        <f>IF(ISBLANK(Nikes_Sales_Dataset___Working_file[[#This Row],[Discount_Applied]]),0,Nikes_Sales_Dataset___Working_file[[#This Row],[Discount_Applied]])</f>
        <v>0</v>
      </c>
      <c r="N826" s="9">
        <f>Nikes_Sales_Dataset___Working_file[[#This Row],[MRP Final]]*(1-Nikes_Sales_Dataset___Working_file[[#This Row],[Cleaned Discount]])</f>
        <v>5123.3500000000004</v>
      </c>
      <c r="O826">
        <v>0</v>
      </c>
      <c r="P826" s="3">
        <f>Nikes_Sales_Dataset___Working_file[[#This Row],[Sales Price]]*Nikes_Sales_Dataset___Working_file[[#This Row],[Units Sold Filled]]</f>
        <v>20493.400000000001</v>
      </c>
      <c r="Q826" s="2">
        <v>45598</v>
      </c>
      <c r="R826" s="7">
        <f>IF(ISBLANK(Nikes_Sales_Dataset___Working_file[[#This Row],[Order_Date]]),"Unknown Date",Nikes_Sales_Dataset___Working_file[[#This Row],[Order_Date]])</f>
        <v>45598</v>
      </c>
      <c r="S826" s="7" t="str">
        <f>IF(ISNUMBER(Nikes_Sales_Dataset___Working_file[[#This Row],[Cleaned Order Date]]),TEXT(Nikes_Sales_Dataset___Working_file[[#This Row],[Cleaned Order Date]],"mmm"),"Unknown")</f>
        <v>Nov</v>
      </c>
      <c r="T826" s="7" t="str">
        <f>IF(ISNUMBER(Nikes_Sales_Dataset___Working_file[[#This Row],[Cleaned Order Date]]),TEXT(Nikes_Sales_Dataset___Working_file[[#This Row],[Cleaned Order Date]],"yyyy"),"Unknown")</f>
        <v>2024</v>
      </c>
      <c r="U826" s="1" t="s">
        <v>17</v>
      </c>
      <c r="V826" s="1" t="s">
        <v>25</v>
      </c>
      <c r="W826" s="1" t="s">
        <v>25</v>
      </c>
      <c r="X826" s="9">
        <v>1620.37</v>
      </c>
    </row>
    <row r="827" spans="1:24" x14ac:dyDescent="0.25">
      <c r="A827" s="4">
        <v>2825</v>
      </c>
      <c r="B827" s="4" t="str">
        <f>Nikes_Sales_Dataset___Working_file[[#This Row],[Order_ID]]&amp;"_"&amp;TEXT(Nikes_Sales_Dataset___Working_file[[#This Row],[Cleaned Order Date]],"yyyymmdd")</f>
        <v>2825_Unknown Date</v>
      </c>
      <c r="C827" s="1" t="s">
        <v>13</v>
      </c>
      <c r="D827" s="1" t="s">
        <v>14</v>
      </c>
      <c r="E827" s="1" t="s">
        <v>15</v>
      </c>
      <c r="F827" s="1" t="s">
        <v>16</v>
      </c>
      <c r="G827" s="1" t="s">
        <v>16</v>
      </c>
      <c r="I827" s="3">
        <f>IF(ISBLANK(Nikes_Sales_Dataset___Working_file[[#This Row],[Units_Sold]]),IF(Nikes_Sales_Dataset___Working_file[[#This Row],[Profit]]&lt;0,0,1),Nikes_Sales_Dataset___Working_file[[#This Row],[Units_Sold]])</f>
        <v>1</v>
      </c>
      <c r="K827" s="9">
        <f>IF(ISBLANK(Nikes_Sales_Dataset___Working_file[[#This Row],[MRP]]),MEDIAN(Nikes_Sales_Dataset___Working_file[[#All],[MRP]]),Nikes_Sales_Dataset___Working_file[[#This Row],[MRP]])</f>
        <v>6110.0300000000007</v>
      </c>
      <c r="M827">
        <f>IF(ISBLANK(Nikes_Sales_Dataset___Working_file[[#This Row],[Discount_Applied]]),0,Nikes_Sales_Dataset___Working_file[[#This Row],[Discount_Applied]])</f>
        <v>0</v>
      </c>
      <c r="N827" s="9">
        <f>Nikes_Sales_Dataset___Working_file[[#This Row],[MRP Final]]*(1-Nikes_Sales_Dataset___Working_file[[#This Row],[Cleaned Discount]])</f>
        <v>6110.0300000000007</v>
      </c>
      <c r="O827">
        <v>0</v>
      </c>
      <c r="P827" s="3">
        <f>Nikes_Sales_Dataset___Working_file[[#This Row],[Sales Price]]*Nikes_Sales_Dataset___Working_file[[#This Row],[Units Sold Filled]]</f>
        <v>6110.0300000000007</v>
      </c>
      <c r="Q827" s="2"/>
      <c r="R827" s="7" t="str">
        <f>IF(ISBLANK(Nikes_Sales_Dataset___Working_file[[#This Row],[Order_Date]]),"Unknown Date",Nikes_Sales_Dataset___Working_file[[#This Row],[Order_Date]])</f>
        <v>Unknown Date</v>
      </c>
      <c r="S827" s="7" t="str">
        <f>IF(ISNUMBER(Nikes_Sales_Dataset___Working_file[[#This Row],[Cleaned Order Date]]),TEXT(Nikes_Sales_Dataset___Working_file[[#This Row],[Cleaned Order Date]],"mmm"),"Unknown")</f>
        <v>Unknown</v>
      </c>
      <c r="T827" s="7" t="str">
        <f>IF(ISNUMBER(Nikes_Sales_Dataset___Working_file[[#This Row],[Cleaned Order Date]]),TEXT(Nikes_Sales_Dataset___Working_file[[#This Row],[Cleaned Order Date]],"yyyy"),"Unknown")</f>
        <v>Unknown</v>
      </c>
      <c r="U827" s="1" t="s">
        <v>22</v>
      </c>
      <c r="V827" s="1" t="s">
        <v>29</v>
      </c>
      <c r="W827" s="1" t="s">
        <v>29</v>
      </c>
      <c r="X827" s="9">
        <v>2322.87</v>
      </c>
    </row>
    <row r="828" spans="1:24" x14ac:dyDescent="0.25">
      <c r="A828" s="4">
        <v>2826</v>
      </c>
      <c r="B828" s="4" t="str">
        <f>Nikes_Sales_Dataset___Working_file[[#This Row],[Order_ID]]&amp;"_"&amp;TEXT(Nikes_Sales_Dataset___Working_file[[#This Row],[Cleaned Order Date]],"yyyymmdd")</f>
        <v>2826_Unknown Date</v>
      </c>
      <c r="C828" s="1" t="s">
        <v>13</v>
      </c>
      <c r="D828" s="1" t="s">
        <v>26</v>
      </c>
      <c r="E828" s="1" t="s">
        <v>27</v>
      </c>
      <c r="F828" s="1" t="s">
        <v>16</v>
      </c>
      <c r="G828" s="1" t="s">
        <v>16</v>
      </c>
      <c r="H828">
        <v>2</v>
      </c>
      <c r="I828" s="3">
        <f>IF(ISBLANK(Nikes_Sales_Dataset___Working_file[[#This Row],[Units_Sold]]),IF(Nikes_Sales_Dataset___Working_file[[#This Row],[Profit]]&lt;0,0,1),Nikes_Sales_Dataset___Working_file[[#This Row],[Units_Sold]])</f>
        <v>2</v>
      </c>
      <c r="K828" s="9">
        <f>IF(ISBLANK(Nikes_Sales_Dataset___Working_file[[#This Row],[MRP]]),MEDIAN(Nikes_Sales_Dataset___Working_file[[#All],[MRP]]),Nikes_Sales_Dataset___Working_file[[#This Row],[MRP]])</f>
        <v>6110.0300000000007</v>
      </c>
      <c r="L828">
        <v>0.01</v>
      </c>
      <c r="M828">
        <f>IF(ISBLANK(Nikes_Sales_Dataset___Working_file[[#This Row],[Discount_Applied]]),0,Nikes_Sales_Dataset___Working_file[[#This Row],[Discount_Applied]])</f>
        <v>0.01</v>
      </c>
      <c r="N828" s="9">
        <f>Nikes_Sales_Dataset___Working_file[[#This Row],[MRP Final]]*(1-Nikes_Sales_Dataset___Working_file[[#This Row],[Cleaned Discount]])</f>
        <v>6048.9297000000006</v>
      </c>
      <c r="O828">
        <v>0</v>
      </c>
      <c r="P828" s="3">
        <f>Nikes_Sales_Dataset___Working_file[[#This Row],[Sales Price]]*Nikes_Sales_Dataset___Working_file[[#This Row],[Units Sold Filled]]</f>
        <v>12097.859400000001</v>
      </c>
      <c r="Q828" s="2"/>
      <c r="R828" s="7" t="str">
        <f>IF(ISBLANK(Nikes_Sales_Dataset___Working_file[[#This Row],[Order_Date]]),"Unknown Date",Nikes_Sales_Dataset___Working_file[[#This Row],[Order_Date]])</f>
        <v>Unknown Date</v>
      </c>
      <c r="S828" s="7" t="str">
        <f>IF(ISNUMBER(Nikes_Sales_Dataset___Working_file[[#This Row],[Cleaned Order Date]]),TEXT(Nikes_Sales_Dataset___Working_file[[#This Row],[Cleaned Order Date]],"mmm"),"Unknown")</f>
        <v>Unknown</v>
      </c>
      <c r="T828" s="7" t="str">
        <f>IF(ISNUMBER(Nikes_Sales_Dataset___Working_file[[#This Row],[Cleaned Order Date]]),TEXT(Nikes_Sales_Dataset___Working_file[[#This Row],[Cleaned Order Date]],"yyyy"),"Unknown")</f>
        <v>Unknown</v>
      </c>
      <c r="U828" s="1" t="s">
        <v>22</v>
      </c>
      <c r="V828" s="1" t="s">
        <v>18</v>
      </c>
      <c r="W828" s="1" t="s">
        <v>36</v>
      </c>
      <c r="X828" s="9">
        <v>262.81</v>
      </c>
    </row>
    <row r="829" spans="1:24" x14ac:dyDescent="0.25">
      <c r="A829" s="4">
        <v>2827</v>
      </c>
      <c r="B829" s="4" t="str">
        <f>Nikes_Sales_Dataset___Working_file[[#This Row],[Order_ID]]&amp;"_"&amp;TEXT(Nikes_Sales_Dataset___Working_file[[#This Row],[Cleaned Order Date]],"yyyymmdd")</f>
        <v>2827_20250127</v>
      </c>
      <c r="C829" s="1" t="s">
        <v>35</v>
      </c>
      <c r="D829" s="1" t="s">
        <v>43</v>
      </c>
      <c r="E829" s="1" t="s">
        <v>44</v>
      </c>
      <c r="F829" s="1" t="s">
        <v>28</v>
      </c>
      <c r="G829" s="1" t="s">
        <v>28</v>
      </c>
      <c r="H829">
        <v>0</v>
      </c>
      <c r="I829" s="3">
        <f>IF(ISBLANK(Nikes_Sales_Dataset___Working_file[[#This Row],[Units_Sold]]),IF(Nikes_Sales_Dataset___Working_file[[#This Row],[Profit]]&lt;0,0,1),Nikes_Sales_Dataset___Working_file[[#This Row],[Units_Sold]])</f>
        <v>0</v>
      </c>
      <c r="J829">
        <v>4278.28</v>
      </c>
      <c r="K829" s="9">
        <f>IF(ISBLANK(Nikes_Sales_Dataset___Working_file[[#This Row],[MRP]]),MEDIAN(Nikes_Sales_Dataset___Working_file[[#All],[MRP]]),Nikes_Sales_Dataset___Working_file[[#This Row],[MRP]])</f>
        <v>4278.28</v>
      </c>
      <c r="L829">
        <v>1.17</v>
      </c>
      <c r="M829">
        <f>IF(ISBLANK(Nikes_Sales_Dataset___Working_file[[#This Row],[Discount_Applied]]),0,Nikes_Sales_Dataset___Working_file[[#This Row],[Discount_Applied]])</f>
        <v>1.17</v>
      </c>
      <c r="N829" s="9">
        <f>Nikes_Sales_Dataset___Working_file[[#This Row],[MRP Final]]*(1-Nikes_Sales_Dataset___Working_file[[#This Row],[Cleaned Discount]])</f>
        <v>-727.30759999999964</v>
      </c>
      <c r="O829">
        <v>0</v>
      </c>
      <c r="P829" s="3">
        <f>Nikes_Sales_Dataset___Working_file[[#This Row],[Sales Price]]*Nikes_Sales_Dataset___Working_file[[#This Row],[Units Sold Filled]]</f>
        <v>0</v>
      </c>
      <c r="Q829" s="2">
        <v>45684</v>
      </c>
      <c r="R829" s="7">
        <f>IF(ISBLANK(Nikes_Sales_Dataset___Working_file[[#This Row],[Order_Date]]),"Unknown Date",Nikes_Sales_Dataset___Working_file[[#This Row],[Order_Date]])</f>
        <v>45684</v>
      </c>
      <c r="S829" s="7" t="str">
        <f>IF(ISNUMBER(Nikes_Sales_Dataset___Working_file[[#This Row],[Cleaned Order Date]]),TEXT(Nikes_Sales_Dataset___Working_file[[#This Row],[Cleaned Order Date]],"mmm"),"Unknown")</f>
        <v>Jan</v>
      </c>
      <c r="T829" s="7" t="str">
        <f>IF(ISNUMBER(Nikes_Sales_Dataset___Working_file[[#This Row],[Cleaned Order Date]]),TEXT(Nikes_Sales_Dataset___Working_file[[#This Row],[Cleaned Order Date]],"yyyy"),"Unknown")</f>
        <v>2025</v>
      </c>
      <c r="U829" s="1" t="s">
        <v>22</v>
      </c>
      <c r="V829" s="1" t="s">
        <v>38</v>
      </c>
      <c r="W829" s="1" t="s">
        <v>38</v>
      </c>
      <c r="X829" s="9">
        <v>860.32</v>
      </c>
    </row>
    <row r="830" spans="1:24" x14ac:dyDescent="0.25">
      <c r="A830" s="4">
        <v>2828</v>
      </c>
      <c r="B830" s="4" t="str">
        <f>Nikes_Sales_Dataset___Working_file[[#This Row],[Order_ID]]&amp;"_"&amp;TEXT(Nikes_Sales_Dataset___Working_file[[#This Row],[Cleaned Order Date]],"yyyymmdd")</f>
        <v>2828_20240905</v>
      </c>
      <c r="C830" s="1" t="s">
        <v>19</v>
      </c>
      <c r="D830" s="1" t="s">
        <v>14</v>
      </c>
      <c r="E830" s="1" t="s">
        <v>54</v>
      </c>
      <c r="F830" s="1" t="s">
        <v>32</v>
      </c>
      <c r="G830" s="1" t="s">
        <v>32</v>
      </c>
      <c r="I830" s="3">
        <f>IF(ISBLANK(Nikes_Sales_Dataset___Working_file[[#This Row],[Units_Sold]]),IF(Nikes_Sales_Dataset___Working_file[[#This Row],[Profit]]&lt;0,0,1),Nikes_Sales_Dataset___Working_file[[#This Row],[Units_Sold]])</f>
        <v>0</v>
      </c>
      <c r="J830">
        <v>2095</v>
      </c>
      <c r="K830" s="9">
        <f>IF(ISBLANK(Nikes_Sales_Dataset___Working_file[[#This Row],[MRP]]),MEDIAN(Nikes_Sales_Dataset___Working_file[[#All],[MRP]]),Nikes_Sales_Dataset___Working_file[[#This Row],[MRP]])</f>
        <v>2095</v>
      </c>
      <c r="M830">
        <f>IF(ISBLANK(Nikes_Sales_Dataset___Working_file[[#This Row],[Discount_Applied]]),0,Nikes_Sales_Dataset___Working_file[[#This Row],[Discount_Applied]])</f>
        <v>0</v>
      </c>
      <c r="N830" s="9">
        <f>Nikes_Sales_Dataset___Working_file[[#This Row],[MRP Final]]*(1-Nikes_Sales_Dataset___Working_file[[#This Row],[Cleaned Discount]])</f>
        <v>2095</v>
      </c>
      <c r="O830">
        <v>0</v>
      </c>
      <c r="P830" s="3">
        <f>Nikes_Sales_Dataset___Working_file[[#This Row],[Sales Price]]*Nikes_Sales_Dataset___Working_file[[#This Row],[Units Sold Filled]]</f>
        <v>0</v>
      </c>
      <c r="Q830" s="2">
        <v>45540</v>
      </c>
      <c r="R830" s="7">
        <f>IF(ISBLANK(Nikes_Sales_Dataset___Working_file[[#This Row],[Order_Date]]),"Unknown Date",Nikes_Sales_Dataset___Working_file[[#This Row],[Order_Date]])</f>
        <v>45540</v>
      </c>
      <c r="S830" s="7" t="str">
        <f>IF(ISNUMBER(Nikes_Sales_Dataset___Working_file[[#This Row],[Cleaned Order Date]]),TEXT(Nikes_Sales_Dataset___Working_file[[#This Row],[Cleaned Order Date]],"mmm"),"Unknown")</f>
        <v>Sep</v>
      </c>
      <c r="T830" s="7" t="str">
        <f>IF(ISNUMBER(Nikes_Sales_Dataset___Working_file[[#This Row],[Cleaned Order Date]]),TEXT(Nikes_Sales_Dataset___Working_file[[#This Row],[Cleaned Order Date]],"yyyy"),"Unknown")</f>
        <v>2024</v>
      </c>
      <c r="U830" s="1" t="s">
        <v>17</v>
      </c>
      <c r="V830" s="1" t="s">
        <v>42</v>
      </c>
      <c r="W830" s="1" t="s">
        <v>38</v>
      </c>
      <c r="X830" s="9">
        <v>-831.4</v>
      </c>
    </row>
    <row r="831" spans="1:24" x14ac:dyDescent="0.25">
      <c r="A831" s="4">
        <v>2829</v>
      </c>
      <c r="B831" s="4" t="str">
        <f>Nikes_Sales_Dataset___Working_file[[#This Row],[Order_ID]]&amp;"_"&amp;TEXT(Nikes_Sales_Dataset___Working_file[[#This Row],[Cleaned Order Date]],"yyyymmdd")</f>
        <v>2829_20240717</v>
      </c>
      <c r="C831" s="1" t="s">
        <v>35</v>
      </c>
      <c r="D831" s="1" t="s">
        <v>43</v>
      </c>
      <c r="E831" s="1" t="s">
        <v>61</v>
      </c>
      <c r="F831" s="1" t="s">
        <v>32</v>
      </c>
      <c r="G831" s="1" t="s">
        <v>32</v>
      </c>
      <c r="I831" s="3">
        <f>IF(ISBLANK(Nikes_Sales_Dataset___Working_file[[#This Row],[Units_Sold]]),IF(Nikes_Sales_Dataset___Working_file[[#This Row],[Profit]]&lt;0,0,1),Nikes_Sales_Dataset___Working_file[[#This Row],[Units_Sold]])</f>
        <v>1</v>
      </c>
      <c r="K831" s="9">
        <f>IF(ISBLANK(Nikes_Sales_Dataset___Working_file[[#This Row],[MRP]]),MEDIAN(Nikes_Sales_Dataset___Working_file[[#All],[MRP]]),Nikes_Sales_Dataset___Working_file[[#This Row],[MRP]])</f>
        <v>6110.0300000000007</v>
      </c>
      <c r="M831">
        <f>IF(ISBLANK(Nikes_Sales_Dataset___Working_file[[#This Row],[Discount_Applied]]),0,Nikes_Sales_Dataset___Working_file[[#This Row],[Discount_Applied]])</f>
        <v>0</v>
      </c>
      <c r="N831" s="9">
        <f>Nikes_Sales_Dataset___Working_file[[#This Row],[MRP Final]]*(1-Nikes_Sales_Dataset___Working_file[[#This Row],[Cleaned Discount]])</f>
        <v>6110.0300000000007</v>
      </c>
      <c r="O831">
        <v>0</v>
      </c>
      <c r="P831" s="3">
        <f>Nikes_Sales_Dataset___Working_file[[#This Row],[Sales Price]]*Nikes_Sales_Dataset___Working_file[[#This Row],[Units Sold Filled]]</f>
        <v>6110.0300000000007</v>
      </c>
      <c r="Q831" s="2">
        <v>45490</v>
      </c>
      <c r="R831" s="7">
        <f>IF(ISBLANK(Nikes_Sales_Dataset___Working_file[[#This Row],[Order_Date]]),"Unknown Date",Nikes_Sales_Dataset___Working_file[[#This Row],[Order_Date]])</f>
        <v>45490</v>
      </c>
      <c r="S831" s="7" t="str">
        <f>IF(ISNUMBER(Nikes_Sales_Dataset___Working_file[[#This Row],[Cleaned Order Date]]),TEXT(Nikes_Sales_Dataset___Working_file[[#This Row],[Cleaned Order Date]],"mmm"),"Unknown")</f>
        <v>Jul</v>
      </c>
      <c r="T831" s="7" t="str">
        <f>IF(ISNUMBER(Nikes_Sales_Dataset___Working_file[[#This Row],[Cleaned Order Date]]),TEXT(Nikes_Sales_Dataset___Working_file[[#This Row],[Cleaned Order Date]],"yyyy"),"Unknown")</f>
        <v>2024</v>
      </c>
      <c r="U831" s="1" t="s">
        <v>17</v>
      </c>
      <c r="V831" s="1" t="s">
        <v>45</v>
      </c>
      <c r="W831" s="1" t="s">
        <v>45</v>
      </c>
      <c r="X831" s="9">
        <v>2539.92</v>
      </c>
    </row>
    <row r="832" spans="1:24" x14ac:dyDescent="0.25">
      <c r="A832" s="4">
        <v>2830</v>
      </c>
      <c r="B832" s="4" t="str">
        <f>Nikes_Sales_Dataset___Working_file[[#This Row],[Order_ID]]&amp;"_"&amp;TEXT(Nikes_Sales_Dataset___Working_file[[#This Row],[Cleaned Order Date]],"yyyymmdd")</f>
        <v>2830_Unknown Date</v>
      </c>
      <c r="C832" s="1" t="s">
        <v>35</v>
      </c>
      <c r="D832" s="1" t="s">
        <v>43</v>
      </c>
      <c r="E832" s="1" t="s">
        <v>44</v>
      </c>
      <c r="F832" s="1" t="s">
        <v>41</v>
      </c>
      <c r="G832" s="1" t="s">
        <v>16</v>
      </c>
      <c r="H832">
        <v>-1</v>
      </c>
      <c r="I832" s="3">
        <f>IF(ISBLANK(Nikes_Sales_Dataset___Working_file[[#This Row],[Units_Sold]]),IF(Nikes_Sales_Dataset___Working_file[[#This Row],[Profit]]&lt;0,0,1),Nikes_Sales_Dataset___Working_file[[#This Row],[Units_Sold]])</f>
        <v>-1</v>
      </c>
      <c r="J832">
        <v>8572.48</v>
      </c>
      <c r="K832" s="9">
        <f>IF(ISBLANK(Nikes_Sales_Dataset___Working_file[[#This Row],[MRP]]),MEDIAN(Nikes_Sales_Dataset___Working_file[[#All],[MRP]]),Nikes_Sales_Dataset___Working_file[[#This Row],[MRP]])</f>
        <v>8572.48</v>
      </c>
      <c r="L832">
        <v>0.88</v>
      </c>
      <c r="M832">
        <f>IF(ISBLANK(Nikes_Sales_Dataset___Working_file[[#This Row],[Discount_Applied]]),0,Nikes_Sales_Dataset___Working_file[[#This Row],[Discount_Applied]])</f>
        <v>0.88</v>
      </c>
      <c r="N832" s="9">
        <f>Nikes_Sales_Dataset___Working_file[[#This Row],[MRP Final]]*(1-Nikes_Sales_Dataset___Working_file[[#This Row],[Cleaned Discount]])</f>
        <v>1028.6976</v>
      </c>
      <c r="O832">
        <v>-1028.7</v>
      </c>
      <c r="P832" s="3">
        <f>Nikes_Sales_Dataset___Working_file[[#This Row],[Sales Price]]*Nikes_Sales_Dataset___Working_file[[#This Row],[Units Sold Filled]]</f>
        <v>-1028.6976</v>
      </c>
      <c r="Q832" s="2"/>
      <c r="R832" s="7" t="str">
        <f>IF(ISBLANK(Nikes_Sales_Dataset___Working_file[[#This Row],[Order_Date]]),"Unknown Date",Nikes_Sales_Dataset___Working_file[[#This Row],[Order_Date]])</f>
        <v>Unknown Date</v>
      </c>
      <c r="S832" s="7" t="str">
        <f>IF(ISNUMBER(Nikes_Sales_Dataset___Working_file[[#This Row],[Cleaned Order Date]]),TEXT(Nikes_Sales_Dataset___Working_file[[#This Row],[Cleaned Order Date]],"mmm"),"Unknown")</f>
        <v>Unknown</v>
      </c>
      <c r="T832" s="7" t="str">
        <f>IF(ISNUMBER(Nikes_Sales_Dataset___Working_file[[#This Row],[Cleaned Order Date]]),TEXT(Nikes_Sales_Dataset___Working_file[[#This Row],[Cleaned Order Date]],"yyyy"),"Unknown")</f>
        <v>Unknown</v>
      </c>
      <c r="U832" s="1" t="s">
        <v>17</v>
      </c>
      <c r="V832" s="1" t="s">
        <v>33</v>
      </c>
      <c r="W832" s="1" t="s">
        <v>33</v>
      </c>
      <c r="X832" s="9">
        <v>1221.0899999999999</v>
      </c>
    </row>
    <row r="833" spans="1:24" x14ac:dyDescent="0.25">
      <c r="A833" s="4">
        <v>2831</v>
      </c>
      <c r="B833" s="4" t="str">
        <f>Nikes_Sales_Dataset___Working_file[[#This Row],[Order_ID]]&amp;"_"&amp;TEXT(Nikes_Sales_Dataset___Working_file[[#This Row],[Cleaned Order Date]],"yyyymmdd")</f>
        <v>2831_20241110</v>
      </c>
      <c r="C833" s="1" t="s">
        <v>19</v>
      </c>
      <c r="D833" s="1" t="s">
        <v>14</v>
      </c>
      <c r="E833" s="1" t="s">
        <v>15</v>
      </c>
      <c r="F833" s="1" t="s">
        <v>57</v>
      </c>
      <c r="G833" s="1" t="s">
        <v>16</v>
      </c>
      <c r="H833">
        <v>4</v>
      </c>
      <c r="I833" s="3">
        <f>IF(ISBLANK(Nikes_Sales_Dataset___Working_file[[#This Row],[Units_Sold]]),IF(Nikes_Sales_Dataset___Working_file[[#This Row],[Profit]]&lt;0,0,1),Nikes_Sales_Dataset___Working_file[[#This Row],[Units_Sold]])</f>
        <v>4</v>
      </c>
      <c r="K833" s="9">
        <f>IF(ISBLANK(Nikes_Sales_Dataset___Working_file[[#This Row],[MRP]]),MEDIAN(Nikes_Sales_Dataset___Working_file[[#All],[MRP]]),Nikes_Sales_Dataset___Working_file[[#This Row],[MRP]])</f>
        <v>6110.0300000000007</v>
      </c>
      <c r="M833">
        <f>IF(ISBLANK(Nikes_Sales_Dataset___Working_file[[#This Row],[Discount_Applied]]),0,Nikes_Sales_Dataset___Working_file[[#This Row],[Discount_Applied]])</f>
        <v>0</v>
      </c>
      <c r="N833" s="9">
        <f>Nikes_Sales_Dataset___Working_file[[#This Row],[MRP Final]]*(1-Nikes_Sales_Dataset___Working_file[[#This Row],[Cleaned Discount]])</f>
        <v>6110.0300000000007</v>
      </c>
      <c r="O833">
        <v>0</v>
      </c>
      <c r="P833" s="3">
        <f>Nikes_Sales_Dataset___Working_file[[#This Row],[Sales Price]]*Nikes_Sales_Dataset___Working_file[[#This Row],[Units Sold Filled]]</f>
        <v>24440.120000000003</v>
      </c>
      <c r="Q833" s="2">
        <v>45606</v>
      </c>
      <c r="R833" s="7">
        <f>IF(ISBLANK(Nikes_Sales_Dataset___Working_file[[#This Row],[Order_Date]]),"Unknown Date",Nikes_Sales_Dataset___Working_file[[#This Row],[Order_Date]])</f>
        <v>45606</v>
      </c>
      <c r="S833" s="7" t="str">
        <f>IF(ISNUMBER(Nikes_Sales_Dataset___Working_file[[#This Row],[Cleaned Order Date]]),TEXT(Nikes_Sales_Dataset___Working_file[[#This Row],[Cleaned Order Date]],"mmm"),"Unknown")</f>
        <v>Nov</v>
      </c>
      <c r="T833" s="7" t="str">
        <f>IF(ISNUMBER(Nikes_Sales_Dataset___Working_file[[#This Row],[Cleaned Order Date]]),TEXT(Nikes_Sales_Dataset___Working_file[[#This Row],[Cleaned Order Date]],"yyyy"),"Unknown")</f>
        <v>2024</v>
      </c>
      <c r="U833" s="1" t="s">
        <v>17</v>
      </c>
      <c r="V833" s="1" t="s">
        <v>25</v>
      </c>
      <c r="W833" s="1" t="s">
        <v>25</v>
      </c>
      <c r="X833" s="9">
        <v>3134.87</v>
      </c>
    </row>
    <row r="834" spans="1:24" x14ac:dyDescent="0.25">
      <c r="A834" s="4">
        <v>2832</v>
      </c>
      <c r="B834" s="4" t="str">
        <f>Nikes_Sales_Dataset___Working_file[[#This Row],[Order_ID]]&amp;"_"&amp;TEXT(Nikes_Sales_Dataset___Working_file[[#This Row],[Cleaned Order Date]],"yyyymmdd")</f>
        <v>2832_20240517</v>
      </c>
      <c r="C834" s="1" t="s">
        <v>13</v>
      </c>
      <c r="D834" s="1" t="s">
        <v>43</v>
      </c>
      <c r="E834" s="1" t="s">
        <v>51</v>
      </c>
      <c r="F834" s="1" t="s">
        <v>41</v>
      </c>
      <c r="G834" s="1" t="s">
        <v>16</v>
      </c>
      <c r="H834">
        <v>0</v>
      </c>
      <c r="I834" s="3">
        <f>IF(ISBLANK(Nikes_Sales_Dataset___Working_file[[#This Row],[Units_Sold]]),IF(Nikes_Sales_Dataset___Working_file[[#This Row],[Profit]]&lt;0,0,1),Nikes_Sales_Dataset___Working_file[[#This Row],[Units_Sold]])</f>
        <v>0</v>
      </c>
      <c r="K834" s="9">
        <f>IF(ISBLANK(Nikes_Sales_Dataset___Working_file[[#This Row],[MRP]]),MEDIAN(Nikes_Sales_Dataset___Working_file[[#All],[MRP]]),Nikes_Sales_Dataset___Working_file[[#This Row],[MRP]])</f>
        <v>6110.0300000000007</v>
      </c>
      <c r="L834">
        <v>0.15</v>
      </c>
      <c r="M834">
        <f>IF(ISBLANK(Nikes_Sales_Dataset___Working_file[[#This Row],[Discount_Applied]]),0,Nikes_Sales_Dataset___Working_file[[#This Row],[Discount_Applied]])</f>
        <v>0.15</v>
      </c>
      <c r="N834" s="9">
        <f>Nikes_Sales_Dataset___Working_file[[#This Row],[MRP Final]]*(1-Nikes_Sales_Dataset___Working_file[[#This Row],[Cleaned Discount]])</f>
        <v>5193.5255000000006</v>
      </c>
      <c r="O834">
        <v>0</v>
      </c>
      <c r="P834" s="3">
        <f>Nikes_Sales_Dataset___Working_file[[#This Row],[Sales Price]]*Nikes_Sales_Dataset___Working_file[[#This Row],[Units Sold Filled]]</f>
        <v>0</v>
      </c>
      <c r="Q834" s="2">
        <v>45429</v>
      </c>
      <c r="R834" s="7">
        <f>IF(ISBLANK(Nikes_Sales_Dataset___Working_file[[#This Row],[Order_Date]]),"Unknown Date",Nikes_Sales_Dataset___Working_file[[#This Row],[Order_Date]])</f>
        <v>45429</v>
      </c>
      <c r="S834" s="7" t="str">
        <f>IF(ISNUMBER(Nikes_Sales_Dataset___Working_file[[#This Row],[Cleaned Order Date]]),TEXT(Nikes_Sales_Dataset___Working_file[[#This Row],[Cleaned Order Date]],"mmm"),"Unknown")</f>
        <v>May</v>
      </c>
      <c r="T834" s="7" t="str">
        <f>IF(ISNUMBER(Nikes_Sales_Dataset___Working_file[[#This Row],[Cleaned Order Date]]),TEXT(Nikes_Sales_Dataset___Working_file[[#This Row],[Cleaned Order Date]],"yyyy"),"Unknown")</f>
        <v>2024</v>
      </c>
      <c r="U834" s="1" t="s">
        <v>22</v>
      </c>
      <c r="V834" s="1" t="s">
        <v>23</v>
      </c>
      <c r="W834" s="1" t="s">
        <v>38</v>
      </c>
      <c r="X834" s="9">
        <v>752</v>
      </c>
    </row>
    <row r="835" spans="1:24" x14ac:dyDescent="0.25">
      <c r="A835" s="4">
        <v>2833</v>
      </c>
      <c r="B835" s="4" t="str">
        <f>Nikes_Sales_Dataset___Working_file[[#This Row],[Order_ID]]&amp;"_"&amp;TEXT(Nikes_Sales_Dataset___Working_file[[#This Row],[Cleaned Order Date]],"yyyymmdd")</f>
        <v>2833_20250119</v>
      </c>
      <c r="C835" s="1" t="s">
        <v>19</v>
      </c>
      <c r="D835" s="1" t="s">
        <v>14</v>
      </c>
      <c r="E835" s="1" t="s">
        <v>34</v>
      </c>
      <c r="F835" s="1" t="s">
        <v>32</v>
      </c>
      <c r="G835" s="1" t="s">
        <v>32</v>
      </c>
      <c r="H835">
        <v>4</v>
      </c>
      <c r="I835" s="3">
        <f>IF(ISBLANK(Nikes_Sales_Dataset___Working_file[[#This Row],[Units_Sold]]),IF(Nikes_Sales_Dataset___Working_file[[#This Row],[Profit]]&lt;0,0,1),Nikes_Sales_Dataset___Working_file[[#This Row],[Units_Sold]])</f>
        <v>4</v>
      </c>
      <c r="J835">
        <v>2224.9</v>
      </c>
      <c r="K835" s="9">
        <f>IF(ISBLANK(Nikes_Sales_Dataset___Working_file[[#This Row],[MRP]]),MEDIAN(Nikes_Sales_Dataset___Working_file[[#All],[MRP]]),Nikes_Sales_Dataset___Working_file[[#This Row],[MRP]])</f>
        <v>2224.9</v>
      </c>
      <c r="M835">
        <f>IF(ISBLANK(Nikes_Sales_Dataset___Working_file[[#This Row],[Discount_Applied]]),0,Nikes_Sales_Dataset___Working_file[[#This Row],[Discount_Applied]])</f>
        <v>0</v>
      </c>
      <c r="N835" s="9">
        <f>Nikes_Sales_Dataset___Working_file[[#This Row],[MRP Final]]*(1-Nikes_Sales_Dataset___Working_file[[#This Row],[Cleaned Discount]])</f>
        <v>2224.9</v>
      </c>
      <c r="O835">
        <v>0</v>
      </c>
      <c r="P835" s="3">
        <f>Nikes_Sales_Dataset___Working_file[[#This Row],[Sales Price]]*Nikes_Sales_Dataset___Working_file[[#This Row],[Units Sold Filled]]</f>
        <v>8899.6</v>
      </c>
      <c r="Q835" s="2">
        <v>45676</v>
      </c>
      <c r="R835" s="7">
        <f>IF(ISBLANK(Nikes_Sales_Dataset___Working_file[[#This Row],[Order_Date]]),"Unknown Date",Nikes_Sales_Dataset___Working_file[[#This Row],[Order_Date]])</f>
        <v>45676</v>
      </c>
      <c r="S835" s="7" t="str">
        <f>IF(ISNUMBER(Nikes_Sales_Dataset___Working_file[[#This Row],[Cleaned Order Date]]),TEXT(Nikes_Sales_Dataset___Working_file[[#This Row],[Cleaned Order Date]],"mmm"),"Unknown")</f>
        <v>Jan</v>
      </c>
      <c r="T835" s="7" t="str">
        <f>IF(ISNUMBER(Nikes_Sales_Dataset___Working_file[[#This Row],[Cleaned Order Date]]),TEXT(Nikes_Sales_Dataset___Working_file[[#This Row],[Cleaned Order Date]],"yyyy"),"Unknown")</f>
        <v>2025</v>
      </c>
      <c r="U835" s="1" t="s">
        <v>17</v>
      </c>
      <c r="V835" s="1" t="s">
        <v>29</v>
      </c>
      <c r="W835" s="1" t="s">
        <v>29</v>
      </c>
      <c r="X835" s="9">
        <v>-16.04</v>
      </c>
    </row>
    <row r="836" spans="1:24" x14ac:dyDescent="0.25">
      <c r="A836" s="4">
        <v>2834</v>
      </c>
      <c r="B836" s="4" t="str">
        <f>Nikes_Sales_Dataset___Working_file[[#This Row],[Order_ID]]&amp;"_"&amp;TEXT(Nikes_Sales_Dataset___Working_file[[#This Row],[Cleaned Order Date]],"yyyymmdd")</f>
        <v>2834_20240905</v>
      </c>
      <c r="C836" s="1" t="s">
        <v>13</v>
      </c>
      <c r="D836" s="1" t="s">
        <v>14</v>
      </c>
      <c r="E836" s="1" t="s">
        <v>34</v>
      </c>
      <c r="F836" s="1" t="s">
        <v>16</v>
      </c>
      <c r="G836" s="1" t="s">
        <v>16</v>
      </c>
      <c r="H836">
        <v>-1</v>
      </c>
      <c r="I836" s="3">
        <f>IF(ISBLANK(Nikes_Sales_Dataset___Working_file[[#This Row],[Units_Sold]]),IF(Nikes_Sales_Dataset___Working_file[[#This Row],[Profit]]&lt;0,0,1),Nikes_Sales_Dataset___Working_file[[#This Row],[Units_Sold]])</f>
        <v>-1</v>
      </c>
      <c r="J836">
        <v>9544.08</v>
      </c>
      <c r="K836" s="9">
        <f>IF(ISBLANK(Nikes_Sales_Dataset___Working_file[[#This Row],[MRP]]),MEDIAN(Nikes_Sales_Dataset___Working_file[[#All],[MRP]]),Nikes_Sales_Dataset___Working_file[[#This Row],[MRP]])</f>
        <v>9544.08</v>
      </c>
      <c r="M836">
        <f>IF(ISBLANK(Nikes_Sales_Dataset___Working_file[[#This Row],[Discount_Applied]]),0,Nikes_Sales_Dataset___Working_file[[#This Row],[Discount_Applied]])</f>
        <v>0</v>
      </c>
      <c r="N836" s="9">
        <f>Nikes_Sales_Dataset___Working_file[[#This Row],[MRP Final]]*(1-Nikes_Sales_Dataset___Working_file[[#This Row],[Cleaned Discount]])</f>
        <v>9544.08</v>
      </c>
      <c r="O836">
        <v>0</v>
      </c>
      <c r="P836" s="3">
        <f>Nikes_Sales_Dataset___Working_file[[#This Row],[Sales Price]]*Nikes_Sales_Dataset___Working_file[[#This Row],[Units Sold Filled]]</f>
        <v>-9544.08</v>
      </c>
      <c r="Q836" s="2">
        <v>45540</v>
      </c>
      <c r="R836" s="7">
        <f>IF(ISBLANK(Nikes_Sales_Dataset___Working_file[[#This Row],[Order_Date]]),"Unknown Date",Nikes_Sales_Dataset___Working_file[[#This Row],[Order_Date]])</f>
        <v>45540</v>
      </c>
      <c r="S836" s="7" t="str">
        <f>IF(ISNUMBER(Nikes_Sales_Dataset___Working_file[[#This Row],[Cleaned Order Date]]),TEXT(Nikes_Sales_Dataset___Working_file[[#This Row],[Cleaned Order Date]],"mmm"),"Unknown")</f>
        <v>Sep</v>
      </c>
      <c r="T836" s="7" t="str">
        <f>IF(ISNUMBER(Nikes_Sales_Dataset___Working_file[[#This Row],[Cleaned Order Date]]),TEXT(Nikes_Sales_Dataset___Working_file[[#This Row],[Cleaned Order Date]],"yyyy"),"Unknown")</f>
        <v>2024</v>
      </c>
      <c r="U836" s="1" t="s">
        <v>22</v>
      </c>
      <c r="V836" s="1" t="s">
        <v>45</v>
      </c>
      <c r="W836" s="1" t="s">
        <v>45</v>
      </c>
      <c r="X836" s="9">
        <v>575.58000000000004</v>
      </c>
    </row>
    <row r="837" spans="1:24" x14ac:dyDescent="0.25">
      <c r="A837" s="4">
        <v>2835</v>
      </c>
      <c r="B837" s="4" t="str">
        <f>Nikes_Sales_Dataset___Working_file[[#This Row],[Order_ID]]&amp;"_"&amp;TEXT(Nikes_Sales_Dataset___Working_file[[#This Row],[Cleaned Order Date]],"yyyymmdd")</f>
        <v>2835_20241007</v>
      </c>
      <c r="C837" s="1" t="s">
        <v>19</v>
      </c>
      <c r="D837" s="1" t="s">
        <v>26</v>
      </c>
      <c r="E837" s="1" t="s">
        <v>60</v>
      </c>
      <c r="F837" s="1" t="s">
        <v>41</v>
      </c>
      <c r="G837" s="1" t="s">
        <v>16</v>
      </c>
      <c r="I837" s="3">
        <f>IF(ISBLANK(Nikes_Sales_Dataset___Working_file[[#This Row],[Units_Sold]]),IF(Nikes_Sales_Dataset___Working_file[[#This Row],[Profit]]&lt;0,0,1),Nikes_Sales_Dataset___Working_file[[#This Row],[Units_Sold]])</f>
        <v>1</v>
      </c>
      <c r="J837">
        <v>9240.64</v>
      </c>
      <c r="K837" s="9">
        <f>IF(ISBLANK(Nikes_Sales_Dataset___Working_file[[#This Row],[MRP]]),MEDIAN(Nikes_Sales_Dataset___Working_file[[#All],[MRP]]),Nikes_Sales_Dataset___Working_file[[#This Row],[MRP]])</f>
        <v>9240.64</v>
      </c>
      <c r="L837">
        <v>0.63</v>
      </c>
      <c r="M837">
        <f>IF(ISBLANK(Nikes_Sales_Dataset___Working_file[[#This Row],[Discount_Applied]]),0,Nikes_Sales_Dataset___Working_file[[#This Row],[Discount_Applied]])</f>
        <v>0.63</v>
      </c>
      <c r="N837" s="9">
        <f>Nikes_Sales_Dataset___Working_file[[#This Row],[MRP Final]]*(1-Nikes_Sales_Dataset___Working_file[[#This Row],[Cleaned Discount]])</f>
        <v>3419.0367999999999</v>
      </c>
      <c r="O837">
        <v>0</v>
      </c>
      <c r="P837" s="3">
        <f>Nikes_Sales_Dataset___Working_file[[#This Row],[Sales Price]]*Nikes_Sales_Dataset___Working_file[[#This Row],[Units Sold Filled]]</f>
        <v>3419.0367999999999</v>
      </c>
      <c r="Q837" s="2">
        <v>45572</v>
      </c>
      <c r="R837" s="7">
        <f>IF(ISBLANK(Nikes_Sales_Dataset___Working_file[[#This Row],[Order_Date]]),"Unknown Date",Nikes_Sales_Dataset___Working_file[[#This Row],[Order_Date]])</f>
        <v>45572</v>
      </c>
      <c r="S837" s="7" t="str">
        <f>IF(ISNUMBER(Nikes_Sales_Dataset___Working_file[[#This Row],[Cleaned Order Date]]),TEXT(Nikes_Sales_Dataset___Working_file[[#This Row],[Cleaned Order Date]],"mmm"),"Unknown")</f>
        <v>Oct</v>
      </c>
      <c r="T837" s="7" t="str">
        <f>IF(ISNUMBER(Nikes_Sales_Dataset___Working_file[[#This Row],[Cleaned Order Date]]),TEXT(Nikes_Sales_Dataset___Working_file[[#This Row],[Cleaned Order Date]],"yyyy"),"Unknown")</f>
        <v>2024</v>
      </c>
      <c r="U837" s="1" t="s">
        <v>22</v>
      </c>
      <c r="V837" s="1" t="s">
        <v>29</v>
      </c>
      <c r="W837" s="1" t="s">
        <v>29</v>
      </c>
      <c r="X837" s="9">
        <v>1873.76</v>
      </c>
    </row>
    <row r="838" spans="1:24" x14ac:dyDescent="0.25">
      <c r="A838" s="4">
        <v>2836</v>
      </c>
      <c r="B838" s="4" t="str">
        <f>Nikes_Sales_Dataset___Working_file[[#This Row],[Order_ID]]&amp;"_"&amp;TEXT(Nikes_Sales_Dataset___Working_file[[#This Row],[Cleaned Order Date]],"yyyymmdd")</f>
        <v>2836_20250722</v>
      </c>
      <c r="C838" s="1" t="s">
        <v>35</v>
      </c>
      <c r="D838" s="1" t="s">
        <v>43</v>
      </c>
      <c r="E838" s="1" t="s">
        <v>51</v>
      </c>
      <c r="F838" s="1" t="s">
        <v>28</v>
      </c>
      <c r="G838" s="1" t="s">
        <v>28</v>
      </c>
      <c r="H838">
        <v>0</v>
      </c>
      <c r="I838" s="3">
        <f>IF(ISBLANK(Nikes_Sales_Dataset___Working_file[[#This Row],[Units_Sold]]),IF(Nikes_Sales_Dataset___Working_file[[#This Row],[Profit]]&lt;0,0,1),Nikes_Sales_Dataset___Working_file[[#This Row],[Units_Sold]])</f>
        <v>0</v>
      </c>
      <c r="J838">
        <v>9098.9</v>
      </c>
      <c r="K838" s="9">
        <f>IF(ISBLANK(Nikes_Sales_Dataset___Working_file[[#This Row],[MRP]]),MEDIAN(Nikes_Sales_Dataset___Working_file[[#All],[MRP]]),Nikes_Sales_Dataset___Working_file[[#This Row],[MRP]])</f>
        <v>9098.9</v>
      </c>
      <c r="L838">
        <v>0.75</v>
      </c>
      <c r="M838">
        <f>IF(ISBLANK(Nikes_Sales_Dataset___Working_file[[#This Row],[Discount_Applied]]),0,Nikes_Sales_Dataset___Working_file[[#This Row],[Discount_Applied]])</f>
        <v>0.75</v>
      </c>
      <c r="N838" s="9">
        <f>Nikes_Sales_Dataset___Working_file[[#This Row],[MRP Final]]*(1-Nikes_Sales_Dataset___Working_file[[#This Row],[Cleaned Discount]])</f>
        <v>2274.7249999999999</v>
      </c>
      <c r="O838">
        <v>0</v>
      </c>
      <c r="P838" s="3">
        <f>Nikes_Sales_Dataset___Working_file[[#This Row],[Sales Price]]*Nikes_Sales_Dataset___Working_file[[#This Row],[Units Sold Filled]]</f>
        <v>0</v>
      </c>
      <c r="Q838" s="2">
        <v>45860</v>
      </c>
      <c r="R838" s="7">
        <f>IF(ISBLANK(Nikes_Sales_Dataset___Working_file[[#This Row],[Order_Date]]),"Unknown Date",Nikes_Sales_Dataset___Working_file[[#This Row],[Order_Date]])</f>
        <v>45860</v>
      </c>
      <c r="S838" s="7" t="str">
        <f>IF(ISNUMBER(Nikes_Sales_Dataset___Working_file[[#This Row],[Cleaned Order Date]]),TEXT(Nikes_Sales_Dataset___Working_file[[#This Row],[Cleaned Order Date]],"mmm"),"Unknown")</f>
        <v>Jul</v>
      </c>
      <c r="T838" s="7" t="str">
        <f>IF(ISNUMBER(Nikes_Sales_Dataset___Working_file[[#This Row],[Cleaned Order Date]]),TEXT(Nikes_Sales_Dataset___Working_file[[#This Row],[Cleaned Order Date]],"yyyy"),"Unknown")</f>
        <v>2025</v>
      </c>
      <c r="U838" s="1" t="s">
        <v>22</v>
      </c>
      <c r="V838" s="1" t="s">
        <v>33</v>
      </c>
      <c r="W838" s="1" t="s">
        <v>33</v>
      </c>
      <c r="X838" s="9">
        <v>2729.87</v>
      </c>
    </row>
    <row r="839" spans="1:24" x14ac:dyDescent="0.25">
      <c r="A839" s="4">
        <v>2837</v>
      </c>
      <c r="B839" s="4" t="str">
        <f>Nikes_Sales_Dataset___Working_file[[#This Row],[Order_ID]]&amp;"_"&amp;TEXT(Nikes_Sales_Dataset___Working_file[[#This Row],[Cleaned Order Date]],"yyyymmdd")</f>
        <v>2837_Unknown Date</v>
      </c>
      <c r="C839" s="1" t="s">
        <v>19</v>
      </c>
      <c r="D839" s="1" t="s">
        <v>30</v>
      </c>
      <c r="E839" s="1" t="s">
        <v>56</v>
      </c>
      <c r="F839" s="1" t="s">
        <v>28</v>
      </c>
      <c r="G839" s="1" t="s">
        <v>28</v>
      </c>
      <c r="I839" s="3">
        <f>IF(ISBLANK(Nikes_Sales_Dataset___Working_file[[#This Row],[Units_Sold]]),IF(Nikes_Sales_Dataset___Working_file[[#This Row],[Profit]]&lt;0,0,1),Nikes_Sales_Dataset___Working_file[[#This Row],[Units_Sold]])</f>
        <v>1</v>
      </c>
      <c r="J839">
        <v>8889.68</v>
      </c>
      <c r="K839" s="9">
        <f>IF(ISBLANK(Nikes_Sales_Dataset___Working_file[[#This Row],[MRP]]),MEDIAN(Nikes_Sales_Dataset___Working_file[[#All],[MRP]]),Nikes_Sales_Dataset___Working_file[[#This Row],[MRP]])</f>
        <v>8889.68</v>
      </c>
      <c r="M839">
        <f>IF(ISBLANK(Nikes_Sales_Dataset___Working_file[[#This Row],[Discount_Applied]]),0,Nikes_Sales_Dataset___Working_file[[#This Row],[Discount_Applied]])</f>
        <v>0</v>
      </c>
      <c r="N839" s="9">
        <f>Nikes_Sales_Dataset___Working_file[[#This Row],[MRP Final]]*(1-Nikes_Sales_Dataset___Working_file[[#This Row],[Cleaned Discount]])</f>
        <v>8889.68</v>
      </c>
      <c r="O839">
        <v>0</v>
      </c>
      <c r="P839" s="3">
        <f>Nikes_Sales_Dataset___Working_file[[#This Row],[Sales Price]]*Nikes_Sales_Dataset___Working_file[[#This Row],[Units Sold Filled]]</f>
        <v>8889.68</v>
      </c>
      <c r="Q839" s="2"/>
      <c r="R839" s="7" t="str">
        <f>IF(ISBLANK(Nikes_Sales_Dataset___Working_file[[#This Row],[Order_Date]]),"Unknown Date",Nikes_Sales_Dataset___Working_file[[#This Row],[Order_Date]])</f>
        <v>Unknown Date</v>
      </c>
      <c r="S839" s="7" t="str">
        <f>IF(ISNUMBER(Nikes_Sales_Dataset___Working_file[[#This Row],[Cleaned Order Date]]),TEXT(Nikes_Sales_Dataset___Working_file[[#This Row],[Cleaned Order Date]],"mmm"),"Unknown")</f>
        <v>Unknown</v>
      </c>
      <c r="T839" s="7" t="str">
        <f>IF(ISNUMBER(Nikes_Sales_Dataset___Working_file[[#This Row],[Cleaned Order Date]]),TEXT(Nikes_Sales_Dataset___Working_file[[#This Row],[Cleaned Order Date]],"yyyy"),"Unknown")</f>
        <v>Unknown</v>
      </c>
      <c r="U839" s="1" t="s">
        <v>17</v>
      </c>
      <c r="V839" s="1" t="s">
        <v>25</v>
      </c>
      <c r="W839" s="1" t="s">
        <v>25</v>
      </c>
      <c r="X839" s="9">
        <v>2191.17</v>
      </c>
    </row>
    <row r="840" spans="1:24" x14ac:dyDescent="0.25">
      <c r="A840" s="4">
        <v>2838</v>
      </c>
      <c r="B840" s="4" t="str">
        <f>Nikes_Sales_Dataset___Working_file[[#This Row],[Order_ID]]&amp;"_"&amp;TEXT(Nikes_Sales_Dataset___Working_file[[#This Row],[Cleaned Order Date]],"yyyymmdd")</f>
        <v>2838_20250108</v>
      </c>
      <c r="C840" s="1" t="s">
        <v>19</v>
      </c>
      <c r="D840" s="1" t="s">
        <v>43</v>
      </c>
      <c r="E840" s="1" t="s">
        <v>44</v>
      </c>
      <c r="F840" s="1" t="s">
        <v>32</v>
      </c>
      <c r="G840" s="1" t="s">
        <v>32</v>
      </c>
      <c r="H840">
        <v>4</v>
      </c>
      <c r="I840" s="3">
        <f>IF(ISBLANK(Nikes_Sales_Dataset___Working_file[[#This Row],[Units_Sold]]),IF(Nikes_Sales_Dataset___Working_file[[#This Row],[Profit]]&lt;0,0,1),Nikes_Sales_Dataset___Working_file[[#This Row],[Units_Sold]])</f>
        <v>4</v>
      </c>
      <c r="J840">
        <v>8605.73</v>
      </c>
      <c r="K840" s="9">
        <f>IF(ISBLANK(Nikes_Sales_Dataset___Working_file[[#This Row],[MRP]]),MEDIAN(Nikes_Sales_Dataset___Working_file[[#All],[MRP]]),Nikes_Sales_Dataset___Working_file[[#This Row],[MRP]])</f>
        <v>8605.73</v>
      </c>
      <c r="M840">
        <f>IF(ISBLANK(Nikes_Sales_Dataset___Working_file[[#This Row],[Discount_Applied]]),0,Nikes_Sales_Dataset___Working_file[[#This Row],[Discount_Applied]])</f>
        <v>0</v>
      </c>
      <c r="N840" s="9">
        <f>Nikes_Sales_Dataset___Working_file[[#This Row],[MRP Final]]*(1-Nikes_Sales_Dataset___Working_file[[#This Row],[Cleaned Discount]])</f>
        <v>8605.73</v>
      </c>
      <c r="O840">
        <v>0</v>
      </c>
      <c r="P840" s="3">
        <f>Nikes_Sales_Dataset___Working_file[[#This Row],[Sales Price]]*Nikes_Sales_Dataset___Working_file[[#This Row],[Units Sold Filled]]</f>
        <v>34422.92</v>
      </c>
      <c r="Q840" s="2">
        <v>45665</v>
      </c>
      <c r="R840" s="7">
        <f>IF(ISBLANK(Nikes_Sales_Dataset___Working_file[[#This Row],[Order_Date]]),"Unknown Date",Nikes_Sales_Dataset___Working_file[[#This Row],[Order_Date]])</f>
        <v>45665</v>
      </c>
      <c r="S840" s="7" t="str">
        <f>IF(ISNUMBER(Nikes_Sales_Dataset___Working_file[[#This Row],[Cleaned Order Date]]),TEXT(Nikes_Sales_Dataset___Working_file[[#This Row],[Cleaned Order Date]],"mmm"),"Unknown")</f>
        <v>Jan</v>
      </c>
      <c r="T840" s="7" t="str">
        <f>IF(ISNUMBER(Nikes_Sales_Dataset___Working_file[[#This Row],[Cleaned Order Date]]),TEXT(Nikes_Sales_Dataset___Working_file[[#This Row],[Cleaned Order Date]],"yyyy"),"Unknown")</f>
        <v>2025</v>
      </c>
      <c r="U840" s="1" t="s">
        <v>22</v>
      </c>
      <c r="V840" s="1" t="s">
        <v>29</v>
      </c>
      <c r="W840" s="1" t="s">
        <v>29</v>
      </c>
      <c r="X840" s="9">
        <v>-990.99</v>
      </c>
    </row>
    <row r="841" spans="1:24" x14ac:dyDescent="0.25">
      <c r="A841" s="4">
        <v>2839</v>
      </c>
      <c r="B841" s="4" t="str">
        <f>Nikes_Sales_Dataset___Working_file[[#This Row],[Order_ID]]&amp;"_"&amp;TEXT(Nikes_Sales_Dataset___Working_file[[#This Row],[Cleaned Order Date]],"yyyymmdd")</f>
        <v>2839_20250303</v>
      </c>
      <c r="C841" s="1" t="s">
        <v>35</v>
      </c>
      <c r="D841" s="1" t="s">
        <v>26</v>
      </c>
      <c r="E841" s="1" t="s">
        <v>40</v>
      </c>
      <c r="F841" s="1" t="s">
        <v>49</v>
      </c>
      <c r="G841" s="1" t="s">
        <v>16</v>
      </c>
      <c r="I841" s="3">
        <f>IF(ISBLANK(Nikes_Sales_Dataset___Working_file[[#This Row],[Units_Sold]]),IF(Nikes_Sales_Dataset___Working_file[[#This Row],[Profit]]&lt;0,0,1),Nikes_Sales_Dataset___Working_file[[#This Row],[Units_Sold]])</f>
        <v>1</v>
      </c>
      <c r="K841" s="9">
        <f>IF(ISBLANK(Nikes_Sales_Dataset___Working_file[[#This Row],[MRP]]),MEDIAN(Nikes_Sales_Dataset___Working_file[[#All],[MRP]]),Nikes_Sales_Dataset___Working_file[[#This Row],[MRP]])</f>
        <v>6110.0300000000007</v>
      </c>
      <c r="M841">
        <f>IF(ISBLANK(Nikes_Sales_Dataset___Working_file[[#This Row],[Discount_Applied]]),0,Nikes_Sales_Dataset___Working_file[[#This Row],[Discount_Applied]])</f>
        <v>0</v>
      </c>
      <c r="N841" s="9">
        <f>Nikes_Sales_Dataset___Working_file[[#This Row],[MRP Final]]*(1-Nikes_Sales_Dataset___Working_file[[#This Row],[Cleaned Discount]])</f>
        <v>6110.0300000000007</v>
      </c>
      <c r="O841">
        <v>0</v>
      </c>
      <c r="P841" s="3">
        <f>Nikes_Sales_Dataset___Working_file[[#This Row],[Sales Price]]*Nikes_Sales_Dataset___Working_file[[#This Row],[Units Sold Filled]]</f>
        <v>6110.0300000000007</v>
      </c>
      <c r="Q841" s="2">
        <v>45719</v>
      </c>
      <c r="R841" s="7">
        <f>IF(ISBLANK(Nikes_Sales_Dataset___Working_file[[#This Row],[Order_Date]]),"Unknown Date",Nikes_Sales_Dataset___Working_file[[#This Row],[Order_Date]])</f>
        <v>45719</v>
      </c>
      <c r="S841" s="7" t="str">
        <f>IF(ISNUMBER(Nikes_Sales_Dataset___Working_file[[#This Row],[Cleaned Order Date]]),TEXT(Nikes_Sales_Dataset___Working_file[[#This Row],[Cleaned Order Date]],"mmm"),"Unknown")</f>
        <v>Mar</v>
      </c>
      <c r="T841" s="7" t="str">
        <f>IF(ISNUMBER(Nikes_Sales_Dataset___Working_file[[#This Row],[Cleaned Order Date]]),TEXT(Nikes_Sales_Dataset___Working_file[[#This Row],[Cleaned Order Date]],"yyyy"),"Unknown")</f>
        <v>2025</v>
      </c>
      <c r="U841" s="1" t="s">
        <v>17</v>
      </c>
      <c r="V841" s="1" t="s">
        <v>23</v>
      </c>
      <c r="W841" s="1" t="s">
        <v>38</v>
      </c>
      <c r="X841" s="9">
        <v>2992.52</v>
      </c>
    </row>
    <row r="842" spans="1:24" x14ac:dyDescent="0.25">
      <c r="A842" s="4">
        <v>2050</v>
      </c>
      <c r="B842" s="4" t="str">
        <f>Nikes_Sales_Dataset___Working_file[[#This Row],[Order_ID]]&amp;"_"&amp;TEXT(Nikes_Sales_Dataset___Working_file[[#This Row],[Cleaned Order Date]],"yyyymmdd")</f>
        <v>2050_20241128</v>
      </c>
      <c r="C842" s="1" t="s">
        <v>19</v>
      </c>
      <c r="D842" s="1" t="s">
        <v>26</v>
      </c>
      <c r="E842" s="1" t="s">
        <v>27</v>
      </c>
      <c r="F842" s="1" t="s">
        <v>28</v>
      </c>
      <c r="G842" s="1" t="s">
        <v>28</v>
      </c>
      <c r="H842">
        <v>-1</v>
      </c>
      <c r="I842" s="3">
        <f>IF(ISBLANK(Nikes_Sales_Dataset___Working_file[[#This Row],[Units_Sold]]),IF(Nikes_Sales_Dataset___Working_file[[#This Row],[Profit]]&lt;0,0,1),Nikes_Sales_Dataset___Working_file[[#This Row],[Units_Sold]])</f>
        <v>-1</v>
      </c>
      <c r="K842" s="9">
        <f>IF(ISBLANK(Nikes_Sales_Dataset___Working_file[[#This Row],[MRP]]),MEDIAN(Nikes_Sales_Dataset___Working_file[[#All],[MRP]]),Nikes_Sales_Dataset___Working_file[[#This Row],[MRP]])</f>
        <v>6110.0300000000007</v>
      </c>
      <c r="M842">
        <f>IF(ISBLANK(Nikes_Sales_Dataset___Working_file[[#This Row],[Discount_Applied]]),0,Nikes_Sales_Dataset___Working_file[[#This Row],[Discount_Applied]])</f>
        <v>0</v>
      </c>
      <c r="N842" s="9">
        <f>Nikes_Sales_Dataset___Working_file[[#This Row],[MRP Final]]*(1-Nikes_Sales_Dataset___Working_file[[#This Row],[Cleaned Discount]])</f>
        <v>6110.0300000000007</v>
      </c>
      <c r="O842">
        <v>0</v>
      </c>
      <c r="P842" s="3">
        <f>Nikes_Sales_Dataset___Working_file[[#This Row],[Sales Price]]*Nikes_Sales_Dataset___Working_file[[#This Row],[Units Sold Filled]]</f>
        <v>-6110.0300000000007</v>
      </c>
      <c r="Q842" s="2">
        <v>45624</v>
      </c>
      <c r="R842" s="7">
        <f>IF(ISBLANK(Nikes_Sales_Dataset___Working_file[[#This Row],[Order_Date]]),"Unknown Date",Nikes_Sales_Dataset___Working_file[[#This Row],[Order_Date]])</f>
        <v>45624</v>
      </c>
      <c r="S842" s="7" t="str">
        <f>IF(ISNUMBER(Nikes_Sales_Dataset___Working_file[[#This Row],[Cleaned Order Date]]),TEXT(Nikes_Sales_Dataset___Working_file[[#This Row],[Cleaned Order Date]],"mmm"),"Unknown")</f>
        <v>Nov</v>
      </c>
      <c r="T842" s="7" t="str">
        <f>IF(ISNUMBER(Nikes_Sales_Dataset___Working_file[[#This Row],[Cleaned Order Date]]),TEXT(Nikes_Sales_Dataset___Working_file[[#This Row],[Cleaned Order Date]],"yyyy"),"Unknown")</f>
        <v>2024</v>
      </c>
      <c r="U842" s="1" t="s">
        <v>17</v>
      </c>
      <c r="V842" s="1" t="s">
        <v>45</v>
      </c>
      <c r="W842" s="1" t="s">
        <v>45</v>
      </c>
      <c r="X842" s="9">
        <v>3407.87</v>
      </c>
    </row>
    <row r="843" spans="1:24" x14ac:dyDescent="0.25">
      <c r="A843" s="4">
        <v>2841</v>
      </c>
      <c r="B843" s="4" t="str">
        <f>Nikes_Sales_Dataset___Working_file[[#This Row],[Order_ID]]&amp;"_"&amp;TEXT(Nikes_Sales_Dataset___Working_file[[#This Row],[Cleaned Order Date]],"yyyymmdd")</f>
        <v>2841_Unknown Date</v>
      </c>
      <c r="C843" s="1" t="s">
        <v>35</v>
      </c>
      <c r="D843" s="1" t="s">
        <v>43</v>
      </c>
      <c r="E843" s="1" t="s">
        <v>61</v>
      </c>
      <c r="F843" s="1" t="s">
        <v>16</v>
      </c>
      <c r="G843" s="1" t="s">
        <v>16</v>
      </c>
      <c r="H843">
        <v>1</v>
      </c>
      <c r="I843" s="3">
        <f>IF(ISBLANK(Nikes_Sales_Dataset___Working_file[[#This Row],[Units_Sold]]),IF(Nikes_Sales_Dataset___Working_file[[#This Row],[Profit]]&lt;0,0,1),Nikes_Sales_Dataset___Working_file[[#This Row],[Units_Sold]])</f>
        <v>1</v>
      </c>
      <c r="J843">
        <v>4166.9399999999996</v>
      </c>
      <c r="K843" s="9">
        <f>IF(ISBLANK(Nikes_Sales_Dataset___Working_file[[#This Row],[MRP]]),MEDIAN(Nikes_Sales_Dataset___Working_file[[#All],[MRP]]),Nikes_Sales_Dataset___Working_file[[#This Row],[MRP]])</f>
        <v>4166.9399999999996</v>
      </c>
      <c r="M843">
        <f>IF(ISBLANK(Nikes_Sales_Dataset___Working_file[[#This Row],[Discount_Applied]]),0,Nikes_Sales_Dataset___Working_file[[#This Row],[Discount_Applied]])</f>
        <v>0</v>
      </c>
      <c r="N843" s="9">
        <f>Nikes_Sales_Dataset___Working_file[[#This Row],[MRP Final]]*(1-Nikes_Sales_Dataset___Working_file[[#This Row],[Cleaned Discount]])</f>
        <v>4166.9399999999996</v>
      </c>
      <c r="O843">
        <v>0</v>
      </c>
      <c r="P843" s="3">
        <f>Nikes_Sales_Dataset___Working_file[[#This Row],[Sales Price]]*Nikes_Sales_Dataset___Working_file[[#This Row],[Units Sold Filled]]</f>
        <v>4166.9399999999996</v>
      </c>
      <c r="Q843" s="2"/>
      <c r="R843" s="7" t="str">
        <f>IF(ISBLANK(Nikes_Sales_Dataset___Working_file[[#This Row],[Order_Date]]),"Unknown Date",Nikes_Sales_Dataset___Working_file[[#This Row],[Order_Date]])</f>
        <v>Unknown Date</v>
      </c>
      <c r="S843" s="7" t="str">
        <f>IF(ISNUMBER(Nikes_Sales_Dataset___Working_file[[#This Row],[Cleaned Order Date]]),TEXT(Nikes_Sales_Dataset___Working_file[[#This Row],[Cleaned Order Date]],"mmm"),"Unknown")</f>
        <v>Unknown</v>
      </c>
      <c r="T843" s="7" t="str">
        <f>IF(ISNUMBER(Nikes_Sales_Dataset___Working_file[[#This Row],[Cleaned Order Date]]),TEXT(Nikes_Sales_Dataset___Working_file[[#This Row],[Cleaned Order Date]],"yyyy"),"Unknown")</f>
        <v>Unknown</v>
      </c>
      <c r="U843" s="1" t="s">
        <v>17</v>
      </c>
      <c r="V843" s="1" t="s">
        <v>33</v>
      </c>
      <c r="W843" s="1" t="s">
        <v>33</v>
      </c>
      <c r="X843" s="9">
        <v>2865.93</v>
      </c>
    </row>
    <row r="844" spans="1:24" x14ac:dyDescent="0.25">
      <c r="A844" s="4">
        <v>2842</v>
      </c>
      <c r="B844" s="4" t="str">
        <f>Nikes_Sales_Dataset___Working_file[[#This Row],[Order_ID]]&amp;"_"&amp;TEXT(Nikes_Sales_Dataset___Working_file[[#This Row],[Cleaned Order Date]],"yyyymmdd")</f>
        <v>2842_20250119</v>
      </c>
      <c r="C844" s="1" t="s">
        <v>19</v>
      </c>
      <c r="D844" s="1" t="s">
        <v>20</v>
      </c>
      <c r="E844" s="1" t="s">
        <v>55</v>
      </c>
      <c r="F844" s="1" t="s">
        <v>16</v>
      </c>
      <c r="G844" s="1" t="s">
        <v>16</v>
      </c>
      <c r="H844">
        <v>-1</v>
      </c>
      <c r="I844" s="3">
        <f>IF(ISBLANK(Nikes_Sales_Dataset___Working_file[[#This Row],[Units_Sold]]),IF(Nikes_Sales_Dataset___Working_file[[#This Row],[Profit]]&lt;0,0,1),Nikes_Sales_Dataset___Working_file[[#This Row],[Units_Sold]])</f>
        <v>-1</v>
      </c>
      <c r="K844" s="9">
        <f>IF(ISBLANK(Nikes_Sales_Dataset___Working_file[[#This Row],[MRP]]),MEDIAN(Nikes_Sales_Dataset___Working_file[[#All],[MRP]]),Nikes_Sales_Dataset___Working_file[[#This Row],[MRP]])</f>
        <v>6110.0300000000007</v>
      </c>
      <c r="M844">
        <f>IF(ISBLANK(Nikes_Sales_Dataset___Working_file[[#This Row],[Discount_Applied]]),0,Nikes_Sales_Dataset___Working_file[[#This Row],[Discount_Applied]])</f>
        <v>0</v>
      </c>
      <c r="N844" s="9">
        <f>Nikes_Sales_Dataset___Working_file[[#This Row],[MRP Final]]*(1-Nikes_Sales_Dataset___Working_file[[#This Row],[Cleaned Discount]])</f>
        <v>6110.0300000000007</v>
      </c>
      <c r="O844">
        <v>0</v>
      </c>
      <c r="P844" s="3">
        <f>Nikes_Sales_Dataset___Working_file[[#This Row],[Sales Price]]*Nikes_Sales_Dataset___Working_file[[#This Row],[Units Sold Filled]]</f>
        <v>-6110.0300000000007</v>
      </c>
      <c r="Q844" s="2">
        <v>45676</v>
      </c>
      <c r="R844" s="7">
        <f>IF(ISBLANK(Nikes_Sales_Dataset___Working_file[[#This Row],[Order_Date]]),"Unknown Date",Nikes_Sales_Dataset___Working_file[[#This Row],[Order_Date]])</f>
        <v>45676</v>
      </c>
      <c r="S844" s="7" t="str">
        <f>IF(ISNUMBER(Nikes_Sales_Dataset___Working_file[[#This Row],[Cleaned Order Date]]),TEXT(Nikes_Sales_Dataset___Working_file[[#This Row],[Cleaned Order Date]],"mmm"),"Unknown")</f>
        <v>Jan</v>
      </c>
      <c r="T844" s="7" t="str">
        <f>IF(ISNUMBER(Nikes_Sales_Dataset___Working_file[[#This Row],[Cleaned Order Date]]),TEXT(Nikes_Sales_Dataset___Working_file[[#This Row],[Cleaned Order Date]],"yyyy"),"Unknown")</f>
        <v>2025</v>
      </c>
      <c r="U844" s="1" t="s">
        <v>17</v>
      </c>
      <c r="V844" s="1" t="s">
        <v>36</v>
      </c>
      <c r="W844" s="1" t="s">
        <v>36</v>
      </c>
      <c r="X844" s="9">
        <v>-1193.98</v>
      </c>
    </row>
    <row r="845" spans="1:24" x14ac:dyDescent="0.25">
      <c r="A845" s="4">
        <v>2843</v>
      </c>
      <c r="B845" s="4" t="str">
        <f>Nikes_Sales_Dataset___Working_file[[#This Row],[Order_ID]]&amp;"_"&amp;TEXT(Nikes_Sales_Dataset___Working_file[[#This Row],[Cleaned Order Date]],"yyyymmdd")</f>
        <v>2843_20250425</v>
      </c>
      <c r="C845" s="1" t="s">
        <v>35</v>
      </c>
      <c r="D845" s="1" t="s">
        <v>14</v>
      </c>
      <c r="E845" s="1" t="s">
        <v>15</v>
      </c>
      <c r="F845" s="1" t="s">
        <v>53</v>
      </c>
      <c r="G845" s="1" t="s">
        <v>32</v>
      </c>
      <c r="I845" s="3">
        <f>IF(ISBLANK(Nikes_Sales_Dataset___Working_file[[#This Row],[Units_Sold]]),IF(Nikes_Sales_Dataset___Working_file[[#This Row],[Profit]]&lt;0,0,1),Nikes_Sales_Dataset___Working_file[[#This Row],[Units_Sold]])</f>
        <v>1</v>
      </c>
      <c r="K845" s="9">
        <f>IF(ISBLANK(Nikes_Sales_Dataset___Working_file[[#This Row],[MRP]]),MEDIAN(Nikes_Sales_Dataset___Working_file[[#All],[MRP]]),Nikes_Sales_Dataset___Working_file[[#This Row],[MRP]])</f>
        <v>6110.0300000000007</v>
      </c>
      <c r="M845">
        <f>IF(ISBLANK(Nikes_Sales_Dataset___Working_file[[#This Row],[Discount_Applied]]),0,Nikes_Sales_Dataset___Working_file[[#This Row],[Discount_Applied]])</f>
        <v>0</v>
      </c>
      <c r="N845" s="9">
        <f>Nikes_Sales_Dataset___Working_file[[#This Row],[MRP Final]]*(1-Nikes_Sales_Dataset___Working_file[[#This Row],[Cleaned Discount]])</f>
        <v>6110.0300000000007</v>
      </c>
      <c r="O845">
        <v>0</v>
      </c>
      <c r="P845" s="3">
        <f>Nikes_Sales_Dataset___Working_file[[#This Row],[Sales Price]]*Nikes_Sales_Dataset___Working_file[[#This Row],[Units Sold Filled]]</f>
        <v>6110.0300000000007</v>
      </c>
      <c r="Q845" s="2">
        <v>45772</v>
      </c>
      <c r="R845" s="7">
        <f>IF(ISBLANK(Nikes_Sales_Dataset___Working_file[[#This Row],[Order_Date]]),"Unknown Date",Nikes_Sales_Dataset___Working_file[[#This Row],[Order_Date]])</f>
        <v>45772</v>
      </c>
      <c r="S845" s="7" t="str">
        <f>IF(ISNUMBER(Nikes_Sales_Dataset___Working_file[[#This Row],[Cleaned Order Date]]),TEXT(Nikes_Sales_Dataset___Working_file[[#This Row],[Cleaned Order Date]],"mmm"),"Unknown")</f>
        <v>Apr</v>
      </c>
      <c r="T845" s="7" t="str">
        <f>IF(ISNUMBER(Nikes_Sales_Dataset___Working_file[[#This Row],[Cleaned Order Date]]),TEXT(Nikes_Sales_Dataset___Working_file[[#This Row],[Cleaned Order Date]],"yyyy"),"Unknown")</f>
        <v>2025</v>
      </c>
      <c r="U845" s="1" t="s">
        <v>17</v>
      </c>
      <c r="V845" s="1" t="s">
        <v>25</v>
      </c>
      <c r="W845" s="1" t="s">
        <v>25</v>
      </c>
      <c r="X845" s="9">
        <v>3574.05</v>
      </c>
    </row>
    <row r="846" spans="1:24" x14ac:dyDescent="0.25">
      <c r="A846" s="4">
        <v>2844</v>
      </c>
      <c r="B846" s="4" t="str">
        <f>Nikes_Sales_Dataset___Working_file[[#This Row],[Order_ID]]&amp;"_"&amp;TEXT(Nikes_Sales_Dataset___Working_file[[#This Row],[Cleaned Order Date]],"yyyymmdd")</f>
        <v>2844_Unknown Date</v>
      </c>
      <c r="C846" s="1" t="s">
        <v>35</v>
      </c>
      <c r="D846" s="1" t="s">
        <v>26</v>
      </c>
      <c r="E846" s="1" t="s">
        <v>40</v>
      </c>
      <c r="F846" s="1" t="s">
        <v>41</v>
      </c>
      <c r="G846" s="1" t="s">
        <v>16</v>
      </c>
      <c r="H846">
        <v>2</v>
      </c>
      <c r="I846" s="3">
        <f>IF(ISBLANK(Nikes_Sales_Dataset___Working_file[[#This Row],[Units_Sold]]),IF(Nikes_Sales_Dataset___Working_file[[#This Row],[Profit]]&lt;0,0,1),Nikes_Sales_Dataset___Working_file[[#This Row],[Units_Sold]])</f>
        <v>2</v>
      </c>
      <c r="J846">
        <v>6495.53</v>
      </c>
      <c r="K846" s="9">
        <f>IF(ISBLANK(Nikes_Sales_Dataset___Working_file[[#This Row],[MRP]]),MEDIAN(Nikes_Sales_Dataset___Working_file[[#All],[MRP]]),Nikes_Sales_Dataset___Working_file[[#This Row],[MRP]])</f>
        <v>6495.53</v>
      </c>
      <c r="L846">
        <v>0.23</v>
      </c>
      <c r="M846">
        <f>IF(ISBLANK(Nikes_Sales_Dataset___Working_file[[#This Row],[Discount_Applied]]),0,Nikes_Sales_Dataset___Working_file[[#This Row],[Discount_Applied]])</f>
        <v>0.23</v>
      </c>
      <c r="N846" s="9">
        <f>Nikes_Sales_Dataset___Working_file[[#This Row],[MRP Final]]*(1-Nikes_Sales_Dataset___Working_file[[#This Row],[Cleaned Discount]])</f>
        <v>5001.5581000000002</v>
      </c>
      <c r="O846">
        <v>10003.120000000001</v>
      </c>
      <c r="P846" s="3">
        <f>Nikes_Sales_Dataset___Working_file[[#This Row],[Sales Price]]*Nikes_Sales_Dataset___Working_file[[#This Row],[Units Sold Filled]]</f>
        <v>10003.1162</v>
      </c>
      <c r="Q846" s="2"/>
      <c r="R846" s="7" t="str">
        <f>IF(ISBLANK(Nikes_Sales_Dataset___Working_file[[#This Row],[Order_Date]]),"Unknown Date",Nikes_Sales_Dataset___Working_file[[#This Row],[Order_Date]])</f>
        <v>Unknown Date</v>
      </c>
      <c r="S846" s="7" t="str">
        <f>IF(ISNUMBER(Nikes_Sales_Dataset___Working_file[[#This Row],[Cleaned Order Date]]),TEXT(Nikes_Sales_Dataset___Working_file[[#This Row],[Cleaned Order Date]],"mmm"),"Unknown")</f>
        <v>Unknown</v>
      </c>
      <c r="T846" s="7" t="str">
        <f>IF(ISNUMBER(Nikes_Sales_Dataset___Working_file[[#This Row],[Cleaned Order Date]]),TEXT(Nikes_Sales_Dataset___Working_file[[#This Row],[Cleaned Order Date]],"yyyy"),"Unknown")</f>
        <v>Unknown</v>
      </c>
      <c r="U846" s="1" t="s">
        <v>22</v>
      </c>
      <c r="V846" s="1" t="s">
        <v>25</v>
      </c>
      <c r="W846" s="1" t="s">
        <v>25</v>
      </c>
      <c r="X846" s="9">
        <v>-951.85</v>
      </c>
    </row>
    <row r="847" spans="1:24" x14ac:dyDescent="0.25">
      <c r="A847" s="4">
        <v>2845</v>
      </c>
      <c r="B847" s="4" t="str">
        <f>Nikes_Sales_Dataset___Working_file[[#This Row],[Order_ID]]&amp;"_"&amp;TEXT(Nikes_Sales_Dataset___Working_file[[#This Row],[Cleaned Order Date]],"yyyymmdd")</f>
        <v>2845_20231031</v>
      </c>
      <c r="C847" s="1" t="s">
        <v>35</v>
      </c>
      <c r="D847" s="1" t="s">
        <v>14</v>
      </c>
      <c r="E847" s="1" t="s">
        <v>54</v>
      </c>
      <c r="F847" s="1" t="s">
        <v>41</v>
      </c>
      <c r="G847" s="1" t="s">
        <v>16</v>
      </c>
      <c r="I847" s="3">
        <f>IF(ISBLANK(Nikes_Sales_Dataset___Working_file[[#This Row],[Units_Sold]]),IF(Nikes_Sales_Dataset___Working_file[[#This Row],[Profit]]&lt;0,0,1),Nikes_Sales_Dataset___Working_file[[#This Row],[Units_Sold]])</f>
        <v>1</v>
      </c>
      <c r="K847" s="9">
        <f>IF(ISBLANK(Nikes_Sales_Dataset___Working_file[[#This Row],[MRP]]),MEDIAN(Nikes_Sales_Dataset___Working_file[[#All],[MRP]]),Nikes_Sales_Dataset___Working_file[[#This Row],[MRP]])</f>
        <v>6110.0300000000007</v>
      </c>
      <c r="M847">
        <f>IF(ISBLANK(Nikes_Sales_Dataset___Working_file[[#This Row],[Discount_Applied]]),0,Nikes_Sales_Dataset___Working_file[[#This Row],[Discount_Applied]])</f>
        <v>0</v>
      </c>
      <c r="N847" s="9">
        <f>Nikes_Sales_Dataset___Working_file[[#This Row],[MRP Final]]*(1-Nikes_Sales_Dataset___Working_file[[#This Row],[Cleaned Discount]])</f>
        <v>6110.0300000000007</v>
      </c>
      <c r="O847">
        <v>0</v>
      </c>
      <c r="P847" s="3">
        <f>Nikes_Sales_Dataset___Working_file[[#This Row],[Sales Price]]*Nikes_Sales_Dataset___Working_file[[#This Row],[Units Sold Filled]]</f>
        <v>6110.0300000000007</v>
      </c>
      <c r="Q847" s="2">
        <v>45230</v>
      </c>
      <c r="R847" s="7">
        <f>IF(ISBLANK(Nikes_Sales_Dataset___Working_file[[#This Row],[Order_Date]]),"Unknown Date",Nikes_Sales_Dataset___Working_file[[#This Row],[Order_Date]])</f>
        <v>45230</v>
      </c>
      <c r="S847" s="7" t="str">
        <f>IF(ISNUMBER(Nikes_Sales_Dataset___Working_file[[#This Row],[Cleaned Order Date]]),TEXT(Nikes_Sales_Dataset___Working_file[[#This Row],[Cleaned Order Date]],"mmm"),"Unknown")</f>
        <v>Oct</v>
      </c>
      <c r="T847" s="7" t="str">
        <f>IF(ISNUMBER(Nikes_Sales_Dataset___Working_file[[#This Row],[Cleaned Order Date]]),TEXT(Nikes_Sales_Dataset___Working_file[[#This Row],[Cleaned Order Date]],"yyyy"),"Unknown")</f>
        <v>2023</v>
      </c>
      <c r="U847" s="1" t="s">
        <v>22</v>
      </c>
      <c r="V847" s="1" t="s">
        <v>29</v>
      </c>
      <c r="W847" s="1" t="s">
        <v>29</v>
      </c>
      <c r="X847" s="9">
        <v>40.98</v>
      </c>
    </row>
    <row r="848" spans="1:24" x14ac:dyDescent="0.25">
      <c r="A848" s="4">
        <v>2846</v>
      </c>
      <c r="B848" s="4" t="str">
        <f>Nikes_Sales_Dataset___Working_file[[#This Row],[Order_ID]]&amp;"_"&amp;TEXT(Nikes_Sales_Dataset___Working_file[[#This Row],[Cleaned Order Date]],"yyyymmdd")</f>
        <v>2846_20241029</v>
      </c>
      <c r="C848" s="1" t="s">
        <v>13</v>
      </c>
      <c r="D848" s="1" t="s">
        <v>14</v>
      </c>
      <c r="E848" s="1" t="s">
        <v>54</v>
      </c>
      <c r="F848" s="1" t="s">
        <v>28</v>
      </c>
      <c r="G848" s="1" t="s">
        <v>28</v>
      </c>
      <c r="I848" s="3">
        <f>IF(ISBLANK(Nikes_Sales_Dataset___Working_file[[#This Row],[Units_Sold]]),IF(Nikes_Sales_Dataset___Working_file[[#This Row],[Profit]]&lt;0,0,1),Nikes_Sales_Dataset___Working_file[[#This Row],[Units_Sold]])</f>
        <v>0</v>
      </c>
      <c r="J848">
        <v>2932.99</v>
      </c>
      <c r="K848" s="9">
        <f>IF(ISBLANK(Nikes_Sales_Dataset___Working_file[[#This Row],[MRP]]),MEDIAN(Nikes_Sales_Dataset___Working_file[[#All],[MRP]]),Nikes_Sales_Dataset___Working_file[[#This Row],[MRP]])</f>
        <v>2932.99</v>
      </c>
      <c r="M848">
        <f>IF(ISBLANK(Nikes_Sales_Dataset___Working_file[[#This Row],[Discount_Applied]]),0,Nikes_Sales_Dataset___Working_file[[#This Row],[Discount_Applied]])</f>
        <v>0</v>
      </c>
      <c r="N848" s="9">
        <f>Nikes_Sales_Dataset___Working_file[[#This Row],[MRP Final]]*(1-Nikes_Sales_Dataset___Working_file[[#This Row],[Cleaned Discount]])</f>
        <v>2932.99</v>
      </c>
      <c r="O848">
        <v>0</v>
      </c>
      <c r="P848" s="3">
        <f>Nikes_Sales_Dataset___Working_file[[#This Row],[Sales Price]]*Nikes_Sales_Dataset___Working_file[[#This Row],[Units Sold Filled]]</f>
        <v>0</v>
      </c>
      <c r="Q848" s="2">
        <v>45594</v>
      </c>
      <c r="R848" s="7">
        <f>IF(ISBLANK(Nikes_Sales_Dataset___Working_file[[#This Row],[Order_Date]]),"Unknown Date",Nikes_Sales_Dataset___Working_file[[#This Row],[Order_Date]])</f>
        <v>45594</v>
      </c>
      <c r="S848" s="7" t="str">
        <f>IF(ISNUMBER(Nikes_Sales_Dataset___Working_file[[#This Row],[Cleaned Order Date]]),TEXT(Nikes_Sales_Dataset___Working_file[[#This Row],[Cleaned Order Date]],"mmm"),"Unknown")</f>
        <v>Oct</v>
      </c>
      <c r="T848" s="7" t="str">
        <f>IF(ISNUMBER(Nikes_Sales_Dataset___Working_file[[#This Row],[Cleaned Order Date]]),TEXT(Nikes_Sales_Dataset___Working_file[[#This Row],[Cleaned Order Date]],"yyyy"),"Unknown")</f>
        <v>2024</v>
      </c>
      <c r="U848" s="1" t="s">
        <v>17</v>
      </c>
      <c r="V848" s="1" t="s">
        <v>29</v>
      </c>
      <c r="W848" s="1" t="s">
        <v>29</v>
      </c>
      <c r="X848" s="9">
        <v>-543.26</v>
      </c>
    </row>
    <row r="849" spans="1:24" x14ac:dyDescent="0.25">
      <c r="A849" s="4">
        <v>2847</v>
      </c>
      <c r="B849" s="4" t="str">
        <f>Nikes_Sales_Dataset___Working_file[[#This Row],[Order_ID]]&amp;"_"&amp;TEXT(Nikes_Sales_Dataset___Working_file[[#This Row],[Cleaned Order Date]],"yyyymmdd")</f>
        <v>2847_20241116</v>
      </c>
      <c r="C849" s="1" t="s">
        <v>35</v>
      </c>
      <c r="D849" s="1" t="s">
        <v>14</v>
      </c>
      <c r="E849" s="1" t="s">
        <v>47</v>
      </c>
      <c r="F849" s="1" t="s">
        <v>32</v>
      </c>
      <c r="G849" s="1" t="s">
        <v>32</v>
      </c>
      <c r="H849">
        <v>0</v>
      </c>
      <c r="I849" s="3">
        <f>IF(ISBLANK(Nikes_Sales_Dataset___Working_file[[#This Row],[Units_Sold]]),IF(Nikes_Sales_Dataset___Working_file[[#This Row],[Profit]]&lt;0,0,1),Nikes_Sales_Dataset___Working_file[[#This Row],[Units_Sold]])</f>
        <v>0</v>
      </c>
      <c r="K849" s="9">
        <f>IF(ISBLANK(Nikes_Sales_Dataset___Working_file[[#This Row],[MRP]]),MEDIAN(Nikes_Sales_Dataset___Working_file[[#All],[MRP]]),Nikes_Sales_Dataset___Working_file[[#This Row],[MRP]])</f>
        <v>6110.0300000000007</v>
      </c>
      <c r="L849">
        <v>0.16</v>
      </c>
      <c r="M849">
        <f>IF(ISBLANK(Nikes_Sales_Dataset___Working_file[[#This Row],[Discount_Applied]]),0,Nikes_Sales_Dataset___Working_file[[#This Row],[Discount_Applied]])</f>
        <v>0.16</v>
      </c>
      <c r="N849" s="9">
        <f>Nikes_Sales_Dataset___Working_file[[#This Row],[MRP Final]]*(1-Nikes_Sales_Dataset___Working_file[[#This Row],[Cleaned Discount]])</f>
        <v>5132.4252000000006</v>
      </c>
      <c r="O849">
        <v>0</v>
      </c>
      <c r="P849" s="3">
        <f>Nikes_Sales_Dataset___Working_file[[#This Row],[Sales Price]]*Nikes_Sales_Dataset___Working_file[[#This Row],[Units Sold Filled]]</f>
        <v>0</v>
      </c>
      <c r="Q849" s="2">
        <v>45612</v>
      </c>
      <c r="R849" s="7">
        <f>IF(ISBLANK(Nikes_Sales_Dataset___Working_file[[#This Row],[Order_Date]]),"Unknown Date",Nikes_Sales_Dataset___Working_file[[#This Row],[Order_Date]])</f>
        <v>45612</v>
      </c>
      <c r="S849" s="7" t="str">
        <f>IF(ISNUMBER(Nikes_Sales_Dataset___Working_file[[#This Row],[Cleaned Order Date]]),TEXT(Nikes_Sales_Dataset___Working_file[[#This Row],[Cleaned Order Date]],"mmm"),"Unknown")</f>
        <v>Nov</v>
      </c>
      <c r="T849" s="7" t="str">
        <f>IF(ISNUMBER(Nikes_Sales_Dataset___Working_file[[#This Row],[Cleaned Order Date]]),TEXT(Nikes_Sales_Dataset___Working_file[[#This Row],[Cleaned Order Date]],"yyyy"),"Unknown")</f>
        <v>2024</v>
      </c>
      <c r="U849" s="1" t="s">
        <v>17</v>
      </c>
      <c r="V849" s="1" t="s">
        <v>36</v>
      </c>
      <c r="W849" s="1" t="s">
        <v>36</v>
      </c>
      <c r="X849" s="9">
        <v>3988.85</v>
      </c>
    </row>
    <row r="850" spans="1:24" x14ac:dyDescent="0.25">
      <c r="A850" s="4">
        <v>2848</v>
      </c>
      <c r="B850" s="4" t="str">
        <f>Nikes_Sales_Dataset___Working_file[[#This Row],[Order_ID]]&amp;"_"&amp;TEXT(Nikes_Sales_Dataset___Working_file[[#This Row],[Cleaned Order Date]],"yyyymmdd")</f>
        <v>2848_20240814</v>
      </c>
      <c r="C850" s="1" t="s">
        <v>13</v>
      </c>
      <c r="D850" s="1" t="s">
        <v>30</v>
      </c>
      <c r="E850" s="1" t="s">
        <v>50</v>
      </c>
      <c r="F850" s="1" t="s">
        <v>62</v>
      </c>
      <c r="G850" s="1" t="s">
        <v>16</v>
      </c>
      <c r="I850" s="3">
        <f>IF(ISBLANK(Nikes_Sales_Dataset___Working_file[[#This Row],[Units_Sold]]),IF(Nikes_Sales_Dataset___Working_file[[#This Row],[Profit]]&lt;0,0,1),Nikes_Sales_Dataset___Working_file[[#This Row],[Units_Sold]])</f>
        <v>0</v>
      </c>
      <c r="J850">
        <v>9476.7999999999993</v>
      </c>
      <c r="K850" s="9">
        <f>IF(ISBLANK(Nikes_Sales_Dataset___Working_file[[#This Row],[MRP]]),MEDIAN(Nikes_Sales_Dataset___Working_file[[#All],[MRP]]),Nikes_Sales_Dataset___Working_file[[#This Row],[MRP]])</f>
        <v>9476.7999999999993</v>
      </c>
      <c r="L850">
        <v>0.03</v>
      </c>
      <c r="M850">
        <f>IF(ISBLANK(Nikes_Sales_Dataset___Working_file[[#This Row],[Discount_Applied]]),0,Nikes_Sales_Dataset___Working_file[[#This Row],[Discount_Applied]])</f>
        <v>0.03</v>
      </c>
      <c r="N850" s="9">
        <f>Nikes_Sales_Dataset___Working_file[[#This Row],[MRP Final]]*(1-Nikes_Sales_Dataset___Working_file[[#This Row],[Cleaned Discount]])</f>
        <v>9192.4959999999992</v>
      </c>
      <c r="O850">
        <v>0</v>
      </c>
      <c r="P850" s="3">
        <f>Nikes_Sales_Dataset___Working_file[[#This Row],[Sales Price]]*Nikes_Sales_Dataset___Working_file[[#This Row],[Units Sold Filled]]</f>
        <v>0</v>
      </c>
      <c r="Q850" s="2">
        <v>45518</v>
      </c>
      <c r="R850" s="7">
        <f>IF(ISBLANK(Nikes_Sales_Dataset___Working_file[[#This Row],[Order_Date]]),"Unknown Date",Nikes_Sales_Dataset___Working_file[[#This Row],[Order_Date]])</f>
        <v>45518</v>
      </c>
      <c r="S850" s="7" t="str">
        <f>IF(ISNUMBER(Nikes_Sales_Dataset___Working_file[[#This Row],[Cleaned Order Date]]),TEXT(Nikes_Sales_Dataset___Working_file[[#This Row],[Cleaned Order Date]],"mmm"),"Unknown")</f>
        <v>Aug</v>
      </c>
      <c r="T850" s="7" t="str">
        <f>IF(ISNUMBER(Nikes_Sales_Dataset___Working_file[[#This Row],[Cleaned Order Date]]),TEXT(Nikes_Sales_Dataset___Working_file[[#This Row],[Cleaned Order Date]],"yyyy"),"Unknown")</f>
        <v>2024</v>
      </c>
      <c r="U850" s="1" t="s">
        <v>17</v>
      </c>
      <c r="V850" s="1" t="s">
        <v>38</v>
      </c>
      <c r="W850" s="1" t="s">
        <v>38</v>
      </c>
      <c r="X850" s="9">
        <v>-350.03</v>
      </c>
    </row>
    <row r="851" spans="1:24" x14ac:dyDescent="0.25">
      <c r="A851" s="4">
        <v>2008</v>
      </c>
      <c r="B851" s="4" t="str">
        <f>Nikes_Sales_Dataset___Working_file[[#This Row],[Order_ID]]&amp;"_"&amp;TEXT(Nikes_Sales_Dataset___Working_file[[#This Row],[Cleaned Order Date]],"yyyymmdd")</f>
        <v>2008_20240725</v>
      </c>
      <c r="C851" s="1" t="s">
        <v>35</v>
      </c>
      <c r="D851" s="1" t="s">
        <v>30</v>
      </c>
      <c r="E851" s="1" t="s">
        <v>48</v>
      </c>
      <c r="F851" s="1" t="s">
        <v>32</v>
      </c>
      <c r="G851" s="1" t="s">
        <v>32</v>
      </c>
      <c r="I851" s="3">
        <f>IF(ISBLANK(Nikes_Sales_Dataset___Working_file[[#This Row],[Units_Sold]]),IF(Nikes_Sales_Dataset___Working_file[[#This Row],[Profit]]&lt;0,0,1),Nikes_Sales_Dataset___Working_file[[#This Row],[Units_Sold]])</f>
        <v>0</v>
      </c>
      <c r="K851" s="9">
        <f>IF(ISBLANK(Nikes_Sales_Dataset___Working_file[[#This Row],[MRP]]),MEDIAN(Nikes_Sales_Dataset___Working_file[[#All],[MRP]]),Nikes_Sales_Dataset___Working_file[[#This Row],[MRP]])</f>
        <v>6110.0300000000007</v>
      </c>
      <c r="M851">
        <f>IF(ISBLANK(Nikes_Sales_Dataset___Working_file[[#This Row],[Discount_Applied]]),0,Nikes_Sales_Dataset___Working_file[[#This Row],[Discount_Applied]])</f>
        <v>0</v>
      </c>
      <c r="N851" s="9">
        <f>Nikes_Sales_Dataset___Working_file[[#This Row],[MRP Final]]*(1-Nikes_Sales_Dataset___Working_file[[#This Row],[Cleaned Discount]])</f>
        <v>6110.0300000000007</v>
      </c>
      <c r="O851">
        <v>0</v>
      </c>
      <c r="P851" s="3">
        <f>Nikes_Sales_Dataset___Working_file[[#This Row],[Sales Price]]*Nikes_Sales_Dataset___Working_file[[#This Row],[Units Sold Filled]]</f>
        <v>0</v>
      </c>
      <c r="Q851" s="2">
        <v>45498</v>
      </c>
      <c r="R851" s="7">
        <f>IF(ISBLANK(Nikes_Sales_Dataset___Working_file[[#This Row],[Order_Date]]),"Unknown Date",Nikes_Sales_Dataset___Working_file[[#This Row],[Order_Date]])</f>
        <v>45498</v>
      </c>
      <c r="S851" s="7" t="str">
        <f>IF(ISNUMBER(Nikes_Sales_Dataset___Working_file[[#This Row],[Cleaned Order Date]]),TEXT(Nikes_Sales_Dataset___Working_file[[#This Row],[Cleaned Order Date]],"mmm"),"Unknown")</f>
        <v>Jul</v>
      </c>
      <c r="T851" s="7" t="str">
        <f>IF(ISNUMBER(Nikes_Sales_Dataset___Working_file[[#This Row],[Cleaned Order Date]]),TEXT(Nikes_Sales_Dataset___Working_file[[#This Row],[Cleaned Order Date]],"yyyy"),"Unknown")</f>
        <v>2024</v>
      </c>
      <c r="U851" s="1" t="s">
        <v>22</v>
      </c>
      <c r="V851" s="1" t="s">
        <v>25</v>
      </c>
      <c r="W851" s="1" t="s">
        <v>25</v>
      </c>
      <c r="X851" s="9">
        <v>-639.41999999999996</v>
      </c>
    </row>
    <row r="852" spans="1:24" x14ac:dyDescent="0.25">
      <c r="A852" s="4">
        <v>2850</v>
      </c>
      <c r="B852" s="4" t="str">
        <f>Nikes_Sales_Dataset___Working_file[[#This Row],[Order_ID]]&amp;"_"&amp;TEXT(Nikes_Sales_Dataset___Working_file[[#This Row],[Cleaned Order Date]],"yyyymmdd")</f>
        <v>2850_20241110</v>
      </c>
      <c r="C852" s="1" t="s">
        <v>13</v>
      </c>
      <c r="D852" s="1" t="s">
        <v>26</v>
      </c>
      <c r="E852" s="1" t="s">
        <v>40</v>
      </c>
      <c r="F852" s="1" t="s">
        <v>32</v>
      </c>
      <c r="G852" s="1" t="s">
        <v>32</v>
      </c>
      <c r="H852">
        <v>2</v>
      </c>
      <c r="I852" s="3">
        <f>IF(ISBLANK(Nikes_Sales_Dataset___Working_file[[#This Row],[Units_Sold]]),IF(Nikes_Sales_Dataset___Working_file[[#This Row],[Profit]]&lt;0,0,1),Nikes_Sales_Dataset___Working_file[[#This Row],[Units_Sold]])</f>
        <v>2</v>
      </c>
      <c r="K852" s="9">
        <f>IF(ISBLANK(Nikes_Sales_Dataset___Working_file[[#This Row],[MRP]]),MEDIAN(Nikes_Sales_Dataset___Working_file[[#All],[MRP]]),Nikes_Sales_Dataset___Working_file[[#This Row],[MRP]])</f>
        <v>6110.0300000000007</v>
      </c>
      <c r="M852">
        <f>IF(ISBLANK(Nikes_Sales_Dataset___Working_file[[#This Row],[Discount_Applied]]),0,Nikes_Sales_Dataset___Working_file[[#This Row],[Discount_Applied]])</f>
        <v>0</v>
      </c>
      <c r="N852" s="9">
        <f>Nikes_Sales_Dataset___Working_file[[#This Row],[MRP Final]]*(1-Nikes_Sales_Dataset___Working_file[[#This Row],[Cleaned Discount]])</f>
        <v>6110.0300000000007</v>
      </c>
      <c r="O852">
        <v>0</v>
      </c>
      <c r="P852" s="3">
        <f>Nikes_Sales_Dataset___Working_file[[#This Row],[Sales Price]]*Nikes_Sales_Dataset___Working_file[[#This Row],[Units Sold Filled]]</f>
        <v>12220.060000000001</v>
      </c>
      <c r="Q852" s="2">
        <v>45606</v>
      </c>
      <c r="R852" s="7">
        <f>IF(ISBLANK(Nikes_Sales_Dataset___Working_file[[#This Row],[Order_Date]]),"Unknown Date",Nikes_Sales_Dataset___Working_file[[#This Row],[Order_Date]])</f>
        <v>45606</v>
      </c>
      <c r="S852" s="7" t="str">
        <f>IF(ISNUMBER(Nikes_Sales_Dataset___Working_file[[#This Row],[Cleaned Order Date]]),TEXT(Nikes_Sales_Dataset___Working_file[[#This Row],[Cleaned Order Date]],"mmm"),"Unknown")</f>
        <v>Nov</v>
      </c>
      <c r="T852" s="7" t="str">
        <f>IF(ISNUMBER(Nikes_Sales_Dataset___Working_file[[#This Row],[Cleaned Order Date]]),TEXT(Nikes_Sales_Dataset___Working_file[[#This Row],[Cleaned Order Date]],"yyyy"),"Unknown")</f>
        <v>2024</v>
      </c>
      <c r="U852" s="1" t="s">
        <v>22</v>
      </c>
      <c r="V852" s="1" t="s">
        <v>29</v>
      </c>
      <c r="W852" s="1" t="s">
        <v>29</v>
      </c>
      <c r="X852" s="9">
        <v>458.86</v>
      </c>
    </row>
    <row r="853" spans="1:24" x14ac:dyDescent="0.25">
      <c r="A853" s="4">
        <v>2851</v>
      </c>
      <c r="B853" s="4" t="str">
        <f>Nikes_Sales_Dataset___Working_file[[#This Row],[Order_ID]]&amp;"_"&amp;TEXT(Nikes_Sales_Dataset___Working_file[[#This Row],[Cleaned Order Date]],"yyyymmdd")</f>
        <v>2851_20241228</v>
      </c>
      <c r="C853" s="1" t="s">
        <v>13</v>
      </c>
      <c r="D853" s="1" t="s">
        <v>26</v>
      </c>
      <c r="E853" s="1" t="s">
        <v>27</v>
      </c>
      <c r="F853" s="1" t="s">
        <v>32</v>
      </c>
      <c r="G853" s="1" t="s">
        <v>32</v>
      </c>
      <c r="I853" s="3">
        <f>IF(ISBLANK(Nikes_Sales_Dataset___Working_file[[#This Row],[Units_Sold]]),IF(Nikes_Sales_Dataset___Working_file[[#This Row],[Profit]]&lt;0,0,1),Nikes_Sales_Dataset___Working_file[[#This Row],[Units_Sold]])</f>
        <v>1</v>
      </c>
      <c r="J853">
        <v>2241.11</v>
      </c>
      <c r="K853" s="9">
        <f>IF(ISBLANK(Nikes_Sales_Dataset___Working_file[[#This Row],[MRP]]),MEDIAN(Nikes_Sales_Dataset___Working_file[[#All],[MRP]]),Nikes_Sales_Dataset___Working_file[[#This Row],[MRP]])</f>
        <v>2241.11</v>
      </c>
      <c r="M853">
        <f>IF(ISBLANK(Nikes_Sales_Dataset___Working_file[[#This Row],[Discount_Applied]]),0,Nikes_Sales_Dataset___Working_file[[#This Row],[Discount_Applied]])</f>
        <v>0</v>
      </c>
      <c r="N853" s="9">
        <f>Nikes_Sales_Dataset___Working_file[[#This Row],[MRP Final]]*(1-Nikes_Sales_Dataset___Working_file[[#This Row],[Cleaned Discount]])</f>
        <v>2241.11</v>
      </c>
      <c r="O853">
        <v>0</v>
      </c>
      <c r="P853" s="3">
        <f>Nikes_Sales_Dataset___Working_file[[#This Row],[Sales Price]]*Nikes_Sales_Dataset___Working_file[[#This Row],[Units Sold Filled]]</f>
        <v>2241.11</v>
      </c>
      <c r="Q853" s="2">
        <v>45654</v>
      </c>
      <c r="R853" s="7">
        <f>IF(ISBLANK(Nikes_Sales_Dataset___Working_file[[#This Row],[Order_Date]]),"Unknown Date",Nikes_Sales_Dataset___Working_file[[#This Row],[Order_Date]])</f>
        <v>45654</v>
      </c>
      <c r="S853" s="7" t="str">
        <f>IF(ISNUMBER(Nikes_Sales_Dataset___Working_file[[#This Row],[Cleaned Order Date]]),TEXT(Nikes_Sales_Dataset___Working_file[[#This Row],[Cleaned Order Date]],"mmm"),"Unknown")</f>
        <v>Dec</v>
      </c>
      <c r="T853" s="7" t="str">
        <f>IF(ISNUMBER(Nikes_Sales_Dataset___Working_file[[#This Row],[Cleaned Order Date]]),TEXT(Nikes_Sales_Dataset___Working_file[[#This Row],[Cleaned Order Date]],"yyyy"),"Unknown")</f>
        <v>2024</v>
      </c>
      <c r="U853" s="1" t="s">
        <v>17</v>
      </c>
      <c r="V853" s="1" t="s">
        <v>25</v>
      </c>
      <c r="W853" s="1" t="s">
        <v>25</v>
      </c>
      <c r="X853" s="9">
        <v>1243.95</v>
      </c>
    </row>
    <row r="854" spans="1:24" x14ac:dyDescent="0.25">
      <c r="A854" s="4">
        <v>2852</v>
      </c>
      <c r="B854" s="4" t="str">
        <f>Nikes_Sales_Dataset___Working_file[[#This Row],[Order_ID]]&amp;"_"&amp;TEXT(Nikes_Sales_Dataset___Working_file[[#This Row],[Cleaned Order Date]],"yyyymmdd")</f>
        <v>2852_Unknown Date</v>
      </c>
      <c r="C854" s="1" t="s">
        <v>13</v>
      </c>
      <c r="D854" s="1" t="s">
        <v>30</v>
      </c>
      <c r="E854" s="1" t="s">
        <v>31</v>
      </c>
      <c r="F854" s="1" t="s">
        <v>62</v>
      </c>
      <c r="G854" s="1" t="s">
        <v>16</v>
      </c>
      <c r="I854" s="3">
        <f>IF(ISBLANK(Nikes_Sales_Dataset___Working_file[[#This Row],[Units_Sold]]),IF(Nikes_Sales_Dataset___Working_file[[#This Row],[Profit]]&lt;0,0,1),Nikes_Sales_Dataset___Working_file[[#This Row],[Units_Sold]])</f>
        <v>0</v>
      </c>
      <c r="K854" s="9">
        <f>IF(ISBLANK(Nikes_Sales_Dataset___Working_file[[#This Row],[MRP]]),MEDIAN(Nikes_Sales_Dataset___Working_file[[#All],[MRP]]),Nikes_Sales_Dataset___Working_file[[#This Row],[MRP]])</f>
        <v>6110.0300000000007</v>
      </c>
      <c r="M854">
        <f>IF(ISBLANK(Nikes_Sales_Dataset___Working_file[[#This Row],[Discount_Applied]]),0,Nikes_Sales_Dataset___Working_file[[#This Row],[Discount_Applied]])</f>
        <v>0</v>
      </c>
      <c r="N854" s="9">
        <f>Nikes_Sales_Dataset___Working_file[[#This Row],[MRP Final]]*(1-Nikes_Sales_Dataset___Working_file[[#This Row],[Cleaned Discount]])</f>
        <v>6110.0300000000007</v>
      </c>
      <c r="O854">
        <v>0</v>
      </c>
      <c r="P854" s="3">
        <f>Nikes_Sales_Dataset___Working_file[[#This Row],[Sales Price]]*Nikes_Sales_Dataset___Working_file[[#This Row],[Units Sold Filled]]</f>
        <v>0</v>
      </c>
      <c r="Q854" s="2"/>
      <c r="R854" s="7" t="str">
        <f>IF(ISBLANK(Nikes_Sales_Dataset___Working_file[[#This Row],[Order_Date]]),"Unknown Date",Nikes_Sales_Dataset___Working_file[[#This Row],[Order_Date]])</f>
        <v>Unknown Date</v>
      </c>
      <c r="S854" s="7" t="str">
        <f>IF(ISNUMBER(Nikes_Sales_Dataset___Working_file[[#This Row],[Cleaned Order Date]]),TEXT(Nikes_Sales_Dataset___Working_file[[#This Row],[Cleaned Order Date]],"mmm"),"Unknown")</f>
        <v>Unknown</v>
      </c>
      <c r="T854" s="7" t="str">
        <f>IF(ISNUMBER(Nikes_Sales_Dataset___Working_file[[#This Row],[Cleaned Order Date]]),TEXT(Nikes_Sales_Dataset___Working_file[[#This Row],[Cleaned Order Date]],"yyyy"),"Unknown")</f>
        <v>Unknown</v>
      </c>
      <c r="U854" s="1" t="s">
        <v>17</v>
      </c>
      <c r="V854" s="1" t="s">
        <v>33</v>
      </c>
      <c r="W854" s="1" t="s">
        <v>33</v>
      </c>
      <c r="X854" s="9">
        <v>-234.16</v>
      </c>
    </row>
    <row r="855" spans="1:24" x14ac:dyDescent="0.25">
      <c r="A855" s="4">
        <v>2853</v>
      </c>
      <c r="B855" s="4" t="str">
        <f>Nikes_Sales_Dataset___Working_file[[#This Row],[Order_ID]]&amp;"_"&amp;TEXT(Nikes_Sales_Dataset___Working_file[[#This Row],[Cleaned Order Date]],"yyyymmdd")</f>
        <v>2853_20250206</v>
      </c>
      <c r="C855" s="1" t="s">
        <v>19</v>
      </c>
      <c r="D855" s="1" t="s">
        <v>43</v>
      </c>
      <c r="E855" s="1" t="s">
        <v>51</v>
      </c>
      <c r="F855" s="1" t="s">
        <v>32</v>
      </c>
      <c r="G855" s="1" t="s">
        <v>32</v>
      </c>
      <c r="I855" s="3">
        <f>IF(ISBLANK(Nikes_Sales_Dataset___Working_file[[#This Row],[Units_Sold]]),IF(Nikes_Sales_Dataset___Working_file[[#This Row],[Profit]]&lt;0,0,1),Nikes_Sales_Dataset___Working_file[[#This Row],[Units_Sold]])</f>
        <v>1</v>
      </c>
      <c r="K855" s="9">
        <f>IF(ISBLANK(Nikes_Sales_Dataset___Working_file[[#This Row],[MRP]]),MEDIAN(Nikes_Sales_Dataset___Working_file[[#All],[MRP]]),Nikes_Sales_Dataset___Working_file[[#This Row],[MRP]])</f>
        <v>6110.0300000000007</v>
      </c>
      <c r="M855">
        <f>IF(ISBLANK(Nikes_Sales_Dataset___Working_file[[#This Row],[Discount_Applied]]),0,Nikes_Sales_Dataset___Working_file[[#This Row],[Discount_Applied]])</f>
        <v>0</v>
      </c>
      <c r="N855" s="9">
        <f>Nikes_Sales_Dataset___Working_file[[#This Row],[MRP Final]]*(1-Nikes_Sales_Dataset___Working_file[[#This Row],[Cleaned Discount]])</f>
        <v>6110.0300000000007</v>
      </c>
      <c r="O855">
        <v>0</v>
      </c>
      <c r="P855" s="3">
        <f>Nikes_Sales_Dataset___Working_file[[#This Row],[Sales Price]]*Nikes_Sales_Dataset___Working_file[[#This Row],[Units Sold Filled]]</f>
        <v>6110.0300000000007</v>
      </c>
      <c r="Q855" s="2">
        <v>45694</v>
      </c>
      <c r="R855" s="7">
        <f>IF(ISBLANK(Nikes_Sales_Dataset___Working_file[[#This Row],[Order_Date]]),"Unknown Date",Nikes_Sales_Dataset___Working_file[[#This Row],[Order_Date]])</f>
        <v>45694</v>
      </c>
      <c r="S855" s="7" t="str">
        <f>IF(ISNUMBER(Nikes_Sales_Dataset___Working_file[[#This Row],[Cleaned Order Date]]),TEXT(Nikes_Sales_Dataset___Working_file[[#This Row],[Cleaned Order Date]],"mmm"),"Unknown")</f>
        <v>Feb</v>
      </c>
      <c r="T855" s="7" t="str">
        <f>IF(ISNUMBER(Nikes_Sales_Dataset___Working_file[[#This Row],[Cleaned Order Date]]),TEXT(Nikes_Sales_Dataset___Working_file[[#This Row],[Cleaned Order Date]],"yyyy"),"Unknown")</f>
        <v>2025</v>
      </c>
      <c r="U855" s="1" t="s">
        <v>22</v>
      </c>
      <c r="V855" s="1" t="s">
        <v>42</v>
      </c>
      <c r="W855" s="1" t="s">
        <v>38</v>
      </c>
      <c r="X855" s="9">
        <v>3841.05</v>
      </c>
    </row>
    <row r="856" spans="1:24" x14ac:dyDescent="0.25">
      <c r="A856" s="4">
        <v>2854</v>
      </c>
      <c r="B856" s="4" t="str">
        <f>Nikes_Sales_Dataset___Working_file[[#This Row],[Order_ID]]&amp;"_"&amp;TEXT(Nikes_Sales_Dataset___Working_file[[#This Row],[Cleaned Order Date]],"yyyymmdd")</f>
        <v>2854_20231107</v>
      </c>
      <c r="C856" s="1" t="s">
        <v>19</v>
      </c>
      <c r="D856" s="1" t="s">
        <v>43</v>
      </c>
      <c r="E856" s="1" t="s">
        <v>61</v>
      </c>
      <c r="F856" s="1" t="s">
        <v>41</v>
      </c>
      <c r="G856" s="1" t="s">
        <v>16</v>
      </c>
      <c r="H856">
        <v>-1</v>
      </c>
      <c r="I856" s="3">
        <f>IF(ISBLANK(Nikes_Sales_Dataset___Working_file[[#This Row],[Units_Sold]]),IF(Nikes_Sales_Dataset___Working_file[[#This Row],[Profit]]&lt;0,0,1),Nikes_Sales_Dataset___Working_file[[#This Row],[Units_Sold]])</f>
        <v>-1</v>
      </c>
      <c r="K856" s="9">
        <f>IF(ISBLANK(Nikes_Sales_Dataset___Working_file[[#This Row],[MRP]]),MEDIAN(Nikes_Sales_Dataset___Working_file[[#All],[MRP]]),Nikes_Sales_Dataset___Working_file[[#This Row],[MRP]])</f>
        <v>6110.0300000000007</v>
      </c>
      <c r="L856">
        <v>0.98</v>
      </c>
      <c r="M856">
        <f>IF(ISBLANK(Nikes_Sales_Dataset___Working_file[[#This Row],[Discount_Applied]]),0,Nikes_Sales_Dataset___Working_file[[#This Row],[Discount_Applied]])</f>
        <v>0.98</v>
      </c>
      <c r="N856" s="9">
        <f>Nikes_Sales_Dataset___Working_file[[#This Row],[MRP Final]]*(1-Nikes_Sales_Dataset___Working_file[[#This Row],[Cleaned Discount]])</f>
        <v>122.20060000000012</v>
      </c>
      <c r="O856">
        <v>0</v>
      </c>
      <c r="P856" s="3">
        <f>Nikes_Sales_Dataset___Working_file[[#This Row],[Sales Price]]*Nikes_Sales_Dataset___Working_file[[#This Row],[Units Sold Filled]]</f>
        <v>-122.20060000000012</v>
      </c>
      <c r="Q856" s="2">
        <v>45237</v>
      </c>
      <c r="R856" s="7">
        <f>IF(ISBLANK(Nikes_Sales_Dataset___Working_file[[#This Row],[Order_Date]]),"Unknown Date",Nikes_Sales_Dataset___Working_file[[#This Row],[Order_Date]])</f>
        <v>45237</v>
      </c>
      <c r="S856" s="7" t="str">
        <f>IF(ISNUMBER(Nikes_Sales_Dataset___Working_file[[#This Row],[Cleaned Order Date]]),TEXT(Nikes_Sales_Dataset___Working_file[[#This Row],[Cleaned Order Date]],"mmm"),"Unknown")</f>
        <v>Nov</v>
      </c>
      <c r="T856" s="7" t="str">
        <f>IF(ISNUMBER(Nikes_Sales_Dataset___Working_file[[#This Row],[Cleaned Order Date]]),TEXT(Nikes_Sales_Dataset___Working_file[[#This Row],[Cleaned Order Date]],"yyyy"),"Unknown")</f>
        <v>2023</v>
      </c>
      <c r="U856" s="1" t="s">
        <v>17</v>
      </c>
      <c r="V856" s="1" t="s">
        <v>29</v>
      </c>
      <c r="W856" s="1" t="s">
        <v>29</v>
      </c>
      <c r="X856" s="9">
        <v>1103.3499999999999</v>
      </c>
    </row>
    <row r="857" spans="1:24" x14ac:dyDescent="0.25">
      <c r="A857" s="4">
        <v>2855</v>
      </c>
      <c r="B857" s="4" t="str">
        <f>Nikes_Sales_Dataset___Working_file[[#This Row],[Order_ID]]&amp;"_"&amp;TEXT(Nikes_Sales_Dataset___Working_file[[#This Row],[Cleaned Order Date]],"yyyymmdd")</f>
        <v>2855_20250420</v>
      </c>
      <c r="C857" s="1" t="s">
        <v>13</v>
      </c>
      <c r="D857" s="1" t="s">
        <v>43</v>
      </c>
      <c r="E857" s="1" t="s">
        <v>44</v>
      </c>
      <c r="F857" s="1" t="s">
        <v>41</v>
      </c>
      <c r="G857" s="1" t="s">
        <v>16</v>
      </c>
      <c r="I857" s="3">
        <f>IF(ISBLANK(Nikes_Sales_Dataset___Working_file[[#This Row],[Units_Sold]]),IF(Nikes_Sales_Dataset___Working_file[[#This Row],[Profit]]&lt;0,0,1),Nikes_Sales_Dataset___Working_file[[#This Row],[Units_Sold]])</f>
        <v>0</v>
      </c>
      <c r="J857">
        <v>2809.8</v>
      </c>
      <c r="K857" s="9">
        <f>IF(ISBLANK(Nikes_Sales_Dataset___Working_file[[#This Row],[MRP]]),MEDIAN(Nikes_Sales_Dataset___Working_file[[#All],[MRP]]),Nikes_Sales_Dataset___Working_file[[#This Row],[MRP]])</f>
        <v>2809.8</v>
      </c>
      <c r="M857">
        <f>IF(ISBLANK(Nikes_Sales_Dataset___Working_file[[#This Row],[Discount_Applied]]),0,Nikes_Sales_Dataset___Working_file[[#This Row],[Discount_Applied]])</f>
        <v>0</v>
      </c>
      <c r="N857" s="9">
        <f>Nikes_Sales_Dataset___Working_file[[#This Row],[MRP Final]]*(1-Nikes_Sales_Dataset___Working_file[[#This Row],[Cleaned Discount]])</f>
        <v>2809.8</v>
      </c>
      <c r="O857">
        <v>0</v>
      </c>
      <c r="P857" s="3">
        <f>Nikes_Sales_Dataset___Working_file[[#This Row],[Sales Price]]*Nikes_Sales_Dataset___Working_file[[#This Row],[Units Sold Filled]]</f>
        <v>0</v>
      </c>
      <c r="Q857" s="2">
        <v>45767</v>
      </c>
      <c r="R857" s="7">
        <f>IF(ISBLANK(Nikes_Sales_Dataset___Working_file[[#This Row],[Order_Date]]),"Unknown Date",Nikes_Sales_Dataset___Working_file[[#This Row],[Order_Date]])</f>
        <v>45767</v>
      </c>
      <c r="S857" s="7" t="str">
        <f>IF(ISNUMBER(Nikes_Sales_Dataset___Working_file[[#This Row],[Cleaned Order Date]]),TEXT(Nikes_Sales_Dataset___Working_file[[#This Row],[Cleaned Order Date]],"mmm"),"Unknown")</f>
        <v>Apr</v>
      </c>
      <c r="T857" s="7" t="str">
        <f>IF(ISNUMBER(Nikes_Sales_Dataset___Working_file[[#This Row],[Cleaned Order Date]]),TEXT(Nikes_Sales_Dataset___Working_file[[#This Row],[Cleaned Order Date]],"yyyy"),"Unknown")</f>
        <v>2025</v>
      </c>
      <c r="U857" s="1" t="s">
        <v>17</v>
      </c>
      <c r="V857" s="1" t="s">
        <v>25</v>
      </c>
      <c r="W857" s="1" t="s">
        <v>25</v>
      </c>
      <c r="X857" s="9">
        <v>-425.73</v>
      </c>
    </row>
    <row r="858" spans="1:24" x14ac:dyDescent="0.25">
      <c r="A858" s="4">
        <v>2856</v>
      </c>
      <c r="B858" s="4" t="str">
        <f>Nikes_Sales_Dataset___Working_file[[#This Row],[Order_ID]]&amp;"_"&amp;TEXT(Nikes_Sales_Dataset___Working_file[[#This Row],[Cleaned Order Date]],"yyyymmdd")</f>
        <v>2856_20231012</v>
      </c>
      <c r="C858" s="1" t="s">
        <v>13</v>
      </c>
      <c r="D858" s="1" t="s">
        <v>43</v>
      </c>
      <c r="E858" s="1" t="s">
        <v>51</v>
      </c>
      <c r="F858" s="1" t="s">
        <v>16</v>
      </c>
      <c r="G858" s="1" t="s">
        <v>16</v>
      </c>
      <c r="I858" s="3">
        <f>IF(ISBLANK(Nikes_Sales_Dataset___Working_file[[#This Row],[Units_Sold]]),IF(Nikes_Sales_Dataset___Working_file[[#This Row],[Profit]]&lt;0,0,1),Nikes_Sales_Dataset___Working_file[[#This Row],[Units_Sold]])</f>
        <v>1</v>
      </c>
      <c r="K858" s="9">
        <f>IF(ISBLANK(Nikes_Sales_Dataset___Working_file[[#This Row],[MRP]]),MEDIAN(Nikes_Sales_Dataset___Working_file[[#All],[MRP]]),Nikes_Sales_Dataset___Working_file[[#This Row],[MRP]])</f>
        <v>6110.0300000000007</v>
      </c>
      <c r="L858">
        <v>1.1399999999999999</v>
      </c>
      <c r="M858">
        <f>IF(ISBLANK(Nikes_Sales_Dataset___Working_file[[#This Row],[Discount_Applied]]),0,Nikes_Sales_Dataset___Working_file[[#This Row],[Discount_Applied]])</f>
        <v>1.1399999999999999</v>
      </c>
      <c r="N858" s="9">
        <f>Nikes_Sales_Dataset___Working_file[[#This Row],[MRP Final]]*(1-Nikes_Sales_Dataset___Working_file[[#This Row],[Cleaned Discount]])</f>
        <v>-855.40419999999949</v>
      </c>
      <c r="O858">
        <v>0</v>
      </c>
      <c r="P858" s="3">
        <f>Nikes_Sales_Dataset___Working_file[[#This Row],[Sales Price]]*Nikes_Sales_Dataset___Working_file[[#This Row],[Units Sold Filled]]</f>
        <v>-855.40419999999949</v>
      </c>
      <c r="Q858" s="2">
        <v>45211</v>
      </c>
      <c r="R858" s="7">
        <f>IF(ISBLANK(Nikes_Sales_Dataset___Working_file[[#This Row],[Order_Date]]),"Unknown Date",Nikes_Sales_Dataset___Working_file[[#This Row],[Order_Date]])</f>
        <v>45211</v>
      </c>
      <c r="S858" s="7" t="str">
        <f>IF(ISNUMBER(Nikes_Sales_Dataset___Working_file[[#This Row],[Cleaned Order Date]]),TEXT(Nikes_Sales_Dataset___Working_file[[#This Row],[Cleaned Order Date]],"mmm"),"Unknown")</f>
        <v>Oct</v>
      </c>
      <c r="T858" s="7" t="str">
        <f>IF(ISNUMBER(Nikes_Sales_Dataset___Working_file[[#This Row],[Cleaned Order Date]]),TEXT(Nikes_Sales_Dataset___Working_file[[#This Row],[Cleaned Order Date]],"yyyy"),"Unknown")</f>
        <v>2023</v>
      </c>
      <c r="U858" s="1" t="s">
        <v>17</v>
      </c>
      <c r="V858" s="1" t="s">
        <v>45</v>
      </c>
      <c r="W858" s="1" t="s">
        <v>45</v>
      </c>
      <c r="X858" s="9">
        <v>3137.85</v>
      </c>
    </row>
    <row r="859" spans="1:24" x14ac:dyDescent="0.25">
      <c r="A859" s="4">
        <v>2857</v>
      </c>
      <c r="B859" s="4" t="str">
        <f>Nikes_Sales_Dataset___Working_file[[#This Row],[Order_ID]]&amp;"_"&amp;TEXT(Nikes_Sales_Dataset___Working_file[[#This Row],[Cleaned Order Date]],"yyyymmdd")</f>
        <v>2857_20240825</v>
      </c>
      <c r="C859" s="1" t="s">
        <v>19</v>
      </c>
      <c r="D859" s="1" t="s">
        <v>30</v>
      </c>
      <c r="E859" s="1" t="s">
        <v>31</v>
      </c>
      <c r="F859" s="1" t="s">
        <v>59</v>
      </c>
      <c r="G859" s="1" t="s">
        <v>28</v>
      </c>
      <c r="I859" s="3">
        <f>IF(ISBLANK(Nikes_Sales_Dataset___Working_file[[#This Row],[Units_Sold]]),IF(Nikes_Sales_Dataset___Working_file[[#This Row],[Profit]]&lt;0,0,1),Nikes_Sales_Dataset___Working_file[[#This Row],[Units_Sold]])</f>
        <v>1</v>
      </c>
      <c r="J859">
        <v>4105.4399999999996</v>
      </c>
      <c r="K859" s="9">
        <f>IF(ISBLANK(Nikes_Sales_Dataset___Working_file[[#This Row],[MRP]]),MEDIAN(Nikes_Sales_Dataset___Working_file[[#All],[MRP]]),Nikes_Sales_Dataset___Working_file[[#This Row],[MRP]])</f>
        <v>4105.4399999999996</v>
      </c>
      <c r="L859">
        <v>0.73</v>
      </c>
      <c r="M859">
        <f>IF(ISBLANK(Nikes_Sales_Dataset___Working_file[[#This Row],[Discount_Applied]]),0,Nikes_Sales_Dataset___Working_file[[#This Row],[Discount_Applied]])</f>
        <v>0.73</v>
      </c>
      <c r="N859" s="9">
        <f>Nikes_Sales_Dataset___Working_file[[#This Row],[MRP Final]]*(1-Nikes_Sales_Dataset___Working_file[[#This Row],[Cleaned Discount]])</f>
        <v>1108.4687999999999</v>
      </c>
      <c r="O859">
        <v>0</v>
      </c>
      <c r="P859" s="3">
        <f>Nikes_Sales_Dataset___Working_file[[#This Row],[Sales Price]]*Nikes_Sales_Dataset___Working_file[[#This Row],[Units Sold Filled]]</f>
        <v>1108.4687999999999</v>
      </c>
      <c r="Q859" s="2">
        <v>45529</v>
      </c>
      <c r="R859" s="7">
        <f>IF(ISBLANK(Nikes_Sales_Dataset___Working_file[[#This Row],[Order_Date]]),"Unknown Date",Nikes_Sales_Dataset___Working_file[[#This Row],[Order_Date]])</f>
        <v>45529</v>
      </c>
      <c r="S859" s="7" t="str">
        <f>IF(ISNUMBER(Nikes_Sales_Dataset___Working_file[[#This Row],[Cleaned Order Date]]),TEXT(Nikes_Sales_Dataset___Working_file[[#This Row],[Cleaned Order Date]],"mmm"),"Unknown")</f>
        <v>Aug</v>
      </c>
      <c r="T859" s="7" t="str">
        <f>IF(ISNUMBER(Nikes_Sales_Dataset___Working_file[[#This Row],[Cleaned Order Date]]),TEXT(Nikes_Sales_Dataset___Working_file[[#This Row],[Cleaned Order Date]],"yyyy"),"Unknown")</f>
        <v>2024</v>
      </c>
      <c r="U859" s="1" t="s">
        <v>17</v>
      </c>
      <c r="V859" s="1" t="s">
        <v>45</v>
      </c>
      <c r="W859" s="1" t="s">
        <v>45</v>
      </c>
      <c r="X859" s="9">
        <v>3197.09</v>
      </c>
    </row>
    <row r="860" spans="1:24" x14ac:dyDescent="0.25">
      <c r="A860" s="4">
        <v>2858</v>
      </c>
      <c r="B860" s="4" t="str">
        <f>Nikes_Sales_Dataset___Working_file[[#This Row],[Order_ID]]&amp;"_"&amp;TEXT(Nikes_Sales_Dataset___Working_file[[#This Row],[Cleaned Order Date]],"yyyymmdd")</f>
        <v>2858_20241026</v>
      </c>
      <c r="C860" s="1" t="s">
        <v>13</v>
      </c>
      <c r="D860" s="1" t="s">
        <v>26</v>
      </c>
      <c r="E860" s="1" t="s">
        <v>60</v>
      </c>
      <c r="F860" s="1" t="s">
        <v>41</v>
      </c>
      <c r="G860" s="1" t="s">
        <v>16</v>
      </c>
      <c r="H860">
        <v>0</v>
      </c>
      <c r="I860" s="3">
        <f>IF(ISBLANK(Nikes_Sales_Dataset___Working_file[[#This Row],[Units_Sold]]),IF(Nikes_Sales_Dataset___Working_file[[#This Row],[Profit]]&lt;0,0,1),Nikes_Sales_Dataset___Working_file[[#This Row],[Units_Sold]])</f>
        <v>0</v>
      </c>
      <c r="K860" s="9">
        <f>IF(ISBLANK(Nikes_Sales_Dataset___Working_file[[#This Row],[MRP]]),MEDIAN(Nikes_Sales_Dataset___Working_file[[#All],[MRP]]),Nikes_Sales_Dataset___Working_file[[#This Row],[MRP]])</f>
        <v>6110.0300000000007</v>
      </c>
      <c r="L860">
        <v>0.6</v>
      </c>
      <c r="M860">
        <f>IF(ISBLANK(Nikes_Sales_Dataset___Working_file[[#This Row],[Discount_Applied]]),0,Nikes_Sales_Dataset___Working_file[[#This Row],[Discount_Applied]])</f>
        <v>0.6</v>
      </c>
      <c r="N860" s="9">
        <f>Nikes_Sales_Dataset___Working_file[[#This Row],[MRP Final]]*(1-Nikes_Sales_Dataset___Working_file[[#This Row],[Cleaned Discount]])</f>
        <v>2444.0120000000002</v>
      </c>
      <c r="O860">
        <v>0</v>
      </c>
      <c r="P860" s="3">
        <f>Nikes_Sales_Dataset___Working_file[[#This Row],[Sales Price]]*Nikes_Sales_Dataset___Working_file[[#This Row],[Units Sold Filled]]</f>
        <v>0</v>
      </c>
      <c r="Q860" s="2">
        <v>45591</v>
      </c>
      <c r="R860" s="7">
        <f>IF(ISBLANK(Nikes_Sales_Dataset___Working_file[[#This Row],[Order_Date]]),"Unknown Date",Nikes_Sales_Dataset___Working_file[[#This Row],[Order_Date]])</f>
        <v>45591</v>
      </c>
      <c r="S860" s="7" t="str">
        <f>IF(ISNUMBER(Nikes_Sales_Dataset___Working_file[[#This Row],[Cleaned Order Date]]),TEXT(Nikes_Sales_Dataset___Working_file[[#This Row],[Cleaned Order Date]],"mmm"),"Unknown")</f>
        <v>Oct</v>
      </c>
      <c r="T860" s="7" t="str">
        <f>IF(ISNUMBER(Nikes_Sales_Dataset___Working_file[[#This Row],[Cleaned Order Date]]),TEXT(Nikes_Sales_Dataset___Working_file[[#This Row],[Cleaned Order Date]],"yyyy"),"Unknown")</f>
        <v>2024</v>
      </c>
      <c r="U860" s="1" t="s">
        <v>22</v>
      </c>
      <c r="V860" s="1" t="s">
        <v>29</v>
      </c>
      <c r="W860" s="1" t="s">
        <v>29</v>
      </c>
      <c r="X860" s="9">
        <v>2847.01</v>
      </c>
    </row>
    <row r="861" spans="1:24" x14ac:dyDescent="0.25">
      <c r="A861" s="4">
        <v>2859</v>
      </c>
      <c r="B861" s="4" t="str">
        <f>Nikes_Sales_Dataset___Working_file[[#This Row],[Order_ID]]&amp;"_"&amp;TEXT(Nikes_Sales_Dataset___Working_file[[#This Row],[Cleaned Order Date]],"yyyymmdd")</f>
        <v>2859_Unknown Date</v>
      </c>
      <c r="C861" s="1" t="s">
        <v>19</v>
      </c>
      <c r="D861" s="1" t="s">
        <v>26</v>
      </c>
      <c r="E861" s="1" t="s">
        <v>60</v>
      </c>
      <c r="F861" s="1" t="s">
        <v>57</v>
      </c>
      <c r="G861" s="1" t="s">
        <v>16</v>
      </c>
      <c r="I861" s="3">
        <f>IF(ISBLANK(Nikes_Sales_Dataset___Working_file[[#This Row],[Units_Sold]]),IF(Nikes_Sales_Dataset___Working_file[[#This Row],[Profit]]&lt;0,0,1),Nikes_Sales_Dataset___Working_file[[#This Row],[Units_Sold]])</f>
        <v>1</v>
      </c>
      <c r="K861" s="9">
        <f>IF(ISBLANK(Nikes_Sales_Dataset___Working_file[[#This Row],[MRP]]),MEDIAN(Nikes_Sales_Dataset___Working_file[[#All],[MRP]]),Nikes_Sales_Dataset___Working_file[[#This Row],[MRP]])</f>
        <v>6110.0300000000007</v>
      </c>
      <c r="M861">
        <f>IF(ISBLANK(Nikes_Sales_Dataset___Working_file[[#This Row],[Discount_Applied]]),0,Nikes_Sales_Dataset___Working_file[[#This Row],[Discount_Applied]])</f>
        <v>0</v>
      </c>
      <c r="N861" s="9">
        <f>Nikes_Sales_Dataset___Working_file[[#This Row],[MRP Final]]*(1-Nikes_Sales_Dataset___Working_file[[#This Row],[Cleaned Discount]])</f>
        <v>6110.0300000000007</v>
      </c>
      <c r="O861">
        <v>0</v>
      </c>
      <c r="P861" s="3">
        <f>Nikes_Sales_Dataset___Working_file[[#This Row],[Sales Price]]*Nikes_Sales_Dataset___Working_file[[#This Row],[Units Sold Filled]]</f>
        <v>6110.0300000000007</v>
      </c>
      <c r="Q861" s="2"/>
      <c r="R861" s="7" t="str">
        <f>IF(ISBLANK(Nikes_Sales_Dataset___Working_file[[#This Row],[Order_Date]]),"Unknown Date",Nikes_Sales_Dataset___Working_file[[#This Row],[Order_Date]])</f>
        <v>Unknown Date</v>
      </c>
      <c r="S861" s="7" t="str">
        <f>IF(ISNUMBER(Nikes_Sales_Dataset___Working_file[[#This Row],[Cleaned Order Date]]),TEXT(Nikes_Sales_Dataset___Working_file[[#This Row],[Cleaned Order Date]],"mmm"),"Unknown")</f>
        <v>Unknown</v>
      </c>
      <c r="T861" s="7" t="str">
        <f>IF(ISNUMBER(Nikes_Sales_Dataset___Working_file[[#This Row],[Cleaned Order Date]]),TEXT(Nikes_Sales_Dataset___Working_file[[#This Row],[Cleaned Order Date]],"yyyy"),"Unknown")</f>
        <v>Unknown</v>
      </c>
      <c r="U861" s="1" t="s">
        <v>17</v>
      </c>
      <c r="V861" s="1" t="s">
        <v>29</v>
      </c>
      <c r="W861" s="1" t="s">
        <v>29</v>
      </c>
      <c r="X861" s="9">
        <v>566.34</v>
      </c>
    </row>
    <row r="862" spans="1:24" x14ac:dyDescent="0.25">
      <c r="A862" s="4">
        <v>2860</v>
      </c>
      <c r="B862" s="4" t="str">
        <f>Nikes_Sales_Dataset___Working_file[[#This Row],[Order_ID]]&amp;"_"&amp;TEXT(Nikes_Sales_Dataset___Working_file[[#This Row],[Cleaned Order Date]],"yyyymmdd")</f>
        <v>2860_20250407</v>
      </c>
      <c r="C862" s="1" t="s">
        <v>13</v>
      </c>
      <c r="D862" s="1" t="s">
        <v>26</v>
      </c>
      <c r="E862" s="1" t="s">
        <v>60</v>
      </c>
      <c r="F862" s="1" t="s">
        <v>32</v>
      </c>
      <c r="G862" s="1" t="s">
        <v>32</v>
      </c>
      <c r="H862">
        <v>-1</v>
      </c>
      <c r="I862" s="3">
        <f>IF(ISBLANK(Nikes_Sales_Dataset___Working_file[[#This Row],[Units_Sold]]),IF(Nikes_Sales_Dataset___Working_file[[#This Row],[Profit]]&lt;0,0,1),Nikes_Sales_Dataset___Working_file[[#This Row],[Units_Sold]])</f>
        <v>-1</v>
      </c>
      <c r="J862">
        <v>7568.04</v>
      </c>
      <c r="K862" s="9">
        <f>IF(ISBLANK(Nikes_Sales_Dataset___Working_file[[#This Row],[MRP]]),MEDIAN(Nikes_Sales_Dataset___Working_file[[#All],[MRP]]),Nikes_Sales_Dataset___Working_file[[#This Row],[MRP]])</f>
        <v>7568.04</v>
      </c>
      <c r="M862">
        <f>IF(ISBLANK(Nikes_Sales_Dataset___Working_file[[#This Row],[Discount_Applied]]),0,Nikes_Sales_Dataset___Working_file[[#This Row],[Discount_Applied]])</f>
        <v>0</v>
      </c>
      <c r="N862" s="9">
        <f>Nikes_Sales_Dataset___Working_file[[#This Row],[MRP Final]]*(1-Nikes_Sales_Dataset___Working_file[[#This Row],[Cleaned Discount]])</f>
        <v>7568.04</v>
      </c>
      <c r="O862">
        <v>0</v>
      </c>
      <c r="P862" s="3">
        <f>Nikes_Sales_Dataset___Working_file[[#This Row],[Sales Price]]*Nikes_Sales_Dataset___Working_file[[#This Row],[Units Sold Filled]]</f>
        <v>-7568.04</v>
      </c>
      <c r="Q862" s="2">
        <v>45754</v>
      </c>
      <c r="R862" s="7">
        <f>IF(ISBLANK(Nikes_Sales_Dataset___Working_file[[#This Row],[Order_Date]]),"Unknown Date",Nikes_Sales_Dataset___Working_file[[#This Row],[Order_Date]])</f>
        <v>45754</v>
      </c>
      <c r="S862" s="7" t="str">
        <f>IF(ISNUMBER(Nikes_Sales_Dataset___Working_file[[#This Row],[Cleaned Order Date]]),TEXT(Nikes_Sales_Dataset___Working_file[[#This Row],[Cleaned Order Date]],"mmm"),"Unknown")</f>
        <v>Apr</v>
      </c>
      <c r="T862" s="7" t="str">
        <f>IF(ISNUMBER(Nikes_Sales_Dataset___Working_file[[#This Row],[Cleaned Order Date]]),TEXT(Nikes_Sales_Dataset___Working_file[[#This Row],[Cleaned Order Date]],"yyyy"),"Unknown")</f>
        <v>2025</v>
      </c>
      <c r="U862" s="1" t="s">
        <v>22</v>
      </c>
      <c r="V862" s="1" t="s">
        <v>42</v>
      </c>
      <c r="W862" s="1" t="s">
        <v>38</v>
      </c>
      <c r="X862" s="9">
        <v>1365.3</v>
      </c>
    </row>
    <row r="863" spans="1:24" x14ac:dyDescent="0.25">
      <c r="A863" s="4">
        <v>2861</v>
      </c>
      <c r="B863" s="4" t="str">
        <f>Nikes_Sales_Dataset___Working_file[[#This Row],[Order_ID]]&amp;"_"&amp;TEXT(Nikes_Sales_Dataset___Working_file[[#This Row],[Cleaned Order Date]],"yyyymmdd")</f>
        <v>2861_20250420</v>
      </c>
      <c r="C863" s="1" t="s">
        <v>13</v>
      </c>
      <c r="D863" s="1" t="s">
        <v>14</v>
      </c>
      <c r="E863" s="1" t="s">
        <v>54</v>
      </c>
      <c r="F863" s="1" t="s">
        <v>32</v>
      </c>
      <c r="G863" s="1" t="s">
        <v>32</v>
      </c>
      <c r="H863">
        <v>0</v>
      </c>
      <c r="I863" s="3">
        <f>IF(ISBLANK(Nikes_Sales_Dataset___Working_file[[#This Row],[Units_Sold]]),IF(Nikes_Sales_Dataset___Working_file[[#This Row],[Profit]]&lt;0,0,1),Nikes_Sales_Dataset___Working_file[[#This Row],[Units_Sold]])</f>
        <v>0</v>
      </c>
      <c r="K863" s="9">
        <f>IF(ISBLANK(Nikes_Sales_Dataset___Working_file[[#This Row],[MRP]]),MEDIAN(Nikes_Sales_Dataset___Working_file[[#All],[MRP]]),Nikes_Sales_Dataset___Working_file[[#This Row],[MRP]])</f>
        <v>6110.0300000000007</v>
      </c>
      <c r="M863">
        <f>IF(ISBLANK(Nikes_Sales_Dataset___Working_file[[#This Row],[Discount_Applied]]),0,Nikes_Sales_Dataset___Working_file[[#This Row],[Discount_Applied]])</f>
        <v>0</v>
      </c>
      <c r="N863" s="9">
        <f>Nikes_Sales_Dataset___Working_file[[#This Row],[MRP Final]]*(1-Nikes_Sales_Dataset___Working_file[[#This Row],[Cleaned Discount]])</f>
        <v>6110.0300000000007</v>
      </c>
      <c r="O863">
        <v>0</v>
      </c>
      <c r="P863" s="3">
        <f>Nikes_Sales_Dataset___Working_file[[#This Row],[Sales Price]]*Nikes_Sales_Dataset___Working_file[[#This Row],[Units Sold Filled]]</f>
        <v>0</v>
      </c>
      <c r="Q863" s="2">
        <v>45767</v>
      </c>
      <c r="R863" s="7">
        <f>IF(ISBLANK(Nikes_Sales_Dataset___Working_file[[#This Row],[Order_Date]]),"Unknown Date",Nikes_Sales_Dataset___Working_file[[#This Row],[Order_Date]])</f>
        <v>45767</v>
      </c>
      <c r="S863" s="7" t="str">
        <f>IF(ISNUMBER(Nikes_Sales_Dataset___Working_file[[#This Row],[Cleaned Order Date]]),TEXT(Nikes_Sales_Dataset___Working_file[[#This Row],[Cleaned Order Date]],"mmm"),"Unknown")</f>
        <v>Apr</v>
      </c>
      <c r="T863" s="7" t="str">
        <f>IF(ISNUMBER(Nikes_Sales_Dataset___Working_file[[#This Row],[Cleaned Order Date]]),TEXT(Nikes_Sales_Dataset___Working_file[[#This Row],[Cleaned Order Date]],"yyyy"),"Unknown")</f>
        <v>2025</v>
      </c>
      <c r="U863" s="1" t="s">
        <v>17</v>
      </c>
      <c r="V863" s="1" t="s">
        <v>29</v>
      </c>
      <c r="W863" s="1" t="s">
        <v>29</v>
      </c>
      <c r="X863" s="9">
        <v>650.99</v>
      </c>
    </row>
    <row r="864" spans="1:24" x14ac:dyDescent="0.25">
      <c r="A864" s="4">
        <v>2862</v>
      </c>
      <c r="B864" s="4" t="str">
        <f>Nikes_Sales_Dataset___Working_file[[#This Row],[Order_ID]]&amp;"_"&amp;TEXT(Nikes_Sales_Dataset___Working_file[[#This Row],[Cleaned Order Date]],"yyyymmdd")</f>
        <v>2862_20241111</v>
      </c>
      <c r="C864" s="1" t="s">
        <v>13</v>
      </c>
      <c r="D864" s="1" t="s">
        <v>20</v>
      </c>
      <c r="E864" s="1" t="s">
        <v>55</v>
      </c>
      <c r="F864" s="1" t="s">
        <v>46</v>
      </c>
      <c r="G864" s="1" t="s">
        <v>16</v>
      </c>
      <c r="H864">
        <v>4</v>
      </c>
      <c r="I864" s="3">
        <f>IF(ISBLANK(Nikes_Sales_Dataset___Working_file[[#This Row],[Units_Sold]]),IF(Nikes_Sales_Dataset___Working_file[[#This Row],[Profit]]&lt;0,0,1),Nikes_Sales_Dataset___Working_file[[#This Row],[Units_Sold]])</f>
        <v>4</v>
      </c>
      <c r="J864">
        <v>7940.29</v>
      </c>
      <c r="K864" s="9">
        <f>IF(ISBLANK(Nikes_Sales_Dataset___Working_file[[#This Row],[MRP]]),MEDIAN(Nikes_Sales_Dataset___Working_file[[#All],[MRP]]),Nikes_Sales_Dataset___Working_file[[#This Row],[MRP]])</f>
        <v>7940.29</v>
      </c>
      <c r="L864">
        <v>1.02</v>
      </c>
      <c r="M864">
        <f>IF(ISBLANK(Nikes_Sales_Dataset___Working_file[[#This Row],[Discount_Applied]]),0,Nikes_Sales_Dataset___Working_file[[#This Row],[Discount_Applied]])</f>
        <v>1.02</v>
      </c>
      <c r="N864" s="9">
        <f>Nikes_Sales_Dataset___Working_file[[#This Row],[MRP Final]]*(1-Nikes_Sales_Dataset___Working_file[[#This Row],[Cleaned Discount]])</f>
        <v>-158.80580000000015</v>
      </c>
      <c r="O864">
        <v>-635.22</v>
      </c>
      <c r="P864" s="3">
        <f>Nikes_Sales_Dataset___Working_file[[#This Row],[Sales Price]]*Nikes_Sales_Dataset___Working_file[[#This Row],[Units Sold Filled]]</f>
        <v>-635.22320000000059</v>
      </c>
      <c r="Q864" s="2">
        <v>45607</v>
      </c>
      <c r="R864" s="7">
        <f>IF(ISBLANK(Nikes_Sales_Dataset___Working_file[[#This Row],[Order_Date]]),"Unknown Date",Nikes_Sales_Dataset___Working_file[[#This Row],[Order_Date]])</f>
        <v>45607</v>
      </c>
      <c r="S864" s="7" t="str">
        <f>IF(ISNUMBER(Nikes_Sales_Dataset___Working_file[[#This Row],[Cleaned Order Date]]),TEXT(Nikes_Sales_Dataset___Working_file[[#This Row],[Cleaned Order Date]],"mmm"),"Unknown")</f>
        <v>Nov</v>
      </c>
      <c r="T864" s="7" t="str">
        <f>IF(ISNUMBER(Nikes_Sales_Dataset___Working_file[[#This Row],[Cleaned Order Date]]),TEXT(Nikes_Sales_Dataset___Working_file[[#This Row],[Cleaned Order Date]],"yyyy"),"Unknown")</f>
        <v>2024</v>
      </c>
      <c r="U864" s="1" t="s">
        <v>22</v>
      </c>
      <c r="V864" s="1" t="s">
        <v>33</v>
      </c>
      <c r="W864" s="1" t="s">
        <v>33</v>
      </c>
      <c r="X864" s="9">
        <v>1803.25</v>
      </c>
    </row>
    <row r="865" spans="1:24" x14ac:dyDescent="0.25">
      <c r="A865" s="4">
        <v>2863</v>
      </c>
      <c r="B865" s="4" t="str">
        <f>Nikes_Sales_Dataset___Working_file[[#This Row],[Order_ID]]&amp;"_"&amp;TEXT(Nikes_Sales_Dataset___Working_file[[#This Row],[Cleaned Order Date]],"yyyymmdd")</f>
        <v>2863_20241123</v>
      </c>
      <c r="C865" s="1" t="s">
        <v>19</v>
      </c>
      <c r="D865" s="1" t="s">
        <v>14</v>
      </c>
      <c r="E865" s="1" t="s">
        <v>47</v>
      </c>
      <c r="F865" s="1" t="s">
        <v>49</v>
      </c>
      <c r="G865" s="1" t="s">
        <v>16</v>
      </c>
      <c r="I865" s="3">
        <f>IF(ISBLANK(Nikes_Sales_Dataset___Working_file[[#This Row],[Units_Sold]]),IF(Nikes_Sales_Dataset___Working_file[[#This Row],[Profit]]&lt;0,0,1),Nikes_Sales_Dataset___Working_file[[#This Row],[Units_Sold]])</f>
        <v>0</v>
      </c>
      <c r="J865">
        <v>8609.77</v>
      </c>
      <c r="K865" s="9">
        <f>IF(ISBLANK(Nikes_Sales_Dataset___Working_file[[#This Row],[MRP]]),MEDIAN(Nikes_Sales_Dataset___Working_file[[#All],[MRP]]),Nikes_Sales_Dataset___Working_file[[#This Row],[MRP]])</f>
        <v>8609.77</v>
      </c>
      <c r="M865">
        <f>IF(ISBLANK(Nikes_Sales_Dataset___Working_file[[#This Row],[Discount_Applied]]),0,Nikes_Sales_Dataset___Working_file[[#This Row],[Discount_Applied]])</f>
        <v>0</v>
      </c>
      <c r="N865" s="9">
        <f>Nikes_Sales_Dataset___Working_file[[#This Row],[MRP Final]]*(1-Nikes_Sales_Dataset___Working_file[[#This Row],[Cleaned Discount]])</f>
        <v>8609.77</v>
      </c>
      <c r="O865">
        <v>0</v>
      </c>
      <c r="P865" s="3">
        <f>Nikes_Sales_Dataset___Working_file[[#This Row],[Sales Price]]*Nikes_Sales_Dataset___Working_file[[#This Row],[Units Sold Filled]]</f>
        <v>0</v>
      </c>
      <c r="Q865" s="2">
        <v>45619</v>
      </c>
      <c r="R865" s="7">
        <f>IF(ISBLANK(Nikes_Sales_Dataset___Working_file[[#This Row],[Order_Date]]),"Unknown Date",Nikes_Sales_Dataset___Working_file[[#This Row],[Order_Date]])</f>
        <v>45619</v>
      </c>
      <c r="S865" s="7" t="str">
        <f>IF(ISNUMBER(Nikes_Sales_Dataset___Working_file[[#This Row],[Cleaned Order Date]]),TEXT(Nikes_Sales_Dataset___Working_file[[#This Row],[Cleaned Order Date]],"mmm"),"Unknown")</f>
        <v>Nov</v>
      </c>
      <c r="T865" s="7" t="str">
        <f>IF(ISNUMBER(Nikes_Sales_Dataset___Working_file[[#This Row],[Cleaned Order Date]]),TEXT(Nikes_Sales_Dataset___Working_file[[#This Row],[Cleaned Order Date]],"yyyy"),"Unknown")</f>
        <v>2024</v>
      </c>
      <c r="U865" s="1" t="s">
        <v>22</v>
      </c>
      <c r="V865" s="1" t="s">
        <v>29</v>
      </c>
      <c r="W865" s="1" t="s">
        <v>29</v>
      </c>
      <c r="X865" s="9">
        <v>-711.07</v>
      </c>
    </row>
    <row r="866" spans="1:24" x14ac:dyDescent="0.25">
      <c r="A866" s="4">
        <v>2864</v>
      </c>
      <c r="B866" s="4" t="str">
        <f>Nikes_Sales_Dataset___Working_file[[#This Row],[Order_ID]]&amp;"_"&amp;TEXT(Nikes_Sales_Dataset___Working_file[[#This Row],[Cleaned Order Date]],"yyyymmdd")</f>
        <v>2864_20250323</v>
      </c>
      <c r="C866" s="1" t="s">
        <v>13</v>
      </c>
      <c r="D866" s="1" t="s">
        <v>20</v>
      </c>
      <c r="E866" s="1" t="s">
        <v>21</v>
      </c>
      <c r="F866" s="1" t="s">
        <v>41</v>
      </c>
      <c r="G866" s="1" t="s">
        <v>16</v>
      </c>
      <c r="H866">
        <v>-1</v>
      </c>
      <c r="I866" s="3">
        <f>IF(ISBLANK(Nikes_Sales_Dataset___Working_file[[#This Row],[Units_Sold]]),IF(Nikes_Sales_Dataset___Working_file[[#This Row],[Profit]]&lt;0,0,1),Nikes_Sales_Dataset___Working_file[[#This Row],[Units_Sold]])</f>
        <v>-1</v>
      </c>
      <c r="J866">
        <v>6445.79</v>
      </c>
      <c r="K866" s="9">
        <f>IF(ISBLANK(Nikes_Sales_Dataset___Working_file[[#This Row],[MRP]]),MEDIAN(Nikes_Sales_Dataset___Working_file[[#All],[MRP]]),Nikes_Sales_Dataset___Working_file[[#This Row],[MRP]])</f>
        <v>6445.79</v>
      </c>
      <c r="L866">
        <v>0.45</v>
      </c>
      <c r="M866">
        <f>IF(ISBLANK(Nikes_Sales_Dataset___Working_file[[#This Row],[Discount_Applied]]),0,Nikes_Sales_Dataset___Working_file[[#This Row],[Discount_Applied]])</f>
        <v>0.45</v>
      </c>
      <c r="N866" s="9">
        <f>Nikes_Sales_Dataset___Working_file[[#This Row],[MRP Final]]*(1-Nikes_Sales_Dataset___Working_file[[#This Row],[Cleaned Discount]])</f>
        <v>3545.1845000000003</v>
      </c>
      <c r="O866">
        <v>-3545.18</v>
      </c>
      <c r="P866" s="3">
        <f>Nikes_Sales_Dataset___Working_file[[#This Row],[Sales Price]]*Nikes_Sales_Dataset___Working_file[[#This Row],[Units Sold Filled]]</f>
        <v>-3545.1845000000003</v>
      </c>
      <c r="Q866" s="2">
        <v>45739</v>
      </c>
      <c r="R866" s="7">
        <f>IF(ISBLANK(Nikes_Sales_Dataset___Working_file[[#This Row],[Order_Date]]),"Unknown Date",Nikes_Sales_Dataset___Working_file[[#This Row],[Order_Date]])</f>
        <v>45739</v>
      </c>
      <c r="S866" s="7" t="str">
        <f>IF(ISNUMBER(Nikes_Sales_Dataset___Working_file[[#This Row],[Cleaned Order Date]]),TEXT(Nikes_Sales_Dataset___Working_file[[#This Row],[Cleaned Order Date]],"mmm"),"Unknown")</f>
        <v>Mar</v>
      </c>
      <c r="T866" s="7" t="str">
        <f>IF(ISNUMBER(Nikes_Sales_Dataset___Working_file[[#This Row],[Cleaned Order Date]]),TEXT(Nikes_Sales_Dataset___Working_file[[#This Row],[Cleaned Order Date]],"yyyy"),"Unknown")</f>
        <v>2025</v>
      </c>
      <c r="U866" s="1" t="s">
        <v>17</v>
      </c>
      <c r="V866" s="1" t="s">
        <v>18</v>
      </c>
      <c r="W866" s="1" t="s">
        <v>36</v>
      </c>
      <c r="X866" s="9">
        <v>1534.89</v>
      </c>
    </row>
    <row r="867" spans="1:24" x14ac:dyDescent="0.25">
      <c r="A867" s="4">
        <v>2865</v>
      </c>
      <c r="B867" s="4" t="str">
        <f>Nikes_Sales_Dataset___Working_file[[#This Row],[Order_ID]]&amp;"_"&amp;TEXT(Nikes_Sales_Dataset___Working_file[[#This Row],[Cleaned Order Date]],"yyyymmdd")</f>
        <v>2865_20241216</v>
      </c>
      <c r="C867" s="1" t="s">
        <v>19</v>
      </c>
      <c r="D867" s="1" t="s">
        <v>20</v>
      </c>
      <c r="E867" s="1" t="s">
        <v>55</v>
      </c>
      <c r="F867" s="1" t="s">
        <v>41</v>
      </c>
      <c r="G867" s="1" t="s">
        <v>16</v>
      </c>
      <c r="H867">
        <v>1</v>
      </c>
      <c r="I867" s="3">
        <f>IF(ISBLANK(Nikes_Sales_Dataset___Working_file[[#This Row],[Units_Sold]]),IF(Nikes_Sales_Dataset___Working_file[[#This Row],[Profit]]&lt;0,0,1),Nikes_Sales_Dataset___Working_file[[#This Row],[Units_Sold]])</f>
        <v>1</v>
      </c>
      <c r="K867" s="9">
        <f>IF(ISBLANK(Nikes_Sales_Dataset___Working_file[[#This Row],[MRP]]),MEDIAN(Nikes_Sales_Dataset___Working_file[[#All],[MRP]]),Nikes_Sales_Dataset___Working_file[[#This Row],[MRP]])</f>
        <v>6110.0300000000007</v>
      </c>
      <c r="L867">
        <v>0.71</v>
      </c>
      <c r="M867">
        <f>IF(ISBLANK(Nikes_Sales_Dataset___Working_file[[#This Row],[Discount_Applied]]),0,Nikes_Sales_Dataset___Working_file[[#This Row],[Discount_Applied]])</f>
        <v>0.71</v>
      </c>
      <c r="N867" s="9">
        <f>Nikes_Sales_Dataset___Working_file[[#This Row],[MRP Final]]*(1-Nikes_Sales_Dataset___Working_file[[#This Row],[Cleaned Discount]])</f>
        <v>1771.9087000000004</v>
      </c>
      <c r="O867">
        <v>0</v>
      </c>
      <c r="P867" s="3">
        <f>Nikes_Sales_Dataset___Working_file[[#This Row],[Sales Price]]*Nikes_Sales_Dataset___Working_file[[#This Row],[Units Sold Filled]]</f>
        <v>1771.9087000000004</v>
      </c>
      <c r="Q867" s="2">
        <v>45642</v>
      </c>
      <c r="R867" s="7">
        <f>IF(ISBLANK(Nikes_Sales_Dataset___Working_file[[#This Row],[Order_Date]]),"Unknown Date",Nikes_Sales_Dataset___Working_file[[#This Row],[Order_Date]])</f>
        <v>45642</v>
      </c>
      <c r="S867" s="7" t="str">
        <f>IF(ISNUMBER(Nikes_Sales_Dataset___Working_file[[#This Row],[Cleaned Order Date]]),TEXT(Nikes_Sales_Dataset___Working_file[[#This Row],[Cleaned Order Date]],"mmm"),"Unknown")</f>
        <v>Dec</v>
      </c>
      <c r="T867" s="7" t="str">
        <f>IF(ISNUMBER(Nikes_Sales_Dataset___Working_file[[#This Row],[Cleaned Order Date]]),TEXT(Nikes_Sales_Dataset___Working_file[[#This Row],[Cleaned Order Date]],"yyyy"),"Unknown")</f>
        <v>2024</v>
      </c>
      <c r="U867" s="1" t="s">
        <v>22</v>
      </c>
      <c r="V867" s="1" t="s">
        <v>45</v>
      </c>
      <c r="W867" s="1" t="s">
        <v>45</v>
      </c>
      <c r="X867" s="9">
        <v>-94.06</v>
      </c>
    </row>
    <row r="868" spans="1:24" x14ac:dyDescent="0.25">
      <c r="A868" s="4">
        <v>2866</v>
      </c>
      <c r="B868" s="4" t="str">
        <f>Nikes_Sales_Dataset___Working_file[[#This Row],[Order_ID]]&amp;"_"&amp;TEXT(Nikes_Sales_Dataset___Working_file[[#This Row],[Cleaned Order Date]],"yyyymmdd")</f>
        <v>2866_20250109</v>
      </c>
      <c r="C868" s="1" t="s">
        <v>13</v>
      </c>
      <c r="D868" s="1" t="s">
        <v>14</v>
      </c>
      <c r="E868" s="1" t="s">
        <v>15</v>
      </c>
      <c r="F868" s="1" t="s">
        <v>37</v>
      </c>
      <c r="G868" s="1" t="s">
        <v>28</v>
      </c>
      <c r="H868">
        <v>2</v>
      </c>
      <c r="I868" s="3">
        <f>IF(ISBLANK(Nikes_Sales_Dataset___Working_file[[#This Row],[Units_Sold]]),IF(Nikes_Sales_Dataset___Working_file[[#This Row],[Profit]]&lt;0,0,1),Nikes_Sales_Dataset___Working_file[[#This Row],[Units_Sold]])</f>
        <v>2</v>
      </c>
      <c r="K868" s="9">
        <f>IF(ISBLANK(Nikes_Sales_Dataset___Working_file[[#This Row],[MRP]]),MEDIAN(Nikes_Sales_Dataset___Working_file[[#All],[MRP]]),Nikes_Sales_Dataset___Working_file[[#This Row],[MRP]])</f>
        <v>6110.0300000000007</v>
      </c>
      <c r="M868">
        <f>IF(ISBLANK(Nikes_Sales_Dataset___Working_file[[#This Row],[Discount_Applied]]),0,Nikes_Sales_Dataset___Working_file[[#This Row],[Discount_Applied]])</f>
        <v>0</v>
      </c>
      <c r="N868" s="9">
        <f>Nikes_Sales_Dataset___Working_file[[#This Row],[MRP Final]]*(1-Nikes_Sales_Dataset___Working_file[[#This Row],[Cleaned Discount]])</f>
        <v>6110.0300000000007</v>
      </c>
      <c r="O868">
        <v>0</v>
      </c>
      <c r="P868" s="3">
        <f>Nikes_Sales_Dataset___Working_file[[#This Row],[Sales Price]]*Nikes_Sales_Dataset___Working_file[[#This Row],[Units Sold Filled]]</f>
        <v>12220.060000000001</v>
      </c>
      <c r="Q868" s="2">
        <v>45666</v>
      </c>
      <c r="R868" s="7">
        <f>IF(ISBLANK(Nikes_Sales_Dataset___Working_file[[#This Row],[Order_Date]]),"Unknown Date",Nikes_Sales_Dataset___Working_file[[#This Row],[Order_Date]])</f>
        <v>45666</v>
      </c>
      <c r="S868" s="7" t="str">
        <f>IF(ISNUMBER(Nikes_Sales_Dataset___Working_file[[#This Row],[Cleaned Order Date]]),TEXT(Nikes_Sales_Dataset___Working_file[[#This Row],[Cleaned Order Date]],"mmm"),"Unknown")</f>
        <v>Jan</v>
      </c>
      <c r="T868" s="7" t="str">
        <f>IF(ISNUMBER(Nikes_Sales_Dataset___Working_file[[#This Row],[Cleaned Order Date]]),TEXT(Nikes_Sales_Dataset___Working_file[[#This Row],[Cleaned Order Date]],"yyyy"),"Unknown")</f>
        <v>2025</v>
      </c>
      <c r="U868" s="1" t="s">
        <v>17</v>
      </c>
      <c r="V868" s="1" t="s">
        <v>29</v>
      </c>
      <c r="W868" s="1" t="s">
        <v>29</v>
      </c>
      <c r="X868" s="9">
        <v>273.27999999999997</v>
      </c>
    </row>
    <row r="869" spans="1:24" x14ac:dyDescent="0.25">
      <c r="A869" s="4">
        <v>2867</v>
      </c>
      <c r="B869" s="4" t="str">
        <f>Nikes_Sales_Dataset___Working_file[[#This Row],[Order_ID]]&amp;"_"&amp;TEXT(Nikes_Sales_Dataset___Working_file[[#This Row],[Cleaned Order Date]],"yyyymmdd")</f>
        <v>2867_20250220</v>
      </c>
      <c r="C869" s="1" t="s">
        <v>35</v>
      </c>
      <c r="D869" s="1" t="s">
        <v>20</v>
      </c>
      <c r="E869" s="1" t="s">
        <v>39</v>
      </c>
      <c r="F869" s="1" t="s">
        <v>37</v>
      </c>
      <c r="G869" s="1" t="s">
        <v>28</v>
      </c>
      <c r="H869">
        <v>1</v>
      </c>
      <c r="I869" s="3">
        <f>IF(ISBLANK(Nikes_Sales_Dataset___Working_file[[#This Row],[Units_Sold]]),IF(Nikes_Sales_Dataset___Working_file[[#This Row],[Profit]]&lt;0,0,1),Nikes_Sales_Dataset___Working_file[[#This Row],[Units_Sold]])</f>
        <v>1</v>
      </c>
      <c r="J869">
        <v>9936.58</v>
      </c>
      <c r="K869" s="9">
        <f>IF(ISBLANK(Nikes_Sales_Dataset___Working_file[[#This Row],[MRP]]),MEDIAN(Nikes_Sales_Dataset___Working_file[[#All],[MRP]]),Nikes_Sales_Dataset___Working_file[[#This Row],[MRP]])</f>
        <v>9936.58</v>
      </c>
      <c r="M869">
        <f>IF(ISBLANK(Nikes_Sales_Dataset___Working_file[[#This Row],[Discount_Applied]]),0,Nikes_Sales_Dataset___Working_file[[#This Row],[Discount_Applied]])</f>
        <v>0</v>
      </c>
      <c r="N869" s="9">
        <f>Nikes_Sales_Dataset___Working_file[[#This Row],[MRP Final]]*(1-Nikes_Sales_Dataset___Working_file[[#This Row],[Cleaned Discount]])</f>
        <v>9936.58</v>
      </c>
      <c r="O869">
        <v>0</v>
      </c>
      <c r="P869" s="3">
        <f>Nikes_Sales_Dataset___Working_file[[#This Row],[Sales Price]]*Nikes_Sales_Dataset___Working_file[[#This Row],[Units Sold Filled]]</f>
        <v>9936.58</v>
      </c>
      <c r="Q869" s="2">
        <v>45708</v>
      </c>
      <c r="R869" s="7">
        <f>IF(ISBLANK(Nikes_Sales_Dataset___Working_file[[#This Row],[Order_Date]]),"Unknown Date",Nikes_Sales_Dataset___Working_file[[#This Row],[Order_Date]])</f>
        <v>45708</v>
      </c>
      <c r="S869" s="7" t="str">
        <f>IF(ISNUMBER(Nikes_Sales_Dataset___Working_file[[#This Row],[Cleaned Order Date]]),TEXT(Nikes_Sales_Dataset___Working_file[[#This Row],[Cleaned Order Date]],"mmm"),"Unknown")</f>
        <v>Feb</v>
      </c>
      <c r="T869" s="7" t="str">
        <f>IF(ISNUMBER(Nikes_Sales_Dataset___Working_file[[#This Row],[Cleaned Order Date]]),TEXT(Nikes_Sales_Dataset___Working_file[[#This Row],[Cleaned Order Date]],"yyyy"),"Unknown")</f>
        <v>2025</v>
      </c>
      <c r="U869" s="1" t="s">
        <v>17</v>
      </c>
      <c r="V869" s="1" t="s">
        <v>23</v>
      </c>
      <c r="W869" s="1" t="s">
        <v>38</v>
      </c>
      <c r="X869" s="9">
        <v>3190.43</v>
      </c>
    </row>
    <row r="870" spans="1:24" x14ac:dyDescent="0.25">
      <c r="A870" s="4">
        <v>2868</v>
      </c>
      <c r="B870" s="4" t="str">
        <f>Nikes_Sales_Dataset___Working_file[[#This Row],[Order_ID]]&amp;"_"&amp;TEXT(Nikes_Sales_Dataset___Working_file[[#This Row],[Cleaned Order Date]],"yyyymmdd")</f>
        <v>2868_20241023</v>
      </c>
      <c r="C870" s="1" t="s">
        <v>19</v>
      </c>
      <c r="D870" s="1" t="s">
        <v>30</v>
      </c>
      <c r="E870" s="1" t="s">
        <v>31</v>
      </c>
      <c r="F870" s="1" t="s">
        <v>16</v>
      </c>
      <c r="G870" s="1" t="s">
        <v>16</v>
      </c>
      <c r="I870" s="3">
        <f>IF(ISBLANK(Nikes_Sales_Dataset___Working_file[[#This Row],[Units_Sold]]),IF(Nikes_Sales_Dataset___Working_file[[#This Row],[Profit]]&lt;0,0,1),Nikes_Sales_Dataset___Working_file[[#This Row],[Units_Sold]])</f>
        <v>0</v>
      </c>
      <c r="J870">
        <v>7379.45</v>
      </c>
      <c r="K870" s="9">
        <f>IF(ISBLANK(Nikes_Sales_Dataset___Working_file[[#This Row],[MRP]]),MEDIAN(Nikes_Sales_Dataset___Working_file[[#All],[MRP]]),Nikes_Sales_Dataset___Working_file[[#This Row],[MRP]])</f>
        <v>7379.45</v>
      </c>
      <c r="M870">
        <f>IF(ISBLANK(Nikes_Sales_Dataset___Working_file[[#This Row],[Discount_Applied]]),0,Nikes_Sales_Dataset___Working_file[[#This Row],[Discount_Applied]])</f>
        <v>0</v>
      </c>
      <c r="N870" s="9">
        <f>Nikes_Sales_Dataset___Working_file[[#This Row],[MRP Final]]*(1-Nikes_Sales_Dataset___Working_file[[#This Row],[Cleaned Discount]])</f>
        <v>7379.45</v>
      </c>
      <c r="O870">
        <v>0</v>
      </c>
      <c r="P870" s="3">
        <f>Nikes_Sales_Dataset___Working_file[[#This Row],[Sales Price]]*Nikes_Sales_Dataset___Working_file[[#This Row],[Units Sold Filled]]</f>
        <v>0</v>
      </c>
      <c r="Q870" s="2">
        <v>45588</v>
      </c>
      <c r="R870" s="7">
        <f>IF(ISBLANK(Nikes_Sales_Dataset___Working_file[[#This Row],[Order_Date]]),"Unknown Date",Nikes_Sales_Dataset___Working_file[[#This Row],[Order_Date]])</f>
        <v>45588</v>
      </c>
      <c r="S870" s="7" t="str">
        <f>IF(ISNUMBER(Nikes_Sales_Dataset___Working_file[[#This Row],[Cleaned Order Date]]),TEXT(Nikes_Sales_Dataset___Working_file[[#This Row],[Cleaned Order Date]],"mmm"),"Unknown")</f>
        <v>Oct</v>
      </c>
      <c r="T870" s="7" t="str">
        <f>IF(ISNUMBER(Nikes_Sales_Dataset___Working_file[[#This Row],[Cleaned Order Date]]),TEXT(Nikes_Sales_Dataset___Working_file[[#This Row],[Cleaned Order Date]],"yyyy"),"Unknown")</f>
        <v>2024</v>
      </c>
      <c r="U870" s="1" t="s">
        <v>22</v>
      </c>
      <c r="V870" s="1" t="s">
        <v>33</v>
      </c>
      <c r="W870" s="1" t="s">
        <v>33</v>
      </c>
      <c r="X870" s="9">
        <v>-688.14</v>
      </c>
    </row>
    <row r="871" spans="1:24" x14ac:dyDescent="0.25">
      <c r="A871" s="4">
        <v>2869</v>
      </c>
      <c r="B871" s="4" t="str">
        <f>Nikes_Sales_Dataset___Working_file[[#This Row],[Order_ID]]&amp;"_"&amp;TEXT(Nikes_Sales_Dataset___Working_file[[#This Row],[Cleaned Order Date]],"yyyymmdd")</f>
        <v>2869_20240726</v>
      </c>
      <c r="C871" s="1" t="s">
        <v>13</v>
      </c>
      <c r="D871" s="1" t="s">
        <v>20</v>
      </c>
      <c r="E871" s="1" t="s">
        <v>24</v>
      </c>
      <c r="F871" s="1" t="s">
        <v>16</v>
      </c>
      <c r="G871" s="1" t="s">
        <v>16</v>
      </c>
      <c r="H871">
        <v>4</v>
      </c>
      <c r="I871" s="3">
        <f>IF(ISBLANK(Nikes_Sales_Dataset___Working_file[[#This Row],[Units_Sold]]),IF(Nikes_Sales_Dataset___Working_file[[#This Row],[Profit]]&lt;0,0,1),Nikes_Sales_Dataset___Working_file[[#This Row],[Units_Sold]])</f>
        <v>4</v>
      </c>
      <c r="K871" s="9">
        <f>IF(ISBLANK(Nikes_Sales_Dataset___Working_file[[#This Row],[MRP]]),MEDIAN(Nikes_Sales_Dataset___Working_file[[#All],[MRP]]),Nikes_Sales_Dataset___Working_file[[#This Row],[MRP]])</f>
        <v>6110.0300000000007</v>
      </c>
      <c r="M871">
        <f>IF(ISBLANK(Nikes_Sales_Dataset___Working_file[[#This Row],[Discount_Applied]]),0,Nikes_Sales_Dataset___Working_file[[#This Row],[Discount_Applied]])</f>
        <v>0</v>
      </c>
      <c r="N871" s="9">
        <f>Nikes_Sales_Dataset___Working_file[[#This Row],[MRP Final]]*(1-Nikes_Sales_Dataset___Working_file[[#This Row],[Cleaned Discount]])</f>
        <v>6110.0300000000007</v>
      </c>
      <c r="O871">
        <v>0</v>
      </c>
      <c r="P871" s="3">
        <f>Nikes_Sales_Dataset___Working_file[[#This Row],[Sales Price]]*Nikes_Sales_Dataset___Working_file[[#This Row],[Units Sold Filled]]</f>
        <v>24440.120000000003</v>
      </c>
      <c r="Q871" s="2">
        <v>45499</v>
      </c>
      <c r="R871" s="7">
        <f>IF(ISBLANK(Nikes_Sales_Dataset___Working_file[[#This Row],[Order_Date]]),"Unknown Date",Nikes_Sales_Dataset___Working_file[[#This Row],[Order_Date]])</f>
        <v>45499</v>
      </c>
      <c r="S871" s="7" t="str">
        <f>IF(ISNUMBER(Nikes_Sales_Dataset___Working_file[[#This Row],[Cleaned Order Date]]),TEXT(Nikes_Sales_Dataset___Working_file[[#This Row],[Cleaned Order Date]],"mmm"),"Unknown")</f>
        <v>Jul</v>
      </c>
      <c r="T871" s="7" t="str">
        <f>IF(ISNUMBER(Nikes_Sales_Dataset___Working_file[[#This Row],[Cleaned Order Date]]),TEXT(Nikes_Sales_Dataset___Working_file[[#This Row],[Cleaned Order Date]],"yyyy"),"Unknown")</f>
        <v>2024</v>
      </c>
      <c r="U871" s="1" t="s">
        <v>17</v>
      </c>
      <c r="V871" s="1" t="s">
        <v>29</v>
      </c>
      <c r="W871" s="1" t="s">
        <v>29</v>
      </c>
      <c r="X871" s="9">
        <v>1550.3</v>
      </c>
    </row>
    <row r="872" spans="1:24" x14ac:dyDescent="0.25">
      <c r="A872" s="4">
        <v>2870</v>
      </c>
      <c r="B872" s="4" t="str">
        <f>Nikes_Sales_Dataset___Working_file[[#This Row],[Order_ID]]&amp;"_"&amp;TEXT(Nikes_Sales_Dataset___Working_file[[#This Row],[Cleaned Order Date]],"yyyymmdd")</f>
        <v>2870_20241005</v>
      </c>
      <c r="C872" s="1" t="s">
        <v>13</v>
      </c>
      <c r="D872" s="1" t="s">
        <v>14</v>
      </c>
      <c r="E872" s="1" t="s">
        <v>47</v>
      </c>
      <c r="F872" s="1" t="s">
        <v>16</v>
      </c>
      <c r="G872" s="1" t="s">
        <v>16</v>
      </c>
      <c r="H872">
        <v>1</v>
      </c>
      <c r="I872" s="3">
        <f>IF(ISBLANK(Nikes_Sales_Dataset___Working_file[[#This Row],[Units_Sold]]),IF(Nikes_Sales_Dataset___Working_file[[#This Row],[Profit]]&lt;0,0,1),Nikes_Sales_Dataset___Working_file[[#This Row],[Units_Sold]])</f>
        <v>1</v>
      </c>
      <c r="J872">
        <v>9633.68</v>
      </c>
      <c r="K872" s="9">
        <f>IF(ISBLANK(Nikes_Sales_Dataset___Working_file[[#This Row],[MRP]]),MEDIAN(Nikes_Sales_Dataset___Working_file[[#All],[MRP]]),Nikes_Sales_Dataset___Working_file[[#This Row],[MRP]])</f>
        <v>9633.68</v>
      </c>
      <c r="M872">
        <f>IF(ISBLANK(Nikes_Sales_Dataset___Working_file[[#This Row],[Discount_Applied]]),0,Nikes_Sales_Dataset___Working_file[[#This Row],[Discount_Applied]])</f>
        <v>0</v>
      </c>
      <c r="N872" s="9">
        <f>Nikes_Sales_Dataset___Working_file[[#This Row],[MRP Final]]*(1-Nikes_Sales_Dataset___Working_file[[#This Row],[Cleaned Discount]])</f>
        <v>9633.68</v>
      </c>
      <c r="O872">
        <v>0</v>
      </c>
      <c r="P872" s="3">
        <f>Nikes_Sales_Dataset___Working_file[[#This Row],[Sales Price]]*Nikes_Sales_Dataset___Working_file[[#This Row],[Units Sold Filled]]</f>
        <v>9633.68</v>
      </c>
      <c r="Q872" s="2">
        <v>45570</v>
      </c>
      <c r="R872" s="7">
        <f>IF(ISBLANK(Nikes_Sales_Dataset___Working_file[[#This Row],[Order_Date]]),"Unknown Date",Nikes_Sales_Dataset___Working_file[[#This Row],[Order_Date]])</f>
        <v>45570</v>
      </c>
      <c r="S872" s="7" t="str">
        <f>IF(ISNUMBER(Nikes_Sales_Dataset___Working_file[[#This Row],[Cleaned Order Date]]),TEXT(Nikes_Sales_Dataset___Working_file[[#This Row],[Cleaned Order Date]],"mmm"),"Unknown")</f>
        <v>Oct</v>
      </c>
      <c r="T872" s="7" t="str">
        <f>IF(ISNUMBER(Nikes_Sales_Dataset___Working_file[[#This Row],[Cleaned Order Date]]),TEXT(Nikes_Sales_Dataset___Working_file[[#This Row],[Cleaned Order Date]],"yyyy"),"Unknown")</f>
        <v>2024</v>
      </c>
      <c r="U872" s="1" t="s">
        <v>22</v>
      </c>
      <c r="V872" s="1" t="s">
        <v>33</v>
      </c>
      <c r="W872" s="1" t="s">
        <v>33</v>
      </c>
      <c r="X872" s="9">
        <v>771.96</v>
      </c>
    </row>
    <row r="873" spans="1:24" x14ac:dyDescent="0.25">
      <c r="A873" s="4">
        <v>2871</v>
      </c>
      <c r="B873" s="4" t="str">
        <f>Nikes_Sales_Dataset___Working_file[[#This Row],[Order_ID]]&amp;"_"&amp;TEXT(Nikes_Sales_Dataset___Working_file[[#This Row],[Cleaned Order Date]],"yyyymmdd")</f>
        <v>2871_20250722</v>
      </c>
      <c r="C873" s="1" t="s">
        <v>35</v>
      </c>
      <c r="D873" s="1" t="s">
        <v>14</v>
      </c>
      <c r="E873" s="1" t="s">
        <v>34</v>
      </c>
      <c r="F873" s="1" t="s">
        <v>16</v>
      </c>
      <c r="G873" s="1" t="s">
        <v>16</v>
      </c>
      <c r="H873">
        <v>1</v>
      </c>
      <c r="I873" s="3">
        <f>IF(ISBLANK(Nikes_Sales_Dataset___Working_file[[#This Row],[Units_Sold]]),IF(Nikes_Sales_Dataset___Working_file[[#This Row],[Profit]]&lt;0,0,1),Nikes_Sales_Dataset___Working_file[[#This Row],[Units_Sold]])</f>
        <v>1</v>
      </c>
      <c r="J873">
        <v>2294.09</v>
      </c>
      <c r="K873" s="9">
        <f>IF(ISBLANK(Nikes_Sales_Dataset___Working_file[[#This Row],[MRP]]),MEDIAN(Nikes_Sales_Dataset___Working_file[[#All],[MRP]]),Nikes_Sales_Dataset___Working_file[[#This Row],[MRP]])</f>
        <v>2294.09</v>
      </c>
      <c r="M873">
        <f>IF(ISBLANK(Nikes_Sales_Dataset___Working_file[[#This Row],[Discount_Applied]]),0,Nikes_Sales_Dataset___Working_file[[#This Row],[Discount_Applied]])</f>
        <v>0</v>
      </c>
      <c r="N873" s="9">
        <f>Nikes_Sales_Dataset___Working_file[[#This Row],[MRP Final]]*(1-Nikes_Sales_Dataset___Working_file[[#This Row],[Cleaned Discount]])</f>
        <v>2294.09</v>
      </c>
      <c r="O873">
        <v>0</v>
      </c>
      <c r="P873" s="3">
        <f>Nikes_Sales_Dataset___Working_file[[#This Row],[Sales Price]]*Nikes_Sales_Dataset___Working_file[[#This Row],[Units Sold Filled]]</f>
        <v>2294.09</v>
      </c>
      <c r="Q873" s="2">
        <v>45860</v>
      </c>
      <c r="R873" s="7">
        <f>IF(ISBLANK(Nikes_Sales_Dataset___Working_file[[#This Row],[Order_Date]]),"Unknown Date",Nikes_Sales_Dataset___Working_file[[#This Row],[Order_Date]])</f>
        <v>45860</v>
      </c>
      <c r="S873" s="7" t="str">
        <f>IF(ISNUMBER(Nikes_Sales_Dataset___Working_file[[#This Row],[Cleaned Order Date]]),TEXT(Nikes_Sales_Dataset___Working_file[[#This Row],[Cleaned Order Date]],"mmm"),"Unknown")</f>
        <v>Jul</v>
      </c>
      <c r="T873" s="7" t="str">
        <f>IF(ISNUMBER(Nikes_Sales_Dataset___Working_file[[#This Row],[Cleaned Order Date]]),TEXT(Nikes_Sales_Dataset___Working_file[[#This Row],[Cleaned Order Date]],"yyyy"),"Unknown")</f>
        <v>2025</v>
      </c>
      <c r="U873" s="1" t="s">
        <v>22</v>
      </c>
      <c r="V873" s="1" t="s">
        <v>36</v>
      </c>
      <c r="W873" s="1" t="s">
        <v>36</v>
      </c>
      <c r="X873" s="9">
        <v>1002.21</v>
      </c>
    </row>
    <row r="874" spans="1:24" x14ac:dyDescent="0.25">
      <c r="A874" s="4">
        <v>2872</v>
      </c>
      <c r="B874" s="4" t="str">
        <f>Nikes_Sales_Dataset___Working_file[[#This Row],[Order_ID]]&amp;"_"&amp;TEXT(Nikes_Sales_Dataset___Working_file[[#This Row],[Cleaned Order Date]],"yyyymmdd")</f>
        <v>2872_20240108</v>
      </c>
      <c r="C874" s="1" t="s">
        <v>35</v>
      </c>
      <c r="D874" s="1" t="s">
        <v>43</v>
      </c>
      <c r="E874" s="1" t="s">
        <v>51</v>
      </c>
      <c r="F874" s="1" t="s">
        <v>16</v>
      </c>
      <c r="G874" s="1" t="s">
        <v>16</v>
      </c>
      <c r="I874" s="3">
        <f>IF(ISBLANK(Nikes_Sales_Dataset___Working_file[[#This Row],[Units_Sold]]),IF(Nikes_Sales_Dataset___Working_file[[#This Row],[Profit]]&lt;0,0,1),Nikes_Sales_Dataset___Working_file[[#This Row],[Units_Sold]])</f>
        <v>1</v>
      </c>
      <c r="J874">
        <v>3953.13</v>
      </c>
      <c r="K874" s="9">
        <f>IF(ISBLANK(Nikes_Sales_Dataset___Working_file[[#This Row],[MRP]]),MEDIAN(Nikes_Sales_Dataset___Working_file[[#All],[MRP]]),Nikes_Sales_Dataset___Working_file[[#This Row],[MRP]])</f>
        <v>3953.13</v>
      </c>
      <c r="M874">
        <f>IF(ISBLANK(Nikes_Sales_Dataset___Working_file[[#This Row],[Discount_Applied]]),0,Nikes_Sales_Dataset___Working_file[[#This Row],[Discount_Applied]])</f>
        <v>0</v>
      </c>
      <c r="N874" s="9">
        <f>Nikes_Sales_Dataset___Working_file[[#This Row],[MRP Final]]*(1-Nikes_Sales_Dataset___Working_file[[#This Row],[Cleaned Discount]])</f>
        <v>3953.13</v>
      </c>
      <c r="O874">
        <v>0</v>
      </c>
      <c r="P874" s="3">
        <f>Nikes_Sales_Dataset___Working_file[[#This Row],[Sales Price]]*Nikes_Sales_Dataset___Working_file[[#This Row],[Units Sold Filled]]</f>
        <v>3953.13</v>
      </c>
      <c r="Q874" s="2">
        <v>45299</v>
      </c>
      <c r="R874" s="7">
        <f>IF(ISBLANK(Nikes_Sales_Dataset___Working_file[[#This Row],[Order_Date]]),"Unknown Date",Nikes_Sales_Dataset___Working_file[[#This Row],[Order_Date]])</f>
        <v>45299</v>
      </c>
      <c r="S874" s="7" t="str">
        <f>IF(ISNUMBER(Nikes_Sales_Dataset___Working_file[[#This Row],[Cleaned Order Date]]),TEXT(Nikes_Sales_Dataset___Working_file[[#This Row],[Cleaned Order Date]],"mmm"),"Unknown")</f>
        <v>Jan</v>
      </c>
      <c r="T874" s="7" t="str">
        <f>IF(ISNUMBER(Nikes_Sales_Dataset___Working_file[[#This Row],[Cleaned Order Date]]),TEXT(Nikes_Sales_Dataset___Working_file[[#This Row],[Cleaned Order Date]],"yyyy"),"Unknown")</f>
        <v>2024</v>
      </c>
      <c r="U874" s="1" t="s">
        <v>17</v>
      </c>
      <c r="V874" s="1" t="s">
        <v>45</v>
      </c>
      <c r="W874" s="1" t="s">
        <v>45</v>
      </c>
      <c r="X874" s="9">
        <v>3414.32</v>
      </c>
    </row>
    <row r="875" spans="1:24" x14ac:dyDescent="0.25">
      <c r="A875" s="4">
        <v>2873</v>
      </c>
      <c r="B875" s="4" t="str">
        <f>Nikes_Sales_Dataset___Working_file[[#This Row],[Order_ID]]&amp;"_"&amp;TEXT(Nikes_Sales_Dataset___Working_file[[#This Row],[Cleaned Order Date]],"yyyymmdd")</f>
        <v>2873_Unknown Date</v>
      </c>
      <c r="C875" s="1" t="s">
        <v>19</v>
      </c>
      <c r="D875" s="1" t="s">
        <v>30</v>
      </c>
      <c r="E875" s="1" t="s">
        <v>48</v>
      </c>
      <c r="F875" s="1" t="s">
        <v>41</v>
      </c>
      <c r="G875" s="1" t="s">
        <v>16</v>
      </c>
      <c r="I875" s="3">
        <f>IF(ISBLANK(Nikes_Sales_Dataset___Working_file[[#This Row],[Units_Sold]]),IF(Nikes_Sales_Dataset___Working_file[[#This Row],[Profit]]&lt;0,0,1),Nikes_Sales_Dataset___Working_file[[#This Row],[Units_Sold]])</f>
        <v>1</v>
      </c>
      <c r="J875">
        <v>9050.52</v>
      </c>
      <c r="K875" s="9">
        <f>IF(ISBLANK(Nikes_Sales_Dataset___Working_file[[#This Row],[MRP]]),MEDIAN(Nikes_Sales_Dataset___Working_file[[#All],[MRP]]),Nikes_Sales_Dataset___Working_file[[#This Row],[MRP]])</f>
        <v>9050.52</v>
      </c>
      <c r="L875">
        <v>0.86</v>
      </c>
      <c r="M875">
        <f>IF(ISBLANK(Nikes_Sales_Dataset___Working_file[[#This Row],[Discount_Applied]]),0,Nikes_Sales_Dataset___Working_file[[#This Row],[Discount_Applied]])</f>
        <v>0.86</v>
      </c>
      <c r="N875" s="9">
        <f>Nikes_Sales_Dataset___Working_file[[#This Row],[MRP Final]]*(1-Nikes_Sales_Dataset___Working_file[[#This Row],[Cleaned Discount]])</f>
        <v>1267.0728000000001</v>
      </c>
      <c r="O875">
        <v>0</v>
      </c>
      <c r="P875" s="3">
        <f>Nikes_Sales_Dataset___Working_file[[#This Row],[Sales Price]]*Nikes_Sales_Dataset___Working_file[[#This Row],[Units Sold Filled]]</f>
        <v>1267.0728000000001</v>
      </c>
      <c r="Q875" s="2"/>
      <c r="R875" s="7" t="str">
        <f>IF(ISBLANK(Nikes_Sales_Dataset___Working_file[[#This Row],[Order_Date]]),"Unknown Date",Nikes_Sales_Dataset___Working_file[[#This Row],[Order_Date]])</f>
        <v>Unknown Date</v>
      </c>
      <c r="S875" s="7" t="str">
        <f>IF(ISNUMBER(Nikes_Sales_Dataset___Working_file[[#This Row],[Cleaned Order Date]]),TEXT(Nikes_Sales_Dataset___Working_file[[#This Row],[Cleaned Order Date]],"mmm"),"Unknown")</f>
        <v>Unknown</v>
      </c>
      <c r="T875" s="7" t="str">
        <f>IF(ISNUMBER(Nikes_Sales_Dataset___Working_file[[#This Row],[Cleaned Order Date]]),TEXT(Nikes_Sales_Dataset___Working_file[[#This Row],[Cleaned Order Date]],"yyyy"),"Unknown")</f>
        <v>Unknown</v>
      </c>
      <c r="U875" s="1" t="s">
        <v>22</v>
      </c>
      <c r="V875" s="1" t="s">
        <v>18</v>
      </c>
      <c r="W875" s="1" t="s">
        <v>36</v>
      </c>
      <c r="X875" s="9">
        <v>3364.79</v>
      </c>
    </row>
    <row r="876" spans="1:24" x14ac:dyDescent="0.25">
      <c r="A876" s="4">
        <v>2874</v>
      </c>
      <c r="B876" s="4" t="str">
        <f>Nikes_Sales_Dataset___Working_file[[#This Row],[Order_ID]]&amp;"_"&amp;TEXT(Nikes_Sales_Dataset___Working_file[[#This Row],[Cleaned Order Date]],"yyyymmdd")</f>
        <v>2874_20240304</v>
      </c>
      <c r="C876" s="1" t="s">
        <v>19</v>
      </c>
      <c r="D876" s="1" t="s">
        <v>20</v>
      </c>
      <c r="E876" s="1" t="s">
        <v>39</v>
      </c>
      <c r="F876" s="1" t="s">
        <v>28</v>
      </c>
      <c r="G876" s="1" t="s">
        <v>28</v>
      </c>
      <c r="I876" s="3">
        <f>IF(ISBLANK(Nikes_Sales_Dataset___Working_file[[#This Row],[Units_Sold]]),IF(Nikes_Sales_Dataset___Working_file[[#This Row],[Profit]]&lt;0,0,1),Nikes_Sales_Dataset___Working_file[[#This Row],[Units_Sold]])</f>
        <v>0</v>
      </c>
      <c r="K876" s="9">
        <f>IF(ISBLANK(Nikes_Sales_Dataset___Working_file[[#This Row],[MRP]]),MEDIAN(Nikes_Sales_Dataset___Working_file[[#All],[MRP]]),Nikes_Sales_Dataset___Working_file[[#This Row],[MRP]])</f>
        <v>6110.0300000000007</v>
      </c>
      <c r="L876">
        <v>0.01</v>
      </c>
      <c r="M876">
        <f>IF(ISBLANK(Nikes_Sales_Dataset___Working_file[[#This Row],[Discount_Applied]]),0,Nikes_Sales_Dataset___Working_file[[#This Row],[Discount_Applied]])</f>
        <v>0.01</v>
      </c>
      <c r="N876" s="9">
        <f>Nikes_Sales_Dataset___Working_file[[#This Row],[MRP Final]]*(1-Nikes_Sales_Dataset___Working_file[[#This Row],[Cleaned Discount]])</f>
        <v>6048.9297000000006</v>
      </c>
      <c r="O876">
        <v>0</v>
      </c>
      <c r="P876" s="3">
        <f>Nikes_Sales_Dataset___Working_file[[#This Row],[Sales Price]]*Nikes_Sales_Dataset___Working_file[[#This Row],[Units Sold Filled]]</f>
        <v>0</v>
      </c>
      <c r="Q876" s="2">
        <v>45355</v>
      </c>
      <c r="R876" s="7">
        <f>IF(ISBLANK(Nikes_Sales_Dataset___Working_file[[#This Row],[Order_Date]]),"Unknown Date",Nikes_Sales_Dataset___Working_file[[#This Row],[Order_Date]])</f>
        <v>45355</v>
      </c>
      <c r="S876" s="7" t="str">
        <f>IF(ISNUMBER(Nikes_Sales_Dataset___Working_file[[#This Row],[Cleaned Order Date]]),TEXT(Nikes_Sales_Dataset___Working_file[[#This Row],[Cleaned Order Date]],"mmm"),"Unknown")</f>
        <v>Mar</v>
      </c>
      <c r="T876" s="7" t="str">
        <f>IF(ISNUMBER(Nikes_Sales_Dataset___Working_file[[#This Row],[Cleaned Order Date]]),TEXT(Nikes_Sales_Dataset___Working_file[[#This Row],[Cleaned Order Date]],"yyyy"),"Unknown")</f>
        <v>2024</v>
      </c>
      <c r="U876" s="1" t="s">
        <v>22</v>
      </c>
      <c r="V876" s="1" t="s">
        <v>33</v>
      </c>
      <c r="W876" s="1" t="s">
        <v>33</v>
      </c>
      <c r="X876" s="9">
        <v>-109.71</v>
      </c>
    </row>
    <row r="877" spans="1:24" x14ac:dyDescent="0.25">
      <c r="A877" s="4">
        <v>2875</v>
      </c>
      <c r="B877" s="4" t="str">
        <f>Nikes_Sales_Dataset___Working_file[[#This Row],[Order_ID]]&amp;"_"&amp;TEXT(Nikes_Sales_Dataset___Working_file[[#This Row],[Cleaned Order Date]],"yyyymmdd")</f>
        <v>2875_20240916</v>
      </c>
      <c r="C877" s="1" t="s">
        <v>19</v>
      </c>
      <c r="D877" s="1" t="s">
        <v>26</v>
      </c>
      <c r="E877" s="1" t="s">
        <v>58</v>
      </c>
      <c r="F877" s="1" t="s">
        <v>28</v>
      </c>
      <c r="G877" s="1" t="s">
        <v>28</v>
      </c>
      <c r="H877">
        <v>4</v>
      </c>
      <c r="I877" s="3">
        <f>IF(ISBLANK(Nikes_Sales_Dataset___Working_file[[#This Row],[Units_Sold]]),IF(Nikes_Sales_Dataset___Working_file[[#This Row],[Profit]]&lt;0,0,1),Nikes_Sales_Dataset___Working_file[[#This Row],[Units_Sold]])</f>
        <v>4</v>
      </c>
      <c r="J877">
        <v>7401.53</v>
      </c>
      <c r="K877" s="9">
        <f>IF(ISBLANK(Nikes_Sales_Dataset___Working_file[[#This Row],[MRP]]),MEDIAN(Nikes_Sales_Dataset___Working_file[[#All],[MRP]]),Nikes_Sales_Dataset___Working_file[[#This Row],[MRP]])</f>
        <v>7401.53</v>
      </c>
      <c r="M877">
        <f>IF(ISBLANK(Nikes_Sales_Dataset___Working_file[[#This Row],[Discount_Applied]]),0,Nikes_Sales_Dataset___Working_file[[#This Row],[Discount_Applied]])</f>
        <v>0</v>
      </c>
      <c r="N877" s="9">
        <f>Nikes_Sales_Dataset___Working_file[[#This Row],[MRP Final]]*(1-Nikes_Sales_Dataset___Working_file[[#This Row],[Cleaned Discount]])</f>
        <v>7401.53</v>
      </c>
      <c r="O877">
        <v>0</v>
      </c>
      <c r="P877" s="3">
        <f>Nikes_Sales_Dataset___Working_file[[#This Row],[Sales Price]]*Nikes_Sales_Dataset___Working_file[[#This Row],[Units Sold Filled]]</f>
        <v>29606.12</v>
      </c>
      <c r="Q877" s="2">
        <v>45551</v>
      </c>
      <c r="R877" s="7">
        <f>IF(ISBLANK(Nikes_Sales_Dataset___Working_file[[#This Row],[Order_Date]]),"Unknown Date",Nikes_Sales_Dataset___Working_file[[#This Row],[Order_Date]])</f>
        <v>45551</v>
      </c>
      <c r="S877" s="7" t="str">
        <f>IF(ISNUMBER(Nikes_Sales_Dataset___Working_file[[#This Row],[Cleaned Order Date]]),TEXT(Nikes_Sales_Dataset___Working_file[[#This Row],[Cleaned Order Date]],"mmm"),"Unknown")</f>
        <v>Sep</v>
      </c>
      <c r="T877" s="7" t="str">
        <f>IF(ISNUMBER(Nikes_Sales_Dataset___Working_file[[#This Row],[Cleaned Order Date]]),TEXT(Nikes_Sales_Dataset___Working_file[[#This Row],[Cleaned Order Date]],"yyyy"),"Unknown")</f>
        <v>2024</v>
      </c>
      <c r="U877" s="1" t="s">
        <v>22</v>
      </c>
      <c r="V877" s="1" t="s">
        <v>36</v>
      </c>
      <c r="W877" s="1" t="s">
        <v>36</v>
      </c>
      <c r="X877" s="9">
        <v>1559.28</v>
      </c>
    </row>
    <row r="878" spans="1:24" x14ac:dyDescent="0.25">
      <c r="A878" s="4">
        <v>2876</v>
      </c>
      <c r="B878" s="4" t="str">
        <f>Nikes_Sales_Dataset___Working_file[[#This Row],[Order_ID]]&amp;"_"&amp;TEXT(Nikes_Sales_Dataset___Working_file[[#This Row],[Cleaned Order Date]],"yyyymmdd")</f>
        <v>2876_20240821</v>
      </c>
      <c r="C878" s="1" t="s">
        <v>13</v>
      </c>
      <c r="D878" s="1" t="s">
        <v>26</v>
      </c>
      <c r="E878" s="1" t="s">
        <v>40</v>
      </c>
      <c r="F878" s="1" t="s">
        <v>41</v>
      </c>
      <c r="G878" s="1" t="s">
        <v>16</v>
      </c>
      <c r="I878" s="3">
        <f>IF(ISBLANK(Nikes_Sales_Dataset___Working_file[[#This Row],[Units_Sold]]),IF(Nikes_Sales_Dataset___Working_file[[#This Row],[Profit]]&lt;0,0,1),Nikes_Sales_Dataset___Working_file[[#This Row],[Units_Sold]])</f>
        <v>0</v>
      </c>
      <c r="K878" s="9">
        <f>IF(ISBLANK(Nikes_Sales_Dataset___Working_file[[#This Row],[MRP]]),MEDIAN(Nikes_Sales_Dataset___Working_file[[#All],[MRP]]),Nikes_Sales_Dataset___Working_file[[#This Row],[MRP]])</f>
        <v>6110.0300000000007</v>
      </c>
      <c r="M878">
        <f>IF(ISBLANK(Nikes_Sales_Dataset___Working_file[[#This Row],[Discount_Applied]]),0,Nikes_Sales_Dataset___Working_file[[#This Row],[Discount_Applied]])</f>
        <v>0</v>
      </c>
      <c r="N878" s="9">
        <f>Nikes_Sales_Dataset___Working_file[[#This Row],[MRP Final]]*(1-Nikes_Sales_Dataset___Working_file[[#This Row],[Cleaned Discount]])</f>
        <v>6110.0300000000007</v>
      </c>
      <c r="O878">
        <v>0</v>
      </c>
      <c r="P878" s="3">
        <f>Nikes_Sales_Dataset___Working_file[[#This Row],[Sales Price]]*Nikes_Sales_Dataset___Working_file[[#This Row],[Units Sold Filled]]</f>
        <v>0</v>
      </c>
      <c r="Q878" s="2">
        <v>45525</v>
      </c>
      <c r="R878" s="7">
        <f>IF(ISBLANK(Nikes_Sales_Dataset___Working_file[[#This Row],[Order_Date]]),"Unknown Date",Nikes_Sales_Dataset___Working_file[[#This Row],[Order_Date]])</f>
        <v>45525</v>
      </c>
      <c r="S878" s="7" t="str">
        <f>IF(ISNUMBER(Nikes_Sales_Dataset___Working_file[[#This Row],[Cleaned Order Date]]),TEXT(Nikes_Sales_Dataset___Working_file[[#This Row],[Cleaned Order Date]],"mmm"),"Unknown")</f>
        <v>Aug</v>
      </c>
      <c r="T878" s="7" t="str">
        <f>IF(ISNUMBER(Nikes_Sales_Dataset___Working_file[[#This Row],[Cleaned Order Date]]),TEXT(Nikes_Sales_Dataset___Working_file[[#This Row],[Cleaned Order Date]],"yyyy"),"Unknown")</f>
        <v>2024</v>
      </c>
      <c r="U878" s="1" t="s">
        <v>22</v>
      </c>
      <c r="V878" s="1" t="s">
        <v>23</v>
      </c>
      <c r="W878" s="1" t="s">
        <v>38</v>
      </c>
      <c r="X878" s="9">
        <v>-94.98</v>
      </c>
    </row>
    <row r="879" spans="1:24" x14ac:dyDescent="0.25">
      <c r="A879" s="4">
        <v>2877</v>
      </c>
      <c r="B879" s="4" t="str">
        <f>Nikes_Sales_Dataset___Working_file[[#This Row],[Order_ID]]&amp;"_"&amp;TEXT(Nikes_Sales_Dataset___Working_file[[#This Row],[Cleaned Order Date]],"yyyymmdd")</f>
        <v>2877_20241208</v>
      </c>
      <c r="C879" s="1" t="s">
        <v>19</v>
      </c>
      <c r="D879" s="1" t="s">
        <v>43</v>
      </c>
      <c r="E879" s="1" t="s">
        <v>51</v>
      </c>
      <c r="F879" s="1" t="s">
        <v>41</v>
      </c>
      <c r="G879" s="1" t="s">
        <v>16</v>
      </c>
      <c r="I879" s="3">
        <f>IF(ISBLANK(Nikes_Sales_Dataset___Working_file[[#This Row],[Units_Sold]]),IF(Nikes_Sales_Dataset___Working_file[[#This Row],[Profit]]&lt;0,0,1),Nikes_Sales_Dataset___Working_file[[#This Row],[Units_Sold]])</f>
        <v>1</v>
      </c>
      <c r="K879" s="9">
        <f>IF(ISBLANK(Nikes_Sales_Dataset___Working_file[[#This Row],[MRP]]),MEDIAN(Nikes_Sales_Dataset___Working_file[[#All],[MRP]]),Nikes_Sales_Dataset___Working_file[[#This Row],[MRP]])</f>
        <v>6110.0300000000007</v>
      </c>
      <c r="M879">
        <f>IF(ISBLANK(Nikes_Sales_Dataset___Working_file[[#This Row],[Discount_Applied]]),0,Nikes_Sales_Dataset___Working_file[[#This Row],[Discount_Applied]])</f>
        <v>0</v>
      </c>
      <c r="N879" s="9">
        <f>Nikes_Sales_Dataset___Working_file[[#This Row],[MRP Final]]*(1-Nikes_Sales_Dataset___Working_file[[#This Row],[Cleaned Discount]])</f>
        <v>6110.0300000000007</v>
      </c>
      <c r="O879">
        <v>0</v>
      </c>
      <c r="P879" s="3">
        <f>Nikes_Sales_Dataset___Working_file[[#This Row],[Sales Price]]*Nikes_Sales_Dataset___Working_file[[#This Row],[Units Sold Filled]]</f>
        <v>6110.0300000000007</v>
      </c>
      <c r="Q879" s="2">
        <v>45634</v>
      </c>
      <c r="R879" s="7">
        <f>IF(ISBLANK(Nikes_Sales_Dataset___Working_file[[#This Row],[Order_Date]]),"Unknown Date",Nikes_Sales_Dataset___Working_file[[#This Row],[Order_Date]])</f>
        <v>45634</v>
      </c>
      <c r="S879" s="7" t="str">
        <f>IF(ISNUMBER(Nikes_Sales_Dataset___Working_file[[#This Row],[Cleaned Order Date]]),TEXT(Nikes_Sales_Dataset___Working_file[[#This Row],[Cleaned Order Date]],"mmm"),"Unknown")</f>
        <v>Dec</v>
      </c>
      <c r="T879" s="7" t="str">
        <f>IF(ISNUMBER(Nikes_Sales_Dataset___Working_file[[#This Row],[Cleaned Order Date]]),TEXT(Nikes_Sales_Dataset___Working_file[[#This Row],[Cleaned Order Date]],"yyyy"),"Unknown")</f>
        <v>2024</v>
      </c>
      <c r="U879" s="1" t="s">
        <v>22</v>
      </c>
      <c r="V879" s="1" t="s">
        <v>45</v>
      </c>
      <c r="W879" s="1" t="s">
        <v>45</v>
      </c>
      <c r="X879" s="9">
        <v>3327.04</v>
      </c>
    </row>
    <row r="880" spans="1:24" x14ac:dyDescent="0.25">
      <c r="A880" s="4">
        <v>2878</v>
      </c>
      <c r="B880" s="4" t="str">
        <f>Nikes_Sales_Dataset___Working_file[[#This Row],[Order_ID]]&amp;"_"&amp;TEXT(Nikes_Sales_Dataset___Working_file[[#This Row],[Cleaned Order Date]],"yyyymmdd")</f>
        <v>2878_Unknown Date</v>
      </c>
      <c r="C880" s="1" t="s">
        <v>19</v>
      </c>
      <c r="D880" s="1" t="s">
        <v>14</v>
      </c>
      <c r="E880" s="1" t="s">
        <v>54</v>
      </c>
      <c r="F880" s="1" t="s">
        <v>16</v>
      </c>
      <c r="G880" s="1" t="s">
        <v>16</v>
      </c>
      <c r="I880" s="3">
        <f>IF(ISBLANK(Nikes_Sales_Dataset___Working_file[[#This Row],[Units_Sold]]),IF(Nikes_Sales_Dataset___Working_file[[#This Row],[Profit]]&lt;0,0,1),Nikes_Sales_Dataset___Working_file[[#This Row],[Units_Sold]])</f>
        <v>1</v>
      </c>
      <c r="J880">
        <v>9213.58</v>
      </c>
      <c r="K880" s="9">
        <f>IF(ISBLANK(Nikes_Sales_Dataset___Working_file[[#This Row],[MRP]]),MEDIAN(Nikes_Sales_Dataset___Working_file[[#All],[MRP]]),Nikes_Sales_Dataset___Working_file[[#This Row],[MRP]])</f>
        <v>9213.58</v>
      </c>
      <c r="L880">
        <v>1.23</v>
      </c>
      <c r="M880">
        <f>IF(ISBLANK(Nikes_Sales_Dataset___Working_file[[#This Row],[Discount_Applied]]),0,Nikes_Sales_Dataset___Working_file[[#This Row],[Discount_Applied]])</f>
        <v>1.23</v>
      </c>
      <c r="N880" s="9">
        <f>Nikes_Sales_Dataset___Working_file[[#This Row],[MRP Final]]*(1-Nikes_Sales_Dataset___Working_file[[#This Row],[Cleaned Discount]])</f>
        <v>-2119.1233999999999</v>
      </c>
      <c r="O880">
        <v>0</v>
      </c>
      <c r="P880" s="3">
        <f>Nikes_Sales_Dataset___Working_file[[#This Row],[Sales Price]]*Nikes_Sales_Dataset___Working_file[[#This Row],[Units Sold Filled]]</f>
        <v>-2119.1233999999999</v>
      </c>
      <c r="Q880" s="2"/>
      <c r="R880" s="7" t="str">
        <f>IF(ISBLANK(Nikes_Sales_Dataset___Working_file[[#This Row],[Order_Date]]),"Unknown Date",Nikes_Sales_Dataset___Working_file[[#This Row],[Order_Date]])</f>
        <v>Unknown Date</v>
      </c>
      <c r="S880" s="7" t="str">
        <f>IF(ISNUMBER(Nikes_Sales_Dataset___Working_file[[#This Row],[Cleaned Order Date]]),TEXT(Nikes_Sales_Dataset___Working_file[[#This Row],[Cleaned Order Date]],"mmm"),"Unknown")</f>
        <v>Unknown</v>
      </c>
      <c r="T880" s="7" t="str">
        <f>IF(ISNUMBER(Nikes_Sales_Dataset___Working_file[[#This Row],[Cleaned Order Date]]),TEXT(Nikes_Sales_Dataset___Working_file[[#This Row],[Cleaned Order Date]],"yyyy"),"Unknown")</f>
        <v>Unknown</v>
      </c>
      <c r="U880" s="1" t="s">
        <v>22</v>
      </c>
      <c r="V880" s="1" t="s">
        <v>38</v>
      </c>
      <c r="W880" s="1" t="s">
        <v>38</v>
      </c>
      <c r="X880" s="9">
        <v>3968.86</v>
      </c>
    </row>
    <row r="881" spans="1:24" x14ac:dyDescent="0.25">
      <c r="A881" s="4">
        <v>2879</v>
      </c>
      <c r="B881" s="4" t="str">
        <f>Nikes_Sales_Dataset___Working_file[[#This Row],[Order_ID]]&amp;"_"&amp;TEXT(Nikes_Sales_Dataset___Working_file[[#This Row],[Cleaned Order Date]],"yyyymmdd")</f>
        <v>2879_20250203</v>
      </c>
      <c r="C881" s="1" t="s">
        <v>13</v>
      </c>
      <c r="D881" s="1" t="s">
        <v>43</v>
      </c>
      <c r="E881" s="1" t="s">
        <v>52</v>
      </c>
      <c r="F881" s="1" t="s">
        <v>16</v>
      </c>
      <c r="G881" s="1" t="s">
        <v>16</v>
      </c>
      <c r="I881" s="3">
        <f>IF(ISBLANK(Nikes_Sales_Dataset___Working_file[[#This Row],[Units_Sold]]),IF(Nikes_Sales_Dataset___Working_file[[#This Row],[Profit]]&lt;0,0,1),Nikes_Sales_Dataset___Working_file[[#This Row],[Units_Sold]])</f>
        <v>1</v>
      </c>
      <c r="J881">
        <v>2831.62</v>
      </c>
      <c r="K881" s="9">
        <f>IF(ISBLANK(Nikes_Sales_Dataset___Working_file[[#This Row],[MRP]]),MEDIAN(Nikes_Sales_Dataset___Working_file[[#All],[MRP]]),Nikes_Sales_Dataset___Working_file[[#This Row],[MRP]])</f>
        <v>2831.62</v>
      </c>
      <c r="M881">
        <f>IF(ISBLANK(Nikes_Sales_Dataset___Working_file[[#This Row],[Discount_Applied]]),0,Nikes_Sales_Dataset___Working_file[[#This Row],[Discount_Applied]])</f>
        <v>0</v>
      </c>
      <c r="N881" s="9">
        <f>Nikes_Sales_Dataset___Working_file[[#This Row],[MRP Final]]*(1-Nikes_Sales_Dataset___Working_file[[#This Row],[Cleaned Discount]])</f>
        <v>2831.62</v>
      </c>
      <c r="O881">
        <v>0</v>
      </c>
      <c r="P881" s="3">
        <f>Nikes_Sales_Dataset___Working_file[[#This Row],[Sales Price]]*Nikes_Sales_Dataset___Working_file[[#This Row],[Units Sold Filled]]</f>
        <v>2831.62</v>
      </c>
      <c r="Q881" s="2">
        <v>45691</v>
      </c>
      <c r="R881" s="7">
        <f>IF(ISBLANK(Nikes_Sales_Dataset___Working_file[[#This Row],[Order_Date]]),"Unknown Date",Nikes_Sales_Dataset___Working_file[[#This Row],[Order_Date]])</f>
        <v>45691</v>
      </c>
      <c r="S881" s="7" t="str">
        <f>IF(ISNUMBER(Nikes_Sales_Dataset___Working_file[[#This Row],[Cleaned Order Date]]),TEXT(Nikes_Sales_Dataset___Working_file[[#This Row],[Cleaned Order Date]],"mmm"),"Unknown")</f>
        <v>Feb</v>
      </c>
      <c r="T881" s="7" t="str">
        <f>IF(ISNUMBER(Nikes_Sales_Dataset___Working_file[[#This Row],[Cleaned Order Date]]),TEXT(Nikes_Sales_Dataset___Working_file[[#This Row],[Cleaned Order Date]],"yyyy"),"Unknown")</f>
        <v>2025</v>
      </c>
      <c r="U881" s="1" t="s">
        <v>22</v>
      </c>
      <c r="V881" s="1" t="s">
        <v>18</v>
      </c>
      <c r="W881" s="1" t="s">
        <v>36</v>
      </c>
      <c r="X881" s="9">
        <v>1053.25</v>
      </c>
    </row>
    <row r="882" spans="1:24" x14ac:dyDescent="0.25">
      <c r="A882" s="4">
        <v>2880</v>
      </c>
      <c r="B882" s="4" t="str">
        <f>Nikes_Sales_Dataset___Working_file[[#This Row],[Order_ID]]&amp;"_"&amp;TEXT(Nikes_Sales_Dataset___Working_file[[#This Row],[Cleaned Order Date]],"yyyymmdd")</f>
        <v>2880_20250519</v>
      </c>
      <c r="C882" s="1" t="s">
        <v>13</v>
      </c>
      <c r="D882" s="1" t="s">
        <v>43</v>
      </c>
      <c r="E882" s="1" t="s">
        <v>44</v>
      </c>
      <c r="F882" s="1" t="s">
        <v>46</v>
      </c>
      <c r="G882" s="1" t="s">
        <v>16</v>
      </c>
      <c r="H882">
        <v>0</v>
      </c>
      <c r="I882" s="3">
        <f>IF(ISBLANK(Nikes_Sales_Dataset___Working_file[[#This Row],[Units_Sold]]),IF(Nikes_Sales_Dataset___Working_file[[#This Row],[Profit]]&lt;0,0,1),Nikes_Sales_Dataset___Working_file[[#This Row],[Units_Sold]])</f>
        <v>0</v>
      </c>
      <c r="J882">
        <v>8132.33</v>
      </c>
      <c r="K882" s="9">
        <f>IF(ISBLANK(Nikes_Sales_Dataset___Working_file[[#This Row],[MRP]]),MEDIAN(Nikes_Sales_Dataset___Working_file[[#All],[MRP]]),Nikes_Sales_Dataset___Working_file[[#This Row],[MRP]])</f>
        <v>8132.33</v>
      </c>
      <c r="L882">
        <v>0.63</v>
      </c>
      <c r="M882">
        <f>IF(ISBLANK(Nikes_Sales_Dataset___Working_file[[#This Row],[Discount_Applied]]),0,Nikes_Sales_Dataset___Working_file[[#This Row],[Discount_Applied]])</f>
        <v>0.63</v>
      </c>
      <c r="N882" s="9">
        <f>Nikes_Sales_Dataset___Working_file[[#This Row],[MRP Final]]*(1-Nikes_Sales_Dataset___Working_file[[#This Row],[Cleaned Discount]])</f>
        <v>3008.9620999999997</v>
      </c>
      <c r="O882">
        <v>0</v>
      </c>
      <c r="P882" s="3">
        <f>Nikes_Sales_Dataset___Working_file[[#This Row],[Sales Price]]*Nikes_Sales_Dataset___Working_file[[#This Row],[Units Sold Filled]]</f>
        <v>0</v>
      </c>
      <c r="Q882" s="2">
        <v>45796</v>
      </c>
      <c r="R882" s="7">
        <f>IF(ISBLANK(Nikes_Sales_Dataset___Working_file[[#This Row],[Order_Date]]),"Unknown Date",Nikes_Sales_Dataset___Working_file[[#This Row],[Order_Date]])</f>
        <v>45796</v>
      </c>
      <c r="S882" s="7" t="str">
        <f>IF(ISNUMBER(Nikes_Sales_Dataset___Working_file[[#This Row],[Cleaned Order Date]]),TEXT(Nikes_Sales_Dataset___Working_file[[#This Row],[Cleaned Order Date]],"mmm"),"Unknown")</f>
        <v>May</v>
      </c>
      <c r="T882" s="7" t="str">
        <f>IF(ISNUMBER(Nikes_Sales_Dataset___Working_file[[#This Row],[Cleaned Order Date]]),TEXT(Nikes_Sales_Dataset___Working_file[[#This Row],[Cleaned Order Date]],"yyyy"),"Unknown")</f>
        <v>2025</v>
      </c>
      <c r="U882" s="1" t="s">
        <v>22</v>
      </c>
      <c r="V882" s="1" t="s">
        <v>33</v>
      </c>
      <c r="W882" s="1" t="s">
        <v>33</v>
      </c>
      <c r="X882" s="9">
        <v>191.67</v>
      </c>
    </row>
    <row r="883" spans="1:24" x14ac:dyDescent="0.25">
      <c r="A883" s="4">
        <v>2050</v>
      </c>
      <c r="B883" s="4" t="str">
        <f>Nikes_Sales_Dataset___Working_file[[#This Row],[Order_ID]]&amp;"_"&amp;TEXT(Nikes_Sales_Dataset___Working_file[[#This Row],[Cleaned Order Date]],"yyyymmdd")</f>
        <v>2050_20250630</v>
      </c>
      <c r="C883" s="1" t="s">
        <v>13</v>
      </c>
      <c r="D883" s="1" t="s">
        <v>43</v>
      </c>
      <c r="E883" s="1" t="s">
        <v>52</v>
      </c>
      <c r="F883" s="1" t="s">
        <v>49</v>
      </c>
      <c r="G883" s="1" t="s">
        <v>16</v>
      </c>
      <c r="H883">
        <v>3</v>
      </c>
      <c r="I883" s="3">
        <f>IF(ISBLANK(Nikes_Sales_Dataset___Working_file[[#This Row],[Units_Sold]]),IF(Nikes_Sales_Dataset___Working_file[[#This Row],[Profit]]&lt;0,0,1),Nikes_Sales_Dataset___Working_file[[#This Row],[Units_Sold]])</f>
        <v>3</v>
      </c>
      <c r="K883" s="9">
        <f>IF(ISBLANK(Nikes_Sales_Dataset___Working_file[[#This Row],[MRP]]),MEDIAN(Nikes_Sales_Dataset___Working_file[[#All],[MRP]]),Nikes_Sales_Dataset___Working_file[[#This Row],[MRP]])</f>
        <v>6110.0300000000007</v>
      </c>
      <c r="M883">
        <f>IF(ISBLANK(Nikes_Sales_Dataset___Working_file[[#This Row],[Discount_Applied]]),0,Nikes_Sales_Dataset___Working_file[[#This Row],[Discount_Applied]])</f>
        <v>0</v>
      </c>
      <c r="N883" s="9">
        <f>Nikes_Sales_Dataset___Working_file[[#This Row],[MRP Final]]*(1-Nikes_Sales_Dataset___Working_file[[#This Row],[Cleaned Discount]])</f>
        <v>6110.0300000000007</v>
      </c>
      <c r="O883">
        <v>0</v>
      </c>
      <c r="P883" s="3">
        <f>Nikes_Sales_Dataset___Working_file[[#This Row],[Sales Price]]*Nikes_Sales_Dataset___Working_file[[#This Row],[Units Sold Filled]]</f>
        <v>18330.090000000004</v>
      </c>
      <c r="Q883" s="2">
        <v>45838</v>
      </c>
      <c r="R883" s="7">
        <f>IF(ISBLANK(Nikes_Sales_Dataset___Working_file[[#This Row],[Order_Date]]),"Unknown Date",Nikes_Sales_Dataset___Working_file[[#This Row],[Order_Date]])</f>
        <v>45838</v>
      </c>
      <c r="S883" s="7" t="str">
        <f>IF(ISNUMBER(Nikes_Sales_Dataset___Working_file[[#This Row],[Cleaned Order Date]]),TEXT(Nikes_Sales_Dataset___Working_file[[#This Row],[Cleaned Order Date]],"mmm"),"Unknown")</f>
        <v>Jun</v>
      </c>
      <c r="T883" s="7" t="str">
        <f>IF(ISNUMBER(Nikes_Sales_Dataset___Working_file[[#This Row],[Cleaned Order Date]]),TEXT(Nikes_Sales_Dataset___Working_file[[#This Row],[Cleaned Order Date]],"yyyy"),"Unknown")</f>
        <v>2025</v>
      </c>
      <c r="U883" s="1" t="s">
        <v>22</v>
      </c>
      <c r="V883" s="1" t="s">
        <v>45</v>
      </c>
      <c r="W883" s="1" t="s">
        <v>45</v>
      </c>
      <c r="X883" s="9">
        <v>-1000.03</v>
      </c>
    </row>
    <row r="884" spans="1:24" x14ac:dyDescent="0.25">
      <c r="A884" s="4">
        <v>2882</v>
      </c>
      <c r="B884" s="4" t="str">
        <f>Nikes_Sales_Dataset___Working_file[[#This Row],[Order_ID]]&amp;"_"&amp;TEXT(Nikes_Sales_Dataset___Working_file[[#This Row],[Cleaned Order Date]],"yyyymmdd")</f>
        <v>2882_Unknown Date</v>
      </c>
      <c r="C884" s="1" t="s">
        <v>35</v>
      </c>
      <c r="D884" s="1" t="s">
        <v>14</v>
      </c>
      <c r="E884" s="1" t="s">
        <v>47</v>
      </c>
      <c r="F884" s="1" t="s">
        <v>46</v>
      </c>
      <c r="G884" s="1" t="s">
        <v>16</v>
      </c>
      <c r="H884">
        <v>2</v>
      </c>
      <c r="I884" s="3">
        <f>IF(ISBLANK(Nikes_Sales_Dataset___Working_file[[#This Row],[Units_Sold]]),IF(Nikes_Sales_Dataset___Working_file[[#This Row],[Profit]]&lt;0,0,1),Nikes_Sales_Dataset___Working_file[[#This Row],[Units_Sold]])</f>
        <v>2</v>
      </c>
      <c r="K884" s="9">
        <f>IF(ISBLANK(Nikes_Sales_Dataset___Working_file[[#This Row],[MRP]]),MEDIAN(Nikes_Sales_Dataset___Working_file[[#All],[MRP]]),Nikes_Sales_Dataset___Working_file[[#This Row],[MRP]])</f>
        <v>6110.0300000000007</v>
      </c>
      <c r="L884">
        <v>0.9</v>
      </c>
      <c r="M884">
        <f>IF(ISBLANK(Nikes_Sales_Dataset___Working_file[[#This Row],[Discount_Applied]]),0,Nikes_Sales_Dataset___Working_file[[#This Row],[Discount_Applied]])</f>
        <v>0.9</v>
      </c>
      <c r="N884" s="9">
        <f>Nikes_Sales_Dataset___Working_file[[#This Row],[MRP Final]]*(1-Nikes_Sales_Dataset___Working_file[[#This Row],[Cleaned Discount]])</f>
        <v>611.00299999999993</v>
      </c>
      <c r="O884">
        <v>0</v>
      </c>
      <c r="P884" s="3">
        <f>Nikes_Sales_Dataset___Working_file[[#This Row],[Sales Price]]*Nikes_Sales_Dataset___Working_file[[#This Row],[Units Sold Filled]]</f>
        <v>1222.0059999999999</v>
      </c>
      <c r="Q884" s="2"/>
      <c r="R884" s="7" t="str">
        <f>IF(ISBLANK(Nikes_Sales_Dataset___Working_file[[#This Row],[Order_Date]]),"Unknown Date",Nikes_Sales_Dataset___Working_file[[#This Row],[Order_Date]])</f>
        <v>Unknown Date</v>
      </c>
      <c r="S884" s="7" t="str">
        <f>IF(ISNUMBER(Nikes_Sales_Dataset___Working_file[[#This Row],[Cleaned Order Date]]),TEXT(Nikes_Sales_Dataset___Working_file[[#This Row],[Cleaned Order Date]],"mmm"),"Unknown")</f>
        <v>Unknown</v>
      </c>
      <c r="T884" s="7" t="str">
        <f>IF(ISNUMBER(Nikes_Sales_Dataset___Working_file[[#This Row],[Cleaned Order Date]]),TEXT(Nikes_Sales_Dataset___Working_file[[#This Row],[Cleaned Order Date]],"yyyy"),"Unknown")</f>
        <v>Unknown</v>
      </c>
      <c r="U884" s="1" t="s">
        <v>22</v>
      </c>
      <c r="V884" s="1" t="s">
        <v>45</v>
      </c>
      <c r="W884" s="1" t="s">
        <v>45</v>
      </c>
      <c r="X884" s="9">
        <v>-127.44</v>
      </c>
    </row>
    <row r="885" spans="1:24" x14ac:dyDescent="0.25">
      <c r="A885" s="4">
        <v>2883</v>
      </c>
      <c r="B885" s="4" t="str">
        <f>Nikes_Sales_Dataset___Working_file[[#This Row],[Order_ID]]&amp;"_"&amp;TEXT(Nikes_Sales_Dataset___Working_file[[#This Row],[Cleaned Order Date]],"yyyymmdd")</f>
        <v>2883_20250324</v>
      </c>
      <c r="C885" s="1" t="s">
        <v>13</v>
      </c>
      <c r="D885" s="1" t="s">
        <v>20</v>
      </c>
      <c r="E885" s="1" t="s">
        <v>24</v>
      </c>
      <c r="F885" s="1" t="s">
        <v>41</v>
      </c>
      <c r="G885" s="1" t="s">
        <v>16</v>
      </c>
      <c r="I885" s="3">
        <f>IF(ISBLANK(Nikes_Sales_Dataset___Working_file[[#This Row],[Units_Sold]]),IF(Nikes_Sales_Dataset___Working_file[[#This Row],[Profit]]&lt;0,0,1),Nikes_Sales_Dataset___Working_file[[#This Row],[Units_Sold]])</f>
        <v>1</v>
      </c>
      <c r="K885" s="9">
        <f>IF(ISBLANK(Nikes_Sales_Dataset___Working_file[[#This Row],[MRP]]),MEDIAN(Nikes_Sales_Dataset___Working_file[[#All],[MRP]]),Nikes_Sales_Dataset___Working_file[[#This Row],[MRP]])</f>
        <v>6110.0300000000007</v>
      </c>
      <c r="M885">
        <f>IF(ISBLANK(Nikes_Sales_Dataset___Working_file[[#This Row],[Discount_Applied]]),0,Nikes_Sales_Dataset___Working_file[[#This Row],[Discount_Applied]])</f>
        <v>0</v>
      </c>
      <c r="N885" s="9">
        <f>Nikes_Sales_Dataset___Working_file[[#This Row],[MRP Final]]*(1-Nikes_Sales_Dataset___Working_file[[#This Row],[Cleaned Discount]])</f>
        <v>6110.0300000000007</v>
      </c>
      <c r="O885">
        <v>0</v>
      </c>
      <c r="P885" s="3">
        <f>Nikes_Sales_Dataset___Working_file[[#This Row],[Sales Price]]*Nikes_Sales_Dataset___Working_file[[#This Row],[Units Sold Filled]]</f>
        <v>6110.0300000000007</v>
      </c>
      <c r="Q885" s="2">
        <v>45740</v>
      </c>
      <c r="R885" s="7">
        <f>IF(ISBLANK(Nikes_Sales_Dataset___Working_file[[#This Row],[Order_Date]]),"Unknown Date",Nikes_Sales_Dataset___Working_file[[#This Row],[Order_Date]])</f>
        <v>45740</v>
      </c>
      <c r="S885" s="7" t="str">
        <f>IF(ISNUMBER(Nikes_Sales_Dataset___Working_file[[#This Row],[Cleaned Order Date]]),TEXT(Nikes_Sales_Dataset___Working_file[[#This Row],[Cleaned Order Date]],"mmm"),"Unknown")</f>
        <v>Mar</v>
      </c>
      <c r="T885" s="7" t="str">
        <f>IF(ISNUMBER(Nikes_Sales_Dataset___Working_file[[#This Row],[Cleaned Order Date]]),TEXT(Nikes_Sales_Dataset___Working_file[[#This Row],[Cleaned Order Date]],"yyyy"),"Unknown")</f>
        <v>2025</v>
      </c>
      <c r="U885" s="1" t="s">
        <v>17</v>
      </c>
      <c r="V885" s="1" t="s">
        <v>33</v>
      </c>
      <c r="W885" s="1" t="s">
        <v>33</v>
      </c>
      <c r="X885" s="9">
        <v>1627.33</v>
      </c>
    </row>
    <row r="886" spans="1:24" x14ac:dyDescent="0.25">
      <c r="A886" s="4">
        <v>2884</v>
      </c>
      <c r="B886" s="4" t="str">
        <f>Nikes_Sales_Dataset___Working_file[[#This Row],[Order_ID]]&amp;"_"&amp;TEXT(Nikes_Sales_Dataset___Working_file[[#This Row],[Cleaned Order Date]],"yyyymmdd")</f>
        <v>2884_20250510</v>
      </c>
      <c r="C886" s="1" t="s">
        <v>13</v>
      </c>
      <c r="D886" s="1" t="s">
        <v>30</v>
      </c>
      <c r="E886" s="1" t="s">
        <v>56</v>
      </c>
      <c r="F886" s="1" t="s">
        <v>57</v>
      </c>
      <c r="G886" s="1" t="s">
        <v>16</v>
      </c>
      <c r="I886" s="3">
        <f>IF(ISBLANK(Nikes_Sales_Dataset___Working_file[[#This Row],[Units_Sold]]),IF(Nikes_Sales_Dataset___Working_file[[#This Row],[Profit]]&lt;0,0,1),Nikes_Sales_Dataset___Working_file[[#This Row],[Units_Sold]])</f>
        <v>0</v>
      </c>
      <c r="J886">
        <v>9897</v>
      </c>
      <c r="K886" s="9">
        <f>IF(ISBLANK(Nikes_Sales_Dataset___Working_file[[#This Row],[MRP]]),MEDIAN(Nikes_Sales_Dataset___Working_file[[#All],[MRP]]),Nikes_Sales_Dataset___Working_file[[#This Row],[MRP]])</f>
        <v>9897</v>
      </c>
      <c r="M886">
        <f>IF(ISBLANK(Nikes_Sales_Dataset___Working_file[[#This Row],[Discount_Applied]]),0,Nikes_Sales_Dataset___Working_file[[#This Row],[Discount_Applied]])</f>
        <v>0</v>
      </c>
      <c r="N886" s="9">
        <f>Nikes_Sales_Dataset___Working_file[[#This Row],[MRP Final]]*(1-Nikes_Sales_Dataset___Working_file[[#This Row],[Cleaned Discount]])</f>
        <v>9897</v>
      </c>
      <c r="O886">
        <v>0</v>
      </c>
      <c r="P886" s="3">
        <f>Nikes_Sales_Dataset___Working_file[[#This Row],[Sales Price]]*Nikes_Sales_Dataset___Working_file[[#This Row],[Units Sold Filled]]</f>
        <v>0</v>
      </c>
      <c r="Q886" s="2">
        <v>45787</v>
      </c>
      <c r="R886" s="7">
        <f>IF(ISBLANK(Nikes_Sales_Dataset___Working_file[[#This Row],[Order_Date]]),"Unknown Date",Nikes_Sales_Dataset___Working_file[[#This Row],[Order_Date]])</f>
        <v>45787</v>
      </c>
      <c r="S886" s="7" t="str">
        <f>IF(ISNUMBER(Nikes_Sales_Dataset___Working_file[[#This Row],[Cleaned Order Date]]),TEXT(Nikes_Sales_Dataset___Working_file[[#This Row],[Cleaned Order Date]],"mmm"),"Unknown")</f>
        <v>May</v>
      </c>
      <c r="T886" s="7" t="str">
        <f>IF(ISNUMBER(Nikes_Sales_Dataset___Working_file[[#This Row],[Cleaned Order Date]]),TEXT(Nikes_Sales_Dataset___Working_file[[#This Row],[Cleaned Order Date]],"yyyy"),"Unknown")</f>
        <v>2025</v>
      </c>
      <c r="U886" s="1" t="s">
        <v>17</v>
      </c>
      <c r="V886" s="1" t="s">
        <v>42</v>
      </c>
      <c r="W886" s="1" t="s">
        <v>38</v>
      </c>
      <c r="X886" s="9">
        <v>-156.47</v>
      </c>
    </row>
    <row r="887" spans="1:24" x14ac:dyDescent="0.25">
      <c r="A887" s="4">
        <v>2885</v>
      </c>
      <c r="B887" s="4" t="str">
        <f>Nikes_Sales_Dataset___Working_file[[#This Row],[Order_ID]]&amp;"_"&amp;TEXT(Nikes_Sales_Dataset___Working_file[[#This Row],[Cleaned Order Date]],"yyyymmdd")</f>
        <v>2885_Unknown Date</v>
      </c>
      <c r="C887" s="1" t="s">
        <v>19</v>
      </c>
      <c r="D887" s="1" t="s">
        <v>26</v>
      </c>
      <c r="E887" s="1" t="s">
        <v>27</v>
      </c>
      <c r="F887" s="1" t="s">
        <v>32</v>
      </c>
      <c r="G887" s="1" t="s">
        <v>32</v>
      </c>
      <c r="H887">
        <v>0</v>
      </c>
      <c r="I887" s="3">
        <f>IF(ISBLANK(Nikes_Sales_Dataset___Working_file[[#This Row],[Units_Sold]]),IF(Nikes_Sales_Dataset___Working_file[[#This Row],[Profit]]&lt;0,0,1),Nikes_Sales_Dataset___Working_file[[#This Row],[Units_Sold]])</f>
        <v>0</v>
      </c>
      <c r="J887">
        <v>7671.31</v>
      </c>
      <c r="K887" s="9">
        <f>IF(ISBLANK(Nikes_Sales_Dataset___Working_file[[#This Row],[MRP]]),MEDIAN(Nikes_Sales_Dataset___Working_file[[#All],[MRP]]),Nikes_Sales_Dataset___Working_file[[#This Row],[MRP]])</f>
        <v>7671.31</v>
      </c>
      <c r="M887">
        <f>IF(ISBLANK(Nikes_Sales_Dataset___Working_file[[#This Row],[Discount_Applied]]),0,Nikes_Sales_Dataset___Working_file[[#This Row],[Discount_Applied]])</f>
        <v>0</v>
      </c>
      <c r="N887" s="9">
        <f>Nikes_Sales_Dataset___Working_file[[#This Row],[MRP Final]]*(1-Nikes_Sales_Dataset___Working_file[[#This Row],[Cleaned Discount]])</f>
        <v>7671.31</v>
      </c>
      <c r="O887">
        <v>0</v>
      </c>
      <c r="P887" s="3">
        <f>Nikes_Sales_Dataset___Working_file[[#This Row],[Sales Price]]*Nikes_Sales_Dataset___Working_file[[#This Row],[Units Sold Filled]]</f>
        <v>0</v>
      </c>
      <c r="Q887" s="2"/>
      <c r="R887" s="7" t="str">
        <f>IF(ISBLANK(Nikes_Sales_Dataset___Working_file[[#This Row],[Order_Date]]),"Unknown Date",Nikes_Sales_Dataset___Working_file[[#This Row],[Order_Date]])</f>
        <v>Unknown Date</v>
      </c>
      <c r="S887" s="7" t="str">
        <f>IF(ISNUMBER(Nikes_Sales_Dataset___Working_file[[#This Row],[Cleaned Order Date]]),TEXT(Nikes_Sales_Dataset___Working_file[[#This Row],[Cleaned Order Date]],"mmm"),"Unknown")</f>
        <v>Unknown</v>
      </c>
      <c r="T887" s="7" t="str">
        <f>IF(ISNUMBER(Nikes_Sales_Dataset___Working_file[[#This Row],[Cleaned Order Date]]),TEXT(Nikes_Sales_Dataset___Working_file[[#This Row],[Cleaned Order Date]],"yyyy"),"Unknown")</f>
        <v>Unknown</v>
      </c>
      <c r="U887" s="1" t="s">
        <v>22</v>
      </c>
      <c r="V887" s="1" t="s">
        <v>45</v>
      </c>
      <c r="W887" s="1" t="s">
        <v>45</v>
      </c>
      <c r="X887" s="9">
        <v>3394.27</v>
      </c>
    </row>
    <row r="888" spans="1:24" x14ac:dyDescent="0.25">
      <c r="A888" s="4">
        <v>2886</v>
      </c>
      <c r="B888" s="4" t="str">
        <f>Nikes_Sales_Dataset___Working_file[[#This Row],[Order_ID]]&amp;"_"&amp;TEXT(Nikes_Sales_Dataset___Working_file[[#This Row],[Cleaned Order Date]],"yyyymmdd")</f>
        <v>2886_20240819</v>
      </c>
      <c r="C888" s="1" t="s">
        <v>13</v>
      </c>
      <c r="D888" s="1" t="s">
        <v>30</v>
      </c>
      <c r="E888" s="1" t="s">
        <v>50</v>
      </c>
      <c r="F888" s="1" t="s">
        <v>32</v>
      </c>
      <c r="G888" s="1" t="s">
        <v>32</v>
      </c>
      <c r="H888">
        <v>0</v>
      </c>
      <c r="I888" s="3">
        <f>IF(ISBLANK(Nikes_Sales_Dataset___Working_file[[#This Row],[Units_Sold]]),IF(Nikes_Sales_Dataset___Working_file[[#This Row],[Profit]]&lt;0,0,1),Nikes_Sales_Dataset___Working_file[[#This Row],[Units_Sold]])</f>
        <v>0</v>
      </c>
      <c r="J888">
        <v>8164.32</v>
      </c>
      <c r="K888" s="9">
        <f>IF(ISBLANK(Nikes_Sales_Dataset___Working_file[[#This Row],[MRP]]),MEDIAN(Nikes_Sales_Dataset___Working_file[[#All],[MRP]]),Nikes_Sales_Dataset___Working_file[[#This Row],[MRP]])</f>
        <v>8164.32</v>
      </c>
      <c r="L888">
        <v>0.94</v>
      </c>
      <c r="M888">
        <f>IF(ISBLANK(Nikes_Sales_Dataset___Working_file[[#This Row],[Discount_Applied]]),0,Nikes_Sales_Dataset___Working_file[[#This Row],[Discount_Applied]])</f>
        <v>0.94</v>
      </c>
      <c r="N888" s="9">
        <f>Nikes_Sales_Dataset___Working_file[[#This Row],[MRP Final]]*(1-Nikes_Sales_Dataset___Working_file[[#This Row],[Cleaned Discount]])</f>
        <v>489.85920000000044</v>
      </c>
      <c r="O888">
        <v>0</v>
      </c>
      <c r="P888" s="3">
        <f>Nikes_Sales_Dataset___Working_file[[#This Row],[Sales Price]]*Nikes_Sales_Dataset___Working_file[[#This Row],[Units Sold Filled]]</f>
        <v>0</v>
      </c>
      <c r="Q888" s="2">
        <v>45523</v>
      </c>
      <c r="R888" s="7">
        <f>IF(ISBLANK(Nikes_Sales_Dataset___Working_file[[#This Row],[Order_Date]]),"Unknown Date",Nikes_Sales_Dataset___Working_file[[#This Row],[Order_Date]])</f>
        <v>45523</v>
      </c>
      <c r="S888" s="7" t="str">
        <f>IF(ISNUMBER(Nikes_Sales_Dataset___Working_file[[#This Row],[Cleaned Order Date]]),TEXT(Nikes_Sales_Dataset___Working_file[[#This Row],[Cleaned Order Date]],"mmm"),"Unknown")</f>
        <v>Aug</v>
      </c>
      <c r="T888" s="7" t="str">
        <f>IF(ISNUMBER(Nikes_Sales_Dataset___Working_file[[#This Row],[Cleaned Order Date]]),TEXT(Nikes_Sales_Dataset___Working_file[[#This Row],[Cleaned Order Date]],"yyyy"),"Unknown")</f>
        <v>2024</v>
      </c>
      <c r="U888" s="1" t="s">
        <v>22</v>
      </c>
      <c r="V888" s="1" t="s">
        <v>29</v>
      </c>
      <c r="W888" s="1" t="s">
        <v>29</v>
      </c>
      <c r="X888" s="9">
        <v>286.3</v>
      </c>
    </row>
    <row r="889" spans="1:24" x14ac:dyDescent="0.25">
      <c r="A889" s="4">
        <v>2887</v>
      </c>
      <c r="B889" s="4" t="str">
        <f>Nikes_Sales_Dataset___Working_file[[#This Row],[Order_ID]]&amp;"_"&amp;TEXT(Nikes_Sales_Dataset___Working_file[[#This Row],[Cleaned Order Date]],"yyyymmdd")</f>
        <v>2887_20240225</v>
      </c>
      <c r="C889" s="1" t="s">
        <v>19</v>
      </c>
      <c r="D889" s="1" t="s">
        <v>26</v>
      </c>
      <c r="E889" s="1" t="s">
        <v>40</v>
      </c>
      <c r="F889" s="1" t="s">
        <v>28</v>
      </c>
      <c r="G889" s="1" t="s">
        <v>28</v>
      </c>
      <c r="I889" s="3">
        <f>IF(ISBLANK(Nikes_Sales_Dataset___Working_file[[#This Row],[Units_Sold]]),IF(Nikes_Sales_Dataset___Working_file[[#This Row],[Profit]]&lt;0,0,1),Nikes_Sales_Dataset___Working_file[[#This Row],[Units_Sold]])</f>
        <v>1</v>
      </c>
      <c r="J889">
        <v>9292.33</v>
      </c>
      <c r="K889" s="9">
        <f>IF(ISBLANK(Nikes_Sales_Dataset___Working_file[[#This Row],[MRP]]),MEDIAN(Nikes_Sales_Dataset___Working_file[[#All],[MRP]]),Nikes_Sales_Dataset___Working_file[[#This Row],[MRP]])</f>
        <v>9292.33</v>
      </c>
      <c r="M889">
        <f>IF(ISBLANK(Nikes_Sales_Dataset___Working_file[[#This Row],[Discount_Applied]]),0,Nikes_Sales_Dataset___Working_file[[#This Row],[Discount_Applied]])</f>
        <v>0</v>
      </c>
      <c r="N889" s="9">
        <f>Nikes_Sales_Dataset___Working_file[[#This Row],[MRP Final]]*(1-Nikes_Sales_Dataset___Working_file[[#This Row],[Cleaned Discount]])</f>
        <v>9292.33</v>
      </c>
      <c r="O889">
        <v>0</v>
      </c>
      <c r="P889" s="3">
        <f>Nikes_Sales_Dataset___Working_file[[#This Row],[Sales Price]]*Nikes_Sales_Dataset___Working_file[[#This Row],[Units Sold Filled]]</f>
        <v>9292.33</v>
      </c>
      <c r="Q889" s="2">
        <v>45347</v>
      </c>
      <c r="R889" s="7">
        <f>IF(ISBLANK(Nikes_Sales_Dataset___Working_file[[#This Row],[Order_Date]]),"Unknown Date",Nikes_Sales_Dataset___Working_file[[#This Row],[Order_Date]])</f>
        <v>45347</v>
      </c>
      <c r="S889" s="7" t="str">
        <f>IF(ISNUMBER(Nikes_Sales_Dataset___Working_file[[#This Row],[Cleaned Order Date]]),TEXT(Nikes_Sales_Dataset___Working_file[[#This Row],[Cleaned Order Date]],"mmm"),"Unknown")</f>
        <v>Feb</v>
      </c>
      <c r="T889" s="7" t="str">
        <f>IF(ISNUMBER(Nikes_Sales_Dataset___Working_file[[#This Row],[Cleaned Order Date]]),TEXT(Nikes_Sales_Dataset___Working_file[[#This Row],[Cleaned Order Date]],"yyyy"),"Unknown")</f>
        <v>2024</v>
      </c>
      <c r="U889" s="1" t="s">
        <v>17</v>
      </c>
      <c r="V889" s="1" t="s">
        <v>42</v>
      </c>
      <c r="W889" s="1" t="s">
        <v>38</v>
      </c>
      <c r="X889" s="9">
        <v>3747.95</v>
      </c>
    </row>
    <row r="890" spans="1:24" x14ac:dyDescent="0.25">
      <c r="A890" s="4">
        <v>2888</v>
      </c>
      <c r="B890" s="4" t="str">
        <f>Nikes_Sales_Dataset___Working_file[[#This Row],[Order_ID]]&amp;"_"&amp;TEXT(Nikes_Sales_Dataset___Working_file[[#This Row],[Cleaned Order Date]],"yyyymmdd")</f>
        <v>2888_20250624</v>
      </c>
      <c r="C890" s="1" t="s">
        <v>13</v>
      </c>
      <c r="D890" s="1" t="s">
        <v>30</v>
      </c>
      <c r="E890" s="1" t="s">
        <v>48</v>
      </c>
      <c r="F890" s="1" t="s">
        <v>28</v>
      </c>
      <c r="G890" s="1" t="s">
        <v>28</v>
      </c>
      <c r="I890" s="3">
        <f>IF(ISBLANK(Nikes_Sales_Dataset___Working_file[[#This Row],[Units_Sold]]),IF(Nikes_Sales_Dataset___Working_file[[#This Row],[Profit]]&lt;0,0,1),Nikes_Sales_Dataset___Working_file[[#This Row],[Units_Sold]])</f>
        <v>1</v>
      </c>
      <c r="J890">
        <v>8956.73</v>
      </c>
      <c r="K890" s="9">
        <f>IF(ISBLANK(Nikes_Sales_Dataset___Working_file[[#This Row],[MRP]]),MEDIAN(Nikes_Sales_Dataset___Working_file[[#All],[MRP]]),Nikes_Sales_Dataset___Working_file[[#This Row],[MRP]])</f>
        <v>8956.73</v>
      </c>
      <c r="L890">
        <v>1.17</v>
      </c>
      <c r="M890">
        <f>IF(ISBLANK(Nikes_Sales_Dataset___Working_file[[#This Row],[Discount_Applied]]),0,Nikes_Sales_Dataset___Working_file[[#This Row],[Discount_Applied]])</f>
        <v>1.17</v>
      </c>
      <c r="N890" s="9">
        <f>Nikes_Sales_Dataset___Working_file[[#This Row],[MRP Final]]*(1-Nikes_Sales_Dataset___Working_file[[#This Row],[Cleaned Discount]])</f>
        <v>-1522.6440999999993</v>
      </c>
      <c r="O890">
        <v>0</v>
      </c>
      <c r="P890" s="3">
        <f>Nikes_Sales_Dataset___Working_file[[#This Row],[Sales Price]]*Nikes_Sales_Dataset___Working_file[[#This Row],[Units Sold Filled]]</f>
        <v>-1522.6440999999993</v>
      </c>
      <c r="Q890" s="2">
        <v>45832</v>
      </c>
      <c r="R890" s="7">
        <f>IF(ISBLANK(Nikes_Sales_Dataset___Working_file[[#This Row],[Order_Date]]),"Unknown Date",Nikes_Sales_Dataset___Working_file[[#This Row],[Order_Date]])</f>
        <v>45832</v>
      </c>
      <c r="S890" s="7" t="str">
        <f>IF(ISNUMBER(Nikes_Sales_Dataset___Working_file[[#This Row],[Cleaned Order Date]]),TEXT(Nikes_Sales_Dataset___Working_file[[#This Row],[Cleaned Order Date]],"mmm"),"Unknown")</f>
        <v>Jun</v>
      </c>
      <c r="T890" s="7" t="str">
        <f>IF(ISNUMBER(Nikes_Sales_Dataset___Working_file[[#This Row],[Cleaned Order Date]]),TEXT(Nikes_Sales_Dataset___Working_file[[#This Row],[Cleaned Order Date]],"yyyy"),"Unknown")</f>
        <v>2025</v>
      </c>
      <c r="U890" s="1" t="s">
        <v>17</v>
      </c>
      <c r="V890" s="1" t="s">
        <v>29</v>
      </c>
      <c r="W890" s="1" t="s">
        <v>29</v>
      </c>
      <c r="X890" s="9">
        <v>2320.4899999999998</v>
      </c>
    </row>
    <row r="891" spans="1:24" x14ac:dyDescent="0.25">
      <c r="A891" s="4">
        <v>2889</v>
      </c>
      <c r="B891" s="4" t="str">
        <f>Nikes_Sales_Dataset___Working_file[[#This Row],[Order_ID]]&amp;"_"&amp;TEXT(Nikes_Sales_Dataset___Working_file[[#This Row],[Cleaned Order Date]],"yyyymmdd")</f>
        <v>2889_20240901</v>
      </c>
      <c r="C891" s="1" t="s">
        <v>19</v>
      </c>
      <c r="D891" s="1" t="s">
        <v>43</v>
      </c>
      <c r="E891" s="1" t="s">
        <v>52</v>
      </c>
      <c r="F891" s="1" t="s">
        <v>16</v>
      </c>
      <c r="G891" s="1" t="s">
        <v>16</v>
      </c>
      <c r="I891" s="3">
        <f>IF(ISBLANK(Nikes_Sales_Dataset___Working_file[[#This Row],[Units_Sold]]),IF(Nikes_Sales_Dataset___Working_file[[#This Row],[Profit]]&lt;0,0,1),Nikes_Sales_Dataset___Working_file[[#This Row],[Units_Sold]])</f>
        <v>1</v>
      </c>
      <c r="K891" s="9">
        <f>IF(ISBLANK(Nikes_Sales_Dataset___Working_file[[#This Row],[MRP]]),MEDIAN(Nikes_Sales_Dataset___Working_file[[#All],[MRP]]),Nikes_Sales_Dataset___Working_file[[#This Row],[MRP]])</f>
        <v>6110.0300000000007</v>
      </c>
      <c r="L891">
        <v>1.23</v>
      </c>
      <c r="M891">
        <f>IF(ISBLANK(Nikes_Sales_Dataset___Working_file[[#This Row],[Discount_Applied]]),0,Nikes_Sales_Dataset___Working_file[[#This Row],[Discount_Applied]])</f>
        <v>1.23</v>
      </c>
      <c r="N891" s="9">
        <f>Nikes_Sales_Dataset___Working_file[[#This Row],[MRP Final]]*(1-Nikes_Sales_Dataset___Working_file[[#This Row],[Cleaned Discount]])</f>
        <v>-1405.3069</v>
      </c>
      <c r="O891">
        <v>0</v>
      </c>
      <c r="P891" s="3">
        <f>Nikes_Sales_Dataset___Working_file[[#This Row],[Sales Price]]*Nikes_Sales_Dataset___Working_file[[#This Row],[Units Sold Filled]]</f>
        <v>-1405.3069</v>
      </c>
      <c r="Q891" s="2">
        <v>45536</v>
      </c>
      <c r="R891" s="7">
        <f>IF(ISBLANK(Nikes_Sales_Dataset___Working_file[[#This Row],[Order_Date]]),"Unknown Date",Nikes_Sales_Dataset___Working_file[[#This Row],[Order_Date]])</f>
        <v>45536</v>
      </c>
      <c r="S891" s="7" t="str">
        <f>IF(ISNUMBER(Nikes_Sales_Dataset___Working_file[[#This Row],[Cleaned Order Date]]),TEXT(Nikes_Sales_Dataset___Working_file[[#This Row],[Cleaned Order Date]],"mmm"),"Unknown")</f>
        <v>Sep</v>
      </c>
      <c r="T891" s="7" t="str">
        <f>IF(ISNUMBER(Nikes_Sales_Dataset___Working_file[[#This Row],[Cleaned Order Date]]),TEXT(Nikes_Sales_Dataset___Working_file[[#This Row],[Cleaned Order Date]],"yyyy"),"Unknown")</f>
        <v>2024</v>
      </c>
      <c r="U891" s="1" t="s">
        <v>17</v>
      </c>
      <c r="V891" s="1" t="s">
        <v>23</v>
      </c>
      <c r="W891" s="1" t="s">
        <v>38</v>
      </c>
      <c r="X891" s="9">
        <v>2447.88</v>
      </c>
    </row>
    <row r="892" spans="1:24" x14ac:dyDescent="0.25">
      <c r="A892" s="4">
        <v>2890</v>
      </c>
      <c r="B892" s="4" t="str">
        <f>Nikes_Sales_Dataset___Working_file[[#This Row],[Order_ID]]&amp;"_"&amp;TEXT(Nikes_Sales_Dataset___Working_file[[#This Row],[Cleaned Order Date]],"yyyymmdd")</f>
        <v>2890_20250523</v>
      </c>
      <c r="C892" s="1" t="s">
        <v>35</v>
      </c>
      <c r="D892" s="1" t="s">
        <v>20</v>
      </c>
      <c r="E892" s="1" t="s">
        <v>55</v>
      </c>
      <c r="F892" s="1" t="s">
        <v>28</v>
      </c>
      <c r="G892" s="1" t="s">
        <v>28</v>
      </c>
      <c r="I892" s="3">
        <f>IF(ISBLANK(Nikes_Sales_Dataset___Working_file[[#This Row],[Units_Sold]]),IF(Nikes_Sales_Dataset___Working_file[[#This Row],[Profit]]&lt;0,0,1),Nikes_Sales_Dataset___Working_file[[#This Row],[Units_Sold]])</f>
        <v>0</v>
      </c>
      <c r="K892" s="9">
        <f>IF(ISBLANK(Nikes_Sales_Dataset___Working_file[[#This Row],[MRP]]),MEDIAN(Nikes_Sales_Dataset___Working_file[[#All],[MRP]]),Nikes_Sales_Dataset___Working_file[[#This Row],[MRP]])</f>
        <v>6110.0300000000007</v>
      </c>
      <c r="M892">
        <f>IF(ISBLANK(Nikes_Sales_Dataset___Working_file[[#This Row],[Discount_Applied]]),0,Nikes_Sales_Dataset___Working_file[[#This Row],[Discount_Applied]])</f>
        <v>0</v>
      </c>
      <c r="N892" s="9">
        <f>Nikes_Sales_Dataset___Working_file[[#This Row],[MRP Final]]*(1-Nikes_Sales_Dataset___Working_file[[#This Row],[Cleaned Discount]])</f>
        <v>6110.0300000000007</v>
      </c>
      <c r="O892">
        <v>0</v>
      </c>
      <c r="P892" s="3">
        <f>Nikes_Sales_Dataset___Working_file[[#This Row],[Sales Price]]*Nikes_Sales_Dataset___Working_file[[#This Row],[Units Sold Filled]]</f>
        <v>0</v>
      </c>
      <c r="Q892" s="2">
        <v>45800</v>
      </c>
      <c r="R892" s="7">
        <f>IF(ISBLANK(Nikes_Sales_Dataset___Working_file[[#This Row],[Order_Date]]),"Unknown Date",Nikes_Sales_Dataset___Working_file[[#This Row],[Order_Date]])</f>
        <v>45800</v>
      </c>
      <c r="S892" s="7" t="str">
        <f>IF(ISNUMBER(Nikes_Sales_Dataset___Working_file[[#This Row],[Cleaned Order Date]]),TEXT(Nikes_Sales_Dataset___Working_file[[#This Row],[Cleaned Order Date]],"mmm"),"Unknown")</f>
        <v>May</v>
      </c>
      <c r="T892" s="7" t="str">
        <f>IF(ISNUMBER(Nikes_Sales_Dataset___Working_file[[#This Row],[Cleaned Order Date]]),TEXT(Nikes_Sales_Dataset___Working_file[[#This Row],[Cleaned Order Date]],"yyyy"),"Unknown")</f>
        <v>2025</v>
      </c>
      <c r="U892" s="1" t="s">
        <v>22</v>
      </c>
      <c r="V892" s="1" t="s">
        <v>36</v>
      </c>
      <c r="W892" s="1" t="s">
        <v>36</v>
      </c>
      <c r="X892" s="9">
        <v>-147.78</v>
      </c>
    </row>
    <row r="893" spans="1:24" x14ac:dyDescent="0.25">
      <c r="A893" s="4">
        <v>2891</v>
      </c>
      <c r="B893" s="4" t="str">
        <f>Nikes_Sales_Dataset___Working_file[[#This Row],[Order_ID]]&amp;"_"&amp;TEXT(Nikes_Sales_Dataset___Working_file[[#This Row],[Cleaned Order Date]],"yyyymmdd")</f>
        <v>2891_Unknown Date</v>
      </c>
      <c r="C893" s="1" t="s">
        <v>19</v>
      </c>
      <c r="D893" s="1" t="s">
        <v>30</v>
      </c>
      <c r="E893" s="1" t="s">
        <v>48</v>
      </c>
      <c r="F893" s="1" t="s">
        <v>41</v>
      </c>
      <c r="G893" s="1" t="s">
        <v>16</v>
      </c>
      <c r="H893">
        <v>0</v>
      </c>
      <c r="I893" s="3">
        <f>IF(ISBLANK(Nikes_Sales_Dataset___Working_file[[#This Row],[Units_Sold]]),IF(Nikes_Sales_Dataset___Working_file[[#This Row],[Profit]]&lt;0,0,1),Nikes_Sales_Dataset___Working_file[[#This Row],[Units_Sold]])</f>
        <v>0</v>
      </c>
      <c r="K893" s="9">
        <f>IF(ISBLANK(Nikes_Sales_Dataset___Working_file[[#This Row],[MRP]]),MEDIAN(Nikes_Sales_Dataset___Working_file[[#All],[MRP]]),Nikes_Sales_Dataset___Working_file[[#This Row],[MRP]])</f>
        <v>6110.0300000000007</v>
      </c>
      <c r="M893">
        <f>IF(ISBLANK(Nikes_Sales_Dataset___Working_file[[#This Row],[Discount_Applied]]),0,Nikes_Sales_Dataset___Working_file[[#This Row],[Discount_Applied]])</f>
        <v>0</v>
      </c>
      <c r="N893" s="9">
        <f>Nikes_Sales_Dataset___Working_file[[#This Row],[MRP Final]]*(1-Nikes_Sales_Dataset___Working_file[[#This Row],[Cleaned Discount]])</f>
        <v>6110.0300000000007</v>
      </c>
      <c r="O893">
        <v>0</v>
      </c>
      <c r="P893" s="3">
        <f>Nikes_Sales_Dataset___Working_file[[#This Row],[Sales Price]]*Nikes_Sales_Dataset___Working_file[[#This Row],[Units Sold Filled]]</f>
        <v>0</v>
      </c>
      <c r="Q893" s="2"/>
      <c r="R893" s="7" t="str">
        <f>IF(ISBLANK(Nikes_Sales_Dataset___Working_file[[#This Row],[Order_Date]]),"Unknown Date",Nikes_Sales_Dataset___Working_file[[#This Row],[Order_Date]])</f>
        <v>Unknown Date</v>
      </c>
      <c r="S893" s="7" t="str">
        <f>IF(ISNUMBER(Nikes_Sales_Dataset___Working_file[[#This Row],[Cleaned Order Date]]),TEXT(Nikes_Sales_Dataset___Working_file[[#This Row],[Cleaned Order Date]],"mmm"),"Unknown")</f>
        <v>Unknown</v>
      </c>
      <c r="T893" s="7" t="str">
        <f>IF(ISNUMBER(Nikes_Sales_Dataset___Working_file[[#This Row],[Cleaned Order Date]]),TEXT(Nikes_Sales_Dataset___Working_file[[#This Row],[Cleaned Order Date]],"yyyy"),"Unknown")</f>
        <v>Unknown</v>
      </c>
      <c r="U893" s="1" t="s">
        <v>22</v>
      </c>
      <c r="V893" s="1" t="s">
        <v>38</v>
      </c>
      <c r="W893" s="1" t="s">
        <v>38</v>
      </c>
      <c r="X893" s="9">
        <v>439.35</v>
      </c>
    </row>
    <row r="894" spans="1:24" x14ac:dyDescent="0.25">
      <c r="A894" s="4">
        <v>2892</v>
      </c>
      <c r="B894" s="4" t="str">
        <f>Nikes_Sales_Dataset___Working_file[[#This Row],[Order_ID]]&amp;"_"&amp;TEXT(Nikes_Sales_Dataset___Working_file[[#This Row],[Cleaned Order Date]],"yyyymmdd")</f>
        <v>2892_20241124</v>
      </c>
      <c r="C894" s="1" t="s">
        <v>19</v>
      </c>
      <c r="D894" s="1" t="s">
        <v>30</v>
      </c>
      <c r="E894" s="1" t="s">
        <v>50</v>
      </c>
      <c r="F894" s="1" t="s">
        <v>16</v>
      </c>
      <c r="G894" s="1" t="s">
        <v>16</v>
      </c>
      <c r="H894">
        <v>4</v>
      </c>
      <c r="I894" s="3">
        <f>IF(ISBLANK(Nikes_Sales_Dataset___Working_file[[#This Row],[Units_Sold]]),IF(Nikes_Sales_Dataset___Working_file[[#This Row],[Profit]]&lt;0,0,1),Nikes_Sales_Dataset___Working_file[[#This Row],[Units_Sold]])</f>
        <v>4</v>
      </c>
      <c r="K894" s="9">
        <f>IF(ISBLANK(Nikes_Sales_Dataset___Working_file[[#This Row],[MRP]]),MEDIAN(Nikes_Sales_Dataset___Working_file[[#All],[MRP]]),Nikes_Sales_Dataset___Working_file[[#This Row],[MRP]])</f>
        <v>6110.0300000000007</v>
      </c>
      <c r="M894">
        <f>IF(ISBLANK(Nikes_Sales_Dataset___Working_file[[#This Row],[Discount_Applied]]),0,Nikes_Sales_Dataset___Working_file[[#This Row],[Discount_Applied]])</f>
        <v>0</v>
      </c>
      <c r="N894" s="9">
        <f>Nikes_Sales_Dataset___Working_file[[#This Row],[MRP Final]]*(1-Nikes_Sales_Dataset___Working_file[[#This Row],[Cleaned Discount]])</f>
        <v>6110.0300000000007</v>
      </c>
      <c r="O894">
        <v>0</v>
      </c>
      <c r="P894" s="3">
        <f>Nikes_Sales_Dataset___Working_file[[#This Row],[Sales Price]]*Nikes_Sales_Dataset___Working_file[[#This Row],[Units Sold Filled]]</f>
        <v>24440.120000000003</v>
      </c>
      <c r="Q894" s="2">
        <v>45620</v>
      </c>
      <c r="R894" s="7">
        <f>IF(ISBLANK(Nikes_Sales_Dataset___Working_file[[#This Row],[Order_Date]]),"Unknown Date",Nikes_Sales_Dataset___Working_file[[#This Row],[Order_Date]])</f>
        <v>45620</v>
      </c>
      <c r="S894" s="7" t="str">
        <f>IF(ISNUMBER(Nikes_Sales_Dataset___Working_file[[#This Row],[Cleaned Order Date]]),TEXT(Nikes_Sales_Dataset___Working_file[[#This Row],[Cleaned Order Date]],"mmm"),"Unknown")</f>
        <v>Nov</v>
      </c>
      <c r="T894" s="7" t="str">
        <f>IF(ISNUMBER(Nikes_Sales_Dataset___Working_file[[#This Row],[Cleaned Order Date]]),TEXT(Nikes_Sales_Dataset___Working_file[[#This Row],[Cleaned Order Date]],"yyyy"),"Unknown")</f>
        <v>2024</v>
      </c>
      <c r="U894" s="1" t="s">
        <v>17</v>
      </c>
      <c r="V894" s="1" t="s">
        <v>18</v>
      </c>
      <c r="W894" s="1" t="s">
        <v>36</v>
      </c>
      <c r="X894" s="9">
        <v>-1195.79</v>
      </c>
    </row>
    <row r="895" spans="1:24" x14ac:dyDescent="0.25">
      <c r="A895" s="4">
        <v>2893</v>
      </c>
      <c r="B895" s="4" t="str">
        <f>Nikes_Sales_Dataset___Working_file[[#This Row],[Order_ID]]&amp;"_"&amp;TEXT(Nikes_Sales_Dataset___Working_file[[#This Row],[Cleaned Order Date]],"yyyymmdd")</f>
        <v>2893_20250401</v>
      </c>
      <c r="C895" s="1" t="s">
        <v>19</v>
      </c>
      <c r="D895" s="1" t="s">
        <v>30</v>
      </c>
      <c r="E895" s="1" t="s">
        <v>31</v>
      </c>
      <c r="F895" s="1" t="s">
        <v>59</v>
      </c>
      <c r="G895" s="1" t="s">
        <v>28</v>
      </c>
      <c r="H895">
        <v>1</v>
      </c>
      <c r="I895" s="3">
        <f>IF(ISBLANK(Nikes_Sales_Dataset___Working_file[[#This Row],[Units_Sold]]),IF(Nikes_Sales_Dataset___Working_file[[#This Row],[Profit]]&lt;0,0,1),Nikes_Sales_Dataset___Working_file[[#This Row],[Units_Sold]])</f>
        <v>1</v>
      </c>
      <c r="K895" s="9">
        <f>IF(ISBLANK(Nikes_Sales_Dataset___Working_file[[#This Row],[MRP]]),MEDIAN(Nikes_Sales_Dataset___Working_file[[#All],[MRP]]),Nikes_Sales_Dataset___Working_file[[#This Row],[MRP]])</f>
        <v>6110.0300000000007</v>
      </c>
      <c r="L895">
        <v>0.61</v>
      </c>
      <c r="M895">
        <f>IF(ISBLANK(Nikes_Sales_Dataset___Working_file[[#This Row],[Discount_Applied]]),0,Nikes_Sales_Dataset___Working_file[[#This Row],[Discount_Applied]])</f>
        <v>0.61</v>
      </c>
      <c r="N895" s="9">
        <f>Nikes_Sales_Dataset___Working_file[[#This Row],[MRP Final]]*(1-Nikes_Sales_Dataset___Working_file[[#This Row],[Cleaned Discount]])</f>
        <v>2382.9117000000001</v>
      </c>
      <c r="O895">
        <v>0</v>
      </c>
      <c r="P895" s="3">
        <f>Nikes_Sales_Dataset___Working_file[[#This Row],[Sales Price]]*Nikes_Sales_Dataset___Working_file[[#This Row],[Units Sold Filled]]</f>
        <v>2382.9117000000001</v>
      </c>
      <c r="Q895" s="2">
        <v>45748</v>
      </c>
      <c r="R895" s="7">
        <f>IF(ISBLANK(Nikes_Sales_Dataset___Working_file[[#This Row],[Order_Date]]),"Unknown Date",Nikes_Sales_Dataset___Working_file[[#This Row],[Order_Date]])</f>
        <v>45748</v>
      </c>
      <c r="S895" s="7" t="str">
        <f>IF(ISNUMBER(Nikes_Sales_Dataset___Working_file[[#This Row],[Cleaned Order Date]]),TEXT(Nikes_Sales_Dataset___Working_file[[#This Row],[Cleaned Order Date]],"mmm"),"Unknown")</f>
        <v>Apr</v>
      </c>
      <c r="T895" s="7" t="str">
        <f>IF(ISNUMBER(Nikes_Sales_Dataset___Working_file[[#This Row],[Cleaned Order Date]]),TEXT(Nikes_Sales_Dataset___Working_file[[#This Row],[Cleaned Order Date]],"yyyy"),"Unknown")</f>
        <v>2025</v>
      </c>
      <c r="U895" s="1" t="s">
        <v>22</v>
      </c>
      <c r="V895" s="1" t="s">
        <v>33</v>
      </c>
      <c r="W895" s="1" t="s">
        <v>33</v>
      </c>
      <c r="X895" s="9">
        <v>780.43</v>
      </c>
    </row>
    <row r="896" spans="1:24" x14ac:dyDescent="0.25">
      <c r="A896" s="4">
        <v>2894</v>
      </c>
      <c r="B896" s="4" t="str">
        <f>Nikes_Sales_Dataset___Working_file[[#This Row],[Order_ID]]&amp;"_"&amp;TEXT(Nikes_Sales_Dataset___Working_file[[#This Row],[Cleaned Order Date]],"yyyymmdd")</f>
        <v>2894_20241120</v>
      </c>
      <c r="C896" s="1" t="s">
        <v>19</v>
      </c>
      <c r="D896" s="1" t="s">
        <v>26</v>
      </c>
      <c r="E896" s="1" t="s">
        <v>60</v>
      </c>
      <c r="F896" s="1" t="s">
        <v>28</v>
      </c>
      <c r="G896" s="1" t="s">
        <v>28</v>
      </c>
      <c r="I896" s="3">
        <f>IF(ISBLANK(Nikes_Sales_Dataset___Working_file[[#This Row],[Units_Sold]]),IF(Nikes_Sales_Dataset___Working_file[[#This Row],[Profit]]&lt;0,0,1),Nikes_Sales_Dataset___Working_file[[#This Row],[Units_Sold]])</f>
        <v>1</v>
      </c>
      <c r="K896" s="9">
        <f>IF(ISBLANK(Nikes_Sales_Dataset___Working_file[[#This Row],[MRP]]),MEDIAN(Nikes_Sales_Dataset___Working_file[[#All],[MRP]]),Nikes_Sales_Dataset___Working_file[[#This Row],[MRP]])</f>
        <v>6110.0300000000007</v>
      </c>
      <c r="M896">
        <f>IF(ISBLANK(Nikes_Sales_Dataset___Working_file[[#This Row],[Discount_Applied]]),0,Nikes_Sales_Dataset___Working_file[[#This Row],[Discount_Applied]])</f>
        <v>0</v>
      </c>
      <c r="N896" s="9">
        <f>Nikes_Sales_Dataset___Working_file[[#This Row],[MRP Final]]*(1-Nikes_Sales_Dataset___Working_file[[#This Row],[Cleaned Discount]])</f>
        <v>6110.0300000000007</v>
      </c>
      <c r="O896">
        <v>0</v>
      </c>
      <c r="P896" s="3">
        <f>Nikes_Sales_Dataset___Working_file[[#This Row],[Sales Price]]*Nikes_Sales_Dataset___Working_file[[#This Row],[Units Sold Filled]]</f>
        <v>6110.0300000000007</v>
      </c>
      <c r="Q896" s="2">
        <v>45616</v>
      </c>
      <c r="R896" s="7">
        <f>IF(ISBLANK(Nikes_Sales_Dataset___Working_file[[#This Row],[Order_Date]]),"Unknown Date",Nikes_Sales_Dataset___Working_file[[#This Row],[Order_Date]])</f>
        <v>45616</v>
      </c>
      <c r="S896" s="7" t="str">
        <f>IF(ISNUMBER(Nikes_Sales_Dataset___Working_file[[#This Row],[Cleaned Order Date]]),TEXT(Nikes_Sales_Dataset___Working_file[[#This Row],[Cleaned Order Date]],"mmm"),"Unknown")</f>
        <v>Nov</v>
      </c>
      <c r="T896" s="7" t="str">
        <f>IF(ISNUMBER(Nikes_Sales_Dataset___Working_file[[#This Row],[Cleaned Order Date]]),TEXT(Nikes_Sales_Dataset___Working_file[[#This Row],[Cleaned Order Date]],"yyyy"),"Unknown")</f>
        <v>2024</v>
      </c>
      <c r="U896" s="1" t="s">
        <v>22</v>
      </c>
      <c r="V896" s="1" t="s">
        <v>42</v>
      </c>
      <c r="W896" s="1" t="s">
        <v>38</v>
      </c>
      <c r="X896" s="9">
        <v>1796.17</v>
      </c>
    </row>
    <row r="897" spans="1:24" x14ac:dyDescent="0.25">
      <c r="A897" s="4">
        <v>2895</v>
      </c>
      <c r="B897" s="4" t="str">
        <f>Nikes_Sales_Dataset___Working_file[[#This Row],[Order_ID]]&amp;"_"&amp;TEXT(Nikes_Sales_Dataset___Working_file[[#This Row],[Cleaned Order Date]],"yyyymmdd")</f>
        <v>2895_20240803</v>
      </c>
      <c r="C897" s="1" t="s">
        <v>13</v>
      </c>
      <c r="D897" s="1" t="s">
        <v>30</v>
      </c>
      <c r="E897" s="1" t="s">
        <v>31</v>
      </c>
      <c r="F897" s="1" t="s">
        <v>41</v>
      </c>
      <c r="G897" s="1" t="s">
        <v>16</v>
      </c>
      <c r="H897">
        <v>3</v>
      </c>
      <c r="I897" s="3">
        <f>IF(ISBLANK(Nikes_Sales_Dataset___Working_file[[#This Row],[Units_Sold]]),IF(Nikes_Sales_Dataset___Working_file[[#This Row],[Profit]]&lt;0,0,1),Nikes_Sales_Dataset___Working_file[[#This Row],[Units_Sold]])</f>
        <v>3</v>
      </c>
      <c r="K897" s="9">
        <f>IF(ISBLANK(Nikes_Sales_Dataset___Working_file[[#This Row],[MRP]]),MEDIAN(Nikes_Sales_Dataset___Working_file[[#All],[MRP]]),Nikes_Sales_Dataset___Working_file[[#This Row],[MRP]])</f>
        <v>6110.0300000000007</v>
      </c>
      <c r="M897">
        <f>IF(ISBLANK(Nikes_Sales_Dataset___Working_file[[#This Row],[Discount_Applied]]),0,Nikes_Sales_Dataset___Working_file[[#This Row],[Discount_Applied]])</f>
        <v>0</v>
      </c>
      <c r="N897" s="9">
        <f>Nikes_Sales_Dataset___Working_file[[#This Row],[MRP Final]]*(1-Nikes_Sales_Dataset___Working_file[[#This Row],[Cleaned Discount]])</f>
        <v>6110.0300000000007</v>
      </c>
      <c r="O897">
        <v>0</v>
      </c>
      <c r="P897" s="3">
        <f>Nikes_Sales_Dataset___Working_file[[#This Row],[Sales Price]]*Nikes_Sales_Dataset___Working_file[[#This Row],[Units Sold Filled]]</f>
        <v>18330.090000000004</v>
      </c>
      <c r="Q897" s="2">
        <v>45507</v>
      </c>
      <c r="R897" s="7">
        <f>IF(ISBLANK(Nikes_Sales_Dataset___Working_file[[#This Row],[Order_Date]]),"Unknown Date",Nikes_Sales_Dataset___Working_file[[#This Row],[Order_Date]])</f>
        <v>45507</v>
      </c>
      <c r="S897" s="7" t="str">
        <f>IF(ISNUMBER(Nikes_Sales_Dataset___Working_file[[#This Row],[Cleaned Order Date]]),TEXT(Nikes_Sales_Dataset___Working_file[[#This Row],[Cleaned Order Date]],"mmm"),"Unknown")</f>
        <v>Aug</v>
      </c>
      <c r="T897" s="7" t="str">
        <f>IF(ISNUMBER(Nikes_Sales_Dataset___Working_file[[#This Row],[Cleaned Order Date]]),TEXT(Nikes_Sales_Dataset___Working_file[[#This Row],[Cleaned Order Date]],"yyyy"),"Unknown")</f>
        <v>2024</v>
      </c>
      <c r="U897" s="1" t="s">
        <v>17</v>
      </c>
      <c r="V897" s="1" t="s">
        <v>29</v>
      </c>
      <c r="W897" s="1" t="s">
        <v>29</v>
      </c>
      <c r="X897" s="9">
        <v>677.85</v>
      </c>
    </row>
    <row r="898" spans="1:24" x14ac:dyDescent="0.25">
      <c r="A898" s="4">
        <v>2896</v>
      </c>
      <c r="B898" s="4" t="str">
        <f>Nikes_Sales_Dataset___Working_file[[#This Row],[Order_ID]]&amp;"_"&amp;TEXT(Nikes_Sales_Dataset___Working_file[[#This Row],[Cleaned Order Date]],"yyyymmdd")</f>
        <v>2896_20250215</v>
      </c>
      <c r="C898" s="1" t="s">
        <v>13</v>
      </c>
      <c r="D898" s="1" t="s">
        <v>14</v>
      </c>
      <c r="E898" s="1" t="s">
        <v>15</v>
      </c>
      <c r="F898" s="1" t="s">
        <v>57</v>
      </c>
      <c r="G898" s="1" t="s">
        <v>16</v>
      </c>
      <c r="I898" s="3">
        <f>IF(ISBLANK(Nikes_Sales_Dataset___Working_file[[#This Row],[Units_Sold]]),IF(Nikes_Sales_Dataset___Working_file[[#This Row],[Profit]]&lt;0,0,1),Nikes_Sales_Dataset___Working_file[[#This Row],[Units_Sold]])</f>
        <v>0</v>
      </c>
      <c r="J898">
        <v>6252.51</v>
      </c>
      <c r="K898" s="9">
        <f>IF(ISBLANK(Nikes_Sales_Dataset___Working_file[[#This Row],[MRP]]),MEDIAN(Nikes_Sales_Dataset___Working_file[[#All],[MRP]]),Nikes_Sales_Dataset___Working_file[[#This Row],[MRP]])</f>
        <v>6252.51</v>
      </c>
      <c r="L898">
        <v>0.47</v>
      </c>
      <c r="M898">
        <f>IF(ISBLANK(Nikes_Sales_Dataset___Working_file[[#This Row],[Discount_Applied]]),0,Nikes_Sales_Dataset___Working_file[[#This Row],[Discount_Applied]])</f>
        <v>0.47</v>
      </c>
      <c r="N898" s="9">
        <f>Nikes_Sales_Dataset___Working_file[[#This Row],[MRP Final]]*(1-Nikes_Sales_Dataset___Working_file[[#This Row],[Cleaned Discount]])</f>
        <v>3313.8303000000001</v>
      </c>
      <c r="O898">
        <v>0</v>
      </c>
      <c r="P898" s="3">
        <f>Nikes_Sales_Dataset___Working_file[[#This Row],[Sales Price]]*Nikes_Sales_Dataset___Working_file[[#This Row],[Units Sold Filled]]</f>
        <v>0</v>
      </c>
      <c r="Q898" s="2">
        <v>45703</v>
      </c>
      <c r="R898" s="7">
        <f>IF(ISBLANK(Nikes_Sales_Dataset___Working_file[[#This Row],[Order_Date]]),"Unknown Date",Nikes_Sales_Dataset___Working_file[[#This Row],[Order_Date]])</f>
        <v>45703</v>
      </c>
      <c r="S898" s="7" t="str">
        <f>IF(ISNUMBER(Nikes_Sales_Dataset___Working_file[[#This Row],[Cleaned Order Date]]),TEXT(Nikes_Sales_Dataset___Working_file[[#This Row],[Cleaned Order Date]],"mmm"),"Unknown")</f>
        <v>Feb</v>
      </c>
      <c r="T898" s="7" t="str">
        <f>IF(ISNUMBER(Nikes_Sales_Dataset___Working_file[[#This Row],[Cleaned Order Date]]),TEXT(Nikes_Sales_Dataset___Working_file[[#This Row],[Cleaned Order Date]],"yyyy"),"Unknown")</f>
        <v>2025</v>
      </c>
      <c r="U898" s="1" t="s">
        <v>17</v>
      </c>
      <c r="V898" s="1" t="s">
        <v>33</v>
      </c>
      <c r="W898" s="1" t="s">
        <v>33</v>
      </c>
      <c r="X898" s="9">
        <v>-1104.33</v>
      </c>
    </row>
    <row r="899" spans="1:24" x14ac:dyDescent="0.25">
      <c r="A899" s="4">
        <v>2897</v>
      </c>
      <c r="B899" s="4" t="str">
        <f>Nikes_Sales_Dataset___Working_file[[#This Row],[Order_ID]]&amp;"_"&amp;TEXT(Nikes_Sales_Dataset___Working_file[[#This Row],[Cleaned Order Date]],"yyyymmdd")</f>
        <v>2897_Unknown Date</v>
      </c>
      <c r="C899" s="1" t="s">
        <v>35</v>
      </c>
      <c r="D899" s="1" t="s">
        <v>26</v>
      </c>
      <c r="E899" s="1" t="s">
        <v>40</v>
      </c>
      <c r="F899" s="1" t="s">
        <v>41</v>
      </c>
      <c r="G899" s="1" t="s">
        <v>16</v>
      </c>
      <c r="H899">
        <v>1</v>
      </c>
      <c r="I899" s="3">
        <f>IF(ISBLANK(Nikes_Sales_Dataset___Working_file[[#This Row],[Units_Sold]]),IF(Nikes_Sales_Dataset___Working_file[[#This Row],[Profit]]&lt;0,0,1),Nikes_Sales_Dataset___Working_file[[#This Row],[Units_Sold]])</f>
        <v>1</v>
      </c>
      <c r="K899" s="9">
        <f>IF(ISBLANK(Nikes_Sales_Dataset___Working_file[[#This Row],[MRP]]),MEDIAN(Nikes_Sales_Dataset___Working_file[[#All],[MRP]]),Nikes_Sales_Dataset___Working_file[[#This Row],[MRP]])</f>
        <v>6110.0300000000007</v>
      </c>
      <c r="L899">
        <v>0.11</v>
      </c>
      <c r="M899">
        <f>IF(ISBLANK(Nikes_Sales_Dataset___Working_file[[#This Row],[Discount_Applied]]),0,Nikes_Sales_Dataset___Working_file[[#This Row],[Discount_Applied]])</f>
        <v>0.11</v>
      </c>
      <c r="N899" s="9">
        <f>Nikes_Sales_Dataset___Working_file[[#This Row],[MRP Final]]*(1-Nikes_Sales_Dataset___Working_file[[#This Row],[Cleaned Discount]])</f>
        <v>5437.9267000000009</v>
      </c>
      <c r="O899">
        <v>0</v>
      </c>
      <c r="P899" s="3">
        <f>Nikes_Sales_Dataset___Working_file[[#This Row],[Sales Price]]*Nikes_Sales_Dataset___Working_file[[#This Row],[Units Sold Filled]]</f>
        <v>5437.9267000000009</v>
      </c>
      <c r="Q899" s="2"/>
      <c r="R899" s="7" t="str">
        <f>IF(ISBLANK(Nikes_Sales_Dataset___Working_file[[#This Row],[Order_Date]]),"Unknown Date",Nikes_Sales_Dataset___Working_file[[#This Row],[Order_Date]])</f>
        <v>Unknown Date</v>
      </c>
      <c r="S899" s="7" t="str">
        <f>IF(ISNUMBER(Nikes_Sales_Dataset___Working_file[[#This Row],[Cleaned Order Date]]),TEXT(Nikes_Sales_Dataset___Working_file[[#This Row],[Cleaned Order Date]],"mmm"),"Unknown")</f>
        <v>Unknown</v>
      </c>
      <c r="T899" s="7" t="str">
        <f>IF(ISNUMBER(Nikes_Sales_Dataset___Working_file[[#This Row],[Cleaned Order Date]]),TEXT(Nikes_Sales_Dataset___Working_file[[#This Row],[Cleaned Order Date]],"yyyy"),"Unknown")</f>
        <v>Unknown</v>
      </c>
      <c r="U899" s="1" t="s">
        <v>22</v>
      </c>
      <c r="V899" s="1" t="s">
        <v>45</v>
      </c>
      <c r="W899" s="1" t="s">
        <v>45</v>
      </c>
      <c r="X899" s="9">
        <v>221.95</v>
      </c>
    </row>
    <row r="900" spans="1:24" x14ac:dyDescent="0.25">
      <c r="A900" s="4">
        <v>2898</v>
      </c>
      <c r="B900" s="4" t="str">
        <f>Nikes_Sales_Dataset___Working_file[[#This Row],[Order_ID]]&amp;"_"&amp;TEXT(Nikes_Sales_Dataset___Working_file[[#This Row],[Cleaned Order Date]],"yyyymmdd")</f>
        <v>2898_Unknown Date</v>
      </c>
      <c r="C900" s="1" t="s">
        <v>19</v>
      </c>
      <c r="D900" s="1" t="s">
        <v>30</v>
      </c>
      <c r="E900" s="1" t="s">
        <v>50</v>
      </c>
      <c r="F900" s="1" t="s">
        <v>49</v>
      </c>
      <c r="G900" s="1" t="s">
        <v>16</v>
      </c>
      <c r="H900">
        <v>1</v>
      </c>
      <c r="I900" s="3">
        <f>IF(ISBLANK(Nikes_Sales_Dataset___Working_file[[#This Row],[Units_Sold]]),IF(Nikes_Sales_Dataset___Working_file[[#This Row],[Profit]]&lt;0,0,1),Nikes_Sales_Dataset___Working_file[[#This Row],[Units_Sold]])</f>
        <v>1</v>
      </c>
      <c r="K900" s="9">
        <f>IF(ISBLANK(Nikes_Sales_Dataset___Working_file[[#This Row],[MRP]]),MEDIAN(Nikes_Sales_Dataset___Working_file[[#All],[MRP]]),Nikes_Sales_Dataset___Working_file[[#This Row],[MRP]])</f>
        <v>6110.0300000000007</v>
      </c>
      <c r="M900">
        <f>IF(ISBLANK(Nikes_Sales_Dataset___Working_file[[#This Row],[Discount_Applied]]),0,Nikes_Sales_Dataset___Working_file[[#This Row],[Discount_Applied]])</f>
        <v>0</v>
      </c>
      <c r="N900" s="9">
        <f>Nikes_Sales_Dataset___Working_file[[#This Row],[MRP Final]]*(1-Nikes_Sales_Dataset___Working_file[[#This Row],[Cleaned Discount]])</f>
        <v>6110.0300000000007</v>
      </c>
      <c r="O900">
        <v>0</v>
      </c>
      <c r="P900" s="3">
        <f>Nikes_Sales_Dataset___Working_file[[#This Row],[Sales Price]]*Nikes_Sales_Dataset___Working_file[[#This Row],[Units Sold Filled]]</f>
        <v>6110.0300000000007</v>
      </c>
      <c r="Q900" s="2"/>
      <c r="R900" s="7" t="str">
        <f>IF(ISBLANK(Nikes_Sales_Dataset___Working_file[[#This Row],[Order_Date]]),"Unknown Date",Nikes_Sales_Dataset___Working_file[[#This Row],[Order_Date]])</f>
        <v>Unknown Date</v>
      </c>
      <c r="S900" s="7" t="str">
        <f>IF(ISNUMBER(Nikes_Sales_Dataset___Working_file[[#This Row],[Cleaned Order Date]]),TEXT(Nikes_Sales_Dataset___Working_file[[#This Row],[Cleaned Order Date]],"mmm"),"Unknown")</f>
        <v>Unknown</v>
      </c>
      <c r="T900" s="7" t="str">
        <f>IF(ISNUMBER(Nikes_Sales_Dataset___Working_file[[#This Row],[Cleaned Order Date]]),TEXT(Nikes_Sales_Dataset___Working_file[[#This Row],[Cleaned Order Date]],"yyyy"),"Unknown")</f>
        <v>Unknown</v>
      </c>
      <c r="U900" s="1" t="s">
        <v>22</v>
      </c>
      <c r="V900" s="1" t="s">
        <v>45</v>
      </c>
      <c r="W900" s="1" t="s">
        <v>45</v>
      </c>
      <c r="X900" s="9">
        <v>-744.45</v>
      </c>
    </row>
    <row r="901" spans="1:24" x14ac:dyDescent="0.25">
      <c r="A901" s="4">
        <v>2899</v>
      </c>
      <c r="B901" s="4" t="str">
        <f>Nikes_Sales_Dataset___Working_file[[#This Row],[Order_ID]]&amp;"_"&amp;TEXT(Nikes_Sales_Dataset___Working_file[[#This Row],[Cleaned Order Date]],"yyyymmdd")</f>
        <v>2899_20250517</v>
      </c>
      <c r="C901" s="1" t="s">
        <v>35</v>
      </c>
      <c r="D901" s="1" t="s">
        <v>43</v>
      </c>
      <c r="E901" s="1" t="s">
        <v>61</v>
      </c>
      <c r="F901" s="1" t="s">
        <v>28</v>
      </c>
      <c r="G901" s="1" t="s">
        <v>28</v>
      </c>
      <c r="H901">
        <v>3</v>
      </c>
      <c r="I901" s="3">
        <f>IF(ISBLANK(Nikes_Sales_Dataset___Working_file[[#This Row],[Units_Sold]]),IF(Nikes_Sales_Dataset___Working_file[[#This Row],[Profit]]&lt;0,0,1),Nikes_Sales_Dataset___Working_file[[#This Row],[Units_Sold]])</f>
        <v>3</v>
      </c>
      <c r="J901">
        <v>6531.36</v>
      </c>
      <c r="K901" s="9">
        <f>IF(ISBLANK(Nikes_Sales_Dataset___Working_file[[#This Row],[MRP]]),MEDIAN(Nikes_Sales_Dataset___Working_file[[#All],[MRP]]),Nikes_Sales_Dataset___Working_file[[#This Row],[MRP]])</f>
        <v>6531.36</v>
      </c>
      <c r="M901">
        <f>IF(ISBLANK(Nikes_Sales_Dataset___Working_file[[#This Row],[Discount_Applied]]),0,Nikes_Sales_Dataset___Working_file[[#This Row],[Discount_Applied]])</f>
        <v>0</v>
      </c>
      <c r="N901" s="9">
        <f>Nikes_Sales_Dataset___Working_file[[#This Row],[MRP Final]]*(1-Nikes_Sales_Dataset___Working_file[[#This Row],[Cleaned Discount]])</f>
        <v>6531.36</v>
      </c>
      <c r="O901">
        <v>0</v>
      </c>
      <c r="P901" s="3">
        <f>Nikes_Sales_Dataset___Working_file[[#This Row],[Sales Price]]*Nikes_Sales_Dataset___Working_file[[#This Row],[Units Sold Filled]]</f>
        <v>19594.079999999998</v>
      </c>
      <c r="Q901" s="2">
        <v>45794</v>
      </c>
      <c r="R901" s="7">
        <f>IF(ISBLANK(Nikes_Sales_Dataset___Working_file[[#This Row],[Order_Date]]),"Unknown Date",Nikes_Sales_Dataset___Working_file[[#This Row],[Order_Date]])</f>
        <v>45794</v>
      </c>
      <c r="S901" s="7" t="str">
        <f>IF(ISNUMBER(Nikes_Sales_Dataset___Working_file[[#This Row],[Cleaned Order Date]]),TEXT(Nikes_Sales_Dataset___Working_file[[#This Row],[Cleaned Order Date]],"mmm"),"Unknown")</f>
        <v>May</v>
      </c>
      <c r="T901" s="7" t="str">
        <f>IF(ISNUMBER(Nikes_Sales_Dataset___Working_file[[#This Row],[Cleaned Order Date]]),TEXT(Nikes_Sales_Dataset___Working_file[[#This Row],[Cleaned Order Date]],"yyyy"),"Unknown")</f>
        <v>2025</v>
      </c>
      <c r="U901" s="1" t="s">
        <v>17</v>
      </c>
      <c r="V901" s="1" t="s">
        <v>25</v>
      </c>
      <c r="W901" s="1" t="s">
        <v>25</v>
      </c>
      <c r="X901" s="9">
        <v>-91.78</v>
      </c>
    </row>
    <row r="902" spans="1:24" x14ac:dyDescent="0.25">
      <c r="A902" s="4">
        <v>2006</v>
      </c>
      <c r="B902" s="4" t="str">
        <f>Nikes_Sales_Dataset___Working_file[[#This Row],[Order_ID]]&amp;"_"&amp;TEXT(Nikes_Sales_Dataset___Working_file[[#This Row],[Cleaned Order Date]],"yyyymmdd")</f>
        <v>2006_20230926</v>
      </c>
      <c r="C902" s="1" t="s">
        <v>35</v>
      </c>
      <c r="D902" s="1" t="s">
        <v>26</v>
      </c>
      <c r="E902" s="1" t="s">
        <v>40</v>
      </c>
      <c r="F902" s="1" t="s">
        <v>32</v>
      </c>
      <c r="G902" s="1" t="s">
        <v>32</v>
      </c>
      <c r="H902">
        <v>2</v>
      </c>
      <c r="I902" s="3">
        <f>IF(ISBLANK(Nikes_Sales_Dataset___Working_file[[#This Row],[Units_Sold]]),IF(Nikes_Sales_Dataset___Working_file[[#This Row],[Profit]]&lt;0,0,1),Nikes_Sales_Dataset___Working_file[[#This Row],[Units_Sold]])</f>
        <v>2</v>
      </c>
      <c r="K902" s="9">
        <f>IF(ISBLANK(Nikes_Sales_Dataset___Working_file[[#This Row],[MRP]]),MEDIAN(Nikes_Sales_Dataset___Working_file[[#All],[MRP]]),Nikes_Sales_Dataset___Working_file[[#This Row],[MRP]])</f>
        <v>6110.0300000000007</v>
      </c>
      <c r="M902">
        <f>IF(ISBLANK(Nikes_Sales_Dataset___Working_file[[#This Row],[Discount_Applied]]),0,Nikes_Sales_Dataset___Working_file[[#This Row],[Discount_Applied]])</f>
        <v>0</v>
      </c>
      <c r="N902" s="9">
        <f>Nikes_Sales_Dataset___Working_file[[#This Row],[MRP Final]]*(1-Nikes_Sales_Dataset___Working_file[[#This Row],[Cleaned Discount]])</f>
        <v>6110.0300000000007</v>
      </c>
      <c r="O902">
        <v>0</v>
      </c>
      <c r="P902" s="3">
        <f>Nikes_Sales_Dataset___Working_file[[#This Row],[Sales Price]]*Nikes_Sales_Dataset___Working_file[[#This Row],[Units Sold Filled]]</f>
        <v>12220.060000000001</v>
      </c>
      <c r="Q902" s="2">
        <v>45195</v>
      </c>
      <c r="R902" s="7">
        <f>IF(ISBLANK(Nikes_Sales_Dataset___Working_file[[#This Row],[Order_Date]]),"Unknown Date",Nikes_Sales_Dataset___Working_file[[#This Row],[Order_Date]])</f>
        <v>45195</v>
      </c>
      <c r="S902" s="7" t="str">
        <f>IF(ISNUMBER(Nikes_Sales_Dataset___Working_file[[#This Row],[Cleaned Order Date]]),TEXT(Nikes_Sales_Dataset___Working_file[[#This Row],[Cleaned Order Date]],"mmm"),"Unknown")</f>
        <v>Sep</v>
      </c>
      <c r="T902" s="7" t="str">
        <f>IF(ISNUMBER(Nikes_Sales_Dataset___Working_file[[#This Row],[Cleaned Order Date]]),TEXT(Nikes_Sales_Dataset___Working_file[[#This Row],[Cleaned Order Date]],"yyyy"),"Unknown")</f>
        <v>2023</v>
      </c>
      <c r="U902" s="1" t="s">
        <v>22</v>
      </c>
      <c r="V902" s="1" t="s">
        <v>25</v>
      </c>
      <c r="W902" s="1" t="s">
        <v>25</v>
      </c>
      <c r="X902" s="9">
        <v>-716.79</v>
      </c>
    </row>
    <row r="903" spans="1:24" x14ac:dyDescent="0.25">
      <c r="A903" s="4">
        <v>2005</v>
      </c>
      <c r="B903" s="4" t="str">
        <f>Nikes_Sales_Dataset___Working_file[[#This Row],[Order_ID]]&amp;"_"&amp;TEXT(Nikes_Sales_Dataset___Working_file[[#This Row],[Cleaned Order Date]],"yyyymmdd")</f>
        <v>2005_Unknown Date</v>
      </c>
      <c r="C903" s="1" t="s">
        <v>13</v>
      </c>
      <c r="D903" s="1" t="s">
        <v>20</v>
      </c>
      <c r="E903" s="1" t="s">
        <v>39</v>
      </c>
      <c r="F903" s="1" t="s">
        <v>59</v>
      </c>
      <c r="G903" s="1" t="s">
        <v>28</v>
      </c>
      <c r="I903" s="3">
        <f>IF(ISBLANK(Nikes_Sales_Dataset___Working_file[[#This Row],[Units_Sold]]),IF(Nikes_Sales_Dataset___Working_file[[#This Row],[Profit]]&lt;0,0,1),Nikes_Sales_Dataset___Working_file[[#This Row],[Units_Sold]])</f>
        <v>1</v>
      </c>
      <c r="J903">
        <v>9794.84</v>
      </c>
      <c r="K903" s="9">
        <f>IF(ISBLANK(Nikes_Sales_Dataset___Working_file[[#This Row],[MRP]]),MEDIAN(Nikes_Sales_Dataset___Working_file[[#All],[MRP]]),Nikes_Sales_Dataset___Working_file[[#This Row],[MRP]])</f>
        <v>9794.84</v>
      </c>
      <c r="M903">
        <f>IF(ISBLANK(Nikes_Sales_Dataset___Working_file[[#This Row],[Discount_Applied]]),0,Nikes_Sales_Dataset___Working_file[[#This Row],[Discount_Applied]])</f>
        <v>0</v>
      </c>
      <c r="N903" s="9">
        <f>Nikes_Sales_Dataset___Working_file[[#This Row],[MRP Final]]*(1-Nikes_Sales_Dataset___Working_file[[#This Row],[Cleaned Discount]])</f>
        <v>9794.84</v>
      </c>
      <c r="O903">
        <v>0</v>
      </c>
      <c r="P903" s="3">
        <f>Nikes_Sales_Dataset___Working_file[[#This Row],[Sales Price]]*Nikes_Sales_Dataset___Working_file[[#This Row],[Units Sold Filled]]</f>
        <v>9794.84</v>
      </c>
      <c r="Q903" s="2"/>
      <c r="R903" s="7" t="str">
        <f>IF(ISBLANK(Nikes_Sales_Dataset___Working_file[[#This Row],[Order_Date]]),"Unknown Date",Nikes_Sales_Dataset___Working_file[[#This Row],[Order_Date]])</f>
        <v>Unknown Date</v>
      </c>
      <c r="S903" s="7" t="str">
        <f>IF(ISNUMBER(Nikes_Sales_Dataset___Working_file[[#This Row],[Cleaned Order Date]]),TEXT(Nikes_Sales_Dataset___Working_file[[#This Row],[Cleaned Order Date]],"mmm"),"Unknown")</f>
        <v>Unknown</v>
      </c>
      <c r="T903" s="7" t="str">
        <f>IF(ISNUMBER(Nikes_Sales_Dataset___Working_file[[#This Row],[Cleaned Order Date]]),TEXT(Nikes_Sales_Dataset___Working_file[[#This Row],[Cleaned Order Date]],"yyyy"),"Unknown")</f>
        <v>Unknown</v>
      </c>
      <c r="U903" s="1" t="s">
        <v>22</v>
      </c>
      <c r="V903" s="1" t="s">
        <v>23</v>
      </c>
      <c r="W903" s="1" t="s">
        <v>38</v>
      </c>
      <c r="X903" s="9">
        <v>2253.08</v>
      </c>
    </row>
    <row r="904" spans="1:24" x14ac:dyDescent="0.25">
      <c r="A904" s="4">
        <v>2902</v>
      </c>
      <c r="B904" s="4" t="str">
        <f>Nikes_Sales_Dataset___Working_file[[#This Row],[Order_ID]]&amp;"_"&amp;TEXT(Nikes_Sales_Dataset___Working_file[[#This Row],[Cleaned Order Date]],"yyyymmdd")</f>
        <v>2902_20250513</v>
      </c>
      <c r="C904" s="1" t="s">
        <v>13</v>
      </c>
      <c r="D904" s="1" t="s">
        <v>43</v>
      </c>
      <c r="E904" s="1" t="s">
        <v>51</v>
      </c>
      <c r="F904" s="1" t="s">
        <v>59</v>
      </c>
      <c r="G904" s="1" t="s">
        <v>28</v>
      </c>
      <c r="I904" s="3">
        <f>IF(ISBLANK(Nikes_Sales_Dataset___Working_file[[#This Row],[Units_Sold]]),IF(Nikes_Sales_Dataset___Working_file[[#This Row],[Profit]]&lt;0,0,1),Nikes_Sales_Dataset___Working_file[[#This Row],[Units_Sold]])</f>
        <v>1</v>
      </c>
      <c r="J904">
        <v>8138.68</v>
      </c>
      <c r="K904" s="9">
        <f>IF(ISBLANK(Nikes_Sales_Dataset___Working_file[[#This Row],[MRP]]),MEDIAN(Nikes_Sales_Dataset___Working_file[[#All],[MRP]]),Nikes_Sales_Dataset___Working_file[[#This Row],[MRP]])</f>
        <v>8138.68</v>
      </c>
      <c r="M904">
        <f>IF(ISBLANK(Nikes_Sales_Dataset___Working_file[[#This Row],[Discount_Applied]]),0,Nikes_Sales_Dataset___Working_file[[#This Row],[Discount_Applied]])</f>
        <v>0</v>
      </c>
      <c r="N904" s="9">
        <f>Nikes_Sales_Dataset___Working_file[[#This Row],[MRP Final]]*(1-Nikes_Sales_Dataset___Working_file[[#This Row],[Cleaned Discount]])</f>
        <v>8138.68</v>
      </c>
      <c r="O904">
        <v>0</v>
      </c>
      <c r="P904" s="3">
        <f>Nikes_Sales_Dataset___Working_file[[#This Row],[Sales Price]]*Nikes_Sales_Dataset___Working_file[[#This Row],[Units Sold Filled]]</f>
        <v>8138.68</v>
      </c>
      <c r="Q904" s="2">
        <v>45790</v>
      </c>
      <c r="R904" s="7">
        <f>IF(ISBLANK(Nikes_Sales_Dataset___Working_file[[#This Row],[Order_Date]]),"Unknown Date",Nikes_Sales_Dataset___Working_file[[#This Row],[Order_Date]])</f>
        <v>45790</v>
      </c>
      <c r="S904" s="7" t="str">
        <f>IF(ISNUMBER(Nikes_Sales_Dataset___Working_file[[#This Row],[Cleaned Order Date]]),TEXT(Nikes_Sales_Dataset___Working_file[[#This Row],[Cleaned Order Date]],"mmm"),"Unknown")</f>
        <v>May</v>
      </c>
      <c r="T904" s="7" t="str">
        <f>IF(ISNUMBER(Nikes_Sales_Dataset___Working_file[[#This Row],[Cleaned Order Date]]),TEXT(Nikes_Sales_Dataset___Working_file[[#This Row],[Cleaned Order Date]],"yyyy"),"Unknown")</f>
        <v>2025</v>
      </c>
      <c r="U904" s="1" t="s">
        <v>22</v>
      </c>
      <c r="V904" s="1" t="s">
        <v>45</v>
      </c>
      <c r="W904" s="1" t="s">
        <v>45</v>
      </c>
      <c r="X904" s="9">
        <v>2604.35</v>
      </c>
    </row>
    <row r="905" spans="1:24" x14ac:dyDescent="0.25">
      <c r="A905" s="4">
        <v>2903</v>
      </c>
      <c r="B905" s="4" t="str">
        <f>Nikes_Sales_Dataset___Working_file[[#This Row],[Order_ID]]&amp;"_"&amp;TEXT(Nikes_Sales_Dataset___Working_file[[#This Row],[Cleaned Order Date]],"yyyymmdd")</f>
        <v>2903_20240905</v>
      </c>
      <c r="C905" s="1" t="s">
        <v>35</v>
      </c>
      <c r="D905" s="1" t="s">
        <v>20</v>
      </c>
      <c r="E905" s="1" t="s">
        <v>55</v>
      </c>
      <c r="F905" s="1" t="s">
        <v>16</v>
      </c>
      <c r="G905" s="1" t="s">
        <v>16</v>
      </c>
      <c r="I905" s="3">
        <f>IF(ISBLANK(Nikes_Sales_Dataset___Working_file[[#This Row],[Units_Sold]]),IF(Nikes_Sales_Dataset___Working_file[[#This Row],[Profit]]&lt;0,0,1),Nikes_Sales_Dataset___Working_file[[#This Row],[Units_Sold]])</f>
        <v>1</v>
      </c>
      <c r="J905">
        <v>2735.54</v>
      </c>
      <c r="K905" s="9">
        <f>IF(ISBLANK(Nikes_Sales_Dataset___Working_file[[#This Row],[MRP]]),MEDIAN(Nikes_Sales_Dataset___Working_file[[#All],[MRP]]),Nikes_Sales_Dataset___Working_file[[#This Row],[MRP]])</f>
        <v>2735.54</v>
      </c>
      <c r="M905">
        <f>IF(ISBLANK(Nikes_Sales_Dataset___Working_file[[#This Row],[Discount_Applied]]),0,Nikes_Sales_Dataset___Working_file[[#This Row],[Discount_Applied]])</f>
        <v>0</v>
      </c>
      <c r="N905" s="9">
        <f>Nikes_Sales_Dataset___Working_file[[#This Row],[MRP Final]]*(1-Nikes_Sales_Dataset___Working_file[[#This Row],[Cleaned Discount]])</f>
        <v>2735.54</v>
      </c>
      <c r="O905">
        <v>0</v>
      </c>
      <c r="P905" s="3">
        <f>Nikes_Sales_Dataset___Working_file[[#This Row],[Sales Price]]*Nikes_Sales_Dataset___Working_file[[#This Row],[Units Sold Filled]]</f>
        <v>2735.54</v>
      </c>
      <c r="Q905" s="2">
        <v>45540</v>
      </c>
      <c r="R905" s="7">
        <f>IF(ISBLANK(Nikes_Sales_Dataset___Working_file[[#This Row],[Order_Date]]),"Unknown Date",Nikes_Sales_Dataset___Working_file[[#This Row],[Order_Date]])</f>
        <v>45540</v>
      </c>
      <c r="S905" s="7" t="str">
        <f>IF(ISNUMBER(Nikes_Sales_Dataset___Working_file[[#This Row],[Cleaned Order Date]]),TEXT(Nikes_Sales_Dataset___Working_file[[#This Row],[Cleaned Order Date]],"mmm"),"Unknown")</f>
        <v>Sep</v>
      </c>
      <c r="T905" s="7" t="str">
        <f>IF(ISNUMBER(Nikes_Sales_Dataset___Working_file[[#This Row],[Cleaned Order Date]]),TEXT(Nikes_Sales_Dataset___Working_file[[#This Row],[Cleaned Order Date]],"yyyy"),"Unknown")</f>
        <v>2024</v>
      </c>
      <c r="U905" s="1" t="s">
        <v>22</v>
      </c>
      <c r="V905" s="1" t="s">
        <v>33</v>
      </c>
      <c r="W905" s="1" t="s">
        <v>33</v>
      </c>
      <c r="X905" s="9">
        <v>2944.26</v>
      </c>
    </row>
    <row r="906" spans="1:24" x14ac:dyDescent="0.25">
      <c r="A906" s="4">
        <v>2904</v>
      </c>
      <c r="B906" s="4" t="str">
        <f>Nikes_Sales_Dataset___Working_file[[#This Row],[Order_ID]]&amp;"_"&amp;TEXT(Nikes_Sales_Dataset___Working_file[[#This Row],[Cleaned Order Date]],"yyyymmdd")</f>
        <v>2904_20250429</v>
      </c>
      <c r="C906" s="1" t="s">
        <v>19</v>
      </c>
      <c r="D906" s="1" t="s">
        <v>20</v>
      </c>
      <c r="E906" s="1" t="s">
        <v>21</v>
      </c>
      <c r="F906" s="1" t="s">
        <v>46</v>
      </c>
      <c r="G906" s="1" t="s">
        <v>16</v>
      </c>
      <c r="H906">
        <v>2</v>
      </c>
      <c r="I906" s="3">
        <f>IF(ISBLANK(Nikes_Sales_Dataset___Working_file[[#This Row],[Units_Sold]]),IF(Nikes_Sales_Dataset___Working_file[[#This Row],[Profit]]&lt;0,0,1),Nikes_Sales_Dataset___Working_file[[#This Row],[Units_Sold]])</f>
        <v>2</v>
      </c>
      <c r="J906">
        <v>8644.67</v>
      </c>
      <c r="K906" s="9">
        <f>IF(ISBLANK(Nikes_Sales_Dataset___Working_file[[#This Row],[MRP]]),MEDIAN(Nikes_Sales_Dataset___Working_file[[#All],[MRP]]),Nikes_Sales_Dataset___Working_file[[#This Row],[MRP]])</f>
        <v>8644.67</v>
      </c>
      <c r="L906">
        <v>0.54</v>
      </c>
      <c r="M906">
        <f>IF(ISBLANK(Nikes_Sales_Dataset___Working_file[[#This Row],[Discount_Applied]]),0,Nikes_Sales_Dataset___Working_file[[#This Row],[Discount_Applied]])</f>
        <v>0.54</v>
      </c>
      <c r="N906" s="9">
        <f>Nikes_Sales_Dataset___Working_file[[#This Row],[MRP Final]]*(1-Nikes_Sales_Dataset___Working_file[[#This Row],[Cleaned Discount]])</f>
        <v>3976.5481999999997</v>
      </c>
      <c r="O906">
        <v>7953.1</v>
      </c>
      <c r="P906" s="3">
        <f>Nikes_Sales_Dataset___Working_file[[#This Row],[Sales Price]]*Nikes_Sales_Dataset___Working_file[[#This Row],[Units Sold Filled]]</f>
        <v>7953.0963999999994</v>
      </c>
      <c r="Q906" s="2">
        <v>45776</v>
      </c>
      <c r="R906" s="7">
        <f>IF(ISBLANK(Nikes_Sales_Dataset___Working_file[[#This Row],[Order_Date]]),"Unknown Date",Nikes_Sales_Dataset___Working_file[[#This Row],[Order_Date]])</f>
        <v>45776</v>
      </c>
      <c r="S906" s="7" t="str">
        <f>IF(ISNUMBER(Nikes_Sales_Dataset___Working_file[[#This Row],[Cleaned Order Date]]),TEXT(Nikes_Sales_Dataset___Working_file[[#This Row],[Cleaned Order Date]],"mmm"),"Unknown")</f>
        <v>Apr</v>
      </c>
      <c r="T906" s="7" t="str">
        <f>IF(ISNUMBER(Nikes_Sales_Dataset___Working_file[[#This Row],[Cleaned Order Date]]),TEXT(Nikes_Sales_Dataset___Working_file[[#This Row],[Cleaned Order Date]],"yyyy"),"Unknown")</f>
        <v>2025</v>
      </c>
      <c r="U906" s="1" t="s">
        <v>17</v>
      </c>
      <c r="V906" s="1" t="s">
        <v>18</v>
      </c>
      <c r="W906" s="1" t="s">
        <v>36</v>
      </c>
      <c r="X906" s="9">
        <v>2711.75</v>
      </c>
    </row>
    <row r="907" spans="1:24" x14ac:dyDescent="0.25">
      <c r="A907" s="4">
        <v>2905</v>
      </c>
      <c r="B907" s="4" t="str">
        <f>Nikes_Sales_Dataset___Working_file[[#This Row],[Order_ID]]&amp;"_"&amp;TEXT(Nikes_Sales_Dataset___Working_file[[#This Row],[Cleaned Order Date]],"yyyymmdd")</f>
        <v>2905_20250715</v>
      </c>
      <c r="C907" s="1" t="s">
        <v>35</v>
      </c>
      <c r="D907" s="1" t="s">
        <v>30</v>
      </c>
      <c r="E907" s="1" t="s">
        <v>31</v>
      </c>
      <c r="F907" s="1" t="s">
        <v>16</v>
      </c>
      <c r="G907" s="1" t="s">
        <v>16</v>
      </c>
      <c r="I907" s="3">
        <f>IF(ISBLANK(Nikes_Sales_Dataset___Working_file[[#This Row],[Units_Sold]]),IF(Nikes_Sales_Dataset___Working_file[[#This Row],[Profit]]&lt;0,0,1),Nikes_Sales_Dataset___Working_file[[#This Row],[Units_Sold]])</f>
        <v>0</v>
      </c>
      <c r="J907">
        <v>5762.39</v>
      </c>
      <c r="K907" s="9">
        <f>IF(ISBLANK(Nikes_Sales_Dataset___Working_file[[#This Row],[MRP]]),MEDIAN(Nikes_Sales_Dataset___Working_file[[#All],[MRP]]),Nikes_Sales_Dataset___Working_file[[#This Row],[MRP]])</f>
        <v>5762.39</v>
      </c>
      <c r="M907">
        <f>IF(ISBLANK(Nikes_Sales_Dataset___Working_file[[#This Row],[Discount_Applied]]),0,Nikes_Sales_Dataset___Working_file[[#This Row],[Discount_Applied]])</f>
        <v>0</v>
      </c>
      <c r="N907" s="9">
        <f>Nikes_Sales_Dataset___Working_file[[#This Row],[MRP Final]]*(1-Nikes_Sales_Dataset___Working_file[[#This Row],[Cleaned Discount]])</f>
        <v>5762.39</v>
      </c>
      <c r="O907">
        <v>0</v>
      </c>
      <c r="P907" s="3">
        <f>Nikes_Sales_Dataset___Working_file[[#This Row],[Sales Price]]*Nikes_Sales_Dataset___Working_file[[#This Row],[Units Sold Filled]]</f>
        <v>0</v>
      </c>
      <c r="Q907" s="2">
        <v>45853</v>
      </c>
      <c r="R907" s="7">
        <f>IF(ISBLANK(Nikes_Sales_Dataset___Working_file[[#This Row],[Order_Date]]),"Unknown Date",Nikes_Sales_Dataset___Working_file[[#This Row],[Order_Date]])</f>
        <v>45853</v>
      </c>
      <c r="S907" s="7" t="str">
        <f>IF(ISNUMBER(Nikes_Sales_Dataset___Working_file[[#This Row],[Cleaned Order Date]]),TEXT(Nikes_Sales_Dataset___Working_file[[#This Row],[Cleaned Order Date]],"mmm"),"Unknown")</f>
        <v>Jul</v>
      </c>
      <c r="T907" s="7" t="str">
        <f>IF(ISNUMBER(Nikes_Sales_Dataset___Working_file[[#This Row],[Cleaned Order Date]]),TEXT(Nikes_Sales_Dataset___Working_file[[#This Row],[Cleaned Order Date]],"yyyy"),"Unknown")</f>
        <v>2025</v>
      </c>
      <c r="U907" s="1" t="s">
        <v>22</v>
      </c>
      <c r="V907" s="1" t="s">
        <v>42</v>
      </c>
      <c r="W907" s="1" t="s">
        <v>38</v>
      </c>
      <c r="X907" s="9">
        <v>-584.1</v>
      </c>
    </row>
    <row r="908" spans="1:24" x14ac:dyDescent="0.25">
      <c r="A908" s="4">
        <v>2906</v>
      </c>
      <c r="B908" s="4" t="str">
        <f>Nikes_Sales_Dataset___Working_file[[#This Row],[Order_ID]]&amp;"_"&amp;TEXT(Nikes_Sales_Dataset___Working_file[[#This Row],[Cleaned Order Date]],"yyyymmdd")</f>
        <v>2906_20240825</v>
      </c>
      <c r="C908" s="1" t="s">
        <v>19</v>
      </c>
      <c r="D908" s="1" t="s">
        <v>26</v>
      </c>
      <c r="E908" s="1" t="s">
        <v>40</v>
      </c>
      <c r="F908" s="1" t="s">
        <v>57</v>
      </c>
      <c r="G908" s="1" t="s">
        <v>16</v>
      </c>
      <c r="H908">
        <v>1</v>
      </c>
      <c r="I908" s="3">
        <f>IF(ISBLANK(Nikes_Sales_Dataset___Working_file[[#This Row],[Units_Sold]]),IF(Nikes_Sales_Dataset___Working_file[[#This Row],[Profit]]&lt;0,0,1),Nikes_Sales_Dataset___Working_file[[#This Row],[Units_Sold]])</f>
        <v>1</v>
      </c>
      <c r="K908" s="9">
        <f>IF(ISBLANK(Nikes_Sales_Dataset___Working_file[[#This Row],[MRP]]),MEDIAN(Nikes_Sales_Dataset___Working_file[[#All],[MRP]]),Nikes_Sales_Dataset___Working_file[[#This Row],[MRP]])</f>
        <v>6110.0300000000007</v>
      </c>
      <c r="M908">
        <f>IF(ISBLANK(Nikes_Sales_Dataset___Working_file[[#This Row],[Discount_Applied]]),0,Nikes_Sales_Dataset___Working_file[[#This Row],[Discount_Applied]])</f>
        <v>0</v>
      </c>
      <c r="N908" s="9">
        <f>Nikes_Sales_Dataset___Working_file[[#This Row],[MRP Final]]*(1-Nikes_Sales_Dataset___Working_file[[#This Row],[Cleaned Discount]])</f>
        <v>6110.0300000000007</v>
      </c>
      <c r="O908">
        <v>0</v>
      </c>
      <c r="P908" s="3">
        <f>Nikes_Sales_Dataset___Working_file[[#This Row],[Sales Price]]*Nikes_Sales_Dataset___Working_file[[#This Row],[Units Sold Filled]]</f>
        <v>6110.0300000000007</v>
      </c>
      <c r="Q908" s="2">
        <v>45529</v>
      </c>
      <c r="R908" s="7">
        <f>IF(ISBLANK(Nikes_Sales_Dataset___Working_file[[#This Row],[Order_Date]]),"Unknown Date",Nikes_Sales_Dataset___Working_file[[#This Row],[Order_Date]])</f>
        <v>45529</v>
      </c>
      <c r="S908" s="7" t="str">
        <f>IF(ISNUMBER(Nikes_Sales_Dataset___Working_file[[#This Row],[Cleaned Order Date]]),TEXT(Nikes_Sales_Dataset___Working_file[[#This Row],[Cleaned Order Date]],"mmm"),"Unknown")</f>
        <v>Aug</v>
      </c>
      <c r="T908" s="7" t="str">
        <f>IF(ISNUMBER(Nikes_Sales_Dataset___Working_file[[#This Row],[Cleaned Order Date]]),TEXT(Nikes_Sales_Dataset___Working_file[[#This Row],[Cleaned Order Date]],"yyyy"),"Unknown")</f>
        <v>2024</v>
      </c>
      <c r="U908" s="1" t="s">
        <v>22</v>
      </c>
      <c r="V908" s="1" t="s">
        <v>33</v>
      </c>
      <c r="W908" s="1" t="s">
        <v>33</v>
      </c>
      <c r="X908" s="9">
        <v>-291.45</v>
      </c>
    </row>
    <row r="909" spans="1:24" x14ac:dyDescent="0.25">
      <c r="A909" s="4">
        <v>2907</v>
      </c>
      <c r="B909" s="4" t="str">
        <f>Nikes_Sales_Dataset___Working_file[[#This Row],[Order_ID]]&amp;"_"&amp;TEXT(Nikes_Sales_Dataset___Working_file[[#This Row],[Cleaned Order Date]],"yyyymmdd")</f>
        <v>2907_20240225</v>
      </c>
      <c r="C909" s="1" t="s">
        <v>35</v>
      </c>
      <c r="D909" s="1" t="s">
        <v>20</v>
      </c>
      <c r="E909" s="1" t="s">
        <v>24</v>
      </c>
      <c r="F909" s="1" t="s">
        <v>28</v>
      </c>
      <c r="G909" s="1" t="s">
        <v>28</v>
      </c>
      <c r="I909" s="3">
        <f>IF(ISBLANK(Nikes_Sales_Dataset___Working_file[[#This Row],[Units_Sold]]),IF(Nikes_Sales_Dataset___Working_file[[#This Row],[Profit]]&lt;0,0,1),Nikes_Sales_Dataset___Working_file[[#This Row],[Units_Sold]])</f>
        <v>1</v>
      </c>
      <c r="J909">
        <v>8432.5</v>
      </c>
      <c r="K909" s="9">
        <f>IF(ISBLANK(Nikes_Sales_Dataset___Working_file[[#This Row],[MRP]]),MEDIAN(Nikes_Sales_Dataset___Working_file[[#All],[MRP]]),Nikes_Sales_Dataset___Working_file[[#This Row],[MRP]])</f>
        <v>8432.5</v>
      </c>
      <c r="M909">
        <f>IF(ISBLANK(Nikes_Sales_Dataset___Working_file[[#This Row],[Discount_Applied]]),0,Nikes_Sales_Dataset___Working_file[[#This Row],[Discount_Applied]])</f>
        <v>0</v>
      </c>
      <c r="N909" s="9">
        <f>Nikes_Sales_Dataset___Working_file[[#This Row],[MRP Final]]*(1-Nikes_Sales_Dataset___Working_file[[#This Row],[Cleaned Discount]])</f>
        <v>8432.5</v>
      </c>
      <c r="O909">
        <v>0</v>
      </c>
      <c r="P909" s="3">
        <f>Nikes_Sales_Dataset___Working_file[[#This Row],[Sales Price]]*Nikes_Sales_Dataset___Working_file[[#This Row],[Units Sold Filled]]</f>
        <v>8432.5</v>
      </c>
      <c r="Q909" s="2">
        <v>45347</v>
      </c>
      <c r="R909" s="7">
        <f>IF(ISBLANK(Nikes_Sales_Dataset___Working_file[[#This Row],[Order_Date]]),"Unknown Date",Nikes_Sales_Dataset___Working_file[[#This Row],[Order_Date]])</f>
        <v>45347</v>
      </c>
      <c r="S909" s="7" t="str">
        <f>IF(ISNUMBER(Nikes_Sales_Dataset___Working_file[[#This Row],[Cleaned Order Date]]),TEXT(Nikes_Sales_Dataset___Working_file[[#This Row],[Cleaned Order Date]],"mmm"),"Unknown")</f>
        <v>Feb</v>
      </c>
      <c r="T909" s="7" t="str">
        <f>IF(ISNUMBER(Nikes_Sales_Dataset___Working_file[[#This Row],[Cleaned Order Date]]),TEXT(Nikes_Sales_Dataset___Working_file[[#This Row],[Cleaned Order Date]],"yyyy"),"Unknown")</f>
        <v>2024</v>
      </c>
      <c r="U909" s="1" t="s">
        <v>22</v>
      </c>
      <c r="V909" s="1" t="s">
        <v>45</v>
      </c>
      <c r="W909" s="1" t="s">
        <v>45</v>
      </c>
      <c r="X909" s="9">
        <v>3790.63</v>
      </c>
    </row>
    <row r="910" spans="1:24" x14ac:dyDescent="0.25">
      <c r="A910" s="4">
        <v>2908</v>
      </c>
      <c r="B910" s="4" t="str">
        <f>Nikes_Sales_Dataset___Working_file[[#This Row],[Order_ID]]&amp;"_"&amp;TEXT(Nikes_Sales_Dataset___Working_file[[#This Row],[Cleaned Order Date]],"yyyymmdd")</f>
        <v>2908_20241122</v>
      </c>
      <c r="C910" s="1" t="s">
        <v>35</v>
      </c>
      <c r="D910" s="1" t="s">
        <v>30</v>
      </c>
      <c r="E910" s="1" t="s">
        <v>56</v>
      </c>
      <c r="F910" s="1" t="s">
        <v>16</v>
      </c>
      <c r="G910" s="1" t="s">
        <v>16</v>
      </c>
      <c r="I910" s="3">
        <f>IF(ISBLANK(Nikes_Sales_Dataset___Working_file[[#This Row],[Units_Sold]]),IF(Nikes_Sales_Dataset___Working_file[[#This Row],[Profit]]&lt;0,0,1),Nikes_Sales_Dataset___Working_file[[#This Row],[Units_Sold]])</f>
        <v>0</v>
      </c>
      <c r="K910" s="9">
        <f>IF(ISBLANK(Nikes_Sales_Dataset___Working_file[[#This Row],[MRP]]),MEDIAN(Nikes_Sales_Dataset___Working_file[[#All],[MRP]]),Nikes_Sales_Dataset___Working_file[[#This Row],[MRP]])</f>
        <v>6110.0300000000007</v>
      </c>
      <c r="L910">
        <v>0.53</v>
      </c>
      <c r="M910">
        <f>IF(ISBLANK(Nikes_Sales_Dataset___Working_file[[#This Row],[Discount_Applied]]),0,Nikes_Sales_Dataset___Working_file[[#This Row],[Discount_Applied]])</f>
        <v>0.53</v>
      </c>
      <c r="N910" s="9">
        <f>Nikes_Sales_Dataset___Working_file[[#This Row],[MRP Final]]*(1-Nikes_Sales_Dataset___Working_file[[#This Row],[Cleaned Discount]])</f>
        <v>2871.7141000000001</v>
      </c>
      <c r="O910">
        <v>0</v>
      </c>
      <c r="P910" s="3">
        <f>Nikes_Sales_Dataset___Working_file[[#This Row],[Sales Price]]*Nikes_Sales_Dataset___Working_file[[#This Row],[Units Sold Filled]]</f>
        <v>0</v>
      </c>
      <c r="Q910" s="2">
        <v>45618</v>
      </c>
      <c r="R910" s="7">
        <f>IF(ISBLANK(Nikes_Sales_Dataset___Working_file[[#This Row],[Order_Date]]),"Unknown Date",Nikes_Sales_Dataset___Working_file[[#This Row],[Order_Date]])</f>
        <v>45618</v>
      </c>
      <c r="S910" s="7" t="str">
        <f>IF(ISNUMBER(Nikes_Sales_Dataset___Working_file[[#This Row],[Cleaned Order Date]]),TEXT(Nikes_Sales_Dataset___Working_file[[#This Row],[Cleaned Order Date]],"mmm"),"Unknown")</f>
        <v>Nov</v>
      </c>
      <c r="T910" s="7" t="str">
        <f>IF(ISNUMBER(Nikes_Sales_Dataset___Working_file[[#This Row],[Cleaned Order Date]]),TEXT(Nikes_Sales_Dataset___Working_file[[#This Row],[Cleaned Order Date]],"yyyy"),"Unknown")</f>
        <v>2024</v>
      </c>
      <c r="U910" s="1" t="s">
        <v>22</v>
      </c>
      <c r="V910" s="1" t="s">
        <v>23</v>
      </c>
      <c r="W910" s="1" t="s">
        <v>38</v>
      </c>
      <c r="X910" s="9">
        <v>-74</v>
      </c>
    </row>
    <row r="911" spans="1:24" x14ac:dyDescent="0.25">
      <c r="A911" s="4">
        <v>2909</v>
      </c>
      <c r="B911" s="4" t="str">
        <f>Nikes_Sales_Dataset___Working_file[[#This Row],[Order_ID]]&amp;"_"&amp;TEXT(Nikes_Sales_Dataset___Working_file[[#This Row],[Cleaned Order Date]],"yyyymmdd")</f>
        <v>2909_20240820</v>
      </c>
      <c r="C911" s="1" t="s">
        <v>19</v>
      </c>
      <c r="D911" s="1" t="s">
        <v>30</v>
      </c>
      <c r="E911" s="1" t="s">
        <v>48</v>
      </c>
      <c r="F911" s="1" t="s">
        <v>32</v>
      </c>
      <c r="G911" s="1" t="s">
        <v>32</v>
      </c>
      <c r="I911" s="3">
        <f>IF(ISBLANK(Nikes_Sales_Dataset___Working_file[[#This Row],[Units_Sold]]),IF(Nikes_Sales_Dataset___Working_file[[#This Row],[Profit]]&lt;0,0,1),Nikes_Sales_Dataset___Working_file[[#This Row],[Units_Sold]])</f>
        <v>0</v>
      </c>
      <c r="J911">
        <v>7617.75</v>
      </c>
      <c r="K911" s="9">
        <f>IF(ISBLANK(Nikes_Sales_Dataset___Working_file[[#This Row],[MRP]]),MEDIAN(Nikes_Sales_Dataset___Working_file[[#All],[MRP]]),Nikes_Sales_Dataset___Working_file[[#This Row],[MRP]])</f>
        <v>7617.75</v>
      </c>
      <c r="L911">
        <v>0.33</v>
      </c>
      <c r="M911">
        <f>IF(ISBLANK(Nikes_Sales_Dataset___Working_file[[#This Row],[Discount_Applied]]),0,Nikes_Sales_Dataset___Working_file[[#This Row],[Discount_Applied]])</f>
        <v>0.33</v>
      </c>
      <c r="N911" s="9">
        <f>Nikes_Sales_Dataset___Working_file[[#This Row],[MRP Final]]*(1-Nikes_Sales_Dataset___Working_file[[#This Row],[Cleaned Discount]])</f>
        <v>5103.892499999999</v>
      </c>
      <c r="O911">
        <v>0</v>
      </c>
      <c r="P911" s="3">
        <f>Nikes_Sales_Dataset___Working_file[[#This Row],[Sales Price]]*Nikes_Sales_Dataset___Working_file[[#This Row],[Units Sold Filled]]</f>
        <v>0</v>
      </c>
      <c r="Q911" s="2">
        <v>45524</v>
      </c>
      <c r="R911" s="7">
        <f>IF(ISBLANK(Nikes_Sales_Dataset___Working_file[[#This Row],[Order_Date]]),"Unknown Date",Nikes_Sales_Dataset___Working_file[[#This Row],[Order_Date]])</f>
        <v>45524</v>
      </c>
      <c r="S911" s="7" t="str">
        <f>IF(ISNUMBER(Nikes_Sales_Dataset___Working_file[[#This Row],[Cleaned Order Date]]),TEXT(Nikes_Sales_Dataset___Working_file[[#This Row],[Cleaned Order Date]],"mmm"),"Unknown")</f>
        <v>Aug</v>
      </c>
      <c r="T911" s="7" t="str">
        <f>IF(ISNUMBER(Nikes_Sales_Dataset___Working_file[[#This Row],[Cleaned Order Date]]),TEXT(Nikes_Sales_Dataset___Working_file[[#This Row],[Cleaned Order Date]],"yyyy"),"Unknown")</f>
        <v>2024</v>
      </c>
      <c r="U911" s="1" t="s">
        <v>22</v>
      </c>
      <c r="V911" s="1" t="s">
        <v>29</v>
      </c>
      <c r="W911" s="1" t="s">
        <v>29</v>
      </c>
      <c r="X911" s="9">
        <v>-186.9</v>
      </c>
    </row>
    <row r="912" spans="1:24" x14ac:dyDescent="0.25">
      <c r="A912" s="4">
        <v>2910</v>
      </c>
      <c r="B912" s="4" t="str">
        <f>Nikes_Sales_Dataset___Working_file[[#This Row],[Order_ID]]&amp;"_"&amp;TEXT(Nikes_Sales_Dataset___Working_file[[#This Row],[Cleaned Order Date]],"yyyymmdd")</f>
        <v>2910_20250415</v>
      </c>
      <c r="C912" s="1" t="s">
        <v>13</v>
      </c>
      <c r="D912" s="1" t="s">
        <v>14</v>
      </c>
      <c r="E912" s="1" t="s">
        <v>34</v>
      </c>
      <c r="F912" s="1" t="s">
        <v>46</v>
      </c>
      <c r="G912" s="1" t="s">
        <v>16</v>
      </c>
      <c r="I912" s="3">
        <f>IF(ISBLANK(Nikes_Sales_Dataset___Working_file[[#This Row],[Units_Sold]]),IF(Nikes_Sales_Dataset___Working_file[[#This Row],[Profit]]&lt;0,0,1),Nikes_Sales_Dataset___Working_file[[#This Row],[Units_Sold]])</f>
        <v>1</v>
      </c>
      <c r="K912" s="9">
        <f>IF(ISBLANK(Nikes_Sales_Dataset___Working_file[[#This Row],[MRP]]),MEDIAN(Nikes_Sales_Dataset___Working_file[[#All],[MRP]]),Nikes_Sales_Dataset___Working_file[[#This Row],[MRP]])</f>
        <v>6110.0300000000007</v>
      </c>
      <c r="L912">
        <v>0.49</v>
      </c>
      <c r="M912">
        <f>IF(ISBLANK(Nikes_Sales_Dataset___Working_file[[#This Row],[Discount_Applied]]),0,Nikes_Sales_Dataset___Working_file[[#This Row],[Discount_Applied]])</f>
        <v>0.49</v>
      </c>
      <c r="N912" s="9">
        <f>Nikes_Sales_Dataset___Working_file[[#This Row],[MRP Final]]*(1-Nikes_Sales_Dataset___Working_file[[#This Row],[Cleaned Discount]])</f>
        <v>3116.1153000000004</v>
      </c>
      <c r="O912">
        <v>0</v>
      </c>
      <c r="P912" s="3">
        <f>Nikes_Sales_Dataset___Working_file[[#This Row],[Sales Price]]*Nikes_Sales_Dataset___Working_file[[#This Row],[Units Sold Filled]]</f>
        <v>3116.1153000000004</v>
      </c>
      <c r="Q912" s="2">
        <v>45762</v>
      </c>
      <c r="R912" s="7">
        <f>IF(ISBLANK(Nikes_Sales_Dataset___Working_file[[#This Row],[Order_Date]]),"Unknown Date",Nikes_Sales_Dataset___Working_file[[#This Row],[Order_Date]])</f>
        <v>45762</v>
      </c>
      <c r="S912" s="7" t="str">
        <f>IF(ISNUMBER(Nikes_Sales_Dataset___Working_file[[#This Row],[Cleaned Order Date]]),TEXT(Nikes_Sales_Dataset___Working_file[[#This Row],[Cleaned Order Date]],"mmm"),"Unknown")</f>
        <v>Apr</v>
      </c>
      <c r="T912" s="7" t="str">
        <f>IF(ISNUMBER(Nikes_Sales_Dataset___Working_file[[#This Row],[Cleaned Order Date]]),TEXT(Nikes_Sales_Dataset___Working_file[[#This Row],[Cleaned Order Date]],"yyyy"),"Unknown")</f>
        <v>2025</v>
      </c>
      <c r="U912" s="1" t="s">
        <v>22</v>
      </c>
      <c r="V912" s="1" t="s">
        <v>18</v>
      </c>
      <c r="W912" s="1" t="s">
        <v>36</v>
      </c>
      <c r="X912" s="9">
        <v>1818.49</v>
      </c>
    </row>
    <row r="913" spans="1:24" x14ac:dyDescent="0.25">
      <c r="A913" s="4">
        <v>2911</v>
      </c>
      <c r="B913" s="4" t="str">
        <f>Nikes_Sales_Dataset___Working_file[[#This Row],[Order_ID]]&amp;"_"&amp;TEXT(Nikes_Sales_Dataset___Working_file[[#This Row],[Cleaned Order Date]],"yyyymmdd")</f>
        <v>2911_20231026</v>
      </c>
      <c r="C913" s="1" t="s">
        <v>13</v>
      </c>
      <c r="D913" s="1" t="s">
        <v>43</v>
      </c>
      <c r="E913" s="1" t="s">
        <v>52</v>
      </c>
      <c r="F913" s="1" t="s">
        <v>16</v>
      </c>
      <c r="G913" s="1" t="s">
        <v>16</v>
      </c>
      <c r="I913" s="3">
        <f>IF(ISBLANK(Nikes_Sales_Dataset___Working_file[[#This Row],[Units_Sold]]),IF(Nikes_Sales_Dataset___Working_file[[#This Row],[Profit]]&lt;0,0,1),Nikes_Sales_Dataset___Working_file[[#This Row],[Units_Sold]])</f>
        <v>1</v>
      </c>
      <c r="K913" s="9">
        <f>IF(ISBLANK(Nikes_Sales_Dataset___Working_file[[#This Row],[MRP]]),MEDIAN(Nikes_Sales_Dataset___Working_file[[#All],[MRP]]),Nikes_Sales_Dataset___Working_file[[#This Row],[MRP]])</f>
        <v>6110.0300000000007</v>
      </c>
      <c r="M913">
        <f>IF(ISBLANK(Nikes_Sales_Dataset___Working_file[[#This Row],[Discount_Applied]]),0,Nikes_Sales_Dataset___Working_file[[#This Row],[Discount_Applied]])</f>
        <v>0</v>
      </c>
      <c r="N913" s="9">
        <f>Nikes_Sales_Dataset___Working_file[[#This Row],[MRP Final]]*(1-Nikes_Sales_Dataset___Working_file[[#This Row],[Cleaned Discount]])</f>
        <v>6110.0300000000007</v>
      </c>
      <c r="O913">
        <v>0</v>
      </c>
      <c r="P913" s="3">
        <f>Nikes_Sales_Dataset___Working_file[[#This Row],[Sales Price]]*Nikes_Sales_Dataset___Working_file[[#This Row],[Units Sold Filled]]</f>
        <v>6110.0300000000007</v>
      </c>
      <c r="Q913" s="2">
        <v>45225</v>
      </c>
      <c r="R913" s="7">
        <f>IF(ISBLANK(Nikes_Sales_Dataset___Working_file[[#This Row],[Order_Date]]),"Unknown Date",Nikes_Sales_Dataset___Working_file[[#This Row],[Order_Date]])</f>
        <v>45225</v>
      </c>
      <c r="S913" s="7" t="str">
        <f>IF(ISNUMBER(Nikes_Sales_Dataset___Working_file[[#This Row],[Cleaned Order Date]]),TEXT(Nikes_Sales_Dataset___Working_file[[#This Row],[Cleaned Order Date]],"mmm"),"Unknown")</f>
        <v>Oct</v>
      </c>
      <c r="T913" s="7" t="str">
        <f>IF(ISNUMBER(Nikes_Sales_Dataset___Working_file[[#This Row],[Cleaned Order Date]]),TEXT(Nikes_Sales_Dataset___Working_file[[#This Row],[Cleaned Order Date]],"yyyy"),"Unknown")</f>
        <v>2023</v>
      </c>
      <c r="U913" s="1" t="s">
        <v>22</v>
      </c>
      <c r="V913" s="1" t="s">
        <v>25</v>
      </c>
      <c r="W913" s="1" t="s">
        <v>25</v>
      </c>
      <c r="X913" s="9">
        <v>927.88</v>
      </c>
    </row>
    <row r="914" spans="1:24" x14ac:dyDescent="0.25">
      <c r="A914" s="4">
        <v>2912</v>
      </c>
      <c r="B914" s="4" t="str">
        <f>Nikes_Sales_Dataset___Working_file[[#This Row],[Order_ID]]&amp;"_"&amp;TEXT(Nikes_Sales_Dataset___Working_file[[#This Row],[Cleaned Order Date]],"yyyymmdd")</f>
        <v>2912_20240307</v>
      </c>
      <c r="C914" s="1" t="s">
        <v>13</v>
      </c>
      <c r="D914" s="1" t="s">
        <v>30</v>
      </c>
      <c r="E914" s="1" t="s">
        <v>31</v>
      </c>
      <c r="F914" s="1" t="s">
        <v>32</v>
      </c>
      <c r="G914" s="1" t="s">
        <v>32</v>
      </c>
      <c r="H914">
        <v>2</v>
      </c>
      <c r="I914" s="3">
        <f>IF(ISBLANK(Nikes_Sales_Dataset___Working_file[[#This Row],[Units_Sold]]),IF(Nikes_Sales_Dataset___Working_file[[#This Row],[Profit]]&lt;0,0,1),Nikes_Sales_Dataset___Working_file[[#This Row],[Units_Sold]])</f>
        <v>2</v>
      </c>
      <c r="J914">
        <v>9839.6299999999992</v>
      </c>
      <c r="K914" s="9">
        <f>IF(ISBLANK(Nikes_Sales_Dataset___Working_file[[#This Row],[MRP]]),MEDIAN(Nikes_Sales_Dataset___Working_file[[#All],[MRP]]),Nikes_Sales_Dataset___Working_file[[#This Row],[MRP]])</f>
        <v>9839.6299999999992</v>
      </c>
      <c r="L914">
        <v>0.98</v>
      </c>
      <c r="M914">
        <f>IF(ISBLANK(Nikes_Sales_Dataset___Working_file[[#This Row],[Discount_Applied]]),0,Nikes_Sales_Dataset___Working_file[[#This Row],[Discount_Applied]])</f>
        <v>0.98</v>
      </c>
      <c r="N914" s="9">
        <f>Nikes_Sales_Dataset___Working_file[[#This Row],[MRP Final]]*(1-Nikes_Sales_Dataset___Working_file[[#This Row],[Cleaned Discount]])</f>
        <v>196.79260000000016</v>
      </c>
      <c r="O914">
        <v>393.59</v>
      </c>
      <c r="P914" s="3">
        <f>Nikes_Sales_Dataset___Working_file[[#This Row],[Sales Price]]*Nikes_Sales_Dataset___Working_file[[#This Row],[Units Sold Filled]]</f>
        <v>393.58520000000033</v>
      </c>
      <c r="Q914" s="2">
        <v>45358</v>
      </c>
      <c r="R914" s="7">
        <f>IF(ISBLANK(Nikes_Sales_Dataset___Working_file[[#This Row],[Order_Date]]),"Unknown Date",Nikes_Sales_Dataset___Working_file[[#This Row],[Order_Date]])</f>
        <v>45358</v>
      </c>
      <c r="S914" s="7" t="str">
        <f>IF(ISNUMBER(Nikes_Sales_Dataset___Working_file[[#This Row],[Cleaned Order Date]]),TEXT(Nikes_Sales_Dataset___Working_file[[#This Row],[Cleaned Order Date]],"mmm"),"Unknown")</f>
        <v>Mar</v>
      </c>
      <c r="T914" s="7" t="str">
        <f>IF(ISNUMBER(Nikes_Sales_Dataset___Working_file[[#This Row],[Cleaned Order Date]]),TEXT(Nikes_Sales_Dataset___Working_file[[#This Row],[Cleaned Order Date]],"yyyy"),"Unknown")</f>
        <v>2024</v>
      </c>
      <c r="U914" s="1" t="s">
        <v>17</v>
      </c>
      <c r="V914" s="1" t="s">
        <v>18</v>
      </c>
      <c r="W914" s="1" t="s">
        <v>36</v>
      </c>
      <c r="X914" s="9">
        <v>1218.22</v>
      </c>
    </row>
    <row r="915" spans="1:24" x14ac:dyDescent="0.25">
      <c r="A915" s="4">
        <v>2913</v>
      </c>
      <c r="B915" s="4" t="str">
        <f>Nikes_Sales_Dataset___Working_file[[#This Row],[Order_ID]]&amp;"_"&amp;TEXT(Nikes_Sales_Dataset___Working_file[[#This Row],[Cleaned Order Date]],"yyyymmdd")</f>
        <v>2913_20250625</v>
      </c>
      <c r="C915" s="1" t="s">
        <v>19</v>
      </c>
      <c r="D915" s="1" t="s">
        <v>26</v>
      </c>
      <c r="E915" s="1" t="s">
        <v>58</v>
      </c>
      <c r="F915" s="1" t="s">
        <v>62</v>
      </c>
      <c r="G915" s="1" t="s">
        <v>16</v>
      </c>
      <c r="I915" s="3">
        <f>IF(ISBLANK(Nikes_Sales_Dataset___Working_file[[#This Row],[Units_Sold]]),IF(Nikes_Sales_Dataset___Working_file[[#This Row],[Profit]]&lt;0,0,1),Nikes_Sales_Dataset___Working_file[[#This Row],[Units_Sold]])</f>
        <v>0</v>
      </c>
      <c r="K915" s="9">
        <f>IF(ISBLANK(Nikes_Sales_Dataset___Working_file[[#This Row],[MRP]]),MEDIAN(Nikes_Sales_Dataset___Working_file[[#All],[MRP]]),Nikes_Sales_Dataset___Working_file[[#This Row],[MRP]])</f>
        <v>6110.0300000000007</v>
      </c>
      <c r="L915">
        <v>0.3</v>
      </c>
      <c r="M915">
        <f>IF(ISBLANK(Nikes_Sales_Dataset___Working_file[[#This Row],[Discount_Applied]]),0,Nikes_Sales_Dataset___Working_file[[#This Row],[Discount_Applied]])</f>
        <v>0.3</v>
      </c>
      <c r="N915" s="9">
        <f>Nikes_Sales_Dataset___Working_file[[#This Row],[MRP Final]]*(1-Nikes_Sales_Dataset___Working_file[[#This Row],[Cleaned Discount]])</f>
        <v>4277.0210000000006</v>
      </c>
      <c r="O915">
        <v>0</v>
      </c>
      <c r="P915" s="3">
        <f>Nikes_Sales_Dataset___Working_file[[#This Row],[Sales Price]]*Nikes_Sales_Dataset___Working_file[[#This Row],[Units Sold Filled]]</f>
        <v>0</v>
      </c>
      <c r="Q915" s="2">
        <v>45833</v>
      </c>
      <c r="R915" s="7">
        <f>IF(ISBLANK(Nikes_Sales_Dataset___Working_file[[#This Row],[Order_Date]]),"Unknown Date",Nikes_Sales_Dataset___Working_file[[#This Row],[Order_Date]])</f>
        <v>45833</v>
      </c>
      <c r="S915" s="7" t="str">
        <f>IF(ISNUMBER(Nikes_Sales_Dataset___Working_file[[#This Row],[Cleaned Order Date]]),TEXT(Nikes_Sales_Dataset___Working_file[[#This Row],[Cleaned Order Date]],"mmm"),"Unknown")</f>
        <v>Jun</v>
      </c>
      <c r="T915" s="7" t="str">
        <f>IF(ISNUMBER(Nikes_Sales_Dataset___Working_file[[#This Row],[Cleaned Order Date]]),TEXT(Nikes_Sales_Dataset___Working_file[[#This Row],[Cleaned Order Date]],"yyyy"),"Unknown")</f>
        <v>2025</v>
      </c>
      <c r="U915" s="1" t="s">
        <v>17</v>
      </c>
      <c r="V915" s="1" t="s">
        <v>29</v>
      </c>
      <c r="W915" s="1" t="s">
        <v>29</v>
      </c>
      <c r="X915" s="9">
        <v>-1036.78</v>
      </c>
    </row>
    <row r="916" spans="1:24" x14ac:dyDescent="0.25">
      <c r="A916" s="4">
        <v>2914</v>
      </c>
      <c r="B916" s="4" t="str">
        <f>Nikes_Sales_Dataset___Working_file[[#This Row],[Order_ID]]&amp;"_"&amp;TEXT(Nikes_Sales_Dataset___Working_file[[#This Row],[Cleaned Order Date]],"yyyymmdd")</f>
        <v>2914_20250325</v>
      </c>
      <c r="C916" s="1" t="s">
        <v>35</v>
      </c>
      <c r="D916" s="1" t="s">
        <v>20</v>
      </c>
      <c r="E916" s="1" t="s">
        <v>21</v>
      </c>
      <c r="F916" s="1" t="s">
        <v>28</v>
      </c>
      <c r="G916" s="1" t="s">
        <v>28</v>
      </c>
      <c r="I916" s="3">
        <f>IF(ISBLANK(Nikes_Sales_Dataset___Working_file[[#This Row],[Units_Sold]]),IF(Nikes_Sales_Dataset___Working_file[[#This Row],[Profit]]&lt;0,0,1),Nikes_Sales_Dataset___Working_file[[#This Row],[Units_Sold]])</f>
        <v>0</v>
      </c>
      <c r="J916">
        <v>7603.38</v>
      </c>
      <c r="K916" s="9">
        <f>IF(ISBLANK(Nikes_Sales_Dataset___Working_file[[#This Row],[MRP]]),MEDIAN(Nikes_Sales_Dataset___Working_file[[#All],[MRP]]),Nikes_Sales_Dataset___Working_file[[#This Row],[MRP]])</f>
        <v>7603.38</v>
      </c>
      <c r="L916">
        <v>1.25</v>
      </c>
      <c r="M916">
        <f>IF(ISBLANK(Nikes_Sales_Dataset___Working_file[[#This Row],[Discount_Applied]]),0,Nikes_Sales_Dataset___Working_file[[#This Row],[Discount_Applied]])</f>
        <v>1.25</v>
      </c>
      <c r="N916" s="9">
        <f>Nikes_Sales_Dataset___Working_file[[#This Row],[MRP Final]]*(1-Nikes_Sales_Dataset___Working_file[[#This Row],[Cleaned Discount]])</f>
        <v>-1900.845</v>
      </c>
      <c r="O916">
        <v>0</v>
      </c>
      <c r="P916" s="3">
        <f>Nikes_Sales_Dataset___Working_file[[#This Row],[Sales Price]]*Nikes_Sales_Dataset___Working_file[[#This Row],[Units Sold Filled]]</f>
        <v>0</v>
      </c>
      <c r="Q916" s="2">
        <v>45741</v>
      </c>
      <c r="R916" s="7">
        <f>IF(ISBLANK(Nikes_Sales_Dataset___Working_file[[#This Row],[Order_Date]]),"Unknown Date",Nikes_Sales_Dataset___Working_file[[#This Row],[Order_Date]])</f>
        <v>45741</v>
      </c>
      <c r="S916" s="7" t="str">
        <f>IF(ISNUMBER(Nikes_Sales_Dataset___Working_file[[#This Row],[Cleaned Order Date]]),TEXT(Nikes_Sales_Dataset___Working_file[[#This Row],[Cleaned Order Date]],"mmm"),"Unknown")</f>
        <v>Mar</v>
      </c>
      <c r="T916" s="7" t="str">
        <f>IF(ISNUMBER(Nikes_Sales_Dataset___Working_file[[#This Row],[Cleaned Order Date]]),TEXT(Nikes_Sales_Dataset___Working_file[[#This Row],[Cleaned Order Date]],"yyyy"),"Unknown")</f>
        <v>2025</v>
      </c>
      <c r="U916" s="1" t="s">
        <v>17</v>
      </c>
      <c r="V916" s="1" t="s">
        <v>25</v>
      </c>
      <c r="W916" s="1" t="s">
        <v>25</v>
      </c>
      <c r="X916" s="9">
        <v>-950.86</v>
      </c>
    </row>
    <row r="917" spans="1:24" x14ac:dyDescent="0.25">
      <c r="A917" s="4">
        <v>2915</v>
      </c>
      <c r="B917" s="4" t="str">
        <f>Nikes_Sales_Dataset___Working_file[[#This Row],[Order_ID]]&amp;"_"&amp;TEXT(Nikes_Sales_Dataset___Working_file[[#This Row],[Cleaned Order Date]],"yyyymmdd")</f>
        <v>2915_Unknown Date</v>
      </c>
      <c r="C917" s="1" t="s">
        <v>35</v>
      </c>
      <c r="D917" s="1" t="s">
        <v>43</v>
      </c>
      <c r="E917" s="1" t="s">
        <v>51</v>
      </c>
      <c r="F917" s="1" t="s">
        <v>32</v>
      </c>
      <c r="G917" s="1" t="s">
        <v>32</v>
      </c>
      <c r="H917">
        <v>1</v>
      </c>
      <c r="I917" s="3">
        <f>IF(ISBLANK(Nikes_Sales_Dataset___Working_file[[#This Row],[Units_Sold]]),IF(Nikes_Sales_Dataset___Working_file[[#This Row],[Profit]]&lt;0,0,1),Nikes_Sales_Dataset___Working_file[[#This Row],[Units_Sold]])</f>
        <v>1</v>
      </c>
      <c r="J917">
        <v>4994.83</v>
      </c>
      <c r="K917" s="9">
        <f>IF(ISBLANK(Nikes_Sales_Dataset___Working_file[[#This Row],[MRP]]),MEDIAN(Nikes_Sales_Dataset___Working_file[[#All],[MRP]]),Nikes_Sales_Dataset___Working_file[[#This Row],[MRP]])</f>
        <v>4994.83</v>
      </c>
      <c r="M917">
        <f>IF(ISBLANK(Nikes_Sales_Dataset___Working_file[[#This Row],[Discount_Applied]]),0,Nikes_Sales_Dataset___Working_file[[#This Row],[Discount_Applied]])</f>
        <v>0</v>
      </c>
      <c r="N917" s="9">
        <f>Nikes_Sales_Dataset___Working_file[[#This Row],[MRP Final]]*(1-Nikes_Sales_Dataset___Working_file[[#This Row],[Cleaned Discount]])</f>
        <v>4994.83</v>
      </c>
      <c r="O917">
        <v>0</v>
      </c>
      <c r="P917" s="3">
        <f>Nikes_Sales_Dataset___Working_file[[#This Row],[Sales Price]]*Nikes_Sales_Dataset___Working_file[[#This Row],[Units Sold Filled]]</f>
        <v>4994.83</v>
      </c>
      <c r="Q917" s="2"/>
      <c r="R917" s="7" t="str">
        <f>IF(ISBLANK(Nikes_Sales_Dataset___Working_file[[#This Row],[Order_Date]]),"Unknown Date",Nikes_Sales_Dataset___Working_file[[#This Row],[Order_Date]])</f>
        <v>Unknown Date</v>
      </c>
      <c r="S917" s="7" t="str">
        <f>IF(ISNUMBER(Nikes_Sales_Dataset___Working_file[[#This Row],[Cleaned Order Date]]),TEXT(Nikes_Sales_Dataset___Working_file[[#This Row],[Cleaned Order Date]],"mmm"),"Unknown")</f>
        <v>Unknown</v>
      </c>
      <c r="T917" s="7" t="str">
        <f>IF(ISNUMBER(Nikes_Sales_Dataset___Working_file[[#This Row],[Cleaned Order Date]]),TEXT(Nikes_Sales_Dataset___Working_file[[#This Row],[Cleaned Order Date]],"yyyy"),"Unknown")</f>
        <v>Unknown</v>
      </c>
      <c r="U917" s="1" t="s">
        <v>22</v>
      </c>
      <c r="V917" s="1" t="s">
        <v>25</v>
      </c>
      <c r="W917" s="1" t="s">
        <v>25</v>
      </c>
      <c r="X917" s="9">
        <v>629.34</v>
      </c>
    </row>
    <row r="918" spans="1:24" x14ac:dyDescent="0.25">
      <c r="A918" s="4">
        <v>2916</v>
      </c>
      <c r="B918" s="4" t="str">
        <f>Nikes_Sales_Dataset___Working_file[[#This Row],[Order_ID]]&amp;"_"&amp;TEXT(Nikes_Sales_Dataset___Working_file[[#This Row],[Cleaned Order Date]],"yyyymmdd")</f>
        <v>2916_20240805</v>
      </c>
      <c r="C918" s="1" t="s">
        <v>13</v>
      </c>
      <c r="D918" s="1" t="s">
        <v>26</v>
      </c>
      <c r="E918" s="1" t="s">
        <v>27</v>
      </c>
      <c r="F918" s="1" t="s">
        <v>32</v>
      </c>
      <c r="G918" s="1" t="s">
        <v>32</v>
      </c>
      <c r="I918" s="3">
        <f>IF(ISBLANK(Nikes_Sales_Dataset___Working_file[[#This Row],[Units_Sold]]),IF(Nikes_Sales_Dataset___Working_file[[#This Row],[Profit]]&lt;0,0,1),Nikes_Sales_Dataset___Working_file[[#This Row],[Units_Sold]])</f>
        <v>0</v>
      </c>
      <c r="K918" s="9">
        <f>IF(ISBLANK(Nikes_Sales_Dataset___Working_file[[#This Row],[MRP]]),MEDIAN(Nikes_Sales_Dataset___Working_file[[#All],[MRP]]),Nikes_Sales_Dataset___Working_file[[#This Row],[MRP]])</f>
        <v>6110.0300000000007</v>
      </c>
      <c r="M918">
        <f>IF(ISBLANK(Nikes_Sales_Dataset___Working_file[[#This Row],[Discount_Applied]]),0,Nikes_Sales_Dataset___Working_file[[#This Row],[Discount_Applied]])</f>
        <v>0</v>
      </c>
      <c r="N918" s="9">
        <f>Nikes_Sales_Dataset___Working_file[[#This Row],[MRP Final]]*(1-Nikes_Sales_Dataset___Working_file[[#This Row],[Cleaned Discount]])</f>
        <v>6110.0300000000007</v>
      </c>
      <c r="O918">
        <v>0</v>
      </c>
      <c r="P918" s="3">
        <f>Nikes_Sales_Dataset___Working_file[[#This Row],[Sales Price]]*Nikes_Sales_Dataset___Working_file[[#This Row],[Units Sold Filled]]</f>
        <v>0</v>
      </c>
      <c r="Q918" s="2">
        <v>45509</v>
      </c>
      <c r="R918" s="7">
        <f>IF(ISBLANK(Nikes_Sales_Dataset___Working_file[[#This Row],[Order_Date]]),"Unknown Date",Nikes_Sales_Dataset___Working_file[[#This Row],[Order_Date]])</f>
        <v>45509</v>
      </c>
      <c r="S918" s="7" t="str">
        <f>IF(ISNUMBER(Nikes_Sales_Dataset___Working_file[[#This Row],[Cleaned Order Date]]),TEXT(Nikes_Sales_Dataset___Working_file[[#This Row],[Cleaned Order Date]],"mmm"),"Unknown")</f>
        <v>Aug</v>
      </c>
      <c r="T918" s="7" t="str">
        <f>IF(ISNUMBER(Nikes_Sales_Dataset___Working_file[[#This Row],[Cleaned Order Date]]),TEXT(Nikes_Sales_Dataset___Working_file[[#This Row],[Cleaned Order Date]],"yyyy"),"Unknown")</f>
        <v>2024</v>
      </c>
      <c r="U918" s="1" t="s">
        <v>22</v>
      </c>
      <c r="V918" s="1" t="s">
        <v>38</v>
      </c>
      <c r="W918" s="1" t="s">
        <v>38</v>
      </c>
      <c r="X918" s="9">
        <v>-1121.25</v>
      </c>
    </row>
    <row r="919" spans="1:24" x14ac:dyDescent="0.25">
      <c r="A919" s="4">
        <v>2917</v>
      </c>
      <c r="B919" s="4" t="str">
        <f>Nikes_Sales_Dataset___Working_file[[#This Row],[Order_ID]]&amp;"_"&amp;TEXT(Nikes_Sales_Dataset___Working_file[[#This Row],[Cleaned Order Date]],"yyyymmdd")</f>
        <v>2917_20241221</v>
      </c>
      <c r="C919" s="1" t="s">
        <v>35</v>
      </c>
      <c r="D919" s="1" t="s">
        <v>20</v>
      </c>
      <c r="E919" s="1" t="s">
        <v>55</v>
      </c>
      <c r="F919" s="1" t="s">
        <v>41</v>
      </c>
      <c r="G919" s="1" t="s">
        <v>16</v>
      </c>
      <c r="H919">
        <v>1</v>
      </c>
      <c r="I919" s="3">
        <f>IF(ISBLANK(Nikes_Sales_Dataset___Working_file[[#This Row],[Units_Sold]]),IF(Nikes_Sales_Dataset___Working_file[[#This Row],[Profit]]&lt;0,0,1),Nikes_Sales_Dataset___Working_file[[#This Row],[Units_Sold]])</f>
        <v>1</v>
      </c>
      <c r="J919">
        <v>3204.72</v>
      </c>
      <c r="K919" s="9">
        <f>IF(ISBLANK(Nikes_Sales_Dataset___Working_file[[#This Row],[MRP]]),MEDIAN(Nikes_Sales_Dataset___Working_file[[#All],[MRP]]),Nikes_Sales_Dataset___Working_file[[#This Row],[MRP]])</f>
        <v>3204.72</v>
      </c>
      <c r="M919">
        <f>IF(ISBLANK(Nikes_Sales_Dataset___Working_file[[#This Row],[Discount_Applied]]),0,Nikes_Sales_Dataset___Working_file[[#This Row],[Discount_Applied]])</f>
        <v>0</v>
      </c>
      <c r="N919" s="9">
        <f>Nikes_Sales_Dataset___Working_file[[#This Row],[MRP Final]]*(1-Nikes_Sales_Dataset___Working_file[[#This Row],[Cleaned Discount]])</f>
        <v>3204.72</v>
      </c>
      <c r="O919">
        <v>0</v>
      </c>
      <c r="P919" s="3">
        <f>Nikes_Sales_Dataset___Working_file[[#This Row],[Sales Price]]*Nikes_Sales_Dataset___Working_file[[#This Row],[Units Sold Filled]]</f>
        <v>3204.72</v>
      </c>
      <c r="Q919" s="2">
        <v>45647</v>
      </c>
      <c r="R919" s="7">
        <f>IF(ISBLANK(Nikes_Sales_Dataset___Working_file[[#This Row],[Order_Date]]),"Unknown Date",Nikes_Sales_Dataset___Working_file[[#This Row],[Order_Date]])</f>
        <v>45647</v>
      </c>
      <c r="S919" s="7" t="str">
        <f>IF(ISNUMBER(Nikes_Sales_Dataset___Working_file[[#This Row],[Cleaned Order Date]]),TEXT(Nikes_Sales_Dataset___Working_file[[#This Row],[Cleaned Order Date]],"mmm"),"Unknown")</f>
        <v>Dec</v>
      </c>
      <c r="T919" s="7" t="str">
        <f>IF(ISNUMBER(Nikes_Sales_Dataset___Working_file[[#This Row],[Cleaned Order Date]]),TEXT(Nikes_Sales_Dataset___Working_file[[#This Row],[Cleaned Order Date]],"yyyy"),"Unknown")</f>
        <v>2024</v>
      </c>
      <c r="U919" s="1" t="s">
        <v>22</v>
      </c>
      <c r="V919" s="1" t="s">
        <v>36</v>
      </c>
      <c r="W919" s="1" t="s">
        <v>36</v>
      </c>
      <c r="X919" s="9">
        <v>1916.14</v>
      </c>
    </row>
    <row r="920" spans="1:24" x14ac:dyDescent="0.25">
      <c r="A920" s="4">
        <v>2918</v>
      </c>
      <c r="B920" s="4" t="str">
        <f>Nikes_Sales_Dataset___Working_file[[#This Row],[Order_ID]]&amp;"_"&amp;TEXT(Nikes_Sales_Dataset___Working_file[[#This Row],[Cleaned Order Date]],"yyyymmdd")</f>
        <v>2918_20241107</v>
      </c>
      <c r="C920" s="1" t="s">
        <v>35</v>
      </c>
      <c r="D920" s="1" t="s">
        <v>14</v>
      </c>
      <c r="E920" s="1" t="s">
        <v>15</v>
      </c>
      <c r="F920" s="1" t="s">
        <v>16</v>
      </c>
      <c r="G920" s="1" t="s">
        <v>16</v>
      </c>
      <c r="I920" s="3">
        <f>IF(ISBLANK(Nikes_Sales_Dataset___Working_file[[#This Row],[Units_Sold]]),IF(Nikes_Sales_Dataset___Working_file[[#This Row],[Profit]]&lt;0,0,1),Nikes_Sales_Dataset___Working_file[[#This Row],[Units_Sold]])</f>
        <v>1</v>
      </c>
      <c r="K920" s="9">
        <f>IF(ISBLANK(Nikes_Sales_Dataset___Working_file[[#This Row],[MRP]]),MEDIAN(Nikes_Sales_Dataset___Working_file[[#All],[MRP]]),Nikes_Sales_Dataset___Working_file[[#This Row],[MRP]])</f>
        <v>6110.0300000000007</v>
      </c>
      <c r="M920">
        <f>IF(ISBLANK(Nikes_Sales_Dataset___Working_file[[#This Row],[Discount_Applied]]),0,Nikes_Sales_Dataset___Working_file[[#This Row],[Discount_Applied]])</f>
        <v>0</v>
      </c>
      <c r="N920" s="9">
        <f>Nikes_Sales_Dataset___Working_file[[#This Row],[MRP Final]]*(1-Nikes_Sales_Dataset___Working_file[[#This Row],[Cleaned Discount]])</f>
        <v>6110.0300000000007</v>
      </c>
      <c r="O920">
        <v>0</v>
      </c>
      <c r="P920" s="3">
        <f>Nikes_Sales_Dataset___Working_file[[#This Row],[Sales Price]]*Nikes_Sales_Dataset___Working_file[[#This Row],[Units Sold Filled]]</f>
        <v>6110.0300000000007</v>
      </c>
      <c r="Q920" s="2">
        <v>45603</v>
      </c>
      <c r="R920" s="7">
        <f>IF(ISBLANK(Nikes_Sales_Dataset___Working_file[[#This Row],[Order_Date]]),"Unknown Date",Nikes_Sales_Dataset___Working_file[[#This Row],[Order_Date]])</f>
        <v>45603</v>
      </c>
      <c r="S920" s="7" t="str">
        <f>IF(ISNUMBER(Nikes_Sales_Dataset___Working_file[[#This Row],[Cleaned Order Date]]),TEXT(Nikes_Sales_Dataset___Working_file[[#This Row],[Cleaned Order Date]],"mmm"),"Unknown")</f>
        <v>Nov</v>
      </c>
      <c r="T920" s="7" t="str">
        <f>IF(ISNUMBER(Nikes_Sales_Dataset___Working_file[[#This Row],[Cleaned Order Date]]),TEXT(Nikes_Sales_Dataset___Working_file[[#This Row],[Cleaned Order Date]],"yyyy"),"Unknown")</f>
        <v>2024</v>
      </c>
      <c r="U920" s="1" t="s">
        <v>22</v>
      </c>
      <c r="V920" s="1" t="s">
        <v>25</v>
      </c>
      <c r="W920" s="1" t="s">
        <v>25</v>
      </c>
      <c r="X920" s="9">
        <v>1398.13</v>
      </c>
    </row>
    <row r="921" spans="1:24" x14ac:dyDescent="0.25">
      <c r="A921" s="4">
        <v>2919</v>
      </c>
      <c r="B921" s="4" t="str">
        <f>Nikes_Sales_Dataset___Working_file[[#This Row],[Order_ID]]&amp;"_"&amp;TEXT(Nikes_Sales_Dataset___Working_file[[#This Row],[Cleaned Order Date]],"yyyymmdd")</f>
        <v>2919_20250401</v>
      </c>
      <c r="C921" s="1" t="s">
        <v>35</v>
      </c>
      <c r="D921" s="1" t="s">
        <v>20</v>
      </c>
      <c r="E921" s="1" t="s">
        <v>24</v>
      </c>
      <c r="F921" s="1" t="s">
        <v>16</v>
      </c>
      <c r="G921" s="1" t="s">
        <v>16</v>
      </c>
      <c r="I921" s="3">
        <f>IF(ISBLANK(Nikes_Sales_Dataset___Working_file[[#This Row],[Units_Sold]]),IF(Nikes_Sales_Dataset___Working_file[[#This Row],[Profit]]&lt;0,0,1),Nikes_Sales_Dataset___Working_file[[#This Row],[Units_Sold]])</f>
        <v>1</v>
      </c>
      <c r="J921">
        <v>7323.53</v>
      </c>
      <c r="K921" s="9">
        <f>IF(ISBLANK(Nikes_Sales_Dataset___Working_file[[#This Row],[MRP]]),MEDIAN(Nikes_Sales_Dataset___Working_file[[#All],[MRP]]),Nikes_Sales_Dataset___Working_file[[#This Row],[MRP]])</f>
        <v>7323.53</v>
      </c>
      <c r="M921">
        <f>IF(ISBLANK(Nikes_Sales_Dataset___Working_file[[#This Row],[Discount_Applied]]),0,Nikes_Sales_Dataset___Working_file[[#This Row],[Discount_Applied]])</f>
        <v>0</v>
      </c>
      <c r="N921" s="9">
        <f>Nikes_Sales_Dataset___Working_file[[#This Row],[MRP Final]]*(1-Nikes_Sales_Dataset___Working_file[[#This Row],[Cleaned Discount]])</f>
        <v>7323.53</v>
      </c>
      <c r="O921">
        <v>0</v>
      </c>
      <c r="P921" s="3">
        <f>Nikes_Sales_Dataset___Working_file[[#This Row],[Sales Price]]*Nikes_Sales_Dataset___Working_file[[#This Row],[Units Sold Filled]]</f>
        <v>7323.53</v>
      </c>
      <c r="Q921" s="2">
        <v>45748</v>
      </c>
      <c r="R921" s="7">
        <f>IF(ISBLANK(Nikes_Sales_Dataset___Working_file[[#This Row],[Order_Date]]),"Unknown Date",Nikes_Sales_Dataset___Working_file[[#This Row],[Order_Date]])</f>
        <v>45748</v>
      </c>
      <c r="S921" s="7" t="str">
        <f>IF(ISNUMBER(Nikes_Sales_Dataset___Working_file[[#This Row],[Cleaned Order Date]]),TEXT(Nikes_Sales_Dataset___Working_file[[#This Row],[Cleaned Order Date]],"mmm"),"Unknown")</f>
        <v>Apr</v>
      </c>
      <c r="T921" s="7" t="str">
        <f>IF(ISNUMBER(Nikes_Sales_Dataset___Working_file[[#This Row],[Cleaned Order Date]]),TEXT(Nikes_Sales_Dataset___Working_file[[#This Row],[Cleaned Order Date]],"yyyy"),"Unknown")</f>
        <v>2025</v>
      </c>
      <c r="U921" s="1" t="s">
        <v>22</v>
      </c>
      <c r="V921" s="1" t="s">
        <v>36</v>
      </c>
      <c r="W921" s="1" t="s">
        <v>36</v>
      </c>
      <c r="X921" s="9">
        <v>488.37</v>
      </c>
    </row>
    <row r="922" spans="1:24" x14ac:dyDescent="0.25">
      <c r="A922" s="4">
        <v>2920</v>
      </c>
      <c r="B922" s="4" t="str">
        <f>Nikes_Sales_Dataset___Working_file[[#This Row],[Order_ID]]&amp;"_"&amp;TEXT(Nikes_Sales_Dataset___Working_file[[#This Row],[Cleaned Order Date]],"yyyymmdd")</f>
        <v>2920_Unknown Date</v>
      </c>
      <c r="C922" s="1" t="s">
        <v>13</v>
      </c>
      <c r="D922" s="1" t="s">
        <v>20</v>
      </c>
      <c r="E922" s="1" t="s">
        <v>39</v>
      </c>
      <c r="F922" s="1" t="s">
        <v>46</v>
      </c>
      <c r="G922" s="1" t="s">
        <v>16</v>
      </c>
      <c r="H922">
        <v>2</v>
      </c>
      <c r="I922" s="3">
        <f>IF(ISBLANK(Nikes_Sales_Dataset___Working_file[[#This Row],[Units_Sold]]),IF(Nikes_Sales_Dataset___Working_file[[#This Row],[Profit]]&lt;0,0,1),Nikes_Sales_Dataset___Working_file[[#This Row],[Units_Sold]])</f>
        <v>2</v>
      </c>
      <c r="J922">
        <v>5891.32</v>
      </c>
      <c r="K922" s="9">
        <f>IF(ISBLANK(Nikes_Sales_Dataset___Working_file[[#This Row],[MRP]]),MEDIAN(Nikes_Sales_Dataset___Working_file[[#All],[MRP]]),Nikes_Sales_Dataset___Working_file[[#This Row],[MRP]])</f>
        <v>5891.32</v>
      </c>
      <c r="L922">
        <v>1.18</v>
      </c>
      <c r="M922">
        <f>IF(ISBLANK(Nikes_Sales_Dataset___Working_file[[#This Row],[Discount_Applied]]),0,Nikes_Sales_Dataset___Working_file[[#This Row],[Discount_Applied]])</f>
        <v>1.18</v>
      </c>
      <c r="N922" s="9">
        <f>Nikes_Sales_Dataset___Working_file[[#This Row],[MRP Final]]*(1-Nikes_Sales_Dataset___Working_file[[#This Row],[Cleaned Discount]])</f>
        <v>-1060.4375999999995</v>
      </c>
      <c r="O922">
        <v>-2120.88</v>
      </c>
      <c r="P922" s="3">
        <f>Nikes_Sales_Dataset___Working_file[[#This Row],[Sales Price]]*Nikes_Sales_Dataset___Working_file[[#This Row],[Units Sold Filled]]</f>
        <v>-2120.875199999999</v>
      </c>
      <c r="Q922" s="2"/>
      <c r="R922" s="7" t="str">
        <f>IF(ISBLANK(Nikes_Sales_Dataset___Working_file[[#This Row],[Order_Date]]),"Unknown Date",Nikes_Sales_Dataset___Working_file[[#This Row],[Order_Date]])</f>
        <v>Unknown Date</v>
      </c>
      <c r="S922" s="7" t="str">
        <f>IF(ISNUMBER(Nikes_Sales_Dataset___Working_file[[#This Row],[Cleaned Order Date]]),TEXT(Nikes_Sales_Dataset___Working_file[[#This Row],[Cleaned Order Date]],"mmm"),"Unknown")</f>
        <v>Unknown</v>
      </c>
      <c r="T922" s="7" t="str">
        <f>IF(ISNUMBER(Nikes_Sales_Dataset___Working_file[[#This Row],[Cleaned Order Date]]),TEXT(Nikes_Sales_Dataset___Working_file[[#This Row],[Cleaned Order Date]],"yyyy"),"Unknown")</f>
        <v>Unknown</v>
      </c>
      <c r="U922" s="1" t="s">
        <v>22</v>
      </c>
      <c r="V922" s="1" t="s">
        <v>45</v>
      </c>
      <c r="W922" s="1" t="s">
        <v>45</v>
      </c>
      <c r="X922" s="9">
        <v>345.7</v>
      </c>
    </row>
    <row r="923" spans="1:24" x14ac:dyDescent="0.25">
      <c r="A923" s="4">
        <v>2921</v>
      </c>
      <c r="B923" s="4" t="str">
        <f>Nikes_Sales_Dataset___Working_file[[#This Row],[Order_ID]]&amp;"_"&amp;TEXT(Nikes_Sales_Dataset___Working_file[[#This Row],[Cleaned Order Date]],"yyyymmdd")</f>
        <v>2921_20250113</v>
      </c>
      <c r="C923" s="1" t="s">
        <v>13</v>
      </c>
      <c r="D923" s="1" t="s">
        <v>14</v>
      </c>
      <c r="E923" s="1" t="s">
        <v>47</v>
      </c>
      <c r="F923" s="1" t="s">
        <v>16</v>
      </c>
      <c r="G923" s="1" t="s">
        <v>16</v>
      </c>
      <c r="I923" s="3">
        <f>IF(ISBLANK(Nikes_Sales_Dataset___Working_file[[#This Row],[Units_Sold]]),IF(Nikes_Sales_Dataset___Working_file[[#This Row],[Profit]]&lt;0,0,1),Nikes_Sales_Dataset___Working_file[[#This Row],[Units_Sold]])</f>
        <v>1</v>
      </c>
      <c r="J923">
        <v>9092.33</v>
      </c>
      <c r="K923" s="9">
        <f>IF(ISBLANK(Nikes_Sales_Dataset___Working_file[[#This Row],[MRP]]),MEDIAN(Nikes_Sales_Dataset___Working_file[[#All],[MRP]]),Nikes_Sales_Dataset___Working_file[[#This Row],[MRP]])</f>
        <v>9092.33</v>
      </c>
      <c r="L923">
        <v>0.39</v>
      </c>
      <c r="M923">
        <f>IF(ISBLANK(Nikes_Sales_Dataset___Working_file[[#This Row],[Discount_Applied]]),0,Nikes_Sales_Dataset___Working_file[[#This Row],[Discount_Applied]])</f>
        <v>0.39</v>
      </c>
      <c r="N923" s="9">
        <f>Nikes_Sales_Dataset___Working_file[[#This Row],[MRP Final]]*(1-Nikes_Sales_Dataset___Working_file[[#This Row],[Cleaned Discount]])</f>
        <v>5546.3212999999996</v>
      </c>
      <c r="O923">
        <v>0</v>
      </c>
      <c r="P923" s="3">
        <f>Nikes_Sales_Dataset___Working_file[[#This Row],[Sales Price]]*Nikes_Sales_Dataset___Working_file[[#This Row],[Units Sold Filled]]</f>
        <v>5546.3212999999996</v>
      </c>
      <c r="Q923" s="2">
        <v>45670</v>
      </c>
      <c r="R923" s="7">
        <f>IF(ISBLANK(Nikes_Sales_Dataset___Working_file[[#This Row],[Order_Date]]),"Unknown Date",Nikes_Sales_Dataset___Working_file[[#This Row],[Order_Date]])</f>
        <v>45670</v>
      </c>
      <c r="S923" s="7" t="str">
        <f>IF(ISNUMBER(Nikes_Sales_Dataset___Working_file[[#This Row],[Cleaned Order Date]]),TEXT(Nikes_Sales_Dataset___Working_file[[#This Row],[Cleaned Order Date]],"mmm"),"Unknown")</f>
        <v>Jan</v>
      </c>
      <c r="T923" s="7" t="str">
        <f>IF(ISNUMBER(Nikes_Sales_Dataset___Working_file[[#This Row],[Cleaned Order Date]]),TEXT(Nikes_Sales_Dataset___Working_file[[#This Row],[Cleaned Order Date]],"yyyy"),"Unknown")</f>
        <v>2025</v>
      </c>
      <c r="U923" s="1" t="s">
        <v>22</v>
      </c>
      <c r="V923" s="1" t="s">
        <v>36</v>
      </c>
      <c r="W923" s="1" t="s">
        <v>36</v>
      </c>
      <c r="X923" s="9">
        <v>2826.57</v>
      </c>
    </row>
    <row r="924" spans="1:24" x14ac:dyDescent="0.25">
      <c r="A924" s="4">
        <v>2922</v>
      </c>
      <c r="B924" s="4" t="str">
        <f>Nikes_Sales_Dataset___Working_file[[#This Row],[Order_ID]]&amp;"_"&amp;TEXT(Nikes_Sales_Dataset___Working_file[[#This Row],[Cleaned Order Date]],"yyyymmdd")</f>
        <v>2922_20250116</v>
      </c>
      <c r="C924" s="1" t="s">
        <v>13</v>
      </c>
      <c r="D924" s="1" t="s">
        <v>20</v>
      </c>
      <c r="E924" s="1" t="s">
        <v>21</v>
      </c>
      <c r="F924" s="1" t="s">
        <v>32</v>
      </c>
      <c r="G924" s="1" t="s">
        <v>32</v>
      </c>
      <c r="H924">
        <v>2</v>
      </c>
      <c r="I924" s="3">
        <f>IF(ISBLANK(Nikes_Sales_Dataset___Working_file[[#This Row],[Units_Sold]]),IF(Nikes_Sales_Dataset___Working_file[[#This Row],[Profit]]&lt;0,0,1),Nikes_Sales_Dataset___Working_file[[#This Row],[Units_Sold]])</f>
        <v>2</v>
      </c>
      <c r="K924" s="9">
        <f>IF(ISBLANK(Nikes_Sales_Dataset___Working_file[[#This Row],[MRP]]),MEDIAN(Nikes_Sales_Dataset___Working_file[[#All],[MRP]]),Nikes_Sales_Dataset___Working_file[[#This Row],[MRP]])</f>
        <v>6110.0300000000007</v>
      </c>
      <c r="L924">
        <v>1.2</v>
      </c>
      <c r="M924">
        <f>IF(ISBLANK(Nikes_Sales_Dataset___Working_file[[#This Row],[Discount_Applied]]),0,Nikes_Sales_Dataset___Working_file[[#This Row],[Discount_Applied]])</f>
        <v>1.2</v>
      </c>
      <c r="N924" s="9">
        <f>Nikes_Sales_Dataset___Working_file[[#This Row],[MRP Final]]*(1-Nikes_Sales_Dataset___Working_file[[#This Row],[Cleaned Discount]])</f>
        <v>-1222.0059999999999</v>
      </c>
      <c r="O924">
        <v>0</v>
      </c>
      <c r="P924" s="3">
        <f>Nikes_Sales_Dataset___Working_file[[#This Row],[Sales Price]]*Nikes_Sales_Dataset___Working_file[[#This Row],[Units Sold Filled]]</f>
        <v>-2444.0119999999997</v>
      </c>
      <c r="Q924" s="2">
        <v>45673</v>
      </c>
      <c r="R924" s="7">
        <f>IF(ISBLANK(Nikes_Sales_Dataset___Working_file[[#This Row],[Order_Date]]),"Unknown Date",Nikes_Sales_Dataset___Working_file[[#This Row],[Order_Date]])</f>
        <v>45673</v>
      </c>
      <c r="S924" s="7" t="str">
        <f>IF(ISNUMBER(Nikes_Sales_Dataset___Working_file[[#This Row],[Cleaned Order Date]]),TEXT(Nikes_Sales_Dataset___Working_file[[#This Row],[Cleaned Order Date]],"mmm"),"Unknown")</f>
        <v>Jan</v>
      </c>
      <c r="T924" s="7" t="str">
        <f>IF(ISNUMBER(Nikes_Sales_Dataset___Working_file[[#This Row],[Cleaned Order Date]]),TEXT(Nikes_Sales_Dataset___Working_file[[#This Row],[Cleaned Order Date]],"yyyy"),"Unknown")</f>
        <v>2025</v>
      </c>
      <c r="U924" s="1" t="s">
        <v>17</v>
      </c>
      <c r="V924" s="1" t="s">
        <v>45</v>
      </c>
      <c r="W924" s="1" t="s">
        <v>45</v>
      </c>
      <c r="X924" s="9">
        <v>3495.67</v>
      </c>
    </row>
    <row r="925" spans="1:24" x14ac:dyDescent="0.25">
      <c r="A925" s="4">
        <v>2923</v>
      </c>
      <c r="B925" s="4" t="str">
        <f>Nikes_Sales_Dataset___Working_file[[#This Row],[Order_ID]]&amp;"_"&amp;TEXT(Nikes_Sales_Dataset___Working_file[[#This Row],[Cleaned Order Date]],"yyyymmdd")</f>
        <v>2923_Unknown Date</v>
      </c>
      <c r="C925" s="1" t="s">
        <v>19</v>
      </c>
      <c r="D925" s="1" t="s">
        <v>14</v>
      </c>
      <c r="E925" s="1" t="s">
        <v>47</v>
      </c>
      <c r="F925" s="1" t="s">
        <v>32</v>
      </c>
      <c r="G925" s="1" t="s">
        <v>32</v>
      </c>
      <c r="I925" s="3">
        <f>IF(ISBLANK(Nikes_Sales_Dataset___Working_file[[#This Row],[Units_Sold]]),IF(Nikes_Sales_Dataset___Working_file[[#This Row],[Profit]]&lt;0,0,1),Nikes_Sales_Dataset___Working_file[[#This Row],[Units_Sold]])</f>
        <v>0</v>
      </c>
      <c r="J925">
        <v>6991.93</v>
      </c>
      <c r="K925" s="9">
        <f>IF(ISBLANK(Nikes_Sales_Dataset___Working_file[[#This Row],[MRP]]),MEDIAN(Nikes_Sales_Dataset___Working_file[[#All],[MRP]]),Nikes_Sales_Dataset___Working_file[[#This Row],[MRP]])</f>
        <v>6991.93</v>
      </c>
      <c r="M925">
        <f>IF(ISBLANK(Nikes_Sales_Dataset___Working_file[[#This Row],[Discount_Applied]]),0,Nikes_Sales_Dataset___Working_file[[#This Row],[Discount_Applied]])</f>
        <v>0</v>
      </c>
      <c r="N925" s="9">
        <f>Nikes_Sales_Dataset___Working_file[[#This Row],[MRP Final]]*(1-Nikes_Sales_Dataset___Working_file[[#This Row],[Cleaned Discount]])</f>
        <v>6991.93</v>
      </c>
      <c r="O925">
        <v>0</v>
      </c>
      <c r="P925" s="3">
        <f>Nikes_Sales_Dataset___Working_file[[#This Row],[Sales Price]]*Nikes_Sales_Dataset___Working_file[[#This Row],[Units Sold Filled]]</f>
        <v>0</v>
      </c>
      <c r="Q925" s="2"/>
      <c r="R925" s="7" t="str">
        <f>IF(ISBLANK(Nikes_Sales_Dataset___Working_file[[#This Row],[Order_Date]]),"Unknown Date",Nikes_Sales_Dataset___Working_file[[#This Row],[Order_Date]])</f>
        <v>Unknown Date</v>
      </c>
      <c r="S925" s="7" t="str">
        <f>IF(ISNUMBER(Nikes_Sales_Dataset___Working_file[[#This Row],[Cleaned Order Date]]),TEXT(Nikes_Sales_Dataset___Working_file[[#This Row],[Cleaned Order Date]],"mmm"),"Unknown")</f>
        <v>Unknown</v>
      </c>
      <c r="T925" s="7" t="str">
        <f>IF(ISNUMBER(Nikes_Sales_Dataset___Working_file[[#This Row],[Cleaned Order Date]]),TEXT(Nikes_Sales_Dataset___Working_file[[#This Row],[Cleaned Order Date]],"yyyy"),"Unknown")</f>
        <v>Unknown</v>
      </c>
      <c r="U925" s="1" t="s">
        <v>17</v>
      </c>
      <c r="V925" s="1" t="s">
        <v>25</v>
      </c>
      <c r="W925" s="1" t="s">
        <v>25</v>
      </c>
      <c r="X925" s="9">
        <v>-371.76</v>
      </c>
    </row>
    <row r="926" spans="1:24" x14ac:dyDescent="0.25">
      <c r="A926" s="4">
        <v>2924</v>
      </c>
      <c r="B926" s="4" t="str">
        <f>Nikes_Sales_Dataset___Working_file[[#This Row],[Order_ID]]&amp;"_"&amp;TEXT(Nikes_Sales_Dataset___Working_file[[#This Row],[Cleaned Order Date]],"yyyymmdd")</f>
        <v>2924_Unknown Date</v>
      </c>
      <c r="C926" s="1" t="s">
        <v>19</v>
      </c>
      <c r="D926" s="1" t="s">
        <v>43</v>
      </c>
      <c r="E926" s="1" t="s">
        <v>61</v>
      </c>
      <c r="F926" s="1" t="s">
        <v>32</v>
      </c>
      <c r="G926" s="1" t="s">
        <v>32</v>
      </c>
      <c r="I926" s="3">
        <f>IF(ISBLANK(Nikes_Sales_Dataset___Working_file[[#This Row],[Units_Sold]]),IF(Nikes_Sales_Dataset___Working_file[[#This Row],[Profit]]&lt;0,0,1),Nikes_Sales_Dataset___Working_file[[#This Row],[Units_Sold]])</f>
        <v>0</v>
      </c>
      <c r="J926">
        <v>8776.01</v>
      </c>
      <c r="K926" s="9">
        <f>IF(ISBLANK(Nikes_Sales_Dataset___Working_file[[#This Row],[MRP]]),MEDIAN(Nikes_Sales_Dataset___Working_file[[#All],[MRP]]),Nikes_Sales_Dataset___Working_file[[#This Row],[MRP]])</f>
        <v>8776.01</v>
      </c>
      <c r="M926">
        <f>IF(ISBLANK(Nikes_Sales_Dataset___Working_file[[#This Row],[Discount_Applied]]),0,Nikes_Sales_Dataset___Working_file[[#This Row],[Discount_Applied]])</f>
        <v>0</v>
      </c>
      <c r="N926" s="9">
        <f>Nikes_Sales_Dataset___Working_file[[#This Row],[MRP Final]]*(1-Nikes_Sales_Dataset___Working_file[[#This Row],[Cleaned Discount]])</f>
        <v>8776.01</v>
      </c>
      <c r="O926">
        <v>0</v>
      </c>
      <c r="P926" s="3">
        <f>Nikes_Sales_Dataset___Working_file[[#This Row],[Sales Price]]*Nikes_Sales_Dataset___Working_file[[#This Row],[Units Sold Filled]]</f>
        <v>0</v>
      </c>
      <c r="Q926" s="2"/>
      <c r="R926" s="7" t="str">
        <f>IF(ISBLANK(Nikes_Sales_Dataset___Working_file[[#This Row],[Order_Date]]),"Unknown Date",Nikes_Sales_Dataset___Working_file[[#This Row],[Order_Date]])</f>
        <v>Unknown Date</v>
      </c>
      <c r="S926" s="7" t="str">
        <f>IF(ISNUMBER(Nikes_Sales_Dataset___Working_file[[#This Row],[Cleaned Order Date]]),TEXT(Nikes_Sales_Dataset___Working_file[[#This Row],[Cleaned Order Date]],"mmm"),"Unknown")</f>
        <v>Unknown</v>
      </c>
      <c r="T926" s="7" t="str">
        <f>IF(ISNUMBER(Nikes_Sales_Dataset___Working_file[[#This Row],[Cleaned Order Date]]),TEXT(Nikes_Sales_Dataset___Working_file[[#This Row],[Cleaned Order Date]],"yyyy"),"Unknown")</f>
        <v>Unknown</v>
      </c>
      <c r="U926" s="1" t="s">
        <v>22</v>
      </c>
      <c r="V926" s="1" t="s">
        <v>18</v>
      </c>
      <c r="W926" s="1" t="s">
        <v>36</v>
      </c>
      <c r="X926" s="9">
        <v>-71.05</v>
      </c>
    </row>
    <row r="927" spans="1:24" x14ac:dyDescent="0.25">
      <c r="A927" s="4">
        <v>2006</v>
      </c>
      <c r="B927" s="4" t="str">
        <f>Nikes_Sales_Dataset___Working_file[[#This Row],[Order_ID]]&amp;"_"&amp;TEXT(Nikes_Sales_Dataset___Working_file[[#This Row],[Cleaned Order Date]],"yyyymmdd")</f>
        <v>2006_Unknown Date</v>
      </c>
      <c r="C927" s="1" t="s">
        <v>35</v>
      </c>
      <c r="D927" s="1" t="s">
        <v>26</v>
      </c>
      <c r="E927" s="1" t="s">
        <v>40</v>
      </c>
      <c r="F927" s="1" t="s">
        <v>32</v>
      </c>
      <c r="G927" s="1" t="s">
        <v>32</v>
      </c>
      <c r="H927">
        <v>4</v>
      </c>
      <c r="I927" s="3">
        <f>IF(ISBLANK(Nikes_Sales_Dataset___Working_file[[#This Row],[Units_Sold]]),IF(Nikes_Sales_Dataset___Working_file[[#This Row],[Profit]]&lt;0,0,1),Nikes_Sales_Dataset___Working_file[[#This Row],[Units_Sold]])</f>
        <v>4</v>
      </c>
      <c r="J927">
        <v>6064.42</v>
      </c>
      <c r="K927" s="9">
        <f>IF(ISBLANK(Nikes_Sales_Dataset___Working_file[[#This Row],[MRP]]),MEDIAN(Nikes_Sales_Dataset___Working_file[[#All],[MRP]]),Nikes_Sales_Dataset___Working_file[[#This Row],[MRP]])</f>
        <v>6064.42</v>
      </c>
      <c r="M927">
        <f>IF(ISBLANK(Nikes_Sales_Dataset___Working_file[[#This Row],[Discount_Applied]]),0,Nikes_Sales_Dataset___Working_file[[#This Row],[Discount_Applied]])</f>
        <v>0</v>
      </c>
      <c r="N927" s="9">
        <f>Nikes_Sales_Dataset___Working_file[[#This Row],[MRP Final]]*(1-Nikes_Sales_Dataset___Working_file[[#This Row],[Cleaned Discount]])</f>
        <v>6064.42</v>
      </c>
      <c r="O927">
        <v>0</v>
      </c>
      <c r="P927" s="3">
        <f>Nikes_Sales_Dataset___Working_file[[#This Row],[Sales Price]]*Nikes_Sales_Dataset___Working_file[[#This Row],[Units Sold Filled]]</f>
        <v>24257.68</v>
      </c>
      <c r="Q927" s="2"/>
      <c r="R927" s="7" t="str">
        <f>IF(ISBLANK(Nikes_Sales_Dataset___Working_file[[#This Row],[Order_Date]]),"Unknown Date",Nikes_Sales_Dataset___Working_file[[#This Row],[Order_Date]])</f>
        <v>Unknown Date</v>
      </c>
      <c r="S927" s="7" t="str">
        <f>IF(ISNUMBER(Nikes_Sales_Dataset___Working_file[[#This Row],[Cleaned Order Date]]),TEXT(Nikes_Sales_Dataset___Working_file[[#This Row],[Cleaned Order Date]],"mmm"),"Unknown")</f>
        <v>Unknown</v>
      </c>
      <c r="T927" s="7" t="str">
        <f>IF(ISNUMBER(Nikes_Sales_Dataset___Working_file[[#This Row],[Cleaned Order Date]]),TEXT(Nikes_Sales_Dataset___Working_file[[#This Row],[Cleaned Order Date]],"yyyy"),"Unknown")</f>
        <v>Unknown</v>
      </c>
      <c r="U927" s="1" t="s">
        <v>17</v>
      </c>
      <c r="V927" s="1" t="s">
        <v>23</v>
      </c>
      <c r="W927" s="1" t="s">
        <v>38</v>
      </c>
      <c r="X927" s="9">
        <v>2936.55</v>
      </c>
    </row>
    <row r="928" spans="1:24" x14ac:dyDescent="0.25">
      <c r="A928" s="4">
        <v>2026</v>
      </c>
      <c r="B928" s="4" t="str">
        <f>Nikes_Sales_Dataset___Working_file[[#This Row],[Order_ID]]&amp;"_"&amp;TEXT(Nikes_Sales_Dataset___Working_file[[#This Row],[Cleaned Order Date]],"yyyymmdd")</f>
        <v>2026_20241001</v>
      </c>
      <c r="C928" s="1" t="s">
        <v>19</v>
      </c>
      <c r="D928" s="1" t="s">
        <v>20</v>
      </c>
      <c r="E928" s="1" t="s">
        <v>24</v>
      </c>
      <c r="F928" s="1" t="s">
        <v>41</v>
      </c>
      <c r="G928" s="1" t="s">
        <v>16</v>
      </c>
      <c r="I928" s="3">
        <f>IF(ISBLANK(Nikes_Sales_Dataset___Working_file[[#This Row],[Units_Sold]]),IF(Nikes_Sales_Dataset___Working_file[[#This Row],[Profit]]&lt;0,0,1),Nikes_Sales_Dataset___Working_file[[#This Row],[Units_Sold]])</f>
        <v>1</v>
      </c>
      <c r="K928" s="9">
        <f>IF(ISBLANK(Nikes_Sales_Dataset___Working_file[[#This Row],[MRP]]),MEDIAN(Nikes_Sales_Dataset___Working_file[[#All],[MRP]]),Nikes_Sales_Dataset___Working_file[[#This Row],[MRP]])</f>
        <v>6110.0300000000007</v>
      </c>
      <c r="M928">
        <f>IF(ISBLANK(Nikes_Sales_Dataset___Working_file[[#This Row],[Discount_Applied]]),0,Nikes_Sales_Dataset___Working_file[[#This Row],[Discount_Applied]])</f>
        <v>0</v>
      </c>
      <c r="N928" s="9">
        <f>Nikes_Sales_Dataset___Working_file[[#This Row],[MRP Final]]*(1-Nikes_Sales_Dataset___Working_file[[#This Row],[Cleaned Discount]])</f>
        <v>6110.0300000000007</v>
      </c>
      <c r="O928">
        <v>0</v>
      </c>
      <c r="P928" s="3">
        <f>Nikes_Sales_Dataset___Working_file[[#This Row],[Sales Price]]*Nikes_Sales_Dataset___Working_file[[#This Row],[Units Sold Filled]]</f>
        <v>6110.0300000000007</v>
      </c>
      <c r="Q928" s="2">
        <v>45566</v>
      </c>
      <c r="R928" s="7">
        <f>IF(ISBLANK(Nikes_Sales_Dataset___Working_file[[#This Row],[Order_Date]]),"Unknown Date",Nikes_Sales_Dataset___Working_file[[#This Row],[Order_Date]])</f>
        <v>45566</v>
      </c>
      <c r="S928" s="7" t="str">
        <f>IF(ISNUMBER(Nikes_Sales_Dataset___Working_file[[#This Row],[Cleaned Order Date]]),TEXT(Nikes_Sales_Dataset___Working_file[[#This Row],[Cleaned Order Date]],"mmm"),"Unknown")</f>
        <v>Oct</v>
      </c>
      <c r="T928" s="7" t="str">
        <f>IF(ISNUMBER(Nikes_Sales_Dataset___Working_file[[#This Row],[Cleaned Order Date]]),TEXT(Nikes_Sales_Dataset___Working_file[[#This Row],[Cleaned Order Date]],"yyyy"),"Unknown")</f>
        <v>2024</v>
      </c>
      <c r="U928" s="1" t="s">
        <v>22</v>
      </c>
      <c r="V928" s="1" t="s">
        <v>25</v>
      </c>
      <c r="W928" s="1" t="s">
        <v>25</v>
      </c>
      <c r="X928" s="9">
        <v>111.21</v>
      </c>
    </row>
    <row r="929" spans="1:24" x14ac:dyDescent="0.25">
      <c r="A929" s="4">
        <v>2927</v>
      </c>
      <c r="B929" s="4" t="str">
        <f>Nikes_Sales_Dataset___Working_file[[#This Row],[Order_ID]]&amp;"_"&amp;TEXT(Nikes_Sales_Dataset___Working_file[[#This Row],[Cleaned Order Date]],"yyyymmdd")</f>
        <v>2927_Unknown Date</v>
      </c>
      <c r="C929" s="1" t="s">
        <v>35</v>
      </c>
      <c r="D929" s="1" t="s">
        <v>14</v>
      </c>
      <c r="E929" s="1" t="s">
        <v>34</v>
      </c>
      <c r="F929" s="1" t="s">
        <v>28</v>
      </c>
      <c r="G929" s="1" t="s">
        <v>28</v>
      </c>
      <c r="I929" s="3">
        <f>IF(ISBLANK(Nikes_Sales_Dataset___Working_file[[#This Row],[Units_Sold]]),IF(Nikes_Sales_Dataset___Working_file[[#This Row],[Profit]]&lt;0,0,1),Nikes_Sales_Dataset___Working_file[[#This Row],[Units_Sold]])</f>
        <v>1</v>
      </c>
      <c r="J929">
        <v>6316.75</v>
      </c>
      <c r="K929" s="9">
        <f>IF(ISBLANK(Nikes_Sales_Dataset___Working_file[[#This Row],[MRP]]),MEDIAN(Nikes_Sales_Dataset___Working_file[[#All],[MRP]]),Nikes_Sales_Dataset___Working_file[[#This Row],[MRP]])</f>
        <v>6316.75</v>
      </c>
      <c r="M929">
        <f>IF(ISBLANK(Nikes_Sales_Dataset___Working_file[[#This Row],[Discount_Applied]]),0,Nikes_Sales_Dataset___Working_file[[#This Row],[Discount_Applied]])</f>
        <v>0</v>
      </c>
      <c r="N929" s="9">
        <f>Nikes_Sales_Dataset___Working_file[[#This Row],[MRP Final]]*(1-Nikes_Sales_Dataset___Working_file[[#This Row],[Cleaned Discount]])</f>
        <v>6316.75</v>
      </c>
      <c r="O929">
        <v>0</v>
      </c>
      <c r="P929" s="3">
        <f>Nikes_Sales_Dataset___Working_file[[#This Row],[Sales Price]]*Nikes_Sales_Dataset___Working_file[[#This Row],[Units Sold Filled]]</f>
        <v>6316.75</v>
      </c>
      <c r="Q929" s="2"/>
      <c r="R929" s="7" t="str">
        <f>IF(ISBLANK(Nikes_Sales_Dataset___Working_file[[#This Row],[Order_Date]]),"Unknown Date",Nikes_Sales_Dataset___Working_file[[#This Row],[Order_Date]])</f>
        <v>Unknown Date</v>
      </c>
      <c r="S929" s="7" t="str">
        <f>IF(ISNUMBER(Nikes_Sales_Dataset___Working_file[[#This Row],[Cleaned Order Date]]),TEXT(Nikes_Sales_Dataset___Working_file[[#This Row],[Cleaned Order Date]],"mmm"),"Unknown")</f>
        <v>Unknown</v>
      </c>
      <c r="T929" s="7" t="str">
        <f>IF(ISNUMBER(Nikes_Sales_Dataset___Working_file[[#This Row],[Cleaned Order Date]]),TEXT(Nikes_Sales_Dataset___Working_file[[#This Row],[Cleaned Order Date]],"yyyy"),"Unknown")</f>
        <v>Unknown</v>
      </c>
      <c r="U929" s="1" t="s">
        <v>22</v>
      </c>
      <c r="V929" s="1" t="s">
        <v>25</v>
      </c>
      <c r="W929" s="1" t="s">
        <v>25</v>
      </c>
      <c r="X929" s="9">
        <v>1560.89</v>
      </c>
    </row>
    <row r="930" spans="1:24" x14ac:dyDescent="0.25">
      <c r="A930" s="4">
        <v>2928</v>
      </c>
      <c r="B930" s="4" t="str">
        <f>Nikes_Sales_Dataset___Working_file[[#This Row],[Order_ID]]&amp;"_"&amp;TEXT(Nikes_Sales_Dataset___Working_file[[#This Row],[Cleaned Order Date]],"yyyymmdd")</f>
        <v>2928_20240907</v>
      </c>
      <c r="C930" s="1" t="s">
        <v>19</v>
      </c>
      <c r="D930" s="1" t="s">
        <v>26</v>
      </c>
      <c r="E930" s="1" t="s">
        <v>40</v>
      </c>
      <c r="F930" s="1" t="s">
        <v>49</v>
      </c>
      <c r="G930" s="1" t="s">
        <v>16</v>
      </c>
      <c r="H930">
        <v>3</v>
      </c>
      <c r="I930" s="3">
        <f>IF(ISBLANK(Nikes_Sales_Dataset___Working_file[[#This Row],[Units_Sold]]),IF(Nikes_Sales_Dataset___Working_file[[#This Row],[Profit]]&lt;0,0,1),Nikes_Sales_Dataset___Working_file[[#This Row],[Units_Sold]])</f>
        <v>3</v>
      </c>
      <c r="K930" s="9">
        <f>IF(ISBLANK(Nikes_Sales_Dataset___Working_file[[#This Row],[MRP]]),MEDIAN(Nikes_Sales_Dataset___Working_file[[#All],[MRP]]),Nikes_Sales_Dataset___Working_file[[#This Row],[MRP]])</f>
        <v>6110.0300000000007</v>
      </c>
      <c r="M930">
        <f>IF(ISBLANK(Nikes_Sales_Dataset___Working_file[[#This Row],[Discount_Applied]]),0,Nikes_Sales_Dataset___Working_file[[#This Row],[Discount_Applied]])</f>
        <v>0</v>
      </c>
      <c r="N930" s="9">
        <f>Nikes_Sales_Dataset___Working_file[[#This Row],[MRP Final]]*(1-Nikes_Sales_Dataset___Working_file[[#This Row],[Cleaned Discount]])</f>
        <v>6110.0300000000007</v>
      </c>
      <c r="O930">
        <v>0</v>
      </c>
      <c r="P930" s="3">
        <f>Nikes_Sales_Dataset___Working_file[[#This Row],[Sales Price]]*Nikes_Sales_Dataset___Working_file[[#This Row],[Units Sold Filled]]</f>
        <v>18330.090000000004</v>
      </c>
      <c r="Q930" s="2">
        <v>45542</v>
      </c>
      <c r="R930" s="7">
        <f>IF(ISBLANK(Nikes_Sales_Dataset___Working_file[[#This Row],[Order_Date]]),"Unknown Date",Nikes_Sales_Dataset___Working_file[[#This Row],[Order_Date]])</f>
        <v>45542</v>
      </c>
      <c r="S930" s="7" t="str">
        <f>IF(ISNUMBER(Nikes_Sales_Dataset___Working_file[[#This Row],[Cleaned Order Date]]),TEXT(Nikes_Sales_Dataset___Working_file[[#This Row],[Cleaned Order Date]],"mmm"),"Unknown")</f>
        <v>Sep</v>
      </c>
      <c r="T930" s="7" t="str">
        <f>IF(ISNUMBER(Nikes_Sales_Dataset___Working_file[[#This Row],[Cleaned Order Date]]),TEXT(Nikes_Sales_Dataset___Working_file[[#This Row],[Cleaned Order Date]],"yyyy"),"Unknown")</f>
        <v>2024</v>
      </c>
      <c r="U930" s="1" t="s">
        <v>17</v>
      </c>
      <c r="V930" s="1" t="s">
        <v>33</v>
      </c>
      <c r="W930" s="1" t="s">
        <v>33</v>
      </c>
      <c r="X930" s="9">
        <v>-1064.8599999999999</v>
      </c>
    </row>
    <row r="931" spans="1:24" x14ac:dyDescent="0.25">
      <c r="A931" s="4">
        <v>2929</v>
      </c>
      <c r="B931" s="4" t="str">
        <f>Nikes_Sales_Dataset___Working_file[[#This Row],[Order_ID]]&amp;"_"&amp;TEXT(Nikes_Sales_Dataset___Working_file[[#This Row],[Cleaned Order Date]],"yyyymmdd")</f>
        <v>2929_20240401</v>
      </c>
      <c r="C931" s="1" t="s">
        <v>13</v>
      </c>
      <c r="D931" s="1" t="s">
        <v>20</v>
      </c>
      <c r="E931" s="1" t="s">
        <v>21</v>
      </c>
      <c r="F931" s="1" t="s">
        <v>16</v>
      </c>
      <c r="G931" s="1" t="s">
        <v>16</v>
      </c>
      <c r="I931" s="3">
        <f>IF(ISBLANK(Nikes_Sales_Dataset___Working_file[[#This Row],[Units_Sold]]),IF(Nikes_Sales_Dataset___Working_file[[#This Row],[Profit]]&lt;0,0,1),Nikes_Sales_Dataset___Working_file[[#This Row],[Units_Sold]])</f>
        <v>1</v>
      </c>
      <c r="J931">
        <v>6589.95</v>
      </c>
      <c r="K931" s="9">
        <f>IF(ISBLANK(Nikes_Sales_Dataset___Working_file[[#This Row],[MRP]]),MEDIAN(Nikes_Sales_Dataset___Working_file[[#All],[MRP]]),Nikes_Sales_Dataset___Working_file[[#This Row],[MRP]])</f>
        <v>6589.95</v>
      </c>
      <c r="M931">
        <f>IF(ISBLANK(Nikes_Sales_Dataset___Working_file[[#This Row],[Discount_Applied]]),0,Nikes_Sales_Dataset___Working_file[[#This Row],[Discount_Applied]])</f>
        <v>0</v>
      </c>
      <c r="N931" s="9">
        <f>Nikes_Sales_Dataset___Working_file[[#This Row],[MRP Final]]*(1-Nikes_Sales_Dataset___Working_file[[#This Row],[Cleaned Discount]])</f>
        <v>6589.95</v>
      </c>
      <c r="O931">
        <v>0</v>
      </c>
      <c r="P931" s="3">
        <f>Nikes_Sales_Dataset___Working_file[[#This Row],[Sales Price]]*Nikes_Sales_Dataset___Working_file[[#This Row],[Units Sold Filled]]</f>
        <v>6589.95</v>
      </c>
      <c r="Q931" s="2">
        <v>45383</v>
      </c>
      <c r="R931" s="7">
        <f>IF(ISBLANK(Nikes_Sales_Dataset___Working_file[[#This Row],[Order_Date]]),"Unknown Date",Nikes_Sales_Dataset___Working_file[[#This Row],[Order_Date]])</f>
        <v>45383</v>
      </c>
      <c r="S931" s="7" t="str">
        <f>IF(ISNUMBER(Nikes_Sales_Dataset___Working_file[[#This Row],[Cleaned Order Date]]),TEXT(Nikes_Sales_Dataset___Working_file[[#This Row],[Cleaned Order Date]],"mmm"),"Unknown")</f>
        <v>Apr</v>
      </c>
      <c r="T931" s="7" t="str">
        <f>IF(ISNUMBER(Nikes_Sales_Dataset___Working_file[[#This Row],[Cleaned Order Date]]),TEXT(Nikes_Sales_Dataset___Working_file[[#This Row],[Cleaned Order Date]],"yyyy"),"Unknown")</f>
        <v>2024</v>
      </c>
      <c r="U931" s="1" t="s">
        <v>22</v>
      </c>
      <c r="V931" s="1" t="s">
        <v>38</v>
      </c>
      <c r="W931" s="1" t="s">
        <v>38</v>
      </c>
      <c r="X931" s="9">
        <v>157.26</v>
      </c>
    </row>
    <row r="932" spans="1:24" x14ac:dyDescent="0.25">
      <c r="A932" s="4">
        <v>2930</v>
      </c>
      <c r="B932" s="4" t="str">
        <f>Nikes_Sales_Dataset___Working_file[[#This Row],[Order_ID]]&amp;"_"&amp;TEXT(Nikes_Sales_Dataset___Working_file[[#This Row],[Cleaned Order Date]],"yyyymmdd")</f>
        <v>2930_20241220</v>
      </c>
      <c r="C932" s="1" t="s">
        <v>19</v>
      </c>
      <c r="D932" s="1" t="s">
        <v>43</v>
      </c>
      <c r="E932" s="1" t="s">
        <v>44</v>
      </c>
      <c r="F932" s="1" t="s">
        <v>28</v>
      </c>
      <c r="G932" s="1" t="s">
        <v>28</v>
      </c>
      <c r="I932" s="3">
        <f>IF(ISBLANK(Nikes_Sales_Dataset___Working_file[[#This Row],[Units_Sold]]),IF(Nikes_Sales_Dataset___Working_file[[#This Row],[Profit]]&lt;0,0,1),Nikes_Sales_Dataset___Working_file[[#This Row],[Units_Sold]])</f>
        <v>1</v>
      </c>
      <c r="K932" s="9">
        <f>IF(ISBLANK(Nikes_Sales_Dataset___Working_file[[#This Row],[MRP]]),MEDIAN(Nikes_Sales_Dataset___Working_file[[#All],[MRP]]),Nikes_Sales_Dataset___Working_file[[#This Row],[MRP]])</f>
        <v>6110.0300000000007</v>
      </c>
      <c r="L932">
        <v>0.56999999999999995</v>
      </c>
      <c r="M932">
        <f>IF(ISBLANK(Nikes_Sales_Dataset___Working_file[[#This Row],[Discount_Applied]]),0,Nikes_Sales_Dataset___Working_file[[#This Row],[Discount_Applied]])</f>
        <v>0.56999999999999995</v>
      </c>
      <c r="N932" s="9">
        <f>Nikes_Sales_Dataset___Working_file[[#This Row],[MRP Final]]*(1-Nikes_Sales_Dataset___Working_file[[#This Row],[Cleaned Discount]])</f>
        <v>2627.3129000000004</v>
      </c>
      <c r="O932">
        <v>0</v>
      </c>
      <c r="P932" s="3">
        <f>Nikes_Sales_Dataset___Working_file[[#This Row],[Sales Price]]*Nikes_Sales_Dataset___Working_file[[#This Row],[Units Sold Filled]]</f>
        <v>2627.3129000000004</v>
      </c>
      <c r="Q932" s="2">
        <v>45646</v>
      </c>
      <c r="R932" s="7">
        <f>IF(ISBLANK(Nikes_Sales_Dataset___Working_file[[#This Row],[Order_Date]]),"Unknown Date",Nikes_Sales_Dataset___Working_file[[#This Row],[Order_Date]])</f>
        <v>45646</v>
      </c>
      <c r="S932" s="7" t="str">
        <f>IF(ISNUMBER(Nikes_Sales_Dataset___Working_file[[#This Row],[Cleaned Order Date]]),TEXT(Nikes_Sales_Dataset___Working_file[[#This Row],[Cleaned Order Date]],"mmm"),"Unknown")</f>
        <v>Dec</v>
      </c>
      <c r="T932" s="7" t="str">
        <f>IF(ISNUMBER(Nikes_Sales_Dataset___Working_file[[#This Row],[Cleaned Order Date]]),TEXT(Nikes_Sales_Dataset___Working_file[[#This Row],[Cleaned Order Date]],"yyyy"),"Unknown")</f>
        <v>2024</v>
      </c>
      <c r="U932" s="1" t="s">
        <v>22</v>
      </c>
      <c r="V932" s="1" t="s">
        <v>36</v>
      </c>
      <c r="W932" s="1" t="s">
        <v>36</v>
      </c>
      <c r="X932" s="9">
        <v>819.42</v>
      </c>
    </row>
    <row r="933" spans="1:24" x14ac:dyDescent="0.25">
      <c r="A933" s="4">
        <v>2931</v>
      </c>
      <c r="B933" s="4" t="str">
        <f>Nikes_Sales_Dataset___Working_file[[#This Row],[Order_ID]]&amp;"_"&amp;TEXT(Nikes_Sales_Dataset___Working_file[[#This Row],[Cleaned Order Date]],"yyyymmdd")</f>
        <v>2931_20230825</v>
      </c>
      <c r="C933" s="1" t="s">
        <v>35</v>
      </c>
      <c r="D933" s="1" t="s">
        <v>43</v>
      </c>
      <c r="E933" s="1" t="s">
        <v>52</v>
      </c>
      <c r="F933" s="1" t="s">
        <v>57</v>
      </c>
      <c r="G933" s="1" t="s">
        <v>16</v>
      </c>
      <c r="I933" s="3">
        <f>IF(ISBLANK(Nikes_Sales_Dataset___Working_file[[#This Row],[Units_Sold]]),IF(Nikes_Sales_Dataset___Working_file[[#This Row],[Profit]]&lt;0,0,1),Nikes_Sales_Dataset___Working_file[[#This Row],[Units_Sold]])</f>
        <v>1</v>
      </c>
      <c r="K933" s="9">
        <f>IF(ISBLANK(Nikes_Sales_Dataset___Working_file[[#This Row],[MRP]]),MEDIAN(Nikes_Sales_Dataset___Working_file[[#All],[MRP]]),Nikes_Sales_Dataset___Working_file[[#This Row],[MRP]])</f>
        <v>6110.0300000000007</v>
      </c>
      <c r="M933">
        <f>IF(ISBLANK(Nikes_Sales_Dataset___Working_file[[#This Row],[Discount_Applied]]),0,Nikes_Sales_Dataset___Working_file[[#This Row],[Discount_Applied]])</f>
        <v>0</v>
      </c>
      <c r="N933" s="9">
        <f>Nikes_Sales_Dataset___Working_file[[#This Row],[MRP Final]]*(1-Nikes_Sales_Dataset___Working_file[[#This Row],[Cleaned Discount]])</f>
        <v>6110.0300000000007</v>
      </c>
      <c r="O933">
        <v>0</v>
      </c>
      <c r="P933" s="3">
        <f>Nikes_Sales_Dataset___Working_file[[#This Row],[Sales Price]]*Nikes_Sales_Dataset___Working_file[[#This Row],[Units Sold Filled]]</f>
        <v>6110.0300000000007</v>
      </c>
      <c r="Q933" s="2">
        <v>45163</v>
      </c>
      <c r="R933" s="7">
        <f>IF(ISBLANK(Nikes_Sales_Dataset___Working_file[[#This Row],[Order_Date]]),"Unknown Date",Nikes_Sales_Dataset___Working_file[[#This Row],[Order_Date]])</f>
        <v>45163</v>
      </c>
      <c r="S933" s="7" t="str">
        <f>IF(ISNUMBER(Nikes_Sales_Dataset___Working_file[[#This Row],[Cleaned Order Date]]),TEXT(Nikes_Sales_Dataset___Working_file[[#This Row],[Cleaned Order Date]],"mmm"),"Unknown")</f>
        <v>Aug</v>
      </c>
      <c r="T933" s="7" t="str">
        <f>IF(ISNUMBER(Nikes_Sales_Dataset___Working_file[[#This Row],[Cleaned Order Date]]),TEXT(Nikes_Sales_Dataset___Working_file[[#This Row],[Cleaned Order Date]],"yyyy"),"Unknown")</f>
        <v>2023</v>
      </c>
      <c r="U933" s="1" t="s">
        <v>22</v>
      </c>
      <c r="V933" s="1" t="s">
        <v>29</v>
      </c>
      <c r="W933" s="1" t="s">
        <v>29</v>
      </c>
      <c r="X933" s="9">
        <v>3751.45</v>
      </c>
    </row>
    <row r="934" spans="1:24" x14ac:dyDescent="0.25">
      <c r="A934" s="4">
        <v>2932</v>
      </c>
      <c r="B934" s="4" t="str">
        <f>Nikes_Sales_Dataset___Working_file[[#This Row],[Order_ID]]&amp;"_"&amp;TEXT(Nikes_Sales_Dataset___Working_file[[#This Row],[Cleaned Order Date]],"yyyymmdd")</f>
        <v>2932_20250301</v>
      </c>
      <c r="C934" s="1" t="s">
        <v>13</v>
      </c>
      <c r="D934" s="1" t="s">
        <v>30</v>
      </c>
      <c r="E934" s="1" t="s">
        <v>48</v>
      </c>
      <c r="F934" s="1" t="s">
        <v>53</v>
      </c>
      <c r="G934" s="1" t="s">
        <v>32</v>
      </c>
      <c r="H934">
        <v>0</v>
      </c>
      <c r="I934" s="3">
        <f>IF(ISBLANK(Nikes_Sales_Dataset___Working_file[[#This Row],[Units_Sold]]),IF(Nikes_Sales_Dataset___Working_file[[#This Row],[Profit]]&lt;0,0,1),Nikes_Sales_Dataset___Working_file[[#This Row],[Units_Sold]])</f>
        <v>0</v>
      </c>
      <c r="K934" s="9">
        <f>IF(ISBLANK(Nikes_Sales_Dataset___Working_file[[#This Row],[MRP]]),MEDIAN(Nikes_Sales_Dataset___Working_file[[#All],[MRP]]),Nikes_Sales_Dataset___Working_file[[#This Row],[MRP]])</f>
        <v>6110.0300000000007</v>
      </c>
      <c r="L934">
        <v>0.35</v>
      </c>
      <c r="M934">
        <f>IF(ISBLANK(Nikes_Sales_Dataset___Working_file[[#This Row],[Discount_Applied]]),0,Nikes_Sales_Dataset___Working_file[[#This Row],[Discount_Applied]])</f>
        <v>0.35</v>
      </c>
      <c r="N934" s="9">
        <f>Nikes_Sales_Dataset___Working_file[[#This Row],[MRP Final]]*(1-Nikes_Sales_Dataset___Working_file[[#This Row],[Cleaned Discount]])</f>
        <v>3971.5195000000003</v>
      </c>
      <c r="O934">
        <v>0</v>
      </c>
      <c r="P934" s="3">
        <f>Nikes_Sales_Dataset___Working_file[[#This Row],[Sales Price]]*Nikes_Sales_Dataset___Working_file[[#This Row],[Units Sold Filled]]</f>
        <v>0</v>
      </c>
      <c r="Q934" s="2">
        <v>45717</v>
      </c>
      <c r="R934" s="7">
        <f>IF(ISBLANK(Nikes_Sales_Dataset___Working_file[[#This Row],[Order_Date]]),"Unknown Date",Nikes_Sales_Dataset___Working_file[[#This Row],[Order_Date]])</f>
        <v>45717</v>
      </c>
      <c r="S934" s="7" t="str">
        <f>IF(ISNUMBER(Nikes_Sales_Dataset___Working_file[[#This Row],[Cleaned Order Date]]),TEXT(Nikes_Sales_Dataset___Working_file[[#This Row],[Cleaned Order Date]],"mmm"),"Unknown")</f>
        <v>Mar</v>
      </c>
      <c r="T934" s="7" t="str">
        <f>IF(ISNUMBER(Nikes_Sales_Dataset___Working_file[[#This Row],[Cleaned Order Date]]),TEXT(Nikes_Sales_Dataset___Working_file[[#This Row],[Cleaned Order Date]],"yyyy"),"Unknown")</f>
        <v>2025</v>
      </c>
      <c r="U934" s="1" t="s">
        <v>17</v>
      </c>
      <c r="V934" s="1" t="s">
        <v>36</v>
      </c>
      <c r="W934" s="1" t="s">
        <v>36</v>
      </c>
      <c r="X934" s="9">
        <v>-427.86</v>
      </c>
    </row>
    <row r="935" spans="1:24" x14ac:dyDescent="0.25">
      <c r="A935" s="4">
        <v>2933</v>
      </c>
      <c r="B935" s="4" t="str">
        <f>Nikes_Sales_Dataset___Working_file[[#This Row],[Order_ID]]&amp;"_"&amp;TEXT(Nikes_Sales_Dataset___Working_file[[#This Row],[Cleaned Order Date]],"yyyymmdd")</f>
        <v>2933_20240413</v>
      </c>
      <c r="C935" s="1" t="s">
        <v>19</v>
      </c>
      <c r="D935" s="1" t="s">
        <v>14</v>
      </c>
      <c r="E935" s="1" t="s">
        <v>54</v>
      </c>
      <c r="F935" s="1" t="s">
        <v>41</v>
      </c>
      <c r="G935" s="1" t="s">
        <v>16</v>
      </c>
      <c r="H935">
        <v>2</v>
      </c>
      <c r="I935" s="3">
        <f>IF(ISBLANK(Nikes_Sales_Dataset___Working_file[[#This Row],[Units_Sold]]),IF(Nikes_Sales_Dataset___Working_file[[#This Row],[Profit]]&lt;0,0,1),Nikes_Sales_Dataset___Working_file[[#This Row],[Units_Sold]])</f>
        <v>2</v>
      </c>
      <c r="J935">
        <v>9501.17</v>
      </c>
      <c r="K935" s="9">
        <f>IF(ISBLANK(Nikes_Sales_Dataset___Working_file[[#This Row],[MRP]]),MEDIAN(Nikes_Sales_Dataset___Working_file[[#All],[MRP]]),Nikes_Sales_Dataset___Working_file[[#This Row],[MRP]])</f>
        <v>9501.17</v>
      </c>
      <c r="M935">
        <f>IF(ISBLANK(Nikes_Sales_Dataset___Working_file[[#This Row],[Discount_Applied]]),0,Nikes_Sales_Dataset___Working_file[[#This Row],[Discount_Applied]])</f>
        <v>0</v>
      </c>
      <c r="N935" s="9">
        <f>Nikes_Sales_Dataset___Working_file[[#This Row],[MRP Final]]*(1-Nikes_Sales_Dataset___Working_file[[#This Row],[Cleaned Discount]])</f>
        <v>9501.17</v>
      </c>
      <c r="O935">
        <v>0</v>
      </c>
      <c r="P935" s="3">
        <f>Nikes_Sales_Dataset___Working_file[[#This Row],[Sales Price]]*Nikes_Sales_Dataset___Working_file[[#This Row],[Units Sold Filled]]</f>
        <v>19002.34</v>
      </c>
      <c r="Q935" s="2">
        <v>45395</v>
      </c>
      <c r="R935" s="7">
        <f>IF(ISBLANK(Nikes_Sales_Dataset___Working_file[[#This Row],[Order_Date]]),"Unknown Date",Nikes_Sales_Dataset___Working_file[[#This Row],[Order_Date]])</f>
        <v>45395</v>
      </c>
      <c r="S935" s="7" t="str">
        <f>IF(ISNUMBER(Nikes_Sales_Dataset___Working_file[[#This Row],[Cleaned Order Date]]),TEXT(Nikes_Sales_Dataset___Working_file[[#This Row],[Cleaned Order Date]],"mmm"),"Unknown")</f>
        <v>Apr</v>
      </c>
      <c r="T935" s="7" t="str">
        <f>IF(ISNUMBER(Nikes_Sales_Dataset___Working_file[[#This Row],[Cleaned Order Date]]),TEXT(Nikes_Sales_Dataset___Working_file[[#This Row],[Cleaned Order Date]],"yyyy"),"Unknown")</f>
        <v>2024</v>
      </c>
      <c r="U935" s="1" t="s">
        <v>22</v>
      </c>
      <c r="V935" s="1" t="s">
        <v>42</v>
      </c>
      <c r="W935" s="1" t="s">
        <v>38</v>
      </c>
      <c r="X935" s="9">
        <v>1069.32</v>
      </c>
    </row>
    <row r="936" spans="1:24" x14ac:dyDescent="0.25">
      <c r="A936" s="4">
        <v>2934</v>
      </c>
      <c r="B936" s="4" t="str">
        <f>Nikes_Sales_Dataset___Working_file[[#This Row],[Order_ID]]&amp;"_"&amp;TEXT(Nikes_Sales_Dataset___Working_file[[#This Row],[Cleaned Order Date]],"yyyymmdd")</f>
        <v>2934_20240314</v>
      </c>
      <c r="C936" s="1" t="s">
        <v>19</v>
      </c>
      <c r="D936" s="1" t="s">
        <v>43</v>
      </c>
      <c r="E936" s="1" t="s">
        <v>61</v>
      </c>
      <c r="F936" s="1" t="s">
        <v>32</v>
      </c>
      <c r="G936" s="1" t="s">
        <v>32</v>
      </c>
      <c r="H936">
        <v>-1</v>
      </c>
      <c r="I936" s="3">
        <f>IF(ISBLANK(Nikes_Sales_Dataset___Working_file[[#This Row],[Units_Sold]]),IF(Nikes_Sales_Dataset___Working_file[[#This Row],[Profit]]&lt;0,0,1),Nikes_Sales_Dataset___Working_file[[#This Row],[Units_Sold]])</f>
        <v>-1</v>
      </c>
      <c r="J936">
        <v>2370.91</v>
      </c>
      <c r="K936" s="9">
        <f>IF(ISBLANK(Nikes_Sales_Dataset___Working_file[[#This Row],[MRP]]),MEDIAN(Nikes_Sales_Dataset___Working_file[[#All],[MRP]]),Nikes_Sales_Dataset___Working_file[[#This Row],[MRP]])</f>
        <v>2370.91</v>
      </c>
      <c r="M936">
        <f>IF(ISBLANK(Nikes_Sales_Dataset___Working_file[[#This Row],[Discount_Applied]]),0,Nikes_Sales_Dataset___Working_file[[#This Row],[Discount_Applied]])</f>
        <v>0</v>
      </c>
      <c r="N936" s="9">
        <f>Nikes_Sales_Dataset___Working_file[[#This Row],[MRP Final]]*(1-Nikes_Sales_Dataset___Working_file[[#This Row],[Cleaned Discount]])</f>
        <v>2370.91</v>
      </c>
      <c r="O936">
        <v>0</v>
      </c>
      <c r="P936" s="3">
        <f>Nikes_Sales_Dataset___Working_file[[#This Row],[Sales Price]]*Nikes_Sales_Dataset___Working_file[[#This Row],[Units Sold Filled]]</f>
        <v>-2370.91</v>
      </c>
      <c r="Q936" s="2">
        <v>45365</v>
      </c>
      <c r="R936" s="7">
        <f>IF(ISBLANK(Nikes_Sales_Dataset___Working_file[[#This Row],[Order_Date]]),"Unknown Date",Nikes_Sales_Dataset___Working_file[[#This Row],[Order_Date]])</f>
        <v>45365</v>
      </c>
      <c r="S936" s="7" t="str">
        <f>IF(ISNUMBER(Nikes_Sales_Dataset___Working_file[[#This Row],[Cleaned Order Date]]),TEXT(Nikes_Sales_Dataset___Working_file[[#This Row],[Cleaned Order Date]],"mmm"),"Unknown")</f>
        <v>Mar</v>
      </c>
      <c r="T936" s="7" t="str">
        <f>IF(ISNUMBER(Nikes_Sales_Dataset___Working_file[[#This Row],[Cleaned Order Date]]),TEXT(Nikes_Sales_Dataset___Working_file[[#This Row],[Cleaned Order Date]],"yyyy"),"Unknown")</f>
        <v>2024</v>
      </c>
      <c r="U936" s="1" t="s">
        <v>17</v>
      </c>
      <c r="V936" s="1" t="s">
        <v>25</v>
      </c>
      <c r="W936" s="1" t="s">
        <v>25</v>
      </c>
      <c r="X936" s="9">
        <v>3043.95</v>
      </c>
    </row>
    <row r="937" spans="1:24" x14ac:dyDescent="0.25">
      <c r="A937" s="4">
        <v>2935</v>
      </c>
      <c r="B937" s="4" t="str">
        <f>Nikes_Sales_Dataset___Working_file[[#This Row],[Order_ID]]&amp;"_"&amp;TEXT(Nikes_Sales_Dataset___Working_file[[#This Row],[Cleaned Order Date]],"yyyymmdd")</f>
        <v>2935_20240513</v>
      </c>
      <c r="C937" s="1" t="s">
        <v>35</v>
      </c>
      <c r="D937" s="1" t="s">
        <v>26</v>
      </c>
      <c r="E937" s="1" t="s">
        <v>58</v>
      </c>
      <c r="F937" s="1" t="s">
        <v>28</v>
      </c>
      <c r="G937" s="1" t="s">
        <v>28</v>
      </c>
      <c r="H937">
        <v>4</v>
      </c>
      <c r="I937" s="3">
        <f>IF(ISBLANK(Nikes_Sales_Dataset___Working_file[[#This Row],[Units_Sold]]),IF(Nikes_Sales_Dataset___Working_file[[#This Row],[Profit]]&lt;0,0,1),Nikes_Sales_Dataset___Working_file[[#This Row],[Units_Sold]])</f>
        <v>4</v>
      </c>
      <c r="K937" s="9">
        <f>IF(ISBLANK(Nikes_Sales_Dataset___Working_file[[#This Row],[MRP]]),MEDIAN(Nikes_Sales_Dataset___Working_file[[#All],[MRP]]),Nikes_Sales_Dataset___Working_file[[#This Row],[MRP]])</f>
        <v>6110.0300000000007</v>
      </c>
      <c r="M937">
        <f>IF(ISBLANK(Nikes_Sales_Dataset___Working_file[[#This Row],[Discount_Applied]]),0,Nikes_Sales_Dataset___Working_file[[#This Row],[Discount_Applied]])</f>
        <v>0</v>
      </c>
      <c r="N937" s="9">
        <f>Nikes_Sales_Dataset___Working_file[[#This Row],[MRP Final]]*(1-Nikes_Sales_Dataset___Working_file[[#This Row],[Cleaned Discount]])</f>
        <v>6110.0300000000007</v>
      </c>
      <c r="O937">
        <v>0</v>
      </c>
      <c r="P937" s="3">
        <f>Nikes_Sales_Dataset___Working_file[[#This Row],[Sales Price]]*Nikes_Sales_Dataset___Working_file[[#This Row],[Units Sold Filled]]</f>
        <v>24440.120000000003</v>
      </c>
      <c r="Q937" s="2">
        <v>45425</v>
      </c>
      <c r="R937" s="7">
        <f>IF(ISBLANK(Nikes_Sales_Dataset___Working_file[[#This Row],[Order_Date]]),"Unknown Date",Nikes_Sales_Dataset___Working_file[[#This Row],[Order_Date]])</f>
        <v>45425</v>
      </c>
      <c r="S937" s="7" t="str">
        <f>IF(ISNUMBER(Nikes_Sales_Dataset___Working_file[[#This Row],[Cleaned Order Date]]),TEXT(Nikes_Sales_Dataset___Working_file[[#This Row],[Cleaned Order Date]],"mmm"),"Unknown")</f>
        <v>May</v>
      </c>
      <c r="T937" s="7" t="str">
        <f>IF(ISNUMBER(Nikes_Sales_Dataset___Working_file[[#This Row],[Cleaned Order Date]]),TEXT(Nikes_Sales_Dataset___Working_file[[#This Row],[Cleaned Order Date]],"yyyy"),"Unknown")</f>
        <v>2024</v>
      </c>
      <c r="U937" s="1" t="s">
        <v>17</v>
      </c>
      <c r="V937" s="1" t="s">
        <v>23</v>
      </c>
      <c r="W937" s="1" t="s">
        <v>38</v>
      </c>
      <c r="X937" s="9">
        <v>478.07</v>
      </c>
    </row>
    <row r="938" spans="1:24" x14ac:dyDescent="0.25">
      <c r="A938" s="4">
        <v>2936</v>
      </c>
      <c r="B938" s="4" t="str">
        <f>Nikes_Sales_Dataset___Working_file[[#This Row],[Order_ID]]&amp;"_"&amp;TEXT(Nikes_Sales_Dataset___Working_file[[#This Row],[Cleaned Order Date]],"yyyymmdd")</f>
        <v>2936_20240731</v>
      </c>
      <c r="C938" s="1" t="s">
        <v>19</v>
      </c>
      <c r="D938" s="1" t="s">
        <v>14</v>
      </c>
      <c r="E938" s="1" t="s">
        <v>34</v>
      </c>
      <c r="F938" s="1" t="s">
        <v>32</v>
      </c>
      <c r="G938" s="1" t="s">
        <v>32</v>
      </c>
      <c r="H938">
        <v>1</v>
      </c>
      <c r="I938" s="3">
        <f>IF(ISBLANK(Nikes_Sales_Dataset___Working_file[[#This Row],[Units_Sold]]),IF(Nikes_Sales_Dataset___Working_file[[#This Row],[Profit]]&lt;0,0,1),Nikes_Sales_Dataset___Working_file[[#This Row],[Units_Sold]])</f>
        <v>1</v>
      </c>
      <c r="J938">
        <v>6496.58</v>
      </c>
      <c r="K938" s="9">
        <f>IF(ISBLANK(Nikes_Sales_Dataset___Working_file[[#This Row],[MRP]]),MEDIAN(Nikes_Sales_Dataset___Working_file[[#All],[MRP]]),Nikes_Sales_Dataset___Working_file[[#This Row],[MRP]])</f>
        <v>6496.58</v>
      </c>
      <c r="L938">
        <v>0.28999999999999998</v>
      </c>
      <c r="M938">
        <f>IF(ISBLANK(Nikes_Sales_Dataset___Working_file[[#This Row],[Discount_Applied]]),0,Nikes_Sales_Dataset___Working_file[[#This Row],[Discount_Applied]])</f>
        <v>0.28999999999999998</v>
      </c>
      <c r="N938" s="9">
        <f>Nikes_Sales_Dataset___Working_file[[#This Row],[MRP Final]]*(1-Nikes_Sales_Dataset___Working_file[[#This Row],[Cleaned Discount]])</f>
        <v>4612.5717999999997</v>
      </c>
      <c r="O938">
        <v>4612.57</v>
      </c>
      <c r="P938" s="3">
        <f>Nikes_Sales_Dataset___Working_file[[#This Row],[Sales Price]]*Nikes_Sales_Dataset___Working_file[[#This Row],[Units Sold Filled]]</f>
        <v>4612.5717999999997</v>
      </c>
      <c r="Q938" s="2">
        <v>45504</v>
      </c>
      <c r="R938" s="7">
        <f>IF(ISBLANK(Nikes_Sales_Dataset___Working_file[[#This Row],[Order_Date]]),"Unknown Date",Nikes_Sales_Dataset___Working_file[[#This Row],[Order_Date]])</f>
        <v>45504</v>
      </c>
      <c r="S938" s="7" t="str">
        <f>IF(ISNUMBER(Nikes_Sales_Dataset___Working_file[[#This Row],[Cleaned Order Date]]),TEXT(Nikes_Sales_Dataset___Working_file[[#This Row],[Cleaned Order Date]],"mmm"),"Unknown")</f>
        <v>Jul</v>
      </c>
      <c r="T938" s="7" t="str">
        <f>IF(ISNUMBER(Nikes_Sales_Dataset___Working_file[[#This Row],[Cleaned Order Date]]),TEXT(Nikes_Sales_Dataset___Working_file[[#This Row],[Cleaned Order Date]],"yyyy"),"Unknown")</f>
        <v>2024</v>
      </c>
      <c r="U938" s="1" t="s">
        <v>22</v>
      </c>
      <c r="V938" s="1" t="s">
        <v>29</v>
      </c>
      <c r="W938" s="1" t="s">
        <v>29</v>
      </c>
      <c r="X938" s="9">
        <v>1933.1</v>
      </c>
    </row>
    <row r="939" spans="1:24" x14ac:dyDescent="0.25">
      <c r="A939" s="4">
        <v>2937</v>
      </c>
      <c r="B939" s="4" t="str">
        <f>Nikes_Sales_Dataset___Working_file[[#This Row],[Order_ID]]&amp;"_"&amp;TEXT(Nikes_Sales_Dataset___Working_file[[#This Row],[Cleaned Order Date]],"yyyymmdd")</f>
        <v>2937_Unknown Date</v>
      </c>
      <c r="C939" s="1" t="s">
        <v>19</v>
      </c>
      <c r="D939" s="1" t="s">
        <v>14</v>
      </c>
      <c r="E939" s="1" t="s">
        <v>47</v>
      </c>
      <c r="F939" s="1" t="s">
        <v>62</v>
      </c>
      <c r="G939" s="1" t="s">
        <v>16</v>
      </c>
      <c r="I939" s="3">
        <f>IF(ISBLANK(Nikes_Sales_Dataset___Working_file[[#This Row],[Units_Sold]]),IF(Nikes_Sales_Dataset___Working_file[[#This Row],[Profit]]&lt;0,0,1),Nikes_Sales_Dataset___Working_file[[#This Row],[Units_Sold]])</f>
        <v>1</v>
      </c>
      <c r="K939" s="9">
        <f>IF(ISBLANK(Nikes_Sales_Dataset___Working_file[[#This Row],[MRP]]),MEDIAN(Nikes_Sales_Dataset___Working_file[[#All],[MRP]]),Nikes_Sales_Dataset___Working_file[[#This Row],[MRP]])</f>
        <v>6110.0300000000007</v>
      </c>
      <c r="L939">
        <v>1.25</v>
      </c>
      <c r="M939">
        <f>IF(ISBLANK(Nikes_Sales_Dataset___Working_file[[#This Row],[Discount_Applied]]),0,Nikes_Sales_Dataset___Working_file[[#This Row],[Discount_Applied]])</f>
        <v>1.25</v>
      </c>
      <c r="N939" s="9">
        <f>Nikes_Sales_Dataset___Working_file[[#This Row],[MRP Final]]*(1-Nikes_Sales_Dataset___Working_file[[#This Row],[Cleaned Discount]])</f>
        <v>-1527.5075000000002</v>
      </c>
      <c r="O939">
        <v>0</v>
      </c>
      <c r="P939" s="3">
        <f>Nikes_Sales_Dataset___Working_file[[#This Row],[Sales Price]]*Nikes_Sales_Dataset___Working_file[[#This Row],[Units Sold Filled]]</f>
        <v>-1527.5075000000002</v>
      </c>
      <c r="Q939" s="2"/>
      <c r="R939" s="7" t="str">
        <f>IF(ISBLANK(Nikes_Sales_Dataset___Working_file[[#This Row],[Order_Date]]),"Unknown Date",Nikes_Sales_Dataset___Working_file[[#This Row],[Order_Date]])</f>
        <v>Unknown Date</v>
      </c>
      <c r="S939" s="7" t="str">
        <f>IF(ISNUMBER(Nikes_Sales_Dataset___Working_file[[#This Row],[Cleaned Order Date]]),TEXT(Nikes_Sales_Dataset___Working_file[[#This Row],[Cleaned Order Date]],"mmm"),"Unknown")</f>
        <v>Unknown</v>
      </c>
      <c r="T939" s="7" t="str">
        <f>IF(ISNUMBER(Nikes_Sales_Dataset___Working_file[[#This Row],[Cleaned Order Date]]),TEXT(Nikes_Sales_Dataset___Working_file[[#This Row],[Cleaned Order Date]],"yyyy"),"Unknown")</f>
        <v>Unknown</v>
      </c>
      <c r="U939" s="1" t="s">
        <v>17</v>
      </c>
      <c r="V939" s="1" t="s">
        <v>33</v>
      </c>
      <c r="W939" s="1" t="s">
        <v>33</v>
      </c>
      <c r="X939" s="9">
        <v>1558.24</v>
      </c>
    </row>
    <row r="940" spans="1:24" x14ac:dyDescent="0.25">
      <c r="A940" s="4">
        <v>2938</v>
      </c>
      <c r="B940" s="4" t="str">
        <f>Nikes_Sales_Dataset___Working_file[[#This Row],[Order_ID]]&amp;"_"&amp;TEXT(Nikes_Sales_Dataset___Working_file[[#This Row],[Cleaned Order Date]],"yyyymmdd")</f>
        <v>2938_20250114</v>
      </c>
      <c r="C940" s="1" t="s">
        <v>13</v>
      </c>
      <c r="D940" s="1" t="s">
        <v>20</v>
      </c>
      <c r="E940" s="1" t="s">
        <v>55</v>
      </c>
      <c r="F940" s="1" t="s">
        <v>28</v>
      </c>
      <c r="G940" s="1" t="s">
        <v>28</v>
      </c>
      <c r="H940">
        <v>1</v>
      </c>
      <c r="I940" s="3">
        <f>IF(ISBLANK(Nikes_Sales_Dataset___Working_file[[#This Row],[Units_Sold]]),IF(Nikes_Sales_Dataset___Working_file[[#This Row],[Profit]]&lt;0,0,1),Nikes_Sales_Dataset___Working_file[[#This Row],[Units_Sold]])</f>
        <v>1</v>
      </c>
      <c r="K940" s="9">
        <f>IF(ISBLANK(Nikes_Sales_Dataset___Working_file[[#This Row],[MRP]]),MEDIAN(Nikes_Sales_Dataset___Working_file[[#All],[MRP]]),Nikes_Sales_Dataset___Working_file[[#This Row],[MRP]])</f>
        <v>6110.0300000000007</v>
      </c>
      <c r="M940">
        <f>IF(ISBLANK(Nikes_Sales_Dataset___Working_file[[#This Row],[Discount_Applied]]),0,Nikes_Sales_Dataset___Working_file[[#This Row],[Discount_Applied]])</f>
        <v>0</v>
      </c>
      <c r="N940" s="9">
        <f>Nikes_Sales_Dataset___Working_file[[#This Row],[MRP Final]]*(1-Nikes_Sales_Dataset___Working_file[[#This Row],[Cleaned Discount]])</f>
        <v>6110.0300000000007</v>
      </c>
      <c r="O940">
        <v>0</v>
      </c>
      <c r="P940" s="3">
        <f>Nikes_Sales_Dataset___Working_file[[#This Row],[Sales Price]]*Nikes_Sales_Dataset___Working_file[[#This Row],[Units Sold Filled]]</f>
        <v>6110.0300000000007</v>
      </c>
      <c r="Q940" s="2">
        <v>45671</v>
      </c>
      <c r="R940" s="7">
        <f>IF(ISBLANK(Nikes_Sales_Dataset___Working_file[[#This Row],[Order_Date]]),"Unknown Date",Nikes_Sales_Dataset___Working_file[[#This Row],[Order_Date]])</f>
        <v>45671</v>
      </c>
      <c r="S940" s="7" t="str">
        <f>IF(ISNUMBER(Nikes_Sales_Dataset___Working_file[[#This Row],[Cleaned Order Date]]),TEXT(Nikes_Sales_Dataset___Working_file[[#This Row],[Cleaned Order Date]],"mmm"),"Unknown")</f>
        <v>Jan</v>
      </c>
      <c r="T940" s="7" t="str">
        <f>IF(ISNUMBER(Nikes_Sales_Dataset___Working_file[[#This Row],[Cleaned Order Date]]),TEXT(Nikes_Sales_Dataset___Working_file[[#This Row],[Cleaned Order Date]],"yyyy"),"Unknown")</f>
        <v>2025</v>
      </c>
      <c r="U940" s="1" t="s">
        <v>17</v>
      </c>
      <c r="V940" s="1" t="s">
        <v>33</v>
      </c>
      <c r="W940" s="1" t="s">
        <v>33</v>
      </c>
      <c r="X940" s="9">
        <v>2596.64</v>
      </c>
    </row>
    <row r="941" spans="1:24" x14ac:dyDescent="0.25">
      <c r="A941" s="4">
        <v>2939</v>
      </c>
      <c r="B941" s="4" t="str">
        <f>Nikes_Sales_Dataset___Working_file[[#This Row],[Order_ID]]&amp;"_"&amp;TEXT(Nikes_Sales_Dataset___Working_file[[#This Row],[Cleaned Order Date]],"yyyymmdd")</f>
        <v>2939_Unknown Date</v>
      </c>
      <c r="C941" s="1" t="s">
        <v>19</v>
      </c>
      <c r="D941" s="1" t="s">
        <v>43</v>
      </c>
      <c r="E941" s="1" t="s">
        <v>44</v>
      </c>
      <c r="F941" s="1" t="s">
        <v>32</v>
      </c>
      <c r="G941" s="1" t="s">
        <v>32</v>
      </c>
      <c r="H941">
        <v>4</v>
      </c>
      <c r="I941" s="3">
        <f>IF(ISBLANK(Nikes_Sales_Dataset___Working_file[[#This Row],[Units_Sold]]),IF(Nikes_Sales_Dataset___Working_file[[#This Row],[Profit]]&lt;0,0,1),Nikes_Sales_Dataset___Working_file[[#This Row],[Units_Sold]])</f>
        <v>4</v>
      </c>
      <c r="J941">
        <v>6858.76</v>
      </c>
      <c r="K941" s="9">
        <f>IF(ISBLANK(Nikes_Sales_Dataset___Working_file[[#This Row],[MRP]]),MEDIAN(Nikes_Sales_Dataset___Working_file[[#All],[MRP]]),Nikes_Sales_Dataset___Working_file[[#This Row],[MRP]])</f>
        <v>6858.76</v>
      </c>
      <c r="M941">
        <f>IF(ISBLANK(Nikes_Sales_Dataset___Working_file[[#This Row],[Discount_Applied]]),0,Nikes_Sales_Dataset___Working_file[[#This Row],[Discount_Applied]])</f>
        <v>0</v>
      </c>
      <c r="N941" s="9">
        <f>Nikes_Sales_Dataset___Working_file[[#This Row],[MRP Final]]*(1-Nikes_Sales_Dataset___Working_file[[#This Row],[Cleaned Discount]])</f>
        <v>6858.76</v>
      </c>
      <c r="O941">
        <v>0</v>
      </c>
      <c r="P941" s="3">
        <f>Nikes_Sales_Dataset___Working_file[[#This Row],[Sales Price]]*Nikes_Sales_Dataset___Working_file[[#This Row],[Units Sold Filled]]</f>
        <v>27435.040000000001</v>
      </c>
      <c r="Q941" s="2"/>
      <c r="R941" s="7" t="str">
        <f>IF(ISBLANK(Nikes_Sales_Dataset___Working_file[[#This Row],[Order_Date]]),"Unknown Date",Nikes_Sales_Dataset___Working_file[[#This Row],[Order_Date]])</f>
        <v>Unknown Date</v>
      </c>
      <c r="S941" s="7" t="str">
        <f>IF(ISNUMBER(Nikes_Sales_Dataset___Working_file[[#This Row],[Cleaned Order Date]]),TEXT(Nikes_Sales_Dataset___Working_file[[#This Row],[Cleaned Order Date]],"mmm"),"Unknown")</f>
        <v>Unknown</v>
      </c>
      <c r="T941" s="7" t="str">
        <f>IF(ISNUMBER(Nikes_Sales_Dataset___Working_file[[#This Row],[Cleaned Order Date]]),TEXT(Nikes_Sales_Dataset___Working_file[[#This Row],[Cleaned Order Date]],"yyyy"),"Unknown")</f>
        <v>Unknown</v>
      </c>
      <c r="U941" s="1" t="s">
        <v>22</v>
      </c>
      <c r="V941" s="1" t="s">
        <v>25</v>
      </c>
      <c r="W941" s="1" t="s">
        <v>25</v>
      </c>
      <c r="X941" s="9">
        <v>639.03</v>
      </c>
    </row>
    <row r="942" spans="1:24" x14ac:dyDescent="0.25">
      <c r="A942" s="4">
        <v>2940</v>
      </c>
      <c r="B942" s="4" t="str">
        <f>Nikes_Sales_Dataset___Working_file[[#This Row],[Order_ID]]&amp;"_"&amp;TEXT(Nikes_Sales_Dataset___Working_file[[#This Row],[Cleaned Order Date]],"yyyymmdd")</f>
        <v>2940_20250506</v>
      </c>
      <c r="C942" s="1" t="s">
        <v>19</v>
      </c>
      <c r="D942" s="1" t="s">
        <v>20</v>
      </c>
      <c r="E942" s="1" t="s">
        <v>24</v>
      </c>
      <c r="F942" s="1" t="s">
        <v>28</v>
      </c>
      <c r="G942" s="1" t="s">
        <v>28</v>
      </c>
      <c r="H942">
        <v>-1</v>
      </c>
      <c r="I942" s="3">
        <f>IF(ISBLANK(Nikes_Sales_Dataset___Working_file[[#This Row],[Units_Sold]]),IF(Nikes_Sales_Dataset___Working_file[[#This Row],[Profit]]&lt;0,0,1),Nikes_Sales_Dataset___Working_file[[#This Row],[Units_Sold]])</f>
        <v>-1</v>
      </c>
      <c r="J942">
        <v>8412.43</v>
      </c>
      <c r="K942" s="9">
        <f>IF(ISBLANK(Nikes_Sales_Dataset___Working_file[[#This Row],[MRP]]),MEDIAN(Nikes_Sales_Dataset___Working_file[[#All],[MRP]]),Nikes_Sales_Dataset___Working_file[[#This Row],[MRP]])</f>
        <v>8412.43</v>
      </c>
      <c r="M942">
        <f>IF(ISBLANK(Nikes_Sales_Dataset___Working_file[[#This Row],[Discount_Applied]]),0,Nikes_Sales_Dataset___Working_file[[#This Row],[Discount_Applied]])</f>
        <v>0</v>
      </c>
      <c r="N942" s="9">
        <f>Nikes_Sales_Dataset___Working_file[[#This Row],[MRP Final]]*(1-Nikes_Sales_Dataset___Working_file[[#This Row],[Cleaned Discount]])</f>
        <v>8412.43</v>
      </c>
      <c r="O942">
        <v>0</v>
      </c>
      <c r="P942" s="3">
        <f>Nikes_Sales_Dataset___Working_file[[#This Row],[Sales Price]]*Nikes_Sales_Dataset___Working_file[[#This Row],[Units Sold Filled]]</f>
        <v>-8412.43</v>
      </c>
      <c r="Q942" s="2">
        <v>45783</v>
      </c>
      <c r="R942" s="7">
        <f>IF(ISBLANK(Nikes_Sales_Dataset___Working_file[[#This Row],[Order_Date]]),"Unknown Date",Nikes_Sales_Dataset___Working_file[[#This Row],[Order_Date]])</f>
        <v>45783</v>
      </c>
      <c r="S942" s="7" t="str">
        <f>IF(ISNUMBER(Nikes_Sales_Dataset___Working_file[[#This Row],[Cleaned Order Date]]),TEXT(Nikes_Sales_Dataset___Working_file[[#This Row],[Cleaned Order Date]],"mmm"),"Unknown")</f>
        <v>May</v>
      </c>
      <c r="T942" s="7" t="str">
        <f>IF(ISNUMBER(Nikes_Sales_Dataset___Working_file[[#This Row],[Cleaned Order Date]]),TEXT(Nikes_Sales_Dataset___Working_file[[#This Row],[Cleaned Order Date]],"yyyy"),"Unknown")</f>
        <v>2025</v>
      </c>
      <c r="U942" s="1" t="s">
        <v>22</v>
      </c>
      <c r="V942" s="1" t="s">
        <v>23</v>
      </c>
      <c r="W942" s="1" t="s">
        <v>38</v>
      </c>
      <c r="X942" s="9">
        <v>-344.67</v>
      </c>
    </row>
    <row r="943" spans="1:24" x14ac:dyDescent="0.25">
      <c r="A943" s="4">
        <v>2941</v>
      </c>
      <c r="B943" s="4" t="str">
        <f>Nikes_Sales_Dataset___Working_file[[#This Row],[Order_ID]]&amp;"_"&amp;TEXT(Nikes_Sales_Dataset___Working_file[[#This Row],[Cleaned Order Date]],"yyyymmdd")</f>
        <v>2941_20250502</v>
      </c>
      <c r="C943" s="1" t="s">
        <v>35</v>
      </c>
      <c r="D943" s="1" t="s">
        <v>26</v>
      </c>
      <c r="E943" s="1" t="s">
        <v>27</v>
      </c>
      <c r="F943" s="1" t="s">
        <v>32</v>
      </c>
      <c r="G943" s="1" t="s">
        <v>32</v>
      </c>
      <c r="H943">
        <v>-1</v>
      </c>
      <c r="I943" s="3">
        <f>IF(ISBLANK(Nikes_Sales_Dataset___Working_file[[#This Row],[Units_Sold]]),IF(Nikes_Sales_Dataset___Working_file[[#This Row],[Profit]]&lt;0,0,1),Nikes_Sales_Dataset___Working_file[[#This Row],[Units_Sold]])</f>
        <v>-1</v>
      </c>
      <c r="J943">
        <v>9331.65</v>
      </c>
      <c r="K943" s="9">
        <f>IF(ISBLANK(Nikes_Sales_Dataset___Working_file[[#This Row],[MRP]]),MEDIAN(Nikes_Sales_Dataset___Working_file[[#All],[MRP]]),Nikes_Sales_Dataset___Working_file[[#This Row],[MRP]])</f>
        <v>9331.65</v>
      </c>
      <c r="M943">
        <f>IF(ISBLANK(Nikes_Sales_Dataset___Working_file[[#This Row],[Discount_Applied]]),0,Nikes_Sales_Dataset___Working_file[[#This Row],[Discount_Applied]])</f>
        <v>0</v>
      </c>
      <c r="N943" s="9">
        <f>Nikes_Sales_Dataset___Working_file[[#This Row],[MRP Final]]*(1-Nikes_Sales_Dataset___Working_file[[#This Row],[Cleaned Discount]])</f>
        <v>9331.65</v>
      </c>
      <c r="O943">
        <v>0</v>
      </c>
      <c r="P943" s="3">
        <f>Nikes_Sales_Dataset___Working_file[[#This Row],[Sales Price]]*Nikes_Sales_Dataset___Working_file[[#This Row],[Units Sold Filled]]</f>
        <v>-9331.65</v>
      </c>
      <c r="Q943" s="2">
        <v>45779</v>
      </c>
      <c r="R943" s="7">
        <f>IF(ISBLANK(Nikes_Sales_Dataset___Working_file[[#This Row],[Order_Date]]),"Unknown Date",Nikes_Sales_Dataset___Working_file[[#This Row],[Order_Date]])</f>
        <v>45779</v>
      </c>
      <c r="S943" s="7" t="str">
        <f>IF(ISNUMBER(Nikes_Sales_Dataset___Working_file[[#This Row],[Cleaned Order Date]]),TEXT(Nikes_Sales_Dataset___Working_file[[#This Row],[Cleaned Order Date]],"mmm"),"Unknown")</f>
        <v>May</v>
      </c>
      <c r="T943" s="7" t="str">
        <f>IF(ISNUMBER(Nikes_Sales_Dataset___Working_file[[#This Row],[Cleaned Order Date]]),TEXT(Nikes_Sales_Dataset___Working_file[[#This Row],[Cleaned Order Date]],"yyyy"),"Unknown")</f>
        <v>2025</v>
      </c>
      <c r="U943" s="1" t="s">
        <v>22</v>
      </c>
      <c r="V943" s="1" t="s">
        <v>45</v>
      </c>
      <c r="W943" s="1" t="s">
        <v>45</v>
      </c>
      <c r="X943" s="9">
        <v>492.35</v>
      </c>
    </row>
    <row r="944" spans="1:24" x14ac:dyDescent="0.25">
      <c r="A944" s="4">
        <v>2942</v>
      </c>
      <c r="B944" s="4" t="str">
        <f>Nikes_Sales_Dataset___Working_file[[#This Row],[Order_ID]]&amp;"_"&amp;TEXT(Nikes_Sales_Dataset___Working_file[[#This Row],[Cleaned Order Date]],"yyyymmdd")</f>
        <v>2942_20250416</v>
      </c>
      <c r="C944" s="1" t="s">
        <v>19</v>
      </c>
      <c r="D944" s="1" t="s">
        <v>14</v>
      </c>
      <c r="E944" s="1" t="s">
        <v>34</v>
      </c>
      <c r="F944" s="1" t="s">
        <v>59</v>
      </c>
      <c r="G944" s="1" t="s">
        <v>28</v>
      </c>
      <c r="H944">
        <v>4</v>
      </c>
      <c r="I944" s="3">
        <f>IF(ISBLANK(Nikes_Sales_Dataset___Working_file[[#This Row],[Units_Sold]]),IF(Nikes_Sales_Dataset___Working_file[[#This Row],[Profit]]&lt;0,0,1),Nikes_Sales_Dataset___Working_file[[#This Row],[Units_Sold]])</f>
        <v>4</v>
      </c>
      <c r="J944">
        <v>5222.3900000000003</v>
      </c>
      <c r="K944" s="9">
        <f>IF(ISBLANK(Nikes_Sales_Dataset___Working_file[[#This Row],[MRP]]),MEDIAN(Nikes_Sales_Dataset___Working_file[[#All],[MRP]]),Nikes_Sales_Dataset___Working_file[[#This Row],[MRP]])</f>
        <v>5222.3900000000003</v>
      </c>
      <c r="L944">
        <v>0.56999999999999995</v>
      </c>
      <c r="M944">
        <f>IF(ISBLANK(Nikes_Sales_Dataset___Working_file[[#This Row],[Discount_Applied]]),0,Nikes_Sales_Dataset___Working_file[[#This Row],[Discount_Applied]])</f>
        <v>0.56999999999999995</v>
      </c>
      <c r="N944" s="9">
        <f>Nikes_Sales_Dataset___Working_file[[#This Row],[MRP Final]]*(1-Nikes_Sales_Dataset___Working_file[[#This Row],[Cleaned Discount]])</f>
        <v>2245.6277000000005</v>
      </c>
      <c r="O944">
        <v>8982.51</v>
      </c>
      <c r="P944" s="3">
        <f>Nikes_Sales_Dataset___Working_file[[#This Row],[Sales Price]]*Nikes_Sales_Dataset___Working_file[[#This Row],[Units Sold Filled]]</f>
        <v>8982.5108000000018</v>
      </c>
      <c r="Q944" s="2">
        <v>45763</v>
      </c>
      <c r="R944" s="7">
        <f>IF(ISBLANK(Nikes_Sales_Dataset___Working_file[[#This Row],[Order_Date]]),"Unknown Date",Nikes_Sales_Dataset___Working_file[[#This Row],[Order_Date]])</f>
        <v>45763</v>
      </c>
      <c r="S944" s="7" t="str">
        <f>IF(ISNUMBER(Nikes_Sales_Dataset___Working_file[[#This Row],[Cleaned Order Date]]),TEXT(Nikes_Sales_Dataset___Working_file[[#This Row],[Cleaned Order Date]],"mmm"),"Unknown")</f>
        <v>Apr</v>
      </c>
      <c r="T944" s="7" t="str">
        <f>IF(ISNUMBER(Nikes_Sales_Dataset___Working_file[[#This Row],[Cleaned Order Date]]),TEXT(Nikes_Sales_Dataset___Working_file[[#This Row],[Cleaned Order Date]],"yyyy"),"Unknown")</f>
        <v>2025</v>
      </c>
      <c r="U944" s="1" t="s">
        <v>17</v>
      </c>
      <c r="V944" s="1" t="s">
        <v>36</v>
      </c>
      <c r="W944" s="1" t="s">
        <v>36</v>
      </c>
      <c r="X944" s="9">
        <v>-68.53</v>
      </c>
    </row>
    <row r="945" spans="1:24" x14ac:dyDescent="0.25">
      <c r="A945" s="4">
        <v>2943</v>
      </c>
      <c r="B945" s="4" t="str">
        <f>Nikes_Sales_Dataset___Working_file[[#This Row],[Order_ID]]&amp;"_"&amp;TEXT(Nikes_Sales_Dataset___Working_file[[#This Row],[Cleaned Order Date]],"yyyymmdd")</f>
        <v>2943_20241009</v>
      </c>
      <c r="C945" s="1" t="s">
        <v>19</v>
      </c>
      <c r="D945" s="1" t="s">
        <v>14</v>
      </c>
      <c r="E945" s="1" t="s">
        <v>15</v>
      </c>
      <c r="F945" s="1" t="s">
        <v>57</v>
      </c>
      <c r="G945" s="1" t="s">
        <v>16</v>
      </c>
      <c r="H945">
        <v>-1</v>
      </c>
      <c r="I945" s="3">
        <f>IF(ISBLANK(Nikes_Sales_Dataset___Working_file[[#This Row],[Units_Sold]]),IF(Nikes_Sales_Dataset___Working_file[[#This Row],[Profit]]&lt;0,0,1),Nikes_Sales_Dataset___Working_file[[#This Row],[Units_Sold]])</f>
        <v>-1</v>
      </c>
      <c r="J945">
        <v>3390</v>
      </c>
      <c r="K945" s="9">
        <f>IF(ISBLANK(Nikes_Sales_Dataset___Working_file[[#This Row],[MRP]]),MEDIAN(Nikes_Sales_Dataset___Working_file[[#All],[MRP]]),Nikes_Sales_Dataset___Working_file[[#This Row],[MRP]])</f>
        <v>3390</v>
      </c>
      <c r="M945">
        <f>IF(ISBLANK(Nikes_Sales_Dataset___Working_file[[#This Row],[Discount_Applied]]),0,Nikes_Sales_Dataset___Working_file[[#This Row],[Discount_Applied]])</f>
        <v>0</v>
      </c>
      <c r="N945" s="9">
        <f>Nikes_Sales_Dataset___Working_file[[#This Row],[MRP Final]]*(1-Nikes_Sales_Dataset___Working_file[[#This Row],[Cleaned Discount]])</f>
        <v>3390</v>
      </c>
      <c r="O945">
        <v>0</v>
      </c>
      <c r="P945" s="3">
        <f>Nikes_Sales_Dataset___Working_file[[#This Row],[Sales Price]]*Nikes_Sales_Dataset___Working_file[[#This Row],[Units Sold Filled]]</f>
        <v>-3390</v>
      </c>
      <c r="Q945" s="2">
        <v>45574</v>
      </c>
      <c r="R945" s="7">
        <f>IF(ISBLANK(Nikes_Sales_Dataset___Working_file[[#This Row],[Order_Date]]),"Unknown Date",Nikes_Sales_Dataset___Working_file[[#This Row],[Order_Date]])</f>
        <v>45574</v>
      </c>
      <c r="S945" s="7" t="str">
        <f>IF(ISNUMBER(Nikes_Sales_Dataset___Working_file[[#This Row],[Cleaned Order Date]]),TEXT(Nikes_Sales_Dataset___Working_file[[#This Row],[Cleaned Order Date]],"mmm"),"Unknown")</f>
        <v>Oct</v>
      </c>
      <c r="T945" s="7" t="str">
        <f>IF(ISNUMBER(Nikes_Sales_Dataset___Working_file[[#This Row],[Cleaned Order Date]]),TEXT(Nikes_Sales_Dataset___Working_file[[#This Row],[Cleaned Order Date]],"yyyy"),"Unknown")</f>
        <v>2024</v>
      </c>
      <c r="U945" s="1" t="s">
        <v>22</v>
      </c>
      <c r="V945" s="1" t="s">
        <v>25</v>
      </c>
      <c r="W945" s="1" t="s">
        <v>25</v>
      </c>
      <c r="X945" s="9">
        <v>-429.78</v>
      </c>
    </row>
    <row r="946" spans="1:24" x14ac:dyDescent="0.25">
      <c r="A946" s="4">
        <v>2944</v>
      </c>
      <c r="B946" s="4" t="str">
        <f>Nikes_Sales_Dataset___Working_file[[#This Row],[Order_ID]]&amp;"_"&amp;TEXT(Nikes_Sales_Dataset___Working_file[[#This Row],[Cleaned Order Date]],"yyyymmdd")</f>
        <v>2944_20241006</v>
      </c>
      <c r="C946" s="1" t="s">
        <v>19</v>
      </c>
      <c r="D946" s="1" t="s">
        <v>14</v>
      </c>
      <c r="E946" s="1" t="s">
        <v>54</v>
      </c>
      <c r="F946" s="1" t="s">
        <v>41</v>
      </c>
      <c r="G946" s="1" t="s">
        <v>16</v>
      </c>
      <c r="I946" s="3">
        <f>IF(ISBLANK(Nikes_Sales_Dataset___Working_file[[#This Row],[Units_Sold]]),IF(Nikes_Sales_Dataset___Working_file[[#This Row],[Profit]]&lt;0,0,1),Nikes_Sales_Dataset___Working_file[[#This Row],[Units_Sold]])</f>
        <v>1</v>
      </c>
      <c r="J946">
        <v>9738.93</v>
      </c>
      <c r="K946" s="9">
        <f>IF(ISBLANK(Nikes_Sales_Dataset___Working_file[[#This Row],[MRP]]),MEDIAN(Nikes_Sales_Dataset___Working_file[[#All],[MRP]]),Nikes_Sales_Dataset___Working_file[[#This Row],[MRP]])</f>
        <v>9738.93</v>
      </c>
      <c r="M946">
        <f>IF(ISBLANK(Nikes_Sales_Dataset___Working_file[[#This Row],[Discount_Applied]]),0,Nikes_Sales_Dataset___Working_file[[#This Row],[Discount_Applied]])</f>
        <v>0</v>
      </c>
      <c r="N946" s="9">
        <f>Nikes_Sales_Dataset___Working_file[[#This Row],[MRP Final]]*(1-Nikes_Sales_Dataset___Working_file[[#This Row],[Cleaned Discount]])</f>
        <v>9738.93</v>
      </c>
      <c r="O946">
        <v>0</v>
      </c>
      <c r="P946" s="3">
        <f>Nikes_Sales_Dataset___Working_file[[#This Row],[Sales Price]]*Nikes_Sales_Dataset___Working_file[[#This Row],[Units Sold Filled]]</f>
        <v>9738.93</v>
      </c>
      <c r="Q946" s="2">
        <v>45571</v>
      </c>
      <c r="R946" s="7">
        <f>IF(ISBLANK(Nikes_Sales_Dataset___Working_file[[#This Row],[Order_Date]]),"Unknown Date",Nikes_Sales_Dataset___Working_file[[#This Row],[Order_Date]])</f>
        <v>45571</v>
      </c>
      <c r="S946" s="7" t="str">
        <f>IF(ISNUMBER(Nikes_Sales_Dataset___Working_file[[#This Row],[Cleaned Order Date]]),TEXT(Nikes_Sales_Dataset___Working_file[[#This Row],[Cleaned Order Date]],"mmm"),"Unknown")</f>
        <v>Oct</v>
      </c>
      <c r="T946" s="7" t="str">
        <f>IF(ISNUMBER(Nikes_Sales_Dataset___Working_file[[#This Row],[Cleaned Order Date]]),TEXT(Nikes_Sales_Dataset___Working_file[[#This Row],[Cleaned Order Date]],"yyyy"),"Unknown")</f>
        <v>2024</v>
      </c>
      <c r="U946" s="1" t="s">
        <v>22</v>
      </c>
      <c r="V946" s="1" t="s">
        <v>29</v>
      </c>
      <c r="W946" s="1" t="s">
        <v>29</v>
      </c>
      <c r="X946" s="9">
        <v>261.36</v>
      </c>
    </row>
    <row r="947" spans="1:24" x14ac:dyDescent="0.25">
      <c r="A947" s="4">
        <v>2945</v>
      </c>
      <c r="B947" s="4" t="str">
        <f>Nikes_Sales_Dataset___Working_file[[#This Row],[Order_ID]]&amp;"_"&amp;TEXT(Nikes_Sales_Dataset___Working_file[[#This Row],[Cleaned Order Date]],"yyyymmdd")</f>
        <v>2945_Unknown Date</v>
      </c>
      <c r="C947" s="1" t="s">
        <v>13</v>
      </c>
      <c r="D947" s="1" t="s">
        <v>43</v>
      </c>
      <c r="E947" s="1" t="s">
        <v>61</v>
      </c>
      <c r="F947" s="1" t="s">
        <v>32</v>
      </c>
      <c r="G947" s="1" t="s">
        <v>32</v>
      </c>
      <c r="H947">
        <v>-1</v>
      </c>
      <c r="I947" s="3">
        <f>IF(ISBLANK(Nikes_Sales_Dataset___Working_file[[#This Row],[Units_Sold]]),IF(Nikes_Sales_Dataset___Working_file[[#This Row],[Profit]]&lt;0,0,1),Nikes_Sales_Dataset___Working_file[[#This Row],[Units_Sold]])</f>
        <v>-1</v>
      </c>
      <c r="J947">
        <v>3519.94</v>
      </c>
      <c r="K947" s="9">
        <f>IF(ISBLANK(Nikes_Sales_Dataset___Working_file[[#This Row],[MRP]]),MEDIAN(Nikes_Sales_Dataset___Working_file[[#All],[MRP]]),Nikes_Sales_Dataset___Working_file[[#This Row],[MRP]])</f>
        <v>3519.94</v>
      </c>
      <c r="M947">
        <f>IF(ISBLANK(Nikes_Sales_Dataset___Working_file[[#This Row],[Discount_Applied]]),0,Nikes_Sales_Dataset___Working_file[[#This Row],[Discount_Applied]])</f>
        <v>0</v>
      </c>
      <c r="N947" s="9">
        <f>Nikes_Sales_Dataset___Working_file[[#This Row],[MRP Final]]*(1-Nikes_Sales_Dataset___Working_file[[#This Row],[Cleaned Discount]])</f>
        <v>3519.94</v>
      </c>
      <c r="O947">
        <v>0</v>
      </c>
      <c r="P947" s="3">
        <f>Nikes_Sales_Dataset___Working_file[[#This Row],[Sales Price]]*Nikes_Sales_Dataset___Working_file[[#This Row],[Units Sold Filled]]</f>
        <v>-3519.94</v>
      </c>
      <c r="Q947" s="2"/>
      <c r="R947" s="7" t="str">
        <f>IF(ISBLANK(Nikes_Sales_Dataset___Working_file[[#This Row],[Order_Date]]),"Unknown Date",Nikes_Sales_Dataset___Working_file[[#This Row],[Order_Date]])</f>
        <v>Unknown Date</v>
      </c>
      <c r="S947" s="7" t="str">
        <f>IF(ISNUMBER(Nikes_Sales_Dataset___Working_file[[#This Row],[Cleaned Order Date]]),TEXT(Nikes_Sales_Dataset___Working_file[[#This Row],[Cleaned Order Date]],"mmm"),"Unknown")</f>
        <v>Unknown</v>
      </c>
      <c r="T947" s="7" t="str">
        <f>IF(ISNUMBER(Nikes_Sales_Dataset___Working_file[[#This Row],[Cleaned Order Date]]),TEXT(Nikes_Sales_Dataset___Working_file[[#This Row],[Cleaned Order Date]],"yyyy"),"Unknown")</f>
        <v>Unknown</v>
      </c>
      <c r="U947" s="1" t="s">
        <v>17</v>
      </c>
      <c r="V947" s="1" t="s">
        <v>25</v>
      </c>
      <c r="W947" s="1" t="s">
        <v>25</v>
      </c>
      <c r="X947" s="9">
        <v>3456.5</v>
      </c>
    </row>
    <row r="948" spans="1:24" x14ac:dyDescent="0.25">
      <c r="A948" s="4">
        <v>2946</v>
      </c>
      <c r="B948" s="4" t="str">
        <f>Nikes_Sales_Dataset___Working_file[[#This Row],[Order_ID]]&amp;"_"&amp;TEXT(Nikes_Sales_Dataset___Working_file[[#This Row],[Cleaned Order Date]],"yyyymmdd")</f>
        <v>2946_Unknown Date</v>
      </c>
      <c r="C948" s="1" t="s">
        <v>13</v>
      </c>
      <c r="D948" s="1" t="s">
        <v>30</v>
      </c>
      <c r="E948" s="1" t="s">
        <v>50</v>
      </c>
      <c r="F948" s="1" t="s">
        <v>32</v>
      </c>
      <c r="G948" s="1" t="s">
        <v>32</v>
      </c>
      <c r="I948" s="3">
        <f>IF(ISBLANK(Nikes_Sales_Dataset___Working_file[[#This Row],[Units_Sold]]),IF(Nikes_Sales_Dataset___Working_file[[#This Row],[Profit]]&lt;0,0,1),Nikes_Sales_Dataset___Working_file[[#This Row],[Units_Sold]])</f>
        <v>1</v>
      </c>
      <c r="J948">
        <v>5691.68</v>
      </c>
      <c r="K948" s="9">
        <f>IF(ISBLANK(Nikes_Sales_Dataset___Working_file[[#This Row],[MRP]]),MEDIAN(Nikes_Sales_Dataset___Working_file[[#All],[MRP]]),Nikes_Sales_Dataset___Working_file[[#This Row],[MRP]])</f>
        <v>5691.68</v>
      </c>
      <c r="L948">
        <v>0.62</v>
      </c>
      <c r="M948">
        <f>IF(ISBLANK(Nikes_Sales_Dataset___Working_file[[#This Row],[Discount_Applied]]),0,Nikes_Sales_Dataset___Working_file[[#This Row],[Discount_Applied]])</f>
        <v>0.62</v>
      </c>
      <c r="N948" s="9">
        <f>Nikes_Sales_Dataset___Working_file[[#This Row],[MRP Final]]*(1-Nikes_Sales_Dataset___Working_file[[#This Row],[Cleaned Discount]])</f>
        <v>2162.8384000000001</v>
      </c>
      <c r="O948">
        <v>0</v>
      </c>
      <c r="P948" s="3">
        <f>Nikes_Sales_Dataset___Working_file[[#This Row],[Sales Price]]*Nikes_Sales_Dataset___Working_file[[#This Row],[Units Sold Filled]]</f>
        <v>2162.8384000000001</v>
      </c>
      <c r="Q948" s="2"/>
      <c r="R948" s="7" t="str">
        <f>IF(ISBLANK(Nikes_Sales_Dataset___Working_file[[#This Row],[Order_Date]]),"Unknown Date",Nikes_Sales_Dataset___Working_file[[#This Row],[Order_Date]])</f>
        <v>Unknown Date</v>
      </c>
      <c r="S948" s="7" t="str">
        <f>IF(ISNUMBER(Nikes_Sales_Dataset___Working_file[[#This Row],[Cleaned Order Date]]),TEXT(Nikes_Sales_Dataset___Working_file[[#This Row],[Cleaned Order Date]],"mmm"),"Unknown")</f>
        <v>Unknown</v>
      </c>
      <c r="T948" s="7" t="str">
        <f>IF(ISNUMBER(Nikes_Sales_Dataset___Working_file[[#This Row],[Cleaned Order Date]]),TEXT(Nikes_Sales_Dataset___Working_file[[#This Row],[Cleaned Order Date]],"yyyy"),"Unknown")</f>
        <v>Unknown</v>
      </c>
      <c r="U948" s="1" t="s">
        <v>22</v>
      </c>
      <c r="V948" s="1" t="s">
        <v>18</v>
      </c>
      <c r="W948" s="1" t="s">
        <v>36</v>
      </c>
      <c r="X948" s="9">
        <v>3129.43</v>
      </c>
    </row>
    <row r="949" spans="1:24" x14ac:dyDescent="0.25">
      <c r="A949" s="4">
        <v>2947</v>
      </c>
      <c r="B949" s="4" t="str">
        <f>Nikes_Sales_Dataset___Working_file[[#This Row],[Order_ID]]&amp;"_"&amp;TEXT(Nikes_Sales_Dataset___Working_file[[#This Row],[Cleaned Order Date]],"yyyymmdd")</f>
        <v>2947_20241204</v>
      </c>
      <c r="C949" s="1" t="s">
        <v>19</v>
      </c>
      <c r="D949" s="1" t="s">
        <v>26</v>
      </c>
      <c r="E949" s="1" t="s">
        <v>27</v>
      </c>
      <c r="F949" s="1" t="s">
        <v>32</v>
      </c>
      <c r="G949" s="1" t="s">
        <v>32</v>
      </c>
      <c r="I949" s="3">
        <f>IF(ISBLANK(Nikes_Sales_Dataset___Working_file[[#This Row],[Units_Sold]]),IF(Nikes_Sales_Dataset___Working_file[[#This Row],[Profit]]&lt;0,0,1),Nikes_Sales_Dataset___Working_file[[#This Row],[Units_Sold]])</f>
        <v>1</v>
      </c>
      <c r="J949">
        <v>4113.4799999999996</v>
      </c>
      <c r="K949" s="9">
        <f>IF(ISBLANK(Nikes_Sales_Dataset___Working_file[[#This Row],[MRP]]),MEDIAN(Nikes_Sales_Dataset___Working_file[[#All],[MRP]]),Nikes_Sales_Dataset___Working_file[[#This Row],[MRP]])</f>
        <v>4113.4799999999996</v>
      </c>
      <c r="L949">
        <v>0.38</v>
      </c>
      <c r="M949">
        <f>IF(ISBLANK(Nikes_Sales_Dataset___Working_file[[#This Row],[Discount_Applied]]),0,Nikes_Sales_Dataset___Working_file[[#This Row],[Discount_Applied]])</f>
        <v>0.38</v>
      </c>
      <c r="N949" s="9">
        <f>Nikes_Sales_Dataset___Working_file[[#This Row],[MRP Final]]*(1-Nikes_Sales_Dataset___Working_file[[#This Row],[Cleaned Discount]])</f>
        <v>2550.3575999999998</v>
      </c>
      <c r="O949">
        <v>0</v>
      </c>
      <c r="P949" s="3">
        <f>Nikes_Sales_Dataset___Working_file[[#This Row],[Sales Price]]*Nikes_Sales_Dataset___Working_file[[#This Row],[Units Sold Filled]]</f>
        <v>2550.3575999999998</v>
      </c>
      <c r="Q949" s="2">
        <v>45630</v>
      </c>
      <c r="R949" s="7">
        <f>IF(ISBLANK(Nikes_Sales_Dataset___Working_file[[#This Row],[Order_Date]]),"Unknown Date",Nikes_Sales_Dataset___Working_file[[#This Row],[Order_Date]])</f>
        <v>45630</v>
      </c>
      <c r="S949" s="7" t="str">
        <f>IF(ISNUMBER(Nikes_Sales_Dataset___Working_file[[#This Row],[Cleaned Order Date]]),TEXT(Nikes_Sales_Dataset___Working_file[[#This Row],[Cleaned Order Date]],"mmm"),"Unknown")</f>
        <v>Dec</v>
      </c>
      <c r="T949" s="7" t="str">
        <f>IF(ISNUMBER(Nikes_Sales_Dataset___Working_file[[#This Row],[Cleaned Order Date]]),TEXT(Nikes_Sales_Dataset___Working_file[[#This Row],[Cleaned Order Date]],"yyyy"),"Unknown")</f>
        <v>2024</v>
      </c>
      <c r="U949" s="1" t="s">
        <v>17</v>
      </c>
      <c r="V949" s="1" t="s">
        <v>25</v>
      </c>
      <c r="W949" s="1" t="s">
        <v>25</v>
      </c>
      <c r="X949" s="9">
        <v>1604.63</v>
      </c>
    </row>
    <row r="950" spans="1:24" x14ac:dyDescent="0.25">
      <c r="A950" s="4">
        <v>2948</v>
      </c>
      <c r="B950" s="4" t="str">
        <f>Nikes_Sales_Dataset___Working_file[[#This Row],[Order_ID]]&amp;"_"&amp;TEXT(Nikes_Sales_Dataset___Working_file[[#This Row],[Cleaned Order Date]],"yyyymmdd")</f>
        <v>2948_20250419</v>
      </c>
      <c r="C950" s="1" t="s">
        <v>35</v>
      </c>
      <c r="D950" s="1" t="s">
        <v>43</v>
      </c>
      <c r="E950" s="1" t="s">
        <v>51</v>
      </c>
      <c r="F950" s="1" t="s">
        <v>49</v>
      </c>
      <c r="G950" s="1" t="s">
        <v>16</v>
      </c>
      <c r="H950">
        <v>0</v>
      </c>
      <c r="I950" s="3">
        <f>IF(ISBLANK(Nikes_Sales_Dataset___Working_file[[#This Row],[Units_Sold]]),IF(Nikes_Sales_Dataset___Working_file[[#This Row],[Profit]]&lt;0,0,1),Nikes_Sales_Dataset___Working_file[[#This Row],[Units_Sold]])</f>
        <v>0</v>
      </c>
      <c r="K950" s="9">
        <f>IF(ISBLANK(Nikes_Sales_Dataset___Working_file[[#This Row],[MRP]]),MEDIAN(Nikes_Sales_Dataset___Working_file[[#All],[MRP]]),Nikes_Sales_Dataset___Working_file[[#This Row],[MRP]])</f>
        <v>6110.0300000000007</v>
      </c>
      <c r="L950">
        <v>0.16</v>
      </c>
      <c r="M950">
        <f>IF(ISBLANK(Nikes_Sales_Dataset___Working_file[[#This Row],[Discount_Applied]]),0,Nikes_Sales_Dataset___Working_file[[#This Row],[Discount_Applied]])</f>
        <v>0.16</v>
      </c>
      <c r="N950" s="9">
        <f>Nikes_Sales_Dataset___Working_file[[#This Row],[MRP Final]]*(1-Nikes_Sales_Dataset___Working_file[[#This Row],[Cleaned Discount]])</f>
        <v>5132.4252000000006</v>
      </c>
      <c r="O950">
        <v>0</v>
      </c>
      <c r="P950" s="3">
        <f>Nikes_Sales_Dataset___Working_file[[#This Row],[Sales Price]]*Nikes_Sales_Dataset___Working_file[[#This Row],[Units Sold Filled]]</f>
        <v>0</v>
      </c>
      <c r="Q950" s="2">
        <v>45766</v>
      </c>
      <c r="R950" s="7">
        <f>IF(ISBLANK(Nikes_Sales_Dataset___Working_file[[#This Row],[Order_Date]]),"Unknown Date",Nikes_Sales_Dataset___Working_file[[#This Row],[Order_Date]])</f>
        <v>45766</v>
      </c>
      <c r="S950" s="7" t="str">
        <f>IF(ISNUMBER(Nikes_Sales_Dataset___Working_file[[#This Row],[Cleaned Order Date]]),TEXT(Nikes_Sales_Dataset___Working_file[[#This Row],[Cleaned Order Date]],"mmm"),"Unknown")</f>
        <v>Apr</v>
      </c>
      <c r="T950" s="7" t="str">
        <f>IF(ISNUMBER(Nikes_Sales_Dataset___Working_file[[#This Row],[Cleaned Order Date]]),TEXT(Nikes_Sales_Dataset___Working_file[[#This Row],[Cleaned Order Date]],"yyyy"),"Unknown")</f>
        <v>2025</v>
      </c>
      <c r="U950" s="1" t="s">
        <v>17</v>
      </c>
      <c r="V950" s="1" t="s">
        <v>45</v>
      </c>
      <c r="W950" s="1" t="s">
        <v>45</v>
      </c>
      <c r="X950" s="9">
        <v>1708.88</v>
      </c>
    </row>
    <row r="951" spans="1:24" x14ac:dyDescent="0.25">
      <c r="A951" s="4">
        <v>2949</v>
      </c>
      <c r="B951" s="4" t="str">
        <f>Nikes_Sales_Dataset___Working_file[[#This Row],[Order_ID]]&amp;"_"&amp;TEXT(Nikes_Sales_Dataset___Working_file[[#This Row],[Cleaned Order Date]],"yyyymmdd")</f>
        <v>2949_20250705</v>
      </c>
      <c r="C951" s="1" t="s">
        <v>35</v>
      </c>
      <c r="D951" s="1" t="s">
        <v>30</v>
      </c>
      <c r="E951" s="1" t="s">
        <v>31</v>
      </c>
      <c r="F951" s="1" t="s">
        <v>16</v>
      </c>
      <c r="G951" s="1" t="s">
        <v>16</v>
      </c>
      <c r="I951" s="3">
        <f>IF(ISBLANK(Nikes_Sales_Dataset___Working_file[[#This Row],[Units_Sold]]),IF(Nikes_Sales_Dataset___Working_file[[#This Row],[Profit]]&lt;0,0,1),Nikes_Sales_Dataset___Working_file[[#This Row],[Units_Sold]])</f>
        <v>1</v>
      </c>
      <c r="K951" s="9">
        <f>IF(ISBLANK(Nikes_Sales_Dataset___Working_file[[#This Row],[MRP]]),MEDIAN(Nikes_Sales_Dataset___Working_file[[#All],[MRP]]),Nikes_Sales_Dataset___Working_file[[#This Row],[MRP]])</f>
        <v>6110.0300000000007</v>
      </c>
      <c r="L951">
        <v>0.49</v>
      </c>
      <c r="M951">
        <f>IF(ISBLANK(Nikes_Sales_Dataset___Working_file[[#This Row],[Discount_Applied]]),0,Nikes_Sales_Dataset___Working_file[[#This Row],[Discount_Applied]])</f>
        <v>0.49</v>
      </c>
      <c r="N951" s="9">
        <f>Nikes_Sales_Dataset___Working_file[[#This Row],[MRP Final]]*(1-Nikes_Sales_Dataset___Working_file[[#This Row],[Cleaned Discount]])</f>
        <v>3116.1153000000004</v>
      </c>
      <c r="O951">
        <v>0</v>
      </c>
      <c r="P951" s="3">
        <f>Nikes_Sales_Dataset___Working_file[[#This Row],[Sales Price]]*Nikes_Sales_Dataset___Working_file[[#This Row],[Units Sold Filled]]</f>
        <v>3116.1153000000004</v>
      </c>
      <c r="Q951" s="2">
        <v>45843</v>
      </c>
      <c r="R951" s="7">
        <f>IF(ISBLANK(Nikes_Sales_Dataset___Working_file[[#This Row],[Order_Date]]),"Unknown Date",Nikes_Sales_Dataset___Working_file[[#This Row],[Order_Date]])</f>
        <v>45843</v>
      </c>
      <c r="S951" s="7" t="str">
        <f>IF(ISNUMBER(Nikes_Sales_Dataset___Working_file[[#This Row],[Cleaned Order Date]]),TEXT(Nikes_Sales_Dataset___Working_file[[#This Row],[Cleaned Order Date]],"mmm"),"Unknown")</f>
        <v>Jul</v>
      </c>
      <c r="T951" s="7" t="str">
        <f>IF(ISNUMBER(Nikes_Sales_Dataset___Working_file[[#This Row],[Cleaned Order Date]]),TEXT(Nikes_Sales_Dataset___Working_file[[#This Row],[Cleaned Order Date]],"yyyy"),"Unknown")</f>
        <v>2025</v>
      </c>
      <c r="U951" s="1" t="s">
        <v>17</v>
      </c>
      <c r="V951" s="1" t="s">
        <v>33</v>
      </c>
      <c r="W951" s="1" t="s">
        <v>33</v>
      </c>
      <c r="X951" s="9">
        <v>698.79</v>
      </c>
    </row>
    <row r="952" spans="1:24" x14ac:dyDescent="0.25">
      <c r="A952" s="4">
        <v>2950</v>
      </c>
      <c r="B952" s="4" t="str">
        <f>Nikes_Sales_Dataset___Working_file[[#This Row],[Order_ID]]&amp;"_"&amp;TEXT(Nikes_Sales_Dataset___Working_file[[#This Row],[Cleaned Order Date]],"yyyymmdd")</f>
        <v>2950_Unknown Date</v>
      </c>
      <c r="C952" s="1" t="s">
        <v>19</v>
      </c>
      <c r="D952" s="1" t="s">
        <v>30</v>
      </c>
      <c r="E952" s="1" t="s">
        <v>31</v>
      </c>
      <c r="F952" s="1" t="s">
        <v>16</v>
      </c>
      <c r="G952" s="1" t="s">
        <v>16</v>
      </c>
      <c r="I952" s="3">
        <f>IF(ISBLANK(Nikes_Sales_Dataset___Working_file[[#This Row],[Units_Sold]]),IF(Nikes_Sales_Dataset___Working_file[[#This Row],[Profit]]&lt;0,0,1),Nikes_Sales_Dataset___Working_file[[#This Row],[Units_Sold]])</f>
        <v>1</v>
      </c>
      <c r="J952">
        <v>9151.36</v>
      </c>
      <c r="K952" s="9">
        <f>IF(ISBLANK(Nikes_Sales_Dataset___Working_file[[#This Row],[MRP]]),MEDIAN(Nikes_Sales_Dataset___Working_file[[#All],[MRP]]),Nikes_Sales_Dataset___Working_file[[#This Row],[MRP]])</f>
        <v>9151.36</v>
      </c>
      <c r="M952">
        <f>IF(ISBLANK(Nikes_Sales_Dataset___Working_file[[#This Row],[Discount_Applied]]),0,Nikes_Sales_Dataset___Working_file[[#This Row],[Discount_Applied]])</f>
        <v>0</v>
      </c>
      <c r="N952" s="9">
        <f>Nikes_Sales_Dataset___Working_file[[#This Row],[MRP Final]]*(1-Nikes_Sales_Dataset___Working_file[[#This Row],[Cleaned Discount]])</f>
        <v>9151.36</v>
      </c>
      <c r="O952">
        <v>0</v>
      </c>
      <c r="P952" s="3">
        <f>Nikes_Sales_Dataset___Working_file[[#This Row],[Sales Price]]*Nikes_Sales_Dataset___Working_file[[#This Row],[Units Sold Filled]]</f>
        <v>9151.36</v>
      </c>
      <c r="Q952" s="2"/>
      <c r="R952" s="7" t="str">
        <f>IF(ISBLANK(Nikes_Sales_Dataset___Working_file[[#This Row],[Order_Date]]),"Unknown Date",Nikes_Sales_Dataset___Working_file[[#This Row],[Order_Date]])</f>
        <v>Unknown Date</v>
      </c>
      <c r="S952" s="7" t="str">
        <f>IF(ISNUMBER(Nikes_Sales_Dataset___Working_file[[#This Row],[Cleaned Order Date]]),TEXT(Nikes_Sales_Dataset___Working_file[[#This Row],[Cleaned Order Date]],"mmm"),"Unknown")</f>
        <v>Unknown</v>
      </c>
      <c r="T952" s="7" t="str">
        <f>IF(ISNUMBER(Nikes_Sales_Dataset___Working_file[[#This Row],[Cleaned Order Date]]),TEXT(Nikes_Sales_Dataset___Working_file[[#This Row],[Cleaned Order Date]],"yyyy"),"Unknown")</f>
        <v>Unknown</v>
      </c>
      <c r="U952" s="1" t="s">
        <v>17</v>
      </c>
      <c r="V952" s="1" t="s">
        <v>29</v>
      </c>
      <c r="W952" s="1" t="s">
        <v>29</v>
      </c>
      <c r="X952" s="9">
        <v>2540.27</v>
      </c>
    </row>
    <row r="953" spans="1:24" x14ac:dyDescent="0.25">
      <c r="A953" s="4">
        <v>2036</v>
      </c>
      <c r="B953" s="4" t="str">
        <f>Nikes_Sales_Dataset___Working_file[[#This Row],[Order_ID]]&amp;"_"&amp;TEXT(Nikes_Sales_Dataset___Working_file[[#This Row],[Cleaned Order Date]],"yyyymmdd")</f>
        <v>2036_Unknown Date</v>
      </c>
      <c r="C953" s="1" t="s">
        <v>19</v>
      </c>
      <c r="D953" s="1" t="s">
        <v>20</v>
      </c>
      <c r="E953" s="1" t="s">
        <v>24</v>
      </c>
      <c r="F953" s="1" t="s">
        <v>32</v>
      </c>
      <c r="G953" s="1" t="s">
        <v>32</v>
      </c>
      <c r="H953">
        <v>2</v>
      </c>
      <c r="I953" s="3">
        <f>IF(ISBLANK(Nikes_Sales_Dataset___Working_file[[#This Row],[Units_Sold]]),IF(Nikes_Sales_Dataset___Working_file[[#This Row],[Profit]]&lt;0,0,1),Nikes_Sales_Dataset___Working_file[[#This Row],[Units_Sold]])</f>
        <v>2</v>
      </c>
      <c r="K953" s="9">
        <f>IF(ISBLANK(Nikes_Sales_Dataset___Working_file[[#This Row],[MRP]]),MEDIAN(Nikes_Sales_Dataset___Working_file[[#All],[MRP]]),Nikes_Sales_Dataset___Working_file[[#This Row],[MRP]])</f>
        <v>6110.0300000000007</v>
      </c>
      <c r="L953">
        <v>0.76</v>
      </c>
      <c r="M953">
        <f>IF(ISBLANK(Nikes_Sales_Dataset___Working_file[[#This Row],[Discount_Applied]]),0,Nikes_Sales_Dataset___Working_file[[#This Row],[Discount_Applied]])</f>
        <v>0.76</v>
      </c>
      <c r="N953" s="9">
        <f>Nikes_Sales_Dataset___Working_file[[#This Row],[MRP Final]]*(1-Nikes_Sales_Dataset___Working_file[[#This Row],[Cleaned Discount]])</f>
        <v>1466.4072000000001</v>
      </c>
      <c r="O953">
        <v>0</v>
      </c>
      <c r="P953" s="3">
        <f>Nikes_Sales_Dataset___Working_file[[#This Row],[Sales Price]]*Nikes_Sales_Dataset___Working_file[[#This Row],[Units Sold Filled]]</f>
        <v>2932.8144000000002</v>
      </c>
      <c r="Q953" s="2"/>
      <c r="R953" s="7" t="str">
        <f>IF(ISBLANK(Nikes_Sales_Dataset___Working_file[[#This Row],[Order_Date]]),"Unknown Date",Nikes_Sales_Dataset___Working_file[[#This Row],[Order_Date]])</f>
        <v>Unknown Date</v>
      </c>
      <c r="S953" s="7" t="str">
        <f>IF(ISNUMBER(Nikes_Sales_Dataset___Working_file[[#This Row],[Cleaned Order Date]]),TEXT(Nikes_Sales_Dataset___Working_file[[#This Row],[Cleaned Order Date]],"mmm"),"Unknown")</f>
        <v>Unknown</v>
      </c>
      <c r="T953" s="7" t="str">
        <f>IF(ISNUMBER(Nikes_Sales_Dataset___Working_file[[#This Row],[Cleaned Order Date]]),TEXT(Nikes_Sales_Dataset___Working_file[[#This Row],[Cleaned Order Date]],"yyyy"),"Unknown")</f>
        <v>Unknown</v>
      </c>
      <c r="U953" s="1" t="s">
        <v>17</v>
      </c>
      <c r="V953" s="1" t="s">
        <v>25</v>
      </c>
      <c r="W953" s="1" t="s">
        <v>25</v>
      </c>
      <c r="X953" s="9">
        <v>2469.75</v>
      </c>
    </row>
    <row r="954" spans="1:24" x14ac:dyDescent="0.25">
      <c r="A954" s="4">
        <v>2952</v>
      </c>
      <c r="B954" s="4" t="str">
        <f>Nikes_Sales_Dataset___Working_file[[#This Row],[Order_ID]]&amp;"_"&amp;TEXT(Nikes_Sales_Dataset___Working_file[[#This Row],[Cleaned Order Date]],"yyyymmdd")</f>
        <v>2952_20240913</v>
      </c>
      <c r="C954" s="1" t="s">
        <v>13</v>
      </c>
      <c r="D954" s="1" t="s">
        <v>14</v>
      </c>
      <c r="E954" s="1" t="s">
        <v>15</v>
      </c>
      <c r="F954" s="1" t="s">
        <v>32</v>
      </c>
      <c r="G954" s="1" t="s">
        <v>32</v>
      </c>
      <c r="I954" s="3">
        <f>IF(ISBLANK(Nikes_Sales_Dataset___Working_file[[#This Row],[Units_Sold]]),IF(Nikes_Sales_Dataset___Working_file[[#This Row],[Profit]]&lt;0,0,1),Nikes_Sales_Dataset___Working_file[[#This Row],[Units_Sold]])</f>
        <v>1</v>
      </c>
      <c r="J954">
        <v>5443.44</v>
      </c>
      <c r="K954" s="9">
        <f>IF(ISBLANK(Nikes_Sales_Dataset___Working_file[[#This Row],[MRP]]),MEDIAN(Nikes_Sales_Dataset___Working_file[[#All],[MRP]]),Nikes_Sales_Dataset___Working_file[[#This Row],[MRP]])</f>
        <v>5443.44</v>
      </c>
      <c r="M954">
        <f>IF(ISBLANK(Nikes_Sales_Dataset___Working_file[[#This Row],[Discount_Applied]]),0,Nikes_Sales_Dataset___Working_file[[#This Row],[Discount_Applied]])</f>
        <v>0</v>
      </c>
      <c r="N954" s="9">
        <f>Nikes_Sales_Dataset___Working_file[[#This Row],[MRP Final]]*(1-Nikes_Sales_Dataset___Working_file[[#This Row],[Cleaned Discount]])</f>
        <v>5443.44</v>
      </c>
      <c r="O954">
        <v>0</v>
      </c>
      <c r="P954" s="3">
        <f>Nikes_Sales_Dataset___Working_file[[#This Row],[Sales Price]]*Nikes_Sales_Dataset___Working_file[[#This Row],[Units Sold Filled]]</f>
        <v>5443.44</v>
      </c>
      <c r="Q954" s="2">
        <v>45548</v>
      </c>
      <c r="R954" s="7">
        <f>IF(ISBLANK(Nikes_Sales_Dataset___Working_file[[#This Row],[Order_Date]]),"Unknown Date",Nikes_Sales_Dataset___Working_file[[#This Row],[Order_Date]])</f>
        <v>45548</v>
      </c>
      <c r="S954" s="7" t="str">
        <f>IF(ISNUMBER(Nikes_Sales_Dataset___Working_file[[#This Row],[Cleaned Order Date]]),TEXT(Nikes_Sales_Dataset___Working_file[[#This Row],[Cleaned Order Date]],"mmm"),"Unknown")</f>
        <v>Sep</v>
      </c>
      <c r="T954" s="7" t="str">
        <f>IF(ISNUMBER(Nikes_Sales_Dataset___Working_file[[#This Row],[Cleaned Order Date]]),TEXT(Nikes_Sales_Dataset___Working_file[[#This Row],[Cleaned Order Date]],"yyyy"),"Unknown")</f>
        <v>2024</v>
      </c>
      <c r="U954" s="1" t="s">
        <v>22</v>
      </c>
      <c r="V954" s="1" t="s">
        <v>45</v>
      </c>
      <c r="W954" s="1" t="s">
        <v>45</v>
      </c>
      <c r="X954" s="9">
        <v>2237.39</v>
      </c>
    </row>
    <row r="955" spans="1:24" x14ac:dyDescent="0.25">
      <c r="A955" s="4">
        <v>2049</v>
      </c>
      <c r="B955" s="4" t="str">
        <f>Nikes_Sales_Dataset___Working_file[[#This Row],[Order_ID]]&amp;"_"&amp;TEXT(Nikes_Sales_Dataset___Working_file[[#This Row],[Cleaned Order Date]],"yyyymmdd")</f>
        <v>2049_20241204</v>
      </c>
      <c r="C955" s="1" t="s">
        <v>35</v>
      </c>
      <c r="D955" s="1" t="s">
        <v>14</v>
      </c>
      <c r="E955" s="1" t="s">
        <v>47</v>
      </c>
      <c r="F955" s="1" t="s">
        <v>16</v>
      </c>
      <c r="G955" s="1" t="s">
        <v>16</v>
      </c>
      <c r="H955">
        <v>2</v>
      </c>
      <c r="I955" s="3">
        <f>IF(ISBLANK(Nikes_Sales_Dataset___Working_file[[#This Row],[Units_Sold]]),IF(Nikes_Sales_Dataset___Working_file[[#This Row],[Profit]]&lt;0,0,1),Nikes_Sales_Dataset___Working_file[[#This Row],[Units_Sold]])</f>
        <v>2</v>
      </c>
      <c r="K955" s="9">
        <f>IF(ISBLANK(Nikes_Sales_Dataset___Working_file[[#This Row],[MRP]]),MEDIAN(Nikes_Sales_Dataset___Working_file[[#All],[MRP]]),Nikes_Sales_Dataset___Working_file[[#This Row],[MRP]])</f>
        <v>6110.0300000000007</v>
      </c>
      <c r="L955">
        <v>1.08</v>
      </c>
      <c r="M955">
        <f>IF(ISBLANK(Nikes_Sales_Dataset___Working_file[[#This Row],[Discount_Applied]]),0,Nikes_Sales_Dataset___Working_file[[#This Row],[Discount_Applied]])</f>
        <v>1.08</v>
      </c>
      <c r="N955" s="9">
        <f>Nikes_Sales_Dataset___Working_file[[#This Row],[MRP Final]]*(1-Nikes_Sales_Dataset___Working_file[[#This Row],[Cleaned Discount]])</f>
        <v>-488.80240000000049</v>
      </c>
      <c r="O955">
        <v>0</v>
      </c>
      <c r="P955" s="3">
        <f>Nikes_Sales_Dataset___Working_file[[#This Row],[Sales Price]]*Nikes_Sales_Dataset___Working_file[[#This Row],[Units Sold Filled]]</f>
        <v>-977.60480000000098</v>
      </c>
      <c r="Q955" s="2">
        <v>45630</v>
      </c>
      <c r="R955" s="7">
        <f>IF(ISBLANK(Nikes_Sales_Dataset___Working_file[[#This Row],[Order_Date]]),"Unknown Date",Nikes_Sales_Dataset___Working_file[[#This Row],[Order_Date]])</f>
        <v>45630</v>
      </c>
      <c r="S955" s="7" t="str">
        <f>IF(ISNUMBER(Nikes_Sales_Dataset___Working_file[[#This Row],[Cleaned Order Date]]),TEXT(Nikes_Sales_Dataset___Working_file[[#This Row],[Cleaned Order Date]],"mmm"),"Unknown")</f>
        <v>Dec</v>
      </c>
      <c r="T955" s="7" t="str">
        <f>IF(ISNUMBER(Nikes_Sales_Dataset___Working_file[[#This Row],[Cleaned Order Date]]),TEXT(Nikes_Sales_Dataset___Working_file[[#This Row],[Cleaned Order Date]],"yyyy"),"Unknown")</f>
        <v>2024</v>
      </c>
      <c r="U955" s="1" t="s">
        <v>17</v>
      </c>
      <c r="V955" s="1" t="s">
        <v>36</v>
      </c>
      <c r="W955" s="1" t="s">
        <v>36</v>
      </c>
      <c r="X955" s="9">
        <v>-400.59</v>
      </c>
    </row>
    <row r="956" spans="1:24" x14ac:dyDescent="0.25">
      <c r="A956" s="4">
        <v>2954</v>
      </c>
      <c r="B956" s="4" t="str">
        <f>Nikes_Sales_Dataset___Working_file[[#This Row],[Order_ID]]&amp;"_"&amp;TEXT(Nikes_Sales_Dataset___Working_file[[#This Row],[Cleaned Order Date]],"yyyymmdd")</f>
        <v>2954_Unknown Date</v>
      </c>
      <c r="C956" s="1" t="s">
        <v>19</v>
      </c>
      <c r="D956" s="1" t="s">
        <v>14</v>
      </c>
      <c r="E956" s="1" t="s">
        <v>34</v>
      </c>
      <c r="F956" s="1" t="s">
        <v>28</v>
      </c>
      <c r="G956" s="1" t="s">
        <v>28</v>
      </c>
      <c r="H956">
        <v>-1</v>
      </c>
      <c r="I956" s="3">
        <f>IF(ISBLANK(Nikes_Sales_Dataset___Working_file[[#This Row],[Units_Sold]]),IF(Nikes_Sales_Dataset___Working_file[[#This Row],[Profit]]&lt;0,0,1),Nikes_Sales_Dataset___Working_file[[#This Row],[Units_Sold]])</f>
        <v>-1</v>
      </c>
      <c r="J956">
        <v>4709.79</v>
      </c>
      <c r="K956" s="9">
        <f>IF(ISBLANK(Nikes_Sales_Dataset___Working_file[[#This Row],[MRP]]),MEDIAN(Nikes_Sales_Dataset___Working_file[[#All],[MRP]]),Nikes_Sales_Dataset___Working_file[[#This Row],[MRP]])</f>
        <v>4709.79</v>
      </c>
      <c r="M956">
        <f>IF(ISBLANK(Nikes_Sales_Dataset___Working_file[[#This Row],[Discount_Applied]]),0,Nikes_Sales_Dataset___Working_file[[#This Row],[Discount_Applied]])</f>
        <v>0</v>
      </c>
      <c r="N956" s="9">
        <f>Nikes_Sales_Dataset___Working_file[[#This Row],[MRP Final]]*(1-Nikes_Sales_Dataset___Working_file[[#This Row],[Cleaned Discount]])</f>
        <v>4709.79</v>
      </c>
      <c r="O956">
        <v>0</v>
      </c>
      <c r="P956" s="3">
        <f>Nikes_Sales_Dataset___Working_file[[#This Row],[Sales Price]]*Nikes_Sales_Dataset___Working_file[[#This Row],[Units Sold Filled]]</f>
        <v>-4709.79</v>
      </c>
      <c r="Q956" s="2"/>
      <c r="R956" s="7" t="str">
        <f>IF(ISBLANK(Nikes_Sales_Dataset___Working_file[[#This Row],[Order_Date]]),"Unknown Date",Nikes_Sales_Dataset___Working_file[[#This Row],[Order_Date]])</f>
        <v>Unknown Date</v>
      </c>
      <c r="S956" s="7" t="str">
        <f>IF(ISNUMBER(Nikes_Sales_Dataset___Working_file[[#This Row],[Cleaned Order Date]]),TEXT(Nikes_Sales_Dataset___Working_file[[#This Row],[Cleaned Order Date]],"mmm"),"Unknown")</f>
        <v>Unknown</v>
      </c>
      <c r="T956" s="7" t="str">
        <f>IF(ISNUMBER(Nikes_Sales_Dataset___Working_file[[#This Row],[Cleaned Order Date]]),TEXT(Nikes_Sales_Dataset___Working_file[[#This Row],[Cleaned Order Date]],"yyyy"),"Unknown")</f>
        <v>Unknown</v>
      </c>
      <c r="U956" s="1" t="s">
        <v>22</v>
      </c>
      <c r="V956" s="1" t="s">
        <v>29</v>
      </c>
      <c r="W956" s="1" t="s">
        <v>29</v>
      </c>
      <c r="X956" s="9">
        <v>3397.29</v>
      </c>
    </row>
    <row r="957" spans="1:24" x14ac:dyDescent="0.25">
      <c r="A957" s="4">
        <v>2955</v>
      </c>
      <c r="B957" s="4" t="str">
        <f>Nikes_Sales_Dataset___Working_file[[#This Row],[Order_ID]]&amp;"_"&amp;TEXT(Nikes_Sales_Dataset___Working_file[[#This Row],[Cleaned Order Date]],"yyyymmdd")</f>
        <v>2955_20240730</v>
      </c>
      <c r="C957" s="1" t="s">
        <v>13</v>
      </c>
      <c r="D957" s="1" t="s">
        <v>43</v>
      </c>
      <c r="E957" s="1" t="s">
        <v>61</v>
      </c>
      <c r="F957" s="1" t="s">
        <v>32</v>
      </c>
      <c r="G957" s="1" t="s">
        <v>32</v>
      </c>
      <c r="I957" s="3">
        <f>IF(ISBLANK(Nikes_Sales_Dataset___Working_file[[#This Row],[Units_Sold]]),IF(Nikes_Sales_Dataset___Working_file[[#This Row],[Profit]]&lt;0,0,1),Nikes_Sales_Dataset___Working_file[[#This Row],[Units_Sold]])</f>
        <v>1</v>
      </c>
      <c r="J957">
        <v>9846.09</v>
      </c>
      <c r="K957" s="9">
        <f>IF(ISBLANK(Nikes_Sales_Dataset___Working_file[[#This Row],[MRP]]),MEDIAN(Nikes_Sales_Dataset___Working_file[[#All],[MRP]]),Nikes_Sales_Dataset___Working_file[[#This Row],[MRP]])</f>
        <v>9846.09</v>
      </c>
      <c r="L957">
        <v>0.12</v>
      </c>
      <c r="M957">
        <f>IF(ISBLANK(Nikes_Sales_Dataset___Working_file[[#This Row],[Discount_Applied]]),0,Nikes_Sales_Dataset___Working_file[[#This Row],[Discount_Applied]])</f>
        <v>0.12</v>
      </c>
      <c r="N957" s="9">
        <f>Nikes_Sales_Dataset___Working_file[[#This Row],[MRP Final]]*(1-Nikes_Sales_Dataset___Working_file[[#This Row],[Cleaned Discount]])</f>
        <v>8664.5591999999997</v>
      </c>
      <c r="O957">
        <v>0</v>
      </c>
      <c r="P957" s="3">
        <f>Nikes_Sales_Dataset___Working_file[[#This Row],[Sales Price]]*Nikes_Sales_Dataset___Working_file[[#This Row],[Units Sold Filled]]</f>
        <v>8664.5591999999997</v>
      </c>
      <c r="Q957" s="2">
        <v>45503</v>
      </c>
      <c r="R957" s="7">
        <f>IF(ISBLANK(Nikes_Sales_Dataset___Working_file[[#This Row],[Order_Date]]),"Unknown Date",Nikes_Sales_Dataset___Working_file[[#This Row],[Order_Date]])</f>
        <v>45503</v>
      </c>
      <c r="S957" s="7" t="str">
        <f>IF(ISNUMBER(Nikes_Sales_Dataset___Working_file[[#This Row],[Cleaned Order Date]]),TEXT(Nikes_Sales_Dataset___Working_file[[#This Row],[Cleaned Order Date]],"mmm"),"Unknown")</f>
        <v>Jul</v>
      </c>
      <c r="T957" s="7" t="str">
        <f>IF(ISNUMBER(Nikes_Sales_Dataset___Working_file[[#This Row],[Cleaned Order Date]]),TEXT(Nikes_Sales_Dataset___Working_file[[#This Row],[Cleaned Order Date]],"yyyy"),"Unknown")</f>
        <v>2024</v>
      </c>
      <c r="U957" s="1" t="s">
        <v>22</v>
      </c>
      <c r="V957" s="1" t="s">
        <v>45</v>
      </c>
      <c r="W957" s="1" t="s">
        <v>45</v>
      </c>
      <c r="X957" s="9">
        <v>2250.9299999999998</v>
      </c>
    </row>
    <row r="958" spans="1:24" x14ac:dyDescent="0.25">
      <c r="A958" s="4">
        <v>2956</v>
      </c>
      <c r="B958" s="4" t="str">
        <f>Nikes_Sales_Dataset___Working_file[[#This Row],[Order_ID]]&amp;"_"&amp;TEXT(Nikes_Sales_Dataset___Working_file[[#This Row],[Cleaned Order Date]],"yyyymmdd")</f>
        <v>2956_20240516</v>
      </c>
      <c r="C958" s="1" t="s">
        <v>13</v>
      </c>
      <c r="D958" s="1" t="s">
        <v>14</v>
      </c>
      <c r="E958" s="1" t="s">
        <v>54</v>
      </c>
      <c r="F958" s="1" t="s">
        <v>41</v>
      </c>
      <c r="G958" s="1" t="s">
        <v>16</v>
      </c>
      <c r="H958">
        <v>4</v>
      </c>
      <c r="I958" s="3">
        <f>IF(ISBLANK(Nikes_Sales_Dataset___Working_file[[#This Row],[Units_Sold]]),IF(Nikes_Sales_Dataset___Working_file[[#This Row],[Profit]]&lt;0,0,1),Nikes_Sales_Dataset___Working_file[[#This Row],[Units_Sold]])</f>
        <v>4</v>
      </c>
      <c r="K958" s="9">
        <f>IF(ISBLANK(Nikes_Sales_Dataset___Working_file[[#This Row],[MRP]]),MEDIAN(Nikes_Sales_Dataset___Working_file[[#All],[MRP]]),Nikes_Sales_Dataset___Working_file[[#This Row],[MRP]])</f>
        <v>6110.0300000000007</v>
      </c>
      <c r="L958">
        <v>0.86</v>
      </c>
      <c r="M958">
        <f>IF(ISBLANK(Nikes_Sales_Dataset___Working_file[[#This Row],[Discount_Applied]]),0,Nikes_Sales_Dataset___Working_file[[#This Row],[Discount_Applied]])</f>
        <v>0.86</v>
      </c>
      <c r="N958" s="9">
        <f>Nikes_Sales_Dataset___Working_file[[#This Row],[MRP Final]]*(1-Nikes_Sales_Dataset___Working_file[[#This Row],[Cleaned Discount]])</f>
        <v>855.40420000000017</v>
      </c>
      <c r="O958">
        <v>0</v>
      </c>
      <c r="P958" s="3">
        <f>Nikes_Sales_Dataset___Working_file[[#This Row],[Sales Price]]*Nikes_Sales_Dataset___Working_file[[#This Row],[Units Sold Filled]]</f>
        <v>3421.6168000000007</v>
      </c>
      <c r="Q958" s="2">
        <v>45428</v>
      </c>
      <c r="R958" s="7">
        <f>IF(ISBLANK(Nikes_Sales_Dataset___Working_file[[#This Row],[Order_Date]]),"Unknown Date",Nikes_Sales_Dataset___Working_file[[#This Row],[Order_Date]])</f>
        <v>45428</v>
      </c>
      <c r="S958" s="7" t="str">
        <f>IF(ISNUMBER(Nikes_Sales_Dataset___Working_file[[#This Row],[Cleaned Order Date]]),TEXT(Nikes_Sales_Dataset___Working_file[[#This Row],[Cleaned Order Date]],"mmm"),"Unknown")</f>
        <v>May</v>
      </c>
      <c r="T958" s="7" t="str">
        <f>IF(ISNUMBER(Nikes_Sales_Dataset___Working_file[[#This Row],[Cleaned Order Date]]),TEXT(Nikes_Sales_Dataset___Working_file[[#This Row],[Cleaned Order Date]],"yyyy"),"Unknown")</f>
        <v>2024</v>
      </c>
      <c r="U958" s="1" t="s">
        <v>17</v>
      </c>
      <c r="V958" s="1" t="s">
        <v>25</v>
      </c>
      <c r="W958" s="1" t="s">
        <v>25</v>
      </c>
      <c r="X958" s="9">
        <v>3144.87</v>
      </c>
    </row>
    <row r="959" spans="1:24" x14ac:dyDescent="0.25">
      <c r="A959" s="4">
        <v>2957</v>
      </c>
      <c r="B959" s="4" t="str">
        <f>Nikes_Sales_Dataset___Working_file[[#This Row],[Order_ID]]&amp;"_"&amp;TEXT(Nikes_Sales_Dataset___Working_file[[#This Row],[Cleaned Order Date]],"yyyymmdd")</f>
        <v>2957_20241119</v>
      </c>
      <c r="C959" s="1" t="s">
        <v>35</v>
      </c>
      <c r="D959" s="1" t="s">
        <v>43</v>
      </c>
      <c r="E959" s="1" t="s">
        <v>52</v>
      </c>
      <c r="F959" s="1" t="s">
        <v>32</v>
      </c>
      <c r="G959" s="1" t="s">
        <v>32</v>
      </c>
      <c r="I959" s="3">
        <f>IF(ISBLANK(Nikes_Sales_Dataset___Working_file[[#This Row],[Units_Sold]]),IF(Nikes_Sales_Dataset___Working_file[[#This Row],[Profit]]&lt;0,0,1),Nikes_Sales_Dataset___Working_file[[#This Row],[Units_Sold]])</f>
        <v>1</v>
      </c>
      <c r="J959">
        <v>5348.89</v>
      </c>
      <c r="K959" s="9">
        <f>IF(ISBLANK(Nikes_Sales_Dataset___Working_file[[#This Row],[MRP]]),MEDIAN(Nikes_Sales_Dataset___Working_file[[#All],[MRP]]),Nikes_Sales_Dataset___Working_file[[#This Row],[MRP]])</f>
        <v>5348.89</v>
      </c>
      <c r="L959">
        <v>0.47</v>
      </c>
      <c r="M959">
        <f>IF(ISBLANK(Nikes_Sales_Dataset___Working_file[[#This Row],[Discount_Applied]]),0,Nikes_Sales_Dataset___Working_file[[#This Row],[Discount_Applied]])</f>
        <v>0.47</v>
      </c>
      <c r="N959" s="9">
        <f>Nikes_Sales_Dataset___Working_file[[#This Row],[MRP Final]]*(1-Nikes_Sales_Dataset___Working_file[[#This Row],[Cleaned Discount]])</f>
        <v>2834.9117000000001</v>
      </c>
      <c r="O959">
        <v>0</v>
      </c>
      <c r="P959" s="3">
        <f>Nikes_Sales_Dataset___Working_file[[#This Row],[Sales Price]]*Nikes_Sales_Dataset___Working_file[[#This Row],[Units Sold Filled]]</f>
        <v>2834.9117000000001</v>
      </c>
      <c r="Q959" s="2">
        <v>45615</v>
      </c>
      <c r="R959" s="7">
        <f>IF(ISBLANK(Nikes_Sales_Dataset___Working_file[[#This Row],[Order_Date]]),"Unknown Date",Nikes_Sales_Dataset___Working_file[[#This Row],[Order_Date]])</f>
        <v>45615</v>
      </c>
      <c r="S959" s="7" t="str">
        <f>IF(ISNUMBER(Nikes_Sales_Dataset___Working_file[[#This Row],[Cleaned Order Date]]),TEXT(Nikes_Sales_Dataset___Working_file[[#This Row],[Cleaned Order Date]],"mmm"),"Unknown")</f>
        <v>Nov</v>
      </c>
      <c r="T959" s="7" t="str">
        <f>IF(ISNUMBER(Nikes_Sales_Dataset___Working_file[[#This Row],[Cleaned Order Date]]),TEXT(Nikes_Sales_Dataset___Working_file[[#This Row],[Cleaned Order Date]],"yyyy"),"Unknown")</f>
        <v>2024</v>
      </c>
      <c r="U959" s="1" t="s">
        <v>17</v>
      </c>
      <c r="V959" s="1" t="s">
        <v>45</v>
      </c>
      <c r="W959" s="1" t="s">
        <v>45</v>
      </c>
      <c r="X959" s="9">
        <v>753.26</v>
      </c>
    </row>
    <row r="960" spans="1:24" x14ac:dyDescent="0.25">
      <c r="A960" s="4">
        <v>2958</v>
      </c>
      <c r="B960" s="4" t="str">
        <f>Nikes_Sales_Dataset___Working_file[[#This Row],[Order_ID]]&amp;"_"&amp;TEXT(Nikes_Sales_Dataset___Working_file[[#This Row],[Cleaned Order Date]],"yyyymmdd")</f>
        <v>2958_20250507</v>
      </c>
      <c r="C960" s="1" t="s">
        <v>19</v>
      </c>
      <c r="D960" s="1" t="s">
        <v>26</v>
      </c>
      <c r="E960" s="1" t="s">
        <v>27</v>
      </c>
      <c r="F960" s="1" t="s">
        <v>41</v>
      </c>
      <c r="G960" s="1" t="s">
        <v>16</v>
      </c>
      <c r="H960">
        <v>4</v>
      </c>
      <c r="I960" s="3">
        <f>IF(ISBLANK(Nikes_Sales_Dataset___Working_file[[#This Row],[Units_Sold]]),IF(Nikes_Sales_Dataset___Working_file[[#This Row],[Profit]]&lt;0,0,1),Nikes_Sales_Dataset___Working_file[[#This Row],[Units_Sold]])</f>
        <v>4</v>
      </c>
      <c r="J960">
        <v>7898.87</v>
      </c>
      <c r="K960" s="9">
        <f>IF(ISBLANK(Nikes_Sales_Dataset___Working_file[[#This Row],[MRP]]),MEDIAN(Nikes_Sales_Dataset___Working_file[[#All],[MRP]]),Nikes_Sales_Dataset___Working_file[[#This Row],[MRP]])</f>
        <v>7898.87</v>
      </c>
      <c r="M960">
        <f>IF(ISBLANK(Nikes_Sales_Dataset___Working_file[[#This Row],[Discount_Applied]]),0,Nikes_Sales_Dataset___Working_file[[#This Row],[Discount_Applied]])</f>
        <v>0</v>
      </c>
      <c r="N960" s="9">
        <f>Nikes_Sales_Dataset___Working_file[[#This Row],[MRP Final]]*(1-Nikes_Sales_Dataset___Working_file[[#This Row],[Cleaned Discount]])</f>
        <v>7898.87</v>
      </c>
      <c r="O960">
        <v>0</v>
      </c>
      <c r="P960" s="3">
        <f>Nikes_Sales_Dataset___Working_file[[#This Row],[Sales Price]]*Nikes_Sales_Dataset___Working_file[[#This Row],[Units Sold Filled]]</f>
        <v>31595.48</v>
      </c>
      <c r="Q960" s="2">
        <v>45784</v>
      </c>
      <c r="R960" s="7">
        <f>IF(ISBLANK(Nikes_Sales_Dataset___Working_file[[#This Row],[Order_Date]]),"Unknown Date",Nikes_Sales_Dataset___Working_file[[#This Row],[Order_Date]])</f>
        <v>45784</v>
      </c>
      <c r="S960" s="7" t="str">
        <f>IF(ISNUMBER(Nikes_Sales_Dataset___Working_file[[#This Row],[Cleaned Order Date]]),TEXT(Nikes_Sales_Dataset___Working_file[[#This Row],[Cleaned Order Date]],"mmm"),"Unknown")</f>
        <v>May</v>
      </c>
      <c r="T960" s="7" t="str">
        <f>IF(ISNUMBER(Nikes_Sales_Dataset___Working_file[[#This Row],[Cleaned Order Date]]),TEXT(Nikes_Sales_Dataset___Working_file[[#This Row],[Cleaned Order Date]],"yyyy"),"Unknown")</f>
        <v>2025</v>
      </c>
      <c r="U960" s="1" t="s">
        <v>17</v>
      </c>
      <c r="V960" s="1" t="s">
        <v>25</v>
      </c>
      <c r="W960" s="1" t="s">
        <v>25</v>
      </c>
      <c r="X960" s="9">
        <v>1097.55</v>
      </c>
    </row>
    <row r="961" spans="1:24" x14ac:dyDescent="0.25">
      <c r="A961" s="4">
        <v>2959</v>
      </c>
      <c r="B961" s="4" t="str">
        <f>Nikes_Sales_Dataset___Working_file[[#This Row],[Order_ID]]&amp;"_"&amp;TEXT(Nikes_Sales_Dataset___Working_file[[#This Row],[Cleaned Order Date]],"yyyymmdd")</f>
        <v>2959_Unknown Date</v>
      </c>
      <c r="C961" s="1" t="s">
        <v>19</v>
      </c>
      <c r="D961" s="1" t="s">
        <v>14</v>
      </c>
      <c r="E961" s="1" t="s">
        <v>15</v>
      </c>
      <c r="F961" s="1" t="s">
        <v>16</v>
      </c>
      <c r="G961" s="1" t="s">
        <v>16</v>
      </c>
      <c r="I961" s="3">
        <f>IF(ISBLANK(Nikes_Sales_Dataset___Working_file[[#This Row],[Units_Sold]]),IF(Nikes_Sales_Dataset___Working_file[[#This Row],[Profit]]&lt;0,0,1),Nikes_Sales_Dataset___Working_file[[#This Row],[Units_Sold]])</f>
        <v>1</v>
      </c>
      <c r="K961" s="9">
        <f>IF(ISBLANK(Nikes_Sales_Dataset___Working_file[[#This Row],[MRP]]),MEDIAN(Nikes_Sales_Dataset___Working_file[[#All],[MRP]]),Nikes_Sales_Dataset___Working_file[[#This Row],[MRP]])</f>
        <v>6110.0300000000007</v>
      </c>
      <c r="M961">
        <f>IF(ISBLANK(Nikes_Sales_Dataset___Working_file[[#This Row],[Discount_Applied]]),0,Nikes_Sales_Dataset___Working_file[[#This Row],[Discount_Applied]])</f>
        <v>0</v>
      </c>
      <c r="N961" s="9">
        <f>Nikes_Sales_Dataset___Working_file[[#This Row],[MRP Final]]*(1-Nikes_Sales_Dataset___Working_file[[#This Row],[Cleaned Discount]])</f>
        <v>6110.0300000000007</v>
      </c>
      <c r="O961">
        <v>0</v>
      </c>
      <c r="P961" s="3">
        <f>Nikes_Sales_Dataset___Working_file[[#This Row],[Sales Price]]*Nikes_Sales_Dataset___Working_file[[#This Row],[Units Sold Filled]]</f>
        <v>6110.0300000000007</v>
      </c>
      <c r="Q961" s="2"/>
      <c r="R961" s="7" t="str">
        <f>IF(ISBLANK(Nikes_Sales_Dataset___Working_file[[#This Row],[Order_Date]]),"Unknown Date",Nikes_Sales_Dataset___Working_file[[#This Row],[Order_Date]])</f>
        <v>Unknown Date</v>
      </c>
      <c r="S961" s="7" t="str">
        <f>IF(ISNUMBER(Nikes_Sales_Dataset___Working_file[[#This Row],[Cleaned Order Date]]),TEXT(Nikes_Sales_Dataset___Working_file[[#This Row],[Cleaned Order Date]],"mmm"),"Unknown")</f>
        <v>Unknown</v>
      </c>
      <c r="T961" s="7" t="str">
        <f>IF(ISNUMBER(Nikes_Sales_Dataset___Working_file[[#This Row],[Cleaned Order Date]]),TEXT(Nikes_Sales_Dataset___Working_file[[#This Row],[Cleaned Order Date]],"yyyy"),"Unknown")</f>
        <v>Unknown</v>
      </c>
      <c r="U961" s="1" t="s">
        <v>22</v>
      </c>
      <c r="V961" s="1" t="s">
        <v>33</v>
      </c>
      <c r="W961" s="1" t="s">
        <v>33</v>
      </c>
      <c r="X961" s="9">
        <v>3166.22</v>
      </c>
    </row>
    <row r="962" spans="1:24" x14ac:dyDescent="0.25">
      <c r="A962" s="4">
        <v>2960</v>
      </c>
      <c r="B962" s="4" t="str">
        <f>Nikes_Sales_Dataset___Working_file[[#This Row],[Order_ID]]&amp;"_"&amp;TEXT(Nikes_Sales_Dataset___Working_file[[#This Row],[Cleaned Order Date]],"yyyymmdd")</f>
        <v>2960_Unknown Date</v>
      </c>
      <c r="C962" s="1" t="s">
        <v>35</v>
      </c>
      <c r="D962" s="1" t="s">
        <v>14</v>
      </c>
      <c r="E962" s="1" t="s">
        <v>54</v>
      </c>
      <c r="F962" s="1" t="s">
        <v>16</v>
      </c>
      <c r="G962" s="1" t="s">
        <v>16</v>
      </c>
      <c r="I962" s="3">
        <f>IF(ISBLANK(Nikes_Sales_Dataset___Working_file[[#This Row],[Units_Sold]]),IF(Nikes_Sales_Dataset___Working_file[[#This Row],[Profit]]&lt;0,0,1),Nikes_Sales_Dataset___Working_file[[#This Row],[Units_Sold]])</f>
        <v>1</v>
      </c>
      <c r="K962" s="9">
        <f>IF(ISBLANK(Nikes_Sales_Dataset___Working_file[[#This Row],[MRP]]),MEDIAN(Nikes_Sales_Dataset___Working_file[[#All],[MRP]]),Nikes_Sales_Dataset___Working_file[[#This Row],[MRP]])</f>
        <v>6110.0300000000007</v>
      </c>
      <c r="M962">
        <f>IF(ISBLANK(Nikes_Sales_Dataset___Working_file[[#This Row],[Discount_Applied]]),0,Nikes_Sales_Dataset___Working_file[[#This Row],[Discount_Applied]])</f>
        <v>0</v>
      </c>
      <c r="N962" s="9">
        <f>Nikes_Sales_Dataset___Working_file[[#This Row],[MRP Final]]*(1-Nikes_Sales_Dataset___Working_file[[#This Row],[Cleaned Discount]])</f>
        <v>6110.0300000000007</v>
      </c>
      <c r="O962">
        <v>0</v>
      </c>
      <c r="P962" s="3">
        <f>Nikes_Sales_Dataset___Working_file[[#This Row],[Sales Price]]*Nikes_Sales_Dataset___Working_file[[#This Row],[Units Sold Filled]]</f>
        <v>6110.0300000000007</v>
      </c>
      <c r="Q962" s="2"/>
      <c r="R962" s="7" t="str">
        <f>IF(ISBLANK(Nikes_Sales_Dataset___Working_file[[#This Row],[Order_Date]]),"Unknown Date",Nikes_Sales_Dataset___Working_file[[#This Row],[Order_Date]])</f>
        <v>Unknown Date</v>
      </c>
      <c r="S962" s="7" t="str">
        <f>IF(ISNUMBER(Nikes_Sales_Dataset___Working_file[[#This Row],[Cleaned Order Date]]),TEXT(Nikes_Sales_Dataset___Working_file[[#This Row],[Cleaned Order Date]],"mmm"),"Unknown")</f>
        <v>Unknown</v>
      </c>
      <c r="T962" s="7" t="str">
        <f>IF(ISNUMBER(Nikes_Sales_Dataset___Working_file[[#This Row],[Cleaned Order Date]]),TEXT(Nikes_Sales_Dataset___Working_file[[#This Row],[Cleaned Order Date]],"yyyy"),"Unknown")</f>
        <v>Unknown</v>
      </c>
      <c r="U962" s="1" t="s">
        <v>22</v>
      </c>
      <c r="V962" s="1" t="s">
        <v>23</v>
      </c>
      <c r="W962" s="1" t="s">
        <v>38</v>
      </c>
      <c r="X962" s="9">
        <v>2620.9299999999998</v>
      </c>
    </row>
    <row r="963" spans="1:24" x14ac:dyDescent="0.25">
      <c r="A963" s="4">
        <v>2961</v>
      </c>
      <c r="B963" s="4" t="str">
        <f>Nikes_Sales_Dataset___Working_file[[#This Row],[Order_ID]]&amp;"_"&amp;TEXT(Nikes_Sales_Dataset___Working_file[[#This Row],[Cleaned Order Date]],"yyyymmdd")</f>
        <v>2961_20241121</v>
      </c>
      <c r="C963" s="1" t="s">
        <v>13</v>
      </c>
      <c r="D963" s="1" t="s">
        <v>20</v>
      </c>
      <c r="E963" s="1" t="s">
        <v>21</v>
      </c>
      <c r="F963" s="1" t="s">
        <v>32</v>
      </c>
      <c r="G963" s="1" t="s">
        <v>32</v>
      </c>
      <c r="I963" s="3">
        <f>IF(ISBLANK(Nikes_Sales_Dataset___Working_file[[#This Row],[Units_Sold]]),IF(Nikes_Sales_Dataset___Working_file[[#This Row],[Profit]]&lt;0,0,1),Nikes_Sales_Dataset___Working_file[[#This Row],[Units_Sold]])</f>
        <v>1</v>
      </c>
      <c r="K963" s="9">
        <f>IF(ISBLANK(Nikes_Sales_Dataset___Working_file[[#This Row],[MRP]]),MEDIAN(Nikes_Sales_Dataset___Working_file[[#All],[MRP]]),Nikes_Sales_Dataset___Working_file[[#This Row],[MRP]])</f>
        <v>6110.0300000000007</v>
      </c>
      <c r="M963">
        <f>IF(ISBLANK(Nikes_Sales_Dataset___Working_file[[#This Row],[Discount_Applied]]),0,Nikes_Sales_Dataset___Working_file[[#This Row],[Discount_Applied]])</f>
        <v>0</v>
      </c>
      <c r="N963" s="9">
        <f>Nikes_Sales_Dataset___Working_file[[#This Row],[MRP Final]]*(1-Nikes_Sales_Dataset___Working_file[[#This Row],[Cleaned Discount]])</f>
        <v>6110.0300000000007</v>
      </c>
      <c r="O963">
        <v>0</v>
      </c>
      <c r="P963" s="3">
        <f>Nikes_Sales_Dataset___Working_file[[#This Row],[Sales Price]]*Nikes_Sales_Dataset___Working_file[[#This Row],[Units Sold Filled]]</f>
        <v>6110.0300000000007</v>
      </c>
      <c r="Q963" s="2">
        <v>45617</v>
      </c>
      <c r="R963" s="7">
        <f>IF(ISBLANK(Nikes_Sales_Dataset___Working_file[[#This Row],[Order_Date]]),"Unknown Date",Nikes_Sales_Dataset___Working_file[[#This Row],[Order_Date]])</f>
        <v>45617</v>
      </c>
      <c r="S963" s="7" t="str">
        <f>IF(ISNUMBER(Nikes_Sales_Dataset___Working_file[[#This Row],[Cleaned Order Date]]),TEXT(Nikes_Sales_Dataset___Working_file[[#This Row],[Cleaned Order Date]],"mmm"),"Unknown")</f>
        <v>Nov</v>
      </c>
      <c r="T963" s="7" t="str">
        <f>IF(ISNUMBER(Nikes_Sales_Dataset___Working_file[[#This Row],[Cleaned Order Date]]),TEXT(Nikes_Sales_Dataset___Working_file[[#This Row],[Cleaned Order Date]],"yyyy"),"Unknown")</f>
        <v>2024</v>
      </c>
      <c r="U963" s="1" t="s">
        <v>22</v>
      </c>
      <c r="V963" s="1" t="s">
        <v>25</v>
      </c>
      <c r="W963" s="1" t="s">
        <v>25</v>
      </c>
      <c r="X963" s="9">
        <v>665.39</v>
      </c>
    </row>
    <row r="964" spans="1:24" x14ac:dyDescent="0.25">
      <c r="A964" s="4">
        <v>2962</v>
      </c>
      <c r="B964" s="4" t="str">
        <f>Nikes_Sales_Dataset___Working_file[[#This Row],[Order_ID]]&amp;"_"&amp;TEXT(Nikes_Sales_Dataset___Working_file[[#This Row],[Cleaned Order Date]],"yyyymmdd")</f>
        <v>2962_Unknown Date</v>
      </c>
      <c r="C964" s="1" t="s">
        <v>19</v>
      </c>
      <c r="D964" s="1" t="s">
        <v>26</v>
      </c>
      <c r="E964" s="1" t="s">
        <v>60</v>
      </c>
      <c r="F964" s="1" t="s">
        <v>46</v>
      </c>
      <c r="G964" s="1" t="s">
        <v>16</v>
      </c>
      <c r="H964">
        <v>-1</v>
      </c>
      <c r="I964" s="3">
        <f>IF(ISBLANK(Nikes_Sales_Dataset___Working_file[[#This Row],[Units_Sold]]),IF(Nikes_Sales_Dataset___Working_file[[#This Row],[Profit]]&lt;0,0,1),Nikes_Sales_Dataset___Working_file[[#This Row],[Units_Sold]])</f>
        <v>-1</v>
      </c>
      <c r="J964">
        <v>2446.23</v>
      </c>
      <c r="K964" s="9">
        <f>IF(ISBLANK(Nikes_Sales_Dataset___Working_file[[#This Row],[MRP]]),MEDIAN(Nikes_Sales_Dataset___Working_file[[#All],[MRP]]),Nikes_Sales_Dataset___Working_file[[#This Row],[MRP]])</f>
        <v>2446.23</v>
      </c>
      <c r="M964">
        <f>IF(ISBLANK(Nikes_Sales_Dataset___Working_file[[#This Row],[Discount_Applied]]),0,Nikes_Sales_Dataset___Working_file[[#This Row],[Discount_Applied]])</f>
        <v>0</v>
      </c>
      <c r="N964" s="9">
        <f>Nikes_Sales_Dataset___Working_file[[#This Row],[MRP Final]]*(1-Nikes_Sales_Dataset___Working_file[[#This Row],[Cleaned Discount]])</f>
        <v>2446.23</v>
      </c>
      <c r="O964">
        <v>0</v>
      </c>
      <c r="P964" s="3">
        <f>Nikes_Sales_Dataset___Working_file[[#This Row],[Sales Price]]*Nikes_Sales_Dataset___Working_file[[#This Row],[Units Sold Filled]]</f>
        <v>-2446.23</v>
      </c>
      <c r="Q964" s="2"/>
      <c r="R964" s="7" t="str">
        <f>IF(ISBLANK(Nikes_Sales_Dataset___Working_file[[#This Row],[Order_Date]]),"Unknown Date",Nikes_Sales_Dataset___Working_file[[#This Row],[Order_Date]])</f>
        <v>Unknown Date</v>
      </c>
      <c r="S964" s="7" t="str">
        <f>IF(ISNUMBER(Nikes_Sales_Dataset___Working_file[[#This Row],[Cleaned Order Date]]),TEXT(Nikes_Sales_Dataset___Working_file[[#This Row],[Cleaned Order Date]],"mmm"),"Unknown")</f>
        <v>Unknown</v>
      </c>
      <c r="T964" s="7" t="str">
        <f>IF(ISNUMBER(Nikes_Sales_Dataset___Working_file[[#This Row],[Cleaned Order Date]]),TEXT(Nikes_Sales_Dataset___Working_file[[#This Row],[Cleaned Order Date]],"yyyy"),"Unknown")</f>
        <v>Unknown</v>
      </c>
      <c r="U964" s="1" t="s">
        <v>17</v>
      </c>
      <c r="V964" s="1" t="s">
        <v>38</v>
      </c>
      <c r="W964" s="1" t="s">
        <v>38</v>
      </c>
      <c r="X964" s="9">
        <v>727.92</v>
      </c>
    </row>
    <row r="965" spans="1:24" x14ac:dyDescent="0.25">
      <c r="A965" s="4">
        <v>2963</v>
      </c>
      <c r="B965" s="4" t="str">
        <f>Nikes_Sales_Dataset___Working_file[[#This Row],[Order_ID]]&amp;"_"&amp;TEXT(Nikes_Sales_Dataset___Working_file[[#This Row],[Cleaned Order Date]],"yyyymmdd")</f>
        <v>2963_20250610</v>
      </c>
      <c r="C965" s="1" t="s">
        <v>13</v>
      </c>
      <c r="D965" s="1" t="s">
        <v>14</v>
      </c>
      <c r="E965" s="1" t="s">
        <v>34</v>
      </c>
      <c r="F965" s="1" t="s">
        <v>32</v>
      </c>
      <c r="G965" s="1" t="s">
        <v>32</v>
      </c>
      <c r="I965" s="3">
        <f>IF(ISBLANK(Nikes_Sales_Dataset___Working_file[[#This Row],[Units_Sold]]),IF(Nikes_Sales_Dataset___Working_file[[#This Row],[Profit]]&lt;0,0,1),Nikes_Sales_Dataset___Working_file[[#This Row],[Units_Sold]])</f>
        <v>1</v>
      </c>
      <c r="K965" s="9">
        <f>IF(ISBLANK(Nikes_Sales_Dataset___Working_file[[#This Row],[MRP]]),MEDIAN(Nikes_Sales_Dataset___Working_file[[#All],[MRP]]),Nikes_Sales_Dataset___Working_file[[#This Row],[MRP]])</f>
        <v>6110.0300000000007</v>
      </c>
      <c r="M965">
        <f>IF(ISBLANK(Nikes_Sales_Dataset___Working_file[[#This Row],[Discount_Applied]]),0,Nikes_Sales_Dataset___Working_file[[#This Row],[Discount_Applied]])</f>
        <v>0</v>
      </c>
      <c r="N965" s="9">
        <f>Nikes_Sales_Dataset___Working_file[[#This Row],[MRP Final]]*(1-Nikes_Sales_Dataset___Working_file[[#This Row],[Cleaned Discount]])</f>
        <v>6110.0300000000007</v>
      </c>
      <c r="O965">
        <v>0</v>
      </c>
      <c r="P965" s="3">
        <f>Nikes_Sales_Dataset___Working_file[[#This Row],[Sales Price]]*Nikes_Sales_Dataset___Working_file[[#This Row],[Units Sold Filled]]</f>
        <v>6110.0300000000007</v>
      </c>
      <c r="Q965" s="2">
        <v>45818</v>
      </c>
      <c r="R965" s="7">
        <f>IF(ISBLANK(Nikes_Sales_Dataset___Working_file[[#This Row],[Order_Date]]),"Unknown Date",Nikes_Sales_Dataset___Working_file[[#This Row],[Order_Date]])</f>
        <v>45818</v>
      </c>
      <c r="S965" s="7" t="str">
        <f>IF(ISNUMBER(Nikes_Sales_Dataset___Working_file[[#This Row],[Cleaned Order Date]]),TEXT(Nikes_Sales_Dataset___Working_file[[#This Row],[Cleaned Order Date]],"mmm"),"Unknown")</f>
        <v>Jun</v>
      </c>
      <c r="T965" s="7" t="str">
        <f>IF(ISNUMBER(Nikes_Sales_Dataset___Working_file[[#This Row],[Cleaned Order Date]]),TEXT(Nikes_Sales_Dataset___Working_file[[#This Row],[Cleaned Order Date]],"yyyy"),"Unknown")</f>
        <v>2025</v>
      </c>
      <c r="U965" s="1" t="s">
        <v>22</v>
      </c>
      <c r="V965" s="1" t="s">
        <v>18</v>
      </c>
      <c r="W965" s="1" t="s">
        <v>36</v>
      </c>
      <c r="X965" s="9">
        <v>1172.3900000000001</v>
      </c>
    </row>
    <row r="966" spans="1:24" x14ac:dyDescent="0.25">
      <c r="A966" s="4">
        <v>2964</v>
      </c>
      <c r="B966" s="4" t="str">
        <f>Nikes_Sales_Dataset___Working_file[[#This Row],[Order_ID]]&amp;"_"&amp;TEXT(Nikes_Sales_Dataset___Working_file[[#This Row],[Cleaned Order Date]],"yyyymmdd")</f>
        <v>2964_20240617</v>
      </c>
      <c r="C966" s="1" t="s">
        <v>13</v>
      </c>
      <c r="D966" s="1" t="s">
        <v>43</v>
      </c>
      <c r="E966" s="1" t="s">
        <v>52</v>
      </c>
      <c r="F966" s="1" t="s">
        <v>41</v>
      </c>
      <c r="G966" s="1" t="s">
        <v>16</v>
      </c>
      <c r="H966">
        <v>-1</v>
      </c>
      <c r="I966" s="3">
        <f>IF(ISBLANK(Nikes_Sales_Dataset___Working_file[[#This Row],[Units_Sold]]),IF(Nikes_Sales_Dataset___Working_file[[#This Row],[Profit]]&lt;0,0,1),Nikes_Sales_Dataset___Working_file[[#This Row],[Units_Sold]])</f>
        <v>-1</v>
      </c>
      <c r="K966" s="9">
        <f>IF(ISBLANK(Nikes_Sales_Dataset___Working_file[[#This Row],[MRP]]),MEDIAN(Nikes_Sales_Dataset___Working_file[[#All],[MRP]]),Nikes_Sales_Dataset___Working_file[[#This Row],[MRP]])</f>
        <v>6110.0300000000007</v>
      </c>
      <c r="M966">
        <f>IF(ISBLANK(Nikes_Sales_Dataset___Working_file[[#This Row],[Discount_Applied]]),0,Nikes_Sales_Dataset___Working_file[[#This Row],[Discount_Applied]])</f>
        <v>0</v>
      </c>
      <c r="N966" s="9">
        <f>Nikes_Sales_Dataset___Working_file[[#This Row],[MRP Final]]*(1-Nikes_Sales_Dataset___Working_file[[#This Row],[Cleaned Discount]])</f>
        <v>6110.0300000000007</v>
      </c>
      <c r="O966">
        <v>0</v>
      </c>
      <c r="P966" s="3">
        <f>Nikes_Sales_Dataset___Working_file[[#This Row],[Sales Price]]*Nikes_Sales_Dataset___Working_file[[#This Row],[Units Sold Filled]]</f>
        <v>-6110.0300000000007</v>
      </c>
      <c r="Q966" s="2">
        <v>45460</v>
      </c>
      <c r="R966" s="7">
        <f>IF(ISBLANK(Nikes_Sales_Dataset___Working_file[[#This Row],[Order_Date]]),"Unknown Date",Nikes_Sales_Dataset___Working_file[[#This Row],[Order_Date]])</f>
        <v>45460</v>
      </c>
      <c r="S966" s="7" t="str">
        <f>IF(ISNUMBER(Nikes_Sales_Dataset___Working_file[[#This Row],[Cleaned Order Date]]),TEXT(Nikes_Sales_Dataset___Working_file[[#This Row],[Cleaned Order Date]],"mmm"),"Unknown")</f>
        <v>Jun</v>
      </c>
      <c r="T966" s="7" t="str">
        <f>IF(ISNUMBER(Nikes_Sales_Dataset___Working_file[[#This Row],[Cleaned Order Date]]),TEXT(Nikes_Sales_Dataset___Working_file[[#This Row],[Cleaned Order Date]],"yyyy"),"Unknown")</f>
        <v>2024</v>
      </c>
      <c r="U966" s="1" t="s">
        <v>17</v>
      </c>
      <c r="V966" s="1" t="s">
        <v>25</v>
      </c>
      <c r="W966" s="1" t="s">
        <v>25</v>
      </c>
      <c r="X966" s="9">
        <v>995.42</v>
      </c>
    </row>
    <row r="967" spans="1:24" x14ac:dyDescent="0.25">
      <c r="A967" s="4">
        <v>2965</v>
      </c>
      <c r="B967" s="4" t="str">
        <f>Nikes_Sales_Dataset___Working_file[[#This Row],[Order_ID]]&amp;"_"&amp;TEXT(Nikes_Sales_Dataset___Working_file[[#This Row],[Cleaned Order Date]],"yyyymmdd")</f>
        <v>2965_20250428</v>
      </c>
      <c r="C967" s="1" t="s">
        <v>35</v>
      </c>
      <c r="D967" s="1" t="s">
        <v>14</v>
      </c>
      <c r="E967" s="1" t="s">
        <v>47</v>
      </c>
      <c r="F967" s="1" t="s">
        <v>32</v>
      </c>
      <c r="G967" s="1" t="s">
        <v>32</v>
      </c>
      <c r="I967" s="3">
        <f>IF(ISBLANK(Nikes_Sales_Dataset___Working_file[[#This Row],[Units_Sold]]),IF(Nikes_Sales_Dataset___Working_file[[#This Row],[Profit]]&lt;0,0,1),Nikes_Sales_Dataset___Working_file[[#This Row],[Units_Sold]])</f>
        <v>1</v>
      </c>
      <c r="J967">
        <v>2171.48</v>
      </c>
      <c r="K967" s="9">
        <f>IF(ISBLANK(Nikes_Sales_Dataset___Working_file[[#This Row],[MRP]]),MEDIAN(Nikes_Sales_Dataset___Working_file[[#All],[MRP]]),Nikes_Sales_Dataset___Working_file[[#This Row],[MRP]])</f>
        <v>2171.48</v>
      </c>
      <c r="M967">
        <f>IF(ISBLANK(Nikes_Sales_Dataset___Working_file[[#This Row],[Discount_Applied]]),0,Nikes_Sales_Dataset___Working_file[[#This Row],[Discount_Applied]])</f>
        <v>0</v>
      </c>
      <c r="N967" s="9">
        <f>Nikes_Sales_Dataset___Working_file[[#This Row],[MRP Final]]*(1-Nikes_Sales_Dataset___Working_file[[#This Row],[Cleaned Discount]])</f>
        <v>2171.48</v>
      </c>
      <c r="O967">
        <v>0</v>
      </c>
      <c r="P967" s="3">
        <f>Nikes_Sales_Dataset___Working_file[[#This Row],[Sales Price]]*Nikes_Sales_Dataset___Working_file[[#This Row],[Units Sold Filled]]</f>
        <v>2171.48</v>
      </c>
      <c r="Q967" s="2">
        <v>45775</v>
      </c>
      <c r="R967" s="7">
        <f>IF(ISBLANK(Nikes_Sales_Dataset___Working_file[[#This Row],[Order_Date]]),"Unknown Date",Nikes_Sales_Dataset___Working_file[[#This Row],[Order_Date]])</f>
        <v>45775</v>
      </c>
      <c r="S967" s="7" t="str">
        <f>IF(ISNUMBER(Nikes_Sales_Dataset___Working_file[[#This Row],[Cleaned Order Date]]),TEXT(Nikes_Sales_Dataset___Working_file[[#This Row],[Cleaned Order Date]],"mmm"),"Unknown")</f>
        <v>Apr</v>
      </c>
      <c r="T967" s="7" t="str">
        <f>IF(ISNUMBER(Nikes_Sales_Dataset___Working_file[[#This Row],[Cleaned Order Date]]),TEXT(Nikes_Sales_Dataset___Working_file[[#This Row],[Cleaned Order Date]],"yyyy"),"Unknown")</f>
        <v>2025</v>
      </c>
      <c r="U967" s="1" t="s">
        <v>22</v>
      </c>
      <c r="V967" s="1" t="s">
        <v>18</v>
      </c>
      <c r="W967" s="1" t="s">
        <v>36</v>
      </c>
      <c r="X967" s="9">
        <v>3079.48</v>
      </c>
    </row>
    <row r="968" spans="1:24" x14ac:dyDescent="0.25">
      <c r="A968" s="4">
        <v>2966</v>
      </c>
      <c r="B968" s="4" t="str">
        <f>Nikes_Sales_Dataset___Working_file[[#This Row],[Order_ID]]&amp;"_"&amp;TEXT(Nikes_Sales_Dataset___Working_file[[#This Row],[Cleaned Order Date]],"yyyymmdd")</f>
        <v>2966_20250227</v>
      </c>
      <c r="C968" s="1" t="s">
        <v>13</v>
      </c>
      <c r="D968" s="1" t="s">
        <v>14</v>
      </c>
      <c r="E968" s="1" t="s">
        <v>34</v>
      </c>
      <c r="F968" s="1" t="s">
        <v>62</v>
      </c>
      <c r="G968" s="1" t="s">
        <v>16</v>
      </c>
      <c r="H968">
        <v>3</v>
      </c>
      <c r="I968" s="3">
        <f>IF(ISBLANK(Nikes_Sales_Dataset___Working_file[[#This Row],[Units_Sold]]),IF(Nikes_Sales_Dataset___Working_file[[#This Row],[Profit]]&lt;0,0,1),Nikes_Sales_Dataset___Working_file[[#This Row],[Units_Sold]])</f>
        <v>3</v>
      </c>
      <c r="K968" s="9">
        <f>IF(ISBLANK(Nikes_Sales_Dataset___Working_file[[#This Row],[MRP]]),MEDIAN(Nikes_Sales_Dataset___Working_file[[#All],[MRP]]),Nikes_Sales_Dataset___Working_file[[#This Row],[MRP]])</f>
        <v>6110.0300000000007</v>
      </c>
      <c r="M968">
        <f>IF(ISBLANK(Nikes_Sales_Dataset___Working_file[[#This Row],[Discount_Applied]]),0,Nikes_Sales_Dataset___Working_file[[#This Row],[Discount_Applied]])</f>
        <v>0</v>
      </c>
      <c r="N968" s="9">
        <f>Nikes_Sales_Dataset___Working_file[[#This Row],[MRP Final]]*(1-Nikes_Sales_Dataset___Working_file[[#This Row],[Cleaned Discount]])</f>
        <v>6110.0300000000007</v>
      </c>
      <c r="O968">
        <v>0</v>
      </c>
      <c r="P968" s="3">
        <f>Nikes_Sales_Dataset___Working_file[[#This Row],[Sales Price]]*Nikes_Sales_Dataset___Working_file[[#This Row],[Units Sold Filled]]</f>
        <v>18330.090000000004</v>
      </c>
      <c r="Q968" s="2">
        <v>45715</v>
      </c>
      <c r="R968" s="7">
        <f>IF(ISBLANK(Nikes_Sales_Dataset___Working_file[[#This Row],[Order_Date]]),"Unknown Date",Nikes_Sales_Dataset___Working_file[[#This Row],[Order_Date]])</f>
        <v>45715</v>
      </c>
      <c r="S968" s="7" t="str">
        <f>IF(ISNUMBER(Nikes_Sales_Dataset___Working_file[[#This Row],[Cleaned Order Date]]),TEXT(Nikes_Sales_Dataset___Working_file[[#This Row],[Cleaned Order Date]],"mmm"),"Unknown")</f>
        <v>Feb</v>
      </c>
      <c r="T968" s="7" t="str">
        <f>IF(ISNUMBER(Nikes_Sales_Dataset___Working_file[[#This Row],[Cleaned Order Date]]),TEXT(Nikes_Sales_Dataset___Working_file[[#This Row],[Cleaned Order Date]],"yyyy"),"Unknown")</f>
        <v>2025</v>
      </c>
      <c r="U968" s="1" t="s">
        <v>17</v>
      </c>
      <c r="V968" s="1" t="s">
        <v>29</v>
      </c>
      <c r="W968" s="1" t="s">
        <v>29</v>
      </c>
      <c r="X968" s="9">
        <v>333.36</v>
      </c>
    </row>
    <row r="969" spans="1:24" x14ac:dyDescent="0.25">
      <c r="A969" s="4">
        <v>2035</v>
      </c>
      <c r="B969" s="4" t="str">
        <f>Nikes_Sales_Dataset___Working_file[[#This Row],[Order_ID]]&amp;"_"&amp;TEXT(Nikes_Sales_Dataset___Working_file[[#This Row],[Cleaned Order Date]],"yyyymmdd")</f>
        <v>2035_Unknown Date</v>
      </c>
      <c r="C969" s="1" t="s">
        <v>35</v>
      </c>
      <c r="D969" s="1" t="s">
        <v>26</v>
      </c>
      <c r="E969" s="1" t="s">
        <v>58</v>
      </c>
      <c r="F969" s="1" t="s">
        <v>28</v>
      </c>
      <c r="G969" s="1" t="s">
        <v>28</v>
      </c>
      <c r="I969" s="3">
        <f>IF(ISBLANK(Nikes_Sales_Dataset___Working_file[[#This Row],[Units_Sold]]),IF(Nikes_Sales_Dataset___Working_file[[#This Row],[Profit]]&lt;0,0,1),Nikes_Sales_Dataset___Working_file[[#This Row],[Units_Sold]])</f>
        <v>1</v>
      </c>
      <c r="J969">
        <v>3598.07</v>
      </c>
      <c r="K969" s="9">
        <f>IF(ISBLANK(Nikes_Sales_Dataset___Working_file[[#This Row],[MRP]]),MEDIAN(Nikes_Sales_Dataset___Working_file[[#All],[MRP]]),Nikes_Sales_Dataset___Working_file[[#This Row],[MRP]])</f>
        <v>3598.07</v>
      </c>
      <c r="L969">
        <v>1.1000000000000001</v>
      </c>
      <c r="M969">
        <f>IF(ISBLANK(Nikes_Sales_Dataset___Working_file[[#This Row],[Discount_Applied]]),0,Nikes_Sales_Dataset___Working_file[[#This Row],[Discount_Applied]])</f>
        <v>1.1000000000000001</v>
      </c>
      <c r="N969" s="9">
        <f>Nikes_Sales_Dataset___Working_file[[#This Row],[MRP Final]]*(1-Nikes_Sales_Dataset___Working_file[[#This Row],[Cleaned Discount]])</f>
        <v>-359.80700000000036</v>
      </c>
      <c r="O969">
        <v>0</v>
      </c>
      <c r="P969" s="3">
        <f>Nikes_Sales_Dataset___Working_file[[#This Row],[Sales Price]]*Nikes_Sales_Dataset___Working_file[[#This Row],[Units Sold Filled]]</f>
        <v>-359.80700000000036</v>
      </c>
      <c r="Q969" s="2"/>
      <c r="R969" s="7" t="str">
        <f>IF(ISBLANK(Nikes_Sales_Dataset___Working_file[[#This Row],[Order_Date]]),"Unknown Date",Nikes_Sales_Dataset___Working_file[[#This Row],[Order_Date]])</f>
        <v>Unknown Date</v>
      </c>
      <c r="S969" s="7" t="str">
        <f>IF(ISNUMBER(Nikes_Sales_Dataset___Working_file[[#This Row],[Cleaned Order Date]]),TEXT(Nikes_Sales_Dataset___Working_file[[#This Row],[Cleaned Order Date]],"mmm"),"Unknown")</f>
        <v>Unknown</v>
      </c>
      <c r="T969" s="7" t="str">
        <f>IF(ISNUMBER(Nikes_Sales_Dataset___Working_file[[#This Row],[Cleaned Order Date]]),TEXT(Nikes_Sales_Dataset___Working_file[[#This Row],[Cleaned Order Date]],"yyyy"),"Unknown")</f>
        <v>Unknown</v>
      </c>
      <c r="U969" s="1" t="s">
        <v>22</v>
      </c>
      <c r="V969" s="1" t="s">
        <v>45</v>
      </c>
      <c r="W969" s="1" t="s">
        <v>45</v>
      </c>
      <c r="X969" s="9">
        <v>3466.33</v>
      </c>
    </row>
    <row r="970" spans="1:24" x14ac:dyDescent="0.25">
      <c r="A970" s="4">
        <v>2968</v>
      </c>
      <c r="B970" s="4" t="str">
        <f>Nikes_Sales_Dataset___Working_file[[#This Row],[Order_ID]]&amp;"_"&amp;TEXT(Nikes_Sales_Dataset___Working_file[[#This Row],[Cleaned Order Date]],"yyyymmdd")</f>
        <v>2968_20250124</v>
      </c>
      <c r="C970" s="1" t="s">
        <v>13</v>
      </c>
      <c r="D970" s="1" t="s">
        <v>14</v>
      </c>
      <c r="E970" s="1" t="s">
        <v>34</v>
      </c>
      <c r="F970" s="1" t="s">
        <v>32</v>
      </c>
      <c r="G970" s="1" t="s">
        <v>32</v>
      </c>
      <c r="I970" s="3">
        <f>IF(ISBLANK(Nikes_Sales_Dataset___Working_file[[#This Row],[Units_Sold]]),IF(Nikes_Sales_Dataset___Working_file[[#This Row],[Profit]]&lt;0,0,1),Nikes_Sales_Dataset___Working_file[[#This Row],[Units_Sold]])</f>
        <v>1</v>
      </c>
      <c r="J970">
        <v>5283.1</v>
      </c>
      <c r="K970" s="9">
        <f>IF(ISBLANK(Nikes_Sales_Dataset___Working_file[[#This Row],[MRP]]),MEDIAN(Nikes_Sales_Dataset___Working_file[[#All],[MRP]]),Nikes_Sales_Dataset___Working_file[[#This Row],[MRP]])</f>
        <v>5283.1</v>
      </c>
      <c r="M970">
        <f>IF(ISBLANK(Nikes_Sales_Dataset___Working_file[[#This Row],[Discount_Applied]]),0,Nikes_Sales_Dataset___Working_file[[#This Row],[Discount_Applied]])</f>
        <v>0</v>
      </c>
      <c r="N970" s="9">
        <f>Nikes_Sales_Dataset___Working_file[[#This Row],[MRP Final]]*(1-Nikes_Sales_Dataset___Working_file[[#This Row],[Cleaned Discount]])</f>
        <v>5283.1</v>
      </c>
      <c r="O970">
        <v>0</v>
      </c>
      <c r="P970" s="3">
        <f>Nikes_Sales_Dataset___Working_file[[#This Row],[Sales Price]]*Nikes_Sales_Dataset___Working_file[[#This Row],[Units Sold Filled]]</f>
        <v>5283.1</v>
      </c>
      <c r="Q970" s="2">
        <v>45681</v>
      </c>
      <c r="R970" s="7">
        <f>IF(ISBLANK(Nikes_Sales_Dataset___Working_file[[#This Row],[Order_Date]]),"Unknown Date",Nikes_Sales_Dataset___Working_file[[#This Row],[Order_Date]])</f>
        <v>45681</v>
      </c>
      <c r="S970" s="7" t="str">
        <f>IF(ISNUMBER(Nikes_Sales_Dataset___Working_file[[#This Row],[Cleaned Order Date]]),TEXT(Nikes_Sales_Dataset___Working_file[[#This Row],[Cleaned Order Date]],"mmm"),"Unknown")</f>
        <v>Jan</v>
      </c>
      <c r="T970" s="7" t="str">
        <f>IF(ISNUMBER(Nikes_Sales_Dataset___Working_file[[#This Row],[Cleaned Order Date]]),TEXT(Nikes_Sales_Dataset___Working_file[[#This Row],[Cleaned Order Date]],"yyyy"),"Unknown")</f>
        <v>2025</v>
      </c>
      <c r="U970" s="1" t="s">
        <v>22</v>
      </c>
      <c r="V970" s="1" t="s">
        <v>36</v>
      </c>
      <c r="W970" s="1" t="s">
        <v>36</v>
      </c>
      <c r="X970" s="9">
        <v>575.73</v>
      </c>
    </row>
    <row r="971" spans="1:24" x14ac:dyDescent="0.25">
      <c r="A971" s="4">
        <v>2969</v>
      </c>
      <c r="B971" s="4" t="str">
        <f>Nikes_Sales_Dataset___Working_file[[#This Row],[Order_ID]]&amp;"_"&amp;TEXT(Nikes_Sales_Dataset___Working_file[[#This Row],[Cleaned Order Date]],"yyyymmdd")</f>
        <v>2969_20250719</v>
      </c>
      <c r="C971" s="1" t="s">
        <v>35</v>
      </c>
      <c r="D971" s="1" t="s">
        <v>14</v>
      </c>
      <c r="E971" s="1" t="s">
        <v>54</v>
      </c>
      <c r="F971" s="1" t="s">
        <v>16</v>
      </c>
      <c r="G971" s="1" t="s">
        <v>16</v>
      </c>
      <c r="I971" s="3">
        <f>IF(ISBLANK(Nikes_Sales_Dataset___Working_file[[#This Row],[Units_Sold]]),IF(Nikes_Sales_Dataset___Working_file[[#This Row],[Profit]]&lt;0,0,1),Nikes_Sales_Dataset___Working_file[[#This Row],[Units_Sold]])</f>
        <v>1</v>
      </c>
      <c r="K971" s="9">
        <f>IF(ISBLANK(Nikes_Sales_Dataset___Working_file[[#This Row],[MRP]]),MEDIAN(Nikes_Sales_Dataset___Working_file[[#All],[MRP]]),Nikes_Sales_Dataset___Working_file[[#This Row],[MRP]])</f>
        <v>6110.0300000000007</v>
      </c>
      <c r="M971">
        <f>IF(ISBLANK(Nikes_Sales_Dataset___Working_file[[#This Row],[Discount_Applied]]),0,Nikes_Sales_Dataset___Working_file[[#This Row],[Discount_Applied]])</f>
        <v>0</v>
      </c>
      <c r="N971" s="9">
        <f>Nikes_Sales_Dataset___Working_file[[#This Row],[MRP Final]]*(1-Nikes_Sales_Dataset___Working_file[[#This Row],[Cleaned Discount]])</f>
        <v>6110.0300000000007</v>
      </c>
      <c r="O971">
        <v>0</v>
      </c>
      <c r="P971" s="3">
        <f>Nikes_Sales_Dataset___Working_file[[#This Row],[Sales Price]]*Nikes_Sales_Dataset___Working_file[[#This Row],[Units Sold Filled]]</f>
        <v>6110.0300000000007</v>
      </c>
      <c r="Q971" s="2">
        <v>45857</v>
      </c>
      <c r="R971" s="7">
        <f>IF(ISBLANK(Nikes_Sales_Dataset___Working_file[[#This Row],[Order_Date]]),"Unknown Date",Nikes_Sales_Dataset___Working_file[[#This Row],[Order_Date]])</f>
        <v>45857</v>
      </c>
      <c r="S971" s="7" t="str">
        <f>IF(ISNUMBER(Nikes_Sales_Dataset___Working_file[[#This Row],[Cleaned Order Date]]),TEXT(Nikes_Sales_Dataset___Working_file[[#This Row],[Cleaned Order Date]],"mmm"),"Unknown")</f>
        <v>Jul</v>
      </c>
      <c r="T971" s="7" t="str">
        <f>IF(ISNUMBER(Nikes_Sales_Dataset___Working_file[[#This Row],[Cleaned Order Date]]),TEXT(Nikes_Sales_Dataset___Working_file[[#This Row],[Cleaned Order Date]],"yyyy"),"Unknown")</f>
        <v>2025</v>
      </c>
      <c r="U971" s="1" t="s">
        <v>17</v>
      </c>
      <c r="V971" s="1" t="s">
        <v>29</v>
      </c>
      <c r="W971" s="1" t="s">
        <v>29</v>
      </c>
      <c r="X971" s="9">
        <v>2323.02</v>
      </c>
    </row>
    <row r="972" spans="1:24" x14ac:dyDescent="0.25">
      <c r="A972" s="4">
        <v>2970</v>
      </c>
      <c r="B972" s="4" t="str">
        <f>Nikes_Sales_Dataset___Working_file[[#This Row],[Order_ID]]&amp;"_"&amp;TEXT(Nikes_Sales_Dataset___Working_file[[#This Row],[Cleaned Order Date]],"yyyymmdd")</f>
        <v>2970_Unknown Date</v>
      </c>
      <c r="C972" s="1" t="s">
        <v>35</v>
      </c>
      <c r="D972" s="1" t="s">
        <v>43</v>
      </c>
      <c r="E972" s="1" t="s">
        <v>44</v>
      </c>
      <c r="F972" s="1" t="s">
        <v>41</v>
      </c>
      <c r="G972" s="1" t="s">
        <v>16</v>
      </c>
      <c r="I972" s="3">
        <f>IF(ISBLANK(Nikes_Sales_Dataset___Working_file[[#This Row],[Units_Sold]]),IF(Nikes_Sales_Dataset___Working_file[[#This Row],[Profit]]&lt;0,0,1),Nikes_Sales_Dataset___Working_file[[#This Row],[Units_Sold]])</f>
        <v>0</v>
      </c>
      <c r="K972" s="9">
        <f>IF(ISBLANK(Nikes_Sales_Dataset___Working_file[[#This Row],[MRP]]),MEDIAN(Nikes_Sales_Dataset___Working_file[[#All],[MRP]]),Nikes_Sales_Dataset___Working_file[[#This Row],[MRP]])</f>
        <v>6110.0300000000007</v>
      </c>
      <c r="M972">
        <f>IF(ISBLANK(Nikes_Sales_Dataset___Working_file[[#This Row],[Discount_Applied]]),0,Nikes_Sales_Dataset___Working_file[[#This Row],[Discount_Applied]])</f>
        <v>0</v>
      </c>
      <c r="N972" s="9">
        <f>Nikes_Sales_Dataset___Working_file[[#This Row],[MRP Final]]*(1-Nikes_Sales_Dataset___Working_file[[#This Row],[Cleaned Discount]])</f>
        <v>6110.0300000000007</v>
      </c>
      <c r="O972">
        <v>0</v>
      </c>
      <c r="P972" s="3">
        <f>Nikes_Sales_Dataset___Working_file[[#This Row],[Sales Price]]*Nikes_Sales_Dataset___Working_file[[#This Row],[Units Sold Filled]]</f>
        <v>0</v>
      </c>
      <c r="Q972" s="2"/>
      <c r="R972" s="7" t="str">
        <f>IF(ISBLANK(Nikes_Sales_Dataset___Working_file[[#This Row],[Order_Date]]),"Unknown Date",Nikes_Sales_Dataset___Working_file[[#This Row],[Order_Date]])</f>
        <v>Unknown Date</v>
      </c>
      <c r="S972" s="7" t="str">
        <f>IF(ISNUMBER(Nikes_Sales_Dataset___Working_file[[#This Row],[Cleaned Order Date]]),TEXT(Nikes_Sales_Dataset___Working_file[[#This Row],[Cleaned Order Date]],"mmm"),"Unknown")</f>
        <v>Unknown</v>
      </c>
      <c r="T972" s="7" t="str">
        <f>IF(ISNUMBER(Nikes_Sales_Dataset___Working_file[[#This Row],[Cleaned Order Date]]),TEXT(Nikes_Sales_Dataset___Working_file[[#This Row],[Cleaned Order Date]],"yyyy"),"Unknown")</f>
        <v>Unknown</v>
      </c>
      <c r="U972" s="1" t="s">
        <v>17</v>
      </c>
      <c r="V972" s="1" t="s">
        <v>18</v>
      </c>
      <c r="W972" s="1" t="s">
        <v>36</v>
      </c>
      <c r="X972" s="9">
        <v>-617.91</v>
      </c>
    </row>
    <row r="973" spans="1:24" x14ac:dyDescent="0.25">
      <c r="A973" s="4">
        <v>2971</v>
      </c>
      <c r="B973" s="4" t="str">
        <f>Nikes_Sales_Dataset___Working_file[[#This Row],[Order_ID]]&amp;"_"&amp;TEXT(Nikes_Sales_Dataset___Working_file[[#This Row],[Cleaned Order Date]],"yyyymmdd")</f>
        <v>2971_20241110</v>
      </c>
      <c r="C973" s="1" t="s">
        <v>19</v>
      </c>
      <c r="D973" s="1" t="s">
        <v>26</v>
      </c>
      <c r="E973" s="1" t="s">
        <v>58</v>
      </c>
      <c r="F973" s="1" t="s">
        <v>41</v>
      </c>
      <c r="G973" s="1" t="s">
        <v>16</v>
      </c>
      <c r="I973" s="3">
        <f>IF(ISBLANK(Nikes_Sales_Dataset___Working_file[[#This Row],[Units_Sold]]),IF(Nikes_Sales_Dataset___Working_file[[#This Row],[Profit]]&lt;0,0,1),Nikes_Sales_Dataset___Working_file[[#This Row],[Units_Sold]])</f>
        <v>0</v>
      </c>
      <c r="J973">
        <v>9330.31</v>
      </c>
      <c r="K973" s="9">
        <f>IF(ISBLANK(Nikes_Sales_Dataset___Working_file[[#This Row],[MRP]]),MEDIAN(Nikes_Sales_Dataset___Working_file[[#All],[MRP]]),Nikes_Sales_Dataset___Working_file[[#This Row],[MRP]])</f>
        <v>9330.31</v>
      </c>
      <c r="M973">
        <f>IF(ISBLANK(Nikes_Sales_Dataset___Working_file[[#This Row],[Discount_Applied]]),0,Nikes_Sales_Dataset___Working_file[[#This Row],[Discount_Applied]])</f>
        <v>0</v>
      </c>
      <c r="N973" s="9">
        <f>Nikes_Sales_Dataset___Working_file[[#This Row],[MRP Final]]*(1-Nikes_Sales_Dataset___Working_file[[#This Row],[Cleaned Discount]])</f>
        <v>9330.31</v>
      </c>
      <c r="O973">
        <v>0</v>
      </c>
      <c r="P973" s="3">
        <f>Nikes_Sales_Dataset___Working_file[[#This Row],[Sales Price]]*Nikes_Sales_Dataset___Working_file[[#This Row],[Units Sold Filled]]</f>
        <v>0</v>
      </c>
      <c r="Q973" s="2">
        <v>45606</v>
      </c>
      <c r="R973" s="7">
        <f>IF(ISBLANK(Nikes_Sales_Dataset___Working_file[[#This Row],[Order_Date]]),"Unknown Date",Nikes_Sales_Dataset___Working_file[[#This Row],[Order_Date]])</f>
        <v>45606</v>
      </c>
      <c r="S973" s="7" t="str">
        <f>IF(ISNUMBER(Nikes_Sales_Dataset___Working_file[[#This Row],[Cleaned Order Date]]),TEXT(Nikes_Sales_Dataset___Working_file[[#This Row],[Cleaned Order Date]],"mmm"),"Unknown")</f>
        <v>Nov</v>
      </c>
      <c r="T973" s="7" t="str">
        <f>IF(ISNUMBER(Nikes_Sales_Dataset___Working_file[[#This Row],[Cleaned Order Date]]),TEXT(Nikes_Sales_Dataset___Working_file[[#This Row],[Cleaned Order Date]],"yyyy"),"Unknown")</f>
        <v>2024</v>
      </c>
      <c r="U973" s="1" t="s">
        <v>17</v>
      </c>
      <c r="V973" s="1" t="s">
        <v>29</v>
      </c>
      <c r="W973" s="1" t="s">
        <v>29</v>
      </c>
      <c r="X973" s="9">
        <v>-610.6</v>
      </c>
    </row>
    <row r="974" spans="1:24" x14ac:dyDescent="0.25">
      <c r="A974" s="4">
        <v>2972</v>
      </c>
      <c r="B974" s="4" t="str">
        <f>Nikes_Sales_Dataset___Working_file[[#This Row],[Order_ID]]&amp;"_"&amp;TEXT(Nikes_Sales_Dataset___Working_file[[#This Row],[Cleaned Order Date]],"yyyymmdd")</f>
        <v>2972_20241005</v>
      </c>
      <c r="C974" s="1" t="s">
        <v>19</v>
      </c>
      <c r="D974" s="1" t="s">
        <v>20</v>
      </c>
      <c r="E974" s="1" t="s">
        <v>55</v>
      </c>
      <c r="F974" s="1" t="s">
        <v>16</v>
      </c>
      <c r="G974" s="1" t="s">
        <v>16</v>
      </c>
      <c r="I974" s="3">
        <f>IF(ISBLANK(Nikes_Sales_Dataset___Working_file[[#This Row],[Units_Sold]]),IF(Nikes_Sales_Dataset___Working_file[[#This Row],[Profit]]&lt;0,0,1),Nikes_Sales_Dataset___Working_file[[#This Row],[Units_Sold]])</f>
        <v>1</v>
      </c>
      <c r="K974" s="9">
        <f>IF(ISBLANK(Nikes_Sales_Dataset___Working_file[[#This Row],[MRP]]),MEDIAN(Nikes_Sales_Dataset___Working_file[[#All],[MRP]]),Nikes_Sales_Dataset___Working_file[[#This Row],[MRP]])</f>
        <v>6110.0300000000007</v>
      </c>
      <c r="M974">
        <f>IF(ISBLANK(Nikes_Sales_Dataset___Working_file[[#This Row],[Discount_Applied]]),0,Nikes_Sales_Dataset___Working_file[[#This Row],[Discount_Applied]])</f>
        <v>0</v>
      </c>
      <c r="N974" s="9">
        <f>Nikes_Sales_Dataset___Working_file[[#This Row],[MRP Final]]*(1-Nikes_Sales_Dataset___Working_file[[#This Row],[Cleaned Discount]])</f>
        <v>6110.0300000000007</v>
      </c>
      <c r="O974">
        <v>0</v>
      </c>
      <c r="P974" s="3">
        <f>Nikes_Sales_Dataset___Working_file[[#This Row],[Sales Price]]*Nikes_Sales_Dataset___Working_file[[#This Row],[Units Sold Filled]]</f>
        <v>6110.0300000000007</v>
      </c>
      <c r="Q974" s="2">
        <v>45570</v>
      </c>
      <c r="R974" s="7">
        <f>IF(ISBLANK(Nikes_Sales_Dataset___Working_file[[#This Row],[Order_Date]]),"Unknown Date",Nikes_Sales_Dataset___Working_file[[#This Row],[Order_Date]])</f>
        <v>45570</v>
      </c>
      <c r="S974" s="7" t="str">
        <f>IF(ISNUMBER(Nikes_Sales_Dataset___Working_file[[#This Row],[Cleaned Order Date]]),TEXT(Nikes_Sales_Dataset___Working_file[[#This Row],[Cleaned Order Date]],"mmm"),"Unknown")</f>
        <v>Oct</v>
      </c>
      <c r="T974" s="7" t="str">
        <f>IF(ISNUMBER(Nikes_Sales_Dataset___Working_file[[#This Row],[Cleaned Order Date]]),TEXT(Nikes_Sales_Dataset___Working_file[[#This Row],[Cleaned Order Date]],"yyyy"),"Unknown")</f>
        <v>2024</v>
      </c>
      <c r="U974" s="1" t="s">
        <v>17</v>
      </c>
      <c r="V974" s="1" t="s">
        <v>45</v>
      </c>
      <c r="W974" s="1" t="s">
        <v>45</v>
      </c>
      <c r="X974" s="9">
        <v>1995.69</v>
      </c>
    </row>
    <row r="975" spans="1:24" x14ac:dyDescent="0.25">
      <c r="A975" s="4">
        <v>2973</v>
      </c>
      <c r="B975" s="4" t="str">
        <f>Nikes_Sales_Dataset___Working_file[[#This Row],[Order_ID]]&amp;"_"&amp;TEXT(Nikes_Sales_Dataset___Working_file[[#This Row],[Cleaned Order Date]],"yyyymmdd")</f>
        <v>2973_20241031</v>
      </c>
      <c r="C975" s="1" t="s">
        <v>13</v>
      </c>
      <c r="D975" s="1" t="s">
        <v>20</v>
      </c>
      <c r="E975" s="1" t="s">
        <v>55</v>
      </c>
      <c r="F975" s="1" t="s">
        <v>32</v>
      </c>
      <c r="G975" s="1" t="s">
        <v>32</v>
      </c>
      <c r="I975" s="3">
        <f>IF(ISBLANK(Nikes_Sales_Dataset___Working_file[[#This Row],[Units_Sold]]),IF(Nikes_Sales_Dataset___Working_file[[#This Row],[Profit]]&lt;0,0,1),Nikes_Sales_Dataset___Working_file[[#This Row],[Units_Sold]])</f>
        <v>1</v>
      </c>
      <c r="J975">
        <v>3347.42</v>
      </c>
      <c r="K975" s="9">
        <f>IF(ISBLANK(Nikes_Sales_Dataset___Working_file[[#This Row],[MRP]]),MEDIAN(Nikes_Sales_Dataset___Working_file[[#All],[MRP]]),Nikes_Sales_Dataset___Working_file[[#This Row],[MRP]])</f>
        <v>3347.42</v>
      </c>
      <c r="M975">
        <f>IF(ISBLANK(Nikes_Sales_Dataset___Working_file[[#This Row],[Discount_Applied]]),0,Nikes_Sales_Dataset___Working_file[[#This Row],[Discount_Applied]])</f>
        <v>0</v>
      </c>
      <c r="N975" s="9">
        <f>Nikes_Sales_Dataset___Working_file[[#This Row],[MRP Final]]*(1-Nikes_Sales_Dataset___Working_file[[#This Row],[Cleaned Discount]])</f>
        <v>3347.42</v>
      </c>
      <c r="O975">
        <v>0</v>
      </c>
      <c r="P975" s="3">
        <f>Nikes_Sales_Dataset___Working_file[[#This Row],[Sales Price]]*Nikes_Sales_Dataset___Working_file[[#This Row],[Units Sold Filled]]</f>
        <v>3347.42</v>
      </c>
      <c r="Q975" s="2">
        <v>45596</v>
      </c>
      <c r="R975" s="7">
        <f>IF(ISBLANK(Nikes_Sales_Dataset___Working_file[[#This Row],[Order_Date]]),"Unknown Date",Nikes_Sales_Dataset___Working_file[[#This Row],[Order_Date]])</f>
        <v>45596</v>
      </c>
      <c r="S975" s="7" t="str">
        <f>IF(ISNUMBER(Nikes_Sales_Dataset___Working_file[[#This Row],[Cleaned Order Date]]),TEXT(Nikes_Sales_Dataset___Working_file[[#This Row],[Cleaned Order Date]],"mmm"),"Unknown")</f>
        <v>Oct</v>
      </c>
      <c r="T975" s="7" t="str">
        <f>IF(ISNUMBER(Nikes_Sales_Dataset___Working_file[[#This Row],[Cleaned Order Date]]),TEXT(Nikes_Sales_Dataset___Working_file[[#This Row],[Cleaned Order Date]],"yyyy"),"Unknown")</f>
        <v>2024</v>
      </c>
      <c r="U975" s="1" t="s">
        <v>17</v>
      </c>
      <c r="V975" s="1" t="s">
        <v>18</v>
      </c>
      <c r="W975" s="1" t="s">
        <v>36</v>
      </c>
      <c r="X975" s="9">
        <v>2234.16</v>
      </c>
    </row>
    <row r="976" spans="1:24" x14ac:dyDescent="0.25">
      <c r="A976" s="4">
        <v>2974</v>
      </c>
      <c r="B976" s="4" t="str">
        <f>Nikes_Sales_Dataset___Working_file[[#This Row],[Order_ID]]&amp;"_"&amp;TEXT(Nikes_Sales_Dataset___Working_file[[#This Row],[Cleaned Order Date]],"yyyymmdd")</f>
        <v>2974_Unknown Date</v>
      </c>
      <c r="C976" s="1" t="s">
        <v>35</v>
      </c>
      <c r="D976" s="1" t="s">
        <v>30</v>
      </c>
      <c r="E976" s="1" t="s">
        <v>56</v>
      </c>
      <c r="F976" s="1" t="s">
        <v>41</v>
      </c>
      <c r="G976" s="1" t="s">
        <v>16</v>
      </c>
      <c r="H976">
        <v>3</v>
      </c>
      <c r="I976" s="3">
        <f>IF(ISBLANK(Nikes_Sales_Dataset___Working_file[[#This Row],[Units_Sold]]),IF(Nikes_Sales_Dataset___Working_file[[#This Row],[Profit]]&lt;0,0,1),Nikes_Sales_Dataset___Working_file[[#This Row],[Units_Sold]])</f>
        <v>3</v>
      </c>
      <c r="K976" s="9">
        <f>IF(ISBLANK(Nikes_Sales_Dataset___Working_file[[#This Row],[MRP]]),MEDIAN(Nikes_Sales_Dataset___Working_file[[#All],[MRP]]),Nikes_Sales_Dataset___Working_file[[#This Row],[MRP]])</f>
        <v>6110.0300000000007</v>
      </c>
      <c r="L976">
        <v>1.01</v>
      </c>
      <c r="M976">
        <f>IF(ISBLANK(Nikes_Sales_Dataset___Working_file[[#This Row],[Discount_Applied]]),0,Nikes_Sales_Dataset___Working_file[[#This Row],[Discount_Applied]])</f>
        <v>1.01</v>
      </c>
      <c r="N976" s="9">
        <f>Nikes_Sales_Dataset___Working_file[[#This Row],[MRP Final]]*(1-Nikes_Sales_Dataset___Working_file[[#This Row],[Cleaned Discount]])</f>
        <v>-61.100300000000061</v>
      </c>
      <c r="O976">
        <v>0</v>
      </c>
      <c r="P976" s="3">
        <f>Nikes_Sales_Dataset___Working_file[[#This Row],[Sales Price]]*Nikes_Sales_Dataset___Working_file[[#This Row],[Units Sold Filled]]</f>
        <v>-183.30090000000018</v>
      </c>
      <c r="Q976" s="2"/>
      <c r="R976" s="7" t="str">
        <f>IF(ISBLANK(Nikes_Sales_Dataset___Working_file[[#This Row],[Order_Date]]),"Unknown Date",Nikes_Sales_Dataset___Working_file[[#This Row],[Order_Date]])</f>
        <v>Unknown Date</v>
      </c>
      <c r="S976" s="7" t="str">
        <f>IF(ISNUMBER(Nikes_Sales_Dataset___Working_file[[#This Row],[Cleaned Order Date]]),TEXT(Nikes_Sales_Dataset___Working_file[[#This Row],[Cleaned Order Date]],"mmm"),"Unknown")</f>
        <v>Unknown</v>
      </c>
      <c r="T976" s="7" t="str">
        <f>IF(ISNUMBER(Nikes_Sales_Dataset___Working_file[[#This Row],[Cleaned Order Date]]),TEXT(Nikes_Sales_Dataset___Working_file[[#This Row],[Cleaned Order Date]],"yyyy"),"Unknown")</f>
        <v>Unknown</v>
      </c>
      <c r="U976" s="1" t="s">
        <v>17</v>
      </c>
      <c r="V976" s="1" t="s">
        <v>36</v>
      </c>
      <c r="W976" s="1" t="s">
        <v>36</v>
      </c>
      <c r="X976" s="9">
        <v>-29.28</v>
      </c>
    </row>
    <row r="977" spans="1:24" x14ac:dyDescent="0.25">
      <c r="A977" s="4">
        <v>2975</v>
      </c>
      <c r="B977" s="4" t="str">
        <f>Nikes_Sales_Dataset___Working_file[[#This Row],[Order_ID]]&amp;"_"&amp;TEXT(Nikes_Sales_Dataset___Working_file[[#This Row],[Cleaned Order Date]],"yyyymmdd")</f>
        <v>2975_20241110</v>
      </c>
      <c r="C977" s="1" t="s">
        <v>13</v>
      </c>
      <c r="D977" s="1" t="s">
        <v>20</v>
      </c>
      <c r="E977" s="1" t="s">
        <v>39</v>
      </c>
      <c r="F977" s="1" t="s">
        <v>59</v>
      </c>
      <c r="G977" s="1" t="s">
        <v>28</v>
      </c>
      <c r="H977">
        <v>1</v>
      </c>
      <c r="I977" s="3">
        <f>IF(ISBLANK(Nikes_Sales_Dataset___Working_file[[#This Row],[Units_Sold]]),IF(Nikes_Sales_Dataset___Working_file[[#This Row],[Profit]]&lt;0,0,1),Nikes_Sales_Dataset___Working_file[[#This Row],[Units_Sold]])</f>
        <v>1</v>
      </c>
      <c r="J977">
        <v>5037.43</v>
      </c>
      <c r="K977" s="9">
        <f>IF(ISBLANK(Nikes_Sales_Dataset___Working_file[[#This Row],[MRP]]),MEDIAN(Nikes_Sales_Dataset___Working_file[[#All],[MRP]]),Nikes_Sales_Dataset___Working_file[[#This Row],[MRP]])</f>
        <v>5037.43</v>
      </c>
      <c r="M977">
        <f>IF(ISBLANK(Nikes_Sales_Dataset___Working_file[[#This Row],[Discount_Applied]]),0,Nikes_Sales_Dataset___Working_file[[#This Row],[Discount_Applied]])</f>
        <v>0</v>
      </c>
      <c r="N977" s="9">
        <f>Nikes_Sales_Dataset___Working_file[[#This Row],[MRP Final]]*(1-Nikes_Sales_Dataset___Working_file[[#This Row],[Cleaned Discount]])</f>
        <v>5037.43</v>
      </c>
      <c r="O977">
        <v>0</v>
      </c>
      <c r="P977" s="3">
        <f>Nikes_Sales_Dataset___Working_file[[#This Row],[Sales Price]]*Nikes_Sales_Dataset___Working_file[[#This Row],[Units Sold Filled]]</f>
        <v>5037.43</v>
      </c>
      <c r="Q977" s="2">
        <v>45606</v>
      </c>
      <c r="R977" s="7">
        <f>IF(ISBLANK(Nikes_Sales_Dataset___Working_file[[#This Row],[Order_Date]]),"Unknown Date",Nikes_Sales_Dataset___Working_file[[#This Row],[Order_Date]])</f>
        <v>45606</v>
      </c>
      <c r="S977" s="7" t="str">
        <f>IF(ISNUMBER(Nikes_Sales_Dataset___Working_file[[#This Row],[Cleaned Order Date]]),TEXT(Nikes_Sales_Dataset___Working_file[[#This Row],[Cleaned Order Date]],"mmm"),"Unknown")</f>
        <v>Nov</v>
      </c>
      <c r="T977" s="7" t="str">
        <f>IF(ISNUMBER(Nikes_Sales_Dataset___Working_file[[#This Row],[Cleaned Order Date]]),TEXT(Nikes_Sales_Dataset___Working_file[[#This Row],[Cleaned Order Date]],"yyyy"),"Unknown")</f>
        <v>2024</v>
      </c>
      <c r="U977" s="1" t="s">
        <v>17</v>
      </c>
      <c r="V977" s="1" t="s">
        <v>33</v>
      </c>
      <c r="W977" s="1" t="s">
        <v>33</v>
      </c>
      <c r="X977" s="9">
        <v>3279.17</v>
      </c>
    </row>
    <row r="978" spans="1:24" x14ac:dyDescent="0.25">
      <c r="A978" s="4">
        <v>2976</v>
      </c>
      <c r="B978" s="4" t="str">
        <f>Nikes_Sales_Dataset___Working_file[[#This Row],[Order_ID]]&amp;"_"&amp;TEXT(Nikes_Sales_Dataset___Working_file[[#This Row],[Cleaned Order Date]],"yyyymmdd")</f>
        <v>2976_20240808</v>
      </c>
      <c r="C978" s="1" t="s">
        <v>35</v>
      </c>
      <c r="D978" s="1" t="s">
        <v>30</v>
      </c>
      <c r="E978" s="1" t="s">
        <v>56</v>
      </c>
      <c r="F978" s="1" t="s">
        <v>41</v>
      </c>
      <c r="G978" s="1" t="s">
        <v>16</v>
      </c>
      <c r="I978" s="3">
        <f>IF(ISBLANK(Nikes_Sales_Dataset___Working_file[[#This Row],[Units_Sold]]),IF(Nikes_Sales_Dataset___Working_file[[#This Row],[Profit]]&lt;0,0,1),Nikes_Sales_Dataset___Working_file[[#This Row],[Units_Sold]])</f>
        <v>1</v>
      </c>
      <c r="J978">
        <v>6703.48</v>
      </c>
      <c r="K978" s="9">
        <f>IF(ISBLANK(Nikes_Sales_Dataset___Working_file[[#This Row],[MRP]]),MEDIAN(Nikes_Sales_Dataset___Working_file[[#All],[MRP]]),Nikes_Sales_Dataset___Working_file[[#This Row],[MRP]])</f>
        <v>6703.48</v>
      </c>
      <c r="M978">
        <f>IF(ISBLANK(Nikes_Sales_Dataset___Working_file[[#This Row],[Discount_Applied]]),0,Nikes_Sales_Dataset___Working_file[[#This Row],[Discount_Applied]])</f>
        <v>0</v>
      </c>
      <c r="N978" s="9">
        <f>Nikes_Sales_Dataset___Working_file[[#This Row],[MRP Final]]*(1-Nikes_Sales_Dataset___Working_file[[#This Row],[Cleaned Discount]])</f>
        <v>6703.48</v>
      </c>
      <c r="O978">
        <v>0</v>
      </c>
      <c r="P978" s="3">
        <f>Nikes_Sales_Dataset___Working_file[[#This Row],[Sales Price]]*Nikes_Sales_Dataset___Working_file[[#This Row],[Units Sold Filled]]</f>
        <v>6703.48</v>
      </c>
      <c r="Q978" s="2">
        <v>45512</v>
      </c>
      <c r="R978" s="7">
        <f>IF(ISBLANK(Nikes_Sales_Dataset___Working_file[[#This Row],[Order_Date]]),"Unknown Date",Nikes_Sales_Dataset___Working_file[[#This Row],[Order_Date]])</f>
        <v>45512</v>
      </c>
      <c r="S978" s="7" t="str">
        <f>IF(ISNUMBER(Nikes_Sales_Dataset___Working_file[[#This Row],[Cleaned Order Date]]),TEXT(Nikes_Sales_Dataset___Working_file[[#This Row],[Cleaned Order Date]],"mmm"),"Unknown")</f>
        <v>Aug</v>
      </c>
      <c r="T978" s="7" t="str">
        <f>IF(ISNUMBER(Nikes_Sales_Dataset___Working_file[[#This Row],[Cleaned Order Date]]),TEXT(Nikes_Sales_Dataset___Working_file[[#This Row],[Cleaned Order Date]],"yyyy"),"Unknown")</f>
        <v>2024</v>
      </c>
      <c r="U978" s="1" t="s">
        <v>22</v>
      </c>
      <c r="V978" s="1" t="s">
        <v>42</v>
      </c>
      <c r="W978" s="1" t="s">
        <v>38</v>
      </c>
      <c r="X978" s="9">
        <v>2966.44</v>
      </c>
    </row>
    <row r="979" spans="1:24" x14ac:dyDescent="0.25">
      <c r="A979" s="4">
        <v>2977</v>
      </c>
      <c r="B979" s="4" t="str">
        <f>Nikes_Sales_Dataset___Working_file[[#This Row],[Order_ID]]&amp;"_"&amp;TEXT(Nikes_Sales_Dataset___Working_file[[#This Row],[Cleaned Order Date]],"yyyymmdd")</f>
        <v>2977_Unknown Date</v>
      </c>
      <c r="C979" s="1" t="s">
        <v>13</v>
      </c>
      <c r="D979" s="1" t="s">
        <v>14</v>
      </c>
      <c r="E979" s="1" t="s">
        <v>54</v>
      </c>
      <c r="F979" s="1" t="s">
        <v>62</v>
      </c>
      <c r="G979" s="1" t="s">
        <v>16</v>
      </c>
      <c r="H979">
        <v>3</v>
      </c>
      <c r="I979" s="3">
        <f>IF(ISBLANK(Nikes_Sales_Dataset___Working_file[[#This Row],[Units_Sold]]),IF(Nikes_Sales_Dataset___Working_file[[#This Row],[Profit]]&lt;0,0,1),Nikes_Sales_Dataset___Working_file[[#This Row],[Units_Sold]])</f>
        <v>3</v>
      </c>
      <c r="J979">
        <v>2959.26</v>
      </c>
      <c r="K979" s="9">
        <f>IF(ISBLANK(Nikes_Sales_Dataset___Working_file[[#This Row],[MRP]]),MEDIAN(Nikes_Sales_Dataset___Working_file[[#All],[MRP]]),Nikes_Sales_Dataset___Working_file[[#This Row],[MRP]])</f>
        <v>2959.26</v>
      </c>
      <c r="L979">
        <v>0.37</v>
      </c>
      <c r="M979">
        <f>IF(ISBLANK(Nikes_Sales_Dataset___Working_file[[#This Row],[Discount_Applied]]),0,Nikes_Sales_Dataset___Working_file[[#This Row],[Discount_Applied]])</f>
        <v>0.37</v>
      </c>
      <c r="N979" s="9">
        <f>Nikes_Sales_Dataset___Working_file[[#This Row],[MRP Final]]*(1-Nikes_Sales_Dataset___Working_file[[#This Row],[Cleaned Discount]])</f>
        <v>1864.3338000000001</v>
      </c>
      <c r="O979">
        <v>5593</v>
      </c>
      <c r="P979" s="3">
        <f>Nikes_Sales_Dataset___Working_file[[#This Row],[Sales Price]]*Nikes_Sales_Dataset___Working_file[[#This Row],[Units Sold Filled]]</f>
        <v>5593.0014000000001</v>
      </c>
      <c r="Q979" s="2"/>
      <c r="R979" s="7" t="str">
        <f>IF(ISBLANK(Nikes_Sales_Dataset___Working_file[[#This Row],[Order_Date]]),"Unknown Date",Nikes_Sales_Dataset___Working_file[[#This Row],[Order_Date]])</f>
        <v>Unknown Date</v>
      </c>
      <c r="S979" s="7" t="str">
        <f>IF(ISNUMBER(Nikes_Sales_Dataset___Working_file[[#This Row],[Cleaned Order Date]]),TEXT(Nikes_Sales_Dataset___Working_file[[#This Row],[Cleaned Order Date]],"mmm"),"Unknown")</f>
        <v>Unknown</v>
      </c>
      <c r="T979" s="7" t="str">
        <f>IF(ISNUMBER(Nikes_Sales_Dataset___Working_file[[#This Row],[Cleaned Order Date]]),TEXT(Nikes_Sales_Dataset___Working_file[[#This Row],[Cleaned Order Date]],"yyyy"),"Unknown")</f>
        <v>Unknown</v>
      </c>
      <c r="U979" s="1" t="s">
        <v>17</v>
      </c>
      <c r="V979" s="1" t="s">
        <v>45</v>
      </c>
      <c r="W979" s="1" t="s">
        <v>45</v>
      </c>
      <c r="X979" s="9">
        <v>-821.76</v>
      </c>
    </row>
    <row r="980" spans="1:24" x14ac:dyDescent="0.25">
      <c r="A980" s="4">
        <v>2978</v>
      </c>
      <c r="B980" s="4" t="str">
        <f>Nikes_Sales_Dataset___Working_file[[#This Row],[Order_ID]]&amp;"_"&amp;TEXT(Nikes_Sales_Dataset___Working_file[[#This Row],[Cleaned Order Date]],"yyyymmdd")</f>
        <v>2978_20250414</v>
      </c>
      <c r="C980" s="1" t="s">
        <v>19</v>
      </c>
      <c r="D980" s="1" t="s">
        <v>30</v>
      </c>
      <c r="E980" s="1" t="s">
        <v>48</v>
      </c>
      <c r="F980" s="1" t="s">
        <v>41</v>
      </c>
      <c r="G980" s="1" t="s">
        <v>16</v>
      </c>
      <c r="I980" s="3">
        <f>IF(ISBLANK(Nikes_Sales_Dataset___Working_file[[#This Row],[Units_Sold]]),IF(Nikes_Sales_Dataset___Working_file[[#This Row],[Profit]]&lt;0,0,1),Nikes_Sales_Dataset___Working_file[[#This Row],[Units_Sold]])</f>
        <v>0</v>
      </c>
      <c r="K980" s="9">
        <f>IF(ISBLANK(Nikes_Sales_Dataset___Working_file[[#This Row],[MRP]]),MEDIAN(Nikes_Sales_Dataset___Working_file[[#All],[MRP]]),Nikes_Sales_Dataset___Working_file[[#This Row],[MRP]])</f>
        <v>6110.0300000000007</v>
      </c>
      <c r="L980">
        <v>1.17</v>
      </c>
      <c r="M980">
        <f>IF(ISBLANK(Nikes_Sales_Dataset___Working_file[[#This Row],[Discount_Applied]]),0,Nikes_Sales_Dataset___Working_file[[#This Row],[Discount_Applied]])</f>
        <v>1.17</v>
      </c>
      <c r="N980" s="9">
        <f>Nikes_Sales_Dataset___Working_file[[#This Row],[MRP Final]]*(1-Nikes_Sales_Dataset___Working_file[[#This Row],[Cleaned Discount]])</f>
        <v>-1038.7050999999997</v>
      </c>
      <c r="O980">
        <v>0</v>
      </c>
      <c r="P980" s="3">
        <f>Nikes_Sales_Dataset___Working_file[[#This Row],[Sales Price]]*Nikes_Sales_Dataset___Working_file[[#This Row],[Units Sold Filled]]</f>
        <v>0</v>
      </c>
      <c r="Q980" s="2">
        <v>45761</v>
      </c>
      <c r="R980" s="7">
        <f>IF(ISBLANK(Nikes_Sales_Dataset___Working_file[[#This Row],[Order_Date]]),"Unknown Date",Nikes_Sales_Dataset___Working_file[[#This Row],[Order_Date]])</f>
        <v>45761</v>
      </c>
      <c r="S980" s="7" t="str">
        <f>IF(ISNUMBER(Nikes_Sales_Dataset___Working_file[[#This Row],[Cleaned Order Date]]),TEXT(Nikes_Sales_Dataset___Working_file[[#This Row],[Cleaned Order Date]],"mmm"),"Unknown")</f>
        <v>Apr</v>
      </c>
      <c r="T980" s="7" t="str">
        <f>IF(ISNUMBER(Nikes_Sales_Dataset___Working_file[[#This Row],[Cleaned Order Date]]),TEXT(Nikes_Sales_Dataset___Working_file[[#This Row],[Cleaned Order Date]],"yyyy"),"Unknown")</f>
        <v>2025</v>
      </c>
      <c r="U980" s="1" t="s">
        <v>22</v>
      </c>
      <c r="V980" s="1" t="s">
        <v>45</v>
      </c>
      <c r="W980" s="1" t="s">
        <v>45</v>
      </c>
      <c r="X980" s="9">
        <v>-581.26</v>
      </c>
    </row>
    <row r="981" spans="1:24" x14ac:dyDescent="0.25">
      <c r="A981" s="4">
        <v>2979</v>
      </c>
      <c r="B981" s="4" t="str">
        <f>Nikes_Sales_Dataset___Working_file[[#This Row],[Order_ID]]&amp;"_"&amp;TEXT(Nikes_Sales_Dataset___Working_file[[#This Row],[Cleaned Order Date]],"yyyymmdd")</f>
        <v>2979_Unknown Date</v>
      </c>
      <c r="C981" s="1" t="s">
        <v>35</v>
      </c>
      <c r="D981" s="1" t="s">
        <v>20</v>
      </c>
      <c r="E981" s="1" t="s">
        <v>39</v>
      </c>
      <c r="F981" s="1" t="s">
        <v>41</v>
      </c>
      <c r="G981" s="1" t="s">
        <v>16</v>
      </c>
      <c r="I981" s="3">
        <f>IF(ISBLANK(Nikes_Sales_Dataset___Working_file[[#This Row],[Units_Sold]]),IF(Nikes_Sales_Dataset___Working_file[[#This Row],[Profit]]&lt;0,0,1),Nikes_Sales_Dataset___Working_file[[#This Row],[Units_Sold]])</f>
        <v>1</v>
      </c>
      <c r="K981" s="9">
        <f>IF(ISBLANK(Nikes_Sales_Dataset___Working_file[[#This Row],[MRP]]),MEDIAN(Nikes_Sales_Dataset___Working_file[[#All],[MRP]]),Nikes_Sales_Dataset___Working_file[[#This Row],[MRP]])</f>
        <v>6110.0300000000007</v>
      </c>
      <c r="M981">
        <f>IF(ISBLANK(Nikes_Sales_Dataset___Working_file[[#This Row],[Discount_Applied]]),0,Nikes_Sales_Dataset___Working_file[[#This Row],[Discount_Applied]])</f>
        <v>0</v>
      </c>
      <c r="N981" s="9">
        <f>Nikes_Sales_Dataset___Working_file[[#This Row],[MRP Final]]*(1-Nikes_Sales_Dataset___Working_file[[#This Row],[Cleaned Discount]])</f>
        <v>6110.0300000000007</v>
      </c>
      <c r="O981">
        <v>0</v>
      </c>
      <c r="P981" s="3">
        <f>Nikes_Sales_Dataset___Working_file[[#This Row],[Sales Price]]*Nikes_Sales_Dataset___Working_file[[#This Row],[Units Sold Filled]]</f>
        <v>6110.0300000000007</v>
      </c>
      <c r="Q981" s="2"/>
      <c r="R981" s="7" t="str">
        <f>IF(ISBLANK(Nikes_Sales_Dataset___Working_file[[#This Row],[Order_Date]]),"Unknown Date",Nikes_Sales_Dataset___Working_file[[#This Row],[Order_Date]])</f>
        <v>Unknown Date</v>
      </c>
      <c r="S981" s="7" t="str">
        <f>IF(ISNUMBER(Nikes_Sales_Dataset___Working_file[[#This Row],[Cleaned Order Date]]),TEXT(Nikes_Sales_Dataset___Working_file[[#This Row],[Cleaned Order Date]],"mmm"),"Unknown")</f>
        <v>Unknown</v>
      </c>
      <c r="T981" s="7" t="str">
        <f>IF(ISNUMBER(Nikes_Sales_Dataset___Working_file[[#This Row],[Cleaned Order Date]]),TEXT(Nikes_Sales_Dataset___Working_file[[#This Row],[Cleaned Order Date]],"yyyy"),"Unknown")</f>
        <v>Unknown</v>
      </c>
      <c r="U981" s="1" t="s">
        <v>22</v>
      </c>
      <c r="V981" s="1" t="s">
        <v>18</v>
      </c>
      <c r="W981" s="1" t="s">
        <v>36</v>
      </c>
      <c r="X981" s="9">
        <v>762.54</v>
      </c>
    </row>
    <row r="982" spans="1:24" x14ac:dyDescent="0.25">
      <c r="A982" s="4">
        <v>2980</v>
      </c>
      <c r="B982" s="4" t="str">
        <f>Nikes_Sales_Dataset___Working_file[[#This Row],[Order_ID]]&amp;"_"&amp;TEXT(Nikes_Sales_Dataset___Working_file[[#This Row],[Cleaned Order Date]],"yyyymmdd")</f>
        <v>2980_Unknown Date</v>
      </c>
      <c r="C982" s="1" t="s">
        <v>19</v>
      </c>
      <c r="D982" s="1" t="s">
        <v>30</v>
      </c>
      <c r="E982" s="1" t="s">
        <v>31</v>
      </c>
      <c r="F982" s="1" t="s">
        <v>28</v>
      </c>
      <c r="G982" s="1" t="s">
        <v>28</v>
      </c>
      <c r="H982">
        <v>4</v>
      </c>
      <c r="I982" s="3">
        <f>IF(ISBLANK(Nikes_Sales_Dataset___Working_file[[#This Row],[Units_Sold]]),IF(Nikes_Sales_Dataset___Working_file[[#This Row],[Profit]]&lt;0,0,1),Nikes_Sales_Dataset___Working_file[[#This Row],[Units_Sold]])</f>
        <v>4</v>
      </c>
      <c r="J982">
        <v>8899.81</v>
      </c>
      <c r="K982" s="9">
        <f>IF(ISBLANK(Nikes_Sales_Dataset___Working_file[[#This Row],[MRP]]),MEDIAN(Nikes_Sales_Dataset___Working_file[[#All],[MRP]]),Nikes_Sales_Dataset___Working_file[[#This Row],[MRP]])</f>
        <v>8899.81</v>
      </c>
      <c r="M982">
        <f>IF(ISBLANK(Nikes_Sales_Dataset___Working_file[[#This Row],[Discount_Applied]]),0,Nikes_Sales_Dataset___Working_file[[#This Row],[Discount_Applied]])</f>
        <v>0</v>
      </c>
      <c r="N982" s="9">
        <f>Nikes_Sales_Dataset___Working_file[[#This Row],[MRP Final]]*(1-Nikes_Sales_Dataset___Working_file[[#This Row],[Cleaned Discount]])</f>
        <v>8899.81</v>
      </c>
      <c r="O982">
        <v>0</v>
      </c>
      <c r="P982" s="3">
        <f>Nikes_Sales_Dataset___Working_file[[#This Row],[Sales Price]]*Nikes_Sales_Dataset___Working_file[[#This Row],[Units Sold Filled]]</f>
        <v>35599.24</v>
      </c>
      <c r="Q982" s="2"/>
      <c r="R982" s="7" t="str">
        <f>IF(ISBLANK(Nikes_Sales_Dataset___Working_file[[#This Row],[Order_Date]]),"Unknown Date",Nikes_Sales_Dataset___Working_file[[#This Row],[Order_Date]])</f>
        <v>Unknown Date</v>
      </c>
      <c r="S982" s="7" t="str">
        <f>IF(ISNUMBER(Nikes_Sales_Dataset___Working_file[[#This Row],[Cleaned Order Date]]),TEXT(Nikes_Sales_Dataset___Working_file[[#This Row],[Cleaned Order Date]],"mmm"),"Unknown")</f>
        <v>Unknown</v>
      </c>
      <c r="T982" s="7" t="str">
        <f>IF(ISNUMBER(Nikes_Sales_Dataset___Working_file[[#This Row],[Cleaned Order Date]]),TEXT(Nikes_Sales_Dataset___Working_file[[#This Row],[Cleaned Order Date]],"yyyy"),"Unknown")</f>
        <v>Unknown</v>
      </c>
      <c r="U982" s="1" t="s">
        <v>22</v>
      </c>
      <c r="V982" s="1" t="s">
        <v>18</v>
      </c>
      <c r="W982" s="1" t="s">
        <v>36</v>
      </c>
      <c r="X982" s="9">
        <v>3075.35</v>
      </c>
    </row>
    <row r="983" spans="1:24" x14ac:dyDescent="0.25">
      <c r="A983" s="4">
        <v>2981</v>
      </c>
      <c r="B983" s="4" t="str">
        <f>Nikes_Sales_Dataset___Working_file[[#This Row],[Order_ID]]&amp;"_"&amp;TEXT(Nikes_Sales_Dataset___Working_file[[#This Row],[Cleaned Order Date]],"yyyymmdd")</f>
        <v>2981_20250110</v>
      </c>
      <c r="C983" s="1" t="s">
        <v>13</v>
      </c>
      <c r="D983" s="1" t="s">
        <v>20</v>
      </c>
      <c r="E983" s="1" t="s">
        <v>24</v>
      </c>
      <c r="F983" s="1" t="s">
        <v>16</v>
      </c>
      <c r="G983" s="1" t="s">
        <v>16</v>
      </c>
      <c r="H983">
        <v>4</v>
      </c>
      <c r="I983" s="3">
        <f>IF(ISBLANK(Nikes_Sales_Dataset___Working_file[[#This Row],[Units_Sold]]),IF(Nikes_Sales_Dataset___Working_file[[#This Row],[Profit]]&lt;0,0,1),Nikes_Sales_Dataset___Working_file[[#This Row],[Units_Sold]])</f>
        <v>4</v>
      </c>
      <c r="J983">
        <v>5185.5200000000004</v>
      </c>
      <c r="K983" s="9">
        <f>IF(ISBLANK(Nikes_Sales_Dataset___Working_file[[#This Row],[MRP]]),MEDIAN(Nikes_Sales_Dataset___Working_file[[#All],[MRP]]),Nikes_Sales_Dataset___Working_file[[#This Row],[MRP]])</f>
        <v>5185.5200000000004</v>
      </c>
      <c r="M983">
        <f>IF(ISBLANK(Nikes_Sales_Dataset___Working_file[[#This Row],[Discount_Applied]]),0,Nikes_Sales_Dataset___Working_file[[#This Row],[Discount_Applied]])</f>
        <v>0</v>
      </c>
      <c r="N983" s="9">
        <f>Nikes_Sales_Dataset___Working_file[[#This Row],[MRP Final]]*(1-Nikes_Sales_Dataset___Working_file[[#This Row],[Cleaned Discount]])</f>
        <v>5185.5200000000004</v>
      </c>
      <c r="O983">
        <v>0</v>
      </c>
      <c r="P983" s="3">
        <f>Nikes_Sales_Dataset___Working_file[[#This Row],[Sales Price]]*Nikes_Sales_Dataset___Working_file[[#This Row],[Units Sold Filled]]</f>
        <v>20742.080000000002</v>
      </c>
      <c r="Q983" s="2">
        <v>45667</v>
      </c>
      <c r="R983" s="7">
        <f>IF(ISBLANK(Nikes_Sales_Dataset___Working_file[[#This Row],[Order_Date]]),"Unknown Date",Nikes_Sales_Dataset___Working_file[[#This Row],[Order_Date]])</f>
        <v>45667</v>
      </c>
      <c r="S983" s="7" t="str">
        <f>IF(ISNUMBER(Nikes_Sales_Dataset___Working_file[[#This Row],[Cleaned Order Date]]),TEXT(Nikes_Sales_Dataset___Working_file[[#This Row],[Cleaned Order Date]],"mmm"),"Unknown")</f>
        <v>Jan</v>
      </c>
      <c r="T983" s="7" t="str">
        <f>IF(ISNUMBER(Nikes_Sales_Dataset___Working_file[[#This Row],[Cleaned Order Date]]),TEXT(Nikes_Sales_Dataset___Working_file[[#This Row],[Cleaned Order Date]],"yyyy"),"Unknown")</f>
        <v>2025</v>
      </c>
      <c r="U983" s="1" t="s">
        <v>22</v>
      </c>
      <c r="V983" s="1" t="s">
        <v>29</v>
      </c>
      <c r="W983" s="1" t="s">
        <v>29</v>
      </c>
      <c r="X983" s="9">
        <v>2777.67</v>
      </c>
    </row>
    <row r="984" spans="1:24" x14ac:dyDescent="0.25">
      <c r="A984" s="4">
        <v>2982</v>
      </c>
      <c r="B984" s="4" t="str">
        <f>Nikes_Sales_Dataset___Working_file[[#This Row],[Order_ID]]&amp;"_"&amp;TEXT(Nikes_Sales_Dataset___Working_file[[#This Row],[Cleaned Order Date]],"yyyymmdd")</f>
        <v>2982_20250607</v>
      </c>
      <c r="C984" s="1" t="s">
        <v>35</v>
      </c>
      <c r="D984" s="1" t="s">
        <v>26</v>
      </c>
      <c r="E984" s="1" t="s">
        <v>58</v>
      </c>
      <c r="F984" s="1" t="s">
        <v>28</v>
      </c>
      <c r="G984" s="1" t="s">
        <v>28</v>
      </c>
      <c r="I984" s="3">
        <f>IF(ISBLANK(Nikes_Sales_Dataset___Working_file[[#This Row],[Units_Sold]]),IF(Nikes_Sales_Dataset___Working_file[[#This Row],[Profit]]&lt;0,0,1),Nikes_Sales_Dataset___Working_file[[#This Row],[Units_Sold]])</f>
        <v>1</v>
      </c>
      <c r="K984" s="9">
        <f>IF(ISBLANK(Nikes_Sales_Dataset___Working_file[[#This Row],[MRP]]),MEDIAN(Nikes_Sales_Dataset___Working_file[[#All],[MRP]]),Nikes_Sales_Dataset___Working_file[[#This Row],[MRP]])</f>
        <v>6110.0300000000007</v>
      </c>
      <c r="L984">
        <v>0.54</v>
      </c>
      <c r="M984">
        <f>IF(ISBLANK(Nikes_Sales_Dataset___Working_file[[#This Row],[Discount_Applied]]),0,Nikes_Sales_Dataset___Working_file[[#This Row],[Discount_Applied]])</f>
        <v>0.54</v>
      </c>
      <c r="N984" s="9">
        <f>Nikes_Sales_Dataset___Working_file[[#This Row],[MRP Final]]*(1-Nikes_Sales_Dataset___Working_file[[#This Row],[Cleaned Discount]])</f>
        <v>2810.6138000000001</v>
      </c>
      <c r="O984">
        <v>0</v>
      </c>
      <c r="P984" s="3">
        <f>Nikes_Sales_Dataset___Working_file[[#This Row],[Sales Price]]*Nikes_Sales_Dataset___Working_file[[#This Row],[Units Sold Filled]]</f>
        <v>2810.6138000000001</v>
      </c>
      <c r="Q984" s="2">
        <v>45815</v>
      </c>
      <c r="R984" s="7">
        <f>IF(ISBLANK(Nikes_Sales_Dataset___Working_file[[#This Row],[Order_Date]]),"Unknown Date",Nikes_Sales_Dataset___Working_file[[#This Row],[Order_Date]])</f>
        <v>45815</v>
      </c>
      <c r="S984" s="7" t="str">
        <f>IF(ISNUMBER(Nikes_Sales_Dataset___Working_file[[#This Row],[Cleaned Order Date]]),TEXT(Nikes_Sales_Dataset___Working_file[[#This Row],[Cleaned Order Date]],"mmm"),"Unknown")</f>
        <v>Jun</v>
      </c>
      <c r="T984" s="7" t="str">
        <f>IF(ISNUMBER(Nikes_Sales_Dataset___Working_file[[#This Row],[Cleaned Order Date]]),TEXT(Nikes_Sales_Dataset___Working_file[[#This Row],[Cleaned Order Date]],"yyyy"),"Unknown")</f>
        <v>2025</v>
      </c>
      <c r="U984" s="1" t="s">
        <v>17</v>
      </c>
      <c r="V984" s="1" t="s">
        <v>45</v>
      </c>
      <c r="W984" s="1" t="s">
        <v>45</v>
      </c>
      <c r="X984" s="9">
        <v>1541.73</v>
      </c>
    </row>
    <row r="985" spans="1:24" x14ac:dyDescent="0.25">
      <c r="A985" s="4">
        <v>2983</v>
      </c>
      <c r="B985" s="4" t="str">
        <f>Nikes_Sales_Dataset___Working_file[[#This Row],[Order_ID]]&amp;"_"&amp;TEXT(Nikes_Sales_Dataset___Working_file[[#This Row],[Cleaned Order Date]],"yyyymmdd")</f>
        <v>2983_Unknown Date</v>
      </c>
      <c r="C985" s="1" t="s">
        <v>19</v>
      </c>
      <c r="D985" s="1" t="s">
        <v>30</v>
      </c>
      <c r="E985" s="1" t="s">
        <v>56</v>
      </c>
      <c r="F985" s="1" t="s">
        <v>32</v>
      </c>
      <c r="G985" s="1" t="s">
        <v>32</v>
      </c>
      <c r="I985" s="3">
        <f>IF(ISBLANK(Nikes_Sales_Dataset___Working_file[[#This Row],[Units_Sold]]),IF(Nikes_Sales_Dataset___Working_file[[#This Row],[Profit]]&lt;0,0,1),Nikes_Sales_Dataset___Working_file[[#This Row],[Units_Sold]])</f>
        <v>1</v>
      </c>
      <c r="J985">
        <v>8203.7999999999993</v>
      </c>
      <c r="K985" s="9">
        <f>IF(ISBLANK(Nikes_Sales_Dataset___Working_file[[#This Row],[MRP]]),MEDIAN(Nikes_Sales_Dataset___Working_file[[#All],[MRP]]),Nikes_Sales_Dataset___Working_file[[#This Row],[MRP]])</f>
        <v>8203.7999999999993</v>
      </c>
      <c r="L985">
        <v>0.03</v>
      </c>
      <c r="M985">
        <f>IF(ISBLANK(Nikes_Sales_Dataset___Working_file[[#This Row],[Discount_Applied]]),0,Nikes_Sales_Dataset___Working_file[[#This Row],[Discount_Applied]])</f>
        <v>0.03</v>
      </c>
      <c r="N985" s="9">
        <f>Nikes_Sales_Dataset___Working_file[[#This Row],[MRP Final]]*(1-Nikes_Sales_Dataset___Working_file[[#This Row],[Cleaned Discount]])</f>
        <v>7957.6859999999988</v>
      </c>
      <c r="O985">
        <v>0</v>
      </c>
      <c r="P985" s="3">
        <f>Nikes_Sales_Dataset___Working_file[[#This Row],[Sales Price]]*Nikes_Sales_Dataset___Working_file[[#This Row],[Units Sold Filled]]</f>
        <v>7957.6859999999988</v>
      </c>
      <c r="Q985" s="2"/>
      <c r="R985" s="7" t="str">
        <f>IF(ISBLANK(Nikes_Sales_Dataset___Working_file[[#This Row],[Order_Date]]),"Unknown Date",Nikes_Sales_Dataset___Working_file[[#This Row],[Order_Date]])</f>
        <v>Unknown Date</v>
      </c>
      <c r="S985" s="7" t="str">
        <f>IF(ISNUMBER(Nikes_Sales_Dataset___Working_file[[#This Row],[Cleaned Order Date]]),TEXT(Nikes_Sales_Dataset___Working_file[[#This Row],[Cleaned Order Date]],"mmm"),"Unknown")</f>
        <v>Unknown</v>
      </c>
      <c r="T985" s="7" t="str">
        <f>IF(ISNUMBER(Nikes_Sales_Dataset___Working_file[[#This Row],[Cleaned Order Date]]),TEXT(Nikes_Sales_Dataset___Working_file[[#This Row],[Cleaned Order Date]],"yyyy"),"Unknown")</f>
        <v>Unknown</v>
      </c>
      <c r="U985" s="1" t="s">
        <v>22</v>
      </c>
      <c r="V985" s="1" t="s">
        <v>18</v>
      </c>
      <c r="W985" s="1" t="s">
        <v>36</v>
      </c>
      <c r="X985" s="9">
        <v>2968.2</v>
      </c>
    </row>
    <row r="986" spans="1:24" x14ac:dyDescent="0.25">
      <c r="A986" s="4">
        <v>2984</v>
      </c>
      <c r="B986" s="4" t="str">
        <f>Nikes_Sales_Dataset___Working_file[[#This Row],[Order_ID]]&amp;"_"&amp;TEXT(Nikes_Sales_Dataset___Working_file[[#This Row],[Cleaned Order Date]],"yyyymmdd")</f>
        <v>2984_20240906</v>
      </c>
      <c r="C986" s="1" t="s">
        <v>35</v>
      </c>
      <c r="D986" s="1" t="s">
        <v>20</v>
      </c>
      <c r="E986" s="1" t="s">
        <v>55</v>
      </c>
      <c r="F986" s="1" t="s">
        <v>32</v>
      </c>
      <c r="G986" s="1" t="s">
        <v>32</v>
      </c>
      <c r="I986" s="3">
        <f>IF(ISBLANK(Nikes_Sales_Dataset___Working_file[[#This Row],[Units_Sold]]),IF(Nikes_Sales_Dataset___Working_file[[#This Row],[Profit]]&lt;0,0,1),Nikes_Sales_Dataset___Working_file[[#This Row],[Units_Sold]])</f>
        <v>1</v>
      </c>
      <c r="J986">
        <v>4343.12</v>
      </c>
      <c r="K986" s="9">
        <f>IF(ISBLANK(Nikes_Sales_Dataset___Working_file[[#This Row],[MRP]]),MEDIAN(Nikes_Sales_Dataset___Working_file[[#All],[MRP]]),Nikes_Sales_Dataset___Working_file[[#This Row],[MRP]])</f>
        <v>4343.12</v>
      </c>
      <c r="M986">
        <f>IF(ISBLANK(Nikes_Sales_Dataset___Working_file[[#This Row],[Discount_Applied]]),0,Nikes_Sales_Dataset___Working_file[[#This Row],[Discount_Applied]])</f>
        <v>0</v>
      </c>
      <c r="N986" s="9">
        <f>Nikes_Sales_Dataset___Working_file[[#This Row],[MRP Final]]*(1-Nikes_Sales_Dataset___Working_file[[#This Row],[Cleaned Discount]])</f>
        <v>4343.12</v>
      </c>
      <c r="O986">
        <v>0</v>
      </c>
      <c r="P986" s="3">
        <f>Nikes_Sales_Dataset___Working_file[[#This Row],[Sales Price]]*Nikes_Sales_Dataset___Working_file[[#This Row],[Units Sold Filled]]</f>
        <v>4343.12</v>
      </c>
      <c r="Q986" s="2">
        <v>45541</v>
      </c>
      <c r="R986" s="7">
        <f>IF(ISBLANK(Nikes_Sales_Dataset___Working_file[[#This Row],[Order_Date]]),"Unknown Date",Nikes_Sales_Dataset___Working_file[[#This Row],[Order_Date]])</f>
        <v>45541</v>
      </c>
      <c r="S986" s="7" t="str">
        <f>IF(ISNUMBER(Nikes_Sales_Dataset___Working_file[[#This Row],[Cleaned Order Date]]),TEXT(Nikes_Sales_Dataset___Working_file[[#This Row],[Cleaned Order Date]],"mmm"),"Unknown")</f>
        <v>Sep</v>
      </c>
      <c r="T986" s="7" t="str">
        <f>IF(ISNUMBER(Nikes_Sales_Dataset___Working_file[[#This Row],[Cleaned Order Date]]),TEXT(Nikes_Sales_Dataset___Working_file[[#This Row],[Cleaned Order Date]],"yyyy"),"Unknown")</f>
        <v>2024</v>
      </c>
      <c r="U986" s="1" t="s">
        <v>17</v>
      </c>
      <c r="V986" s="1" t="s">
        <v>45</v>
      </c>
      <c r="W986" s="1" t="s">
        <v>45</v>
      </c>
      <c r="X986" s="9">
        <v>3073.4</v>
      </c>
    </row>
    <row r="987" spans="1:24" x14ac:dyDescent="0.25">
      <c r="A987" s="4">
        <v>2985</v>
      </c>
      <c r="B987" s="4" t="str">
        <f>Nikes_Sales_Dataset___Working_file[[#This Row],[Order_ID]]&amp;"_"&amp;TEXT(Nikes_Sales_Dataset___Working_file[[#This Row],[Cleaned Order Date]],"yyyymmdd")</f>
        <v>2985_20240516</v>
      </c>
      <c r="C987" s="1" t="s">
        <v>13</v>
      </c>
      <c r="D987" s="1" t="s">
        <v>30</v>
      </c>
      <c r="E987" s="1" t="s">
        <v>50</v>
      </c>
      <c r="F987" s="1" t="s">
        <v>41</v>
      </c>
      <c r="G987" s="1" t="s">
        <v>16</v>
      </c>
      <c r="I987" s="3">
        <f>IF(ISBLANK(Nikes_Sales_Dataset___Working_file[[#This Row],[Units_Sold]]),IF(Nikes_Sales_Dataset___Working_file[[#This Row],[Profit]]&lt;0,0,1),Nikes_Sales_Dataset___Working_file[[#This Row],[Units_Sold]])</f>
        <v>1</v>
      </c>
      <c r="J987">
        <v>8996.0499999999993</v>
      </c>
      <c r="K987" s="9">
        <f>IF(ISBLANK(Nikes_Sales_Dataset___Working_file[[#This Row],[MRP]]),MEDIAN(Nikes_Sales_Dataset___Working_file[[#All],[MRP]]),Nikes_Sales_Dataset___Working_file[[#This Row],[MRP]])</f>
        <v>8996.0499999999993</v>
      </c>
      <c r="L987">
        <v>0.48</v>
      </c>
      <c r="M987">
        <f>IF(ISBLANK(Nikes_Sales_Dataset___Working_file[[#This Row],[Discount_Applied]]),0,Nikes_Sales_Dataset___Working_file[[#This Row],[Discount_Applied]])</f>
        <v>0.48</v>
      </c>
      <c r="N987" s="9">
        <f>Nikes_Sales_Dataset___Working_file[[#This Row],[MRP Final]]*(1-Nikes_Sales_Dataset___Working_file[[#This Row],[Cleaned Discount]])</f>
        <v>4677.9459999999999</v>
      </c>
      <c r="O987">
        <v>0</v>
      </c>
      <c r="P987" s="3">
        <f>Nikes_Sales_Dataset___Working_file[[#This Row],[Sales Price]]*Nikes_Sales_Dataset___Working_file[[#This Row],[Units Sold Filled]]</f>
        <v>4677.9459999999999</v>
      </c>
      <c r="Q987" s="2">
        <v>45428</v>
      </c>
      <c r="R987" s="7">
        <f>IF(ISBLANK(Nikes_Sales_Dataset___Working_file[[#This Row],[Order_Date]]),"Unknown Date",Nikes_Sales_Dataset___Working_file[[#This Row],[Order_Date]])</f>
        <v>45428</v>
      </c>
      <c r="S987" s="7" t="str">
        <f>IF(ISNUMBER(Nikes_Sales_Dataset___Working_file[[#This Row],[Cleaned Order Date]]),TEXT(Nikes_Sales_Dataset___Working_file[[#This Row],[Cleaned Order Date]],"mmm"),"Unknown")</f>
        <v>May</v>
      </c>
      <c r="T987" s="7" t="str">
        <f>IF(ISNUMBER(Nikes_Sales_Dataset___Working_file[[#This Row],[Cleaned Order Date]]),TEXT(Nikes_Sales_Dataset___Working_file[[#This Row],[Cleaned Order Date]],"yyyy"),"Unknown")</f>
        <v>2024</v>
      </c>
      <c r="U987" s="1" t="s">
        <v>17</v>
      </c>
      <c r="V987" s="1" t="s">
        <v>18</v>
      </c>
      <c r="W987" s="1" t="s">
        <v>36</v>
      </c>
      <c r="X987" s="9">
        <v>3419.45</v>
      </c>
    </row>
    <row r="988" spans="1:24" x14ac:dyDescent="0.25">
      <c r="A988" s="4">
        <v>2986</v>
      </c>
      <c r="B988" s="4" t="str">
        <f>Nikes_Sales_Dataset___Working_file[[#This Row],[Order_ID]]&amp;"_"&amp;TEXT(Nikes_Sales_Dataset___Working_file[[#This Row],[Cleaned Order Date]],"yyyymmdd")</f>
        <v>2986_20250410</v>
      </c>
      <c r="C988" s="1" t="s">
        <v>13</v>
      </c>
      <c r="D988" s="1" t="s">
        <v>43</v>
      </c>
      <c r="E988" s="1" t="s">
        <v>61</v>
      </c>
      <c r="F988" s="1" t="s">
        <v>16</v>
      </c>
      <c r="G988" s="1" t="s">
        <v>16</v>
      </c>
      <c r="I988" s="3">
        <f>IF(ISBLANK(Nikes_Sales_Dataset___Working_file[[#This Row],[Units_Sold]]),IF(Nikes_Sales_Dataset___Working_file[[#This Row],[Profit]]&lt;0,0,1),Nikes_Sales_Dataset___Working_file[[#This Row],[Units_Sold]])</f>
        <v>1</v>
      </c>
      <c r="J988">
        <v>6877.77</v>
      </c>
      <c r="K988" s="9">
        <f>IF(ISBLANK(Nikes_Sales_Dataset___Working_file[[#This Row],[MRP]]),MEDIAN(Nikes_Sales_Dataset___Working_file[[#All],[MRP]]),Nikes_Sales_Dataset___Working_file[[#This Row],[MRP]])</f>
        <v>6877.77</v>
      </c>
      <c r="L988">
        <v>0.09</v>
      </c>
      <c r="M988">
        <f>IF(ISBLANK(Nikes_Sales_Dataset___Working_file[[#This Row],[Discount_Applied]]),0,Nikes_Sales_Dataset___Working_file[[#This Row],[Discount_Applied]])</f>
        <v>0.09</v>
      </c>
      <c r="N988" s="9">
        <f>Nikes_Sales_Dataset___Working_file[[#This Row],[MRP Final]]*(1-Nikes_Sales_Dataset___Working_file[[#This Row],[Cleaned Discount]])</f>
        <v>6258.7707000000009</v>
      </c>
      <c r="O988">
        <v>0</v>
      </c>
      <c r="P988" s="3">
        <f>Nikes_Sales_Dataset___Working_file[[#This Row],[Sales Price]]*Nikes_Sales_Dataset___Working_file[[#This Row],[Units Sold Filled]]</f>
        <v>6258.7707000000009</v>
      </c>
      <c r="Q988" s="2">
        <v>45757</v>
      </c>
      <c r="R988" s="7">
        <f>IF(ISBLANK(Nikes_Sales_Dataset___Working_file[[#This Row],[Order_Date]]),"Unknown Date",Nikes_Sales_Dataset___Working_file[[#This Row],[Order_Date]])</f>
        <v>45757</v>
      </c>
      <c r="S988" s="7" t="str">
        <f>IF(ISNUMBER(Nikes_Sales_Dataset___Working_file[[#This Row],[Cleaned Order Date]]),TEXT(Nikes_Sales_Dataset___Working_file[[#This Row],[Cleaned Order Date]],"mmm"),"Unknown")</f>
        <v>Apr</v>
      </c>
      <c r="T988" s="7" t="str">
        <f>IF(ISNUMBER(Nikes_Sales_Dataset___Working_file[[#This Row],[Cleaned Order Date]]),TEXT(Nikes_Sales_Dataset___Working_file[[#This Row],[Cleaned Order Date]],"yyyy"),"Unknown")</f>
        <v>2025</v>
      </c>
      <c r="U988" s="1" t="s">
        <v>17</v>
      </c>
      <c r="V988" s="1" t="s">
        <v>29</v>
      </c>
      <c r="W988" s="1" t="s">
        <v>29</v>
      </c>
      <c r="X988" s="9">
        <v>2303.27</v>
      </c>
    </row>
    <row r="989" spans="1:24" x14ac:dyDescent="0.25">
      <c r="A989" s="4">
        <v>2987</v>
      </c>
      <c r="B989" s="4" t="str">
        <f>Nikes_Sales_Dataset___Working_file[[#This Row],[Order_ID]]&amp;"_"&amp;TEXT(Nikes_Sales_Dataset___Working_file[[#This Row],[Cleaned Order Date]],"yyyymmdd")</f>
        <v>2987_20240808</v>
      </c>
      <c r="C989" s="1" t="s">
        <v>19</v>
      </c>
      <c r="D989" s="1" t="s">
        <v>20</v>
      </c>
      <c r="E989" s="1" t="s">
        <v>24</v>
      </c>
      <c r="F989" s="1" t="s">
        <v>28</v>
      </c>
      <c r="G989" s="1" t="s">
        <v>28</v>
      </c>
      <c r="I989" s="3">
        <f>IF(ISBLANK(Nikes_Sales_Dataset___Working_file[[#This Row],[Units_Sold]]),IF(Nikes_Sales_Dataset___Working_file[[#This Row],[Profit]]&lt;0,0,1),Nikes_Sales_Dataset___Working_file[[#This Row],[Units_Sold]])</f>
        <v>1</v>
      </c>
      <c r="K989" s="9">
        <f>IF(ISBLANK(Nikes_Sales_Dataset___Working_file[[#This Row],[MRP]]),MEDIAN(Nikes_Sales_Dataset___Working_file[[#All],[MRP]]),Nikes_Sales_Dataset___Working_file[[#This Row],[MRP]])</f>
        <v>6110.0300000000007</v>
      </c>
      <c r="M989">
        <f>IF(ISBLANK(Nikes_Sales_Dataset___Working_file[[#This Row],[Discount_Applied]]),0,Nikes_Sales_Dataset___Working_file[[#This Row],[Discount_Applied]])</f>
        <v>0</v>
      </c>
      <c r="N989" s="9">
        <f>Nikes_Sales_Dataset___Working_file[[#This Row],[MRP Final]]*(1-Nikes_Sales_Dataset___Working_file[[#This Row],[Cleaned Discount]])</f>
        <v>6110.0300000000007</v>
      </c>
      <c r="O989">
        <v>0</v>
      </c>
      <c r="P989" s="3">
        <f>Nikes_Sales_Dataset___Working_file[[#This Row],[Sales Price]]*Nikes_Sales_Dataset___Working_file[[#This Row],[Units Sold Filled]]</f>
        <v>6110.0300000000007</v>
      </c>
      <c r="Q989" s="2">
        <v>45512</v>
      </c>
      <c r="R989" s="7">
        <f>IF(ISBLANK(Nikes_Sales_Dataset___Working_file[[#This Row],[Order_Date]]),"Unknown Date",Nikes_Sales_Dataset___Working_file[[#This Row],[Order_Date]])</f>
        <v>45512</v>
      </c>
      <c r="S989" s="7" t="str">
        <f>IF(ISNUMBER(Nikes_Sales_Dataset___Working_file[[#This Row],[Cleaned Order Date]]),TEXT(Nikes_Sales_Dataset___Working_file[[#This Row],[Cleaned Order Date]],"mmm"),"Unknown")</f>
        <v>Aug</v>
      </c>
      <c r="T989" s="7" t="str">
        <f>IF(ISNUMBER(Nikes_Sales_Dataset___Working_file[[#This Row],[Cleaned Order Date]]),TEXT(Nikes_Sales_Dataset___Working_file[[#This Row],[Cleaned Order Date]],"yyyy"),"Unknown")</f>
        <v>2024</v>
      </c>
      <c r="U989" s="1" t="s">
        <v>17</v>
      </c>
      <c r="V989" s="1" t="s">
        <v>29</v>
      </c>
      <c r="W989" s="1" t="s">
        <v>29</v>
      </c>
      <c r="X989" s="9">
        <v>2365.6999999999998</v>
      </c>
    </row>
    <row r="990" spans="1:24" x14ac:dyDescent="0.25">
      <c r="A990" s="4">
        <v>2009</v>
      </c>
      <c r="B990" s="4" t="str">
        <f>Nikes_Sales_Dataset___Working_file[[#This Row],[Order_ID]]&amp;"_"&amp;TEXT(Nikes_Sales_Dataset___Working_file[[#This Row],[Cleaned Order Date]],"yyyymmdd")</f>
        <v>2009_20240726</v>
      </c>
      <c r="C990" s="1" t="s">
        <v>19</v>
      </c>
      <c r="D990" s="1" t="s">
        <v>26</v>
      </c>
      <c r="E990" s="1" t="s">
        <v>58</v>
      </c>
      <c r="F990" s="1" t="s">
        <v>16</v>
      </c>
      <c r="G990" s="1" t="s">
        <v>16</v>
      </c>
      <c r="I990" s="3">
        <f>IF(ISBLANK(Nikes_Sales_Dataset___Working_file[[#This Row],[Units_Sold]]),IF(Nikes_Sales_Dataset___Working_file[[#This Row],[Profit]]&lt;0,0,1),Nikes_Sales_Dataset___Working_file[[#This Row],[Units_Sold]])</f>
        <v>1</v>
      </c>
      <c r="J990">
        <v>6481.4</v>
      </c>
      <c r="K990" s="9">
        <f>IF(ISBLANK(Nikes_Sales_Dataset___Working_file[[#This Row],[MRP]]),MEDIAN(Nikes_Sales_Dataset___Working_file[[#All],[MRP]]),Nikes_Sales_Dataset___Working_file[[#This Row],[MRP]])</f>
        <v>6481.4</v>
      </c>
      <c r="L990">
        <v>0.84</v>
      </c>
      <c r="M990">
        <f>IF(ISBLANK(Nikes_Sales_Dataset___Working_file[[#This Row],[Discount_Applied]]),0,Nikes_Sales_Dataset___Working_file[[#This Row],[Discount_Applied]])</f>
        <v>0.84</v>
      </c>
      <c r="N990" s="9">
        <f>Nikes_Sales_Dataset___Working_file[[#This Row],[MRP Final]]*(1-Nikes_Sales_Dataset___Working_file[[#This Row],[Cleaned Discount]])</f>
        <v>1037.0240000000001</v>
      </c>
      <c r="O990">
        <v>0</v>
      </c>
      <c r="P990" s="3">
        <f>Nikes_Sales_Dataset___Working_file[[#This Row],[Sales Price]]*Nikes_Sales_Dataset___Working_file[[#This Row],[Units Sold Filled]]</f>
        <v>1037.0240000000001</v>
      </c>
      <c r="Q990" s="2">
        <v>45499</v>
      </c>
      <c r="R990" s="7">
        <f>IF(ISBLANK(Nikes_Sales_Dataset___Working_file[[#This Row],[Order_Date]]),"Unknown Date",Nikes_Sales_Dataset___Working_file[[#This Row],[Order_Date]])</f>
        <v>45499</v>
      </c>
      <c r="S990" s="7" t="str">
        <f>IF(ISNUMBER(Nikes_Sales_Dataset___Working_file[[#This Row],[Cleaned Order Date]]),TEXT(Nikes_Sales_Dataset___Working_file[[#This Row],[Cleaned Order Date]],"mmm"),"Unknown")</f>
        <v>Jul</v>
      </c>
      <c r="T990" s="7" t="str">
        <f>IF(ISNUMBER(Nikes_Sales_Dataset___Working_file[[#This Row],[Cleaned Order Date]]),TEXT(Nikes_Sales_Dataset___Working_file[[#This Row],[Cleaned Order Date]],"yyyy"),"Unknown")</f>
        <v>2024</v>
      </c>
      <c r="U990" s="1" t="s">
        <v>22</v>
      </c>
      <c r="V990" s="1" t="s">
        <v>18</v>
      </c>
      <c r="W990" s="1" t="s">
        <v>36</v>
      </c>
      <c r="X990" s="9">
        <v>522.92999999999995</v>
      </c>
    </row>
    <row r="991" spans="1:24" x14ac:dyDescent="0.25">
      <c r="A991" s="4">
        <v>2989</v>
      </c>
      <c r="B991" s="4" t="str">
        <f>Nikes_Sales_Dataset___Working_file[[#This Row],[Order_ID]]&amp;"_"&amp;TEXT(Nikes_Sales_Dataset___Working_file[[#This Row],[Cleaned Order Date]],"yyyymmdd")</f>
        <v>2989_20240214</v>
      </c>
      <c r="C991" s="1" t="s">
        <v>35</v>
      </c>
      <c r="D991" s="1" t="s">
        <v>20</v>
      </c>
      <c r="E991" s="1" t="s">
        <v>39</v>
      </c>
      <c r="F991" s="1" t="s">
        <v>16</v>
      </c>
      <c r="G991" s="1" t="s">
        <v>16</v>
      </c>
      <c r="H991">
        <v>1</v>
      </c>
      <c r="I991" s="3">
        <f>IF(ISBLANK(Nikes_Sales_Dataset___Working_file[[#This Row],[Units_Sold]]),IF(Nikes_Sales_Dataset___Working_file[[#This Row],[Profit]]&lt;0,0,1),Nikes_Sales_Dataset___Working_file[[#This Row],[Units_Sold]])</f>
        <v>1</v>
      </c>
      <c r="J991">
        <v>6429.61</v>
      </c>
      <c r="K991" s="9">
        <f>IF(ISBLANK(Nikes_Sales_Dataset___Working_file[[#This Row],[MRP]]),MEDIAN(Nikes_Sales_Dataset___Working_file[[#All],[MRP]]),Nikes_Sales_Dataset___Working_file[[#This Row],[MRP]])</f>
        <v>6429.61</v>
      </c>
      <c r="M991">
        <f>IF(ISBLANK(Nikes_Sales_Dataset___Working_file[[#This Row],[Discount_Applied]]),0,Nikes_Sales_Dataset___Working_file[[#This Row],[Discount_Applied]])</f>
        <v>0</v>
      </c>
      <c r="N991" s="9">
        <f>Nikes_Sales_Dataset___Working_file[[#This Row],[MRP Final]]*(1-Nikes_Sales_Dataset___Working_file[[#This Row],[Cleaned Discount]])</f>
        <v>6429.61</v>
      </c>
      <c r="O991">
        <v>0</v>
      </c>
      <c r="P991" s="3">
        <f>Nikes_Sales_Dataset___Working_file[[#This Row],[Sales Price]]*Nikes_Sales_Dataset___Working_file[[#This Row],[Units Sold Filled]]</f>
        <v>6429.61</v>
      </c>
      <c r="Q991" s="2">
        <v>45336</v>
      </c>
      <c r="R991" s="7">
        <f>IF(ISBLANK(Nikes_Sales_Dataset___Working_file[[#This Row],[Order_Date]]),"Unknown Date",Nikes_Sales_Dataset___Working_file[[#This Row],[Order_Date]])</f>
        <v>45336</v>
      </c>
      <c r="S991" s="7" t="str">
        <f>IF(ISNUMBER(Nikes_Sales_Dataset___Working_file[[#This Row],[Cleaned Order Date]]),TEXT(Nikes_Sales_Dataset___Working_file[[#This Row],[Cleaned Order Date]],"mmm"),"Unknown")</f>
        <v>Feb</v>
      </c>
      <c r="T991" s="7" t="str">
        <f>IF(ISNUMBER(Nikes_Sales_Dataset___Working_file[[#This Row],[Cleaned Order Date]]),TEXT(Nikes_Sales_Dataset___Working_file[[#This Row],[Cleaned Order Date]],"yyyy"),"Unknown")</f>
        <v>2024</v>
      </c>
      <c r="U991" s="1" t="s">
        <v>17</v>
      </c>
      <c r="V991" s="1" t="s">
        <v>18</v>
      </c>
      <c r="W991" s="1" t="s">
        <v>36</v>
      </c>
      <c r="X991" s="9">
        <v>2459.52</v>
      </c>
    </row>
    <row r="992" spans="1:24" x14ac:dyDescent="0.25">
      <c r="A992" s="4">
        <v>2990</v>
      </c>
      <c r="B992" s="4" t="str">
        <f>Nikes_Sales_Dataset___Working_file[[#This Row],[Order_ID]]&amp;"_"&amp;TEXT(Nikes_Sales_Dataset___Working_file[[#This Row],[Cleaned Order Date]],"yyyymmdd")</f>
        <v>2990_20240923</v>
      </c>
      <c r="C992" s="1" t="s">
        <v>13</v>
      </c>
      <c r="D992" s="1" t="s">
        <v>43</v>
      </c>
      <c r="E992" s="1" t="s">
        <v>51</v>
      </c>
      <c r="F992" s="1" t="s">
        <v>32</v>
      </c>
      <c r="G992" s="1" t="s">
        <v>32</v>
      </c>
      <c r="I992" s="3">
        <f>IF(ISBLANK(Nikes_Sales_Dataset___Working_file[[#This Row],[Units_Sold]]),IF(Nikes_Sales_Dataset___Working_file[[#This Row],[Profit]]&lt;0,0,1),Nikes_Sales_Dataset___Working_file[[#This Row],[Units_Sold]])</f>
        <v>1</v>
      </c>
      <c r="J992">
        <v>2601.9899999999998</v>
      </c>
      <c r="K992" s="9">
        <f>IF(ISBLANK(Nikes_Sales_Dataset___Working_file[[#This Row],[MRP]]),MEDIAN(Nikes_Sales_Dataset___Working_file[[#All],[MRP]]),Nikes_Sales_Dataset___Working_file[[#This Row],[MRP]])</f>
        <v>2601.9899999999998</v>
      </c>
      <c r="M992">
        <f>IF(ISBLANK(Nikes_Sales_Dataset___Working_file[[#This Row],[Discount_Applied]]),0,Nikes_Sales_Dataset___Working_file[[#This Row],[Discount_Applied]])</f>
        <v>0</v>
      </c>
      <c r="N992" s="9">
        <f>Nikes_Sales_Dataset___Working_file[[#This Row],[MRP Final]]*(1-Nikes_Sales_Dataset___Working_file[[#This Row],[Cleaned Discount]])</f>
        <v>2601.9899999999998</v>
      </c>
      <c r="O992">
        <v>0</v>
      </c>
      <c r="P992" s="3">
        <f>Nikes_Sales_Dataset___Working_file[[#This Row],[Sales Price]]*Nikes_Sales_Dataset___Working_file[[#This Row],[Units Sold Filled]]</f>
        <v>2601.9899999999998</v>
      </c>
      <c r="Q992" s="2">
        <v>45558</v>
      </c>
      <c r="R992" s="7">
        <f>IF(ISBLANK(Nikes_Sales_Dataset___Working_file[[#This Row],[Order_Date]]),"Unknown Date",Nikes_Sales_Dataset___Working_file[[#This Row],[Order_Date]])</f>
        <v>45558</v>
      </c>
      <c r="S992" s="7" t="str">
        <f>IF(ISNUMBER(Nikes_Sales_Dataset___Working_file[[#This Row],[Cleaned Order Date]]),TEXT(Nikes_Sales_Dataset___Working_file[[#This Row],[Cleaned Order Date]],"mmm"),"Unknown")</f>
        <v>Sep</v>
      </c>
      <c r="T992" s="7" t="str">
        <f>IF(ISNUMBER(Nikes_Sales_Dataset___Working_file[[#This Row],[Cleaned Order Date]]),TEXT(Nikes_Sales_Dataset___Working_file[[#This Row],[Cleaned Order Date]],"yyyy"),"Unknown")</f>
        <v>2024</v>
      </c>
      <c r="U992" s="1" t="s">
        <v>22</v>
      </c>
      <c r="V992" s="1" t="s">
        <v>36</v>
      </c>
      <c r="W992" s="1" t="s">
        <v>36</v>
      </c>
      <c r="X992" s="9">
        <v>570.47</v>
      </c>
    </row>
    <row r="993" spans="1:24" x14ac:dyDescent="0.25">
      <c r="A993" s="4">
        <v>2991</v>
      </c>
      <c r="B993" s="4" t="str">
        <f>Nikes_Sales_Dataset___Working_file[[#This Row],[Order_ID]]&amp;"_"&amp;TEXT(Nikes_Sales_Dataset___Working_file[[#This Row],[Cleaned Order Date]],"yyyymmdd")</f>
        <v>2991_Unknown Date</v>
      </c>
      <c r="C993" s="1" t="s">
        <v>35</v>
      </c>
      <c r="D993" s="1" t="s">
        <v>14</v>
      </c>
      <c r="E993" s="1" t="s">
        <v>15</v>
      </c>
      <c r="F993" s="1" t="s">
        <v>16</v>
      </c>
      <c r="G993" s="1" t="s">
        <v>16</v>
      </c>
      <c r="I993" s="3">
        <f>IF(ISBLANK(Nikes_Sales_Dataset___Working_file[[#This Row],[Units_Sold]]),IF(Nikes_Sales_Dataset___Working_file[[#This Row],[Profit]]&lt;0,0,1),Nikes_Sales_Dataset___Working_file[[#This Row],[Units_Sold]])</f>
        <v>1</v>
      </c>
      <c r="J993">
        <v>4004.4</v>
      </c>
      <c r="K993" s="9">
        <f>IF(ISBLANK(Nikes_Sales_Dataset___Working_file[[#This Row],[MRP]]),MEDIAN(Nikes_Sales_Dataset___Working_file[[#All],[MRP]]),Nikes_Sales_Dataset___Working_file[[#This Row],[MRP]])</f>
        <v>4004.4</v>
      </c>
      <c r="L993">
        <v>1.23</v>
      </c>
      <c r="M993">
        <f>IF(ISBLANK(Nikes_Sales_Dataset___Working_file[[#This Row],[Discount_Applied]]),0,Nikes_Sales_Dataset___Working_file[[#This Row],[Discount_Applied]])</f>
        <v>1.23</v>
      </c>
      <c r="N993" s="9">
        <f>Nikes_Sales_Dataset___Working_file[[#This Row],[MRP Final]]*(1-Nikes_Sales_Dataset___Working_file[[#This Row],[Cleaned Discount]])</f>
        <v>-921.01199999999994</v>
      </c>
      <c r="O993">
        <v>0</v>
      </c>
      <c r="P993" s="3">
        <f>Nikes_Sales_Dataset___Working_file[[#This Row],[Sales Price]]*Nikes_Sales_Dataset___Working_file[[#This Row],[Units Sold Filled]]</f>
        <v>-921.01199999999994</v>
      </c>
      <c r="Q993" s="2"/>
      <c r="R993" s="7" t="str">
        <f>IF(ISBLANK(Nikes_Sales_Dataset___Working_file[[#This Row],[Order_Date]]),"Unknown Date",Nikes_Sales_Dataset___Working_file[[#This Row],[Order_Date]])</f>
        <v>Unknown Date</v>
      </c>
      <c r="S993" s="7" t="str">
        <f>IF(ISNUMBER(Nikes_Sales_Dataset___Working_file[[#This Row],[Cleaned Order Date]]),TEXT(Nikes_Sales_Dataset___Working_file[[#This Row],[Cleaned Order Date]],"mmm"),"Unknown")</f>
        <v>Unknown</v>
      </c>
      <c r="T993" s="7" t="str">
        <f>IF(ISNUMBER(Nikes_Sales_Dataset___Working_file[[#This Row],[Cleaned Order Date]]),TEXT(Nikes_Sales_Dataset___Working_file[[#This Row],[Cleaned Order Date]],"yyyy"),"Unknown")</f>
        <v>Unknown</v>
      </c>
      <c r="U993" s="1" t="s">
        <v>22</v>
      </c>
      <c r="V993" s="1" t="s">
        <v>29</v>
      </c>
      <c r="W993" s="1" t="s">
        <v>29</v>
      </c>
      <c r="X993" s="9">
        <v>3772.99</v>
      </c>
    </row>
    <row r="994" spans="1:24" x14ac:dyDescent="0.25">
      <c r="A994" s="4">
        <v>2992</v>
      </c>
      <c r="B994" s="4" t="str">
        <f>Nikes_Sales_Dataset___Working_file[[#This Row],[Order_ID]]&amp;"_"&amp;TEXT(Nikes_Sales_Dataset___Working_file[[#This Row],[Cleaned Order Date]],"yyyymmdd")</f>
        <v>2992_20241024</v>
      </c>
      <c r="C994" s="1" t="s">
        <v>35</v>
      </c>
      <c r="D994" s="1" t="s">
        <v>20</v>
      </c>
      <c r="E994" s="1" t="s">
        <v>24</v>
      </c>
      <c r="F994" s="1" t="s">
        <v>28</v>
      </c>
      <c r="G994" s="1" t="s">
        <v>28</v>
      </c>
      <c r="I994" s="3">
        <f>IF(ISBLANK(Nikes_Sales_Dataset___Working_file[[#This Row],[Units_Sold]]),IF(Nikes_Sales_Dataset___Working_file[[#This Row],[Profit]]&lt;0,0,1),Nikes_Sales_Dataset___Working_file[[#This Row],[Units_Sold]])</f>
        <v>1</v>
      </c>
      <c r="K994" s="9">
        <f>IF(ISBLANK(Nikes_Sales_Dataset___Working_file[[#This Row],[MRP]]),MEDIAN(Nikes_Sales_Dataset___Working_file[[#All],[MRP]]),Nikes_Sales_Dataset___Working_file[[#This Row],[MRP]])</f>
        <v>6110.0300000000007</v>
      </c>
      <c r="M994">
        <f>IF(ISBLANK(Nikes_Sales_Dataset___Working_file[[#This Row],[Discount_Applied]]),0,Nikes_Sales_Dataset___Working_file[[#This Row],[Discount_Applied]])</f>
        <v>0</v>
      </c>
      <c r="N994" s="9">
        <f>Nikes_Sales_Dataset___Working_file[[#This Row],[MRP Final]]*(1-Nikes_Sales_Dataset___Working_file[[#This Row],[Cleaned Discount]])</f>
        <v>6110.0300000000007</v>
      </c>
      <c r="O994">
        <v>0</v>
      </c>
      <c r="P994" s="3">
        <f>Nikes_Sales_Dataset___Working_file[[#This Row],[Sales Price]]*Nikes_Sales_Dataset___Working_file[[#This Row],[Units Sold Filled]]</f>
        <v>6110.0300000000007</v>
      </c>
      <c r="Q994" s="2">
        <v>45589</v>
      </c>
      <c r="R994" s="7">
        <f>IF(ISBLANK(Nikes_Sales_Dataset___Working_file[[#This Row],[Order_Date]]),"Unknown Date",Nikes_Sales_Dataset___Working_file[[#This Row],[Order_Date]])</f>
        <v>45589</v>
      </c>
      <c r="S994" s="7" t="str">
        <f>IF(ISNUMBER(Nikes_Sales_Dataset___Working_file[[#This Row],[Cleaned Order Date]]),TEXT(Nikes_Sales_Dataset___Working_file[[#This Row],[Cleaned Order Date]],"mmm"),"Unknown")</f>
        <v>Oct</v>
      </c>
      <c r="T994" s="7" t="str">
        <f>IF(ISNUMBER(Nikes_Sales_Dataset___Working_file[[#This Row],[Cleaned Order Date]]),TEXT(Nikes_Sales_Dataset___Working_file[[#This Row],[Cleaned Order Date]],"yyyy"),"Unknown")</f>
        <v>2024</v>
      </c>
      <c r="U994" s="1" t="s">
        <v>17</v>
      </c>
      <c r="V994" s="1" t="s">
        <v>45</v>
      </c>
      <c r="W994" s="1" t="s">
        <v>45</v>
      </c>
      <c r="X994" s="9">
        <v>2276.9899999999998</v>
      </c>
    </row>
    <row r="995" spans="1:24" x14ac:dyDescent="0.25">
      <c r="A995" s="4">
        <v>2993</v>
      </c>
      <c r="B995" s="4" t="str">
        <f>Nikes_Sales_Dataset___Working_file[[#This Row],[Order_ID]]&amp;"_"&amp;TEXT(Nikes_Sales_Dataset___Working_file[[#This Row],[Cleaned Order Date]],"yyyymmdd")</f>
        <v>2993_20241013</v>
      </c>
      <c r="C995" s="1" t="s">
        <v>35</v>
      </c>
      <c r="D995" s="1" t="s">
        <v>20</v>
      </c>
      <c r="E995" s="1" t="s">
        <v>24</v>
      </c>
      <c r="F995" s="1" t="s">
        <v>16</v>
      </c>
      <c r="G995" s="1" t="s">
        <v>16</v>
      </c>
      <c r="H995">
        <v>4</v>
      </c>
      <c r="I995" s="3">
        <f>IF(ISBLANK(Nikes_Sales_Dataset___Working_file[[#This Row],[Units_Sold]]),IF(Nikes_Sales_Dataset___Working_file[[#This Row],[Profit]]&lt;0,0,1),Nikes_Sales_Dataset___Working_file[[#This Row],[Units_Sold]])</f>
        <v>4</v>
      </c>
      <c r="K995" s="9">
        <f>IF(ISBLANK(Nikes_Sales_Dataset___Working_file[[#This Row],[MRP]]),MEDIAN(Nikes_Sales_Dataset___Working_file[[#All],[MRP]]),Nikes_Sales_Dataset___Working_file[[#This Row],[MRP]])</f>
        <v>6110.0300000000007</v>
      </c>
      <c r="M995">
        <f>IF(ISBLANK(Nikes_Sales_Dataset___Working_file[[#This Row],[Discount_Applied]]),0,Nikes_Sales_Dataset___Working_file[[#This Row],[Discount_Applied]])</f>
        <v>0</v>
      </c>
      <c r="N995" s="9">
        <f>Nikes_Sales_Dataset___Working_file[[#This Row],[MRP Final]]*(1-Nikes_Sales_Dataset___Working_file[[#This Row],[Cleaned Discount]])</f>
        <v>6110.0300000000007</v>
      </c>
      <c r="O995">
        <v>0</v>
      </c>
      <c r="P995" s="3">
        <f>Nikes_Sales_Dataset___Working_file[[#This Row],[Sales Price]]*Nikes_Sales_Dataset___Working_file[[#This Row],[Units Sold Filled]]</f>
        <v>24440.120000000003</v>
      </c>
      <c r="Q995" s="2">
        <v>45578</v>
      </c>
      <c r="R995" s="7">
        <f>IF(ISBLANK(Nikes_Sales_Dataset___Working_file[[#This Row],[Order_Date]]),"Unknown Date",Nikes_Sales_Dataset___Working_file[[#This Row],[Order_Date]])</f>
        <v>45578</v>
      </c>
      <c r="S995" s="7" t="str">
        <f>IF(ISNUMBER(Nikes_Sales_Dataset___Working_file[[#This Row],[Cleaned Order Date]]),TEXT(Nikes_Sales_Dataset___Working_file[[#This Row],[Cleaned Order Date]],"mmm"),"Unknown")</f>
        <v>Oct</v>
      </c>
      <c r="T995" s="7" t="str">
        <f>IF(ISNUMBER(Nikes_Sales_Dataset___Working_file[[#This Row],[Cleaned Order Date]]),TEXT(Nikes_Sales_Dataset___Working_file[[#This Row],[Cleaned Order Date]],"yyyy"),"Unknown")</f>
        <v>2024</v>
      </c>
      <c r="U995" s="1" t="s">
        <v>22</v>
      </c>
      <c r="V995" s="1" t="s">
        <v>23</v>
      </c>
      <c r="W995" s="1" t="s">
        <v>38</v>
      </c>
      <c r="X995" s="9">
        <v>1770.74</v>
      </c>
    </row>
    <row r="996" spans="1:24" x14ac:dyDescent="0.25">
      <c r="A996" s="4">
        <v>2994</v>
      </c>
      <c r="B996" s="4" t="str">
        <f>Nikes_Sales_Dataset___Working_file[[#This Row],[Order_ID]]&amp;"_"&amp;TEXT(Nikes_Sales_Dataset___Working_file[[#This Row],[Cleaned Order Date]],"yyyymmdd")</f>
        <v>2994_20241207</v>
      </c>
      <c r="C996" s="1" t="s">
        <v>19</v>
      </c>
      <c r="D996" s="1" t="s">
        <v>26</v>
      </c>
      <c r="E996" s="1" t="s">
        <v>60</v>
      </c>
      <c r="F996" s="1" t="s">
        <v>37</v>
      </c>
      <c r="G996" s="1" t="s">
        <v>28</v>
      </c>
      <c r="I996" s="3">
        <f>IF(ISBLANK(Nikes_Sales_Dataset___Working_file[[#This Row],[Units_Sold]]),IF(Nikes_Sales_Dataset___Working_file[[#This Row],[Profit]]&lt;0,0,1),Nikes_Sales_Dataset___Working_file[[#This Row],[Units_Sold]])</f>
        <v>1</v>
      </c>
      <c r="J996">
        <v>2932.39</v>
      </c>
      <c r="K996" s="9">
        <f>IF(ISBLANK(Nikes_Sales_Dataset___Working_file[[#This Row],[MRP]]),MEDIAN(Nikes_Sales_Dataset___Working_file[[#All],[MRP]]),Nikes_Sales_Dataset___Working_file[[#This Row],[MRP]])</f>
        <v>2932.39</v>
      </c>
      <c r="L996">
        <v>0.98</v>
      </c>
      <c r="M996">
        <f>IF(ISBLANK(Nikes_Sales_Dataset___Working_file[[#This Row],[Discount_Applied]]),0,Nikes_Sales_Dataset___Working_file[[#This Row],[Discount_Applied]])</f>
        <v>0.98</v>
      </c>
      <c r="N996" s="9">
        <f>Nikes_Sales_Dataset___Working_file[[#This Row],[MRP Final]]*(1-Nikes_Sales_Dataset___Working_file[[#This Row],[Cleaned Discount]])</f>
        <v>58.647800000000046</v>
      </c>
      <c r="O996">
        <v>0</v>
      </c>
      <c r="P996" s="3">
        <f>Nikes_Sales_Dataset___Working_file[[#This Row],[Sales Price]]*Nikes_Sales_Dataset___Working_file[[#This Row],[Units Sold Filled]]</f>
        <v>58.647800000000046</v>
      </c>
      <c r="Q996" s="2">
        <v>45633</v>
      </c>
      <c r="R996" s="7">
        <f>IF(ISBLANK(Nikes_Sales_Dataset___Working_file[[#This Row],[Order_Date]]),"Unknown Date",Nikes_Sales_Dataset___Working_file[[#This Row],[Order_Date]])</f>
        <v>45633</v>
      </c>
      <c r="S996" s="7" t="str">
        <f>IF(ISNUMBER(Nikes_Sales_Dataset___Working_file[[#This Row],[Cleaned Order Date]]),TEXT(Nikes_Sales_Dataset___Working_file[[#This Row],[Cleaned Order Date]],"mmm"),"Unknown")</f>
        <v>Dec</v>
      </c>
      <c r="T996" s="7" t="str">
        <f>IF(ISNUMBER(Nikes_Sales_Dataset___Working_file[[#This Row],[Cleaned Order Date]]),TEXT(Nikes_Sales_Dataset___Working_file[[#This Row],[Cleaned Order Date]],"yyyy"),"Unknown")</f>
        <v>2024</v>
      </c>
      <c r="U996" s="1" t="s">
        <v>22</v>
      </c>
      <c r="V996" s="1" t="s">
        <v>25</v>
      </c>
      <c r="W996" s="1" t="s">
        <v>25</v>
      </c>
      <c r="X996" s="9">
        <v>2962.69</v>
      </c>
    </row>
    <row r="997" spans="1:24" x14ac:dyDescent="0.25">
      <c r="A997" s="4">
        <v>2995</v>
      </c>
      <c r="B997" s="4" t="str">
        <f>Nikes_Sales_Dataset___Working_file[[#This Row],[Order_ID]]&amp;"_"&amp;TEXT(Nikes_Sales_Dataset___Working_file[[#This Row],[Cleaned Order Date]],"yyyymmdd")</f>
        <v>2995_Unknown Date</v>
      </c>
      <c r="C997" s="1" t="s">
        <v>13</v>
      </c>
      <c r="D997" s="1" t="s">
        <v>26</v>
      </c>
      <c r="E997" s="1" t="s">
        <v>27</v>
      </c>
      <c r="F997" s="1" t="s">
        <v>28</v>
      </c>
      <c r="G997" s="1" t="s">
        <v>28</v>
      </c>
      <c r="I997" s="3">
        <f>IF(ISBLANK(Nikes_Sales_Dataset___Working_file[[#This Row],[Units_Sold]]),IF(Nikes_Sales_Dataset___Working_file[[#This Row],[Profit]]&lt;0,0,1),Nikes_Sales_Dataset___Working_file[[#This Row],[Units_Sold]])</f>
        <v>0</v>
      </c>
      <c r="J997">
        <v>8679.9699999999993</v>
      </c>
      <c r="K997" s="9">
        <f>IF(ISBLANK(Nikes_Sales_Dataset___Working_file[[#This Row],[MRP]]),MEDIAN(Nikes_Sales_Dataset___Working_file[[#All],[MRP]]),Nikes_Sales_Dataset___Working_file[[#This Row],[MRP]])</f>
        <v>8679.9699999999993</v>
      </c>
      <c r="M997">
        <f>IF(ISBLANK(Nikes_Sales_Dataset___Working_file[[#This Row],[Discount_Applied]]),0,Nikes_Sales_Dataset___Working_file[[#This Row],[Discount_Applied]])</f>
        <v>0</v>
      </c>
      <c r="N997" s="9">
        <f>Nikes_Sales_Dataset___Working_file[[#This Row],[MRP Final]]*(1-Nikes_Sales_Dataset___Working_file[[#This Row],[Cleaned Discount]])</f>
        <v>8679.9699999999993</v>
      </c>
      <c r="O997">
        <v>0</v>
      </c>
      <c r="P997" s="3">
        <f>Nikes_Sales_Dataset___Working_file[[#This Row],[Sales Price]]*Nikes_Sales_Dataset___Working_file[[#This Row],[Units Sold Filled]]</f>
        <v>0</v>
      </c>
      <c r="Q997" s="2"/>
      <c r="R997" s="7" t="str">
        <f>IF(ISBLANK(Nikes_Sales_Dataset___Working_file[[#This Row],[Order_Date]]),"Unknown Date",Nikes_Sales_Dataset___Working_file[[#This Row],[Order_Date]])</f>
        <v>Unknown Date</v>
      </c>
      <c r="S997" s="7" t="str">
        <f>IF(ISNUMBER(Nikes_Sales_Dataset___Working_file[[#This Row],[Cleaned Order Date]]),TEXT(Nikes_Sales_Dataset___Working_file[[#This Row],[Cleaned Order Date]],"mmm"),"Unknown")</f>
        <v>Unknown</v>
      </c>
      <c r="T997" s="7" t="str">
        <f>IF(ISNUMBER(Nikes_Sales_Dataset___Working_file[[#This Row],[Cleaned Order Date]]),TEXT(Nikes_Sales_Dataset___Working_file[[#This Row],[Cleaned Order Date]],"yyyy"),"Unknown")</f>
        <v>Unknown</v>
      </c>
      <c r="U997" s="1" t="s">
        <v>17</v>
      </c>
      <c r="V997" s="1" t="s">
        <v>33</v>
      </c>
      <c r="W997" s="1" t="s">
        <v>33</v>
      </c>
      <c r="X997" s="9">
        <v>-651.61</v>
      </c>
    </row>
    <row r="998" spans="1:24" x14ac:dyDescent="0.25">
      <c r="A998" s="4">
        <v>2996</v>
      </c>
      <c r="B998" s="4" t="str">
        <f>Nikes_Sales_Dataset___Working_file[[#This Row],[Order_ID]]&amp;"_"&amp;TEXT(Nikes_Sales_Dataset___Working_file[[#This Row],[Cleaned Order Date]],"yyyymmdd")</f>
        <v>2996_20250701</v>
      </c>
      <c r="C998" s="1" t="s">
        <v>19</v>
      </c>
      <c r="D998" s="1" t="s">
        <v>43</v>
      </c>
      <c r="E998" s="1" t="s">
        <v>44</v>
      </c>
      <c r="F998" s="1" t="s">
        <v>37</v>
      </c>
      <c r="G998" s="1" t="s">
        <v>28</v>
      </c>
      <c r="I998" s="3">
        <f>IF(ISBLANK(Nikes_Sales_Dataset___Working_file[[#This Row],[Units_Sold]]),IF(Nikes_Sales_Dataset___Working_file[[#This Row],[Profit]]&lt;0,0,1),Nikes_Sales_Dataset___Working_file[[#This Row],[Units_Sold]])</f>
        <v>1</v>
      </c>
      <c r="K998" s="9">
        <f>IF(ISBLANK(Nikes_Sales_Dataset___Working_file[[#This Row],[MRP]]),MEDIAN(Nikes_Sales_Dataset___Working_file[[#All],[MRP]]),Nikes_Sales_Dataset___Working_file[[#This Row],[MRP]])</f>
        <v>6110.0300000000007</v>
      </c>
      <c r="M998">
        <f>IF(ISBLANK(Nikes_Sales_Dataset___Working_file[[#This Row],[Discount_Applied]]),0,Nikes_Sales_Dataset___Working_file[[#This Row],[Discount_Applied]])</f>
        <v>0</v>
      </c>
      <c r="N998" s="9">
        <f>Nikes_Sales_Dataset___Working_file[[#This Row],[MRP Final]]*(1-Nikes_Sales_Dataset___Working_file[[#This Row],[Cleaned Discount]])</f>
        <v>6110.0300000000007</v>
      </c>
      <c r="O998">
        <v>0</v>
      </c>
      <c r="P998" s="3">
        <f>Nikes_Sales_Dataset___Working_file[[#This Row],[Sales Price]]*Nikes_Sales_Dataset___Working_file[[#This Row],[Units Sold Filled]]</f>
        <v>6110.0300000000007</v>
      </c>
      <c r="Q998" s="2">
        <v>45839</v>
      </c>
      <c r="R998" s="7">
        <f>IF(ISBLANK(Nikes_Sales_Dataset___Working_file[[#This Row],[Order_Date]]),"Unknown Date",Nikes_Sales_Dataset___Working_file[[#This Row],[Order_Date]])</f>
        <v>45839</v>
      </c>
      <c r="S998" s="7" t="str">
        <f>IF(ISNUMBER(Nikes_Sales_Dataset___Working_file[[#This Row],[Cleaned Order Date]]),TEXT(Nikes_Sales_Dataset___Working_file[[#This Row],[Cleaned Order Date]],"mmm"),"Unknown")</f>
        <v>Jul</v>
      </c>
      <c r="T998" s="7" t="str">
        <f>IF(ISNUMBER(Nikes_Sales_Dataset___Working_file[[#This Row],[Cleaned Order Date]]),TEXT(Nikes_Sales_Dataset___Working_file[[#This Row],[Cleaned Order Date]],"yyyy"),"Unknown")</f>
        <v>2025</v>
      </c>
      <c r="U998" s="1" t="s">
        <v>17</v>
      </c>
      <c r="V998" s="1" t="s">
        <v>29</v>
      </c>
      <c r="W998" s="1" t="s">
        <v>29</v>
      </c>
      <c r="X998" s="9">
        <v>3753.82</v>
      </c>
    </row>
    <row r="999" spans="1:24" x14ac:dyDescent="0.25">
      <c r="A999" s="4">
        <v>2043</v>
      </c>
      <c r="B999" s="4" t="str">
        <f>Nikes_Sales_Dataset___Working_file[[#This Row],[Order_ID]]&amp;"_"&amp;TEXT(Nikes_Sales_Dataset___Working_file[[#This Row],[Cleaned Order Date]],"yyyymmdd")</f>
        <v>2043_20241013</v>
      </c>
      <c r="C999" s="1" t="s">
        <v>19</v>
      </c>
      <c r="D999" s="1" t="s">
        <v>26</v>
      </c>
      <c r="E999" s="1" t="s">
        <v>40</v>
      </c>
      <c r="F999" s="1" t="s">
        <v>28</v>
      </c>
      <c r="G999" s="1" t="s">
        <v>28</v>
      </c>
      <c r="H999">
        <v>-1</v>
      </c>
      <c r="I999" s="3">
        <f>IF(ISBLANK(Nikes_Sales_Dataset___Working_file[[#This Row],[Units_Sold]]),IF(Nikes_Sales_Dataset___Working_file[[#This Row],[Profit]]&lt;0,0,1),Nikes_Sales_Dataset___Working_file[[#This Row],[Units_Sold]])</f>
        <v>-1</v>
      </c>
      <c r="K999" s="9">
        <f>IF(ISBLANK(Nikes_Sales_Dataset___Working_file[[#This Row],[MRP]]),MEDIAN(Nikes_Sales_Dataset___Working_file[[#All],[MRP]]),Nikes_Sales_Dataset___Working_file[[#This Row],[MRP]])</f>
        <v>6110.0300000000007</v>
      </c>
      <c r="M999">
        <f>IF(ISBLANK(Nikes_Sales_Dataset___Working_file[[#This Row],[Discount_Applied]]),0,Nikes_Sales_Dataset___Working_file[[#This Row],[Discount_Applied]])</f>
        <v>0</v>
      </c>
      <c r="N999" s="9">
        <f>Nikes_Sales_Dataset___Working_file[[#This Row],[MRP Final]]*(1-Nikes_Sales_Dataset___Working_file[[#This Row],[Cleaned Discount]])</f>
        <v>6110.0300000000007</v>
      </c>
      <c r="O999">
        <v>0</v>
      </c>
      <c r="P999" s="3">
        <f>Nikes_Sales_Dataset___Working_file[[#This Row],[Sales Price]]*Nikes_Sales_Dataset___Working_file[[#This Row],[Units Sold Filled]]</f>
        <v>-6110.0300000000007</v>
      </c>
      <c r="Q999" s="2">
        <v>45578</v>
      </c>
      <c r="R999" s="7">
        <f>IF(ISBLANK(Nikes_Sales_Dataset___Working_file[[#This Row],[Order_Date]]),"Unknown Date",Nikes_Sales_Dataset___Working_file[[#This Row],[Order_Date]])</f>
        <v>45578</v>
      </c>
      <c r="S999" s="7" t="str">
        <f>IF(ISNUMBER(Nikes_Sales_Dataset___Working_file[[#This Row],[Cleaned Order Date]]),TEXT(Nikes_Sales_Dataset___Working_file[[#This Row],[Cleaned Order Date]],"mmm"),"Unknown")</f>
        <v>Oct</v>
      </c>
      <c r="T999" s="7" t="str">
        <f>IF(ISNUMBER(Nikes_Sales_Dataset___Working_file[[#This Row],[Cleaned Order Date]]),TEXT(Nikes_Sales_Dataset___Working_file[[#This Row],[Cleaned Order Date]],"yyyy"),"Unknown")</f>
        <v>2024</v>
      </c>
      <c r="U999" s="1" t="s">
        <v>22</v>
      </c>
      <c r="V999" s="1" t="s">
        <v>25</v>
      </c>
      <c r="W999" s="1" t="s">
        <v>25</v>
      </c>
      <c r="X999" s="9">
        <v>497.69</v>
      </c>
    </row>
    <row r="1000" spans="1:24" x14ac:dyDescent="0.25">
      <c r="A1000" s="4">
        <v>2998</v>
      </c>
      <c r="B1000" s="4" t="str">
        <f>Nikes_Sales_Dataset___Working_file[[#This Row],[Order_ID]]&amp;"_"&amp;TEXT(Nikes_Sales_Dataset___Working_file[[#This Row],[Cleaned Order Date]],"yyyymmdd")</f>
        <v>2998_20250605</v>
      </c>
      <c r="C1000" s="1" t="s">
        <v>19</v>
      </c>
      <c r="D1000" s="1" t="s">
        <v>14</v>
      </c>
      <c r="E1000" s="1" t="s">
        <v>34</v>
      </c>
      <c r="F1000" s="1" t="s">
        <v>41</v>
      </c>
      <c r="G1000" s="1" t="s">
        <v>16</v>
      </c>
      <c r="I1000" s="3">
        <f>IF(ISBLANK(Nikes_Sales_Dataset___Working_file[[#This Row],[Units_Sold]]),IF(Nikes_Sales_Dataset___Working_file[[#This Row],[Profit]]&lt;0,0,1),Nikes_Sales_Dataset___Working_file[[#This Row],[Units_Sold]])</f>
        <v>1</v>
      </c>
      <c r="J1000">
        <v>8835.27</v>
      </c>
      <c r="K1000" s="9">
        <f>IF(ISBLANK(Nikes_Sales_Dataset___Working_file[[#This Row],[MRP]]),MEDIAN(Nikes_Sales_Dataset___Working_file[[#All],[MRP]]),Nikes_Sales_Dataset___Working_file[[#This Row],[MRP]])</f>
        <v>8835.27</v>
      </c>
      <c r="L1000">
        <v>0.76</v>
      </c>
      <c r="M1000">
        <f>IF(ISBLANK(Nikes_Sales_Dataset___Working_file[[#This Row],[Discount_Applied]]),0,Nikes_Sales_Dataset___Working_file[[#This Row],[Discount_Applied]])</f>
        <v>0.76</v>
      </c>
      <c r="N1000" s="9">
        <f>Nikes_Sales_Dataset___Working_file[[#This Row],[MRP Final]]*(1-Nikes_Sales_Dataset___Working_file[[#This Row],[Cleaned Discount]])</f>
        <v>2120.4648000000002</v>
      </c>
      <c r="O1000">
        <v>0</v>
      </c>
      <c r="P1000" s="3">
        <f>Nikes_Sales_Dataset___Working_file[[#This Row],[Sales Price]]*Nikes_Sales_Dataset___Working_file[[#This Row],[Units Sold Filled]]</f>
        <v>2120.4648000000002</v>
      </c>
      <c r="Q1000" s="2">
        <v>45813</v>
      </c>
      <c r="R1000" s="7">
        <f>IF(ISBLANK(Nikes_Sales_Dataset___Working_file[[#This Row],[Order_Date]]),"Unknown Date",Nikes_Sales_Dataset___Working_file[[#This Row],[Order_Date]])</f>
        <v>45813</v>
      </c>
      <c r="S1000" s="7" t="str">
        <f>IF(ISNUMBER(Nikes_Sales_Dataset___Working_file[[#This Row],[Cleaned Order Date]]),TEXT(Nikes_Sales_Dataset___Working_file[[#This Row],[Cleaned Order Date]],"mmm"),"Unknown")</f>
        <v>Jun</v>
      </c>
      <c r="T1000" s="7" t="str">
        <f>IF(ISNUMBER(Nikes_Sales_Dataset___Working_file[[#This Row],[Cleaned Order Date]]),TEXT(Nikes_Sales_Dataset___Working_file[[#This Row],[Cleaned Order Date]],"yyyy"),"Unknown")</f>
        <v>2025</v>
      </c>
      <c r="U1000" s="1" t="s">
        <v>17</v>
      </c>
      <c r="V1000" s="1" t="s">
        <v>33</v>
      </c>
      <c r="W1000" s="1" t="s">
        <v>33</v>
      </c>
      <c r="X1000" s="9">
        <v>1637.2</v>
      </c>
    </row>
    <row r="1001" spans="1:24" x14ac:dyDescent="0.25">
      <c r="A1001" s="4">
        <v>2033</v>
      </c>
      <c r="B1001" s="4" t="str">
        <f>Nikes_Sales_Dataset___Working_file[[#This Row],[Order_ID]]&amp;"_"&amp;TEXT(Nikes_Sales_Dataset___Working_file[[#This Row],[Cleaned Order Date]],"yyyymmdd")</f>
        <v>2033_Unknown Date</v>
      </c>
      <c r="C1001" s="1" t="s">
        <v>19</v>
      </c>
      <c r="D1001" s="1" t="s">
        <v>20</v>
      </c>
      <c r="E1001" s="1" t="s">
        <v>24</v>
      </c>
      <c r="F1001" s="1" t="s">
        <v>41</v>
      </c>
      <c r="G1001" s="1" t="s">
        <v>16</v>
      </c>
      <c r="H1001">
        <v>0</v>
      </c>
      <c r="I1001" s="3">
        <f>IF(ISBLANK(Nikes_Sales_Dataset___Working_file[[#This Row],[Units_Sold]]),IF(Nikes_Sales_Dataset___Working_file[[#This Row],[Profit]]&lt;0,0,1),Nikes_Sales_Dataset___Working_file[[#This Row],[Units_Sold]])</f>
        <v>0</v>
      </c>
      <c r="K1001" s="9">
        <f>IF(ISBLANK(Nikes_Sales_Dataset___Working_file[[#This Row],[MRP]]),MEDIAN(Nikes_Sales_Dataset___Working_file[[#All],[MRP]]),Nikes_Sales_Dataset___Working_file[[#This Row],[MRP]])</f>
        <v>6110.0300000000007</v>
      </c>
      <c r="L1001">
        <v>0.39</v>
      </c>
      <c r="M1001">
        <f>IF(ISBLANK(Nikes_Sales_Dataset___Working_file[[#This Row],[Discount_Applied]]),0,Nikes_Sales_Dataset___Working_file[[#This Row],[Discount_Applied]])</f>
        <v>0.39</v>
      </c>
      <c r="N1001" s="9">
        <f>Nikes_Sales_Dataset___Working_file[[#This Row],[MRP Final]]*(1-Nikes_Sales_Dataset___Working_file[[#This Row],[Cleaned Discount]])</f>
        <v>3727.1183000000005</v>
      </c>
      <c r="O1001">
        <v>0</v>
      </c>
      <c r="P1001" s="3">
        <f>Nikes_Sales_Dataset___Working_file[[#This Row],[Sales Price]]*Nikes_Sales_Dataset___Working_file[[#This Row],[Units Sold Filled]]</f>
        <v>0</v>
      </c>
      <c r="Q1001" s="2"/>
      <c r="R1001" s="7" t="str">
        <f>IF(ISBLANK(Nikes_Sales_Dataset___Working_file[[#This Row],[Order_Date]]),"Unknown Date",Nikes_Sales_Dataset___Working_file[[#This Row],[Order_Date]])</f>
        <v>Unknown Date</v>
      </c>
      <c r="S1001" s="7" t="str">
        <f>IF(ISNUMBER(Nikes_Sales_Dataset___Working_file[[#This Row],[Cleaned Order Date]]),TEXT(Nikes_Sales_Dataset___Working_file[[#This Row],[Cleaned Order Date]],"mmm"),"Unknown")</f>
        <v>Unknown</v>
      </c>
      <c r="T1001" s="7" t="str">
        <f>IF(ISNUMBER(Nikes_Sales_Dataset___Working_file[[#This Row],[Cleaned Order Date]]),TEXT(Nikes_Sales_Dataset___Working_file[[#This Row],[Cleaned Order Date]],"yyyy"),"Unknown")</f>
        <v>Unknown</v>
      </c>
      <c r="U1001" s="1" t="s">
        <v>17</v>
      </c>
      <c r="V1001" s="1" t="s">
        <v>45</v>
      </c>
      <c r="W1001" s="1" t="s">
        <v>45</v>
      </c>
      <c r="X1001" s="9">
        <v>400.37</v>
      </c>
    </row>
    <row r="1002" spans="1:24" x14ac:dyDescent="0.25">
      <c r="A1002" s="4">
        <v>3000</v>
      </c>
      <c r="B1002" s="4" t="str">
        <f>Nikes_Sales_Dataset___Working_file[[#This Row],[Order_ID]]&amp;"_"&amp;TEXT(Nikes_Sales_Dataset___Working_file[[#This Row],[Cleaned Order Date]],"yyyymmdd")</f>
        <v>3000_Unknown Date</v>
      </c>
      <c r="C1002" s="1" t="s">
        <v>13</v>
      </c>
      <c r="D1002" s="1" t="s">
        <v>30</v>
      </c>
      <c r="E1002" s="1" t="s">
        <v>50</v>
      </c>
      <c r="F1002" s="1" t="s">
        <v>16</v>
      </c>
      <c r="G1002" s="1" t="s">
        <v>16</v>
      </c>
      <c r="H1002">
        <v>1</v>
      </c>
      <c r="I1002" s="3">
        <f>IF(ISBLANK(Nikes_Sales_Dataset___Working_file[[#This Row],[Units_Sold]]),IF(Nikes_Sales_Dataset___Working_file[[#This Row],[Profit]]&lt;0,0,1),Nikes_Sales_Dataset___Working_file[[#This Row],[Units_Sold]])</f>
        <v>1</v>
      </c>
      <c r="K1002" s="9">
        <f>IF(ISBLANK(Nikes_Sales_Dataset___Working_file[[#This Row],[MRP]]),MEDIAN(Nikes_Sales_Dataset___Working_file[[#All],[MRP]]),Nikes_Sales_Dataset___Working_file[[#This Row],[MRP]])</f>
        <v>6110.0300000000007</v>
      </c>
      <c r="M1002">
        <f>IF(ISBLANK(Nikes_Sales_Dataset___Working_file[[#This Row],[Discount_Applied]]),0,Nikes_Sales_Dataset___Working_file[[#This Row],[Discount_Applied]])</f>
        <v>0</v>
      </c>
      <c r="N1002" s="9">
        <f>Nikes_Sales_Dataset___Working_file[[#This Row],[MRP Final]]*(1-Nikes_Sales_Dataset___Working_file[[#This Row],[Cleaned Discount]])</f>
        <v>6110.0300000000007</v>
      </c>
      <c r="O1002">
        <v>0</v>
      </c>
      <c r="P1002" s="3">
        <f>Nikes_Sales_Dataset___Working_file[[#This Row],[Sales Price]]*Nikes_Sales_Dataset___Working_file[[#This Row],[Units Sold Filled]]</f>
        <v>6110.0300000000007</v>
      </c>
      <c r="Q1002" s="2"/>
      <c r="R1002" s="7" t="str">
        <f>IF(ISBLANK(Nikes_Sales_Dataset___Working_file[[#This Row],[Order_Date]]),"Unknown Date",Nikes_Sales_Dataset___Working_file[[#This Row],[Order_Date]])</f>
        <v>Unknown Date</v>
      </c>
      <c r="S1002" s="7" t="str">
        <f>IF(ISNUMBER(Nikes_Sales_Dataset___Working_file[[#This Row],[Cleaned Order Date]]),TEXT(Nikes_Sales_Dataset___Working_file[[#This Row],[Cleaned Order Date]],"mmm"),"Unknown")</f>
        <v>Unknown</v>
      </c>
      <c r="T1002" s="7" t="str">
        <f>IF(ISNUMBER(Nikes_Sales_Dataset___Working_file[[#This Row],[Cleaned Order Date]]),TEXT(Nikes_Sales_Dataset___Working_file[[#This Row],[Cleaned Order Date]],"yyyy"),"Unknown")</f>
        <v>Unknown</v>
      </c>
      <c r="U1002" s="1" t="s">
        <v>22</v>
      </c>
      <c r="V1002" s="1" t="s">
        <v>25</v>
      </c>
      <c r="W1002" s="1" t="s">
        <v>25</v>
      </c>
      <c r="X1002" s="9">
        <v>-1110.6199999999999</v>
      </c>
    </row>
    <row r="1003" spans="1:24" x14ac:dyDescent="0.25">
      <c r="A1003" s="4">
        <v>3001</v>
      </c>
      <c r="B1003" s="4" t="str">
        <f>Nikes_Sales_Dataset___Working_file[[#This Row],[Order_ID]]&amp;"_"&amp;TEXT(Nikes_Sales_Dataset___Working_file[[#This Row],[Cleaned Order Date]],"yyyymmdd")</f>
        <v>3001_20240125</v>
      </c>
      <c r="C1003" s="1" t="s">
        <v>35</v>
      </c>
      <c r="D1003" s="1" t="s">
        <v>20</v>
      </c>
      <c r="E1003" s="1" t="s">
        <v>24</v>
      </c>
      <c r="F1003" s="1" t="s">
        <v>28</v>
      </c>
      <c r="G1003" s="1" t="s">
        <v>28</v>
      </c>
      <c r="I1003" s="3">
        <f>IF(ISBLANK(Nikes_Sales_Dataset___Working_file[[#This Row],[Units_Sold]]),IF(Nikes_Sales_Dataset___Working_file[[#This Row],[Profit]]&lt;0,0,1),Nikes_Sales_Dataset___Working_file[[#This Row],[Units_Sold]])</f>
        <v>0</v>
      </c>
      <c r="K1003" s="9">
        <f>IF(ISBLANK(Nikes_Sales_Dataset___Working_file[[#This Row],[MRP]]),MEDIAN(Nikes_Sales_Dataset___Working_file[[#All],[MRP]]),Nikes_Sales_Dataset___Working_file[[#This Row],[MRP]])</f>
        <v>6110.0300000000007</v>
      </c>
      <c r="M1003">
        <f>IF(ISBLANK(Nikes_Sales_Dataset___Working_file[[#This Row],[Discount_Applied]]),0,Nikes_Sales_Dataset___Working_file[[#This Row],[Discount_Applied]])</f>
        <v>0</v>
      </c>
      <c r="N1003" s="9">
        <f>Nikes_Sales_Dataset___Working_file[[#This Row],[MRP Final]]*(1-Nikes_Sales_Dataset___Working_file[[#This Row],[Cleaned Discount]])</f>
        <v>6110.0300000000007</v>
      </c>
      <c r="O1003">
        <v>0</v>
      </c>
      <c r="P1003" s="3">
        <f>Nikes_Sales_Dataset___Working_file[[#This Row],[Sales Price]]*Nikes_Sales_Dataset___Working_file[[#This Row],[Units Sold Filled]]</f>
        <v>0</v>
      </c>
      <c r="Q1003" s="2">
        <v>45316</v>
      </c>
      <c r="R1003" s="7">
        <f>IF(ISBLANK(Nikes_Sales_Dataset___Working_file[[#This Row],[Order_Date]]),"Unknown Date",Nikes_Sales_Dataset___Working_file[[#This Row],[Order_Date]])</f>
        <v>45316</v>
      </c>
      <c r="S1003" s="7" t="str">
        <f>IF(ISNUMBER(Nikes_Sales_Dataset___Working_file[[#This Row],[Cleaned Order Date]]),TEXT(Nikes_Sales_Dataset___Working_file[[#This Row],[Cleaned Order Date]],"mmm"),"Unknown")</f>
        <v>Jan</v>
      </c>
      <c r="T1003" s="7" t="str">
        <f>IF(ISNUMBER(Nikes_Sales_Dataset___Working_file[[#This Row],[Cleaned Order Date]]),TEXT(Nikes_Sales_Dataset___Working_file[[#This Row],[Cleaned Order Date]],"yyyy"),"Unknown")</f>
        <v>2024</v>
      </c>
      <c r="U1003" s="1" t="s">
        <v>17</v>
      </c>
      <c r="V1003" s="1" t="s">
        <v>33</v>
      </c>
      <c r="W1003" s="1" t="s">
        <v>33</v>
      </c>
      <c r="X1003" s="9">
        <v>-362.26</v>
      </c>
    </row>
    <row r="1004" spans="1:24" x14ac:dyDescent="0.25">
      <c r="A1004" s="4">
        <v>3002</v>
      </c>
      <c r="B1004" s="4" t="str">
        <f>Nikes_Sales_Dataset___Working_file[[#This Row],[Order_ID]]&amp;"_"&amp;TEXT(Nikes_Sales_Dataset___Working_file[[#This Row],[Cleaned Order Date]],"yyyymmdd")</f>
        <v>3002_20241122</v>
      </c>
      <c r="C1004" s="1" t="s">
        <v>19</v>
      </c>
      <c r="D1004" s="1" t="s">
        <v>26</v>
      </c>
      <c r="E1004" s="1" t="s">
        <v>40</v>
      </c>
      <c r="F1004" s="1" t="s">
        <v>41</v>
      </c>
      <c r="G1004" s="1" t="s">
        <v>16</v>
      </c>
      <c r="H1004">
        <v>4</v>
      </c>
      <c r="I1004" s="3">
        <f>IF(ISBLANK(Nikes_Sales_Dataset___Working_file[[#This Row],[Units_Sold]]),IF(Nikes_Sales_Dataset___Working_file[[#This Row],[Profit]]&lt;0,0,1),Nikes_Sales_Dataset___Working_file[[#This Row],[Units_Sold]])</f>
        <v>4</v>
      </c>
      <c r="K1004" s="9">
        <f>IF(ISBLANK(Nikes_Sales_Dataset___Working_file[[#This Row],[MRP]]),MEDIAN(Nikes_Sales_Dataset___Working_file[[#All],[MRP]]),Nikes_Sales_Dataset___Working_file[[#This Row],[MRP]])</f>
        <v>6110.0300000000007</v>
      </c>
      <c r="M1004">
        <f>IF(ISBLANK(Nikes_Sales_Dataset___Working_file[[#This Row],[Discount_Applied]]),0,Nikes_Sales_Dataset___Working_file[[#This Row],[Discount_Applied]])</f>
        <v>0</v>
      </c>
      <c r="N1004" s="9">
        <f>Nikes_Sales_Dataset___Working_file[[#This Row],[MRP Final]]*(1-Nikes_Sales_Dataset___Working_file[[#This Row],[Cleaned Discount]])</f>
        <v>6110.0300000000007</v>
      </c>
      <c r="O1004">
        <v>0</v>
      </c>
      <c r="P1004" s="3">
        <f>Nikes_Sales_Dataset___Working_file[[#This Row],[Sales Price]]*Nikes_Sales_Dataset___Working_file[[#This Row],[Units Sold Filled]]</f>
        <v>24440.120000000003</v>
      </c>
      <c r="Q1004" s="2">
        <v>45618</v>
      </c>
      <c r="R1004" s="7">
        <f>IF(ISBLANK(Nikes_Sales_Dataset___Working_file[[#This Row],[Order_Date]]),"Unknown Date",Nikes_Sales_Dataset___Working_file[[#This Row],[Order_Date]])</f>
        <v>45618</v>
      </c>
      <c r="S1004" s="7" t="str">
        <f>IF(ISNUMBER(Nikes_Sales_Dataset___Working_file[[#This Row],[Cleaned Order Date]]),TEXT(Nikes_Sales_Dataset___Working_file[[#This Row],[Cleaned Order Date]],"mmm"),"Unknown")</f>
        <v>Nov</v>
      </c>
      <c r="T1004" s="7" t="str">
        <f>IF(ISNUMBER(Nikes_Sales_Dataset___Working_file[[#This Row],[Cleaned Order Date]]),TEXT(Nikes_Sales_Dataset___Working_file[[#This Row],[Cleaned Order Date]],"yyyy"),"Unknown")</f>
        <v>2024</v>
      </c>
      <c r="U1004" s="1" t="s">
        <v>22</v>
      </c>
      <c r="V1004" s="1" t="s">
        <v>33</v>
      </c>
      <c r="W1004" s="1" t="s">
        <v>33</v>
      </c>
      <c r="X1004" s="9">
        <v>3535.87</v>
      </c>
    </row>
    <row r="1005" spans="1:24" x14ac:dyDescent="0.25">
      <c r="A1005" s="4">
        <v>3003</v>
      </c>
      <c r="B1005" s="4" t="str">
        <f>Nikes_Sales_Dataset___Working_file[[#This Row],[Order_ID]]&amp;"_"&amp;TEXT(Nikes_Sales_Dataset___Working_file[[#This Row],[Cleaned Order Date]],"yyyymmdd")</f>
        <v>3003_20230803</v>
      </c>
      <c r="C1005" s="1" t="s">
        <v>35</v>
      </c>
      <c r="D1005" s="1" t="s">
        <v>43</v>
      </c>
      <c r="E1005" s="1" t="s">
        <v>52</v>
      </c>
      <c r="F1005" s="1" t="s">
        <v>32</v>
      </c>
      <c r="G1005" s="1" t="s">
        <v>32</v>
      </c>
      <c r="H1005">
        <v>2</v>
      </c>
      <c r="I1005" s="3">
        <f>IF(ISBLANK(Nikes_Sales_Dataset___Working_file[[#This Row],[Units_Sold]]),IF(Nikes_Sales_Dataset___Working_file[[#This Row],[Profit]]&lt;0,0,1),Nikes_Sales_Dataset___Working_file[[#This Row],[Units_Sold]])</f>
        <v>2</v>
      </c>
      <c r="K1005" s="9">
        <f>IF(ISBLANK(Nikes_Sales_Dataset___Working_file[[#This Row],[MRP]]),MEDIAN(Nikes_Sales_Dataset___Working_file[[#All],[MRP]]),Nikes_Sales_Dataset___Working_file[[#This Row],[MRP]])</f>
        <v>6110.0300000000007</v>
      </c>
      <c r="M1005">
        <f>IF(ISBLANK(Nikes_Sales_Dataset___Working_file[[#This Row],[Discount_Applied]]),0,Nikes_Sales_Dataset___Working_file[[#This Row],[Discount_Applied]])</f>
        <v>0</v>
      </c>
      <c r="N1005" s="9">
        <f>Nikes_Sales_Dataset___Working_file[[#This Row],[MRP Final]]*(1-Nikes_Sales_Dataset___Working_file[[#This Row],[Cleaned Discount]])</f>
        <v>6110.0300000000007</v>
      </c>
      <c r="O1005">
        <v>0</v>
      </c>
      <c r="P1005" s="3">
        <f>Nikes_Sales_Dataset___Working_file[[#This Row],[Sales Price]]*Nikes_Sales_Dataset___Working_file[[#This Row],[Units Sold Filled]]</f>
        <v>12220.060000000001</v>
      </c>
      <c r="Q1005" s="2">
        <v>45141</v>
      </c>
      <c r="R1005" s="7">
        <f>IF(ISBLANK(Nikes_Sales_Dataset___Working_file[[#This Row],[Order_Date]]),"Unknown Date",Nikes_Sales_Dataset___Working_file[[#This Row],[Order_Date]])</f>
        <v>45141</v>
      </c>
      <c r="S1005" s="7" t="str">
        <f>IF(ISNUMBER(Nikes_Sales_Dataset___Working_file[[#This Row],[Cleaned Order Date]]),TEXT(Nikes_Sales_Dataset___Working_file[[#This Row],[Cleaned Order Date]],"mmm"),"Unknown")</f>
        <v>Aug</v>
      </c>
      <c r="T1005" s="7" t="str">
        <f>IF(ISNUMBER(Nikes_Sales_Dataset___Working_file[[#This Row],[Cleaned Order Date]]),TEXT(Nikes_Sales_Dataset___Working_file[[#This Row],[Cleaned Order Date]],"yyyy"),"Unknown")</f>
        <v>2023</v>
      </c>
      <c r="U1005" s="1" t="s">
        <v>17</v>
      </c>
      <c r="V1005" s="1" t="s">
        <v>36</v>
      </c>
      <c r="W1005" s="1" t="s">
        <v>36</v>
      </c>
      <c r="X1005" s="9">
        <v>-646.26</v>
      </c>
    </row>
    <row r="1006" spans="1:24" x14ac:dyDescent="0.25">
      <c r="A1006" s="4">
        <v>3004</v>
      </c>
      <c r="B1006" s="4" t="str">
        <f>Nikes_Sales_Dataset___Working_file[[#This Row],[Order_ID]]&amp;"_"&amp;TEXT(Nikes_Sales_Dataset___Working_file[[#This Row],[Cleaned Order Date]],"yyyymmdd")</f>
        <v>3004_Unknown Date</v>
      </c>
      <c r="C1006" s="1" t="s">
        <v>35</v>
      </c>
      <c r="D1006" s="1" t="s">
        <v>14</v>
      </c>
      <c r="E1006" s="1" t="s">
        <v>54</v>
      </c>
      <c r="F1006" s="1" t="s">
        <v>32</v>
      </c>
      <c r="G1006" s="1" t="s">
        <v>32</v>
      </c>
      <c r="H1006">
        <v>2</v>
      </c>
      <c r="I1006" s="3">
        <f>IF(ISBLANK(Nikes_Sales_Dataset___Working_file[[#This Row],[Units_Sold]]),IF(Nikes_Sales_Dataset___Working_file[[#This Row],[Profit]]&lt;0,0,1),Nikes_Sales_Dataset___Working_file[[#This Row],[Units_Sold]])</f>
        <v>2</v>
      </c>
      <c r="J1006">
        <v>6897.68</v>
      </c>
      <c r="K1006" s="9">
        <f>IF(ISBLANK(Nikes_Sales_Dataset___Working_file[[#This Row],[MRP]]),MEDIAN(Nikes_Sales_Dataset___Working_file[[#All],[MRP]]),Nikes_Sales_Dataset___Working_file[[#This Row],[MRP]])</f>
        <v>6897.68</v>
      </c>
      <c r="M1006">
        <f>IF(ISBLANK(Nikes_Sales_Dataset___Working_file[[#This Row],[Discount_Applied]]),0,Nikes_Sales_Dataset___Working_file[[#This Row],[Discount_Applied]])</f>
        <v>0</v>
      </c>
      <c r="N1006" s="9">
        <f>Nikes_Sales_Dataset___Working_file[[#This Row],[MRP Final]]*(1-Nikes_Sales_Dataset___Working_file[[#This Row],[Cleaned Discount]])</f>
        <v>6897.68</v>
      </c>
      <c r="O1006">
        <v>0</v>
      </c>
      <c r="P1006" s="3">
        <f>Nikes_Sales_Dataset___Working_file[[#This Row],[Sales Price]]*Nikes_Sales_Dataset___Working_file[[#This Row],[Units Sold Filled]]</f>
        <v>13795.36</v>
      </c>
      <c r="Q1006" s="2"/>
      <c r="R1006" s="7" t="str">
        <f>IF(ISBLANK(Nikes_Sales_Dataset___Working_file[[#This Row],[Order_Date]]),"Unknown Date",Nikes_Sales_Dataset___Working_file[[#This Row],[Order_Date]])</f>
        <v>Unknown Date</v>
      </c>
      <c r="S1006" s="7" t="str">
        <f>IF(ISNUMBER(Nikes_Sales_Dataset___Working_file[[#This Row],[Cleaned Order Date]]),TEXT(Nikes_Sales_Dataset___Working_file[[#This Row],[Cleaned Order Date]],"mmm"),"Unknown")</f>
        <v>Unknown</v>
      </c>
      <c r="T1006" s="7" t="str">
        <f>IF(ISNUMBER(Nikes_Sales_Dataset___Working_file[[#This Row],[Cleaned Order Date]]),TEXT(Nikes_Sales_Dataset___Working_file[[#This Row],[Cleaned Order Date]],"yyyy"),"Unknown")</f>
        <v>Unknown</v>
      </c>
      <c r="U1006" s="1" t="s">
        <v>22</v>
      </c>
      <c r="V1006" s="1" t="s">
        <v>29</v>
      </c>
      <c r="W1006" s="1" t="s">
        <v>29</v>
      </c>
      <c r="X1006" s="9">
        <v>2708.1</v>
      </c>
    </row>
    <row r="1007" spans="1:24" x14ac:dyDescent="0.25">
      <c r="A1007" s="4">
        <v>3005</v>
      </c>
      <c r="B1007" s="4" t="str">
        <f>Nikes_Sales_Dataset___Working_file[[#This Row],[Order_ID]]&amp;"_"&amp;TEXT(Nikes_Sales_Dataset___Working_file[[#This Row],[Cleaned Order Date]],"yyyymmdd")</f>
        <v>3005_20250423</v>
      </c>
      <c r="C1007" s="1" t="s">
        <v>19</v>
      </c>
      <c r="D1007" s="1" t="s">
        <v>43</v>
      </c>
      <c r="E1007" s="1" t="s">
        <v>52</v>
      </c>
      <c r="F1007" s="1" t="s">
        <v>46</v>
      </c>
      <c r="G1007" s="1" t="s">
        <v>16</v>
      </c>
      <c r="I1007" s="3">
        <f>IF(ISBLANK(Nikes_Sales_Dataset___Working_file[[#This Row],[Units_Sold]]),IF(Nikes_Sales_Dataset___Working_file[[#This Row],[Profit]]&lt;0,0,1),Nikes_Sales_Dataset___Working_file[[#This Row],[Units_Sold]])</f>
        <v>1</v>
      </c>
      <c r="K1007" s="9">
        <f>IF(ISBLANK(Nikes_Sales_Dataset___Working_file[[#This Row],[MRP]]),MEDIAN(Nikes_Sales_Dataset___Working_file[[#All],[MRP]]),Nikes_Sales_Dataset___Working_file[[#This Row],[MRP]])</f>
        <v>6110.0300000000007</v>
      </c>
      <c r="L1007">
        <v>0.19</v>
      </c>
      <c r="M1007">
        <f>IF(ISBLANK(Nikes_Sales_Dataset___Working_file[[#This Row],[Discount_Applied]]),0,Nikes_Sales_Dataset___Working_file[[#This Row],[Discount_Applied]])</f>
        <v>0.19</v>
      </c>
      <c r="N1007" s="9">
        <f>Nikes_Sales_Dataset___Working_file[[#This Row],[MRP Final]]*(1-Nikes_Sales_Dataset___Working_file[[#This Row],[Cleaned Discount]])</f>
        <v>4949.1243000000004</v>
      </c>
      <c r="O1007">
        <v>0</v>
      </c>
      <c r="P1007" s="3">
        <f>Nikes_Sales_Dataset___Working_file[[#This Row],[Sales Price]]*Nikes_Sales_Dataset___Working_file[[#This Row],[Units Sold Filled]]</f>
        <v>4949.1243000000004</v>
      </c>
      <c r="Q1007" s="2">
        <v>45770</v>
      </c>
      <c r="R1007" s="7">
        <f>IF(ISBLANK(Nikes_Sales_Dataset___Working_file[[#This Row],[Order_Date]]),"Unknown Date",Nikes_Sales_Dataset___Working_file[[#This Row],[Order_Date]])</f>
        <v>45770</v>
      </c>
      <c r="S1007" s="7" t="str">
        <f>IF(ISNUMBER(Nikes_Sales_Dataset___Working_file[[#This Row],[Cleaned Order Date]]),TEXT(Nikes_Sales_Dataset___Working_file[[#This Row],[Cleaned Order Date]],"mmm"),"Unknown")</f>
        <v>Apr</v>
      </c>
      <c r="T1007" s="7" t="str">
        <f>IF(ISNUMBER(Nikes_Sales_Dataset___Working_file[[#This Row],[Cleaned Order Date]]),TEXT(Nikes_Sales_Dataset___Working_file[[#This Row],[Cleaned Order Date]],"yyyy"),"Unknown")</f>
        <v>2025</v>
      </c>
      <c r="U1007" s="1" t="s">
        <v>17</v>
      </c>
      <c r="V1007" s="1" t="s">
        <v>33</v>
      </c>
      <c r="W1007" s="1" t="s">
        <v>33</v>
      </c>
      <c r="X1007" s="9">
        <v>3295.17</v>
      </c>
    </row>
    <row r="1008" spans="1:24" x14ac:dyDescent="0.25">
      <c r="A1008" s="4">
        <v>3006</v>
      </c>
      <c r="B1008" s="4" t="str">
        <f>Nikes_Sales_Dataset___Working_file[[#This Row],[Order_ID]]&amp;"_"&amp;TEXT(Nikes_Sales_Dataset___Working_file[[#This Row],[Cleaned Order Date]],"yyyymmdd")</f>
        <v>3006_Unknown Date</v>
      </c>
      <c r="C1008" s="1" t="s">
        <v>13</v>
      </c>
      <c r="D1008" s="1" t="s">
        <v>26</v>
      </c>
      <c r="E1008" s="1" t="s">
        <v>27</v>
      </c>
      <c r="F1008" s="1" t="s">
        <v>62</v>
      </c>
      <c r="G1008" s="1" t="s">
        <v>16</v>
      </c>
      <c r="H1008">
        <v>4</v>
      </c>
      <c r="I1008" s="3">
        <f>IF(ISBLANK(Nikes_Sales_Dataset___Working_file[[#This Row],[Units_Sold]]),IF(Nikes_Sales_Dataset___Working_file[[#This Row],[Profit]]&lt;0,0,1),Nikes_Sales_Dataset___Working_file[[#This Row],[Units_Sold]])</f>
        <v>4</v>
      </c>
      <c r="K1008" s="9">
        <f>IF(ISBLANK(Nikes_Sales_Dataset___Working_file[[#This Row],[MRP]]),MEDIAN(Nikes_Sales_Dataset___Working_file[[#All],[MRP]]),Nikes_Sales_Dataset___Working_file[[#This Row],[MRP]])</f>
        <v>6110.0300000000007</v>
      </c>
      <c r="L1008">
        <v>0.89</v>
      </c>
      <c r="M1008">
        <f>IF(ISBLANK(Nikes_Sales_Dataset___Working_file[[#This Row],[Discount_Applied]]),0,Nikes_Sales_Dataset___Working_file[[#This Row],[Discount_Applied]])</f>
        <v>0.89</v>
      </c>
      <c r="N1008" s="9">
        <f>Nikes_Sales_Dataset___Working_file[[#This Row],[MRP Final]]*(1-Nikes_Sales_Dataset___Working_file[[#This Row],[Cleaned Discount]])</f>
        <v>672.10329999999999</v>
      </c>
      <c r="O1008">
        <v>0</v>
      </c>
      <c r="P1008" s="3">
        <f>Nikes_Sales_Dataset___Working_file[[#This Row],[Sales Price]]*Nikes_Sales_Dataset___Working_file[[#This Row],[Units Sold Filled]]</f>
        <v>2688.4132</v>
      </c>
      <c r="Q1008" s="2"/>
      <c r="R1008" s="7" t="str">
        <f>IF(ISBLANK(Nikes_Sales_Dataset___Working_file[[#This Row],[Order_Date]]),"Unknown Date",Nikes_Sales_Dataset___Working_file[[#This Row],[Order_Date]])</f>
        <v>Unknown Date</v>
      </c>
      <c r="S1008" s="7" t="str">
        <f>IF(ISNUMBER(Nikes_Sales_Dataset___Working_file[[#This Row],[Cleaned Order Date]]),TEXT(Nikes_Sales_Dataset___Working_file[[#This Row],[Cleaned Order Date]],"mmm"),"Unknown")</f>
        <v>Unknown</v>
      </c>
      <c r="T1008" s="7" t="str">
        <f>IF(ISNUMBER(Nikes_Sales_Dataset___Working_file[[#This Row],[Cleaned Order Date]]),TEXT(Nikes_Sales_Dataset___Working_file[[#This Row],[Cleaned Order Date]],"yyyy"),"Unknown")</f>
        <v>Unknown</v>
      </c>
      <c r="U1008" s="1" t="s">
        <v>17</v>
      </c>
      <c r="V1008" s="1" t="s">
        <v>29</v>
      </c>
      <c r="W1008" s="1" t="s">
        <v>29</v>
      </c>
      <c r="X1008" s="9">
        <v>1932.88</v>
      </c>
    </row>
    <row r="1009" spans="1:24" x14ac:dyDescent="0.25">
      <c r="A1009" s="4">
        <v>3007</v>
      </c>
      <c r="B1009" s="4" t="str">
        <f>Nikes_Sales_Dataset___Working_file[[#This Row],[Order_ID]]&amp;"_"&amp;TEXT(Nikes_Sales_Dataset___Working_file[[#This Row],[Cleaned Order Date]],"yyyymmdd")</f>
        <v>3007_20250530</v>
      </c>
      <c r="C1009" s="1" t="s">
        <v>19</v>
      </c>
      <c r="D1009" s="1" t="s">
        <v>20</v>
      </c>
      <c r="E1009" s="1" t="s">
        <v>21</v>
      </c>
      <c r="F1009" s="1" t="s">
        <v>53</v>
      </c>
      <c r="G1009" s="1" t="s">
        <v>32</v>
      </c>
      <c r="H1009">
        <v>1</v>
      </c>
      <c r="I1009" s="3">
        <f>IF(ISBLANK(Nikes_Sales_Dataset___Working_file[[#This Row],[Units_Sold]]),IF(Nikes_Sales_Dataset___Working_file[[#This Row],[Profit]]&lt;0,0,1),Nikes_Sales_Dataset___Working_file[[#This Row],[Units_Sold]])</f>
        <v>1</v>
      </c>
      <c r="J1009">
        <v>7680.16</v>
      </c>
      <c r="K1009" s="9">
        <f>IF(ISBLANK(Nikes_Sales_Dataset___Working_file[[#This Row],[MRP]]),MEDIAN(Nikes_Sales_Dataset___Working_file[[#All],[MRP]]),Nikes_Sales_Dataset___Working_file[[#This Row],[MRP]])</f>
        <v>7680.16</v>
      </c>
      <c r="L1009">
        <v>1.23</v>
      </c>
      <c r="M1009">
        <f>IF(ISBLANK(Nikes_Sales_Dataset___Working_file[[#This Row],[Discount_Applied]]),0,Nikes_Sales_Dataset___Working_file[[#This Row],[Discount_Applied]])</f>
        <v>1.23</v>
      </c>
      <c r="N1009" s="9">
        <f>Nikes_Sales_Dataset___Working_file[[#This Row],[MRP Final]]*(1-Nikes_Sales_Dataset___Working_file[[#This Row],[Cleaned Discount]])</f>
        <v>-1766.4367999999997</v>
      </c>
      <c r="O1009">
        <v>-1766.44</v>
      </c>
      <c r="P1009" s="3">
        <f>Nikes_Sales_Dataset___Working_file[[#This Row],[Sales Price]]*Nikes_Sales_Dataset___Working_file[[#This Row],[Units Sold Filled]]</f>
        <v>-1766.4367999999997</v>
      </c>
      <c r="Q1009" s="2">
        <v>45807</v>
      </c>
      <c r="R1009" s="7">
        <f>IF(ISBLANK(Nikes_Sales_Dataset___Working_file[[#This Row],[Order_Date]]),"Unknown Date",Nikes_Sales_Dataset___Working_file[[#This Row],[Order_Date]])</f>
        <v>45807</v>
      </c>
      <c r="S1009" s="7" t="str">
        <f>IF(ISNUMBER(Nikes_Sales_Dataset___Working_file[[#This Row],[Cleaned Order Date]]),TEXT(Nikes_Sales_Dataset___Working_file[[#This Row],[Cleaned Order Date]],"mmm"),"Unknown")</f>
        <v>May</v>
      </c>
      <c r="T1009" s="7" t="str">
        <f>IF(ISNUMBER(Nikes_Sales_Dataset___Working_file[[#This Row],[Cleaned Order Date]]),TEXT(Nikes_Sales_Dataset___Working_file[[#This Row],[Cleaned Order Date]],"yyyy"),"Unknown")</f>
        <v>2025</v>
      </c>
      <c r="U1009" s="1" t="s">
        <v>17</v>
      </c>
      <c r="V1009" s="1" t="s">
        <v>36</v>
      </c>
      <c r="W1009" s="1" t="s">
        <v>36</v>
      </c>
      <c r="X1009" s="9">
        <v>-1076.72</v>
      </c>
    </row>
    <row r="1010" spans="1:24" x14ac:dyDescent="0.25">
      <c r="A1010" s="4">
        <v>3008</v>
      </c>
      <c r="B1010" s="4" t="str">
        <f>Nikes_Sales_Dataset___Working_file[[#This Row],[Order_ID]]&amp;"_"&amp;TEXT(Nikes_Sales_Dataset___Working_file[[#This Row],[Cleaned Order Date]],"yyyymmdd")</f>
        <v>3008_Unknown Date</v>
      </c>
      <c r="C1010" s="1" t="s">
        <v>35</v>
      </c>
      <c r="D1010" s="1" t="s">
        <v>20</v>
      </c>
      <c r="E1010" s="1" t="s">
        <v>55</v>
      </c>
      <c r="F1010" s="1" t="s">
        <v>41</v>
      </c>
      <c r="G1010" s="1" t="s">
        <v>16</v>
      </c>
      <c r="I1010" s="3">
        <f>IF(ISBLANK(Nikes_Sales_Dataset___Working_file[[#This Row],[Units_Sold]]),IF(Nikes_Sales_Dataset___Working_file[[#This Row],[Profit]]&lt;0,0,1),Nikes_Sales_Dataset___Working_file[[#This Row],[Units_Sold]])</f>
        <v>1</v>
      </c>
      <c r="K1010" s="9">
        <f>IF(ISBLANK(Nikes_Sales_Dataset___Working_file[[#This Row],[MRP]]),MEDIAN(Nikes_Sales_Dataset___Working_file[[#All],[MRP]]),Nikes_Sales_Dataset___Working_file[[#This Row],[MRP]])</f>
        <v>6110.0300000000007</v>
      </c>
      <c r="L1010">
        <v>0.28000000000000003</v>
      </c>
      <c r="M1010">
        <f>IF(ISBLANK(Nikes_Sales_Dataset___Working_file[[#This Row],[Discount_Applied]]),0,Nikes_Sales_Dataset___Working_file[[#This Row],[Discount_Applied]])</f>
        <v>0.28000000000000003</v>
      </c>
      <c r="N1010" s="9">
        <f>Nikes_Sales_Dataset___Working_file[[#This Row],[MRP Final]]*(1-Nikes_Sales_Dataset___Working_file[[#This Row],[Cleaned Discount]])</f>
        <v>4399.2216000000008</v>
      </c>
      <c r="O1010">
        <v>0</v>
      </c>
      <c r="P1010" s="3">
        <f>Nikes_Sales_Dataset___Working_file[[#This Row],[Sales Price]]*Nikes_Sales_Dataset___Working_file[[#This Row],[Units Sold Filled]]</f>
        <v>4399.2216000000008</v>
      </c>
      <c r="Q1010" s="2"/>
      <c r="R1010" s="7" t="str">
        <f>IF(ISBLANK(Nikes_Sales_Dataset___Working_file[[#This Row],[Order_Date]]),"Unknown Date",Nikes_Sales_Dataset___Working_file[[#This Row],[Order_Date]])</f>
        <v>Unknown Date</v>
      </c>
      <c r="S1010" s="7" t="str">
        <f>IF(ISNUMBER(Nikes_Sales_Dataset___Working_file[[#This Row],[Cleaned Order Date]]),TEXT(Nikes_Sales_Dataset___Working_file[[#This Row],[Cleaned Order Date]],"mmm"),"Unknown")</f>
        <v>Unknown</v>
      </c>
      <c r="T1010" s="7" t="str">
        <f>IF(ISNUMBER(Nikes_Sales_Dataset___Working_file[[#This Row],[Cleaned Order Date]]),TEXT(Nikes_Sales_Dataset___Working_file[[#This Row],[Cleaned Order Date]],"yyyy"),"Unknown")</f>
        <v>Unknown</v>
      </c>
      <c r="U1010" s="1" t="s">
        <v>17</v>
      </c>
      <c r="V1010" s="1" t="s">
        <v>29</v>
      </c>
      <c r="W1010" s="1" t="s">
        <v>29</v>
      </c>
      <c r="X1010" s="9">
        <v>401.12</v>
      </c>
    </row>
    <row r="1011" spans="1:24" x14ac:dyDescent="0.25">
      <c r="A1011" s="4">
        <v>3009</v>
      </c>
      <c r="B1011" s="4" t="str">
        <f>Nikes_Sales_Dataset___Working_file[[#This Row],[Order_ID]]&amp;"_"&amp;TEXT(Nikes_Sales_Dataset___Working_file[[#This Row],[Cleaned Order Date]],"yyyymmdd")</f>
        <v>3009_20240815</v>
      </c>
      <c r="C1011" s="1" t="s">
        <v>35</v>
      </c>
      <c r="D1011" s="1" t="s">
        <v>26</v>
      </c>
      <c r="E1011" s="1" t="s">
        <v>40</v>
      </c>
      <c r="F1011" s="1" t="s">
        <v>28</v>
      </c>
      <c r="G1011" s="1" t="s">
        <v>28</v>
      </c>
      <c r="I1011" s="3">
        <f>IF(ISBLANK(Nikes_Sales_Dataset___Working_file[[#This Row],[Units_Sold]]),IF(Nikes_Sales_Dataset___Working_file[[#This Row],[Profit]]&lt;0,0,1),Nikes_Sales_Dataset___Working_file[[#This Row],[Units_Sold]])</f>
        <v>1</v>
      </c>
      <c r="K1011" s="9">
        <f>IF(ISBLANK(Nikes_Sales_Dataset___Working_file[[#This Row],[MRP]]),MEDIAN(Nikes_Sales_Dataset___Working_file[[#All],[MRP]]),Nikes_Sales_Dataset___Working_file[[#This Row],[MRP]])</f>
        <v>6110.0300000000007</v>
      </c>
      <c r="M1011">
        <f>IF(ISBLANK(Nikes_Sales_Dataset___Working_file[[#This Row],[Discount_Applied]]),0,Nikes_Sales_Dataset___Working_file[[#This Row],[Discount_Applied]])</f>
        <v>0</v>
      </c>
      <c r="N1011" s="9">
        <f>Nikes_Sales_Dataset___Working_file[[#This Row],[MRP Final]]*(1-Nikes_Sales_Dataset___Working_file[[#This Row],[Cleaned Discount]])</f>
        <v>6110.0300000000007</v>
      </c>
      <c r="O1011">
        <v>0</v>
      </c>
      <c r="P1011" s="3">
        <f>Nikes_Sales_Dataset___Working_file[[#This Row],[Sales Price]]*Nikes_Sales_Dataset___Working_file[[#This Row],[Units Sold Filled]]</f>
        <v>6110.0300000000007</v>
      </c>
      <c r="Q1011" s="2">
        <v>45519</v>
      </c>
      <c r="R1011" s="7">
        <f>IF(ISBLANK(Nikes_Sales_Dataset___Working_file[[#This Row],[Order_Date]]),"Unknown Date",Nikes_Sales_Dataset___Working_file[[#This Row],[Order_Date]])</f>
        <v>45519</v>
      </c>
      <c r="S1011" s="7" t="str">
        <f>IF(ISNUMBER(Nikes_Sales_Dataset___Working_file[[#This Row],[Cleaned Order Date]]),TEXT(Nikes_Sales_Dataset___Working_file[[#This Row],[Cleaned Order Date]],"mmm"),"Unknown")</f>
        <v>Aug</v>
      </c>
      <c r="T1011" s="7" t="str">
        <f>IF(ISNUMBER(Nikes_Sales_Dataset___Working_file[[#This Row],[Cleaned Order Date]]),TEXT(Nikes_Sales_Dataset___Working_file[[#This Row],[Cleaned Order Date]],"yyyy"),"Unknown")</f>
        <v>2024</v>
      </c>
      <c r="U1011" s="1" t="s">
        <v>17</v>
      </c>
      <c r="V1011" s="1" t="s">
        <v>36</v>
      </c>
      <c r="W1011" s="1" t="s">
        <v>36</v>
      </c>
      <c r="X1011" s="9">
        <v>3724.01</v>
      </c>
    </row>
    <row r="1012" spans="1:24" x14ac:dyDescent="0.25">
      <c r="A1012" s="4">
        <v>3010</v>
      </c>
      <c r="B1012" s="4" t="str">
        <f>Nikes_Sales_Dataset___Working_file[[#This Row],[Order_ID]]&amp;"_"&amp;TEXT(Nikes_Sales_Dataset___Working_file[[#This Row],[Cleaned Order Date]],"yyyymmdd")</f>
        <v>3010_20250505</v>
      </c>
      <c r="C1012" s="1" t="s">
        <v>19</v>
      </c>
      <c r="D1012" s="1" t="s">
        <v>20</v>
      </c>
      <c r="E1012" s="1" t="s">
        <v>21</v>
      </c>
      <c r="F1012" s="1" t="s">
        <v>41</v>
      </c>
      <c r="G1012" s="1" t="s">
        <v>16</v>
      </c>
      <c r="I1012" s="3">
        <f>IF(ISBLANK(Nikes_Sales_Dataset___Working_file[[#This Row],[Units_Sold]]),IF(Nikes_Sales_Dataset___Working_file[[#This Row],[Profit]]&lt;0,0,1),Nikes_Sales_Dataset___Working_file[[#This Row],[Units_Sold]])</f>
        <v>0</v>
      </c>
      <c r="K1012" s="9">
        <f>IF(ISBLANK(Nikes_Sales_Dataset___Working_file[[#This Row],[MRP]]),MEDIAN(Nikes_Sales_Dataset___Working_file[[#All],[MRP]]),Nikes_Sales_Dataset___Working_file[[#This Row],[MRP]])</f>
        <v>6110.0300000000007</v>
      </c>
      <c r="M1012">
        <f>IF(ISBLANK(Nikes_Sales_Dataset___Working_file[[#This Row],[Discount_Applied]]),0,Nikes_Sales_Dataset___Working_file[[#This Row],[Discount_Applied]])</f>
        <v>0</v>
      </c>
      <c r="N1012" s="9">
        <f>Nikes_Sales_Dataset___Working_file[[#This Row],[MRP Final]]*(1-Nikes_Sales_Dataset___Working_file[[#This Row],[Cleaned Discount]])</f>
        <v>6110.0300000000007</v>
      </c>
      <c r="O1012">
        <v>0</v>
      </c>
      <c r="P1012" s="3">
        <f>Nikes_Sales_Dataset___Working_file[[#This Row],[Sales Price]]*Nikes_Sales_Dataset___Working_file[[#This Row],[Units Sold Filled]]</f>
        <v>0</v>
      </c>
      <c r="Q1012" s="2">
        <v>45782</v>
      </c>
      <c r="R1012" s="7">
        <f>IF(ISBLANK(Nikes_Sales_Dataset___Working_file[[#This Row],[Order_Date]]),"Unknown Date",Nikes_Sales_Dataset___Working_file[[#This Row],[Order_Date]])</f>
        <v>45782</v>
      </c>
      <c r="S1012" s="7" t="str">
        <f>IF(ISNUMBER(Nikes_Sales_Dataset___Working_file[[#This Row],[Cleaned Order Date]]),TEXT(Nikes_Sales_Dataset___Working_file[[#This Row],[Cleaned Order Date]],"mmm"),"Unknown")</f>
        <v>May</v>
      </c>
      <c r="T1012" s="7" t="str">
        <f>IF(ISNUMBER(Nikes_Sales_Dataset___Working_file[[#This Row],[Cleaned Order Date]]),TEXT(Nikes_Sales_Dataset___Working_file[[#This Row],[Cleaned Order Date]],"yyyy"),"Unknown")</f>
        <v>2025</v>
      </c>
      <c r="U1012" s="1" t="s">
        <v>17</v>
      </c>
      <c r="V1012" s="1" t="s">
        <v>29</v>
      </c>
      <c r="W1012" s="1" t="s">
        <v>29</v>
      </c>
      <c r="X1012" s="9">
        <v>-311.32</v>
      </c>
    </row>
    <row r="1013" spans="1:24" x14ac:dyDescent="0.25">
      <c r="A1013" s="4">
        <v>3011</v>
      </c>
      <c r="B1013" s="4" t="str">
        <f>Nikes_Sales_Dataset___Working_file[[#This Row],[Order_ID]]&amp;"_"&amp;TEXT(Nikes_Sales_Dataset___Working_file[[#This Row],[Cleaned Order Date]],"yyyymmdd")</f>
        <v>3011_Unknown Date</v>
      </c>
      <c r="C1013" s="1" t="s">
        <v>19</v>
      </c>
      <c r="D1013" s="1" t="s">
        <v>30</v>
      </c>
      <c r="E1013" s="1" t="s">
        <v>56</v>
      </c>
      <c r="F1013" s="1" t="s">
        <v>57</v>
      </c>
      <c r="G1013" s="1" t="s">
        <v>16</v>
      </c>
      <c r="H1013">
        <v>1</v>
      </c>
      <c r="I1013" s="3">
        <f>IF(ISBLANK(Nikes_Sales_Dataset___Working_file[[#This Row],[Units_Sold]]),IF(Nikes_Sales_Dataset___Working_file[[#This Row],[Profit]]&lt;0,0,1),Nikes_Sales_Dataset___Working_file[[#This Row],[Units_Sold]])</f>
        <v>1</v>
      </c>
      <c r="K1013" s="9">
        <f>IF(ISBLANK(Nikes_Sales_Dataset___Working_file[[#This Row],[MRP]]),MEDIAN(Nikes_Sales_Dataset___Working_file[[#All],[MRP]]),Nikes_Sales_Dataset___Working_file[[#This Row],[MRP]])</f>
        <v>6110.0300000000007</v>
      </c>
      <c r="L1013">
        <v>0.5</v>
      </c>
      <c r="M1013">
        <f>IF(ISBLANK(Nikes_Sales_Dataset___Working_file[[#This Row],[Discount_Applied]]),0,Nikes_Sales_Dataset___Working_file[[#This Row],[Discount_Applied]])</f>
        <v>0.5</v>
      </c>
      <c r="N1013" s="9">
        <f>Nikes_Sales_Dataset___Working_file[[#This Row],[MRP Final]]*(1-Nikes_Sales_Dataset___Working_file[[#This Row],[Cleaned Discount]])</f>
        <v>3055.0150000000003</v>
      </c>
      <c r="O1013">
        <v>0</v>
      </c>
      <c r="P1013" s="3">
        <f>Nikes_Sales_Dataset___Working_file[[#This Row],[Sales Price]]*Nikes_Sales_Dataset___Working_file[[#This Row],[Units Sold Filled]]</f>
        <v>3055.0150000000003</v>
      </c>
      <c r="Q1013" s="2"/>
      <c r="R1013" s="7" t="str">
        <f>IF(ISBLANK(Nikes_Sales_Dataset___Working_file[[#This Row],[Order_Date]]),"Unknown Date",Nikes_Sales_Dataset___Working_file[[#This Row],[Order_Date]])</f>
        <v>Unknown Date</v>
      </c>
      <c r="S1013" s="7" t="str">
        <f>IF(ISNUMBER(Nikes_Sales_Dataset___Working_file[[#This Row],[Cleaned Order Date]]),TEXT(Nikes_Sales_Dataset___Working_file[[#This Row],[Cleaned Order Date]],"mmm"),"Unknown")</f>
        <v>Unknown</v>
      </c>
      <c r="T1013" s="7" t="str">
        <f>IF(ISNUMBER(Nikes_Sales_Dataset___Working_file[[#This Row],[Cleaned Order Date]]),TEXT(Nikes_Sales_Dataset___Working_file[[#This Row],[Cleaned Order Date]],"yyyy"),"Unknown")</f>
        <v>Unknown</v>
      </c>
      <c r="U1013" s="1" t="s">
        <v>22</v>
      </c>
      <c r="V1013" s="1" t="s">
        <v>38</v>
      </c>
      <c r="W1013" s="1" t="s">
        <v>38</v>
      </c>
      <c r="X1013" s="9">
        <v>3074.24</v>
      </c>
    </row>
    <row r="1014" spans="1:24" x14ac:dyDescent="0.25">
      <c r="A1014" s="4">
        <v>3012</v>
      </c>
      <c r="B1014" s="4" t="str">
        <f>Nikes_Sales_Dataset___Working_file[[#This Row],[Order_ID]]&amp;"_"&amp;TEXT(Nikes_Sales_Dataset___Working_file[[#This Row],[Cleaned Order Date]],"yyyymmdd")</f>
        <v>3012_Unknown Date</v>
      </c>
      <c r="C1014" s="1" t="s">
        <v>35</v>
      </c>
      <c r="D1014" s="1" t="s">
        <v>26</v>
      </c>
      <c r="E1014" s="1" t="s">
        <v>27</v>
      </c>
      <c r="F1014" s="1" t="s">
        <v>28</v>
      </c>
      <c r="G1014" s="1" t="s">
        <v>28</v>
      </c>
      <c r="H1014">
        <v>2</v>
      </c>
      <c r="I1014" s="3">
        <f>IF(ISBLANK(Nikes_Sales_Dataset___Working_file[[#This Row],[Units_Sold]]),IF(Nikes_Sales_Dataset___Working_file[[#This Row],[Profit]]&lt;0,0,1),Nikes_Sales_Dataset___Working_file[[#This Row],[Units_Sold]])</f>
        <v>2</v>
      </c>
      <c r="J1014">
        <v>3758.51</v>
      </c>
      <c r="K1014" s="9">
        <f>IF(ISBLANK(Nikes_Sales_Dataset___Working_file[[#This Row],[MRP]]),MEDIAN(Nikes_Sales_Dataset___Working_file[[#All],[MRP]]),Nikes_Sales_Dataset___Working_file[[#This Row],[MRP]])</f>
        <v>3758.51</v>
      </c>
      <c r="M1014">
        <f>IF(ISBLANK(Nikes_Sales_Dataset___Working_file[[#This Row],[Discount_Applied]]),0,Nikes_Sales_Dataset___Working_file[[#This Row],[Discount_Applied]])</f>
        <v>0</v>
      </c>
      <c r="N1014" s="9">
        <f>Nikes_Sales_Dataset___Working_file[[#This Row],[MRP Final]]*(1-Nikes_Sales_Dataset___Working_file[[#This Row],[Cleaned Discount]])</f>
        <v>3758.51</v>
      </c>
      <c r="O1014">
        <v>0</v>
      </c>
      <c r="P1014" s="3">
        <f>Nikes_Sales_Dataset___Working_file[[#This Row],[Sales Price]]*Nikes_Sales_Dataset___Working_file[[#This Row],[Units Sold Filled]]</f>
        <v>7517.02</v>
      </c>
      <c r="Q1014" s="2"/>
      <c r="R1014" s="7" t="str">
        <f>IF(ISBLANK(Nikes_Sales_Dataset___Working_file[[#This Row],[Order_Date]]),"Unknown Date",Nikes_Sales_Dataset___Working_file[[#This Row],[Order_Date]])</f>
        <v>Unknown Date</v>
      </c>
      <c r="S1014" s="7" t="str">
        <f>IF(ISNUMBER(Nikes_Sales_Dataset___Working_file[[#This Row],[Cleaned Order Date]]),TEXT(Nikes_Sales_Dataset___Working_file[[#This Row],[Cleaned Order Date]],"mmm"),"Unknown")</f>
        <v>Unknown</v>
      </c>
      <c r="T1014" s="7" t="str">
        <f>IF(ISNUMBER(Nikes_Sales_Dataset___Working_file[[#This Row],[Cleaned Order Date]]),TEXT(Nikes_Sales_Dataset___Working_file[[#This Row],[Cleaned Order Date]],"yyyy"),"Unknown")</f>
        <v>Unknown</v>
      </c>
      <c r="U1014" s="1" t="s">
        <v>22</v>
      </c>
      <c r="V1014" s="1" t="s">
        <v>23</v>
      </c>
      <c r="W1014" s="1" t="s">
        <v>38</v>
      </c>
      <c r="X1014" s="9">
        <v>94.77</v>
      </c>
    </row>
    <row r="1015" spans="1:24" x14ac:dyDescent="0.25">
      <c r="A1015" s="4">
        <v>3013</v>
      </c>
      <c r="B1015" s="4" t="str">
        <f>Nikes_Sales_Dataset___Working_file[[#This Row],[Order_ID]]&amp;"_"&amp;TEXT(Nikes_Sales_Dataset___Working_file[[#This Row],[Cleaned Order Date]],"yyyymmdd")</f>
        <v>3013_20250616</v>
      </c>
      <c r="C1015" s="1" t="s">
        <v>13</v>
      </c>
      <c r="D1015" s="1" t="s">
        <v>43</v>
      </c>
      <c r="E1015" s="1" t="s">
        <v>52</v>
      </c>
      <c r="F1015" s="1" t="s">
        <v>32</v>
      </c>
      <c r="G1015" s="1" t="s">
        <v>32</v>
      </c>
      <c r="H1015">
        <v>4</v>
      </c>
      <c r="I1015" s="3">
        <f>IF(ISBLANK(Nikes_Sales_Dataset___Working_file[[#This Row],[Units_Sold]]),IF(Nikes_Sales_Dataset___Working_file[[#This Row],[Profit]]&lt;0,0,1),Nikes_Sales_Dataset___Working_file[[#This Row],[Units_Sold]])</f>
        <v>4</v>
      </c>
      <c r="K1015" s="9">
        <f>IF(ISBLANK(Nikes_Sales_Dataset___Working_file[[#This Row],[MRP]]),MEDIAN(Nikes_Sales_Dataset___Working_file[[#All],[MRP]]),Nikes_Sales_Dataset___Working_file[[#This Row],[MRP]])</f>
        <v>6110.0300000000007</v>
      </c>
      <c r="L1015">
        <v>0.96</v>
      </c>
      <c r="M1015">
        <f>IF(ISBLANK(Nikes_Sales_Dataset___Working_file[[#This Row],[Discount_Applied]]),0,Nikes_Sales_Dataset___Working_file[[#This Row],[Discount_Applied]])</f>
        <v>0.96</v>
      </c>
      <c r="N1015" s="9">
        <f>Nikes_Sales_Dataset___Working_file[[#This Row],[MRP Final]]*(1-Nikes_Sales_Dataset___Working_file[[#This Row],[Cleaned Discount]])</f>
        <v>244.40120000000024</v>
      </c>
      <c r="O1015">
        <v>0</v>
      </c>
      <c r="P1015" s="3">
        <f>Nikes_Sales_Dataset___Working_file[[#This Row],[Sales Price]]*Nikes_Sales_Dataset___Working_file[[#This Row],[Units Sold Filled]]</f>
        <v>977.60480000000098</v>
      </c>
      <c r="Q1015" s="2">
        <v>45824</v>
      </c>
      <c r="R1015" s="7">
        <f>IF(ISBLANK(Nikes_Sales_Dataset___Working_file[[#This Row],[Order_Date]]),"Unknown Date",Nikes_Sales_Dataset___Working_file[[#This Row],[Order_Date]])</f>
        <v>45824</v>
      </c>
      <c r="S1015" s="7" t="str">
        <f>IF(ISNUMBER(Nikes_Sales_Dataset___Working_file[[#This Row],[Cleaned Order Date]]),TEXT(Nikes_Sales_Dataset___Working_file[[#This Row],[Cleaned Order Date]],"mmm"),"Unknown")</f>
        <v>Jun</v>
      </c>
      <c r="T1015" s="7" t="str">
        <f>IF(ISNUMBER(Nikes_Sales_Dataset___Working_file[[#This Row],[Cleaned Order Date]]),TEXT(Nikes_Sales_Dataset___Working_file[[#This Row],[Cleaned Order Date]],"yyyy"),"Unknown")</f>
        <v>2025</v>
      </c>
      <c r="U1015" s="1" t="s">
        <v>22</v>
      </c>
      <c r="V1015" s="1" t="s">
        <v>45</v>
      </c>
      <c r="W1015" s="1" t="s">
        <v>45</v>
      </c>
      <c r="X1015" s="9">
        <v>1039.0899999999999</v>
      </c>
    </row>
    <row r="1016" spans="1:24" x14ac:dyDescent="0.25">
      <c r="A1016" s="4">
        <v>3014</v>
      </c>
      <c r="B1016" s="4" t="str">
        <f>Nikes_Sales_Dataset___Working_file[[#This Row],[Order_ID]]&amp;"_"&amp;TEXT(Nikes_Sales_Dataset___Working_file[[#This Row],[Cleaned Order Date]],"yyyymmdd")</f>
        <v>3014_20250130</v>
      </c>
      <c r="C1016" s="1" t="s">
        <v>35</v>
      </c>
      <c r="D1016" s="1" t="s">
        <v>30</v>
      </c>
      <c r="E1016" s="1" t="s">
        <v>48</v>
      </c>
      <c r="F1016" s="1" t="s">
        <v>41</v>
      </c>
      <c r="G1016" s="1" t="s">
        <v>16</v>
      </c>
      <c r="H1016">
        <v>0</v>
      </c>
      <c r="I1016" s="3">
        <f>IF(ISBLANK(Nikes_Sales_Dataset___Working_file[[#This Row],[Units_Sold]]),IF(Nikes_Sales_Dataset___Working_file[[#This Row],[Profit]]&lt;0,0,1),Nikes_Sales_Dataset___Working_file[[#This Row],[Units_Sold]])</f>
        <v>0</v>
      </c>
      <c r="K1016" s="9">
        <f>IF(ISBLANK(Nikes_Sales_Dataset___Working_file[[#This Row],[MRP]]),MEDIAN(Nikes_Sales_Dataset___Working_file[[#All],[MRP]]),Nikes_Sales_Dataset___Working_file[[#This Row],[MRP]])</f>
        <v>6110.0300000000007</v>
      </c>
      <c r="M1016">
        <f>IF(ISBLANK(Nikes_Sales_Dataset___Working_file[[#This Row],[Discount_Applied]]),0,Nikes_Sales_Dataset___Working_file[[#This Row],[Discount_Applied]])</f>
        <v>0</v>
      </c>
      <c r="N1016" s="9">
        <f>Nikes_Sales_Dataset___Working_file[[#This Row],[MRP Final]]*(1-Nikes_Sales_Dataset___Working_file[[#This Row],[Cleaned Discount]])</f>
        <v>6110.0300000000007</v>
      </c>
      <c r="O1016">
        <v>0</v>
      </c>
      <c r="P1016" s="3">
        <f>Nikes_Sales_Dataset___Working_file[[#This Row],[Sales Price]]*Nikes_Sales_Dataset___Working_file[[#This Row],[Units Sold Filled]]</f>
        <v>0</v>
      </c>
      <c r="Q1016" s="2">
        <v>45687</v>
      </c>
      <c r="R1016" s="7">
        <f>IF(ISBLANK(Nikes_Sales_Dataset___Working_file[[#This Row],[Order_Date]]),"Unknown Date",Nikes_Sales_Dataset___Working_file[[#This Row],[Order_Date]])</f>
        <v>45687</v>
      </c>
      <c r="S1016" s="7" t="str">
        <f>IF(ISNUMBER(Nikes_Sales_Dataset___Working_file[[#This Row],[Cleaned Order Date]]),TEXT(Nikes_Sales_Dataset___Working_file[[#This Row],[Cleaned Order Date]],"mmm"),"Unknown")</f>
        <v>Jan</v>
      </c>
      <c r="T1016" s="7" t="str">
        <f>IF(ISNUMBER(Nikes_Sales_Dataset___Working_file[[#This Row],[Cleaned Order Date]]),TEXT(Nikes_Sales_Dataset___Working_file[[#This Row],[Cleaned Order Date]],"yyyy"),"Unknown")</f>
        <v>2025</v>
      </c>
      <c r="U1016" s="1" t="s">
        <v>22</v>
      </c>
      <c r="V1016" s="1" t="s">
        <v>23</v>
      </c>
      <c r="W1016" s="1" t="s">
        <v>38</v>
      </c>
      <c r="X1016" s="9">
        <v>-1004.97</v>
      </c>
    </row>
    <row r="1017" spans="1:24" x14ac:dyDescent="0.25">
      <c r="A1017" s="4">
        <v>3015</v>
      </c>
      <c r="B1017" s="4" t="str">
        <f>Nikes_Sales_Dataset___Working_file[[#This Row],[Order_ID]]&amp;"_"&amp;TEXT(Nikes_Sales_Dataset___Working_file[[#This Row],[Cleaned Order Date]],"yyyymmdd")</f>
        <v>3015_Unknown Date</v>
      </c>
      <c r="C1017" s="1" t="s">
        <v>19</v>
      </c>
      <c r="D1017" s="1" t="s">
        <v>30</v>
      </c>
      <c r="E1017" s="1" t="s">
        <v>31</v>
      </c>
      <c r="F1017" s="1" t="s">
        <v>41</v>
      </c>
      <c r="G1017" s="1" t="s">
        <v>16</v>
      </c>
      <c r="H1017">
        <v>-1</v>
      </c>
      <c r="I1017" s="3">
        <f>IF(ISBLANK(Nikes_Sales_Dataset___Working_file[[#This Row],[Units_Sold]]),IF(Nikes_Sales_Dataset___Working_file[[#This Row],[Profit]]&lt;0,0,1),Nikes_Sales_Dataset___Working_file[[#This Row],[Units_Sold]])</f>
        <v>-1</v>
      </c>
      <c r="K1017" s="9">
        <f>IF(ISBLANK(Nikes_Sales_Dataset___Working_file[[#This Row],[MRP]]),MEDIAN(Nikes_Sales_Dataset___Working_file[[#All],[MRP]]),Nikes_Sales_Dataset___Working_file[[#This Row],[MRP]])</f>
        <v>6110.0300000000007</v>
      </c>
      <c r="M1017">
        <f>IF(ISBLANK(Nikes_Sales_Dataset___Working_file[[#This Row],[Discount_Applied]]),0,Nikes_Sales_Dataset___Working_file[[#This Row],[Discount_Applied]])</f>
        <v>0</v>
      </c>
      <c r="N1017" s="9">
        <f>Nikes_Sales_Dataset___Working_file[[#This Row],[MRP Final]]*(1-Nikes_Sales_Dataset___Working_file[[#This Row],[Cleaned Discount]])</f>
        <v>6110.0300000000007</v>
      </c>
      <c r="O1017">
        <v>0</v>
      </c>
      <c r="P1017" s="3">
        <f>Nikes_Sales_Dataset___Working_file[[#This Row],[Sales Price]]*Nikes_Sales_Dataset___Working_file[[#This Row],[Units Sold Filled]]</f>
        <v>-6110.0300000000007</v>
      </c>
      <c r="Q1017" s="2"/>
      <c r="R1017" s="7" t="str">
        <f>IF(ISBLANK(Nikes_Sales_Dataset___Working_file[[#This Row],[Order_Date]]),"Unknown Date",Nikes_Sales_Dataset___Working_file[[#This Row],[Order_Date]])</f>
        <v>Unknown Date</v>
      </c>
      <c r="S1017" s="7" t="str">
        <f>IF(ISNUMBER(Nikes_Sales_Dataset___Working_file[[#This Row],[Cleaned Order Date]]),TEXT(Nikes_Sales_Dataset___Working_file[[#This Row],[Cleaned Order Date]],"mmm"),"Unknown")</f>
        <v>Unknown</v>
      </c>
      <c r="T1017" s="7" t="str">
        <f>IF(ISNUMBER(Nikes_Sales_Dataset___Working_file[[#This Row],[Cleaned Order Date]]),TEXT(Nikes_Sales_Dataset___Working_file[[#This Row],[Cleaned Order Date]],"yyyy"),"Unknown")</f>
        <v>Unknown</v>
      </c>
      <c r="U1017" s="1" t="s">
        <v>17</v>
      </c>
      <c r="V1017" s="1" t="s">
        <v>45</v>
      </c>
      <c r="W1017" s="1" t="s">
        <v>45</v>
      </c>
      <c r="X1017" s="9">
        <v>2688.31</v>
      </c>
    </row>
    <row r="1018" spans="1:24" x14ac:dyDescent="0.25">
      <c r="A1018" s="4">
        <v>3016</v>
      </c>
      <c r="B1018" s="4" t="str">
        <f>Nikes_Sales_Dataset___Working_file[[#This Row],[Order_ID]]&amp;"_"&amp;TEXT(Nikes_Sales_Dataset___Working_file[[#This Row],[Cleaned Order Date]],"yyyymmdd")</f>
        <v>3016_20240831</v>
      </c>
      <c r="C1018" s="1" t="s">
        <v>19</v>
      </c>
      <c r="D1018" s="1" t="s">
        <v>30</v>
      </c>
      <c r="E1018" s="1" t="s">
        <v>48</v>
      </c>
      <c r="F1018" s="1" t="s">
        <v>16</v>
      </c>
      <c r="G1018" s="1" t="s">
        <v>16</v>
      </c>
      <c r="H1018">
        <v>0</v>
      </c>
      <c r="I1018" s="3">
        <f>IF(ISBLANK(Nikes_Sales_Dataset___Working_file[[#This Row],[Units_Sold]]),IF(Nikes_Sales_Dataset___Working_file[[#This Row],[Profit]]&lt;0,0,1),Nikes_Sales_Dataset___Working_file[[#This Row],[Units_Sold]])</f>
        <v>0</v>
      </c>
      <c r="J1018">
        <v>8931.44</v>
      </c>
      <c r="K1018" s="9">
        <f>IF(ISBLANK(Nikes_Sales_Dataset___Working_file[[#This Row],[MRP]]),MEDIAN(Nikes_Sales_Dataset___Working_file[[#All],[MRP]]),Nikes_Sales_Dataset___Working_file[[#This Row],[MRP]])</f>
        <v>8931.44</v>
      </c>
      <c r="M1018">
        <f>IF(ISBLANK(Nikes_Sales_Dataset___Working_file[[#This Row],[Discount_Applied]]),0,Nikes_Sales_Dataset___Working_file[[#This Row],[Discount_Applied]])</f>
        <v>0</v>
      </c>
      <c r="N1018" s="9">
        <f>Nikes_Sales_Dataset___Working_file[[#This Row],[MRP Final]]*(1-Nikes_Sales_Dataset___Working_file[[#This Row],[Cleaned Discount]])</f>
        <v>8931.44</v>
      </c>
      <c r="O1018">
        <v>0</v>
      </c>
      <c r="P1018" s="3">
        <f>Nikes_Sales_Dataset___Working_file[[#This Row],[Sales Price]]*Nikes_Sales_Dataset___Working_file[[#This Row],[Units Sold Filled]]</f>
        <v>0</v>
      </c>
      <c r="Q1018" s="2">
        <v>45535</v>
      </c>
      <c r="R1018" s="7">
        <f>IF(ISBLANK(Nikes_Sales_Dataset___Working_file[[#This Row],[Order_Date]]),"Unknown Date",Nikes_Sales_Dataset___Working_file[[#This Row],[Order_Date]])</f>
        <v>45535</v>
      </c>
      <c r="S1018" s="7" t="str">
        <f>IF(ISNUMBER(Nikes_Sales_Dataset___Working_file[[#This Row],[Cleaned Order Date]]),TEXT(Nikes_Sales_Dataset___Working_file[[#This Row],[Cleaned Order Date]],"mmm"),"Unknown")</f>
        <v>Aug</v>
      </c>
      <c r="T1018" s="7" t="str">
        <f>IF(ISNUMBER(Nikes_Sales_Dataset___Working_file[[#This Row],[Cleaned Order Date]]),TEXT(Nikes_Sales_Dataset___Working_file[[#This Row],[Cleaned Order Date]],"yyyy"),"Unknown")</f>
        <v>2024</v>
      </c>
      <c r="U1018" s="1" t="s">
        <v>22</v>
      </c>
      <c r="V1018" s="1" t="s">
        <v>18</v>
      </c>
      <c r="W1018" s="1" t="s">
        <v>36</v>
      </c>
      <c r="X1018" s="9">
        <v>868.59</v>
      </c>
    </row>
    <row r="1019" spans="1:24" x14ac:dyDescent="0.25">
      <c r="A1019" s="4">
        <v>3017</v>
      </c>
      <c r="B1019" s="4" t="str">
        <f>Nikes_Sales_Dataset___Working_file[[#This Row],[Order_ID]]&amp;"_"&amp;TEXT(Nikes_Sales_Dataset___Working_file[[#This Row],[Cleaned Order Date]],"yyyymmdd")</f>
        <v>3017_Unknown Date</v>
      </c>
      <c r="C1019" s="1" t="s">
        <v>19</v>
      </c>
      <c r="D1019" s="1" t="s">
        <v>43</v>
      </c>
      <c r="E1019" s="1" t="s">
        <v>61</v>
      </c>
      <c r="F1019" s="1" t="s">
        <v>49</v>
      </c>
      <c r="G1019" s="1" t="s">
        <v>16</v>
      </c>
      <c r="I1019" s="3">
        <f>IF(ISBLANK(Nikes_Sales_Dataset___Working_file[[#This Row],[Units_Sold]]),IF(Nikes_Sales_Dataset___Working_file[[#This Row],[Profit]]&lt;0,0,1),Nikes_Sales_Dataset___Working_file[[#This Row],[Units_Sold]])</f>
        <v>1</v>
      </c>
      <c r="J1019">
        <v>8240.15</v>
      </c>
      <c r="K1019" s="9">
        <f>IF(ISBLANK(Nikes_Sales_Dataset___Working_file[[#This Row],[MRP]]),MEDIAN(Nikes_Sales_Dataset___Working_file[[#All],[MRP]]),Nikes_Sales_Dataset___Working_file[[#This Row],[MRP]])</f>
        <v>8240.15</v>
      </c>
      <c r="M1019">
        <f>IF(ISBLANK(Nikes_Sales_Dataset___Working_file[[#This Row],[Discount_Applied]]),0,Nikes_Sales_Dataset___Working_file[[#This Row],[Discount_Applied]])</f>
        <v>0</v>
      </c>
      <c r="N1019" s="9">
        <f>Nikes_Sales_Dataset___Working_file[[#This Row],[MRP Final]]*(1-Nikes_Sales_Dataset___Working_file[[#This Row],[Cleaned Discount]])</f>
        <v>8240.15</v>
      </c>
      <c r="O1019">
        <v>0</v>
      </c>
      <c r="P1019" s="3">
        <f>Nikes_Sales_Dataset___Working_file[[#This Row],[Sales Price]]*Nikes_Sales_Dataset___Working_file[[#This Row],[Units Sold Filled]]</f>
        <v>8240.15</v>
      </c>
      <c r="Q1019" s="2"/>
      <c r="R1019" s="7" t="str">
        <f>IF(ISBLANK(Nikes_Sales_Dataset___Working_file[[#This Row],[Order_Date]]),"Unknown Date",Nikes_Sales_Dataset___Working_file[[#This Row],[Order_Date]])</f>
        <v>Unknown Date</v>
      </c>
      <c r="S1019" s="7" t="str">
        <f>IF(ISNUMBER(Nikes_Sales_Dataset___Working_file[[#This Row],[Cleaned Order Date]]),TEXT(Nikes_Sales_Dataset___Working_file[[#This Row],[Cleaned Order Date]],"mmm"),"Unknown")</f>
        <v>Unknown</v>
      </c>
      <c r="T1019" s="7" t="str">
        <f>IF(ISNUMBER(Nikes_Sales_Dataset___Working_file[[#This Row],[Cleaned Order Date]]),TEXT(Nikes_Sales_Dataset___Working_file[[#This Row],[Cleaned Order Date]],"yyyy"),"Unknown")</f>
        <v>Unknown</v>
      </c>
      <c r="U1019" s="1" t="s">
        <v>22</v>
      </c>
      <c r="V1019" s="1" t="s">
        <v>33</v>
      </c>
      <c r="W1019" s="1" t="s">
        <v>33</v>
      </c>
      <c r="X1019" s="9">
        <v>3355.12</v>
      </c>
    </row>
    <row r="1020" spans="1:24" x14ac:dyDescent="0.25">
      <c r="A1020" s="4">
        <v>3018</v>
      </c>
      <c r="B1020" s="4" t="str">
        <f>Nikes_Sales_Dataset___Working_file[[#This Row],[Order_ID]]&amp;"_"&amp;TEXT(Nikes_Sales_Dataset___Working_file[[#This Row],[Cleaned Order Date]],"yyyymmdd")</f>
        <v>3018_20240822</v>
      </c>
      <c r="C1020" s="1" t="s">
        <v>13</v>
      </c>
      <c r="D1020" s="1" t="s">
        <v>20</v>
      </c>
      <c r="E1020" s="1" t="s">
        <v>24</v>
      </c>
      <c r="F1020" s="1" t="s">
        <v>37</v>
      </c>
      <c r="G1020" s="1" t="s">
        <v>28</v>
      </c>
      <c r="I1020" s="3">
        <f>IF(ISBLANK(Nikes_Sales_Dataset___Working_file[[#This Row],[Units_Sold]]),IF(Nikes_Sales_Dataset___Working_file[[#This Row],[Profit]]&lt;0,0,1),Nikes_Sales_Dataset___Working_file[[#This Row],[Units_Sold]])</f>
        <v>1</v>
      </c>
      <c r="K1020" s="9">
        <f>IF(ISBLANK(Nikes_Sales_Dataset___Working_file[[#This Row],[MRP]]),MEDIAN(Nikes_Sales_Dataset___Working_file[[#All],[MRP]]),Nikes_Sales_Dataset___Working_file[[#This Row],[MRP]])</f>
        <v>6110.0300000000007</v>
      </c>
      <c r="M1020">
        <f>IF(ISBLANK(Nikes_Sales_Dataset___Working_file[[#This Row],[Discount_Applied]]),0,Nikes_Sales_Dataset___Working_file[[#This Row],[Discount_Applied]])</f>
        <v>0</v>
      </c>
      <c r="N1020" s="9">
        <f>Nikes_Sales_Dataset___Working_file[[#This Row],[MRP Final]]*(1-Nikes_Sales_Dataset___Working_file[[#This Row],[Cleaned Discount]])</f>
        <v>6110.0300000000007</v>
      </c>
      <c r="O1020">
        <v>0</v>
      </c>
      <c r="P1020" s="3">
        <f>Nikes_Sales_Dataset___Working_file[[#This Row],[Sales Price]]*Nikes_Sales_Dataset___Working_file[[#This Row],[Units Sold Filled]]</f>
        <v>6110.0300000000007</v>
      </c>
      <c r="Q1020" s="2">
        <v>45526</v>
      </c>
      <c r="R1020" s="7">
        <f>IF(ISBLANK(Nikes_Sales_Dataset___Working_file[[#This Row],[Order_Date]]),"Unknown Date",Nikes_Sales_Dataset___Working_file[[#This Row],[Order_Date]])</f>
        <v>45526</v>
      </c>
      <c r="S1020" s="7" t="str">
        <f>IF(ISNUMBER(Nikes_Sales_Dataset___Working_file[[#This Row],[Cleaned Order Date]]),TEXT(Nikes_Sales_Dataset___Working_file[[#This Row],[Cleaned Order Date]],"mmm"),"Unknown")</f>
        <v>Aug</v>
      </c>
      <c r="T1020" s="7" t="str">
        <f>IF(ISNUMBER(Nikes_Sales_Dataset___Working_file[[#This Row],[Cleaned Order Date]]),TEXT(Nikes_Sales_Dataset___Working_file[[#This Row],[Cleaned Order Date]],"yyyy"),"Unknown")</f>
        <v>2024</v>
      </c>
      <c r="U1020" s="1" t="s">
        <v>22</v>
      </c>
      <c r="V1020" s="1" t="s">
        <v>45</v>
      </c>
      <c r="W1020" s="1" t="s">
        <v>45</v>
      </c>
      <c r="X1020" s="9">
        <v>3364.85</v>
      </c>
    </row>
    <row r="1021" spans="1:24" x14ac:dyDescent="0.25">
      <c r="A1021" s="4">
        <v>3019</v>
      </c>
      <c r="B1021" s="4" t="str">
        <f>Nikes_Sales_Dataset___Working_file[[#This Row],[Order_ID]]&amp;"_"&amp;TEXT(Nikes_Sales_Dataset___Working_file[[#This Row],[Cleaned Order Date]],"yyyymmdd")</f>
        <v>3019_20231219</v>
      </c>
      <c r="C1021" s="1" t="s">
        <v>19</v>
      </c>
      <c r="D1021" s="1" t="s">
        <v>30</v>
      </c>
      <c r="E1021" s="1" t="s">
        <v>50</v>
      </c>
      <c r="F1021" s="1" t="s">
        <v>32</v>
      </c>
      <c r="G1021" s="1" t="s">
        <v>32</v>
      </c>
      <c r="I1021" s="3">
        <f>IF(ISBLANK(Nikes_Sales_Dataset___Working_file[[#This Row],[Units_Sold]]),IF(Nikes_Sales_Dataset___Working_file[[#This Row],[Profit]]&lt;0,0,1),Nikes_Sales_Dataset___Working_file[[#This Row],[Units_Sold]])</f>
        <v>1</v>
      </c>
      <c r="J1021">
        <v>9942.61</v>
      </c>
      <c r="K1021" s="9">
        <f>IF(ISBLANK(Nikes_Sales_Dataset___Working_file[[#This Row],[MRP]]),MEDIAN(Nikes_Sales_Dataset___Working_file[[#All],[MRP]]),Nikes_Sales_Dataset___Working_file[[#This Row],[MRP]])</f>
        <v>9942.61</v>
      </c>
      <c r="M1021">
        <f>IF(ISBLANK(Nikes_Sales_Dataset___Working_file[[#This Row],[Discount_Applied]]),0,Nikes_Sales_Dataset___Working_file[[#This Row],[Discount_Applied]])</f>
        <v>0</v>
      </c>
      <c r="N1021" s="9">
        <f>Nikes_Sales_Dataset___Working_file[[#This Row],[MRP Final]]*(1-Nikes_Sales_Dataset___Working_file[[#This Row],[Cleaned Discount]])</f>
        <v>9942.61</v>
      </c>
      <c r="O1021">
        <v>0</v>
      </c>
      <c r="P1021" s="3">
        <f>Nikes_Sales_Dataset___Working_file[[#This Row],[Sales Price]]*Nikes_Sales_Dataset___Working_file[[#This Row],[Units Sold Filled]]</f>
        <v>9942.61</v>
      </c>
      <c r="Q1021" s="2">
        <v>45279</v>
      </c>
      <c r="R1021" s="7">
        <f>IF(ISBLANK(Nikes_Sales_Dataset___Working_file[[#This Row],[Order_Date]]),"Unknown Date",Nikes_Sales_Dataset___Working_file[[#This Row],[Order_Date]])</f>
        <v>45279</v>
      </c>
      <c r="S1021" s="7" t="str">
        <f>IF(ISNUMBER(Nikes_Sales_Dataset___Working_file[[#This Row],[Cleaned Order Date]]),TEXT(Nikes_Sales_Dataset___Working_file[[#This Row],[Cleaned Order Date]],"mmm"),"Unknown")</f>
        <v>Dec</v>
      </c>
      <c r="T1021" s="7" t="str">
        <f>IF(ISNUMBER(Nikes_Sales_Dataset___Working_file[[#This Row],[Cleaned Order Date]]),TEXT(Nikes_Sales_Dataset___Working_file[[#This Row],[Cleaned Order Date]],"yyyy"),"Unknown")</f>
        <v>2023</v>
      </c>
      <c r="U1021" s="1" t="s">
        <v>22</v>
      </c>
      <c r="V1021" s="1" t="s">
        <v>45</v>
      </c>
      <c r="W1021" s="1" t="s">
        <v>45</v>
      </c>
      <c r="X1021" s="9">
        <v>1316.3</v>
      </c>
    </row>
    <row r="1022" spans="1:24" x14ac:dyDescent="0.25">
      <c r="A1022" s="4">
        <v>3020</v>
      </c>
      <c r="B1022" s="4" t="str">
        <f>Nikes_Sales_Dataset___Working_file[[#This Row],[Order_ID]]&amp;"_"&amp;TEXT(Nikes_Sales_Dataset___Working_file[[#This Row],[Cleaned Order Date]],"yyyymmdd")</f>
        <v>3020_Unknown Date</v>
      </c>
      <c r="C1022" s="1" t="s">
        <v>13</v>
      </c>
      <c r="D1022" s="1" t="s">
        <v>26</v>
      </c>
      <c r="E1022" s="1" t="s">
        <v>58</v>
      </c>
      <c r="F1022" s="1" t="s">
        <v>28</v>
      </c>
      <c r="G1022" s="1" t="s">
        <v>28</v>
      </c>
      <c r="H1022">
        <v>1</v>
      </c>
      <c r="I1022" s="3">
        <f>IF(ISBLANK(Nikes_Sales_Dataset___Working_file[[#This Row],[Units_Sold]]),IF(Nikes_Sales_Dataset___Working_file[[#This Row],[Profit]]&lt;0,0,1),Nikes_Sales_Dataset___Working_file[[#This Row],[Units_Sold]])</f>
        <v>1</v>
      </c>
      <c r="J1022">
        <v>6153.37</v>
      </c>
      <c r="K1022" s="9">
        <f>IF(ISBLANK(Nikes_Sales_Dataset___Working_file[[#This Row],[MRP]]),MEDIAN(Nikes_Sales_Dataset___Working_file[[#All],[MRP]]),Nikes_Sales_Dataset___Working_file[[#This Row],[MRP]])</f>
        <v>6153.37</v>
      </c>
      <c r="M1022">
        <f>IF(ISBLANK(Nikes_Sales_Dataset___Working_file[[#This Row],[Discount_Applied]]),0,Nikes_Sales_Dataset___Working_file[[#This Row],[Discount_Applied]])</f>
        <v>0</v>
      </c>
      <c r="N1022" s="9">
        <f>Nikes_Sales_Dataset___Working_file[[#This Row],[MRP Final]]*(1-Nikes_Sales_Dataset___Working_file[[#This Row],[Cleaned Discount]])</f>
        <v>6153.37</v>
      </c>
      <c r="O1022">
        <v>0</v>
      </c>
      <c r="P1022" s="3">
        <f>Nikes_Sales_Dataset___Working_file[[#This Row],[Sales Price]]*Nikes_Sales_Dataset___Working_file[[#This Row],[Units Sold Filled]]</f>
        <v>6153.37</v>
      </c>
      <c r="Q1022" s="2"/>
      <c r="R1022" s="7" t="str">
        <f>IF(ISBLANK(Nikes_Sales_Dataset___Working_file[[#This Row],[Order_Date]]),"Unknown Date",Nikes_Sales_Dataset___Working_file[[#This Row],[Order_Date]])</f>
        <v>Unknown Date</v>
      </c>
      <c r="S1022" s="7" t="str">
        <f>IF(ISNUMBER(Nikes_Sales_Dataset___Working_file[[#This Row],[Cleaned Order Date]]),TEXT(Nikes_Sales_Dataset___Working_file[[#This Row],[Cleaned Order Date]],"mmm"),"Unknown")</f>
        <v>Unknown</v>
      </c>
      <c r="T1022" s="7" t="str">
        <f>IF(ISNUMBER(Nikes_Sales_Dataset___Working_file[[#This Row],[Cleaned Order Date]]),TEXT(Nikes_Sales_Dataset___Working_file[[#This Row],[Cleaned Order Date]],"yyyy"),"Unknown")</f>
        <v>Unknown</v>
      </c>
      <c r="U1022" s="1" t="s">
        <v>22</v>
      </c>
      <c r="V1022" s="1" t="s">
        <v>38</v>
      </c>
      <c r="W1022" s="1" t="s">
        <v>38</v>
      </c>
      <c r="X1022" s="9">
        <v>493.35</v>
      </c>
    </row>
    <row r="1023" spans="1:24" x14ac:dyDescent="0.25">
      <c r="A1023" s="4">
        <v>3021</v>
      </c>
      <c r="B1023" s="4" t="str">
        <f>Nikes_Sales_Dataset___Working_file[[#This Row],[Order_ID]]&amp;"_"&amp;TEXT(Nikes_Sales_Dataset___Working_file[[#This Row],[Cleaned Order Date]],"yyyymmdd")</f>
        <v>3021_20230921</v>
      </c>
      <c r="C1023" s="1" t="s">
        <v>19</v>
      </c>
      <c r="D1023" s="1" t="s">
        <v>20</v>
      </c>
      <c r="E1023" s="1" t="s">
        <v>39</v>
      </c>
      <c r="F1023" s="1" t="s">
        <v>49</v>
      </c>
      <c r="G1023" s="1" t="s">
        <v>16</v>
      </c>
      <c r="H1023">
        <v>4</v>
      </c>
      <c r="I1023" s="3">
        <f>IF(ISBLANK(Nikes_Sales_Dataset___Working_file[[#This Row],[Units_Sold]]),IF(Nikes_Sales_Dataset___Working_file[[#This Row],[Profit]]&lt;0,0,1),Nikes_Sales_Dataset___Working_file[[#This Row],[Units_Sold]])</f>
        <v>4</v>
      </c>
      <c r="K1023" s="9">
        <f>IF(ISBLANK(Nikes_Sales_Dataset___Working_file[[#This Row],[MRP]]),MEDIAN(Nikes_Sales_Dataset___Working_file[[#All],[MRP]]),Nikes_Sales_Dataset___Working_file[[#This Row],[MRP]])</f>
        <v>6110.0300000000007</v>
      </c>
      <c r="L1023">
        <v>0.42</v>
      </c>
      <c r="M1023">
        <f>IF(ISBLANK(Nikes_Sales_Dataset___Working_file[[#This Row],[Discount_Applied]]),0,Nikes_Sales_Dataset___Working_file[[#This Row],[Discount_Applied]])</f>
        <v>0.42</v>
      </c>
      <c r="N1023" s="9">
        <f>Nikes_Sales_Dataset___Working_file[[#This Row],[MRP Final]]*(1-Nikes_Sales_Dataset___Working_file[[#This Row],[Cleaned Discount]])</f>
        <v>3543.8174000000008</v>
      </c>
      <c r="O1023">
        <v>0</v>
      </c>
      <c r="P1023" s="3">
        <f>Nikes_Sales_Dataset___Working_file[[#This Row],[Sales Price]]*Nikes_Sales_Dataset___Working_file[[#This Row],[Units Sold Filled]]</f>
        <v>14175.269600000003</v>
      </c>
      <c r="Q1023" s="2">
        <v>45190</v>
      </c>
      <c r="R1023" s="7">
        <f>IF(ISBLANK(Nikes_Sales_Dataset___Working_file[[#This Row],[Order_Date]]),"Unknown Date",Nikes_Sales_Dataset___Working_file[[#This Row],[Order_Date]])</f>
        <v>45190</v>
      </c>
      <c r="S1023" s="7" t="str">
        <f>IF(ISNUMBER(Nikes_Sales_Dataset___Working_file[[#This Row],[Cleaned Order Date]]),TEXT(Nikes_Sales_Dataset___Working_file[[#This Row],[Cleaned Order Date]],"mmm"),"Unknown")</f>
        <v>Sep</v>
      </c>
      <c r="T1023" s="7" t="str">
        <f>IF(ISNUMBER(Nikes_Sales_Dataset___Working_file[[#This Row],[Cleaned Order Date]]),TEXT(Nikes_Sales_Dataset___Working_file[[#This Row],[Cleaned Order Date]],"yyyy"),"Unknown")</f>
        <v>2023</v>
      </c>
      <c r="U1023" s="1" t="s">
        <v>22</v>
      </c>
      <c r="V1023" s="1" t="s">
        <v>23</v>
      </c>
      <c r="W1023" s="1" t="s">
        <v>38</v>
      </c>
      <c r="X1023" s="9">
        <v>3050.7</v>
      </c>
    </row>
    <row r="1024" spans="1:24" x14ac:dyDescent="0.25">
      <c r="A1024" s="4">
        <v>3022</v>
      </c>
      <c r="B1024" s="4" t="str">
        <f>Nikes_Sales_Dataset___Working_file[[#This Row],[Order_ID]]&amp;"_"&amp;TEXT(Nikes_Sales_Dataset___Working_file[[#This Row],[Cleaned Order Date]],"yyyymmdd")</f>
        <v>3022_20250514</v>
      </c>
      <c r="C1024" s="1" t="s">
        <v>13</v>
      </c>
      <c r="D1024" s="1" t="s">
        <v>14</v>
      </c>
      <c r="E1024" s="1" t="s">
        <v>54</v>
      </c>
      <c r="F1024" s="1" t="s">
        <v>28</v>
      </c>
      <c r="G1024" s="1" t="s">
        <v>28</v>
      </c>
      <c r="H1024">
        <v>-1</v>
      </c>
      <c r="I1024" s="3">
        <f>IF(ISBLANK(Nikes_Sales_Dataset___Working_file[[#This Row],[Units_Sold]]),IF(Nikes_Sales_Dataset___Working_file[[#This Row],[Profit]]&lt;0,0,1),Nikes_Sales_Dataset___Working_file[[#This Row],[Units_Sold]])</f>
        <v>-1</v>
      </c>
      <c r="J1024">
        <v>4318.4799999999996</v>
      </c>
      <c r="K1024" s="9">
        <f>IF(ISBLANK(Nikes_Sales_Dataset___Working_file[[#This Row],[MRP]]),MEDIAN(Nikes_Sales_Dataset___Working_file[[#All],[MRP]]),Nikes_Sales_Dataset___Working_file[[#This Row],[MRP]])</f>
        <v>4318.4799999999996</v>
      </c>
      <c r="M1024">
        <f>IF(ISBLANK(Nikes_Sales_Dataset___Working_file[[#This Row],[Discount_Applied]]),0,Nikes_Sales_Dataset___Working_file[[#This Row],[Discount_Applied]])</f>
        <v>0</v>
      </c>
      <c r="N1024" s="9">
        <f>Nikes_Sales_Dataset___Working_file[[#This Row],[MRP Final]]*(1-Nikes_Sales_Dataset___Working_file[[#This Row],[Cleaned Discount]])</f>
        <v>4318.4799999999996</v>
      </c>
      <c r="O1024">
        <v>0</v>
      </c>
      <c r="P1024" s="3">
        <f>Nikes_Sales_Dataset___Working_file[[#This Row],[Sales Price]]*Nikes_Sales_Dataset___Working_file[[#This Row],[Units Sold Filled]]</f>
        <v>-4318.4799999999996</v>
      </c>
      <c r="Q1024" s="2">
        <v>45791</v>
      </c>
      <c r="R1024" s="7">
        <f>IF(ISBLANK(Nikes_Sales_Dataset___Working_file[[#This Row],[Order_Date]]),"Unknown Date",Nikes_Sales_Dataset___Working_file[[#This Row],[Order_Date]])</f>
        <v>45791</v>
      </c>
      <c r="S1024" s="7" t="str">
        <f>IF(ISNUMBER(Nikes_Sales_Dataset___Working_file[[#This Row],[Cleaned Order Date]]),TEXT(Nikes_Sales_Dataset___Working_file[[#This Row],[Cleaned Order Date]],"mmm"),"Unknown")</f>
        <v>May</v>
      </c>
      <c r="T1024" s="7" t="str">
        <f>IF(ISNUMBER(Nikes_Sales_Dataset___Working_file[[#This Row],[Cleaned Order Date]]),TEXT(Nikes_Sales_Dataset___Working_file[[#This Row],[Cleaned Order Date]],"yyyy"),"Unknown")</f>
        <v>2025</v>
      </c>
      <c r="U1024" s="1" t="s">
        <v>17</v>
      </c>
      <c r="V1024" s="1" t="s">
        <v>33</v>
      </c>
      <c r="W1024" s="1" t="s">
        <v>33</v>
      </c>
      <c r="X1024" s="9">
        <v>271.37</v>
      </c>
    </row>
    <row r="1025" spans="1:24" x14ac:dyDescent="0.25">
      <c r="A1025" s="4">
        <v>3023</v>
      </c>
      <c r="B1025" s="4" t="str">
        <f>Nikes_Sales_Dataset___Working_file[[#This Row],[Order_ID]]&amp;"_"&amp;TEXT(Nikes_Sales_Dataset___Working_file[[#This Row],[Cleaned Order Date]],"yyyymmdd")</f>
        <v>3023_20240519</v>
      </c>
      <c r="C1025" s="1" t="s">
        <v>13</v>
      </c>
      <c r="D1025" s="1" t="s">
        <v>43</v>
      </c>
      <c r="E1025" s="1" t="s">
        <v>52</v>
      </c>
      <c r="F1025" s="1" t="s">
        <v>41</v>
      </c>
      <c r="G1025" s="1" t="s">
        <v>16</v>
      </c>
      <c r="I1025" s="3">
        <f>IF(ISBLANK(Nikes_Sales_Dataset___Working_file[[#This Row],[Units_Sold]]),IF(Nikes_Sales_Dataset___Working_file[[#This Row],[Profit]]&lt;0,0,1),Nikes_Sales_Dataset___Working_file[[#This Row],[Units_Sold]])</f>
        <v>1</v>
      </c>
      <c r="J1025">
        <v>2493.2800000000002</v>
      </c>
      <c r="K1025" s="9">
        <f>IF(ISBLANK(Nikes_Sales_Dataset___Working_file[[#This Row],[MRP]]),MEDIAN(Nikes_Sales_Dataset___Working_file[[#All],[MRP]]),Nikes_Sales_Dataset___Working_file[[#This Row],[MRP]])</f>
        <v>2493.2800000000002</v>
      </c>
      <c r="M1025">
        <f>IF(ISBLANK(Nikes_Sales_Dataset___Working_file[[#This Row],[Discount_Applied]]),0,Nikes_Sales_Dataset___Working_file[[#This Row],[Discount_Applied]])</f>
        <v>0</v>
      </c>
      <c r="N1025" s="9">
        <f>Nikes_Sales_Dataset___Working_file[[#This Row],[MRP Final]]*(1-Nikes_Sales_Dataset___Working_file[[#This Row],[Cleaned Discount]])</f>
        <v>2493.2800000000002</v>
      </c>
      <c r="O1025">
        <v>0</v>
      </c>
      <c r="P1025" s="3">
        <f>Nikes_Sales_Dataset___Working_file[[#This Row],[Sales Price]]*Nikes_Sales_Dataset___Working_file[[#This Row],[Units Sold Filled]]</f>
        <v>2493.2800000000002</v>
      </c>
      <c r="Q1025" s="2">
        <v>45431</v>
      </c>
      <c r="R1025" s="7">
        <f>IF(ISBLANK(Nikes_Sales_Dataset___Working_file[[#This Row],[Order_Date]]),"Unknown Date",Nikes_Sales_Dataset___Working_file[[#This Row],[Order_Date]])</f>
        <v>45431</v>
      </c>
      <c r="S1025" s="7" t="str">
        <f>IF(ISNUMBER(Nikes_Sales_Dataset___Working_file[[#This Row],[Cleaned Order Date]]),TEXT(Nikes_Sales_Dataset___Working_file[[#This Row],[Cleaned Order Date]],"mmm"),"Unknown")</f>
        <v>May</v>
      </c>
      <c r="T1025" s="7" t="str">
        <f>IF(ISNUMBER(Nikes_Sales_Dataset___Working_file[[#This Row],[Cleaned Order Date]]),TEXT(Nikes_Sales_Dataset___Working_file[[#This Row],[Cleaned Order Date]],"yyyy"),"Unknown")</f>
        <v>2024</v>
      </c>
      <c r="U1025" s="1" t="s">
        <v>22</v>
      </c>
      <c r="V1025" s="1" t="s">
        <v>33</v>
      </c>
      <c r="W1025" s="1" t="s">
        <v>33</v>
      </c>
      <c r="X1025" s="9">
        <v>708.93</v>
      </c>
    </row>
    <row r="1026" spans="1:24" x14ac:dyDescent="0.25">
      <c r="A1026" s="4">
        <v>3024</v>
      </c>
      <c r="B1026" s="4" t="str">
        <f>Nikes_Sales_Dataset___Working_file[[#This Row],[Order_ID]]&amp;"_"&amp;TEXT(Nikes_Sales_Dataset___Working_file[[#This Row],[Cleaned Order Date]],"yyyymmdd")</f>
        <v>3024_20241207</v>
      </c>
      <c r="C1026" s="1" t="s">
        <v>13</v>
      </c>
      <c r="D1026" s="1" t="s">
        <v>30</v>
      </c>
      <c r="E1026" s="1" t="s">
        <v>50</v>
      </c>
      <c r="F1026" s="1" t="s">
        <v>41</v>
      </c>
      <c r="G1026" s="1" t="s">
        <v>16</v>
      </c>
      <c r="I1026" s="3">
        <f>IF(ISBLANK(Nikes_Sales_Dataset___Working_file[[#This Row],[Units_Sold]]),IF(Nikes_Sales_Dataset___Working_file[[#This Row],[Profit]]&lt;0,0,1),Nikes_Sales_Dataset___Working_file[[#This Row],[Units_Sold]])</f>
        <v>0</v>
      </c>
      <c r="K1026" s="9">
        <f>IF(ISBLANK(Nikes_Sales_Dataset___Working_file[[#This Row],[MRP]]),MEDIAN(Nikes_Sales_Dataset___Working_file[[#All],[MRP]]),Nikes_Sales_Dataset___Working_file[[#This Row],[MRP]])</f>
        <v>6110.0300000000007</v>
      </c>
      <c r="L1026">
        <v>1.04</v>
      </c>
      <c r="M1026">
        <f>IF(ISBLANK(Nikes_Sales_Dataset___Working_file[[#This Row],[Discount_Applied]]),0,Nikes_Sales_Dataset___Working_file[[#This Row],[Discount_Applied]])</f>
        <v>1.04</v>
      </c>
      <c r="N1026" s="9">
        <f>Nikes_Sales_Dataset___Working_file[[#This Row],[MRP Final]]*(1-Nikes_Sales_Dataset___Working_file[[#This Row],[Cleaned Discount]])</f>
        <v>-244.40120000000024</v>
      </c>
      <c r="O1026">
        <v>0</v>
      </c>
      <c r="P1026" s="3">
        <f>Nikes_Sales_Dataset___Working_file[[#This Row],[Sales Price]]*Nikes_Sales_Dataset___Working_file[[#This Row],[Units Sold Filled]]</f>
        <v>0</v>
      </c>
      <c r="Q1026" s="2">
        <v>45633</v>
      </c>
      <c r="R1026" s="7">
        <f>IF(ISBLANK(Nikes_Sales_Dataset___Working_file[[#This Row],[Order_Date]]),"Unknown Date",Nikes_Sales_Dataset___Working_file[[#This Row],[Order_Date]])</f>
        <v>45633</v>
      </c>
      <c r="S1026" s="7" t="str">
        <f>IF(ISNUMBER(Nikes_Sales_Dataset___Working_file[[#This Row],[Cleaned Order Date]]),TEXT(Nikes_Sales_Dataset___Working_file[[#This Row],[Cleaned Order Date]],"mmm"),"Unknown")</f>
        <v>Dec</v>
      </c>
      <c r="T1026" s="7" t="str">
        <f>IF(ISNUMBER(Nikes_Sales_Dataset___Working_file[[#This Row],[Cleaned Order Date]]),TEXT(Nikes_Sales_Dataset___Working_file[[#This Row],[Cleaned Order Date]],"yyyy"),"Unknown")</f>
        <v>2024</v>
      </c>
      <c r="U1026" s="1" t="s">
        <v>17</v>
      </c>
      <c r="V1026" s="1" t="s">
        <v>25</v>
      </c>
      <c r="W1026" s="1" t="s">
        <v>25</v>
      </c>
      <c r="X1026" s="9">
        <v>-687.3</v>
      </c>
    </row>
    <row r="1027" spans="1:24" x14ac:dyDescent="0.25">
      <c r="A1027" s="4">
        <v>3025</v>
      </c>
      <c r="B1027" s="4" t="str">
        <f>Nikes_Sales_Dataset___Working_file[[#This Row],[Order_ID]]&amp;"_"&amp;TEXT(Nikes_Sales_Dataset___Working_file[[#This Row],[Cleaned Order Date]],"yyyymmdd")</f>
        <v>3025_20240825</v>
      </c>
      <c r="C1027" s="1" t="s">
        <v>13</v>
      </c>
      <c r="D1027" s="1" t="s">
        <v>26</v>
      </c>
      <c r="E1027" s="1" t="s">
        <v>27</v>
      </c>
      <c r="F1027" s="1" t="s">
        <v>28</v>
      </c>
      <c r="G1027" s="1" t="s">
        <v>28</v>
      </c>
      <c r="H1027">
        <v>4</v>
      </c>
      <c r="I1027" s="3">
        <f>IF(ISBLANK(Nikes_Sales_Dataset___Working_file[[#This Row],[Units_Sold]]),IF(Nikes_Sales_Dataset___Working_file[[#This Row],[Profit]]&lt;0,0,1),Nikes_Sales_Dataset___Working_file[[#This Row],[Units_Sold]])</f>
        <v>4</v>
      </c>
      <c r="K1027" s="9">
        <f>IF(ISBLANK(Nikes_Sales_Dataset___Working_file[[#This Row],[MRP]]),MEDIAN(Nikes_Sales_Dataset___Working_file[[#All],[MRP]]),Nikes_Sales_Dataset___Working_file[[#This Row],[MRP]])</f>
        <v>6110.0300000000007</v>
      </c>
      <c r="M1027">
        <f>IF(ISBLANK(Nikes_Sales_Dataset___Working_file[[#This Row],[Discount_Applied]]),0,Nikes_Sales_Dataset___Working_file[[#This Row],[Discount_Applied]])</f>
        <v>0</v>
      </c>
      <c r="N1027" s="9">
        <f>Nikes_Sales_Dataset___Working_file[[#This Row],[MRP Final]]*(1-Nikes_Sales_Dataset___Working_file[[#This Row],[Cleaned Discount]])</f>
        <v>6110.0300000000007</v>
      </c>
      <c r="O1027">
        <v>0</v>
      </c>
      <c r="P1027" s="3">
        <f>Nikes_Sales_Dataset___Working_file[[#This Row],[Sales Price]]*Nikes_Sales_Dataset___Working_file[[#This Row],[Units Sold Filled]]</f>
        <v>24440.120000000003</v>
      </c>
      <c r="Q1027" s="2">
        <v>45529</v>
      </c>
      <c r="R1027" s="7">
        <f>IF(ISBLANK(Nikes_Sales_Dataset___Working_file[[#This Row],[Order_Date]]),"Unknown Date",Nikes_Sales_Dataset___Working_file[[#This Row],[Order_Date]])</f>
        <v>45529</v>
      </c>
      <c r="S1027" s="7" t="str">
        <f>IF(ISNUMBER(Nikes_Sales_Dataset___Working_file[[#This Row],[Cleaned Order Date]]),TEXT(Nikes_Sales_Dataset___Working_file[[#This Row],[Cleaned Order Date]],"mmm"),"Unknown")</f>
        <v>Aug</v>
      </c>
      <c r="T1027" s="7" t="str">
        <f>IF(ISNUMBER(Nikes_Sales_Dataset___Working_file[[#This Row],[Cleaned Order Date]]),TEXT(Nikes_Sales_Dataset___Working_file[[#This Row],[Cleaned Order Date]],"yyyy"),"Unknown")</f>
        <v>2024</v>
      </c>
      <c r="U1027" s="1" t="s">
        <v>22</v>
      </c>
      <c r="V1027" s="1" t="s">
        <v>42</v>
      </c>
      <c r="W1027" s="1" t="s">
        <v>38</v>
      </c>
      <c r="X1027" s="9">
        <v>3005.88</v>
      </c>
    </row>
    <row r="1028" spans="1:24" x14ac:dyDescent="0.25">
      <c r="A1028" s="4">
        <v>3026</v>
      </c>
      <c r="B1028" s="4" t="str">
        <f>Nikes_Sales_Dataset___Working_file[[#This Row],[Order_ID]]&amp;"_"&amp;TEXT(Nikes_Sales_Dataset___Working_file[[#This Row],[Cleaned Order Date]],"yyyymmdd")</f>
        <v>3026_20250312</v>
      </c>
      <c r="C1028" s="1" t="s">
        <v>19</v>
      </c>
      <c r="D1028" s="1" t="s">
        <v>26</v>
      </c>
      <c r="E1028" s="1" t="s">
        <v>27</v>
      </c>
      <c r="F1028" s="1" t="s">
        <v>59</v>
      </c>
      <c r="G1028" s="1" t="s">
        <v>28</v>
      </c>
      <c r="I1028" s="3">
        <f>IF(ISBLANK(Nikes_Sales_Dataset___Working_file[[#This Row],[Units_Sold]]),IF(Nikes_Sales_Dataset___Working_file[[#This Row],[Profit]]&lt;0,0,1),Nikes_Sales_Dataset___Working_file[[#This Row],[Units_Sold]])</f>
        <v>0</v>
      </c>
      <c r="K1028" s="9">
        <f>IF(ISBLANK(Nikes_Sales_Dataset___Working_file[[#This Row],[MRP]]),MEDIAN(Nikes_Sales_Dataset___Working_file[[#All],[MRP]]),Nikes_Sales_Dataset___Working_file[[#This Row],[MRP]])</f>
        <v>6110.0300000000007</v>
      </c>
      <c r="M1028">
        <f>IF(ISBLANK(Nikes_Sales_Dataset___Working_file[[#This Row],[Discount_Applied]]),0,Nikes_Sales_Dataset___Working_file[[#This Row],[Discount_Applied]])</f>
        <v>0</v>
      </c>
      <c r="N1028" s="9">
        <f>Nikes_Sales_Dataset___Working_file[[#This Row],[MRP Final]]*(1-Nikes_Sales_Dataset___Working_file[[#This Row],[Cleaned Discount]])</f>
        <v>6110.0300000000007</v>
      </c>
      <c r="O1028">
        <v>0</v>
      </c>
      <c r="P1028" s="3">
        <f>Nikes_Sales_Dataset___Working_file[[#This Row],[Sales Price]]*Nikes_Sales_Dataset___Working_file[[#This Row],[Units Sold Filled]]</f>
        <v>0</v>
      </c>
      <c r="Q1028" s="2">
        <v>45728</v>
      </c>
      <c r="R1028" s="7">
        <f>IF(ISBLANK(Nikes_Sales_Dataset___Working_file[[#This Row],[Order_Date]]),"Unknown Date",Nikes_Sales_Dataset___Working_file[[#This Row],[Order_Date]])</f>
        <v>45728</v>
      </c>
      <c r="S1028" s="7" t="str">
        <f>IF(ISNUMBER(Nikes_Sales_Dataset___Working_file[[#This Row],[Cleaned Order Date]]),TEXT(Nikes_Sales_Dataset___Working_file[[#This Row],[Cleaned Order Date]],"mmm"),"Unknown")</f>
        <v>Mar</v>
      </c>
      <c r="T1028" s="7" t="str">
        <f>IF(ISNUMBER(Nikes_Sales_Dataset___Working_file[[#This Row],[Cleaned Order Date]]),TEXT(Nikes_Sales_Dataset___Working_file[[#This Row],[Cleaned Order Date]],"yyyy"),"Unknown")</f>
        <v>2025</v>
      </c>
      <c r="U1028" s="1" t="s">
        <v>17</v>
      </c>
      <c r="V1028" s="1" t="s">
        <v>18</v>
      </c>
      <c r="W1028" s="1" t="s">
        <v>36</v>
      </c>
      <c r="X1028" s="9">
        <v>-127.25</v>
      </c>
    </row>
    <row r="1029" spans="1:24" x14ac:dyDescent="0.25">
      <c r="A1029" s="4">
        <v>3027</v>
      </c>
      <c r="B1029" s="4" t="str">
        <f>Nikes_Sales_Dataset___Working_file[[#This Row],[Order_ID]]&amp;"_"&amp;TEXT(Nikes_Sales_Dataset___Working_file[[#This Row],[Cleaned Order Date]],"yyyymmdd")</f>
        <v>3027_20241025</v>
      </c>
      <c r="C1029" s="1" t="s">
        <v>19</v>
      </c>
      <c r="D1029" s="1" t="s">
        <v>14</v>
      </c>
      <c r="E1029" s="1" t="s">
        <v>15</v>
      </c>
      <c r="F1029" s="1" t="s">
        <v>28</v>
      </c>
      <c r="G1029" s="1" t="s">
        <v>28</v>
      </c>
      <c r="H1029">
        <v>2</v>
      </c>
      <c r="I1029" s="3">
        <f>IF(ISBLANK(Nikes_Sales_Dataset___Working_file[[#This Row],[Units_Sold]]),IF(Nikes_Sales_Dataset___Working_file[[#This Row],[Profit]]&lt;0,0,1),Nikes_Sales_Dataset___Working_file[[#This Row],[Units_Sold]])</f>
        <v>2</v>
      </c>
      <c r="J1029">
        <v>9593.27</v>
      </c>
      <c r="K1029" s="9">
        <f>IF(ISBLANK(Nikes_Sales_Dataset___Working_file[[#This Row],[MRP]]),MEDIAN(Nikes_Sales_Dataset___Working_file[[#All],[MRP]]),Nikes_Sales_Dataset___Working_file[[#This Row],[MRP]])</f>
        <v>9593.27</v>
      </c>
      <c r="M1029">
        <f>IF(ISBLANK(Nikes_Sales_Dataset___Working_file[[#This Row],[Discount_Applied]]),0,Nikes_Sales_Dataset___Working_file[[#This Row],[Discount_Applied]])</f>
        <v>0</v>
      </c>
      <c r="N1029" s="9">
        <f>Nikes_Sales_Dataset___Working_file[[#This Row],[MRP Final]]*(1-Nikes_Sales_Dataset___Working_file[[#This Row],[Cleaned Discount]])</f>
        <v>9593.27</v>
      </c>
      <c r="O1029">
        <v>0</v>
      </c>
      <c r="P1029" s="3">
        <f>Nikes_Sales_Dataset___Working_file[[#This Row],[Sales Price]]*Nikes_Sales_Dataset___Working_file[[#This Row],[Units Sold Filled]]</f>
        <v>19186.54</v>
      </c>
      <c r="Q1029" s="2">
        <v>45590</v>
      </c>
      <c r="R1029" s="7">
        <f>IF(ISBLANK(Nikes_Sales_Dataset___Working_file[[#This Row],[Order_Date]]),"Unknown Date",Nikes_Sales_Dataset___Working_file[[#This Row],[Order_Date]])</f>
        <v>45590</v>
      </c>
      <c r="S1029" s="7" t="str">
        <f>IF(ISNUMBER(Nikes_Sales_Dataset___Working_file[[#This Row],[Cleaned Order Date]]),TEXT(Nikes_Sales_Dataset___Working_file[[#This Row],[Cleaned Order Date]],"mmm"),"Unknown")</f>
        <v>Oct</v>
      </c>
      <c r="T1029" s="7" t="str">
        <f>IF(ISNUMBER(Nikes_Sales_Dataset___Working_file[[#This Row],[Cleaned Order Date]]),TEXT(Nikes_Sales_Dataset___Working_file[[#This Row],[Cleaned Order Date]],"yyyy"),"Unknown")</f>
        <v>2024</v>
      </c>
      <c r="U1029" s="1" t="s">
        <v>22</v>
      </c>
      <c r="V1029" s="1" t="s">
        <v>33</v>
      </c>
      <c r="W1029" s="1" t="s">
        <v>33</v>
      </c>
      <c r="X1029" s="9">
        <v>-1038.79</v>
      </c>
    </row>
    <row r="1030" spans="1:24" x14ac:dyDescent="0.25">
      <c r="A1030" s="4">
        <v>3028</v>
      </c>
      <c r="B1030" s="4" t="str">
        <f>Nikes_Sales_Dataset___Working_file[[#This Row],[Order_ID]]&amp;"_"&amp;TEXT(Nikes_Sales_Dataset___Working_file[[#This Row],[Cleaned Order Date]],"yyyymmdd")</f>
        <v>3028_20250129</v>
      </c>
      <c r="C1030" s="1" t="s">
        <v>13</v>
      </c>
      <c r="D1030" s="1" t="s">
        <v>30</v>
      </c>
      <c r="E1030" s="1" t="s">
        <v>48</v>
      </c>
      <c r="F1030" s="1" t="s">
        <v>28</v>
      </c>
      <c r="G1030" s="1" t="s">
        <v>28</v>
      </c>
      <c r="H1030">
        <v>4</v>
      </c>
      <c r="I1030" s="3">
        <f>IF(ISBLANK(Nikes_Sales_Dataset___Working_file[[#This Row],[Units_Sold]]),IF(Nikes_Sales_Dataset___Working_file[[#This Row],[Profit]]&lt;0,0,1),Nikes_Sales_Dataset___Working_file[[#This Row],[Units_Sold]])</f>
        <v>4</v>
      </c>
      <c r="J1030">
        <v>5837.53</v>
      </c>
      <c r="K1030" s="9">
        <f>IF(ISBLANK(Nikes_Sales_Dataset___Working_file[[#This Row],[MRP]]),MEDIAN(Nikes_Sales_Dataset___Working_file[[#All],[MRP]]),Nikes_Sales_Dataset___Working_file[[#This Row],[MRP]])</f>
        <v>5837.53</v>
      </c>
      <c r="M1030">
        <f>IF(ISBLANK(Nikes_Sales_Dataset___Working_file[[#This Row],[Discount_Applied]]),0,Nikes_Sales_Dataset___Working_file[[#This Row],[Discount_Applied]])</f>
        <v>0</v>
      </c>
      <c r="N1030" s="9">
        <f>Nikes_Sales_Dataset___Working_file[[#This Row],[MRP Final]]*(1-Nikes_Sales_Dataset___Working_file[[#This Row],[Cleaned Discount]])</f>
        <v>5837.53</v>
      </c>
      <c r="O1030">
        <v>0</v>
      </c>
      <c r="P1030" s="3">
        <f>Nikes_Sales_Dataset___Working_file[[#This Row],[Sales Price]]*Nikes_Sales_Dataset___Working_file[[#This Row],[Units Sold Filled]]</f>
        <v>23350.12</v>
      </c>
      <c r="Q1030" s="2">
        <v>45686</v>
      </c>
      <c r="R1030" s="7">
        <f>IF(ISBLANK(Nikes_Sales_Dataset___Working_file[[#This Row],[Order_Date]]),"Unknown Date",Nikes_Sales_Dataset___Working_file[[#This Row],[Order_Date]])</f>
        <v>45686</v>
      </c>
      <c r="S1030" s="7" t="str">
        <f>IF(ISNUMBER(Nikes_Sales_Dataset___Working_file[[#This Row],[Cleaned Order Date]]),TEXT(Nikes_Sales_Dataset___Working_file[[#This Row],[Cleaned Order Date]],"mmm"),"Unknown")</f>
        <v>Jan</v>
      </c>
      <c r="T1030" s="7" t="str">
        <f>IF(ISNUMBER(Nikes_Sales_Dataset___Working_file[[#This Row],[Cleaned Order Date]]),TEXT(Nikes_Sales_Dataset___Working_file[[#This Row],[Cleaned Order Date]],"yyyy"),"Unknown")</f>
        <v>2025</v>
      </c>
      <c r="U1030" s="1" t="s">
        <v>22</v>
      </c>
      <c r="V1030" s="1" t="s">
        <v>45</v>
      </c>
      <c r="W1030" s="1" t="s">
        <v>45</v>
      </c>
      <c r="X1030" s="9">
        <v>-471.86</v>
      </c>
    </row>
    <row r="1031" spans="1:24" x14ac:dyDescent="0.25">
      <c r="A1031" s="4">
        <v>3029</v>
      </c>
      <c r="B1031" s="4" t="str">
        <f>Nikes_Sales_Dataset___Working_file[[#This Row],[Order_ID]]&amp;"_"&amp;TEXT(Nikes_Sales_Dataset___Working_file[[#This Row],[Cleaned Order Date]],"yyyymmdd")</f>
        <v>3029_Unknown Date</v>
      </c>
      <c r="C1031" s="1" t="s">
        <v>13</v>
      </c>
      <c r="D1031" s="1" t="s">
        <v>14</v>
      </c>
      <c r="E1031" s="1" t="s">
        <v>54</v>
      </c>
      <c r="F1031" s="1" t="s">
        <v>16</v>
      </c>
      <c r="G1031" s="1" t="s">
        <v>16</v>
      </c>
      <c r="I1031" s="3">
        <f>IF(ISBLANK(Nikes_Sales_Dataset___Working_file[[#This Row],[Units_Sold]]),IF(Nikes_Sales_Dataset___Working_file[[#This Row],[Profit]]&lt;0,0,1),Nikes_Sales_Dataset___Working_file[[#This Row],[Units_Sold]])</f>
        <v>1</v>
      </c>
      <c r="K1031" s="9">
        <f>IF(ISBLANK(Nikes_Sales_Dataset___Working_file[[#This Row],[MRP]]),MEDIAN(Nikes_Sales_Dataset___Working_file[[#All],[MRP]]),Nikes_Sales_Dataset___Working_file[[#This Row],[MRP]])</f>
        <v>6110.0300000000007</v>
      </c>
      <c r="M1031">
        <f>IF(ISBLANK(Nikes_Sales_Dataset___Working_file[[#This Row],[Discount_Applied]]),0,Nikes_Sales_Dataset___Working_file[[#This Row],[Discount_Applied]])</f>
        <v>0</v>
      </c>
      <c r="N1031" s="9">
        <f>Nikes_Sales_Dataset___Working_file[[#This Row],[MRP Final]]*(1-Nikes_Sales_Dataset___Working_file[[#This Row],[Cleaned Discount]])</f>
        <v>6110.0300000000007</v>
      </c>
      <c r="O1031">
        <v>0</v>
      </c>
      <c r="P1031" s="3">
        <f>Nikes_Sales_Dataset___Working_file[[#This Row],[Sales Price]]*Nikes_Sales_Dataset___Working_file[[#This Row],[Units Sold Filled]]</f>
        <v>6110.0300000000007</v>
      </c>
      <c r="Q1031" s="2"/>
      <c r="R1031" s="7" t="str">
        <f>IF(ISBLANK(Nikes_Sales_Dataset___Working_file[[#This Row],[Order_Date]]),"Unknown Date",Nikes_Sales_Dataset___Working_file[[#This Row],[Order_Date]])</f>
        <v>Unknown Date</v>
      </c>
      <c r="S1031" s="7" t="str">
        <f>IF(ISNUMBER(Nikes_Sales_Dataset___Working_file[[#This Row],[Cleaned Order Date]]),TEXT(Nikes_Sales_Dataset___Working_file[[#This Row],[Cleaned Order Date]],"mmm"),"Unknown")</f>
        <v>Unknown</v>
      </c>
      <c r="T1031" s="7" t="str">
        <f>IF(ISNUMBER(Nikes_Sales_Dataset___Working_file[[#This Row],[Cleaned Order Date]]),TEXT(Nikes_Sales_Dataset___Working_file[[#This Row],[Cleaned Order Date]],"yyyy"),"Unknown")</f>
        <v>Unknown</v>
      </c>
      <c r="U1031" s="1" t="s">
        <v>22</v>
      </c>
      <c r="V1031" s="1" t="s">
        <v>36</v>
      </c>
      <c r="W1031" s="1" t="s">
        <v>36</v>
      </c>
      <c r="X1031" s="9">
        <v>2696.49</v>
      </c>
    </row>
    <row r="1032" spans="1:24" x14ac:dyDescent="0.25">
      <c r="A1032" s="4">
        <v>3030</v>
      </c>
      <c r="B1032" s="4" t="str">
        <f>Nikes_Sales_Dataset___Working_file[[#This Row],[Order_ID]]&amp;"_"&amp;TEXT(Nikes_Sales_Dataset___Working_file[[#This Row],[Cleaned Order Date]],"yyyymmdd")</f>
        <v>3030_20230808</v>
      </c>
      <c r="C1032" s="1" t="s">
        <v>35</v>
      </c>
      <c r="D1032" s="1" t="s">
        <v>20</v>
      </c>
      <c r="E1032" s="1" t="s">
        <v>39</v>
      </c>
      <c r="F1032" s="1" t="s">
        <v>41</v>
      </c>
      <c r="G1032" s="1" t="s">
        <v>16</v>
      </c>
      <c r="H1032">
        <v>3</v>
      </c>
      <c r="I1032" s="3">
        <f>IF(ISBLANK(Nikes_Sales_Dataset___Working_file[[#This Row],[Units_Sold]]),IF(Nikes_Sales_Dataset___Working_file[[#This Row],[Profit]]&lt;0,0,1),Nikes_Sales_Dataset___Working_file[[#This Row],[Units_Sold]])</f>
        <v>3</v>
      </c>
      <c r="J1032">
        <v>6969.28</v>
      </c>
      <c r="K1032" s="9">
        <f>IF(ISBLANK(Nikes_Sales_Dataset___Working_file[[#This Row],[MRP]]),MEDIAN(Nikes_Sales_Dataset___Working_file[[#All],[MRP]]),Nikes_Sales_Dataset___Working_file[[#This Row],[MRP]])</f>
        <v>6969.28</v>
      </c>
      <c r="L1032">
        <v>0.57999999999999996</v>
      </c>
      <c r="M1032">
        <f>IF(ISBLANK(Nikes_Sales_Dataset___Working_file[[#This Row],[Discount_Applied]]),0,Nikes_Sales_Dataset___Working_file[[#This Row],[Discount_Applied]])</f>
        <v>0.57999999999999996</v>
      </c>
      <c r="N1032" s="9">
        <f>Nikes_Sales_Dataset___Working_file[[#This Row],[MRP Final]]*(1-Nikes_Sales_Dataset___Working_file[[#This Row],[Cleaned Discount]])</f>
        <v>2927.0976000000001</v>
      </c>
      <c r="O1032">
        <v>8781.2900000000009</v>
      </c>
      <c r="P1032" s="3">
        <f>Nikes_Sales_Dataset___Working_file[[#This Row],[Sales Price]]*Nikes_Sales_Dataset___Working_file[[#This Row],[Units Sold Filled]]</f>
        <v>8781.2927999999993</v>
      </c>
      <c r="Q1032" s="2">
        <v>45146</v>
      </c>
      <c r="R1032" s="7">
        <f>IF(ISBLANK(Nikes_Sales_Dataset___Working_file[[#This Row],[Order_Date]]),"Unknown Date",Nikes_Sales_Dataset___Working_file[[#This Row],[Order_Date]])</f>
        <v>45146</v>
      </c>
      <c r="S1032" s="7" t="str">
        <f>IF(ISNUMBER(Nikes_Sales_Dataset___Working_file[[#This Row],[Cleaned Order Date]]),TEXT(Nikes_Sales_Dataset___Working_file[[#This Row],[Cleaned Order Date]],"mmm"),"Unknown")</f>
        <v>Aug</v>
      </c>
      <c r="T1032" s="7" t="str">
        <f>IF(ISNUMBER(Nikes_Sales_Dataset___Working_file[[#This Row],[Cleaned Order Date]]),TEXT(Nikes_Sales_Dataset___Working_file[[#This Row],[Cleaned Order Date]],"yyyy"),"Unknown")</f>
        <v>2023</v>
      </c>
      <c r="U1032" s="1" t="s">
        <v>17</v>
      </c>
      <c r="V1032" s="1" t="s">
        <v>45</v>
      </c>
      <c r="W1032" s="1" t="s">
        <v>45</v>
      </c>
      <c r="X1032" s="9">
        <v>98.19</v>
      </c>
    </row>
    <row r="1033" spans="1:24" x14ac:dyDescent="0.25">
      <c r="A1033" s="4">
        <v>3031</v>
      </c>
      <c r="B1033" s="4" t="str">
        <f>Nikes_Sales_Dataset___Working_file[[#This Row],[Order_ID]]&amp;"_"&amp;TEXT(Nikes_Sales_Dataset___Working_file[[#This Row],[Cleaned Order Date]],"yyyymmdd")</f>
        <v>3031_20231011</v>
      </c>
      <c r="C1033" s="1" t="s">
        <v>13</v>
      </c>
      <c r="D1033" s="1" t="s">
        <v>20</v>
      </c>
      <c r="E1033" s="1" t="s">
        <v>24</v>
      </c>
      <c r="F1033" s="1" t="s">
        <v>16</v>
      </c>
      <c r="G1033" s="1" t="s">
        <v>16</v>
      </c>
      <c r="H1033">
        <v>4</v>
      </c>
      <c r="I1033" s="3">
        <f>IF(ISBLANK(Nikes_Sales_Dataset___Working_file[[#This Row],[Units_Sold]]),IF(Nikes_Sales_Dataset___Working_file[[#This Row],[Profit]]&lt;0,0,1),Nikes_Sales_Dataset___Working_file[[#This Row],[Units_Sold]])</f>
        <v>4</v>
      </c>
      <c r="J1033">
        <v>8588.14</v>
      </c>
      <c r="K1033" s="9">
        <f>IF(ISBLANK(Nikes_Sales_Dataset___Working_file[[#This Row],[MRP]]),MEDIAN(Nikes_Sales_Dataset___Working_file[[#All],[MRP]]),Nikes_Sales_Dataset___Working_file[[#This Row],[MRP]])</f>
        <v>8588.14</v>
      </c>
      <c r="M1033">
        <f>IF(ISBLANK(Nikes_Sales_Dataset___Working_file[[#This Row],[Discount_Applied]]),0,Nikes_Sales_Dataset___Working_file[[#This Row],[Discount_Applied]])</f>
        <v>0</v>
      </c>
      <c r="N1033" s="9">
        <f>Nikes_Sales_Dataset___Working_file[[#This Row],[MRP Final]]*(1-Nikes_Sales_Dataset___Working_file[[#This Row],[Cleaned Discount]])</f>
        <v>8588.14</v>
      </c>
      <c r="O1033">
        <v>0</v>
      </c>
      <c r="P1033" s="3">
        <f>Nikes_Sales_Dataset___Working_file[[#This Row],[Sales Price]]*Nikes_Sales_Dataset___Working_file[[#This Row],[Units Sold Filled]]</f>
        <v>34352.559999999998</v>
      </c>
      <c r="Q1033" s="2">
        <v>45210</v>
      </c>
      <c r="R1033" s="7">
        <f>IF(ISBLANK(Nikes_Sales_Dataset___Working_file[[#This Row],[Order_Date]]),"Unknown Date",Nikes_Sales_Dataset___Working_file[[#This Row],[Order_Date]])</f>
        <v>45210</v>
      </c>
      <c r="S1033" s="7" t="str">
        <f>IF(ISNUMBER(Nikes_Sales_Dataset___Working_file[[#This Row],[Cleaned Order Date]]),TEXT(Nikes_Sales_Dataset___Working_file[[#This Row],[Cleaned Order Date]],"mmm"),"Unknown")</f>
        <v>Oct</v>
      </c>
      <c r="T1033" s="7" t="str">
        <f>IF(ISNUMBER(Nikes_Sales_Dataset___Working_file[[#This Row],[Cleaned Order Date]]),TEXT(Nikes_Sales_Dataset___Working_file[[#This Row],[Cleaned Order Date]],"yyyy"),"Unknown")</f>
        <v>2023</v>
      </c>
      <c r="U1033" s="1" t="s">
        <v>17</v>
      </c>
      <c r="V1033" s="1" t="s">
        <v>45</v>
      </c>
      <c r="W1033" s="1" t="s">
        <v>45</v>
      </c>
      <c r="X1033" s="9">
        <v>-117.68</v>
      </c>
    </row>
    <row r="1034" spans="1:24" x14ac:dyDescent="0.25">
      <c r="A1034" s="4">
        <v>3032</v>
      </c>
      <c r="B1034" s="4" t="str">
        <f>Nikes_Sales_Dataset___Working_file[[#This Row],[Order_ID]]&amp;"_"&amp;TEXT(Nikes_Sales_Dataset___Working_file[[#This Row],[Cleaned Order Date]],"yyyymmdd")</f>
        <v>3032_20250116</v>
      </c>
      <c r="C1034" s="1" t="s">
        <v>35</v>
      </c>
      <c r="D1034" s="1" t="s">
        <v>30</v>
      </c>
      <c r="E1034" s="1" t="s">
        <v>31</v>
      </c>
      <c r="F1034" s="1" t="s">
        <v>32</v>
      </c>
      <c r="G1034" s="1" t="s">
        <v>32</v>
      </c>
      <c r="H1034">
        <v>0</v>
      </c>
      <c r="I1034" s="3">
        <f>IF(ISBLANK(Nikes_Sales_Dataset___Working_file[[#This Row],[Units_Sold]]),IF(Nikes_Sales_Dataset___Working_file[[#This Row],[Profit]]&lt;0,0,1),Nikes_Sales_Dataset___Working_file[[#This Row],[Units_Sold]])</f>
        <v>0</v>
      </c>
      <c r="K1034" s="9">
        <f>IF(ISBLANK(Nikes_Sales_Dataset___Working_file[[#This Row],[MRP]]),MEDIAN(Nikes_Sales_Dataset___Working_file[[#All],[MRP]]),Nikes_Sales_Dataset___Working_file[[#This Row],[MRP]])</f>
        <v>6110.0300000000007</v>
      </c>
      <c r="M1034">
        <f>IF(ISBLANK(Nikes_Sales_Dataset___Working_file[[#This Row],[Discount_Applied]]),0,Nikes_Sales_Dataset___Working_file[[#This Row],[Discount_Applied]])</f>
        <v>0</v>
      </c>
      <c r="N1034" s="9">
        <f>Nikes_Sales_Dataset___Working_file[[#This Row],[MRP Final]]*(1-Nikes_Sales_Dataset___Working_file[[#This Row],[Cleaned Discount]])</f>
        <v>6110.0300000000007</v>
      </c>
      <c r="O1034">
        <v>0</v>
      </c>
      <c r="P1034" s="3">
        <f>Nikes_Sales_Dataset___Working_file[[#This Row],[Sales Price]]*Nikes_Sales_Dataset___Working_file[[#This Row],[Units Sold Filled]]</f>
        <v>0</v>
      </c>
      <c r="Q1034" s="2">
        <v>45673</v>
      </c>
      <c r="R1034" s="7">
        <f>IF(ISBLANK(Nikes_Sales_Dataset___Working_file[[#This Row],[Order_Date]]),"Unknown Date",Nikes_Sales_Dataset___Working_file[[#This Row],[Order_Date]])</f>
        <v>45673</v>
      </c>
      <c r="S1034" s="7" t="str">
        <f>IF(ISNUMBER(Nikes_Sales_Dataset___Working_file[[#This Row],[Cleaned Order Date]]),TEXT(Nikes_Sales_Dataset___Working_file[[#This Row],[Cleaned Order Date]],"mmm"),"Unknown")</f>
        <v>Jan</v>
      </c>
      <c r="T1034" s="7" t="str">
        <f>IF(ISNUMBER(Nikes_Sales_Dataset___Working_file[[#This Row],[Cleaned Order Date]]),TEXT(Nikes_Sales_Dataset___Working_file[[#This Row],[Cleaned Order Date]],"yyyy"),"Unknown")</f>
        <v>2025</v>
      </c>
      <c r="U1034" s="1" t="s">
        <v>17</v>
      </c>
      <c r="V1034" s="1" t="s">
        <v>25</v>
      </c>
      <c r="W1034" s="1" t="s">
        <v>25</v>
      </c>
      <c r="X1034" s="9">
        <v>450.75</v>
      </c>
    </row>
    <row r="1035" spans="1:24" x14ac:dyDescent="0.25">
      <c r="A1035" s="4">
        <v>3033</v>
      </c>
      <c r="B1035" s="4" t="str">
        <f>Nikes_Sales_Dataset___Working_file[[#This Row],[Order_ID]]&amp;"_"&amp;TEXT(Nikes_Sales_Dataset___Working_file[[#This Row],[Cleaned Order Date]],"yyyymmdd")</f>
        <v>3033_20241121</v>
      </c>
      <c r="C1035" s="1" t="s">
        <v>35</v>
      </c>
      <c r="D1035" s="1" t="s">
        <v>14</v>
      </c>
      <c r="E1035" s="1" t="s">
        <v>54</v>
      </c>
      <c r="F1035" s="1" t="s">
        <v>16</v>
      </c>
      <c r="G1035" s="1" t="s">
        <v>16</v>
      </c>
      <c r="I1035" s="3">
        <f>IF(ISBLANK(Nikes_Sales_Dataset___Working_file[[#This Row],[Units_Sold]]),IF(Nikes_Sales_Dataset___Working_file[[#This Row],[Profit]]&lt;0,0,1),Nikes_Sales_Dataset___Working_file[[#This Row],[Units_Sold]])</f>
        <v>1</v>
      </c>
      <c r="J1035">
        <v>9397.68</v>
      </c>
      <c r="K1035" s="9">
        <f>IF(ISBLANK(Nikes_Sales_Dataset___Working_file[[#This Row],[MRP]]),MEDIAN(Nikes_Sales_Dataset___Working_file[[#All],[MRP]]),Nikes_Sales_Dataset___Working_file[[#This Row],[MRP]])</f>
        <v>9397.68</v>
      </c>
      <c r="L1035">
        <v>0.74</v>
      </c>
      <c r="M1035">
        <f>IF(ISBLANK(Nikes_Sales_Dataset___Working_file[[#This Row],[Discount_Applied]]),0,Nikes_Sales_Dataset___Working_file[[#This Row],[Discount_Applied]])</f>
        <v>0.74</v>
      </c>
      <c r="N1035" s="9">
        <f>Nikes_Sales_Dataset___Working_file[[#This Row],[MRP Final]]*(1-Nikes_Sales_Dataset___Working_file[[#This Row],[Cleaned Discount]])</f>
        <v>2443.3968</v>
      </c>
      <c r="O1035">
        <v>0</v>
      </c>
      <c r="P1035" s="3">
        <f>Nikes_Sales_Dataset___Working_file[[#This Row],[Sales Price]]*Nikes_Sales_Dataset___Working_file[[#This Row],[Units Sold Filled]]</f>
        <v>2443.3968</v>
      </c>
      <c r="Q1035" s="2">
        <v>45617</v>
      </c>
      <c r="R1035" s="7">
        <f>IF(ISBLANK(Nikes_Sales_Dataset___Working_file[[#This Row],[Order_Date]]),"Unknown Date",Nikes_Sales_Dataset___Working_file[[#This Row],[Order_Date]])</f>
        <v>45617</v>
      </c>
      <c r="S1035" s="7" t="str">
        <f>IF(ISNUMBER(Nikes_Sales_Dataset___Working_file[[#This Row],[Cleaned Order Date]]),TEXT(Nikes_Sales_Dataset___Working_file[[#This Row],[Cleaned Order Date]],"mmm"),"Unknown")</f>
        <v>Nov</v>
      </c>
      <c r="T1035" s="7" t="str">
        <f>IF(ISNUMBER(Nikes_Sales_Dataset___Working_file[[#This Row],[Cleaned Order Date]]),TEXT(Nikes_Sales_Dataset___Working_file[[#This Row],[Cleaned Order Date]],"yyyy"),"Unknown")</f>
        <v>2024</v>
      </c>
      <c r="U1035" s="1" t="s">
        <v>22</v>
      </c>
      <c r="V1035" s="1" t="s">
        <v>23</v>
      </c>
      <c r="W1035" s="1" t="s">
        <v>38</v>
      </c>
      <c r="X1035" s="9">
        <v>313.58</v>
      </c>
    </row>
    <row r="1036" spans="1:24" x14ac:dyDescent="0.25">
      <c r="A1036" s="4">
        <v>3034</v>
      </c>
      <c r="B1036" s="4" t="str">
        <f>Nikes_Sales_Dataset___Working_file[[#This Row],[Order_ID]]&amp;"_"&amp;TEXT(Nikes_Sales_Dataset___Working_file[[#This Row],[Cleaned Order Date]],"yyyymmdd")</f>
        <v>3034_Unknown Date</v>
      </c>
      <c r="C1036" s="1" t="s">
        <v>35</v>
      </c>
      <c r="D1036" s="1" t="s">
        <v>20</v>
      </c>
      <c r="E1036" s="1" t="s">
        <v>24</v>
      </c>
      <c r="F1036" s="1" t="s">
        <v>16</v>
      </c>
      <c r="G1036" s="1" t="s">
        <v>16</v>
      </c>
      <c r="H1036">
        <v>2</v>
      </c>
      <c r="I1036" s="3">
        <f>IF(ISBLANK(Nikes_Sales_Dataset___Working_file[[#This Row],[Units_Sold]]),IF(Nikes_Sales_Dataset___Working_file[[#This Row],[Profit]]&lt;0,0,1),Nikes_Sales_Dataset___Working_file[[#This Row],[Units_Sold]])</f>
        <v>2</v>
      </c>
      <c r="K1036" s="9">
        <f>IF(ISBLANK(Nikes_Sales_Dataset___Working_file[[#This Row],[MRP]]),MEDIAN(Nikes_Sales_Dataset___Working_file[[#All],[MRP]]),Nikes_Sales_Dataset___Working_file[[#This Row],[MRP]])</f>
        <v>6110.0300000000007</v>
      </c>
      <c r="L1036">
        <v>0.79</v>
      </c>
      <c r="M1036">
        <f>IF(ISBLANK(Nikes_Sales_Dataset___Working_file[[#This Row],[Discount_Applied]]),0,Nikes_Sales_Dataset___Working_file[[#This Row],[Discount_Applied]])</f>
        <v>0.79</v>
      </c>
      <c r="N1036" s="9">
        <f>Nikes_Sales_Dataset___Working_file[[#This Row],[MRP Final]]*(1-Nikes_Sales_Dataset___Working_file[[#This Row],[Cleaned Discount]])</f>
        <v>1283.1062999999999</v>
      </c>
      <c r="O1036">
        <v>0</v>
      </c>
      <c r="P1036" s="3">
        <f>Nikes_Sales_Dataset___Working_file[[#This Row],[Sales Price]]*Nikes_Sales_Dataset___Working_file[[#This Row],[Units Sold Filled]]</f>
        <v>2566.2125999999998</v>
      </c>
      <c r="Q1036" s="2"/>
      <c r="R1036" s="7" t="str">
        <f>IF(ISBLANK(Nikes_Sales_Dataset___Working_file[[#This Row],[Order_Date]]),"Unknown Date",Nikes_Sales_Dataset___Working_file[[#This Row],[Order_Date]])</f>
        <v>Unknown Date</v>
      </c>
      <c r="S1036" s="7" t="str">
        <f>IF(ISNUMBER(Nikes_Sales_Dataset___Working_file[[#This Row],[Cleaned Order Date]]),TEXT(Nikes_Sales_Dataset___Working_file[[#This Row],[Cleaned Order Date]],"mmm"),"Unknown")</f>
        <v>Unknown</v>
      </c>
      <c r="T1036" s="7" t="str">
        <f>IF(ISNUMBER(Nikes_Sales_Dataset___Working_file[[#This Row],[Cleaned Order Date]]),TEXT(Nikes_Sales_Dataset___Working_file[[#This Row],[Cleaned Order Date]],"yyyy"),"Unknown")</f>
        <v>Unknown</v>
      </c>
      <c r="U1036" s="1" t="s">
        <v>17</v>
      </c>
      <c r="V1036" s="1" t="s">
        <v>29</v>
      </c>
      <c r="W1036" s="1" t="s">
        <v>29</v>
      </c>
      <c r="X1036" s="9">
        <v>460.06</v>
      </c>
    </row>
    <row r="1037" spans="1:24" x14ac:dyDescent="0.25">
      <c r="A1037" s="4">
        <v>3035</v>
      </c>
      <c r="B1037" s="4" t="str">
        <f>Nikes_Sales_Dataset___Working_file[[#This Row],[Order_ID]]&amp;"_"&amp;TEXT(Nikes_Sales_Dataset___Working_file[[#This Row],[Cleaned Order Date]],"yyyymmdd")</f>
        <v>3035_Unknown Date</v>
      </c>
      <c r="C1037" s="1" t="s">
        <v>13</v>
      </c>
      <c r="D1037" s="1" t="s">
        <v>14</v>
      </c>
      <c r="E1037" s="1" t="s">
        <v>34</v>
      </c>
      <c r="F1037" s="1" t="s">
        <v>53</v>
      </c>
      <c r="G1037" s="1" t="s">
        <v>32</v>
      </c>
      <c r="H1037">
        <v>4</v>
      </c>
      <c r="I1037" s="3">
        <f>IF(ISBLANK(Nikes_Sales_Dataset___Working_file[[#This Row],[Units_Sold]]),IF(Nikes_Sales_Dataset___Working_file[[#This Row],[Profit]]&lt;0,0,1),Nikes_Sales_Dataset___Working_file[[#This Row],[Units_Sold]])</f>
        <v>4</v>
      </c>
      <c r="J1037">
        <v>9625.4699999999993</v>
      </c>
      <c r="K1037" s="9">
        <f>IF(ISBLANK(Nikes_Sales_Dataset___Working_file[[#This Row],[MRP]]),MEDIAN(Nikes_Sales_Dataset___Working_file[[#All],[MRP]]),Nikes_Sales_Dataset___Working_file[[#This Row],[MRP]])</f>
        <v>9625.4699999999993</v>
      </c>
      <c r="M1037">
        <f>IF(ISBLANK(Nikes_Sales_Dataset___Working_file[[#This Row],[Discount_Applied]]),0,Nikes_Sales_Dataset___Working_file[[#This Row],[Discount_Applied]])</f>
        <v>0</v>
      </c>
      <c r="N1037" s="9">
        <f>Nikes_Sales_Dataset___Working_file[[#This Row],[MRP Final]]*(1-Nikes_Sales_Dataset___Working_file[[#This Row],[Cleaned Discount]])</f>
        <v>9625.4699999999993</v>
      </c>
      <c r="O1037">
        <v>0</v>
      </c>
      <c r="P1037" s="3">
        <f>Nikes_Sales_Dataset___Working_file[[#This Row],[Sales Price]]*Nikes_Sales_Dataset___Working_file[[#This Row],[Units Sold Filled]]</f>
        <v>38501.879999999997</v>
      </c>
      <c r="Q1037" s="2"/>
      <c r="R1037" s="7" t="str">
        <f>IF(ISBLANK(Nikes_Sales_Dataset___Working_file[[#This Row],[Order_Date]]),"Unknown Date",Nikes_Sales_Dataset___Working_file[[#This Row],[Order_Date]])</f>
        <v>Unknown Date</v>
      </c>
      <c r="S1037" s="7" t="str">
        <f>IF(ISNUMBER(Nikes_Sales_Dataset___Working_file[[#This Row],[Cleaned Order Date]]),TEXT(Nikes_Sales_Dataset___Working_file[[#This Row],[Cleaned Order Date]],"mmm"),"Unknown")</f>
        <v>Unknown</v>
      </c>
      <c r="T1037" s="7" t="str">
        <f>IF(ISNUMBER(Nikes_Sales_Dataset___Working_file[[#This Row],[Cleaned Order Date]]),TEXT(Nikes_Sales_Dataset___Working_file[[#This Row],[Cleaned Order Date]],"yyyy"),"Unknown")</f>
        <v>Unknown</v>
      </c>
      <c r="U1037" s="1" t="s">
        <v>22</v>
      </c>
      <c r="V1037" s="1" t="s">
        <v>42</v>
      </c>
      <c r="W1037" s="1" t="s">
        <v>38</v>
      </c>
      <c r="X1037" s="9">
        <v>-419.24</v>
      </c>
    </row>
    <row r="1038" spans="1:24" x14ac:dyDescent="0.25">
      <c r="A1038" s="4">
        <v>3036</v>
      </c>
      <c r="B1038" s="4" t="str">
        <f>Nikes_Sales_Dataset___Working_file[[#This Row],[Order_ID]]&amp;"_"&amp;TEXT(Nikes_Sales_Dataset___Working_file[[#This Row],[Cleaned Order Date]],"yyyymmdd")</f>
        <v>3036_20241015</v>
      </c>
      <c r="C1038" s="1" t="s">
        <v>13</v>
      </c>
      <c r="D1038" s="1" t="s">
        <v>26</v>
      </c>
      <c r="E1038" s="1" t="s">
        <v>58</v>
      </c>
      <c r="F1038" s="1" t="s">
        <v>37</v>
      </c>
      <c r="G1038" s="1" t="s">
        <v>28</v>
      </c>
      <c r="H1038">
        <v>2</v>
      </c>
      <c r="I1038" s="3">
        <f>IF(ISBLANK(Nikes_Sales_Dataset___Working_file[[#This Row],[Units_Sold]]),IF(Nikes_Sales_Dataset___Working_file[[#This Row],[Profit]]&lt;0,0,1),Nikes_Sales_Dataset___Working_file[[#This Row],[Units_Sold]])</f>
        <v>2</v>
      </c>
      <c r="J1038">
        <v>2879.09</v>
      </c>
      <c r="K1038" s="9">
        <f>IF(ISBLANK(Nikes_Sales_Dataset___Working_file[[#This Row],[MRP]]),MEDIAN(Nikes_Sales_Dataset___Working_file[[#All],[MRP]]),Nikes_Sales_Dataset___Working_file[[#This Row],[MRP]])</f>
        <v>2879.09</v>
      </c>
      <c r="M1038">
        <f>IF(ISBLANK(Nikes_Sales_Dataset___Working_file[[#This Row],[Discount_Applied]]),0,Nikes_Sales_Dataset___Working_file[[#This Row],[Discount_Applied]])</f>
        <v>0</v>
      </c>
      <c r="N1038" s="9">
        <f>Nikes_Sales_Dataset___Working_file[[#This Row],[MRP Final]]*(1-Nikes_Sales_Dataset___Working_file[[#This Row],[Cleaned Discount]])</f>
        <v>2879.09</v>
      </c>
      <c r="O1038">
        <v>0</v>
      </c>
      <c r="P1038" s="3">
        <f>Nikes_Sales_Dataset___Working_file[[#This Row],[Sales Price]]*Nikes_Sales_Dataset___Working_file[[#This Row],[Units Sold Filled]]</f>
        <v>5758.18</v>
      </c>
      <c r="Q1038" s="2">
        <v>45580</v>
      </c>
      <c r="R1038" s="7">
        <f>IF(ISBLANK(Nikes_Sales_Dataset___Working_file[[#This Row],[Order_Date]]),"Unknown Date",Nikes_Sales_Dataset___Working_file[[#This Row],[Order_Date]])</f>
        <v>45580</v>
      </c>
      <c r="S1038" s="7" t="str">
        <f>IF(ISNUMBER(Nikes_Sales_Dataset___Working_file[[#This Row],[Cleaned Order Date]]),TEXT(Nikes_Sales_Dataset___Working_file[[#This Row],[Cleaned Order Date]],"mmm"),"Unknown")</f>
        <v>Oct</v>
      </c>
      <c r="T1038" s="7" t="str">
        <f>IF(ISNUMBER(Nikes_Sales_Dataset___Working_file[[#This Row],[Cleaned Order Date]]),TEXT(Nikes_Sales_Dataset___Working_file[[#This Row],[Cleaned Order Date]],"yyyy"),"Unknown")</f>
        <v>2024</v>
      </c>
      <c r="U1038" s="1" t="s">
        <v>22</v>
      </c>
      <c r="V1038" s="1" t="s">
        <v>42</v>
      </c>
      <c r="W1038" s="1" t="s">
        <v>38</v>
      </c>
      <c r="X1038" s="9">
        <v>1129.1099999999999</v>
      </c>
    </row>
    <row r="1039" spans="1:24" x14ac:dyDescent="0.25">
      <c r="A1039" s="4">
        <v>2033</v>
      </c>
      <c r="B1039" s="4" t="str">
        <f>Nikes_Sales_Dataset___Working_file[[#This Row],[Order_ID]]&amp;"_"&amp;TEXT(Nikes_Sales_Dataset___Working_file[[#This Row],[Cleaned Order Date]],"yyyymmdd")</f>
        <v>2033_20250122</v>
      </c>
      <c r="C1039" s="1" t="s">
        <v>13</v>
      </c>
      <c r="D1039" s="1" t="s">
        <v>26</v>
      </c>
      <c r="E1039" s="1" t="s">
        <v>40</v>
      </c>
      <c r="F1039" s="1" t="s">
        <v>16</v>
      </c>
      <c r="G1039" s="1" t="s">
        <v>16</v>
      </c>
      <c r="I1039" s="3">
        <f>IF(ISBLANK(Nikes_Sales_Dataset___Working_file[[#This Row],[Units_Sold]]),IF(Nikes_Sales_Dataset___Working_file[[#This Row],[Profit]]&lt;0,0,1),Nikes_Sales_Dataset___Working_file[[#This Row],[Units_Sold]])</f>
        <v>0</v>
      </c>
      <c r="K1039" s="9">
        <f>IF(ISBLANK(Nikes_Sales_Dataset___Working_file[[#This Row],[MRP]]),MEDIAN(Nikes_Sales_Dataset___Working_file[[#All],[MRP]]),Nikes_Sales_Dataset___Working_file[[#This Row],[MRP]])</f>
        <v>6110.0300000000007</v>
      </c>
      <c r="M1039">
        <f>IF(ISBLANK(Nikes_Sales_Dataset___Working_file[[#This Row],[Discount_Applied]]),0,Nikes_Sales_Dataset___Working_file[[#This Row],[Discount_Applied]])</f>
        <v>0</v>
      </c>
      <c r="N1039" s="9">
        <f>Nikes_Sales_Dataset___Working_file[[#This Row],[MRP Final]]*(1-Nikes_Sales_Dataset___Working_file[[#This Row],[Cleaned Discount]])</f>
        <v>6110.0300000000007</v>
      </c>
      <c r="O1039">
        <v>0</v>
      </c>
      <c r="P1039" s="3">
        <f>Nikes_Sales_Dataset___Working_file[[#This Row],[Sales Price]]*Nikes_Sales_Dataset___Working_file[[#This Row],[Units Sold Filled]]</f>
        <v>0</v>
      </c>
      <c r="Q1039" s="2">
        <v>45679</v>
      </c>
      <c r="R1039" s="7">
        <f>IF(ISBLANK(Nikes_Sales_Dataset___Working_file[[#This Row],[Order_Date]]),"Unknown Date",Nikes_Sales_Dataset___Working_file[[#This Row],[Order_Date]])</f>
        <v>45679</v>
      </c>
      <c r="S1039" s="7" t="str">
        <f>IF(ISNUMBER(Nikes_Sales_Dataset___Working_file[[#This Row],[Cleaned Order Date]]),TEXT(Nikes_Sales_Dataset___Working_file[[#This Row],[Cleaned Order Date]],"mmm"),"Unknown")</f>
        <v>Jan</v>
      </c>
      <c r="T1039" s="7" t="str">
        <f>IF(ISNUMBER(Nikes_Sales_Dataset___Working_file[[#This Row],[Cleaned Order Date]]),TEXT(Nikes_Sales_Dataset___Working_file[[#This Row],[Cleaned Order Date]],"yyyy"),"Unknown")</f>
        <v>2025</v>
      </c>
      <c r="U1039" s="1" t="s">
        <v>17</v>
      </c>
      <c r="V1039" s="1" t="s">
        <v>45</v>
      </c>
      <c r="W1039" s="1" t="s">
        <v>45</v>
      </c>
      <c r="X1039" s="9">
        <v>-679.74</v>
      </c>
    </row>
    <row r="1040" spans="1:24" x14ac:dyDescent="0.25">
      <c r="A1040" s="4">
        <v>3038</v>
      </c>
      <c r="B1040" s="4" t="str">
        <f>Nikes_Sales_Dataset___Working_file[[#This Row],[Order_ID]]&amp;"_"&amp;TEXT(Nikes_Sales_Dataset___Working_file[[#This Row],[Cleaned Order Date]],"yyyymmdd")</f>
        <v>3038_20250127</v>
      </c>
      <c r="C1040" s="1" t="s">
        <v>13</v>
      </c>
      <c r="D1040" s="1" t="s">
        <v>26</v>
      </c>
      <c r="E1040" s="1" t="s">
        <v>60</v>
      </c>
      <c r="F1040" s="1" t="s">
        <v>16</v>
      </c>
      <c r="G1040" s="1" t="s">
        <v>16</v>
      </c>
      <c r="H1040">
        <v>0</v>
      </c>
      <c r="I1040" s="3">
        <f>IF(ISBLANK(Nikes_Sales_Dataset___Working_file[[#This Row],[Units_Sold]]),IF(Nikes_Sales_Dataset___Working_file[[#This Row],[Profit]]&lt;0,0,1),Nikes_Sales_Dataset___Working_file[[#This Row],[Units_Sold]])</f>
        <v>0</v>
      </c>
      <c r="J1040">
        <v>4195.03</v>
      </c>
      <c r="K1040" s="9">
        <f>IF(ISBLANK(Nikes_Sales_Dataset___Working_file[[#This Row],[MRP]]),MEDIAN(Nikes_Sales_Dataset___Working_file[[#All],[MRP]]),Nikes_Sales_Dataset___Working_file[[#This Row],[MRP]])</f>
        <v>4195.03</v>
      </c>
      <c r="M1040">
        <f>IF(ISBLANK(Nikes_Sales_Dataset___Working_file[[#This Row],[Discount_Applied]]),0,Nikes_Sales_Dataset___Working_file[[#This Row],[Discount_Applied]])</f>
        <v>0</v>
      </c>
      <c r="N1040" s="9">
        <f>Nikes_Sales_Dataset___Working_file[[#This Row],[MRP Final]]*(1-Nikes_Sales_Dataset___Working_file[[#This Row],[Cleaned Discount]])</f>
        <v>4195.03</v>
      </c>
      <c r="O1040">
        <v>0</v>
      </c>
      <c r="P1040" s="3">
        <f>Nikes_Sales_Dataset___Working_file[[#This Row],[Sales Price]]*Nikes_Sales_Dataset___Working_file[[#This Row],[Units Sold Filled]]</f>
        <v>0</v>
      </c>
      <c r="Q1040" s="2">
        <v>45684</v>
      </c>
      <c r="R1040" s="7">
        <f>IF(ISBLANK(Nikes_Sales_Dataset___Working_file[[#This Row],[Order_Date]]),"Unknown Date",Nikes_Sales_Dataset___Working_file[[#This Row],[Order_Date]])</f>
        <v>45684</v>
      </c>
      <c r="S1040" s="7" t="str">
        <f>IF(ISNUMBER(Nikes_Sales_Dataset___Working_file[[#This Row],[Cleaned Order Date]]),TEXT(Nikes_Sales_Dataset___Working_file[[#This Row],[Cleaned Order Date]],"mmm"),"Unknown")</f>
        <v>Jan</v>
      </c>
      <c r="T1040" s="7" t="str">
        <f>IF(ISNUMBER(Nikes_Sales_Dataset___Working_file[[#This Row],[Cleaned Order Date]]),TEXT(Nikes_Sales_Dataset___Working_file[[#This Row],[Cleaned Order Date]],"yyyy"),"Unknown")</f>
        <v>2025</v>
      </c>
      <c r="U1040" s="1" t="s">
        <v>22</v>
      </c>
      <c r="V1040" s="1" t="s">
        <v>33</v>
      </c>
      <c r="W1040" s="1" t="s">
        <v>33</v>
      </c>
      <c r="X1040" s="9">
        <v>1068.18</v>
      </c>
    </row>
    <row r="1041" spans="1:24" x14ac:dyDescent="0.25">
      <c r="A1041" s="4">
        <v>3039</v>
      </c>
      <c r="B1041" s="4" t="str">
        <f>Nikes_Sales_Dataset___Working_file[[#This Row],[Order_ID]]&amp;"_"&amp;TEXT(Nikes_Sales_Dataset___Working_file[[#This Row],[Cleaned Order Date]],"yyyymmdd")</f>
        <v>3039_20240317</v>
      </c>
      <c r="C1041" s="1" t="s">
        <v>13</v>
      </c>
      <c r="D1041" s="1" t="s">
        <v>20</v>
      </c>
      <c r="E1041" s="1" t="s">
        <v>24</v>
      </c>
      <c r="F1041" s="1" t="s">
        <v>59</v>
      </c>
      <c r="G1041" s="1" t="s">
        <v>28</v>
      </c>
      <c r="I1041" s="3">
        <f>IF(ISBLANK(Nikes_Sales_Dataset___Working_file[[#This Row],[Units_Sold]]),IF(Nikes_Sales_Dataset___Working_file[[#This Row],[Profit]]&lt;0,0,1),Nikes_Sales_Dataset___Working_file[[#This Row],[Units_Sold]])</f>
        <v>1</v>
      </c>
      <c r="J1041">
        <v>5366.19</v>
      </c>
      <c r="K1041" s="9">
        <f>IF(ISBLANK(Nikes_Sales_Dataset___Working_file[[#This Row],[MRP]]),MEDIAN(Nikes_Sales_Dataset___Working_file[[#All],[MRP]]),Nikes_Sales_Dataset___Working_file[[#This Row],[MRP]])</f>
        <v>5366.19</v>
      </c>
      <c r="M1041">
        <f>IF(ISBLANK(Nikes_Sales_Dataset___Working_file[[#This Row],[Discount_Applied]]),0,Nikes_Sales_Dataset___Working_file[[#This Row],[Discount_Applied]])</f>
        <v>0</v>
      </c>
      <c r="N1041" s="9">
        <f>Nikes_Sales_Dataset___Working_file[[#This Row],[MRP Final]]*(1-Nikes_Sales_Dataset___Working_file[[#This Row],[Cleaned Discount]])</f>
        <v>5366.19</v>
      </c>
      <c r="O1041">
        <v>0</v>
      </c>
      <c r="P1041" s="3">
        <f>Nikes_Sales_Dataset___Working_file[[#This Row],[Sales Price]]*Nikes_Sales_Dataset___Working_file[[#This Row],[Units Sold Filled]]</f>
        <v>5366.19</v>
      </c>
      <c r="Q1041" s="2">
        <v>45368</v>
      </c>
      <c r="R1041" s="7">
        <f>IF(ISBLANK(Nikes_Sales_Dataset___Working_file[[#This Row],[Order_Date]]),"Unknown Date",Nikes_Sales_Dataset___Working_file[[#This Row],[Order_Date]])</f>
        <v>45368</v>
      </c>
      <c r="S1041" s="7" t="str">
        <f>IF(ISNUMBER(Nikes_Sales_Dataset___Working_file[[#This Row],[Cleaned Order Date]]),TEXT(Nikes_Sales_Dataset___Working_file[[#This Row],[Cleaned Order Date]],"mmm"),"Unknown")</f>
        <v>Mar</v>
      </c>
      <c r="T1041" s="7" t="str">
        <f>IF(ISNUMBER(Nikes_Sales_Dataset___Working_file[[#This Row],[Cleaned Order Date]]),TEXT(Nikes_Sales_Dataset___Working_file[[#This Row],[Cleaned Order Date]],"yyyy"),"Unknown")</f>
        <v>2024</v>
      </c>
      <c r="U1041" s="1" t="s">
        <v>17</v>
      </c>
      <c r="V1041" s="1" t="s">
        <v>29</v>
      </c>
      <c r="W1041" s="1" t="s">
        <v>29</v>
      </c>
      <c r="X1041" s="9">
        <v>638.29999999999995</v>
      </c>
    </row>
    <row r="1042" spans="1:24" x14ac:dyDescent="0.25">
      <c r="A1042" s="4">
        <v>3040</v>
      </c>
      <c r="B1042" s="4" t="str">
        <f>Nikes_Sales_Dataset___Working_file[[#This Row],[Order_ID]]&amp;"_"&amp;TEXT(Nikes_Sales_Dataset___Working_file[[#This Row],[Cleaned Order Date]],"yyyymmdd")</f>
        <v>3040_20240812</v>
      </c>
      <c r="C1042" s="1" t="s">
        <v>19</v>
      </c>
      <c r="D1042" s="1" t="s">
        <v>26</v>
      </c>
      <c r="E1042" s="1" t="s">
        <v>40</v>
      </c>
      <c r="F1042" s="1" t="s">
        <v>32</v>
      </c>
      <c r="G1042" s="1" t="s">
        <v>32</v>
      </c>
      <c r="I1042" s="3">
        <f>IF(ISBLANK(Nikes_Sales_Dataset___Working_file[[#This Row],[Units_Sold]]),IF(Nikes_Sales_Dataset___Working_file[[#This Row],[Profit]]&lt;0,0,1),Nikes_Sales_Dataset___Working_file[[#This Row],[Units_Sold]])</f>
        <v>1</v>
      </c>
      <c r="K1042" s="9">
        <f>IF(ISBLANK(Nikes_Sales_Dataset___Working_file[[#This Row],[MRP]]),MEDIAN(Nikes_Sales_Dataset___Working_file[[#All],[MRP]]),Nikes_Sales_Dataset___Working_file[[#This Row],[MRP]])</f>
        <v>6110.0300000000007</v>
      </c>
      <c r="M1042">
        <f>IF(ISBLANK(Nikes_Sales_Dataset___Working_file[[#This Row],[Discount_Applied]]),0,Nikes_Sales_Dataset___Working_file[[#This Row],[Discount_Applied]])</f>
        <v>0</v>
      </c>
      <c r="N1042" s="9">
        <f>Nikes_Sales_Dataset___Working_file[[#This Row],[MRP Final]]*(1-Nikes_Sales_Dataset___Working_file[[#This Row],[Cleaned Discount]])</f>
        <v>6110.0300000000007</v>
      </c>
      <c r="O1042">
        <v>0</v>
      </c>
      <c r="P1042" s="3">
        <f>Nikes_Sales_Dataset___Working_file[[#This Row],[Sales Price]]*Nikes_Sales_Dataset___Working_file[[#This Row],[Units Sold Filled]]</f>
        <v>6110.0300000000007</v>
      </c>
      <c r="Q1042" s="2">
        <v>45516</v>
      </c>
      <c r="R1042" s="7">
        <f>IF(ISBLANK(Nikes_Sales_Dataset___Working_file[[#This Row],[Order_Date]]),"Unknown Date",Nikes_Sales_Dataset___Working_file[[#This Row],[Order_Date]])</f>
        <v>45516</v>
      </c>
      <c r="S1042" s="7" t="str">
        <f>IF(ISNUMBER(Nikes_Sales_Dataset___Working_file[[#This Row],[Cleaned Order Date]]),TEXT(Nikes_Sales_Dataset___Working_file[[#This Row],[Cleaned Order Date]],"mmm"),"Unknown")</f>
        <v>Aug</v>
      </c>
      <c r="T1042" s="7" t="str">
        <f>IF(ISNUMBER(Nikes_Sales_Dataset___Working_file[[#This Row],[Cleaned Order Date]]),TEXT(Nikes_Sales_Dataset___Working_file[[#This Row],[Cleaned Order Date]],"yyyy"),"Unknown")</f>
        <v>2024</v>
      </c>
      <c r="U1042" s="1" t="s">
        <v>17</v>
      </c>
      <c r="V1042" s="1" t="s">
        <v>23</v>
      </c>
      <c r="W1042" s="1" t="s">
        <v>38</v>
      </c>
      <c r="X1042" s="9">
        <v>3833.04</v>
      </c>
    </row>
    <row r="1043" spans="1:24" x14ac:dyDescent="0.25">
      <c r="A1043" s="4">
        <v>3041</v>
      </c>
      <c r="B1043" s="4" t="str">
        <f>Nikes_Sales_Dataset___Working_file[[#This Row],[Order_ID]]&amp;"_"&amp;TEXT(Nikes_Sales_Dataset___Working_file[[#This Row],[Cleaned Order Date]],"yyyymmdd")</f>
        <v>3041_20250103</v>
      </c>
      <c r="C1043" s="1" t="s">
        <v>13</v>
      </c>
      <c r="D1043" s="1" t="s">
        <v>26</v>
      </c>
      <c r="E1043" s="1" t="s">
        <v>40</v>
      </c>
      <c r="F1043" s="1" t="s">
        <v>46</v>
      </c>
      <c r="G1043" s="1" t="s">
        <v>16</v>
      </c>
      <c r="I1043" s="3">
        <f>IF(ISBLANK(Nikes_Sales_Dataset___Working_file[[#This Row],[Units_Sold]]),IF(Nikes_Sales_Dataset___Working_file[[#This Row],[Profit]]&lt;0,0,1),Nikes_Sales_Dataset___Working_file[[#This Row],[Units_Sold]])</f>
        <v>0</v>
      </c>
      <c r="J1043">
        <v>4884.55</v>
      </c>
      <c r="K1043" s="9">
        <f>IF(ISBLANK(Nikes_Sales_Dataset___Working_file[[#This Row],[MRP]]),MEDIAN(Nikes_Sales_Dataset___Working_file[[#All],[MRP]]),Nikes_Sales_Dataset___Working_file[[#This Row],[MRP]])</f>
        <v>4884.55</v>
      </c>
      <c r="M1043">
        <f>IF(ISBLANK(Nikes_Sales_Dataset___Working_file[[#This Row],[Discount_Applied]]),0,Nikes_Sales_Dataset___Working_file[[#This Row],[Discount_Applied]])</f>
        <v>0</v>
      </c>
      <c r="N1043" s="9">
        <f>Nikes_Sales_Dataset___Working_file[[#This Row],[MRP Final]]*(1-Nikes_Sales_Dataset___Working_file[[#This Row],[Cleaned Discount]])</f>
        <v>4884.55</v>
      </c>
      <c r="O1043">
        <v>0</v>
      </c>
      <c r="P1043" s="3">
        <f>Nikes_Sales_Dataset___Working_file[[#This Row],[Sales Price]]*Nikes_Sales_Dataset___Working_file[[#This Row],[Units Sold Filled]]</f>
        <v>0</v>
      </c>
      <c r="Q1043" s="2">
        <v>45660</v>
      </c>
      <c r="R1043" s="7">
        <f>IF(ISBLANK(Nikes_Sales_Dataset___Working_file[[#This Row],[Order_Date]]),"Unknown Date",Nikes_Sales_Dataset___Working_file[[#This Row],[Order_Date]])</f>
        <v>45660</v>
      </c>
      <c r="S1043" s="7" t="str">
        <f>IF(ISNUMBER(Nikes_Sales_Dataset___Working_file[[#This Row],[Cleaned Order Date]]),TEXT(Nikes_Sales_Dataset___Working_file[[#This Row],[Cleaned Order Date]],"mmm"),"Unknown")</f>
        <v>Jan</v>
      </c>
      <c r="T1043" s="7" t="str">
        <f>IF(ISNUMBER(Nikes_Sales_Dataset___Working_file[[#This Row],[Cleaned Order Date]]),TEXT(Nikes_Sales_Dataset___Working_file[[#This Row],[Cleaned Order Date]],"yyyy"),"Unknown")</f>
        <v>2025</v>
      </c>
      <c r="U1043" s="1" t="s">
        <v>17</v>
      </c>
      <c r="V1043" s="1" t="s">
        <v>36</v>
      </c>
      <c r="W1043" s="1" t="s">
        <v>36</v>
      </c>
      <c r="X1043" s="9">
        <v>-1182.29</v>
      </c>
    </row>
    <row r="1044" spans="1:24" x14ac:dyDescent="0.25">
      <c r="A1044" s="4">
        <v>3042</v>
      </c>
      <c r="B1044" s="4" t="str">
        <f>Nikes_Sales_Dataset___Working_file[[#This Row],[Order_ID]]&amp;"_"&amp;TEXT(Nikes_Sales_Dataset___Working_file[[#This Row],[Cleaned Order Date]],"yyyymmdd")</f>
        <v>3042_Unknown Date</v>
      </c>
      <c r="C1044" s="1" t="s">
        <v>35</v>
      </c>
      <c r="D1044" s="1" t="s">
        <v>26</v>
      </c>
      <c r="E1044" s="1" t="s">
        <v>60</v>
      </c>
      <c r="F1044" s="1" t="s">
        <v>16</v>
      </c>
      <c r="G1044" s="1" t="s">
        <v>16</v>
      </c>
      <c r="H1044">
        <v>1</v>
      </c>
      <c r="I1044" s="3">
        <f>IF(ISBLANK(Nikes_Sales_Dataset___Working_file[[#This Row],[Units_Sold]]),IF(Nikes_Sales_Dataset___Working_file[[#This Row],[Profit]]&lt;0,0,1),Nikes_Sales_Dataset___Working_file[[#This Row],[Units_Sold]])</f>
        <v>1</v>
      </c>
      <c r="K1044" s="9">
        <f>IF(ISBLANK(Nikes_Sales_Dataset___Working_file[[#This Row],[MRP]]),MEDIAN(Nikes_Sales_Dataset___Working_file[[#All],[MRP]]),Nikes_Sales_Dataset___Working_file[[#This Row],[MRP]])</f>
        <v>6110.0300000000007</v>
      </c>
      <c r="M1044">
        <f>IF(ISBLANK(Nikes_Sales_Dataset___Working_file[[#This Row],[Discount_Applied]]),0,Nikes_Sales_Dataset___Working_file[[#This Row],[Discount_Applied]])</f>
        <v>0</v>
      </c>
      <c r="N1044" s="9">
        <f>Nikes_Sales_Dataset___Working_file[[#This Row],[MRP Final]]*(1-Nikes_Sales_Dataset___Working_file[[#This Row],[Cleaned Discount]])</f>
        <v>6110.0300000000007</v>
      </c>
      <c r="O1044">
        <v>0</v>
      </c>
      <c r="P1044" s="3">
        <f>Nikes_Sales_Dataset___Working_file[[#This Row],[Sales Price]]*Nikes_Sales_Dataset___Working_file[[#This Row],[Units Sold Filled]]</f>
        <v>6110.0300000000007</v>
      </c>
      <c r="Q1044" s="2"/>
      <c r="R1044" s="7" t="str">
        <f>IF(ISBLANK(Nikes_Sales_Dataset___Working_file[[#This Row],[Order_Date]]),"Unknown Date",Nikes_Sales_Dataset___Working_file[[#This Row],[Order_Date]])</f>
        <v>Unknown Date</v>
      </c>
      <c r="S1044" s="7" t="str">
        <f>IF(ISNUMBER(Nikes_Sales_Dataset___Working_file[[#This Row],[Cleaned Order Date]]),TEXT(Nikes_Sales_Dataset___Working_file[[#This Row],[Cleaned Order Date]],"mmm"),"Unknown")</f>
        <v>Unknown</v>
      </c>
      <c r="T1044" s="7" t="str">
        <f>IF(ISNUMBER(Nikes_Sales_Dataset___Working_file[[#This Row],[Cleaned Order Date]]),TEXT(Nikes_Sales_Dataset___Working_file[[#This Row],[Cleaned Order Date]],"yyyy"),"Unknown")</f>
        <v>Unknown</v>
      </c>
      <c r="U1044" s="1" t="s">
        <v>17</v>
      </c>
      <c r="V1044" s="1" t="s">
        <v>33</v>
      </c>
      <c r="W1044" s="1" t="s">
        <v>33</v>
      </c>
      <c r="X1044" s="9">
        <v>3750.11</v>
      </c>
    </row>
    <row r="1045" spans="1:24" x14ac:dyDescent="0.25">
      <c r="A1045" s="4">
        <v>3043</v>
      </c>
      <c r="B1045" s="4" t="str">
        <f>Nikes_Sales_Dataset___Working_file[[#This Row],[Order_ID]]&amp;"_"&amp;TEXT(Nikes_Sales_Dataset___Working_file[[#This Row],[Cleaned Order Date]],"yyyymmdd")</f>
        <v>3043_20250411</v>
      </c>
      <c r="C1045" s="1" t="s">
        <v>35</v>
      </c>
      <c r="D1045" s="1" t="s">
        <v>30</v>
      </c>
      <c r="E1045" s="1" t="s">
        <v>31</v>
      </c>
      <c r="F1045" s="1" t="s">
        <v>28</v>
      </c>
      <c r="G1045" s="1" t="s">
        <v>28</v>
      </c>
      <c r="H1045">
        <v>2</v>
      </c>
      <c r="I1045" s="3">
        <f>IF(ISBLANK(Nikes_Sales_Dataset___Working_file[[#This Row],[Units_Sold]]),IF(Nikes_Sales_Dataset___Working_file[[#This Row],[Profit]]&lt;0,0,1),Nikes_Sales_Dataset___Working_file[[#This Row],[Units_Sold]])</f>
        <v>2</v>
      </c>
      <c r="K1045" s="9">
        <f>IF(ISBLANK(Nikes_Sales_Dataset___Working_file[[#This Row],[MRP]]),MEDIAN(Nikes_Sales_Dataset___Working_file[[#All],[MRP]]),Nikes_Sales_Dataset___Working_file[[#This Row],[MRP]])</f>
        <v>6110.0300000000007</v>
      </c>
      <c r="M1045">
        <f>IF(ISBLANK(Nikes_Sales_Dataset___Working_file[[#This Row],[Discount_Applied]]),0,Nikes_Sales_Dataset___Working_file[[#This Row],[Discount_Applied]])</f>
        <v>0</v>
      </c>
      <c r="N1045" s="9">
        <f>Nikes_Sales_Dataset___Working_file[[#This Row],[MRP Final]]*(1-Nikes_Sales_Dataset___Working_file[[#This Row],[Cleaned Discount]])</f>
        <v>6110.0300000000007</v>
      </c>
      <c r="O1045">
        <v>0</v>
      </c>
      <c r="P1045" s="3">
        <f>Nikes_Sales_Dataset___Working_file[[#This Row],[Sales Price]]*Nikes_Sales_Dataset___Working_file[[#This Row],[Units Sold Filled]]</f>
        <v>12220.060000000001</v>
      </c>
      <c r="Q1045" s="2">
        <v>45758</v>
      </c>
      <c r="R1045" s="7">
        <f>IF(ISBLANK(Nikes_Sales_Dataset___Working_file[[#This Row],[Order_Date]]),"Unknown Date",Nikes_Sales_Dataset___Working_file[[#This Row],[Order_Date]])</f>
        <v>45758</v>
      </c>
      <c r="S1045" s="7" t="str">
        <f>IF(ISNUMBER(Nikes_Sales_Dataset___Working_file[[#This Row],[Cleaned Order Date]]),TEXT(Nikes_Sales_Dataset___Working_file[[#This Row],[Cleaned Order Date]],"mmm"),"Unknown")</f>
        <v>Apr</v>
      </c>
      <c r="T1045" s="7" t="str">
        <f>IF(ISNUMBER(Nikes_Sales_Dataset___Working_file[[#This Row],[Cleaned Order Date]]),TEXT(Nikes_Sales_Dataset___Working_file[[#This Row],[Cleaned Order Date]],"yyyy"),"Unknown")</f>
        <v>2025</v>
      </c>
      <c r="U1045" s="1" t="s">
        <v>22</v>
      </c>
      <c r="V1045" s="1" t="s">
        <v>33</v>
      </c>
      <c r="W1045" s="1" t="s">
        <v>33</v>
      </c>
      <c r="X1045" s="9">
        <v>147.79</v>
      </c>
    </row>
    <row r="1046" spans="1:24" x14ac:dyDescent="0.25">
      <c r="A1046" s="4">
        <v>3044</v>
      </c>
      <c r="B1046" s="4" t="str">
        <f>Nikes_Sales_Dataset___Working_file[[#This Row],[Order_ID]]&amp;"_"&amp;TEXT(Nikes_Sales_Dataset___Working_file[[#This Row],[Cleaned Order Date]],"yyyymmdd")</f>
        <v>3044_Unknown Date</v>
      </c>
      <c r="C1046" s="1" t="s">
        <v>13</v>
      </c>
      <c r="D1046" s="1" t="s">
        <v>26</v>
      </c>
      <c r="E1046" s="1" t="s">
        <v>60</v>
      </c>
      <c r="F1046" s="1" t="s">
        <v>57</v>
      </c>
      <c r="G1046" s="1" t="s">
        <v>16</v>
      </c>
      <c r="H1046">
        <v>3</v>
      </c>
      <c r="I1046" s="3">
        <f>IF(ISBLANK(Nikes_Sales_Dataset___Working_file[[#This Row],[Units_Sold]]),IF(Nikes_Sales_Dataset___Working_file[[#This Row],[Profit]]&lt;0,0,1),Nikes_Sales_Dataset___Working_file[[#This Row],[Units_Sold]])</f>
        <v>3</v>
      </c>
      <c r="J1046">
        <v>4222.2</v>
      </c>
      <c r="K1046" s="9">
        <f>IF(ISBLANK(Nikes_Sales_Dataset___Working_file[[#This Row],[MRP]]),MEDIAN(Nikes_Sales_Dataset___Working_file[[#All],[MRP]]),Nikes_Sales_Dataset___Working_file[[#This Row],[MRP]])</f>
        <v>4222.2</v>
      </c>
      <c r="M1046">
        <f>IF(ISBLANK(Nikes_Sales_Dataset___Working_file[[#This Row],[Discount_Applied]]),0,Nikes_Sales_Dataset___Working_file[[#This Row],[Discount_Applied]])</f>
        <v>0</v>
      </c>
      <c r="N1046" s="9">
        <f>Nikes_Sales_Dataset___Working_file[[#This Row],[MRP Final]]*(1-Nikes_Sales_Dataset___Working_file[[#This Row],[Cleaned Discount]])</f>
        <v>4222.2</v>
      </c>
      <c r="O1046">
        <v>0</v>
      </c>
      <c r="P1046" s="3">
        <f>Nikes_Sales_Dataset___Working_file[[#This Row],[Sales Price]]*Nikes_Sales_Dataset___Working_file[[#This Row],[Units Sold Filled]]</f>
        <v>12666.599999999999</v>
      </c>
      <c r="Q1046" s="2"/>
      <c r="R1046" s="7" t="str">
        <f>IF(ISBLANK(Nikes_Sales_Dataset___Working_file[[#This Row],[Order_Date]]),"Unknown Date",Nikes_Sales_Dataset___Working_file[[#This Row],[Order_Date]])</f>
        <v>Unknown Date</v>
      </c>
      <c r="S1046" s="7" t="str">
        <f>IF(ISNUMBER(Nikes_Sales_Dataset___Working_file[[#This Row],[Cleaned Order Date]]),TEXT(Nikes_Sales_Dataset___Working_file[[#This Row],[Cleaned Order Date]],"mmm"),"Unknown")</f>
        <v>Unknown</v>
      </c>
      <c r="T1046" s="7" t="str">
        <f>IF(ISNUMBER(Nikes_Sales_Dataset___Working_file[[#This Row],[Cleaned Order Date]]),TEXT(Nikes_Sales_Dataset___Working_file[[#This Row],[Cleaned Order Date]],"yyyy"),"Unknown")</f>
        <v>Unknown</v>
      </c>
      <c r="U1046" s="1" t="s">
        <v>22</v>
      </c>
      <c r="V1046" s="1" t="s">
        <v>38</v>
      </c>
      <c r="W1046" s="1" t="s">
        <v>38</v>
      </c>
      <c r="X1046" s="9">
        <v>931.4</v>
      </c>
    </row>
    <row r="1047" spans="1:24" x14ac:dyDescent="0.25">
      <c r="A1047" s="4">
        <v>3045</v>
      </c>
      <c r="B1047" s="4" t="str">
        <f>Nikes_Sales_Dataset___Working_file[[#This Row],[Order_ID]]&amp;"_"&amp;TEXT(Nikes_Sales_Dataset___Working_file[[#This Row],[Cleaned Order Date]],"yyyymmdd")</f>
        <v>3045_Unknown Date</v>
      </c>
      <c r="C1047" s="1" t="s">
        <v>13</v>
      </c>
      <c r="D1047" s="1" t="s">
        <v>20</v>
      </c>
      <c r="E1047" s="1" t="s">
        <v>24</v>
      </c>
      <c r="F1047" s="1" t="s">
        <v>32</v>
      </c>
      <c r="G1047" s="1" t="s">
        <v>32</v>
      </c>
      <c r="H1047">
        <v>1</v>
      </c>
      <c r="I1047" s="3">
        <f>IF(ISBLANK(Nikes_Sales_Dataset___Working_file[[#This Row],[Units_Sold]]),IF(Nikes_Sales_Dataset___Working_file[[#This Row],[Profit]]&lt;0,0,1),Nikes_Sales_Dataset___Working_file[[#This Row],[Units_Sold]])</f>
        <v>1</v>
      </c>
      <c r="J1047">
        <v>2196.1999999999998</v>
      </c>
      <c r="K1047" s="9">
        <f>IF(ISBLANK(Nikes_Sales_Dataset___Working_file[[#This Row],[MRP]]),MEDIAN(Nikes_Sales_Dataset___Working_file[[#All],[MRP]]),Nikes_Sales_Dataset___Working_file[[#This Row],[MRP]])</f>
        <v>2196.1999999999998</v>
      </c>
      <c r="M1047">
        <f>IF(ISBLANK(Nikes_Sales_Dataset___Working_file[[#This Row],[Discount_Applied]]),0,Nikes_Sales_Dataset___Working_file[[#This Row],[Discount_Applied]])</f>
        <v>0</v>
      </c>
      <c r="N1047" s="9">
        <f>Nikes_Sales_Dataset___Working_file[[#This Row],[MRP Final]]*(1-Nikes_Sales_Dataset___Working_file[[#This Row],[Cleaned Discount]])</f>
        <v>2196.1999999999998</v>
      </c>
      <c r="O1047">
        <v>0</v>
      </c>
      <c r="P1047" s="3">
        <f>Nikes_Sales_Dataset___Working_file[[#This Row],[Sales Price]]*Nikes_Sales_Dataset___Working_file[[#This Row],[Units Sold Filled]]</f>
        <v>2196.1999999999998</v>
      </c>
      <c r="Q1047" s="2"/>
      <c r="R1047" s="7" t="str">
        <f>IF(ISBLANK(Nikes_Sales_Dataset___Working_file[[#This Row],[Order_Date]]),"Unknown Date",Nikes_Sales_Dataset___Working_file[[#This Row],[Order_Date]])</f>
        <v>Unknown Date</v>
      </c>
      <c r="S1047" s="7" t="str">
        <f>IF(ISNUMBER(Nikes_Sales_Dataset___Working_file[[#This Row],[Cleaned Order Date]]),TEXT(Nikes_Sales_Dataset___Working_file[[#This Row],[Cleaned Order Date]],"mmm"),"Unknown")</f>
        <v>Unknown</v>
      </c>
      <c r="T1047" s="7" t="str">
        <f>IF(ISNUMBER(Nikes_Sales_Dataset___Working_file[[#This Row],[Cleaned Order Date]]),TEXT(Nikes_Sales_Dataset___Working_file[[#This Row],[Cleaned Order Date]],"yyyy"),"Unknown")</f>
        <v>Unknown</v>
      </c>
      <c r="U1047" s="1" t="s">
        <v>22</v>
      </c>
      <c r="V1047" s="1" t="s">
        <v>36</v>
      </c>
      <c r="W1047" s="1" t="s">
        <v>36</v>
      </c>
      <c r="X1047" s="9">
        <v>3809.54</v>
      </c>
    </row>
    <row r="1048" spans="1:24" x14ac:dyDescent="0.25">
      <c r="A1048" s="4">
        <v>3046</v>
      </c>
      <c r="B1048" s="4" t="str">
        <f>Nikes_Sales_Dataset___Working_file[[#This Row],[Order_ID]]&amp;"_"&amp;TEXT(Nikes_Sales_Dataset___Working_file[[#This Row],[Cleaned Order Date]],"yyyymmdd")</f>
        <v>3046_20250526</v>
      </c>
      <c r="C1048" s="1" t="s">
        <v>35</v>
      </c>
      <c r="D1048" s="1" t="s">
        <v>43</v>
      </c>
      <c r="E1048" s="1" t="s">
        <v>44</v>
      </c>
      <c r="F1048" s="1" t="s">
        <v>37</v>
      </c>
      <c r="G1048" s="1" t="s">
        <v>28</v>
      </c>
      <c r="I1048" s="3">
        <f>IF(ISBLANK(Nikes_Sales_Dataset___Working_file[[#This Row],[Units_Sold]]),IF(Nikes_Sales_Dataset___Working_file[[#This Row],[Profit]]&lt;0,0,1),Nikes_Sales_Dataset___Working_file[[#This Row],[Units_Sold]])</f>
        <v>1</v>
      </c>
      <c r="J1048">
        <v>4597.2299999999996</v>
      </c>
      <c r="K1048" s="9">
        <f>IF(ISBLANK(Nikes_Sales_Dataset___Working_file[[#This Row],[MRP]]),MEDIAN(Nikes_Sales_Dataset___Working_file[[#All],[MRP]]),Nikes_Sales_Dataset___Working_file[[#This Row],[MRP]])</f>
        <v>4597.2299999999996</v>
      </c>
      <c r="M1048">
        <f>IF(ISBLANK(Nikes_Sales_Dataset___Working_file[[#This Row],[Discount_Applied]]),0,Nikes_Sales_Dataset___Working_file[[#This Row],[Discount_Applied]])</f>
        <v>0</v>
      </c>
      <c r="N1048" s="9">
        <f>Nikes_Sales_Dataset___Working_file[[#This Row],[MRP Final]]*(1-Nikes_Sales_Dataset___Working_file[[#This Row],[Cleaned Discount]])</f>
        <v>4597.2299999999996</v>
      </c>
      <c r="O1048">
        <v>0</v>
      </c>
      <c r="P1048" s="3">
        <f>Nikes_Sales_Dataset___Working_file[[#This Row],[Sales Price]]*Nikes_Sales_Dataset___Working_file[[#This Row],[Units Sold Filled]]</f>
        <v>4597.2299999999996</v>
      </c>
      <c r="Q1048" s="2">
        <v>45803</v>
      </c>
      <c r="R1048" s="7">
        <f>IF(ISBLANK(Nikes_Sales_Dataset___Working_file[[#This Row],[Order_Date]]),"Unknown Date",Nikes_Sales_Dataset___Working_file[[#This Row],[Order_Date]])</f>
        <v>45803</v>
      </c>
      <c r="S1048" s="7" t="str">
        <f>IF(ISNUMBER(Nikes_Sales_Dataset___Working_file[[#This Row],[Cleaned Order Date]]),TEXT(Nikes_Sales_Dataset___Working_file[[#This Row],[Cleaned Order Date]],"mmm"),"Unknown")</f>
        <v>May</v>
      </c>
      <c r="T1048" s="7" t="str">
        <f>IF(ISNUMBER(Nikes_Sales_Dataset___Working_file[[#This Row],[Cleaned Order Date]]),TEXT(Nikes_Sales_Dataset___Working_file[[#This Row],[Cleaned Order Date]],"yyyy"),"Unknown")</f>
        <v>2025</v>
      </c>
      <c r="U1048" s="1" t="s">
        <v>17</v>
      </c>
      <c r="V1048" s="1" t="s">
        <v>18</v>
      </c>
      <c r="W1048" s="1" t="s">
        <v>36</v>
      </c>
      <c r="X1048" s="9">
        <v>3277.67</v>
      </c>
    </row>
    <row r="1049" spans="1:24" x14ac:dyDescent="0.25">
      <c r="A1049" s="4">
        <v>3047</v>
      </c>
      <c r="B1049" s="4" t="str">
        <f>Nikes_Sales_Dataset___Working_file[[#This Row],[Order_ID]]&amp;"_"&amp;TEXT(Nikes_Sales_Dataset___Working_file[[#This Row],[Cleaned Order Date]],"yyyymmdd")</f>
        <v>3047_20241014</v>
      </c>
      <c r="C1049" s="1" t="s">
        <v>19</v>
      </c>
      <c r="D1049" s="1" t="s">
        <v>43</v>
      </c>
      <c r="E1049" s="1" t="s">
        <v>51</v>
      </c>
      <c r="F1049" s="1" t="s">
        <v>41</v>
      </c>
      <c r="G1049" s="1" t="s">
        <v>16</v>
      </c>
      <c r="H1049">
        <v>3</v>
      </c>
      <c r="I1049" s="3">
        <f>IF(ISBLANK(Nikes_Sales_Dataset___Working_file[[#This Row],[Units_Sold]]),IF(Nikes_Sales_Dataset___Working_file[[#This Row],[Profit]]&lt;0,0,1),Nikes_Sales_Dataset___Working_file[[#This Row],[Units_Sold]])</f>
        <v>3</v>
      </c>
      <c r="J1049">
        <v>6175.84</v>
      </c>
      <c r="K1049" s="9">
        <f>IF(ISBLANK(Nikes_Sales_Dataset___Working_file[[#This Row],[MRP]]),MEDIAN(Nikes_Sales_Dataset___Working_file[[#All],[MRP]]),Nikes_Sales_Dataset___Working_file[[#This Row],[MRP]])</f>
        <v>6175.84</v>
      </c>
      <c r="L1049">
        <v>0.9</v>
      </c>
      <c r="M1049">
        <f>IF(ISBLANK(Nikes_Sales_Dataset___Working_file[[#This Row],[Discount_Applied]]),0,Nikes_Sales_Dataset___Working_file[[#This Row],[Discount_Applied]])</f>
        <v>0.9</v>
      </c>
      <c r="N1049" s="9">
        <f>Nikes_Sales_Dataset___Working_file[[#This Row],[MRP Final]]*(1-Nikes_Sales_Dataset___Working_file[[#This Row],[Cleaned Discount]])</f>
        <v>617.58399999999983</v>
      </c>
      <c r="O1049">
        <v>1852.75</v>
      </c>
      <c r="P1049" s="3">
        <f>Nikes_Sales_Dataset___Working_file[[#This Row],[Sales Price]]*Nikes_Sales_Dataset___Working_file[[#This Row],[Units Sold Filled]]</f>
        <v>1852.7519999999995</v>
      </c>
      <c r="Q1049" s="2">
        <v>45579</v>
      </c>
      <c r="R1049" s="7">
        <f>IF(ISBLANK(Nikes_Sales_Dataset___Working_file[[#This Row],[Order_Date]]),"Unknown Date",Nikes_Sales_Dataset___Working_file[[#This Row],[Order_Date]])</f>
        <v>45579</v>
      </c>
      <c r="S1049" s="7" t="str">
        <f>IF(ISNUMBER(Nikes_Sales_Dataset___Working_file[[#This Row],[Cleaned Order Date]]),TEXT(Nikes_Sales_Dataset___Working_file[[#This Row],[Cleaned Order Date]],"mmm"),"Unknown")</f>
        <v>Oct</v>
      </c>
      <c r="T1049" s="7" t="str">
        <f>IF(ISNUMBER(Nikes_Sales_Dataset___Working_file[[#This Row],[Cleaned Order Date]]),TEXT(Nikes_Sales_Dataset___Working_file[[#This Row],[Cleaned Order Date]],"yyyy"),"Unknown")</f>
        <v>2024</v>
      </c>
      <c r="U1049" s="1" t="s">
        <v>17</v>
      </c>
      <c r="V1049" s="1" t="s">
        <v>38</v>
      </c>
      <c r="W1049" s="1" t="s">
        <v>38</v>
      </c>
      <c r="X1049" s="9">
        <v>-960.94</v>
      </c>
    </row>
    <row r="1050" spans="1:24" x14ac:dyDescent="0.25">
      <c r="A1050" s="4">
        <v>3048</v>
      </c>
      <c r="B1050" s="4" t="str">
        <f>Nikes_Sales_Dataset___Working_file[[#This Row],[Order_ID]]&amp;"_"&amp;TEXT(Nikes_Sales_Dataset___Working_file[[#This Row],[Cleaned Order Date]],"yyyymmdd")</f>
        <v>3048_20250717</v>
      </c>
      <c r="C1050" s="1" t="s">
        <v>19</v>
      </c>
      <c r="D1050" s="1" t="s">
        <v>26</v>
      </c>
      <c r="E1050" s="1" t="s">
        <v>40</v>
      </c>
      <c r="F1050" s="1" t="s">
        <v>49</v>
      </c>
      <c r="G1050" s="1" t="s">
        <v>16</v>
      </c>
      <c r="H1050">
        <v>1</v>
      </c>
      <c r="I1050" s="3">
        <f>IF(ISBLANK(Nikes_Sales_Dataset___Working_file[[#This Row],[Units_Sold]]),IF(Nikes_Sales_Dataset___Working_file[[#This Row],[Profit]]&lt;0,0,1),Nikes_Sales_Dataset___Working_file[[#This Row],[Units_Sold]])</f>
        <v>1</v>
      </c>
      <c r="K1050" s="9">
        <f>IF(ISBLANK(Nikes_Sales_Dataset___Working_file[[#This Row],[MRP]]),MEDIAN(Nikes_Sales_Dataset___Working_file[[#All],[MRP]]),Nikes_Sales_Dataset___Working_file[[#This Row],[MRP]])</f>
        <v>6110.0300000000007</v>
      </c>
      <c r="L1050">
        <v>0.23</v>
      </c>
      <c r="M1050">
        <f>IF(ISBLANK(Nikes_Sales_Dataset___Working_file[[#This Row],[Discount_Applied]]),0,Nikes_Sales_Dataset___Working_file[[#This Row],[Discount_Applied]])</f>
        <v>0.23</v>
      </c>
      <c r="N1050" s="9">
        <f>Nikes_Sales_Dataset___Working_file[[#This Row],[MRP Final]]*(1-Nikes_Sales_Dataset___Working_file[[#This Row],[Cleaned Discount]])</f>
        <v>4704.7231000000002</v>
      </c>
      <c r="O1050">
        <v>0</v>
      </c>
      <c r="P1050" s="3">
        <f>Nikes_Sales_Dataset___Working_file[[#This Row],[Sales Price]]*Nikes_Sales_Dataset___Working_file[[#This Row],[Units Sold Filled]]</f>
        <v>4704.7231000000002</v>
      </c>
      <c r="Q1050" s="2">
        <v>45855</v>
      </c>
      <c r="R1050" s="7">
        <f>IF(ISBLANK(Nikes_Sales_Dataset___Working_file[[#This Row],[Order_Date]]),"Unknown Date",Nikes_Sales_Dataset___Working_file[[#This Row],[Order_Date]])</f>
        <v>45855</v>
      </c>
      <c r="S1050" s="7" t="str">
        <f>IF(ISNUMBER(Nikes_Sales_Dataset___Working_file[[#This Row],[Cleaned Order Date]]),TEXT(Nikes_Sales_Dataset___Working_file[[#This Row],[Cleaned Order Date]],"mmm"),"Unknown")</f>
        <v>Jul</v>
      </c>
      <c r="T1050" s="7" t="str">
        <f>IF(ISNUMBER(Nikes_Sales_Dataset___Working_file[[#This Row],[Cleaned Order Date]]),TEXT(Nikes_Sales_Dataset___Working_file[[#This Row],[Cleaned Order Date]],"yyyy"),"Unknown")</f>
        <v>2025</v>
      </c>
      <c r="U1050" s="1" t="s">
        <v>22</v>
      </c>
      <c r="V1050" s="1" t="s">
        <v>38</v>
      </c>
      <c r="W1050" s="1" t="s">
        <v>38</v>
      </c>
      <c r="X1050" s="9">
        <v>517.16999999999996</v>
      </c>
    </row>
    <row r="1051" spans="1:24" x14ac:dyDescent="0.25">
      <c r="A1051" s="4">
        <v>3049</v>
      </c>
      <c r="B1051" s="4" t="str">
        <f>Nikes_Sales_Dataset___Working_file[[#This Row],[Order_ID]]&amp;"_"&amp;TEXT(Nikes_Sales_Dataset___Working_file[[#This Row],[Cleaned Order Date]],"yyyymmdd")</f>
        <v>3049_20250622</v>
      </c>
      <c r="C1051" s="1" t="s">
        <v>13</v>
      </c>
      <c r="D1051" s="1" t="s">
        <v>26</v>
      </c>
      <c r="E1051" s="1" t="s">
        <v>60</v>
      </c>
      <c r="F1051" s="1" t="s">
        <v>37</v>
      </c>
      <c r="G1051" s="1" t="s">
        <v>28</v>
      </c>
      <c r="I1051" s="3">
        <f>IF(ISBLANK(Nikes_Sales_Dataset___Working_file[[#This Row],[Units_Sold]]),IF(Nikes_Sales_Dataset___Working_file[[#This Row],[Profit]]&lt;0,0,1),Nikes_Sales_Dataset___Working_file[[#This Row],[Units_Sold]])</f>
        <v>0</v>
      </c>
      <c r="K1051" s="9">
        <f>IF(ISBLANK(Nikes_Sales_Dataset___Working_file[[#This Row],[MRP]]),MEDIAN(Nikes_Sales_Dataset___Working_file[[#All],[MRP]]),Nikes_Sales_Dataset___Working_file[[#This Row],[MRP]])</f>
        <v>6110.0300000000007</v>
      </c>
      <c r="L1051">
        <v>1.06</v>
      </c>
      <c r="M1051">
        <f>IF(ISBLANK(Nikes_Sales_Dataset___Working_file[[#This Row],[Discount_Applied]]),0,Nikes_Sales_Dataset___Working_file[[#This Row],[Discount_Applied]])</f>
        <v>1.06</v>
      </c>
      <c r="N1051" s="9">
        <f>Nikes_Sales_Dataset___Working_file[[#This Row],[MRP Final]]*(1-Nikes_Sales_Dataset___Working_file[[#This Row],[Cleaned Discount]])</f>
        <v>-366.60180000000037</v>
      </c>
      <c r="O1051">
        <v>0</v>
      </c>
      <c r="P1051" s="3">
        <f>Nikes_Sales_Dataset___Working_file[[#This Row],[Sales Price]]*Nikes_Sales_Dataset___Working_file[[#This Row],[Units Sold Filled]]</f>
        <v>0</v>
      </c>
      <c r="Q1051" s="2">
        <v>45830</v>
      </c>
      <c r="R1051" s="7">
        <f>IF(ISBLANK(Nikes_Sales_Dataset___Working_file[[#This Row],[Order_Date]]),"Unknown Date",Nikes_Sales_Dataset___Working_file[[#This Row],[Order_Date]])</f>
        <v>45830</v>
      </c>
      <c r="S1051" s="7" t="str">
        <f>IF(ISNUMBER(Nikes_Sales_Dataset___Working_file[[#This Row],[Cleaned Order Date]]),TEXT(Nikes_Sales_Dataset___Working_file[[#This Row],[Cleaned Order Date]],"mmm"),"Unknown")</f>
        <v>Jun</v>
      </c>
      <c r="T1051" s="7" t="str">
        <f>IF(ISNUMBER(Nikes_Sales_Dataset___Working_file[[#This Row],[Cleaned Order Date]]),TEXT(Nikes_Sales_Dataset___Working_file[[#This Row],[Cleaned Order Date]],"yyyy"),"Unknown")</f>
        <v>2025</v>
      </c>
      <c r="U1051" s="1" t="s">
        <v>17</v>
      </c>
      <c r="V1051" s="1" t="s">
        <v>29</v>
      </c>
      <c r="W1051" s="1" t="s">
        <v>29</v>
      </c>
      <c r="X1051" s="9">
        <v>-156.44999999999999</v>
      </c>
    </row>
    <row r="1052" spans="1:24" x14ac:dyDescent="0.25">
      <c r="A1052" s="4">
        <v>3050</v>
      </c>
      <c r="B1052" s="4" t="str">
        <f>Nikes_Sales_Dataset___Working_file[[#This Row],[Order_ID]]&amp;"_"&amp;TEXT(Nikes_Sales_Dataset___Working_file[[#This Row],[Cleaned Order Date]],"yyyymmdd")</f>
        <v>3050_Unknown Date</v>
      </c>
      <c r="C1052" s="1" t="s">
        <v>13</v>
      </c>
      <c r="D1052" s="1" t="s">
        <v>43</v>
      </c>
      <c r="E1052" s="1" t="s">
        <v>51</v>
      </c>
      <c r="F1052" s="1" t="s">
        <v>41</v>
      </c>
      <c r="G1052" s="1" t="s">
        <v>16</v>
      </c>
      <c r="H1052">
        <v>4</v>
      </c>
      <c r="I1052" s="3">
        <f>IF(ISBLANK(Nikes_Sales_Dataset___Working_file[[#This Row],[Units_Sold]]),IF(Nikes_Sales_Dataset___Working_file[[#This Row],[Profit]]&lt;0,0,1),Nikes_Sales_Dataset___Working_file[[#This Row],[Units_Sold]])</f>
        <v>4</v>
      </c>
      <c r="K1052" s="9">
        <f>IF(ISBLANK(Nikes_Sales_Dataset___Working_file[[#This Row],[MRP]]),MEDIAN(Nikes_Sales_Dataset___Working_file[[#All],[MRP]]),Nikes_Sales_Dataset___Working_file[[#This Row],[MRP]])</f>
        <v>6110.0300000000007</v>
      </c>
      <c r="M1052">
        <f>IF(ISBLANK(Nikes_Sales_Dataset___Working_file[[#This Row],[Discount_Applied]]),0,Nikes_Sales_Dataset___Working_file[[#This Row],[Discount_Applied]])</f>
        <v>0</v>
      </c>
      <c r="N1052" s="9">
        <f>Nikes_Sales_Dataset___Working_file[[#This Row],[MRP Final]]*(1-Nikes_Sales_Dataset___Working_file[[#This Row],[Cleaned Discount]])</f>
        <v>6110.0300000000007</v>
      </c>
      <c r="O1052">
        <v>0</v>
      </c>
      <c r="P1052" s="3">
        <f>Nikes_Sales_Dataset___Working_file[[#This Row],[Sales Price]]*Nikes_Sales_Dataset___Working_file[[#This Row],[Units Sold Filled]]</f>
        <v>24440.120000000003</v>
      </c>
      <c r="Q1052" s="2"/>
      <c r="R1052" s="7" t="str">
        <f>IF(ISBLANK(Nikes_Sales_Dataset___Working_file[[#This Row],[Order_Date]]),"Unknown Date",Nikes_Sales_Dataset___Working_file[[#This Row],[Order_Date]])</f>
        <v>Unknown Date</v>
      </c>
      <c r="S1052" s="7" t="str">
        <f>IF(ISNUMBER(Nikes_Sales_Dataset___Working_file[[#This Row],[Cleaned Order Date]]),TEXT(Nikes_Sales_Dataset___Working_file[[#This Row],[Cleaned Order Date]],"mmm"),"Unknown")</f>
        <v>Unknown</v>
      </c>
      <c r="T1052" s="7" t="str">
        <f>IF(ISNUMBER(Nikes_Sales_Dataset___Working_file[[#This Row],[Cleaned Order Date]]),TEXT(Nikes_Sales_Dataset___Working_file[[#This Row],[Cleaned Order Date]],"yyyy"),"Unknown")</f>
        <v>Unknown</v>
      </c>
      <c r="U1052" s="1" t="s">
        <v>17</v>
      </c>
      <c r="V1052" s="1" t="s">
        <v>33</v>
      </c>
      <c r="W1052" s="1" t="s">
        <v>33</v>
      </c>
      <c r="X1052" s="9">
        <v>205.25</v>
      </c>
    </row>
    <row r="1053" spans="1:24" x14ac:dyDescent="0.25">
      <c r="A1053" s="4">
        <v>3051</v>
      </c>
      <c r="B1053" s="4" t="str">
        <f>Nikes_Sales_Dataset___Working_file[[#This Row],[Order_ID]]&amp;"_"&amp;TEXT(Nikes_Sales_Dataset___Working_file[[#This Row],[Cleaned Order Date]],"yyyymmdd")</f>
        <v>3051_20240728</v>
      </c>
      <c r="C1053" s="1" t="s">
        <v>35</v>
      </c>
      <c r="D1053" s="1" t="s">
        <v>14</v>
      </c>
      <c r="E1053" s="1" t="s">
        <v>47</v>
      </c>
      <c r="F1053" s="1" t="s">
        <v>16</v>
      </c>
      <c r="G1053" s="1" t="s">
        <v>16</v>
      </c>
      <c r="I1053" s="3">
        <f>IF(ISBLANK(Nikes_Sales_Dataset___Working_file[[#This Row],[Units_Sold]]),IF(Nikes_Sales_Dataset___Working_file[[#This Row],[Profit]]&lt;0,0,1),Nikes_Sales_Dataset___Working_file[[#This Row],[Units_Sold]])</f>
        <v>1</v>
      </c>
      <c r="K1053" s="9">
        <f>IF(ISBLANK(Nikes_Sales_Dataset___Working_file[[#This Row],[MRP]]),MEDIAN(Nikes_Sales_Dataset___Working_file[[#All],[MRP]]),Nikes_Sales_Dataset___Working_file[[#This Row],[MRP]])</f>
        <v>6110.0300000000007</v>
      </c>
      <c r="M1053">
        <f>IF(ISBLANK(Nikes_Sales_Dataset___Working_file[[#This Row],[Discount_Applied]]),0,Nikes_Sales_Dataset___Working_file[[#This Row],[Discount_Applied]])</f>
        <v>0</v>
      </c>
      <c r="N1053" s="9">
        <f>Nikes_Sales_Dataset___Working_file[[#This Row],[MRP Final]]*(1-Nikes_Sales_Dataset___Working_file[[#This Row],[Cleaned Discount]])</f>
        <v>6110.0300000000007</v>
      </c>
      <c r="O1053">
        <v>0</v>
      </c>
      <c r="P1053" s="3">
        <f>Nikes_Sales_Dataset___Working_file[[#This Row],[Sales Price]]*Nikes_Sales_Dataset___Working_file[[#This Row],[Units Sold Filled]]</f>
        <v>6110.0300000000007</v>
      </c>
      <c r="Q1053" s="2">
        <v>45501</v>
      </c>
      <c r="R1053" s="7">
        <f>IF(ISBLANK(Nikes_Sales_Dataset___Working_file[[#This Row],[Order_Date]]),"Unknown Date",Nikes_Sales_Dataset___Working_file[[#This Row],[Order_Date]])</f>
        <v>45501</v>
      </c>
      <c r="S1053" s="7" t="str">
        <f>IF(ISNUMBER(Nikes_Sales_Dataset___Working_file[[#This Row],[Cleaned Order Date]]),TEXT(Nikes_Sales_Dataset___Working_file[[#This Row],[Cleaned Order Date]],"mmm"),"Unknown")</f>
        <v>Jul</v>
      </c>
      <c r="T1053" s="7" t="str">
        <f>IF(ISNUMBER(Nikes_Sales_Dataset___Working_file[[#This Row],[Cleaned Order Date]]),TEXT(Nikes_Sales_Dataset___Working_file[[#This Row],[Cleaned Order Date]],"yyyy"),"Unknown")</f>
        <v>2024</v>
      </c>
      <c r="U1053" s="1" t="s">
        <v>17</v>
      </c>
      <c r="V1053" s="1" t="s">
        <v>18</v>
      </c>
      <c r="W1053" s="1" t="s">
        <v>36</v>
      </c>
      <c r="X1053" s="9">
        <v>166.42</v>
      </c>
    </row>
    <row r="1054" spans="1:24" x14ac:dyDescent="0.25">
      <c r="A1054" s="4">
        <v>3052</v>
      </c>
      <c r="B1054" s="4" t="str">
        <f>Nikes_Sales_Dataset___Working_file[[#This Row],[Order_ID]]&amp;"_"&amp;TEXT(Nikes_Sales_Dataset___Working_file[[#This Row],[Cleaned Order Date]],"yyyymmdd")</f>
        <v>3052_20250303</v>
      </c>
      <c r="C1054" s="1" t="s">
        <v>13</v>
      </c>
      <c r="D1054" s="1" t="s">
        <v>30</v>
      </c>
      <c r="E1054" s="1" t="s">
        <v>31</v>
      </c>
      <c r="F1054" s="1" t="s">
        <v>16</v>
      </c>
      <c r="G1054" s="1" t="s">
        <v>16</v>
      </c>
      <c r="I1054" s="3">
        <f>IF(ISBLANK(Nikes_Sales_Dataset___Working_file[[#This Row],[Units_Sold]]),IF(Nikes_Sales_Dataset___Working_file[[#This Row],[Profit]]&lt;0,0,1),Nikes_Sales_Dataset___Working_file[[#This Row],[Units_Sold]])</f>
        <v>0</v>
      </c>
      <c r="J1054">
        <v>9448.34</v>
      </c>
      <c r="K1054" s="9">
        <f>IF(ISBLANK(Nikes_Sales_Dataset___Working_file[[#This Row],[MRP]]),MEDIAN(Nikes_Sales_Dataset___Working_file[[#All],[MRP]]),Nikes_Sales_Dataset___Working_file[[#This Row],[MRP]])</f>
        <v>9448.34</v>
      </c>
      <c r="L1054">
        <v>0.78</v>
      </c>
      <c r="M1054">
        <f>IF(ISBLANK(Nikes_Sales_Dataset___Working_file[[#This Row],[Discount_Applied]]),0,Nikes_Sales_Dataset___Working_file[[#This Row],[Discount_Applied]])</f>
        <v>0.78</v>
      </c>
      <c r="N1054" s="9">
        <f>Nikes_Sales_Dataset___Working_file[[#This Row],[MRP Final]]*(1-Nikes_Sales_Dataset___Working_file[[#This Row],[Cleaned Discount]])</f>
        <v>2078.6347999999998</v>
      </c>
      <c r="O1054">
        <v>0</v>
      </c>
      <c r="P1054" s="3">
        <f>Nikes_Sales_Dataset___Working_file[[#This Row],[Sales Price]]*Nikes_Sales_Dataset___Working_file[[#This Row],[Units Sold Filled]]</f>
        <v>0</v>
      </c>
      <c r="Q1054" s="2">
        <v>45719</v>
      </c>
      <c r="R1054" s="7">
        <f>IF(ISBLANK(Nikes_Sales_Dataset___Working_file[[#This Row],[Order_Date]]),"Unknown Date",Nikes_Sales_Dataset___Working_file[[#This Row],[Order_Date]])</f>
        <v>45719</v>
      </c>
      <c r="S1054" s="7" t="str">
        <f>IF(ISNUMBER(Nikes_Sales_Dataset___Working_file[[#This Row],[Cleaned Order Date]]),TEXT(Nikes_Sales_Dataset___Working_file[[#This Row],[Cleaned Order Date]],"mmm"),"Unknown")</f>
        <v>Mar</v>
      </c>
      <c r="T1054" s="7" t="str">
        <f>IF(ISNUMBER(Nikes_Sales_Dataset___Working_file[[#This Row],[Cleaned Order Date]]),TEXT(Nikes_Sales_Dataset___Working_file[[#This Row],[Cleaned Order Date]],"yyyy"),"Unknown")</f>
        <v>2025</v>
      </c>
      <c r="U1054" s="1" t="s">
        <v>17</v>
      </c>
      <c r="V1054" s="1" t="s">
        <v>33</v>
      </c>
      <c r="W1054" s="1" t="s">
        <v>33</v>
      </c>
      <c r="X1054" s="9">
        <v>-871.1</v>
      </c>
    </row>
    <row r="1055" spans="1:24" x14ac:dyDescent="0.25">
      <c r="A1055" s="4">
        <v>3053</v>
      </c>
      <c r="B1055" s="4" t="str">
        <f>Nikes_Sales_Dataset___Working_file[[#This Row],[Order_ID]]&amp;"_"&amp;TEXT(Nikes_Sales_Dataset___Working_file[[#This Row],[Cleaned Order Date]],"yyyymmdd")</f>
        <v>3053_20240918</v>
      </c>
      <c r="C1055" s="1" t="s">
        <v>19</v>
      </c>
      <c r="D1055" s="1" t="s">
        <v>26</v>
      </c>
      <c r="E1055" s="1" t="s">
        <v>60</v>
      </c>
      <c r="F1055" s="1" t="s">
        <v>28</v>
      </c>
      <c r="G1055" s="1" t="s">
        <v>28</v>
      </c>
      <c r="I1055" s="3">
        <f>IF(ISBLANK(Nikes_Sales_Dataset___Working_file[[#This Row],[Units_Sold]]),IF(Nikes_Sales_Dataset___Working_file[[#This Row],[Profit]]&lt;0,0,1),Nikes_Sales_Dataset___Working_file[[#This Row],[Units_Sold]])</f>
        <v>1</v>
      </c>
      <c r="J1055">
        <v>6323.09</v>
      </c>
      <c r="K1055" s="9">
        <f>IF(ISBLANK(Nikes_Sales_Dataset___Working_file[[#This Row],[MRP]]),MEDIAN(Nikes_Sales_Dataset___Working_file[[#All],[MRP]]),Nikes_Sales_Dataset___Working_file[[#This Row],[MRP]])</f>
        <v>6323.09</v>
      </c>
      <c r="L1055">
        <v>1</v>
      </c>
      <c r="M1055">
        <f>IF(ISBLANK(Nikes_Sales_Dataset___Working_file[[#This Row],[Discount_Applied]]),0,Nikes_Sales_Dataset___Working_file[[#This Row],[Discount_Applied]])</f>
        <v>1</v>
      </c>
      <c r="N1055" s="9">
        <f>Nikes_Sales_Dataset___Working_file[[#This Row],[MRP Final]]*(1-Nikes_Sales_Dataset___Working_file[[#This Row],[Cleaned Discount]])</f>
        <v>0</v>
      </c>
      <c r="O1055">
        <v>0</v>
      </c>
      <c r="P1055" s="3">
        <f>Nikes_Sales_Dataset___Working_file[[#This Row],[Sales Price]]*Nikes_Sales_Dataset___Working_file[[#This Row],[Units Sold Filled]]</f>
        <v>0</v>
      </c>
      <c r="Q1055" s="2">
        <v>45553</v>
      </c>
      <c r="R1055" s="7">
        <f>IF(ISBLANK(Nikes_Sales_Dataset___Working_file[[#This Row],[Order_Date]]),"Unknown Date",Nikes_Sales_Dataset___Working_file[[#This Row],[Order_Date]])</f>
        <v>45553</v>
      </c>
      <c r="S1055" s="7" t="str">
        <f>IF(ISNUMBER(Nikes_Sales_Dataset___Working_file[[#This Row],[Cleaned Order Date]]),TEXT(Nikes_Sales_Dataset___Working_file[[#This Row],[Cleaned Order Date]],"mmm"),"Unknown")</f>
        <v>Sep</v>
      </c>
      <c r="T1055" s="7" t="str">
        <f>IF(ISNUMBER(Nikes_Sales_Dataset___Working_file[[#This Row],[Cleaned Order Date]]),TEXT(Nikes_Sales_Dataset___Working_file[[#This Row],[Cleaned Order Date]],"yyyy"),"Unknown")</f>
        <v>2024</v>
      </c>
      <c r="U1055" s="1" t="s">
        <v>22</v>
      </c>
      <c r="V1055" s="1" t="s">
        <v>25</v>
      </c>
      <c r="W1055" s="1" t="s">
        <v>25</v>
      </c>
      <c r="X1055" s="9">
        <v>1283.6199999999999</v>
      </c>
    </row>
    <row r="1056" spans="1:24" x14ac:dyDescent="0.25">
      <c r="A1056" s="4">
        <v>3054</v>
      </c>
      <c r="B1056" s="4" t="str">
        <f>Nikes_Sales_Dataset___Working_file[[#This Row],[Order_ID]]&amp;"_"&amp;TEXT(Nikes_Sales_Dataset___Working_file[[#This Row],[Cleaned Order Date]],"yyyymmdd")</f>
        <v>3054_20241217</v>
      </c>
      <c r="C1056" s="1" t="s">
        <v>35</v>
      </c>
      <c r="D1056" s="1" t="s">
        <v>20</v>
      </c>
      <c r="E1056" s="1" t="s">
        <v>24</v>
      </c>
      <c r="F1056" s="1" t="s">
        <v>16</v>
      </c>
      <c r="G1056" s="1" t="s">
        <v>16</v>
      </c>
      <c r="I1056" s="3">
        <f>IF(ISBLANK(Nikes_Sales_Dataset___Working_file[[#This Row],[Units_Sold]]),IF(Nikes_Sales_Dataset___Working_file[[#This Row],[Profit]]&lt;0,0,1),Nikes_Sales_Dataset___Working_file[[#This Row],[Units_Sold]])</f>
        <v>0</v>
      </c>
      <c r="J1056">
        <v>6667.47</v>
      </c>
      <c r="K1056" s="9">
        <f>IF(ISBLANK(Nikes_Sales_Dataset___Working_file[[#This Row],[MRP]]),MEDIAN(Nikes_Sales_Dataset___Working_file[[#All],[MRP]]),Nikes_Sales_Dataset___Working_file[[#This Row],[MRP]])</f>
        <v>6667.47</v>
      </c>
      <c r="M1056">
        <f>IF(ISBLANK(Nikes_Sales_Dataset___Working_file[[#This Row],[Discount_Applied]]),0,Nikes_Sales_Dataset___Working_file[[#This Row],[Discount_Applied]])</f>
        <v>0</v>
      </c>
      <c r="N1056" s="9">
        <f>Nikes_Sales_Dataset___Working_file[[#This Row],[MRP Final]]*(1-Nikes_Sales_Dataset___Working_file[[#This Row],[Cleaned Discount]])</f>
        <v>6667.47</v>
      </c>
      <c r="O1056">
        <v>0</v>
      </c>
      <c r="P1056" s="3">
        <f>Nikes_Sales_Dataset___Working_file[[#This Row],[Sales Price]]*Nikes_Sales_Dataset___Working_file[[#This Row],[Units Sold Filled]]</f>
        <v>0</v>
      </c>
      <c r="Q1056" s="2">
        <v>45643</v>
      </c>
      <c r="R1056" s="7">
        <f>IF(ISBLANK(Nikes_Sales_Dataset___Working_file[[#This Row],[Order_Date]]),"Unknown Date",Nikes_Sales_Dataset___Working_file[[#This Row],[Order_Date]])</f>
        <v>45643</v>
      </c>
      <c r="S1056" s="7" t="str">
        <f>IF(ISNUMBER(Nikes_Sales_Dataset___Working_file[[#This Row],[Cleaned Order Date]]),TEXT(Nikes_Sales_Dataset___Working_file[[#This Row],[Cleaned Order Date]],"mmm"),"Unknown")</f>
        <v>Dec</v>
      </c>
      <c r="T1056" s="7" t="str">
        <f>IF(ISNUMBER(Nikes_Sales_Dataset___Working_file[[#This Row],[Cleaned Order Date]]),TEXT(Nikes_Sales_Dataset___Working_file[[#This Row],[Cleaned Order Date]],"yyyy"),"Unknown")</f>
        <v>2024</v>
      </c>
      <c r="U1056" s="1" t="s">
        <v>22</v>
      </c>
      <c r="V1056" s="1" t="s">
        <v>29</v>
      </c>
      <c r="W1056" s="1" t="s">
        <v>29</v>
      </c>
      <c r="X1056" s="9">
        <v>-402.6</v>
      </c>
    </row>
    <row r="1057" spans="1:24" x14ac:dyDescent="0.25">
      <c r="A1057" s="4">
        <v>2048</v>
      </c>
      <c r="B1057" s="4" t="str">
        <f>Nikes_Sales_Dataset___Working_file[[#This Row],[Order_ID]]&amp;"_"&amp;TEXT(Nikes_Sales_Dataset___Working_file[[#This Row],[Cleaned Order Date]],"yyyymmdd")</f>
        <v>2048_Unknown Date</v>
      </c>
      <c r="C1057" s="1" t="s">
        <v>13</v>
      </c>
      <c r="D1057" s="1" t="s">
        <v>43</v>
      </c>
      <c r="E1057" s="1" t="s">
        <v>61</v>
      </c>
      <c r="F1057" s="1" t="s">
        <v>32</v>
      </c>
      <c r="G1057" s="1" t="s">
        <v>32</v>
      </c>
      <c r="I1057" s="3">
        <f>IF(ISBLANK(Nikes_Sales_Dataset___Working_file[[#This Row],[Units_Sold]]),IF(Nikes_Sales_Dataset___Working_file[[#This Row],[Profit]]&lt;0,0,1),Nikes_Sales_Dataset___Working_file[[#This Row],[Units_Sold]])</f>
        <v>0</v>
      </c>
      <c r="J1057">
        <v>5357.49</v>
      </c>
      <c r="K1057" s="9">
        <f>IF(ISBLANK(Nikes_Sales_Dataset___Working_file[[#This Row],[MRP]]),MEDIAN(Nikes_Sales_Dataset___Working_file[[#All],[MRP]]),Nikes_Sales_Dataset___Working_file[[#This Row],[MRP]])</f>
        <v>5357.49</v>
      </c>
      <c r="M1057">
        <f>IF(ISBLANK(Nikes_Sales_Dataset___Working_file[[#This Row],[Discount_Applied]]),0,Nikes_Sales_Dataset___Working_file[[#This Row],[Discount_Applied]])</f>
        <v>0</v>
      </c>
      <c r="N1057" s="9">
        <f>Nikes_Sales_Dataset___Working_file[[#This Row],[MRP Final]]*(1-Nikes_Sales_Dataset___Working_file[[#This Row],[Cleaned Discount]])</f>
        <v>5357.49</v>
      </c>
      <c r="O1057">
        <v>0</v>
      </c>
      <c r="P1057" s="3">
        <f>Nikes_Sales_Dataset___Working_file[[#This Row],[Sales Price]]*Nikes_Sales_Dataset___Working_file[[#This Row],[Units Sold Filled]]</f>
        <v>0</v>
      </c>
      <c r="Q1057" s="2"/>
      <c r="R1057" s="7" t="str">
        <f>IF(ISBLANK(Nikes_Sales_Dataset___Working_file[[#This Row],[Order_Date]]),"Unknown Date",Nikes_Sales_Dataset___Working_file[[#This Row],[Order_Date]])</f>
        <v>Unknown Date</v>
      </c>
      <c r="S1057" s="7" t="str">
        <f>IF(ISNUMBER(Nikes_Sales_Dataset___Working_file[[#This Row],[Cleaned Order Date]]),TEXT(Nikes_Sales_Dataset___Working_file[[#This Row],[Cleaned Order Date]],"mmm"),"Unknown")</f>
        <v>Unknown</v>
      </c>
      <c r="T1057" s="7" t="str">
        <f>IF(ISNUMBER(Nikes_Sales_Dataset___Working_file[[#This Row],[Cleaned Order Date]]),TEXT(Nikes_Sales_Dataset___Working_file[[#This Row],[Cleaned Order Date]],"yyyy"),"Unknown")</f>
        <v>Unknown</v>
      </c>
      <c r="U1057" s="1" t="s">
        <v>17</v>
      </c>
      <c r="V1057" s="1" t="s">
        <v>29</v>
      </c>
      <c r="W1057" s="1" t="s">
        <v>29</v>
      </c>
      <c r="X1057" s="9">
        <v>-548</v>
      </c>
    </row>
    <row r="1058" spans="1:24" x14ac:dyDescent="0.25">
      <c r="A1058" s="4">
        <v>3056</v>
      </c>
      <c r="B1058" s="4" t="str">
        <f>Nikes_Sales_Dataset___Working_file[[#This Row],[Order_ID]]&amp;"_"&amp;TEXT(Nikes_Sales_Dataset___Working_file[[#This Row],[Cleaned Order Date]],"yyyymmdd")</f>
        <v>3056_Unknown Date</v>
      </c>
      <c r="C1058" s="1" t="s">
        <v>35</v>
      </c>
      <c r="D1058" s="1" t="s">
        <v>14</v>
      </c>
      <c r="E1058" s="1" t="s">
        <v>54</v>
      </c>
      <c r="F1058" s="1" t="s">
        <v>53</v>
      </c>
      <c r="G1058" s="1" t="s">
        <v>32</v>
      </c>
      <c r="I1058" s="3">
        <f>IF(ISBLANK(Nikes_Sales_Dataset___Working_file[[#This Row],[Units_Sold]]),IF(Nikes_Sales_Dataset___Working_file[[#This Row],[Profit]]&lt;0,0,1),Nikes_Sales_Dataset___Working_file[[#This Row],[Units_Sold]])</f>
        <v>1</v>
      </c>
      <c r="K1058" s="9">
        <f>IF(ISBLANK(Nikes_Sales_Dataset___Working_file[[#This Row],[MRP]]),MEDIAN(Nikes_Sales_Dataset___Working_file[[#All],[MRP]]),Nikes_Sales_Dataset___Working_file[[#This Row],[MRP]])</f>
        <v>6110.0300000000007</v>
      </c>
      <c r="M1058">
        <f>IF(ISBLANK(Nikes_Sales_Dataset___Working_file[[#This Row],[Discount_Applied]]),0,Nikes_Sales_Dataset___Working_file[[#This Row],[Discount_Applied]])</f>
        <v>0</v>
      </c>
      <c r="N1058" s="9">
        <f>Nikes_Sales_Dataset___Working_file[[#This Row],[MRP Final]]*(1-Nikes_Sales_Dataset___Working_file[[#This Row],[Cleaned Discount]])</f>
        <v>6110.0300000000007</v>
      </c>
      <c r="O1058">
        <v>0</v>
      </c>
      <c r="P1058" s="3">
        <f>Nikes_Sales_Dataset___Working_file[[#This Row],[Sales Price]]*Nikes_Sales_Dataset___Working_file[[#This Row],[Units Sold Filled]]</f>
        <v>6110.0300000000007</v>
      </c>
      <c r="Q1058" s="2"/>
      <c r="R1058" s="7" t="str">
        <f>IF(ISBLANK(Nikes_Sales_Dataset___Working_file[[#This Row],[Order_Date]]),"Unknown Date",Nikes_Sales_Dataset___Working_file[[#This Row],[Order_Date]])</f>
        <v>Unknown Date</v>
      </c>
      <c r="S1058" s="7" t="str">
        <f>IF(ISNUMBER(Nikes_Sales_Dataset___Working_file[[#This Row],[Cleaned Order Date]]),TEXT(Nikes_Sales_Dataset___Working_file[[#This Row],[Cleaned Order Date]],"mmm"),"Unknown")</f>
        <v>Unknown</v>
      </c>
      <c r="T1058" s="7" t="str">
        <f>IF(ISNUMBER(Nikes_Sales_Dataset___Working_file[[#This Row],[Cleaned Order Date]]),TEXT(Nikes_Sales_Dataset___Working_file[[#This Row],[Cleaned Order Date]],"yyyy"),"Unknown")</f>
        <v>Unknown</v>
      </c>
      <c r="U1058" s="1" t="s">
        <v>17</v>
      </c>
      <c r="V1058" s="1" t="s">
        <v>25</v>
      </c>
      <c r="W1058" s="1" t="s">
        <v>25</v>
      </c>
      <c r="X1058" s="9">
        <v>544.14</v>
      </c>
    </row>
    <row r="1059" spans="1:24" x14ac:dyDescent="0.25">
      <c r="A1059" s="4">
        <v>3057</v>
      </c>
      <c r="B1059" s="4" t="str">
        <f>Nikes_Sales_Dataset___Working_file[[#This Row],[Order_ID]]&amp;"_"&amp;TEXT(Nikes_Sales_Dataset___Working_file[[#This Row],[Cleaned Order Date]],"yyyymmdd")</f>
        <v>3057_20250121</v>
      </c>
      <c r="C1059" s="1" t="s">
        <v>19</v>
      </c>
      <c r="D1059" s="1" t="s">
        <v>20</v>
      </c>
      <c r="E1059" s="1" t="s">
        <v>39</v>
      </c>
      <c r="F1059" s="1" t="s">
        <v>41</v>
      </c>
      <c r="G1059" s="1" t="s">
        <v>16</v>
      </c>
      <c r="I1059" s="3">
        <f>IF(ISBLANK(Nikes_Sales_Dataset___Working_file[[#This Row],[Units_Sold]]),IF(Nikes_Sales_Dataset___Working_file[[#This Row],[Profit]]&lt;0,0,1),Nikes_Sales_Dataset___Working_file[[#This Row],[Units_Sold]])</f>
        <v>1</v>
      </c>
      <c r="J1059">
        <v>4244.95</v>
      </c>
      <c r="K1059" s="9">
        <f>IF(ISBLANK(Nikes_Sales_Dataset___Working_file[[#This Row],[MRP]]),MEDIAN(Nikes_Sales_Dataset___Working_file[[#All],[MRP]]),Nikes_Sales_Dataset___Working_file[[#This Row],[MRP]])</f>
        <v>4244.95</v>
      </c>
      <c r="M1059">
        <f>IF(ISBLANK(Nikes_Sales_Dataset___Working_file[[#This Row],[Discount_Applied]]),0,Nikes_Sales_Dataset___Working_file[[#This Row],[Discount_Applied]])</f>
        <v>0</v>
      </c>
      <c r="N1059" s="9">
        <f>Nikes_Sales_Dataset___Working_file[[#This Row],[MRP Final]]*(1-Nikes_Sales_Dataset___Working_file[[#This Row],[Cleaned Discount]])</f>
        <v>4244.95</v>
      </c>
      <c r="O1059">
        <v>0</v>
      </c>
      <c r="P1059" s="3">
        <f>Nikes_Sales_Dataset___Working_file[[#This Row],[Sales Price]]*Nikes_Sales_Dataset___Working_file[[#This Row],[Units Sold Filled]]</f>
        <v>4244.95</v>
      </c>
      <c r="Q1059" s="2">
        <v>45678</v>
      </c>
      <c r="R1059" s="7">
        <f>IF(ISBLANK(Nikes_Sales_Dataset___Working_file[[#This Row],[Order_Date]]),"Unknown Date",Nikes_Sales_Dataset___Working_file[[#This Row],[Order_Date]])</f>
        <v>45678</v>
      </c>
      <c r="S1059" s="7" t="str">
        <f>IF(ISNUMBER(Nikes_Sales_Dataset___Working_file[[#This Row],[Cleaned Order Date]]),TEXT(Nikes_Sales_Dataset___Working_file[[#This Row],[Cleaned Order Date]],"mmm"),"Unknown")</f>
        <v>Jan</v>
      </c>
      <c r="T1059" s="7" t="str">
        <f>IF(ISNUMBER(Nikes_Sales_Dataset___Working_file[[#This Row],[Cleaned Order Date]]),TEXT(Nikes_Sales_Dataset___Working_file[[#This Row],[Cleaned Order Date]],"yyyy"),"Unknown")</f>
        <v>2025</v>
      </c>
      <c r="U1059" s="1" t="s">
        <v>22</v>
      </c>
      <c r="V1059" s="1" t="s">
        <v>18</v>
      </c>
      <c r="W1059" s="1" t="s">
        <v>36</v>
      </c>
      <c r="X1059" s="9">
        <v>3693.98</v>
      </c>
    </row>
    <row r="1060" spans="1:24" x14ac:dyDescent="0.25">
      <c r="A1060" s="4">
        <v>3058</v>
      </c>
      <c r="B1060" s="4" t="str">
        <f>Nikes_Sales_Dataset___Working_file[[#This Row],[Order_ID]]&amp;"_"&amp;TEXT(Nikes_Sales_Dataset___Working_file[[#This Row],[Cleaned Order Date]],"yyyymmdd")</f>
        <v>3058_20230801</v>
      </c>
      <c r="C1060" s="1" t="s">
        <v>35</v>
      </c>
      <c r="D1060" s="1" t="s">
        <v>20</v>
      </c>
      <c r="E1060" s="1" t="s">
        <v>55</v>
      </c>
      <c r="F1060" s="1" t="s">
        <v>16</v>
      </c>
      <c r="G1060" s="1" t="s">
        <v>16</v>
      </c>
      <c r="H1060">
        <v>-1</v>
      </c>
      <c r="I1060" s="3">
        <f>IF(ISBLANK(Nikes_Sales_Dataset___Working_file[[#This Row],[Units_Sold]]),IF(Nikes_Sales_Dataset___Working_file[[#This Row],[Profit]]&lt;0,0,1),Nikes_Sales_Dataset___Working_file[[#This Row],[Units_Sold]])</f>
        <v>-1</v>
      </c>
      <c r="J1060">
        <v>8048.66</v>
      </c>
      <c r="K1060" s="9">
        <f>IF(ISBLANK(Nikes_Sales_Dataset___Working_file[[#This Row],[MRP]]),MEDIAN(Nikes_Sales_Dataset___Working_file[[#All],[MRP]]),Nikes_Sales_Dataset___Working_file[[#This Row],[MRP]])</f>
        <v>8048.66</v>
      </c>
      <c r="M1060">
        <f>IF(ISBLANK(Nikes_Sales_Dataset___Working_file[[#This Row],[Discount_Applied]]),0,Nikes_Sales_Dataset___Working_file[[#This Row],[Discount_Applied]])</f>
        <v>0</v>
      </c>
      <c r="N1060" s="9">
        <f>Nikes_Sales_Dataset___Working_file[[#This Row],[MRP Final]]*(1-Nikes_Sales_Dataset___Working_file[[#This Row],[Cleaned Discount]])</f>
        <v>8048.66</v>
      </c>
      <c r="O1060">
        <v>0</v>
      </c>
      <c r="P1060" s="3">
        <f>Nikes_Sales_Dataset___Working_file[[#This Row],[Sales Price]]*Nikes_Sales_Dataset___Working_file[[#This Row],[Units Sold Filled]]</f>
        <v>-8048.66</v>
      </c>
      <c r="Q1060" s="2">
        <v>45139</v>
      </c>
      <c r="R1060" s="7">
        <f>IF(ISBLANK(Nikes_Sales_Dataset___Working_file[[#This Row],[Order_Date]]),"Unknown Date",Nikes_Sales_Dataset___Working_file[[#This Row],[Order_Date]])</f>
        <v>45139</v>
      </c>
      <c r="S1060" s="7" t="str">
        <f>IF(ISNUMBER(Nikes_Sales_Dataset___Working_file[[#This Row],[Cleaned Order Date]]),TEXT(Nikes_Sales_Dataset___Working_file[[#This Row],[Cleaned Order Date]],"mmm"),"Unknown")</f>
        <v>Aug</v>
      </c>
      <c r="T1060" s="7" t="str">
        <f>IF(ISNUMBER(Nikes_Sales_Dataset___Working_file[[#This Row],[Cleaned Order Date]]),TEXT(Nikes_Sales_Dataset___Working_file[[#This Row],[Cleaned Order Date]],"yyyy"),"Unknown")</f>
        <v>2023</v>
      </c>
      <c r="U1060" s="1" t="s">
        <v>22</v>
      </c>
      <c r="V1060" s="1" t="s">
        <v>45</v>
      </c>
      <c r="W1060" s="1" t="s">
        <v>45</v>
      </c>
      <c r="X1060" s="9">
        <v>3860.59</v>
      </c>
    </row>
    <row r="1061" spans="1:24" x14ac:dyDescent="0.25">
      <c r="A1061" s="4">
        <v>3059</v>
      </c>
      <c r="B1061" s="4" t="str">
        <f>Nikes_Sales_Dataset___Working_file[[#This Row],[Order_ID]]&amp;"_"&amp;TEXT(Nikes_Sales_Dataset___Working_file[[#This Row],[Cleaned Order Date]],"yyyymmdd")</f>
        <v>3059_20250619</v>
      </c>
      <c r="C1061" s="1" t="s">
        <v>19</v>
      </c>
      <c r="D1061" s="1" t="s">
        <v>30</v>
      </c>
      <c r="E1061" s="1" t="s">
        <v>31</v>
      </c>
      <c r="F1061" s="1" t="s">
        <v>28</v>
      </c>
      <c r="G1061" s="1" t="s">
        <v>28</v>
      </c>
      <c r="H1061">
        <v>3</v>
      </c>
      <c r="I1061" s="3">
        <f>IF(ISBLANK(Nikes_Sales_Dataset___Working_file[[#This Row],[Units_Sold]]),IF(Nikes_Sales_Dataset___Working_file[[#This Row],[Profit]]&lt;0,0,1),Nikes_Sales_Dataset___Working_file[[#This Row],[Units_Sold]])</f>
        <v>3</v>
      </c>
      <c r="K1061" s="9">
        <f>IF(ISBLANK(Nikes_Sales_Dataset___Working_file[[#This Row],[MRP]]),MEDIAN(Nikes_Sales_Dataset___Working_file[[#All],[MRP]]),Nikes_Sales_Dataset___Working_file[[#This Row],[MRP]])</f>
        <v>6110.0300000000007</v>
      </c>
      <c r="L1061">
        <v>1</v>
      </c>
      <c r="M1061">
        <f>IF(ISBLANK(Nikes_Sales_Dataset___Working_file[[#This Row],[Discount_Applied]]),0,Nikes_Sales_Dataset___Working_file[[#This Row],[Discount_Applied]])</f>
        <v>1</v>
      </c>
      <c r="N1061" s="9">
        <f>Nikes_Sales_Dataset___Working_file[[#This Row],[MRP Final]]*(1-Nikes_Sales_Dataset___Working_file[[#This Row],[Cleaned Discount]])</f>
        <v>0</v>
      </c>
      <c r="O1061">
        <v>0</v>
      </c>
      <c r="P1061" s="3">
        <f>Nikes_Sales_Dataset___Working_file[[#This Row],[Sales Price]]*Nikes_Sales_Dataset___Working_file[[#This Row],[Units Sold Filled]]</f>
        <v>0</v>
      </c>
      <c r="Q1061" s="2">
        <v>45827</v>
      </c>
      <c r="R1061" s="7">
        <f>IF(ISBLANK(Nikes_Sales_Dataset___Working_file[[#This Row],[Order_Date]]),"Unknown Date",Nikes_Sales_Dataset___Working_file[[#This Row],[Order_Date]])</f>
        <v>45827</v>
      </c>
      <c r="S1061" s="7" t="str">
        <f>IF(ISNUMBER(Nikes_Sales_Dataset___Working_file[[#This Row],[Cleaned Order Date]]),TEXT(Nikes_Sales_Dataset___Working_file[[#This Row],[Cleaned Order Date]],"mmm"),"Unknown")</f>
        <v>Jun</v>
      </c>
      <c r="T1061" s="7" t="str">
        <f>IF(ISNUMBER(Nikes_Sales_Dataset___Working_file[[#This Row],[Cleaned Order Date]]),TEXT(Nikes_Sales_Dataset___Working_file[[#This Row],[Cleaned Order Date]],"yyyy"),"Unknown")</f>
        <v>2025</v>
      </c>
      <c r="U1061" s="1" t="s">
        <v>17</v>
      </c>
      <c r="V1061" s="1" t="s">
        <v>38</v>
      </c>
      <c r="W1061" s="1" t="s">
        <v>38</v>
      </c>
      <c r="X1061" s="9">
        <v>3692.43</v>
      </c>
    </row>
    <row r="1062" spans="1:24" x14ac:dyDescent="0.25">
      <c r="A1062" s="4">
        <v>3060</v>
      </c>
      <c r="B1062" s="4" t="str">
        <f>Nikes_Sales_Dataset___Working_file[[#This Row],[Order_ID]]&amp;"_"&amp;TEXT(Nikes_Sales_Dataset___Working_file[[#This Row],[Cleaned Order Date]],"yyyymmdd")</f>
        <v>3060_20240909</v>
      </c>
      <c r="C1062" s="1" t="s">
        <v>19</v>
      </c>
      <c r="D1062" s="1" t="s">
        <v>30</v>
      </c>
      <c r="E1062" s="1" t="s">
        <v>50</v>
      </c>
      <c r="F1062" s="1" t="s">
        <v>28</v>
      </c>
      <c r="G1062" s="1" t="s">
        <v>28</v>
      </c>
      <c r="I1062" s="3">
        <f>IF(ISBLANK(Nikes_Sales_Dataset___Working_file[[#This Row],[Units_Sold]]),IF(Nikes_Sales_Dataset___Working_file[[#This Row],[Profit]]&lt;0,0,1),Nikes_Sales_Dataset___Working_file[[#This Row],[Units_Sold]])</f>
        <v>0</v>
      </c>
      <c r="K1062" s="9">
        <f>IF(ISBLANK(Nikes_Sales_Dataset___Working_file[[#This Row],[MRP]]),MEDIAN(Nikes_Sales_Dataset___Working_file[[#All],[MRP]]),Nikes_Sales_Dataset___Working_file[[#This Row],[MRP]])</f>
        <v>6110.0300000000007</v>
      </c>
      <c r="M1062">
        <f>IF(ISBLANK(Nikes_Sales_Dataset___Working_file[[#This Row],[Discount_Applied]]),0,Nikes_Sales_Dataset___Working_file[[#This Row],[Discount_Applied]])</f>
        <v>0</v>
      </c>
      <c r="N1062" s="9">
        <f>Nikes_Sales_Dataset___Working_file[[#This Row],[MRP Final]]*(1-Nikes_Sales_Dataset___Working_file[[#This Row],[Cleaned Discount]])</f>
        <v>6110.0300000000007</v>
      </c>
      <c r="O1062">
        <v>0</v>
      </c>
      <c r="P1062" s="3">
        <f>Nikes_Sales_Dataset___Working_file[[#This Row],[Sales Price]]*Nikes_Sales_Dataset___Working_file[[#This Row],[Units Sold Filled]]</f>
        <v>0</v>
      </c>
      <c r="Q1062" s="2">
        <v>45544</v>
      </c>
      <c r="R1062" s="7">
        <f>IF(ISBLANK(Nikes_Sales_Dataset___Working_file[[#This Row],[Order_Date]]),"Unknown Date",Nikes_Sales_Dataset___Working_file[[#This Row],[Order_Date]])</f>
        <v>45544</v>
      </c>
      <c r="S1062" s="7" t="str">
        <f>IF(ISNUMBER(Nikes_Sales_Dataset___Working_file[[#This Row],[Cleaned Order Date]]),TEXT(Nikes_Sales_Dataset___Working_file[[#This Row],[Cleaned Order Date]],"mmm"),"Unknown")</f>
        <v>Sep</v>
      </c>
      <c r="T1062" s="7" t="str">
        <f>IF(ISNUMBER(Nikes_Sales_Dataset___Working_file[[#This Row],[Cleaned Order Date]]),TEXT(Nikes_Sales_Dataset___Working_file[[#This Row],[Cleaned Order Date]],"yyyy"),"Unknown")</f>
        <v>2024</v>
      </c>
      <c r="U1062" s="1" t="s">
        <v>22</v>
      </c>
      <c r="V1062" s="1" t="s">
        <v>36</v>
      </c>
      <c r="W1062" s="1" t="s">
        <v>36</v>
      </c>
      <c r="X1062" s="9">
        <v>-1137.29</v>
      </c>
    </row>
    <row r="1063" spans="1:24" x14ac:dyDescent="0.25">
      <c r="A1063" s="4">
        <v>3061</v>
      </c>
      <c r="B1063" s="4" t="str">
        <f>Nikes_Sales_Dataset___Working_file[[#This Row],[Order_ID]]&amp;"_"&amp;TEXT(Nikes_Sales_Dataset___Working_file[[#This Row],[Cleaned Order Date]],"yyyymmdd")</f>
        <v>3061_Unknown Date</v>
      </c>
      <c r="C1063" s="1" t="s">
        <v>13</v>
      </c>
      <c r="D1063" s="1" t="s">
        <v>30</v>
      </c>
      <c r="E1063" s="1" t="s">
        <v>56</v>
      </c>
      <c r="F1063" s="1" t="s">
        <v>32</v>
      </c>
      <c r="G1063" s="1" t="s">
        <v>32</v>
      </c>
      <c r="I1063" s="3">
        <f>IF(ISBLANK(Nikes_Sales_Dataset___Working_file[[#This Row],[Units_Sold]]),IF(Nikes_Sales_Dataset___Working_file[[#This Row],[Profit]]&lt;0,0,1),Nikes_Sales_Dataset___Working_file[[#This Row],[Units_Sold]])</f>
        <v>0</v>
      </c>
      <c r="K1063" s="9">
        <f>IF(ISBLANK(Nikes_Sales_Dataset___Working_file[[#This Row],[MRP]]),MEDIAN(Nikes_Sales_Dataset___Working_file[[#All],[MRP]]),Nikes_Sales_Dataset___Working_file[[#This Row],[MRP]])</f>
        <v>6110.0300000000007</v>
      </c>
      <c r="M1063">
        <f>IF(ISBLANK(Nikes_Sales_Dataset___Working_file[[#This Row],[Discount_Applied]]),0,Nikes_Sales_Dataset___Working_file[[#This Row],[Discount_Applied]])</f>
        <v>0</v>
      </c>
      <c r="N1063" s="9">
        <f>Nikes_Sales_Dataset___Working_file[[#This Row],[MRP Final]]*(1-Nikes_Sales_Dataset___Working_file[[#This Row],[Cleaned Discount]])</f>
        <v>6110.0300000000007</v>
      </c>
      <c r="O1063">
        <v>0</v>
      </c>
      <c r="P1063" s="3">
        <f>Nikes_Sales_Dataset___Working_file[[#This Row],[Sales Price]]*Nikes_Sales_Dataset___Working_file[[#This Row],[Units Sold Filled]]</f>
        <v>0</v>
      </c>
      <c r="Q1063" s="2"/>
      <c r="R1063" s="7" t="str">
        <f>IF(ISBLANK(Nikes_Sales_Dataset___Working_file[[#This Row],[Order_Date]]),"Unknown Date",Nikes_Sales_Dataset___Working_file[[#This Row],[Order_Date]])</f>
        <v>Unknown Date</v>
      </c>
      <c r="S1063" s="7" t="str">
        <f>IF(ISNUMBER(Nikes_Sales_Dataset___Working_file[[#This Row],[Cleaned Order Date]]),TEXT(Nikes_Sales_Dataset___Working_file[[#This Row],[Cleaned Order Date]],"mmm"),"Unknown")</f>
        <v>Unknown</v>
      </c>
      <c r="T1063" s="7" t="str">
        <f>IF(ISNUMBER(Nikes_Sales_Dataset___Working_file[[#This Row],[Cleaned Order Date]]),TEXT(Nikes_Sales_Dataset___Working_file[[#This Row],[Cleaned Order Date]],"yyyy"),"Unknown")</f>
        <v>Unknown</v>
      </c>
      <c r="U1063" s="1" t="s">
        <v>22</v>
      </c>
      <c r="V1063" s="1" t="s">
        <v>25</v>
      </c>
      <c r="W1063" s="1" t="s">
        <v>25</v>
      </c>
      <c r="X1063" s="9">
        <v>-549.04999999999995</v>
      </c>
    </row>
    <row r="1064" spans="1:24" x14ac:dyDescent="0.25">
      <c r="A1064" s="4">
        <v>3062</v>
      </c>
      <c r="B1064" s="4" t="str">
        <f>Nikes_Sales_Dataset___Working_file[[#This Row],[Order_ID]]&amp;"_"&amp;TEXT(Nikes_Sales_Dataset___Working_file[[#This Row],[Cleaned Order Date]],"yyyymmdd")</f>
        <v>3062_20250319</v>
      </c>
      <c r="C1064" s="1" t="s">
        <v>19</v>
      </c>
      <c r="D1064" s="1" t="s">
        <v>20</v>
      </c>
      <c r="E1064" s="1" t="s">
        <v>55</v>
      </c>
      <c r="F1064" s="1" t="s">
        <v>41</v>
      </c>
      <c r="G1064" s="1" t="s">
        <v>16</v>
      </c>
      <c r="H1064">
        <v>1</v>
      </c>
      <c r="I1064" s="3">
        <f>IF(ISBLANK(Nikes_Sales_Dataset___Working_file[[#This Row],[Units_Sold]]),IF(Nikes_Sales_Dataset___Working_file[[#This Row],[Profit]]&lt;0,0,1),Nikes_Sales_Dataset___Working_file[[#This Row],[Units_Sold]])</f>
        <v>1</v>
      </c>
      <c r="J1064">
        <v>6936.34</v>
      </c>
      <c r="K1064" s="9">
        <f>IF(ISBLANK(Nikes_Sales_Dataset___Working_file[[#This Row],[MRP]]),MEDIAN(Nikes_Sales_Dataset___Working_file[[#All],[MRP]]),Nikes_Sales_Dataset___Working_file[[#This Row],[MRP]])</f>
        <v>6936.34</v>
      </c>
      <c r="L1064">
        <v>0.46</v>
      </c>
      <c r="M1064">
        <f>IF(ISBLANK(Nikes_Sales_Dataset___Working_file[[#This Row],[Discount_Applied]]),0,Nikes_Sales_Dataset___Working_file[[#This Row],[Discount_Applied]])</f>
        <v>0.46</v>
      </c>
      <c r="N1064" s="9">
        <f>Nikes_Sales_Dataset___Working_file[[#This Row],[MRP Final]]*(1-Nikes_Sales_Dataset___Working_file[[#This Row],[Cleaned Discount]])</f>
        <v>3745.6236000000004</v>
      </c>
      <c r="O1064">
        <v>3745.62</v>
      </c>
      <c r="P1064" s="3">
        <f>Nikes_Sales_Dataset___Working_file[[#This Row],[Sales Price]]*Nikes_Sales_Dataset___Working_file[[#This Row],[Units Sold Filled]]</f>
        <v>3745.6236000000004</v>
      </c>
      <c r="Q1064" s="2">
        <v>45735</v>
      </c>
      <c r="R1064" s="7">
        <f>IF(ISBLANK(Nikes_Sales_Dataset___Working_file[[#This Row],[Order_Date]]),"Unknown Date",Nikes_Sales_Dataset___Working_file[[#This Row],[Order_Date]])</f>
        <v>45735</v>
      </c>
      <c r="S1064" s="7" t="str">
        <f>IF(ISNUMBER(Nikes_Sales_Dataset___Working_file[[#This Row],[Cleaned Order Date]]),TEXT(Nikes_Sales_Dataset___Working_file[[#This Row],[Cleaned Order Date]],"mmm"),"Unknown")</f>
        <v>Mar</v>
      </c>
      <c r="T1064" s="7" t="str">
        <f>IF(ISNUMBER(Nikes_Sales_Dataset___Working_file[[#This Row],[Cleaned Order Date]]),TEXT(Nikes_Sales_Dataset___Working_file[[#This Row],[Cleaned Order Date]],"yyyy"),"Unknown")</f>
        <v>2025</v>
      </c>
      <c r="U1064" s="1" t="s">
        <v>22</v>
      </c>
      <c r="V1064" s="1" t="s">
        <v>25</v>
      </c>
      <c r="W1064" s="1" t="s">
        <v>25</v>
      </c>
      <c r="X1064" s="9">
        <v>1647.34</v>
      </c>
    </row>
    <row r="1065" spans="1:24" x14ac:dyDescent="0.25">
      <c r="A1065" s="4">
        <v>3063</v>
      </c>
      <c r="B1065" s="4" t="str">
        <f>Nikes_Sales_Dataset___Working_file[[#This Row],[Order_ID]]&amp;"_"&amp;TEXT(Nikes_Sales_Dataset___Working_file[[#This Row],[Cleaned Order Date]],"yyyymmdd")</f>
        <v>3063_20250420</v>
      </c>
      <c r="C1065" s="1" t="s">
        <v>13</v>
      </c>
      <c r="D1065" s="1" t="s">
        <v>30</v>
      </c>
      <c r="E1065" s="1" t="s">
        <v>48</v>
      </c>
      <c r="F1065" s="1" t="s">
        <v>16</v>
      </c>
      <c r="G1065" s="1" t="s">
        <v>16</v>
      </c>
      <c r="H1065">
        <v>2</v>
      </c>
      <c r="I1065" s="3">
        <f>IF(ISBLANK(Nikes_Sales_Dataset___Working_file[[#This Row],[Units_Sold]]),IF(Nikes_Sales_Dataset___Working_file[[#This Row],[Profit]]&lt;0,0,1),Nikes_Sales_Dataset___Working_file[[#This Row],[Units_Sold]])</f>
        <v>2</v>
      </c>
      <c r="J1065">
        <v>9676.61</v>
      </c>
      <c r="K1065" s="9">
        <f>IF(ISBLANK(Nikes_Sales_Dataset___Working_file[[#This Row],[MRP]]),MEDIAN(Nikes_Sales_Dataset___Working_file[[#All],[MRP]]),Nikes_Sales_Dataset___Working_file[[#This Row],[MRP]])</f>
        <v>9676.61</v>
      </c>
      <c r="M1065">
        <f>IF(ISBLANK(Nikes_Sales_Dataset___Working_file[[#This Row],[Discount_Applied]]),0,Nikes_Sales_Dataset___Working_file[[#This Row],[Discount_Applied]])</f>
        <v>0</v>
      </c>
      <c r="N1065" s="9">
        <f>Nikes_Sales_Dataset___Working_file[[#This Row],[MRP Final]]*(1-Nikes_Sales_Dataset___Working_file[[#This Row],[Cleaned Discount]])</f>
        <v>9676.61</v>
      </c>
      <c r="O1065">
        <v>0</v>
      </c>
      <c r="P1065" s="3">
        <f>Nikes_Sales_Dataset___Working_file[[#This Row],[Sales Price]]*Nikes_Sales_Dataset___Working_file[[#This Row],[Units Sold Filled]]</f>
        <v>19353.22</v>
      </c>
      <c r="Q1065" s="2">
        <v>45767</v>
      </c>
      <c r="R1065" s="7">
        <f>IF(ISBLANK(Nikes_Sales_Dataset___Working_file[[#This Row],[Order_Date]]),"Unknown Date",Nikes_Sales_Dataset___Working_file[[#This Row],[Order_Date]])</f>
        <v>45767</v>
      </c>
      <c r="S1065" s="7" t="str">
        <f>IF(ISNUMBER(Nikes_Sales_Dataset___Working_file[[#This Row],[Cleaned Order Date]]),TEXT(Nikes_Sales_Dataset___Working_file[[#This Row],[Cleaned Order Date]],"mmm"),"Unknown")</f>
        <v>Apr</v>
      </c>
      <c r="T1065" s="7" t="str">
        <f>IF(ISNUMBER(Nikes_Sales_Dataset___Working_file[[#This Row],[Cleaned Order Date]]),TEXT(Nikes_Sales_Dataset___Working_file[[#This Row],[Cleaned Order Date]],"yyyy"),"Unknown")</f>
        <v>2025</v>
      </c>
      <c r="U1065" s="1" t="s">
        <v>17</v>
      </c>
      <c r="V1065" s="1" t="s">
        <v>25</v>
      </c>
      <c r="W1065" s="1" t="s">
        <v>25</v>
      </c>
      <c r="X1065" s="9">
        <v>3674.74</v>
      </c>
    </row>
    <row r="1066" spans="1:24" x14ac:dyDescent="0.25">
      <c r="A1066" s="4">
        <v>3064</v>
      </c>
      <c r="B1066" s="4" t="str">
        <f>Nikes_Sales_Dataset___Working_file[[#This Row],[Order_ID]]&amp;"_"&amp;TEXT(Nikes_Sales_Dataset___Working_file[[#This Row],[Cleaned Order Date]],"yyyymmdd")</f>
        <v>3064_20240111</v>
      </c>
      <c r="C1066" s="1" t="s">
        <v>35</v>
      </c>
      <c r="D1066" s="1" t="s">
        <v>20</v>
      </c>
      <c r="E1066" s="1" t="s">
        <v>21</v>
      </c>
      <c r="F1066" s="1" t="s">
        <v>41</v>
      </c>
      <c r="G1066" s="1" t="s">
        <v>16</v>
      </c>
      <c r="I1066" s="3">
        <f>IF(ISBLANK(Nikes_Sales_Dataset___Working_file[[#This Row],[Units_Sold]]),IF(Nikes_Sales_Dataset___Working_file[[#This Row],[Profit]]&lt;0,0,1),Nikes_Sales_Dataset___Working_file[[#This Row],[Units_Sold]])</f>
        <v>0</v>
      </c>
      <c r="J1066">
        <v>6041.3</v>
      </c>
      <c r="K1066" s="9">
        <f>IF(ISBLANK(Nikes_Sales_Dataset___Working_file[[#This Row],[MRP]]),MEDIAN(Nikes_Sales_Dataset___Working_file[[#All],[MRP]]),Nikes_Sales_Dataset___Working_file[[#This Row],[MRP]])</f>
        <v>6041.3</v>
      </c>
      <c r="M1066">
        <f>IF(ISBLANK(Nikes_Sales_Dataset___Working_file[[#This Row],[Discount_Applied]]),0,Nikes_Sales_Dataset___Working_file[[#This Row],[Discount_Applied]])</f>
        <v>0</v>
      </c>
      <c r="N1066" s="9">
        <f>Nikes_Sales_Dataset___Working_file[[#This Row],[MRP Final]]*(1-Nikes_Sales_Dataset___Working_file[[#This Row],[Cleaned Discount]])</f>
        <v>6041.3</v>
      </c>
      <c r="O1066">
        <v>0</v>
      </c>
      <c r="P1066" s="3">
        <f>Nikes_Sales_Dataset___Working_file[[#This Row],[Sales Price]]*Nikes_Sales_Dataset___Working_file[[#This Row],[Units Sold Filled]]</f>
        <v>0</v>
      </c>
      <c r="Q1066" s="2">
        <v>45302</v>
      </c>
      <c r="R1066" s="7">
        <f>IF(ISBLANK(Nikes_Sales_Dataset___Working_file[[#This Row],[Order_Date]]),"Unknown Date",Nikes_Sales_Dataset___Working_file[[#This Row],[Order_Date]])</f>
        <v>45302</v>
      </c>
      <c r="S1066" s="7" t="str">
        <f>IF(ISNUMBER(Nikes_Sales_Dataset___Working_file[[#This Row],[Cleaned Order Date]]),TEXT(Nikes_Sales_Dataset___Working_file[[#This Row],[Cleaned Order Date]],"mmm"),"Unknown")</f>
        <v>Jan</v>
      </c>
      <c r="T1066" s="7" t="str">
        <f>IF(ISNUMBER(Nikes_Sales_Dataset___Working_file[[#This Row],[Cleaned Order Date]]),TEXT(Nikes_Sales_Dataset___Working_file[[#This Row],[Cleaned Order Date]],"yyyy"),"Unknown")</f>
        <v>2024</v>
      </c>
      <c r="U1066" s="1" t="s">
        <v>22</v>
      </c>
      <c r="V1066" s="1" t="s">
        <v>29</v>
      </c>
      <c r="W1066" s="1" t="s">
        <v>29</v>
      </c>
      <c r="X1066" s="9">
        <v>-1048.54</v>
      </c>
    </row>
    <row r="1067" spans="1:24" x14ac:dyDescent="0.25">
      <c r="A1067" s="4">
        <v>3065</v>
      </c>
      <c r="B1067" s="4" t="str">
        <f>Nikes_Sales_Dataset___Working_file[[#This Row],[Order_ID]]&amp;"_"&amp;TEXT(Nikes_Sales_Dataset___Working_file[[#This Row],[Cleaned Order Date]],"yyyymmdd")</f>
        <v>3065_Unknown Date</v>
      </c>
      <c r="C1067" s="1" t="s">
        <v>19</v>
      </c>
      <c r="D1067" s="1" t="s">
        <v>30</v>
      </c>
      <c r="E1067" s="1" t="s">
        <v>50</v>
      </c>
      <c r="F1067" s="1" t="s">
        <v>53</v>
      </c>
      <c r="G1067" s="1" t="s">
        <v>32</v>
      </c>
      <c r="I1067" s="3">
        <f>IF(ISBLANK(Nikes_Sales_Dataset___Working_file[[#This Row],[Units_Sold]]),IF(Nikes_Sales_Dataset___Working_file[[#This Row],[Profit]]&lt;0,0,1),Nikes_Sales_Dataset___Working_file[[#This Row],[Units_Sold]])</f>
        <v>1</v>
      </c>
      <c r="K1067" s="9">
        <f>IF(ISBLANK(Nikes_Sales_Dataset___Working_file[[#This Row],[MRP]]),MEDIAN(Nikes_Sales_Dataset___Working_file[[#All],[MRP]]),Nikes_Sales_Dataset___Working_file[[#This Row],[MRP]])</f>
        <v>6110.0300000000007</v>
      </c>
      <c r="M1067">
        <f>IF(ISBLANK(Nikes_Sales_Dataset___Working_file[[#This Row],[Discount_Applied]]),0,Nikes_Sales_Dataset___Working_file[[#This Row],[Discount_Applied]])</f>
        <v>0</v>
      </c>
      <c r="N1067" s="9">
        <f>Nikes_Sales_Dataset___Working_file[[#This Row],[MRP Final]]*(1-Nikes_Sales_Dataset___Working_file[[#This Row],[Cleaned Discount]])</f>
        <v>6110.0300000000007</v>
      </c>
      <c r="O1067">
        <v>0</v>
      </c>
      <c r="P1067" s="3">
        <f>Nikes_Sales_Dataset___Working_file[[#This Row],[Sales Price]]*Nikes_Sales_Dataset___Working_file[[#This Row],[Units Sold Filled]]</f>
        <v>6110.0300000000007</v>
      </c>
      <c r="Q1067" s="2"/>
      <c r="R1067" s="7" t="str">
        <f>IF(ISBLANK(Nikes_Sales_Dataset___Working_file[[#This Row],[Order_Date]]),"Unknown Date",Nikes_Sales_Dataset___Working_file[[#This Row],[Order_Date]])</f>
        <v>Unknown Date</v>
      </c>
      <c r="S1067" s="7" t="str">
        <f>IF(ISNUMBER(Nikes_Sales_Dataset___Working_file[[#This Row],[Cleaned Order Date]]),TEXT(Nikes_Sales_Dataset___Working_file[[#This Row],[Cleaned Order Date]],"mmm"),"Unknown")</f>
        <v>Unknown</v>
      </c>
      <c r="T1067" s="7" t="str">
        <f>IF(ISNUMBER(Nikes_Sales_Dataset___Working_file[[#This Row],[Cleaned Order Date]]),TEXT(Nikes_Sales_Dataset___Working_file[[#This Row],[Cleaned Order Date]],"yyyy"),"Unknown")</f>
        <v>Unknown</v>
      </c>
      <c r="U1067" s="1" t="s">
        <v>17</v>
      </c>
      <c r="V1067" s="1" t="s">
        <v>45</v>
      </c>
      <c r="W1067" s="1" t="s">
        <v>45</v>
      </c>
      <c r="X1067" s="9">
        <v>3909.92</v>
      </c>
    </row>
    <row r="1068" spans="1:24" x14ac:dyDescent="0.25">
      <c r="A1068" s="4">
        <v>3066</v>
      </c>
      <c r="B1068" s="4" t="str">
        <f>Nikes_Sales_Dataset___Working_file[[#This Row],[Order_ID]]&amp;"_"&amp;TEXT(Nikes_Sales_Dataset___Working_file[[#This Row],[Cleaned Order Date]],"yyyymmdd")</f>
        <v>3066_20240301</v>
      </c>
      <c r="C1068" s="1" t="s">
        <v>13</v>
      </c>
      <c r="D1068" s="1" t="s">
        <v>14</v>
      </c>
      <c r="E1068" s="1" t="s">
        <v>54</v>
      </c>
      <c r="F1068" s="1" t="s">
        <v>28</v>
      </c>
      <c r="G1068" s="1" t="s">
        <v>28</v>
      </c>
      <c r="I1068" s="3">
        <f>IF(ISBLANK(Nikes_Sales_Dataset___Working_file[[#This Row],[Units_Sold]]),IF(Nikes_Sales_Dataset___Working_file[[#This Row],[Profit]]&lt;0,0,1),Nikes_Sales_Dataset___Working_file[[#This Row],[Units_Sold]])</f>
        <v>1</v>
      </c>
      <c r="K1068" s="9">
        <f>IF(ISBLANK(Nikes_Sales_Dataset___Working_file[[#This Row],[MRP]]),MEDIAN(Nikes_Sales_Dataset___Working_file[[#All],[MRP]]),Nikes_Sales_Dataset___Working_file[[#This Row],[MRP]])</f>
        <v>6110.0300000000007</v>
      </c>
      <c r="M1068">
        <f>IF(ISBLANK(Nikes_Sales_Dataset___Working_file[[#This Row],[Discount_Applied]]),0,Nikes_Sales_Dataset___Working_file[[#This Row],[Discount_Applied]])</f>
        <v>0</v>
      </c>
      <c r="N1068" s="9">
        <f>Nikes_Sales_Dataset___Working_file[[#This Row],[MRP Final]]*(1-Nikes_Sales_Dataset___Working_file[[#This Row],[Cleaned Discount]])</f>
        <v>6110.0300000000007</v>
      </c>
      <c r="O1068">
        <v>0</v>
      </c>
      <c r="P1068" s="3">
        <f>Nikes_Sales_Dataset___Working_file[[#This Row],[Sales Price]]*Nikes_Sales_Dataset___Working_file[[#This Row],[Units Sold Filled]]</f>
        <v>6110.0300000000007</v>
      </c>
      <c r="Q1068" s="2">
        <v>45352</v>
      </c>
      <c r="R1068" s="7">
        <f>IF(ISBLANK(Nikes_Sales_Dataset___Working_file[[#This Row],[Order_Date]]),"Unknown Date",Nikes_Sales_Dataset___Working_file[[#This Row],[Order_Date]])</f>
        <v>45352</v>
      </c>
      <c r="S1068" s="7" t="str">
        <f>IF(ISNUMBER(Nikes_Sales_Dataset___Working_file[[#This Row],[Cleaned Order Date]]),TEXT(Nikes_Sales_Dataset___Working_file[[#This Row],[Cleaned Order Date]],"mmm"),"Unknown")</f>
        <v>Mar</v>
      </c>
      <c r="T1068" s="7" t="str">
        <f>IF(ISNUMBER(Nikes_Sales_Dataset___Working_file[[#This Row],[Cleaned Order Date]]),TEXT(Nikes_Sales_Dataset___Working_file[[#This Row],[Cleaned Order Date]],"yyyy"),"Unknown")</f>
        <v>2024</v>
      </c>
      <c r="U1068" s="1" t="s">
        <v>17</v>
      </c>
      <c r="V1068" s="1" t="s">
        <v>25</v>
      </c>
      <c r="W1068" s="1" t="s">
        <v>25</v>
      </c>
      <c r="X1068" s="9">
        <v>1383.01</v>
      </c>
    </row>
    <row r="1069" spans="1:24" x14ac:dyDescent="0.25">
      <c r="A1069" s="4">
        <v>3067</v>
      </c>
      <c r="B1069" s="4" t="str">
        <f>Nikes_Sales_Dataset___Working_file[[#This Row],[Order_ID]]&amp;"_"&amp;TEXT(Nikes_Sales_Dataset___Working_file[[#This Row],[Cleaned Order Date]],"yyyymmdd")</f>
        <v>3067_20240305</v>
      </c>
      <c r="C1069" s="1" t="s">
        <v>35</v>
      </c>
      <c r="D1069" s="1" t="s">
        <v>26</v>
      </c>
      <c r="E1069" s="1" t="s">
        <v>27</v>
      </c>
      <c r="F1069" s="1" t="s">
        <v>46</v>
      </c>
      <c r="G1069" s="1" t="s">
        <v>16</v>
      </c>
      <c r="H1069">
        <v>4</v>
      </c>
      <c r="I1069" s="3">
        <f>IF(ISBLANK(Nikes_Sales_Dataset___Working_file[[#This Row],[Units_Sold]]),IF(Nikes_Sales_Dataset___Working_file[[#This Row],[Profit]]&lt;0,0,1),Nikes_Sales_Dataset___Working_file[[#This Row],[Units_Sold]])</f>
        <v>4</v>
      </c>
      <c r="K1069" s="9">
        <f>IF(ISBLANK(Nikes_Sales_Dataset___Working_file[[#This Row],[MRP]]),MEDIAN(Nikes_Sales_Dataset___Working_file[[#All],[MRP]]),Nikes_Sales_Dataset___Working_file[[#This Row],[MRP]])</f>
        <v>6110.0300000000007</v>
      </c>
      <c r="M1069">
        <f>IF(ISBLANK(Nikes_Sales_Dataset___Working_file[[#This Row],[Discount_Applied]]),0,Nikes_Sales_Dataset___Working_file[[#This Row],[Discount_Applied]])</f>
        <v>0</v>
      </c>
      <c r="N1069" s="9">
        <f>Nikes_Sales_Dataset___Working_file[[#This Row],[MRP Final]]*(1-Nikes_Sales_Dataset___Working_file[[#This Row],[Cleaned Discount]])</f>
        <v>6110.0300000000007</v>
      </c>
      <c r="O1069">
        <v>0</v>
      </c>
      <c r="P1069" s="3">
        <f>Nikes_Sales_Dataset___Working_file[[#This Row],[Sales Price]]*Nikes_Sales_Dataset___Working_file[[#This Row],[Units Sold Filled]]</f>
        <v>24440.120000000003</v>
      </c>
      <c r="Q1069" s="2">
        <v>45356</v>
      </c>
      <c r="R1069" s="7">
        <f>IF(ISBLANK(Nikes_Sales_Dataset___Working_file[[#This Row],[Order_Date]]),"Unknown Date",Nikes_Sales_Dataset___Working_file[[#This Row],[Order_Date]])</f>
        <v>45356</v>
      </c>
      <c r="S1069" s="7" t="str">
        <f>IF(ISNUMBER(Nikes_Sales_Dataset___Working_file[[#This Row],[Cleaned Order Date]]),TEXT(Nikes_Sales_Dataset___Working_file[[#This Row],[Cleaned Order Date]],"mmm"),"Unknown")</f>
        <v>Mar</v>
      </c>
      <c r="T1069" s="7" t="str">
        <f>IF(ISNUMBER(Nikes_Sales_Dataset___Working_file[[#This Row],[Cleaned Order Date]]),TEXT(Nikes_Sales_Dataset___Working_file[[#This Row],[Cleaned Order Date]],"yyyy"),"Unknown")</f>
        <v>2024</v>
      </c>
      <c r="U1069" s="1" t="s">
        <v>22</v>
      </c>
      <c r="V1069" s="1" t="s">
        <v>42</v>
      </c>
      <c r="W1069" s="1" t="s">
        <v>38</v>
      </c>
      <c r="X1069" s="9">
        <v>1939.56</v>
      </c>
    </row>
    <row r="1070" spans="1:24" x14ac:dyDescent="0.25">
      <c r="A1070" s="4">
        <v>3068</v>
      </c>
      <c r="B1070" s="4" t="str">
        <f>Nikes_Sales_Dataset___Working_file[[#This Row],[Order_ID]]&amp;"_"&amp;TEXT(Nikes_Sales_Dataset___Working_file[[#This Row],[Cleaned Order Date]],"yyyymmdd")</f>
        <v>3068_20250525</v>
      </c>
      <c r="C1070" s="1" t="s">
        <v>13</v>
      </c>
      <c r="D1070" s="1" t="s">
        <v>26</v>
      </c>
      <c r="E1070" s="1" t="s">
        <v>60</v>
      </c>
      <c r="F1070" s="1" t="s">
        <v>28</v>
      </c>
      <c r="G1070" s="1" t="s">
        <v>28</v>
      </c>
      <c r="H1070">
        <v>4</v>
      </c>
      <c r="I1070" s="3">
        <f>IF(ISBLANK(Nikes_Sales_Dataset___Working_file[[#This Row],[Units_Sold]]),IF(Nikes_Sales_Dataset___Working_file[[#This Row],[Profit]]&lt;0,0,1),Nikes_Sales_Dataset___Working_file[[#This Row],[Units_Sold]])</f>
        <v>4</v>
      </c>
      <c r="J1070">
        <v>4867.07</v>
      </c>
      <c r="K1070" s="9">
        <f>IF(ISBLANK(Nikes_Sales_Dataset___Working_file[[#This Row],[MRP]]),MEDIAN(Nikes_Sales_Dataset___Working_file[[#All],[MRP]]),Nikes_Sales_Dataset___Working_file[[#This Row],[MRP]])</f>
        <v>4867.07</v>
      </c>
      <c r="L1070">
        <v>1.21</v>
      </c>
      <c r="M1070">
        <f>IF(ISBLANK(Nikes_Sales_Dataset___Working_file[[#This Row],[Discount_Applied]]),0,Nikes_Sales_Dataset___Working_file[[#This Row],[Discount_Applied]])</f>
        <v>1.21</v>
      </c>
      <c r="N1070" s="9">
        <f>Nikes_Sales_Dataset___Working_file[[#This Row],[MRP Final]]*(1-Nikes_Sales_Dataset___Working_file[[#This Row],[Cleaned Discount]])</f>
        <v>-1022.0846999999998</v>
      </c>
      <c r="O1070">
        <v>-4088.34</v>
      </c>
      <c r="P1070" s="3">
        <f>Nikes_Sales_Dataset___Working_file[[#This Row],[Sales Price]]*Nikes_Sales_Dataset___Working_file[[#This Row],[Units Sold Filled]]</f>
        <v>-4088.3387999999991</v>
      </c>
      <c r="Q1070" s="2">
        <v>45802</v>
      </c>
      <c r="R1070" s="7">
        <f>IF(ISBLANK(Nikes_Sales_Dataset___Working_file[[#This Row],[Order_Date]]),"Unknown Date",Nikes_Sales_Dataset___Working_file[[#This Row],[Order_Date]])</f>
        <v>45802</v>
      </c>
      <c r="S1070" s="7" t="str">
        <f>IF(ISNUMBER(Nikes_Sales_Dataset___Working_file[[#This Row],[Cleaned Order Date]]),TEXT(Nikes_Sales_Dataset___Working_file[[#This Row],[Cleaned Order Date]],"mmm"),"Unknown")</f>
        <v>May</v>
      </c>
      <c r="T1070" s="7" t="str">
        <f>IF(ISNUMBER(Nikes_Sales_Dataset___Working_file[[#This Row],[Cleaned Order Date]]),TEXT(Nikes_Sales_Dataset___Working_file[[#This Row],[Cleaned Order Date]],"yyyy"),"Unknown")</f>
        <v>2025</v>
      </c>
      <c r="U1070" s="1" t="s">
        <v>17</v>
      </c>
      <c r="V1070" s="1" t="s">
        <v>33</v>
      </c>
      <c r="W1070" s="1" t="s">
        <v>33</v>
      </c>
      <c r="X1070" s="9">
        <v>2863.56</v>
      </c>
    </row>
    <row r="1071" spans="1:24" x14ac:dyDescent="0.25">
      <c r="A1071" s="4">
        <v>3069</v>
      </c>
      <c r="B1071" s="4" t="str">
        <f>Nikes_Sales_Dataset___Working_file[[#This Row],[Order_ID]]&amp;"_"&amp;TEXT(Nikes_Sales_Dataset___Working_file[[#This Row],[Cleaned Order Date]],"yyyymmdd")</f>
        <v>3069_20250413</v>
      </c>
      <c r="C1071" s="1" t="s">
        <v>35</v>
      </c>
      <c r="D1071" s="1" t="s">
        <v>14</v>
      </c>
      <c r="E1071" s="1" t="s">
        <v>47</v>
      </c>
      <c r="F1071" s="1" t="s">
        <v>28</v>
      </c>
      <c r="G1071" s="1" t="s">
        <v>28</v>
      </c>
      <c r="H1071">
        <v>1</v>
      </c>
      <c r="I1071" s="3">
        <f>IF(ISBLANK(Nikes_Sales_Dataset___Working_file[[#This Row],[Units_Sold]]),IF(Nikes_Sales_Dataset___Working_file[[#This Row],[Profit]]&lt;0,0,1),Nikes_Sales_Dataset___Working_file[[#This Row],[Units_Sold]])</f>
        <v>1</v>
      </c>
      <c r="K1071" s="9">
        <f>IF(ISBLANK(Nikes_Sales_Dataset___Working_file[[#This Row],[MRP]]),MEDIAN(Nikes_Sales_Dataset___Working_file[[#All],[MRP]]),Nikes_Sales_Dataset___Working_file[[#This Row],[MRP]])</f>
        <v>6110.0300000000007</v>
      </c>
      <c r="L1071">
        <v>1.23</v>
      </c>
      <c r="M1071">
        <f>IF(ISBLANK(Nikes_Sales_Dataset___Working_file[[#This Row],[Discount_Applied]]),0,Nikes_Sales_Dataset___Working_file[[#This Row],[Discount_Applied]])</f>
        <v>1.23</v>
      </c>
      <c r="N1071" s="9">
        <f>Nikes_Sales_Dataset___Working_file[[#This Row],[MRP Final]]*(1-Nikes_Sales_Dataset___Working_file[[#This Row],[Cleaned Discount]])</f>
        <v>-1405.3069</v>
      </c>
      <c r="O1071">
        <v>0</v>
      </c>
      <c r="P1071" s="3">
        <f>Nikes_Sales_Dataset___Working_file[[#This Row],[Sales Price]]*Nikes_Sales_Dataset___Working_file[[#This Row],[Units Sold Filled]]</f>
        <v>-1405.3069</v>
      </c>
      <c r="Q1071" s="2">
        <v>45760</v>
      </c>
      <c r="R1071" s="7">
        <f>IF(ISBLANK(Nikes_Sales_Dataset___Working_file[[#This Row],[Order_Date]]),"Unknown Date",Nikes_Sales_Dataset___Working_file[[#This Row],[Order_Date]])</f>
        <v>45760</v>
      </c>
      <c r="S1071" s="7" t="str">
        <f>IF(ISNUMBER(Nikes_Sales_Dataset___Working_file[[#This Row],[Cleaned Order Date]]),TEXT(Nikes_Sales_Dataset___Working_file[[#This Row],[Cleaned Order Date]],"mmm"),"Unknown")</f>
        <v>Apr</v>
      </c>
      <c r="T1071" s="7" t="str">
        <f>IF(ISNUMBER(Nikes_Sales_Dataset___Working_file[[#This Row],[Cleaned Order Date]]),TEXT(Nikes_Sales_Dataset___Working_file[[#This Row],[Cleaned Order Date]],"yyyy"),"Unknown")</f>
        <v>2025</v>
      </c>
      <c r="U1071" s="1" t="s">
        <v>17</v>
      </c>
      <c r="V1071" s="1" t="s">
        <v>23</v>
      </c>
      <c r="W1071" s="1" t="s">
        <v>38</v>
      </c>
      <c r="X1071" s="9">
        <v>-6.91</v>
      </c>
    </row>
    <row r="1072" spans="1:24" x14ac:dyDescent="0.25">
      <c r="A1072" s="4">
        <v>3070</v>
      </c>
      <c r="B1072" s="4" t="str">
        <f>Nikes_Sales_Dataset___Working_file[[#This Row],[Order_ID]]&amp;"_"&amp;TEXT(Nikes_Sales_Dataset___Working_file[[#This Row],[Cleaned Order Date]],"yyyymmdd")</f>
        <v>3070_Unknown Date</v>
      </c>
      <c r="C1072" s="1" t="s">
        <v>19</v>
      </c>
      <c r="D1072" s="1" t="s">
        <v>30</v>
      </c>
      <c r="E1072" s="1" t="s">
        <v>48</v>
      </c>
      <c r="F1072" s="1" t="s">
        <v>16</v>
      </c>
      <c r="G1072" s="1" t="s">
        <v>16</v>
      </c>
      <c r="I1072" s="3">
        <f>IF(ISBLANK(Nikes_Sales_Dataset___Working_file[[#This Row],[Units_Sold]]),IF(Nikes_Sales_Dataset___Working_file[[#This Row],[Profit]]&lt;0,0,1),Nikes_Sales_Dataset___Working_file[[#This Row],[Units_Sold]])</f>
        <v>1</v>
      </c>
      <c r="J1072">
        <v>6737.19</v>
      </c>
      <c r="K1072" s="9">
        <f>IF(ISBLANK(Nikes_Sales_Dataset___Working_file[[#This Row],[MRP]]),MEDIAN(Nikes_Sales_Dataset___Working_file[[#All],[MRP]]),Nikes_Sales_Dataset___Working_file[[#This Row],[MRP]])</f>
        <v>6737.19</v>
      </c>
      <c r="L1072">
        <v>1.02</v>
      </c>
      <c r="M1072">
        <f>IF(ISBLANK(Nikes_Sales_Dataset___Working_file[[#This Row],[Discount_Applied]]),0,Nikes_Sales_Dataset___Working_file[[#This Row],[Discount_Applied]])</f>
        <v>1.02</v>
      </c>
      <c r="N1072" s="9">
        <f>Nikes_Sales_Dataset___Working_file[[#This Row],[MRP Final]]*(1-Nikes_Sales_Dataset___Working_file[[#This Row],[Cleaned Discount]])</f>
        <v>-134.74380000000011</v>
      </c>
      <c r="O1072">
        <v>0</v>
      </c>
      <c r="P1072" s="3">
        <f>Nikes_Sales_Dataset___Working_file[[#This Row],[Sales Price]]*Nikes_Sales_Dataset___Working_file[[#This Row],[Units Sold Filled]]</f>
        <v>-134.74380000000011</v>
      </c>
      <c r="Q1072" s="2"/>
      <c r="R1072" s="7" t="str">
        <f>IF(ISBLANK(Nikes_Sales_Dataset___Working_file[[#This Row],[Order_Date]]),"Unknown Date",Nikes_Sales_Dataset___Working_file[[#This Row],[Order_Date]])</f>
        <v>Unknown Date</v>
      </c>
      <c r="S1072" s="7" t="str">
        <f>IF(ISNUMBER(Nikes_Sales_Dataset___Working_file[[#This Row],[Cleaned Order Date]]),TEXT(Nikes_Sales_Dataset___Working_file[[#This Row],[Cleaned Order Date]],"mmm"),"Unknown")</f>
        <v>Unknown</v>
      </c>
      <c r="T1072" s="7" t="str">
        <f>IF(ISNUMBER(Nikes_Sales_Dataset___Working_file[[#This Row],[Cleaned Order Date]]),TEXT(Nikes_Sales_Dataset___Working_file[[#This Row],[Cleaned Order Date]],"yyyy"),"Unknown")</f>
        <v>Unknown</v>
      </c>
      <c r="U1072" s="1" t="s">
        <v>17</v>
      </c>
      <c r="V1072" s="1" t="s">
        <v>23</v>
      </c>
      <c r="W1072" s="1" t="s">
        <v>38</v>
      </c>
      <c r="X1072" s="9">
        <v>2150.16</v>
      </c>
    </row>
    <row r="1073" spans="1:24" x14ac:dyDescent="0.25">
      <c r="A1073" s="4">
        <v>3071</v>
      </c>
      <c r="B1073" s="4" t="str">
        <f>Nikes_Sales_Dataset___Working_file[[#This Row],[Order_ID]]&amp;"_"&amp;TEXT(Nikes_Sales_Dataset___Working_file[[#This Row],[Cleaned Order Date]],"yyyymmdd")</f>
        <v>3071_20231021</v>
      </c>
      <c r="C1073" s="1" t="s">
        <v>19</v>
      </c>
      <c r="D1073" s="1" t="s">
        <v>30</v>
      </c>
      <c r="E1073" s="1" t="s">
        <v>48</v>
      </c>
      <c r="F1073" s="1" t="s">
        <v>41</v>
      </c>
      <c r="G1073" s="1" t="s">
        <v>16</v>
      </c>
      <c r="I1073" s="3">
        <f>IF(ISBLANK(Nikes_Sales_Dataset___Working_file[[#This Row],[Units_Sold]]),IF(Nikes_Sales_Dataset___Working_file[[#This Row],[Profit]]&lt;0,0,1),Nikes_Sales_Dataset___Working_file[[#This Row],[Units_Sold]])</f>
        <v>0</v>
      </c>
      <c r="J1073">
        <v>5081.53</v>
      </c>
      <c r="K1073" s="9">
        <f>IF(ISBLANK(Nikes_Sales_Dataset___Working_file[[#This Row],[MRP]]),MEDIAN(Nikes_Sales_Dataset___Working_file[[#All],[MRP]]),Nikes_Sales_Dataset___Working_file[[#This Row],[MRP]])</f>
        <v>5081.53</v>
      </c>
      <c r="M1073">
        <f>IF(ISBLANK(Nikes_Sales_Dataset___Working_file[[#This Row],[Discount_Applied]]),0,Nikes_Sales_Dataset___Working_file[[#This Row],[Discount_Applied]])</f>
        <v>0</v>
      </c>
      <c r="N1073" s="9">
        <f>Nikes_Sales_Dataset___Working_file[[#This Row],[MRP Final]]*(1-Nikes_Sales_Dataset___Working_file[[#This Row],[Cleaned Discount]])</f>
        <v>5081.53</v>
      </c>
      <c r="O1073">
        <v>0</v>
      </c>
      <c r="P1073" s="3">
        <f>Nikes_Sales_Dataset___Working_file[[#This Row],[Sales Price]]*Nikes_Sales_Dataset___Working_file[[#This Row],[Units Sold Filled]]</f>
        <v>0</v>
      </c>
      <c r="Q1073" s="2">
        <v>45220</v>
      </c>
      <c r="R1073" s="7">
        <f>IF(ISBLANK(Nikes_Sales_Dataset___Working_file[[#This Row],[Order_Date]]),"Unknown Date",Nikes_Sales_Dataset___Working_file[[#This Row],[Order_Date]])</f>
        <v>45220</v>
      </c>
      <c r="S1073" s="7" t="str">
        <f>IF(ISNUMBER(Nikes_Sales_Dataset___Working_file[[#This Row],[Cleaned Order Date]]),TEXT(Nikes_Sales_Dataset___Working_file[[#This Row],[Cleaned Order Date]],"mmm"),"Unknown")</f>
        <v>Oct</v>
      </c>
      <c r="T1073" s="7" t="str">
        <f>IF(ISNUMBER(Nikes_Sales_Dataset___Working_file[[#This Row],[Cleaned Order Date]]),TEXT(Nikes_Sales_Dataset___Working_file[[#This Row],[Cleaned Order Date]],"yyyy"),"Unknown")</f>
        <v>2023</v>
      </c>
      <c r="U1073" s="1" t="s">
        <v>17</v>
      </c>
      <c r="V1073" s="1" t="s">
        <v>25</v>
      </c>
      <c r="W1073" s="1" t="s">
        <v>25</v>
      </c>
      <c r="X1073" s="9">
        <v>-663.86</v>
      </c>
    </row>
    <row r="1074" spans="1:24" x14ac:dyDescent="0.25">
      <c r="A1074" s="4">
        <v>3072</v>
      </c>
      <c r="B1074" s="4" t="str">
        <f>Nikes_Sales_Dataset___Working_file[[#This Row],[Order_ID]]&amp;"_"&amp;TEXT(Nikes_Sales_Dataset___Working_file[[#This Row],[Cleaned Order Date]],"yyyymmdd")</f>
        <v>3072_20240826</v>
      </c>
      <c r="C1074" s="1" t="s">
        <v>35</v>
      </c>
      <c r="D1074" s="1" t="s">
        <v>14</v>
      </c>
      <c r="E1074" s="1" t="s">
        <v>34</v>
      </c>
      <c r="F1074" s="1" t="s">
        <v>46</v>
      </c>
      <c r="G1074" s="1" t="s">
        <v>16</v>
      </c>
      <c r="I1074" s="3">
        <f>IF(ISBLANK(Nikes_Sales_Dataset___Working_file[[#This Row],[Units_Sold]]),IF(Nikes_Sales_Dataset___Working_file[[#This Row],[Profit]]&lt;0,0,1),Nikes_Sales_Dataset___Working_file[[#This Row],[Units_Sold]])</f>
        <v>1</v>
      </c>
      <c r="K1074" s="9">
        <f>IF(ISBLANK(Nikes_Sales_Dataset___Working_file[[#This Row],[MRP]]),MEDIAN(Nikes_Sales_Dataset___Working_file[[#All],[MRP]]),Nikes_Sales_Dataset___Working_file[[#This Row],[MRP]])</f>
        <v>6110.0300000000007</v>
      </c>
      <c r="M1074">
        <f>IF(ISBLANK(Nikes_Sales_Dataset___Working_file[[#This Row],[Discount_Applied]]),0,Nikes_Sales_Dataset___Working_file[[#This Row],[Discount_Applied]])</f>
        <v>0</v>
      </c>
      <c r="N1074" s="9">
        <f>Nikes_Sales_Dataset___Working_file[[#This Row],[MRP Final]]*(1-Nikes_Sales_Dataset___Working_file[[#This Row],[Cleaned Discount]])</f>
        <v>6110.0300000000007</v>
      </c>
      <c r="O1074">
        <v>0</v>
      </c>
      <c r="P1074" s="3">
        <f>Nikes_Sales_Dataset___Working_file[[#This Row],[Sales Price]]*Nikes_Sales_Dataset___Working_file[[#This Row],[Units Sold Filled]]</f>
        <v>6110.0300000000007</v>
      </c>
      <c r="Q1074" s="2">
        <v>45530</v>
      </c>
      <c r="R1074" s="7">
        <f>IF(ISBLANK(Nikes_Sales_Dataset___Working_file[[#This Row],[Order_Date]]),"Unknown Date",Nikes_Sales_Dataset___Working_file[[#This Row],[Order_Date]])</f>
        <v>45530</v>
      </c>
      <c r="S1074" s="7" t="str">
        <f>IF(ISNUMBER(Nikes_Sales_Dataset___Working_file[[#This Row],[Cleaned Order Date]]),TEXT(Nikes_Sales_Dataset___Working_file[[#This Row],[Cleaned Order Date]],"mmm"),"Unknown")</f>
        <v>Aug</v>
      </c>
      <c r="T1074" s="7" t="str">
        <f>IF(ISNUMBER(Nikes_Sales_Dataset___Working_file[[#This Row],[Cleaned Order Date]]),TEXT(Nikes_Sales_Dataset___Working_file[[#This Row],[Cleaned Order Date]],"yyyy"),"Unknown")</f>
        <v>2024</v>
      </c>
      <c r="U1074" s="1" t="s">
        <v>22</v>
      </c>
      <c r="V1074" s="1" t="s">
        <v>25</v>
      </c>
      <c r="W1074" s="1" t="s">
        <v>25</v>
      </c>
      <c r="X1074" s="9">
        <v>2621.5</v>
      </c>
    </row>
    <row r="1075" spans="1:24" x14ac:dyDescent="0.25">
      <c r="A1075" s="4">
        <v>3073</v>
      </c>
      <c r="B1075" s="4" t="str">
        <f>Nikes_Sales_Dataset___Working_file[[#This Row],[Order_ID]]&amp;"_"&amp;TEXT(Nikes_Sales_Dataset___Working_file[[#This Row],[Cleaned Order Date]],"yyyymmdd")</f>
        <v>3073_20250614</v>
      </c>
      <c r="C1075" s="1" t="s">
        <v>35</v>
      </c>
      <c r="D1075" s="1" t="s">
        <v>14</v>
      </c>
      <c r="E1075" s="1" t="s">
        <v>54</v>
      </c>
      <c r="F1075" s="1" t="s">
        <v>41</v>
      </c>
      <c r="G1075" s="1" t="s">
        <v>16</v>
      </c>
      <c r="I1075" s="3">
        <f>IF(ISBLANK(Nikes_Sales_Dataset___Working_file[[#This Row],[Units_Sold]]),IF(Nikes_Sales_Dataset___Working_file[[#This Row],[Profit]]&lt;0,0,1),Nikes_Sales_Dataset___Working_file[[#This Row],[Units_Sold]])</f>
        <v>1</v>
      </c>
      <c r="K1075" s="9">
        <f>IF(ISBLANK(Nikes_Sales_Dataset___Working_file[[#This Row],[MRP]]),MEDIAN(Nikes_Sales_Dataset___Working_file[[#All],[MRP]]),Nikes_Sales_Dataset___Working_file[[#This Row],[MRP]])</f>
        <v>6110.0300000000007</v>
      </c>
      <c r="M1075">
        <f>IF(ISBLANK(Nikes_Sales_Dataset___Working_file[[#This Row],[Discount_Applied]]),0,Nikes_Sales_Dataset___Working_file[[#This Row],[Discount_Applied]])</f>
        <v>0</v>
      </c>
      <c r="N1075" s="9">
        <f>Nikes_Sales_Dataset___Working_file[[#This Row],[MRP Final]]*(1-Nikes_Sales_Dataset___Working_file[[#This Row],[Cleaned Discount]])</f>
        <v>6110.0300000000007</v>
      </c>
      <c r="O1075">
        <v>0</v>
      </c>
      <c r="P1075" s="3">
        <f>Nikes_Sales_Dataset___Working_file[[#This Row],[Sales Price]]*Nikes_Sales_Dataset___Working_file[[#This Row],[Units Sold Filled]]</f>
        <v>6110.0300000000007</v>
      </c>
      <c r="Q1075" s="2">
        <v>45822</v>
      </c>
      <c r="R1075" s="7">
        <f>IF(ISBLANK(Nikes_Sales_Dataset___Working_file[[#This Row],[Order_Date]]),"Unknown Date",Nikes_Sales_Dataset___Working_file[[#This Row],[Order_Date]])</f>
        <v>45822</v>
      </c>
      <c r="S1075" s="7" t="str">
        <f>IF(ISNUMBER(Nikes_Sales_Dataset___Working_file[[#This Row],[Cleaned Order Date]]),TEXT(Nikes_Sales_Dataset___Working_file[[#This Row],[Cleaned Order Date]],"mmm"),"Unknown")</f>
        <v>Jun</v>
      </c>
      <c r="T1075" s="7" t="str">
        <f>IF(ISNUMBER(Nikes_Sales_Dataset___Working_file[[#This Row],[Cleaned Order Date]]),TEXT(Nikes_Sales_Dataset___Working_file[[#This Row],[Cleaned Order Date]],"yyyy"),"Unknown")</f>
        <v>2025</v>
      </c>
      <c r="U1075" s="1" t="s">
        <v>22</v>
      </c>
      <c r="V1075" s="1" t="s">
        <v>25</v>
      </c>
      <c r="W1075" s="1" t="s">
        <v>25</v>
      </c>
      <c r="X1075" s="9">
        <v>1992.12</v>
      </c>
    </row>
    <row r="1076" spans="1:24" x14ac:dyDescent="0.25">
      <c r="A1076" s="4">
        <v>3074</v>
      </c>
      <c r="B1076" s="4" t="str">
        <f>Nikes_Sales_Dataset___Working_file[[#This Row],[Order_ID]]&amp;"_"&amp;TEXT(Nikes_Sales_Dataset___Working_file[[#This Row],[Cleaned Order Date]],"yyyymmdd")</f>
        <v>3074_Unknown Date</v>
      </c>
      <c r="C1076" s="1" t="s">
        <v>19</v>
      </c>
      <c r="D1076" s="1" t="s">
        <v>30</v>
      </c>
      <c r="E1076" s="1" t="s">
        <v>50</v>
      </c>
      <c r="F1076" s="1" t="s">
        <v>16</v>
      </c>
      <c r="G1076" s="1" t="s">
        <v>16</v>
      </c>
      <c r="I1076" s="3">
        <f>IF(ISBLANK(Nikes_Sales_Dataset___Working_file[[#This Row],[Units_Sold]]),IF(Nikes_Sales_Dataset___Working_file[[#This Row],[Profit]]&lt;0,0,1),Nikes_Sales_Dataset___Working_file[[#This Row],[Units_Sold]])</f>
        <v>1</v>
      </c>
      <c r="K1076" s="9">
        <f>IF(ISBLANK(Nikes_Sales_Dataset___Working_file[[#This Row],[MRP]]),MEDIAN(Nikes_Sales_Dataset___Working_file[[#All],[MRP]]),Nikes_Sales_Dataset___Working_file[[#This Row],[MRP]])</f>
        <v>6110.0300000000007</v>
      </c>
      <c r="M1076">
        <f>IF(ISBLANK(Nikes_Sales_Dataset___Working_file[[#This Row],[Discount_Applied]]),0,Nikes_Sales_Dataset___Working_file[[#This Row],[Discount_Applied]])</f>
        <v>0</v>
      </c>
      <c r="N1076" s="9">
        <f>Nikes_Sales_Dataset___Working_file[[#This Row],[MRP Final]]*(1-Nikes_Sales_Dataset___Working_file[[#This Row],[Cleaned Discount]])</f>
        <v>6110.0300000000007</v>
      </c>
      <c r="O1076">
        <v>0</v>
      </c>
      <c r="P1076" s="3">
        <f>Nikes_Sales_Dataset___Working_file[[#This Row],[Sales Price]]*Nikes_Sales_Dataset___Working_file[[#This Row],[Units Sold Filled]]</f>
        <v>6110.0300000000007</v>
      </c>
      <c r="Q1076" s="2"/>
      <c r="R1076" s="7" t="str">
        <f>IF(ISBLANK(Nikes_Sales_Dataset___Working_file[[#This Row],[Order_Date]]),"Unknown Date",Nikes_Sales_Dataset___Working_file[[#This Row],[Order_Date]])</f>
        <v>Unknown Date</v>
      </c>
      <c r="S1076" s="7" t="str">
        <f>IF(ISNUMBER(Nikes_Sales_Dataset___Working_file[[#This Row],[Cleaned Order Date]]),TEXT(Nikes_Sales_Dataset___Working_file[[#This Row],[Cleaned Order Date]],"mmm"),"Unknown")</f>
        <v>Unknown</v>
      </c>
      <c r="T1076" s="7" t="str">
        <f>IF(ISNUMBER(Nikes_Sales_Dataset___Working_file[[#This Row],[Cleaned Order Date]]),TEXT(Nikes_Sales_Dataset___Working_file[[#This Row],[Cleaned Order Date]],"yyyy"),"Unknown")</f>
        <v>Unknown</v>
      </c>
      <c r="U1076" s="1" t="s">
        <v>17</v>
      </c>
      <c r="V1076" s="1" t="s">
        <v>23</v>
      </c>
      <c r="W1076" s="1" t="s">
        <v>38</v>
      </c>
      <c r="X1076" s="9">
        <v>1216.3399999999999</v>
      </c>
    </row>
    <row r="1077" spans="1:24" x14ac:dyDescent="0.25">
      <c r="A1077" s="4">
        <v>3075</v>
      </c>
      <c r="B1077" s="4" t="str">
        <f>Nikes_Sales_Dataset___Working_file[[#This Row],[Order_ID]]&amp;"_"&amp;TEXT(Nikes_Sales_Dataset___Working_file[[#This Row],[Cleaned Order Date]],"yyyymmdd")</f>
        <v>3075_20250528</v>
      </c>
      <c r="C1077" s="1" t="s">
        <v>13</v>
      </c>
      <c r="D1077" s="1" t="s">
        <v>20</v>
      </c>
      <c r="E1077" s="1" t="s">
        <v>24</v>
      </c>
      <c r="F1077" s="1" t="s">
        <v>28</v>
      </c>
      <c r="G1077" s="1" t="s">
        <v>28</v>
      </c>
      <c r="I1077" s="3">
        <f>IF(ISBLANK(Nikes_Sales_Dataset___Working_file[[#This Row],[Units_Sold]]),IF(Nikes_Sales_Dataset___Working_file[[#This Row],[Profit]]&lt;0,0,1),Nikes_Sales_Dataset___Working_file[[#This Row],[Units_Sold]])</f>
        <v>1</v>
      </c>
      <c r="K1077" s="9">
        <f>IF(ISBLANK(Nikes_Sales_Dataset___Working_file[[#This Row],[MRP]]),MEDIAN(Nikes_Sales_Dataset___Working_file[[#All],[MRP]]),Nikes_Sales_Dataset___Working_file[[#This Row],[MRP]])</f>
        <v>6110.0300000000007</v>
      </c>
      <c r="L1077">
        <v>0.91</v>
      </c>
      <c r="M1077">
        <f>IF(ISBLANK(Nikes_Sales_Dataset___Working_file[[#This Row],[Discount_Applied]]),0,Nikes_Sales_Dataset___Working_file[[#This Row],[Discount_Applied]])</f>
        <v>0.91</v>
      </c>
      <c r="N1077" s="9">
        <f>Nikes_Sales_Dataset___Working_file[[#This Row],[MRP Final]]*(1-Nikes_Sales_Dataset___Working_file[[#This Row],[Cleaned Discount]])</f>
        <v>549.90269999999987</v>
      </c>
      <c r="O1077">
        <v>0</v>
      </c>
      <c r="P1077" s="3">
        <f>Nikes_Sales_Dataset___Working_file[[#This Row],[Sales Price]]*Nikes_Sales_Dataset___Working_file[[#This Row],[Units Sold Filled]]</f>
        <v>549.90269999999987</v>
      </c>
      <c r="Q1077" s="2">
        <v>45805</v>
      </c>
      <c r="R1077" s="7">
        <f>IF(ISBLANK(Nikes_Sales_Dataset___Working_file[[#This Row],[Order_Date]]),"Unknown Date",Nikes_Sales_Dataset___Working_file[[#This Row],[Order_Date]])</f>
        <v>45805</v>
      </c>
      <c r="S1077" s="7" t="str">
        <f>IF(ISNUMBER(Nikes_Sales_Dataset___Working_file[[#This Row],[Cleaned Order Date]]),TEXT(Nikes_Sales_Dataset___Working_file[[#This Row],[Cleaned Order Date]],"mmm"),"Unknown")</f>
        <v>May</v>
      </c>
      <c r="T1077" s="7" t="str">
        <f>IF(ISNUMBER(Nikes_Sales_Dataset___Working_file[[#This Row],[Cleaned Order Date]]),TEXT(Nikes_Sales_Dataset___Working_file[[#This Row],[Cleaned Order Date]],"yyyy"),"Unknown")</f>
        <v>2025</v>
      </c>
      <c r="U1077" s="1" t="s">
        <v>22</v>
      </c>
      <c r="V1077" s="1" t="s">
        <v>25</v>
      </c>
      <c r="W1077" s="1" t="s">
        <v>25</v>
      </c>
      <c r="X1077" s="9">
        <v>3594.94</v>
      </c>
    </row>
    <row r="1078" spans="1:24" x14ac:dyDescent="0.25">
      <c r="A1078" s="4">
        <v>2044</v>
      </c>
      <c r="B1078" s="4" t="str">
        <f>Nikes_Sales_Dataset___Working_file[[#This Row],[Order_ID]]&amp;"_"&amp;TEXT(Nikes_Sales_Dataset___Working_file[[#This Row],[Cleaned Order Date]],"yyyymmdd")</f>
        <v>2044_Unknown Date</v>
      </c>
      <c r="C1078" s="1" t="s">
        <v>13</v>
      </c>
      <c r="D1078" s="1" t="s">
        <v>26</v>
      </c>
      <c r="E1078" s="1" t="s">
        <v>27</v>
      </c>
      <c r="F1078" s="1" t="s">
        <v>46</v>
      </c>
      <c r="G1078" s="1" t="s">
        <v>16</v>
      </c>
      <c r="I1078" s="3">
        <f>IF(ISBLANK(Nikes_Sales_Dataset___Working_file[[#This Row],[Units_Sold]]),IF(Nikes_Sales_Dataset___Working_file[[#This Row],[Profit]]&lt;0,0,1),Nikes_Sales_Dataset___Working_file[[#This Row],[Units_Sold]])</f>
        <v>1</v>
      </c>
      <c r="J1078">
        <v>4032.43</v>
      </c>
      <c r="K1078" s="9">
        <f>IF(ISBLANK(Nikes_Sales_Dataset___Working_file[[#This Row],[MRP]]),MEDIAN(Nikes_Sales_Dataset___Working_file[[#All],[MRP]]),Nikes_Sales_Dataset___Working_file[[#This Row],[MRP]])</f>
        <v>4032.43</v>
      </c>
      <c r="M1078">
        <f>IF(ISBLANK(Nikes_Sales_Dataset___Working_file[[#This Row],[Discount_Applied]]),0,Nikes_Sales_Dataset___Working_file[[#This Row],[Discount_Applied]])</f>
        <v>0</v>
      </c>
      <c r="N1078" s="9">
        <f>Nikes_Sales_Dataset___Working_file[[#This Row],[MRP Final]]*(1-Nikes_Sales_Dataset___Working_file[[#This Row],[Cleaned Discount]])</f>
        <v>4032.43</v>
      </c>
      <c r="O1078">
        <v>0</v>
      </c>
      <c r="P1078" s="3">
        <f>Nikes_Sales_Dataset___Working_file[[#This Row],[Sales Price]]*Nikes_Sales_Dataset___Working_file[[#This Row],[Units Sold Filled]]</f>
        <v>4032.43</v>
      </c>
      <c r="Q1078" s="2"/>
      <c r="R1078" s="7" t="str">
        <f>IF(ISBLANK(Nikes_Sales_Dataset___Working_file[[#This Row],[Order_Date]]),"Unknown Date",Nikes_Sales_Dataset___Working_file[[#This Row],[Order_Date]])</f>
        <v>Unknown Date</v>
      </c>
      <c r="S1078" s="7" t="str">
        <f>IF(ISNUMBER(Nikes_Sales_Dataset___Working_file[[#This Row],[Cleaned Order Date]]),TEXT(Nikes_Sales_Dataset___Working_file[[#This Row],[Cleaned Order Date]],"mmm"),"Unknown")</f>
        <v>Unknown</v>
      </c>
      <c r="T1078" s="7" t="str">
        <f>IF(ISNUMBER(Nikes_Sales_Dataset___Working_file[[#This Row],[Cleaned Order Date]]),TEXT(Nikes_Sales_Dataset___Working_file[[#This Row],[Cleaned Order Date]],"yyyy"),"Unknown")</f>
        <v>Unknown</v>
      </c>
      <c r="U1078" s="1" t="s">
        <v>17</v>
      </c>
      <c r="V1078" s="1" t="s">
        <v>23</v>
      </c>
      <c r="W1078" s="1" t="s">
        <v>38</v>
      </c>
      <c r="X1078" s="9">
        <v>2059.4</v>
      </c>
    </row>
    <row r="1079" spans="1:24" x14ac:dyDescent="0.25">
      <c r="A1079" s="4">
        <v>3077</v>
      </c>
      <c r="B1079" s="4" t="str">
        <f>Nikes_Sales_Dataset___Working_file[[#This Row],[Order_ID]]&amp;"_"&amp;TEXT(Nikes_Sales_Dataset___Working_file[[#This Row],[Cleaned Order Date]],"yyyymmdd")</f>
        <v>3077_Unknown Date</v>
      </c>
      <c r="C1079" s="1" t="s">
        <v>35</v>
      </c>
      <c r="D1079" s="1" t="s">
        <v>26</v>
      </c>
      <c r="E1079" s="1" t="s">
        <v>58</v>
      </c>
      <c r="F1079" s="1" t="s">
        <v>32</v>
      </c>
      <c r="G1079" s="1" t="s">
        <v>32</v>
      </c>
      <c r="I1079" s="3">
        <f>IF(ISBLANK(Nikes_Sales_Dataset___Working_file[[#This Row],[Units_Sold]]),IF(Nikes_Sales_Dataset___Working_file[[#This Row],[Profit]]&lt;0,0,1),Nikes_Sales_Dataset___Working_file[[#This Row],[Units_Sold]])</f>
        <v>1</v>
      </c>
      <c r="K1079" s="9">
        <f>IF(ISBLANK(Nikes_Sales_Dataset___Working_file[[#This Row],[MRP]]),MEDIAN(Nikes_Sales_Dataset___Working_file[[#All],[MRP]]),Nikes_Sales_Dataset___Working_file[[#This Row],[MRP]])</f>
        <v>6110.0300000000007</v>
      </c>
      <c r="L1079">
        <v>0.46</v>
      </c>
      <c r="M1079">
        <f>IF(ISBLANK(Nikes_Sales_Dataset___Working_file[[#This Row],[Discount_Applied]]),0,Nikes_Sales_Dataset___Working_file[[#This Row],[Discount_Applied]])</f>
        <v>0.46</v>
      </c>
      <c r="N1079" s="9">
        <f>Nikes_Sales_Dataset___Working_file[[#This Row],[MRP Final]]*(1-Nikes_Sales_Dataset___Working_file[[#This Row],[Cleaned Discount]])</f>
        <v>3299.4162000000006</v>
      </c>
      <c r="O1079">
        <v>0</v>
      </c>
      <c r="P1079" s="3">
        <f>Nikes_Sales_Dataset___Working_file[[#This Row],[Sales Price]]*Nikes_Sales_Dataset___Working_file[[#This Row],[Units Sold Filled]]</f>
        <v>3299.4162000000006</v>
      </c>
      <c r="Q1079" s="2"/>
      <c r="R1079" s="7" t="str">
        <f>IF(ISBLANK(Nikes_Sales_Dataset___Working_file[[#This Row],[Order_Date]]),"Unknown Date",Nikes_Sales_Dataset___Working_file[[#This Row],[Order_Date]])</f>
        <v>Unknown Date</v>
      </c>
      <c r="S1079" s="7" t="str">
        <f>IF(ISNUMBER(Nikes_Sales_Dataset___Working_file[[#This Row],[Cleaned Order Date]]),TEXT(Nikes_Sales_Dataset___Working_file[[#This Row],[Cleaned Order Date]],"mmm"),"Unknown")</f>
        <v>Unknown</v>
      </c>
      <c r="T1079" s="7" t="str">
        <f>IF(ISNUMBER(Nikes_Sales_Dataset___Working_file[[#This Row],[Cleaned Order Date]]),TEXT(Nikes_Sales_Dataset___Working_file[[#This Row],[Cleaned Order Date]],"yyyy"),"Unknown")</f>
        <v>Unknown</v>
      </c>
      <c r="U1079" s="1" t="s">
        <v>17</v>
      </c>
      <c r="V1079" s="1" t="s">
        <v>29</v>
      </c>
      <c r="W1079" s="1" t="s">
        <v>29</v>
      </c>
      <c r="X1079" s="9">
        <v>3700.77</v>
      </c>
    </row>
    <row r="1080" spans="1:24" x14ac:dyDescent="0.25">
      <c r="A1080" s="4">
        <v>3078</v>
      </c>
      <c r="B1080" s="4" t="str">
        <f>Nikes_Sales_Dataset___Working_file[[#This Row],[Order_ID]]&amp;"_"&amp;TEXT(Nikes_Sales_Dataset___Working_file[[#This Row],[Cleaned Order Date]],"yyyymmdd")</f>
        <v>3078_20240914</v>
      </c>
      <c r="C1080" s="1" t="s">
        <v>35</v>
      </c>
      <c r="D1080" s="1" t="s">
        <v>30</v>
      </c>
      <c r="E1080" s="1" t="s">
        <v>50</v>
      </c>
      <c r="F1080" s="1" t="s">
        <v>16</v>
      </c>
      <c r="G1080" s="1" t="s">
        <v>16</v>
      </c>
      <c r="H1080">
        <v>1</v>
      </c>
      <c r="I1080" s="3">
        <f>IF(ISBLANK(Nikes_Sales_Dataset___Working_file[[#This Row],[Units_Sold]]),IF(Nikes_Sales_Dataset___Working_file[[#This Row],[Profit]]&lt;0,0,1),Nikes_Sales_Dataset___Working_file[[#This Row],[Units_Sold]])</f>
        <v>1</v>
      </c>
      <c r="J1080">
        <v>2555.1799999999998</v>
      </c>
      <c r="K1080" s="9">
        <f>IF(ISBLANK(Nikes_Sales_Dataset___Working_file[[#This Row],[MRP]]),MEDIAN(Nikes_Sales_Dataset___Working_file[[#All],[MRP]]),Nikes_Sales_Dataset___Working_file[[#This Row],[MRP]])</f>
        <v>2555.1799999999998</v>
      </c>
      <c r="M1080">
        <f>IF(ISBLANK(Nikes_Sales_Dataset___Working_file[[#This Row],[Discount_Applied]]),0,Nikes_Sales_Dataset___Working_file[[#This Row],[Discount_Applied]])</f>
        <v>0</v>
      </c>
      <c r="N1080" s="9">
        <f>Nikes_Sales_Dataset___Working_file[[#This Row],[MRP Final]]*(1-Nikes_Sales_Dataset___Working_file[[#This Row],[Cleaned Discount]])</f>
        <v>2555.1799999999998</v>
      </c>
      <c r="O1080">
        <v>0</v>
      </c>
      <c r="P1080" s="3">
        <f>Nikes_Sales_Dataset___Working_file[[#This Row],[Sales Price]]*Nikes_Sales_Dataset___Working_file[[#This Row],[Units Sold Filled]]</f>
        <v>2555.1799999999998</v>
      </c>
      <c r="Q1080" s="2">
        <v>45549</v>
      </c>
      <c r="R1080" s="7">
        <f>IF(ISBLANK(Nikes_Sales_Dataset___Working_file[[#This Row],[Order_Date]]),"Unknown Date",Nikes_Sales_Dataset___Working_file[[#This Row],[Order_Date]])</f>
        <v>45549</v>
      </c>
      <c r="S1080" s="7" t="str">
        <f>IF(ISNUMBER(Nikes_Sales_Dataset___Working_file[[#This Row],[Cleaned Order Date]]),TEXT(Nikes_Sales_Dataset___Working_file[[#This Row],[Cleaned Order Date]],"mmm"),"Unknown")</f>
        <v>Sep</v>
      </c>
      <c r="T1080" s="7" t="str">
        <f>IF(ISNUMBER(Nikes_Sales_Dataset___Working_file[[#This Row],[Cleaned Order Date]]),TEXT(Nikes_Sales_Dataset___Working_file[[#This Row],[Cleaned Order Date]],"yyyy"),"Unknown")</f>
        <v>2024</v>
      </c>
      <c r="U1080" s="1" t="s">
        <v>17</v>
      </c>
      <c r="V1080" s="1" t="s">
        <v>33</v>
      </c>
      <c r="W1080" s="1" t="s">
        <v>33</v>
      </c>
      <c r="X1080" s="9">
        <v>1820.38</v>
      </c>
    </row>
    <row r="1081" spans="1:24" x14ac:dyDescent="0.25">
      <c r="A1081" s="4">
        <v>3079</v>
      </c>
      <c r="B1081" s="4" t="str">
        <f>Nikes_Sales_Dataset___Working_file[[#This Row],[Order_ID]]&amp;"_"&amp;TEXT(Nikes_Sales_Dataset___Working_file[[#This Row],[Cleaned Order Date]],"yyyymmdd")</f>
        <v>3079_20240110</v>
      </c>
      <c r="C1081" s="1" t="s">
        <v>19</v>
      </c>
      <c r="D1081" s="1" t="s">
        <v>30</v>
      </c>
      <c r="E1081" s="1" t="s">
        <v>31</v>
      </c>
      <c r="F1081" s="1" t="s">
        <v>28</v>
      </c>
      <c r="G1081" s="1" t="s">
        <v>28</v>
      </c>
      <c r="I1081" s="3">
        <f>IF(ISBLANK(Nikes_Sales_Dataset___Working_file[[#This Row],[Units_Sold]]),IF(Nikes_Sales_Dataset___Working_file[[#This Row],[Profit]]&lt;0,0,1),Nikes_Sales_Dataset___Working_file[[#This Row],[Units_Sold]])</f>
        <v>1</v>
      </c>
      <c r="K1081" s="9">
        <f>IF(ISBLANK(Nikes_Sales_Dataset___Working_file[[#This Row],[MRP]]),MEDIAN(Nikes_Sales_Dataset___Working_file[[#All],[MRP]]),Nikes_Sales_Dataset___Working_file[[#This Row],[MRP]])</f>
        <v>6110.0300000000007</v>
      </c>
      <c r="M1081">
        <f>IF(ISBLANK(Nikes_Sales_Dataset___Working_file[[#This Row],[Discount_Applied]]),0,Nikes_Sales_Dataset___Working_file[[#This Row],[Discount_Applied]])</f>
        <v>0</v>
      </c>
      <c r="N1081" s="9">
        <f>Nikes_Sales_Dataset___Working_file[[#This Row],[MRP Final]]*(1-Nikes_Sales_Dataset___Working_file[[#This Row],[Cleaned Discount]])</f>
        <v>6110.0300000000007</v>
      </c>
      <c r="O1081">
        <v>0</v>
      </c>
      <c r="P1081" s="3">
        <f>Nikes_Sales_Dataset___Working_file[[#This Row],[Sales Price]]*Nikes_Sales_Dataset___Working_file[[#This Row],[Units Sold Filled]]</f>
        <v>6110.0300000000007</v>
      </c>
      <c r="Q1081" s="2">
        <v>45301</v>
      </c>
      <c r="R1081" s="7">
        <f>IF(ISBLANK(Nikes_Sales_Dataset___Working_file[[#This Row],[Order_Date]]),"Unknown Date",Nikes_Sales_Dataset___Working_file[[#This Row],[Order_Date]])</f>
        <v>45301</v>
      </c>
      <c r="S1081" s="7" t="str">
        <f>IF(ISNUMBER(Nikes_Sales_Dataset___Working_file[[#This Row],[Cleaned Order Date]]),TEXT(Nikes_Sales_Dataset___Working_file[[#This Row],[Cleaned Order Date]],"mmm"),"Unknown")</f>
        <v>Jan</v>
      </c>
      <c r="T1081" s="7" t="str">
        <f>IF(ISNUMBER(Nikes_Sales_Dataset___Working_file[[#This Row],[Cleaned Order Date]]),TEXT(Nikes_Sales_Dataset___Working_file[[#This Row],[Cleaned Order Date]],"yyyy"),"Unknown")</f>
        <v>2024</v>
      </c>
      <c r="U1081" s="1" t="s">
        <v>22</v>
      </c>
      <c r="V1081" s="1" t="s">
        <v>18</v>
      </c>
      <c r="W1081" s="1" t="s">
        <v>36</v>
      </c>
      <c r="X1081" s="9">
        <v>2815.43</v>
      </c>
    </row>
    <row r="1082" spans="1:24" x14ac:dyDescent="0.25">
      <c r="A1082" s="4">
        <v>3080</v>
      </c>
      <c r="B1082" s="4" t="str">
        <f>Nikes_Sales_Dataset___Working_file[[#This Row],[Order_ID]]&amp;"_"&amp;TEXT(Nikes_Sales_Dataset___Working_file[[#This Row],[Cleaned Order Date]],"yyyymmdd")</f>
        <v>3080_Unknown Date</v>
      </c>
      <c r="C1082" s="1" t="s">
        <v>13</v>
      </c>
      <c r="D1082" s="1" t="s">
        <v>30</v>
      </c>
      <c r="E1082" s="1" t="s">
        <v>48</v>
      </c>
      <c r="F1082" s="1" t="s">
        <v>28</v>
      </c>
      <c r="G1082" s="1" t="s">
        <v>28</v>
      </c>
      <c r="H1082">
        <v>4</v>
      </c>
      <c r="I1082" s="3">
        <f>IF(ISBLANK(Nikes_Sales_Dataset___Working_file[[#This Row],[Units_Sold]]),IF(Nikes_Sales_Dataset___Working_file[[#This Row],[Profit]]&lt;0,0,1),Nikes_Sales_Dataset___Working_file[[#This Row],[Units_Sold]])</f>
        <v>4</v>
      </c>
      <c r="J1082">
        <v>3317.71</v>
      </c>
      <c r="K1082" s="9">
        <f>IF(ISBLANK(Nikes_Sales_Dataset___Working_file[[#This Row],[MRP]]),MEDIAN(Nikes_Sales_Dataset___Working_file[[#All],[MRP]]),Nikes_Sales_Dataset___Working_file[[#This Row],[MRP]])</f>
        <v>3317.71</v>
      </c>
      <c r="M1082">
        <f>IF(ISBLANK(Nikes_Sales_Dataset___Working_file[[#This Row],[Discount_Applied]]),0,Nikes_Sales_Dataset___Working_file[[#This Row],[Discount_Applied]])</f>
        <v>0</v>
      </c>
      <c r="N1082" s="9">
        <f>Nikes_Sales_Dataset___Working_file[[#This Row],[MRP Final]]*(1-Nikes_Sales_Dataset___Working_file[[#This Row],[Cleaned Discount]])</f>
        <v>3317.71</v>
      </c>
      <c r="O1082">
        <v>0</v>
      </c>
      <c r="P1082" s="3">
        <f>Nikes_Sales_Dataset___Working_file[[#This Row],[Sales Price]]*Nikes_Sales_Dataset___Working_file[[#This Row],[Units Sold Filled]]</f>
        <v>13270.84</v>
      </c>
      <c r="Q1082" s="2"/>
      <c r="R1082" s="7" t="str">
        <f>IF(ISBLANK(Nikes_Sales_Dataset___Working_file[[#This Row],[Order_Date]]),"Unknown Date",Nikes_Sales_Dataset___Working_file[[#This Row],[Order_Date]])</f>
        <v>Unknown Date</v>
      </c>
      <c r="S1082" s="7" t="str">
        <f>IF(ISNUMBER(Nikes_Sales_Dataset___Working_file[[#This Row],[Cleaned Order Date]]),TEXT(Nikes_Sales_Dataset___Working_file[[#This Row],[Cleaned Order Date]],"mmm"),"Unknown")</f>
        <v>Unknown</v>
      </c>
      <c r="T1082" s="7" t="str">
        <f>IF(ISNUMBER(Nikes_Sales_Dataset___Working_file[[#This Row],[Cleaned Order Date]]),TEXT(Nikes_Sales_Dataset___Working_file[[#This Row],[Cleaned Order Date]],"yyyy"),"Unknown")</f>
        <v>Unknown</v>
      </c>
      <c r="U1082" s="1" t="s">
        <v>17</v>
      </c>
      <c r="V1082" s="1" t="s">
        <v>23</v>
      </c>
      <c r="W1082" s="1" t="s">
        <v>38</v>
      </c>
      <c r="X1082" s="9">
        <v>-198</v>
      </c>
    </row>
    <row r="1083" spans="1:24" x14ac:dyDescent="0.25">
      <c r="A1083" s="4">
        <v>3081</v>
      </c>
      <c r="B1083" s="4" t="str">
        <f>Nikes_Sales_Dataset___Working_file[[#This Row],[Order_ID]]&amp;"_"&amp;TEXT(Nikes_Sales_Dataset___Working_file[[#This Row],[Cleaned Order Date]],"yyyymmdd")</f>
        <v>3081_20250210</v>
      </c>
      <c r="C1083" s="1" t="s">
        <v>13</v>
      </c>
      <c r="D1083" s="1" t="s">
        <v>14</v>
      </c>
      <c r="E1083" s="1" t="s">
        <v>34</v>
      </c>
      <c r="F1083" s="1" t="s">
        <v>49</v>
      </c>
      <c r="G1083" s="1" t="s">
        <v>16</v>
      </c>
      <c r="I1083" s="3">
        <f>IF(ISBLANK(Nikes_Sales_Dataset___Working_file[[#This Row],[Units_Sold]]),IF(Nikes_Sales_Dataset___Working_file[[#This Row],[Profit]]&lt;0,0,1),Nikes_Sales_Dataset___Working_file[[#This Row],[Units_Sold]])</f>
        <v>1</v>
      </c>
      <c r="J1083">
        <v>8442.39</v>
      </c>
      <c r="K1083" s="9">
        <f>IF(ISBLANK(Nikes_Sales_Dataset___Working_file[[#This Row],[MRP]]),MEDIAN(Nikes_Sales_Dataset___Working_file[[#All],[MRP]]),Nikes_Sales_Dataset___Working_file[[#This Row],[MRP]])</f>
        <v>8442.39</v>
      </c>
      <c r="M1083">
        <f>IF(ISBLANK(Nikes_Sales_Dataset___Working_file[[#This Row],[Discount_Applied]]),0,Nikes_Sales_Dataset___Working_file[[#This Row],[Discount_Applied]])</f>
        <v>0</v>
      </c>
      <c r="N1083" s="9">
        <f>Nikes_Sales_Dataset___Working_file[[#This Row],[MRP Final]]*(1-Nikes_Sales_Dataset___Working_file[[#This Row],[Cleaned Discount]])</f>
        <v>8442.39</v>
      </c>
      <c r="O1083">
        <v>0</v>
      </c>
      <c r="P1083" s="3">
        <f>Nikes_Sales_Dataset___Working_file[[#This Row],[Sales Price]]*Nikes_Sales_Dataset___Working_file[[#This Row],[Units Sold Filled]]</f>
        <v>8442.39</v>
      </c>
      <c r="Q1083" s="2">
        <v>45698</v>
      </c>
      <c r="R1083" s="7">
        <f>IF(ISBLANK(Nikes_Sales_Dataset___Working_file[[#This Row],[Order_Date]]),"Unknown Date",Nikes_Sales_Dataset___Working_file[[#This Row],[Order_Date]])</f>
        <v>45698</v>
      </c>
      <c r="S1083" s="7" t="str">
        <f>IF(ISNUMBER(Nikes_Sales_Dataset___Working_file[[#This Row],[Cleaned Order Date]]),TEXT(Nikes_Sales_Dataset___Working_file[[#This Row],[Cleaned Order Date]],"mmm"),"Unknown")</f>
        <v>Feb</v>
      </c>
      <c r="T1083" s="7" t="str">
        <f>IF(ISNUMBER(Nikes_Sales_Dataset___Working_file[[#This Row],[Cleaned Order Date]]),TEXT(Nikes_Sales_Dataset___Working_file[[#This Row],[Cleaned Order Date]],"yyyy"),"Unknown")</f>
        <v>2025</v>
      </c>
      <c r="U1083" s="1" t="s">
        <v>22</v>
      </c>
      <c r="V1083" s="1" t="s">
        <v>25</v>
      </c>
      <c r="W1083" s="1" t="s">
        <v>25</v>
      </c>
      <c r="X1083" s="9">
        <v>3126.66</v>
      </c>
    </row>
    <row r="1084" spans="1:24" x14ac:dyDescent="0.25">
      <c r="A1084" s="4">
        <v>3082</v>
      </c>
      <c r="B1084" s="4" t="str">
        <f>Nikes_Sales_Dataset___Working_file[[#This Row],[Order_ID]]&amp;"_"&amp;TEXT(Nikes_Sales_Dataset___Working_file[[#This Row],[Cleaned Order Date]],"yyyymmdd")</f>
        <v>3082_20240811</v>
      </c>
      <c r="C1084" s="1" t="s">
        <v>35</v>
      </c>
      <c r="D1084" s="1" t="s">
        <v>14</v>
      </c>
      <c r="E1084" s="1" t="s">
        <v>47</v>
      </c>
      <c r="F1084" s="1" t="s">
        <v>28</v>
      </c>
      <c r="G1084" s="1" t="s">
        <v>28</v>
      </c>
      <c r="H1084">
        <v>-1</v>
      </c>
      <c r="I1084" s="3">
        <f>IF(ISBLANK(Nikes_Sales_Dataset___Working_file[[#This Row],[Units_Sold]]),IF(Nikes_Sales_Dataset___Working_file[[#This Row],[Profit]]&lt;0,0,1),Nikes_Sales_Dataset___Working_file[[#This Row],[Units_Sold]])</f>
        <v>-1</v>
      </c>
      <c r="K1084" s="9">
        <f>IF(ISBLANK(Nikes_Sales_Dataset___Working_file[[#This Row],[MRP]]),MEDIAN(Nikes_Sales_Dataset___Working_file[[#All],[MRP]]),Nikes_Sales_Dataset___Working_file[[#This Row],[MRP]])</f>
        <v>6110.0300000000007</v>
      </c>
      <c r="M1084">
        <f>IF(ISBLANK(Nikes_Sales_Dataset___Working_file[[#This Row],[Discount_Applied]]),0,Nikes_Sales_Dataset___Working_file[[#This Row],[Discount_Applied]])</f>
        <v>0</v>
      </c>
      <c r="N1084" s="9">
        <f>Nikes_Sales_Dataset___Working_file[[#This Row],[MRP Final]]*(1-Nikes_Sales_Dataset___Working_file[[#This Row],[Cleaned Discount]])</f>
        <v>6110.0300000000007</v>
      </c>
      <c r="O1084">
        <v>0</v>
      </c>
      <c r="P1084" s="3">
        <f>Nikes_Sales_Dataset___Working_file[[#This Row],[Sales Price]]*Nikes_Sales_Dataset___Working_file[[#This Row],[Units Sold Filled]]</f>
        <v>-6110.0300000000007</v>
      </c>
      <c r="Q1084" s="2">
        <v>45515</v>
      </c>
      <c r="R1084" s="7">
        <f>IF(ISBLANK(Nikes_Sales_Dataset___Working_file[[#This Row],[Order_Date]]),"Unknown Date",Nikes_Sales_Dataset___Working_file[[#This Row],[Order_Date]])</f>
        <v>45515</v>
      </c>
      <c r="S1084" s="7" t="str">
        <f>IF(ISNUMBER(Nikes_Sales_Dataset___Working_file[[#This Row],[Cleaned Order Date]]),TEXT(Nikes_Sales_Dataset___Working_file[[#This Row],[Cleaned Order Date]],"mmm"),"Unknown")</f>
        <v>Aug</v>
      </c>
      <c r="T1084" s="7" t="str">
        <f>IF(ISNUMBER(Nikes_Sales_Dataset___Working_file[[#This Row],[Cleaned Order Date]]),TEXT(Nikes_Sales_Dataset___Working_file[[#This Row],[Cleaned Order Date]],"yyyy"),"Unknown")</f>
        <v>2024</v>
      </c>
      <c r="U1084" s="1" t="s">
        <v>17</v>
      </c>
      <c r="V1084" s="1" t="s">
        <v>33</v>
      </c>
      <c r="W1084" s="1" t="s">
        <v>33</v>
      </c>
      <c r="X1084" s="9">
        <v>-65.959999999999994</v>
      </c>
    </row>
    <row r="1085" spans="1:24" x14ac:dyDescent="0.25">
      <c r="A1085" s="4">
        <v>3083</v>
      </c>
      <c r="B1085" s="4" t="str">
        <f>Nikes_Sales_Dataset___Working_file[[#This Row],[Order_ID]]&amp;"_"&amp;TEXT(Nikes_Sales_Dataset___Working_file[[#This Row],[Cleaned Order Date]],"yyyymmdd")</f>
        <v>3083_20240829</v>
      </c>
      <c r="C1085" s="1" t="s">
        <v>13</v>
      </c>
      <c r="D1085" s="1" t="s">
        <v>14</v>
      </c>
      <c r="E1085" s="1" t="s">
        <v>54</v>
      </c>
      <c r="F1085" s="1" t="s">
        <v>32</v>
      </c>
      <c r="G1085" s="1" t="s">
        <v>32</v>
      </c>
      <c r="I1085" s="3">
        <f>IF(ISBLANK(Nikes_Sales_Dataset___Working_file[[#This Row],[Units_Sold]]),IF(Nikes_Sales_Dataset___Working_file[[#This Row],[Profit]]&lt;0,0,1),Nikes_Sales_Dataset___Working_file[[#This Row],[Units_Sold]])</f>
        <v>1</v>
      </c>
      <c r="J1085">
        <v>8535.31</v>
      </c>
      <c r="K1085" s="9">
        <f>IF(ISBLANK(Nikes_Sales_Dataset___Working_file[[#This Row],[MRP]]),MEDIAN(Nikes_Sales_Dataset___Working_file[[#All],[MRP]]),Nikes_Sales_Dataset___Working_file[[#This Row],[MRP]])</f>
        <v>8535.31</v>
      </c>
      <c r="M1085">
        <f>IF(ISBLANK(Nikes_Sales_Dataset___Working_file[[#This Row],[Discount_Applied]]),0,Nikes_Sales_Dataset___Working_file[[#This Row],[Discount_Applied]])</f>
        <v>0</v>
      </c>
      <c r="N1085" s="9">
        <f>Nikes_Sales_Dataset___Working_file[[#This Row],[MRP Final]]*(1-Nikes_Sales_Dataset___Working_file[[#This Row],[Cleaned Discount]])</f>
        <v>8535.31</v>
      </c>
      <c r="O1085">
        <v>0</v>
      </c>
      <c r="P1085" s="3">
        <f>Nikes_Sales_Dataset___Working_file[[#This Row],[Sales Price]]*Nikes_Sales_Dataset___Working_file[[#This Row],[Units Sold Filled]]</f>
        <v>8535.31</v>
      </c>
      <c r="Q1085" s="2">
        <v>45533</v>
      </c>
      <c r="R1085" s="7">
        <f>IF(ISBLANK(Nikes_Sales_Dataset___Working_file[[#This Row],[Order_Date]]),"Unknown Date",Nikes_Sales_Dataset___Working_file[[#This Row],[Order_Date]])</f>
        <v>45533</v>
      </c>
      <c r="S1085" s="7" t="str">
        <f>IF(ISNUMBER(Nikes_Sales_Dataset___Working_file[[#This Row],[Cleaned Order Date]]),TEXT(Nikes_Sales_Dataset___Working_file[[#This Row],[Cleaned Order Date]],"mmm"),"Unknown")</f>
        <v>Aug</v>
      </c>
      <c r="T1085" s="7" t="str">
        <f>IF(ISNUMBER(Nikes_Sales_Dataset___Working_file[[#This Row],[Cleaned Order Date]]),TEXT(Nikes_Sales_Dataset___Working_file[[#This Row],[Cleaned Order Date]],"yyyy"),"Unknown")</f>
        <v>2024</v>
      </c>
      <c r="U1085" s="1" t="s">
        <v>22</v>
      </c>
      <c r="V1085" s="1" t="s">
        <v>33</v>
      </c>
      <c r="W1085" s="1" t="s">
        <v>33</v>
      </c>
      <c r="X1085" s="9">
        <v>1159.57</v>
      </c>
    </row>
    <row r="1086" spans="1:24" x14ac:dyDescent="0.25">
      <c r="A1086" s="4">
        <v>3084</v>
      </c>
      <c r="B1086" s="4" t="str">
        <f>Nikes_Sales_Dataset___Working_file[[#This Row],[Order_ID]]&amp;"_"&amp;TEXT(Nikes_Sales_Dataset___Working_file[[#This Row],[Cleaned Order Date]],"yyyymmdd")</f>
        <v>3084_Unknown Date</v>
      </c>
      <c r="C1086" s="1" t="s">
        <v>19</v>
      </c>
      <c r="D1086" s="1" t="s">
        <v>26</v>
      </c>
      <c r="E1086" s="1" t="s">
        <v>27</v>
      </c>
      <c r="F1086" s="1" t="s">
        <v>28</v>
      </c>
      <c r="G1086" s="1" t="s">
        <v>28</v>
      </c>
      <c r="I1086" s="3">
        <f>IF(ISBLANK(Nikes_Sales_Dataset___Working_file[[#This Row],[Units_Sold]]),IF(Nikes_Sales_Dataset___Working_file[[#This Row],[Profit]]&lt;0,0,1),Nikes_Sales_Dataset___Working_file[[#This Row],[Units_Sold]])</f>
        <v>1</v>
      </c>
      <c r="J1086">
        <v>8955.52</v>
      </c>
      <c r="K1086" s="9">
        <f>IF(ISBLANK(Nikes_Sales_Dataset___Working_file[[#This Row],[MRP]]),MEDIAN(Nikes_Sales_Dataset___Working_file[[#All],[MRP]]),Nikes_Sales_Dataset___Working_file[[#This Row],[MRP]])</f>
        <v>8955.52</v>
      </c>
      <c r="M1086">
        <f>IF(ISBLANK(Nikes_Sales_Dataset___Working_file[[#This Row],[Discount_Applied]]),0,Nikes_Sales_Dataset___Working_file[[#This Row],[Discount_Applied]])</f>
        <v>0</v>
      </c>
      <c r="N1086" s="9">
        <f>Nikes_Sales_Dataset___Working_file[[#This Row],[MRP Final]]*(1-Nikes_Sales_Dataset___Working_file[[#This Row],[Cleaned Discount]])</f>
        <v>8955.52</v>
      </c>
      <c r="O1086">
        <v>0</v>
      </c>
      <c r="P1086" s="3">
        <f>Nikes_Sales_Dataset___Working_file[[#This Row],[Sales Price]]*Nikes_Sales_Dataset___Working_file[[#This Row],[Units Sold Filled]]</f>
        <v>8955.52</v>
      </c>
      <c r="Q1086" s="2"/>
      <c r="R1086" s="7" t="str">
        <f>IF(ISBLANK(Nikes_Sales_Dataset___Working_file[[#This Row],[Order_Date]]),"Unknown Date",Nikes_Sales_Dataset___Working_file[[#This Row],[Order_Date]])</f>
        <v>Unknown Date</v>
      </c>
      <c r="S1086" s="7" t="str">
        <f>IF(ISNUMBER(Nikes_Sales_Dataset___Working_file[[#This Row],[Cleaned Order Date]]),TEXT(Nikes_Sales_Dataset___Working_file[[#This Row],[Cleaned Order Date]],"mmm"),"Unknown")</f>
        <v>Unknown</v>
      </c>
      <c r="T1086" s="7" t="str">
        <f>IF(ISNUMBER(Nikes_Sales_Dataset___Working_file[[#This Row],[Cleaned Order Date]]),TEXT(Nikes_Sales_Dataset___Working_file[[#This Row],[Cleaned Order Date]],"yyyy"),"Unknown")</f>
        <v>Unknown</v>
      </c>
      <c r="U1086" s="1" t="s">
        <v>22</v>
      </c>
      <c r="V1086" s="1" t="s">
        <v>29</v>
      </c>
      <c r="W1086" s="1" t="s">
        <v>29</v>
      </c>
      <c r="X1086" s="9">
        <v>491.85</v>
      </c>
    </row>
    <row r="1087" spans="1:24" x14ac:dyDescent="0.25">
      <c r="A1087" s="4">
        <v>3085</v>
      </c>
      <c r="B1087" s="4" t="str">
        <f>Nikes_Sales_Dataset___Working_file[[#This Row],[Order_ID]]&amp;"_"&amp;TEXT(Nikes_Sales_Dataset___Working_file[[#This Row],[Cleaned Order Date]],"yyyymmdd")</f>
        <v>3085_Unknown Date</v>
      </c>
      <c r="C1087" s="1" t="s">
        <v>35</v>
      </c>
      <c r="D1087" s="1" t="s">
        <v>20</v>
      </c>
      <c r="E1087" s="1" t="s">
        <v>55</v>
      </c>
      <c r="F1087" s="1" t="s">
        <v>28</v>
      </c>
      <c r="G1087" s="1" t="s">
        <v>28</v>
      </c>
      <c r="I1087" s="3">
        <f>IF(ISBLANK(Nikes_Sales_Dataset___Working_file[[#This Row],[Units_Sold]]),IF(Nikes_Sales_Dataset___Working_file[[#This Row],[Profit]]&lt;0,0,1),Nikes_Sales_Dataset___Working_file[[#This Row],[Units_Sold]])</f>
        <v>1</v>
      </c>
      <c r="K1087" s="9">
        <f>IF(ISBLANK(Nikes_Sales_Dataset___Working_file[[#This Row],[MRP]]),MEDIAN(Nikes_Sales_Dataset___Working_file[[#All],[MRP]]),Nikes_Sales_Dataset___Working_file[[#This Row],[MRP]])</f>
        <v>6110.0300000000007</v>
      </c>
      <c r="L1087">
        <v>1.1599999999999999</v>
      </c>
      <c r="M1087">
        <f>IF(ISBLANK(Nikes_Sales_Dataset___Working_file[[#This Row],[Discount_Applied]]),0,Nikes_Sales_Dataset___Working_file[[#This Row],[Discount_Applied]])</f>
        <v>1.1599999999999999</v>
      </c>
      <c r="N1087" s="9">
        <f>Nikes_Sales_Dataset___Working_file[[#This Row],[MRP Final]]*(1-Nikes_Sales_Dataset___Working_file[[#This Row],[Cleaned Discount]])</f>
        <v>-977.60479999999961</v>
      </c>
      <c r="O1087">
        <v>0</v>
      </c>
      <c r="P1087" s="3">
        <f>Nikes_Sales_Dataset___Working_file[[#This Row],[Sales Price]]*Nikes_Sales_Dataset___Working_file[[#This Row],[Units Sold Filled]]</f>
        <v>-977.60479999999961</v>
      </c>
      <c r="Q1087" s="2"/>
      <c r="R1087" s="7" t="str">
        <f>IF(ISBLANK(Nikes_Sales_Dataset___Working_file[[#This Row],[Order_Date]]),"Unknown Date",Nikes_Sales_Dataset___Working_file[[#This Row],[Order_Date]])</f>
        <v>Unknown Date</v>
      </c>
      <c r="S1087" s="7" t="str">
        <f>IF(ISNUMBER(Nikes_Sales_Dataset___Working_file[[#This Row],[Cleaned Order Date]]),TEXT(Nikes_Sales_Dataset___Working_file[[#This Row],[Cleaned Order Date]],"mmm"),"Unknown")</f>
        <v>Unknown</v>
      </c>
      <c r="T1087" s="7" t="str">
        <f>IF(ISNUMBER(Nikes_Sales_Dataset___Working_file[[#This Row],[Cleaned Order Date]]),TEXT(Nikes_Sales_Dataset___Working_file[[#This Row],[Cleaned Order Date]],"yyyy"),"Unknown")</f>
        <v>Unknown</v>
      </c>
      <c r="U1087" s="1" t="s">
        <v>17</v>
      </c>
      <c r="V1087" s="1" t="s">
        <v>33</v>
      </c>
      <c r="W1087" s="1" t="s">
        <v>33</v>
      </c>
      <c r="X1087" s="9">
        <v>2484.31</v>
      </c>
    </row>
    <row r="1088" spans="1:24" x14ac:dyDescent="0.25">
      <c r="A1088" s="4">
        <v>3086</v>
      </c>
      <c r="B1088" s="4" t="str">
        <f>Nikes_Sales_Dataset___Working_file[[#This Row],[Order_ID]]&amp;"_"&amp;TEXT(Nikes_Sales_Dataset___Working_file[[#This Row],[Cleaned Order Date]],"yyyymmdd")</f>
        <v>3086_Unknown Date</v>
      </c>
      <c r="C1088" s="1" t="s">
        <v>13</v>
      </c>
      <c r="D1088" s="1" t="s">
        <v>43</v>
      </c>
      <c r="E1088" s="1" t="s">
        <v>51</v>
      </c>
      <c r="F1088" s="1" t="s">
        <v>46</v>
      </c>
      <c r="G1088" s="1" t="s">
        <v>16</v>
      </c>
      <c r="H1088">
        <v>-1</v>
      </c>
      <c r="I1088" s="3">
        <f>IF(ISBLANK(Nikes_Sales_Dataset___Working_file[[#This Row],[Units_Sold]]),IF(Nikes_Sales_Dataset___Working_file[[#This Row],[Profit]]&lt;0,0,1),Nikes_Sales_Dataset___Working_file[[#This Row],[Units_Sold]])</f>
        <v>-1</v>
      </c>
      <c r="K1088" s="9">
        <f>IF(ISBLANK(Nikes_Sales_Dataset___Working_file[[#This Row],[MRP]]),MEDIAN(Nikes_Sales_Dataset___Working_file[[#All],[MRP]]),Nikes_Sales_Dataset___Working_file[[#This Row],[MRP]])</f>
        <v>6110.0300000000007</v>
      </c>
      <c r="L1088">
        <v>1.2</v>
      </c>
      <c r="M1088">
        <f>IF(ISBLANK(Nikes_Sales_Dataset___Working_file[[#This Row],[Discount_Applied]]),0,Nikes_Sales_Dataset___Working_file[[#This Row],[Discount_Applied]])</f>
        <v>1.2</v>
      </c>
      <c r="N1088" s="9">
        <f>Nikes_Sales_Dataset___Working_file[[#This Row],[MRP Final]]*(1-Nikes_Sales_Dataset___Working_file[[#This Row],[Cleaned Discount]])</f>
        <v>-1222.0059999999999</v>
      </c>
      <c r="O1088">
        <v>0</v>
      </c>
      <c r="P1088" s="3">
        <f>Nikes_Sales_Dataset___Working_file[[#This Row],[Sales Price]]*Nikes_Sales_Dataset___Working_file[[#This Row],[Units Sold Filled]]</f>
        <v>1222.0059999999999</v>
      </c>
      <c r="Q1088" s="2"/>
      <c r="R1088" s="7" t="str">
        <f>IF(ISBLANK(Nikes_Sales_Dataset___Working_file[[#This Row],[Order_Date]]),"Unknown Date",Nikes_Sales_Dataset___Working_file[[#This Row],[Order_Date]])</f>
        <v>Unknown Date</v>
      </c>
      <c r="S1088" s="7" t="str">
        <f>IF(ISNUMBER(Nikes_Sales_Dataset___Working_file[[#This Row],[Cleaned Order Date]]),TEXT(Nikes_Sales_Dataset___Working_file[[#This Row],[Cleaned Order Date]],"mmm"),"Unknown")</f>
        <v>Unknown</v>
      </c>
      <c r="T1088" s="7" t="str">
        <f>IF(ISNUMBER(Nikes_Sales_Dataset___Working_file[[#This Row],[Cleaned Order Date]]),TEXT(Nikes_Sales_Dataset___Working_file[[#This Row],[Cleaned Order Date]],"yyyy"),"Unknown")</f>
        <v>Unknown</v>
      </c>
      <c r="U1088" s="1" t="s">
        <v>22</v>
      </c>
      <c r="V1088" s="1" t="s">
        <v>36</v>
      </c>
      <c r="W1088" s="1" t="s">
        <v>36</v>
      </c>
      <c r="X1088" s="9">
        <v>-592.41</v>
      </c>
    </row>
    <row r="1089" spans="1:24" x14ac:dyDescent="0.25">
      <c r="A1089" s="4">
        <v>3087</v>
      </c>
      <c r="B1089" s="4" t="str">
        <f>Nikes_Sales_Dataset___Working_file[[#This Row],[Order_ID]]&amp;"_"&amp;TEXT(Nikes_Sales_Dataset___Working_file[[#This Row],[Cleaned Order Date]],"yyyymmdd")</f>
        <v>3087_20250108</v>
      </c>
      <c r="C1089" s="1" t="s">
        <v>13</v>
      </c>
      <c r="D1089" s="1" t="s">
        <v>26</v>
      </c>
      <c r="E1089" s="1" t="s">
        <v>40</v>
      </c>
      <c r="F1089" s="1" t="s">
        <v>16</v>
      </c>
      <c r="G1089" s="1" t="s">
        <v>16</v>
      </c>
      <c r="H1089">
        <v>3</v>
      </c>
      <c r="I1089" s="3">
        <f>IF(ISBLANK(Nikes_Sales_Dataset___Working_file[[#This Row],[Units_Sold]]),IF(Nikes_Sales_Dataset___Working_file[[#This Row],[Profit]]&lt;0,0,1),Nikes_Sales_Dataset___Working_file[[#This Row],[Units_Sold]])</f>
        <v>3</v>
      </c>
      <c r="J1089">
        <v>2765.77</v>
      </c>
      <c r="K1089" s="9">
        <f>IF(ISBLANK(Nikes_Sales_Dataset___Working_file[[#This Row],[MRP]]),MEDIAN(Nikes_Sales_Dataset___Working_file[[#All],[MRP]]),Nikes_Sales_Dataset___Working_file[[#This Row],[MRP]])</f>
        <v>2765.77</v>
      </c>
      <c r="M1089">
        <f>IF(ISBLANK(Nikes_Sales_Dataset___Working_file[[#This Row],[Discount_Applied]]),0,Nikes_Sales_Dataset___Working_file[[#This Row],[Discount_Applied]])</f>
        <v>0</v>
      </c>
      <c r="N1089" s="9">
        <f>Nikes_Sales_Dataset___Working_file[[#This Row],[MRP Final]]*(1-Nikes_Sales_Dataset___Working_file[[#This Row],[Cleaned Discount]])</f>
        <v>2765.77</v>
      </c>
      <c r="O1089">
        <v>0</v>
      </c>
      <c r="P1089" s="3">
        <f>Nikes_Sales_Dataset___Working_file[[#This Row],[Sales Price]]*Nikes_Sales_Dataset___Working_file[[#This Row],[Units Sold Filled]]</f>
        <v>8297.31</v>
      </c>
      <c r="Q1089" s="2">
        <v>45665</v>
      </c>
      <c r="R1089" s="7">
        <f>IF(ISBLANK(Nikes_Sales_Dataset___Working_file[[#This Row],[Order_Date]]),"Unknown Date",Nikes_Sales_Dataset___Working_file[[#This Row],[Order_Date]])</f>
        <v>45665</v>
      </c>
      <c r="S1089" s="7" t="str">
        <f>IF(ISNUMBER(Nikes_Sales_Dataset___Working_file[[#This Row],[Cleaned Order Date]]),TEXT(Nikes_Sales_Dataset___Working_file[[#This Row],[Cleaned Order Date]],"mmm"),"Unknown")</f>
        <v>Jan</v>
      </c>
      <c r="T1089" s="7" t="str">
        <f>IF(ISNUMBER(Nikes_Sales_Dataset___Working_file[[#This Row],[Cleaned Order Date]]),TEXT(Nikes_Sales_Dataset___Working_file[[#This Row],[Cleaned Order Date]],"yyyy"),"Unknown")</f>
        <v>2025</v>
      </c>
      <c r="U1089" s="1" t="s">
        <v>22</v>
      </c>
      <c r="V1089" s="1" t="s">
        <v>18</v>
      </c>
      <c r="W1089" s="1" t="s">
        <v>36</v>
      </c>
      <c r="X1089" s="9">
        <v>2785.94</v>
      </c>
    </row>
    <row r="1090" spans="1:24" x14ac:dyDescent="0.25">
      <c r="A1090" s="4">
        <v>3088</v>
      </c>
      <c r="B1090" s="4" t="str">
        <f>Nikes_Sales_Dataset___Working_file[[#This Row],[Order_ID]]&amp;"_"&amp;TEXT(Nikes_Sales_Dataset___Working_file[[#This Row],[Cleaned Order Date]],"yyyymmdd")</f>
        <v>3088_Unknown Date</v>
      </c>
      <c r="C1090" s="1" t="s">
        <v>13</v>
      </c>
      <c r="D1090" s="1" t="s">
        <v>14</v>
      </c>
      <c r="E1090" s="1" t="s">
        <v>54</v>
      </c>
      <c r="F1090" s="1" t="s">
        <v>32</v>
      </c>
      <c r="G1090" s="1" t="s">
        <v>32</v>
      </c>
      <c r="H1090">
        <v>3</v>
      </c>
      <c r="I1090" s="3">
        <f>IF(ISBLANK(Nikes_Sales_Dataset___Working_file[[#This Row],[Units_Sold]]),IF(Nikes_Sales_Dataset___Working_file[[#This Row],[Profit]]&lt;0,0,1),Nikes_Sales_Dataset___Working_file[[#This Row],[Units_Sold]])</f>
        <v>3</v>
      </c>
      <c r="K1090" s="9">
        <f>IF(ISBLANK(Nikes_Sales_Dataset___Working_file[[#This Row],[MRP]]),MEDIAN(Nikes_Sales_Dataset___Working_file[[#All],[MRP]]),Nikes_Sales_Dataset___Working_file[[#This Row],[MRP]])</f>
        <v>6110.0300000000007</v>
      </c>
      <c r="M1090">
        <f>IF(ISBLANK(Nikes_Sales_Dataset___Working_file[[#This Row],[Discount_Applied]]),0,Nikes_Sales_Dataset___Working_file[[#This Row],[Discount_Applied]])</f>
        <v>0</v>
      </c>
      <c r="N1090" s="9">
        <f>Nikes_Sales_Dataset___Working_file[[#This Row],[MRP Final]]*(1-Nikes_Sales_Dataset___Working_file[[#This Row],[Cleaned Discount]])</f>
        <v>6110.0300000000007</v>
      </c>
      <c r="O1090">
        <v>0</v>
      </c>
      <c r="P1090" s="3">
        <f>Nikes_Sales_Dataset___Working_file[[#This Row],[Sales Price]]*Nikes_Sales_Dataset___Working_file[[#This Row],[Units Sold Filled]]</f>
        <v>18330.090000000004</v>
      </c>
      <c r="Q1090" s="2"/>
      <c r="R1090" s="7" t="str">
        <f>IF(ISBLANK(Nikes_Sales_Dataset___Working_file[[#This Row],[Order_Date]]),"Unknown Date",Nikes_Sales_Dataset___Working_file[[#This Row],[Order_Date]])</f>
        <v>Unknown Date</v>
      </c>
      <c r="S1090" s="7" t="str">
        <f>IF(ISNUMBER(Nikes_Sales_Dataset___Working_file[[#This Row],[Cleaned Order Date]]),TEXT(Nikes_Sales_Dataset___Working_file[[#This Row],[Cleaned Order Date]],"mmm"),"Unknown")</f>
        <v>Unknown</v>
      </c>
      <c r="T1090" s="7" t="str">
        <f>IF(ISNUMBER(Nikes_Sales_Dataset___Working_file[[#This Row],[Cleaned Order Date]]),TEXT(Nikes_Sales_Dataset___Working_file[[#This Row],[Cleaned Order Date]],"yyyy"),"Unknown")</f>
        <v>Unknown</v>
      </c>
      <c r="U1090" s="1" t="s">
        <v>17</v>
      </c>
      <c r="V1090" s="1" t="s">
        <v>33</v>
      </c>
      <c r="W1090" s="1" t="s">
        <v>33</v>
      </c>
      <c r="X1090" s="9">
        <v>2418.7399999999998</v>
      </c>
    </row>
    <row r="1091" spans="1:24" x14ac:dyDescent="0.25">
      <c r="A1091" s="4">
        <v>3089</v>
      </c>
      <c r="B1091" s="4" t="str">
        <f>Nikes_Sales_Dataset___Working_file[[#This Row],[Order_ID]]&amp;"_"&amp;TEXT(Nikes_Sales_Dataset___Working_file[[#This Row],[Cleaned Order Date]],"yyyymmdd")</f>
        <v>3089_20250531</v>
      </c>
      <c r="C1091" s="1" t="s">
        <v>19</v>
      </c>
      <c r="D1091" s="1" t="s">
        <v>43</v>
      </c>
      <c r="E1091" s="1" t="s">
        <v>52</v>
      </c>
      <c r="F1091" s="1" t="s">
        <v>32</v>
      </c>
      <c r="G1091" s="1" t="s">
        <v>32</v>
      </c>
      <c r="I1091" s="3">
        <f>IF(ISBLANK(Nikes_Sales_Dataset___Working_file[[#This Row],[Units_Sold]]),IF(Nikes_Sales_Dataset___Working_file[[#This Row],[Profit]]&lt;0,0,1),Nikes_Sales_Dataset___Working_file[[#This Row],[Units_Sold]])</f>
        <v>1</v>
      </c>
      <c r="J1091">
        <v>8399.35</v>
      </c>
      <c r="K1091" s="9">
        <f>IF(ISBLANK(Nikes_Sales_Dataset___Working_file[[#This Row],[MRP]]),MEDIAN(Nikes_Sales_Dataset___Working_file[[#All],[MRP]]),Nikes_Sales_Dataset___Working_file[[#This Row],[MRP]])</f>
        <v>8399.35</v>
      </c>
      <c r="M1091">
        <f>IF(ISBLANK(Nikes_Sales_Dataset___Working_file[[#This Row],[Discount_Applied]]),0,Nikes_Sales_Dataset___Working_file[[#This Row],[Discount_Applied]])</f>
        <v>0</v>
      </c>
      <c r="N1091" s="9">
        <f>Nikes_Sales_Dataset___Working_file[[#This Row],[MRP Final]]*(1-Nikes_Sales_Dataset___Working_file[[#This Row],[Cleaned Discount]])</f>
        <v>8399.35</v>
      </c>
      <c r="O1091">
        <v>0</v>
      </c>
      <c r="P1091" s="3">
        <f>Nikes_Sales_Dataset___Working_file[[#This Row],[Sales Price]]*Nikes_Sales_Dataset___Working_file[[#This Row],[Units Sold Filled]]</f>
        <v>8399.35</v>
      </c>
      <c r="Q1091" s="2">
        <v>45808</v>
      </c>
      <c r="R1091" s="7">
        <f>IF(ISBLANK(Nikes_Sales_Dataset___Working_file[[#This Row],[Order_Date]]),"Unknown Date",Nikes_Sales_Dataset___Working_file[[#This Row],[Order_Date]])</f>
        <v>45808</v>
      </c>
      <c r="S1091" s="7" t="str">
        <f>IF(ISNUMBER(Nikes_Sales_Dataset___Working_file[[#This Row],[Cleaned Order Date]]),TEXT(Nikes_Sales_Dataset___Working_file[[#This Row],[Cleaned Order Date]],"mmm"),"Unknown")</f>
        <v>May</v>
      </c>
      <c r="T1091" s="7" t="str">
        <f>IF(ISNUMBER(Nikes_Sales_Dataset___Working_file[[#This Row],[Cleaned Order Date]]),TEXT(Nikes_Sales_Dataset___Working_file[[#This Row],[Cleaned Order Date]],"yyyy"),"Unknown")</f>
        <v>2025</v>
      </c>
      <c r="U1091" s="1" t="s">
        <v>17</v>
      </c>
      <c r="V1091" s="1" t="s">
        <v>25</v>
      </c>
      <c r="W1091" s="1" t="s">
        <v>25</v>
      </c>
      <c r="X1091" s="9">
        <v>2967.22</v>
      </c>
    </row>
    <row r="1092" spans="1:24" x14ac:dyDescent="0.25">
      <c r="A1092" s="4">
        <v>3090</v>
      </c>
      <c r="B1092" s="4" t="str">
        <f>Nikes_Sales_Dataset___Working_file[[#This Row],[Order_ID]]&amp;"_"&amp;TEXT(Nikes_Sales_Dataset___Working_file[[#This Row],[Cleaned Order Date]],"yyyymmdd")</f>
        <v>3090_20231211</v>
      </c>
      <c r="C1092" s="1" t="s">
        <v>19</v>
      </c>
      <c r="D1092" s="1" t="s">
        <v>43</v>
      </c>
      <c r="E1092" s="1" t="s">
        <v>61</v>
      </c>
      <c r="F1092" s="1" t="s">
        <v>41</v>
      </c>
      <c r="G1092" s="1" t="s">
        <v>16</v>
      </c>
      <c r="I1092" s="3">
        <f>IF(ISBLANK(Nikes_Sales_Dataset___Working_file[[#This Row],[Units_Sold]]),IF(Nikes_Sales_Dataset___Working_file[[#This Row],[Profit]]&lt;0,0,1),Nikes_Sales_Dataset___Working_file[[#This Row],[Units_Sold]])</f>
        <v>1</v>
      </c>
      <c r="J1092">
        <v>8187.65</v>
      </c>
      <c r="K1092" s="9">
        <f>IF(ISBLANK(Nikes_Sales_Dataset___Working_file[[#This Row],[MRP]]),MEDIAN(Nikes_Sales_Dataset___Working_file[[#All],[MRP]]),Nikes_Sales_Dataset___Working_file[[#This Row],[MRP]])</f>
        <v>8187.65</v>
      </c>
      <c r="L1092">
        <v>1.01</v>
      </c>
      <c r="M1092">
        <f>IF(ISBLANK(Nikes_Sales_Dataset___Working_file[[#This Row],[Discount_Applied]]),0,Nikes_Sales_Dataset___Working_file[[#This Row],[Discount_Applied]])</f>
        <v>1.01</v>
      </c>
      <c r="N1092" s="9">
        <f>Nikes_Sales_Dataset___Working_file[[#This Row],[MRP Final]]*(1-Nikes_Sales_Dataset___Working_file[[#This Row],[Cleaned Discount]])</f>
        <v>-81.876500000000064</v>
      </c>
      <c r="O1092">
        <v>0</v>
      </c>
      <c r="P1092" s="3">
        <f>Nikes_Sales_Dataset___Working_file[[#This Row],[Sales Price]]*Nikes_Sales_Dataset___Working_file[[#This Row],[Units Sold Filled]]</f>
        <v>-81.876500000000064</v>
      </c>
      <c r="Q1092" s="2">
        <v>45271</v>
      </c>
      <c r="R1092" s="7">
        <f>IF(ISBLANK(Nikes_Sales_Dataset___Working_file[[#This Row],[Order_Date]]),"Unknown Date",Nikes_Sales_Dataset___Working_file[[#This Row],[Order_Date]])</f>
        <v>45271</v>
      </c>
      <c r="S1092" s="7" t="str">
        <f>IF(ISNUMBER(Nikes_Sales_Dataset___Working_file[[#This Row],[Cleaned Order Date]]),TEXT(Nikes_Sales_Dataset___Working_file[[#This Row],[Cleaned Order Date]],"mmm"),"Unknown")</f>
        <v>Dec</v>
      </c>
      <c r="T1092" s="7" t="str">
        <f>IF(ISNUMBER(Nikes_Sales_Dataset___Working_file[[#This Row],[Cleaned Order Date]]),TEXT(Nikes_Sales_Dataset___Working_file[[#This Row],[Cleaned Order Date]],"yyyy"),"Unknown")</f>
        <v>2023</v>
      </c>
      <c r="U1092" s="1" t="s">
        <v>22</v>
      </c>
      <c r="V1092" s="1" t="s">
        <v>29</v>
      </c>
      <c r="W1092" s="1" t="s">
        <v>29</v>
      </c>
      <c r="X1092" s="9">
        <v>196.88</v>
      </c>
    </row>
    <row r="1093" spans="1:24" x14ac:dyDescent="0.25">
      <c r="A1093" s="4">
        <v>3091</v>
      </c>
      <c r="B1093" s="4" t="str">
        <f>Nikes_Sales_Dataset___Working_file[[#This Row],[Order_ID]]&amp;"_"&amp;TEXT(Nikes_Sales_Dataset___Working_file[[#This Row],[Cleaned Order Date]],"yyyymmdd")</f>
        <v>3091_20250213</v>
      </c>
      <c r="C1093" s="1" t="s">
        <v>19</v>
      </c>
      <c r="D1093" s="1" t="s">
        <v>43</v>
      </c>
      <c r="E1093" s="1" t="s">
        <v>44</v>
      </c>
      <c r="F1093" s="1" t="s">
        <v>41</v>
      </c>
      <c r="G1093" s="1" t="s">
        <v>16</v>
      </c>
      <c r="H1093">
        <v>1</v>
      </c>
      <c r="I1093" s="3">
        <f>IF(ISBLANK(Nikes_Sales_Dataset___Working_file[[#This Row],[Units_Sold]]),IF(Nikes_Sales_Dataset___Working_file[[#This Row],[Profit]]&lt;0,0,1),Nikes_Sales_Dataset___Working_file[[#This Row],[Units_Sold]])</f>
        <v>1</v>
      </c>
      <c r="J1093">
        <v>8666.84</v>
      </c>
      <c r="K1093" s="9">
        <f>IF(ISBLANK(Nikes_Sales_Dataset___Working_file[[#This Row],[MRP]]),MEDIAN(Nikes_Sales_Dataset___Working_file[[#All],[MRP]]),Nikes_Sales_Dataset___Working_file[[#This Row],[MRP]])</f>
        <v>8666.84</v>
      </c>
      <c r="L1093">
        <v>0.3</v>
      </c>
      <c r="M1093">
        <f>IF(ISBLANK(Nikes_Sales_Dataset___Working_file[[#This Row],[Discount_Applied]]),0,Nikes_Sales_Dataset___Working_file[[#This Row],[Discount_Applied]])</f>
        <v>0.3</v>
      </c>
      <c r="N1093" s="9">
        <f>Nikes_Sales_Dataset___Working_file[[#This Row],[MRP Final]]*(1-Nikes_Sales_Dataset___Working_file[[#This Row],[Cleaned Discount]])</f>
        <v>6066.7879999999996</v>
      </c>
      <c r="O1093">
        <v>6066.79</v>
      </c>
      <c r="P1093" s="3">
        <f>Nikes_Sales_Dataset___Working_file[[#This Row],[Sales Price]]*Nikes_Sales_Dataset___Working_file[[#This Row],[Units Sold Filled]]</f>
        <v>6066.7879999999996</v>
      </c>
      <c r="Q1093" s="2">
        <v>45701</v>
      </c>
      <c r="R1093" s="7">
        <f>IF(ISBLANK(Nikes_Sales_Dataset___Working_file[[#This Row],[Order_Date]]),"Unknown Date",Nikes_Sales_Dataset___Working_file[[#This Row],[Order_Date]])</f>
        <v>45701</v>
      </c>
      <c r="S1093" s="7" t="str">
        <f>IF(ISNUMBER(Nikes_Sales_Dataset___Working_file[[#This Row],[Cleaned Order Date]]),TEXT(Nikes_Sales_Dataset___Working_file[[#This Row],[Cleaned Order Date]],"mmm"),"Unknown")</f>
        <v>Feb</v>
      </c>
      <c r="T1093" s="7" t="str">
        <f>IF(ISNUMBER(Nikes_Sales_Dataset___Working_file[[#This Row],[Cleaned Order Date]]),TEXT(Nikes_Sales_Dataset___Working_file[[#This Row],[Cleaned Order Date]],"yyyy"),"Unknown")</f>
        <v>2025</v>
      </c>
      <c r="U1093" s="1" t="s">
        <v>17</v>
      </c>
      <c r="V1093" s="1" t="s">
        <v>38</v>
      </c>
      <c r="W1093" s="1" t="s">
        <v>38</v>
      </c>
      <c r="X1093" s="9">
        <v>204.77</v>
      </c>
    </row>
    <row r="1094" spans="1:24" x14ac:dyDescent="0.25">
      <c r="A1094" s="4">
        <v>3092</v>
      </c>
      <c r="B1094" s="4" t="str">
        <f>Nikes_Sales_Dataset___Working_file[[#This Row],[Order_ID]]&amp;"_"&amp;TEXT(Nikes_Sales_Dataset___Working_file[[#This Row],[Cleaned Order Date]],"yyyymmdd")</f>
        <v>3092_20250309</v>
      </c>
      <c r="C1094" s="1" t="s">
        <v>13</v>
      </c>
      <c r="D1094" s="1" t="s">
        <v>14</v>
      </c>
      <c r="E1094" s="1" t="s">
        <v>47</v>
      </c>
      <c r="F1094" s="1" t="s">
        <v>28</v>
      </c>
      <c r="G1094" s="1" t="s">
        <v>28</v>
      </c>
      <c r="I1094" s="3">
        <f>IF(ISBLANK(Nikes_Sales_Dataset___Working_file[[#This Row],[Units_Sold]]),IF(Nikes_Sales_Dataset___Working_file[[#This Row],[Profit]]&lt;0,0,1),Nikes_Sales_Dataset___Working_file[[#This Row],[Units_Sold]])</f>
        <v>0</v>
      </c>
      <c r="J1094">
        <v>3005.37</v>
      </c>
      <c r="K1094" s="9">
        <f>IF(ISBLANK(Nikes_Sales_Dataset___Working_file[[#This Row],[MRP]]),MEDIAN(Nikes_Sales_Dataset___Working_file[[#All],[MRP]]),Nikes_Sales_Dataset___Working_file[[#This Row],[MRP]])</f>
        <v>3005.37</v>
      </c>
      <c r="M1094">
        <f>IF(ISBLANK(Nikes_Sales_Dataset___Working_file[[#This Row],[Discount_Applied]]),0,Nikes_Sales_Dataset___Working_file[[#This Row],[Discount_Applied]])</f>
        <v>0</v>
      </c>
      <c r="N1094" s="9">
        <f>Nikes_Sales_Dataset___Working_file[[#This Row],[MRP Final]]*(1-Nikes_Sales_Dataset___Working_file[[#This Row],[Cleaned Discount]])</f>
        <v>3005.37</v>
      </c>
      <c r="O1094">
        <v>0</v>
      </c>
      <c r="P1094" s="3">
        <f>Nikes_Sales_Dataset___Working_file[[#This Row],[Sales Price]]*Nikes_Sales_Dataset___Working_file[[#This Row],[Units Sold Filled]]</f>
        <v>0</v>
      </c>
      <c r="Q1094" s="2">
        <v>45725</v>
      </c>
      <c r="R1094" s="7">
        <f>IF(ISBLANK(Nikes_Sales_Dataset___Working_file[[#This Row],[Order_Date]]),"Unknown Date",Nikes_Sales_Dataset___Working_file[[#This Row],[Order_Date]])</f>
        <v>45725</v>
      </c>
      <c r="S1094" s="7" t="str">
        <f>IF(ISNUMBER(Nikes_Sales_Dataset___Working_file[[#This Row],[Cleaned Order Date]]),TEXT(Nikes_Sales_Dataset___Working_file[[#This Row],[Cleaned Order Date]],"mmm"),"Unknown")</f>
        <v>Mar</v>
      </c>
      <c r="T1094" s="7" t="str">
        <f>IF(ISNUMBER(Nikes_Sales_Dataset___Working_file[[#This Row],[Cleaned Order Date]]),TEXT(Nikes_Sales_Dataset___Working_file[[#This Row],[Cleaned Order Date]],"yyyy"),"Unknown")</f>
        <v>2025</v>
      </c>
      <c r="U1094" s="1" t="s">
        <v>22</v>
      </c>
      <c r="V1094" s="1" t="s">
        <v>45</v>
      </c>
      <c r="W1094" s="1" t="s">
        <v>45</v>
      </c>
      <c r="X1094" s="9">
        <v>-288.77</v>
      </c>
    </row>
    <row r="1095" spans="1:24" x14ac:dyDescent="0.25">
      <c r="A1095" s="4">
        <v>3093</v>
      </c>
      <c r="B1095" s="4" t="str">
        <f>Nikes_Sales_Dataset___Working_file[[#This Row],[Order_ID]]&amp;"_"&amp;TEXT(Nikes_Sales_Dataset___Working_file[[#This Row],[Cleaned Order Date]],"yyyymmdd")</f>
        <v>3093_20250629</v>
      </c>
      <c r="C1095" s="1" t="s">
        <v>19</v>
      </c>
      <c r="D1095" s="1" t="s">
        <v>20</v>
      </c>
      <c r="E1095" s="1" t="s">
        <v>21</v>
      </c>
      <c r="F1095" s="1" t="s">
        <v>59</v>
      </c>
      <c r="G1095" s="1" t="s">
        <v>28</v>
      </c>
      <c r="H1095">
        <v>3</v>
      </c>
      <c r="I1095" s="3">
        <f>IF(ISBLANK(Nikes_Sales_Dataset___Working_file[[#This Row],[Units_Sold]]),IF(Nikes_Sales_Dataset___Working_file[[#This Row],[Profit]]&lt;0,0,1),Nikes_Sales_Dataset___Working_file[[#This Row],[Units_Sold]])</f>
        <v>3</v>
      </c>
      <c r="K1095" s="9">
        <f>IF(ISBLANK(Nikes_Sales_Dataset___Working_file[[#This Row],[MRP]]),MEDIAN(Nikes_Sales_Dataset___Working_file[[#All],[MRP]]),Nikes_Sales_Dataset___Working_file[[#This Row],[MRP]])</f>
        <v>6110.0300000000007</v>
      </c>
      <c r="M1095">
        <f>IF(ISBLANK(Nikes_Sales_Dataset___Working_file[[#This Row],[Discount_Applied]]),0,Nikes_Sales_Dataset___Working_file[[#This Row],[Discount_Applied]])</f>
        <v>0</v>
      </c>
      <c r="N1095" s="9">
        <f>Nikes_Sales_Dataset___Working_file[[#This Row],[MRP Final]]*(1-Nikes_Sales_Dataset___Working_file[[#This Row],[Cleaned Discount]])</f>
        <v>6110.0300000000007</v>
      </c>
      <c r="O1095">
        <v>0</v>
      </c>
      <c r="P1095" s="3">
        <f>Nikes_Sales_Dataset___Working_file[[#This Row],[Sales Price]]*Nikes_Sales_Dataset___Working_file[[#This Row],[Units Sold Filled]]</f>
        <v>18330.090000000004</v>
      </c>
      <c r="Q1095" s="2">
        <v>45837</v>
      </c>
      <c r="R1095" s="7">
        <f>IF(ISBLANK(Nikes_Sales_Dataset___Working_file[[#This Row],[Order_Date]]),"Unknown Date",Nikes_Sales_Dataset___Working_file[[#This Row],[Order_Date]])</f>
        <v>45837</v>
      </c>
      <c r="S1095" s="7" t="str">
        <f>IF(ISNUMBER(Nikes_Sales_Dataset___Working_file[[#This Row],[Cleaned Order Date]]),TEXT(Nikes_Sales_Dataset___Working_file[[#This Row],[Cleaned Order Date]],"mmm"),"Unknown")</f>
        <v>Jun</v>
      </c>
      <c r="T1095" s="7" t="str">
        <f>IF(ISNUMBER(Nikes_Sales_Dataset___Working_file[[#This Row],[Cleaned Order Date]]),TEXT(Nikes_Sales_Dataset___Working_file[[#This Row],[Cleaned Order Date]],"yyyy"),"Unknown")</f>
        <v>2025</v>
      </c>
      <c r="U1095" s="1" t="s">
        <v>22</v>
      </c>
      <c r="V1095" s="1" t="s">
        <v>45</v>
      </c>
      <c r="W1095" s="1" t="s">
        <v>45</v>
      </c>
      <c r="X1095" s="9">
        <v>28.77</v>
      </c>
    </row>
    <row r="1096" spans="1:24" x14ac:dyDescent="0.25">
      <c r="A1096" s="4">
        <v>3094</v>
      </c>
      <c r="B1096" s="4" t="str">
        <f>Nikes_Sales_Dataset___Working_file[[#This Row],[Order_ID]]&amp;"_"&amp;TEXT(Nikes_Sales_Dataset___Working_file[[#This Row],[Cleaned Order Date]],"yyyymmdd")</f>
        <v>3094_20240711</v>
      </c>
      <c r="C1096" s="1" t="s">
        <v>35</v>
      </c>
      <c r="D1096" s="1" t="s">
        <v>43</v>
      </c>
      <c r="E1096" s="1" t="s">
        <v>52</v>
      </c>
      <c r="F1096" s="1" t="s">
        <v>41</v>
      </c>
      <c r="G1096" s="1" t="s">
        <v>16</v>
      </c>
      <c r="I1096" s="3">
        <f>IF(ISBLANK(Nikes_Sales_Dataset___Working_file[[#This Row],[Units_Sold]]),IF(Nikes_Sales_Dataset___Working_file[[#This Row],[Profit]]&lt;0,0,1),Nikes_Sales_Dataset___Working_file[[#This Row],[Units_Sold]])</f>
        <v>1</v>
      </c>
      <c r="J1096">
        <v>4731.54</v>
      </c>
      <c r="K1096" s="9">
        <f>IF(ISBLANK(Nikes_Sales_Dataset___Working_file[[#This Row],[MRP]]),MEDIAN(Nikes_Sales_Dataset___Working_file[[#All],[MRP]]),Nikes_Sales_Dataset___Working_file[[#This Row],[MRP]])</f>
        <v>4731.54</v>
      </c>
      <c r="M1096">
        <f>IF(ISBLANK(Nikes_Sales_Dataset___Working_file[[#This Row],[Discount_Applied]]),0,Nikes_Sales_Dataset___Working_file[[#This Row],[Discount_Applied]])</f>
        <v>0</v>
      </c>
      <c r="N1096" s="9">
        <f>Nikes_Sales_Dataset___Working_file[[#This Row],[MRP Final]]*(1-Nikes_Sales_Dataset___Working_file[[#This Row],[Cleaned Discount]])</f>
        <v>4731.54</v>
      </c>
      <c r="O1096">
        <v>0</v>
      </c>
      <c r="P1096" s="3">
        <f>Nikes_Sales_Dataset___Working_file[[#This Row],[Sales Price]]*Nikes_Sales_Dataset___Working_file[[#This Row],[Units Sold Filled]]</f>
        <v>4731.54</v>
      </c>
      <c r="Q1096" s="2">
        <v>45484</v>
      </c>
      <c r="R1096" s="7">
        <f>IF(ISBLANK(Nikes_Sales_Dataset___Working_file[[#This Row],[Order_Date]]),"Unknown Date",Nikes_Sales_Dataset___Working_file[[#This Row],[Order_Date]])</f>
        <v>45484</v>
      </c>
      <c r="S1096" s="7" t="str">
        <f>IF(ISNUMBER(Nikes_Sales_Dataset___Working_file[[#This Row],[Cleaned Order Date]]),TEXT(Nikes_Sales_Dataset___Working_file[[#This Row],[Cleaned Order Date]],"mmm"),"Unknown")</f>
        <v>Jul</v>
      </c>
      <c r="T1096" s="7" t="str">
        <f>IF(ISNUMBER(Nikes_Sales_Dataset___Working_file[[#This Row],[Cleaned Order Date]]),TEXT(Nikes_Sales_Dataset___Working_file[[#This Row],[Cleaned Order Date]],"yyyy"),"Unknown")</f>
        <v>2024</v>
      </c>
      <c r="U1096" s="1" t="s">
        <v>17</v>
      </c>
      <c r="V1096" s="1" t="s">
        <v>33</v>
      </c>
      <c r="W1096" s="1" t="s">
        <v>33</v>
      </c>
      <c r="X1096" s="9">
        <v>3485.33</v>
      </c>
    </row>
    <row r="1097" spans="1:24" x14ac:dyDescent="0.25">
      <c r="A1097" s="4">
        <v>3095</v>
      </c>
      <c r="B1097" s="4" t="str">
        <f>Nikes_Sales_Dataset___Working_file[[#This Row],[Order_ID]]&amp;"_"&amp;TEXT(Nikes_Sales_Dataset___Working_file[[#This Row],[Cleaned Order Date]],"yyyymmdd")</f>
        <v>3095_20250216</v>
      </c>
      <c r="C1097" s="1" t="s">
        <v>35</v>
      </c>
      <c r="D1097" s="1" t="s">
        <v>30</v>
      </c>
      <c r="E1097" s="1" t="s">
        <v>50</v>
      </c>
      <c r="F1097" s="1" t="s">
        <v>28</v>
      </c>
      <c r="G1097" s="1" t="s">
        <v>28</v>
      </c>
      <c r="I1097" s="3">
        <f>IF(ISBLANK(Nikes_Sales_Dataset___Working_file[[#This Row],[Units_Sold]]),IF(Nikes_Sales_Dataset___Working_file[[#This Row],[Profit]]&lt;0,0,1),Nikes_Sales_Dataset___Working_file[[#This Row],[Units_Sold]])</f>
        <v>1</v>
      </c>
      <c r="J1097">
        <v>9297.64</v>
      </c>
      <c r="K1097" s="9">
        <f>IF(ISBLANK(Nikes_Sales_Dataset___Working_file[[#This Row],[MRP]]),MEDIAN(Nikes_Sales_Dataset___Working_file[[#All],[MRP]]),Nikes_Sales_Dataset___Working_file[[#This Row],[MRP]])</f>
        <v>9297.64</v>
      </c>
      <c r="L1097">
        <v>0.16</v>
      </c>
      <c r="M1097">
        <f>IF(ISBLANK(Nikes_Sales_Dataset___Working_file[[#This Row],[Discount_Applied]]),0,Nikes_Sales_Dataset___Working_file[[#This Row],[Discount_Applied]])</f>
        <v>0.16</v>
      </c>
      <c r="N1097" s="9">
        <f>Nikes_Sales_Dataset___Working_file[[#This Row],[MRP Final]]*(1-Nikes_Sales_Dataset___Working_file[[#This Row],[Cleaned Discount]])</f>
        <v>7810.0175999999992</v>
      </c>
      <c r="O1097">
        <v>0</v>
      </c>
      <c r="P1097" s="3">
        <f>Nikes_Sales_Dataset___Working_file[[#This Row],[Sales Price]]*Nikes_Sales_Dataset___Working_file[[#This Row],[Units Sold Filled]]</f>
        <v>7810.0175999999992</v>
      </c>
      <c r="Q1097" s="2">
        <v>45704</v>
      </c>
      <c r="R1097" s="7">
        <f>IF(ISBLANK(Nikes_Sales_Dataset___Working_file[[#This Row],[Order_Date]]),"Unknown Date",Nikes_Sales_Dataset___Working_file[[#This Row],[Order_Date]])</f>
        <v>45704</v>
      </c>
      <c r="S1097" s="7" t="str">
        <f>IF(ISNUMBER(Nikes_Sales_Dataset___Working_file[[#This Row],[Cleaned Order Date]]),TEXT(Nikes_Sales_Dataset___Working_file[[#This Row],[Cleaned Order Date]],"mmm"),"Unknown")</f>
        <v>Feb</v>
      </c>
      <c r="T1097" s="7" t="str">
        <f>IF(ISNUMBER(Nikes_Sales_Dataset___Working_file[[#This Row],[Cleaned Order Date]]),TEXT(Nikes_Sales_Dataset___Working_file[[#This Row],[Cleaned Order Date]],"yyyy"),"Unknown")</f>
        <v>2025</v>
      </c>
      <c r="U1097" s="1" t="s">
        <v>22</v>
      </c>
      <c r="V1097" s="1" t="s">
        <v>33</v>
      </c>
      <c r="W1097" s="1" t="s">
        <v>33</v>
      </c>
      <c r="X1097" s="9">
        <v>36.700000000000003</v>
      </c>
    </row>
    <row r="1098" spans="1:24" x14ac:dyDescent="0.25">
      <c r="A1098" s="4">
        <v>3096</v>
      </c>
      <c r="B1098" s="4" t="str">
        <f>Nikes_Sales_Dataset___Working_file[[#This Row],[Order_ID]]&amp;"_"&amp;TEXT(Nikes_Sales_Dataset___Working_file[[#This Row],[Cleaned Order Date]],"yyyymmdd")</f>
        <v>3096_20250305</v>
      </c>
      <c r="C1098" s="1" t="s">
        <v>35</v>
      </c>
      <c r="D1098" s="1" t="s">
        <v>14</v>
      </c>
      <c r="E1098" s="1" t="s">
        <v>54</v>
      </c>
      <c r="F1098" s="1" t="s">
        <v>41</v>
      </c>
      <c r="G1098" s="1" t="s">
        <v>16</v>
      </c>
      <c r="H1098">
        <v>4</v>
      </c>
      <c r="I1098" s="3">
        <f>IF(ISBLANK(Nikes_Sales_Dataset___Working_file[[#This Row],[Units_Sold]]),IF(Nikes_Sales_Dataset___Working_file[[#This Row],[Profit]]&lt;0,0,1),Nikes_Sales_Dataset___Working_file[[#This Row],[Units_Sold]])</f>
        <v>4</v>
      </c>
      <c r="K1098" s="9">
        <f>IF(ISBLANK(Nikes_Sales_Dataset___Working_file[[#This Row],[MRP]]),MEDIAN(Nikes_Sales_Dataset___Working_file[[#All],[MRP]]),Nikes_Sales_Dataset___Working_file[[#This Row],[MRP]])</f>
        <v>6110.0300000000007</v>
      </c>
      <c r="L1098">
        <v>0.9</v>
      </c>
      <c r="M1098">
        <f>IF(ISBLANK(Nikes_Sales_Dataset___Working_file[[#This Row],[Discount_Applied]]),0,Nikes_Sales_Dataset___Working_file[[#This Row],[Discount_Applied]])</f>
        <v>0.9</v>
      </c>
      <c r="N1098" s="9">
        <f>Nikes_Sales_Dataset___Working_file[[#This Row],[MRP Final]]*(1-Nikes_Sales_Dataset___Working_file[[#This Row],[Cleaned Discount]])</f>
        <v>611.00299999999993</v>
      </c>
      <c r="O1098">
        <v>0</v>
      </c>
      <c r="P1098" s="3">
        <f>Nikes_Sales_Dataset___Working_file[[#This Row],[Sales Price]]*Nikes_Sales_Dataset___Working_file[[#This Row],[Units Sold Filled]]</f>
        <v>2444.0119999999997</v>
      </c>
      <c r="Q1098" s="2">
        <v>45721</v>
      </c>
      <c r="R1098" s="7">
        <f>IF(ISBLANK(Nikes_Sales_Dataset___Working_file[[#This Row],[Order_Date]]),"Unknown Date",Nikes_Sales_Dataset___Working_file[[#This Row],[Order_Date]])</f>
        <v>45721</v>
      </c>
      <c r="S1098" s="7" t="str">
        <f>IF(ISNUMBER(Nikes_Sales_Dataset___Working_file[[#This Row],[Cleaned Order Date]]),TEXT(Nikes_Sales_Dataset___Working_file[[#This Row],[Cleaned Order Date]],"mmm"),"Unknown")</f>
        <v>Mar</v>
      </c>
      <c r="T1098" s="7" t="str">
        <f>IF(ISNUMBER(Nikes_Sales_Dataset___Working_file[[#This Row],[Cleaned Order Date]]),TEXT(Nikes_Sales_Dataset___Working_file[[#This Row],[Cleaned Order Date]],"yyyy"),"Unknown")</f>
        <v>2025</v>
      </c>
      <c r="U1098" s="1" t="s">
        <v>17</v>
      </c>
      <c r="V1098" s="1" t="s">
        <v>38</v>
      </c>
      <c r="W1098" s="1" t="s">
        <v>38</v>
      </c>
      <c r="X1098" s="9">
        <v>20.309999999999999</v>
      </c>
    </row>
    <row r="1099" spans="1:24" x14ac:dyDescent="0.25">
      <c r="A1099" s="4">
        <v>3097</v>
      </c>
      <c r="B1099" s="4" t="str">
        <f>Nikes_Sales_Dataset___Working_file[[#This Row],[Order_ID]]&amp;"_"&amp;TEXT(Nikes_Sales_Dataset___Working_file[[#This Row],[Cleaned Order Date]],"yyyymmdd")</f>
        <v>3097_20250124</v>
      </c>
      <c r="C1099" s="1" t="s">
        <v>35</v>
      </c>
      <c r="D1099" s="1" t="s">
        <v>26</v>
      </c>
      <c r="E1099" s="1" t="s">
        <v>27</v>
      </c>
      <c r="F1099" s="1" t="s">
        <v>28</v>
      </c>
      <c r="G1099" s="1" t="s">
        <v>28</v>
      </c>
      <c r="I1099" s="3">
        <f>IF(ISBLANK(Nikes_Sales_Dataset___Working_file[[#This Row],[Units_Sold]]),IF(Nikes_Sales_Dataset___Working_file[[#This Row],[Profit]]&lt;0,0,1),Nikes_Sales_Dataset___Working_file[[#This Row],[Units_Sold]])</f>
        <v>1</v>
      </c>
      <c r="K1099" s="9">
        <f>IF(ISBLANK(Nikes_Sales_Dataset___Working_file[[#This Row],[MRP]]),MEDIAN(Nikes_Sales_Dataset___Working_file[[#All],[MRP]]),Nikes_Sales_Dataset___Working_file[[#This Row],[MRP]])</f>
        <v>6110.0300000000007</v>
      </c>
      <c r="L1099">
        <v>0.5</v>
      </c>
      <c r="M1099">
        <f>IF(ISBLANK(Nikes_Sales_Dataset___Working_file[[#This Row],[Discount_Applied]]),0,Nikes_Sales_Dataset___Working_file[[#This Row],[Discount_Applied]])</f>
        <v>0.5</v>
      </c>
      <c r="N1099" s="9">
        <f>Nikes_Sales_Dataset___Working_file[[#This Row],[MRP Final]]*(1-Nikes_Sales_Dataset___Working_file[[#This Row],[Cleaned Discount]])</f>
        <v>3055.0150000000003</v>
      </c>
      <c r="O1099">
        <v>0</v>
      </c>
      <c r="P1099" s="3">
        <f>Nikes_Sales_Dataset___Working_file[[#This Row],[Sales Price]]*Nikes_Sales_Dataset___Working_file[[#This Row],[Units Sold Filled]]</f>
        <v>3055.0150000000003</v>
      </c>
      <c r="Q1099" s="2">
        <v>45681</v>
      </c>
      <c r="R1099" s="7">
        <f>IF(ISBLANK(Nikes_Sales_Dataset___Working_file[[#This Row],[Order_Date]]),"Unknown Date",Nikes_Sales_Dataset___Working_file[[#This Row],[Order_Date]])</f>
        <v>45681</v>
      </c>
      <c r="S1099" s="7" t="str">
        <f>IF(ISNUMBER(Nikes_Sales_Dataset___Working_file[[#This Row],[Cleaned Order Date]]),TEXT(Nikes_Sales_Dataset___Working_file[[#This Row],[Cleaned Order Date]],"mmm"),"Unknown")</f>
        <v>Jan</v>
      </c>
      <c r="T1099" s="7" t="str">
        <f>IF(ISNUMBER(Nikes_Sales_Dataset___Working_file[[#This Row],[Cleaned Order Date]]),TEXT(Nikes_Sales_Dataset___Working_file[[#This Row],[Cleaned Order Date]],"yyyy"),"Unknown")</f>
        <v>2025</v>
      </c>
      <c r="U1099" s="1" t="s">
        <v>17</v>
      </c>
      <c r="V1099" s="1" t="s">
        <v>42</v>
      </c>
      <c r="W1099" s="1" t="s">
        <v>38</v>
      </c>
      <c r="X1099" s="9">
        <v>3419.32</v>
      </c>
    </row>
    <row r="1100" spans="1:24" x14ac:dyDescent="0.25">
      <c r="A1100" s="4">
        <v>3098</v>
      </c>
      <c r="B1100" s="4" t="str">
        <f>Nikes_Sales_Dataset___Working_file[[#This Row],[Order_ID]]&amp;"_"&amp;TEXT(Nikes_Sales_Dataset___Working_file[[#This Row],[Cleaned Order Date]],"yyyymmdd")</f>
        <v>3098_20250414</v>
      </c>
      <c r="C1100" s="1" t="s">
        <v>19</v>
      </c>
      <c r="D1100" s="1" t="s">
        <v>43</v>
      </c>
      <c r="E1100" s="1" t="s">
        <v>51</v>
      </c>
      <c r="F1100" s="1" t="s">
        <v>16</v>
      </c>
      <c r="G1100" s="1" t="s">
        <v>16</v>
      </c>
      <c r="I1100" s="3">
        <f>IF(ISBLANK(Nikes_Sales_Dataset___Working_file[[#This Row],[Units_Sold]]),IF(Nikes_Sales_Dataset___Working_file[[#This Row],[Profit]]&lt;0,0,1),Nikes_Sales_Dataset___Working_file[[#This Row],[Units_Sold]])</f>
        <v>1</v>
      </c>
      <c r="J1100">
        <v>5562.46</v>
      </c>
      <c r="K1100" s="9">
        <f>IF(ISBLANK(Nikes_Sales_Dataset___Working_file[[#This Row],[MRP]]),MEDIAN(Nikes_Sales_Dataset___Working_file[[#All],[MRP]]),Nikes_Sales_Dataset___Working_file[[#This Row],[MRP]])</f>
        <v>5562.46</v>
      </c>
      <c r="M1100">
        <f>IF(ISBLANK(Nikes_Sales_Dataset___Working_file[[#This Row],[Discount_Applied]]),0,Nikes_Sales_Dataset___Working_file[[#This Row],[Discount_Applied]])</f>
        <v>0</v>
      </c>
      <c r="N1100" s="9">
        <f>Nikes_Sales_Dataset___Working_file[[#This Row],[MRP Final]]*(1-Nikes_Sales_Dataset___Working_file[[#This Row],[Cleaned Discount]])</f>
        <v>5562.46</v>
      </c>
      <c r="O1100">
        <v>0</v>
      </c>
      <c r="P1100" s="3">
        <f>Nikes_Sales_Dataset___Working_file[[#This Row],[Sales Price]]*Nikes_Sales_Dataset___Working_file[[#This Row],[Units Sold Filled]]</f>
        <v>5562.46</v>
      </c>
      <c r="Q1100" s="2">
        <v>45761</v>
      </c>
      <c r="R1100" s="7">
        <f>IF(ISBLANK(Nikes_Sales_Dataset___Working_file[[#This Row],[Order_Date]]),"Unknown Date",Nikes_Sales_Dataset___Working_file[[#This Row],[Order_Date]])</f>
        <v>45761</v>
      </c>
      <c r="S1100" s="7" t="str">
        <f>IF(ISNUMBER(Nikes_Sales_Dataset___Working_file[[#This Row],[Cleaned Order Date]]),TEXT(Nikes_Sales_Dataset___Working_file[[#This Row],[Cleaned Order Date]],"mmm"),"Unknown")</f>
        <v>Apr</v>
      </c>
      <c r="T1100" s="7" t="str">
        <f>IF(ISNUMBER(Nikes_Sales_Dataset___Working_file[[#This Row],[Cleaned Order Date]]),TEXT(Nikes_Sales_Dataset___Working_file[[#This Row],[Cleaned Order Date]],"yyyy"),"Unknown")</f>
        <v>2025</v>
      </c>
      <c r="U1100" s="1" t="s">
        <v>22</v>
      </c>
      <c r="V1100" s="1" t="s">
        <v>45</v>
      </c>
      <c r="W1100" s="1" t="s">
        <v>45</v>
      </c>
      <c r="X1100" s="9">
        <v>1090.52</v>
      </c>
    </row>
    <row r="1101" spans="1:24" x14ac:dyDescent="0.25">
      <c r="A1101" s="4">
        <v>3099</v>
      </c>
      <c r="B1101" s="4" t="str">
        <f>Nikes_Sales_Dataset___Working_file[[#This Row],[Order_ID]]&amp;"_"&amp;TEXT(Nikes_Sales_Dataset___Working_file[[#This Row],[Cleaned Order Date]],"yyyymmdd")</f>
        <v>3099_20241021</v>
      </c>
      <c r="C1101" s="1" t="s">
        <v>19</v>
      </c>
      <c r="D1101" s="1" t="s">
        <v>26</v>
      </c>
      <c r="E1101" s="1" t="s">
        <v>40</v>
      </c>
      <c r="F1101" s="1" t="s">
        <v>28</v>
      </c>
      <c r="G1101" s="1" t="s">
        <v>28</v>
      </c>
      <c r="I1101" s="3">
        <f>IF(ISBLANK(Nikes_Sales_Dataset___Working_file[[#This Row],[Units_Sold]]),IF(Nikes_Sales_Dataset___Working_file[[#This Row],[Profit]]&lt;0,0,1),Nikes_Sales_Dataset___Working_file[[#This Row],[Units_Sold]])</f>
        <v>1</v>
      </c>
      <c r="J1101">
        <v>8462.09</v>
      </c>
      <c r="K1101" s="9">
        <f>IF(ISBLANK(Nikes_Sales_Dataset___Working_file[[#This Row],[MRP]]),MEDIAN(Nikes_Sales_Dataset___Working_file[[#All],[MRP]]),Nikes_Sales_Dataset___Working_file[[#This Row],[MRP]])</f>
        <v>8462.09</v>
      </c>
      <c r="L1101">
        <v>0.08</v>
      </c>
      <c r="M1101">
        <f>IF(ISBLANK(Nikes_Sales_Dataset___Working_file[[#This Row],[Discount_Applied]]),0,Nikes_Sales_Dataset___Working_file[[#This Row],[Discount_Applied]])</f>
        <v>0.08</v>
      </c>
      <c r="N1101" s="9">
        <f>Nikes_Sales_Dataset___Working_file[[#This Row],[MRP Final]]*(1-Nikes_Sales_Dataset___Working_file[[#This Row],[Cleaned Discount]])</f>
        <v>7785.1228000000001</v>
      </c>
      <c r="O1101">
        <v>0</v>
      </c>
      <c r="P1101" s="3">
        <f>Nikes_Sales_Dataset___Working_file[[#This Row],[Sales Price]]*Nikes_Sales_Dataset___Working_file[[#This Row],[Units Sold Filled]]</f>
        <v>7785.1228000000001</v>
      </c>
      <c r="Q1101" s="2">
        <v>45586</v>
      </c>
      <c r="R1101" s="7">
        <f>IF(ISBLANK(Nikes_Sales_Dataset___Working_file[[#This Row],[Order_Date]]),"Unknown Date",Nikes_Sales_Dataset___Working_file[[#This Row],[Order_Date]])</f>
        <v>45586</v>
      </c>
      <c r="S1101" s="7" t="str">
        <f>IF(ISNUMBER(Nikes_Sales_Dataset___Working_file[[#This Row],[Cleaned Order Date]]),TEXT(Nikes_Sales_Dataset___Working_file[[#This Row],[Cleaned Order Date]],"mmm"),"Unknown")</f>
        <v>Oct</v>
      </c>
      <c r="T1101" s="7" t="str">
        <f>IF(ISNUMBER(Nikes_Sales_Dataset___Working_file[[#This Row],[Cleaned Order Date]]),TEXT(Nikes_Sales_Dataset___Working_file[[#This Row],[Cleaned Order Date]],"yyyy"),"Unknown")</f>
        <v>2024</v>
      </c>
      <c r="U1101" s="1" t="s">
        <v>17</v>
      </c>
      <c r="V1101" s="1" t="s">
        <v>25</v>
      </c>
      <c r="W1101" s="1" t="s">
        <v>25</v>
      </c>
      <c r="X1101" s="9">
        <v>1720.4</v>
      </c>
    </row>
    <row r="1102" spans="1:24" x14ac:dyDescent="0.25">
      <c r="A1102" s="4">
        <v>3100</v>
      </c>
      <c r="B1102" s="4" t="str">
        <f>Nikes_Sales_Dataset___Working_file[[#This Row],[Order_ID]]&amp;"_"&amp;TEXT(Nikes_Sales_Dataset___Working_file[[#This Row],[Cleaned Order Date]],"yyyymmdd")</f>
        <v>3100_20250630</v>
      </c>
      <c r="C1102" s="1" t="s">
        <v>19</v>
      </c>
      <c r="D1102" s="1" t="s">
        <v>14</v>
      </c>
      <c r="E1102" s="1" t="s">
        <v>54</v>
      </c>
      <c r="F1102" s="1" t="s">
        <v>57</v>
      </c>
      <c r="G1102" s="1" t="s">
        <v>16</v>
      </c>
      <c r="H1102">
        <v>4</v>
      </c>
      <c r="I1102" s="3">
        <f>IF(ISBLANK(Nikes_Sales_Dataset___Working_file[[#This Row],[Units_Sold]]),IF(Nikes_Sales_Dataset___Working_file[[#This Row],[Profit]]&lt;0,0,1),Nikes_Sales_Dataset___Working_file[[#This Row],[Units_Sold]])</f>
        <v>4</v>
      </c>
      <c r="K1102" s="9">
        <f>IF(ISBLANK(Nikes_Sales_Dataset___Working_file[[#This Row],[MRP]]),MEDIAN(Nikes_Sales_Dataset___Working_file[[#All],[MRP]]),Nikes_Sales_Dataset___Working_file[[#This Row],[MRP]])</f>
        <v>6110.0300000000007</v>
      </c>
      <c r="L1102">
        <v>0.97</v>
      </c>
      <c r="M1102">
        <f>IF(ISBLANK(Nikes_Sales_Dataset___Working_file[[#This Row],[Discount_Applied]]),0,Nikes_Sales_Dataset___Working_file[[#This Row],[Discount_Applied]])</f>
        <v>0.97</v>
      </c>
      <c r="N1102" s="9">
        <f>Nikes_Sales_Dataset___Working_file[[#This Row],[MRP Final]]*(1-Nikes_Sales_Dataset___Working_file[[#This Row],[Cleaned Discount]])</f>
        <v>183.30090000000018</v>
      </c>
      <c r="O1102">
        <v>0</v>
      </c>
      <c r="P1102" s="3">
        <f>Nikes_Sales_Dataset___Working_file[[#This Row],[Sales Price]]*Nikes_Sales_Dataset___Working_file[[#This Row],[Units Sold Filled]]</f>
        <v>733.20360000000073</v>
      </c>
      <c r="Q1102" s="2">
        <v>45838</v>
      </c>
      <c r="R1102" s="7">
        <f>IF(ISBLANK(Nikes_Sales_Dataset___Working_file[[#This Row],[Order_Date]]),"Unknown Date",Nikes_Sales_Dataset___Working_file[[#This Row],[Order_Date]])</f>
        <v>45838</v>
      </c>
      <c r="S1102" s="7" t="str">
        <f>IF(ISNUMBER(Nikes_Sales_Dataset___Working_file[[#This Row],[Cleaned Order Date]]),TEXT(Nikes_Sales_Dataset___Working_file[[#This Row],[Cleaned Order Date]],"mmm"),"Unknown")</f>
        <v>Jun</v>
      </c>
      <c r="T1102" s="7" t="str">
        <f>IF(ISNUMBER(Nikes_Sales_Dataset___Working_file[[#This Row],[Cleaned Order Date]]),TEXT(Nikes_Sales_Dataset___Working_file[[#This Row],[Cleaned Order Date]],"yyyy"),"Unknown")</f>
        <v>2025</v>
      </c>
      <c r="U1102" s="1" t="s">
        <v>22</v>
      </c>
      <c r="V1102" s="1" t="s">
        <v>25</v>
      </c>
      <c r="W1102" s="1" t="s">
        <v>25</v>
      </c>
      <c r="X1102" s="9">
        <v>1861.15</v>
      </c>
    </row>
    <row r="1103" spans="1:24" x14ac:dyDescent="0.25">
      <c r="A1103" s="4">
        <v>2021</v>
      </c>
      <c r="B1103" s="4" t="str">
        <f>Nikes_Sales_Dataset___Working_file[[#This Row],[Order_ID]]&amp;"_"&amp;TEXT(Nikes_Sales_Dataset___Working_file[[#This Row],[Cleaned Order Date]],"yyyymmdd")</f>
        <v>2021_20250622</v>
      </c>
      <c r="C1103" s="1" t="s">
        <v>35</v>
      </c>
      <c r="D1103" s="1" t="s">
        <v>26</v>
      </c>
      <c r="E1103" s="1" t="s">
        <v>27</v>
      </c>
      <c r="F1103" s="1" t="s">
        <v>62</v>
      </c>
      <c r="G1103" s="1" t="s">
        <v>16</v>
      </c>
      <c r="H1103">
        <v>3</v>
      </c>
      <c r="I1103" s="3">
        <f>IF(ISBLANK(Nikes_Sales_Dataset___Working_file[[#This Row],[Units_Sold]]),IF(Nikes_Sales_Dataset___Working_file[[#This Row],[Profit]]&lt;0,0,1),Nikes_Sales_Dataset___Working_file[[#This Row],[Units_Sold]])</f>
        <v>3</v>
      </c>
      <c r="J1103">
        <v>3723.21</v>
      </c>
      <c r="K1103" s="9">
        <f>IF(ISBLANK(Nikes_Sales_Dataset___Working_file[[#This Row],[MRP]]),MEDIAN(Nikes_Sales_Dataset___Working_file[[#All],[MRP]]),Nikes_Sales_Dataset___Working_file[[#This Row],[MRP]])</f>
        <v>3723.21</v>
      </c>
      <c r="M1103">
        <f>IF(ISBLANK(Nikes_Sales_Dataset___Working_file[[#This Row],[Discount_Applied]]),0,Nikes_Sales_Dataset___Working_file[[#This Row],[Discount_Applied]])</f>
        <v>0</v>
      </c>
      <c r="N1103" s="9">
        <f>Nikes_Sales_Dataset___Working_file[[#This Row],[MRP Final]]*(1-Nikes_Sales_Dataset___Working_file[[#This Row],[Cleaned Discount]])</f>
        <v>3723.21</v>
      </c>
      <c r="O1103">
        <v>0</v>
      </c>
      <c r="P1103" s="3">
        <f>Nikes_Sales_Dataset___Working_file[[#This Row],[Sales Price]]*Nikes_Sales_Dataset___Working_file[[#This Row],[Units Sold Filled]]</f>
        <v>11169.630000000001</v>
      </c>
      <c r="Q1103" s="2">
        <v>45830</v>
      </c>
      <c r="R1103" s="7">
        <f>IF(ISBLANK(Nikes_Sales_Dataset___Working_file[[#This Row],[Order_Date]]),"Unknown Date",Nikes_Sales_Dataset___Working_file[[#This Row],[Order_Date]])</f>
        <v>45830</v>
      </c>
      <c r="S1103" s="7" t="str">
        <f>IF(ISNUMBER(Nikes_Sales_Dataset___Working_file[[#This Row],[Cleaned Order Date]]),TEXT(Nikes_Sales_Dataset___Working_file[[#This Row],[Cleaned Order Date]],"mmm"),"Unknown")</f>
        <v>Jun</v>
      </c>
      <c r="T1103" s="7" t="str">
        <f>IF(ISNUMBER(Nikes_Sales_Dataset___Working_file[[#This Row],[Cleaned Order Date]]),TEXT(Nikes_Sales_Dataset___Working_file[[#This Row],[Cleaned Order Date]],"yyyy"),"Unknown")</f>
        <v>2025</v>
      </c>
      <c r="U1103" s="1" t="s">
        <v>17</v>
      </c>
      <c r="V1103" s="1" t="s">
        <v>18</v>
      </c>
      <c r="W1103" s="1" t="s">
        <v>36</v>
      </c>
      <c r="X1103" s="9">
        <v>-1133.4000000000001</v>
      </c>
    </row>
    <row r="1104" spans="1:24" x14ac:dyDescent="0.25">
      <c r="A1104" s="4">
        <v>3102</v>
      </c>
      <c r="B1104" s="4" t="str">
        <f>Nikes_Sales_Dataset___Working_file[[#This Row],[Order_ID]]&amp;"_"&amp;TEXT(Nikes_Sales_Dataset___Working_file[[#This Row],[Cleaned Order Date]],"yyyymmdd")</f>
        <v>3102_20250618</v>
      </c>
      <c r="C1104" s="1" t="s">
        <v>13</v>
      </c>
      <c r="D1104" s="1" t="s">
        <v>43</v>
      </c>
      <c r="E1104" s="1" t="s">
        <v>61</v>
      </c>
      <c r="F1104" s="1" t="s">
        <v>16</v>
      </c>
      <c r="G1104" s="1" t="s">
        <v>16</v>
      </c>
      <c r="I1104" s="3">
        <f>IF(ISBLANK(Nikes_Sales_Dataset___Working_file[[#This Row],[Units_Sold]]),IF(Nikes_Sales_Dataset___Working_file[[#This Row],[Profit]]&lt;0,0,1),Nikes_Sales_Dataset___Working_file[[#This Row],[Units_Sold]])</f>
        <v>0</v>
      </c>
      <c r="K1104" s="9">
        <f>IF(ISBLANK(Nikes_Sales_Dataset___Working_file[[#This Row],[MRP]]),MEDIAN(Nikes_Sales_Dataset___Working_file[[#All],[MRP]]),Nikes_Sales_Dataset___Working_file[[#This Row],[MRP]])</f>
        <v>6110.0300000000007</v>
      </c>
      <c r="M1104">
        <f>IF(ISBLANK(Nikes_Sales_Dataset___Working_file[[#This Row],[Discount_Applied]]),0,Nikes_Sales_Dataset___Working_file[[#This Row],[Discount_Applied]])</f>
        <v>0</v>
      </c>
      <c r="N1104" s="9">
        <f>Nikes_Sales_Dataset___Working_file[[#This Row],[MRP Final]]*(1-Nikes_Sales_Dataset___Working_file[[#This Row],[Cleaned Discount]])</f>
        <v>6110.0300000000007</v>
      </c>
      <c r="O1104">
        <v>0</v>
      </c>
      <c r="P1104" s="3">
        <f>Nikes_Sales_Dataset___Working_file[[#This Row],[Sales Price]]*Nikes_Sales_Dataset___Working_file[[#This Row],[Units Sold Filled]]</f>
        <v>0</v>
      </c>
      <c r="Q1104" s="2">
        <v>45826</v>
      </c>
      <c r="R1104" s="7">
        <f>IF(ISBLANK(Nikes_Sales_Dataset___Working_file[[#This Row],[Order_Date]]),"Unknown Date",Nikes_Sales_Dataset___Working_file[[#This Row],[Order_Date]])</f>
        <v>45826</v>
      </c>
      <c r="S1104" s="7" t="str">
        <f>IF(ISNUMBER(Nikes_Sales_Dataset___Working_file[[#This Row],[Cleaned Order Date]]),TEXT(Nikes_Sales_Dataset___Working_file[[#This Row],[Cleaned Order Date]],"mmm"),"Unknown")</f>
        <v>Jun</v>
      </c>
      <c r="T1104" s="7" t="str">
        <f>IF(ISNUMBER(Nikes_Sales_Dataset___Working_file[[#This Row],[Cleaned Order Date]]),TEXT(Nikes_Sales_Dataset___Working_file[[#This Row],[Cleaned Order Date]],"yyyy"),"Unknown")</f>
        <v>2025</v>
      </c>
      <c r="U1104" s="1" t="s">
        <v>22</v>
      </c>
      <c r="V1104" s="1" t="s">
        <v>18</v>
      </c>
      <c r="W1104" s="1" t="s">
        <v>36</v>
      </c>
      <c r="X1104" s="9">
        <v>-1117.98</v>
      </c>
    </row>
    <row r="1105" spans="1:24" x14ac:dyDescent="0.25">
      <c r="A1105" s="4">
        <v>3103</v>
      </c>
      <c r="B1105" s="4" t="str">
        <f>Nikes_Sales_Dataset___Working_file[[#This Row],[Order_ID]]&amp;"_"&amp;TEXT(Nikes_Sales_Dataset___Working_file[[#This Row],[Cleaned Order Date]],"yyyymmdd")</f>
        <v>3103_20250106</v>
      </c>
      <c r="C1105" s="1" t="s">
        <v>13</v>
      </c>
      <c r="D1105" s="1" t="s">
        <v>26</v>
      </c>
      <c r="E1105" s="1" t="s">
        <v>27</v>
      </c>
      <c r="F1105" s="1" t="s">
        <v>41</v>
      </c>
      <c r="G1105" s="1" t="s">
        <v>16</v>
      </c>
      <c r="H1105">
        <v>2</v>
      </c>
      <c r="I1105" s="3">
        <f>IF(ISBLANK(Nikes_Sales_Dataset___Working_file[[#This Row],[Units_Sold]]),IF(Nikes_Sales_Dataset___Working_file[[#This Row],[Profit]]&lt;0,0,1),Nikes_Sales_Dataset___Working_file[[#This Row],[Units_Sold]])</f>
        <v>2</v>
      </c>
      <c r="K1105" s="9">
        <f>IF(ISBLANK(Nikes_Sales_Dataset___Working_file[[#This Row],[MRP]]),MEDIAN(Nikes_Sales_Dataset___Working_file[[#All],[MRP]]),Nikes_Sales_Dataset___Working_file[[#This Row],[MRP]])</f>
        <v>6110.0300000000007</v>
      </c>
      <c r="M1105">
        <f>IF(ISBLANK(Nikes_Sales_Dataset___Working_file[[#This Row],[Discount_Applied]]),0,Nikes_Sales_Dataset___Working_file[[#This Row],[Discount_Applied]])</f>
        <v>0</v>
      </c>
      <c r="N1105" s="9">
        <f>Nikes_Sales_Dataset___Working_file[[#This Row],[MRP Final]]*(1-Nikes_Sales_Dataset___Working_file[[#This Row],[Cleaned Discount]])</f>
        <v>6110.0300000000007</v>
      </c>
      <c r="O1105">
        <v>0</v>
      </c>
      <c r="P1105" s="3">
        <f>Nikes_Sales_Dataset___Working_file[[#This Row],[Sales Price]]*Nikes_Sales_Dataset___Working_file[[#This Row],[Units Sold Filled]]</f>
        <v>12220.060000000001</v>
      </c>
      <c r="Q1105" s="2">
        <v>45663</v>
      </c>
      <c r="R1105" s="7">
        <f>IF(ISBLANK(Nikes_Sales_Dataset___Working_file[[#This Row],[Order_Date]]),"Unknown Date",Nikes_Sales_Dataset___Working_file[[#This Row],[Order_Date]])</f>
        <v>45663</v>
      </c>
      <c r="S1105" s="7" t="str">
        <f>IF(ISNUMBER(Nikes_Sales_Dataset___Working_file[[#This Row],[Cleaned Order Date]]),TEXT(Nikes_Sales_Dataset___Working_file[[#This Row],[Cleaned Order Date]],"mmm"),"Unknown")</f>
        <v>Jan</v>
      </c>
      <c r="T1105" s="7" t="str">
        <f>IF(ISNUMBER(Nikes_Sales_Dataset___Working_file[[#This Row],[Cleaned Order Date]]),TEXT(Nikes_Sales_Dataset___Working_file[[#This Row],[Cleaned Order Date]],"yyyy"),"Unknown")</f>
        <v>2025</v>
      </c>
      <c r="U1105" s="1" t="s">
        <v>17</v>
      </c>
      <c r="V1105" s="1" t="s">
        <v>25</v>
      </c>
      <c r="W1105" s="1" t="s">
        <v>25</v>
      </c>
      <c r="X1105" s="9">
        <v>1567.18</v>
      </c>
    </row>
    <row r="1106" spans="1:24" x14ac:dyDescent="0.25">
      <c r="A1106" s="4">
        <v>3104</v>
      </c>
      <c r="B1106" s="4" t="str">
        <f>Nikes_Sales_Dataset___Working_file[[#This Row],[Order_ID]]&amp;"_"&amp;TEXT(Nikes_Sales_Dataset___Working_file[[#This Row],[Cleaned Order Date]],"yyyymmdd")</f>
        <v>3104_20250209</v>
      </c>
      <c r="C1106" s="1" t="s">
        <v>35</v>
      </c>
      <c r="D1106" s="1" t="s">
        <v>30</v>
      </c>
      <c r="E1106" s="1" t="s">
        <v>50</v>
      </c>
      <c r="F1106" s="1" t="s">
        <v>28</v>
      </c>
      <c r="G1106" s="1" t="s">
        <v>28</v>
      </c>
      <c r="H1106">
        <v>0</v>
      </c>
      <c r="I1106" s="3">
        <f>IF(ISBLANK(Nikes_Sales_Dataset___Working_file[[#This Row],[Units_Sold]]),IF(Nikes_Sales_Dataset___Working_file[[#This Row],[Profit]]&lt;0,0,1),Nikes_Sales_Dataset___Working_file[[#This Row],[Units_Sold]])</f>
        <v>0</v>
      </c>
      <c r="J1106">
        <v>7734.26</v>
      </c>
      <c r="K1106" s="9">
        <f>IF(ISBLANK(Nikes_Sales_Dataset___Working_file[[#This Row],[MRP]]),MEDIAN(Nikes_Sales_Dataset___Working_file[[#All],[MRP]]),Nikes_Sales_Dataset___Working_file[[#This Row],[MRP]])</f>
        <v>7734.26</v>
      </c>
      <c r="L1106">
        <v>0.47</v>
      </c>
      <c r="M1106">
        <f>IF(ISBLANK(Nikes_Sales_Dataset___Working_file[[#This Row],[Discount_Applied]]),0,Nikes_Sales_Dataset___Working_file[[#This Row],[Discount_Applied]])</f>
        <v>0.47</v>
      </c>
      <c r="N1106" s="9">
        <f>Nikes_Sales_Dataset___Working_file[[#This Row],[MRP Final]]*(1-Nikes_Sales_Dataset___Working_file[[#This Row],[Cleaned Discount]])</f>
        <v>4099.1578</v>
      </c>
      <c r="O1106">
        <v>0</v>
      </c>
      <c r="P1106" s="3">
        <f>Nikes_Sales_Dataset___Working_file[[#This Row],[Sales Price]]*Nikes_Sales_Dataset___Working_file[[#This Row],[Units Sold Filled]]</f>
        <v>0</v>
      </c>
      <c r="Q1106" s="2">
        <v>45697</v>
      </c>
      <c r="R1106" s="7">
        <f>IF(ISBLANK(Nikes_Sales_Dataset___Working_file[[#This Row],[Order_Date]]),"Unknown Date",Nikes_Sales_Dataset___Working_file[[#This Row],[Order_Date]])</f>
        <v>45697</v>
      </c>
      <c r="S1106" s="7" t="str">
        <f>IF(ISNUMBER(Nikes_Sales_Dataset___Working_file[[#This Row],[Cleaned Order Date]]),TEXT(Nikes_Sales_Dataset___Working_file[[#This Row],[Cleaned Order Date]],"mmm"),"Unknown")</f>
        <v>Feb</v>
      </c>
      <c r="T1106" s="7" t="str">
        <f>IF(ISNUMBER(Nikes_Sales_Dataset___Working_file[[#This Row],[Cleaned Order Date]]),TEXT(Nikes_Sales_Dataset___Working_file[[#This Row],[Cleaned Order Date]],"yyyy"),"Unknown")</f>
        <v>2025</v>
      </c>
      <c r="U1106" s="1" t="s">
        <v>17</v>
      </c>
      <c r="V1106" s="1" t="s">
        <v>36</v>
      </c>
      <c r="W1106" s="1" t="s">
        <v>36</v>
      </c>
      <c r="X1106" s="9">
        <v>1921.82</v>
      </c>
    </row>
    <row r="1107" spans="1:24" x14ac:dyDescent="0.25">
      <c r="A1107" s="4">
        <v>3105</v>
      </c>
      <c r="B1107" s="4" t="str">
        <f>Nikes_Sales_Dataset___Working_file[[#This Row],[Order_ID]]&amp;"_"&amp;TEXT(Nikes_Sales_Dataset___Working_file[[#This Row],[Cleaned Order Date]],"yyyymmdd")</f>
        <v>3105_20241130</v>
      </c>
      <c r="C1107" s="1" t="s">
        <v>19</v>
      </c>
      <c r="D1107" s="1" t="s">
        <v>20</v>
      </c>
      <c r="E1107" s="1" t="s">
        <v>55</v>
      </c>
      <c r="F1107" s="1" t="s">
        <v>28</v>
      </c>
      <c r="G1107" s="1" t="s">
        <v>28</v>
      </c>
      <c r="H1107">
        <v>4</v>
      </c>
      <c r="I1107" s="3">
        <f>IF(ISBLANK(Nikes_Sales_Dataset___Working_file[[#This Row],[Units_Sold]]),IF(Nikes_Sales_Dataset___Working_file[[#This Row],[Profit]]&lt;0,0,1),Nikes_Sales_Dataset___Working_file[[#This Row],[Units_Sold]])</f>
        <v>4</v>
      </c>
      <c r="K1107" s="9">
        <f>IF(ISBLANK(Nikes_Sales_Dataset___Working_file[[#This Row],[MRP]]),MEDIAN(Nikes_Sales_Dataset___Working_file[[#All],[MRP]]),Nikes_Sales_Dataset___Working_file[[#This Row],[MRP]])</f>
        <v>6110.0300000000007</v>
      </c>
      <c r="L1107">
        <v>0.56999999999999995</v>
      </c>
      <c r="M1107">
        <f>IF(ISBLANK(Nikes_Sales_Dataset___Working_file[[#This Row],[Discount_Applied]]),0,Nikes_Sales_Dataset___Working_file[[#This Row],[Discount_Applied]])</f>
        <v>0.56999999999999995</v>
      </c>
      <c r="N1107" s="9">
        <f>Nikes_Sales_Dataset___Working_file[[#This Row],[MRP Final]]*(1-Nikes_Sales_Dataset___Working_file[[#This Row],[Cleaned Discount]])</f>
        <v>2627.3129000000004</v>
      </c>
      <c r="O1107">
        <v>0</v>
      </c>
      <c r="P1107" s="3">
        <f>Nikes_Sales_Dataset___Working_file[[#This Row],[Sales Price]]*Nikes_Sales_Dataset___Working_file[[#This Row],[Units Sold Filled]]</f>
        <v>10509.251600000001</v>
      </c>
      <c r="Q1107" s="2">
        <v>45626</v>
      </c>
      <c r="R1107" s="7">
        <f>IF(ISBLANK(Nikes_Sales_Dataset___Working_file[[#This Row],[Order_Date]]),"Unknown Date",Nikes_Sales_Dataset___Working_file[[#This Row],[Order_Date]])</f>
        <v>45626</v>
      </c>
      <c r="S1107" s="7" t="str">
        <f>IF(ISNUMBER(Nikes_Sales_Dataset___Working_file[[#This Row],[Cleaned Order Date]]),TEXT(Nikes_Sales_Dataset___Working_file[[#This Row],[Cleaned Order Date]],"mmm"),"Unknown")</f>
        <v>Nov</v>
      </c>
      <c r="T1107" s="7" t="str">
        <f>IF(ISNUMBER(Nikes_Sales_Dataset___Working_file[[#This Row],[Cleaned Order Date]]),TEXT(Nikes_Sales_Dataset___Working_file[[#This Row],[Cleaned Order Date]],"yyyy"),"Unknown")</f>
        <v>2024</v>
      </c>
      <c r="U1107" s="1" t="s">
        <v>17</v>
      </c>
      <c r="V1107" s="1" t="s">
        <v>29</v>
      </c>
      <c r="W1107" s="1" t="s">
        <v>29</v>
      </c>
      <c r="X1107" s="9">
        <v>3176.71</v>
      </c>
    </row>
    <row r="1108" spans="1:24" x14ac:dyDescent="0.25">
      <c r="A1108" s="4">
        <v>3106</v>
      </c>
      <c r="B1108" s="4" t="str">
        <f>Nikes_Sales_Dataset___Working_file[[#This Row],[Order_ID]]&amp;"_"&amp;TEXT(Nikes_Sales_Dataset___Working_file[[#This Row],[Cleaned Order Date]],"yyyymmdd")</f>
        <v>3106_20250309</v>
      </c>
      <c r="C1108" s="1" t="s">
        <v>35</v>
      </c>
      <c r="D1108" s="1" t="s">
        <v>30</v>
      </c>
      <c r="E1108" s="1" t="s">
        <v>56</v>
      </c>
      <c r="F1108" s="1" t="s">
        <v>41</v>
      </c>
      <c r="G1108" s="1" t="s">
        <v>16</v>
      </c>
      <c r="I1108" s="3">
        <f>IF(ISBLANK(Nikes_Sales_Dataset___Working_file[[#This Row],[Units_Sold]]),IF(Nikes_Sales_Dataset___Working_file[[#This Row],[Profit]]&lt;0,0,1),Nikes_Sales_Dataset___Working_file[[#This Row],[Units_Sold]])</f>
        <v>1</v>
      </c>
      <c r="K1108" s="9">
        <f>IF(ISBLANK(Nikes_Sales_Dataset___Working_file[[#This Row],[MRP]]),MEDIAN(Nikes_Sales_Dataset___Working_file[[#All],[MRP]]),Nikes_Sales_Dataset___Working_file[[#This Row],[MRP]])</f>
        <v>6110.0300000000007</v>
      </c>
      <c r="M1108">
        <f>IF(ISBLANK(Nikes_Sales_Dataset___Working_file[[#This Row],[Discount_Applied]]),0,Nikes_Sales_Dataset___Working_file[[#This Row],[Discount_Applied]])</f>
        <v>0</v>
      </c>
      <c r="N1108" s="9">
        <f>Nikes_Sales_Dataset___Working_file[[#This Row],[MRP Final]]*(1-Nikes_Sales_Dataset___Working_file[[#This Row],[Cleaned Discount]])</f>
        <v>6110.0300000000007</v>
      </c>
      <c r="O1108">
        <v>0</v>
      </c>
      <c r="P1108" s="3">
        <f>Nikes_Sales_Dataset___Working_file[[#This Row],[Sales Price]]*Nikes_Sales_Dataset___Working_file[[#This Row],[Units Sold Filled]]</f>
        <v>6110.0300000000007</v>
      </c>
      <c r="Q1108" s="2">
        <v>45725</v>
      </c>
      <c r="R1108" s="7">
        <f>IF(ISBLANK(Nikes_Sales_Dataset___Working_file[[#This Row],[Order_Date]]),"Unknown Date",Nikes_Sales_Dataset___Working_file[[#This Row],[Order_Date]])</f>
        <v>45725</v>
      </c>
      <c r="S1108" s="7" t="str">
        <f>IF(ISNUMBER(Nikes_Sales_Dataset___Working_file[[#This Row],[Cleaned Order Date]]),TEXT(Nikes_Sales_Dataset___Working_file[[#This Row],[Cleaned Order Date]],"mmm"),"Unknown")</f>
        <v>Mar</v>
      </c>
      <c r="T1108" s="7" t="str">
        <f>IF(ISNUMBER(Nikes_Sales_Dataset___Working_file[[#This Row],[Cleaned Order Date]]),TEXT(Nikes_Sales_Dataset___Working_file[[#This Row],[Cleaned Order Date]],"yyyy"),"Unknown")</f>
        <v>2025</v>
      </c>
      <c r="U1108" s="1" t="s">
        <v>17</v>
      </c>
      <c r="V1108" s="1" t="s">
        <v>18</v>
      </c>
      <c r="W1108" s="1" t="s">
        <v>36</v>
      </c>
      <c r="X1108" s="9">
        <v>3276.53</v>
      </c>
    </row>
    <row r="1109" spans="1:24" x14ac:dyDescent="0.25">
      <c r="A1109" s="4">
        <v>3107</v>
      </c>
      <c r="B1109" s="4" t="str">
        <f>Nikes_Sales_Dataset___Working_file[[#This Row],[Order_ID]]&amp;"_"&amp;TEXT(Nikes_Sales_Dataset___Working_file[[#This Row],[Cleaned Order Date]],"yyyymmdd")</f>
        <v>3107_20250308</v>
      </c>
      <c r="C1109" s="1" t="s">
        <v>35</v>
      </c>
      <c r="D1109" s="1" t="s">
        <v>30</v>
      </c>
      <c r="E1109" s="1" t="s">
        <v>56</v>
      </c>
      <c r="F1109" s="1" t="s">
        <v>37</v>
      </c>
      <c r="G1109" s="1" t="s">
        <v>28</v>
      </c>
      <c r="I1109" s="3">
        <f>IF(ISBLANK(Nikes_Sales_Dataset___Working_file[[#This Row],[Units_Sold]]),IF(Nikes_Sales_Dataset___Working_file[[#This Row],[Profit]]&lt;0,0,1),Nikes_Sales_Dataset___Working_file[[#This Row],[Units_Sold]])</f>
        <v>0</v>
      </c>
      <c r="J1109">
        <v>9572.44</v>
      </c>
      <c r="K1109" s="9">
        <f>IF(ISBLANK(Nikes_Sales_Dataset___Working_file[[#This Row],[MRP]]),MEDIAN(Nikes_Sales_Dataset___Working_file[[#All],[MRP]]),Nikes_Sales_Dataset___Working_file[[#This Row],[MRP]])</f>
        <v>9572.44</v>
      </c>
      <c r="M1109">
        <f>IF(ISBLANK(Nikes_Sales_Dataset___Working_file[[#This Row],[Discount_Applied]]),0,Nikes_Sales_Dataset___Working_file[[#This Row],[Discount_Applied]])</f>
        <v>0</v>
      </c>
      <c r="N1109" s="9">
        <f>Nikes_Sales_Dataset___Working_file[[#This Row],[MRP Final]]*(1-Nikes_Sales_Dataset___Working_file[[#This Row],[Cleaned Discount]])</f>
        <v>9572.44</v>
      </c>
      <c r="O1109">
        <v>0</v>
      </c>
      <c r="P1109" s="3">
        <f>Nikes_Sales_Dataset___Working_file[[#This Row],[Sales Price]]*Nikes_Sales_Dataset___Working_file[[#This Row],[Units Sold Filled]]</f>
        <v>0</v>
      </c>
      <c r="Q1109" s="2">
        <v>45724</v>
      </c>
      <c r="R1109" s="7">
        <f>IF(ISBLANK(Nikes_Sales_Dataset___Working_file[[#This Row],[Order_Date]]),"Unknown Date",Nikes_Sales_Dataset___Working_file[[#This Row],[Order_Date]])</f>
        <v>45724</v>
      </c>
      <c r="S1109" s="7" t="str">
        <f>IF(ISNUMBER(Nikes_Sales_Dataset___Working_file[[#This Row],[Cleaned Order Date]]),TEXT(Nikes_Sales_Dataset___Working_file[[#This Row],[Cleaned Order Date]],"mmm"),"Unknown")</f>
        <v>Mar</v>
      </c>
      <c r="T1109" s="7" t="str">
        <f>IF(ISNUMBER(Nikes_Sales_Dataset___Working_file[[#This Row],[Cleaned Order Date]]),TEXT(Nikes_Sales_Dataset___Working_file[[#This Row],[Cleaned Order Date]],"yyyy"),"Unknown")</f>
        <v>2025</v>
      </c>
      <c r="U1109" s="1" t="s">
        <v>22</v>
      </c>
      <c r="V1109" s="1" t="s">
        <v>38</v>
      </c>
      <c r="W1109" s="1" t="s">
        <v>38</v>
      </c>
      <c r="X1109" s="9">
        <v>-694.97</v>
      </c>
    </row>
    <row r="1110" spans="1:24" x14ac:dyDescent="0.25">
      <c r="A1110" s="4">
        <v>3108</v>
      </c>
      <c r="B1110" s="4" t="str">
        <f>Nikes_Sales_Dataset___Working_file[[#This Row],[Order_ID]]&amp;"_"&amp;TEXT(Nikes_Sales_Dataset___Working_file[[#This Row],[Cleaned Order Date]],"yyyymmdd")</f>
        <v>3108_20241216</v>
      </c>
      <c r="C1110" s="1" t="s">
        <v>13</v>
      </c>
      <c r="D1110" s="1" t="s">
        <v>20</v>
      </c>
      <c r="E1110" s="1" t="s">
        <v>55</v>
      </c>
      <c r="F1110" s="1" t="s">
        <v>16</v>
      </c>
      <c r="G1110" s="1" t="s">
        <v>16</v>
      </c>
      <c r="H1110">
        <v>-1</v>
      </c>
      <c r="I1110" s="3">
        <f>IF(ISBLANK(Nikes_Sales_Dataset___Working_file[[#This Row],[Units_Sold]]),IF(Nikes_Sales_Dataset___Working_file[[#This Row],[Profit]]&lt;0,0,1),Nikes_Sales_Dataset___Working_file[[#This Row],[Units_Sold]])</f>
        <v>-1</v>
      </c>
      <c r="K1110" s="9">
        <f>IF(ISBLANK(Nikes_Sales_Dataset___Working_file[[#This Row],[MRP]]),MEDIAN(Nikes_Sales_Dataset___Working_file[[#All],[MRP]]),Nikes_Sales_Dataset___Working_file[[#This Row],[MRP]])</f>
        <v>6110.0300000000007</v>
      </c>
      <c r="L1110">
        <v>0.38</v>
      </c>
      <c r="M1110">
        <f>IF(ISBLANK(Nikes_Sales_Dataset___Working_file[[#This Row],[Discount_Applied]]),0,Nikes_Sales_Dataset___Working_file[[#This Row],[Discount_Applied]])</f>
        <v>0.38</v>
      </c>
      <c r="N1110" s="9">
        <f>Nikes_Sales_Dataset___Working_file[[#This Row],[MRP Final]]*(1-Nikes_Sales_Dataset___Working_file[[#This Row],[Cleaned Discount]])</f>
        <v>3788.2186000000006</v>
      </c>
      <c r="O1110">
        <v>0</v>
      </c>
      <c r="P1110" s="3">
        <f>Nikes_Sales_Dataset___Working_file[[#This Row],[Sales Price]]*Nikes_Sales_Dataset___Working_file[[#This Row],[Units Sold Filled]]</f>
        <v>-3788.2186000000006</v>
      </c>
      <c r="Q1110" s="2">
        <v>45642</v>
      </c>
      <c r="R1110" s="7">
        <f>IF(ISBLANK(Nikes_Sales_Dataset___Working_file[[#This Row],[Order_Date]]),"Unknown Date",Nikes_Sales_Dataset___Working_file[[#This Row],[Order_Date]])</f>
        <v>45642</v>
      </c>
      <c r="S1110" s="7" t="str">
        <f>IF(ISNUMBER(Nikes_Sales_Dataset___Working_file[[#This Row],[Cleaned Order Date]]),TEXT(Nikes_Sales_Dataset___Working_file[[#This Row],[Cleaned Order Date]],"mmm"),"Unknown")</f>
        <v>Dec</v>
      </c>
      <c r="T1110" s="7" t="str">
        <f>IF(ISNUMBER(Nikes_Sales_Dataset___Working_file[[#This Row],[Cleaned Order Date]]),TEXT(Nikes_Sales_Dataset___Working_file[[#This Row],[Cleaned Order Date]],"yyyy"),"Unknown")</f>
        <v>2024</v>
      </c>
      <c r="U1110" s="1" t="s">
        <v>17</v>
      </c>
      <c r="V1110" s="1" t="s">
        <v>25</v>
      </c>
      <c r="W1110" s="1" t="s">
        <v>25</v>
      </c>
      <c r="X1110" s="9">
        <v>1350.25</v>
      </c>
    </row>
    <row r="1111" spans="1:24" x14ac:dyDescent="0.25">
      <c r="A1111" s="4">
        <v>3109</v>
      </c>
      <c r="B1111" s="4" t="str">
        <f>Nikes_Sales_Dataset___Working_file[[#This Row],[Order_ID]]&amp;"_"&amp;TEXT(Nikes_Sales_Dataset___Working_file[[#This Row],[Cleaned Order Date]],"yyyymmdd")</f>
        <v>3109_Unknown Date</v>
      </c>
      <c r="C1111" s="1" t="s">
        <v>35</v>
      </c>
      <c r="D1111" s="1" t="s">
        <v>30</v>
      </c>
      <c r="E1111" s="1" t="s">
        <v>31</v>
      </c>
      <c r="F1111" s="1" t="s">
        <v>32</v>
      </c>
      <c r="G1111" s="1" t="s">
        <v>32</v>
      </c>
      <c r="I1111" s="3">
        <f>IF(ISBLANK(Nikes_Sales_Dataset___Working_file[[#This Row],[Units_Sold]]),IF(Nikes_Sales_Dataset___Working_file[[#This Row],[Profit]]&lt;0,0,1),Nikes_Sales_Dataset___Working_file[[#This Row],[Units_Sold]])</f>
        <v>1</v>
      </c>
      <c r="J1111">
        <v>6323.74</v>
      </c>
      <c r="K1111" s="9">
        <f>IF(ISBLANK(Nikes_Sales_Dataset___Working_file[[#This Row],[MRP]]),MEDIAN(Nikes_Sales_Dataset___Working_file[[#All],[MRP]]),Nikes_Sales_Dataset___Working_file[[#This Row],[MRP]])</f>
        <v>6323.74</v>
      </c>
      <c r="L1111">
        <v>0.8</v>
      </c>
      <c r="M1111">
        <f>IF(ISBLANK(Nikes_Sales_Dataset___Working_file[[#This Row],[Discount_Applied]]),0,Nikes_Sales_Dataset___Working_file[[#This Row],[Discount_Applied]])</f>
        <v>0.8</v>
      </c>
      <c r="N1111" s="9">
        <f>Nikes_Sales_Dataset___Working_file[[#This Row],[MRP Final]]*(1-Nikes_Sales_Dataset___Working_file[[#This Row],[Cleaned Discount]])</f>
        <v>1264.7479999999996</v>
      </c>
      <c r="O1111">
        <v>0</v>
      </c>
      <c r="P1111" s="3">
        <f>Nikes_Sales_Dataset___Working_file[[#This Row],[Sales Price]]*Nikes_Sales_Dataset___Working_file[[#This Row],[Units Sold Filled]]</f>
        <v>1264.7479999999996</v>
      </c>
      <c r="Q1111" s="2"/>
      <c r="R1111" s="7" t="str">
        <f>IF(ISBLANK(Nikes_Sales_Dataset___Working_file[[#This Row],[Order_Date]]),"Unknown Date",Nikes_Sales_Dataset___Working_file[[#This Row],[Order_Date]])</f>
        <v>Unknown Date</v>
      </c>
      <c r="S1111" s="7" t="str">
        <f>IF(ISNUMBER(Nikes_Sales_Dataset___Working_file[[#This Row],[Cleaned Order Date]]),TEXT(Nikes_Sales_Dataset___Working_file[[#This Row],[Cleaned Order Date]],"mmm"),"Unknown")</f>
        <v>Unknown</v>
      </c>
      <c r="T1111" s="7" t="str">
        <f>IF(ISNUMBER(Nikes_Sales_Dataset___Working_file[[#This Row],[Cleaned Order Date]]),TEXT(Nikes_Sales_Dataset___Working_file[[#This Row],[Cleaned Order Date]],"yyyy"),"Unknown")</f>
        <v>Unknown</v>
      </c>
      <c r="U1111" s="1" t="s">
        <v>22</v>
      </c>
      <c r="V1111" s="1" t="s">
        <v>45</v>
      </c>
      <c r="W1111" s="1" t="s">
        <v>45</v>
      </c>
      <c r="X1111" s="9">
        <v>492.62</v>
      </c>
    </row>
    <row r="1112" spans="1:24" x14ac:dyDescent="0.25">
      <c r="A1112" s="4">
        <v>3110</v>
      </c>
      <c r="B1112" s="4" t="str">
        <f>Nikes_Sales_Dataset___Working_file[[#This Row],[Order_ID]]&amp;"_"&amp;TEXT(Nikes_Sales_Dataset___Working_file[[#This Row],[Cleaned Order Date]],"yyyymmdd")</f>
        <v>3110_20241013</v>
      </c>
      <c r="C1112" s="1" t="s">
        <v>35</v>
      </c>
      <c r="D1112" s="1" t="s">
        <v>30</v>
      </c>
      <c r="E1112" s="1" t="s">
        <v>31</v>
      </c>
      <c r="F1112" s="1" t="s">
        <v>28</v>
      </c>
      <c r="G1112" s="1" t="s">
        <v>28</v>
      </c>
      <c r="I1112" s="3">
        <f>IF(ISBLANK(Nikes_Sales_Dataset___Working_file[[#This Row],[Units_Sold]]),IF(Nikes_Sales_Dataset___Working_file[[#This Row],[Profit]]&lt;0,0,1),Nikes_Sales_Dataset___Working_file[[#This Row],[Units_Sold]])</f>
        <v>1</v>
      </c>
      <c r="J1112">
        <v>8431.5499999999993</v>
      </c>
      <c r="K1112" s="9">
        <f>IF(ISBLANK(Nikes_Sales_Dataset___Working_file[[#This Row],[MRP]]),MEDIAN(Nikes_Sales_Dataset___Working_file[[#All],[MRP]]),Nikes_Sales_Dataset___Working_file[[#This Row],[MRP]])</f>
        <v>8431.5499999999993</v>
      </c>
      <c r="M1112">
        <f>IF(ISBLANK(Nikes_Sales_Dataset___Working_file[[#This Row],[Discount_Applied]]),0,Nikes_Sales_Dataset___Working_file[[#This Row],[Discount_Applied]])</f>
        <v>0</v>
      </c>
      <c r="N1112" s="9">
        <f>Nikes_Sales_Dataset___Working_file[[#This Row],[MRP Final]]*(1-Nikes_Sales_Dataset___Working_file[[#This Row],[Cleaned Discount]])</f>
        <v>8431.5499999999993</v>
      </c>
      <c r="O1112">
        <v>0</v>
      </c>
      <c r="P1112" s="3">
        <f>Nikes_Sales_Dataset___Working_file[[#This Row],[Sales Price]]*Nikes_Sales_Dataset___Working_file[[#This Row],[Units Sold Filled]]</f>
        <v>8431.5499999999993</v>
      </c>
      <c r="Q1112" s="2">
        <v>45578</v>
      </c>
      <c r="R1112" s="7">
        <f>IF(ISBLANK(Nikes_Sales_Dataset___Working_file[[#This Row],[Order_Date]]),"Unknown Date",Nikes_Sales_Dataset___Working_file[[#This Row],[Order_Date]])</f>
        <v>45578</v>
      </c>
      <c r="S1112" s="7" t="str">
        <f>IF(ISNUMBER(Nikes_Sales_Dataset___Working_file[[#This Row],[Cleaned Order Date]]),TEXT(Nikes_Sales_Dataset___Working_file[[#This Row],[Cleaned Order Date]],"mmm"),"Unknown")</f>
        <v>Oct</v>
      </c>
      <c r="T1112" s="7" t="str">
        <f>IF(ISNUMBER(Nikes_Sales_Dataset___Working_file[[#This Row],[Cleaned Order Date]]),TEXT(Nikes_Sales_Dataset___Working_file[[#This Row],[Cleaned Order Date]],"yyyy"),"Unknown")</f>
        <v>2024</v>
      </c>
      <c r="U1112" s="1" t="s">
        <v>22</v>
      </c>
      <c r="V1112" s="1" t="s">
        <v>25</v>
      </c>
      <c r="W1112" s="1" t="s">
        <v>25</v>
      </c>
      <c r="X1112" s="9">
        <v>3977.41</v>
      </c>
    </row>
    <row r="1113" spans="1:24" x14ac:dyDescent="0.25">
      <c r="A1113" s="4">
        <v>3111</v>
      </c>
      <c r="B1113" s="4" t="str">
        <f>Nikes_Sales_Dataset___Working_file[[#This Row],[Order_ID]]&amp;"_"&amp;TEXT(Nikes_Sales_Dataset___Working_file[[#This Row],[Cleaned Order Date]],"yyyymmdd")</f>
        <v>3111_Unknown Date</v>
      </c>
      <c r="C1113" s="1" t="s">
        <v>19</v>
      </c>
      <c r="D1113" s="1" t="s">
        <v>43</v>
      </c>
      <c r="E1113" s="1" t="s">
        <v>44</v>
      </c>
      <c r="F1113" s="1" t="s">
        <v>32</v>
      </c>
      <c r="G1113" s="1" t="s">
        <v>32</v>
      </c>
      <c r="H1113">
        <v>3</v>
      </c>
      <c r="I1113" s="3">
        <f>IF(ISBLANK(Nikes_Sales_Dataset___Working_file[[#This Row],[Units_Sold]]),IF(Nikes_Sales_Dataset___Working_file[[#This Row],[Profit]]&lt;0,0,1),Nikes_Sales_Dataset___Working_file[[#This Row],[Units_Sold]])</f>
        <v>3</v>
      </c>
      <c r="K1113" s="9">
        <f>IF(ISBLANK(Nikes_Sales_Dataset___Working_file[[#This Row],[MRP]]),MEDIAN(Nikes_Sales_Dataset___Working_file[[#All],[MRP]]),Nikes_Sales_Dataset___Working_file[[#This Row],[MRP]])</f>
        <v>6110.0300000000007</v>
      </c>
      <c r="M1113">
        <f>IF(ISBLANK(Nikes_Sales_Dataset___Working_file[[#This Row],[Discount_Applied]]),0,Nikes_Sales_Dataset___Working_file[[#This Row],[Discount_Applied]])</f>
        <v>0</v>
      </c>
      <c r="N1113" s="9">
        <f>Nikes_Sales_Dataset___Working_file[[#This Row],[MRP Final]]*(1-Nikes_Sales_Dataset___Working_file[[#This Row],[Cleaned Discount]])</f>
        <v>6110.0300000000007</v>
      </c>
      <c r="O1113">
        <v>0</v>
      </c>
      <c r="P1113" s="3">
        <f>Nikes_Sales_Dataset___Working_file[[#This Row],[Sales Price]]*Nikes_Sales_Dataset___Working_file[[#This Row],[Units Sold Filled]]</f>
        <v>18330.090000000004</v>
      </c>
      <c r="Q1113" s="2"/>
      <c r="R1113" s="7" t="str">
        <f>IF(ISBLANK(Nikes_Sales_Dataset___Working_file[[#This Row],[Order_Date]]),"Unknown Date",Nikes_Sales_Dataset___Working_file[[#This Row],[Order_Date]])</f>
        <v>Unknown Date</v>
      </c>
      <c r="S1113" s="7" t="str">
        <f>IF(ISNUMBER(Nikes_Sales_Dataset___Working_file[[#This Row],[Cleaned Order Date]]),TEXT(Nikes_Sales_Dataset___Working_file[[#This Row],[Cleaned Order Date]],"mmm"),"Unknown")</f>
        <v>Unknown</v>
      </c>
      <c r="T1113" s="7" t="str">
        <f>IF(ISNUMBER(Nikes_Sales_Dataset___Working_file[[#This Row],[Cleaned Order Date]]),TEXT(Nikes_Sales_Dataset___Working_file[[#This Row],[Cleaned Order Date]],"yyyy"),"Unknown")</f>
        <v>Unknown</v>
      </c>
      <c r="U1113" s="1" t="s">
        <v>22</v>
      </c>
      <c r="V1113" s="1" t="s">
        <v>38</v>
      </c>
      <c r="W1113" s="1" t="s">
        <v>38</v>
      </c>
      <c r="X1113" s="9">
        <v>2732.23</v>
      </c>
    </row>
    <row r="1114" spans="1:24" x14ac:dyDescent="0.25">
      <c r="A1114" s="4">
        <v>3112</v>
      </c>
      <c r="B1114" s="4" t="str">
        <f>Nikes_Sales_Dataset___Working_file[[#This Row],[Order_ID]]&amp;"_"&amp;TEXT(Nikes_Sales_Dataset___Working_file[[#This Row],[Cleaned Order Date]],"yyyymmdd")</f>
        <v>3112_Unknown Date</v>
      </c>
      <c r="C1114" s="1" t="s">
        <v>35</v>
      </c>
      <c r="D1114" s="1" t="s">
        <v>43</v>
      </c>
      <c r="E1114" s="1" t="s">
        <v>51</v>
      </c>
      <c r="F1114" s="1" t="s">
        <v>28</v>
      </c>
      <c r="G1114" s="1" t="s">
        <v>28</v>
      </c>
      <c r="H1114">
        <v>1</v>
      </c>
      <c r="I1114" s="3">
        <f>IF(ISBLANK(Nikes_Sales_Dataset___Working_file[[#This Row],[Units_Sold]]),IF(Nikes_Sales_Dataset___Working_file[[#This Row],[Profit]]&lt;0,0,1),Nikes_Sales_Dataset___Working_file[[#This Row],[Units_Sold]])</f>
        <v>1</v>
      </c>
      <c r="K1114" s="9">
        <f>IF(ISBLANK(Nikes_Sales_Dataset___Working_file[[#This Row],[MRP]]),MEDIAN(Nikes_Sales_Dataset___Working_file[[#All],[MRP]]),Nikes_Sales_Dataset___Working_file[[#This Row],[MRP]])</f>
        <v>6110.0300000000007</v>
      </c>
      <c r="L1114">
        <v>0.49</v>
      </c>
      <c r="M1114">
        <f>IF(ISBLANK(Nikes_Sales_Dataset___Working_file[[#This Row],[Discount_Applied]]),0,Nikes_Sales_Dataset___Working_file[[#This Row],[Discount_Applied]])</f>
        <v>0.49</v>
      </c>
      <c r="N1114" s="9">
        <f>Nikes_Sales_Dataset___Working_file[[#This Row],[MRP Final]]*(1-Nikes_Sales_Dataset___Working_file[[#This Row],[Cleaned Discount]])</f>
        <v>3116.1153000000004</v>
      </c>
      <c r="O1114">
        <v>0</v>
      </c>
      <c r="P1114" s="3">
        <f>Nikes_Sales_Dataset___Working_file[[#This Row],[Sales Price]]*Nikes_Sales_Dataset___Working_file[[#This Row],[Units Sold Filled]]</f>
        <v>3116.1153000000004</v>
      </c>
      <c r="Q1114" s="2"/>
      <c r="R1114" s="7" t="str">
        <f>IF(ISBLANK(Nikes_Sales_Dataset___Working_file[[#This Row],[Order_Date]]),"Unknown Date",Nikes_Sales_Dataset___Working_file[[#This Row],[Order_Date]])</f>
        <v>Unknown Date</v>
      </c>
      <c r="S1114" s="7" t="str">
        <f>IF(ISNUMBER(Nikes_Sales_Dataset___Working_file[[#This Row],[Cleaned Order Date]]),TEXT(Nikes_Sales_Dataset___Working_file[[#This Row],[Cleaned Order Date]],"mmm"),"Unknown")</f>
        <v>Unknown</v>
      </c>
      <c r="T1114" s="7" t="str">
        <f>IF(ISNUMBER(Nikes_Sales_Dataset___Working_file[[#This Row],[Cleaned Order Date]]),TEXT(Nikes_Sales_Dataset___Working_file[[#This Row],[Cleaned Order Date]],"yyyy"),"Unknown")</f>
        <v>Unknown</v>
      </c>
      <c r="U1114" s="1" t="s">
        <v>22</v>
      </c>
      <c r="V1114" s="1" t="s">
        <v>33</v>
      </c>
      <c r="W1114" s="1" t="s">
        <v>33</v>
      </c>
      <c r="X1114" s="9">
        <v>-532.65</v>
      </c>
    </row>
    <row r="1115" spans="1:24" x14ac:dyDescent="0.25">
      <c r="A1115" s="4">
        <v>3113</v>
      </c>
      <c r="B1115" s="4" t="str">
        <f>Nikes_Sales_Dataset___Working_file[[#This Row],[Order_ID]]&amp;"_"&amp;TEXT(Nikes_Sales_Dataset___Working_file[[#This Row],[Cleaned Order Date]],"yyyymmdd")</f>
        <v>3113_Unknown Date</v>
      </c>
      <c r="C1115" s="1" t="s">
        <v>19</v>
      </c>
      <c r="D1115" s="1" t="s">
        <v>20</v>
      </c>
      <c r="E1115" s="1" t="s">
        <v>21</v>
      </c>
      <c r="F1115" s="1" t="s">
        <v>37</v>
      </c>
      <c r="G1115" s="1" t="s">
        <v>28</v>
      </c>
      <c r="I1115" s="3">
        <f>IF(ISBLANK(Nikes_Sales_Dataset___Working_file[[#This Row],[Units_Sold]]),IF(Nikes_Sales_Dataset___Working_file[[#This Row],[Profit]]&lt;0,0,1),Nikes_Sales_Dataset___Working_file[[#This Row],[Units_Sold]])</f>
        <v>1</v>
      </c>
      <c r="K1115" s="9">
        <f>IF(ISBLANK(Nikes_Sales_Dataset___Working_file[[#This Row],[MRP]]),MEDIAN(Nikes_Sales_Dataset___Working_file[[#All],[MRP]]),Nikes_Sales_Dataset___Working_file[[#This Row],[MRP]])</f>
        <v>6110.0300000000007</v>
      </c>
      <c r="M1115">
        <f>IF(ISBLANK(Nikes_Sales_Dataset___Working_file[[#This Row],[Discount_Applied]]),0,Nikes_Sales_Dataset___Working_file[[#This Row],[Discount_Applied]])</f>
        <v>0</v>
      </c>
      <c r="N1115" s="9">
        <f>Nikes_Sales_Dataset___Working_file[[#This Row],[MRP Final]]*(1-Nikes_Sales_Dataset___Working_file[[#This Row],[Cleaned Discount]])</f>
        <v>6110.0300000000007</v>
      </c>
      <c r="O1115">
        <v>0</v>
      </c>
      <c r="P1115" s="3">
        <f>Nikes_Sales_Dataset___Working_file[[#This Row],[Sales Price]]*Nikes_Sales_Dataset___Working_file[[#This Row],[Units Sold Filled]]</f>
        <v>6110.0300000000007</v>
      </c>
      <c r="Q1115" s="2"/>
      <c r="R1115" s="7" t="str">
        <f>IF(ISBLANK(Nikes_Sales_Dataset___Working_file[[#This Row],[Order_Date]]),"Unknown Date",Nikes_Sales_Dataset___Working_file[[#This Row],[Order_Date]])</f>
        <v>Unknown Date</v>
      </c>
      <c r="S1115" s="7" t="str">
        <f>IF(ISNUMBER(Nikes_Sales_Dataset___Working_file[[#This Row],[Cleaned Order Date]]),TEXT(Nikes_Sales_Dataset___Working_file[[#This Row],[Cleaned Order Date]],"mmm"),"Unknown")</f>
        <v>Unknown</v>
      </c>
      <c r="T1115" s="7" t="str">
        <f>IF(ISNUMBER(Nikes_Sales_Dataset___Working_file[[#This Row],[Cleaned Order Date]]),TEXT(Nikes_Sales_Dataset___Working_file[[#This Row],[Cleaned Order Date]],"yyyy"),"Unknown")</f>
        <v>Unknown</v>
      </c>
      <c r="U1115" s="1" t="s">
        <v>17</v>
      </c>
      <c r="V1115" s="1" t="s">
        <v>18</v>
      </c>
      <c r="W1115" s="1" t="s">
        <v>36</v>
      </c>
      <c r="X1115" s="9">
        <v>1328.68</v>
      </c>
    </row>
    <row r="1116" spans="1:24" x14ac:dyDescent="0.25">
      <c r="A1116" s="4">
        <v>3114</v>
      </c>
      <c r="B1116" s="4" t="str">
        <f>Nikes_Sales_Dataset___Working_file[[#This Row],[Order_ID]]&amp;"_"&amp;TEXT(Nikes_Sales_Dataset___Working_file[[#This Row],[Cleaned Order Date]],"yyyymmdd")</f>
        <v>3114_20250327</v>
      </c>
      <c r="C1116" s="1" t="s">
        <v>19</v>
      </c>
      <c r="D1116" s="1" t="s">
        <v>30</v>
      </c>
      <c r="E1116" s="1" t="s">
        <v>31</v>
      </c>
      <c r="F1116" s="1" t="s">
        <v>28</v>
      </c>
      <c r="G1116" s="1" t="s">
        <v>28</v>
      </c>
      <c r="H1116">
        <v>1</v>
      </c>
      <c r="I1116" s="3">
        <f>IF(ISBLANK(Nikes_Sales_Dataset___Working_file[[#This Row],[Units_Sold]]),IF(Nikes_Sales_Dataset___Working_file[[#This Row],[Profit]]&lt;0,0,1),Nikes_Sales_Dataset___Working_file[[#This Row],[Units_Sold]])</f>
        <v>1</v>
      </c>
      <c r="J1116">
        <v>7627.37</v>
      </c>
      <c r="K1116" s="9">
        <f>IF(ISBLANK(Nikes_Sales_Dataset___Working_file[[#This Row],[MRP]]),MEDIAN(Nikes_Sales_Dataset___Working_file[[#All],[MRP]]),Nikes_Sales_Dataset___Working_file[[#This Row],[MRP]])</f>
        <v>7627.37</v>
      </c>
      <c r="M1116">
        <f>IF(ISBLANK(Nikes_Sales_Dataset___Working_file[[#This Row],[Discount_Applied]]),0,Nikes_Sales_Dataset___Working_file[[#This Row],[Discount_Applied]])</f>
        <v>0</v>
      </c>
      <c r="N1116" s="9">
        <f>Nikes_Sales_Dataset___Working_file[[#This Row],[MRP Final]]*(1-Nikes_Sales_Dataset___Working_file[[#This Row],[Cleaned Discount]])</f>
        <v>7627.37</v>
      </c>
      <c r="O1116">
        <v>0</v>
      </c>
      <c r="P1116" s="3">
        <f>Nikes_Sales_Dataset___Working_file[[#This Row],[Sales Price]]*Nikes_Sales_Dataset___Working_file[[#This Row],[Units Sold Filled]]</f>
        <v>7627.37</v>
      </c>
      <c r="Q1116" s="2">
        <v>45743</v>
      </c>
      <c r="R1116" s="7">
        <f>IF(ISBLANK(Nikes_Sales_Dataset___Working_file[[#This Row],[Order_Date]]),"Unknown Date",Nikes_Sales_Dataset___Working_file[[#This Row],[Order_Date]])</f>
        <v>45743</v>
      </c>
      <c r="S1116" s="7" t="str">
        <f>IF(ISNUMBER(Nikes_Sales_Dataset___Working_file[[#This Row],[Cleaned Order Date]]),TEXT(Nikes_Sales_Dataset___Working_file[[#This Row],[Cleaned Order Date]],"mmm"),"Unknown")</f>
        <v>Mar</v>
      </c>
      <c r="T1116" s="7" t="str">
        <f>IF(ISNUMBER(Nikes_Sales_Dataset___Working_file[[#This Row],[Cleaned Order Date]]),TEXT(Nikes_Sales_Dataset___Working_file[[#This Row],[Cleaned Order Date]],"yyyy"),"Unknown")</f>
        <v>2025</v>
      </c>
      <c r="U1116" s="1" t="s">
        <v>22</v>
      </c>
      <c r="V1116" s="1" t="s">
        <v>18</v>
      </c>
      <c r="W1116" s="1" t="s">
        <v>36</v>
      </c>
      <c r="X1116" s="9">
        <v>2752.18</v>
      </c>
    </row>
    <row r="1117" spans="1:24" x14ac:dyDescent="0.25">
      <c r="A1117" s="4">
        <v>3115</v>
      </c>
      <c r="B1117" s="4" t="str">
        <f>Nikes_Sales_Dataset___Working_file[[#This Row],[Order_ID]]&amp;"_"&amp;TEXT(Nikes_Sales_Dataset___Working_file[[#This Row],[Cleaned Order Date]],"yyyymmdd")</f>
        <v>3115_Unknown Date</v>
      </c>
      <c r="C1117" s="1" t="s">
        <v>35</v>
      </c>
      <c r="D1117" s="1" t="s">
        <v>30</v>
      </c>
      <c r="E1117" s="1" t="s">
        <v>31</v>
      </c>
      <c r="F1117" s="1" t="s">
        <v>49</v>
      </c>
      <c r="G1117" s="1" t="s">
        <v>16</v>
      </c>
      <c r="H1117">
        <v>4</v>
      </c>
      <c r="I1117" s="3">
        <f>IF(ISBLANK(Nikes_Sales_Dataset___Working_file[[#This Row],[Units_Sold]]),IF(Nikes_Sales_Dataset___Working_file[[#This Row],[Profit]]&lt;0,0,1),Nikes_Sales_Dataset___Working_file[[#This Row],[Units_Sold]])</f>
        <v>4</v>
      </c>
      <c r="K1117" s="9">
        <f>IF(ISBLANK(Nikes_Sales_Dataset___Working_file[[#This Row],[MRP]]),MEDIAN(Nikes_Sales_Dataset___Working_file[[#All],[MRP]]),Nikes_Sales_Dataset___Working_file[[#This Row],[MRP]])</f>
        <v>6110.0300000000007</v>
      </c>
      <c r="M1117">
        <f>IF(ISBLANK(Nikes_Sales_Dataset___Working_file[[#This Row],[Discount_Applied]]),0,Nikes_Sales_Dataset___Working_file[[#This Row],[Discount_Applied]])</f>
        <v>0</v>
      </c>
      <c r="N1117" s="9">
        <f>Nikes_Sales_Dataset___Working_file[[#This Row],[MRP Final]]*(1-Nikes_Sales_Dataset___Working_file[[#This Row],[Cleaned Discount]])</f>
        <v>6110.0300000000007</v>
      </c>
      <c r="O1117">
        <v>0</v>
      </c>
      <c r="P1117" s="3">
        <f>Nikes_Sales_Dataset___Working_file[[#This Row],[Sales Price]]*Nikes_Sales_Dataset___Working_file[[#This Row],[Units Sold Filled]]</f>
        <v>24440.120000000003</v>
      </c>
      <c r="Q1117" s="2"/>
      <c r="R1117" s="7" t="str">
        <f>IF(ISBLANK(Nikes_Sales_Dataset___Working_file[[#This Row],[Order_Date]]),"Unknown Date",Nikes_Sales_Dataset___Working_file[[#This Row],[Order_Date]])</f>
        <v>Unknown Date</v>
      </c>
      <c r="S1117" s="7" t="str">
        <f>IF(ISNUMBER(Nikes_Sales_Dataset___Working_file[[#This Row],[Cleaned Order Date]]),TEXT(Nikes_Sales_Dataset___Working_file[[#This Row],[Cleaned Order Date]],"mmm"),"Unknown")</f>
        <v>Unknown</v>
      </c>
      <c r="T1117" s="7" t="str">
        <f>IF(ISNUMBER(Nikes_Sales_Dataset___Working_file[[#This Row],[Cleaned Order Date]]),TEXT(Nikes_Sales_Dataset___Working_file[[#This Row],[Cleaned Order Date]],"yyyy"),"Unknown")</f>
        <v>Unknown</v>
      </c>
      <c r="U1117" s="1" t="s">
        <v>22</v>
      </c>
      <c r="V1117" s="1" t="s">
        <v>33</v>
      </c>
      <c r="W1117" s="1" t="s">
        <v>33</v>
      </c>
      <c r="X1117" s="9">
        <v>693.29</v>
      </c>
    </row>
    <row r="1118" spans="1:24" x14ac:dyDescent="0.25">
      <c r="A1118" s="4">
        <v>3116</v>
      </c>
      <c r="B1118" s="4" t="str">
        <f>Nikes_Sales_Dataset___Working_file[[#This Row],[Order_ID]]&amp;"_"&amp;TEXT(Nikes_Sales_Dataset___Working_file[[#This Row],[Cleaned Order Date]],"yyyymmdd")</f>
        <v>3116_20241121</v>
      </c>
      <c r="C1118" s="1" t="s">
        <v>13</v>
      </c>
      <c r="D1118" s="1" t="s">
        <v>43</v>
      </c>
      <c r="E1118" s="1" t="s">
        <v>52</v>
      </c>
      <c r="F1118" s="1" t="s">
        <v>16</v>
      </c>
      <c r="G1118" s="1" t="s">
        <v>16</v>
      </c>
      <c r="H1118">
        <v>3</v>
      </c>
      <c r="I1118" s="3">
        <f>IF(ISBLANK(Nikes_Sales_Dataset___Working_file[[#This Row],[Units_Sold]]),IF(Nikes_Sales_Dataset___Working_file[[#This Row],[Profit]]&lt;0,0,1),Nikes_Sales_Dataset___Working_file[[#This Row],[Units_Sold]])</f>
        <v>3</v>
      </c>
      <c r="K1118" s="9">
        <f>IF(ISBLANK(Nikes_Sales_Dataset___Working_file[[#This Row],[MRP]]),MEDIAN(Nikes_Sales_Dataset___Working_file[[#All],[MRP]]),Nikes_Sales_Dataset___Working_file[[#This Row],[MRP]])</f>
        <v>6110.0300000000007</v>
      </c>
      <c r="L1118">
        <v>0.06</v>
      </c>
      <c r="M1118">
        <f>IF(ISBLANK(Nikes_Sales_Dataset___Working_file[[#This Row],[Discount_Applied]]),0,Nikes_Sales_Dataset___Working_file[[#This Row],[Discount_Applied]])</f>
        <v>0.06</v>
      </c>
      <c r="N1118" s="9">
        <f>Nikes_Sales_Dataset___Working_file[[#This Row],[MRP Final]]*(1-Nikes_Sales_Dataset___Working_file[[#This Row],[Cleaned Discount]])</f>
        <v>5743.4282000000003</v>
      </c>
      <c r="O1118">
        <v>0</v>
      </c>
      <c r="P1118" s="3">
        <f>Nikes_Sales_Dataset___Working_file[[#This Row],[Sales Price]]*Nikes_Sales_Dataset___Working_file[[#This Row],[Units Sold Filled]]</f>
        <v>17230.284599999999</v>
      </c>
      <c r="Q1118" s="2">
        <v>45617</v>
      </c>
      <c r="R1118" s="7">
        <f>IF(ISBLANK(Nikes_Sales_Dataset___Working_file[[#This Row],[Order_Date]]),"Unknown Date",Nikes_Sales_Dataset___Working_file[[#This Row],[Order_Date]])</f>
        <v>45617</v>
      </c>
      <c r="S1118" s="7" t="str">
        <f>IF(ISNUMBER(Nikes_Sales_Dataset___Working_file[[#This Row],[Cleaned Order Date]]),TEXT(Nikes_Sales_Dataset___Working_file[[#This Row],[Cleaned Order Date]],"mmm"),"Unknown")</f>
        <v>Nov</v>
      </c>
      <c r="T1118" s="7" t="str">
        <f>IF(ISNUMBER(Nikes_Sales_Dataset___Working_file[[#This Row],[Cleaned Order Date]]),TEXT(Nikes_Sales_Dataset___Working_file[[#This Row],[Cleaned Order Date]],"yyyy"),"Unknown")</f>
        <v>2024</v>
      </c>
      <c r="U1118" s="1" t="s">
        <v>22</v>
      </c>
      <c r="V1118" s="1" t="s">
        <v>45</v>
      </c>
      <c r="W1118" s="1" t="s">
        <v>45</v>
      </c>
      <c r="X1118" s="9">
        <v>-236.15</v>
      </c>
    </row>
    <row r="1119" spans="1:24" x14ac:dyDescent="0.25">
      <c r="A1119" s="4">
        <v>3117</v>
      </c>
      <c r="B1119" s="4" t="str">
        <f>Nikes_Sales_Dataset___Working_file[[#This Row],[Order_ID]]&amp;"_"&amp;TEXT(Nikes_Sales_Dataset___Working_file[[#This Row],[Cleaned Order Date]],"yyyymmdd")</f>
        <v>3117_20240921</v>
      </c>
      <c r="C1119" s="1" t="s">
        <v>35</v>
      </c>
      <c r="D1119" s="1" t="s">
        <v>43</v>
      </c>
      <c r="E1119" s="1" t="s">
        <v>44</v>
      </c>
      <c r="F1119" s="1" t="s">
        <v>16</v>
      </c>
      <c r="G1119" s="1" t="s">
        <v>16</v>
      </c>
      <c r="I1119" s="3">
        <f>IF(ISBLANK(Nikes_Sales_Dataset___Working_file[[#This Row],[Units_Sold]]),IF(Nikes_Sales_Dataset___Working_file[[#This Row],[Profit]]&lt;0,0,1),Nikes_Sales_Dataset___Working_file[[#This Row],[Units_Sold]])</f>
        <v>0</v>
      </c>
      <c r="J1119">
        <v>6435.2</v>
      </c>
      <c r="K1119" s="9">
        <f>IF(ISBLANK(Nikes_Sales_Dataset___Working_file[[#This Row],[MRP]]),MEDIAN(Nikes_Sales_Dataset___Working_file[[#All],[MRP]]),Nikes_Sales_Dataset___Working_file[[#This Row],[MRP]])</f>
        <v>6435.2</v>
      </c>
      <c r="M1119">
        <f>IF(ISBLANK(Nikes_Sales_Dataset___Working_file[[#This Row],[Discount_Applied]]),0,Nikes_Sales_Dataset___Working_file[[#This Row],[Discount_Applied]])</f>
        <v>0</v>
      </c>
      <c r="N1119" s="9">
        <f>Nikes_Sales_Dataset___Working_file[[#This Row],[MRP Final]]*(1-Nikes_Sales_Dataset___Working_file[[#This Row],[Cleaned Discount]])</f>
        <v>6435.2</v>
      </c>
      <c r="O1119">
        <v>0</v>
      </c>
      <c r="P1119" s="3">
        <f>Nikes_Sales_Dataset___Working_file[[#This Row],[Sales Price]]*Nikes_Sales_Dataset___Working_file[[#This Row],[Units Sold Filled]]</f>
        <v>0</v>
      </c>
      <c r="Q1119" s="2">
        <v>45556</v>
      </c>
      <c r="R1119" s="7">
        <f>IF(ISBLANK(Nikes_Sales_Dataset___Working_file[[#This Row],[Order_Date]]),"Unknown Date",Nikes_Sales_Dataset___Working_file[[#This Row],[Order_Date]])</f>
        <v>45556</v>
      </c>
      <c r="S1119" s="7" t="str">
        <f>IF(ISNUMBER(Nikes_Sales_Dataset___Working_file[[#This Row],[Cleaned Order Date]]),TEXT(Nikes_Sales_Dataset___Working_file[[#This Row],[Cleaned Order Date]],"mmm"),"Unknown")</f>
        <v>Sep</v>
      </c>
      <c r="T1119" s="7" t="str">
        <f>IF(ISNUMBER(Nikes_Sales_Dataset___Working_file[[#This Row],[Cleaned Order Date]]),TEXT(Nikes_Sales_Dataset___Working_file[[#This Row],[Cleaned Order Date]],"yyyy"),"Unknown")</f>
        <v>2024</v>
      </c>
      <c r="U1119" s="1" t="s">
        <v>22</v>
      </c>
      <c r="V1119" s="1" t="s">
        <v>33</v>
      </c>
      <c r="W1119" s="1" t="s">
        <v>33</v>
      </c>
      <c r="X1119" s="9">
        <v>-1181.06</v>
      </c>
    </row>
    <row r="1120" spans="1:24" x14ac:dyDescent="0.25">
      <c r="A1120" s="4">
        <v>3118</v>
      </c>
      <c r="B1120" s="4" t="str">
        <f>Nikes_Sales_Dataset___Working_file[[#This Row],[Order_ID]]&amp;"_"&amp;TEXT(Nikes_Sales_Dataset___Working_file[[#This Row],[Cleaned Order Date]],"yyyymmdd")</f>
        <v>3118_Unknown Date</v>
      </c>
      <c r="C1120" s="1" t="s">
        <v>13</v>
      </c>
      <c r="D1120" s="1" t="s">
        <v>26</v>
      </c>
      <c r="E1120" s="1" t="s">
        <v>60</v>
      </c>
      <c r="F1120" s="1" t="s">
        <v>62</v>
      </c>
      <c r="G1120" s="1" t="s">
        <v>16</v>
      </c>
      <c r="I1120" s="3">
        <f>IF(ISBLANK(Nikes_Sales_Dataset___Working_file[[#This Row],[Units_Sold]]),IF(Nikes_Sales_Dataset___Working_file[[#This Row],[Profit]]&lt;0,0,1),Nikes_Sales_Dataset___Working_file[[#This Row],[Units_Sold]])</f>
        <v>1</v>
      </c>
      <c r="K1120" s="9">
        <f>IF(ISBLANK(Nikes_Sales_Dataset___Working_file[[#This Row],[MRP]]),MEDIAN(Nikes_Sales_Dataset___Working_file[[#All],[MRP]]),Nikes_Sales_Dataset___Working_file[[#This Row],[MRP]])</f>
        <v>6110.0300000000007</v>
      </c>
      <c r="M1120">
        <f>IF(ISBLANK(Nikes_Sales_Dataset___Working_file[[#This Row],[Discount_Applied]]),0,Nikes_Sales_Dataset___Working_file[[#This Row],[Discount_Applied]])</f>
        <v>0</v>
      </c>
      <c r="N1120" s="9">
        <f>Nikes_Sales_Dataset___Working_file[[#This Row],[MRP Final]]*(1-Nikes_Sales_Dataset___Working_file[[#This Row],[Cleaned Discount]])</f>
        <v>6110.0300000000007</v>
      </c>
      <c r="O1120">
        <v>0</v>
      </c>
      <c r="P1120" s="3">
        <f>Nikes_Sales_Dataset___Working_file[[#This Row],[Sales Price]]*Nikes_Sales_Dataset___Working_file[[#This Row],[Units Sold Filled]]</f>
        <v>6110.0300000000007</v>
      </c>
      <c r="Q1120" s="2"/>
      <c r="R1120" s="7" t="str">
        <f>IF(ISBLANK(Nikes_Sales_Dataset___Working_file[[#This Row],[Order_Date]]),"Unknown Date",Nikes_Sales_Dataset___Working_file[[#This Row],[Order_Date]])</f>
        <v>Unknown Date</v>
      </c>
      <c r="S1120" s="7" t="str">
        <f>IF(ISNUMBER(Nikes_Sales_Dataset___Working_file[[#This Row],[Cleaned Order Date]]),TEXT(Nikes_Sales_Dataset___Working_file[[#This Row],[Cleaned Order Date]],"mmm"),"Unknown")</f>
        <v>Unknown</v>
      </c>
      <c r="T1120" s="7" t="str">
        <f>IF(ISNUMBER(Nikes_Sales_Dataset___Working_file[[#This Row],[Cleaned Order Date]]),TEXT(Nikes_Sales_Dataset___Working_file[[#This Row],[Cleaned Order Date]],"yyyy"),"Unknown")</f>
        <v>Unknown</v>
      </c>
      <c r="U1120" s="1" t="s">
        <v>17</v>
      </c>
      <c r="V1120" s="1" t="s">
        <v>36</v>
      </c>
      <c r="W1120" s="1" t="s">
        <v>36</v>
      </c>
      <c r="X1120" s="9">
        <v>2058.9899999999998</v>
      </c>
    </row>
    <row r="1121" spans="1:24" x14ac:dyDescent="0.25">
      <c r="A1121" s="4">
        <v>3119</v>
      </c>
      <c r="B1121" s="4" t="str">
        <f>Nikes_Sales_Dataset___Working_file[[#This Row],[Order_ID]]&amp;"_"&amp;TEXT(Nikes_Sales_Dataset___Working_file[[#This Row],[Cleaned Order Date]],"yyyymmdd")</f>
        <v>3119_20230812</v>
      </c>
      <c r="C1121" s="1" t="s">
        <v>13</v>
      </c>
      <c r="D1121" s="1" t="s">
        <v>26</v>
      </c>
      <c r="E1121" s="1" t="s">
        <v>60</v>
      </c>
      <c r="F1121" s="1" t="s">
        <v>41</v>
      </c>
      <c r="G1121" s="1" t="s">
        <v>16</v>
      </c>
      <c r="I1121" s="3">
        <f>IF(ISBLANK(Nikes_Sales_Dataset___Working_file[[#This Row],[Units_Sold]]),IF(Nikes_Sales_Dataset___Working_file[[#This Row],[Profit]]&lt;0,0,1),Nikes_Sales_Dataset___Working_file[[#This Row],[Units_Sold]])</f>
        <v>1</v>
      </c>
      <c r="K1121" s="9">
        <f>IF(ISBLANK(Nikes_Sales_Dataset___Working_file[[#This Row],[MRP]]),MEDIAN(Nikes_Sales_Dataset___Working_file[[#All],[MRP]]),Nikes_Sales_Dataset___Working_file[[#This Row],[MRP]])</f>
        <v>6110.0300000000007</v>
      </c>
      <c r="M1121">
        <f>IF(ISBLANK(Nikes_Sales_Dataset___Working_file[[#This Row],[Discount_Applied]]),0,Nikes_Sales_Dataset___Working_file[[#This Row],[Discount_Applied]])</f>
        <v>0</v>
      </c>
      <c r="N1121" s="9">
        <f>Nikes_Sales_Dataset___Working_file[[#This Row],[MRP Final]]*(1-Nikes_Sales_Dataset___Working_file[[#This Row],[Cleaned Discount]])</f>
        <v>6110.0300000000007</v>
      </c>
      <c r="O1121">
        <v>0</v>
      </c>
      <c r="P1121" s="3">
        <f>Nikes_Sales_Dataset___Working_file[[#This Row],[Sales Price]]*Nikes_Sales_Dataset___Working_file[[#This Row],[Units Sold Filled]]</f>
        <v>6110.0300000000007</v>
      </c>
      <c r="Q1121" s="2">
        <v>45150</v>
      </c>
      <c r="R1121" s="7">
        <f>IF(ISBLANK(Nikes_Sales_Dataset___Working_file[[#This Row],[Order_Date]]),"Unknown Date",Nikes_Sales_Dataset___Working_file[[#This Row],[Order_Date]])</f>
        <v>45150</v>
      </c>
      <c r="S1121" s="7" t="str">
        <f>IF(ISNUMBER(Nikes_Sales_Dataset___Working_file[[#This Row],[Cleaned Order Date]]),TEXT(Nikes_Sales_Dataset___Working_file[[#This Row],[Cleaned Order Date]],"mmm"),"Unknown")</f>
        <v>Aug</v>
      </c>
      <c r="T1121" s="7" t="str">
        <f>IF(ISNUMBER(Nikes_Sales_Dataset___Working_file[[#This Row],[Cleaned Order Date]]),TEXT(Nikes_Sales_Dataset___Working_file[[#This Row],[Cleaned Order Date]],"yyyy"),"Unknown")</f>
        <v>2023</v>
      </c>
      <c r="U1121" s="1" t="s">
        <v>17</v>
      </c>
      <c r="V1121" s="1" t="s">
        <v>42</v>
      </c>
      <c r="W1121" s="1" t="s">
        <v>38</v>
      </c>
      <c r="X1121" s="9">
        <v>3995.49</v>
      </c>
    </row>
    <row r="1122" spans="1:24" x14ac:dyDescent="0.25">
      <c r="A1122" s="4">
        <v>3120</v>
      </c>
      <c r="B1122" s="4" t="str">
        <f>Nikes_Sales_Dataset___Working_file[[#This Row],[Order_ID]]&amp;"_"&amp;TEXT(Nikes_Sales_Dataset___Working_file[[#This Row],[Cleaned Order Date]],"yyyymmdd")</f>
        <v>3120_Unknown Date</v>
      </c>
      <c r="C1122" s="1" t="s">
        <v>13</v>
      </c>
      <c r="D1122" s="1" t="s">
        <v>43</v>
      </c>
      <c r="E1122" s="1" t="s">
        <v>51</v>
      </c>
      <c r="F1122" s="1" t="s">
        <v>32</v>
      </c>
      <c r="G1122" s="1" t="s">
        <v>32</v>
      </c>
      <c r="I1122" s="3">
        <f>IF(ISBLANK(Nikes_Sales_Dataset___Working_file[[#This Row],[Units_Sold]]),IF(Nikes_Sales_Dataset___Working_file[[#This Row],[Profit]]&lt;0,0,1),Nikes_Sales_Dataset___Working_file[[#This Row],[Units_Sold]])</f>
        <v>1</v>
      </c>
      <c r="J1122">
        <v>8869.93</v>
      </c>
      <c r="K1122" s="9">
        <f>IF(ISBLANK(Nikes_Sales_Dataset___Working_file[[#This Row],[MRP]]),MEDIAN(Nikes_Sales_Dataset___Working_file[[#All],[MRP]]),Nikes_Sales_Dataset___Working_file[[#This Row],[MRP]])</f>
        <v>8869.93</v>
      </c>
      <c r="M1122">
        <f>IF(ISBLANK(Nikes_Sales_Dataset___Working_file[[#This Row],[Discount_Applied]]),0,Nikes_Sales_Dataset___Working_file[[#This Row],[Discount_Applied]])</f>
        <v>0</v>
      </c>
      <c r="N1122" s="9">
        <f>Nikes_Sales_Dataset___Working_file[[#This Row],[MRP Final]]*(1-Nikes_Sales_Dataset___Working_file[[#This Row],[Cleaned Discount]])</f>
        <v>8869.93</v>
      </c>
      <c r="O1122">
        <v>0</v>
      </c>
      <c r="P1122" s="3">
        <f>Nikes_Sales_Dataset___Working_file[[#This Row],[Sales Price]]*Nikes_Sales_Dataset___Working_file[[#This Row],[Units Sold Filled]]</f>
        <v>8869.93</v>
      </c>
      <c r="Q1122" s="2"/>
      <c r="R1122" s="7" t="str">
        <f>IF(ISBLANK(Nikes_Sales_Dataset___Working_file[[#This Row],[Order_Date]]),"Unknown Date",Nikes_Sales_Dataset___Working_file[[#This Row],[Order_Date]])</f>
        <v>Unknown Date</v>
      </c>
      <c r="S1122" s="7" t="str">
        <f>IF(ISNUMBER(Nikes_Sales_Dataset___Working_file[[#This Row],[Cleaned Order Date]]),TEXT(Nikes_Sales_Dataset___Working_file[[#This Row],[Cleaned Order Date]],"mmm"),"Unknown")</f>
        <v>Unknown</v>
      </c>
      <c r="T1122" s="7" t="str">
        <f>IF(ISNUMBER(Nikes_Sales_Dataset___Working_file[[#This Row],[Cleaned Order Date]]),TEXT(Nikes_Sales_Dataset___Working_file[[#This Row],[Cleaned Order Date]],"yyyy"),"Unknown")</f>
        <v>Unknown</v>
      </c>
      <c r="U1122" s="1" t="s">
        <v>22</v>
      </c>
      <c r="V1122" s="1" t="s">
        <v>18</v>
      </c>
      <c r="W1122" s="1" t="s">
        <v>36</v>
      </c>
      <c r="X1122" s="9">
        <v>551.46</v>
      </c>
    </row>
    <row r="1123" spans="1:24" x14ac:dyDescent="0.25">
      <c r="A1123" s="4">
        <v>3121</v>
      </c>
      <c r="B1123" s="4" t="str">
        <f>Nikes_Sales_Dataset___Working_file[[#This Row],[Order_ID]]&amp;"_"&amp;TEXT(Nikes_Sales_Dataset___Working_file[[#This Row],[Cleaned Order Date]],"yyyymmdd")</f>
        <v>3121_20250306</v>
      </c>
      <c r="C1123" s="1" t="s">
        <v>13</v>
      </c>
      <c r="D1123" s="1" t="s">
        <v>14</v>
      </c>
      <c r="E1123" s="1" t="s">
        <v>34</v>
      </c>
      <c r="F1123" s="1" t="s">
        <v>62</v>
      </c>
      <c r="G1123" s="1" t="s">
        <v>16</v>
      </c>
      <c r="I1123" s="3">
        <f>IF(ISBLANK(Nikes_Sales_Dataset___Working_file[[#This Row],[Units_Sold]]),IF(Nikes_Sales_Dataset___Working_file[[#This Row],[Profit]]&lt;0,0,1),Nikes_Sales_Dataset___Working_file[[#This Row],[Units_Sold]])</f>
        <v>1</v>
      </c>
      <c r="J1123">
        <v>2514</v>
      </c>
      <c r="K1123" s="9">
        <f>IF(ISBLANK(Nikes_Sales_Dataset___Working_file[[#This Row],[MRP]]),MEDIAN(Nikes_Sales_Dataset___Working_file[[#All],[MRP]]),Nikes_Sales_Dataset___Working_file[[#This Row],[MRP]])</f>
        <v>2514</v>
      </c>
      <c r="L1123">
        <v>0.69</v>
      </c>
      <c r="M1123">
        <f>IF(ISBLANK(Nikes_Sales_Dataset___Working_file[[#This Row],[Discount_Applied]]),0,Nikes_Sales_Dataset___Working_file[[#This Row],[Discount_Applied]])</f>
        <v>0.69</v>
      </c>
      <c r="N1123" s="9">
        <f>Nikes_Sales_Dataset___Working_file[[#This Row],[MRP Final]]*(1-Nikes_Sales_Dataset___Working_file[[#This Row],[Cleaned Discount]])</f>
        <v>779.34000000000015</v>
      </c>
      <c r="O1123">
        <v>0</v>
      </c>
      <c r="P1123" s="3">
        <f>Nikes_Sales_Dataset___Working_file[[#This Row],[Sales Price]]*Nikes_Sales_Dataset___Working_file[[#This Row],[Units Sold Filled]]</f>
        <v>779.34000000000015</v>
      </c>
      <c r="Q1123" s="2">
        <v>45722</v>
      </c>
      <c r="R1123" s="7">
        <f>IF(ISBLANK(Nikes_Sales_Dataset___Working_file[[#This Row],[Order_Date]]),"Unknown Date",Nikes_Sales_Dataset___Working_file[[#This Row],[Order_Date]])</f>
        <v>45722</v>
      </c>
      <c r="S1123" s="7" t="str">
        <f>IF(ISNUMBER(Nikes_Sales_Dataset___Working_file[[#This Row],[Cleaned Order Date]]),TEXT(Nikes_Sales_Dataset___Working_file[[#This Row],[Cleaned Order Date]],"mmm"),"Unknown")</f>
        <v>Mar</v>
      </c>
      <c r="T1123" s="7" t="str">
        <f>IF(ISNUMBER(Nikes_Sales_Dataset___Working_file[[#This Row],[Cleaned Order Date]]),TEXT(Nikes_Sales_Dataset___Working_file[[#This Row],[Cleaned Order Date]],"yyyy"),"Unknown")</f>
        <v>2025</v>
      </c>
      <c r="U1123" s="1" t="s">
        <v>17</v>
      </c>
      <c r="V1123" s="1" t="s">
        <v>45</v>
      </c>
      <c r="W1123" s="1" t="s">
        <v>45</v>
      </c>
      <c r="X1123" s="9">
        <v>1345.4</v>
      </c>
    </row>
    <row r="1124" spans="1:24" x14ac:dyDescent="0.25">
      <c r="A1124" s="4">
        <v>3122</v>
      </c>
      <c r="B1124" s="4" t="str">
        <f>Nikes_Sales_Dataset___Working_file[[#This Row],[Order_ID]]&amp;"_"&amp;TEXT(Nikes_Sales_Dataset___Working_file[[#This Row],[Cleaned Order Date]],"yyyymmdd")</f>
        <v>3122_Unknown Date</v>
      </c>
      <c r="C1124" s="1" t="s">
        <v>19</v>
      </c>
      <c r="D1124" s="1" t="s">
        <v>43</v>
      </c>
      <c r="E1124" s="1" t="s">
        <v>44</v>
      </c>
      <c r="F1124" s="1" t="s">
        <v>62</v>
      </c>
      <c r="G1124" s="1" t="s">
        <v>16</v>
      </c>
      <c r="H1124">
        <v>1</v>
      </c>
      <c r="I1124" s="3">
        <f>IF(ISBLANK(Nikes_Sales_Dataset___Working_file[[#This Row],[Units_Sold]]),IF(Nikes_Sales_Dataset___Working_file[[#This Row],[Profit]]&lt;0,0,1),Nikes_Sales_Dataset___Working_file[[#This Row],[Units_Sold]])</f>
        <v>1</v>
      </c>
      <c r="J1124">
        <v>5835.6</v>
      </c>
      <c r="K1124" s="9">
        <f>IF(ISBLANK(Nikes_Sales_Dataset___Working_file[[#This Row],[MRP]]),MEDIAN(Nikes_Sales_Dataset___Working_file[[#All],[MRP]]),Nikes_Sales_Dataset___Working_file[[#This Row],[MRP]])</f>
        <v>5835.6</v>
      </c>
      <c r="L1124">
        <v>1.04</v>
      </c>
      <c r="M1124">
        <f>IF(ISBLANK(Nikes_Sales_Dataset___Working_file[[#This Row],[Discount_Applied]]),0,Nikes_Sales_Dataset___Working_file[[#This Row],[Discount_Applied]])</f>
        <v>1.04</v>
      </c>
      <c r="N1124" s="9">
        <f>Nikes_Sales_Dataset___Working_file[[#This Row],[MRP Final]]*(1-Nikes_Sales_Dataset___Working_file[[#This Row],[Cleaned Discount]])</f>
        <v>-233.42400000000023</v>
      </c>
      <c r="O1124">
        <v>-233.42</v>
      </c>
      <c r="P1124" s="3">
        <f>Nikes_Sales_Dataset___Working_file[[#This Row],[Sales Price]]*Nikes_Sales_Dataset___Working_file[[#This Row],[Units Sold Filled]]</f>
        <v>-233.42400000000023</v>
      </c>
      <c r="Q1124" s="2"/>
      <c r="R1124" s="7" t="str">
        <f>IF(ISBLANK(Nikes_Sales_Dataset___Working_file[[#This Row],[Order_Date]]),"Unknown Date",Nikes_Sales_Dataset___Working_file[[#This Row],[Order_Date]])</f>
        <v>Unknown Date</v>
      </c>
      <c r="S1124" s="7" t="str">
        <f>IF(ISNUMBER(Nikes_Sales_Dataset___Working_file[[#This Row],[Cleaned Order Date]]),TEXT(Nikes_Sales_Dataset___Working_file[[#This Row],[Cleaned Order Date]],"mmm"),"Unknown")</f>
        <v>Unknown</v>
      </c>
      <c r="T1124" s="7" t="str">
        <f>IF(ISNUMBER(Nikes_Sales_Dataset___Working_file[[#This Row],[Cleaned Order Date]]),TEXT(Nikes_Sales_Dataset___Working_file[[#This Row],[Cleaned Order Date]],"yyyy"),"Unknown")</f>
        <v>Unknown</v>
      </c>
      <c r="U1124" s="1" t="s">
        <v>17</v>
      </c>
      <c r="V1124" s="1" t="s">
        <v>45</v>
      </c>
      <c r="W1124" s="1" t="s">
        <v>45</v>
      </c>
      <c r="X1124" s="9">
        <v>-1197.5999999999999</v>
      </c>
    </row>
    <row r="1125" spans="1:24" x14ac:dyDescent="0.25">
      <c r="A1125" s="4">
        <v>3123</v>
      </c>
      <c r="B1125" s="4" t="str">
        <f>Nikes_Sales_Dataset___Working_file[[#This Row],[Order_ID]]&amp;"_"&amp;TEXT(Nikes_Sales_Dataset___Working_file[[#This Row],[Cleaned Order Date]],"yyyymmdd")</f>
        <v>3123_20250526</v>
      </c>
      <c r="C1125" s="1" t="s">
        <v>13</v>
      </c>
      <c r="D1125" s="1" t="s">
        <v>30</v>
      </c>
      <c r="E1125" s="1" t="s">
        <v>50</v>
      </c>
      <c r="F1125" s="1" t="s">
        <v>28</v>
      </c>
      <c r="G1125" s="1" t="s">
        <v>28</v>
      </c>
      <c r="I1125" s="3">
        <f>IF(ISBLANK(Nikes_Sales_Dataset___Working_file[[#This Row],[Units_Sold]]),IF(Nikes_Sales_Dataset___Working_file[[#This Row],[Profit]]&lt;0,0,1),Nikes_Sales_Dataset___Working_file[[#This Row],[Units_Sold]])</f>
        <v>0</v>
      </c>
      <c r="J1125">
        <v>9804.7800000000007</v>
      </c>
      <c r="K1125" s="9">
        <f>IF(ISBLANK(Nikes_Sales_Dataset___Working_file[[#This Row],[MRP]]),MEDIAN(Nikes_Sales_Dataset___Working_file[[#All],[MRP]]),Nikes_Sales_Dataset___Working_file[[#This Row],[MRP]])</f>
        <v>9804.7800000000007</v>
      </c>
      <c r="M1125">
        <f>IF(ISBLANK(Nikes_Sales_Dataset___Working_file[[#This Row],[Discount_Applied]]),0,Nikes_Sales_Dataset___Working_file[[#This Row],[Discount_Applied]])</f>
        <v>0</v>
      </c>
      <c r="N1125" s="9">
        <f>Nikes_Sales_Dataset___Working_file[[#This Row],[MRP Final]]*(1-Nikes_Sales_Dataset___Working_file[[#This Row],[Cleaned Discount]])</f>
        <v>9804.7800000000007</v>
      </c>
      <c r="O1125">
        <v>0</v>
      </c>
      <c r="P1125" s="3">
        <f>Nikes_Sales_Dataset___Working_file[[#This Row],[Sales Price]]*Nikes_Sales_Dataset___Working_file[[#This Row],[Units Sold Filled]]</f>
        <v>0</v>
      </c>
      <c r="Q1125" s="2">
        <v>45803</v>
      </c>
      <c r="R1125" s="7">
        <f>IF(ISBLANK(Nikes_Sales_Dataset___Working_file[[#This Row],[Order_Date]]),"Unknown Date",Nikes_Sales_Dataset___Working_file[[#This Row],[Order_Date]])</f>
        <v>45803</v>
      </c>
      <c r="S1125" s="7" t="str">
        <f>IF(ISNUMBER(Nikes_Sales_Dataset___Working_file[[#This Row],[Cleaned Order Date]]),TEXT(Nikes_Sales_Dataset___Working_file[[#This Row],[Cleaned Order Date]],"mmm"),"Unknown")</f>
        <v>May</v>
      </c>
      <c r="T1125" s="7" t="str">
        <f>IF(ISNUMBER(Nikes_Sales_Dataset___Working_file[[#This Row],[Cleaned Order Date]]),TEXT(Nikes_Sales_Dataset___Working_file[[#This Row],[Cleaned Order Date]],"yyyy"),"Unknown")</f>
        <v>2025</v>
      </c>
      <c r="U1125" s="1" t="s">
        <v>17</v>
      </c>
      <c r="V1125" s="1" t="s">
        <v>29</v>
      </c>
      <c r="W1125" s="1" t="s">
        <v>29</v>
      </c>
      <c r="X1125" s="9">
        <v>-965.5</v>
      </c>
    </row>
    <row r="1126" spans="1:24" x14ac:dyDescent="0.25">
      <c r="A1126" s="4">
        <v>3124</v>
      </c>
      <c r="B1126" s="4" t="str">
        <f>Nikes_Sales_Dataset___Working_file[[#This Row],[Order_ID]]&amp;"_"&amp;TEXT(Nikes_Sales_Dataset___Working_file[[#This Row],[Cleaned Order Date]],"yyyymmdd")</f>
        <v>3124_20250331</v>
      </c>
      <c r="C1126" s="1" t="s">
        <v>13</v>
      </c>
      <c r="D1126" s="1" t="s">
        <v>20</v>
      </c>
      <c r="E1126" s="1" t="s">
        <v>39</v>
      </c>
      <c r="F1126" s="1" t="s">
        <v>41</v>
      </c>
      <c r="G1126" s="1" t="s">
        <v>16</v>
      </c>
      <c r="I1126" s="3">
        <f>IF(ISBLANK(Nikes_Sales_Dataset___Working_file[[#This Row],[Units_Sold]]),IF(Nikes_Sales_Dataset___Working_file[[#This Row],[Profit]]&lt;0,0,1),Nikes_Sales_Dataset___Working_file[[#This Row],[Units_Sold]])</f>
        <v>1</v>
      </c>
      <c r="J1126">
        <v>7538.96</v>
      </c>
      <c r="K1126" s="9">
        <f>IF(ISBLANK(Nikes_Sales_Dataset___Working_file[[#This Row],[MRP]]),MEDIAN(Nikes_Sales_Dataset___Working_file[[#All],[MRP]]),Nikes_Sales_Dataset___Working_file[[#This Row],[MRP]])</f>
        <v>7538.96</v>
      </c>
      <c r="M1126">
        <f>IF(ISBLANK(Nikes_Sales_Dataset___Working_file[[#This Row],[Discount_Applied]]),0,Nikes_Sales_Dataset___Working_file[[#This Row],[Discount_Applied]])</f>
        <v>0</v>
      </c>
      <c r="N1126" s="9">
        <f>Nikes_Sales_Dataset___Working_file[[#This Row],[MRP Final]]*(1-Nikes_Sales_Dataset___Working_file[[#This Row],[Cleaned Discount]])</f>
        <v>7538.96</v>
      </c>
      <c r="O1126">
        <v>0</v>
      </c>
      <c r="P1126" s="3">
        <f>Nikes_Sales_Dataset___Working_file[[#This Row],[Sales Price]]*Nikes_Sales_Dataset___Working_file[[#This Row],[Units Sold Filled]]</f>
        <v>7538.96</v>
      </c>
      <c r="Q1126" s="2">
        <v>45747</v>
      </c>
      <c r="R1126" s="7">
        <f>IF(ISBLANK(Nikes_Sales_Dataset___Working_file[[#This Row],[Order_Date]]),"Unknown Date",Nikes_Sales_Dataset___Working_file[[#This Row],[Order_Date]])</f>
        <v>45747</v>
      </c>
      <c r="S1126" s="7" t="str">
        <f>IF(ISNUMBER(Nikes_Sales_Dataset___Working_file[[#This Row],[Cleaned Order Date]]),TEXT(Nikes_Sales_Dataset___Working_file[[#This Row],[Cleaned Order Date]],"mmm"),"Unknown")</f>
        <v>Mar</v>
      </c>
      <c r="T1126" s="7" t="str">
        <f>IF(ISNUMBER(Nikes_Sales_Dataset___Working_file[[#This Row],[Cleaned Order Date]]),TEXT(Nikes_Sales_Dataset___Working_file[[#This Row],[Cleaned Order Date]],"yyyy"),"Unknown")</f>
        <v>2025</v>
      </c>
      <c r="U1126" s="1" t="s">
        <v>17</v>
      </c>
      <c r="V1126" s="1" t="s">
        <v>33</v>
      </c>
      <c r="W1126" s="1" t="s">
        <v>33</v>
      </c>
      <c r="X1126" s="9">
        <v>2407.4</v>
      </c>
    </row>
    <row r="1127" spans="1:24" x14ac:dyDescent="0.25">
      <c r="A1127" s="4">
        <v>3125</v>
      </c>
      <c r="B1127" s="4" t="str">
        <f>Nikes_Sales_Dataset___Working_file[[#This Row],[Order_ID]]&amp;"_"&amp;TEXT(Nikes_Sales_Dataset___Working_file[[#This Row],[Cleaned Order Date]],"yyyymmdd")</f>
        <v>3125_20250310</v>
      </c>
      <c r="C1127" s="1" t="s">
        <v>13</v>
      </c>
      <c r="D1127" s="1" t="s">
        <v>20</v>
      </c>
      <c r="E1127" s="1" t="s">
        <v>55</v>
      </c>
      <c r="F1127" s="1" t="s">
        <v>32</v>
      </c>
      <c r="G1127" s="1" t="s">
        <v>32</v>
      </c>
      <c r="H1127">
        <v>2</v>
      </c>
      <c r="I1127" s="3">
        <f>IF(ISBLANK(Nikes_Sales_Dataset___Working_file[[#This Row],[Units_Sold]]),IF(Nikes_Sales_Dataset___Working_file[[#This Row],[Profit]]&lt;0,0,1),Nikes_Sales_Dataset___Working_file[[#This Row],[Units_Sold]])</f>
        <v>2</v>
      </c>
      <c r="K1127" s="9">
        <f>IF(ISBLANK(Nikes_Sales_Dataset___Working_file[[#This Row],[MRP]]),MEDIAN(Nikes_Sales_Dataset___Working_file[[#All],[MRP]]),Nikes_Sales_Dataset___Working_file[[#This Row],[MRP]])</f>
        <v>6110.0300000000007</v>
      </c>
      <c r="L1127">
        <v>0.7</v>
      </c>
      <c r="M1127">
        <f>IF(ISBLANK(Nikes_Sales_Dataset___Working_file[[#This Row],[Discount_Applied]]),0,Nikes_Sales_Dataset___Working_file[[#This Row],[Discount_Applied]])</f>
        <v>0.7</v>
      </c>
      <c r="N1127" s="9">
        <f>Nikes_Sales_Dataset___Working_file[[#This Row],[MRP Final]]*(1-Nikes_Sales_Dataset___Working_file[[#This Row],[Cleaned Discount]])</f>
        <v>1833.0090000000005</v>
      </c>
      <c r="O1127">
        <v>0</v>
      </c>
      <c r="P1127" s="3">
        <f>Nikes_Sales_Dataset___Working_file[[#This Row],[Sales Price]]*Nikes_Sales_Dataset___Working_file[[#This Row],[Units Sold Filled]]</f>
        <v>3666.0180000000009</v>
      </c>
      <c r="Q1127" s="2">
        <v>45726</v>
      </c>
      <c r="R1127" s="7">
        <f>IF(ISBLANK(Nikes_Sales_Dataset___Working_file[[#This Row],[Order_Date]]),"Unknown Date",Nikes_Sales_Dataset___Working_file[[#This Row],[Order_Date]])</f>
        <v>45726</v>
      </c>
      <c r="S1127" s="7" t="str">
        <f>IF(ISNUMBER(Nikes_Sales_Dataset___Working_file[[#This Row],[Cleaned Order Date]]),TEXT(Nikes_Sales_Dataset___Working_file[[#This Row],[Cleaned Order Date]],"mmm"),"Unknown")</f>
        <v>Mar</v>
      </c>
      <c r="T1127" s="7" t="str">
        <f>IF(ISNUMBER(Nikes_Sales_Dataset___Working_file[[#This Row],[Cleaned Order Date]]),TEXT(Nikes_Sales_Dataset___Working_file[[#This Row],[Cleaned Order Date]],"yyyy"),"Unknown")</f>
        <v>2025</v>
      </c>
      <c r="U1127" s="1" t="s">
        <v>17</v>
      </c>
      <c r="V1127" s="1" t="s">
        <v>36</v>
      </c>
      <c r="W1127" s="1" t="s">
        <v>36</v>
      </c>
      <c r="X1127" s="9">
        <v>1561.59</v>
      </c>
    </row>
    <row r="1128" spans="1:24" x14ac:dyDescent="0.25">
      <c r="A1128" s="4">
        <v>3126</v>
      </c>
      <c r="B1128" s="4" t="str">
        <f>Nikes_Sales_Dataset___Working_file[[#This Row],[Order_ID]]&amp;"_"&amp;TEXT(Nikes_Sales_Dataset___Working_file[[#This Row],[Cleaned Order Date]],"yyyymmdd")</f>
        <v>3126_20240610</v>
      </c>
      <c r="C1128" s="1" t="s">
        <v>13</v>
      </c>
      <c r="D1128" s="1" t="s">
        <v>30</v>
      </c>
      <c r="E1128" s="1" t="s">
        <v>31</v>
      </c>
      <c r="F1128" s="1" t="s">
        <v>41</v>
      </c>
      <c r="G1128" s="1" t="s">
        <v>16</v>
      </c>
      <c r="I1128" s="3">
        <f>IF(ISBLANK(Nikes_Sales_Dataset___Working_file[[#This Row],[Units_Sold]]),IF(Nikes_Sales_Dataset___Working_file[[#This Row],[Profit]]&lt;0,0,1),Nikes_Sales_Dataset___Working_file[[#This Row],[Units_Sold]])</f>
        <v>1</v>
      </c>
      <c r="K1128" s="9">
        <f>IF(ISBLANK(Nikes_Sales_Dataset___Working_file[[#This Row],[MRP]]),MEDIAN(Nikes_Sales_Dataset___Working_file[[#All],[MRP]]),Nikes_Sales_Dataset___Working_file[[#This Row],[MRP]])</f>
        <v>6110.0300000000007</v>
      </c>
      <c r="M1128">
        <f>IF(ISBLANK(Nikes_Sales_Dataset___Working_file[[#This Row],[Discount_Applied]]),0,Nikes_Sales_Dataset___Working_file[[#This Row],[Discount_Applied]])</f>
        <v>0</v>
      </c>
      <c r="N1128" s="9">
        <f>Nikes_Sales_Dataset___Working_file[[#This Row],[MRP Final]]*(1-Nikes_Sales_Dataset___Working_file[[#This Row],[Cleaned Discount]])</f>
        <v>6110.0300000000007</v>
      </c>
      <c r="O1128">
        <v>0</v>
      </c>
      <c r="P1128" s="3">
        <f>Nikes_Sales_Dataset___Working_file[[#This Row],[Sales Price]]*Nikes_Sales_Dataset___Working_file[[#This Row],[Units Sold Filled]]</f>
        <v>6110.0300000000007</v>
      </c>
      <c r="Q1128" s="2">
        <v>45453</v>
      </c>
      <c r="R1128" s="7">
        <f>IF(ISBLANK(Nikes_Sales_Dataset___Working_file[[#This Row],[Order_Date]]),"Unknown Date",Nikes_Sales_Dataset___Working_file[[#This Row],[Order_Date]])</f>
        <v>45453</v>
      </c>
      <c r="S1128" s="7" t="str">
        <f>IF(ISNUMBER(Nikes_Sales_Dataset___Working_file[[#This Row],[Cleaned Order Date]]),TEXT(Nikes_Sales_Dataset___Working_file[[#This Row],[Cleaned Order Date]],"mmm"),"Unknown")</f>
        <v>Jun</v>
      </c>
      <c r="T1128" s="7" t="str">
        <f>IF(ISNUMBER(Nikes_Sales_Dataset___Working_file[[#This Row],[Cleaned Order Date]]),TEXT(Nikes_Sales_Dataset___Working_file[[#This Row],[Cleaned Order Date]],"yyyy"),"Unknown")</f>
        <v>2024</v>
      </c>
      <c r="U1128" s="1" t="s">
        <v>17</v>
      </c>
      <c r="V1128" s="1" t="s">
        <v>18</v>
      </c>
      <c r="W1128" s="1" t="s">
        <v>36</v>
      </c>
      <c r="X1128" s="9">
        <v>2772.69</v>
      </c>
    </row>
    <row r="1129" spans="1:24" x14ac:dyDescent="0.25">
      <c r="A1129" s="4">
        <v>3127</v>
      </c>
      <c r="B1129" s="4" t="str">
        <f>Nikes_Sales_Dataset___Working_file[[#This Row],[Order_ID]]&amp;"_"&amp;TEXT(Nikes_Sales_Dataset___Working_file[[#This Row],[Cleaned Order Date]],"yyyymmdd")</f>
        <v>3127_20241007</v>
      </c>
      <c r="C1129" s="1" t="s">
        <v>35</v>
      </c>
      <c r="D1129" s="1" t="s">
        <v>14</v>
      </c>
      <c r="E1129" s="1" t="s">
        <v>54</v>
      </c>
      <c r="F1129" s="1" t="s">
        <v>32</v>
      </c>
      <c r="G1129" s="1" t="s">
        <v>32</v>
      </c>
      <c r="H1129">
        <v>1</v>
      </c>
      <c r="I1129" s="3">
        <f>IF(ISBLANK(Nikes_Sales_Dataset___Working_file[[#This Row],[Units_Sold]]),IF(Nikes_Sales_Dataset___Working_file[[#This Row],[Profit]]&lt;0,0,1),Nikes_Sales_Dataset___Working_file[[#This Row],[Units_Sold]])</f>
        <v>1</v>
      </c>
      <c r="J1129">
        <v>4614.33</v>
      </c>
      <c r="K1129" s="9">
        <f>IF(ISBLANK(Nikes_Sales_Dataset___Working_file[[#This Row],[MRP]]),MEDIAN(Nikes_Sales_Dataset___Working_file[[#All],[MRP]]),Nikes_Sales_Dataset___Working_file[[#This Row],[MRP]])</f>
        <v>4614.33</v>
      </c>
      <c r="L1129">
        <v>0.47</v>
      </c>
      <c r="M1129">
        <f>IF(ISBLANK(Nikes_Sales_Dataset___Working_file[[#This Row],[Discount_Applied]]),0,Nikes_Sales_Dataset___Working_file[[#This Row],[Discount_Applied]])</f>
        <v>0.47</v>
      </c>
      <c r="N1129" s="9">
        <f>Nikes_Sales_Dataset___Working_file[[#This Row],[MRP Final]]*(1-Nikes_Sales_Dataset___Working_file[[#This Row],[Cleaned Discount]])</f>
        <v>2445.5949000000001</v>
      </c>
      <c r="O1129">
        <v>2445.59</v>
      </c>
      <c r="P1129" s="3">
        <f>Nikes_Sales_Dataset___Working_file[[#This Row],[Sales Price]]*Nikes_Sales_Dataset___Working_file[[#This Row],[Units Sold Filled]]</f>
        <v>2445.5949000000001</v>
      </c>
      <c r="Q1129" s="2">
        <v>45572</v>
      </c>
      <c r="R1129" s="7">
        <f>IF(ISBLANK(Nikes_Sales_Dataset___Working_file[[#This Row],[Order_Date]]),"Unknown Date",Nikes_Sales_Dataset___Working_file[[#This Row],[Order_Date]])</f>
        <v>45572</v>
      </c>
      <c r="S1129" s="7" t="str">
        <f>IF(ISNUMBER(Nikes_Sales_Dataset___Working_file[[#This Row],[Cleaned Order Date]]),TEXT(Nikes_Sales_Dataset___Working_file[[#This Row],[Cleaned Order Date]],"mmm"),"Unknown")</f>
        <v>Oct</v>
      </c>
      <c r="T1129" s="7" t="str">
        <f>IF(ISNUMBER(Nikes_Sales_Dataset___Working_file[[#This Row],[Cleaned Order Date]]),TEXT(Nikes_Sales_Dataset___Working_file[[#This Row],[Cleaned Order Date]],"yyyy"),"Unknown")</f>
        <v>2024</v>
      </c>
      <c r="U1129" s="1" t="s">
        <v>17</v>
      </c>
      <c r="V1129" s="1" t="s">
        <v>29</v>
      </c>
      <c r="W1129" s="1" t="s">
        <v>29</v>
      </c>
      <c r="X1129" s="9">
        <v>-440.44</v>
      </c>
    </row>
    <row r="1130" spans="1:24" x14ac:dyDescent="0.25">
      <c r="A1130" s="4">
        <v>3128</v>
      </c>
      <c r="B1130" s="4" t="str">
        <f>Nikes_Sales_Dataset___Working_file[[#This Row],[Order_ID]]&amp;"_"&amp;TEXT(Nikes_Sales_Dataset___Working_file[[#This Row],[Cleaned Order Date]],"yyyymmdd")</f>
        <v>3128_Unknown Date</v>
      </c>
      <c r="C1130" s="1" t="s">
        <v>35</v>
      </c>
      <c r="D1130" s="1" t="s">
        <v>30</v>
      </c>
      <c r="E1130" s="1" t="s">
        <v>48</v>
      </c>
      <c r="F1130" s="1" t="s">
        <v>16</v>
      </c>
      <c r="G1130" s="1" t="s">
        <v>16</v>
      </c>
      <c r="I1130" s="3">
        <f>IF(ISBLANK(Nikes_Sales_Dataset___Working_file[[#This Row],[Units_Sold]]),IF(Nikes_Sales_Dataset___Working_file[[#This Row],[Profit]]&lt;0,0,1),Nikes_Sales_Dataset___Working_file[[#This Row],[Units_Sold]])</f>
        <v>1</v>
      </c>
      <c r="K1130" s="9">
        <f>IF(ISBLANK(Nikes_Sales_Dataset___Working_file[[#This Row],[MRP]]),MEDIAN(Nikes_Sales_Dataset___Working_file[[#All],[MRP]]),Nikes_Sales_Dataset___Working_file[[#This Row],[MRP]])</f>
        <v>6110.0300000000007</v>
      </c>
      <c r="M1130">
        <f>IF(ISBLANK(Nikes_Sales_Dataset___Working_file[[#This Row],[Discount_Applied]]),0,Nikes_Sales_Dataset___Working_file[[#This Row],[Discount_Applied]])</f>
        <v>0</v>
      </c>
      <c r="N1130" s="9">
        <f>Nikes_Sales_Dataset___Working_file[[#This Row],[MRP Final]]*(1-Nikes_Sales_Dataset___Working_file[[#This Row],[Cleaned Discount]])</f>
        <v>6110.0300000000007</v>
      </c>
      <c r="O1130">
        <v>0</v>
      </c>
      <c r="P1130" s="3">
        <f>Nikes_Sales_Dataset___Working_file[[#This Row],[Sales Price]]*Nikes_Sales_Dataset___Working_file[[#This Row],[Units Sold Filled]]</f>
        <v>6110.0300000000007</v>
      </c>
      <c r="Q1130" s="2"/>
      <c r="R1130" s="7" t="str">
        <f>IF(ISBLANK(Nikes_Sales_Dataset___Working_file[[#This Row],[Order_Date]]),"Unknown Date",Nikes_Sales_Dataset___Working_file[[#This Row],[Order_Date]])</f>
        <v>Unknown Date</v>
      </c>
      <c r="S1130" s="7" t="str">
        <f>IF(ISNUMBER(Nikes_Sales_Dataset___Working_file[[#This Row],[Cleaned Order Date]]),TEXT(Nikes_Sales_Dataset___Working_file[[#This Row],[Cleaned Order Date]],"mmm"),"Unknown")</f>
        <v>Unknown</v>
      </c>
      <c r="T1130" s="7" t="str">
        <f>IF(ISNUMBER(Nikes_Sales_Dataset___Working_file[[#This Row],[Cleaned Order Date]]),TEXT(Nikes_Sales_Dataset___Working_file[[#This Row],[Cleaned Order Date]],"yyyy"),"Unknown")</f>
        <v>Unknown</v>
      </c>
      <c r="U1130" s="1" t="s">
        <v>22</v>
      </c>
      <c r="V1130" s="1" t="s">
        <v>45</v>
      </c>
      <c r="W1130" s="1" t="s">
        <v>45</v>
      </c>
      <c r="X1130" s="9">
        <v>2219.8200000000002</v>
      </c>
    </row>
    <row r="1131" spans="1:24" x14ac:dyDescent="0.25">
      <c r="A1131" s="4">
        <v>3129</v>
      </c>
      <c r="B1131" s="4" t="str">
        <f>Nikes_Sales_Dataset___Working_file[[#This Row],[Order_ID]]&amp;"_"&amp;TEXT(Nikes_Sales_Dataset___Working_file[[#This Row],[Cleaned Order Date]],"yyyymmdd")</f>
        <v>3129_20240130</v>
      </c>
      <c r="C1131" s="1" t="s">
        <v>13</v>
      </c>
      <c r="D1131" s="1" t="s">
        <v>43</v>
      </c>
      <c r="E1131" s="1" t="s">
        <v>51</v>
      </c>
      <c r="F1131" s="1" t="s">
        <v>32</v>
      </c>
      <c r="G1131" s="1" t="s">
        <v>32</v>
      </c>
      <c r="I1131" s="3">
        <f>IF(ISBLANK(Nikes_Sales_Dataset___Working_file[[#This Row],[Units_Sold]]),IF(Nikes_Sales_Dataset___Working_file[[#This Row],[Profit]]&lt;0,0,1),Nikes_Sales_Dataset___Working_file[[#This Row],[Units_Sold]])</f>
        <v>1</v>
      </c>
      <c r="J1131">
        <v>5732.66</v>
      </c>
      <c r="K1131" s="9">
        <f>IF(ISBLANK(Nikes_Sales_Dataset___Working_file[[#This Row],[MRP]]),MEDIAN(Nikes_Sales_Dataset___Working_file[[#All],[MRP]]),Nikes_Sales_Dataset___Working_file[[#This Row],[MRP]])</f>
        <v>5732.66</v>
      </c>
      <c r="M1131">
        <f>IF(ISBLANK(Nikes_Sales_Dataset___Working_file[[#This Row],[Discount_Applied]]),0,Nikes_Sales_Dataset___Working_file[[#This Row],[Discount_Applied]])</f>
        <v>0</v>
      </c>
      <c r="N1131" s="9">
        <f>Nikes_Sales_Dataset___Working_file[[#This Row],[MRP Final]]*(1-Nikes_Sales_Dataset___Working_file[[#This Row],[Cleaned Discount]])</f>
        <v>5732.66</v>
      </c>
      <c r="O1131">
        <v>0</v>
      </c>
      <c r="P1131" s="3">
        <f>Nikes_Sales_Dataset___Working_file[[#This Row],[Sales Price]]*Nikes_Sales_Dataset___Working_file[[#This Row],[Units Sold Filled]]</f>
        <v>5732.66</v>
      </c>
      <c r="Q1131" s="2">
        <v>45321</v>
      </c>
      <c r="R1131" s="7">
        <f>IF(ISBLANK(Nikes_Sales_Dataset___Working_file[[#This Row],[Order_Date]]),"Unknown Date",Nikes_Sales_Dataset___Working_file[[#This Row],[Order_Date]])</f>
        <v>45321</v>
      </c>
      <c r="S1131" s="7" t="str">
        <f>IF(ISNUMBER(Nikes_Sales_Dataset___Working_file[[#This Row],[Cleaned Order Date]]),TEXT(Nikes_Sales_Dataset___Working_file[[#This Row],[Cleaned Order Date]],"mmm"),"Unknown")</f>
        <v>Jan</v>
      </c>
      <c r="T1131" s="7" t="str">
        <f>IF(ISNUMBER(Nikes_Sales_Dataset___Working_file[[#This Row],[Cleaned Order Date]]),TEXT(Nikes_Sales_Dataset___Working_file[[#This Row],[Cleaned Order Date]],"yyyy"),"Unknown")</f>
        <v>2024</v>
      </c>
      <c r="U1131" s="1" t="s">
        <v>22</v>
      </c>
      <c r="V1131" s="1" t="s">
        <v>33</v>
      </c>
      <c r="W1131" s="1" t="s">
        <v>33</v>
      </c>
      <c r="X1131" s="9">
        <v>3187.59</v>
      </c>
    </row>
    <row r="1132" spans="1:24" x14ac:dyDescent="0.25">
      <c r="A1132" s="4">
        <v>3130</v>
      </c>
      <c r="B1132" s="4" t="str">
        <f>Nikes_Sales_Dataset___Working_file[[#This Row],[Order_ID]]&amp;"_"&amp;TEXT(Nikes_Sales_Dataset___Working_file[[#This Row],[Cleaned Order Date]],"yyyymmdd")</f>
        <v>3130_20250516</v>
      </c>
      <c r="C1132" s="1" t="s">
        <v>35</v>
      </c>
      <c r="D1132" s="1" t="s">
        <v>43</v>
      </c>
      <c r="E1132" s="1" t="s">
        <v>44</v>
      </c>
      <c r="F1132" s="1" t="s">
        <v>32</v>
      </c>
      <c r="G1132" s="1" t="s">
        <v>32</v>
      </c>
      <c r="I1132" s="3">
        <f>IF(ISBLANK(Nikes_Sales_Dataset___Working_file[[#This Row],[Units_Sold]]),IF(Nikes_Sales_Dataset___Working_file[[#This Row],[Profit]]&lt;0,0,1),Nikes_Sales_Dataset___Working_file[[#This Row],[Units_Sold]])</f>
        <v>1</v>
      </c>
      <c r="J1132">
        <v>3015.02</v>
      </c>
      <c r="K1132" s="9">
        <f>IF(ISBLANK(Nikes_Sales_Dataset___Working_file[[#This Row],[MRP]]),MEDIAN(Nikes_Sales_Dataset___Working_file[[#All],[MRP]]),Nikes_Sales_Dataset___Working_file[[#This Row],[MRP]])</f>
        <v>3015.02</v>
      </c>
      <c r="M1132">
        <f>IF(ISBLANK(Nikes_Sales_Dataset___Working_file[[#This Row],[Discount_Applied]]),0,Nikes_Sales_Dataset___Working_file[[#This Row],[Discount_Applied]])</f>
        <v>0</v>
      </c>
      <c r="N1132" s="9">
        <f>Nikes_Sales_Dataset___Working_file[[#This Row],[MRP Final]]*(1-Nikes_Sales_Dataset___Working_file[[#This Row],[Cleaned Discount]])</f>
        <v>3015.02</v>
      </c>
      <c r="O1132">
        <v>0</v>
      </c>
      <c r="P1132" s="3">
        <f>Nikes_Sales_Dataset___Working_file[[#This Row],[Sales Price]]*Nikes_Sales_Dataset___Working_file[[#This Row],[Units Sold Filled]]</f>
        <v>3015.02</v>
      </c>
      <c r="Q1132" s="2">
        <v>45793</v>
      </c>
      <c r="R1132" s="7">
        <f>IF(ISBLANK(Nikes_Sales_Dataset___Working_file[[#This Row],[Order_Date]]),"Unknown Date",Nikes_Sales_Dataset___Working_file[[#This Row],[Order_Date]])</f>
        <v>45793</v>
      </c>
      <c r="S1132" s="7" t="str">
        <f>IF(ISNUMBER(Nikes_Sales_Dataset___Working_file[[#This Row],[Cleaned Order Date]]),TEXT(Nikes_Sales_Dataset___Working_file[[#This Row],[Cleaned Order Date]],"mmm"),"Unknown")</f>
        <v>May</v>
      </c>
      <c r="T1132" s="7" t="str">
        <f>IF(ISNUMBER(Nikes_Sales_Dataset___Working_file[[#This Row],[Cleaned Order Date]]),TEXT(Nikes_Sales_Dataset___Working_file[[#This Row],[Cleaned Order Date]],"yyyy"),"Unknown")</f>
        <v>2025</v>
      </c>
      <c r="U1132" s="1" t="s">
        <v>17</v>
      </c>
      <c r="V1132" s="1" t="s">
        <v>29</v>
      </c>
      <c r="W1132" s="1" t="s">
        <v>29</v>
      </c>
      <c r="X1132" s="9">
        <v>2868.91</v>
      </c>
    </row>
    <row r="1133" spans="1:24" x14ac:dyDescent="0.25">
      <c r="A1133" s="4">
        <v>3131</v>
      </c>
      <c r="B1133" s="4" t="str">
        <f>Nikes_Sales_Dataset___Working_file[[#This Row],[Order_ID]]&amp;"_"&amp;TEXT(Nikes_Sales_Dataset___Working_file[[#This Row],[Cleaned Order Date]],"yyyymmdd")</f>
        <v>3131_20250527</v>
      </c>
      <c r="C1133" s="1" t="s">
        <v>13</v>
      </c>
      <c r="D1133" s="1" t="s">
        <v>14</v>
      </c>
      <c r="E1133" s="1" t="s">
        <v>15</v>
      </c>
      <c r="F1133" s="1" t="s">
        <v>59</v>
      </c>
      <c r="G1133" s="1" t="s">
        <v>28</v>
      </c>
      <c r="I1133" s="3">
        <f>IF(ISBLANK(Nikes_Sales_Dataset___Working_file[[#This Row],[Units_Sold]]),IF(Nikes_Sales_Dataset___Working_file[[#This Row],[Profit]]&lt;0,0,1),Nikes_Sales_Dataset___Working_file[[#This Row],[Units_Sold]])</f>
        <v>1</v>
      </c>
      <c r="J1133">
        <v>5171.4399999999996</v>
      </c>
      <c r="K1133" s="9">
        <f>IF(ISBLANK(Nikes_Sales_Dataset___Working_file[[#This Row],[MRP]]),MEDIAN(Nikes_Sales_Dataset___Working_file[[#All],[MRP]]),Nikes_Sales_Dataset___Working_file[[#This Row],[MRP]])</f>
        <v>5171.4399999999996</v>
      </c>
      <c r="L1133">
        <v>0.33</v>
      </c>
      <c r="M1133">
        <f>IF(ISBLANK(Nikes_Sales_Dataset___Working_file[[#This Row],[Discount_Applied]]),0,Nikes_Sales_Dataset___Working_file[[#This Row],[Discount_Applied]])</f>
        <v>0.33</v>
      </c>
      <c r="N1133" s="9">
        <f>Nikes_Sales_Dataset___Working_file[[#This Row],[MRP Final]]*(1-Nikes_Sales_Dataset___Working_file[[#This Row],[Cleaned Discount]])</f>
        <v>3464.8647999999994</v>
      </c>
      <c r="O1133">
        <v>0</v>
      </c>
      <c r="P1133" s="3">
        <f>Nikes_Sales_Dataset___Working_file[[#This Row],[Sales Price]]*Nikes_Sales_Dataset___Working_file[[#This Row],[Units Sold Filled]]</f>
        <v>3464.8647999999994</v>
      </c>
      <c r="Q1133" s="2">
        <v>45804</v>
      </c>
      <c r="R1133" s="7">
        <f>IF(ISBLANK(Nikes_Sales_Dataset___Working_file[[#This Row],[Order_Date]]),"Unknown Date",Nikes_Sales_Dataset___Working_file[[#This Row],[Order_Date]])</f>
        <v>45804</v>
      </c>
      <c r="S1133" s="7" t="str">
        <f>IF(ISNUMBER(Nikes_Sales_Dataset___Working_file[[#This Row],[Cleaned Order Date]]),TEXT(Nikes_Sales_Dataset___Working_file[[#This Row],[Cleaned Order Date]],"mmm"),"Unknown")</f>
        <v>May</v>
      </c>
      <c r="T1133" s="7" t="str">
        <f>IF(ISNUMBER(Nikes_Sales_Dataset___Working_file[[#This Row],[Cleaned Order Date]]),TEXT(Nikes_Sales_Dataset___Working_file[[#This Row],[Cleaned Order Date]],"yyyy"),"Unknown")</f>
        <v>2025</v>
      </c>
      <c r="U1133" s="1" t="s">
        <v>17</v>
      </c>
      <c r="V1133" s="1" t="s">
        <v>29</v>
      </c>
      <c r="W1133" s="1" t="s">
        <v>29</v>
      </c>
      <c r="X1133" s="9">
        <v>634.64</v>
      </c>
    </row>
    <row r="1134" spans="1:24" x14ac:dyDescent="0.25">
      <c r="A1134" s="4">
        <v>3132</v>
      </c>
      <c r="B1134" s="4" t="str">
        <f>Nikes_Sales_Dataset___Working_file[[#This Row],[Order_ID]]&amp;"_"&amp;TEXT(Nikes_Sales_Dataset___Working_file[[#This Row],[Cleaned Order Date]],"yyyymmdd")</f>
        <v>3132_20250712</v>
      </c>
      <c r="C1134" s="1" t="s">
        <v>13</v>
      </c>
      <c r="D1134" s="1" t="s">
        <v>26</v>
      </c>
      <c r="E1134" s="1" t="s">
        <v>58</v>
      </c>
      <c r="F1134" s="1" t="s">
        <v>41</v>
      </c>
      <c r="G1134" s="1" t="s">
        <v>16</v>
      </c>
      <c r="H1134">
        <v>2</v>
      </c>
      <c r="I1134" s="3">
        <f>IF(ISBLANK(Nikes_Sales_Dataset___Working_file[[#This Row],[Units_Sold]]),IF(Nikes_Sales_Dataset___Working_file[[#This Row],[Profit]]&lt;0,0,1),Nikes_Sales_Dataset___Working_file[[#This Row],[Units_Sold]])</f>
        <v>2</v>
      </c>
      <c r="J1134">
        <v>5073.6899999999996</v>
      </c>
      <c r="K1134" s="9">
        <f>IF(ISBLANK(Nikes_Sales_Dataset___Working_file[[#This Row],[MRP]]),MEDIAN(Nikes_Sales_Dataset___Working_file[[#All],[MRP]]),Nikes_Sales_Dataset___Working_file[[#This Row],[MRP]])</f>
        <v>5073.6899999999996</v>
      </c>
      <c r="M1134">
        <f>IF(ISBLANK(Nikes_Sales_Dataset___Working_file[[#This Row],[Discount_Applied]]),0,Nikes_Sales_Dataset___Working_file[[#This Row],[Discount_Applied]])</f>
        <v>0</v>
      </c>
      <c r="N1134" s="9">
        <f>Nikes_Sales_Dataset___Working_file[[#This Row],[MRP Final]]*(1-Nikes_Sales_Dataset___Working_file[[#This Row],[Cleaned Discount]])</f>
        <v>5073.6899999999996</v>
      </c>
      <c r="O1134">
        <v>0</v>
      </c>
      <c r="P1134" s="3">
        <f>Nikes_Sales_Dataset___Working_file[[#This Row],[Sales Price]]*Nikes_Sales_Dataset___Working_file[[#This Row],[Units Sold Filled]]</f>
        <v>10147.379999999999</v>
      </c>
      <c r="Q1134" s="2">
        <v>45850</v>
      </c>
      <c r="R1134" s="7">
        <f>IF(ISBLANK(Nikes_Sales_Dataset___Working_file[[#This Row],[Order_Date]]),"Unknown Date",Nikes_Sales_Dataset___Working_file[[#This Row],[Order_Date]])</f>
        <v>45850</v>
      </c>
      <c r="S1134" s="7" t="str">
        <f>IF(ISNUMBER(Nikes_Sales_Dataset___Working_file[[#This Row],[Cleaned Order Date]]),TEXT(Nikes_Sales_Dataset___Working_file[[#This Row],[Cleaned Order Date]],"mmm"),"Unknown")</f>
        <v>Jul</v>
      </c>
      <c r="T1134" s="7" t="str">
        <f>IF(ISNUMBER(Nikes_Sales_Dataset___Working_file[[#This Row],[Cleaned Order Date]]),TEXT(Nikes_Sales_Dataset___Working_file[[#This Row],[Cleaned Order Date]],"yyyy"),"Unknown")</f>
        <v>2025</v>
      </c>
      <c r="U1134" s="1" t="s">
        <v>17</v>
      </c>
      <c r="V1134" s="1" t="s">
        <v>23</v>
      </c>
      <c r="W1134" s="1" t="s">
        <v>38</v>
      </c>
      <c r="X1134" s="9">
        <v>-1033.3499999999999</v>
      </c>
    </row>
    <row r="1135" spans="1:24" x14ac:dyDescent="0.25">
      <c r="A1135" s="4">
        <v>3133</v>
      </c>
      <c r="B1135" s="4" t="str">
        <f>Nikes_Sales_Dataset___Working_file[[#This Row],[Order_ID]]&amp;"_"&amp;TEXT(Nikes_Sales_Dataset___Working_file[[#This Row],[Cleaned Order Date]],"yyyymmdd")</f>
        <v>3133_20240415</v>
      </c>
      <c r="C1135" s="1" t="s">
        <v>13</v>
      </c>
      <c r="D1135" s="1" t="s">
        <v>20</v>
      </c>
      <c r="E1135" s="1" t="s">
        <v>39</v>
      </c>
      <c r="F1135" s="1" t="s">
        <v>28</v>
      </c>
      <c r="G1135" s="1" t="s">
        <v>28</v>
      </c>
      <c r="I1135" s="3">
        <f>IF(ISBLANK(Nikes_Sales_Dataset___Working_file[[#This Row],[Units_Sold]]),IF(Nikes_Sales_Dataset___Working_file[[#This Row],[Profit]]&lt;0,0,1),Nikes_Sales_Dataset___Working_file[[#This Row],[Units_Sold]])</f>
        <v>1</v>
      </c>
      <c r="K1135" s="9">
        <f>IF(ISBLANK(Nikes_Sales_Dataset___Working_file[[#This Row],[MRP]]),MEDIAN(Nikes_Sales_Dataset___Working_file[[#All],[MRP]]),Nikes_Sales_Dataset___Working_file[[#This Row],[MRP]])</f>
        <v>6110.0300000000007</v>
      </c>
      <c r="L1135">
        <v>0.77</v>
      </c>
      <c r="M1135">
        <f>IF(ISBLANK(Nikes_Sales_Dataset___Working_file[[#This Row],[Discount_Applied]]),0,Nikes_Sales_Dataset___Working_file[[#This Row],[Discount_Applied]])</f>
        <v>0.77</v>
      </c>
      <c r="N1135" s="9">
        <f>Nikes_Sales_Dataset___Working_file[[#This Row],[MRP Final]]*(1-Nikes_Sales_Dataset___Working_file[[#This Row],[Cleaned Discount]])</f>
        <v>1405.3069</v>
      </c>
      <c r="O1135">
        <v>0</v>
      </c>
      <c r="P1135" s="3">
        <f>Nikes_Sales_Dataset___Working_file[[#This Row],[Sales Price]]*Nikes_Sales_Dataset___Working_file[[#This Row],[Units Sold Filled]]</f>
        <v>1405.3069</v>
      </c>
      <c r="Q1135" s="2">
        <v>45397</v>
      </c>
      <c r="R1135" s="7">
        <f>IF(ISBLANK(Nikes_Sales_Dataset___Working_file[[#This Row],[Order_Date]]),"Unknown Date",Nikes_Sales_Dataset___Working_file[[#This Row],[Order_Date]])</f>
        <v>45397</v>
      </c>
      <c r="S1135" s="7" t="str">
        <f>IF(ISNUMBER(Nikes_Sales_Dataset___Working_file[[#This Row],[Cleaned Order Date]]),TEXT(Nikes_Sales_Dataset___Working_file[[#This Row],[Cleaned Order Date]],"mmm"),"Unknown")</f>
        <v>Apr</v>
      </c>
      <c r="T1135" s="7" t="str">
        <f>IF(ISNUMBER(Nikes_Sales_Dataset___Working_file[[#This Row],[Cleaned Order Date]]),TEXT(Nikes_Sales_Dataset___Working_file[[#This Row],[Cleaned Order Date]],"yyyy"),"Unknown")</f>
        <v>2024</v>
      </c>
      <c r="U1135" s="1" t="s">
        <v>22</v>
      </c>
      <c r="V1135" s="1" t="s">
        <v>33</v>
      </c>
      <c r="W1135" s="1" t="s">
        <v>33</v>
      </c>
      <c r="X1135" s="9">
        <v>88.55</v>
      </c>
    </row>
    <row r="1136" spans="1:24" x14ac:dyDescent="0.25">
      <c r="A1136" s="4">
        <v>3134</v>
      </c>
      <c r="B1136" s="4" t="str">
        <f>Nikes_Sales_Dataset___Working_file[[#This Row],[Order_ID]]&amp;"_"&amp;TEXT(Nikes_Sales_Dataset___Working_file[[#This Row],[Cleaned Order Date]],"yyyymmdd")</f>
        <v>3134_20250514</v>
      </c>
      <c r="C1136" s="1" t="s">
        <v>35</v>
      </c>
      <c r="D1136" s="1" t="s">
        <v>43</v>
      </c>
      <c r="E1136" s="1" t="s">
        <v>44</v>
      </c>
      <c r="F1136" s="1" t="s">
        <v>28</v>
      </c>
      <c r="G1136" s="1" t="s">
        <v>28</v>
      </c>
      <c r="I1136" s="3">
        <f>IF(ISBLANK(Nikes_Sales_Dataset___Working_file[[#This Row],[Units_Sold]]),IF(Nikes_Sales_Dataset___Working_file[[#This Row],[Profit]]&lt;0,0,1),Nikes_Sales_Dataset___Working_file[[#This Row],[Units_Sold]])</f>
        <v>1</v>
      </c>
      <c r="K1136" s="9">
        <f>IF(ISBLANK(Nikes_Sales_Dataset___Working_file[[#This Row],[MRP]]),MEDIAN(Nikes_Sales_Dataset___Working_file[[#All],[MRP]]),Nikes_Sales_Dataset___Working_file[[#This Row],[MRP]])</f>
        <v>6110.0300000000007</v>
      </c>
      <c r="L1136">
        <v>0.19</v>
      </c>
      <c r="M1136">
        <f>IF(ISBLANK(Nikes_Sales_Dataset___Working_file[[#This Row],[Discount_Applied]]),0,Nikes_Sales_Dataset___Working_file[[#This Row],[Discount_Applied]])</f>
        <v>0.19</v>
      </c>
      <c r="N1136" s="9">
        <f>Nikes_Sales_Dataset___Working_file[[#This Row],[MRP Final]]*(1-Nikes_Sales_Dataset___Working_file[[#This Row],[Cleaned Discount]])</f>
        <v>4949.1243000000004</v>
      </c>
      <c r="O1136">
        <v>0</v>
      </c>
      <c r="P1136" s="3">
        <f>Nikes_Sales_Dataset___Working_file[[#This Row],[Sales Price]]*Nikes_Sales_Dataset___Working_file[[#This Row],[Units Sold Filled]]</f>
        <v>4949.1243000000004</v>
      </c>
      <c r="Q1136" s="2">
        <v>45791</v>
      </c>
      <c r="R1136" s="7">
        <f>IF(ISBLANK(Nikes_Sales_Dataset___Working_file[[#This Row],[Order_Date]]),"Unknown Date",Nikes_Sales_Dataset___Working_file[[#This Row],[Order_Date]])</f>
        <v>45791</v>
      </c>
      <c r="S1136" s="7" t="str">
        <f>IF(ISNUMBER(Nikes_Sales_Dataset___Working_file[[#This Row],[Cleaned Order Date]]),TEXT(Nikes_Sales_Dataset___Working_file[[#This Row],[Cleaned Order Date]],"mmm"),"Unknown")</f>
        <v>May</v>
      </c>
      <c r="T1136" s="7" t="str">
        <f>IF(ISNUMBER(Nikes_Sales_Dataset___Working_file[[#This Row],[Cleaned Order Date]]),TEXT(Nikes_Sales_Dataset___Working_file[[#This Row],[Cleaned Order Date]],"yyyy"),"Unknown")</f>
        <v>2025</v>
      </c>
      <c r="U1136" s="1" t="s">
        <v>22</v>
      </c>
      <c r="V1136" s="1" t="s">
        <v>33</v>
      </c>
      <c r="W1136" s="1" t="s">
        <v>33</v>
      </c>
      <c r="X1136" s="9">
        <v>31.3</v>
      </c>
    </row>
    <row r="1137" spans="1:24" x14ac:dyDescent="0.25">
      <c r="A1137" s="4">
        <v>3135</v>
      </c>
      <c r="B1137" s="4" t="str">
        <f>Nikes_Sales_Dataset___Working_file[[#This Row],[Order_ID]]&amp;"_"&amp;TEXT(Nikes_Sales_Dataset___Working_file[[#This Row],[Cleaned Order Date]],"yyyymmdd")</f>
        <v>3135_20240828</v>
      </c>
      <c r="C1137" s="1" t="s">
        <v>19</v>
      </c>
      <c r="D1137" s="1" t="s">
        <v>20</v>
      </c>
      <c r="E1137" s="1" t="s">
        <v>39</v>
      </c>
      <c r="F1137" s="1" t="s">
        <v>32</v>
      </c>
      <c r="G1137" s="1" t="s">
        <v>32</v>
      </c>
      <c r="H1137">
        <v>3</v>
      </c>
      <c r="I1137" s="3">
        <f>IF(ISBLANK(Nikes_Sales_Dataset___Working_file[[#This Row],[Units_Sold]]),IF(Nikes_Sales_Dataset___Working_file[[#This Row],[Profit]]&lt;0,0,1),Nikes_Sales_Dataset___Working_file[[#This Row],[Units_Sold]])</f>
        <v>3</v>
      </c>
      <c r="J1137">
        <v>4009.47</v>
      </c>
      <c r="K1137" s="9">
        <f>IF(ISBLANK(Nikes_Sales_Dataset___Working_file[[#This Row],[MRP]]),MEDIAN(Nikes_Sales_Dataset___Working_file[[#All],[MRP]]),Nikes_Sales_Dataset___Working_file[[#This Row],[MRP]])</f>
        <v>4009.47</v>
      </c>
      <c r="L1137">
        <v>1.21</v>
      </c>
      <c r="M1137">
        <f>IF(ISBLANK(Nikes_Sales_Dataset___Working_file[[#This Row],[Discount_Applied]]),0,Nikes_Sales_Dataset___Working_file[[#This Row],[Discount_Applied]])</f>
        <v>1.21</v>
      </c>
      <c r="N1137" s="9">
        <f>Nikes_Sales_Dataset___Working_file[[#This Row],[MRP Final]]*(1-Nikes_Sales_Dataset___Working_file[[#This Row],[Cleaned Discount]])</f>
        <v>-841.98869999999977</v>
      </c>
      <c r="O1137">
        <v>-2525.9699999999998</v>
      </c>
      <c r="P1137" s="3">
        <f>Nikes_Sales_Dataset___Working_file[[#This Row],[Sales Price]]*Nikes_Sales_Dataset___Working_file[[#This Row],[Units Sold Filled]]</f>
        <v>-2525.9660999999992</v>
      </c>
      <c r="Q1137" s="2">
        <v>45532</v>
      </c>
      <c r="R1137" s="7">
        <f>IF(ISBLANK(Nikes_Sales_Dataset___Working_file[[#This Row],[Order_Date]]),"Unknown Date",Nikes_Sales_Dataset___Working_file[[#This Row],[Order_Date]])</f>
        <v>45532</v>
      </c>
      <c r="S1137" s="7" t="str">
        <f>IF(ISNUMBER(Nikes_Sales_Dataset___Working_file[[#This Row],[Cleaned Order Date]]),TEXT(Nikes_Sales_Dataset___Working_file[[#This Row],[Cleaned Order Date]],"mmm"),"Unknown")</f>
        <v>Aug</v>
      </c>
      <c r="T1137" s="7" t="str">
        <f>IF(ISNUMBER(Nikes_Sales_Dataset___Working_file[[#This Row],[Cleaned Order Date]]),TEXT(Nikes_Sales_Dataset___Working_file[[#This Row],[Cleaned Order Date]],"yyyy"),"Unknown")</f>
        <v>2024</v>
      </c>
      <c r="U1137" s="1" t="s">
        <v>17</v>
      </c>
      <c r="V1137" s="1" t="s">
        <v>29</v>
      </c>
      <c r="W1137" s="1" t="s">
        <v>29</v>
      </c>
      <c r="X1137" s="9">
        <v>2434.87</v>
      </c>
    </row>
    <row r="1138" spans="1:24" x14ac:dyDescent="0.25">
      <c r="A1138" s="4">
        <v>3136</v>
      </c>
      <c r="B1138" s="4" t="str">
        <f>Nikes_Sales_Dataset___Working_file[[#This Row],[Order_ID]]&amp;"_"&amp;TEXT(Nikes_Sales_Dataset___Working_file[[#This Row],[Cleaned Order Date]],"yyyymmdd")</f>
        <v>3136_Unknown Date</v>
      </c>
      <c r="C1138" s="1" t="s">
        <v>13</v>
      </c>
      <c r="D1138" s="1" t="s">
        <v>26</v>
      </c>
      <c r="E1138" s="1" t="s">
        <v>27</v>
      </c>
      <c r="F1138" s="1" t="s">
        <v>41</v>
      </c>
      <c r="G1138" s="1" t="s">
        <v>16</v>
      </c>
      <c r="I1138" s="3">
        <f>IF(ISBLANK(Nikes_Sales_Dataset___Working_file[[#This Row],[Units_Sold]]),IF(Nikes_Sales_Dataset___Working_file[[#This Row],[Profit]]&lt;0,0,1),Nikes_Sales_Dataset___Working_file[[#This Row],[Units_Sold]])</f>
        <v>0</v>
      </c>
      <c r="K1138" s="9">
        <f>IF(ISBLANK(Nikes_Sales_Dataset___Working_file[[#This Row],[MRP]]),MEDIAN(Nikes_Sales_Dataset___Working_file[[#All],[MRP]]),Nikes_Sales_Dataset___Working_file[[#This Row],[MRP]])</f>
        <v>6110.0300000000007</v>
      </c>
      <c r="M1138">
        <f>IF(ISBLANK(Nikes_Sales_Dataset___Working_file[[#This Row],[Discount_Applied]]),0,Nikes_Sales_Dataset___Working_file[[#This Row],[Discount_Applied]])</f>
        <v>0</v>
      </c>
      <c r="N1138" s="9">
        <f>Nikes_Sales_Dataset___Working_file[[#This Row],[MRP Final]]*(1-Nikes_Sales_Dataset___Working_file[[#This Row],[Cleaned Discount]])</f>
        <v>6110.0300000000007</v>
      </c>
      <c r="O1138">
        <v>0</v>
      </c>
      <c r="P1138" s="3">
        <f>Nikes_Sales_Dataset___Working_file[[#This Row],[Sales Price]]*Nikes_Sales_Dataset___Working_file[[#This Row],[Units Sold Filled]]</f>
        <v>0</v>
      </c>
      <c r="Q1138" s="2"/>
      <c r="R1138" s="7" t="str">
        <f>IF(ISBLANK(Nikes_Sales_Dataset___Working_file[[#This Row],[Order_Date]]),"Unknown Date",Nikes_Sales_Dataset___Working_file[[#This Row],[Order_Date]])</f>
        <v>Unknown Date</v>
      </c>
      <c r="S1138" s="7" t="str">
        <f>IF(ISNUMBER(Nikes_Sales_Dataset___Working_file[[#This Row],[Cleaned Order Date]]),TEXT(Nikes_Sales_Dataset___Working_file[[#This Row],[Cleaned Order Date]],"mmm"),"Unknown")</f>
        <v>Unknown</v>
      </c>
      <c r="T1138" s="7" t="str">
        <f>IF(ISNUMBER(Nikes_Sales_Dataset___Working_file[[#This Row],[Cleaned Order Date]]),TEXT(Nikes_Sales_Dataset___Working_file[[#This Row],[Cleaned Order Date]],"yyyy"),"Unknown")</f>
        <v>Unknown</v>
      </c>
      <c r="U1138" s="1" t="s">
        <v>22</v>
      </c>
      <c r="V1138" s="1" t="s">
        <v>25</v>
      </c>
      <c r="W1138" s="1" t="s">
        <v>25</v>
      </c>
      <c r="X1138" s="9">
        <v>-518.65</v>
      </c>
    </row>
    <row r="1139" spans="1:24" x14ac:dyDescent="0.25">
      <c r="A1139" s="4">
        <v>3137</v>
      </c>
      <c r="B1139" s="4" t="str">
        <f>Nikes_Sales_Dataset___Working_file[[#This Row],[Order_ID]]&amp;"_"&amp;TEXT(Nikes_Sales_Dataset___Working_file[[#This Row],[Cleaned Order Date]],"yyyymmdd")</f>
        <v>3137_20250708</v>
      </c>
      <c r="C1139" s="1" t="s">
        <v>13</v>
      </c>
      <c r="D1139" s="1" t="s">
        <v>20</v>
      </c>
      <c r="E1139" s="1" t="s">
        <v>24</v>
      </c>
      <c r="F1139" s="1" t="s">
        <v>41</v>
      </c>
      <c r="G1139" s="1" t="s">
        <v>16</v>
      </c>
      <c r="I1139" s="3">
        <f>IF(ISBLANK(Nikes_Sales_Dataset___Working_file[[#This Row],[Units_Sold]]),IF(Nikes_Sales_Dataset___Working_file[[#This Row],[Profit]]&lt;0,0,1),Nikes_Sales_Dataset___Working_file[[#This Row],[Units_Sold]])</f>
        <v>1</v>
      </c>
      <c r="J1139">
        <v>7176.21</v>
      </c>
      <c r="K1139" s="9">
        <f>IF(ISBLANK(Nikes_Sales_Dataset___Working_file[[#This Row],[MRP]]),MEDIAN(Nikes_Sales_Dataset___Working_file[[#All],[MRP]]),Nikes_Sales_Dataset___Working_file[[#This Row],[MRP]])</f>
        <v>7176.21</v>
      </c>
      <c r="M1139">
        <f>IF(ISBLANK(Nikes_Sales_Dataset___Working_file[[#This Row],[Discount_Applied]]),0,Nikes_Sales_Dataset___Working_file[[#This Row],[Discount_Applied]])</f>
        <v>0</v>
      </c>
      <c r="N1139" s="9">
        <f>Nikes_Sales_Dataset___Working_file[[#This Row],[MRP Final]]*(1-Nikes_Sales_Dataset___Working_file[[#This Row],[Cleaned Discount]])</f>
        <v>7176.21</v>
      </c>
      <c r="O1139">
        <v>0</v>
      </c>
      <c r="P1139" s="3">
        <f>Nikes_Sales_Dataset___Working_file[[#This Row],[Sales Price]]*Nikes_Sales_Dataset___Working_file[[#This Row],[Units Sold Filled]]</f>
        <v>7176.21</v>
      </c>
      <c r="Q1139" s="2">
        <v>45846</v>
      </c>
      <c r="R1139" s="7">
        <f>IF(ISBLANK(Nikes_Sales_Dataset___Working_file[[#This Row],[Order_Date]]),"Unknown Date",Nikes_Sales_Dataset___Working_file[[#This Row],[Order_Date]])</f>
        <v>45846</v>
      </c>
      <c r="S1139" s="7" t="str">
        <f>IF(ISNUMBER(Nikes_Sales_Dataset___Working_file[[#This Row],[Cleaned Order Date]]),TEXT(Nikes_Sales_Dataset___Working_file[[#This Row],[Cleaned Order Date]],"mmm"),"Unknown")</f>
        <v>Jul</v>
      </c>
      <c r="T1139" s="7" t="str">
        <f>IF(ISNUMBER(Nikes_Sales_Dataset___Working_file[[#This Row],[Cleaned Order Date]]),TEXT(Nikes_Sales_Dataset___Working_file[[#This Row],[Cleaned Order Date]],"yyyy"),"Unknown")</f>
        <v>2025</v>
      </c>
      <c r="U1139" s="1" t="s">
        <v>17</v>
      </c>
      <c r="V1139" s="1" t="s">
        <v>36</v>
      </c>
      <c r="W1139" s="1" t="s">
        <v>36</v>
      </c>
      <c r="X1139" s="9">
        <v>659.4</v>
      </c>
    </row>
    <row r="1140" spans="1:24" x14ac:dyDescent="0.25">
      <c r="A1140" s="4">
        <v>3138</v>
      </c>
      <c r="B1140" s="4" t="str">
        <f>Nikes_Sales_Dataset___Working_file[[#This Row],[Order_ID]]&amp;"_"&amp;TEXT(Nikes_Sales_Dataset___Working_file[[#This Row],[Cleaned Order Date]],"yyyymmdd")</f>
        <v>3138_20241109</v>
      </c>
      <c r="C1140" s="1" t="s">
        <v>13</v>
      </c>
      <c r="D1140" s="1" t="s">
        <v>26</v>
      </c>
      <c r="E1140" s="1" t="s">
        <v>27</v>
      </c>
      <c r="F1140" s="1" t="s">
        <v>28</v>
      </c>
      <c r="G1140" s="1" t="s">
        <v>28</v>
      </c>
      <c r="I1140" s="3">
        <f>IF(ISBLANK(Nikes_Sales_Dataset___Working_file[[#This Row],[Units_Sold]]),IF(Nikes_Sales_Dataset___Working_file[[#This Row],[Profit]]&lt;0,0,1),Nikes_Sales_Dataset___Working_file[[#This Row],[Units_Sold]])</f>
        <v>1</v>
      </c>
      <c r="J1140">
        <v>3911.84</v>
      </c>
      <c r="K1140" s="9">
        <f>IF(ISBLANK(Nikes_Sales_Dataset___Working_file[[#This Row],[MRP]]),MEDIAN(Nikes_Sales_Dataset___Working_file[[#All],[MRP]]),Nikes_Sales_Dataset___Working_file[[#This Row],[MRP]])</f>
        <v>3911.84</v>
      </c>
      <c r="L1140">
        <v>0.42</v>
      </c>
      <c r="M1140">
        <f>IF(ISBLANK(Nikes_Sales_Dataset___Working_file[[#This Row],[Discount_Applied]]),0,Nikes_Sales_Dataset___Working_file[[#This Row],[Discount_Applied]])</f>
        <v>0.42</v>
      </c>
      <c r="N1140" s="9">
        <f>Nikes_Sales_Dataset___Working_file[[#This Row],[MRP Final]]*(1-Nikes_Sales_Dataset___Working_file[[#This Row],[Cleaned Discount]])</f>
        <v>2268.8672000000001</v>
      </c>
      <c r="O1140">
        <v>0</v>
      </c>
      <c r="P1140" s="3">
        <f>Nikes_Sales_Dataset___Working_file[[#This Row],[Sales Price]]*Nikes_Sales_Dataset___Working_file[[#This Row],[Units Sold Filled]]</f>
        <v>2268.8672000000001</v>
      </c>
      <c r="Q1140" s="2">
        <v>45605</v>
      </c>
      <c r="R1140" s="7">
        <f>IF(ISBLANK(Nikes_Sales_Dataset___Working_file[[#This Row],[Order_Date]]),"Unknown Date",Nikes_Sales_Dataset___Working_file[[#This Row],[Order_Date]])</f>
        <v>45605</v>
      </c>
      <c r="S1140" s="7" t="str">
        <f>IF(ISNUMBER(Nikes_Sales_Dataset___Working_file[[#This Row],[Cleaned Order Date]]),TEXT(Nikes_Sales_Dataset___Working_file[[#This Row],[Cleaned Order Date]],"mmm"),"Unknown")</f>
        <v>Nov</v>
      </c>
      <c r="T1140" s="7" t="str">
        <f>IF(ISNUMBER(Nikes_Sales_Dataset___Working_file[[#This Row],[Cleaned Order Date]]),TEXT(Nikes_Sales_Dataset___Working_file[[#This Row],[Cleaned Order Date]],"yyyy"),"Unknown")</f>
        <v>2024</v>
      </c>
      <c r="U1140" s="1" t="s">
        <v>17</v>
      </c>
      <c r="V1140" s="1" t="s">
        <v>38</v>
      </c>
      <c r="W1140" s="1" t="s">
        <v>38</v>
      </c>
      <c r="X1140" s="9">
        <v>3601.48</v>
      </c>
    </row>
    <row r="1141" spans="1:24" x14ac:dyDescent="0.25">
      <c r="A1141" s="4">
        <v>3139</v>
      </c>
      <c r="B1141" s="4" t="str">
        <f>Nikes_Sales_Dataset___Working_file[[#This Row],[Order_ID]]&amp;"_"&amp;TEXT(Nikes_Sales_Dataset___Working_file[[#This Row],[Cleaned Order Date]],"yyyymmdd")</f>
        <v>3139_Unknown Date</v>
      </c>
      <c r="C1141" s="1" t="s">
        <v>13</v>
      </c>
      <c r="D1141" s="1" t="s">
        <v>26</v>
      </c>
      <c r="E1141" s="1" t="s">
        <v>27</v>
      </c>
      <c r="F1141" s="1" t="s">
        <v>32</v>
      </c>
      <c r="G1141" s="1" t="s">
        <v>32</v>
      </c>
      <c r="I1141" s="3">
        <f>IF(ISBLANK(Nikes_Sales_Dataset___Working_file[[#This Row],[Units_Sold]]),IF(Nikes_Sales_Dataset___Working_file[[#This Row],[Profit]]&lt;0,0,1),Nikes_Sales_Dataset___Working_file[[#This Row],[Units_Sold]])</f>
        <v>1</v>
      </c>
      <c r="J1141">
        <v>9682.4599999999991</v>
      </c>
      <c r="K1141" s="9">
        <f>IF(ISBLANK(Nikes_Sales_Dataset___Working_file[[#This Row],[MRP]]),MEDIAN(Nikes_Sales_Dataset___Working_file[[#All],[MRP]]),Nikes_Sales_Dataset___Working_file[[#This Row],[MRP]])</f>
        <v>9682.4599999999991</v>
      </c>
      <c r="M1141">
        <f>IF(ISBLANK(Nikes_Sales_Dataset___Working_file[[#This Row],[Discount_Applied]]),0,Nikes_Sales_Dataset___Working_file[[#This Row],[Discount_Applied]])</f>
        <v>0</v>
      </c>
      <c r="N1141" s="9">
        <f>Nikes_Sales_Dataset___Working_file[[#This Row],[MRP Final]]*(1-Nikes_Sales_Dataset___Working_file[[#This Row],[Cleaned Discount]])</f>
        <v>9682.4599999999991</v>
      </c>
      <c r="O1141">
        <v>0</v>
      </c>
      <c r="P1141" s="3">
        <f>Nikes_Sales_Dataset___Working_file[[#This Row],[Sales Price]]*Nikes_Sales_Dataset___Working_file[[#This Row],[Units Sold Filled]]</f>
        <v>9682.4599999999991</v>
      </c>
      <c r="Q1141" s="2"/>
      <c r="R1141" s="7" t="str">
        <f>IF(ISBLANK(Nikes_Sales_Dataset___Working_file[[#This Row],[Order_Date]]),"Unknown Date",Nikes_Sales_Dataset___Working_file[[#This Row],[Order_Date]])</f>
        <v>Unknown Date</v>
      </c>
      <c r="S1141" s="7" t="str">
        <f>IF(ISNUMBER(Nikes_Sales_Dataset___Working_file[[#This Row],[Cleaned Order Date]]),TEXT(Nikes_Sales_Dataset___Working_file[[#This Row],[Cleaned Order Date]],"mmm"),"Unknown")</f>
        <v>Unknown</v>
      </c>
      <c r="T1141" s="7" t="str">
        <f>IF(ISNUMBER(Nikes_Sales_Dataset___Working_file[[#This Row],[Cleaned Order Date]]),TEXT(Nikes_Sales_Dataset___Working_file[[#This Row],[Cleaned Order Date]],"yyyy"),"Unknown")</f>
        <v>Unknown</v>
      </c>
      <c r="U1141" s="1" t="s">
        <v>17</v>
      </c>
      <c r="V1141" s="1" t="s">
        <v>36</v>
      </c>
      <c r="W1141" s="1" t="s">
        <v>36</v>
      </c>
      <c r="X1141" s="9">
        <v>3095.64</v>
      </c>
    </row>
    <row r="1142" spans="1:24" x14ac:dyDescent="0.25">
      <c r="A1142" s="4">
        <v>3140</v>
      </c>
      <c r="B1142" s="4" t="str">
        <f>Nikes_Sales_Dataset___Working_file[[#This Row],[Order_ID]]&amp;"_"&amp;TEXT(Nikes_Sales_Dataset___Working_file[[#This Row],[Cleaned Order Date]],"yyyymmdd")</f>
        <v>3140_20231119</v>
      </c>
      <c r="C1142" s="1" t="s">
        <v>19</v>
      </c>
      <c r="D1142" s="1" t="s">
        <v>26</v>
      </c>
      <c r="E1142" s="1" t="s">
        <v>27</v>
      </c>
      <c r="F1142" s="1" t="s">
        <v>28</v>
      </c>
      <c r="G1142" s="1" t="s">
        <v>28</v>
      </c>
      <c r="I1142" s="3">
        <f>IF(ISBLANK(Nikes_Sales_Dataset___Working_file[[#This Row],[Units_Sold]]),IF(Nikes_Sales_Dataset___Working_file[[#This Row],[Profit]]&lt;0,0,1),Nikes_Sales_Dataset___Working_file[[#This Row],[Units_Sold]])</f>
        <v>1</v>
      </c>
      <c r="K1142" s="9">
        <f>IF(ISBLANK(Nikes_Sales_Dataset___Working_file[[#This Row],[MRP]]),MEDIAN(Nikes_Sales_Dataset___Working_file[[#All],[MRP]]),Nikes_Sales_Dataset___Working_file[[#This Row],[MRP]])</f>
        <v>6110.0300000000007</v>
      </c>
      <c r="L1142">
        <v>1.03</v>
      </c>
      <c r="M1142">
        <f>IF(ISBLANK(Nikes_Sales_Dataset___Working_file[[#This Row],[Discount_Applied]]),0,Nikes_Sales_Dataset___Working_file[[#This Row],[Discount_Applied]])</f>
        <v>1.03</v>
      </c>
      <c r="N1142" s="9">
        <f>Nikes_Sales_Dataset___Working_file[[#This Row],[MRP Final]]*(1-Nikes_Sales_Dataset___Working_file[[#This Row],[Cleaned Discount]])</f>
        <v>-183.30090000000018</v>
      </c>
      <c r="O1142">
        <v>0</v>
      </c>
      <c r="P1142" s="3">
        <f>Nikes_Sales_Dataset___Working_file[[#This Row],[Sales Price]]*Nikes_Sales_Dataset___Working_file[[#This Row],[Units Sold Filled]]</f>
        <v>-183.30090000000018</v>
      </c>
      <c r="Q1142" s="2">
        <v>45249</v>
      </c>
      <c r="R1142" s="7">
        <f>IF(ISBLANK(Nikes_Sales_Dataset___Working_file[[#This Row],[Order_Date]]),"Unknown Date",Nikes_Sales_Dataset___Working_file[[#This Row],[Order_Date]])</f>
        <v>45249</v>
      </c>
      <c r="S1142" s="7" t="str">
        <f>IF(ISNUMBER(Nikes_Sales_Dataset___Working_file[[#This Row],[Cleaned Order Date]]),TEXT(Nikes_Sales_Dataset___Working_file[[#This Row],[Cleaned Order Date]],"mmm"),"Unknown")</f>
        <v>Nov</v>
      </c>
      <c r="T1142" s="7" t="str">
        <f>IF(ISNUMBER(Nikes_Sales_Dataset___Working_file[[#This Row],[Cleaned Order Date]]),TEXT(Nikes_Sales_Dataset___Working_file[[#This Row],[Cleaned Order Date]],"yyyy"),"Unknown")</f>
        <v>2023</v>
      </c>
      <c r="U1142" s="1" t="s">
        <v>22</v>
      </c>
      <c r="V1142" s="1" t="s">
        <v>36</v>
      </c>
      <c r="W1142" s="1" t="s">
        <v>36</v>
      </c>
      <c r="X1142" s="9">
        <v>3855.21</v>
      </c>
    </row>
    <row r="1143" spans="1:24" x14ac:dyDescent="0.25">
      <c r="A1143" s="4">
        <v>3141</v>
      </c>
      <c r="B1143" s="4" t="str">
        <f>Nikes_Sales_Dataset___Working_file[[#This Row],[Order_ID]]&amp;"_"&amp;TEXT(Nikes_Sales_Dataset___Working_file[[#This Row],[Cleaned Order Date]],"yyyymmdd")</f>
        <v>3141_Unknown Date</v>
      </c>
      <c r="C1143" s="1" t="s">
        <v>19</v>
      </c>
      <c r="D1143" s="1" t="s">
        <v>14</v>
      </c>
      <c r="E1143" s="1" t="s">
        <v>54</v>
      </c>
      <c r="F1143" s="1" t="s">
        <v>37</v>
      </c>
      <c r="G1143" s="1" t="s">
        <v>28</v>
      </c>
      <c r="H1143">
        <v>-1</v>
      </c>
      <c r="I1143" s="3">
        <f>IF(ISBLANK(Nikes_Sales_Dataset___Working_file[[#This Row],[Units_Sold]]),IF(Nikes_Sales_Dataset___Working_file[[#This Row],[Profit]]&lt;0,0,1),Nikes_Sales_Dataset___Working_file[[#This Row],[Units_Sold]])</f>
        <v>-1</v>
      </c>
      <c r="K1143" s="9">
        <f>IF(ISBLANK(Nikes_Sales_Dataset___Working_file[[#This Row],[MRP]]),MEDIAN(Nikes_Sales_Dataset___Working_file[[#All],[MRP]]),Nikes_Sales_Dataset___Working_file[[#This Row],[MRP]])</f>
        <v>6110.0300000000007</v>
      </c>
      <c r="M1143">
        <f>IF(ISBLANK(Nikes_Sales_Dataset___Working_file[[#This Row],[Discount_Applied]]),0,Nikes_Sales_Dataset___Working_file[[#This Row],[Discount_Applied]])</f>
        <v>0</v>
      </c>
      <c r="N1143" s="9">
        <f>Nikes_Sales_Dataset___Working_file[[#This Row],[MRP Final]]*(1-Nikes_Sales_Dataset___Working_file[[#This Row],[Cleaned Discount]])</f>
        <v>6110.0300000000007</v>
      </c>
      <c r="O1143">
        <v>0</v>
      </c>
      <c r="P1143" s="3">
        <f>Nikes_Sales_Dataset___Working_file[[#This Row],[Sales Price]]*Nikes_Sales_Dataset___Working_file[[#This Row],[Units Sold Filled]]</f>
        <v>-6110.0300000000007</v>
      </c>
      <c r="Q1143" s="2"/>
      <c r="R1143" s="7" t="str">
        <f>IF(ISBLANK(Nikes_Sales_Dataset___Working_file[[#This Row],[Order_Date]]),"Unknown Date",Nikes_Sales_Dataset___Working_file[[#This Row],[Order_Date]])</f>
        <v>Unknown Date</v>
      </c>
      <c r="S1143" s="7" t="str">
        <f>IF(ISNUMBER(Nikes_Sales_Dataset___Working_file[[#This Row],[Cleaned Order Date]]),TEXT(Nikes_Sales_Dataset___Working_file[[#This Row],[Cleaned Order Date]],"mmm"),"Unknown")</f>
        <v>Unknown</v>
      </c>
      <c r="T1143" s="7" t="str">
        <f>IF(ISNUMBER(Nikes_Sales_Dataset___Working_file[[#This Row],[Cleaned Order Date]]),TEXT(Nikes_Sales_Dataset___Working_file[[#This Row],[Cleaned Order Date]],"yyyy"),"Unknown")</f>
        <v>Unknown</v>
      </c>
      <c r="U1143" s="1" t="s">
        <v>22</v>
      </c>
      <c r="V1143" s="1" t="s">
        <v>45</v>
      </c>
      <c r="W1143" s="1" t="s">
        <v>45</v>
      </c>
      <c r="X1143" s="9">
        <v>-734.72</v>
      </c>
    </row>
    <row r="1144" spans="1:24" x14ac:dyDescent="0.25">
      <c r="A1144" s="4">
        <v>3142</v>
      </c>
      <c r="B1144" s="4" t="str">
        <f>Nikes_Sales_Dataset___Working_file[[#This Row],[Order_ID]]&amp;"_"&amp;TEXT(Nikes_Sales_Dataset___Working_file[[#This Row],[Cleaned Order Date]],"yyyymmdd")</f>
        <v>3142_20241012</v>
      </c>
      <c r="C1144" s="1" t="s">
        <v>13</v>
      </c>
      <c r="D1144" s="1" t="s">
        <v>20</v>
      </c>
      <c r="E1144" s="1" t="s">
        <v>55</v>
      </c>
      <c r="F1144" s="1" t="s">
        <v>32</v>
      </c>
      <c r="G1144" s="1" t="s">
        <v>32</v>
      </c>
      <c r="I1144" s="3">
        <f>IF(ISBLANK(Nikes_Sales_Dataset___Working_file[[#This Row],[Units_Sold]]),IF(Nikes_Sales_Dataset___Working_file[[#This Row],[Profit]]&lt;0,0,1),Nikes_Sales_Dataset___Working_file[[#This Row],[Units_Sold]])</f>
        <v>1</v>
      </c>
      <c r="K1144" s="9">
        <f>IF(ISBLANK(Nikes_Sales_Dataset___Working_file[[#This Row],[MRP]]),MEDIAN(Nikes_Sales_Dataset___Working_file[[#All],[MRP]]),Nikes_Sales_Dataset___Working_file[[#This Row],[MRP]])</f>
        <v>6110.0300000000007</v>
      </c>
      <c r="M1144">
        <f>IF(ISBLANK(Nikes_Sales_Dataset___Working_file[[#This Row],[Discount_Applied]]),0,Nikes_Sales_Dataset___Working_file[[#This Row],[Discount_Applied]])</f>
        <v>0</v>
      </c>
      <c r="N1144" s="9">
        <f>Nikes_Sales_Dataset___Working_file[[#This Row],[MRP Final]]*(1-Nikes_Sales_Dataset___Working_file[[#This Row],[Cleaned Discount]])</f>
        <v>6110.0300000000007</v>
      </c>
      <c r="O1144">
        <v>0</v>
      </c>
      <c r="P1144" s="3">
        <f>Nikes_Sales_Dataset___Working_file[[#This Row],[Sales Price]]*Nikes_Sales_Dataset___Working_file[[#This Row],[Units Sold Filled]]</f>
        <v>6110.0300000000007</v>
      </c>
      <c r="Q1144" s="2">
        <v>45577</v>
      </c>
      <c r="R1144" s="7">
        <f>IF(ISBLANK(Nikes_Sales_Dataset___Working_file[[#This Row],[Order_Date]]),"Unknown Date",Nikes_Sales_Dataset___Working_file[[#This Row],[Order_Date]])</f>
        <v>45577</v>
      </c>
      <c r="S1144" s="7" t="str">
        <f>IF(ISNUMBER(Nikes_Sales_Dataset___Working_file[[#This Row],[Cleaned Order Date]]),TEXT(Nikes_Sales_Dataset___Working_file[[#This Row],[Cleaned Order Date]],"mmm"),"Unknown")</f>
        <v>Oct</v>
      </c>
      <c r="T1144" s="7" t="str">
        <f>IF(ISNUMBER(Nikes_Sales_Dataset___Working_file[[#This Row],[Cleaned Order Date]]),TEXT(Nikes_Sales_Dataset___Working_file[[#This Row],[Cleaned Order Date]],"yyyy"),"Unknown")</f>
        <v>2024</v>
      </c>
      <c r="U1144" s="1" t="s">
        <v>17</v>
      </c>
      <c r="V1144" s="1" t="s">
        <v>33</v>
      </c>
      <c r="W1144" s="1" t="s">
        <v>33</v>
      </c>
      <c r="X1144" s="9">
        <v>2520.02</v>
      </c>
    </row>
    <row r="1145" spans="1:24" x14ac:dyDescent="0.25">
      <c r="A1145" s="4">
        <v>3143</v>
      </c>
      <c r="B1145" s="4" t="str">
        <f>Nikes_Sales_Dataset___Working_file[[#This Row],[Order_ID]]&amp;"_"&amp;TEXT(Nikes_Sales_Dataset___Working_file[[#This Row],[Cleaned Order Date]],"yyyymmdd")</f>
        <v>3143_20240823</v>
      </c>
      <c r="C1145" s="1" t="s">
        <v>35</v>
      </c>
      <c r="D1145" s="1" t="s">
        <v>14</v>
      </c>
      <c r="E1145" s="1" t="s">
        <v>34</v>
      </c>
      <c r="F1145" s="1" t="s">
        <v>57</v>
      </c>
      <c r="G1145" s="1" t="s">
        <v>16</v>
      </c>
      <c r="H1145">
        <v>3</v>
      </c>
      <c r="I1145" s="3">
        <f>IF(ISBLANK(Nikes_Sales_Dataset___Working_file[[#This Row],[Units_Sold]]),IF(Nikes_Sales_Dataset___Working_file[[#This Row],[Profit]]&lt;0,0,1),Nikes_Sales_Dataset___Working_file[[#This Row],[Units_Sold]])</f>
        <v>3</v>
      </c>
      <c r="J1145">
        <v>3938.59</v>
      </c>
      <c r="K1145" s="9">
        <f>IF(ISBLANK(Nikes_Sales_Dataset___Working_file[[#This Row],[MRP]]),MEDIAN(Nikes_Sales_Dataset___Working_file[[#All],[MRP]]),Nikes_Sales_Dataset___Working_file[[#This Row],[MRP]])</f>
        <v>3938.59</v>
      </c>
      <c r="L1145">
        <v>0.98</v>
      </c>
      <c r="M1145">
        <f>IF(ISBLANK(Nikes_Sales_Dataset___Working_file[[#This Row],[Discount_Applied]]),0,Nikes_Sales_Dataset___Working_file[[#This Row],[Discount_Applied]])</f>
        <v>0.98</v>
      </c>
      <c r="N1145" s="9">
        <f>Nikes_Sales_Dataset___Working_file[[#This Row],[MRP Final]]*(1-Nikes_Sales_Dataset___Working_file[[#This Row],[Cleaned Discount]])</f>
        <v>78.77180000000007</v>
      </c>
      <c r="O1145">
        <v>236.32</v>
      </c>
      <c r="P1145" s="3">
        <f>Nikes_Sales_Dataset___Working_file[[#This Row],[Sales Price]]*Nikes_Sales_Dataset___Working_file[[#This Row],[Units Sold Filled]]</f>
        <v>236.31540000000021</v>
      </c>
      <c r="Q1145" s="2">
        <v>45527</v>
      </c>
      <c r="R1145" s="7">
        <f>IF(ISBLANK(Nikes_Sales_Dataset___Working_file[[#This Row],[Order_Date]]),"Unknown Date",Nikes_Sales_Dataset___Working_file[[#This Row],[Order_Date]])</f>
        <v>45527</v>
      </c>
      <c r="S1145" s="7" t="str">
        <f>IF(ISNUMBER(Nikes_Sales_Dataset___Working_file[[#This Row],[Cleaned Order Date]]),TEXT(Nikes_Sales_Dataset___Working_file[[#This Row],[Cleaned Order Date]],"mmm"),"Unknown")</f>
        <v>Aug</v>
      </c>
      <c r="T1145" s="7" t="str">
        <f>IF(ISNUMBER(Nikes_Sales_Dataset___Working_file[[#This Row],[Cleaned Order Date]]),TEXT(Nikes_Sales_Dataset___Working_file[[#This Row],[Cleaned Order Date]],"yyyy"),"Unknown")</f>
        <v>2024</v>
      </c>
      <c r="U1145" s="1" t="s">
        <v>17</v>
      </c>
      <c r="V1145" s="1" t="s">
        <v>25</v>
      </c>
      <c r="W1145" s="1" t="s">
        <v>25</v>
      </c>
      <c r="X1145" s="9">
        <v>635.39</v>
      </c>
    </row>
    <row r="1146" spans="1:24" x14ac:dyDescent="0.25">
      <c r="A1146" s="4">
        <v>3144</v>
      </c>
      <c r="B1146" s="4" t="str">
        <f>Nikes_Sales_Dataset___Working_file[[#This Row],[Order_ID]]&amp;"_"&amp;TEXT(Nikes_Sales_Dataset___Working_file[[#This Row],[Cleaned Order Date]],"yyyymmdd")</f>
        <v>3144_20230911</v>
      </c>
      <c r="C1146" s="1" t="s">
        <v>19</v>
      </c>
      <c r="D1146" s="1" t="s">
        <v>30</v>
      </c>
      <c r="E1146" s="1" t="s">
        <v>50</v>
      </c>
      <c r="F1146" s="1" t="s">
        <v>57</v>
      </c>
      <c r="G1146" s="1" t="s">
        <v>16</v>
      </c>
      <c r="I1146" s="3">
        <f>IF(ISBLANK(Nikes_Sales_Dataset___Working_file[[#This Row],[Units_Sold]]),IF(Nikes_Sales_Dataset___Working_file[[#This Row],[Profit]]&lt;0,0,1),Nikes_Sales_Dataset___Working_file[[#This Row],[Units_Sold]])</f>
        <v>0</v>
      </c>
      <c r="J1146">
        <v>8613.08</v>
      </c>
      <c r="K1146" s="9">
        <f>IF(ISBLANK(Nikes_Sales_Dataset___Working_file[[#This Row],[MRP]]),MEDIAN(Nikes_Sales_Dataset___Working_file[[#All],[MRP]]),Nikes_Sales_Dataset___Working_file[[#This Row],[MRP]])</f>
        <v>8613.08</v>
      </c>
      <c r="M1146">
        <f>IF(ISBLANK(Nikes_Sales_Dataset___Working_file[[#This Row],[Discount_Applied]]),0,Nikes_Sales_Dataset___Working_file[[#This Row],[Discount_Applied]])</f>
        <v>0</v>
      </c>
      <c r="N1146" s="9">
        <f>Nikes_Sales_Dataset___Working_file[[#This Row],[MRP Final]]*(1-Nikes_Sales_Dataset___Working_file[[#This Row],[Cleaned Discount]])</f>
        <v>8613.08</v>
      </c>
      <c r="O1146">
        <v>0</v>
      </c>
      <c r="P1146" s="3">
        <f>Nikes_Sales_Dataset___Working_file[[#This Row],[Sales Price]]*Nikes_Sales_Dataset___Working_file[[#This Row],[Units Sold Filled]]</f>
        <v>0</v>
      </c>
      <c r="Q1146" s="2">
        <v>45180</v>
      </c>
      <c r="R1146" s="7">
        <f>IF(ISBLANK(Nikes_Sales_Dataset___Working_file[[#This Row],[Order_Date]]),"Unknown Date",Nikes_Sales_Dataset___Working_file[[#This Row],[Order_Date]])</f>
        <v>45180</v>
      </c>
      <c r="S1146" s="7" t="str">
        <f>IF(ISNUMBER(Nikes_Sales_Dataset___Working_file[[#This Row],[Cleaned Order Date]]),TEXT(Nikes_Sales_Dataset___Working_file[[#This Row],[Cleaned Order Date]],"mmm"),"Unknown")</f>
        <v>Sep</v>
      </c>
      <c r="T1146" s="7" t="str">
        <f>IF(ISNUMBER(Nikes_Sales_Dataset___Working_file[[#This Row],[Cleaned Order Date]]),TEXT(Nikes_Sales_Dataset___Working_file[[#This Row],[Cleaned Order Date]],"yyyy"),"Unknown")</f>
        <v>2023</v>
      </c>
      <c r="U1146" s="1" t="s">
        <v>22</v>
      </c>
      <c r="V1146" s="1" t="s">
        <v>42</v>
      </c>
      <c r="W1146" s="1" t="s">
        <v>38</v>
      </c>
      <c r="X1146" s="9">
        <v>-1049.73</v>
      </c>
    </row>
    <row r="1147" spans="1:24" x14ac:dyDescent="0.25">
      <c r="A1147" s="4">
        <v>3145</v>
      </c>
      <c r="B1147" s="4" t="str">
        <f>Nikes_Sales_Dataset___Working_file[[#This Row],[Order_ID]]&amp;"_"&amp;TEXT(Nikes_Sales_Dataset___Working_file[[#This Row],[Cleaned Order Date]],"yyyymmdd")</f>
        <v>3145_20250202</v>
      </c>
      <c r="C1147" s="1" t="s">
        <v>19</v>
      </c>
      <c r="D1147" s="1" t="s">
        <v>43</v>
      </c>
      <c r="E1147" s="1" t="s">
        <v>44</v>
      </c>
      <c r="F1147" s="1" t="s">
        <v>46</v>
      </c>
      <c r="G1147" s="1" t="s">
        <v>16</v>
      </c>
      <c r="I1147" s="3">
        <f>IF(ISBLANK(Nikes_Sales_Dataset___Working_file[[#This Row],[Units_Sold]]),IF(Nikes_Sales_Dataset___Working_file[[#This Row],[Profit]]&lt;0,0,1),Nikes_Sales_Dataset___Working_file[[#This Row],[Units_Sold]])</f>
        <v>1</v>
      </c>
      <c r="J1147">
        <v>3427.03</v>
      </c>
      <c r="K1147" s="9">
        <f>IF(ISBLANK(Nikes_Sales_Dataset___Working_file[[#This Row],[MRP]]),MEDIAN(Nikes_Sales_Dataset___Working_file[[#All],[MRP]]),Nikes_Sales_Dataset___Working_file[[#This Row],[MRP]])</f>
        <v>3427.03</v>
      </c>
      <c r="L1147">
        <v>0.37</v>
      </c>
      <c r="M1147">
        <f>IF(ISBLANK(Nikes_Sales_Dataset___Working_file[[#This Row],[Discount_Applied]]),0,Nikes_Sales_Dataset___Working_file[[#This Row],[Discount_Applied]])</f>
        <v>0.37</v>
      </c>
      <c r="N1147" s="9">
        <f>Nikes_Sales_Dataset___Working_file[[#This Row],[MRP Final]]*(1-Nikes_Sales_Dataset___Working_file[[#This Row],[Cleaned Discount]])</f>
        <v>2159.0289000000002</v>
      </c>
      <c r="O1147">
        <v>0</v>
      </c>
      <c r="P1147" s="3">
        <f>Nikes_Sales_Dataset___Working_file[[#This Row],[Sales Price]]*Nikes_Sales_Dataset___Working_file[[#This Row],[Units Sold Filled]]</f>
        <v>2159.0289000000002</v>
      </c>
      <c r="Q1147" s="2">
        <v>45690</v>
      </c>
      <c r="R1147" s="7">
        <f>IF(ISBLANK(Nikes_Sales_Dataset___Working_file[[#This Row],[Order_Date]]),"Unknown Date",Nikes_Sales_Dataset___Working_file[[#This Row],[Order_Date]])</f>
        <v>45690</v>
      </c>
      <c r="S1147" s="7" t="str">
        <f>IF(ISNUMBER(Nikes_Sales_Dataset___Working_file[[#This Row],[Cleaned Order Date]]),TEXT(Nikes_Sales_Dataset___Working_file[[#This Row],[Cleaned Order Date]],"mmm"),"Unknown")</f>
        <v>Feb</v>
      </c>
      <c r="T1147" s="7" t="str">
        <f>IF(ISNUMBER(Nikes_Sales_Dataset___Working_file[[#This Row],[Cleaned Order Date]]),TEXT(Nikes_Sales_Dataset___Working_file[[#This Row],[Cleaned Order Date]],"yyyy"),"Unknown")</f>
        <v>2025</v>
      </c>
      <c r="U1147" s="1" t="s">
        <v>22</v>
      </c>
      <c r="V1147" s="1" t="s">
        <v>29</v>
      </c>
      <c r="W1147" s="1" t="s">
        <v>29</v>
      </c>
      <c r="X1147" s="9">
        <v>2527.96</v>
      </c>
    </row>
    <row r="1148" spans="1:24" x14ac:dyDescent="0.25">
      <c r="A1148" s="4">
        <v>3146</v>
      </c>
      <c r="B1148" s="4" t="str">
        <f>Nikes_Sales_Dataset___Working_file[[#This Row],[Order_ID]]&amp;"_"&amp;TEXT(Nikes_Sales_Dataset___Working_file[[#This Row],[Cleaned Order Date]],"yyyymmdd")</f>
        <v>3146_20241229</v>
      </c>
      <c r="C1148" s="1" t="s">
        <v>19</v>
      </c>
      <c r="D1148" s="1" t="s">
        <v>20</v>
      </c>
      <c r="E1148" s="1" t="s">
        <v>24</v>
      </c>
      <c r="F1148" s="1" t="s">
        <v>32</v>
      </c>
      <c r="G1148" s="1" t="s">
        <v>32</v>
      </c>
      <c r="H1148">
        <v>1</v>
      </c>
      <c r="I1148" s="3">
        <f>IF(ISBLANK(Nikes_Sales_Dataset___Working_file[[#This Row],[Units_Sold]]),IF(Nikes_Sales_Dataset___Working_file[[#This Row],[Profit]]&lt;0,0,1),Nikes_Sales_Dataset___Working_file[[#This Row],[Units_Sold]])</f>
        <v>1</v>
      </c>
      <c r="K1148" s="9">
        <f>IF(ISBLANK(Nikes_Sales_Dataset___Working_file[[#This Row],[MRP]]),MEDIAN(Nikes_Sales_Dataset___Working_file[[#All],[MRP]]),Nikes_Sales_Dataset___Working_file[[#This Row],[MRP]])</f>
        <v>6110.0300000000007</v>
      </c>
      <c r="M1148">
        <f>IF(ISBLANK(Nikes_Sales_Dataset___Working_file[[#This Row],[Discount_Applied]]),0,Nikes_Sales_Dataset___Working_file[[#This Row],[Discount_Applied]])</f>
        <v>0</v>
      </c>
      <c r="N1148" s="9">
        <f>Nikes_Sales_Dataset___Working_file[[#This Row],[MRP Final]]*(1-Nikes_Sales_Dataset___Working_file[[#This Row],[Cleaned Discount]])</f>
        <v>6110.0300000000007</v>
      </c>
      <c r="O1148">
        <v>0</v>
      </c>
      <c r="P1148" s="3">
        <f>Nikes_Sales_Dataset___Working_file[[#This Row],[Sales Price]]*Nikes_Sales_Dataset___Working_file[[#This Row],[Units Sold Filled]]</f>
        <v>6110.0300000000007</v>
      </c>
      <c r="Q1148" s="2">
        <v>45655</v>
      </c>
      <c r="R1148" s="7">
        <f>IF(ISBLANK(Nikes_Sales_Dataset___Working_file[[#This Row],[Order_Date]]),"Unknown Date",Nikes_Sales_Dataset___Working_file[[#This Row],[Order_Date]])</f>
        <v>45655</v>
      </c>
      <c r="S1148" s="7" t="str">
        <f>IF(ISNUMBER(Nikes_Sales_Dataset___Working_file[[#This Row],[Cleaned Order Date]]),TEXT(Nikes_Sales_Dataset___Working_file[[#This Row],[Cleaned Order Date]],"mmm"),"Unknown")</f>
        <v>Dec</v>
      </c>
      <c r="T1148" s="7" t="str">
        <f>IF(ISNUMBER(Nikes_Sales_Dataset___Working_file[[#This Row],[Cleaned Order Date]]),TEXT(Nikes_Sales_Dataset___Working_file[[#This Row],[Cleaned Order Date]],"yyyy"),"Unknown")</f>
        <v>2024</v>
      </c>
      <c r="U1148" s="1" t="s">
        <v>22</v>
      </c>
      <c r="V1148" s="1" t="s">
        <v>23</v>
      </c>
      <c r="W1148" s="1" t="s">
        <v>38</v>
      </c>
      <c r="X1148" s="9">
        <v>1087.27</v>
      </c>
    </row>
    <row r="1149" spans="1:24" x14ac:dyDescent="0.25">
      <c r="A1149" s="4">
        <v>3147</v>
      </c>
      <c r="B1149" s="4" t="str">
        <f>Nikes_Sales_Dataset___Working_file[[#This Row],[Order_ID]]&amp;"_"&amp;TEXT(Nikes_Sales_Dataset___Working_file[[#This Row],[Cleaned Order Date]],"yyyymmdd")</f>
        <v>3147_20250313</v>
      </c>
      <c r="C1149" s="1" t="s">
        <v>13</v>
      </c>
      <c r="D1149" s="1" t="s">
        <v>14</v>
      </c>
      <c r="E1149" s="1" t="s">
        <v>15</v>
      </c>
      <c r="F1149" s="1" t="s">
        <v>37</v>
      </c>
      <c r="G1149" s="1" t="s">
        <v>28</v>
      </c>
      <c r="I1149" s="3">
        <f>IF(ISBLANK(Nikes_Sales_Dataset___Working_file[[#This Row],[Units_Sold]]),IF(Nikes_Sales_Dataset___Working_file[[#This Row],[Profit]]&lt;0,0,1),Nikes_Sales_Dataset___Working_file[[#This Row],[Units_Sold]])</f>
        <v>1</v>
      </c>
      <c r="J1149">
        <v>2579.36</v>
      </c>
      <c r="K1149" s="9">
        <f>IF(ISBLANK(Nikes_Sales_Dataset___Working_file[[#This Row],[MRP]]),MEDIAN(Nikes_Sales_Dataset___Working_file[[#All],[MRP]]),Nikes_Sales_Dataset___Working_file[[#This Row],[MRP]])</f>
        <v>2579.36</v>
      </c>
      <c r="M1149">
        <f>IF(ISBLANK(Nikes_Sales_Dataset___Working_file[[#This Row],[Discount_Applied]]),0,Nikes_Sales_Dataset___Working_file[[#This Row],[Discount_Applied]])</f>
        <v>0</v>
      </c>
      <c r="N1149" s="9">
        <f>Nikes_Sales_Dataset___Working_file[[#This Row],[MRP Final]]*(1-Nikes_Sales_Dataset___Working_file[[#This Row],[Cleaned Discount]])</f>
        <v>2579.36</v>
      </c>
      <c r="O1149">
        <v>0</v>
      </c>
      <c r="P1149" s="3">
        <f>Nikes_Sales_Dataset___Working_file[[#This Row],[Sales Price]]*Nikes_Sales_Dataset___Working_file[[#This Row],[Units Sold Filled]]</f>
        <v>2579.36</v>
      </c>
      <c r="Q1149" s="2">
        <v>45729</v>
      </c>
      <c r="R1149" s="7">
        <f>IF(ISBLANK(Nikes_Sales_Dataset___Working_file[[#This Row],[Order_Date]]),"Unknown Date",Nikes_Sales_Dataset___Working_file[[#This Row],[Order_Date]])</f>
        <v>45729</v>
      </c>
      <c r="S1149" s="7" t="str">
        <f>IF(ISNUMBER(Nikes_Sales_Dataset___Working_file[[#This Row],[Cleaned Order Date]]),TEXT(Nikes_Sales_Dataset___Working_file[[#This Row],[Cleaned Order Date]],"mmm"),"Unknown")</f>
        <v>Mar</v>
      </c>
      <c r="T1149" s="7" t="str">
        <f>IF(ISNUMBER(Nikes_Sales_Dataset___Working_file[[#This Row],[Cleaned Order Date]]),TEXT(Nikes_Sales_Dataset___Working_file[[#This Row],[Cleaned Order Date]],"yyyy"),"Unknown")</f>
        <v>2025</v>
      </c>
      <c r="U1149" s="1" t="s">
        <v>17</v>
      </c>
      <c r="V1149" s="1" t="s">
        <v>25</v>
      </c>
      <c r="W1149" s="1" t="s">
        <v>25</v>
      </c>
      <c r="X1149" s="9">
        <v>939.38</v>
      </c>
    </row>
    <row r="1150" spans="1:24" x14ac:dyDescent="0.25">
      <c r="A1150" s="4">
        <v>3148</v>
      </c>
      <c r="B1150" s="4" t="str">
        <f>Nikes_Sales_Dataset___Working_file[[#This Row],[Order_ID]]&amp;"_"&amp;TEXT(Nikes_Sales_Dataset___Working_file[[#This Row],[Cleaned Order Date]],"yyyymmdd")</f>
        <v>3148_Unknown Date</v>
      </c>
      <c r="C1150" s="1" t="s">
        <v>13</v>
      </c>
      <c r="D1150" s="1" t="s">
        <v>20</v>
      </c>
      <c r="E1150" s="1" t="s">
        <v>21</v>
      </c>
      <c r="F1150" s="1" t="s">
        <v>62</v>
      </c>
      <c r="G1150" s="1" t="s">
        <v>16</v>
      </c>
      <c r="H1150">
        <v>3</v>
      </c>
      <c r="I1150" s="3">
        <f>IF(ISBLANK(Nikes_Sales_Dataset___Working_file[[#This Row],[Units_Sold]]),IF(Nikes_Sales_Dataset___Working_file[[#This Row],[Profit]]&lt;0,0,1),Nikes_Sales_Dataset___Working_file[[#This Row],[Units_Sold]])</f>
        <v>3</v>
      </c>
      <c r="K1150" s="9">
        <f>IF(ISBLANK(Nikes_Sales_Dataset___Working_file[[#This Row],[MRP]]),MEDIAN(Nikes_Sales_Dataset___Working_file[[#All],[MRP]]),Nikes_Sales_Dataset___Working_file[[#This Row],[MRP]])</f>
        <v>6110.0300000000007</v>
      </c>
      <c r="M1150">
        <f>IF(ISBLANK(Nikes_Sales_Dataset___Working_file[[#This Row],[Discount_Applied]]),0,Nikes_Sales_Dataset___Working_file[[#This Row],[Discount_Applied]])</f>
        <v>0</v>
      </c>
      <c r="N1150" s="9">
        <f>Nikes_Sales_Dataset___Working_file[[#This Row],[MRP Final]]*(1-Nikes_Sales_Dataset___Working_file[[#This Row],[Cleaned Discount]])</f>
        <v>6110.0300000000007</v>
      </c>
      <c r="O1150">
        <v>0</v>
      </c>
      <c r="P1150" s="3">
        <f>Nikes_Sales_Dataset___Working_file[[#This Row],[Sales Price]]*Nikes_Sales_Dataset___Working_file[[#This Row],[Units Sold Filled]]</f>
        <v>18330.090000000004</v>
      </c>
      <c r="Q1150" s="2"/>
      <c r="R1150" s="7" t="str">
        <f>IF(ISBLANK(Nikes_Sales_Dataset___Working_file[[#This Row],[Order_Date]]),"Unknown Date",Nikes_Sales_Dataset___Working_file[[#This Row],[Order_Date]])</f>
        <v>Unknown Date</v>
      </c>
      <c r="S1150" s="7" t="str">
        <f>IF(ISNUMBER(Nikes_Sales_Dataset___Working_file[[#This Row],[Cleaned Order Date]]),TEXT(Nikes_Sales_Dataset___Working_file[[#This Row],[Cleaned Order Date]],"mmm"),"Unknown")</f>
        <v>Unknown</v>
      </c>
      <c r="T1150" s="7" t="str">
        <f>IF(ISNUMBER(Nikes_Sales_Dataset___Working_file[[#This Row],[Cleaned Order Date]]),TEXT(Nikes_Sales_Dataset___Working_file[[#This Row],[Cleaned Order Date]],"yyyy"),"Unknown")</f>
        <v>Unknown</v>
      </c>
      <c r="U1150" s="1" t="s">
        <v>22</v>
      </c>
      <c r="V1150" s="1" t="s">
        <v>36</v>
      </c>
      <c r="W1150" s="1" t="s">
        <v>36</v>
      </c>
      <c r="X1150" s="9">
        <v>1125.29</v>
      </c>
    </row>
    <row r="1151" spans="1:24" x14ac:dyDescent="0.25">
      <c r="A1151" s="4">
        <v>3149</v>
      </c>
      <c r="B1151" s="4" t="str">
        <f>Nikes_Sales_Dataset___Working_file[[#This Row],[Order_ID]]&amp;"_"&amp;TEXT(Nikes_Sales_Dataset___Working_file[[#This Row],[Cleaned Order Date]],"yyyymmdd")</f>
        <v>3149_Unknown Date</v>
      </c>
      <c r="C1151" s="1" t="s">
        <v>13</v>
      </c>
      <c r="D1151" s="1" t="s">
        <v>20</v>
      </c>
      <c r="E1151" s="1" t="s">
        <v>24</v>
      </c>
      <c r="F1151" s="1" t="s">
        <v>28</v>
      </c>
      <c r="G1151" s="1" t="s">
        <v>28</v>
      </c>
      <c r="I1151" s="3">
        <f>IF(ISBLANK(Nikes_Sales_Dataset___Working_file[[#This Row],[Units_Sold]]),IF(Nikes_Sales_Dataset___Working_file[[#This Row],[Profit]]&lt;0,0,1),Nikes_Sales_Dataset___Working_file[[#This Row],[Units_Sold]])</f>
        <v>1</v>
      </c>
      <c r="K1151" s="9">
        <f>IF(ISBLANK(Nikes_Sales_Dataset___Working_file[[#This Row],[MRP]]),MEDIAN(Nikes_Sales_Dataset___Working_file[[#All],[MRP]]),Nikes_Sales_Dataset___Working_file[[#This Row],[MRP]])</f>
        <v>6110.0300000000007</v>
      </c>
      <c r="M1151">
        <f>IF(ISBLANK(Nikes_Sales_Dataset___Working_file[[#This Row],[Discount_Applied]]),0,Nikes_Sales_Dataset___Working_file[[#This Row],[Discount_Applied]])</f>
        <v>0</v>
      </c>
      <c r="N1151" s="9">
        <f>Nikes_Sales_Dataset___Working_file[[#This Row],[MRP Final]]*(1-Nikes_Sales_Dataset___Working_file[[#This Row],[Cleaned Discount]])</f>
        <v>6110.0300000000007</v>
      </c>
      <c r="O1151">
        <v>0</v>
      </c>
      <c r="P1151" s="3">
        <f>Nikes_Sales_Dataset___Working_file[[#This Row],[Sales Price]]*Nikes_Sales_Dataset___Working_file[[#This Row],[Units Sold Filled]]</f>
        <v>6110.0300000000007</v>
      </c>
      <c r="Q1151" s="2"/>
      <c r="R1151" s="7" t="str">
        <f>IF(ISBLANK(Nikes_Sales_Dataset___Working_file[[#This Row],[Order_Date]]),"Unknown Date",Nikes_Sales_Dataset___Working_file[[#This Row],[Order_Date]])</f>
        <v>Unknown Date</v>
      </c>
      <c r="S1151" s="7" t="str">
        <f>IF(ISNUMBER(Nikes_Sales_Dataset___Working_file[[#This Row],[Cleaned Order Date]]),TEXT(Nikes_Sales_Dataset___Working_file[[#This Row],[Cleaned Order Date]],"mmm"),"Unknown")</f>
        <v>Unknown</v>
      </c>
      <c r="T1151" s="7" t="str">
        <f>IF(ISNUMBER(Nikes_Sales_Dataset___Working_file[[#This Row],[Cleaned Order Date]]),TEXT(Nikes_Sales_Dataset___Working_file[[#This Row],[Cleaned Order Date]],"yyyy"),"Unknown")</f>
        <v>Unknown</v>
      </c>
      <c r="U1151" s="1" t="s">
        <v>22</v>
      </c>
      <c r="V1151" s="1" t="s">
        <v>45</v>
      </c>
      <c r="W1151" s="1" t="s">
        <v>45</v>
      </c>
      <c r="X1151" s="9">
        <v>3435.01</v>
      </c>
    </row>
    <row r="1152" spans="1:24" x14ac:dyDescent="0.25">
      <c r="A1152" s="4">
        <v>3150</v>
      </c>
      <c r="B1152" s="4" t="str">
        <f>Nikes_Sales_Dataset___Working_file[[#This Row],[Order_ID]]&amp;"_"&amp;TEXT(Nikes_Sales_Dataset___Working_file[[#This Row],[Cleaned Order Date]],"yyyymmdd")</f>
        <v>3150_20241004</v>
      </c>
      <c r="C1152" s="1" t="s">
        <v>19</v>
      </c>
      <c r="D1152" s="1" t="s">
        <v>26</v>
      </c>
      <c r="E1152" s="1" t="s">
        <v>58</v>
      </c>
      <c r="F1152" s="1" t="s">
        <v>41</v>
      </c>
      <c r="G1152" s="1" t="s">
        <v>16</v>
      </c>
      <c r="H1152">
        <v>0</v>
      </c>
      <c r="I1152" s="3">
        <f>IF(ISBLANK(Nikes_Sales_Dataset___Working_file[[#This Row],[Units_Sold]]),IF(Nikes_Sales_Dataset___Working_file[[#This Row],[Profit]]&lt;0,0,1),Nikes_Sales_Dataset___Working_file[[#This Row],[Units_Sold]])</f>
        <v>0</v>
      </c>
      <c r="K1152" s="9">
        <f>IF(ISBLANK(Nikes_Sales_Dataset___Working_file[[#This Row],[MRP]]),MEDIAN(Nikes_Sales_Dataset___Working_file[[#All],[MRP]]),Nikes_Sales_Dataset___Working_file[[#This Row],[MRP]])</f>
        <v>6110.0300000000007</v>
      </c>
      <c r="M1152">
        <f>IF(ISBLANK(Nikes_Sales_Dataset___Working_file[[#This Row],[Discount_Applied]]),0,Nikes_Sales_Dataset___Working_file[[#This Row],[Discount_Applied]])</f>
        <v>0</v>
      </c>
      <c r="N1152" s="9">
        <f>Nikes_Sales_Dataset___Working_file[[#This Row],[MRP Final]]*(1-Nikes_Sales_Dataset___Working_file[[#This Row],[Cleaned Discount]])</f>
        <v>6110.0300000000007</v>
      </c>
      <c r="O1152">
        <v>0</v>
      </c>
      <c r="P1152" s="3">
        <f>Nikes_Sales_Dataset___Working_file[[#This Row],[Sales Price]]*Nikes_Sales_Dataset___Working_file[[#This Row],[Units Sold Filled]]</f>
        <v>0</v>
      </c>
      <c r="Q1152" s="2">
        <v>45569</v>
      </c>
      <c r="R1152" s="7">
        <f>IF(ISBLANK(Nikes_Sales_Dataset___Working_file[[#This Row],[Order_Date]]),"Unknown Date",Nikes_Sales_Dataset___Working_file[[#This Row],[Order_Date]])</f>
        <v>45569</v>
      </c>
      <c r="S1152" s="7" t="str">
        <f>IF(ISNUMBER(Nikes_Sales_Dataset___Working_file[[#This Row],[Cleaned Order Date]]),TEXT(Nikes_Sales_Dataset___Working_file[[#This Row],[Cleaned Order Date]],"mmm"),"Unknown")</f>
        <v>Oct</v>
      </c>
      <c r="T1152" s="7" t="str">
        <f>IF(ISNUMBER(Nikes_Sales_Dataset___Working_file[[#This Row],[Cleaned Order Date]]),TEXT(Nikes_Sales_Dataset___Working_file[[#This Row],[Cleaned Order Date]],"yyyy"),"Unknown")</f>
        <v>2024</v>
      </c>
      <c r="U1152" s="1" t="s">
        <v>17</v>
      </c>
      <c r="V1152" s="1" t="s">
        <v>45</v>
      </c>
      <c r="W1152" s="1" t="s">
        <v>45</v>
      </c>
      <c r="X1152" s="9">
        <v>-848.63</v>
      </c>
    </row>
    <row r="1153" spans="1:24" x14ac:dyDescent="0.25">
      <c r="A1153" s="4">
        <v>3151</v>
      </c>
      <c r="B1153" s="4" t="str">
        <f>Nikes_Sales_Dataset___Working_file[[#This Row],[Order_ID]]&amp;"_"&amp;TEXT(Nikes_Sales_Dataset___Working_file[[#This Row],[Cleaned Order Date]],"yyyymmdd")</f>
        <v>3151_20250719</v>
      </c>
      <c r="C1153" s="1" t="s">
        <v>35</v>
      </c>
      <c r="D1153" s="1" t="s">
        <v>26</v>
      </c>
      <c r="E1153" s="1" t="s">
        <v>60</v>
      </c>
      <c r="F1153" s="1" t="s">
        <v>28</v>
      </c>
      <c r="G1153" s="1" t="s">
        <v>28</v>
      </c>
      <c r="I1153" s="3">
        <f>IF(ISBLANK(Nikes_Sales_Dataset___Working_file[[#This Row],[Units_Sold]]),IF(Nikes_Sales_Dataset___Working_file[[#This Row],[Profit]]&lt;0,0,1),Nikes_Sales_Dataset___Working_file[[#This Row],[Units_Sold]])</f>
        <v>1</v>
      </c>
      <c r="K1153" s="9">
        <f>IF(ISBLANK(Nikes_Sales_Dataset___Working_file[[#This Row],[MRP]]),MEDIAN(Nikes_Sales_Dataset___Working_file[[#All],[MRP]]),Nikes_Sales_Dataset___Working_file[[#This Row],[MRP]])</f>
        <v>6110.0300000000007</v>
      </c>
      <c r="M1153">
        <f>IF(ISBLANK(Nikes_Sales_Dataset___Working_file[[#This Row],[Discount_Applied]]),0,Nikes_Sales_Dataset___Working_file[[#This Row],[Discount_Applied]])</f>
        <v>0</v>
      </c>
      <c r="N1153" s="9">
        <f>Nikes_Sales_Dataset___Working_file[[#This Row],[MRP Final]]*(1-Nikes_Sales_Dataset___Working_file[[#This Row],[Cleaned Discount]])</f>
        <v>6110.0300000000007</v>
      </c>
      <c r="O1153">
        <v>0</v>
      </c>
      <c r="P1153" s="3">
        <f>Nikes_Sales_Dataset___Working_file[[#This Row],[Sales Price]]*Nikes_Sales_Dataset___Working_file[[#This Row],[Units Sold Filled]]</f>
        <v>6110.0300000000007</v>
      </c>
      <c r="Q1153" s="2">
        <v>45857</v>
      </c>
      <c r="R1153" s="7">
        <f>IF(ISBLANK(Nikes_Sales_Dataset___Working_file[[#This Row],[Order_Date]]),"Unknown Date",Nikes_Sales_Dataset___Working_file[[#This Row],[Order_Date]])</f>
        <v>45857</v>
      </c>
      <c r="S1153" s="7" t="str">
        <f>IF(ISNUMBER(Nikes_Sales_Dataset___Working_file[[#This Row],[Cleaned Order Date]]),TEXT(Nikes_Sales_Dataset___Working_file[[#This Row],[Cleaned Order Date]],"mmm"),"Unknown")</f>
        <v>Jul</v>
      </c>
      <c r="T1153" s="7" t="str">
        <f>IF(ISNUMBER(Nikes_Sales_Dataset___Working_file[[#This Row],[Cleaned Order Date]]),TEXT(Nikes_Sales_Dataset___Working_file[[#This Row],[Cleaned Order Date]],"yyyy"),"Unknown")</f>
        <v>2025</v>
      </c>
      <c r="U1153" s="1" t="s">
        <v>17</v>
      </c>
      <c r="V1153" s="1" t="s">
        <v>45</v>
      </c>
      <c r="W1153" s="1" t="s">
        <v>45</v>
      </c>
      <c r="X1153" s="9">
        <v>2968.24</v>
      </c>
    </row>
    <row r="1154" spans="1:24" x14ac:dyDescent="0.25">
      <c r="A1154" s="4">
        <v>3152</v>
      </c>
      <c r="B1154" s="4" t="str">
        <f>Nikes_Sales_Dataset___Working_file[[#This Row],[Order_ID]]&amp;"_"&amp;TEXT(Nikes_Sales_Dataset___Working_file[[#This Row],[Cleaned Order Date]],"yyyymmdd")</f>
        <v>3152_Unknown Date</v>
      </c>
      <c r="C1154" s="1" t="s">
        <v>13</v>
      </c>
      <c r="D1154" s="1" t="s">
        <v>30</v>
      </c>
      <c r="E1154" s="1" t="s">
        <v>50</v>
      </c>
      <c r="F1154" s="1" t="s">
        <v>41</v>
      </c>
      <c r="G1154" s="1" t="s">
        <v>16</v>
      </c>
      <c r="I1154" s="3">
        <f>IF(ISBLANK(Nikes_Sales_Dataset___Working_file[[#This Row],[Units_Sold]]),IF(Nikes_Sales_Dataset___Working_file[[#This Row],[Profit]]&lt;0,0,1),Nikes_Sales_Dataset___Working_file[[#This Row],[Units_Sold]])</f>
        <v>1</v>
      </c>
      <c r="J1154">
        <v>2415.31</v>
      </c>
      <c r="K1154" s="9">
        <f>IF(ISBLANK(Nikes_Sales_Dataset___Working_file[[#This Row],[MRP]]),MEDIAN(Nikes_Sales_Dataset___Working_file[[#All],[MRP]]),Nikes_Sales_Dataset___Working_file[[#This Row],[MRP]])</f>
        <v>2415.31</v>
      </c>
      <c r="M1154">
        <f>IF(ISBLANK(Nikes_Sales_Dataset___Working_file[[#This Row],[Discount_Applied]]),0,Nikes_Sales_Dataset___Working_file[[#This Row],[Discount_Applied]])</f>
        <v>0</v>
      </c>
      <c r="N1154" s="9">
        <f>Nikes_Sales_Dataset___Working_file[[#This Row],[MRP Final]]*(1-Nikes_Sales_Dataset___Working_file[[#This Row],[Cleaned Discount]])</f>
        <v>2415.31</v>
      </c>
      <c r="O1154">
        <v>0</v>
      </c>
      <c r="P1154" s="3">
        <f>Nikes_Sales_Dataset___Working_file[[#This Row],[Sales Price]]*Nikes_Sales_Dataset___Working_file[[#This Row],[Units Sold Filled]]</f>
        <v>2415.31</v>
      </c>
      <c r="Q1154" s="2"/>
      <c r="R1154" s="7" t="str">
        <f>IF(ISBLANK(Nikes_Sales_Dataset___Working_file[[#This Row],[Order_Date]]),"Unknown Date",Nikes_Sales_Dataset___Working_file[[#This Row],[Order_Date]])</f>
        <v>Unknown Date</v>
      </c>
      <c r="S1154" s="7" t="str">
        <f>IF(ISNUMBER(Nikes_Sales_Dataset___Working_file[[#This Row],[Cleaned Order Date]]),TEXT(Nikes_Sales_Dataset___Working_file[[#This Row],[Cleaned Order Date]],"mmm"),"Unknown")</f>
        <v>Unknown</v>
      </c>
      <c r="T1154" s="7" t="str">
        <f>IF(ISNUMBER(Nikes_Sales_Dataset___Working_file[[#This Row],[Cleaned Order Date]]),TEXT(Nikes_Sales_Dataset___Working_file[[#This Row],[Cleaned Order Date]],"yyyy"),"Unknown")</f>
        <v>Unknown</v>
      </c>
      <c r="U1154" s="1" t="s">
        <v>22</v>
      </c>
      <c r="V1154" s="1" t="s">
        <v>33</v>
      </c>
      <c r="W1154" s="1" t="s">
        <v>33</v>
      </c>
      <c r="X1154" s="9">
        <v>2077.98</v>
      </c>
    </row>
    <row r="1155" spans="1:24" x14ac:dyDescent="0.25">
      <c r="A1155" s="4">
        <v>3153</v>
      </c>
      <c r="B1155" s="4" t="str">
        <f>Nikes_Sales_Dataset___Working_file[[#This Row],[Order_ID]]&amp;"_"&amp;TEXT(Nikes_Sales_Dataset___Working_file[[#This Row],[Cleaned Order Date]],"yyyymmdd")</f>
        <v>3153_20240917</v>
      </c>
      <c r="C1155" s="1" t="s">
        <v>19</v>
      </c>
      <c r="D1155" s="1" t="s">
        <v>14</v>
      </c>
      <c r="E1155" s="1" t="s">
        <v>15</v>
      </c>
      <c r="F1155" s="1" t="s">
        <v>41</v>
      </c>
      <c r="G1155" s="1" t="s">
        <v>16</v>
      </c>
      <c r="I1155" s="3">
        <f>IF(ISBLANK(Nikes_Sales_Dataset___Working_file[[#This Row],[Units_Sold]]),IF(Nikes_Sales_Dataset___Working_file[[#This Row],[Profit]]&lt;0,0,1),Nikes_Sales_Dataset___Working_file[[#This Row],[Units_Sold]])</f>
        <v>1</v>
      </c>
      <c r="J1155">
        <v>3693.3</v>
      </c>
      <c r="K1155" s="9">
        <f>IF(ISBLANK(Nikes_Sales_Dataset___Working_file[[#This Row],[MRP]]),MEDIAN(Nikes_Sales_Dataset___Working_file[[#All],[MRP]]),Nikes_Sales_Dataset___Working_file[[#This Row],[MRP]])</f>
        <v>3693.3</v>
      </c>
      <c r="M1155">
        <f>IF(ISBLANK(Nikes_Sales_Dataset___Working_file[[#This Row],[Discount_Applied]]),0,Nikes_Sales_Dataset___Working_file[[#This Row],[Discount_Applied]])</f>
        <v>0</v>
      </c>
      <c r="N1155" s="9">
        <f>Nikes_Sales_Dataset___Working_file[[#This Row],[MRP Final]]*(1-Nikes_Sales_Dataset___Working_file[[#This Row],[Cleaned Discount]])</f>
        <v>3693.3</v>
      </c>
      <c r="O1155">
        <v>0</v>
      </c>
      <c r="P1155" s="3">
        <f>Nikes_Sales_Dataset___Working_file[[#This Row],[Sales Price]]*Nikes_Sales_Dataset___Working_file[[#This Row],[Units Sold Filled]]</f>
        <v>3693.3</v>
      </c>
      <c r="Q1155" s="2">
        <v>45552</v>
      </c>
      <c r="R1155" s="7">
        <f>IF(ISBLANK(Nikes_Sales_Dataset___Working_file[[#This Row],[Order_Date]]),"Unknown Date",Nikes_Sales_Dataset___Working_file[[#This Row],[Order_Date]])</f>
        <v>45552</v>
      </c>
      <c r="S1155" s="7" t="str">
        <f>IF(ISNUMBER(Nikes_Sales_Dataset___Working_file[[#This Row],[Cleaned Order Date]]),TEXT(Nikes_Sales_Dataset___Working_file[[#This Row],[Cleaned Order Date]],"mmm"),"Unknown")</f>
        <v>Sep</v>
      </c>
      <c r="T1155" s="7" t="str">
        <f>IF(ISNUMBER(Nikes_Sales_Dataset___Working_file[[#This Row],[Cleaned Order Date]]),TEXT(Nikes_Sales_Dataset___Working_file[[#This Row],[Cleaned Order Date]],"yyyy"),"Unknown")</f>
        <v>2024</v>
      </c>
      <c r="U1155" s="1" t="s">
        <v>17</v>
      </c>
      <c r="V1155" s="1" t="s">
        <v>36</v>
      </c>
      <c r="W1155" s="1" t="s">
        <v>36</v>
      </c>
      <c r="X1155" s="9">
        <v>1480.99</v>
      </c>
    </row>
    <row r="1156" spans="1:24" x14ac:dyDescent="0.25">
      <c r="A1156" s="4">
        <v>3154</v>
      </c>
      <c r="B1156" s="4" t="str">
        <f>Nikes_Sales_Dataset___Working_file[[#This Row],[Order_ID]]&amp;"_"&amp;TEXT(Nikes_Sales_Dataset___Working_file[[#This Row],[Cleaned Order Date]],"yyyymmdd")</f>
        <v>3154_20250421</v>
      </c>
      <c r="C1156" s="1" t="s">
        <v>13</v>
      </c>
      <c r="D1156" s="1" t="s">
        <v>30</v>
      </c>
      <c r="E1156" s="1" t="s">
        <v>50</v>
      </c>
      <c r="F1156" s="1" t="s">
        <v>28</v>
      </c>
      <c r="G1156" s="1" t="s">
        <v>28</v>
      </c>
      <c r="H1156">
        <v>2</v>
      </c>
      <c r="I1156" s="3">
        <f>IF(ISBLANK(Nikes_Sales_Dataset___Working_file[[#This Row],[Units_Sold]]),IF(Nikes_Sales_Dataset___Working_file[[#This Row],[Profit]]&lt;0,0,1),Nikes_Sales_Dataset___Working_file[[#This Row],[Units_Sold]])</f>
        <v>2</v>
      </c>
      <c r="K1156" s="9">
        <f>IF(ISBLANK(Nikes_Sales_Dataset___Working_file[[#This Row],[MRP]]),MEDIAN(Nikes_Sales_Dataset___Working_file[[#All],[MRP]]),Nikes_Sales_Dataset___Working_file[[#This Row],[MRP]])</f>
        <v>6110.0300000000007</v>
      </c>
      <c r="L1156">
        <v>0.95</v>
      </c>
      <c r="M1156">
        <f>IF(ISBLANK(Nikes_Sales_Dataset___Working_file[[#This Row],[Discount_Applied]]),0,Nikes_Sales_Dataset___Working_file[[#This Row],[Discount_Applied]])</f>
        <v>0.95</v>
      </c>
      <c r="N1156" s="9">
        <f>Nikes_Sales_Dataset___Working_file[[#This Row],[MRP Final]]*(1-Nikes_Sales_Dataset___Working_file[[#This Row],[Cleaned Discount]])</f>
        <v>305.50150000000031</v>
      </c>
      <c r="O1156">
        <v>0</v>
      </c>
      <c r="P1156" s="3">
        <f>Nikes_Sales_Dataset___Working_file[[#This Row],[Sales Price]]*Nikes_Sales_Dataset___Working_file[[#This Row],[Units Sold Filled]]</f>
        <v>611.00300000000061</v>
      </c>
      <c r="Q1156" s="2">
        <v>45768</v>
      </c>
      <c r="R1156" s="7">
        <f>IF(ISBLANK(Nikes_Sales_Dataset___Working_file[[#This Row],[Order_Date]]),"Unknown Date",Nikes_Sales_Dataset___Working_file[[#This Row],[Order_Date]])</f>
        <v>45768</v>
      </c>
      <c r="S1156" s="7" t="str">
        <f>IF(ISNUMBER(Nikes_Sales_Dataset___Working_file[[#This Row],[Cleaned Order Date]]),TEXT(Nikes_Sales_Dataset___Working_file[[#This Row],[Cleaned Order Date]],"mmm"),"Unknown")</f>
        <v>Apr</v>
      </c>
      <c r="T1156" s="7" t="str">
        <f>IF(ISNUMBER(Nikes_Sales_Dataset___Working_file[[#This Row],[Cleaned Order Date]]),TEXT(Nikes_Sales_Dataset___Working_file[[#This Row],[Cleaned Order Date]],"yyyy"),"Unknown")</f>
        <v>2025</v>
      </c>
      <c r="U1156" s="1" t="s">
        <v>17</v>
      </c>
      <c r="V1156" s="1" t="s">
        <v>33</v>
      </c>
      <c r="W1156" s="1" t="s">
        <v>33</v>
      </c>
      <c r="X1156" s="9">
        <v>-1100.45</v>
      </c>
    </row>
    <row r="1157" spans="1:24" x14ac:dyDescent="0.25">
      <c r="A1157" s="4">
        <v>3155</v>
      </c>
      <c r="B1157" s="4" t="str">
        <f>Nikes_Sales_Dataset___Working_file[[#This Row],[Order_ID]]&amp;"_"&amp;TEXT(Nikes_Sales_Dataset___Working_file[[#This Row],[Cleaned Order Date]],"yyyymmdd")</f>
        <v>3155_Unknown Date</v>
      </c>
      <c r="C1157" s="1" t="s">
        <v>19</v>
      </c>
      <c r="D1157" s="1" t="s">
        <v>26</v>
      </c>
      <c r="E1157" s="1" t="s">
        <v>40</v>
      </c>
      <c r="F1157" s="1" t="s">
        <v>28</v>
      </c>
      <c r="G1157" s="1" t="s">
        <v>28</v>
      </c>
      <c r="I1157" s="3">
        <f>IF(ISBLANK(Nikes_Sales_Dataset___Working_file[[#This Row],[Units_Sold]]),IF(Nikes_Sales_Dataset___Working_file[[#This Row],[Profit]]&lt;0,0,1),Nikes_Sales_Dataset___Working_file[[#This Row],[Units_Sold]])</f>
        <v>1</v>
      </c>
      <c r="K1157" s="9">
        <f>IF(ISBLANK(Nikes_Sales_Dataset___Working_file[[#This Row],[MRP]]),MEDIAN(Nikes_Sales_Dataset___Working_file[[#All],[MRP]]),Nikes_Sales_Dataset___Working_file[[#This Row],[MRP]])</f>
        <v>6110.0300000000007</v>
      </c>
      <c r="M1157">
        <f>IF(ISBLANK(Nikes_Sales_Dataset___Working_file[[#This Row],[Discount_Applied]]),0,Nikes_Sales_Dataset___Working_file[[#This Row],[Discount_Applied]])</f>
        <v>0</v>
      </c>
      <c r="N1157" s="9">
        <f>Nikes_Sales_Dataset___Working_file[[#This Row],[MRP Final]]*(1-Nikes_Sales_Dataset___Working_file[[#This Row],[Cleaned Discount]])</f>
        <v>6110.0300000000007</v>
      </c>
      <c r="O1157">
        <v>0</v>
      </c>
      <c r="P1157" s="3">
        <f>Nikes_Sales_Dataset___Working_file[[#This Row],[Sales Price]]*Nikes_Sales_Dataset___Working_file[[#This Row],[Units Sold Filled]]</f>
        <v>6110.0300000000007</v>
      </c>
      <c r="Q1157" s="2"/>
      <c r="R1157" s="7" t="str">
        <f>IF(ISBLANK(Nikes_Sales_Dataset___Working_file[[#This Row],[Order_Date]]),"Unknown Date",Nikes_Sales_Dataset___Working_file[[#This Row],[Order_Date]])</f>
        <v>Unknown Date</v>
      </c>
      <c r="S1157" s="7" t="str">
        <f>IF(ISNUMBER(Nikes_Sales_Dataset___Working_file[[#This Row],[Cleaned Order Date]]),TEXT(Nikes_Sales_Dataset___Working_file[[#This Row],[Cleaned Order Date]],"mmm"),"Unknown")</f>
        <v>Unknown</v>
      </c>
      <c r="T1157" s="7" t="str">
        <f>IF(ISNUMBER(Nikes_Sales_Dataset___Working_file[[#This Row],[Cleaned Order Date]]),TEXT(Nikes_Sales_Dataset___Working_file[[#This Row],[Cleaned Order Date]],"yyyy"),"Unknown")</f>
        <v>Unknown</v>
      </c>
      <c r="U1157" s="1" t="s">
        <v>22</v>
      </c>
      <c r="V1157" s="1" t="s">
        <v>18</v>
      </c>
      <c r="W1157" s="1" t="s">
        <v>36</v>
      </c>
      <c r="X1157" s="9">
        <v>2013.96</v>
      </c>
    </row>
    <row r="1158" spans="1:24" x14ac:dyDescent="0.25">
      <c r="A1158" s="4">
        <v>3156</v>
      </c>
      <c r="B1158" s="4" t="str">
        <f>Nikes_Sales_Dataset___Working_file[[#This Row],[Order_ID]]&amp;"_"&amp;TEXT(Nikes_Sales_Dataset___Working_file[[#This Row],[Cleaned Order Date]],"yyyymmdd")</f>
        <v>3156_20250111</v>
      </c>
      <c r="C1158" s="1" t="s">
        <v>19</v>
      </c>
      <c r="D1158" s="1" t="s">
        <v>20</v>
      </c>
      <c r="E1158" s="1" t="s">
        <v>55</v>
      </c>
      <c r="F1158" s="1" t="s">
        <v>32</v>
      </c>
      <c r="G1158" s="1" t="s">
        <v>32</v>
      </c>
      <c r="I1158" s="3">
        <f>IF(ISBLANK(Nikes_Sales_Dataset___Working_file[[#This Row],[Units_Sold]]),IF(Nikes_Sales_Dataset___Working_file[[#This Row],[Profit]]&lt;0,0,1),Nikes_Sales_Dataset___Working_file[[#This Row],[Units_Sold]])</f>
        <v>1</v>
      </c>
      <c r="J1158">
        <v>6700.68</v>
      </c>
      <c r="K1158" s="9">
        <f>IF(ISBLANK(Nikes_Sales_Dataset___Working_file[[#This Row],[MRP]]),MEDIAN(Nikes_Sales_Dataset___Working_file[[#All],[MRP]]),Nikes_Sales_Dataset___Working_file[[#This Row],[MRP]])</f>
        <v>6700.68</v>
      </c>
      <c r="M1158">
        <f>IF(ISBLANK(Nikes_Sales_Dataset___Working_file[[#This Row],[Discount_Applied]]),0,Nikes_Sales_Dataset___Working_file[[#This Row],[Discount_Applied]])</f>
        <v>0</v>
      </c>
      <c r="N1158" s="9">
        <f>Nikes_Sales_Dataset___Working_file[[#This Row],[MRP Final]]*(1-Nikes_Sales_Dataset___Working_file[[#This Row],[Cleaned Discount]])</f>
        <v>6700.68</v>
      </c>
      <c r="O1158">
        <v>0</v>
      </c>
      <c r="P1158" s="3">
        <f>Nikes_Sales_Dataset___Working_file[[#This Row],[Sales Price]]*Nikes_Sales_Dataset___Working_file[[#This Row],[Units Sold Filled]]</f>
        <v>6700.68</v>
      </c>
      <c r="Q1158" s="2">
        <v>45668</v>
      </c>
      <c r="R1158" s="7">
        <f>IF(ISBLANK(Nikes_Sales_Dataset___Working_file[[#This Row],[Order_Date]]),"Unknown Date",Nikes_Sales_Dataset___Working_file[[#This Row],[Order_Date]])</f>
        <v>45668</v>
      </c>
      <c r="S1158" s="7" t="str">
        <f>IF(ISNUMBER(Nikes_Sales_Dataset___Working_file[[#This Row],[Cleaned Order Date]]),TEXT(Nikes_Sales_Dataset___Working_file[[#This Row],[Cleaned Order Date]],"mmm"),"Unknown")</f>
        <v>Jan</v>
      </c>
      <c r="T1158" s="7" t="str">
        <f>IF(ISNUMBER(Nikes_Sales_Dataset___Working_file[[#This Row],[Cleaned Order Date]]),TEXT(Nikes_Sales_Dataset___Working_file[[#This Row],[Cleaned Order Date]],"yyyy"),"Unknown")</f>
        <v>2025</v>
      </c>
      <c r="U1158" s="1" t="s">
        <v>22</v>
      </c>
      <c r="V1158" s="1" t="s">
        <v>25</v>
      </c>
      <c r="W1158" s="1" t="s">
        <v>25</v>
      </c>
      <c r="X1158" s="9">
        <v>611.80999999999995</v>
      </c>
    </row>
    <row r="1159" spans="1:24" x14ac:dyDescent="0.25">
      <c r="A1159" s="4">
        <v>3157</v>
      </c>
      <c r="B1159" s="4" t="str">
        <f>Nikes_Sales_Dataset___Working_file[[#This Row],[Order_ID]]&amp;"_"&amp;TEXT(Nikes_Sales_Dataset___Working_file[[#This Row],[Cleaned Order Date]],"yyyymmdd")</f>
        <v>3157_Unknown Date</v>
      </c>
      <c r="C1159" s="1" t="s">
        <v>13</v>
      </c>
      <c r="D1159" s="1" t="s">
        <v>30</v>
      </c>
      <c r="E1159" s="1" t="s">
        <v>56</v>
      </c>
      <c r="F1159" s="1" t="s">
        <v>57</v>
      </c>
      <c r="G1159" s="1" t="s">
        <v>16</v>
      </c>
      <c r="I1159" s="3">
        <f>IF(ISBLANK(Nikes_Sales_Dataset___Working_file[[#This Row],[Units_Sold]]),IF(Nikes_Sales_Dataset___Working_file[[#This Row],[Profit]]&lt;0,0,1),Nikes_Sales_Dataset___Working_file[[#This Row],[Units_Sold]])</f>
        <v>0</v>
      </c>
      <c r="J1159">
        <v>2991.75</v>
      </c>
      <c r="K1159" s="9">
        <f>IF(ISBLANK(Nikes_Sales_Dataset___Working_file[[#This Row],[MRP]]),MEDIAN(Nikes_Sales_Dataset___Working_file[[#All],[MRP]]),Nikes_Sales_Dataset___Working_file[[#This Row],[MRP]])</f>
        <v>2991.75</v>
      </c>
      <c r="L1159">
        <v>1.21</v>
      </c>
      <c r="M1159">
        <f>IF(ISBLANK(Nikes_Sales_Dataset___Working_file[[#This Row],[Discount_Applied]]),0,Nikes_Sales_Dataset___Working_file[[#This Row],[Discount_Applied]])</f>
        <v>1.21</v>
      </c>
      <c r="N1159" s="9">
        <f>Nikes_Sales_Dataset___Working_file[[#This Row],[MRP Final]]*(1-Nikes_Sales_Dataset___Working_file[[#This Row],[Cleaned Discount]])</f>
        <v>-628.26749999999993</v>
      </c>
      <c r="O1159">
        <v>0</v>
      </c>
      <c r="P1159" s="3">
        <f>Nikes_Sales_Dataset___Working_file[[#This Row],[Sales Price]]*Nikes_Sales_Dataset___Working_file[[#This Row],[Units Sold Filled]]</f>
        <v>0</v>
      </c>
      <c r="Q1159" s="2"/>
      <c r="R1159" s="7" t="str">
        <f>IF(ISBLANK(Nikes_Sales_Dataset___Working_file[[#This Row],[Order_Date]]),"Unknown Date",Nikes_Sales_Dataset___Working_file[[#This Row],[Order_Date]])</f>
        <v>Unknown Date</v>
      </c>
      <c r="S1159" s="7" t="str">
        <f>IF(ISNUMBER(Nikes_Sales_Dataset___Working_file[[#This Row],[Cleaned Order Date]]),TEXT(Nikes_Sales_Dataset___Working_file[[#This Row],[Cleaned Order Date]],"mmm"),"Unknown")</f>
        <v>Unknown</v>
      </c>
      <c r="T1159" s="7" t="str">
        <f>IF(ISNUMBER(Nikes_Sales_Dataset___Working_file[[#This Row],[Cleaned Order Date]]),TEXT(Nikes_Sales_Dataset___Working_file[[#This Row],[Cleaned Order Date]],"yyyy"),"Unknown")</f>
        <v>Unknown</v>
      </c>
      <c r="U1159" s="1" t="s">
        <v>17</v>
      </c>
      <c r="V1159" s="1" t="s">
        <v>36</v>
      </c>
      <c r="W1159" s="1" t="s">
        <v>36</v>
      </c>
      <c r="X1159" s="9">
        <v>-92.45</v>
      </c>
    </row>
    <row r="1160" spans="1:24" x14ac:dyDescent="0.25">
      <c r="A1160" s="4">
        <v>3158</v>
      </c>
      <c r="B1160" s="4" t="str">
        <f>Nikes_Sales_Dataset___Working_file[[#This Row],[Order_ID]]&amp;"_"&amp;TEXT(Nikes_Sales_Dataset___Working_file[[#This Row],[Cleaned Order Date]],"yyyymmdd")</f>
        <v>3158_Unknown Date</v>
      </c>
      <c r="C1160" s="1" t="s">
        <v>13</v>
      </c>
      <c r="D1160" s="1" t="s">
        <v>26</v>
      </c>
      <c r="E1160" s="1" t="s">
        <v>60</v>
      </c>
      <c r="F1160" s="1" t="s">
        <v>53</v>
      </c>
      <c r="G1160" s="1" t="s">
        <v>32</v>
      </c>
      <c r="H1160">
        <v>2</v>
      </c>
      <c r="I1160" s="3">
        <f>IF(ISBLANK(Nikes_Sales_Dataset___Working_file[[#This Row],[Units_Sold]]),IF(Nikes_Sales_Dataset___Working_file[[#This Row],[Profit]]&lt;0,0,1),Nikes_Sales_Dataset___Working_file[[#This Row],[Units_Sold]])</f>
        <v>2</v>
      </c>
      <c r="K1160" s="9">
        <f>IF(ISBLANK(Nikes_Sales_Dataset___Working_file[[#This Row],[MRP]]),MEDIAN(Nikes_Sales_Dataset___Working_file[[#All],[MRP]]),Nikes_Sales_Dataset___Working_file[[#This Row],[MRP]])</f>
        <v>6110.0300000000007</v>
      </c>
      <c r="M1160">
        <f>IF(ISBLANK(Nikes_Sales_Dataset___Working_file[[#This Row],[Discount_Applied]]),0,Nikes_Sales_Dataset___Working_file[[#This Row],[Discount_Applied]])</f>
        <v>0</v>
      </c>
      <c r="N1160" s="9">
        <f>Nikes_Sales_Dataset___Working_file[[#This Row],[MRP Final]]*(1-Nikes_Sales_Dataset___Working_file[[#This Row],[Cleaned Discount]])</f>
        <v>6110.0300000000007</v>
      </c>
      <c r="O1160">
        <v>0</v>
      </c>
      <c r="P1160" s="3">
        <f>Nikes_Sales_Dataset___Working_file[[#This Row],[Sales Price]]*Nikes_Sales_Dataset___Working_file[[#This Row],[Units Sold Filled]]</f>
        <v>12220.060000000001</v>
      </c>
      <c r="Q1160" s="2"/>
      <c r="R1160" s="7" t="str">
        <f>IF(ISBLANK(Nikes_Sales_Dataset___Working_file[[#This Row],[Order_Date]]),"Unknown Date",Nikes_Sales_Dataset___Working_file[[#This Row],[Order_Date]])</f>
        <v>Unknown Date</v>
      </c>
      <c r="S1160" s="7" t="str">
        <f>IF(ISNUMBER(Nikes_Sales_Dataset___Working_file[[#This Row],[Cleaned Order Date]]),TEXT(Nikes_Sales_Dataset___Working_file[[#This Row],[Cleaned Order Date]],"mmm"),"Unknown")</f>
        <v>Unknown</v>
      </c>
      <c r="T1160" s="7" t="str">
        <f>IF(ISNUMBER(Nikes_Sales_Dataset___Working_file[[#This Row],[Cleaned Order Date]]),TEXT(Nikes_Sales_Dataset___Working_file[[#This Row],[Cleaned Order Date]],"yyyy"),"Unknown")</f>
        <v>Unknown</v>
      </c>
      <c r="U1160" s="1" t="s">
        <v>17</v>
      </c>
      <c r="V1160" s="1" t="s">
        <v>29</v>
      </c>
      <c r="W1160" s="1" t="s">
        <v>29</v>
      </c>
      <c r="X1160" s="9">
        <v>324.37</v>
      </c>
    </row>
    <row r="1161" spans="1:24" x14ac:dyDescent="0.25">
      <c r="A1161" s="4">
        <v>3159</v>
      </c>
      <c r="B1161" s="4" t="str">
        <f>Nikes_Sales_Dataset___Working_file[[#This Row],[Order_ID]]&amp;"_"&amp;TEXT(Nikes_Sales_Dataset___Working_file[[#This Row],[Cleaned Order Date]],"yyyymmdd")</f>
        <v>3159_20250408</v>
      </c>
      <c r="C1161" s="1" t="s">
        <v>19</v>
      </c>
      <c r="D1161" s="1" t="s">
        <v>30</v>
      </c>
      <c r="E1161" s="1" t="s">
        <v>48</v>
      </c>
      <c r="F1161" s="1" t="s">
        <v>59</v>
      </c>
      <c r="G1161" s="1" t="s">
        <v>28</v>
      </c>
      <c r="H1161">
        <v>-1</v>
      </c>
      <c r="I1161" s="3">
        <f>IF(ISBLANK(Nikes_Sales_Dataset___Working_file[[#This Row],[Units_Sold]]),IF(Nikes_Sales_Dataset___Working_file[[#This Row],[Profit]]&lt;0,0,1),Nikes_Sales_Dataset___Working_file[[#This Row],[Units_Sold]])</f>
        <v>-1</v>
      </c>
      <c r="K1161" s="9">
        <f>IF(ISBLANK(Nikes_Sales_Dataset___Working_file[[#This Row],[MRP]]),MEDIAN(Nikes_Sales_Dataset___Working_file[[#All],[MRP]]),Nikes_Sales_Dataset___Working_file[[#This Row],[MRP]])</f>
        <v>6110.0300000000007</v>
      </c>
      <c r="M1161">
        <f>IF(ISBLANK(Nikes_Sales_Dataset___Working_file[[#This Row],[Discount_Applied]]),0,Nikes_Sales_Dataset___Working_file[[#This Row],[Discount_Applied]])</f>
        <v>0</v>
      </c>
      <c r="N1161" s="9">
        <f>Nikes_Sales_Dataset___Working_file[[#This Row],[MRP Final]]*(1-Nikes_Sales_Dataset___Working_file[[#This Row],[Cleaned Discount]])</f>
        <v>6110.0300000000007</v>
      </c>
      <c r="O1161">
        <v>0</v>
      </c>
      <c r="P1161" s="3">
        <f>Nikes_Sales_Dataset___Working_file[[#This Row],[Sales Price]]*Nikes_Sales_Dataset___Working_file[[#This Row],[Units Sold Filled]]</f>
        <v>-6110.0300000000007</v>
      </c>
      <c r="Q1161" s="2">
        <v>45755</v>
      </c>
      <c r="R1161" s="7">
        <f>IF(ISBLANK(Nikes_Sales_Dataset___Working_file[[#This Row],[Order_Date]]),"Unknown Date",Nikes_Sales_Dataset___Working_file[[#This Row],[Order_Date]])</f>
        <v>45755</v>
      </c>
      <c r="S1161" s="7" t="str">
        <f>IF(ISNUMBER(Nikes_Sales_Dataset___Working_file[[#This Row],[Cleaned Order Date]]),TEXT(Nikes_Sales_Dataset___Working_file[[#This Row],[Cleaned Order Date]],"mmm"),"Unknown")</f>
        <v>Apr</v>
      </c>
      <c r="T1161" s="7" t="str">
        <f>IF(ISNUMBER(Nikes_Sales_Dataset___Working_file[[#This Row],[Cleaned Order Date]]),TEXT(Nikes_Sales_Dataset___Working_file[[#This Row],[Cleaned Order Date]],"yyyy"),"Unknown")</f>
        <v>2025</v>
      </c>
      <c r="U1161" s="1" t="s">
        <v>22</v>
      </c>
      <c r="V1161" s="1" t="s">
        <v>29</v>
      </c>
      <c r="W1161" s="1" t="s">
        <v>29</v>
      </c>
      <c r="X1161" s="9">
        <v>2494.21</v>
      </c>
    </row>
    <row r="1162" spans="1:24" x14ac:dyDescent="0.25">
      <c r="A1162" s="4">
        <v>3160</v>
      </c>
      <c r="B1162" s="4" t="str">
        <f>Nikes_Sales_Dataset___Working_file[[#This Row],[Order_ID]]&amp;"_"&amp;TEXT(Nikes_Sales_Dataset___Working_file[[#This Row],[Cleaned Order Date]],"yyyymmdd")</f>
        <v>3160_20240725</v>
      </c>
      <c r="C1162" s="1" t="s">
        <v>19</v>
      </c>
      <c r="D1162" s="1" t="s">
        <v>43</v>
      </c>
      <c r="E1162" s="1" t="s">
        <v>44</v>
      </c>
      <c r="F1162" s="1" t="s">
        <v>16</v>
      </c>
      <c r="G1162" s="1" t="s">
        <v>16</v>
      </c>
      <c r="I1162" s="3">
        <f>IF(ISBLANK(Nikes_Sales_Dataset___Working_file[[#This Row],[Units_Sold]]),IF(Nikes_Sales_Dataset___Working_file[[#This Row],[Profit]]&lt;0,0,1),Nikes_Sales_Dataset___Working_file[[#This Row],[Units_Sold]])</f>
        <v>1</v>
      </c>
      <c r="K1162" s="9">
        <f>IF(ISBLANK(Nikes_Sales_Dataset___Working_file[[#This Row],[MRP]]),MEDIAN(Nikes_Sales_Dataset___Working_file[[#All],[MRP]]),Nikes_Sales_Dataset___Working_file[[#This Row],[MRP]])</f>
        <v>6110.0300000000007</v>
      </c>
      <c r="M1162">
        <f>IF(ISBLANK(Nikes_Sales_Dataset___Working_file[[#This Row],[Discount_Applied]]),0,Nikes_Sales_Dataset___Working_file[[#This Row],[Discount_Applied]])</f>
        <v>0</v>
      </c>
      <c r="N1162" s="9">
        <f>Nikes_Sales_Dataset___Working_file[[#This Row],[MRP Final]]*(1-Nikes_Sales_Dataset___Working_file[[#This Row],[Cleaned Discount]])</f>
        <v>6110.0300000000007</v>
      </c>
      <c r="O1162">
        <v>0</v>
      </c>
      <c r="P1162" s="3">
        <f>Nikes_Sales_Dataset___Working_file[[#This Row],[Sales Price]]*Nikes_Sales_Dataset___Working_file[[#This Row],[Units Sold Filled]]</f>
        <v>6110.0300000000007</v>
      </c>
      <c r="Q1162" s="2">
        <v>45498</v>
      </c>
      <c r="R1162" s="7">
        <f>IF(ISBLANK(Nikes_Sales_Dataset___Working_file[[#This Row],[Order_Date]]),"Unknown Date",Nikes_Sales_Dataset___Working_file[[#This Row],[Order_Date]])</f>
        <v>45498</v>
      </c>
      <c r="S1162" s="7" t="str">
        <f>IF(ISNUMBER(Nikes_Sales_Dataset___Working_file[[#This Row],[Cleaned Order Date]]),TEXT(Nikes_Sales_Dataset___Working_file[[#This Row],[Cleaned Order Date]],"mmm"),"Unknown")</f>
        <v>Jul</v>
      </c>
      <c r="T1162" s="7" t="str">
        <f>IF(ISNUMBER(Nikes_Sales_Dataset___Working_file[[#This Row],[Cleaned Order Date]]),TEXT(Nikes_Sales_Dataset___Working_file[[#This Row],[Cleaned Order Date]],"yyyy"),"Unknown")</f>
        <v>2024</v>
      </c>
      <c r="U1162" s="1" t="s">
        <v>22</v>
      </c>
      <c r="V1162" s="1" t="s">
        <v>33</v>
      </c>
      <c r="W1162" s="1" t="s">
        <v>33</v>
      </c>
      <c r="X1162" s="9">
        <v>888.87</v>
      </c>
    </row>
    <row r="1163" spans="1:24" x14ac:dyDescent="0.25">
      <c r="A1163" s="4">
        <v>3161</v>
      </c>
      <c r="B1163" s="4" t="str">
        <f>Nikes_Sales_Dataset___Working_file[[#This Row],[Order_ID]]&amp;"_"&amp;TEXT(Nikes_Sales_Dataset___Working_file[[#This Row],[Cleaned Order Date]],"yyyymmdd")</f>
        <v>3161_20250704</v>
      </c>
      <c r="C1163" s="1" t="s">
        <v>35</v>
      </c>
      <c r="D1163" s="1" t="s">
        <v>30</v>
      </c>
      <c r="E1163" s="1" t="s">
        <v>31</v>
      </c>
      <c r="F1163" s="1" t="s">
        <v>41</v>
      </c>
      <c r="G1163" s="1" t="s">
        <v>16</v>
      </c>
      <c r="I1163" s="3">
        <f>IF(ISBLANK(Nikes_Sales_Dataset___Working_file[[#This Row],[Units_Sold]]),IF(Nikes_Sales_Dataset___Working_file[[#This Row],[Profit]]&lt;0,0,1),Nikes_Sales_Dataset___Working_file[[#This Row],[Units_Sold]])</f>
        <v>1</v>
      </c>
      <c r="J1163">
        <v>8369.2999999999993</v>
      </c>
      <c r="K1163" s="9">
        <f>IF(ISBLANK(Nikes_Sales_Dataset___Working_file[[#This Row],[MRP]]),MEDIAN(Nikes_Sales_Dataset___Working_file[[#All],[MRP]]),Nikes_Sales_Dataset___Working_file[[#This Row],[MRP]])</f>
        <v>8369.2999999999993</v>
      </c>
      <c r="M1163">
        <f>IF(ISBLANK(Nikes_Sales_Dataset___Working_file[[#This Row],[Discount_Applied]]),0,Nikes_Sales_Dataset___Working_file[[#This Row],[Discount_Applied]])</f>
        <v>0</v>
      </c>
      <c r="N1163" s="9">
        <f>Nikes_Sales_Dataset___Working_file[[#This Row],[MRP Final]]*(1-Nikes_Sales_Dataset___Working_file[[#This Row],[Cleaned Discount]])</f>
        <v>8369.2999999999993</v>
      </c>
      <c r="O1163">
        <v>0</v>
      </c>
      <c r="P1163" s="3">
        <f>Nikes_Sales_Dataset___Working_file[[#This Row],[Sales Price]]*Nikes_Sales_Dataset___Working_file[[#This Row],[Units Sold Filled]]</f>
        <v>8369.2999999999993</v>
      </c>
      <c r="Q1163" s="2">
        <v>45842</v>
      </c>
      <c r="R1163" s="7">
        <f>IF(ISBLANK(Nikes_Sales_Dataset___Working_file[[#This Row],[Order_Date]]),"Unknown Date",Nikes_Sales_Dataset___Working_file[[#This Row],[Order_Date]])</f>
        <v>45842</v>
      </c>
      <c r="S1163" s="7" t="str">
        <f>IF(ISNUMBER(Nikes_Sales_Dataset___Working_file[[#This Row],[Cleaned Order Date]]),TEXT(Nikes_Sales_Dataset___Working_file[[#This Row],[Cleaned Order Date]],"mmm"),"Unknown")</f>
        <v>Jul</v>
      </c>
      <c r="T1163" s="7" t="str">
        <f>IF(ISNUMBER(Nikes_Sales_Dataset___Working_file[[#This Row],[Cleaned Order Date]]),TEXT(Nikes_Sales_Dataset___Working_file[[#This Row],[Cleaned Order Date]],"yyyy"),"Unknown")</f>
        <v>2025</v>
      </c>
      <c r="U1163" s="1" t="s">
        <v>17</v>
      </c>
      <c r="V1163" s="1" t="s">
        <v>38</v>
      </c>
      <c r="W1163" s="1" t="s">
        <v>38</v>
      </c>
      <c r="X1163" s="9">
        <v>1663.79</v>
      </c>
    </row>
    <row r="1164" spans="1:24" x14ac:dyDescent="0.25">
      <c r="A1164" s="4">
        <v>3162</v>
      </c>
      <c r="B1164" s="4" t="str">
        <f>Nikes_Sales_Dataset___Working_file[[#This Row],[Order_ID]]&amp;"_"&amp;TEXT(Nikes_Sales_Dataset___Working_file[[#This Row],[Cleaned Order Date]],"yyyymmdd")</f>
        <v>3162_20240224</v>
      </c>
      <c r="C1164" s="1" t="s">
        <v>35</v>
      </c>
      <c r="D1164" s="1" t="s">
        <v>20</v>
      </c>
      <c r="E1164" s="1" t="s">
        <v>21</v>
      </c>
      <c r="F1164" s="1" t="s">
        <v>32</v>
      </c>
      <c r="G1164" s="1" t="s">
        <v>32</v>
      </c>
      <c r="H1164">
        <v>2</v>
      </c>
      <c r="I1164" s="3">
        <f>IF(ISBLANK(Nikes_Sales_Dataset___Working_file[[#This Row],[Units_Sold]]),IF(Nikes_Sales_Dataset___Working_file[[#This Row],[Profit]]&lt;0,0,1),Nikes_Sales_Dataset___Working_file[[#This Row],[Units_Sold]])</f>
        <v>2</v>
      </c>
      <c r="K1164" s="9">
        <f>IF(ISBLANK(Nikes_Sales_Dataset___Working_file[[#This Row],[MRP]]),MEDIAN(Nikes_Sales_Dataset___Working_file[[#All],[MRP]]),Nikes_Sales_Dataset___Working_file[[#This Row],[MRP]])</f>
        <v>6110.0300000000007</v>
      </c>
      <c r="M1164">
        <f>IF(ISBLANK(Nikes_Sales_Dataset___Working_file[[#This Row],[Discount_Applied]]),0,Nikes_Sales_Dataset___Working_file[[#This Row],[Discount_Applied]])</f>
        <v>0</v>
      </c>
      <c r="N1164" s="9">
        <f>Nikes_Sales_Dataset___Working_file[[#This Row],[MRP Final]]*(1-Nikes_Sales_Dataset___Working_file[[#This Row],[Cleaned Discount]])</f>
        <v>6110.0300000000007</v>
      </c>
      <c r="O1164">
        <v>0</v>
      </c>
      <c r="P1164" s="3">
        <f>Nikes_Sales_Dataset___Working_file[[#This Row],[Sales Price]]*Nikes_Sales_Dataset___Working_file[[#This Row],[Units Sold Filled]]</f>
        <v>12220.060000000001</v>
      </c>
      <c r="Q1164" s="2">
        <v>45346</v>
      </c>
      <c r="R1164" s="7">
        <f>IF(ISBLANK(Nikes_Sales_Dataset___Working_file[[#This Row],[Order_Date]]),"Unknown Date",Nikes_Sales_Dataset___Working_file[[#This Row],[Order_Date]])</f>
        <v>45346</v>
      </c>
      <c r="S1164" s="7" t="str">
        <f>IF(ISNUMBER(Nikes_Sales_Dataset___Working_file[[#This Row],[Cleaned Order Date]]),TEXT(Nikes_Sales_Dataset___Working_file[[#This Row],[Cleaned Order Date]],"mmm"),"Unknown")</f>
        <v>Feb</v>
      </c>
      <c r="T1164" s="7" t="str">
        <f>IF(ISNUMBER(Nikes_Sales_Dataset___Working_file[[#This Row],[Cleaned Order Date]]),TEXT(Nikes_Sales_Dataset___Working_file[[#This Row],[Cleaned Order Date]],"yyyy"),"Unknown")</f>
        <v>2024</v>
      </c>
      <c r="U1164" s="1" t="s">
        <v>17</v>
      </c>
      <c r="V1164" s="1" t="s">
        <v>29</v>
      </c>
      <c r="W1164" s="1" t="s">
        <v>29</v>
      </c>
      <c r="X1164" s="9">
        <v>1686.78</v>
      </c>
    </row>
    <row r="1165" spans="1:24" x14ac:dyDescent="0.25">
      <c r="A1165" s="4">
        <v>3163</v>
      </c>
      <c r="B1165" s="4" t="str">
        <f>Nikes_Sales_Dataset___Working_file[[#This Row],[Order_ID]]&amp;"_"&amp;TEXT(Nikes_Sales_Dataset___Working_file[[#This Row],[Cleaned Order Date]],"yyyymmdd")</f>
        <v>3163_20250622</v>
      </c>
      <c r="C1165" s="1" t="s">
        <v>19</v>
      </c>
      <c r="D1165" s="1" t="s">
        <v>30</v>
      </c>
      <c r="E1165" s="1" t="s">
        <v>50</v>
      </c>
      <c r="F1165" s="1" t="s">
        <v>41</v>
      </c>
      <c r="G1165" s="1" t="s">
        <v>16</v>
      </c>
      <c r="H1165">
        <v>2</v>
      </c>
      <c r="I1165" s="3">
        <f>IF(ISBLANK(Nikes_Sales_Dataset___Working_file[[#This Row],[Units_Sold]]),IF(Nikes_Sales_Dataset___Working_file[[#This Row],[Profit]]&lt;0,0,1),Nikes_Sales_Dataset___Working_file[[#This Row],[Units_Sold]])</f>
        <v>2</v>
      </c>
      <c r="J1165">
        <v>8204.14</v>
      </c>
      <c r="K1165" s="9">
        <f>IF(ISBLANK(Nikes_Sales_Dataset___Working_file[[#This Row],[MRP]]),MEDIAN(Nikes_Sales_Dataset___Working_file[[#All],[MRP]]),Nikes_Sales_Dataset___Working_file[[#This Row],[MRP]])</f>
        <v>8204.14</v>
      </c>
      <c r="M1165">
        <f>IF(ISBLANK(Nikes_Sales_Dataset___Working_file[[#This Row],[Discount_Applied]]),0,Nikes_Sales_Dataset___Working_file[[#This Row],[Discount_Applied]])</f>
        <v>0</v>
      </c>
      <c r="N1165" s="9">
        <f>Nikes_Sales_Dataset___Working_file[[#This Row],[MRP Final]]*(1-Nikes_Sales_Dataset___Working_file[[#This Row],[Cleaned Discount]])</f>
        <v>8204.14</v>
      </c>
      <c r="O1165">
        <v>0</v>
      </c>
      <c r="P1165" s="3">
        <f>Nikes_Sales_Dataset___Working_file[[#This Row],[Sales Price]]*Nikes_Sales_Dataset___Working_file[[#This Row],[Units Sold Filled]]</f>
        <v>16408.28</v>
      </c>
      <c r="Q1165" s="2">
        <v>45830</v>
      </c>
      <c r="R1165" s="7">
        <f>IF(ISBLANK(Nikes_Sales_Dataset___Working_file[[#This Row],[Order_Date]]),"Unknown Date",Nikes_Sales_Dataset___Working_file[[#This Row],[Order_Date]])</f>
        <v>45830</v>
      </c>
      <c r="S1165" s="7" t="str">
        <f>IF(ISNUMBER(Nikes_Sales_Dataset___Working_file[[#This Row],[Cleaned Order Date]]),TEXT(Nikes_Sales_Dataset___Working_file[[#This Row],[Cleaned Order Date]],"mmm"),"Unknown")</f>
        <v>Jun</v>
      </c>
      <c r="T1165" s="7" t="str">
        <f>IF(ISNUMBER(Nikes_Sales_Dataset___Working_file[[#This Row],[Cleaned Order Date]]),TEXT(Nikes_Sales_Dataset___Working_file[[#This Row],[Cleaned Order Date]],"yyyy"),"Unknown")</f>
        <v>2025</v>
      </c>
      <c r="U1165" s="1" t="s">
        <v>22</v>
      </c>
      <c r="V1165" s="1" t="s">
        <v>33</v>
      </c>
      <c r="W1165" s="1" t="s">
        <v>33</v>
      </c>
      <c r="X1165" s="9">
        <v>961.65</v>
      </c>
    </row>
    <row r="1166" spans="1:24" x14ac:dyDescent="0.25">
      <c r="A1166" s="4">
        <v>3164</v>
      </c>
      <c r="B1166" s="4" t="str">
        <f>Nikes_Sales_Dataset___Working_file[[#This Row],[Order_ID]]&amp;"_"&amp;TEXT(Nikes_Sales_Dataset___Working_file[[#This Row],[Cleaned Order Date]],"yyyymmdd")</f>
        <v>3164_20250428</v>
      </c>
      <c r="C1166" s="1" t="s">
        <v>35</v>
      </c>
      <c r="D1166" s="1" t="s">
        <v>20</v>
      </c>
      <c r="E1166" s="1" t="s">
        <v>24</v>
      </c>
      <c r="F1166" s="1" t="s">
        <v>41</v>
      </c>
      <c r="G1166" s="1" t="s">
        <v>16</v>
      </c>
      <c r="H1166">
        <v>4</v>
      </c>
      <c r="I1166" s="3">
        <f>IF(ISBLANK(Nikes_Sales_Dataset___Working_file[[#This Row],[Units_Sold]]),IF(Nikes_Sales_Dataset___Working_file[[#This Row],[Profit]]&lt;0,0,1),Nikes_Sales_Dataset___Working_file[[#This Row],[Units_Sold]])</f>
        <v>4</v>
      </c>
      <c r="K1166" s="9">
        <f>IF(ISBLANK(Nikes_Sales_Dataset___Working_file[[#This Row],[MRP]]),MEDIAN(Nikes_Sales_Dataset___Working_file[[#All],[MRP]]),Nikes_Sales_Dataset___Working_file[[#This Row],[MRP]])</f>
        <v>6110.0300000000007</v>
      </c>
      <c r="M1166">
        <f>IF(ISBLANK(Nikes_Sales_Dataset___Working_file[[#This Row],[Discount_Applied]]),0,Nikes_Sales_Dataset___Working_file[[#This Row],[Discount_Applied]])</f>
        <v>0</v>
      </c>
      <c r="N1166" s="9">
        <f>Nikes_Sales_Dataset___Working_file[[#This Row],[MRP Final]]*(1-Nikes_Sales_Dataset___Working_file[[#This Row],[Cleaned Discount]])</f>
        <v>6110.0300000000007</v>
      </c>
      <c r="O1166">
        <v>0</v>
      </c>
      <c r="P1166" s="3">
        <f>Nikes_Sales_Dataset___Working_file[[#This Row],[Sales Price]]*Nikes_Sales_Dataset___Working_file[[#This Row],[Units Sold Filled]]</f>
        <v>24440.120000000003</v>
      </c>
      <c r="Q1166" s="2">
        <v>45775</v>
      </c>
      <c r="R1166" s="7">
        <f>IF(ISBLANK(Nikes_Sales_Dataset___Working_file[[#This Row],[Order_Date]]),"Unknown Date",Nikes_Sales_Dataset___Working_file[[#This Row],[Order_Date]])</f>
        <v>45775</v>
      </c>
      <c r="S1166" s="7" t="str">
        <f>IF(ISNUMBER(Nikes_Sales_Dataset___Working_file[[#This Row],[Cleaned Order Date]]),TEXT(Nikes_Sales_Dataset___Working_file[[#This Row],[Cleaned Order Date]],"mmm"),"Unknown")</f>
        <v>Apr</v>
      </c>
      <c r="T1166" s="7" t="str">
        <f>IF(ISNUMBER(Nikes_Sales_Dataset___Working_file[[#This Row],[Cleaned Order Date]]),TEXT(Nikes_Sales_Dataset___Working_file[[#This Row],[Cleaned Order Date]],"yyyy"),"Unknown")</f>
        <v>2025</v>
      </c>
      <c r="U1166" s="1" t="s">
        <v>17</v>
      </c>
      <c r="V1166" s="1" t="s">
        <v>18</v>
      </c>
      <c r="W1166" s="1" t="s">
        <v>36</v>
      </c>
      <c r="X1166" s="9">
        <v>-382.88</v>
      </c>
    </row>
    <row r="1167" spans="1:24" x14ac:dyDescent="0.25">
      <c r="A1167" s="4">
        <v>3165</v>
      </c>
      <c r="B1167" s="4" t="str">
        <f>Nikes_Sales_Dataset___Working_file[[#This Row],[Order_ID]]&amp;"_"&amp;TEXT(Nikes_Sales_Dataset___Working_file[[#This Row],[Cleaned Order Date]],"yyyymmdd")</f>
        <v>3165_20250217</v>
      </c>
      <c r="C1167" s="1" t="s">
        <v>19</v>
      </c>
      <c r="D1167" s="1" t="s">
        <v>20</v>
      </c>
      <c r="E1167" s="1" t="s">
        <v>55</v>
      </c>
      <c r="F1167" s="1" t="s">
        <v>32</v>
      </c>
      <c r="G1167" s="1" t="s">
        <v>32</v>
      </c>
      <c r="H1167">
        <v>2</v>
      </c>
      <c r="I1167" s="3">
        <f>IF(ISBLANK(Nikes_Sales_Dataset___Working_file[[#This Row],[Units_Sold]]),IF(Nikes_Sales_Dataset___Working_file[[#This Row],[Profit]]&lt;0,0,1),Nikes_Sales_Dataset___Working_file[[#This Row],[Units_Sold]])</f>
        <v>2</v>
      </c>
      <c r="J1167">
        <v>2530.29</v>
      </c>
      <c r="K1167" s="9">
        <f>IF(ISBLANK(Nikes_Sales_Dataset___Working_file[[#This Row],[MRP]]),MEDIAN(Nikes_Sales_Dataset___Working_file[[#All],[MRP]]),Nikes_Sales_Dataset___Working_file[[#This Row],[MRP]])</f>
        <v>2530.29</v>
      </c>
      <c r="L1167">
        <v>0.28999999999999998</v>
      </c>
      <c r="M1167">
        <f>IF(ISBLANK(Nikes_Sales_Dataset___Working_file[[#This Row],[Discount_Applied]]),0,Nikes_Sales_Dataset___Working_file[[#This Row],[Discount_Applied]])</f>
        <v>0.28999999999999998</v>
      </c>
      <c r="N1167" s="9">
        <f>Nikes_Sales_Dataset___Working_file[[#This Row],[MRP Final]]*(1-Nikes_Sales_Dataset___Working_file[[#This Row],[Cleaned Discount]])</f>
        <v>1796.5058999999999</v>
      </c>
      <c r="O1167">
        <v>3593.01</v>
      </c>
      <c r="P1167" s="3">
        <f>Nikes_Sales_Dataset___Working_file[[#This Row],[Sales Price]]*Nikes_Sales_Dataset___Working_file[[#This Row],[Units Sold Filled]]</f>
        <v>3593.0117999999998</v>
      </c>
      <c r="Q1167" s="2">
        <v>45705</v>
      </c>
      <c r="R1167" s="7">
        <f>IF(ISBLANK(Nikes_Sales_Dataset___Working_file[[#This Row],[Order_Date]]),"Unknown Date",Nikes_Sales_Dataset___Working_file[[#This Row],[Order_Date]])</f>
        <v>45705</v>
      </c>
      <c r="S1167" s="7" t="str">
        <f>IF(ISNUMBER(Nikes_Sales_Dataset___Working_file[[#This Row],[Cleaned Order Date]]),TEXT(Nikes_Sales_Dataset___Working_file[[#This Row],[Cleaned Order Date]],"mmm"),"Unknown")</f>
        <v>Feb</v>
      </c>
      <c r="T1167" s="7" t="str">
        <f>IF(ISNUMBER(Nikes_Sales_Dataset___Working_file[[#This Row],[Cleaned Order Date]]),TEXT(Nikes_Sales_Dataset___Working_file[[#This Row],[Cleaned Order Date]],"yyyy"),"Unknown")</f>
        <v>2025</v>
      </c>
      <c r="U1167" s="1" t="s">
        <v>17</v>
      </c>
      <c r="V1167" s="1" t="s">
        <v>45</v>
      </c>
      <c r="W1167" s="1" t="s">
        <v>45</v>
      </c>
      <c r="X1167" s="9">
        <v>3264.03</v>
      </c>
    </row>
    <row r="1168" spans="1:24" x14ac:dyDescent="0.25">
      <c r="A1168" s="4">
        <v>3166</v>
      </c>
      <c r="B1168" s="4" t="str">
        <f>Nikes_Sales_Dataset___Working_file[[#This Row],[Order_ID]]&amp;"_"&amp;TEXT(Nikes_Sales_Dataset___Working_file[[#This Row],[Cleaned Order Date]],"yyyymmdd")</f>
        <v>3166_20241103</v>
      </c>
      <c r="C1168" s="1" t="s">
        <v>35</v>
      </c>
      <c r="D1168" s="1" t="s">
        <v>20</v>
      </c>
      <c r="E1168" s="1" t="s">
        <v>24</v>
      </c>
      <c r="F1168" s="1" t="s">
        <v>41</v>
      </c>
      <c r="G1168" s="1" t="s">
        <v>16</v>
      </c>
      <c r="I1168" s="3">
        <f>IF(ISBLANK(Nikes_Sales_Dataset___Working_file[[#This Row],[Units_Sold]]),IF(Nikes_Sales_Dataset___Working_file[[#This Row],[Profit]]&lt;0,0,1),Nikes_Sales_Dataset___Working_file[[#This Row],[Units_Sold]])</f>
        <v>0</v>
      </c>
      <c r="K1168" s="9">
        <f>IF(ISBLANK(Nikes_Sales_Dataset___Working_file[[#This Row],[MRP]]),MEDIAN(Nikes_Sales_Dataset___Working_file[[#All],[MRP]]),Nikes_Sales_Dataset___Working_file[[#This Row],[MRP]])</f>
        <v>6110.0300000000007</v>
      </c>
      <c r="M1168">
        <f>IF(ISBLANK(Nikes_Sales_Dataset___Working_file[[#This Row],[Discount_Applied]]),0,Nikes_Sales_Dataset___Working_file[[#This Row],[Discount_Applied]])</f>
        <v>0</v>
      </c>
      <c r="N1168" s="9">
        <f>Nikes_Sales_Dataset___Working_file[[#This Row],[MRP Final]]*(1-Nikes_Sales_Dataset___Working_file[[#This Row],[Cleaned Discount]])</f>
        <v>6110.0300000000007</v>
      </c>
      <c r="O1168">
        <v>0</v>
      </c>
      <c r="P1168" s="3">
        <f>Nikes_Sales_Dataset___Working_file[[#This Row],[Sales Price]]*Nikes_Sales_Dataset___Working_file[[#This Row],[Units Sold Filled]]</f>
        <v>0</v>
      </c>
      <c r="Q1168" s="2">
        <v>45599</v>
      </c>
      <c r="R1168" s="7">
        <f>IF(ISBLANK(Nikes_Sales_Dataset___Working_file[[#This Row],[Order_Date]]),"Unknown Date",Nikes_Sales_Dataset___Working_file[[#This Row],[Order_Date]])</f>
        <v>45599</v>
      </c>
      <c r="S1168" s="7" t="str">
        <f>IF(ISNUMBER(Nikes_Sales_Dataset___Working_file[[#This Row],[Cleaned Order Date]]),TEXT(Nikes_Sales_Dataset___Working_file[[#This Row],[Cleaned Order Date]],"mmm"),"Unknown")</f>
        <v>Nov</v>
      </c>
      <c r="T1168" s="7" t="str">
        <f>IF(ISNUMBER(Nikes_Sales_Dataset___Working_file[[#This Row],[Cleaned Order Date]]),TEXT(Nikes_Sales_Dataset___Working_file[[#This Row],[Cleaned Order Date]],"yyyy"),"Unknown")</f>
        <v>2024</v>
      </c>
      <c r="U1168" s="1" t="s">
        <v>17</v>
      </c>
      <c r="V1168" s="1" t="s">
        <v>23</v>
      </c>
      <c r="W1168" s="1" t="s">
        <v>38</v>
      </c>
      <c r="X1168" s="9">
        <v>-209.36</v>
      </c>
    </row>
    <row r="1169" spans="1:24" x14ac:dyDescent="0.25">
      <c r="A1169" s="4">
        <v>3167</v>
      </c>
      <c r="B1169" s="4" t="str">
        <f>Nikes_Sales_Dataset___Working_file[[#This Row],[Order_ID]]&amp;"_"&amp;TEXT(Nikes_Sales_Dataset___Working_file[[#This Row],[Cleaned Order Date]],"yyyymmdd")</f>
        <v>3167_Unknown Date</v>
      </c>
      <c r="C1169" s="1" t="s">
        <v>19</v>
      </c>
      <c r="D1169" s="1" t="s">
        <v>43</v>
      </c>
      <c r="E1169" s="1" t="s">
        <v>52</v>
      </c>
      <c r="F1169" s="1" t="s">
        <v>53</v>
      </c>
      <c r="G1169" s="1" t="s">
        <v>32</v>
      </c>
      <c r="I1169" s="3">
        <f>IF(ISBLANK(Nikes_Sales_Dataset___Working_file[[#This Row],[Units_Sold]]),IF(Nikes_Sales_Dataset___Working_file[[#This Row],[Profit]]&lt;0,0,1),Nikes_Sales_Dataset___Working_file[[#This Row],[Units_Sold]])</f>
        <v>1</v>
      </c>
      <c r="J1169">
        <v>3212.74</v>
      </c>
      <c r="K1169" s="9">
        <f>IF(ISBLANK(Nikes_Sales_Dataset___Working_file[[#This Row],[MRP]]),MEDIAN(Nikes_Sales_Dataset___Working_file[[#All],[MRP]]),Nikes_Sales_Dataset___Working_file[[#This Row],[MRP]])</f>
        <v>3212.74</v>
      </c>
      <c r="M1169">
        <f>IF(ISBLANK(Nikes_Sales_Dataset___Working_file[[#This Row],[Discount_Applied]]),0,Nikes_Sales_Dataset___Working_file[[#This Row],[Discount_Applied]])</f>
        <v>0</v>
      </c>
      <c r="N1169" s="9">
        <f>Nikes_Sales_Dataset___Working_file[[#This Row],[MRP Final]]*(1-Nikes_Sales_Dataset___Working_file[[#This Row],[Cleaned Discount]])</f>
        <v>3212.74</v>
      </c>
      <c r="O1169">
        <v>0</v>
      </c>
      <c r="P1169" s="3">
        <f>Nikes_Sales_Dataset___Working_file[[#This Row],[Sales Price]]*Nikes_Sales_Dataset___Working_file[[#This Row],[Units Sold Filled]]</f>
        <v>3212.74</v>
      </c>
      <c r="Q1169" s="2"/>
      <c r="R1169" s="7" t="str">
        <f>IF(ISBLANK(Nikes_Sales_Dataset___Working_file[[#This Row],[Order_Date]]),"Unknown Date",Nikes_Sales_Dataset___Working_file[[#This Row],[Order_Date]])</f>
        <v>Unknown Date</v>
      </c>
      <c r="S1169" s="7" t="str">
        <f>IF(ISNUMBER(Nikes_Sales_Dataset___Working_file[[#This Row],[Cleaned Order Date]]),TEXT(Nikes_Sales_Dataset___Working_file[[#This Row],[Cleaned Order Date]],"mmm"),"Unknown")</f>
        <v>Unknown</v>
      </c>
      <c r="T1169" s="7" t="str">
        <f>IF(ISNUMBER(Nikes_Sales_Dataset___Working_file[[#This Row],[Cleaned Order Date]]),TEXT(Nikes_Sales_Dataset___Working_file[[#This Row],[Cleaned Order Date]],"yyyy"),"Unknown")</f>
        <v>Unknown</v>
      </c>
      <c r="U1169" s="1" t="s">
        <v>17</v>
      </c>
      <c r="V1169" s="1" t="s">
        <v>42</v>
      </c>
      <c r="W1169" s="1" t="s">
        <v>38</v>
      </c>
      <c r="X1169" s="9">
        <v>3517.65</v>
      </c>
    </row>
    <row r="1170" spans="1:24" x14ac:dyDescent="0.25">
      <c r="A1170" s="4">
        <v>3168</v>
      </c>
      <c r="B1170" s="4" t="str">
        <f>Nikes_Sales_Dataset___Working_file[[#This Row],[Order_ID]]&amp;"_"&amp;TEXT(Nikes_Sales_Dataset___Working_file[[#This Row],[Cleaned Order Date]],"yyyymmdd")</f>
        <v>3168_20250228</v>
      </c>
      <c r="C1170" s="1" t="s">
        <v>19</v>
      </c>
      <c r="D1170" s="1" t="s">
        <v>26</v>
      </c>
      <c r="E1170" s="1" t="s">
        <v>60</v>
      </c>
      <c r="F1170" s="1" t="s">
        <v>57</v>
      </c>
      <c r="G1170" s="1" t="s">
        <v>16</v>
      </c>
      <c r="H1170">
        <v>2</v>
      </c>
      <c r="I1170" s="3">
        <f>IF(ISBLANK(Nikes_Sales_Dataset___Working_file[[#This Row],[Units_Sold]]),IF(Nikes_Sales_Dataset___Working_file[[#This Row],[Profit]]&lt;0,0,1),Nikes_Sales_Dataset___Working_file[[#This Row],[Units_Sold]])</f>
        <v>2</v>
      </c>
      <c r="J1170">
        <v>6125.15</v>
      </c>
      <c r="K1170" s="9">
        <f>IF(ISBLANK(Nikes_Sales_Dataset___Working_file[[#This Row],[MRP]]),MEDIAN(Nikes_Sales_Dataset___Working_file[[#All],[MRP]]),Nikes_Sales_Dataset___Working_file[[#This Row],[MRP]])</f>
        <v>6125.15</v>
      </c>
      <c r="M1170">
        <f>IF(ISBLANK(Nikes_Sales_Dataset___Working_file[[#This Row],[Discount_Applied]]),0,Nikes_Sales_Dataset___Working_file[[#This Row],[Discount_Applied]])</f>
        <v>0</v>
      </c>
      <c r="N1170" s="9">
        <f>Nikes_Sales_Dataset___Working_file[[#This Row],[MRP Final]]*(1-Nikes_Sales_Dataset___Working_file[[#This Row],[Cleaned Discount]])</f>
        <v>6125.15</v>
      </c>
      <c r="O1170">
        <v>0</v>
      </c>
      <c r="P1170" s="3">
        <f>Nikes_Sales_Dataset___Working_file[[#This Row],[Sales Price]]*Nikes_Sales_Dataset___Working_file[[#This Row],[Units Sold Filled]]</f>
        <v>12250.3</v>
      </c>
      <c r="Q1170" s="2">
        <v>45716</v>
      </c>
      <c r="R1170" s="7">
        <f>IF(ISBLANK(Nikes_Sales_Dataset___Working_file[[#This Row],[Order_Date]]),"Unknown Date",Nikes_Sales_Dataset___Working_file[[#This Row],[Order_Date]])</f>
        <v>45716</v>
      </c>
      <c r="S1170" s="7" t="str">
        <f>IF(ISNUMBER(Nikes_Sales_Dataset___Working_file[[#This Row],[Cleaned Order Date]]),TEXT(Nikes_Sales_Dataset___Working_file[[#This Row],[Cleaned Order Date]],"mmm"),"Unknown")</f>
        <v>Feb</v>
      </c>
      <c r="T1170" s="7" t="str">
        <f>IF(ISNUMBER(Nikes_Sales_Dataset___Working_file[[#This Row],[Cleaned Order Date]]),TEXT(Nikes_Sales_Dataset___Working_file[[#This Row],[Cleaned Order Date]],"yyyy"),"Unknown")</f>
        <v>2025</v>
      </c>
      <c r="U1170" s="1" t="s">
        <v>22</v>
      </c>
      <c r="V1170" s="1" t="s">
        <v>33</v>
      </c>
      <c r="W1170" s="1" t="s">
        <v>33</v>
      </c>
      <c r="X1170" s="9">
        <v>61.83</v>
      </c>
    </row>
    <row r="1171" spans="1:24" x14ac:dyDescent="0.25">
      <c r="A1171" s="4">
        <v>3169</v>
      </c>
      <c r="B1171" s="4" t="str">
        <f>Nikes_Sales_Dataset___Working_file[[#This Row],[Order_ID]]&amp;"_"&amp;TEXT(Nikes_Sales_Dataset___Working_file[[#This Row],[Cleaned Order Date]],"yyyymmdd")</f>
        <v>3169_20241010</v>
      </c>
      <c r="C1171" s="1" t="s">
        <v>35</v>
      </c>
      <c r="D1171" s="1" t="s">
        <v>26</v>
      </c>
      <c r="E1171" s="1" t="s">
        <v>27</v>
      </c>
      <c r="F1171" s="1" t="s">
        <v>16</v>
      </c>
      <c r="G1171" s="1" t="s">
        <v>16</v>
      </c>
      <c r="I1171" s="3">
        <f>IF(ISBLANK(Nikes_Sales_Dataset___Working_file[[#This Row],[Units_Sold]]),IF(Nikes_Sales_Dataset___Working_file[[#This Row],[Profit]]&lt;0,0,1),Nikes_Sales_Dataset___Working_file[[#This Row],[Units_Sold]])</f>
        <v>0</v>
      </c>
      <c r="K1171" s="9">
        <f>IF(ISBLANK(Nikes_Sales_Dataset___Working_file[[#This Row],[MRP]]),MEDIAN(Nikes_Sales_Dataset___Working_file[[#All],[MRP]]),Nikes_Sales_Dataset___Working_file[[#This Row],[MRP]])</f>
        <v>6110.0300000000007</v>
      </c>
      <c r="L1171">
        <v>1.1499999999999999</v>
      </c>
      <c r="M1171">
        <f>IF(ISBLANK(Nikes_Sales_Dataset___Working_file[[#This Row],[Discount_Applied]]),0,Nikes_Sales_Dataset___Working_file[[#This Row],[Discount_Applied]])</f>
        <v>1.1499999999999999</v>
      </c>
      <c r="N1171" s="9">
        <f>Nikes_Sales_Dataset___Working_file[[#This Row],[MRP Final]]*(1-Nikes_Sales_Dataset___Working_file[[#This Row],[Cleaned Discount]])</f>
        <v>-916.50449999999955</v>
      </c>
      <c r="O1171">
        <v>0</v>
      </c>
      <c r="P1171" s="3">
        <f>Nikes_Sales_Dataset___Working_file[[#This Row],[Sales Price]]*Nikes_Sales_Dataset___Working_file[[#This Row],[Units Sold Filled]]</f>
        <v>0</v>
      </c>
      <c r="Q1171" s="2">
        <v>45575</v>
      </c>
      <c r="R1171" s="7">
        <f>IF(ISBLANK(Nikes_Sales_Dataset___Working_file[[#This Row],[Order_Date]]),"Unknown Date",Nikes_Sales_Dataset___Working_file[[#This Row],[Order_Date]])</f>
        <v>45575</v>
      </c>
      <c r="S1171" s="7" t="str">
        <f>IF(ISNUMBER(Nikes_Sales_Dataset___Working_file[[#This Row],[Cleaned Order Date]]),TEXT(Nikes_Sales_Dataset___Working_file[[#This Row],[Cleaned Order Date]],"mmm"),"Unknown")</f>
        <v>Oct</v>
      </c>
      <c r="T1171" s="7" t="str">
        <f>IF(ISNUMBER(Nikes_Sales_Dataset___Working_file[[#This Row],[Cleaned Order Date]]),TEXT(Nikes_Sales_Dataset___Working_file[[#This Row],[Cleaned Order Date]],"yyyy"),"Unknown")</f>
        <v>2024</v>
      </c>
      <c r="U1171" s="1" t="s">
        <v>22</v>
      </c>
      <c r="V1171" s="1" t="s">
        <v>33</v>
      </c>
      <c r="W1171" s="1" t="s">
        <v>33</v>
      </c>
      <c r="X1171" s="9">
        <v>-744.54</v>
      </c>
    </row>
    <row r="1172" spans="1:24" x14ac:dyDescent="0.25">
      <c r="A1172" s="4">
        <v>3170</v>
      </c>
      <c r="B1172" s="4" t="str">
        <f>Nikes_Sales_Dataset___Working_file[[#This Row],[Order_ID]]&amp;"_"&amp;TEXT(Nikes_Sales_Dataset___Working_file[[#This Row],[Cleaned Order Date]],"yyyymmdd")</f>
        <v>3170_20250515</v>
      </c>
      <c r="C1172" s="1" t="s">
        <v>35</v>
      </c>
      <c r="D1172" s="1" t="s">
        <v>14</v>
      </c>
      <c r="E1172" s="1" t="s">
        <v>34</v>
      </c>
      <c r="F1172" s="1" t="s">
        <v>28</v>
      </c>
      <c r="G1172" s="1" t="s">
        <v>28</v>
      </c>
      <c r="I1172" s="3">
        <f>IF(ISBLANK(Nikes_Sales_Dataset___Working_file[[#This Row],[Units_Sold]]),IF(Nikes_Sales_Dataset___Working_file[[#This Row],[Profit]]&lt;0,0,1),Nikes_Sales_Dataset___Working_file[[#This Row],[Units_Sold]])</f>
        <v>0</v>
      </c>
      <c r="K1172" s="9">
        <f>IF(ISBLANK(Nikes_Sales_Dataset___Working_file[[#This Row],[MRP]]),MEDIAN(Nikes_Sales_Dataset___Working_file[[#All],[MRP]]),Nikes_Sales_Dataset___Working_file[[#This Row],[MRP]])</f>
        <v>6110.0300000000007</v>
      </c>
      <c r="M1172">
        <f>IF(ISBLANK(Nikes_Sales_Dataset___Working_file[[#This Row],[Discount_Applied]]),0,Nikes_Sales_Dataset___Working_file[[#This Row],[Discount_Applied]])</f>
        <v>0</v>
      </c>
      <c r="N1172" s="9">
        <f>Nikes_Sales_Dataset___Working_file[[#This Row],[MRP Final]]*(1-Nikes_Sales_Dataset___Working_file[[#This Row],[Cleaned Discount]])</f>
        <v>6110.0300000000007</v>
      </c>
      <c r="O1172">
        <v>0</v>
      </c>
      <c r="P1172" s="3">
        <f>Nikes_Sales_Dataset___Working_file[[#This Row],[Sales Price]]*Nikes_Sales_Dataset___Working_file[[#This Row],[Units Sold Filled]]</f>
        <v>0</v>
      </c>
      <c r="Q1172" s="2">
        <v>45792</v>
      </c>
      <c r="R1172" s="7">
        <f>IF(ISBLANK(Nikes_Sales_Dataset___Working_file[[#This Row],[Order_Date]]),"Unknown Date",Nikes_Sales_Dataset___Working_file[[#This Row],[Order_Date]])</f>
        <v>45792</v>
      </c>
      <c r="S1172" s="7" t="str">
        <f>IF(ISNUMBER(Nikes_Sales_Dataset___Working_file[[#This Row],[Cleaned Order Date]]),TEXT(Nikes_Sales_Dataset___Working_file[[#This Row],[Cleaned Order Date]],"mmm"),"Unknown")</f>
        <v>May</v>
      </c>
      <c r="T1172" s="7" t="str">
        <f>IF(ISNUMBER(Nikes_Sales_Dataset___Working_file[[#This Row],[Cleaned Order Date]]),TEXT(Nikes_Sales_Dataset___Working_file[[#This Row],[Cleaned Order Date]],"yyyy"),"Unknown")</f>
        <v>2025</v>
      </c>
      <c r="U1172" s="1" t="s">
        <v>17</v>
      </c>
      <c r="V1172" s="1" t="s">
        <v>29</v>
      </c>
      <c r="W1172" s="1" t="s">
        <v>29</v>
      </c>
      <c r="X1172" s="9">
        <v>-367.73</v>
      </c>
    </row>
    <row r="1173" spans="1:24" x14ac:dyDescent="0.25">
      <c r="A1173" s="4">
        <v>3171</v>
      </c>
      <c r="B1173" s="4" t="str">
        <f>Nikes_Sales_Dataset___Working_file[[#This Row],[Order_ID]]&amp;"_"&amp;TEXT(Nikes_Sales_Dataset___Working_file[[#This Row],[Cleaned Order Date]],"yyyymmdd")</f>
        <v>3171_20231116</v>
      </c>
      <c r="C1173" s="1" t="s">
        <v>35</v>
      </c>
      <c r="D1173" s="1" t="s">
        <v>26</v>
      </c>
      <c r="E1173" s="1" t="s">
        <v>60</v>
      </c>
      <c r="F1173" s="1" t="s">
        <v>41</v>
      </c>
      <c r="G1173" s="1" t="s">
        <v>16</v>
      </c>
      <c r="I1173" s="3">
        <f>IF(ISBLANK(Nikes_Sales_Dataset___Working_file[[#This Row],[Units_Sold]]),IF(Nikes_Sales_Dataset___Working_file[[#This Row],[Profit]]&lt;0,0,1),Nikes_Sales_Dataset___Working_file[[#This Row],[Units_Sold]])</f>
        <v>0</v>
      </c>
      <c r="K1173" s="9">
        <f>IF(ISBLANK(Nikes_Sales_Dataset___Working_file[[#This Row],[MRP]]),MEDIAN(Nikes_Sales_Dataset___Working_file[[#All],[MRP]]),Nikes_Sales_Dataset___Working_file[[#This Row],[MRP]])</f>
        <v>6110.0300000000007</v>
      </c>
      <c r="M1173">
        <f>IF(ISBLANK(Nikes_Sales_Dataset___Working_file[[#This Row],[Discount_Applied]]),0,Nikes_Sales_Dataset___Working_file[[#This Row],[Discount_Applied]])</f>
        <v>0</v>
      </c>
      <c r="N1173" s="9">
        <f>Nikes_Sales_Dataset___Working_file[[#This Row],[MRP Final]]*(1-Nikes_Sales_Dataset___Working_file[[#This Row],[Cleaned Discount]])</f>
        <v>6110.0300000000007</v>
      </c>
      <c r="O1173">
        <v>0</v>
      </c>
      <c r="P1173" s="3">
        <f>Nikes_Sales_Dataset___Working_file[[#This Row],[Sales Price]]*Nikes_Sales_Dataset___Working_file[[#This Row],[Units Sold Filled]]</f>
        <v>0</v>
      </c>
      <c r="Q1173" s="2">
        <v>45246</v>
      </c>
      <c r="R1173" s="7">
        <f>IF(ISBLANK(Nikes_Sales_Dataset___Working_file[[#This Row],[Order_Date]]),"Unknown Date",Nikes_Sales_Dataset___Working_file[[#This Row],[Order_Date]])</f>
        <v>45246</v>
      </c>
      <c r="S1173" s="7" t="str">
        <f>IF(ISNUMBER(Nikes_Sales_Dataset___Working_file[[#This Row],[Cleaned Order Date]]),TEXT(Nikes_Sales_Dataset___Working_file[[#This Row],[Cleaned Order Date]],"mmm"),"Unknown")</f>
        <v>Nov</v>
      </c>
      <c r="T1173" s="7" t="str">
        <f>IF(ISNUMBER(Nikes_Sales_Dataset___Working_file[[#This Row],[Cleaned Order Date]]),TEXT(Nikes_Sales_Dataset___Working_file[[#This Row],[Cleaned Order Date]],"yyyy"),"Unknown")</f>
        <v>2023</v>
      </c>
      <c r="U1173" s="1" t="s">
        <v>17</v>
      </c>
      <c r="V1173" s="1" t="s">
        <v>36</v>
      </c>
      <c r="W1173" s="1" t="s">
        <v>36</v>
      </c>
      <c r="X1173" s="9">
        <v>-445.89</v>
      </c>
    </row>
    <row r="1174" spans="1:24" x14ac:dyDescent="0.25">
      <c r="A1174" s="4">
        <v>3172</v>
      </c>
      <c r="B1174" s="4" t="str">
        <f>Nikes_Sales_Dataset___Working_file[[#This Row],[Order_ID]]&amp;"_"&amp;TEXT(Nikes_Sales_Dataset___Working_file[[#This Row],[Cleaned Order Date]],"yyyymmdd")</f>
        <v>3172_20231114</v>
      </c>
      <c r="C1174" s="1" t="s">
        <v>35</v>
      </c>
      <c r="D1174" s="1" t="s">
        <v>14</v>
      </c>
      <c r="E1174" s="1" t="s">
        <v>47</v>
      </c>
      <c r="F1174" s="1" t="s">
        <v>46</v>
      </c>
      <c r="G1174" s="1" t="s">
        <v>16</v>
      </c>
      <c r="H1174">
        <v>-1</v>
      </c>
      <c r="I1174" s="3">
        <f>IF(ISBLANK(Nikes_Sales_Dataset___Working_file[[#This Row],[Units_Sold]]),IF(Nikes_Sales_Dataset___Working_file[[#This Row],[Profit]]&lt;0,0,1),Nikes_Sales_Dataset___Working_file[[#This Row],[Units_Sold]])</f>
        <v>-1</v>
      </c>
      <c r="K1174" s="9">
        <f>IF(ISBLANK(Nikes_Sales_Dataset___Working_file[[#This Row],[MRP]]),MEDIAN(Nikes_Sales_Dataset___Working_file[[#All],[MRP]]),Nikes_Sales_Dataset___Working_file[[#This Row],[MRP]])</f>
        <v>6110.0300000000007</v>
      </c>
      <c r="L1174">
        <v>0.39</v>
      </c>
      <c r="M1174">
        <f>IF(ISBLANK(Nikes_Sales_Dataset___Working_file[[#This Row],[Discount_Applied]]),0,Nikes_Sales_Dataset___Working_file[[#This Row],[Discount_Applied]])</f>
        <v>0.39</v>
      </c>
      <c r="N1174" s="9">
        <f>Nikes_Sales_Dataset___Working_file[[#This Row],[MRP Final]]*(1-Nikes_Sales_Dataset___Working_file[[#This Row],[Cleaned Discount]])</f>
        <v>3727.1183000000005</v>
      </c>
      <c r="O1174">
        <v>0</v>
      </c>
      <c r="P1174" s="3">
        <f>Nikes_Sales_Dataset___Working_file[[#This Row],[Sales Price]]*Nikes_Sales_Dataset___Working_file[[#This Row],[Units Sold Filled]]</f>
        <v>-3727.1183000000005</v>
      </c>
      <c r="Q1174" s="2">
        <v>45244</v>
      </c>
      <c r="R1174" s="7">
        <f>IF(ISBLANK(Nikes_Sales_Dataset___Working_file[[#This Row],[Order_Date]]),"Unknown Date",Nikes_Sales_Dataset___Working_file[[#This Row],[Order_Date]])</f>
        <v>45244</v>
      </c>
      <c r="S1174" s="7" t="str">
        <f>IF(ISNUMBER(Nikes_Sales_Dataset___Working_file[[#This Row],[Cleaned Order Date]]),TEXT(Nikes_Sales_Dataset___Working_file[[#This Row],[Cleaned Order Date]],"mmm"),"Unknown")</f>
        <v>Nov</v>
      </c>
      <c r="T1174" s="7" t="str">
        <f>IF(ISNUMBER(Nikes_Sales_Dataset___Working_file[[#This Row],[Cleaned Order Date]]),TEXT(Nikes_Sales_Dataset___Working_file[[#This Row],[Cleaned Order Date]],"yyyy"),"Unknown")</f>
        <v>2023</v>
      </c>
      <c r="U1174" s="1" t="s">
        <v>22</v>
      </c>
      <c r="V1174" s="1" t="s">
        <v>29</v>
      </c>
      <c r="W1174" s="1" t="s">
        <v>29</v>
      </c>
      <c r="X1174" s="9">
        <v>1877.19</v>
      </c>
    </row>
    <row r="1175" spans="1:24" x14ac:dyDescent="0.25">
      <c r="A1175" s="4">
        <v>3173</v>
      </c>
      <c r="B1175" s="4" t="str">
        <f>Nikes_Sales_Dataset___Working_file[[#This Row],[Order_ID]]&amp;"_"&amp;TEXT(Nikes_Sales_Dataset___Working_file[[#This Row],[Cleaned Order Date]],"yyyymmdd")</f>
        <v>3173_20241104</v>
      </c>
      <c r="C1175" s="1" t="s">
        <v>19</v>
      </c>
      <c r="D1175" s="1" t="s">
        <v>20</v>
      </c>
      <c r="E1175" s="1" t="s">
        <v>24</v>
      </c>
      <c r="F1175" s="1" t="s">
        <v>32</v>
      </c>
      <c r="G1175" s="1" t="s">
        <v>32</v>
      </c>
      <c r="I1175" s="3">
        <f>IF(ISBLANK(Nikes_Sales_Dataset___Working_file[[#This Row],[Units_Sold]]),IF(Nikes_Sales_Dataset___Working_file[[#This Row],[Profit]]&lt;0,0,1),Nikes_Sales_Dataset___Working_file[[#This Row],[Units_Sold]])</f>
        <v>1</v>
      </c>
      <c r="K1175" s="9">
        <f>IF(ISBLANK(Nikes_Sales_Dataset___Working_file[[#This Row],[MRP]]),MEDIAN(Nikes_Sales_Dataset___Working_file[[#All],[MRP]]),Nikes_Sales_Dataset___Working_file[[#This Row],[MRP]])</f>
        <v>6110.0300000000007</v>
      </c>
      <c r="M1175">
        <f>IF(ISBLANK(Nikes_Sales_Dataset___Working_file[[#This Row],[Discount_Applied]]),0,Nikes_Sales_Dataset___Working_file[[#This Row],[Discount_Applied]])</f>
        <v>0</v>
      </c>
      <c r="N1175" s="9">
        <f>Nikes_Sales_Dataset___Working_file[[#This Row],[MRP Final]]*(1-Nikes_Sales_Dataset___Working_file[[#This Row],[Cleaned Discount]])</f>
        <v>6110.0300000000007</v>
      </c>
      <c r="O1175">
        <v>0</v>
      </c>
      <c r="P1175" s="3">
        <f>Nikes_Sales_Dataset___Working_file[[#This Row],[Sales Price]]*Nikes_Sales_Dataset___Working_file[[#This Row],[Units Sold Filled]]</f>
        <v>6110.0300000000007</v>
      </c>
      <c r="Q1175" s="2">
        <v>45600</v>
      </c>
      <c r="R1175" s="7">
        <f>IF(ISBLANK(Nikes_Sales_Dataset___Working_file[[#This Row],[Order_Date]]),"Unknown Date",Nikes_Sales_Dataset___Working_file[[#This Row],[Order_Date]])</f>
        <v>45600</v>
      </c>
      <c r="S1175" s="7" t="str">
        <f>IF(ISNUMBER(Nikes_Sales_Dataset___Working_file[[#This Row],[Cleaned Order Date]]),TEXT(Nikes_Sales_Dataset___Working_file[[#This Row],[Cleaned Order Date]],"mmm"),"Unknown")</f>
        <v>Nov</v>
      </c>
      <c r="T1175" s="7" t="str">
        <f>IF(ISNUMBER(Nikes_Sales_Dataset___Working_file[[#This Row],[Cleaned Order Date]]),TEXT(Nikes_Sales_Dataset___Working_file[[#This Row],[Cleaned Order Date]],"yyyy"),"Unknown")</f>
        <v>2024</v>
      </c>
      <c r="U1175" s="1" t="s">
        <v>22</v>
      </c>
      <c r="V1175" s="1" t="s">
        <v>29</v>
      </c>
      <c r="W1175" s="1" t="s">
        <v>29</v>
      </c>
      <c r="X1175" s="9">
        <v>1560.81</v>
      </c>
    </row>
    <row r="1176" spans="1:24" x14ac:dyDescent="0.25">
      <c r="A1176" s="4">
        <v>3174</v>
      </c>
      <c r="B1176" s="4" t="str">
        <f>Nikes_Sales_Dataset___Working_file[[#This Row],[Order_ID]]&amp;"_"&amp;TEXT(Nikes_Sales_Dataset___Working_file[[#This Row],[Cleaned Order Date]],"yyyymmdd")</f>
        <v>3174_Unknown Date</v>
      </c>
      <c r="C1176" s="1" t="s">
        <v>35</v>
      </c>
      <c r="D1176" s="1" t="s">
        <v>20</v>
      </c>
      <c r="E1176" s="1" t="s">
        <v>55</v>
      </c>
      <c r="F1176" s="1" t="s">
        <v>41</v>
      </c>
      <c r="G1176" s="1" t="s">
        <v>16</v>
      </c>
      <c r="I1176" s="3">
        <f>IF(ISBLANK(Nikes_Sales_Dataset___Working_file[[#This Row],[Units_Sold]]),IF(Nikes_Sales_Dataset___Working_file[[#This Row],[Profit]]&lt;0,0,1),Nikes_Sales_Dataset___Working_file[[#This Row],[Units_Sold]])</f>
        <v>1</v>
      </c>
      <c r="K1176" s="9">
        <f>IF(ISBLANK(Nikes_Sales_Dataset___Working_file[[#This Row],[MRP]]),MEDIAN(Nikes_Sales_Dataset___Working_file[[#All],[MRP]]),Nikes_Sales_Dataset___Working_file[[#This Row],[MRP]])</f>
        <v>6110.0300000000007</v>
      </c>
      <c r="L1176">
        <v>1.06</v>
      </c>
      <c r="M1176">
        <f>IF(ISBLANK(Nikes_Sales_Dataset___Working_file[[#This Row],[Discount_Applied]]),0,Nikes_Sales_Dataset___Working_file[[#This Row],[Discount_Applied]])</f>
        <v>1.06</v>
      </c>
      <c r="N1176" s="9">
        <f>Nikes_Sales_Dataset___Working_file[[#This Row],[MRP Final]]*(1-Nikes_Sales_Dataset___Working_file[[#This Row],[Cleaned Discount]])</f>
        <v>-366.60180000000037</v>
      </c>
      <c r="O1176">
        <v>0</v>
      </c>
      <c r="P1176" s="3">
        <f>Nikes_Sales_Dataset___Working_file[[#This Row],[Sales Price]]*Nikes_Sales_Dataset___Working_file[[#This Row],[Units Sold Filled]]</f>
        <v>-366.60180000000037</v>
      </c>
      <c r="Q1176" s="2"/>
      <c r="R1176" s="7" t="str">
        <f>IF(ISBLANK(Nikes_Sales_Dataset___Working_file[[#This Row],[Order_Date]]),"Unknown Date",Nikes_Sales_Dataset___Working_file[[#This Row],[Order_Date]])</f>
        <v>Unknown Date</v>
      </c>
      <c r="S1176" s="7" t="str">
        <f>IF(ISNUMBER(Nikes_Sales_Dataset___Working_file[[#This Row],[Cleaned Order Date]]),TEXT(Nikes_Sales_Dataset___Working_file[[#This Row],[Cleaned Order Date]],"mmm"),"Unknown")</f>
        <v>Unknown</v>
      </c>
      <c r="T1176" s="7" t="str">
        <f>IF(ISNUMBER(Nikes_Sales_Dataset___Working_file[[#This Row],[Cleaned Order Date]]),TEXT(Nikes_Sales_Dataset___Working_file[[#This Row],[Cleaned Order Date]],"yyyy"),"Unknown")</f>
        <v>Unknown</v>
      </c>
      <c r="U1176" s="1" t="s">
        <v>17</v>
      </c>
      <c r="V1176" s="1" t="s">
        <v>42</v>
      </c>
      <c r="W1176" s="1" t="s">
        <v>38</v>
      </c>
      <c r="X1176" s="9">
        <v>1570.71</v>
      </c>
    </row>
    <row r="1177" spans="1:24" x14ac:dyDescent="0.25">
      <c r="A1177" s="4">
        <v>3175</v>
      </c>
      <c r="B1177" s="4" t="str">
        <f>Nikes_Sales_Dataset___Working_file[[#This Row],[Order_ID]]&amp;"_"&amp;TEXT(Nikes_Sales_Dataset___Working_file[[#This Row],[Cleaned Order Date]],"yyyymmdd")</f>
        <v>3175_20241209</v>
      </c>
      <c r="C1177" s="1" t="s">
        <v>19</v>
      </c>
      <c r="D1177" s="1" t="s">
        <v>26</v>
      </c>
      <c r="E1177" s="1" t="s">
        <v>58</v>
      </c>
      <c r="F1177" s="1" t="s">
        <v>59</v>
      </c>
      <c r="G1177" s="1" t="s">
        <v>28</v>
      </c>
      <c r="H1177">
        <v>-1</v>
      </c>
      <c r="I1177" s="3">
        <f>IF(ISBLANK(Nikes_Sales_Dataset___Working_file[[#This Row],[Units_Sold]]),IF(Nikes_Sales_Dataset___Working_file[[#This Row],[Profit]]&lt;0,0,1),Nikes_Sales_Dataset___Working_file[[#This Row],[Units_Sold]])</f>
        <v>-1</v>
      </c>
      <c r="J1177">
        <v>6583.76</v>
      </c>
      <c r="K1177" s="9">
        <f>IF(ISBLANK(Nikes_Sales_Dataset___Working_file[[#This Row],[MRP]]),MEDIAN(Nikes_Sales_Dataset___Working_file[[#All],[MRP]]),Nikes_Sales_Dataset___Working_file[[#This Row],[MRP]])</f>
        <v>6583.76</v>
      </c>
      <c r="L1177">
        <v>0.71</v>
      </c>
      <c r="M1177">
        <f>IF(ISBLANK(Nikes_Sales_Dataset___Working_file[[#This Row],[Discount_Applied]]),0,Nikes_Sales_Dataset___Working_file[[#This Row],[Discount_Applied]])</f>
        <v>0.71</v>
      </c>
      <c r="N1177" s="9">
        <f>Nikes_Sales_Dataset___Working_file[[#This Row],[MRP Final]]*(1-Nikes_Sales_Dataset___Working_file[[#This Row],[Cleaned Discount]])</f>
        <v>1909.2904000000003</v>
      </c>
      <c r="O1177">
        <v>-1909.29</v>
      </c>
      <c r="P1177" s="3">
        <f>Nikes_Sales_Dataset___Working_file[[#This Row],[Sales Price]]*Nikes_Sales_Dataset___Working_file[[#This Row],[Units Sold Filled]]</f>
        <v>-1909.2904000000003</v>
      </c>
      <c r="Q1177" s="2">
        <v>45635</v>
      </c>
      <c r="R1177" s="7">
        <f>IF(ISBLANK(Nikes_Sales_Dataset___Working_file[[#This Row],[Order_Date]]),"Unknown Date",Nikes_Sales_Dataset___Working_file[[#This Row],[Order_Date]])</f>
        <v>45635</v>
      </c>
      <c r="S1177" s="7" t="str">
        <f>IF(ISNUMBER(Nikes_Sales_Dataset___Working_file[[#This Row],[Cleaned Order Date]]),TEXT(Nikes_Sales_Dataset___Working_file[[#This Row],[Cleaned Order Date]],"mmm"),"Unknown")</f>
        <v>Dec</v>
      </c>
      <c r="T1177" s="7" t="str">
        <f>IF(ISNUMBER(Nikes_Sales_Dataset___Working_file[[#This Row],[Cleaned Order Date]]),TEXT(Nikes_Sales_Dataset___Working_file[[#This Row],[Cleaned Order Date]],"yyyy"),"Unknown")</f>
        <v>2024</v>
      </c>
      <c r="U1177" s="1" t="s">
        <v>22</v>
      </c>
      <c r="V1177" s="1" t="s">
        <v>25</v>
      </c>
      <c r="W1177" s="1" t="s">
        <v>25</v>
      </c>
      <c r="X1177" s="9">
        <v>2194.69</v>
      </c>
    </row>
    <row r="1178" spans="1:24" x14ac:dyDescent="0.25">
      <c r="A1178" s="4">
        <v>3176</v>
      </c>
      <c r="B1178" s="4" t="str">
        <f>Nikes_Sales_Dataset___Working_file[[#This Row],[Order_ID]]&amp;"_"&amp;TEXT(Nikes_Sales_Dataset___Working_file[[#This Row],[Cleaned Order Date]],"yyyymmdd")</f>
        <v>3176_20250120</v>
      </c>
      <c r="C1178" s="1" t="s">
        <v>35</v>
      </c>
      <c r="D1178" s="1" t="s">
        <v>26</v>
      </c>
      <c r="E1178" s="1" t="s">
        <v>27</v>
      </c>
      <c r="F1178" s="1" t="s">
        <v>41</v>
      </c>
      <c r="G1178" s="1" t="s">
        <v>16</v>
      </c>
      <c r="I1178" s="3">
        <f>IF(ISBLANK(Nikes_Sales_Dataset___Working_file[[#This Row],[Units_Sold]]),IF(Nikes_Sales_Dataset___Working_file[[#This Row],[Profit]]&lt;0,0,1),Nikes_Sales_Dataset___Working_file[[#This Row],[Units_Sold]])</f>
        <v>1</v>
      </c>
      <c r="J1178">
        <v>9352.6200000000008</v>
      </c>
      <c r="K1178" s="9">
        <f>IF(ISBLANK(Nikes_Sales_Dataset___Working_file[[#This Row],[MRP]]),MEDIAN(Nikes_Sales_Dataset___Working_file[[#All],[MRP]]),Nikes_Sales_Dataset___Working_file[[#This Row],[MRP]])</f>
        <v>9352.6200000000008</v>
      </c>
      <c r="L1178">
        <v>0.97</v>
      </c>
      <c r="M1178">
        <f>IF(ISBLANK(Nikes_Sales_Dataset___Working_file[[#This Row],[Discount_Applied]]),0,Nikes_Sales_Dataset___Working_file[[#This Row],[Discount_Applied]])</f>
        <v>0.97</v>
      </c>
      <c r="N1178" s="9">
        <f>Nikes_Sales_Dataset___Working_file[[#This Row],[MRP Final]]*(1-Nikes_Sales_Dataset___Working_file[[#This Row],[Cleaned Discount]])</f>
        <v>280.57860000000028</v>
      </c>
      <c r="O1178">
        <v>0</v>
      </c>
      <c r="P1178" s="3">
        <f>Nikes_Sales_Dataset___Working_file[[#This Row],[Sales Price]]*Nikes_Sales_Dataset___Working_file[[#This Row],[Units Sold Filled]]</f>
        <v>280.57860000000028</v>
      </c>
      <c r="Q1178" s="2">
        <v>45677</v>
      </c>
      <c r="R1178" s="7">
        <f>IF(ISBLANK(Nikes_Sales_Dataset___Working_file[[#This Row],[Order_Date]]),"Unknown Date",Nikes_Sales_Dataset___Working_file[[#This Row],[Order_Date]])</f>
        <v>45677</v>
      </c>
      <c r="S1178" s="7" t="str">
        <f>IF(ISNUMBER(Nikes_Sales_Dataset___Working_file[[#This Row],[Cleaned Order Date]]),TEXT(Nikes_Sales_Dataset___Working_file[[#This Row],[Cleaned Order Date]],"mmm"),"Unknown")</f>
        <v>Jan</v>
      </c>
      <c r="T1178" s="7" t="str">
        <f>IF(ISNUMBER(Nikes_Sales_Dataset___Working_file[[#This Row],[Cleaned Order Date]]),TEXT(Nikes_Sales_Dataset___Working_file[[#This Row],[Cleaned Order Date]],"yyyy"),"Unknown")</f>
        <v>2025</v>
      </c>
      <c r="U1178" s="1" t="s">
        <v>22</v>
      </c>
      <c r="V1178" s="1" t="s">
        <v>18</v>
      </c>
      <c r="W1178" s="1" t="s">
        <v>36</v>
      </c>
      <c r="X1178" s="9">
        <v>903.31</v>
      </c>
    </row>
    <row r="1179" spans="1:24" x14ac:dyDescent="0.25">
      <c r="A1179" s="4">
        <v>3177</v>
      </c>
      <c r="B1179" s="4" t="str">
        <f>Nikes_Sales_Dataset___Working_file[[#This Row],[Order_ID]]&amp;"_"&amp;TEXT(Nikes_Sales_Dataset___Working_file[[#This Row],[Cleaned Order Date]],"yyyymmdd")</f>
        <v>3177_Unknown Date</v>
      </c>
      <c r="C1179" s="1" t="s">
        <v>13</v>
      </c>
      <c r="D1179" s="1" t="s">
        <v>26</v>
      </c>
      <c r="E1179" s="1" t="s">
        <v>60</v>
      </c>
      <c r="F1179" s="1" t="s">
        <v>28</v>
      </c>
      <c r="G1179" s="1" t="s">
        <v>28</v>
      </c>
      <c r="H1179">
        <v>3</v>
      </c>
      <c r="I1179" s="3">
        <f>IF(ISBLANK(Nikes_Sales_Dataset___Working_file[[#This Row],[Units_Sold]]),IF(Nikes_Sales_Dataset___Working_file[[#This Row],[Profit]]&lt;0,0,1),Nikes_Sales_Dataset___Working_file[[#This Row],[Units_Sold]])</f>
        <v>3</v>
      </c>
      <c r="J1179">
        <v>7042.12</v>
      </c>
      <c r="K1179" s="9">
        <f>IF(ISBLANK(Nikes_Sales_Dataset___Working_file[[#This Row],[MRP]]),MEDIAN(Nikes_Sales_Dataset___Working_file[[#All],[MRP]]),Nikes_Sales_Dataset___Working_file[[#This Row],[MRP]])</f>
        <v>7042.12</v>
      </c>
      <c r="L1179">
        <v>0.89</v>
      </c>
      <c r="M1179">
        <f>IF(ISBLANK(Nikes_Sales_Dataset___Working_file[[#This Row],[Discount_Applied]]),0,Nikes_Sales_Dataset___Working_file[[#This Row],[Discount_Applied]])</f>
        <v>0.89</v>
      </c>
      <c r="N1179" s="9">
        <f>Nikes_Sales_Dataset___Working_file[[#This Row],[MRP Final]]*(1-Nikes_Sales_Dataset___Working_file[[#This Row],[Cleaned Discount]])</f>
        <v>774.63319999999987</v>
      </c>
      <c r="O1179">
        <v>2323.9</v>
      </c>
      <c r="P1179" s="3">
        <f>Nikes_Sales_Dataset___Working_file[[#This Row],[Sales Price]]*Nikes_Sales_Dataset___Working_file[[#This Row],[Units Sold Filled]]</f>
        <v>2323.8995999999997</v>
      </c>
      <c r="Q1179" s="2"/>
      <c r="R1179" s="7" t="str">
        <f>IF(ISBLANK(Nikes_Sales_Dataset___Working_file[[#This Row],[Order_Date]]),"Unknown Date",Nikes_Sales_Dataset___Working_file[[#This Row],[Order_Date]])</f>
        <v>Unknown Date</v>
      </c>
      <c r="S1179" s="7" t="str">
        <f>IF(ISNUMBER(Nikes_Sales_Dataset___Working_file[[#This Row],[Cleaned Order Date]]),TEXT(Nikes_Sales_Dataset___Working_file[[#This Row],[Cleaned Order Date]],"mmm"),"Unknown")</f>
        <v>Unknown</v>
      </c>
      <c r="T1179" s="7" t="str">
        <f>IF(ISNUMBER(Nikes_Sales_Dataset___Working_file[[#This Row],[Cleaned Order Date]]),TEXT(Nikes_Sales_Dataset___Working_file[[#This Row],[Cleaned Order Date]],"yyyy"),"Unknown")</f>
        <v>Unknown</v>
      </c>
      <c r="U1179" s="1" t="s">
        <v>17</v>
      </c>
      <c r="V1179" s="1" t="s">
        <v>25</v>
      </c>
      <c r="W1179" s="1" t="s">
        <v>25</v>
      </c>
      <c r="X1179" s="9">
        <v>-411.55</v>
      </c>
    </row>
    <row r="1180" spans="1:24" x14ac:dyDescent="0.25">
      <c r="A1180" s="4">
        <v>3178</v>
      </c>
      <c r="B1180" s="4" t="str">
        <f>Nikes_Sales_Dataset___Working_file[[#This Row],[Order_ID]]&amp;"_"&amp;TEXT(Nikes_Sales_Dataset___Working_file[[#This Row],[Cleaned Order Date]],"yyyymmdd")</f>
        <v>3178_20240919</v>
      </c>
      <c r="C1180" s="1" t="s">
        <v>19</v>
      </c>
      <c r="D1180" s="1" t="s">
        <v>14</v>
      </c>
      <c r="E1180" s="1" t="s">
        <v>15</v>
      </c>
      <c r="F1180" s="1" t="s">
        <v>37</v>
      </c>
      <c r="G1180" s="1" t="s">
        <v>28</v>
      </c>
      <c r="I1180" s="3">
        <f>IF(ISBLANK(Nikes_Sales_Dataset___Working_file[[#This Row],[Units_Sold]]),IF(Nikes_Sales_Dataset___Working_file[[#This Row],[Profit]]&lt;0,0,1),Nikes_Sales_Dataset___Working_file[[#This Row],[Units_Sold]])</f>
        <v>0</v>
      </c>
      <c r="K1180" s="9">
        <f>IF(ISBLANK(Nikes_Sales_Dataset___Working_file[[#This Row],[MRP]]),MEDIAN(Nikes_Sales_Dataset___Working_file[[#All],[MRP]]),Nikes_Sales_Dataset___Working_file[[#This Row],[MRP]])</f>
        <v>6110.0300000000007</v>
      </c>
      <c r="M1180">
        <f>IF(ISBLANK(Nikes_Sales_Dataset___Working_file[[#This Row],[Discount_Applied]]),0,Nikes_Sales_Dataset___Working_file[[#This Row],[Discount_Applied]])</f>
        <v>0</v>
      </c>
      <c r="N1180" s="9">
        <f>Nikes_Sales_Dataset___Working_file[[#This Row],[MRP Final]]*(1-Nikes_Sales_Dataset___Working_file[[#This Row],[Cleaned Discount]])</f>
        <v>6110.0300000000007</v>
      </c>
      <c r="O1180">
        <v>0</v>
      </c>
      <c r="P1180" s="3">
        <f>Nikes_Sales_Dataset___Working_file[[#This Row],[Sales Price]]*Nikes_Sales_Dataset___Working_file[[#This Row],[Units Sold Filled]]</f>
        <v>0</v>
      </c>
      <c r="Q1180" s="2">
        <v>45554</v>
      </c>
      <c r="R1180" s="7">
        <f>IF(ISBLANK(Nikes_Sales_Dataset___Working_file[[#This Row],[Order_Date]]),"Unknown Date",Nikes_Sales_Dataset___Working_file[[#This Row],[Order_Date]])</f>
        <v>45554</v>
      </c>
      <c r="S1180" s="7" t="str">
        <f>IF(ISNUMBER(Nikes_Sales_Dataset___Working_file[[#This Row],[Cleaned Order Date]]),TEXT(Nikes_Sales_Dataset___Working_file[[#This Row],[Cleaned Order Date]],"mmm"),"Unknown")</f>
        <v>Sep</v>
      </c>
      <c r="T1180" s="7" t="str">
        <f>IF(ISNUMBER(Nikes_Sales_Dataset___Working_file[[#This Row],[Cleaned Order Date]]),TEXT(Nikes_Sales_Dataset___Working_file[[#This Row],[Cleaned Order Date]],"yyyy"),"Unknown")</f>
        <v>2024</v>
      </c>
      <c r="U1180" s="1" t="s">
        <v>22</v>
      </c>
      <c r="V1180" s="1" t="s">
        <v>33</v>
      </c>
      <c r="W1180" s="1" t="s">
        <v>33</v>
      </c>
      <c r="X1180" s="9">
        <v>-271.02999999999997</v>
      </c>
    </row>
    <row r="1181" spans="1:24" x14ac:dyDescent="0.25">
      <c r="A1181" s="4">
        <v>3179</v>
      </c>
      <c r="B1181" s="4" t="str">
        <f>Nikes_Sales_Dataset___Working_file[[#This Row],[Order_ID]]&amp;"_"&amp;TEXT(Nikes_Sales_Dataset___Working_file[[#This Row],[Cleaned Order Date]],"yyyymmdd")</f>
        <v>3179_20250424</v>
      </c>
      <c r="C1181" s="1" t="s">
        <v>19</v>
      </c>
      <c r="D1181" s="1" t="s">
        <v>14</v>
      </c>
      <c r="E1181" s="1" t="s">
        <v>15</v>
      </c>
      <c r="F1181" s="1" t="s">
        <v>41</v>
      </c>
      <c r="G1181" s="1" t="s">
        <v>16</v>
      </c>
      <c r="H1181">
        <v>3</v>
      </c>
      <c r="I1181" s="3">
        <f>IF(ISBLANK(Nikes_Sales_Dataset___Working_file[[#This Row],[Units_Sold]]),IF(Nikes_Sales_Dataset___Working_file[[#This Row],[Profit]]&lt;0,0,1),Nikes_Sales_Dataset___Working_file[[#This Row],[Units_Sold]])</f>
        <v>3</v>
      </c>
      <c r="K1181" s="9">
        <f>IF(ISBLANK(Nikes_Sales_Dataset___Working_file[[#This Row],[MRP]]),MEDIAN(Nikes_Sales_Dataset___Working_file[[#All],[MRP]]),Nikes_Sales_Dataset___Working_file[[#This Row],[MRP]])</f>
        <v>6110.0300000000007</v>
      </c>
      <c r="L1181">
        <v>0.36</v>
      </c>
      <c r="M1181">
        <f>IF(ISBLANK(Nikes_Sales_Dataset___Working_file[[#This Row],[Discount_Applied]]),0,Nikes_Sales_Dataset___Working_file[[#This Row],[Discount_Applied]])</f>
        <v>0.36</v>
      </c>
      <c r="N1181" s="9">
        <f>Nikes_Sales_Dataset___Working_file[[#This Row],[MRP Final]]*(1-Nikes_Sales_Dataset___Working_file[[#This Row],[Cleaned Discount]])</f>
        <v>3910.4192000000003</v>
      </c>
      <c r="O1181">
        <v>0</v>
      </c>
      <c r="P1181" s="3">
        <f>Nikes_Sales_Dataset___Working_file[[#This Row],[Sales Price]]*Nikes_Sales_Dataset___Working_file[[#This Row],[Units Sold Filled]]</f>
        <v>11731.257600000001</v>
      </c>
      <c r="Q1181" s="2">
        <v>45771</v>
      </c>
      <c r="R1181" s="7">
        <f>IF(ISBLANK(Nikes_Sales_Dataset___Working_file[[#This Row],[Order_Date]]),"Unknown Date",Nikes_Sales_Dataset___Working_file[[#This Row],[Order_Date]])</f>
        <v>45771</v>
      </c>
      <c r="S1181" s="7" t="str">
        <f>IF(ISNUMBER(Nikes_Sales_Dataset___Working_file[[#This Row],[Cleaned Order Date]]),TEXT(Nikes_Sales_Dataset___Working_file[[#This Row],[Cleaned Order Date]],"mmm"),"Unknown")</f>
        <v>Apr</v>
      </c>
      <c r="T1181" s="7" t="str">
        <f>IF(ISNUMBER(Nikes_Sales_Dataset___Working_file[[#This Row],[Cleaned Order Date]]),TEXT(Nikes_Sales_Dataset___Working_file[[#This Row],[Cleaned Order Date]],"yyyy"),"Unknown")</f>
        <v>2025</v>
      </c>
      <c r="U1181" s="1" t="s">
        <v>17</v>
      </c>
      <c r="V1181" s="1" t="s">
        <v>25</v>
      </c>
      <c r="W1181" s="1" t="s">
        <v>25</v>
      </c>
      <c r="X1181" s="9">
        <v>517.77</v>
      </c>
    </row>
    <row r="1182" spans="1:24" x14ac:dyDescent="0.25">
      <c r="A1182" s="4">
        <v>3180</v>
      </c>
      <c r="B1182" s="4" t="str">
        <f>Nikes_Sales_Dataset___Working_file[[#This Row],[Order_ID]]&amp;"_"&amp;TEXT(Nikes_Sales_Dataset___Working_file[[#This Row],[Cleaned Order Date]],"yyyymmdd")</f>
        <v>3180_20250305</v>
      </c>
      <c r="C1182" s="1" t="s">
        <v>35</v>
      </c>
      <c r="D1182" s="1" t="s">
        <v>43</v>
      </c>
      <c r="E1182" s="1" t="s">
        <v>52</v>
      </c>
      <c r="F1182" s="1" t="s">
        <v>32</v>
      </c>
      <c r="G1182" s="1" t="s">
        <v>32</v>
      </c>
      <c r="I1182" s="3">
        <f>IF(ISBLANK(Nikes_Sales_Dataset___Working_file[[#This Row],[Units_Sold]]),IF(Nikes_Sales_Dataset___Working_file[[#This Row],[Profit]]&lt;0,0,1),Nikes_Sales_Dataset___Working_file[[#This Row],[Units_Sold]])</f>
        <v>1</v>
      </c>
      <c r="K1182" s="9">
        <f>IF(ISBLANK(Nikes_Sales_Dataset___Working_file[[#This Row],[MRP]]),MEDIAN(Nikes_Sales_Dataset___Working_file[[#All],[MRP]]),Nikes_Sales_Dataset___Working_file[[#This Row],[MRP]])</f>
        <v>6110.0300000000007</v>
      </c>
      <c r="L1182">
        <v>0.65</v>
      </c>
      <c r="M1182">
        <f>IF(ISBLANK(Nikes_Sales_Dataset___Working_file[[#This Row],[Discount_Applied]]),0,Nikes_Sales_Dataset___Working_file[[#This Row],[Discount_Applied]])</f>
        <v>0.65</v>
      </c>
      <c r="N1182" s="9">
        <f>Nikes_Sales_Dataset___Working_file[[#This Row],[MRP Final]]*(1-Nikes_Sales_Dataset___Working_file[[#This Row],[Cleaned Discount]])</f>
        <v>2138.5105000000003</v>
      </c>
      <c r="O1182">
        <v>0</v>
      </c>
      <c r="P1182" s="3">
        <f>Nikes_Sales_Dataset___Working_file[[#This Row],[Sales Price]]*Nikes_Sales_Dataset___Working_file[[#This Row],[Units Sold Filled]]</f>
        <v>2138.5105000000003</v>
      </c>
      <c r="Q1182" s="2">
        <v>45721</v>
      </c>
      <c r="R1182" s="7">
        <f>IF(ISBLANK(Nikes_Sales_Dataset___Working_file[[#This Row],[Order_Date]]),"Unknown Date",Nikes_Sales_Dataset___Working_file[[#This Row],[Order_Date]])</f>
        <v>45721</v>
      </c>
      <c r="S1182" s="7" t="str">
        <f>IF(ISNUMBER(Nikes_Sales_Dataset___Working_file[[#This Row],[Cleaned Order Date]]),TEXT(Nikes_Sales_Dataset___Working_file[[#This Row],[Cleaned Order Date]],"mmm"),"Unknown")</f>
        <v>Mar</v>
      </c>
      <c r="T1182" s="7" t="str">
        <f>IF(ISNUMBER(Nikes_Sales_Dataset___Working_file[[#This Row],[Cleaned Order Date]]),TEXT(Nikes_Sales_Dataset___Working_file[[#This Row],[Cleaned Order Date]],"yyyy"),"Unknown")</f>
        <v>2025</v>
      </c>
      <c r="U1182" s="1" t="s">
        <v>17</v>
      </c>
      <c r="V1182" s="1" t="s">
        <v>29</v>
      </c>
      <c r="W1182" s="1" t="s">
        <v>29</v>
      </c>
      <c r="X1182" s="9">
        <v>1603.13</v>
      </c>
    </row>
    <row r="1183" spans="1:24" x14ac:dyDescent="0.25">
      <c r="A1183" s="4">
        <v>3181</v>
      </c>
      <c r="B1183" s="4" t="str">
        <f>Nikes_Sales_Dataset___Working_file[[#This Row],[Order_ID]]&amp;"_"&amp;TEXT(Nikes_Sales_Dataset___Working_file[[#This Row],[Cleaned Order Date]],"yyyymmdd")</f>
        <v>3181_Unknown Date</v>
      </c>
      <c r="C1183" s="1" t="s">
        <v>19</v>
      </c>
      <c r="D1183" s="1" t="s">
        <v>30</v>
      </c>
      <c r="E1183" s="1" t="s">
        <v>48</v>
      </c>
      <c r="F1183" s="1" t="s">
        <v>32</v>
      </c>
      <c r="G1183" s="1" t="s">
        <v>32</v>
      </c>
      <c r="H1183">
        <v>1</v>
      </c>
      <c r="I1183" s="3">
        <f>IF(ISBLANK(Nikes_Sales_Dataset___Working_file[[#This Row],[Units_Sold]]),IF(Nikes_Sales_Dataset___Working_file[[#This Row],[Profit]]&lt;0,0,1),Nikes_Sales_Dataset___Working_file[[#This Row],[Units_Sold]])</f>
        <v>1</v>
      </c>
      <c r="K1183" s="9">
        <f>IF(ISBLANK(Nikes_Sales_Dataset___Working_file[[#This Row],[MRP]]),MEDIAN(Nikes_Sales_Dataset___Working_file[[#All],[MRP]]),Nikes_Sales_Dataset___Working_file[[#This Row],[MRP]])</f>
        <v>6110.0300000000007</v>
      </c>
      <c r="M1183">
        <f>IF(ISBLANK(Nikes_Sales_Dataset___Working_file[[#This Row],[Discount_Applied]]),0,Nikes_Sales_Dataset___Working_file[[#This Row],[Discount_Applied]])</f>
        <v>0</v>
      </c>
      <c r="N1183" s="9">
        <f>Nikes_Sales_Dataset___Working_file[[#This Row],[MRP Final]]*(1-Nikes_Sales_Dataset___Working_file[[#This Row],[Cleaned Discount]])</f>
        <v>6110.0300000000007</v>
      </c>
      <c r="O1183">
        <v>0</v>
      </c>
      <c r="P1183" s="3">
        <f>Nikes_Sales_Dataset___Working_file[[#This Row],[Sales Price]]*Nikes_Sales_Dataset___Working_file[[#This Row],[Units Sold Filled]]</f>
        <v>6110.0300000000007</v>
      </c>
      <c r="Q1183" s="2"/>
      <c r="R1183" s="7" t="str">
        <f>IF(ISBLANK(Nikes_Sales_Dataset___Working_file[[#This Row],[Order_Date]]),"Unknown Date",Nikes_Sales_Dataset___Working_file[[#This Row],[Order_Date]])</f>
        <v>Unknown Date</v>
      </c>
      <c r="S1183" s="7" t="str">
        <f>IF(ISNUMBER(Nikes_Sales_Dataset___Working_file[[#This Row],[Cleaned Order Date]]),TEXT(Nikes_Sales_Dataset___Working_file[[#This Row],[Cleaned Order Date]],"mmm"),"Unknown")</f>
        <v>Unknown</v>
      </c>
      <c r="T1183" s="7" t="str">
        <f>IF(ISNUMBER(Nikes_Sales_Dataset___Working_file[[#This Row],[Cleaned Order Date]]),TEXT(Nikes_Sales_Dataset___Working_file[[#This Row],[Cleaned Order Date]],"yyyy"),"Unknown")</f>
        <v>Unknown</v>
      </c>
      <c r="U1183" s="1" t="s">
        <v>22</v>
      </c>
      <c r="V1183" s="1" t="s">
        <v>33</v>
      </c>
      <c r="W1183" s="1" t="s">
        <v>33</v>
      </c>
      <c r="X1183" s="9">
        <v>2808</v>
      </c>
    </row>
    <row r="1184" spans="1:24" x14ac:dyDescent="0.25">
      <c r="A1184" s="4">
        <v>3182</v>
      </c>
      <c r="B1184" s="4" t="str">
        <f>Nikes_Sales_Dataset___Working_file[[#This Row],[Order_ID]]&amp;"_"&amp;TEXT(Nikes_Sales_Dataset___Working_file[[#This Row],[Cleaned Order Date]],"yyyymmdd")</f>
        <v>3182_Unknown Date</v>
      </c>
      <c r="C1184" s="1" t="s">
        <v>35</v>
      </c>
      <c r="D1184" s="1" t="s">
        <v>20</v>
      </c>
      <c r="E1184" s="1" t="s">
        <v>24</v>
      </c>
      <c r="F1184" s="1" t="s">
        <v>28</v>
      </c>
      <c r="G1184" s="1" t="s">
        <v>28</v>
      </c>
      <c r="I1184" s="3">
        <f>IF(ISBLANK(Nikes_Sales_Dataset___Working_file[[#This Row],[Units_Sold]]),IF(Nikes_Sales_Dataset___Working_file[[#This Row],[Profit]]&lt;0,0,1),Nikes_Sales_Dataset___Working_file[[#This Row],[Units_Sold]])</f>
        <v>1</v>
      </c>
      <c r="K1184" s="9">
        <f>IF(ISBLANK(Nikes_Sales_Dataset___Working_file[[#This Row],[MRP]]),MEDIAN(Nikes_Sales_Dataset___Working_file[[#All],[MRP]]),Nikes_Sales_Dataset___Working_file[[#This Row],[MRP]])</f>
        <v>6110.0300000000007</v>
      </c>
      <c r="M1184">
        <f>IF(ISBLANK(Nikes_Sales_Dataset___Working_file[[#This Row],[Discount_Applied]]),0,Nikes_Sales_Dataset___Working_file[[#This Row],[Discount_Applied]])</f>
        <v>0</v>
      </c>
      <c r="N1184" s="9">
        <f>Nikes_Sales_Dataset___Working_file[[#This Row],[MRP Final]]*(1-Nikes_Sales_Dataset___Working_file[[#This Row],[Cleaned Discount]])</f>
        <v>6110.0300000000007</v>
      </c>
      <c r="O1184">
        <v>0</v>
      </c>
      <c r="P1184" s="3">
        <f>Nikes_Sales_Dataset___Working_file[[#This Row],[Sales Price]]*Nikes_Sales_Dataset___Working_file[[#This Row],[Units Sold Filled]]</f>
        <v>6110.0300000000007</v>
      </c>
      <c r="Q1184" s="2"/>
      <c r="R1184" s="7" t="str">
        <f>IF(ISBLANK(Nikes_Sales_Dataset___Working_file[[#This Row],[Order_Date]]),"Unknown Date",Nikes_Sales_Dataset___Working_file[[#This Row],[Order_Date]])</f>
        <v>Unknown Date</v>
      </c>
      <c r="S1184" s="7" t="str">
        <f>IF(ISNUMBER(Nikes_Sales_Dataset___Working_file[[#This Row],[Cleaned Order Date]]),TEXT(Nikes_Sales_Dataset___Working_file[[#This Row],[Cleaned Order Date]],"mmm"),"Unknown")</f>
        <v>Unknown</v>
      </c>
      <c r="T1184" s="7" t="str">
        <f>IF(ISNUMBER(Nikes_Sales_Dataset___Working_file[[#This Row],[Cleaned Order Date]]),TEXT(Nikes_Sales_Dataset___Working_file[[#This Row],[Cleaned Order Date]],"yyyy"),"Unknown")</f>
        <v>Unknown</v>
      </c>
      <c r="U1184" s="1" t="s">
        <v>22</v>
      </c>
      <c r="V1184" s="1" t="s">
        <v>25</v>
      </c>
      <c r="W1184" s="1" t="s">
        <v>25</v>
      </c>
      <c r="X1184" s="9">
        <v>42.14</v>
      </c>
    </row>
    <row r="1185" spans="1:24" x14ac:dyDescent="0.25">
      <c r="A1185" s="4">
        <v>3183</v>
      </c>
      <c r="B1185" s="4" t="str">
        <f>Nikes_Sales_Dataset___Working_file[[#This Row],[Order_ID]]&amp;"_"&amp;TEXT(Nikes_Sales_Dataset___Working_file[[#This Row],[Cleaned Order Date]],"yyyymmdd")</f>
        <v>3183_Unknown Date</v>
      </c>
      <c r="C1185" s="1" t="s">
        <v>13</v>
      </c>
      <c r="D1185" s="1" t="s">
        <v>20</v>
      </c>
      <c r="E1185" s="1" t="s">
        <v>55</v>
      </c>
      <c r="F1185" s="1" t="s">
        <v>32</v>
      </c>
      <c r="G1185" s="1" t="s">
        <v>32</v>
      </c>
      <c r="H1185">
        <v>2</v>
      </c>
      <c r="I1185" s="3">
        <f>IF(ISBLANK(Nikes_Sales_Dataset___Working_file[[#This Row],[Units_Sold]]),IF(Nikes_Sales_Dataset___Working_file[[#This Row],[Profit]]&lt;0,0,1),Nikes_Sales_Dataset___Working_file[[#This Row],[Units_Sold]])</f>
        <v>2</v>
      </c>
      <c r="J1185">
        <v>8074.82</v>
      </c>
      <c r="K1185" s="9">
        <f>IF(ISBLANK(Nikes_Sales_Dataset___Working_file[[#This Row],[MRP]]),MEDIAN(Nikes_Sales_Dataset___Working_file[[#All],[MRP]]),Nikes_Sales_Dataset___Working_file[[#This Row],[MRP]])</f>
        <v>8074.82</v>
      </c>
      <c r="M1185">
        <f>IF(ISBLANK(Nikes_Sales_Dataset___Working_file[[#This Row],[Discount_Applied]]),0,Nikes_Sales_Dataset___Working_file[[#This Row],[Discount_Applied]])</f>
        <v>0</v>
      </c>
      <c r="N1185" s="9">
        <f>Nikes_Sales_Dataset___Working_file[[#This Row],[MRP Final]]*(1-Nikes_Sales_Dataset___Working_file[[#This Row],[Cleaned Discount]])</f>
        <v>8074.82</v>
      </c>
      <c r="O1185">
        <v>0</v>
      </c>
      <c r="P1185" s="3">
        <f>Nikes_Sales_Dataset___Working_file[[#This Row],[Sales Price]]*Nikes_Sales_Dataset___Working_file[[#This Row],[Units Sold Filled]]</f>
        <v>16149.64</v>
      </c>
      <c r="Q1185" s="2"/>
      <c r="R1185" s="7" t="str">
        <f>IF(ISBLANK(Nikes_Sales_Dataset___Working_file[[#This Row],[Order_Date]]),"Unknown Date",Nikes_Sales_Dataset___Working_file[[#This Row],[Order_Date]])</f>
        <v>Unknown Date</v>
      </c>
      <c r="S1185" s="7" t="str">
        <f>IF(ISNUMBER(Nikes_Sales_Dataset___Working_file[[#This Row],[Cleaned Order Date]]),TEXT(Nikes_Sales_Dataset___Working_file[[#This Row],[Cleaned Order Date]],"mmm"),"Unknown")</f>
        <v>Unknown</v>
      </c>
      <c r="T1185" s="7" t="str">
        <f>IF(ISNUMBER(Nikes_Sales_Dataset___Working_file[[#This Row],[Cleaned Order Date]]),TEXT(Nikes_Sales_Dataset___Working_file[[#This Row],[Cleaned Order Date]],"yyyy"),"Unknown")</f>
        <v>Unknown</v>
      </c>
      <c r="U1185" s="1" t="s">
        <v>22</v>
      </c>
      <c r="V1185" s="1" t="s">
        <v>25</v>
      </c>
      <c r="W1185" s="1" t="s">
        <v>25</v>
      </c>
      <c r="X1185" s="9">
        <v>2968.78</v>
      </c>
    </row>
    <row r="1186" spans="1:24" x14ac:dyDescent="0.25">
      <c r="A1186" s="4">
        <v>3184</v>
      </c>
      <c r="B1186" s="4" t="str">
        <f>Nikes_Sales_Dataset___Working_file[[#This Row],[Order_ID]]&amp;"_"&amp;TEXT(Nikes_Sales_Dataset___Working_file[[#This Row],[Cleaned Order Date]],"yyyymmdd")</f>
        <v>3184_20241015</v>
      </c>
      <c r="C1186" s="1" t="s">
        <v>35</v>
      </c>
      <c r="D1186" s="1" t="s">
        <v>14</v>
      </c>
      <c r="E1186" s="1" t="s">
        <v>54</v>
      </c>
      <c r="F1186" s="1" t="s">
        <v>16</v>
      </c>
      <c r="G1186" s="1" t="s">
        <v>16</v>
      </c>
      <c r="I1186" s="3">
        <f>IF(ISBLANK(Nikes_Sales_Dataset___Working_file[[#This Row],[Units_Sold]]),IF(Nikes_Sales_Dataset___Working_file[[#This Row],[Profit]]&lt;0,0,1),Nikes_Sales_Dataset___Working_file[[#This Row],[Units_Sold]])</f>
        <v>0</v>
      </c>
      <c r="K1186" s="9">
        <f>IF(ISBLANK(Nikes_Sales_Dataset___Working_file[[#This Row],[MRP]]),MEDIAN(Nikes_Sales_Dataset___Working_file[[#All],[MRP]]),Nikes_Sales_Dataset___Working_file[[#This Row],[MRP]])</f>
        <v>6110.0300000000007</v>
      </c>
      <c r="L1186">
        <v>0.42</v>
      </c>
      <c r="M1186">
        <f>IF(ISBLANK(Nikes_Sales_Dataset___Working_file[[#This Row],[Discount_Applied]]),0,Nikes_Sales_Dataset___Working_file[[#This Row],[Discount_Applied]])</f>
        <v>0.42</v>
      </c>
      <c r="N1186" s="9">
        <f>Nikes_Sales_Dataset___Working_file[[#This Row],[MRP Final]]*(1-Nikes_Sales_Dataset___Working_file[[#This Row],[Cleaned Discount]])</f>
        <v>3543.8174000000008</v>
      </c>
      <c r="O1186">
        <v>0</v>
      </c>
      <c r="P1186" s="3">
        <f>Nikes_Sales_Dataset___Working_file[[#This Row],[Sales Price]]*Nikes_Sales_Dataset___Working_file[[#This Row],[Units Sold Filled]]</f>
        <v>0</v>
      </c>
      <c r="Q1186" s="2">
        <v>45580</v>
      </c>
      <c r="R1186" s="7">
        <f>IF(ISBLANK(Nikes_Sales_Dataset___Working_file[[#This Row],[Order_Date]]),"Unknown Date",Nikes_Sales_Dataset___Working_file[[#This Row],[Order_Date]])</f>
        <v>45580</v>
      </c>
      <c r="S1186" s="7" t="str">
        <f>IF(ISNUMBER(Nikes_Sales_Dataset___Working_file[[#This Row],[Cleaned Order Date]]),TEXT(Nikes_Sales_Dataset___Working_file[[#This Row],[Cleaned Order Date]],"mmm"),"Unknown")</f>
        <v>Oct</v>
      </c>
      <c r="T1186" s="7" t="str">
        <f>IF(ISNUMBER(Nikes_Sales_Dataset___Working_file[[#This Row],[Cleaned Order Date]]),TEXT(Nikes_Sales_Dataset___Working_file[[#This Row],[Cleaned Order Date]],"yyyy"),"Unknown")</f>
        <v>2024</v>
      </c>
      <c r="U1186" s="1" t="s">
        <v>17</v>
      </c>
      <c r="V1186" s="1" t="s">
        <v>25</v>
      </c>
      <c r="W1186" s="1" t="s">
        <v>25</v>
      </c>
      <c r="X1186" s="9">
        <v>-760.63</v>
      </c>
    </row>
    <row r="1187" spans="1:24" x14ac:dyDescent="0.25">
      <c r="A1187" s="4">
        <v>3185</v>
      </c>
      <c r="B1187" s="4" t="str">
        <f>Nikes_Sales_Dataset___Working_file[[#This Row],[Order_ID]]&amp;"_"&amp;TEXT(Nikes_Sales_Dataset___Working_file[[#This Row],[Cleaned Order Date]],"yyyymmdd")</f>
        <v>3185_20250312</v>
      </c>
      <c r="C1187" s="1" t="s">
        <v>13</v>
      </c>
      <c r="D1187" s="1" t="s">
        <v>14</v>
      </c>
      <c r="E1187" s="1" t="s">
        <v>15</v>
      </c>
      <c r="F1187" s="1" t="s">
        <v>41</v>
      </c>
      <c r="G1187" s="1" t="s">
        <v>16</v>
      </c>
      <c r="I1187" s="3">
        <f>IF(ISBLANK(Nikes_Sales_Dataset___Working_file[[#This Row],[Units_Sold]]),IF(Nikes_Sales_Dataset___Working_file[[#This Row],[Profit]]&lt;0,0,1),Nikes_Sales_Dataset___Working_file[[#This Row],[Units_Sold]])</f>
        <v>0</v>
      </c>
      <c r="J1187">
        <v>9715.85</v>
      </c>
      <c r="K1187" s="9">
        <f>IF(ISBLANK(Nikes_Sales_Dataset___Working_file[[#This Row],[MRP]]),MEDIAN(Nikes_Sales_Dataset___Working_file[[#All],[MRP]]),Nikes_Sales_Dataset___Working_file[[#This Row],[MRP]])</f>
        <v>9715.85</v>
      </c>
      <c r="M1187">
        <f>IF(ISBLANK(Nikes_Sales_Dataset___Working_file[[#This Row],[Discount_Applied]]),0,Nikes_Sales_Dataset___Working_file[[#This Row],[Discount_Applied]])</f>
        <v>0</v>
      </c>
      <c r="N1187" s="9">
        <f>Nikes_Sales_Dataset___Working_file[[#This Row],[MRP Final]]*(1-Nikes_Sales_Dataset___Working_file[[#This Row],[Cleaned Discount]])</f>
        <v>9715.85</v>
      </c>
      <c r="O1187">
        <v>0</v>
      </c>
      <c r="P1187" s="3">
        <f>Nikes_Sales_Dataset___Working_file[[#This Row],[Sales Price]]*Nikes_Sales_Dataset___Working_file[[#This Row],[Units Sold Filled]]</f>
        <v>0</v>
      </c>
      <c r="Q1187" s="2">
        <v>45728</v>
      </c>
      <c r="R1187" s="7">
        <f>IF(ISBLANK(Nikes_Sales_Dataset___Working_file[[#This Row],[Order_Date]]),"Unknown Date",Nikes_Sales_Dataset___Working_file[[#This Row],[Order_Date]])</f>
        <v>45728</v>
      </c>
      <c r="S1187" s="7" t="str">
        <f>IF(ISNUMBER(Nikes_Sales_Dataset___Working_file[[#This Row],[Cleaned Order Date]]),TEXT(Nikes_Sales_Dataset___Working_file[[#This Row],[Cleaned Order Date]],"mmm"),"Unknown")</f>
        <v>Mar</v>
      </c>
      <c r="T1187" s="7" t="str">
        <f>IF(ISNUMBER(Nikes_Sales_Dataset___Working_file[[#This Row],[Cleaned Order Date]]),TEXT(Nikes_Sales_Dataset___Working_file[[#This Row],[Cleaned Order Date]],"yyyy"),"Unknown")</f>
        <v>2025</v>
      </c>
      <c r="U1187" s="1" t="s">
        <v>17</v>
      </c>
      <c r="V1187" s="1" t="s">
        <v>29</v>
      </c>
      <c r="W1187" s="1" t="s">
        <v>29</v>
      </c>
      <c r="X1187" s="9">
        <v>-542.20000000000005</v>
      </c>
    </row>
    <row r="1188" spans="1:24" x14ac:dyDescent="0.25">
      <c r="A1188" s="4">
        <v>3186</v>
      </c>
      <c r="B1188" s="4" t="str">
        <f>Nikes_Sales_Dataset___Working_file[[#This Row],[Order_ID]]&amp;"_"&amp;TEXT(Nikes_Sales_Dataset___Working_file[[#This Row],[Cleaned Order Date]],"yyyymmdd")</f>
        <v>3186_20241016</v>
      </c>
      <c r="C1188" s="1" t="s">
        <v>35</v>
      </c>
      <c r="D1188" s="1" t="s">
        <v>43</v>
      </c>
      <c r="E1188" s="1" t="s">
        <v>52</v>
      </c>
      <c r="F1188" s="1" t="s">
        <v>41</v>
      </c>
      <c r="G1188" s="1" t="s">
        <v>16</v>
      </c>
      <c r="I1188" s="3">
        <f>IF(ISBLANK(Nikes_Sales_Dataset___Working_file[[#This Row],[Units_Sold]]),IF(Nikes_Sales_Dataset___Working_file[[#This Row],[Profit]]&lt;0,0,1),Nikes_Sales_Dataset___Working_file[[#This Row],[Units_Sold]])</f>
        <v>1</v>
      </c>
      <c r="J1188">
        <v>3156.31</v>
      </c>
      <c r="K1188" s="9">
        <f>IF(ISBLANK(Nikes_Sales_Dataset___Working_file[[#This Row],[MRP]]),MEDIAN(Nikes_Sales_Dataset___Working_file[[#All],[MRP]]),Nikes_Sales_Dataset___Working_file[[#This Row],[MRP]])</f>
        <v>3156.31</v>
      </c>
      <c r="M1188">
        <f>IF(ISBLANK(Nikes_Sales_Dataset___Working_file[[#This Row],[Discount_Applied]]),0,Nikes_Sales_Dataset___Working_file[[#This Row],[Discount_Applied]])</f>
        <v>0</v>
      </c>
      <c r="N1188" s="9">
        <f>Nikes_Sales_Dataset___Working_file[[#This Row],[MRP Final]]*(1-Nikes_Sales_Dataset___Working_file[[#This Row],[Cleaned Discount]])</f>
        <v>3156.31</v>
      </c>
      <c r="O1188">
        <v>0</v>
      </c>
      <c r="P1188" s="3">
        <f>Nikes_Sales_Dataset___Working_file[[#This Row],[Sales Price]]*Nikes_Sales_Dataset___Working_file[[#This Row],[Units Sold Filled]]</f>
        <v>3156.31</v>
      </c>
      <c r="Q1188" s="2">
        <v>45581</v>
      </c>
      <c r="R1188" s="7">
        <f>IF(ISBLANK(Nikes_Sales_Dataset___Working_file[[#This Row],[Order_Date]]),"Unknown Date",Nikes_Sales_Dataset___Working_file[[#This Row],[Order_Date]])</f>
        <v>45581</v>
      </c>
      <c r="S1188" s="7" t="str">
        <f>IF(ISNUMBER(Nikes_Sales_Dataset___Working_file[[#This Row],[Cleaned Order Date]]),TEXT(Nikes_Sales_Dataset___Working_file[[#This Row],[Cleaned Order Date]],"mmm"),"Unknown")</f>
        <v>Oct</v>
      </c>
      <c r="T1188" s="7" t="str">
        <f>IF(ISNUMBER(Nikes_Sales_Dataset___Working_file[[#This Row],[Cleaned Order Date]]),TEXT(Nikes_Sales_Dataset___Working_file[[#This Row],[Cleaned Order Date]],"yyyy"),"Unknown")</f>
        <v>2024</v>
      </c>
      <c r="U1188" s="1" t="s">
        <v>22</v>
      </c>
      <c r="V1188" s="1" t="s">
        <v>33</v>
      </c>
      <c r="W1188" s="1" t="s">
        <v>33</v>
      </c>
      <c r="X1188" s="9">
        <v>540.77</v>
      </c>
    </row>
    <row r="1189" spans="1:24" x14ac:dyDescent="0.25">
      <c r="A1189" s="4">
        <v>3187</v>
      </c>
      <c r="B1189" s="4" t="str">
        <f>Nikes_Sales_Dataset___Working_file[[#This Row],[Order_ID]]&amp;"_"&amp;TEXT(Nikes_Sales_Dataset___Working_file[[#This Row],[Cleaned Order Date]],"yyyymmdd")</f>
        <v>3187_20250115</v>
      </c>
      <c r="C1189" s="1" t="s">
        <v>13</v>
      </c>
      <c r="D1189" s="1" t="s">
        <v>30</v>
      </c>
      <c r="E1189" s="1" t="s">
        <v>48</v>
      </c>
      <c r="F1189" s="1" t="s">
        <v>41</v>
      </c>
      <c r="G1189" s="1" t="s">
        <v>16</v>
      </c>
      <c r="H1189">
        <v>0</v>
      </c>
      <c r="I1189" s="3">
        <f>IF(ISBLANK(Nikes_Sales_Dataset___Working_file[[#This Row],[Units_Sold]]),IF(Nikes_Sales_Dataset___Working_file[[#This Row],[Profit]]&lt;0,0,1),Nikes_Sales_Dataset___Working_file[[#This Row],[Units_Sold]])</f>
        <v>0</v>
      </c>
      <c r="J1189">
        <v>8979.4500000000007</v>
      </c>
      <c r="K1189" s="9">
        <f>IF(ISBLANK(Nikes_Sales_Dataset___Working_file[[#This Row],[MRP]]),MEDIAN(Nikes_Sales_Dataset___Working_file[[#All],[MRP]]),Nikes_Sales_Dataset___Working_file[[#This Row],[MRP]])</f>
        <v>8979.4500000000007</v>
      </c>
      <c r="M1189">
        <f>IF(ISBLANK(Nikes_Sales_Dataset___Working_file[[#This Row],[Discount_Applied]]),0,Nikes_Sales_Dataset___Working_file[[#This Row],[Discount_Applied]])</f>
        <v>0</v>
      </c>
      <c r="N1189" s="9">
        <f>Nikes_Sales_Dataset___Working_file[[#This Row],[MRP Final]]*(1-Nikes_Sales_Dataset___Working_file[[#This Row],[Cleaned Discount]])</f>
        <v>8979.4500000000007</v>
      </c>
      <c r="O1189">
        <v>0</v>
      </c>
      <c r="P1189" s="3">
        <f>Nikes_Sales_Dataset___Working_file[[#This Row],[Sales Price]]*Nikes_Sales_Dataset___Working_file[[#This Row],[Units Sold Filled]]</f>
        <v>0</v>
      </c>
      <c r="Q1189" s="2">
        <v>45672</v>
      </c>
      <c r="R1189" s="7">
        <f>IF(ISBLANK(Nikes_Sales_Dataset___Working_file[[#This Row],[Order_Date]]),"Unknown Date",Nikes_Sales_Dataset___Working_file[[#This Row],[Order_Date]])</f>
        <v>45672</v>
      </c>
      <c r="S1189" s="7" t="str">
        <f>IF(ISNUMBER(Nikes_Sales_Dataset___Working_file[[#This Row],[Cleaned Order Date]]),TEXT(Nikes_Sales_Dataset___Working_file[[#This Row],[Cleaned Order Date]],"mmm"),"Unknown")</f>
        <v>Jan</v>
      </c>
      <c r="T1189" s="7" t="str">
        <f>IF(ISNUMBER(Nikes_Sales_Dataset___Working_file[[#This Row],[Cleaned Order Date]]),TEXT(Nikes_Sales_Dataset___Working_file[[#This Row],[Cleaned Order Date]],"yyyy"),"Unknown")</f>
        <v>2025</v>
      </c>
      <c r="U1189" s="1" t="s">
        <v>17</v>
      </c>
      <c r="V1189" s="1" t="s">
        <v>42</v>
      </c>
      <c r="W1189" s="1" t="s">
        <v>38</v>
      </c>
      <c r="X1189" s="9">
        <v>1709.08</v>
      </c>
    </row>
    <row r="1190" spans="1:24" x14ac:dyDescent="0.25">
      <c r="A1190" s="4">
        <v>3188</v>
      </c>
      <c r="B1190" s="4" t="str">
        <f>Nikes_Sales_Dataset___Working_file[[#This Row],[Order_ID]]&amp;"_"&amp;TEXT(Nikes_Sales_Dataset___Working_file[[#This Row],[Cleaned Order Date]],"yyyymmdd")</f>
        <v>3188_20250209</v>
      </c>
      <c r="C1190" s="1" t="s">
        <v>13</v>
      </c>
      <c r="D1190" s="1" t="s">
        <v>26</v>
      </c>
      <c r="E1190" s="1" t="s">
        <v>60</v>
      </c>
      <c r="F1190" s="1" t="s">
        <v>28</v>
      </c>
      <c r="G1190" s="1" t="s">
        <v>28</v>
      </c>
      <c r="I1190" s="3">
        <f>IF(ISBLANK(Nikes_Sales_Dataset___Working_file[[#This Row],[Units_Sold]]),IF(Nikes_Sales_Dataset___Working_file[[#This Row],[Profit]]&lt;0,0,1),Nikes_Sales_Dataset___Working_file[[#This Row],[Units_Sold]])</f>
        <v>1</v>
      </c>
      <c r="J1190">
        <v>8024.17</v>
      </c>
      <c r="K1190" s="9">
        <f>IF(ISBLANK(Nikes_Sales_Dataset___Working_file[[#This Row],[MRP]]),MEDIAN(Nikes_Sales_Dataset___Working_file[[#All],[MRP]]),Nikes_Sales_Dataset___Working_file[[#This Row],[MRP]])</f>
        <v>8024.17</v>
      </c>
      <c r="L1190">
        <v>0.6</v>
      </c>
      <c r="M1190">
        <f>IF(ISBLANK(Nikes_Sales_Dataset___Working_file[[#This Row],[Discount_Applied]]),0,Nikes_Sales_Dataset___Working_file[[#This Row],[Discount_Applied]])</f>
        <v>0.6</v>
      </c>
      <c r="N1190" s="9">
        <f>Nikes_Sales_Dataset___Working_file[[#This Row],[MRP Final]]*(1-Nikes_Sales_Dataset___Working_file[[#This Row],[Cleaned Discount]])</f>
        <v>3209.6680000000001</v>
      </c>
      <c r="O1190">
        <v>0</v>
      </c>
      <c r="P1190" s="3">
        <f>Nikes_Sales_Dataset___Working_file[[#This Row],[Sales Price]]*Nikes_Sales_Dataset___Working_file[[#This Row],[Units Sold Filled]]</f>
        <v>3209.6680000000001</v>
      </c>
      <c r="Q1190" s="2">
        <v>45697</v>
      </c>
      <c r="R1190" s="7">
        <f>IF(ISBLANK(Nikes_Sales_Dataset___Working_file[[#This Row],[Order_Date]]),"Unknown Date",Nikes_Sales_Dataset___Working_file[[#This Row],[Order_Date]])</f>
        <v>45697</v>
      </c>
      <c r="S1190" s="7" t="str">
        <f>IF(ISNUMBER(Nikes_Sales_Dataset___Working_file[[#This Row],[Cleaned Order Date]]),TEXT(Nikes_Sales_Dataset___Working_file[[#This Row],[Cleaned Order Date]],"mmm"),"Unknown")</f>
        <v>Feb</v>
      </c>
      <c r="T1190" s="7" t="str">
        <f>IF(ISNUMBER(Nikes_Sales_Dataset___Working_file[[#This Row],[Cleaned Order Date]]),TEXT(Nikes_Sales_Dataset___Working_file[[#This Row],[Cleaned Order Date]],"yyyy"),"Unknown")</f>
        <v>2025</v>
      </c>
      <c r="U1190" s="1" t="s">
        <v>22</v>
      </c>
      <c r="V1190" s="1" t="s">
        <v>29</v>
      </c>
      <c r="W1190" s="1" t="s">
        <v>29</v>
      </c>
      <c r="X1190" s="9">
        <v>2328.33</v>
      </c>
    </row>
    <row r="1191" spans="1:24" x14ac:dyDescent="0.25">
      <c r="A1191" s="4">
        <v>3189</v>
      </c>
      <c r="B1191" s="4" t="str">
        <f>Nikes_Sales_Dataset___Working_file[[#This Row],[Order_ID]]&amp;"_"&amp;TEXT(Nikes_Sales_Dataset___Working_file[[#This Row],[Cleaned Order Date]],"yyyymmdd")</f>
        <v>3189_20250208</v>
      </c>
      <c r="C1191" s="1" t="s">
        <v>35</v>
      </c>
      <c r="D1191" s="1" t="s">
        <v>43</v>
      </c>
      <c r="E1191" s="1" t="s">
        <v>61</v>
      </c>
      <c r="F1191" s="1" t="s">
        <v>28</v>
      </c>
      <c r="G1191" s="1" t="s">
        <v>28</v>
      </c>
      <c r="H1191">
        <v>3</v>
      </c>
      <c r="I1191" s="3">
        <f>IF(ISBLANK(Nikes_Sales_Dataset___Working_file[[#This Row],[Units_Sold]]),IF(Nikes_Sales_Dataset___Working_file[[#This Row],[Profit]]&lt;0,0,1),Nikes_Sales_Dataset___Working_file[[#This Row],[Units_Sold]])</f>
        <v>3</v>
      </c>
      <c r="J1191">
        <v>6730.48</v>
      </c>
      <c r="K1191" s="9">
        <f>IF(ISBLANK(Nikes_Sales_Dataset___Working_file[[#This Row],[MRP]]),MEDIAN(Nikes_Sales_Dataset___Working_file[[#All],[MRP]]),Nikes_Sales_Dataset___Working_file[[#This Row],[MRP]])</f>
        <v>6730.48</v>
      </c>
      <c r="L1191">
        <v>0.33</v>
      </c>
      <c r="M1191">
        <f>IF(ISBLANK(Nikes_Sales_Dataset___Working_file[[#This Row],[Discount_Applied]]),0,Nikes_Sales_Dataset___Working_file[[#This Row],[Discount_Applied]])</f>
        <v>0.33</v>
      </c>
      <c r="N1191" s="9">
        <f>Nikes_Sales_Dataset___Working_file[[#This Row],[MRP Final]]*(1-Nikes_Sales_Dataset___Working_file[[#This Row],[Cleaned Discount]])</f>
        <v>4509.4215999999997</v>
      </c>
      <c r="O1191">
        <v>13528.26</v>
      </c>
      <c r="P1191" s="3">
        <f>Nikes_Sales_Dataset___Working_file[[#This Row],[Sales Price]]*Nikes_Sales_Dataset___Working_file[[#This Row],[Units Sold Filled]]</f>
        <v>13528.264799999999</v>
      </c>
      <c r="Q1191" s="2">
        <v>45696</v>
      </c>
      <c r="R1191" s="7">
        <f>IF(ISBLANK(Nikes_Sales_Dataset___Working_file[[#This Row],[Order_Date]]),"Unknown Date",Nikes_Sales_Dataset___Working_file[[#This Row],[Order_Date]])</f>
        <v>45696</v>
      </c>
      <c r="S1191" s="7" t="str">
        <f>IF(ISNUMBER(Nikes_Sales_Dataset___Working_file[[#This Row],[Cleaned Order Date]]),TEXT(Nikes_Sales_Dataset___Working_file[[#This Row],[Cleaned Order Date]],"mmm"),"Unknown")</f>
        <v>Feb</v>
      </c>
      <c r="T1191" s="7" t="str">
        <f>IF(ISNUMBER(Nikes_Sales_Dataset___Working_file[[#This Row],[Cleaned Order Date]]),TEXT(Nikes_Sales_Dataset___Working_file[[#This Row],[Cleaned Order Date]],"yyyy"),"Unknown")</f>
        <v>2025</v>
      </c>
      <c r="U1191" s="1" t="s">
        <v>17</v>
      </c>
      <c r="V1191" s="1" t="s">
        <v>45</v>
      </c>
      <c r="W1191" s="1" t="s">
        <v>45</v>
      </c>
      <c r="X1191" s="9">
        <v>1456.87</v>
      </c>
    </row>
    <row r="1192" spans="1:24" x14ac:dyDescent="0.25">
      <c r="A1192" s="4">
        <v>3190</v>
      </c>
      <c r="B1192" s="4" t="str">
        <f>Nikes_Sales_Dataset___Working_file[[#This Row],[Order_ID]]&amp;"_"&amp;TEXT(Nikes_Sales_Dataset___Working_file[[#This Row],[Cleaned Order Date]],"yyyymmdd")</f>
        <v>3190_Unknown Date</v>
      </c>
      <c r="C1192" s="1" t="s">
        <v>19</v>
      </c>
      <c r="D1192" s="1" t="s">
        <v>20</v>
      </c>
      <c r="E1192" s="1" t="s">
        <v>55</v>
      </c>
      <c r="F1192" s="1" t="s">
        <v>57</v>
      </c>
      <c r="G1192" s="1" t="s">
        <v>16</v>
      </c>
      <c r="I1192" s="3">
        <f>IF(ISBLANK(Nikes_Sales_Dataset___Working_file[[#This Row],[Units_Sold]]),IF(Nikes_Sales_Dataset___Working_file[[#This Row],[Profit]]&lt;0,0,1),Nikes_Sales_Dataset___Working_file[[#This Row],[Units_Sold]])</f>
        <v>1</v>
      </c>
      <c r="K1192" s="9">
        <f>IF(ISBLANK(Nikes_Sales_Dataset___Working_file[[#This Row],[MRP]]),MEDIAN(Nikes_Sales_Dataset___Working_file[[#All],[MRP]]),Nikes_Sales_Dataset___Working_file[[#This Row],[MRP]])</f>
        <v>6110.0300000000007</v>
      </c>
      <c r="M1192">
        <f>IF(ISBLANK(Nikes_Sales_Dataset___Working_file[[#This Row],[Discount_Applied]]),0,Nikes_Sales_Dataset___Working_file[[#This Row],[Discount_Applied]])</f>
        <v>0</v>
      </c>
      <c r="N1192" s="9">
        <f>Nikes_Sales_Dataset___Working_file[[#This Row],[MRP Final]]*(1-Nikes_Sales_Dataset___Working_file[[#This Row],[Cleaned Discount]])</f>
        <v>6110.0300000000007</v>
      </c>
      <c r="O1192">
        <v>0</v>
      </c>
      <c r="P1192" s="3">
        <f>Nikes_Sales_Dataset___Working_file[[#This Row],[Sales Price]]*Nikes_Sales_Dataset___Working_file[[#This Row],[Units Sold Filled]]</f>
        <v>6110.0300000000007</v>
      </c>
      <c r="Q1192" s="2"/>
      <c r="R1192" s="7" t="str">
        <f>IF(ISBLANK(Nikes_Sales_Dataset___Working_file[[#This Row],[Order_Date]]),"Unknown Date",Nikes_Sales_Dataset___Working_file[[#This Row],[Order_Date]])</f>
        <v>Unknown Date</v>
      </c>
      <c r="S1192" s="7" t="str">
        <f>IF(ISNUMBER(Nikes_Sales_Dataset___Working_file[[#This Row],[Cleaned Order Date]]),TEXT(Nikes_Sales_Dataset___Working_file[[#This Row],[Cleaned Order Date]],"mmm"),"Unknown")</f>
        <v>Unknown</v>
      </c>
      <c r="T1192" s="7" t="str">
        <f>IF(ISNUMBER(Nikes_Sales_Dataset___Working_file[[#This Row],[Cleaned Order Date]]),TEXT(Nikes_Sales_Dataset___Working_file[[#This Row],[Cleaned Order Date]],"yyyy"),"Unknown")</f>
        <v>Unknown</v>
      </c>
      <c r="U1192" s="1" t="s">
        <v>17</v>
      </c>
      <c r="V1192" s="1" t="s">
        <v>45</v>
      </c>
      <c r="W1192" s="1" t="s">
        <v>45</v>
      </c>
      <c r="X1192" s="9">
        <v>457.93</v>
      </c>
    </row>
    <row r="1193" spans="1:24" x14ac:dyDescent="0.25">
      <c r="A1193" s="4">
        <v>3191</v>
      </c>
      <c r="B1193" s="4" t="str">
        <f>Nikes_Sales_Dataset___Working_file[[#This Row],[Order_ID]]&amp;"_"&amp;TEXT(Nikes_Sales_Dataset___Working_file[[#This Row],[Cleaned Order Date]],"yyyymmdd")</f>
        <v>3191_20250204</v>
      </c>
      <c r="C1193" s="1" t="s">
        <v>13</v>
      </c>
      <c r="D1193" s="1" t="s">
        <v>20</v>
      </c>
      <c r="E1193" s="1" t="s">
        <v>39</v>
      </c>
      <c r="F1193" s="1" t="s">
        <v>28</v>
      </c>
      <c r="G1193" s="1" t="s">
        <v>28</v>
      </c>
      <c r="H1193">
        <v>4</v>
      </c>
      <c r="I1193" s="3">
        <f>IF(ISBLANK(Nikes_Sales_Dataset___Working_file[[#This Row],[Units_Sold]]),IF(Nikes_Sales_Dataset___Working_file[[#This Row],[Profit]]&lt;0,0,1),Nikes_Sales_Dataset___Working_file[[#This Row],[Units_Sold]])</f>
        <v>4</v>
      </c>
      <c r="K1193" s="9">
        <f>IF(ISBLANK(Nikes_Sales_Dataset___Working_file[[#This Row],[MRP]]),MEDIAN(Nikes_Sales_Dataset___Working_file[[#All],[MRP]]),Nikes_Sales_Dataset___Working_file[[#This Row],[MRP]])</f>
        <v>6110.0300000000007</v>
      </c>
      <c r="M1193">
        <f>IF(ISBLANK(Nikes_Sales_Dataset___Working_file[[#This Row],[Discount_Applied]]),0,Nikes_Sales_Dataset___Working_file[[#This Row],[Discount_Applied]])</f>
        <v>0</v>
      </c>
      <c r="N1193" s="9">
        <f>Nikes_Sales_Dataset___Working_file[[#This Row],[MRP Final]]*(1-Nikes_Sales_Dataset___Working_file[[#This Row],[Cleaned Discount]])</f>
        <v>6110.0300000000007</v>
      </c>
      <c r="O1193">
        <v>0</v>
      </c>
      <c r="P1193" s="3">
        <f>Nikes_Sales_Dataset___Working_file[[#This Row],[Sales Price]]*Nikes_Sales_Dataset___Working_file[[#This Row],[Units Sold Filled]]</f>
        <v>24440.120000000003</v>
      </c>
      <c r="Q1193" s="2">
        <v>45692</v>
      </c>
      <c r="R1193" s="7">
        <f>IF(ISBLANK(Nikes_Sales_Dataset___Working_file[[#This Row],[Order_Date]]),"Unknown Date",Nikes_Sales_Dataset___Working_file[[#This Row],[Order_Date]])</f>
        <v>45692</v>
      </c>
      <c r="S1193" s="7" t="str">
        <f>IF(ISNUMBER(Nikes_Sales_Dataset___Working_file[[#This Row],[Cleaned Order Date]]),TEXT(Nikes_Sales_Dataset___Working_file[[#This Row],[Cleaned Order Date]],"mmm"),"Unknown")</f>
        <v>Feb</v>
      </c>
      <c r="T1193" s="7" t="str">
        <f>IF(ISNUMBER(Nikes_Sales_Dataset___Working_file[[#This Row],[Cleaned Order Date]]),TEXT(Nikes_Sales_Dataset___Working_file[[#This Row],[Cleaned Order Date]],"yyyy"),"Unknown")</f>
        <v>2025</v>
      </c>
      <c r="U1193" s="1" t="s">
        <v>22</v>
      </c>
      <c r="V1193" s="1" t="s">
        <v>29</v>
      </c>
      <c r="W1193" s="1" t="s">
        <v>29</v>
      </c>
      <c r="X1193" s="9">
        <v>2709.18</v>
      </c>
    </row>
    <row r="1194" spans="1:24" x14ac:dyDescent="0.25">
      <c r="A1194" s="4">
        <v>3192</v>
      </c>
      <c r="B1194" s="4" t="str">
        <f>Nikes_Sales_Dataset___Working_file[[#This Row],[Order_ID]]&amp;"_"&amp;TEXT(Nikes_Sales_Dataset___Working_file[[#This Row],[Cleaned Order Date]],"yyyymmdd")</f>
        <v>3192_20250316</v>
      </c>
      <c r="C1194" s="1" t="s">
        <v>13</v>
      </c>
      <c r="D1194" s="1" t="s">
        <v>30</v>
      </c>
      <c r="E1194" s="1" t="s">
        <v>50</v>
      </c>
      <c r="F1194" s="1" t="s">
        <v>16</v>
      </c>
      <c r="G1194" s="1" t="s">
        <v>16</v>
      </c>
      <c r="H1194">
        <v>1</v>
      </c>
      <c r="I1194" s="3">
        <f>IF(ISBLANK(Nikes_Sales_Dataset___Working_file[[#This Row],[Units_Sold]]),IF(Nikes_Sales_Dataset___Working_file[[#This Row],[Profit]]&lt;0,0,1),Nikes_Sales_Dataset___Working_file[[#This Row],[Units_Sold]])</f>
        <v>1</v>
      </c>
      <c r="K1194" s="9">
        <f>IF(ISBLANK(Nikes_Sales_Dataset___Working_file[[#This Row],[MRP]]),MEDIAN(Nikes_Sales_Dataset___Working_file[[#All],[MRP]]),Nikes_Sales_Dataset___Working_file[[#This Row],[MRP]])</f>
        <v>6110.0300000000007</v>
      </c>
      <c r="M1194">
        <f>IF(ISBLANK(Nikes_Sales_Dataset___Working_file[[#This Row],[Discount_Applied]]),0,Nikes_Sales_Dataset___Working_file[[#This Row],[Discount_Applied]])</f>
        <v>0</v>
      </c>
      <c r="N1194" s="9">
        <f>Nikes_Sales_Dataset___Working_file[[#This Row],[MRP Final]]*(1-Nikes_Sales_Dataset___Working_file[[#This Row],[Cleaned Discount]])</f>
        <v>6110.0300000000007</v>
      </c>
      <c r="O1194">
        <v>0</v>
      </c>
      <c r="P1194" s="3">
        <f>Nikes_Sales_Dataset___Working_file[[#This Row],[Sales Price]]*Nikes_Sales_Dataset___Working_file[[#This Row],[Units Sold Filled]]</f>
        <v>6110.0300000000007</v>
      </c>
      <c r="Q1194" s="2">
        <v>45732</v>
      </c>
      <c r="R1194" s="7">
        <f>IF(ISBLANK(Nikes_Sales_Dataset___Working_file[[#This Row],[Order_Date]]),"Unknown Date",Nikes_Sales_Dataset___Working_file[[#This Row],[Order_Date]])</f>
        <v>45732</v>
      </c>
      <c r="S1194" s="7" t="str">
        <f>IF(ISNUMBER(Nikes_Sales_Dataset___Working_file[[#This Row],[Cleaned Order Date]]),TEXT(Nikes_Sales_Dataset___Working_file[[#This Row],[Cleaned Order Date]],"mmm"),"Unknown")</f>
        <v>Mar</v>
      </c>
      <c r="T1194" s="7" t="str">
        <f>IF(ISNUMBER(Nikes_Sales_Dataset___Working_file[[#This Row],[Cleaned Order Date]]),TEXT(Nikes_Sales_Dataset___Working_file[[#This Row],[Cleaned Order Date]],"yyyy"),"Unknown")</f>
        <v>2025</v>
      </c>
      <c r="U1194" s="1" t="s">
        <v>17</v>
      </c>
      <c r="V1194" s="1" t="s">
        <v>29</v>
      </c>
      <c r="W1194" s="1" t="s">
        <v>29</v>
      </c>
      <c r="X1194" s="9">
        <v>2055.67</v>
      </c>
    </row>
    <row r="1195" spans="1:24" x14ac:dyDescent="0.25">
      <c r="A1195" s="4">
        <v>3193</v>
      </c>
      <c r="B1195" s="4" t="str">
        <f>Nikes_Sales_Dataset___Working_file[[#This Row],[Order_ID]]&amp;"_"&amp;TEXT(Nikes_Sales_Dataset___Working_file[[#This Row],[Cleaned Order Date]],"yyyymmdd")</f>
        <v>3193_20250224</v>
      </c>
      <c r="C1195" s="1" t="s">
        <v>13</v>
      </c>
      <c r="D1195" s="1" t="s">
        <v>30</v>
      </c>
      <c r="E1195" s="1" t="s">
        <v>56</v>
      </c>
      <c r="F1195" s="1" t="s">
        <v>37</v>
      </c>
      <c r="G1195" s="1" t="s">
        <v>28</v>
      </c>
      <c r="I1195" s="3">
        <f>IF(ISBLANK(Nikes_Sales_Dataset___Working_file[[#This Row],[Units_Sold]]),IF(Nikes_Sales_Dataset___Working_file[[#This Row],[Profit]]&lt;0,0,1),Nikes_Sales_Dataset___Working_file[[#This Row],[Units_Sold]])</f>
        <v>1</v>
      </c>
      <c r="J1195">
        <v>8581.98</v>
      </c>
      <c r="K1195" s="9">
        <f>IF(ISBLANK(Nikes_Sales_Dataset___Working_file[[#This Row],[MRP]]),MEDIAN(Nikes_Sales_Dataset___Working_file[[#All],[MRP]]),Nikes_Sales_Dataset___Working_file[[#This Row],[MRP]])</f>
        <v>8581.98</v>
      </c>
      <c r="M1195">
        <f>IF(ISBLANK(Nikes_Sales_Dataset___Working_file[[#This Row],[Discount_Applied]]),0,Nikes_Sales_Dataset___Working_file[[#This Row],[Discount_Applied]])</f>
        <v>0</v>
      </c>
      <c r="N1195" s="9">
        <f>Nikes_Sales_Dataset___Working_file[[#This Row],[MRP Final]]*(1-Nikes_Sales_Dataset___Working_file[[#This Row],[Cleaned Discount]])</f>
        <v>8581.98</v>
      </c>
      <c r="O1195">
        <v>0</v>
      </c>
      <c r="P1195" s="3">
        <f>Nikes_Sales_Dataset___Working_file[[#This Row],[Sales Price]]*Nikes_Sales_Dataset___Working_file[[#This Row],[Units Sold Filled]]</f>
        <v>8581.98</v>
      </c>
      <c r="Q1195" s="2">
        <v>45712</v>
      </c>
      <c r="R1195" s="7">
        <f>IF(ISBLANK(Nikes_Sales_Dataset___Working_file[[#This Row],[Order_Date]]),"Unknown Date",Nikes_Sales_Dataset___Working_file[[#This Row],[Order_Date]])</f>
        <v>45712</v>
      </c>
      <c r="S1195" s="7" t="str">
        <f>IF(ISNUMBER(Nikes_Sales_Dataset___Working_file[[#This Row],[Cleaned Order Date]]),TEXT(Nikes_Sales_Dataset___Working_file[[#This Row],[Cleaned Order Date]],"mmm"),"Unknown")</f>
        <v>Feb</v>
      </c>
      <c r="T1195" s="7" t="str">
        <f>IF(ISNUMBER(Nikes_Sales_Dataset___Working_file[[#This Row],[Cleaned Order Date]]),TEXT(Nikes_Sales_Dataset___Working_file[[#This Row],[Cleaned Order Date]],"yyyy"),"Unknown")</f>
        <v>2025</v>
      </c>
      <c r="U1195" s="1" t="s">
        <v>22</v>
      </c>
      <c r="V1195" s="1" t="s">
        <v>29</v>
      </c>
      <c r="W1195" s="1" t="s">
        <v>29</v>
      </c>
      <c r="X1195" s="9">
        <v>3969.18</v>
      </c>
    </row>
    <row r="1196" spans="1:24" x14ac:dyDescent="0.25">
      <c r="A1196" s="4">
        <v>3194</v>
      </c>
      <c r="B1196" s="4" t="str">
        <f>Nikes_Sales_Dataset___Working_file[[#This Row],[Order_ID]]&amp;"_"&amp;TEXT(Nikes_Sales_Dataset___Working_file[[#This Row],[Cleaned Order Date]],"yyyymmdd")</f>
        <v>3194_20231021</v>
      </c>
      <c r="C1196" s="1" t="s">
        <v>13</v>
      </c>
      <c r="D1196" s="1" t="s">
        <v>14</v>
      </c>
      <c r="E1196" s="1" t="s">
        <v>15</v>
      </c>
      <c r="F1196" s="1" t="s">
        <v>16</v>
      </c>
      <c r="G1196" s="1" t="s">
        <v>16</v>
      </c>
      <c r="H1196">
        <v>-1</v>
      </c>
      <c r="I1196" s="3">
        <f>IF(ISBLANK(Nikes_Sales_Dataset___Working_file[[#This Row],[Units_Sold]]),IF(Nikes_Sales_Dataset___Working_file[[#This Row],[Profit]]&lt;0,0,1),Nikes_Sales_Dataset___Working_file[[#This Row],[Units_Sold]])</f>
        <v>-1</v>
      </c>
      <c r="K1196" s="9">
        <f>IF(ISBLANK(Nikes_Sales_Dataset___Working_file[[#This Row],[MRP]]),MEDIAN(Nikes_Sales_Dataset___Working_file[[#All],[MRP]]),Nikes_Sales_Dataset___Working_file[[#This Row],[MRP]])</f>
        <v>6110.0300000000007</v>
      </c>
      <c r="M1196">
        <f>IF(ISBLANK(Nikes_Sales_Dataset___Working_file[[#This Row],[Discount_Applied]]),0,Nikes_Sales_Dataset___Working_file[[#This Row],[Discount_Applied]])</f>
        <v>0</v>
      </c>
      <c r="N1196" s="9">
        <f>Nikes_Sales_Dataset___Working_file[[#This Row],[MRP Final]]*(1-Nikes_Sales_Dataset___Working_file[[#This Row],[Cleaned Discount]])</f>
        <v>6110.0300000000007</v>
      </c>
      <c r="O1196">
        <v>0</v>
      </c>
      <c r="P1196" s="3">
        <f>Nikes_Sales_Dataset___Working_file[[#This Row],[Sales Price]]*Nikes_Sales_Dataset___Working_file[[#This Row],[Units Sold Filled]]</f>
        <v>-6110.0300000000007</v>
      </c>
      <c r="Q1196" s="2">
        <v>45220</v>
      </c>
      <c r="R1196" s="7">
        <f>IF(ISBLANK(Nikes_Sales_Dataset___Working_file[[#This Row],[Order_Date]]),"Unknown Date",Nikes_Sales_Dataset___Working_file[[#This Row],[Order_Date]])</f>
        <v>45220</v>
      </c>
      <c r="S1196" s="7" t="str">
        <f>IF(ISNUMBER(Nikes_Sales_Dataset___Working_file[[#This Row],[Cleaned Order Date]]),TEXT(Nikes_Sales_Dataset___Working_file[[#This Row],[Cleaned Order Date]],"mmm"),"Unknown")</f>
        <v>Oct</v>
      </c>
      <c r="T1196" s="7" t="str">
        <f>IF(ISNUMBER(Nikes_Sales_Dataset___Working_file[[#This Row],[Cleaned Order Date]]),TEXT(Nikes_Sales_Dataset___Working_file[[#This Row],[Cleaned Order Date]],"yyyy"),"Unknown")</f>
        <v>2023</v>
      </c>
      <c r="U1196" s="1" t="s">
        <v>17</v>
      </c>
      <c r="V1196" s="1" t="s">
        <v>38</v>
      </c>
      <c r="W1196" s="1" t="s">
        <v>38</v>
      </c>
      <c r="X1196" s="9">
        <v>896.94</v>
      </c>
    </row>
    <row r="1197" spans="1:24" x14ac:dyDescent="0.25">
      <c r="A1197" s="4">
        <v>3195</v>
      </c>
      <c r="B1197" s="4" t="str">
        <f>Nikes_Sales_Dataset___Working_file[[#This Row],[Order_ID]]&amp;"_"&amp;TEXT(Nikes_Sales_Dataset___Working_file[[#This Row],[Cleaned Order Date]],"yyyymmdd")</f>
        <v>3195_20250309</v>
      </c>
      <c r="C1197" s="1" t="s">
        <v>35</v>
      </c>
      <c r="D1197" s="1" t="s">
        <v>26</v>
      </c>
      <c r="E1197" s="1" t="s">
        <v>27</v>
      </c>
      <c r="F1197" s="1" t="s">
        <v>41</v>
      </c>
      <c r="G1197" s="1" t="s">
        <v>16</v>
      </c>
      <c r="H1197">
        <v>1</v>
      </c>
      <c r="I1197" s="3">
        <f>IF(ISBLANK(Nikes_Sales_Dataset___Working_file[[#This Row],[Units_Sold]]),IF(Nikes_Sales_Dataset___Working_file[[#This Row],[Profit]]&lt;0,0,1),Nikes_Sales_Dataset___Working_file[[#This Row],[Units_Sold]])</f>
        <v>1</v>
      </c>
      <c r="J1197">
        <v>3259.95</v>
      </c>
      <c r="K1197" s="9">
        <f>IF(ISBLANK(Nikes_Sales_Dataset___Working_file[[#This Row],[MRP]]),MEDIAN(Nikes_Sales_Dataset___Working_file[[#All],[MRP]]),Nikes_Sales_Dataset___Working_file[[#This Row],[MRP]])</f>
        <v>3259.95</v>
      </c>
      <c r="M1197">
        <f>IF(ISBLANK(Nikes_Sales_Dataset___Working_file[[#This Row],[Discount_Applied]]),0,Nikes_Sales_Dataset___Working_file[[#This Row],[Discount_Applied]])</f>
        <v>0</v>
      </c>
      <c r="N1197" s="9">
        <f>Nikes_Sales_Dataset___Working_file[[#This Row],[MRP Final]]*(1-Nikes_Sales_Dataset___Working_file[[#This Row],[Cleaned Discount]])</f>
        <v>3259.95</v>
      </c>
      <c r="O1197">
        <v>0</v>
      </c>
      <c r="P1197" s="3">
        <f>Nikes_Sales_Dataset___Working_file[[#This Row],[Sales Price]]*Nikes_Sales_Dataset___Working_file[[#This Row],[Units Sold Filled]]</f>
        <v>3259.95</v>
      </c>
      <c r="Q1197" s="2">
        <v>45725</v>
      </c>
      <c r="R1197" s="7">
        <f>IF(ISBLANK(Nikes_Sales_Dataset___Working_file[[#This Row],[Order_Date]]),"Unknown Date",Nikes_Sales_Dataset___Working_file[[#This Row],[Order_Date]])</f>
        <v>45725</v>
      </c>
      <c r="S1197" s="7" t="str">
        <f>IF(ISNUMBER(Nikes_Sales_Dataset___Working_file[[#This Row],[Cleaned Order Date]]),TEXT(Nikes_Sales_Dataset___Working_file[[#This Row],[Cleaned Order Date]],"mmm"),"Unknown")</f>
        <v>Mar</v>
      </c>
      <c r="T1197" s="7" t="str">
        <f>IF(ISNUMBER(Nikes_Sales_Dataset___Working_file[[#This Row],[Cleaned Order Date]]),TEXT(Nikes_Sales_Dataset___Working_file[[#This Row],[Cleaned Order Date]],"yyyy"),"Unknown")</f>
        <v>2025</v>
      </c>
      <c r="U1197" s="1" t="s">
        <v>22</v>
      </c>
      <c r="V1197" s="1" t="s">
        <v>33</v>
      </c>
      <c r="W1197" s="1" t="s">
        <v>33</v>
      </c>
      <c r="X1197" s="9">
        <v>1423.92</v>
      </c>
    </row>
    <row r="1198" spans="1:24" x14ac:dyDescent="0.25">
      <c r="A1198" s="4">
        <v>3196</v>
      </c>
      <c r="B1198" s="4" t="str">
        <f>Nikes_Sales_Dataset___Working_file[[#This Row],[Order_ID]]&amp;"_"&amp;TEXT(Nikes_Sales_Dataset___Working_file[[#This Row],[Cleaned Order Date]],"yyyymmdd")</f>
        <v>3196_Unknown Date</v>
      </c>
      <c r="C1198" s="1" t="s">
        <v>19</v>
      </c>
      <c r="D1198" s="1" t="s">
        <v>14</v>
      </c>
      <c r="E1198" s="1" t="s">
        <v>54</v>
      </c>
      <c r="F1198" s="1" t="s">
        <v>37</v>
      </c>
      <c r="G1198" s="1" t="s">
        <v>28</v>
      </c>
      <c r="H1198">
        <v>1</v>
      </c>
      <c r="I1198" s="3">
        <f>IF(ISBLANK(Nikes_Sales_Dataset___Working_file[[#This Row],[Units_Sold]]),IF(Nikes_Sales_Dataset___Working_file[[#This Row],[Profit]]&lt;0,0,1),Nikes_Sales_Dataset___Working_file[[#This Row],[Units_Sold]])</f>
        <v>1</v>
      </c>
      <c r="K1198" s="9">
        <f>IF(ISBLANK(Nikes_Sales_Dataset___Working_file[[#This Row],[MRP]]),MEDIAN(Nikes_Sales_Dataset___Working_file[[#All],[MRP]]),Nikes_Sales_Dataset___Working_file[[#This Row],[MRP]])</f>
        <v>6110.0300000000007</v>
      </c>
      <c r="M1198">
        <f>IF(ISBLANK(Nikes_Sales_Dataset___Working_file[[#This Row],[Discount_Applied]]),0,Nikes_Sales_Dataset___Working_file[[#This Row],[Discount_Applied]])</f>
        <v>0</v>
      </c>
      <c r="N1198" s="9">
        <f>Nikes_Sales_Dataset___Working_file[[#This Row],[MRP Final]]*(1-Nikes_Sales_Dataset___Working_file[[#This Row],[Cleaned Discount]])</f>
        <v>6110.0300000000007</v>
      </c>
      <c r="O1198">
        <v>0</v>
      </c>
      <c r="P1198" s="3">
        <f>Nikes_Sales_Dataset___Working_file[[#This Row],[Sales Price]]*Nikes_Sales_Dataset___Working_file[[#This Row],[Units Sold Filled]]</f>
        <v>6110.0300000000007</v>
      </c>
      <c r="Q1198" s="2"/>
      <c r="R1198" s="7" t="str">
        <f>IF(ISBLANK(Nikes_Sales_Dataset___Working_file[[#This Row],[Order_Date]]),"Unknown Date",Nikes_Sales_Dataset___Working_file[[#This Row],[Order_Date]])</f>
        <v>Unknown Date</v>
      </c>
      <c r="S1198" s="7" t="str">
        <f>IF(ISNUMBER(Nikes_Sales_Dataset___Working_file[[#This Row],[Cleaned Order Date]]),TEXT(Nikes_Sales_Dataset___Working_file[[#This Row],[Cleaned Order Date]],"mmm"),"Unknown")</f>
        <v>Unknown</v>
      </c>
      <c r="T1198" s="7" t="str">
        <f>IF(ISNUMBER(Nikes_Sales_Dataset___Working_file[[#This Row],[Cleaned Order Date]]),TEXT(Nikes_Sales_Dataset___Working_file[[#This Row],[Cleaned Order Date]],"yyyy"),"Unknown")</f>
        <v>Unknown</v>
      </c>
      <c r="U1198" s="1" t="s">
        <v>22</v>
      </c>
      <c r="V1198" s="1" t="s">
        <v>45</v>
      </c>
      <c r="W1198" s="1" t="s">
        <v>45</v>
      </c>
      <c r="X1198" s="9">
        <v>425.5</v>
      </c>
    </row>
    <row r="1199" spans="1:24" x14ac:dyDescent="0.25">
      <c r="A1199" s="4">
        <v>3197</v>
      </c>
      <c r="B1199" s="4" t="str">
        <f>Nikes_Sales_Dataset___Working_file[[#This Row],[Order_ID]]&amp;"_"&amp;TEXT(Nikes_Sales_Dataset___Working_file[[#This Row],[Cleaned Order Date]],"yyyymmdd")</f>
        <v>3197_Unknown Date</v>
      </c>
      <c r="C1199" s="1" t="s">
        <v>35</v>
      </c>
      <c r="D1199" s="1" t="s">
        <v>14</v>
      </c>
      <c r="E1199" s="1" t="s">
        <v>47</v>
      </c>
      <c r="F1199" s="1" t="s">
        <v>16</v>
      </c>
      <c r="G1199" s="1" t="s">
        <v>16</v>
      </c>
      <c r="H1199">
        <v>-1</v>
      </c>
      <c r="I1199" s="3">
        <f>IF(ISBLANK(Nikes_Sales_Dataset___Working_file[[#This Row],[Units_Sold]]),IF(Nikes_Sales_Dataset___Working_file[[#This Row],[Profit]]&lt;0,0,1),Nikes_Sales_Dataset___Working_file[[#This Row],[Units_Sold]])</f>
        <v>-1</v>
      </c>
      <c r="K1199" s="9">
        <f>IF(ISBLANK(Nikes_Sales_Dataset___Working_file[[#This Row],[MRP]]),MEDIAN(Nikes_Sales_Dataset___Working_file[[#All],[MRP]]),Nikes_Sales_Dataset___Working_file[[#This Row],[MRP]])</f>
        <v>6110.0300000000007</v>
      </c>
      <c r="M1199">
        <f>IF(ISBLANK(Nikes_Sales_Dataset___Working_file[[#This Row],[Discount_Applied]]),0,Nikes_Sales_Dataset___Working_file[[#This Row],[Discount_Applied]])</f>
        <v>0</v>
      </c>
      <c r="N1199" s="9">
        <f>Nikes_Sales_Dataset___Working_file[[#This Row],[MRP Final]]*(1-Nikes_Sales_Dataset___Working_file[[#This Row],[Cleaned Discount]])</f>
        <v>6110.0300000000007</v>
      </c>
      <c r="O1199">
        <v>0</v>
      </c>
      <c r="P1199" s="3">
        <f>Nikes_Sales_Dataset___Working_file[[#This Row],[Sales Price]]*Nikes_Sales_Dataset___Working_file[[#This Row],[Units Sold Filled]]</f>
        <v>-6110.0300000000007</v>
      </c>
      <c r="Q1199" s="2"/>
      <c r="R1199" s="7" t="str">
        <f>IF(ISBLANK(Nikes_Sales_Dataset___Working_file[[#This Row],[Order_Date]]),"Unknown Date",Nikes_Sales_Dataset___Working_file[[#This Row],[Order_Date]])</f>
        <v>Unknown Date</v>
      </c>
      <c r="S1199" s="7" t="str">
        <f>IF(ISNUMBER(Nikes_Sales_Dataset___Working_file[[#This Row],[Cleaned Order Date]]),TEXT(Nikes_Sales_Dataset___Working_file[[#This Row],[Cleaned Order Date]],"mmm"),"Unknown")</f>
        <v>Unknown</v>
      </c>
      <c r="T1199" s="7" t="str">
        <f>IF(ISNUMBER(Nikes_Sales_Dataset___Working_file[[#This Row],[Cleaned Order Date]]),TEXT(Nikes_Sales_Dataset___Working_file[[#This Row],[Cleaned Order Date]],"yyyy"),"Unknown")</f>
        <v>Unknown</v>
      </c>
      <c r="U1199" s="1" t="s">
        <v>17</v>
      </c>
      <c r="V1199" s="1" t="s">
        <v>33</v>
      </c>
      <c r="W1199" s="1" t="s">
        <v>33</v>
      </c>
      <c r="X1199" s="9">
        <v>751.76</v>
      </c>
    </row>
    <row r="1200" spans="1:24" x14ac:dyDescent="0.25">
      <c r="A1200" s="4">
        <v>3198</v>
      </c>
      <c r="B1200" s="4" t="str">
        <f>Nikes_Sales_Dataset___Working_file[[#This Row],[Order_ID]]&amp;"_"&amp;TEXT(Nikes_Sales_Dataset___Working_file[[#This Row],[Cleaned Order Date]],"yyyymmdd")</f>
        <v>3198_Unknown Date</v>
      </c>
      <c r="C1200" s="1" t="s">
        <v>19</v>
      </c>
      <c r="D1200" s="1" t="s">
        <v>30</v>
      </c>
      <c r="E1200" s="1" t="s">
        <v>48</v>
      </c>
      <c r="F1200" s="1" t="s">
        <v>32</v>
      </c>
      <c r="G1200" s="1" t="s">
        <v>32</v>
      </c>
      <c r="I1200" s="3">
        <f>IF(ISBLANK(Nikes_Sales_Dataset___Working_file[[#This Row],[Units_Sold]]),IF(Nikes_Sales_Dataset___Working_file[[#This Row],[Profit]]&lt;0,0,1),Nikes_Sales_Dataset___Working_file[[#This Row],[Units_Sold]])</f>
        <v>1</v>
      </c>
      <c r="K1200" s="9">
        <f>IF(ISBLANK(Nikes_Sales_Dataset___Working_file[[#This Row],[MRP]]),MEDIAN(Nikes_Sales_Dataset___Working_file[[#All],[MRP]]),Nikes_Sales_Dataset___Working_file[[#This Row],[MRP]])</f>
        <v>6110.0300000000007</v>
      </c>
      <c r="M1200">
        <f>IF(ISBLANK(Nikes_Sales_Dataset___Working_file[[#This Row],[Discount_Applied]]),0,Nikes_Sales_Dataset___Working_file[[#This Row],[Discount_Applied]])</f>
        <v>0</v>
      </c>
      <c r="N1200" s="9">
        <f>Nikes_Sales_Dataset___Working_file[[#This Row],[MRP Final]]*(1-Nikes_Sales_Dataset___Working_file[[#This Row],[Cleaned Discount]])</f>
        <v>6110.0300000000007</v>
      </c>
      <c r="O1200">
        <v>0</v>
      </c>
      <c r="P1200" s="3">
        <f>Nikes_Sales_Dataset___Working_file[[#This Row],[Sales Price]]*Nikes_Sales_Dataset___Working_file[[#This Row],[Units Sold Filled]]</f>
        <v>6110.0300000000007</v>
      </c>
      <c r="Q1200" s="2"/>
      <c r="R1200" s="7" t="str">
        <f>IF(ISBLANK(Nikes_Sales_Dataset___Working_file[[#This Row],[Order_Date]]),"Unknown Date",Nikes_Sales_Dataset___Working_file[[#This Row],[Order_Date]])</f>
        <v>Unknown Date</v>
      </c>
      <c r="S1200" s="7" t="str">
        <f>IF(ISNUMBER(Nikes_Sales_Dataset___Working_file[[#This Row],[Cleaned Order Date]]),TEXT(Nikes_Sales_Dataset___Working_file[[#This Row],[Cleaned Order Date]],"mmm"),"Unknown")</f>
        <v>Unknown</v>
      </c>
      <c r="T1200" s="7" t="str">
        <f>IF(ISNUMBER(Nikes_Sales_Dataset___Working_file[[#This Row],[Cleaned Order Date]]),TEXT(Nikes_Sales_Dataset___Working_file[[#This Row],[Cleaned Order Date]],"yyyy"),"Unknown")</f>
        <v>Unknown</v>
      </c>
      <c r="U1200" s="1" t="s">
        <v>17</v>
      </c>
      <c r="V1200" s="1" t="s">
        <v>33</v>
      </c>
      <c r="W1200" s="1" t="s">
        <v>33</v>
      </c>
      <c r="X1200" s="9">
        <v>2009.69</v>
      </c>
    </row>
    <row r="1201" spans="1:24" x14ac:dyDescent="0.25">
      <c r="A1201" s="4">
        <v>3199</v>
      </c>
      <c r="B1201" s="4" t="str">
        <f>Nikes_Sales_Dataset___Working_file[[#This Row],[Order_ID]]&amp;"_"&amp;TEXT(Nikes_Sales_Dataset___Working_file[[#This Row],[Cleaned Order Date]],"yyyymmdd")</f>
        <v>3199_Unknown Date</v>
      </c>
      <c r="C1201" s="1" t="s">
        <v>19</v>
      </c>
      <c r="D1201" s="1" t="s">
        <v>14</v>
      </c>
      <c r="E1201" s="1" t="s">
        <v>54</v>
      </c>
      <c r="F1201" s="1" t="s">
        <v>41</v>
      </c>
      <c r="G1201" s="1" t="s">
        <v>16</v>
      </c>
      <c r="I1201" s="3">
        <f>IF(ISBLANK(Nikes_Sales_Dataset___Working_file[[#This Row],[Units_Sold]]),IF(Nikes_Sales_Dataset___Working_file[[#This Row],[Profit]]&lt;0,0,1),Nikes_Sales_Dataset___Working_file[[#This Row],[Units_Sold]])</f>
        <v>1</v>
      </c>
      <c r="K1201" s="9">
        <f>IF(ISBLANK(Nikes_Sales_Dataset___Working_file[[#This Row],[MRP]]),MEDIAN(Nikes_Sales_Dataset___Working_file[[#All],[MRP]]),Nikes_Sales_Dataset___Working_file[[#This Row],[MRP]])</f>
        <v>6110.0300000000007</v>
      </c>
      <c r="M1201">
        <f>IF(ISBLANK(Nikes_Sales_Dataset___Working_file[[#This Row],[Discount_Applied]]),0,Nikes_Sales_Dataset___Working_file[[#This Row],[Discount_Applied]])</f>
        <v>0</v>
      </c>
      <c r="N1201" s="9">
        <f>Nikes_Sales_Dataset___Working_file[[#This Row],[MRP Final]]*(1-Nikes_Sales_Dataset___Working_file[[#This Row],[Cleaned Discount]])</f>
        <v>6110.0300000000007</v>
      </c>
      <c r="O1201">
        <v>0</v>
      </c>
      <c r="P1201" s="3">
        <f>Nikes_Sales_Dataset___Working_file[[#This Row],[Sales Price]]*Nikes_Sales_Dataset___Working_file[[#This Row],[Units Sold Filled]]</f>
        <v>6110.0300000000007</v>
      </c>
      <c r="Q1201" s="2"/>
      <c r="R1201" s="7" t="str">
        <f>IF(ISBLANK(Nikes_Sales_Dataset___Working_file[[#This Row],[Order_Date]]),"Unknown Date",Nikes_Sales_Dataset___Working_file[[#This Row],[Order_Date]])</f>
        <v>Unknown Date</v>
      </c>
      <c r="S1201" s="7" t="str">
        <f>IF(ISNUMBER(Nikes_Sales_Dataset___Working_file[[#This Row],[Cleaned Order Date]]),TEXT(Nikes_Sales_Dataset___Working_file[[#This Row],[Cleaned Order Date]],"mmm"),"Unknown")</f>
        <v>Unknown</v>
      </c>
      <c r="T1201" s="7" t="str">
        <f>IF(ISNUMBER(Nikes_Sales_Dataset___Working_file[[#This Row],[Cleaned Order Date]]),TEXT(Nikes_Sales_Dataset___Working_file[[#This Row],[Cleaned Order Date]],"yyyy"),"Unknown")</f>
        <v>Unknown</v>
      </c>
      <c r="U1201" s="1" t="s">
        <v>17</v>
      </c>
      <c r="V1201" s="1" t="s">
        <v>45</v>
      </c>
      <c r="W1201" s="1" t="s">
        <v>45</v>
      </c>
      <c r="X1201" s="9">
        <v>3873.48</v>
      </c>
    </row>
    <row r="1202" spans="1:24" x14ac:dyDescent="0.25">
      <c r="A1202" s="4">
        <v>3200</v>
      </c>
      <c r="B1202" s="4" t="str">
        <f>Nikes_Sales_Dataset___Working_file[[#This Row],[Order_ID]]&amp;"_"&amp;TEXT(Nikes_Sales_Dataset___Working_file[[#This Row],[Cleaned Order Date]],"yyyymmdd")</f>
        <v>3200_Unknown Date</v>
      </c>
      <c r="C1202" s="1" t="s">
        <v>35</v>
      </c>
      <c r="D1202" s="1" t="s">
        <v>20</v>
      </c>
      <c r="E1202" s="1" t="s">
        <v>24</v>
      </c>
      <c r="F1202" s="1" t="s">
        <v>28</v>
      </c>
      <c r="G1202" s="1" t="s">
        <v>28</v>
      </c>
      <c r="I1202" s="3">
        <f>IF(ISBLANK(Nikes_Sales_Dataset___Working_file[[#This Row],[Units_Sold]]),IF(Nikes_Sales_Dataset___Working_file[[#This Row],[Profit]]&lt;0,0,1),Nikes_Sales_Dataset___Working_file[[#This Row],[Units_Sold]])</f>
        <v>0</v>
      </c>
      <c r="J1202">
        <v>6308.83</v>
      </c>
      <c r="K1202" s="9">
        <f>IF(ISBLANK(Nikes_Sales_Dataset___Working_file[[#This Row],[MRP]]),MEDIAN(Nikes_Sales_Dataset___Working_file[[#All],[MRP]]),Nikes_Sales_Dataset___Working_file[[#This Row],[MRP]])</f>
        <v>6308.83</v>
      </c>
      <c r="M1202">
        <f>IF(ISBLANK(Nikes_Sales_Dataset___Working_file[[#This Row],[Discount_Applied]]),0,Nikes_Sales_Dataset___Working_file[[#This Row],[Discount_Applied]])</f>
        <v>0</v>
      </c>
      <c r="N1202" s="9">
        <f>Nikes_Sales_Dataset___Working_file[[#This Row],[MRP Final]]*(1-Nikes_Sales_Dataset___Working_file[[#This Row],[Cleaned Discount]])</f>
        <v>6308.83</v>
      </c>
      <c r="O1202">
        <v>0</v>
      </c>
      <c r="P1202" s="3">
        <f>Nikes_Sales_Dataset___Working_file[[#This Row],[Sales Price]]*Nikes_Sales_Dataset___Working_file[[#This Row],[Units Sold Filled]]</f>
        <v>0</v>
      </c>
      <c r="Q1202" s="2"/>
      <c r="R1202" s="7" t="str">
        <f>IF(ISBLANK(Nikes_Sales_Dataset___Working_file[[#This Row],[Order_Date]]),"Unknown Date",Nikes_Sales_Dataset___Working_file[[#This Row],[Order_Date]])</f>
        <v>Unknown Date</v>
      </c>
      <c r="S1202" s="7" t="str">
        <f>IF(ISNUMBER(Nikes_Sales_Dataset___Working_file[[#This Row],[Cleaned Order Date]]),TEXT(Nikes_Sales_Dataset___Working_file[[#This Row],[Cleaned Order Date]],"mmm"),"Unknown")</f>
        <v>Unknown</v>
      </c>
      <c r="T1202" s="7" t="str">
        <f>IF(ISNUMBER(Nikes_Sales_Dataset___Working_file[[#This Row],[Cleaned Order Date]]),TEXT(Nikes_Sales_Dataset___Working_file[[#This Row],[Cleaned Order Date]],"yyyy"),"Unknown")</f>
        <v>Unknown</v>
      </c>
      <c r="U1202" s="1" t="s">
        <v>22</v>
      </c>
      <c r="V1202" s="1" t="s">
        <v>29</v>
      </c>
      <c r="W1202" s="1" t="s">
        <v>29</v>
      </c>
      <c r="X1202" s="9">
        <v>-582.02</v>
      </c>
    </row>
    <row r="1203" spans="1:24" x14ac:dyDescent="0.25">
      <c r="A1203" s="4">
        <v>3201</v>
      </c>
      <c r="B1203" s="4" t="str">
        <f>Nikes_Sales_Dataset___Working_file[[#This Row],[Order_ID]]&amp;"_"&amp;TEXT(Nikes_Sales_Dataset___Working_file[[#This Row],[Cleaned Order Date]],"yyyymmdd")</f>
        <v>3201_Unknown Date</v>
      </c>
      <c r="C1203" s="1" t="s">
        <v>19</v>
      </c>
      <c r="D1203" s="1" t="s">
        <v>14</v>
      </c>
      <c r="E1203" s="1" t="s">
        <v>34</v>
      </c>
      <c r="F1203" s="1" t="s">
        <v>28</v>
      </c>
      <c r="G1203" s="1" t="s">
        <v>28</v>
      </c>
      <c r="I1203" s="3">
        <f>IF(ISBLANK(Nikes_Sales_Dataset___Working_file[[#This Row],[Units_Sold]]),IF(Nikes_Sales_Dataset___Working_file[[#This Row],[Profit]]&lt;0,0,1),Nikes_Sales_Dataset___Working_file[[#This Row],[Units_Sold]])</f>
        <v>1</v>
      </c>
      <c r="J1203">
        <v>9608.99</v>
      </c>
      <c r="K1203" s="9">
        <f>IF(ISBLANK(Nikes_Sales_Dataset___Working_file[[#This Row],[MRP]]),MEDIAN(Nikes_Sales_Dataset___Working_file[[#All],[MRP]]),Nikes_Sales_Dataset___Working_file[[#This Row],[MRP]])</f>
        <v>9608.99</v>
      </c>
      <c r="M1203">
        <f>IF(ISBLANK(Nikes_Sales_Dataset___Working_file[[#This Row],[Discount_Applied]]),0,Nikes_Sales_Dataset___Working_file[[#This Row],[Discount_Applied]])</f>
        <v>0</v>
      </c>
      <c r="N1203" s="9">
        <f>Nikes_Sales_Dataset___Working_file[[#This Row],[MRP Final]]*(1-Nikes_Sales_Dataset___Working_file[[#This Row],[Cleaned Discount]])</f>
        <v>9608.99</v>
      </c>
      <c r="O1203">
        <v>0</v>
      </c>
      <c r="P1203" s="3">
        <f>Nikes_Sales_Dataset___Working_file[[#This Row],[Sales Price]]*Nikes_Sales_Dataset___Working_file[[#This Row],[Units Sold Filled]]</f>
        <v>9608.99</v>
      </c>
      <c r="Q1203" s="2"/>
      <c r="R1203" s="7" t="str">
        <f>IF(ISBLANK(Nikes_Sales_Dataset___Working_file[[#This Row],[Order_Date]]),"Unknown Date",Nikes_Sales_Dataset___Working_file[[#This Row],[Order_Date]])</f>
        <v>Unknown Date</v>
      </c>
      <c r="S1203" s="7" t="str">
        <f>IF(ISNUMBER(Nikes_Sales_Dataset___Working_file[[#This Row],[Cleaned Order Date]]),TEXT(Nikes_Sales_Dataset___Working_file[[#This Row],[Cleaned Order Date]],"mmm"),"Unknown")</f>
        <v>Unknown</v>
      </c>
      <c r="T1203" s="7" t="str">
        <f>IF(ISNUMBER(Nikes_Sales_Dataset___Working_file[[#This Row],[Cleaned Order Date]]),TEXT(Nikes_Sales_Dataset___Working_file[[#This Row],[Cleaned Order Date]],"yyyy"),"Unknown")</f>
        <v>Unknown</v>
      </c>
      <c r="U1203" s="1" t="s">
        <v>22</v>
      </c>
      <c r="V1203" s="1" t="s">
        <v>25</v>
      </c>
      <c r="W1203" s="1" t="s">
        <v>25</v>
      </c>
      <c r="X1203" s="9">
        <v>2866.39</v>
      </c>
    </row>
    <row r="1204" spans="1:24" x14ac:dyDescent="0.25">
      <c r="A1204" s="4">
        <v>3202</v>
      </c>
      <c r="B1204" s="4" t="str">
        <f>Nikes_Sales_Dataset___Working_file[[#This Row],[Order_ID]]&amp;"_"&amp;TEXT(Nikes_Sales_Dataset___Working_file[[#This Row],[Cleaned Order Date]],"yyyymmdd")</f>
        <v>3202_Unknown Date</v>
      </c>
      <c r="C1204" s="1" t="s">
        <v>13</v>
      </c>
      <c r="D1204" s="1" t="s">
        <v>30</v>
      </c>
      <c r="E1204" s="1" t="s">
        <v>56</v>
      </c>
      <c r="F1204" s="1" t="s">
        <v>59</v>
      </c>
      <c r="G1204" s="1" t="s">
        <v>28</v>
      </c>
      <c r="I1204" s="3">
        <f>IF(ISBLANK(Nikes_Sales_Dataset___Working_file[[#This Row],[Units_Sold]]),IF(Nikes_Sales_Dataset___Working_file[[#This Row],[Profit]]&lt;0,0,1),Nikes_Sales_Dataset___Working_file[[#This Row],[Units_Sold]])</f>
        <v>1</v>
      </c>
      <c r="J1204">
        <v>8926.14</v>
      </c>
      <c r="K1204" s="9">
        <f>IF(ISBLANK(Nikes_Sales_Dataset___Working_file[[#This Row],[MRP]]),MEDIAN(Nikes_Sales_Dataset___Working_file[[#All],[MRP]]),Nikes_Sales_Dataset___Working_file[[#This Row],[MRP]])</f>
        <v>8926.14</v>
      </c>
      <c r="M1204">
        <f>IF(ISBLANK(Nikes_Sales_Dataset___Working_file[[#This Row],[Discount_Applied]]),0,Nikes_Sales_Dataset___Working_file[[#This Row],[Discount_Applied]])</f>
        <v>0</v>
      </c>
      <c r="N1204" s="9">
        <f>Nikes_Sales_Dataset___Working_file[[#This Row],[MRP Final]]*(1-Nikes_Sales_Dataset___Working_file[[#This Row],[Cleaned Discount]])</f>
        <v>8926.14</v>
      </c>
      <c r="O1204">
        <v>0</v>
      </c>
      <c r="P1204" s="3">
        <f>Nikes_Sales_Dataset___Working_file[[#This Row],[Sales Price]]*Nikes_Sales_Dataset___Working_file[[#This Row],[Units Sold Filled]]</f>
        <v>8926.14</v>
      </c>
      <c r="Q1204" s="2"/>
      <c r="R1204" s="7" t="str">
        <f>IF(ISBLANK(Nikes_Sales_Dataset___Working_file[[#This Row],[Order_Date]]),"Unknown Date",Nikes_Sales_Dataset___Working_file[[#This Row],[Order_Date]])</f>
        <v>Unknown Date</v>
      </c>
      <c r="S1204" s="7" t="str">
        <f>IF(ISNUMBER(Nikes_Sales_Dataset___Working_file[[#This Row],[Cleaned Order Date]]),TEXT(Nikes_Sales_Dataset___Working_file[[#This Row],[Cleaned Order Date]],"mmm"),"Unknown")</f>
        <v>Unknown</v>
      </c>
      <c r="T1204" s="7" t="str">
        <f>IF(ISNUMBER(Nikes_Sales_Dataset___Working_file[[#This Row],[Cleaned Order Date]]),TEXT(Nikes_Sales_Dataset___Working_file[[#This Row],[Cleaned Order Date]],"yyyy"),"Unknown")</f>
        <v>Unknown</v>
      </c>
      <c r="U1204" s="1" t="s">
        <v>17</v>
      </c>
      <c r="V1204" s="1" t="s">
        <v>36</v>
      </c>
      <c r="W1204" s="1" t="s">
        <v>36</v>
      </c>
      <c r="X1204" s="9">
        <v>1565.51</v>
      </c>
    </row>
    <row r="1205" spans="1:24" x14ac:dyDescent="0.25">
      <c r="A1205" s="4">
        <v>3203</v>
      </c>
      <c r="B1205" s="4" t="str">
        <f>Nikes_Sales_Dataset___Working_file[[#This Row],[Order_ID]]&amp;"_"&amp;TEXT(Nikes_Sales_Dataset___Working_file[[#This Row],[Cleaned Order Date]],"yyyymmdd")</f>
        <v>3203_20250311</v>
      </c>
      <c r="C1205" s="1" t="s">
        <v>19</v>
      </c>
      <c r="D1205" s="1" t="s">
        <v>14</v>
      </c>
      <c r="E1205" s="1" t="s">
        <v>15</v>
      </c>
      <c r="F1205" s="1" t="s">
        <v>37</v>
      </c>
      <c r="G1205" s="1" t="s">
        <v>28</v>
      </c>
      <c r="I1205" s="3">
        <f>IF(ISBLANK(Nikes_Sales_Dataset___Working_file[[#This Row],[Units_Sold]]),IF(Nikes_Sales_Dataset___Working_file[[#This Row],[Profit]]&lt;0,0,1),Nikes_Sales_Dataset___Working_file[[#This Row],[Units_Sold]])</f>
        <v>1</v>
      </c>
      <c r="K1205" s="9">
        <f>IF(ISBLANK(Nikes_Sales_Dataset___Working_file[[#This Row],[MRP]]),MEDIAN(Nikes_Sales_Dataset___Working_file[[#All],[MRP]]),Nikes_Sales_Dataset___Working_file[[#This Row],[MRP]])</f>
        <v>6110.0300000000007</v>
      </c>
      <c r="L1205">
        <v>1.17</v>
      </c>
      <c r="M1205">
        <f>IF(ISBLANK(Nikes_Sales_Dataset___Working_file[[#This Row],[Discount_Applied]]),0,Nikes_Sales_Dataset___Working_file[[#This Row],[Discount_Applied]])</f>
        <v>1.17</v>
      </c>
      <c r="N1205" s="9">
        <f>Nikes_Sales_Dataset___Working_file[[#This Row],[MRP Final]]*(1-Nikes_Sales_Dataset___Working_file[[#This Row],[Cleaned Discount]])</f>
        <v>-1038.7050999999997</v>
      </c>
      <c r="O1205">
        <v>0</v>
      </c>
      <c r="P1205" s="3">
        <f>Nikes_Sales_Dataset___Working_file[[#This Row],[Sales Price]]*Nikes_Sales_Dataset___Working_file[[#This Row],[Units Sold Filled]]</f>
        <v>-1038.7050999999997</v>
      </c>
      <c r="Q1205" s="2">
        <v>45727</v>
      </c>
      <c r="R1205" s="7">
        <f>IF(ISBLANK(Nikes_Sales_Dataset___Working_file[[#This Row],[Order_Date]]),"Unknown Date",Nikes_Sales_Dataset___Working_file[[#This Row],[Order_Date]])</f>
        <v>45727</v>
      </c>
      <c r="S1205" s="7" t="str">
        <f>IF(ISNUMBER(Nikes_Sales_Dataset___Working_file[[#This Row],[Cleaned Order Date]]),TEXT(Nikes_Sales_Dataset___Working_file[[#This Row],[Cleaned Order Date]],"mmm"),"Unknown")</f>
        <v>Mar</v>
      </c>
      <c r="T1205" s="7" t="str">
        <f>IF(ISNUMBER(Nikes_Sales_Dataset___Working_file[[#This Row],[Cleaned Order Date]]),TEXT(Nikes_Sales_Dataset___Working_file[[#This Row],[Cleaned Order Date]],"yyyy"),"Unknown")</f>
        <v>2025</v>
      </c>
      <c r="U1205" s="1" t="s">
        <v>22</v>
      </c>
      <c r="V1205" s="1" t="s">
        <v>29</v>
      </c>
      <c r="W1205" s="1" t="s">
        <v>29</v>
      </c>
      <c r="X1205" s="9">
        <v>2854.21</v>
      </c>
    </row>
    <row r="1206" spans="1:24" x14ac:dyDescent="0.25">
      <c r="A1206" s="4">
        <v>3204</v>
      </c>
      <c r="B1206" s="4" t="str">
        <f>Nikes_Sales_Dataset___Working_file[[#This Row],[Order_ID]]&amp;"_"&amp;TEXT(Nikes_Sales_Dataset___Working_file[[#This Row],[Cleaned Order Date]],"yyyymmdd")</f>
        <v>3204_20241209</v>
      </c>
      <c r="C1206" s="1" t="s">
        <v>35</v>
      </c>
      <c r="D1206" s="1" t="s">
        <v>20</v>
      </c>
      <c r="E1206" s="1" t="s">
        <v>55</v>
      </c>
      <c r="F1206" s="1" t="s">
        <v>41</v>
      </c>
      <c r="G1206" s="1" t="s">
        <v>16</v>
      </c>
      <c r="I1206" s="3">
        <f>IF(ISBLANK(Nikes_Sales_Dataset___Working_file[[#This Row],[Units_Sold]]),IF(Nikes_Sales_Dataset___Working_file[[#This Row],[Profit]]&lt;0,0,1),Nikes_Sales_Dataset___Working_file[[#This Row],[Units_Sold]])</f>
        <v>1</v>
      </c>
      <c r="K1206" s="9">
        <f>IF(ISBLANK(Nikes_Sales_Dataset___Working_file[[#This Row],[MRP]]),MEDIAN(Nikes_Sales_Dataset___Working_file[[#All],[MRP]]),Nikes_Sales_Dataset___Working_file[[#This Row],[MRP]])</f>
        <v>6110.0300000000007</v>
      </c>
      <c r="L1206">
        <v>0.18</v>
      </c>
      <c r="M1206">
        <f>IF(ISBLANK(Nikes_Sales_Dataset___Working_file[[#This Row],[Discount_Applied]]),0,Nikes_Sales_Dataset___Working_file[[#This Row],[Discount_Applied]])</f>
        <v>0.18</v>
      </c>
      <c r="N1206" s="9">
        <f>Nikes_Sales_Dataset___Working_file[[#This Row],[MRP Final]]*(1-Nikes_Sales_Dataset___Working_file[[#This Row],[Cleaned Discount]])</f>
        <v>5010.2246000000005</v>
      </c>
      <c r="O1206">
        <v>0</v>
      </c>
      <c r="P1206" s="3">
        <f>Nikes_Sales_Dataset___Working_file[[#This Row],[Sales Price]]*Nikes_Sales_Dataset___Working_file[[#This Row],[Units Sold Filled]]</f>
        <v>5010.2246000000005</v>
      </c>
      <c r="Q1206" s="2">
        <v>45635</v>
      </c>
      <c r="R1206" s="7">
        <f>IF(ISBLANK(Nikes_Sales_Dataset___Working_file[[#This Row],[Order_Date]]),"Unknown Date",Nikes_Sales_Dataset___Working_file[[#This Row],[Order_Date]])</f>
        <v>45635</v>
      </c>
      <c r="S1206" s="7" t="str">
        <f>IF(ISNUMBER(Nikes_Sales_Dataset___Working_file[[#This Row],[Cleaned Order Date]]),TEXT(Nikes_Sales_Dataset___Working_file[[#This Row],[Cleaned Order Date]],"mmm"),"Unknown")</f>
        <v>Dec</v>
      </c>
      <c r="T1206" s="7" t="str">
        <f>IF(ISNUMBER(Nikes_Sales_Dataset___Working_file[[#This Row],[Cleaned Order Date]]),TEXT(Nikes_Sales_Dataset___Working_file[[#This Row],[Cleaned Order Date]],"yyyy"),"Unknown")</f>
        <v>2024</v>
      </c>
      <c r="U1206" s="1" t="s">
        <v>17</v>
      </c>
      <c r="V1206" s="1" t="s">
        <v>45</v>
      </c>
      <c r="W1206" s="1" t="s">
        <v>45</v>
      </c>
      <c r="X1206" s="9">
        <v>3367.72</v>
      </c>
    </row>
    <row r="1207" spans="1:24" x14ac:dyDescent="0.25">
      <c r="A1207" s="4">
        <v>2002</v>
      </c>
      <c r="B1207" s="4" t="str">
        <f>Nikes_Sales_Dataset___Working_file[[#This Row],[Order_ID]]&amp;"_"&amp;TEXT(Nikes_Sales_Dataset___Working_file[[#This Row],[Cleaned Order Date]],"yyyymmdd")</f>
        <v>2002_20241211</v>
      </c>
      <c r="C1207" s="1" t="s">
        <v>19</v>
      </c>
      <c r="D1207" s="1" t="s">
        <v>26</v>
      </c>
      <c r="E1207" s="1" t="s">
        <v>58</v>
      </c>
      <c r="F1207" s="1" t="s">
        <v>57</v>
      </c>
      <c r="G1207" s="1" t="s">
        <v>16</v>
      </c>
      <c r="I1207" s="3">
        <f>IF(ISBLANK(Nikes_Sales_Dataset___Working_file[[#This Row],[Units_Sold]]),IF(Nikes_Sales_Dataset___Working_file[[#This Row],[Profit]]&lt;0,0,1),Nikes_Sales_Dataset___Working_file[[#This Row],[Units_Sold]])</f>
        <v>1</v>
      </c>
      <c r="K1207" s="9">
        <f>IF(ISBLANK(Nikes_Sales_Dataset___Working_file[[#This Row],[MRP]]),MEDIAN(Nikes_Sales_Dataset___Working_file[[#All],[MRP]]),Nikes_Sales_Dataset___Working_file[[#This Row],[MRP]])</f>
        <v>6110.0300000000007</v>
      </c>
      <c r="L1207">
        <v>0.24</v>
      </c>
      <c r="M1207">
        <f>IF(ISBLANK(Nikes_Sales_Dataset___Working_file[[#This Row],[Discount_Applied]]),0,Nikes_Sales_Dataset___Working_file[[#This Row],[Discount_Applied]])</f>
        <v>0.24</v>
      </c>
      <c r="N1207" s="9">
        <f>Nikes_Sales_Dataset___Working_file[[#This Row],[MRP Final]]*(1-Nikes_Sales_Dataset___Working_file[[#This Row],[Cleaned Discount]])</f>
        <v>4643.6228000000001</v>
      </c>
      <c r="O1207">
        <v>0</v>
      </c>
      <c r="P1207" s="3">
        <f>Nikes_Sales_Dataset___Working_file[[#This Row],[Sales Price]]*Nikes_Sales_Dataset___Working_file[[#This Row],[Units Sold Filled]]</f>
        <v>4643.6228000000001</v>
      </c>
      <c r="Q1207" s="2">
        <v>45637</v>
      </c>
      <c r="R1207" s="7">
        <f>IF(ISBLANK(Nikes_Sales_Dataset___Working_file[[#This Row],[Order_Date]]),"Unknown Date",Nikes_Sales_Dataset___Working_file[[#This Row],[Order_Date]])</f>
        <v>45637</v>
      </c>
      <c r="S1207" s="7" t="str">
        <f>IF(ISNUMBER(Nikes_Sales_Dataset___Working_file[[#This Row],[Cleaned Order Date]]),TEXT(Nikes_Sales_Dataset___Working_file[[#This Row],[Cleaned Order Date]],"mmm"),"Unknown")</f>
        <v>Dec</v>
      </c>
      <c r="T1207" s="7" t="str">
        <f>IF(ISNUMBER(Nikes_Sales_Dataset___Working_file[[#This Row],[Cleaned Order Date]]),TEXT(Nikes_Sales_Dataset___Working_file[[#This Row],[Cleaned Order Date]],"yyyy"),"Unknown")</f>
        <v>2024</v>
      </c>
      <c r="U1207" s="1" t="s">
        <v>17</v>
      </c>
      <c r="V1207" s="1" t="s">
        <v>33</v>
      </c>
      <c r="W1207" s="1" t="s">
        <v>33</v>
      </c>
      <c r="X1207" s="9">
        <v>912.61</v>
      </c>
    </row>
    <row r="1208" spans="1:24" x14ac:dyDescent="0.25">
      <c r="A1208" s="4">
        <v>3206</v>
      </c>
      <c r="B1208" s="4" t="str">
        <f>Nikes_Sales_Dataset___Working_file[[#This Row],[Order_ID]]&amp;"_"&amp;TEXT(Nikes_Sales_Dataset___Working_file[[#This Row],[Cleaned Order Date]],"yyyymmdd")</f>
        <v>3206_20240325</v>
      </c>
      <c r="C1208" s="1" t="s">
        <v>13</v>
      </c>
      <c r="D1208" s="1" t="s">
        <v>43</v>
      </c>
      <c r="E1208" s="1" t="s">
        <v>51</v>
      </c>
      <c r="F1208" s="1" t="s">
        <v>28</v>
      </c>
      <c r="G1208" s="1" t="s">
        <v>28</v>
      </c>
      <c r="H1208">
        <v>-1</v>
      </c>
      <c r="I1208" s="3">
        <f>IF(ISBLANK(Nikes_Sales_Dataset___Working_file[[#This Row],[Units_Sold]]),IF(Nikes_Sales_Dataset___Working_file[[#This Row],[Profit]]&lt;0,0,1),Nikes_Sales_Dataset___Working_file[[#This Row],[Units_Sold]])</f>
        <v>-1</v>
      </c>
      <c r="J1208">
        <v>4694.72</v>
      </c>
      <c r="K1208" s="9">
        <f>IF(ISBLANK(Nikes_Sales_Dataset___Working_file[[#This Row],[MRP]]),MEDIAN(Nikes_Sales_Dataset___Working_file[[#All],[MRP]]),Nikes_Sales_Dataset___Working_file[[#This Row],[MRP]])</f>
        <v>4694.72</v>
      </c>
      <c r="L1208">
        <v>0.57999999999999996</v>
      </c>
      <c r="M1208">
        <f>IF(ISBLANK(Nikes_Sales_Dataset___Working_file[[#This Row],[Discount_Applied]]),0,Nikes_Sales_Dataset___Working_file[[#This Row],[Discount_Applied]])</f>
        <v>0.57999999999999996</v>
      </c>
      <c r="N1208" s="9">
        <f>Nikes_Sales_Dataset___Working_file[[#This Row],[MRP Final]]*(1-Nikes_Sales_Dataset___Working_file[[#This Row],[Cleaned Discount]])</f>
        <v>1971.7824000000003</v>
      </c>
      <c r="O1208">
        <v>-1971.78</v>
      </c>
      <c r="P1208" s="3">
        <f>Nikes_Sales_Dataset___Working_file[[#This Row],[Sales Price]]*Nikes_Sales_Dataset___Working_file[[#This Row],[Units Sold Filled]]</f>
        <v>-1971.7824000000003</v>
      </c>
      <c r="Q1208" s="2">
        <v>45376</v>
      </c>
      <c r="R1208" s="7">
        <f>IF(ISBLANK(Nikes_Sales_Dataset___Working_file[[#This Row],[Order_Date]]),"Unknown Date",Nikes_Sales_Dataset___Working_file[[#This Row],[Order_Date]])</f>
        <v>45376</v>
      </c>
      <c r="S1208" s="7" t="str">
        <f>IF(ISNUMBER(Nikes_Sales_Dataset___Working_file[[#This Row],[Cleaned Order Date]]),TEXT(Nikes_Sales_Dataset___Working_file[[#This Row],[Cleaned Order Date]],"mmm"),"Unknown")</f>
        <v>Mar</v>
      </c>
      <c r="T1208" s="7" t="str">
        <f>IF(ISNUMBER(Nikes_Sales_Dataset___Working_file[[#This Row],[Cleaned Order Date]]),TEXT(Nikes_Sales_Dataset___Working_file[[#This Row],[Cleaned Order Date]],"yyyy"),"Unknown")</f>
        <v>2024</v>
      </c>
      <c r="U1208" s="1" t="s">
        <v>22</v>
      </c>
      <c r="V1208" s="1" t="s">
        <v>36</v>
      </c>
      <c r="W1208" s="1" t="s">
        <v>36</v>
      </c>
      <c r="X1208" s="9">
        <v>3611.24</v>
      </c>
    </row>
    <row r="1209" spans="1:24" x14ac:dyDescent="0.25">
      <c r="A1209" s="4">
        <v>3207</v>
      </c>
      <c r="B1209" s="4" t="str">
        <f>Nikes_Sales_Dataset___Working_file[[#This Row],[Order_ID]]&amp;"_"&amp;TEXT(Nikes_Sales_Dataset___Working_file[[#This Row],[Cleaned Order Date]],"yyyymmdd")</f>
        <v>3207_Unknown Date</v>
      </c>
      <c r="C1209" s="1" t="s">
        <v>13</v>
      </c>
      <c r="D1209" s="1" t="s">
        <v>14</v>
      </c>
      <c r="E1209" s="1" t="s">
        <v>15</v>
      </c>
      <c r="F1209" s="1" t="s">
        <v>41</v>
      </c>
      <c r="G1209" s="1" t="s">
        <v>16</v>
      </c>
      <c r="H1209">
        <v>2</v>
      </c>
      <c r="I1209" s="3">
        <f>IF(ISBLANK(Nikes_Sales_Dataset___Working_file[[#This Row],[Units_Sold]]),IF(Nikes_Sales_Dataset___Working_file[[#This Row],[Profit]]&lt;0,0,1),Nikes_Sales_Dataset___Working_file[[#This Row],[Units_Sold]])</f>
        <v>2</v>
      </c>
      <c r="K1209" s="9">
        <f>IF(ISBLANK(Nikes_Sales_Dataset___Working_file[[#This Row],[MRP]]),MEDIAN(Nikes_Sales_Dataset___Working_file[[#All],[MRP]]),Nikes_Sales_Dataset___Working_file[[#This Row],[MRP]])</f>
        <v>6110.0300000000007</v>
      </c>
      <c r="M1209">
        <f>IF(ISBLANK(Nikes_Sales_Dataset___Working_file[[#This Row],[Discount_Applied]]),0,Nikes_Sales_Dataset___Working_file[[#This Row],[Discount_Applied]])</f>
        <v>0</v>
      </c>
      <c r="N1209" s="9">
        <f>Nikes_Sales_Dataset___Working_file[[#This Row],[MRP Final]]*(1-Nikes_Sales_Dataset___Working_file[[#This Row],[Cleaned Discount]])</f>
        <v>6110.0300000000007</v>
      </c>
      <c r="O1209">
        <v>0</v>
      </c>
      <c r="P1209" s="3">
        <f>Nikes_Sales_Dataset___Working_file[[#This Row],[Sales Price]]*Nikes_Sales_Dataset___Working_file[[#This Row],[Units Sold Filled]]</f>
        <v>12220.060000000001</v>
      </c>
      <c r="Q1209" s="2"/>
      <c r="R1209" s="7" t="str">
        <f>IF(ISBLANK(Nikes_Sales_Dataset___Working_file[[#This Row],[Order_Date]]),"Unknown Date",Nikes_Sales_Dataset___Working_file[[#This Row],[Order_Date]])</f>
        <v>Unknown Date</v>
      </c>
      <c r="S1209" s="7" t="str">
        <f>IF(ISNUMBER(Nikes_Sales_Dataset___Working_file[[#This Row],[Cleaned Order Date]]),TEXT(Nikes_Sales_Dataset___Working_file[[#This Row],[Cleaned Order Date]],"mmm"),"Unknown")</f>
        <v>Unknown</v>
      </c>
      <c r="T1209" s="7" t="str">
        <f>IF(ISNUMBER(Nikes_Sales_Dataset___Working_file[[#This Row],[Cleaned Order Date]]),TEXT(Nikes_Sales_Dataset___Working_file[[#This Row],[Cleaned Order Date]],"yyyy"),"Unknown")</f>
        <v>Unknown</v>
      </c>
      <c r="U1209" s="1" t="s">
        <v>22</v>
      </c>
      <c r="V1209" s="1" t="s">
        <v>29</v>
      </c>
      <c r="W1209" s="1" t="s">
        <v>29</v>
      </c>
      <c r="X1209" s="9">
        <v>3909.06</v>
      </c>
    </row>
    <row r="1210" spans="1:24" x14ac:dyDescent="0.25">
      <c r="A1210" s="4">
        <v>3208</v>
      </c>
      <c r="B1210" s="4" t="str">
        <f>Nikes_Sales_Dataset___Working_file[[#This Row],[Order_ID]]&amp;"_"&amp;TEXT(Nikes_Sales_Dataset___Working_file[[#This Row],[Cleaned Order Date]],"yyyymmdd")</f>
        <v>3208_20250412</v>
      </c>
      <c r="C1210" s="1" t="s">
        <v>13</v>
      </c>
      <c r="D1210" s="1" t="s">
        <v>14</v>
      </c>
      <c r="E1210" s="1" t="s">
        <v>47</v>
      </c>
      <c r="F1210" s="1" t="s">
        <v>41</v>
      </c>
      <c r="G1210" s="1" t="s">
        <v>16</v>
      </c>
      <c r="H1210">
        <v>0</v>
      </c>
      <c r="I1210" s="3">
        <f>IF(ISBLANK(Nikes_Sales_Dataset___Working_file[[#This Row],[Units_Sold]]),IF(Nikes_Sales_Dataset___Working_file[[#This Row],[Profit]]&lt;0,0,1),Nikes_Sales_Dataset___Working_file[[#This Row],[Units_Sold]])</f>
        <v>0</v>
      </c>
      <c r="K1210" s="9">
        <f>IF(ISBLANK(Nikes_Sales_Dataset___Working_file[[#This Row],[MRP]]),MEDIAN(Nikes_Sales_Dataset___Working_file[[#All],[MRP]]),Nikes_Sales_Dataset___Working_file[[#This Row],[MRP]])</f>
        <v>6110.0300000000007</v>
      </c>
      <c r="L1210">
        <v>0.97</v>
      </c>
      <c r="M1210">
        <f>IF(ISBLANK(Nikes_Sales_Dataset___Working_file[[#This Row],[Discount_Applied]]),0,Nikes_Sales_Dataset___Working_file[[#This Row],[Discount_Applied]])</f>
        <v>0.97</v>
      </c>
      <c r="N1210" s="9">
        <f>Nikes_Sales_Dataset___Working_file[[#This Row],[MRP Final]]*(1-Nikes_Sales_Dataset___Working_file[[#This Row],[Cleaned Discount]])</f>
        <v>183.30090000000018</v>
      </c>
      <c r="O1210">
        <v>0</v>
      </c>
      <c r="P1210" s="3">
        <f>Nikes_Sales_Dataset___Working_file[[#This Row],[Sales Price]]*Nikes_Sales_Dataset___Working_file[[#This Row],[Units Sold Filled]]</f>
        <v>0</v>
      </c>
      <c r="Q1210" s="2">
        <v>45759</v>
      </c>
      <c r="R1210" s="7">
        <f>IF(ISBLANK(Nikes_Sales_Dataset___Working_file[[#This Row],[Order_Date]]),"Unknown Date",Nikes_Sales_Dataset___Working_file[[#This Row],[Order_Date]])</f>
        <v>45759</v>
      </c>
      <c r="S1210" s="7" t="str">
        <f>IF(ISNUMBER(Nikes_Sales_Dataset___Working_file[[#This Row],[Cleaned Order Date]]),TEXT(Nikes_Sales_Dataset___Working_file[[#This Row],[Cleaned Order Date]],"mmm"),"Unknown")</f>
        <v>Apr</v>
      </c>
      <c r="T1210" s="7" t="str">
        <f>IF(ISNUMBER(Nikes_Sales_Dataset___Working_file[[#This Row],[Cleaned Order Date]]),TEXT(Nikes_Sales_Dataset___Working_file[[#This Row],[Cleaned Order Date]],"yyyy"),"Unknown")</f>
        <v>2025</v>
      </c>
      <c r="U1210" s="1" t="s">
        <v>22</v>
      </c>
      <c r="V1210" s="1" t="s">
        <v>25</v>
      </c>
      <c r="W1210" s="1" t="s">
        <v>25</v>
      </c>
      <c r="X1210" s="9">
        <v>2190.7199999999998</v>
      </c>
    </row>
    <row r="1211" spans="1:24" x14ac:dyDescent="0.25">
      <c r="A1211" s="4">
        <v>3209</v>
      </c>
      <c r="B1211" s="4" t="str">
        <f>Nikes_Sales_Dataset___Working_file[[#This Row],[Order_ID]]&amp;"_"&amp;TEXT(Nikes_Sales_Dataset___Working_file[[#This Row],[Cleaned Order Date]],"yyyymmdd")</f>
        <v>3209_20240820</v>
      </c>
      <c r="C1211" s="1" t="s">
        <v>19</v>
      </c>
      <c r="D1211" s="1" t="s">
        <v>14</v>
      </c>
      <c r="E1211" s="1" t="s">
        <v>34</v>
      </c>
      <c r="F1211" s="1" t="s">
        <v>16</v>
      </c>
      <c r="G1211" s="1" t="s">
        <v>16</v>
      </c>
      <c r="I1211" s="3">
        <f>IF(ISBLANK(Nikes_Sales_Dataset___Working_file[[#This Row],[Units_Sold]]),IF(Nikes_Sales_Dataset___Working_file[[#This Row],[Profit]]&lt;0,0,1),Nikes_Sales_Dataset___Working_file[[#This Row],[Units_Sold]])</f>
        <v>1</v>
      </c>
      <c r="K1211" s="9">
        <f>IF(ISBLANK(Nikes_Sales_Dataset___Working_file[[#This Row],[MRP]]),MEDIAN(Nikes_Sales_Dataset___Working_file[[#All],[MRP]]),Nikes_Sales_Dataset___Working_file[[#This Row],[MRP]])</f>
        <v>6110.0300000000007</v>
      </c>
      <c r="L1211">
        <v>0.17</v>
      </c>
      <c r="M1211">
        <f>IF(ISBLANK(Nikes_Sales_Dataset___Working_file[[#This Row],[Discount_Applied]]),0,Nikes_Sales_Dataset___Working_file[[#This Row],[Discount_Applied]])</f>
        <v>0.17</v>
      </c>
      <c r="N1211" s="9">
        <f>Nikes_Sales_Dataset___Working_file[[#This Row],[MRP Final]]*(1-Nikes_Sales_Dataset___Working_file[[#This Row],[Cleaned Discount]])</f>
        <v>5071.3249000000005</v>
      </c>
      <c r="O1211">
        <v>0</v>
      </c>
      <c r="P1211" s="3">
        <f>Nikes_Sales_Dataset___Working_file[[#This Row],[Sales Price]]*Nikes_Sales_Dataset___Working_file[[#This Row],[Units Sold Filled]]</f>
        <v>5071.3249000000005</v>
      </c>
      <c r="Q1211" s="2">
        <v>45524</v>
      </c>
      <c r="R1211" s="7">
        <f>IF(ISBLANK(Nikes_Sales_Dataset___Working_file[[#This Row],[Order_Date]]),"Unknown Date",Nikes_Sales_Dataset___Working_file[[#This Row],[Order_Date]])</f>
        <v>45524</v>
      </c>
      <c r="S1211" s="7" t="str">
        <f>IF(ISNUMBER(Nikes_Sales_Dataset___Working_file[[#This Row],[Cleaned Order Date]]),TEXT(Nikes_Sales_Dataset___Working_file[[#This Row],[Cleaned Order Date]],"mmm"),"Unknown")</f>
        <v>Aug</v>
      </c>
      <c r="T1211" s="7" t="str">
        <f>IF(ISNUMBER(Nikes_Sales_Dataset___Working_file[[#This Row],[Cleaned Order Date]]),TEXT(Nikes_Sales_Dataset___Working_file[[#This Row],[Cleaned Order Date]],"yyyy"),"Unknown")</f>
        <v>2024</v>
      </c>
      <c r="U1211" s="1" t="s">
        <v>22</v>
      </c>
      <c r="V1211" s="1" t="s">
        <v>18</v>
      </c>
      <c r="W1211" s="1" t="s">
        <v>36</v>
      </c>
      <c r="X1211" s="9">
        <v>1986.27</v>
      </c>
    </row>
    <row r="1212" spans="1:24" x14ac:dyDescent="0.25">
      <c r="A1212" s="4">
        <v>3210</v>
      </c>
      <c r="B1212" s="4" t="str">
        <f>Nikes_Sales_Dataset___Working_file[[#This Row],[Order_ID]]&amp;"_"&amp;TEXT(Nikes_Sales_Dataset___Working_file[[#This Row],[Cleaned Order Date]],"yyyymmdd")</f>
        <v>3210_Unknown Date</v>
      </c>
      <c r="C1212" s="1" t="s">
        <v>19</v>
      </c>
      <c r="D1212" s="1" t="s">
        <v>14</v>
      </c>
      <c r="E1212" s="1" t="s">
        <v>15</v>
      </c>
      <c r="F1212" s="1" t="s">
        <v>16</v>
      </c>
      <c r="G1212" s="1" t="s">
        <v>16</v>
      </c>
      <c r="H1212">
        <v>4</v>
      </c>
      <c r="I1212" s="3">
        <f>IF(ISBLANK(Nikes_Sales_Dataset___Working_file[[#This Row],[Units_Sold]]),IF(Nikes_Sales_Dataset___Working_file[[#This Row],[Profit]]&lt;0,0,1),Nikes_Sales_Dataset___Working_file[[#This Row],[Units_Sold]])</f>
        <v>4</v>
      </c>
      <c r="J1212">
        <v>6344.63</v>
      </c>
      <c r="K1212" s="9">
        <f>IF(ISBLANK(Nikes_Sales_Dataset___Working_file[[#This Row],[MRP]]),MEDIAN(Nikes_Sales_Dataset___Working_file[[#All],[MRP]]),Nikes_Sales_Dataset___Working_file[[#This Row],[MRP]])</f>
        <v>6344.63</v>
      </c>
      <c r="M1212">
        <f>IF(ISBLANK(Nikes_Sales_Dataset___Working_file[[#This Row],[Discount_Applied]]),0,Nikes_Sales_Dataset___Working_file[[#This Row],[Discount_Applied]])</f>
        <v>0</v>
      </c>
      <c r="N1212" s="9">
        <f>Nikes_Sales_Dataset___Working_file[[#This Row],[MRP Final]]*(1-Nikes_Sales_Dataset___Working_file[[#This Row],[Cleaned Discount]])</f>
        <v>6344.63</v>
      </c>
      <c r="O1212">
        <v>0</v>
      </c>
      <c r="P1212" s="3">
        <f>Nikes_Sales_Dataset___Working_file[[#This Row],[Sales Price]]*Nikes_Sales_Dataset___Working_file[[#This Row],[Units Sold Filled]]</f>
        <v>25378.52</v>
      </c>
      <c r="Q1212" s="2"/>
      <c r="R1212" s="7" t="str">
        <f>IF(ISBLANK(Nikes_Sales_Dataset___Working_file[[#This Row],[Order_Date]]),"Unknown Date",Nikes_Sales_Dataset___Working_file[[#This Row],[Order_Date]])</f>
        <v>Unknown Date</v>
      </c>
      <c r="S1212" s="7" t="str">
        <f>IF(ISNUMBER(Nikes_Sales_Dataset___Working_file[[#This Row],[Cleaned Order Date]]),TEXT(Nikes_Sales_Dataset___Working_file[[#This Row],[Cleaned Order Date]],"mmm"),"Unknown")</f>
        <v>Unknown</v>
      </c>
      <c r="T1212" s="7" t="str">
        <f>IF(ISNUMBER(Nikes_Sales_Dataset___Working_file[[#This Row],[Cleaned Order Date]]),TEXT(Nikes_Sales_Dataset___Working_file[[#This Row],[Cleaned Order Date]],"yyyy"),"Unknown")</f>
        <v>Unknown</v>
      </c>
      <c r="U1212" s="1" t="s">
        <v>17</v>
      </c>
      <c r="V1212" s="1" t="s">
        <v>25</v>
      </c>
      <c r="W1212" s="1" t="s">
        <v>25</v>
      </c>
      <c r="X1212" s="9">
        <v>160.72999999999999</v>
      </c>
    </row>
    <row r="1213" spans="1:24" x14ac:dyDescent="0.25">
      <c r="A1213" s="4">
        <v>3211</v>
      </c>
      <c r="B1213" s="4" t="str">
        <f>Nikes_Sales_Dataset___Working_file[[#This Row],[Order_ID]]&amp;"_"&amp;TEXT(Nikes_Sales_Dataset___Working_file[[#This Row],[Cleaned Order Date]],"yyyymmdd")</f>
        <v>3211_20240802</v>
      </c>
      <c r="C1213" s="1" t="s">
        <v>19</v>
      </c>
      <c r="D1213" s="1" t="s">
        <v>26</v>
      </c>
      <c r="E1213" s="1" t="s">
        <v>27</v>
      </c>
      <c r="F1213" s="1" t="s">
        <v>28</v>
      </c>
      <c r="G1213" s="1" t="s">
        <v>28</v>
      </c>
      <c r="I1213" s="3">
        <f>IF(ISBLANK(Nikes_Sales_Dataset___Working_file[[#This Row],[Units_Sold]]),IF(Nikes_Sales_Dataset___Working_file[[#This Row],[Profit]]&lt;0,0,1),Nikes_Sales_Dataset___Working_file[[#This Row],[Units_Sold]])</f>
        <v>1</v>
      </c>
      <c r="J1213">
        <v>8346.17</v>
      </c>
      <c r="K1213" s="9">
        <f>IF(ISBLANK(Nikes_Sales_Dataset___Working_file[[#This Row],[MRP]]),MEDIAN(Nikes_Sales_Dataset___Working_file[[#All],[MRP]]),Nikes_Sales_Dataset___Working_file[[#This Row],[MRP]])</f>
        <v>8346.17</v>
      </c>
      <c r="L1213">
        <v>0.82</v>
      </c>
      <c r="M1213">
        <f>IF(ISBLANK(Nikes_Sales_Dataset___Working_file[[#This Row],[Discount_Applied]]),0,Nikes_Sales_Dataset___Working_file[[#This Row],[Discount_Applied]])</f>
        <v>0.82</v>
      </c>
      <c r="N1213" s="9">
        <f>Nikes_Sales_Dataset___Working_file[[#This Row],[MRP Final]]*(1-Nikes_Sales_Dataset___Working_file[[#This Row],[Cleaned Discount]])</f>
        <v>1502.3106000000005</v>
      </c>
      <c r="O1213">
        <v>0</v>
      </c>
      <c r="P1213" s="3">
        <f>Nikes_Sales_Dataset___Working_file[[#This Row],[Sales Price]]*Nikes_Sales_Dataset___Working_file[[#This Row],[Units Sold Filled]]</f>
        <v>1502.3106000000005</v>
      </c>
      <c r="Q1213" s="2">
        <v>45506</v>
      </c>
      <c r="R1213" s="7">
        <f>IF(ISBLANK(Nikes_Sales_Dataset___Working_file[[#This Row],[Order_Date]]),"Unknown Date",Nikes_Sales_Dataset___Working_file[[#This Row],[Order_Date]])</f>
        <v>45506</v>
      </c>
      <c r="S1213" s="7" t="str">
        <f>IF(ISNUMBER(Nikes_Sales_Dataset___Working_file[[#This Row],[Cleaned Order Date]]),TEXT(Nikes_Sales_Dataset___Working_file[[#This Row],[Cleaned Order Date]],"mmm"),"Unknown")</f>
        <v>Aug</v>
      </c>
      <c r="T1213" s="7" t="str">
        <f>IF(ISNUMBER(Nikes_Sales_Dataset___Working_file[[#This Row],[Cleaned Order Date]]),TEXT(Nikes_Sales_Dataset___Working_file[[#This Row],[Cleaned Order Date]],"yyyy"),"Unknown")</f>
        <v>2024</v>
      </c>
      <c r="U1213" s="1" t="s">
        <v>22</v>
      </c>
      <c r="V1213" s="1" t="s">
        <v>45</v>
      </c>
      <c r="W1213" s="1" t="s">
        <v>45</v>
      </c>
      <c r="X1213" s="9">
        <v>1368.59</v>
      </c>
    </row>
    <row r="1214" spans="1:24" x14ac:dyDescent="0.25">
      <c r="A1214" s="4">
        <v>3212</v>
      </c>
      <c r="B1214" s="4" t="str">
        <f>Nikes_Sales_Dataset___Working_file[[#This Row],[Order_ID]]&amp;"_"&amp;TEXT(Nikes_Sales_Dataset___Working_file[[#This Row],[Cleaned Order Date]],"yyyymmdd")</f>
        <v>3212_20241005</v>
      </c>
      <c r="C1214" s="1" t="s">
        <v>13</v>
      </c>
      <c r="D1214" s="1" t="s">
        <v>20</v>
      </c>
      <c r="E1214" s="1" t="s">
        <v>39</v>
      </c>
      <c r="F1214" s="1" t="s">
        <v>16</v>
      </c>
      <c r="G1214" s="1" t="s">
        <v>16</v>
      </c>
      <c r="H1214">
        <v>4</v>
      </c>
      <c r="I1214" s="3">
        <f>IF(ISBLANK(Nikes_Sales_Dataset___Working_file[[#This Row],[Units_Sold]]),IF(Nikes_Sales_Dataset___Working_file[[#This Row],[Profit]]&lt;0,0,1),Nikes_Sales_Dataset___Working_file[[#This Row],[Units_Sold]])</f>
        <v>4</v>
      </c>
      <c r="J1214">
        <v>7670.57</v>
      </c>
      <c r="K1214" s="9">
        <f>IF(ISBLANK(Nikes_Sales_Dataset___Working_file[[#This Row],[MRP]]),MEDIAN(Nikes_Sales_Dataset___Working_file[[#All],[MRP]]),Nikes_Sales_Dataset___Working_file[[#This Row],[MRP]])</f>
        <v>7670.57</v>
      </c>
      <c r="M1214">
        <f>IF(ISBLANK(Nikes_Sales_Dataset___Working_file[[#This Row],[Discount_Applied]]),0,Nikes_Sales_Dataset___Working_file[[#This Row],[Discount_Applied]])</f>
        <v>0</v>
      </c>
      <c r="N1214" s="9">
        <f>Nikes_Sales_Dataset___Working_file[[#This Row],[MRP Final]]*(1-Nikes_Sales_Dataset___Working_file[[#This Row],[Cleaned Discount]])</f>
        <v>7670.57</v>
      </c>
      <c r="O1214">
        <v>0</v>
      </c>
      <c r="P1214" s="3">
        <f>Nikes_Sales_Dataset___Working_file[[#This Row],[Sales Price]]*Nikes_Sales_Dataset___Working_file[[#This Row],[Units Sold Filled]]</f>
        <v>30682.28</v>
      </c>
      <c r="Q1214" s="2">
        <v>45570</v>
      </c>
      <c r="R1214" s="7">
        <f>IF(ISBLANK(Nikes_Sales_Dataset___Working_file[[#This Row],[Order_Date]]),"Unknown Date",Nikes_Sales_Dataset___Working_file[[#This Row],[Order_Date]])</f>
        <v>45570</v>
      </c>
      <c r="S1214" s="7" t="str">
        <f>IF(ISNUMBER(Nikes_Sales_Dataset___Working_file[[#This Row],[Cleaned Order Date]]),TEXT(Nikes_Sales_Dataset___Working_file[[#This Row],[Cleaned Order Date]],"mmm"),"Unknown")</f>
        <v>Oct</v>
      </c>
      <c r="T1214" s="7" t="str">
        <f>IF(ISNUMBER(Nikes_Sales_Dataset___Working_file[[#This Row],[Cleaned Order Date]]),TEXT(Nikes_Sales_Dataset___Working_file[[#This Row],[Cleaned Order Date]],"yyyy"),"Unknown")</f>
        <v>2024</v>
      </c>
      <c r="U1214" s="1" t="s">
        <v>22</v>
      </c>
      <c r="V1214" s="1" t="s">
        <v>45</v>
      </c>
      <c r="W1214" s="1" t="s">
        <v>45</v>
      </c>
      <c r="X1214" s="9">
        <v>2025.11</v>
      </c>
    </row>
    <row r="1215" spans="1:24" x14ac:dyDescent="0.25">
      <c r="A1215" s="4">
        <v>3213</v>
      </c>
      <c r="B1215" s="4" t="str">
        <f>Nikes_Sales_Dataset___Working_file[[#This Row],[Order_ID]]&amp;"_"&amp;TEXT(Nikes_Sales_Dataset___Working_file[[#This Row],[Cleaned Order Date]],"yyyymmdd")</f>
        <v>3213_20241228</v>
      </c>
      <c r="C1215" s="1" t="s">
        <v>35</v>
      </c>
      <c r="D1215" s="1" t="s">
        <v>30</v>
      </c>
      <c r="E1215" s="1" t="s">
        <v>48</v>
      </c>
      <c r="F1215" s="1" t="s">
        <v>32</v>
      </c>
      <c r="G1215" s="1" t="s">
        <v>32</v>
      </c>
      <c r="I1215" s="3">
        <f>IF(ISBLANK(Nikes_Sales_Dataset___Working_file[[#This Row],[Units_Sold]]),IF(Nikes_Sales_Dataset___Working_file[[#This Row],[Profit]]&lt;0,0,1),Nikes_Sales_Dataset___Working_file[[#This Row],[Units_Sold]])</f>
        <v>1</v>
      </c>
      <c r="K1215" s="9">
        <f>IF(ISBLANK(Nikes_Sales_Dataset___Working_file[[#This Row],[MRP]]),MEDIAN(Nikes_Sales_Dataset___Working_file[[#All],[MRP]]),Nikes_Sales_Dataset___Working_file[[#This Row],[MRP]])</f>
        <v>6110.0300000000007</v>
      </c>
      <c r="M1215">
        <f>IF(ISBLANK(Nikes_Sales_Dataset___Working_file[[#This Row],[Discount_Applied]]),0,Nikes_Sales_Dataset___Working_file[[#This Row],[Discount_Applied]])</f>
        <v>0</v>
      </c>
      <c r="N1215" s="9">
        <f>Nikes_Sales_Dataset___Working_file[[#This Row],[MRP Final]]*(1-Nikes_Sales_Dataset___Working_file[[#This Row],[Cleaned Discount]])</f>
        <v>6110.0300000000007</v>
      </c>
      <c r="O1215">
        <v>0</v>
      </c>
      <c r="P1215" s="3">
        <f>Nikes_Sales_Dataset___Working_file[[#This Row],[Sales Price]]*Nikes_Sales_Dataset___Working_file[[#This Row],[Units Sold Filled]]</f>
        <v>6110.0300000000007</v>
      </c>
      <c r="Q1215" s="2">
        <v>45654</v>
      </c>
      <c r="R1215" s="7">
        <f>IF(ISBLANK(Nikes_Sales_Dataset___Working_file[[#This Row],[Order_Date]]),"Unknown Date",Nikes_Sales_Dataset___Working_file[[#This Row],[Order_Date]])</f>
        <v>45654</v>
      </c>
      <c r="S1215" s="7" t="str">
        <f>IF(ISNUMBER(Nikes_Sales_Dataset___Working_file[[#This Row],[Cleaned Order Date]]),TEXT(Nikes_Sales_Dataset___Working_file[[#This Row],[Cleaned Order Date]],"mmm"),"Unknown")</f>
        <v>Dec</v>
      </c>
      <c r="T1215" s="7" t="str">
        <f>IF(ISNUMBER(Nikes_Sales_Dataset___Working_file[[#This Row],[Cleaned Order Date]]),TEXT(Nikes_Sales_Dataset___Working_file[[#This Row],[Cleaned Order Date]],"yyyy"),"Unknown")</f>
        <v>2024</v>
      </c>
      <c r="U1215" s="1" t="s">
        <v>17</v>
      </c>
      <c r="V1215" s="1" t="s">
        <v>45</v>
      </c>
      <c r="W1215" s="1" t="s">
        <v>45</v>
      </c>
      <c r="X1215" s="9">
        <v>3221.7</v>
      </c>
    </row>
    <row r="1216" spans="1:24" x14ac:dyDescent="0.25">
      <c r="A1216" s="4">
        <v>3214</v>
      </c>
      <c r="B1216" s="4" t="str">
        <f>Nikes_Sales_Dataset___Working_file[[#This Row],[Order_ID]]&amp;"_"&amp;TEXT(Nikes_Sales_Dataset___Working_file[[#This Row],[Cleaned Order Date]],"yyyymmdd")</f>
        <v>3214_20240911</v>
      </c>
      <c r="C1216" s="1" t="s">
        <v>13</v>
      </c>
      <c r="D1216" s="1" t="s">
        <v>26</v>
      </c>
      <c r="E1216" s="1" t="s">
        <v>58</v>
      </c>
      <c r="F1216" s="1" t="s">
        <v>32</v>
      </c>
      <c r="G1216" s="1" t="s">
        <v>32</v>
      </c>
      <c r="I1216" s="3">
        <f>IF(ISBLANK(Nikes_Sales_Dataset___Working_file[[#This Row],[Units_Sold]]),IF(Nikes_Sales_Dataset___Working_file[[#This Row],[Profit]]&lt;0,0,1),Nikes_Sales_Dataset___Working_file[[#This Row],[Units_Sold]])</f>
        <v>0</v>
      </c>
      <c r="K1216" s="9">
        <f>IF(ISBLANK(Nikes_Sales_Dataset___Working_file[[#This Row],[MRP]]),MEDIAN(Nikes_Sales_Dataset___Working_file[[#All],[MRP]]),Nikes_Sales_Dataset___Working_file[[#This Row],[MRP]])</f>
        <v>6110.0300000000007</v>
      </c>
      <c r="M1216">
        <f>IF(ISBLANK(Nikes_Sales_Dataset___Working_file[[#This Row],[Discount_Applied]]),0,Nikes_Sales_Dataset___Working_file[[#This Row],[Discount_Applied]])</f>
        <v>0</v>
      </c>
      <c r="N1216" s="9">
        <f>Nikes_Sales_Dataset___Working_file[[#This Row],[MRP Final]]*(1-Nikes_Sales_Dataset___Working_file[[#This Row],[Cleaned Discount]])</f>
        <v>6110.0300000000007</v>
      </c>
      <c r="O1216">
        <v>0</v>
      </c>
      <c r="P1216" s="3">
        <f>Nikes_Sales_Dataset___Working_file[[#This Row],[Sales Price]]*Nikes_Sales_Dataset___Working_file[[#This Row],[Units Sold Filled]]</f>
        <v>0</v>
      </c>
      <c r="Q1216" s="2">
        <v>45546</v>
      </c>
      <c r="R1216" s="7">
        <f>IF(ISBLANK(Nikes_Sales_Dataset___Working_file[[#This Row],[Order_Date]]),"Unknown Date",Nikes_Sales_Dataset___Working_file[[#This Row],[Order_Date]])</f>
        <v>45546</v>
      </c>
      <c r="S1216" s="7" t="str">
        <f>IF(ISNUMBER(Nikes_Sales_Dataset___Working_file[[#This Row],[Cleaned Order Date]]),TEXT(Nikes_Sales_Dataset___Working_file[[#This Row],[Cleaned Order Date]],"mmm"),"Unknown")</f>
        <v>Sep</v>
      </c>
      <c r="T1216" s="7" t="str">
        <f>IF(ISNUMBER(Nikes_Sales_Dataset___Working_file[[#This Row],[Cleaned Order Date]]),TEXT(Nikes_Sales_Dataset___Working_file[[#This Row],[Cleaned Order Date]],"yyyy"),"Unknown")</f>
        <v>2024</v>
      </c>
      <c r="U1216" s="1" t="s">
        <v>17</v>
      </c>
      <c r="V1216" s="1" t="s">
        <v>45</v>
      </c>
      <c r="W1216" s="1" t="s">
        <v>45</v>
      </c>
      <c r="X1216" s="9">
        <v>-857.15</v>
      </c>
    </row>
    <row r="1217" spans="1:24" x14ac:dyDescent="0.25">
      <c r="A1217" s="4">
        <v>3215</v>
      </c>
      <c r="B1217" s="4" t="str">
        <f>Nikes_Sales_Dataset___Working_file[[#This Row],[Order_ID]]&amp;"_"&amp;TEXT(Nikes_Sales_Dataset___Working_file[[#This Row],[Cleaned Order Date]],"yyyymmdd")</f>
        <v>3215_20240220</v>
      </c>
      <c r="C1217" s="1" t="s">
        <v>35</v>
      </c>
      <c r="D1217" s="1" t="s">
        <v>20</v>
      </c>
      <c r="E1217" s="1" t="s">
        <v>55</v>
      </c>
      <c r="F1217" s="1" t="s">
        <v>32</v>
      </c>
      <c r="G1217" s="1" t="s">
        <v>32</v>
      </c>
      <c r="I1217" s="3">
        <f>IF(ISBLANK(Nikes_Sales_Dataset___Working_file[[#This Row],[Units_Sold]]),IF(Nikes_Sales_Dataset___Working_file[[#This Row],[Profit]]&lt;0,0,1),Nikes_Sales_Dataset___Working_file[[#This Row],[Units_Sold]])</f>
        <v>1</v>
      </c>
      <c r="K1217" s="9">
        <f>IF(ISBLANK(Nikes_Sales_Dataset___Working_file[[#This Row],[MRP]]),MEDIAN(Nikes_Sales_Dataset___Working_file[[#All],[MRP]]),Nikes_Sales_Dataset___Working_file[[#This Row],[MRP]])</f>
        <v>6110.0300000000007</v>
      </c>
      <c r="M1217">
        <f>IF(ISBLANK(Nikes_Sales_Dataset___Working_file[[#This Row],[Discount_Applied]]),0,Nikes_Sales_Dataset___Working_file[[#This Row],[Discount_Applied]])</f>
        <v>0</v>
      </c>
      <c r="N1217" s="9">
        <f>Nikes_Sales_Dataset___Working_file[[#This Row],[MRP Final]]*(1-Nikes_Sales_Dataset___Working_file[[#This Row],[Cleaned Discount]])</f>
        <v>6110.0300000000007</v>
      </c>
      <c r="O1217">
        <v>0</v>
      </c>
      <c r="P1217" s="3">
        <f>Nikes_Sales_Dataset___Working_file[[#This Row],[Sales Price]]*Nikes_Sales_Dataset___Working_file[[#This Row],[Units Sold Filled]]</f>
        <v>6110.0300000000007</v>
      </c>
      <c r="Q1217" s="2">
        <v>45342</v>
      </c>
      <c r="R1217" s="7">
        <f>IF(ISBLANK(Nikes_Sales_Dataset___Working_file[[#This Row],[Order_Date]]),"Unknown Date",Nikes_Sales_Dataset___Working_file[[#This Row],[Order_Date]])</f>
        <v>45342</v>
      </c>
      <c r="S1217" s="7" t="str">
        <f>IF(ISNUMBER(Nikes_Sales_Dataset___Working_file[[#This Row],[Cleaned Order Date]]),TEXT(Nikes_Sales_Dataset___Working_file[[#This Row],[Cleaned Order Date]],"mmm"),"Unknown")</f>
        <v>Feb</v>
      </c>
      <c r="T1217" s="7" t="str">
        <f>IF(ISNUMBER(Nikes_Sales_Dataset___Working_file[[#This Row],[Cleaned Order Date]]),TEXT(Nikes_Sales_Dataset___Working_file[[#This Row],[Cleaned Order Date]],"yyyy"),"Unknown")</f>
        <v>2024</v>
      </c>
      <c r="U1217" s="1" t="s">
        <v>17</v>
      </c>
      <c r="V1217" s="1" t="s">
        <v>45</v>
      </c>
      <c r="W1217" s="1" t="s">
        <v>45</v>
      </c>
      <c r="X1217" s="9">
        <v>2109.6799999999998</v>
      </c>
    </row>
    <row r="1218" spans="1:24" x14ac:dyDescent="0.25">
      <c r="A1218" s="4">
        <v>3216</v>
      </c>
      <c r="B1218" s="4" t="str">
        <f>Nikes_Sales_Dataset___Working_file[[#This Row],[Order_ID]]&amp;"_"&amp;TEXT(Nikes_Sales_Dataset___Working_file[[#This Row],[Cleaned Order Date]],"yyyymmdd")</f>
        <v>3216_20230814</v>
      </c>
      <c r="C1218" s="1" t="s">
        <v>35</v>
      </c>
      <c r="D1218" s="1" t="s">
        <v>43</v>
      </c>
      <c r="E1218" s="1" t="s">
        <v>44</v>
      </c>
      <c r="F1218" s="1" t="s">
        <v>32</v>
      </c>
      <c r="G1218" s="1" t="s">
        <v>32</v>
      </c>
      <c r="I1218" s="3">
        <f>IF(ISBLANK(Nikes_Sales_Dataset___Working_file[[#This Row],[Units_Sold]]),IF(Nikes_Sales_Dataset___Working_file[[#This Row],[Profit]]&lt;0,0,1),Nikes_Sales_Dataset___Working_file[[#This Row],[Units_Sold]])</f>
        <v>1</v>
      </c>
      <c r="K1218" s="9">
        <f>IF(ISBLANK(Nikes_Sales_Dataset___Working_file[[#This Row],[MRP]]),MEDIAN(Nikes_Sales_Dataset___Working_file[[#All],[MRP]]),Nikes_Sales_Dataset___Working_file[[#This Row],[MRP]])</f>
        <v>6110.0300000000007</v>
      </c>
      <c r="M1218">
        <f>IF(ISBLANK(Nikes_Sales_Dataset___Working_file[[#This Row],[Discount_Applied]]),0,Nikes_Sales_Dataset___Working_file[[#This Row],[Discount_Applied]])</f>
        <v>0</v>
      </c>
      <c r="N1218" s="9">
        <f>Nikes_Sales_Dataset___Working_file[[#This Row],[MRP Final]]*(1-Nikes_Sales_Dataset___Working_file[[#This Row],[Cleaned Discount]])</f>
        <v>6110.0300000000007</v>
      </c>
      <c r="O1218">
        <v>0</v>
      </c>
      <c r="P1218" s="3">
        <f>Nikes_Sales_Dataset___Working_file[[#This Row],[Sales Price]]*Nikes_Sales_Dataset___Working_file[[#This Row],[Units Sold Filled]]</f>
        <v>6110.0300000000007</v>
      </c>
      <c r="Q1218" s="2">
        <v>45152</v>
      </c>
      <c r="R1218" s="7">
        <f>IF(ISBLANK(Nikes_Sales_Dataset___Working_file[[#This Row],[Order_Date]]),"Unknown Date",Nikes_Sales_Dataset___Working_file[[#This Row],[Order_Date]])</f>
        <v>45152</v>
      </c>
      <c r="S1218" s="7" t="str">
        <f>IF(ISNUMBER(Nikes_Sales_Dataset___Working_file[[#This Row],[Cleaned Order Date]]),TEXT(Nikes_Sales_Dataset___Working_file[[#This Row],[Cleaned Order Date]],"mmm"),"Unknown")</f>
        <v>Aug</v>
      </c>
      <c r="T1218" s="7" t="str">
        <f>IF(ISNUMBER(Nikes_Sales_Dataset___Working_file[[#This Row],[Cleaned Order Date]]),TEXT(Nikes_Sales_Dataset___Working_file[[#This Row],[Cleaned Order Date]],"yyyy"),"Unknown")</f>
        <v>2023</v>
      </c>
      <c r="U1218" s="1" t="s">
        <v>17</v>
      </c>
      <c r="V1218" s="1" t="s">
        <v>25</v>
      </c>
      <c r="W1218" s="1" t="s">
        <v>25</v>
      </c>
      <c r="X1218" s="9">
        <v>2508.13</v>
      </c>
    </row>
    <row r="1219" spans="1:24" x14ac:dyDescent="0.25">
      <c r="A1219" s="4">
        <v>3217</v>
      </c>
      <c r="B1219" s="4" t="str">
        <f>Nikes_Sales_Dataset___Working_file[[#This Row],[Order_ID]]&amp;"_"&amp;TEXT(Nikes_Sales_Dataset___Working_file[[#This Row],[Cleaned Order Date]],"yyyymmdd")</f>
        <v>3217_20250215</v>
      </c>
      <c r="C1219" s="1" t="s">
        <v>35</v>
      </c>
      <c r="D1219" s="1" t="s">
        <v>20</v>
      </c>
      <c r="E1219" s="1" t="s">
        <v>21</v>
      </c>
      <c r="F1219" s="1" t="s">
        <v>49</v>
      </c>
      <c r="G1219" s="1" t="s">
        <v>16</v>
      </c>
      <c r="H1219">
        <v>1</v>
      </c>
      <c r="I1219" s="3">
        <f>IF(ISBLANK(Nikes_Sales_Dataset___Working_file[[#This Row],[Units_Sold]]),IF(Nikes_Sales_Dataset___Working_file[[#This Row],[Profit]]&lt;0,0,1),Nikes_Sales_Dataset___Working_file[[#This Row],[Units_Sold]])</f>
        <v>1</v>
      </c>
      <c r="J1219">
        <v>4819.75</v>
      </c>
      <c r="K1219" s="9">
        <f>IF(ISBLANK(Nikes_Sales_Dataset___Working_file[[#This Row],[MRP]]),MEDIAN(Nikes_Sales_Dataset___Working_file[[#All],[MRP]]),Nikes_Sales_Dataset___Working_file[[#This Row],[MRP]])</f>
        <v>4819.75</v>
      </c>
      <c r="L1219">
        <v>0.22</v>
      </c>
      <c r="M1219">
        <f>IF(ISBLANK(Nikes_Sales_Dataset___Working_file[[#This Row],[Discount_Applied]]),0,Nikes_Sales_Dataset___Working_file[[#This Row],[Discount_Applied]])</f>
        <v>0.22</v>
      </c>
      <c r="N1219" s="9">
        <f>Nikes_Sales_Dataset___Working_file[[#This Row],[MRP Final]]*(1-Nikes_Sales_Dataset___Working_file[[#This Row],[Cleaned Discount]])</f>
        <v>3759.4050000000002</v>
      </c>
      <c r="O1219">
        <v>3759.41</v>
      </c>
      <c r="P1219" s="3">
        <f>Nikes_Sales_Dataset___Working_file[[#This Row],[Sales Price]]*Nikes_Sales_Dataset___Working_file[[#This Row],[Units Sold Filled]]</f>
        <v>3759.4050000000002</v>
      </c>
      <c r="Q1219" s="2">
        <v>45703</v>
      </c>
      <c r="R1219" s="7">
        <f>IF(ISBLANK(Nikes_Sales_Dataset___Working_file[[#This Row],[Order_Date]]),"Unknown Date",Nikes_Sales_Dataset___Working_file[[#This Row],[Order_Date]])</f>
        <v>45703</v>
      </c>
      <c r="S1219" s="7" t="str">
        <f>IF(ISNUMBER(Nikes_Sales_Dataset___Working_file[[#This Row],[Cleaned Order Date]]),TEXT(Nikes_Sales_Dataset___Working_file[[#This Row],[Cleaned Order Date]],"mmm"),"Unknown")</f>
        <v>Feb</v>
      </c>
      <c r="T1219" s="7" t="str">
        <f>IF(ISNUMBER(Nikes_Sales_Dataset___Working_file[[#This Row],[Cleaned Order Date]]),TEXT(Nikes_Sales_Dataset___Working_file[[#This Row],[Cleaned Order Date]],"yyyy"),"Unknown")</f>
        <v>2025</v>
      </c>
      <c r="U1219" s="1" t="s">
        <v>22</v>
      </c>
      <c r="V1219" s="1" t="s">
        <v>29</v>
      </c>
      <c r="W1219" s="1" t="s">
        <v>29</v>
      </c>
      <c r="X1219" s="9">
        <v>-514.9</v>
      </c>
    </row>
    <row r="1220" spans="1:24" x14ac:dyDescent="0.25">
      <c r="A1220" s="4">
        <v>3218</v>
      </c>
      <c r="B1220" s="4" t="str">
        <f>Nikes_Sales_Dataset___Working_file[[#This Row],[Order_ID]]&amp;"_"&amp;TEXT(Nikes_Sales_Dataset___Working_file[[#This Row],[Cleaned Order Date]],"yyyymmdd")</f>
        <v>3218_20240929</v>
      </c>
      <c r="C1220" s="1" t="s">
        <v>35</v>
      </c>
      <c r="D1220" s="1" t="s">
        <v>30</v>
      </c>
      <c r="E1220" s="1" t="s">
        <v>48</v>
      </c>
      <c r="F1220" s="1" t="s">
        <v>49</v>
      </c>
      <c r="G1220" s="1" t="s">
        <v>16</v>
      </c>
      <c r="I1220" s="3">
        <f>IF(ISBLANK(Nikes_Sales_Dataset___Working_file[[#This Row],[Units_Sold]]),IF(Nikes_Sales_Dataset___Working_file[[#This Row],[Profit]]&lt;0,0,1),Nikes_Sales_Dataset___Working_file[[#This Row],[Units_Sold]])</f>
        <v>1</v>
      </c>
      <c r="J1220">
        <v>4854.18</v>
      </c>
      <c r="K1220" s="9">
        <f>IF(ISBLANK(Nikes_Sales_Dataset___Working_file[[#This Row],[MRP]]),MEDIAN(Nikes_Sales_Dataset___Working_file[[#All],[MRP]]),Nikes_Sales_Dataset___Working_file[[#This Row],[MRP]])</f>
        <v>4854.18</v>
      </c>
      <c r="M1220">
        <f>IF(ISBLANK(Nikes_Sales_Dataset___Working_file[[#This Row],[Discount_Applied]]),0,Nikes_Sales_Dataset___Working_file[[#This Row],[Discount_Applied]])</f>
        <v>0</v>
      </c>
      <c r="N1220" s="9">
        <f>Nikes_Sales_Dataset___Working_file[[#This Row],[MRP Final]]*(1-Nikes_Sales_Dataset___Working_file[[#This Row],[Cleaned Discount]])</f>
        <v>4854.18</v>
      </c>
      <c r="O1220">
        <v>0</v>
      </c>
      <c r="P1220" s="3">
        <f>Nikes_Sales_Dataset___Working_file[[#This Row],[Sales Price]]*Nikes_Sales_Dataset___Working_file[[#This Row],[Units Sold Filled]]</f>
        <v>4854.18</v>
      </c>
      <c r="Q1220" s="2">
        <v>45564</v>
      </c>
      <c r="R1220" s="7">
        <f>IF(ISBLANK(Nikes_Sales_Dataset___Working_file[[#This Row],[Order_Date]]),"Unknown Date",Nikes_Sales_Dataset___Working_file[[#This Row],[Order_Date]])</f>
        <v>45564</v>
      </c>
      <c r="S1220" s="7" t="str">
        <f>IF(ISNUMBER(Nikes_Sales_Dataset___Working_file[[#This Row],[Cleaned Order Date]]),TEXT(Nikes_Sales_Dataset___Working_file[[#This Row],[Cleaned Order Date]],"mmm"),"Unknown")</f>
        <v>Sep</v>
      </c>
      <c r="T1220" s="7" t="str">
        <f>IF(ISNUMBER(Nikes_Sales_Dataset___Working_file[[#This Row],[Cleaned Order Date]]),TEXT(Nikes_Sales_Dataset___Working_file[[#This Row],[Cleaned Order Date]],"yyyy"),"Unknown")</f>
        <v>2024</v>
      </c>
      <c r="U1220" s="1" t="s">
        <v>22</v>
      </c>
      <c r="V1220" s="1" t="s">
        <v>45</v>
      </c>
      <c r="W1220" s="1" t="s">
        <v>45</v>
      </c>
      <c r="X1220" s="9">
        <v>3807.88</v>
      </c>
    </row>
    <row r="1221" spans="1:24" x14ac:dyDescent="0.25">
      <c r="A1221" s="4">
        <v>3219</v>
      </c>
      <c r="B1221" s="4" t="str">
        <f>Nikes_Sales_Dataset___Working_file[[#This Row],[Order_ID]]&amp;"_"&amp;TEXT(Nikes_Sales_Dataset___Working_file[[#This Row],[Cleaned Order Date]],"yyyymmdd")</f>
        <v>3219_20250317</v>
      </c>
      <c r="C1221" s="1" t="s">
        <v>19</v>
      </c>
      <c r="D1221" s="1" t="s">
        <v>43</v>
      </c>
      <c r="E1221" s="1" t="s">
        <v>44</v>
      </c>
      <c r="F1221" s="1" t="s">
        <v>32</v>
      </c>
      <c r="G1221" s="1" t="s">
        <v>32</v>
      </c>
      <c r="I1221" s="3">
        <f>IF(ISBLANK(Nikes_Sales_Dataset___Working_file[[#This Row],[Units_Sold]]),IF(Nikes_Sales_Dataset___Working_file[[#This Row],[Profit]]&lt;0,0,1),Nikes_Sales_Dataset___Working_file[[#This Row],[Units_Sold]])</f>
        <v>1</v>
      </c>
      <c r="J1221">
        <v>2277.83</v>
      </c>
      <c r="K1221" s="9">
        <f>IF(ISBLANK(Nikes_Sales_Dataset___Working_file[[#This Row],[MRP]]),MEDIAN(Nikes_Sales_Dataset___Working_file[[#All],[MRP]]),Nikes_Sales_Dataset___Working_file[[#This Row],[MRP]])</f>
        <v>2277.83</v>
      </c>
      <c r="L1221">
        <v>1.04</v>
      </c>
      <c r="M1221">
        <f>IF(ISBLANK(Nikes_Sales_Dataset___Working_file[[#This Row],[Discount_Applied]]),0,Nikes_Sales_Dataset___Working_file[[#This Row],[Discount_Applied]])</f>
        <v>1.04</v>
      </c>
      <c r="N1221" s="9">
        <f>Nikes_Sales_Dataset___Working_file[[#This Row],[MRP Final]]*(1-Nikes_Sales_Dataset___Working_file[[#This Row],[Cleaned Discount]])</f>
        <v>-91.113200000000077</v>
      </c>
      <c r="O1221">
        <v>0</v>
      </c>
      <c r="P1221" s="3">
        <f>Nikes_Sales_Dataset___Working_file[[#This Row],[Sales Price]]*Nikes_Sales_Dataset___Working_file[[#This Row],[Units Sold Filled]]</f>
        <v>-91.113200000000077</v>
      </c>
      <c r="Q1221" s="2">
        <v>45733</v>
      </c>
      <c r="R1221" s="7">
        <f>IF(ISBLANK(Nikes_Sales_Dataset___Working_file[[#This Row],[Order_Date]]),"Unknown Date",Nikes_Sales_Dataset___Working_file[[#This Row],[Order_Date]])</f>
        <v>45733</v>
      </c>
      <c r="S1221" s="7" t="str">
        <f>IF(ISNUMBER(Nikes_Sales_Dataset___Working_file[[#This Row],[Cleaned Order Date]]),TEXT(Nikes_Sales_Dataset___Working_file[[#This Row],[Cleaned Order Date]],"mmm"),"Unknown")</f>
        <v>Mar</v>
      </c>
      <c r="T1221" s="7" t="str">
        <f>IF(ISNUMBER(Nikes_Sales_Dataset___Working_file[[#This Row],[Cleaned Order Date]]),TEXT(Nikes_Sales_Dataset___Working_file[[#This Row],[Cleaned Order Date]],"yyyy"),"Unknown")</f>
        <v>2025</v>
      </c>
      <c r="U1221" s="1" t="s">
        <v>17</v>
      </c>
      <c r="V1221" s="1" t="s">
        <v>33</v>
      </c>
      <c r="W1221" s="1" t="s">
        <v>33</v>
      </c>
      <c r="X1221" s="9">
        <v>1151.76</v>
      </c>
    </row>
    <row r="1222" spans="1:24" x14ac:dyDescent="0.25">
      <c r="A1222" s="4">
        <v>3220</v>
      </c>
      <c r="B1222" s="4" t="str">
        <f>Nikes_Sales_Dataset___Working_file[[#This Row],[Order_ID]]&amp;"_"&amp;TEXT(Nikes_Sales_Dataset___Working_file[[#This Row],[Cleaned Order Date]],"yyyymmdd")</f>
        <v>3220_20250216</v>
      </c>
      <c r="C1222" s="1" t="s">
        <v>19</v>
      </c>
      <c r="D1222" s="1" t="s">
        <v>26</v>
      </c>
      <c r="E1222" s="1" t="s">
        <v>58</v>
      </c>
      <c r="F1222" s="1" t="s">
        <v>37</v>
      </c>
      <c r="G1222" s="1" t="s">
        <v>28</v>
      </c>
      <c r="I1222" s="3">
        <f>IF(ISBLANK(Nikes_Sales_Dataset___Working_file[[#This Row],[Units_Sold]]),IF(Nikes_Sales_Dataset___Working_file[[#This Row],[Profit]]&lt;0,0,1),Nikes_Sales_Dataset___Working_file[[#This Row],[Units_Sold]])</f>
        <v>1</v>
      </c>
      <c r="K1222" s="9">
        <f>IF(ISBLANK(Nikes_Sales_Dataset___Working_file[[#This Row],[MRP]]),MEDIAN(Nikes_Sales_Dataset___Working_file[[#All],[MRP]]),Nikes_Sales_Dataset___Working_file[[#This Row],[MRP]])</f>
        <v>6110.0300000000007</v>
      </c>
      <c r="M1222">
        <f>IF(ISBLANK(Nikes_Sales_Dataset___Working_file[[#This Row],[Discount_Applied]]),0,Nikes_Sales_Dataset___Working_file[[#This Row],[Discount_Applied]])</f>
        <v>0</v>
      </c>
      <c r="N1222" s="9">
        <f>Nikes_Sales_Dataset___Working_file[[#This Row],[MRP Final]]*(1-Nikes_Sales_Dataset___Working_file[[#This Row],[Cleaned Discount]])</f>
        <v>6110.0300000000007</v>
      </c>
      <c r="O1222">
        <v>0</v>
      </c>
      <c r="P1222" s="3">
        <f>Nikes_Sales_Dataset___Working_file[[#This Row],[Sales Price]]*Nikes_Sales_Dataset___Working_file[[#This Row],[Units Sold Filled]]</f>
        <v>6110.0300000000007</v>
      </c>
      <c r="Q1222" s="2">
        <v>45704</v>
      </c>
      <c r="R1222" s="7">
        <f>IF(ISBLANK(Nikes_Sales_Dataset___Working_file[[#This Row],[Order_Date]]),"Unknown Date",Nikes_Sales_Dataset___Working_file[[#This Row],[Order_Date]])</f>
        <v>45704</v>
      </c>
      <c r="S1222" s="7" t="str">
        <f>IF(ISNUMBER(Nikes_Sales_Dataset___Working_file[[#This Row],[Cleaned Order Date]]),TEXT(Nikes_Sales_Dataset___Working_file[[#This Row],[Cleaned Order Date]],"mmm"),"Unknown")</f>
        <v>Feb</v>
      </c>
      <c r="T1222" s="7" t="str">
        <f>IF(ISNUMBER(Nikes_Sales_Dataset___Working_file[[#This Row],[Cleaned Order Date]]),TEXT(Nikes_Sales_Dataset___Working_file[[#This Row],[Cleaned Order Date]],"yyyy"),"Unknown")</f>
        <v>2025</v>
      </c>
      <c r="U1222" s="1" t="s">
        <v>17</v>
      </c>
      <c r="V1222" s="1" t="s">
        <v>36</v>
      </c>
      <c r="W1222" s="1" t="s">
        <v>36</v>
      </c>
      <c r="X1222" s="9">
        <v>2731.04</v>
      </c>
    </row>
    <row r="1223" spans="1:24" x14ac:dyDescent="0.25">
      <c r="A1223" s="4">
        <v>3221</v>
      </c>
      <c r="B1223" s="4" t="str">
        <f>Nikes_Sales_Dataset___Working_file[[#This Row],[Order_ID]]&amp;"_"&amp;TEXT(Nikes_Sales_Dataset___Working_file[[#This Row],[Cleaned Order Date]],"yyyymmdd")</f>
        <v>3221_20240921</v>
      </c>
      <c r="C1223" s="1" t="s">
        <v>19</v>
      </c>
      <c r="D1223" s="1" t="s">
        <v>43</v>
      </c>
      <c r="E1223" s="1" t="s">
        <v>61</v>
      </c>
      <c r="F1223" s="1" t="s">
        <v>41</v>
      </c>
      <c r="G1223" s="1" t="s">
        <v>16</v>
      </c>
      <c r="H1223">
        <v>2</v>
      </c>
      <c r="I1223" s="3">
        <f>IF(ISBLANK(Nikes_Sales_Dataset___Working_file[[#This Row],[Units_Sold]]),IF(Nikes_Sales_Dataset___Working_file[[#This Row],[Profit]]&lt;0,0,1),Nikes_Sales_Dataset___Working_file[[#This Row],[Units_Sold]])</f>
        <v>2</v>
      </c>
      <c r="J1223">
        <v>9682.68</v>
      </c>
      <c r="K1223" s="9">
        <f>IF(ISBLANK(Nikes_Sales_Dataset___Working_file[[#This Row],[MRP]]),MEDIAN(Nikes_Sales_Dataset___Working_file[[#All],[MRP]]),Nikes_Sales_Dataset___Working_file[[#This Row],[MRP]])</f>
        <v>9682.68</v>
      </c>
      <c r="L1223">
        <v>0.88</v>
      </c>
      <c r="M1223">
        <f>IF(ISBLANK(Nikes_Sales_Dataset___Working_file[[#This Row],[Discount_Applied]]),0,Nikes_Sales_Dataset___Working_file[[#This Row],[Discount_Applied]])</f>
        <v>0.88</v>
      </c>
      <c r="N1223" s="9">
        <f>Nikes_Sales_Dataset___Working_file[[#This Row],[MRP Final]]*(1-Nikes_Sales_Dataset___Working_file[[#This Row],[Cleaned Discount]])</f>
        <v>1161.9215999999999</v>
      </c>
      <c r="O1223">
        <v>2323.84</v>
      </c>
      <c r="P1223" s="3">
        <f>Nikes_Sales_Dataset___Working_file[[#This Row],[Sales Price]]*Nikes_Sales_Dataset___Working_file[[#This Row],[Units Sold Filled]]</f>
        <v>2323.8431999999998</v>
      </c>
      <c r="Q1223" s="2">
        <v>45556</v>
      </c>
      <c r="R1223" s="7">
        <f>IF(ISBLANK(Nikes_Sales_Dataset___Working_file[[#This Row],[Order_Date]]),"Unknown Date",Nikes_Sales_Dataset___Working_file[[#This Row],[Order_Date]])</f>
        <v>45556</v>
      </c>
      <c r="S1223" s="7" t="str">
        <f>IF(ISNUMBER(Nikes_Sales_Dataset___Working_file[[#This Row],[Cleaned Order Date]]),TEXT(Nikes_Sales_Dataset___Working_file[[#This Row],[Cleaned Order Date]],"mmm"),"Unknown")</f>
        <v>Sep</v>
      </c>
      <c r="T1223" s="7" t="str">
        <f>IF(ISNUMBER(Nikes_Sales_Dataset___Working_file[[#This Row],[Cleaned Order Date]]),TEXT(Nikes_Sales_Dataset___Working_file[[#This Row],[Cleaned Order Date]],"yyyy"),"Unknown")</f>
        <v>2024</v>
      </c>
      <c r="U1223" s="1" t="s">
        <v>17</v>
      </c>
      <c r="V1223" s="1" t="s">
        <v>29</v>
      </c>
      <c r="W1223" s="1" t="s">
        <v>29</v>
      </c>
      <c r="X1223" s="9">
        <v>1650.44</v>
      </c>
    </row>
    <row r="1224" spans="1:24" x14ac:dyDescent="0.25">
      <c r="A1224" s="4">
        <v>3222</v>
      </c>
      <c r="B1224" s="4" t="str">
        <f>Nikes_Sales_Dataset___Working_file[[#This Row],[Order_ID]]&amp;"_"&amp;TEXT(Nikes_Sales_Dataset___Working_file[[#This Row],[Cleaned Order Date]],"yyyymmdd")</f>
        <v>3222_20241008</v>
      </c>
      <c r="C1224" s="1" t="s">
        <v>13</v>
      </c>
      <c r="D1224" s="1" t="s">
        <v>43</v>
      </c>
      <c r="E1224" s="1" t="s">
        <v>44</v>
      </c>
      <c r="F1224" s="1" t="s">
        <v>32</v>
      </c>
      <c r="G1224" s="1" t="s">
        <v>32</v>
      </c>
      <c r="H1224">
        <v>-1</v>
      </c>
      <c r="I1224" s="3">
        <f>IF(ISBLANK(Nikes_Sales_Dataset___Working_file[[#This Row],[Units_Sold]]),IF(Nikes_Sales_Dataset___Working_file[[#This Row],[Profit]]&lt;0,0,1),Nikes_Sales_Dataset___Working_file[[#This Row],[Units_Sold]])</f>
        <v>-1</v>
      </c>
      <c r="J1224">
        <v>5300.32</v>
      </c>
      <c r="K1224" s="9">
        <f>IF(ISBLANK(Nikes_Sales_Dataset___Working_file[[#This Row],[MRP]]),MEDIAN(Nikes_Sales_Dataset___Working_file[[#All],[MRP]]),Nikes_Sales_Dataset___Working_file[[#This Row],[MRP]])</f>
        <v>5300.32</v>
      </c>
      <c r="M1224">
        <f>IF(ISBLANK(Nikes_Sales_Dataset___Working_file[[#This Row],[Discount_Applied]]),0,Nikes_Sales_Dataset___Working_file[[#This Row],[Discount_Applied]])</f>
        <v>0</v>
      </c>
      <c r="N1224" s="9">
        <f>Nikes_Sales_Dataset___Working_file[[#This Row],[MRP Final]]*(1-Nikes_Sales_Dataset___Working_file[[#This Row],[Cleaned Discount]])</f>
        <v>5300.32</v>
      </c>
      <c r="O1224">
        <v>0</v>
      </c>
      <c r="P1224" s="3">
        <f>Nikes_Sales_Dataset___Working_file[[#This Row],[Sales Price]]*Nikes_Sales_Dataset___Working_file[[#This Row],[Units Sold Filled]]</f>
        <v>-5300.32</v>
      </c>
      <c r="Q1224" s="2">
        <v>45573</v>
      </c>
      <c r="R1224" s="7">
        <f>IF(ISBLANK(Nikes_Sales_Dataset___Working_file[[#This Row],[Order_Date]]),"Unknown Date",Nikes_Sales_Dataset___Working_file[[#This Row],[Order_Date]])</f>
        <v>45573</v>
      </c>
      <c r="S1224" s="7" t="str">
        <f>IF(ISNUMBER(Nikes_Sales_Dataset___Working_file[[#This Row],[Cleaned Order Date]]),TEXT(Nikes_Sales_Dataset___Working_file[[#This Row],[Cleaned Order Date]],"mmm"),"Unknown")</f>
        <v>Oct</v>
      </c>
      <c r="T1224" s="7" t="str">
        <f>IF(ISNUMBER(Nikes_Sales_Dataset___Working_file[[#This Row],[Cleaned Order Date]]),TEXT(Nikes_Sales_Dataset___Working_file[[#This Row],[Cleaned Order Date]],"yyyy"),"Unknown")</f>
        <v>2024</v>
      </c>
      <c r="U1224" s="1" t="s">
        <v>17</v>
      </c>
      <c r="V1224" s="1" t="s">
        <v>36</v>
      </c>
      <c r="W1224" s="1" t="s">
        <v>36</v>
      </c>
      <c r="X1224" s="9">
        <v>2593.48</v>
      </c>
    </row>
    <row r="1225" spans="1:24" x14ac:dyDescent="0.25">
      <c r="A1225" s="4">
        <v>3223</v>
      </c>
      <c r="B1225" s="4" t="str">
        <f>Nikes_Sales_Dataset___Working_file[[#This Row],[Order_ID]]&amp;"_"&amp;TEXT(Nikes_Sales_Dataset___Working_file[[#This Row],[Cleaned Order Date]],"yyyymmdd")</f>
        <v>3223_Unknown Date</v>
      </c>
      <c r="C1225" s="1" t="s">
        <v>35</v>
      </c>
      <c r="D1225" s="1" t="s">
        <v>20</v>
      </c>
      <c r="E1225" s="1" t="s">
        <v>39</v>
      </c>
      <c r="F1225" s="1" t="s">
        <v>16</v>
      </c>
      <c r="G1225" s="1" t="s">
        <v>16</v>
      </c>
      <c r="I1225" s="3">
        <f>IF(ISBLANK(Nikes_Sales_Dataset___Working_file[[#This Row],[Units_Sold]]),IF(Nikes_Sales_Dataset___Working_file[[#This Row],[Profit]]&lt;0,0,1),Nikes_Sales_Dataset___Working_file[[#This Row],[Units_Sold]])</f>
        <v>1</v>
      </c>
      <c r="K1225" s="9">
        <f>IF(ISBLANK(Nikes_Sales_Dataset___Working_file[[#This Row],[MRP]]),MEDIAN(Nikes_Sales_Dataset___Working_file[[#All],[MRP]]),Nikes_Sales_Dataset___Working_file[[#This Row],[MRP]])</f>
        <v>6110.0300000000007</v>
      </c>
      <c r="M1225">
        <f>IF(ISBLANK(Nikes_Sales_Dataset___Working_file[[#This Row],[Discount_Applied]]),0,Nikes_Sales_Dataset___Working_file[[#This Row],[Discount_Applied]])</f>
        <v>0</v>
      </c>
      <c r="N1225" s="9">
        <f>Nikes_Sales_Dataset___Working_file[[#This Row],[MRP Final]]*(1-Nikes_Sales_Dataset___Working_file[[#This Row],[Cleaned Discount]])</f>
        <v>6110.0300000000007</v>
      </c>
      <c r="O1225">
        <v>0</v>
      </c>
      <c r="P1225" s="3">
        <f>Nikes_Sales_Dataset___Working_file[[#This Row],[Sales Price]]*Nikes_Sales_Dataset___Working_file[[#This Row],[Units Sold Filled]]</f>
        <v>6110.0300000000007</v>
      </c>
      <c r="Q1225" s="2"/>
      <c r="R1225" s="7" t="str">
        <f>IF(ISBLANK(Nikes_Sales_Dataset___Working_file[[#This Row],[Order_Date]]),"Unknown Date",Nikes_Sales_Dataset___Working_file[[#This Row],[Order_Date]])</f>
        <v>Unknown Date</v>
      </c>
      <c r="S1225" s="7" t="str">
        <f>IF(ISNUMBER(Nikes_Sales_Dataset___Working_file[[#This Row],[Cleaned Order Date]]),TEXT(Nikes_Sales_Dataset___Working_file[[#This Row],[Cleaned Order Date]],"mmm"),"Unknown")</f>
        <v>Unknown</v>
      </c>
      <c r="T1225" s="7" t="str">
        <f>IF(ISNUMBER(Nikes_Sales_Dataset___Working_file[[#This Row],[Cleaned Order Date]]),TEXT(Nikes_Sales_Dataset___Working_file[[#This Row],[Cleaned Order Date]],"yyyy"),"Unknown")</f>
        <v>Unknown</v>
      </c>
      <c r="U1225" s="1" t="s">
        <v>17</v>
      </c>
      <c r="V1225" s="1" t="s">
        <v>33</v>
      </c>
      <c r="W1225" s="1" t="s">
        <v>33</v>
      </c>
      <c r="X1225" s="9">
        <v>3088.54</v>
      </c>
    </row>
    <row r="1226" spans="1:24" x14ac:dyDescent="0.25">
      <c r="A1226" s="4">
        <v>3224</v>
      </c>
      <c r="B1226" s="4" t="str">
        <f>Nikes_Sales_Dataset___Working_file[[#This Row],[Order_ID]]&amp;"_"&amp;TEXT(Nikes_Sales_Dataset___Working_file[[#This Row],[Cleaned Order Date]],"yyyymmdd")</f>
        <v>3224_20250318</v>
      </c>
      <c r="C1226" s="1" t="s">
        <v>19</v>
      </c>
      <c r="D1226" s="1" t="s">
        <v>20</v>
      </c>
      <c r="E1226" s="1" t="s">
        <v>55</v>
      </c>
      <c r="F1226" s="1" t="s">
        <v>41</v>
      </c>
      <c r="G1226" s="1" t="s">
        <v>16</v>
      </c>
      <c r="H1226">
        <v>1</v>
      </c>
      <c r="I1226" s="3">
        <f>IF(ISBLANK(Nikes_Sales_Dataset___Working_file[[#This Row],[Units_Sold]]),IF(Nikes_Sales_Dataset___Working_file[[#This Row],[Profit]]&lt;0,0,1),Nikes_Sales_Dataset___Working_file[[#This Row],[Units_Sold]])</f>
        <v>1</v>
      </c>
      <c r="J1226">
        <v>9872.3799999999992</v>
      </c>
      <c r="K1226" s="9">
        <f>IF(ISBLANK(Nikes_Sales_Dataset___Working_file[[#This Row],[MRP]]),MEDIAN(Nikes_Sales_Dataset___Working_file[[#All],[MRP]]),Nikes_Sales_Dataset___Working_file[[#This Row],[MRP]])</f>
        <v>9872.3799999999992</v>
      </c>
      <c r="L1226">
        <v>0.18</v>
      </c>
      <c r="M1226">
        <f>IF(ISBLANK(Nikes_Sales_Dataset___Working_file[[#This Row],[Discount_Applied]]),0,Nikes_Sales_Dataset___Working_file[[#This Row],[Discount_Applied]])</f>
        <v>0.18</v>
      </c>
      <c r="N1226" s="9">
        <f>Nikes_Sales_Dataset___Working_file[[#This Row],[MRP Final]]*(1-Nikes_Sales_Dataset___Working_file[[#This Row],[Cleaned Discount]])</f>
        <v>8095.3516</v>
      </c>
      <c r="O1226">
        <v>8095.35</v>
      </c>
      <c r="P1226" s="3">
        <f>Nikes_Sales_Dataset___Working_file[[#This Row],[Sales Price]]*Nikes_Sales_Dataset___Working_file[[#This Row],[Units Sold Filled]]</f>
        <v>8095.3516</v>
      </c>
      <c r="Q1226" s="2">
        <v>45734</v>
      </c>
      <c r="R1226" s="7">
        <f>IF(ISBLANK(Nikes_Sales_Dataset___Working_file[[#This Row],[Order_Date]]),"Unknown Date",Nikes_Sales_Dataset___Working_file[[#This Row],[Order_Date]])</f>
        <v>45734</v>
      </c>
      <c r="S1226" s="7" t="str">
        <f>IF(ISNUMBER(Nikes_Sales_Dataset___Working_file[[#This Row],[Cleaned Order Date]]),TEXT(Nikes_Sales_Dataset___Working_file[[#This Row],[Cleaned Order Date]],"mmm"),"Unknown")</f>
        <v>Mar</v>
      </c>
      <c r="T1226" s="7" t="str">
        <f>IF(ISNUMBER(Nikes_Sales_Dataset___Working_file[[#This Row],[Cleaned Order Date]]),TEXT(Nikes_Sales_Dataset___Working_file[[#This Row],[Cleaned Order Date]],"yyyy"),"Unknown")</f>
        <v>2025</v>
      </c>
      <c r="U1226" s="1" t="s">
        <v>22</v>
      </c>
      <c r="V1226" s="1" t="s">
        <v>29</v>
      </c>
      <c r="W1226" s="1" t="s">
        <v>29</v>
      </c>
      <c r="X1226" s="9">
        <v>233.85</v>
      </c>
    </row>
    <row r="1227" spans="1:24" x14ac:dyDescent="0.25">
      <c r="A1227" s="4">
        <v>3225</v>
      </c>
      <c r="B1227" s="4" t="str">
        <f>Nikes_Sales_Dataset___Working_file[[#This Row],[Order_ID]]&amp;"_"&amp;TEXT(Nikes_Sales_Dataset___Working_file[[#This Row],[Cleaned Order Date]],"yyyymmdd")</f>
        <v>3225_20231220</v>
      </c>
      <c r="C1227" s="1" t="s">
        <v>13</v>
      </c>
      <c r="D1227" s="1" t="s">
        <v>43</v>
      </c>
      <c r="E1227" s="1" t="s">
        <v>51</v>
      </c>
      <c r="F1227" s="1" t="s">
        <v>28</v>
      </c>
      <c r="G1227" s="1" t="s">
        <v>28</v>
      </c>
      <c r="I1227" s="3">
        <f>IF(ISBLANK(Nikes_Sales_Dataset___Working_file[[#This Row],[Units_Sold]]),IF(Nikes_Sales_Dataset___Working_file[[#This Row],[Profit]]&lt;0,0,1),Nikes_Sales_Dataset___Working_file[[#This Row],[Units_Sold]])</f>
        <v>0</v>
      </c>
      <c r="J1227">
        <v>7364.6</v>
      </c>
      <c r="K1227" s="9">
        <f>IF(ISBLANK(Nikes_Sales_Dataset___Working_file[[#This Row],[MRP]]),MEDIAN(Nikes_Sales_Dataset___Working_file[[#All],[MRP]]),Nikes_Sales_Dataset___Working_file[[#This Row],[MRP]])</f>
        <v>7364.6</v>
      </c>
      <c r="M1227">
        <f>IF(ISBLANK(Nikes_Sales_Dataset___Working_file[[#This Row],[Discount_Applied]]),0,Nikes_Sales_Dataset___Working_file[[#This Row],[Discount_Applied]])</f>
        <v>0</v>
      </c>
      <c r="N1227" s="9">
        <f>Nikes_Sales_Dataset___Working_file[[#This Row],[MRP Final]]*(1-Nikes_Sales_Dataset___Working_file[[#This Row],[Cleaned Discount]])</f>
        <v>7364.6</v>
      </c>
      <c r="O1227">
        <v>0</v>
      </c>
      <c r="P1227" s="3">
        <f>Nikes_Sales_Dataset___Working_file[[#This Row],[Sales Price]]*Nikes_Sales_Dataset___Working_file[[#This Row],[Units Sold Filled]]</f>
        <v>0</v>
      </c>
      <c r="Q1227" s="2">
        <v>45280</v>
      </c>
      <c r="R1227" s="7">
        <f>IF(ISBLANK(Nikes_Sales_Dataset___Working_file[[#This Row],[Order_Date]]),"Unknown Date",Nikes_Sales_Dataset___Working_file[[#This Row],[Order_Date]])</f>
        <v>45280</v>
      </c>
      <c r="S1227" s="7" t="str">
        <f>IF(ISNUMBER(Nikes_Sales_Dataset___Working_file[[#This Row],[Cleaned Order Date]]),TEXT(Nikes_Sales_Dataset___Working_file[[#This Row],[Cleaned Order Date]],"mmm"),"Unknown")</f>
        <v>Dec</v>
      </c>
      <c r="T1227" s="7" t="str">
        <f>IF(ISNUMBER(Nikes_Sales_Dataset___Working_file[[#This Row],[Cleaned Order Date]]),TEXT(Nikes_Sales_Dataset___Working_file[[#This Row],[Cleaned Order Date]],"yyyy"),"Unknown")</f>
        <v>2023</v>
      </c>
      <c r="U1227" s="1" t="s">
        <v>22</v>
      </c>
      <c r="V1227" s="1" t="s">
        <v>45</v>
      </c>
      <c r="W1227" s="1" t="s">
        <v>45</v>
      </c>
      <c r="X1227" s="9">
        <v>-458.05</v>
      </c>
    </row>
    <row r="1228" spans="1:24" x14ac:dyDescent="0.25">
      <c r="A1228" s="4">
        <v>3226</v>
      </c>
      <c r="B1228" s="4" t="str">
        <f>Nikes_Sales_Dataset___Working_file[[#This Row],[Order_ID]]&amp;"_"&amp;TEXT(Nikes_Sales_Dataset___Working_file[[#This Row],[Cleaned Order Date]],"yyyymmdd")</f>
        <v>3226_20250212</v>
      </c>
      <c r="C1228" s="1" t="s">
        <v>35</v>
      </c>
      <c r="D1228" s="1" t="s">
        <v>20</v>
      </c>
      <c r="E1228" s="1" t="s">
        <v>39</v>
      </c>
      <c r="F1228" s="1" t="s">
        <v>41</v>
      </c>
      <c r="G1228" s="1" t="s">
        <v>16</v>
      </c>
      <c r="H1228">
        <v>2</v>
      </c>
      <c r="I1228" s="3">
        <f>IF(ISBLANK(Nikes_Sales_Dataset___Working_file[[#This Row],[Units_Sold]]),IF(Nikes_Sales_Dataset___Working_file[[#This Row],[Profit]]&lt;0,0,1),Nikes_Sales_Dataset___Working_file[[#This Row],[Units_Sold]])</f>
        <v>2</v>
      </c>
      <c r="J1228">
        <v>4585.7700000000004</v>
      </c>
      <c r="K1228" s="9">
        <f>IF(ISBLANK(Nikes_Sales_Dataset___Working_file[[#This Row],[MRP]]),MEDIAN(Nikes_Sales_Dataset___Working_file[[#All],[MRP]]),Nikes_Sales_Dataset___Working_file[[#This Row],[MRP]])</f>
        <v>4585.7700000000004</v>
      </c>
      <c r="M1228">
        <f>IF(ISBLANK(Nikes_Sales_Dataset___Working_file[[#This Row],[Discount_Applied]]),0,Nikes_Sales_Dataset___Working_file[[#This Row],[Discount_Applied]])</f>
        <v>0</v>
      </c>
      <c r="N1228" s="9">
        <f>Nikes_Sales_Dataset___Working_file[[#This Row],[MRP Final]]*(1-Nikes_Sales_Dataset___Working_file[[#This Row],[Cleaned Discount]])</f>
        <v>4585.7700000000004</v>
      </c>
      <c r="O1228">
        <v>0</v>
      </c>
      <c r="P1228" s="3">
        <f>Nikes_Sales_Dataset___Working_file[[#This Row],[Sales Price]]*Nikes_Sales_Dataset___Working_file[[#This Row],[Units Sold Filled]]</f>
        <v>9171.5400000000009</v>
      </c>
      <c r="Q1228" s="2">
        <v>45700</v>
      </c>
      <c r="R1228" s="7">
        <f>IF(ISBLANK(Nikes_Sales_Dataset___Working_file[[#This Row],[Order_Date]]),"Unknown Date",Nikes_Sales_Dataset___Working_file[[#This Row],[Order_Date]])</f>
        <v>45700</v>
      </c>
      <c r="S1228" s="7" t="str">
        <f>IF(ISNUMBER(Nikes_Sales_Dataset___Working_file[[#This Row],[Cleaned Order Date]]),TEXT(Nikes_Sales_Dataset___Working_file[[#This Row],[Cleaned Order Date]],"mmm"),"Unknown")</f>
        <v>Feb</v>
      </c>
      <c r="T1228" s="7" t="str">
        <f>IF(ISNUMBER(Nikes_Sales_Dataset___Working_file[[#This Row],[Cleaned Order Date]]),TEXT(Nikes_Sales_Dataset___Working_file[[#This Row],[Cleaned Order Date]],"yyyy"),"Unknown")</f>
        <v>2025</v>
      </c>
      <c r="U1228" s="1" t="s">
        <v>22</v>
      </c>
      <c r="V1228" s="1" t="s">
        <v>29</v>
      </c>
      <c r="W1228" s="1" t="s">
        <v>29</v>
      </c>
      <c r="X1228" s="9">
        <v>-241.59</v>
      </c>
    </row>
    <row r="1229" spans="1:24" x14ac:dyDescent="0.25">
      <c r="A1229" s="4">
        <v>3227</v>
      </c>
      <c r="B1229" s="4" t="str">
        <f>Nikes_Sales_Dataset___Working_file[[#This Row],[Order_ID]]&amp;"_"&amp;TEXT(Nikes_Sales_Dataset___Working_file[[#This Row],[Cleaned Order Date]],"yyyymmdd")</f>
        <v>3227_Unknown Date</v>
      </c>
      <c r="C1229" s="1" t="s">
        <v>19</v>
      </c>
      <c r="D1229" s="1" t="s">
        <v>14</v>
      </c>
      <c r="E1229" s="1" t="s">
        <v>54</v>
      </c>
      <c r="F1229" s="1" t="s">
        <v>57</v>
      </c>
      <c r="G1229" s="1" t="s">
        <v>16</v>
      </c>
      <c r="H1229">
        <v>1</v>
      </c>
      <c r="I1229" s="3">
        <f>IF(ISBLANK(Nikes_Sales_Dataset___Working_file[[#This Row],[Units_Sold]]),IF(Nikes_Sales_Dataset___Working_file[[#This Row],[Profit]]&lt;0,0,1),Nikes_Sales_Dataset___Working_file[[#This Row],[Units_Sold]])</f>
        <v>1</v>
      </c>
      <c r="K1229" s="9">
        <f>IF(ISBLANK(Nikes_Sales_Dataset___Working_file[[#This Row],[MRP]]),MEDIAN(Nikes_Sales_Dataset___Working_file[[#All],[MRP]]),Nikes_Sales_Dataset___Working_file[[#This Row],[MRP]])</f>
        <v>6110.0300000000007</v>
      </c>
      <c r="L1229">
        <v>0.2</v>
      </c>
      <c r="M1229">
        <f>IF(ISBLANK(Nikes_Sales_Dataset___Working_file[[#This Row],[Discount_Applied]]),0,Nikes_Sales_Dataset___Working_file[[#This Row],[Discount_Applied]])</f>
        <v>0.2</v>
      </c>
      <c r="N1229" s="9">
        <f>Nikes_Sales_Dataset___Working_file[[#This Row],[MRP Final]]*(1-Nikes_Sales_Dataset___Working_file[[#This Row],[Cleaned Discount]])</f>
        <v>4888.0240000000003</v>
      </c>
      <c r="O1229">
        <v>0</v>
      </c>
      <c r="P1229" s="3">
        <f>Nikes_Sales_Dataset___Working_file[[#This Row],[Sales Price]]*Nikes_Sales_Dataset___Working_file[[#This Row],[Units Sold Filled]]</f>
        <v>4888.0240000000003</v>
      </c>
      <c r="Q1229" s="2"/>
      <c r="R1229" s="7" t="str">
        <f>IF(ISBLANK(Nikes_Sales_Dataset___Working_file[[#This Row],[Order_Date]]),"Unknown Date",Nikes_Sales_Dataset___Working_file[[#This Row],[Order_Date]])</f>
        <v>Unknown Date</v>
      </c>
      <c r="S1229" s="7" t="str">
        <f>IF(ISNUMBER(Nikes_Sales_Dataset___Working_file[[#This Row],[Cleaned Order Date]]),TEXT(Nikes_Sales_Dataset___Working_file[[#This Row],[Cleaned Order Date]],"mmm"),"Unknown")</f>
        <v>Unknown</v>
      </c>
      <c r="T1229" s="7" t="str">
        <f>IF(ISNUMBER(Nikes_Sales_Dataset___Working_file[[#This Row],[Cleaned Order Date]]),TEXT(Nikes_Sales_Dataset___Working_file[[#This Row],[Cleaned Order Date]],"yyyy"),"Unknown")</f>
        <v>Unknown</v>
      </c>
      <c r="U1229" s="1" t="s">
        <v>17</v>
      </c>
      <c r="V1229" s="1" t="s">
        <v>33</v>
      </c>
      <c r="W1229" s="1" t="s">
        <v>33</v>
      </c>
      <c r="X1229" s="9">
        <v>-604.23</v>
      </c>
    </row>
    <row r="1230" spans="1:24" x14ac:dyDescent="0.25">
      <c r="A1230" s="4">
        <v>3228</v>
      </c>
      <c r="B1230" s="4" t="str">
        <f>Nikes_Sales_Dataset___Working_file[[#This Row],[Order_ID]]&amp;"_"&amp;TEXT(Nikes_Sales_Dataset___Working_file[[#This Row],[Cleaned Order Date]],"yyyymmdd")</f>
        <v>3228_20250419</v>
      </c>
      <c r="C1230" s="1" t="s">
        <v>13</v>
      </c>
      <c r="D1230" s="1" t="s">
        <v>43</v>
      </c>
      <c r="E1230" s="1" t="s">
        <v>61</v>
      </c>
      <c r="F1230" s="1" t="s">
        <v>32</v>
      </c>
      <c r="G1230" s="1" t="s">
        <v>32</v>
      </c>
      <c r="I1230" s="3">
        <f>IF(ISBLANK(Nikes_Sales_Dataset___Working_file[[#This Row],[Units_Sold]]),IF(Nikes_Sales_Dataset___Working_file[[#This Row],[Profit]]&lt;0,0,1),Nikes_Sales_Dataset___Working_file[[#This Row],[Units_Sold]])</f>
        <v>1</v>
      </c>
      <c r="J1230">
        <v>6745.63</v>
      </c>
      <c r="K1230" s="9">
        <f>IF(ISBLANK(Nikes_Sales_Dataset___Working_file[[#This Row],[MRP]]),MEDIAN(Nikes_Sales_Dataset___Working_file[[#All],[MRP]]),Nikes_Sales_Dataset___Working_file[[#This Row],[MRP]])</f>
        <v>6745.63</v>
      </c>
      <c r="M1230">
        <f>IF(ISBLANK(Nikes_Sales_Dataset___Working_file[[#This Row],[Discount_Applied]]),0,Nikes_Sales_Dataset___Working_file[[#This Row],[Discount_Applied]])</f>
        <v>0</v>
      </c>
      <c r="N1230" s="9">
        <f>Nikes_Sales_Dataset___Working_file[[#This Row],[MRP Final]]*(1-Nikes_Sales_Dataset___Working_file[[#This Row],[Cleaned Discount]])</f>
        <v>6745.63</v>
      </c>
      <c r="O1230">
        <v>0</v>
      </c>
      <c r="P1230" s="3">
        <f>Nikes_Sales_Dataset___Working_file[[#This Row],[Sales Price]]*Nikes_Sales_Dataset___Working_file[[#This Row],[Units Sold Filled]]</f>
        <v>6745.63</v>
      </c>
      <c r="Q1230" s="2">
        <v>45766</v>
      </c>
      <c r="R1230" s="7">
        <f>IF(ISBLANK(Nikes_Sales_Dataset___Working_file[[#This Row],[Order_Date]]),"Unknown Date",Nikes_Sales_Dataset___Working_file[[#This Row],[Order_Date]])</f>
        <v>45766</v>
      </c>
      <c r="S1230" s="7" t="str">
        <f>IF(ISNUMBER(Nikes_Sales_Dataset___Working_file[[#This Row],[Cleaned Order Date]]),TEXT(Nikes_Sales_Dataset___Working_file[[#This Row],[Cleaned Order Date]],"mmm"),"Unknown")</f>
        <v>Apr</v>
      </c>
      <c r="T1230" s="7" t="str">
        <f>IF(ISNUMBER(Nikes_Sales_Dataset___Working_file[[#This Row],[Cleaned Order Date]]),TEXT(Nikes_Sales_Dataset___Working_file[[#This Row],[Cleaned Order Date]],"yyyy"),"Unknown")</f>
        <v>2025</v>
      </c>
      <c r="U1230" s="1" t="s">
        <v>22</v>
      </c>
      <c r="V1230" s="1" t="s">
        <v>18</v>
      </c>
      <c r="W1230" s="1" t="s">
        <v>36</v>
      </c>
      <c r="X1230" s="9">
        <v>3620.9</v>
      </c>
    </row>
    <row r="1231" spans="1:24" x14ac:dyDescent="0.25">
      <c r="A1231" s="4">
        <v>3229</v>
      </c>
      <c r="B1231" s="4" t="str">
        <f>Nikes_Sales_Dataset___Working_file[[#This Row],[Order_ID]]&amp;"_"&amp;TEXT(Nikes_Sales_Dataset___Working_file[[#This Row],[Cleaned Order Date]],"yyyymmdd")</f>
        <v>3229_20240819</v>
      </c>
      <c r="C1231" s="1" t="s">
        <v>13</v>
      </c>
      <c r="D1231" s="1" t="s">
        <v>30</v>
      </c>
      <c r="E1231" s="1" t="s">
        <v>50</v>
      </c>
      <c r="F1231" s="1" t="s">
        <v>41</v>
      </c>
      <c r="G1231" s="1" t="s">
        <v>16</v>
      </c>
      <c r="I1231" s="3">
        <f>IF(ISBLANK(Nikes_Sales_Dataset___Working_file[[#This Row],[Units_Sold]]),IF(Nikes_Sales_Dataset___Working_file[[#This Row],[Profit]]&lt;0,0,1),Nikes_Sales_Dataset___Working_file[[#This Row],[Units_Sold]])</f>
        <v>1</v>
      </c>
      <c r="K1231" s="9">
        <f>IF(ISBLANK(Nikes_Sales_Dataset___Working_file[[#This Row],[MRP]]),MEDIAN(Nikes_Sales_Dataset___Working_file[[#All],[MRP]]),Nikes_Sales_Dataset___Working_file[[#This Row],[MRP]])</f>
        <v>6110.0300000000007</v>
      </c>
      <c r="L1231">
        <v>1</v>
      </c>
      <c r="M1231">
        <f>IF(ISBLANK(Nikes_Sales_Dataset___Working_file[[#This Row],[Discount_Applied]]),0,Nikes_Sales_Dataset___Working_file[[#This Row],[Discount_Applied]])</f>
        <v>1</v>
      </c>
      <c r="N1231" s="9">
        <f>Nikes_Sales_Dataset___Working_file[[#This Row],[MRP Final]]*(1-Nikes_Sales_Dataset___Working_file[[#This Row],[Cleaned Discount]])</f>
        <v>0</v>
      </c>
      <c r="O1231">
        <v>0</v>
      </c>
      <c r="P1231" s="3">
        <f>Nikes_Sales_Dataset___Working_file[[#This Row],[Sales Price]]*Nikes_Sales_Dataset___Working_file[[#This Row],[Units Sold Filled]]</f>
        <v>0</v>
      </c>
      <c r="Q1231" s="2">
        <v>45523</v>
      </c>
      <c r="R1231" s="7">
        <f>IF(ISBLANK(Nikes_Sales_Dataset___Working_file[[#This Row],[Order_Date]]),"Unknown Date",Nikes_Sales_Dataset___Working_file[[#This Row],[Order_Date]])</f>
        <v>45523</v>
      </c>
      <c r="S1231" s="7" t="str">
        <f>IF(ISNUMBER(Nikes_Sales_Dataset___Working_file[[#This Row],[Cleaned Order Date]]),TEXT(Nikes_Sales_Dataset___Working_file[[#This Row],[Cleaned Order Date]],"mmm"),"Unknown")</f>
        <v>Aug</v>
      </c>
      <c r="T1231" s="7" t="str">
        <f>IF(ISNUMBER(Nikes_Sales_Dataset___Working_file[[#This Row],[Cleaned Order Date]]),TEXT(Nikes_Sales_Dataset___Working_file[[#This Row],[Cleaned Order Date]],"yyyy"),"Unknown")</f>
        <v>2024</v>
      </c>
      <c r="U1231" s="1" t="s">
        <v>22</v>
      </c>
      <c r="V1231" s="1" t="s">
        <v>29</v>
      </c>
      <c r="W1231" s="1" t="s">
        <v>29</v>
      </c>
      <c r="X1231" s="9">
        <v>188.96</v>
      </c>
    </row>
    <row r="1232" spans="1:24" x14ac:dyDescent="0.25">
      <c r="A1232" s="4">
        <v>3230</v>
      </c>
      <c r="B1232" s="4" t="str">
        <f>Nikes_Sales_Dataset___Working_file[[#This Row],[Order_ID]]&amp;"_"&amp;TEXT(Nikes_Sales_Dataset___Working_file[[#This Row],[Cleaned Order Date]],"yyyymmdd")</f>
        <v>3230_Unknown Date</v>
      </c>
      <c r="C1232" s="1" t="s">
        <v>35</v>
      </c>
      <c r="D1232" s="1" t="s">
        <v>20</v>
      </c>
      <c r="E1232" s="1" t="s">
        <v>55</v>
      </c>
      <c r="F1232" s="1" t="s">
        <v>32</v>
      </c>
      <c r="G1232" s="1" t="s">
        <v>32</v>
      </c>
      <c r="I1232" s="3">
        <f>IF(ISBLANK(Nikes_Sales_Dataset___Working_file[[#This Row],[Units_Sold]]),IF(Nikes_Sales_Dataset___Working_file[[#This Row],[Profit]]&lt;0,0,1),Nikes_Sales_Dataset___Working_file[[#This Row],[Units_Sold]])</f>
        <v>1</v>
      </c>
      <c r="J1232">
        <v>7398.98</v>
      </c>
      <c r="K1232" s="9">
        <f>IF(ISBLANK(Nikes_Sales_Dataset___Working_file[[#This Row],[MRP]]),MEDIAN(Nikes_Sales_Dataset___Working_file[[#All],[MRP]]),Nikes_Sales_Dataset___Working_file[[#This Row],[MRP]])</f>
        <v>7398.98</v>
      </c>
      <c r="L1232">
        <v>0.87</v>
      </c>
      <c r="M1232">
        <f>IF(ISBLANK(Nikes_Sales_Dataset___Working_file[[#This Row],[Discount_Applied]]),0,Nikes_Sales_Dataset___Working_file[[#This Row],[Discount_Applied]])</f>
        <v>0.87</v>
      </c>
      <c r="N1232" s="9">
        <f>Nikes_Sales_Dataset___Working_file[[#This Row],[MRP Final]]*(1-Nikes_Sales_Dataset___Working_file[[#This Row],[Cleaned Discount]])</f>
        <v>961.86739999999998</v>
      </c>
      <c r="O1232">
        <v>0</v>
      </c>
      <c r="P1232" s="3">
        <f>Nikes_Sales_Dataset___Working_file[[#This Row],[Sales Price]]*Nikes_Sales_Dataset___Working_file[[#This Row],[Units Sold Filled]]</f>
        <v>961.86739999999998</v>
      </c>
      <c r="Q1232" s="2"/>
      <c r="R1232" s="7" t="str">
        <f>IF(ISBLANK(Nikes_Sales_Dataset___Working_file[[#This Row],[Order_Date]]),"Unknown Date",Nikes_Sales_Dataset___Working_file[[#This Row],[Order_Date]])</f>
        <v>Unknown Date</v>
      </c>
      <c r="S1232" s="7" t="str">
        <f>IF(ISNUMBER(Nikes_Sales_Dataset___Working_file[[#This Row],[Cleaned Order Date]]),TEXT(Nikes_Sales_Dataset___Working_file[[#This Row],[Cleaned Order Date]],"mmm"),"Unknown")</f>
        <v>Unknown</v>
      </c>
      <c r="T1232" s="7" t="str">
        <f>IF(ISNUMBER(Nikes_Sales_Dataset___Working_file[[#This Row],[Cleaned Order Date]]),TEXT(Nikes_Sales_Dataset___Working_file[[#This Row],[Cleaned Order Date]],"yyyy"),"Unknown")</f>
        <v>Unknown</v>
      </c>
      <c r="U1232" s="1" t="s">
        <v>22</v>
      </c>
      <c r="V1232" s="1" t="s">
        <v>33</v>
      </c>
      <c r="W1232" s="1" t="s">
        <v>33</v>
      </c>
      <c r="X1232" s="9">
        <v>3634.75</v>
      </c>
    </row>
    <row r="1233" spans="1:24" x14ac:dyDescent="0.25">
      <c r="A1233" s="4">
        <v>3231</v>
      </c>
      <c r="B1233" s="4" t="str">
        <f>Nikes_Sales_Dataset___Working_file[[#This Row],[Order_ID]]&amp;"_"&amp;TEXT(Nikes_Sales_Dataset___Working_file[[#This Row],[Cleaned Order Date]],"yyyymmdd")</f>
        <v>3231_20241217</v>
      </c>
      <c r="C1233" s="1" t="s">
        <v>35</v>
      </c>
      <c r="D1233" s="1" t="s">
        <v>26</v>
      </c>
      <c r="E1233" s="1" t="s">
        <v>58</v>
      </c>
      <c r="F1233" s="1" t="s">
        <v>28</v>
      </c>
      <c r="G1233" s="1" t="s">
        <v>28</v>
      </c>
      <c r="I1233" s="3">
        <f>IF(ISBLANK(Nikes_Sales_Dataset___Working_file[[#This Row],[Units_Sold]]),IF(Nikes_Sales_Dataset___Working_file[[#This Row],[Profit]]&lt;0,0,1),Nikes_Sales_Dataset___Working_file[[#This Row],[Units_Sold]])</f>
        <v>1</v>
      </c>
      <c r="J1233">
        <v>6406.53</v>
      </c>
      <c r="K1233" s="9">
        <f>IF(ISBLANK(Nikes_Sales_Dataset___Working_file[[#This Row],[MRP]]),MEDIAN(Nikes_Sales_Dataset___Working_file[[#All],[MRP]]),Nikes_Sales_Dataset___Working_file[[#This Row],[MRP]])</f>
        <v>6406.53</v>
      </c>
      <c r="L1233">
        <v>0.9</v>
      </c>
      <c r="M1233">
        <f>IF(ISBLANK(Nikes_Sales_Dataset___Working_file[[#This Row],[Discount_Applied]]),0,Nikes_Sales_Dataset___Working_file[[#This Row],[Discount_Applied]])</f>
        <v>0.9</v>
      </c>
      <c r="N1233" s="9">
        <f>Nikes_Sales_Dataset___Working_file[[#This Row],[MRP Final]]*(1-Nikes_Sales_Dataset___Working_file[[#This Row],[Cleaned Discount]])</f>
        <v>640.65299999999979</v>
      </c>
      <c r="O1233">
        <v>0</v>
      </c>
      <c r="P1233" s="3">
        <f>Nikes_Sales_Dataset___Working_file[[#This Row],[Sales Price]]*Nikes_Sales_Dataset___Working_file[[#This Row],[Units Sold Filled]]</f>
        <v>640.65299999999979</v>
      </c>
      <c r="Q1233" s="2">
        <v>45643</v>
      </c>
      <c r="R1233" s="7">
        <f>IF(ISBLANK(Nikes_Sales_Dataset___Working_file[[#This Row],[Order_Date]]),"Unknown Date",Nikes_Sales_Dataset___Working_file[[#This Row],[Order_Date]])</f>
        <v>45643</v>
      </c>
      <c r="S1233" s="7" t="str">
        <f>IF(ISNUMBER(Nikes_Sales_Dataset___Working_file[[#This Row],[Cleaned Order Date]]),TEXT(Nikes_Sales_Dataset___Working_file[[#This Row],[Cleaned Order Date]],"mmm"),"Unknown")</f>
        <v>Dec</v>
      </c>
      <c r="T1233" s="7" t="str">
        <f>IF(ISNUMBER(Nikes_Sales_Dataset___Working_file[[#This Row],[Cleaned Order Date]]),TEXT(Nikes_Sales_Dataset___Working_file[[#This Row],[Cleaned Order Date]],"yyyy"),"Unknown")</f>
        <v>2024</v>
      </c>
      <c r="U1233" s="1" t="s">
        <v>17</v>
      </c>
      <c r="V1233" s="1" t="s">
        <v>45</v>
      </c>
      <c r="W1233" s="1" t="s">
        <v>45</v>
      </c>
      <c r="X1233" s="9">
        <v>2859.55</v>
      </c>
    </row>
    <row r="1234" spans="1:24" x14ac:dyDescent="0.25">
      <c r="A1234" s="4">
        <v>3232</v>
      </c>
      <c r="B1234" s="4" t="str">
        <f>Nikes_Sales_Dataset___Working_file[[#This Row],[Order_ID]]&amp;"_"&amp;TEXT(Nikes_Sales_Dataset___Working_file[[#This Row],[Cleaned Order Date]],"yyyymmdd")</f>
        <v>3232_20231111</v>
      </c>
      <c r="C1234" s="1" t="s">
        <v>13</v>
      </c>
      <c r="D1234" s="1" t="s">
        <v>26</v>
      </c>
      <c r="E1234" s="1" t="s">
        <v>60</v>
      </c>
      <c r="F1234" s="1" t="s">
        <v>41</v>
      </c>
      <c r="G1234" s="1" t="s">
        <v>16</v>
      </c>
      <c r="H1234">
        <v>0</v>
      </c>
      <c r="I1234" s="3">
        <f>IF(ISBLANK(Nikes_Sales_Dataset___Working_file[[#This Row],[Units_Sold]]),IF(Nikes_Sales_Dataset___Working_file[[#This Row],[Profit]]&lt;0,0,1),Nikes_Sales_Dataset___Working_file[[#This Row],[Units_Sold]])</f>
        <v>0</v>
      </c>
      <c r="K1234" s="9">
        <f>IF(ISBLANK(Nikes_Sales_Dataset___Working_file[[#This Row],[MRP]]),MEDIAN(Nikes_Sales_Dataset___Working_file[[#All],[MRP]]),Nikes_Sales_Dataset___Working_file[[#This Row],[MRP]])</f>
        <v>6110.0300000000007</v>
      </c>
      <c r="M1234">
        <f>IF(ISBLANK(Nikes_Sales_Dataset___Working_file[[#This Row],[Discount_Applied]]),0,Nikes_Sales_Dataset___Working_file[[#This Row],[Discount_Applied]])</f>
        <v>0</v>
      </c>
      <c r="N1234" s="9">
        <f>Nikes_Sales_Dataset___Working_file[[#This Row],[MRP Final]]*(1-Nikes_Sales_Dataset___Working_file[[#This Row],[Cleaned Discount]])</f>
        <v>6110.0300000000007</v>
      </c>
      <c r="O1234">
        <v>0</v>
      </c>
      <c r="P1234" s="3">
        <f>Nikes_Sales_Dataset___Working_file[[#This Row],[Sales Price]]*Nikes_Sales_Dataset___Working_file[[#This Row],[Units Sold Filled]]</f>
        <v>0</v>
      </c>
      <c r="Q1234" s="2">
        <v>45241</v>
      </c>
      <c r="R1234" s="7">
        <f>IF(ISBLANK(Nikes_Sales_Dataset___Working_file[[#This Row],[Order_Date]]),"Unknown Date",Nikes_Sales_Dataset___Working_file[[#This Row],[Order_Date]])</f>
        <v>45241</v>
      </c>
      <c r="S1234" s="7" t="str">
        <f>IF(ISNUMBER(Nikes_Sales_Dataset___Working_file[[#This Row],[Cleaned Order Date]]),TEXT(Nikes_Sales_Dataset___Working_file[[#This Row],[Cleaned Order Date]],"mmm"),"Unknown")</f>
        <v>Nov</v>
      </c>
      <c r="T1234" s="7" t="str">
        <f>IF(ISNUMBER(Nikes_Sales_Dataset___Working_file[[#This Row],[Cleaned Order Date]]),TEXT(Nikes_Sales_Dataset___Working_file[[#This Row],[Cleaned Order Date]],"yyyy"),"Unknown")</f>
        <v>2023</v>
      </c>
      <c r="U1234" s="1" t="s">
        <v>17</v>
      </c>
      <c r="V1234" s="1" t="s">
        <v>29</v>
      </c>
      <c r="W1234" s="1" t="s">
        <v>29</v>
      </c>
      <c r="X1234" s="9">
        <v>2083.5700000000002</v>
      </c>
    </row>
    <row r="1235" spans="1:24" x14ac:dyDescent="0.25">
      <c r="A1235" s="4">
        <v>3233</v>
      </c>
      <c r="B1235" s="4" t="str">
        <f>Nikes_Sales_Dataset___Working_file[[#This Row],[Order_ID]]&amp;"_"&amp;TEXT(Nikes_Sales_Dataset___Working_file[[#This Row],[Cleaned Order Date]],"yyyymmdd")</f>
        <v>3233_20250426</v>
      </c>
      <c r="C1235" s="1" t="s">
        <v>35</v>
      </c>
      <c r="D1235" s="1" t="s">
        <v>20</v>
      </c>
      <c r="E1235" s="1" t="s">
        <v>55</v>
      </c>
      <c r="F1235" s="1" t="s">
        <v>16</v>
      </c>
      <c r="G1235" s="1" t="s">
        <v>16</v>
      </c>
      <c r="H1235">
        <v>1</v>
      </c>
      <c r="I1235" s="3">
        <f>IF(ISBLANK(Nikes_Sales_Dataset___Working_file[[#This Row],[Units_Sold]]),IF(Nikes_Sales_Dataset___Working_file[[#This Row],[Profit]]&lt;0,0,1),Nikes_Sales_Dataset___Working_file[[#This Row],[Units_Sold]])</f>
        <v>1</v>
      </c>
      <c r="J1235">
        <v>4091.68</v>
      </c>
      <c r="K1235" s="9">
        <f>IF(ISBLANK(Nikes_Sales_Dataset___Working_file[[#This Row],[MRP]]),MEDIAN(Nikes_Sales_Dataset___Working_file[[#All],[MRP]]),Nikes_Sales_Dataset___Working_file[[#This Row],[MRP]])</f>
        <v>4091.68</v>
      </c>
      <c r="M1235">
        <f>IF(ISBLANK(Nikes_Sales_Dataset___Working_file[[#This Row],[Discount_Applied]]),0,Nikes_Sales_Dataset___Working_file[[#This Row],[Discount_Applied]])</f>
        <v>0</v>
      </c>
      <c r="N1235" s="9">
        <f>Nikes_Sales_Dataset___Working_file[[#This Row],[MRP Final]]*(1-Nikes_Sales_Dataset___Working_file[[#This Row],[Cleaned Discount]])</f>
        <v>4091.68</v>
      </c>
      <c r="O1235">
        <v>0</v>
      </c>
      <c r="P1235" s="3">
        <f>Nikes_Sales_Dataset___Working_file[[#This Row],[Sales Price]]*Nikes_Sales_Dataset___Working_file[[#This Row],[Units Sold Filled]]</f>
        <v>4091.68</v>
      </c>
      <c r="Q1235" s="2">
        <v>45773</v>
      </c>
      <c r="R1235" s="7">
        <f>IF(ISBLANK(Nikes_Sales_Dataset___Working_file[[#This Row],[Order_Date]]),"Unknown Date",Nikes_Sales_Dataset___Working_file[[#This Row],[Order_Date]])</f>
        <v>45773</v>
      </c>
      <c r="S1235" s="7" t="str">
        <f>IF(ISNUMBER(Nikes_Sales_Dataset___Working_file[[#This Row],[Cleaned Order Date]]),TEXT(Nikes_Sales_Dataset___Working_file[[#This Row],[Cleaned Order Date]],"mmm"),"Unknown")</f>
        <v>Apr</v>
      </c>
      <c r="T1235" s="7" t="str">
        <f>IF(ISNUMBER(Nikes_Sales_Dataset___Working_file[[#This Row],[Cleaned Order Date]]),TEXT(Nikes_Sales_Dataset___Working_file[[#This Row],[Cleaned Order Date]],"yyyy"),"Unknown")</f>
        <v>2025</v>
      </c>
      <c r="U1235" s="1" t="s">
        <v>22</v>
      </c>
      <c r="V1235" s="1" t="s">
        <v>23</v>
      </c>
      <c r="W1235" s="1" t="s">
        <v>38</v>
      </c>
      <c r="X1235" s="9">
        <v>571.79999999999995</v>
      </c>
    </row>
    <row r="1236" spans="1:24" x14ac:dyDescent="0.25">
      <c r="A1236" s="4">
        <v>3234</v>
      </c>
      <c r="B1236" s="4" t="str">
        <f>Nikes_Sales_Dataset___Working_file[[#This Row],[Order_ID]]&amp;"_"&amp;TEXT(Nikes_Sales_Dataset___Working_file[[#This Row],[Cleaned Order Date]],"yyyymmdd")</f>
        <v>3234_20250514</v>
      </c>
      <c r="C1236" s="1" t="s">
        <v>13</v>
      </c>
      <c r="D1236" s="1" t="s">
        <v>20</v>
      </c>
      <c r="E1236" s="1" t="s">
        <v>55</v>
      </c>
      <c r="F1236" s="1" t="s">
        <v>32</v>
      </c>
      <c r="G1236" s="1" t="s">
        <v>32</v>
      </c>
      <c r="I1236" s="3">
        <f>IF(ISBLANK(Nikes_Sales_Dataset___Working_file[[#This Row],[Units_Sold]]),IF(Nikes_Sales_Dataset___Working_file[[#This Row],[Profit]]&lt;0,0,1),Nikes_Sales_Dataset___Working_file[[#This Row],[Units_Sold]])</f>
        <v>1</v>
      </c>
      <c r="K1236" s="9">
        <f>IF(ISBLANK(Nikes_Sales_Dataset___Working_file[[#This Row],[MRP]]),MEDIAN(Nikes_Sales_Dataset___Working_file[[#All],[MRP]]),Nikes_Sales_Dataset___Working_file[[#This Row],[MRP]])</f>
        <v>6110.0300000000007</v>
      </c>
      <c r="M1236">
        <f>IF(ISBLANK(Nikes_Sales_Dataset___Working_file[[#This Row],[Discount_Applied]]),0,Nikes_Sales_Dataset___Working_file[[#This Row],[Discount_Applied]])</f>
        <v>0</v>
      </c>
      <c r="N1236" s="9">
        <f>Nikes_Sales_Dataset___Working_file[[#This Row],[MRP Final]]*(1-Nikes_Sales_Dataset___Working_file[[#This Row],[Cleaned Discount]])</f>
        <v>6110.0300000000007</v>
      </c>
      <c r="O1236">
        <v>0</v>
      </c>
      <c r="P1236" s="3">
        <f>Nikes_Sales_Dataset___Working_file[[#This Row],[Sales Price]]*Nikes_Sales_Dataset___Working_file[[#This Row],[Units Sold Filled]]</f>
        <v>6110.0300000000007</v>
      </c>
      <c r="Q1236" s="2">
        <v>45791</v>
      </c>
      <c r="R1236" s="7">
        <f>IF(ISBLANK(Nikes_Sales_Dataset___Working_file[[#This Row],[Order_Date]]),"Unknown Date",Nikes_Sales_Dataset___Working_file[[#This Row],[Order_Date]])</f>
        <v>45791</v>
      </c>
      <c r="S1236" s="7" t="str">
        <f>IF(ISNUMBER(Nikes_Sales_Dataset___Working_file[[#This Row],[Cleaned Order Date]]),TEXT(Nikes_Sales_Dataset___Working_file[[#This Row],[Cleaned Order Date]],"mmm"),"Unknown")</f>
        <v>May</v>
      </c>
      <c r="T1236" s="7" t="str">
        <f>IF(ISNUMBER(Nikes_Sales_Dataset___Working_file[[#This Row],[Cleaned Order Date]]),TEXT(Nikes_Sales_Dataset___Working_file[[#This Row],[Cleaned Order Date]],"yyyy"),"Unknown")</f>
        <v>2025</v>
      </c>
      <c r="U1236" s="1" t="s">
        <v>17</v>
      </c>
      <c r="V1236" s="1" t="s">
        <v>33</v>
      </c>
      <c r="W1236" s="1" t="s">
        <v>33</v>
      </c>
      <c r="X1236" s="9">
        <v>327.76</v>
      </c>
    </row>
    <row r="1237" spans="1:24" x14ac:dyDescent="0.25">
      <c r="A1237" s="4">
        <v>3235</v>
      </c>
      <c r="B1237" s="4" t="str">
        <f>Nikes_Sales_Dataset___Working_file[[#This Row],[Order_ID]]&amp;"_"&amp;TEXT(Nikes_Sales_Dataset___Working_file[[#This Row],[Cleaned Order Date]],"yyyymmdd")</f>
        <v>3235_Unknown Date</v>
      </c>
      <c r="C1237" s="1" t="s">
        <v>19</v>
      </c>
      <c r="D1237" s="1" t="s">
        <v>14</v>
      </c>
      <c r="E1237" s="1" t="s">
        <v>15</v>
      </c>
      <c r="F1237" s="1" t="s">
        <v>41</v>
      </c>
      <c r="G1237" s="1" t="s">
        <v>16</v>
      </c>
      <c r="H1237">
        <v>0</v>
      </c>
      <c r="I1237" s="3">
        <f>IF(ISBLANK(Nikes_Sales_Dataset___Working_file[[#This Row],[Units_Sold]]),IF(Nikes_Sales_Dataset___Working_file[[#This Row],[Profit]]&lt;0,0,1),Nikes_Sales_Dataset___Working_file[[#This Row],[Units_Sold]])</f>
        <v>0</v>
      </c>
      <c r="K1237" s="9">
        <f>IF(ISBLANK(Nikes_Sales_Dataset___Working_file[[#This Row],[MRP]]),MEDIAN(Nikes_Sales_Dataset___Working_file[[#All],[MRP]]),Nikes_Sales_Dataset___Working_file[[#This Row],[MRP]])</f>
        <v>6110.0300000000007</v>
      </c>
      <c r="L1237">
        <v>0.75</v>
      </c>
      <c r="M1237">
        <f>IF(ISBLANK(Nikes_Sales_Dataset___Working_file[[#This Row],[Discount_Applied]]),0,Nikes_Sales_Dataset___Working_file[[#This Row],[Discount_Applied]])</f>
        <v>0.75</v>
      </c>
      <c r="N1237" s="9">
        <f>Nikes_Sales_Dataset___Working_file[[#This Row],[MRP Final]]*(1-Nikes_Sales_Dataset___Working_file[[#This Row],[Cleaned Discount]])</f>
        <v>1527.5075000000002</v>
      </c>
      <c r="O1237">
        <v>0</v>
      </c>
      <c r="P1237" s="3">
        <f>Nikes_Sales_Dataset___Working_file[[#This Row],[Sales Price]]*Nikes_Sales_Dataset___Working_file[[#This Row],[Units Sold Filled]]</f>
        <v>0</v>
      </c>
      <c r="Q1237" s="2"/>
      <c r="R1237" s="7" t="str">
        <f>IF(ISBLANK(Nikes_Sales_Dataset___Working_file[[#This Row],[Order_Date]]),"Unknown Date",Nikes_Sales_Dataset___Working_file[[#This Row],[Order_Date]])</f>
        <v>Unknown Date</v>
      </c>
      <c r="S1237" s="7" t="str">
        <f>IF(ISNUMBER(Nikes_Sales_Dataset___Working_file[[#This Row],[Cleaned Order Date]]),TEXT(Nikes_Sales_Dataset___Working_file[[#This Row],[Cleaned Order Date]],"mmm"),"Unknown")</f>
        <v>Unknown</v>
      </c>
      <c r="T1237" s="7" t="str">
        <f>IF(ISNUMBER(Nikes_Sales_Dataset___Working_file[[#This Row],[Cleaned Order Date]]),TEXT(Nikes_Sales_Dataset___Working_file[[#This Row],[Cleaned Order Date]],"yyyy"),"Unknown")</f>
        <v>Unknown</v>
      </c>
      <c r="U1237" s="1" t="s">
        <v>22</v>
      </c>
      <c r="V1237" s="1" t="s">
        <v>38</v>
      </c>
      <c r="W1237" s="1" t="s">
        <v>38</v>
      </c>
      <c r="X1237" s="9">
        <v>1899.62</v>
      </c>
    </row>
    <row r="1238" spans="1:24" x14ac:dyDescent="0.25">
      <c r="A1238" s="4">
        <v>3236</v>
      </c>
      <c r="B1238" s="4" t="str">
        <f>Nikes_Sales_Dataset___Working_file[[#This Row],[Order_ID]]&amp;"_"&amp;TEXT(Nikes_Sales_Dataset___Working_file[[#This Row],[Cleaned Order Date]],"yyyymmdd")</f>
        <v>3236_20250721</v>
      </c>
      <c r="C1238" s="1" t="s">
        <v>13</v>
      </c>
      <c r="D1238" s="1" t="s">
        <v>26</v>
      </c>
      <c r="E1238" s="1" t="s">
        <v>27</v>
      </c>
      <c r="F1238" s="1" t="s">
        <v>41</v>
      </c>
      <c r="G1238" s="1" t="s">
        <v>16</v>
      </c>
      <c r="H1238">
        <v>4</v>
      </c>
      <c r="I1238" s="3">
        <f>IF(ISBLANK(Nikes_Sales_Dataset___Working_file[[#This Row],[Units_Sold]]),IF(Nikes_Sales_Dataset___Working_file[[#This Row],[Profit]]&lt;0,0,1),Nikes_Sales_Dataset___Working_file[[#This Row],[Units_Sold]])</f>
        <v>4</v>
      </c>
      <c r="K1238" s="9">
        <f>IF(ISBLANK(Nikes_Sales_Dataset___Working_file[[#This Row],[MRP]]),MEDIAN(Nikes_Sales_Dataset___Working_file[[#All],[MRP]]),Nikes_Sales_Dataset___Working_file[[#This Row],[MRP]])</f>
        <v>6110.0300000000007</v>
      </c>
      <c r="L1238">
        <v>0.68</v>
      </c>
      <c r="M1238">
        <f>IF(ISBLANK(Nikes_Sales_Dataset___Working_file[[#This Row],[Discount_Applied]]),0,Nikes_Sales_Dataset___Working_file[[#This Row],[Discount_Applied]])</f>
        <v>0.68</v>
      </c>
      <c r="N1238" s="9">
        <f>Nikes_Sales_Dataset___Working_file[[#This Row],[MRP Final]]*(1-Nikes_Sales_Dataset___Working_file[[#This Row],[Cleaned Discount]])</f>
        <v>1955.2095999999999</v>
      </c>
      <c r="O1238">
        <v>0</v>
      </c>
      <c r="P1238" s="3">
        <f>Nikes_Sales_Dataset___Working_file[[#This Row],[Sales Price]]*Nikes_Sales_Dataset___Working_file[[#This Row],[Units Sold Filled]]</f>
        <v>7820.8383999999996</v>
      </c>
      <c r="Q1238" s="2">
        <v>45859</v>
      </c>
      <c r="R1238" s="7">
        <f>IF(ISBLANK(Nikes_Sales_Dataset___Working_file[[#This Row],[Order_Date]]),"Unknown Date",Nikes_Sales_Dataset___Working_file[[#This Row],[Order_Date]])</f>
        <v>45859</v>
      </c>
      <c r="S1238" s="7" t="str">
        <f>IF(ISNUMBER(Nikes_Sales_Dataset___Working_file[[#This Row],[Cleaned Order Date]]),TEXT(Nikes_Sales_Dataset___Working_file[[#This Row],[Cleaned Order Date]],"mmm"),"Unknown")</f>
        <v>Jul</v>
      </c>
      <c r="T1238" s="7" t="str">
        <f>IF(ISNUMBER(Nikes_Sales_Dataset___Working_file[[#This Row],[Cleaned Order Date]]),TEXT(Nikes_Sales_Dataset___Working_file[[#This Row],[Cleaned Order Date]],"yyyy"),"Unknown")</f>
        <v>2025</v>
      </c>
      <c r="U1238" s="1" t="s">
        <v>22</v>
      </c>
      <c r="V1238" s="1" t="s">
        <v>42</v>
      </c>
      <c r="W1238" s="1" t="s">
        <v>38</v>
      </c>
      <c r="X1238" s="9">
        <v>-37.369999999999997</v>
      </c>
    </row>
    <row r="1239" spans="1:24" x14ac:dyDescent="0.25">
      <c r="A1239" s="4">
        <v>3237</v>
      </c>
      <c r="B1239" s="4" t="str">
        <f>Nikes_Sales_Dataset___Working_file[[#This Row],[Order_ID]]&amp;"_"&amp;TEXT(Nikes_Sales_Dataset___Working_file[[#This Row],[Cleaned Order Date]],"yyyymmdd")</f>
        <v>3237_20240816</v>
      </c>
      <c r="C1239" s="1" t="s">
        <v>13</v>
      </c>
      <c r="D1239" s="1" t="s">
        <v>43</v>
      </c>
      <c r="E1239" s="1" t="s">
        <v>61</v>
      </c>
      <c r="F1239" s="1" t="s">
        <v>28</v>
      </c>
      <c r="G1239" s="1" t="s">
        <v>28</v>
      </c>
      <c r="H1239">
        <v>3</v>
      </c>
      <c r="I1239" s="3">
        <f>IF(ISBLANK(Nikes_Sales_Dataset___Working_file[[#This Row],[Units_Sold]]),IF(Nikes_Sales_Dataset___Working_file[[#This Row],[Profit]]&lt;0,0,1),Nikes_Sales_Dataset___Working_file[[#This Row],[Units_Sold]])</f>
        <v>3</v>
      </c>
      <c r="J1239">
        <v>5596.52</v>
      </c>
      <c r="K1239" s="9">
        <f>IF(ISBLANK(Nikes_Sales_Dataset___Working_file[[#This Row],[MRP]]),MEDIAN(Nikes_Sales_Dataset___Working_file[[#All],[MRP]]),Nikes_Sales_Dataset___Working_file[[#This Row],[MRP]])</f>
        <v>5596.52</v>
      </c>
      <c r="M1239">
        <f>IF(ISBLANK(Nikes_Sales_Dataset___Working_file[[#This Row],[Discount_Applied]]),0,Nikes_Sales_Dataset___Working_file[[#This Row],[Discount_Applied]])</f>
        <v>0</v>
      </c>
      <c r="N1239" s="9">
        <f>Nikes_Sales_Dataset___Working_file[[#This Row],[MRP Final]]*(1-Nikes_Sales_Dataset___Working_file[[#This Row],[Cleaned Discount]])</f>
        <v>5596.52</v>
      </c>
      <c r="O1239">
        <v>0</v>
      </c>
      <c r="P1239" s="3">
        <f>Nikes_Sales_Dataset___Working_file[[#This Row],[Sales Price]]*Nikes_Sales_Dataset___Working_file[[#This Row],[Units Sold Filled]]</f>
        <v>16789.560000000001</v>
      </c>
      <c r="Q1239" s="2">
        <v>45520</v>
      </c>
      <c r="R1239" s="7">
        <f>IF(ISBLANK(Nikes_Sales_Dataset___Working_file[[#This Row],[Order_Date]]),"Unknown Date",Nikes_Sales_Dataset___Working_file[[#This Row],[Order_Date]])</f>
        <v>45520</v>
      </c>
      <c r="S1239" s="7" t="str">
        <f>IF(ISNUMBER(Nikes_Sales_Dataset___Working_file[[#This Row],[Cleaned Order Date]]),TEXT(Nikes_Sales_Dataset___Working_file[[#This Row],[Cleaned Order Date]],"mmm"),"Unknown")</f>
        <v>Aug</v>
      </c>
      <c r="T1239" s="7" t="str">
        <f>IF(ISNUMBER(Nikes_Sales_Dataset___Working_file[[#This Row],[Cleaned Order Date]]),TEXT(Nikes_Sales_Dataset___Working_file[[#This Row],[Cleaned Order Date]],"yyyy"),"Unknown")</f>
        <v>2024</v>
      </c>
      <c r="U1239" s="1" t="s">
        <v>22</v>
      </c>
      <c r="V1239" s="1" t="s">
        <v>25</v>
      </c>
      <c r="W1239" s="1" t="s">
        <v>25</v>
      </c>
      <c r="X1239" s="9">
        <v>2926.28</v>
      </c>
    </row>
    <row r="1240" spans="1:24" x14ac:dyDescent="0.25">
      <c r="A1240" s="4">
        <v>3238</v>
      </c>
      <c r="B1240" s="4" t="str">
        <f>Nikes_Sales_Dataset___Working_file[[#This Row],[Order_ID]]&amp;"_"&amp;TEXT(Nikes_Sales_Dataset___Working_file[[#This Row],[Cleaned Order Date]],"yyyymmdd")</f>
        <v>3238_Unknown Date</v>
      </c>
      <c r="C1240" s="1" t="s">
        <v>19</v>
      </c>
      <c r="D1240" s="1" t="s">
        <v>14</v>
      </c>
      <c r="E1240" s="1" t="s">
        <v>15</v>
      </c>
      <c r="F1240" s="1" t="s">
        <v>32</v>
      </c>
      <c r="G1240" s="1" t="s">
        <v>32</v>
      </c>
      <c r="H1240">
        <v>1</v>
      </c>
      <c r="I1240" s="3">
        <f>IF(ISBLANK(Nikes_Sales_Dataset___Working_file[[#This Row],[Units_Sold]]),IF(Nikes_Sales_Dataset___Working_file[[#This Row],[Profit]]&lt;0,0,1),Nikes_Sales_Dataset___Working_file[[#This Row],[Units_Sold]])</f>
        <v>1</v>
      </c>
      <c r="J1240">
        <v>4420.21</v>
      </c>
      <c r="K1240" s="9">
        <f>IF(ISBLANK(Nikes_Sales_Dataset___Working_file[[#This Row],[MRP]]),MEDIAN(Nikes_Sales_Dataset___Working_file[[#All],[MRP]]),Nikes_Sales_Dataset___Working_file[[#This Row],[MRP]])</f>
        <v>4420.21</v>
      </c>
      <c r="L1240">
        <v>0.32</v>
      </c>
      <c r="M1240">
        <f>IF(ISBLANK(Nikes_Sales_Dataset___Working_file[[#This Row],[Discount_Applied]]),0,Nikes_Sales_Dataset___Working_file[[#This Row],[Discount_Applied]])</f>
        <v>0.32</v>
      </c>
      <c r="N1240" s="9">
        <f>Nikes_Sales_Dataset___Working_file[[#This Row],[MRP Final]]*(1-Nikes_Sales_Dataset___Working_file[[#This Row],[Cleaned Discount]])</f>
        <v>3005.7427999999995</v>
      </c>
      <c r="O1240">
        <v>3005.74</v>
      </c>
      <c r="P1240" s="3">
        <f>Nikes_Sales_Dataset___Working_file[[#This Row],[Sales Price]]*Nikes_Sales_Dataset___Working_file[[#This Row],[Units Sold Filled]]</f>
        <v>3005.7427999999995</v>
      </c>
      <c r="Q1240" s="2"/>
      <c r="R1240" s="7" t="str">
        <f>IF(ISBLANK(Nikes_Sales_Dataset___Working_file[[#This Row],[Order_Date]]),"Unknown Date",Nikes_Sales_Dataset___Working_file[[#This Row],[Order_Date]])</f>
        <v>Unknown Date</v>
      </c>
      <c r="S1240" s="7" t="str">
        <f>IF(ISNUMBER(Nikes_Sales_Dataset___Working_file[[#This Row],[Cleaned Order Date]]),TEXT(Nikes_Sales_Dataset___Working_file[[#This Row],[Cleaned Order Date]],"mmm"),"Unknown")</f>
        <v>Unknown</v>
      </c>
      <c r="T1240" s="7" t="str">
        <f>IF(ISNUMBER(Nikes_Sales_Dataset___Working_file[[#This Row],[Cleaned Order Date]]),TEXT(Nikes_Sales_Dataset___Working_file[[#This Row],[Cleaned Order Date]],"yyyy"),"Unknown")</f>
        <v>Unknown</v>
      </c>
      <c r="U1240" s="1" t="s">
        <v>22</v>
      </c>
      <c r="V1240" s="1" t="s">
        <v>25</v>
      </c>
      <c r="W1240" s="1" t="s">
        <v>25</v>
      </c>
      <c r="X1240" s="9">
        <v>705.58</v>
      </c>
    </row>
    <row r="1241" spans="1:24" x14ac:dyDescent="0.25">
      <c r="A1241" s="4">
        <v>3239</v>
      </c>
      <c r="B1241" s="4" t="str">
        <f>Nikes_Sales_Dataset___Working_file[[#This Row],[Order_ID]]&amp;"_"&amp;TEXT(Nikes_Sales_Dataset___Working_file[[#This Row],[Cleaned Order Date]],"yyyymmdd")</f>
        <v>3239_Unknown Date</v>
      </c>
      <c r="C1241" s="1" t="s">
        <v>35</v>
      </c>
      <c r="D1241" s="1" t="s">
        <v>30</v>
      </c>
      <c r="E1241" s="1" t="s">
        <v>56</v>
      </c>
      <c r="F1241" s="1" t="s">
        <v>32</v>
      </c>
      <c r="G1241" s="1" t="s">
        <v>32</v>
      </c>
      <c r="H1241">
        <v>-1</v>
      </c>
      <c r="I1241" s="3">
        <f>IF(ISBLANK(Nikes_Sales_Dataset___Working_file[[#This Row],[Units_Sold]]),IF(Nikes_Sales_Dataset___Working_file[[#This Row],[Profit]]&lt;0,0,1),Nikes_Sales_Dataset___Working_file[[#This Row],[Units_Sold]])</f>
        <v>-1</v>
      </c>
      <c r="K1241" s="9">
        <f>IF(ISBLANK(Nikes_Sales_Dataset___Working_file[[#This Row],[MRP]]),MEDIAN(Nikes_Sales_Dataset___Working_file[[#All],[MRP]]),Nikes_Sales_Dataset___Working_file[[#This Row],[MRP]])</f>
        <v>6110.0300000000007</v>
      </c>
      <c r="M1241">
        <f>IF(ISBLANK(Nikes_Sales_Dataset___Working_file[[#This Row],[Discount_Applied]]),0,Nikes_Sales_Dataset___Working_file[[#This Row],[Discount_Applied]])</f>
        <v>0</v>
      </c>
      <c r="N1241" s="9">
        <f>Nikes_Sales_Dataset___Working_file[[#This Row],[MRP Final]]*(1-Nikes_Sales_Dataset___Working_file[[#This Row],[Cleaned Discount]])</f>
        <v>6110.0300000000007</v>
      </c>
      <c r="O1241">
        <v>0</v>
      </c>
      <c r="P1241" s="3">
        <f>Nikes_Sales_Dataset___Working_file[[#This Row],[Sales Price]]*Nikes_Sales_Dataset___Working_file[[#This Row],[Units Sold Filled]]</f>
        <v>-6110.0300000000007</v>
      </c>
      <c r="Q1241" s="2"/>
      <c r="R1241" s="7" t="str">
        <f>IF(ISBLANK(Nikes_Sales_Dataset___Working_file[[#This Row],[Order_Date]]),"Unknown Date",Nikes_Sales_Dataset___Working_file[[#This Row],[Order_Date]])</f>
        <v>Unknown Date</v>
      </c>
      <c r="S1241" s="7" t="str">
        <f>IF(ISNUMBER(Nikes_Sales_Dataset___Working_file[[#This Row],[Cleaned Order Date]]),TEXT(Nikes_Sales_Dataset___Working_file[[#This Row],[Cleaned Order Date]],"mmm"),"Unknown")</f>
        <v>Unknown</v>
      </c>
      <c r="T1241" s="7" t="str">
        <f>IF(ISNUMBER(Nikes_Sales_Dataset___Working_file[[#This Row],[Cleaned Order Date]]),TEXT(Nikes_Sales_Dataset___Working_file[[#This Row],[Cleaned Order Date]],"yyyy"),"Unknown")</f>
        <v>Unknown</v>
      </c>
      <c r="U1241" s="1" t="s">
        <v>22</v>
      </c>
      <c r="V1241" s="1" t="s">
        <v>25</v>
      </c>
      <c r="W1241" s="1" t="s">
        <v>25</v>
      </c>
      <c r="X1241" s="9">
        <v>1810.07</v>
      </c>
    </row>
    <row r="1242" spans="1:24" x14ac:dyDescent="0.25">
      <c r="A1242" s="4">
        <v>3240</v>
      </c>
      <c r="B1242" s="4" t="str">
        <f>Nikes_Sales_Dataset___Working_file[[#This Row],[Order_ID]]&amp;"_"&amp;TEXT(Nikes_Sales_Dataset___Working_file[[#This Row],[Cleaned Order Date]],"yyyymmdd")</f>
        <v>3240_20240527</v>
      </c>
      <c r="C1242" s="1" t="s">
        <v>13</v>
      </c>
      <c r="D1242" s="1" t="s">
        <v>43</v>
      </c>
      <c r="E1242" s="1" t="s">
        <v>52</v>
      </c>
      <c r="F1242" s="1" t="s">
        <v>46</v>
      </c>
      <c r="G1242" s="1" t="s">
        <v>16</v>
      </c>
      <c r="H1242">
        <v>-1</v>
      </c>
      <c r="I1242" s="3">
        <f>IF(ISBLANK(Nikes_Sales_Dataset___Working_file[[#This Row],[Units_Sold]]),IF(Nikes_Sales_Dataset___Working_file[[#This Row],[Profit]]&lt;0,0,1),Nikes_Sales_Dataset___Working_file[[#This Row],[Units_Sold]])</f>
        <v>-1</v>
      </c>
      <c r="J1242">
        <v>8776.59</v>
      </c>
      <c r="K1242" s="9">
        <f>IF(ISBLANK(Nikes_Sales_Dataset___Working_file[[#This Row],[MRP]]),MEDIAN(Nikes_Sales_Dataset___Working_file[[#All],[MRP]]),Nikes_Sales_Dataset___Working_file[[#This Row],[MRP]])</f>
        <v>8776.59</v>
      </c>
      <c r="M1242">
        <f>IF(ISBLANK(Nikes_Sales_Dataset___Working_file[[#This Row],[Discount_Applied]]),0,Nikes_Sales_Dataset___Working_file[[#This Row],[Discount_Applied]])</f>
        <v>0</v>
      </c>
      <c r="N1242" s="9">
        <f>Nikes_Sales_Dataset___Working_file[[#This Row],[MRP Final]]*(1-Nikes_Sales_Dataset___Working_file[[#This Row],[Cleaned Discount]])</f>
        <v>8776.59</v>
      </c>
      <c r="O1242">
        <v>0</v>
      </c>
      <c r="P1242" s="3">
        <f>Nikes_Sales_Dataset___Working_file[[#This Row],[Sales Price]]*Nikes_Sales_Dataset___Working_file[[#This Row],[Units Sold Filled]]</f>
        <v>-8776.59</v>
      </c>
      <c r="Q1242" s="2">
        <v>45439</v>
      </c>
      <c r="R1242" s="7">
        <f>IF(ISBLANK(Nikes_Sales_Dataset___Working_file[[#This Row],[Order_Date]]),"Unknown Date",Nikes_Sales_Dataset___Working_file[[#This Row],[Order_Date]])</f>
        <v>45439</v>
      </c>
      <c r="S1242" s="7" t="str">
        <f>IF(ISNUMBER(Nikes_Sales_Dataset___Working_file[[#This Row],[Cleaned Order Date]]),TEXT(Nikes_Sales_Dataset___Working_file[[#This Row],[Cleaned Order Date]],"mmm"),"Unknown")</f>
        <v>May</v>
      </c>
      <c r="T1242" s="7" t="str">
        <f>IF(ISNUMBER(Nikes_Sales_Dataset___Working_file[[#This Row],[Cleaned Order Date]]),TEXT(Nikes_Sales_Dataset___Working_file[[#This Row],[Cleaned Order Date]],"yyyy"),"Unknown")</f>
        <v>2024</v>
      </c>
      <c r="U1242" s="1" t="s">
        <v>22</v>
      </c>
      <c r="V1242" s="1" t="s">
        <v>23</v>
      </c>
      <c r="W1242" s="1" t="s">
        <v>38</v>
      </c>
      <c r="X1242" s="9">
        <v>-1020.05</v>
      </c>
    </row>
    <row r="1243" spans="1:24" x14ac:dyDescent="0.25">
      <c r="A1243" s="4">
        <v>3241</v>
      </c>
      <c r="B1243" s="4" t="str">
        <f>Nikes_Sales_Dataset___Working_file[[#This Row],[Order_ID]]&amp;"_"&amp;TEXT(Nikes_Sales_Dataset___Working_file[[#This Row],[Cleaned Order Date]],"yyyymmdd")</f>
        <v>3241_20241202</v>
      </c>
      <c r="C1243" s="1" t="s">
        <v>19</v>
      </c>
      <c r="D1243" s="1" t="s">
        <v>43</v>
      </c>
      <c r="E1243" s="1" t="s">
        <v>61</v>
      </c>
      <c r="F1243" s="1" t="s">
        <v>32</v>
      </c>
      <c r="G1243" s="1" t="s">
        <v>32</v>
      </c>
      <c r="I1243" s="3">
        <f>IF(ISBLANK(Nikes_Sales_Dataset___Working_file[[#This Row],[Units_Sold]]),IF(Nikes_Sales_Dataset___Working_file[[#This Row],[Profit]]&lt;0,0,1),Nikes_Sales_Dataset___Working_file[[#This Row],[Units_Sold]])</f>
        <v>1</v>
      </c>
      <c r="J1243">
        <v>7477.49</v>
      </c>
      <c r="K1243" s="9">
        <f>IF(ISBLANK(Nikes_Sales_Dataset___Working_file[[#This Row],[MRP]]),MEDIAN(Nikes_Sales_Dataset___Working_file[[#All],[MRP]]),Nikes_Sales_Dataset___Working_file[[#This Row],[MRP]])</f>
        <v>7477.49</v>
      </c>
      <c r="M1243">
        <f>IF(ISBLANK(Nikes_Sales_Dataset___Working_file[[#This Row],[Discount_Applied]]),0,Nikes_Sales_Dataset___Working_file[[#This Row],[Discount_Applied]])</f>
        <v>0</v>
      </c>
      <c r="N1243" s="9">
        <f>Nikes_Sales_Dataset___Working_file[[#This Row],[MRP Final]]*(1-Nikes_Sales_Dataset___Working_file[[#This Row],[Cleaned Discount]])</f>
        <v>7477.49</v>
      </c>
      <c r="O1243">
        <v>0</v>
      </c>
      <c r="P1243" s="3">
        <f>Nikes_Sales_Dataset___Working_file[[#This Row],[Sales Price]]*Nikes_Sales_Dataset___Working_file[[#This Row],[Units Sold Filled]]</f>
        <v>7477.49</v>
      </c>
      <c r="Q1243" s="2">
        <v>45628</v>
      </c>
      <c r="R1243" s="7">
        <f>IF(ISBLANK(Nikes_Sales_Dataset___Working_file[[#This Row],[Order_Date]]),"Unknown Date",Nikes_Sales_Dataset___Working_file[[#This Row],[Order_Date]])</f>
        <v>45628</v>
      </c>
      <c r="S1243" s="7" t="str">
        <f>IF(ISNUMBER(Nikes_Sales_Dataset___Working_file[[#This Row],[Cleaned Order Date]]),TEXT(Nikes_Sales_Dataset___Working_file[[#This Row],[Cleaned Order Date]],"mmm"),"Unknown")</f>
        <v>Dec</v>
      </c>
      <c r="T1243" s="7" t="str">
        <f>IF(ISNUMBER(Nikes_Sales_Dataset___Working_file[[#This Row],[Cleaned Order Date]]),TEXT(Nikes_Sales_Dataset___Working_file[[#This Row],[Cleaned Order Date]],"yyyy"),"Unknown")</f>
        <v>2024</v>
      </c>
      <c r="U1243" s="1" t="s">
        <v>22</v>
      </c>
      <c r="V1243" s="1" t="s">
        <v>36</v>
      </c>
      <c r="W1243" s="1" t="s">
        <v>36</v>
      </c>
      <c r="X1243" s="9">
        <v>3176.2</v>
      </c>
    </row>
    <row r="1244" spans="1:24" x14ac:dyDescent="0.25">
      <c r="A1244" s="4">
        <v>3242</v>
      </c>
      <c r="B1244" s="4" t="str">
        <f>Nikes_Sales_Dataset___Working_file[[#This Row],[Order_ID]]&amp;"_"&amp;TEXT(Nikes_Sales_Dataset___Working_file[[#This Row],[Cleaned Order Date]],"yyyymmdd")</f>
        <v>3242_20240824</v>
      </c>
      <c r="C1244" s="1" t="s">
        <v>35</v>
      </c>
      <c r="D1244" s="1" t="s">
        <v>43</v>
      </c>
      <c r="E1244" s="1" t="s">
        <v>61</v>
      </c>
      <c r="F1244" s="1" t="s">
        <v>28</v>
      </c>
      <c r="G1244" s="1" t="s">
        <v>28</v>
      </c>
      <c r="I1244" s="3">
        <f>IF(ISBLANK(Nikes_Sales_Dataset___Working_file[[#This Row],[Units_Sold]]),IF(Nikes_Sales_Dataset___Working_file[[#This Row],[Profit]]&lt;0,0,1),Nikes_Sales_Dataset___Working_file[[#This Row],[Units_Sold]])</f>
        <v>1</v>
      </c>
      <c r="J1244">
        <v>9677.18</v>
      </c>
      <c r="K1244" s="9">
        <f>IF(ISBLANK(Nikes_Sales_Dataset___Working_file[[#This Row],[MRP]]),MEDIAN(Nikes_Sales_Dataset___Working_file[[#All],[MRP]]),Nikes_Sales_Dataset___Working_file[[#This Row],[MRP]])</f>
        <v>9677.18</v>
      </c>
      <c r="L1244">
        <v>0.59</v>
      </c>
      <c r="M1244">
        <f>IF(ISBLANK(Nikes_Sales_Dataset___Working_file[[#This Row],[Discount_Applied]]),0,Nikes_Sales_Dataset___Working_file[[#This Row],[Discount_Applied]])</f>
        <v>0.59</v>
      </c>
      <c r="N1244" s="9">
        <f>Nikes_Sales_Dataset___Working_file[[#This Row],[MRP Final]]*(1-Nikes_Sales_Dataset___Working_file[[#This Row],[Cleaned Discount]])</f>
        <v>3967.6438000000003</v>
      </c>
      <c r="O1244">
        <v>0</v>
      </c>
      <c r="P1244" s="3">
        <f>Nikes_Sales_Dataset___Working_file[[#This Row],[Sales Price]]*Nikes_Sales_Dataset___Working_file[[#This Row],[Units Sold Filled]]</f>
        <v>3967.6438000000003</v>
      </c>
      <c r="Q1244" s="2">
        <v>45528</v>
      </c>
      <c r="R1244" s="7">
        <f>IF(ISBLANK(Nikes_Sales_Dataset___Working_file[[#This Row],[Order_Date]]),"Unknown Date",Nikes_Sales_Dataset___Working_file[[#This Row],[Order_Date]])</f>
        <v>45528</v>
      </c>
      <c r="S1244" s="7" t="str">
        <f>IF(ISNUMBER(Nikes_Sales_Dataset___Working_file[[#This Row],[Cleaned Order Date]]),TEXT(Nikes_Sales_Dataset___Working_file[[#This Row],[Cleaned Order Date]],"mmm"),"Unknown")</f>
        <v>Aug</v>
      </c>
      <c r="T1244" s="7" t="str">
        <f>IF(ISNUMBER(Nikes_Sales_Dataset___Working_file[[#This Row],[Cleaned Order Date]]),TEXT(Nikes_Sales_Dataset___Working_file[[#This Row],[Cleaned Order Date]],"yyyy"),"Unknown")</f>
        <v>2024</v>
      </c>
      <c r="U1244" s="1" t="s">
        <v>22</v>
      </c>
      <c r="V1244" s="1" t="s">
        <v>18</v>
      </c>
      <c r="W1244" s="1" t="s">
        <v>36</v>
      </c>
      <c r="X1244" s="9">
        <v>609.45000000000005</v>
      </c>
    </row>
    <row r="1245" spans="1:24" x14ac:dyDescent="0.25">
      <c r="A1245" s="4">
        <v>3243</v>
      </c>
      <c r="B1245" s="4" t="str">
        <f>Nikes_Sales_Dataset___Working_file[[#This Row],[Order_ID]]&amp;"_"&amp;TEXT(Nikes_Sales_Dataset___Working_file[[#This Row],[Cleaned Order Date]],"yyyymmdd")</f>
        <v>3243_20241025</v>
      </c>
      <c r="C1245" s="1" t="s">
        <v>35</v>
      </c>
      <c r="D1245" s="1" t="s">
        <v>26</v>
      </c>
      <c r="E1245" s="1" t="s">
        <v>60</v>
      </c>
      <c r="F1245" s="1" t="s">
        <v>28</v>
      </c>
      <c r="G1245" s="1" t="s">
        <v>28</v>
      </c>
      <c r="H1245">
        <v>3</v>
      </c>
      <c r="I1245" s="3">
        <f>IF(ISBLANK(Nikes_Sales_Dataset___Working_file[[#This Row],[Units_Sold]]),IF(Nikes_Sales_Dataset___Working_file[[#This Row],[Profit]]&lt;0,0,1),Nikes_Sales_Dataset___Working_file[[#This Row],[Units_Sold]])</f>
        <v>3</v>
      </c>
      <c r="K1245" s="9">
        <f>IF(ISBLANK(Nikes_Sales_Dataset___Working_file[[#This Row],[MRP]]),MEDIAN(Nikes_Sales_Dataset___Working_file[[#All],[MRP]]),Nikes_Sales_Dataset___Working_file[[#This Row],[MRP]])</f>
        <v>6110.0300000000007</v>
      </c>
      <c r="M1245">
        <f>IF(ISBLANK(Nikes_Sales_Dataset___Working_file[[#This Row],[Discount_Applied]]),0,Nikes_Sales_Dataset___Working_file[[#This Row],[Discount_Applied]])</f>
        <v>0</v>
      </c>
      <c r="N1245" s="9">
        <f>Nikes_Sales_Dataset___Working_file[[#This Row],[MRP Final]]*(1-Nikes_Sales_Dataset___Working_file[[#This Row],[Cleaned Discount]])</f>
        <v>6110.0300000000007</v>
      </c>
      <c r="O1245">
        <v>0</v>
      </c>
      <c r="P1245" s="3">
        <f>Nikes_Sales_Dataset___Working_file[[#This Row],[Sales Price]]*Nikes_Sales_Dataset___Working_file[[#This Row],[Units Sold Filled]]</f>
        <v>18330.090000000004</v>
      </c>
      <c r="Q1245" s="2">
        <v>45590</v>
      </c>
      <c r="R1245" s="7">
        <f>IF(ISBLANK(Nikes_Sales_Dataset___Working_file[[#This Row],[Order_Date]]),"Unknown Date",Nikes_Sales_Dataset___Working_file[[#This Row],[Order_Date]])</f>
        <v>45590</v>
      </c>
      <c r="S1245" s="7" t="str">
        <f>IF(ISNUMBER(Nikes_Sales_Dataset___Working_file[[#This Row],[Cleaned Order Date]]),TEXT(Nikes_Sales_Dataset___Working_file[[#This Row],[Cleaned Order Date]],"mmm"),"Unknown")</f>
        <v>Oct</v>
      </c>
      <c r="T1245" s="7" t="str">
        <f>IF(ISNUMBER(Nikes_Sales_Dataset___Working_file[[#This Row],[Cleaned Order Date]]),TEXT(Nikes_Sales_Dataset___Working_file[[#This Row],[Cleaned Order Date]],"yyyy"),"Unknown")</f>
        <v>2024</v>
      </c>
      <c r="U1245" s="1" t="s">
        <v>22</v>
      </c>
      <c r="V1245" s="1" t="s">
        <v>29</v>
      </c>
      <c r="W1245" s="1" t="s">
        <v>29</v>
      </c>
      <c r="X1245" s="9">
        <v>1943.22</v>
      </c>
    </row>
    <row r="1246" spans="1:24" x14ac:dyDescent="0.25">
      <c r="A1246" s="4">
        <v>3244</v>
      </c>
      <c r="B1246" s="4" t="str">
        <f>Nikes_Sales_Dataset___Working_file[[#This Row],[Order_ID]]&amp;"_"&amp;TEXT(Nikes_Sales_Dataset___Working_file[[#This Row],[Cleaned Order Date]],"yyyymmdd")</f>
        <v>3244_20250313</v>
      </c>
      <c r="C1246" s="1" t="s">
        <v>19</v>
      </c>
      <c r="D1246" s="1" t="s">
        <v>14</v>
      </c>
      <c r="E1246" s="1" t="s">
        <v>47</v>
      </c>
      <c r="F1246" s="1" t="s">
        <v>16</v>
      </c>
      <c r="G1246" s="1" t="s">
        <v>16</v>
      </c>
      <c r="H1246">
        <v>0</v>
      </c>
      <c r="I1246" s="3">
        <f>IF(ISBLANK(Nikes_Sales_Dataset___Working_file[[#This Row],[Units_Sold]]),IF(Nikes_Sales_Dataset___Working_file[[#This Row],[Profit]]&lt;0,0,1),Nikes_Sales_Dataset___Working_file[[#This Row],[Units_Sold]])</f>
        <v>0</v>
      </c>
      <c r="K1246" s="9">
        <f>IF(ISBLANK(Nikes_Sales_Dataset___Working_file[[#This Row],[MRP]]),MEDIAN(Nikes_Sales_Dataset___Working_file[[#All],[MRP]]),Nikes_Sales_Dataset___Working_file[[#This Row],[MRP]])</f>
        <v>6110.0300000000007</v>
      </c>
      <c r="M1246">
        <f>IF(ISBLANK(Nikes_Sales_Dataset___Working_file[[#This Row],[Discount_Applied]]),0,Nikes_Sales_Dataset___Working_file[[#This Row],[Discount_Applied]])</f>
        <v>0</v>
      </c>
      <c r="N1246" s="9">
        <f>Nikes_Sales_Dataset___Working_file[[#This Row],[MRP Final]]*(1-Nikes_Sales_Dataset___Working_file[[#This Row],[Cleaned Discount]])</f>
        <v>6110.0300000000007</v>
      </c>
      <c r="O1246">
        <v>0</v>
      </c>
      <c r="P1246" s="3">
        <f>Nikes_Sales_Dataset___Working_file[[#This Row],[Sales Price]]*Nikes_Sales_Dataset___Working_file[[#This Row],[Units Sold Filled]]</f>
        <v>0</v>
      </c>
      <c r="Q1246" s="2">
        <v>45729</v>
      </c>
      <c r="R1246" s="7">
        <f>IF(ISBLANK(Nikes_Sales_Dataset___Working_file[[#This Row],[Order_Date]]),"Unknown Date",Nikes_Sales_Dataset___Working_file[[#This Row],[Order_Date]])</f>
        <v>45729</v>
      </c>
      <c r="S1246" s="7" t="str">
        <f>IF(ISNUMBER(Nikes_Sales_Dataset___Working_file[[#This Row],[Cleaned Order Date]]),TEXT(Nikes_Sales_Dataset___Working_file[[#This Row],[Cleaned Order Date]],"mmm"),"Unknown")</f>
        <v>Mar</v>
      </c>
      <c r="T1246" s="7" t="str">
        <f>IF(ISNUMBER(Nikes_Sales_Dataset___Working_file[[#This Row],[Cleaned Order Date]]),TEXT(Nikes_Sales_Dataset___Working_file[[#This Row],[Cleaned Order Date]],"yyyy"),"Unknown")</f>
        <v>2025</v>
      </c>
      <c r="U1246" s="1" t="s">
        <v>17</v>
      </c>
      <c r="V1246" s="1" t="s">
        <v>42</v>
      </c>
      <c r="W1246" s="1" t="s">
        <v>38</v>
      </c>
      <c r="X1246" s="9">
        <v>1750.18</v>
      </c>
    </row>
    <row r="1247" spans="1:24" x14ac:dyDescent="0.25">
      <c r="A1247" s="4">
        <v>3245</v>
      </c>
      <c r="B1247" s="4" t="str">
        <f>Nikes_Sales_Dataset___Working_file[[#This Row],[Order_ID]]&amp;"_"&amp;TEXT(Nikes_Sales_Dataset___Working_file[[#This Row],[Cleaned Order Date]],"yyyymmdd")</f>
        <v>3245_20240519</v>
      </c>
      <c r="C1247" s="1" t="s">
        <v>19</v>
      </c>
      <c r="D1247" s="1" t="s">
        <v>30</v>
      </c>
      <c r="E1247" s="1" t="s">
        <v>31</v>
      </c>
      <c r="F1247" s="1" t="s">
        <v>28</v>
      </c>
      <c r="G1247" s="1" t="s">
        <v>28</v>
      </c>
      <c r="H1247">
        <v>3</v>
      </c>
      <c r="I1247" s="3">
        <f>IF(ISBLANK(Nikes_Sales_Dataset___Working_file[[#This Row],[Units_Sold]]),IF(Nikes_Sales_Dataset___Working_file[[#This Row],[Profit]]&lt;0,0,1),Nikes_Sales_Dataset___Working_file[[#This Row],[Units_Sold]])</f>
        <v>3</v>
      </c>
      <c r="K1247" s="9">
        <f>IF(ISBLANK(Nikes_Sales_Dataset___Working_file[[#This Row],[MRP]]),MEDIAN(Nikes_Sales_Dataset___Working_file[[#All],[MRP]]),Nikes_Sales_Dataset___Working_file[[#This Row],[MRP]])</f>
        <v>6110.0300000000007</v>
      </c>
      <c r="M1247">
        <f>IF(ISBLANK(Nikes_Sales_Dataset___Working_file[[#This Row],[Discount_Applied]]),0,Nikes_Sales_Dataset___Working_file[[#This Row],[Discount_Applied]])</f>
        <v>0</v>
      </c>
      <c r="N1247" s="9">
        <f>Nikes_Sales_Dataset___Working_file[[#This Row],[MRP Final]]*(1-Nikes_Sales_Dataset___Working_file[[#This Row],[Cleaned Discount]])</f>
        <v>6110.0300000000007</v>
      </c>
      <c r="O1247">
        <v>0</v>
      </c>
      <c r="P1247" s="3">
        <f>Nikes_Sales_Dataset___Working_file[[#This Row],[Sales Price]]*Nikes_Sales_Dataset___Working_file[[#This Row],[Units Sold Filled]]</f>
        <v>18330.090000000004</v>
      </c>
      <c r="Q1247" s="2">
        <v>45431</v>
      </c>
      <c r="R1247" s="7">
        <f>IF(ISBLANK(Nikes_Sales_Dataset___Working_file[[#This Row],[Order_Date]]),"Unknown Date",Nikes_Sales_Dataset___Working_file[[#This Row],[Order_Date]])</f>
        <v>45431</v>
      </c>
      <c r="S1247" s="7" t="str">
        <f>IF(ISNUMBER(Nikes_Sales_Dataset___Working_file[[#This Row],[Cleaned Order Date]]),TEXT(Nikes_Sales_Dataset___Working_file[[#This Row],[Cleaned Order Date]],"mmm"),"Unknown")</f>
        <v>May</v>
      </c>
      <c r="T1247" s="7" t="str">
        <f>IF(ISNUMBER(Nikes_Sales_Dataset___Working_file[[#This Row],[Cleaned Order Date]]),TEXT(Nikes_Sales_Dataset___Working_file[[#This Row],[Cleaned Order Date]],"yyyy"),"Unknown")</f>
        <v>2024</v>
      </c>
      <c r="U1247" s="1" t="s">
        <v>22</v>
      </c>
      <c r="V1247" s="1" t="s">
        <v>29</v>
      </c>
      <c r="W1247" s="1" t="s">
        <v>29</v>
      </c>
      <c r="X1247" s="9">
        <v>3102.91</v>
      </c>
    </row>
    <row r="1248" spans="1:24" x14ac:dyDescent="0.25">
      <c r="A1248" s="4">
        <v>3246</v>
      </c>
      <c r="B1248" s="4" t="str">
        <f>Nikes_Sales_Dataset___Working_file[[#This Row],[Order_ID]]&amp;"_"&amp;TEXT(Nikes_Sales_Dataset___Working_file[[#This Row],[Cleaned Order Date]],"yyyymmdd")</f>
        <v>3246_20250514</v>
      </c>
      <c r="C1248" s="1" t="s">
        <v>35</v>
      </c>
      <c r="D1248" s="1" t="s">
        <v>30</v>
      </c>
      <c r="E1248" s="1" t="s">
        <v>48</v>
      </c>
      <c r="F1248" s="1" t="s">
        <v>57</v>
      </c>
      <c r="G1248" s="1" t="s">
        <v>16</v>
      </c>
      <c r="I1248" s="3">
        <f>IF(ISBLANK(Nikes_Sales_Dataset___Working_file[[#This Row],[Units_Sold]]),IF(Nikes_Sales_Dataset___Working_file[[#This Row],[Profit]]&lt;0,0,1),Nikes_Sales_Dataset___Working_file[[#This Row],[Units_Sold]])</f>
        <v>1</v>
      </c>
      <c r="J1248">
        <v>7787.74</v>
      </c>
      <c r="K1248" s="9">
        <f>IF(ISBLANK(Nikes_Sales_Dataset___Working_file[[#This Row],[MRP]]),MEDIAN(Nikes_Sales_Dataset___Working_file[[#All],[MRP]]),Nikes_Sales_Dataset___Working_file[[#This Row],[MRP]])</f>
        <v>7787.74</v>
      </c>
      <c r="M1248">
        <f>IF(ISBLANK(Nikes_Sales_Dataset___Working_file[[#This Row],[Discount_Applied]]),0,Nikes_Sales_Dataset___Working_file[[#This Row],[Discount_Applied]])</f>
        <v>0</v>
      </c>
      <c r="N1248" s="9">
        <f>Nikes_Sales_Dataset___Working_file[[#This Row],[MRP Final]]*(1-Nikes_Sales_Dataset___Working_file[[#This Row],[Cleaned Discount]])</f>
        <v>7787.74</v>
      </c>
      <c r="O1248">
        <v>0</v>
      </c>
      <c r="P1248" s="3">
        <f>Nikes_Sales_Dataset___Working_file[[#This Row],[Sales Price]]*Nikes_Sales_Dataset___Working_file[[#This Row],[Units Sold Filled]]</f>
        <v>7787.74</v>
      </c>
      <c r="Q1248" s="2">
        <v>45791</v>
      </c>
      <c r="R1248" s="7">
        <f>IF(ISBLANK(Nikes_Sales_Dataset___Working_file[[#This Row],[Order_Date]]),"Unknown Date",Nikes_Sales_Dataset___Working_file[[#This Row],[Order_Date]])</f>
        <v>45791</v>
      </c>
      <c r="S1248" s="7" t="str">
        <f>IF(ISNUMBER(Nikes_Sales_Dataset___Working_file[[#This Row],[Cleaned Order Date]]),TEXT(Nikes_Sales_Dataset___Working_file[[#This Row],[Cleaned Order Date]],"mmm"),"Unknown")</f>
        <v>May</v>
      </c>
      <c r="T1248" s="7" t="str">
        <f>IF(ISNUMBER(Nikes_Sales_Dataset___Working_file[[#This Row],[Cleaned Order Date]]),TEXT(Nikes_Sales_Dataset___Working_file[[#This Row],[Cleaned Order Date]],"yyyy"),"Unknown")</f>
        <v>2025</v>
      </c>
      <c r="U1248" s="1" t="s">
        <v>17</v>
      </c>
      <c r="V1248" s="1" t="s">
        <v>29</v>
      </c>
      <c r="W1248" s="1" t="s">
        <v>29</v>
      </c>
      <c r="X1248" s="9">
        <v>479.25</v>
      </c>
    </row>
    <row r="1249" spans="1:24" x14ac:dyDescent="0.25">
      <c r="A1249" s="4">
        <v>3247</v>
      </c>
      <c r="B1249" s="4" t="str">
        <f>Nikes_Sales_Dataset___Working_file[[#This Row],[Order_ID]]&amp;"_"&amp;TEXT(Nikes_Sales_Dataset___Working_file[[#This Row],[Cleaned Order Date]],"yyyymmdd")</f>
        <v>3247_Unknown Date</v>
      </c>
      <c r="C1249" s="1" t="s">
        <v>35</v>
      </c>
      <c r="D1249" s="1" t="s">
        <v>14</v>
      </c>
      <c r="E1249" s="1" t="s">
        <v>54</v>
      </c>
      <c r="F1249" s="1" t="s">
        <v>41</v>
      </c>
      <c r="G1249" s="1" t="s">
        <v>16</v>
      </c>
      <c r="H1249">
        <v>1</v>
      </c>
      <c r="I1249" s="3">
        <f>IF(ISBLANK(Nikes_Sales_Dataset___Working_file[[#This Row],[Units_Sold]]),IF(Nikes_Sales_Dataset___Working_file[[#This Row],[Profit]]&lt;0,0,1),Nikes_Sales_Dataset___Working_file[[#This Row],[Units_Sold]])</f>
        <v>1</v>
      </c>
      <c r="J1249">
        <v>5888.37</v>
      </c>
      <c r="K1249" s="9">
        <f>IF(ISBLANK(Nikes_Sales_Dataset___Working_file[[#This Row],[MRP]]),MEDIAN(Nikes_Sales_Dataset___Working_file[[#All],[MRP]]),Nikes_Sales_Dataset___Working_file[[#This Row],[MRP]])</f>
        <v>5888.37</v>
      </c>
      <c r="M1249">
        <f>IF(ISBLANK(Nikes_Sales_Dataset___Working_file[[#This Row],[Discount_Applied]]),0,Nikes_Sales_Dataset___Working_file[[#This Row],[Discount_Applied]])</f>
        <v>0</v>
      </c>
      <c r="N1249" s="9">
        <f>Nikes_Sales_Dataset___Working_file[[#This Row],[MRP Final]]*(1-Nikes_Sales_Dataset___Working_file[[#This Row],[Cleaned Discount]])</f>
        <v>5888.37</v>
      </c>
      <c r="O1249">
        <v>0</v>
      </c>
      <c r="P1249" s="3">
        <f>Nikes_Sales_Dataset___Working_file[[#This Row],[Sales Price]]*Nikes_Sales_Dataset___Working_file[[#This Row],[Units Sold Filled]]</f>
        <v>5888.37</v>
      </c>
      <c r="Q1249" s="2"/>
      <c r="R1249" s="7" t="str">
        <f>IF(ISBLANK(Nikes_Sales_Dataset___Working_file[[#This Row],[Order_Date]]),"Unknown Date",Nikes_Sales_Dataset___Working_file[[#This Row],[Order_Date]])</f>
        <v>Unknown Date</v>
      </c>
      <c r="S1249" s="7" t="str">
        <f>IF(ISNUMBER(Nikes_Sales_Dataset___Working_file[[#This Row],[Cleaned Order Date]]),TEXT(Nikes_Sales_Dataset___Working_file[[#This Row],[Cleaned Order Date]],"mmm"),"Unknown")</f>
        <v>Unknown</v>
      </c>
      <c r="T1249" s="7" t="str">
        <f>IF(ISNUMBER(Nikes_Sales_Dataset___Working_file[[#This Row],[Cleaned Order Date]]),TEXT(Nikes_Sales_Dataset___Working_file[[#This Row],[Cleaned Order Date]],"yyyy"),"Unknown")</f>
        <v>Unknown</v>
      </c>
      <c r="U1249" s="1" t="s">
        <v>17</v>
      </c>
      <c r="V1249" s="1" t="s">
        <v>25</v>
      </c>
      <c r="W1249" s="1" t="s">
        <v>25</v>
      </c>
      <c r="X1249" s="9">
        <v>3687.47</v>
      </c>
    </row>
    <row r="1250" spans="1:24" x14ac:dyDescent="0.25">
      <c r="A1250" s="4">
        <v>3248</v>
      </c>
      <c r="B1250" s="4" t="str">
        <f>Nikes_Sales_Dataset___Working_file[[#This Row],[Order_ID]]&amp;"_"&amp;TEXT(Nikes_Sales_Dataset___Working_file[[#This Row],[Cleaned Order Date]],"yyyymmdd")</f>
        <v>3248_20241124</v>
      </c>
      <c r="C1250" s="1" t="s">
        <v>19</v>
      </c>
      <c r="D1250" s="1" t="s">
        <v>26</v>
      </c>
      <c r="E1250" s="1" t="s">
        <v>27</v>
      </c>
      <c r="F1250" s="1" t="s">
        <v>53</v>
      </c>
      <c r="G1250" s="1" t="s">
        <v>32</v>
      </c>
      <c r="H1250">
        <v>0</v>
      </c>
      <c r="I1250" s="3">
        <f>IF(ISBLANK(Nikes_Sales_Dataset___Working_file[[#This Row],[Units_Sold]]),IF(Nikes_Sales_Dataset___Working_file[[#This Row],[Profit]]&lt;0,0,1),Nikes_Sales_Dataset___Working_file[[#This Row],[Units_Sold]])</f>
        <v>0</v>
      </c>
      <c r="J1250">
        <v>8234.91</v>
      </c>
      <c r="K1250" s="9">
        <f>IF(ISBLANK(Nikes_Sales_Dataset___Working_file[[#This Row],[MRP]]),MEDIAN(Nikes_Sales_Dataset___Working_file[[#All],[MRP]]),Nikes_Sales_Dataset___Working_file[[#This Row],[MRP]])</f>
        <v>8234.91</v>
      </c>
      <c r="M1250">
        <f>IF(ISBLANK(Nikes_Sales_Dataset___Working_file[[#This Row],[Discount_Applied]]),0,Nikes_Sales_Dataset___Working_file[[#This Row],[Discount_Applied]])</f>
        <v>0</v>
      </c>
      <c r="N1250" s="9">
        <f>Nikes_Sales_Dataset___Working_file[[#This Row],[MRP Final]]*(1-Nikes_Sales_Dataset___Working_file[[#This Row],[Cleaned Discount]])</f>
        <v>8234.91</v>
      </c>
      <c r="O1250">
        <v>0</v>
      </c>
      <c r="P1250" s="3">
        <f>Nikes_Sales_Dataset___Working_file[[#This Row],[Sales Price]]*Nikes_Sales_Dataset___Working_file[[#This Row],[Units Sold Filled]]</f>
        <v>0</v>
      </c>
      <c r="Q1250" s="2">
        <v>45620</v>
      </c>
      <c r="R1250" s="7">
        <f>IF(ISBLANK(Nikes_Sales_Dataset___Working_file[[#This Row],[Order_Date]]),"Unknown Date",Nikes_Sales_Dataset___Working_file[[#This Row],[Order_Date]])</f>
        <v>45620</v>
      </c>
      <c r="S1250" s="7" t="str">
        <f>IF(ISNUMBER(Nikes_Sales_Dataset___Working_file[[#This Row],[Cleaned Order Date]]),TEXT(Nikes_Sales_Dataset___Working_file[[#This Row],[Cleaned Order Date]],"mmm"),"Unknown")</f>
        <v>Nov</v>
      </c>
      <c r="T1250" s="7" t="str">
        <f>IF(ISNUMBER(Nikes_Sales_Dataset___Working_file[[#This Row],[Cleaned Order Date]]),TEXT(Nikes_Sales_Dataset___Working_file[[#This Row],[Cleaned Order Date]],"yyyy"),"Unknown")</f>
        <v>2024</v>
      </c>
      <c r="U1250" s="1" t="s">
        <v>17</v>
      </c>
      <c r="V1250" s="1" t="s">
        <v>25</v>
      </c>
      <c r="W1250" s="1" t="s">
        <v>25</v>
      </c>
      <c r="X1250" s="9">
        <v>2984.1</v>
      </c>
    </row>
    <row r="1251" spans="1:24" x14ac:dyDescent="0.25">
      <c r="A1251" s="4">
        <v>3249</v>
      </c>
      <c r="B1251" s="4" t="str">
        <f>Nikes_Sales_Dataset___Working_file[[#This Row],[Order_ID]]&amp;"_"&amp;TEXT(Nikes_Sales_Dataset___Working_file[[#This Row],[Cleaned Order Date]],"yyyymmdd")</f>
        <v>3249_20250225</v>
      </c>
      <c r="C1251" s="1" t="s">
        <v>13</v>
      </c>
      <c r="D1251" s="1" t="s">
        <v>26</v>
      </c>
      <c r="E1251" s="1" t="s">
        <v>27</v>
      </c>
      <c r="F1251" s="1" t="s">
        <v>16</v>
      </c>
      <c r="G1251" s="1" t="s">
        <v>16</v>
      </c>
      <c r="H1251">
        <v>1</v>
      </c>
      <c r="I1251" s="3">
        <f>IF(ISBLANK(Nikes_Sales_Dataset___Working_file[[#This Row],[Units_Sold]]),IF(Nikes_Sales_Dataset___Working_file[[#This Row],[Profit]]&lt;0,0,1),Nikes_Sales_Dataset___Working_file[[#This Row],[Units_Sold]])</f>
        <v>1</v>
      </c>
      <c r="J1251">
        <v>4738.25</v>
      </c>
      <c r="K1251" s="9">
        <f>IF(ISBLANK(Nikes_Sales_Dataset___Working_file[[#This Row],[MRP]]),MEDIAN(Nikes_Sales_Dataset___Working_file[[#All],[MRP]]),Nikes_Sales_Dataset___Working_file[[#This Row],[MRP]])</f>
        <v>4738.25</v>
      </c>
      <c r="M1251">
        <f>IF(ISBLANK(Nikes_Sales_Dataset___Working_file[[#This Row],[Discount_Applied]]),0,Nikes_Sales_Dataset___Working_file[[#This Row],[Discount_Applied]])</f>
        <v>0</v>
      </c>
      <c r="N1251" s="9">
        <f>Nikes_Sales_Dataset___Working_file[[#This Row],[MRP Final]]*(1-Nikes_Sales_Dataset___Working_file[[#This Row],[Cleaned Discount]])</f>
        <v>4738.25</v>
      </c>
      <c r="O1251">
        <v>0</v>
      </c>
      <c r="P1251" s="3">
        <f>Nikes_Sales_Dataset___Working_file[[#This Row],[Sales Price]]*Nikes_Sales_Dataset___Working_file[[#This Row],[Units Sold Filled]]</f>
        <v>4738.25</v>
      </c>
      <c r="Q1251" s="2">
        <v>45713</v>
      </c>
      <c r="R1251" s="7">
        <f>IF(ISBLANK(Nikes_Sales_Dataset___Working_file[[#This Row],[Order_Date]]),"Unknown Date",Nikes_Sales_Dataset___Working_file[[#This Row],[Order_Date]])</f>
        <v>45713</v>
      </c>
      <c r="S1251" s="7" t="str">
        <f>IF(ISNUMBER(Nikes_Sales_Dataset___Working_file[[#This Row],[Cleaned Order Date]]),TEXT(Nikes_Sales_Dataset___Working_file[[#This Row],[Cleaned Order Date]],"mmm"),"Unknown")</f>
        <v>Feb</v>
      </c>
      <c r="T1251" s="7" t="str">
        <f>IF(ISNUMBER(Nikes_Sales_Dataset___Working_file[[#This Row],[Cleaned Order Date]]),TEXT(Nikes_Sales_Dataset___Working_file[[#This Row],[Cleaned Order Date]],"yyyy"),"Unknown")</f>
        <v>2025</v>
      </c>
      <c r="U1251" s="1" t="s">
        <v>17</v>
      </c>
      <c r="V1251" s="1" t="s">
        <v>18</v>
      </c>
      <c r="W1251" s="1" t="s">
        <v>36</v>
      </c>
      <c r="X1251" s="9">
        <v>731.1</v>
      </c>
    </row>
    <row r="1252" spans="1:24" x14ac:dyDescent="0.25">
      <c r="A1252" s="4">
        <v>3250</v>
      </c>
      <c r="B1252" s="4" t="str">
        <f>Nikes_Sales_Dataset___Working_file[[#This Row],[Order_ID]]&amp;"_"&amp;TEXT(Nikes_Sales_Dataset___Working_file[[#This Row],[Cleaned Order Date]],"yyyymmdd")</f>
        <v>3250_20240918</v>
      </c>
      <c r="C1252" s="1" t="s">
        <v>19</v>
      </c>
      <c r="D1252" s="1" t="s">
        <v>26</v>
      </c>
      <c r="E1252" s="1" t="s">
        <v>60</v>
      </c>
      <c r="F1252" s="1" t="s">
        <v>28</v>
      </c>
      <c r="G1252" s="1" t="s">
        <v>28</v>
      </c>
      <c r="I1252" s="3">
        <f>IF(ISBLANK(Nikes_Sales_Dataset___Working_file[[#This Row],[Units_Sold]]),IF(Nikes_Sales_Dataset___Working_file[[#This Row],[Profit]]&lt;0,0,1),Nikes_Sales_Dataset___Working_file[[#This Row],[Units_Sold]])</f>
        <v>1</v>
      </c>
      <c r="K1252" s="9">
        <f>IF(ISBLANK(Nikes_Sales_Dataset___Working_file[[#This Row],[MRP]]),MEDIAN(Nikes_Sales_Dataset___Working_file[[#All],[MRP]]),Nikes_Sales_Dataset___Working_file[[#This Row],[MRP]])</f>
        <v>6110.0300000000007</v>
      </c>
      <c r="M1252">
        <f>IF(ISBLANK(Nikes_Sales_Dataset___Working_file[[#This Row],[Discount_Applied]]),0,Nikes_Sales_Dataset___Working_file[[#This Row],[Discount_Applied]])</f>
        <v>0</v>
      </c>
      <c r="N1252" s="9">
        <f>Nikes_Sales_Dataset___Working_file[[#This Row],[MRP Final]]*(1-Nikes_Sales_Dataset___Working_file[[#This Row],[Cleaned Discount]])</f>
        <v>6110.0300000000007</v>
      </c>
      <c r="O1252">
        <v>0</v>
      </c>
      <c r="P1252" s="3">
        <f>Nikes_Sales_Dataset___Working_file[[#This Row],[Sales Price]]*Nikes_Sales_Dataset___Working_file[[#This Row],[Units Sold Filled]]</f>
        <v>6110.0300000000007</v>
      </c>
      <c r="Q1252" s="2">
        <v>45553</v>
      </c>
      <c r="R1252" s="7">
        <f>IF(ISBLANK(Nikes_Sales_Dataset___Working_file[[#This Row],[Order_Date]]),"Unknown Date",Nikes_Sales_Dataset___Working_file[[#This Row],[Order_Date]])</f>
        <v>45553</v>
      </c>
      <c r="S1252" s="7" t="str">
        <f>IF(ISNUMBER(Nikes_Sales_Dataset___Working_file[[#This Row],[Cleaned Order Date]]),TEXT(Nikes_Sales_Dataset___Working_file[[#This Row],[Cleaned Order Date]],"mmm"),"Unknown")</f>
        <v>Sep</v>
      </c>
      <c r="T1252" s="7" t="str">
        <f>IF(ISNUMBER(Nikes_Sales_Dataset___Working_file[[#This Row],[Cleaned Order Date]]),TEXT(Nikes_Sales_Dataset___Working_file[[#This Row],[Cleaned Order Date]],"yyyy"),"Unknown")</f>
        <v>2024</v>
      </c>
      <c r="U1252" s="1" t="s">
        <v>17</v>
      </c>
      <c r="V1252" s="1" t="s">
        <v>29</v>
      </c>
      <c r="W1252" s="1" t="s">
        <v>29</v>
      </c>
      <c r="X1252" s="9">
        <v>1172.07</v>
      </c>
    </row>
    <row r="1253" spans="1:24" x14ac:dyDescent="0.25">
      <c r="A1253" s="4">
        <v>3251</v>
      </c>
      <c r="B1253" s="4" t="str">
        <f>Nikes_Sales_Dataset___Working_file[[#This Row],[Order_ID]]&amp;"_"&amp;TEXT(Nikes_Sales_Dataset___Working_file[[#This Row],[Cleaned Order Date]],"yyyymmdd")</f>
        <v>3251_20241001</v>
      </c>
      <c r="C1253" s="1" t="s">
        <v>35</v>
      </c>
      <c r="D1253" s="1" t="s">
        <v>20</v>
      </c>
      <c r="E1253" s="1" t="s">
        <v>24</v>
      </c>
      <c r="F1253" s="1" t="s">
        <v>57</v>
      </c>
      <c r="G1253" s="1" t="s">
        <v>16</v>
      </c>
      <c r="H1253">
        <v>-1</v>
      </c>
      <c r="I1253" s="3">
        <f>IF(ISBLANK(Nikes_Sales_Dataset___Working_file[[#This Row],[Units_Sold]]),IF(Nikes_Sales_Dataset___Working_file[[#This Row],[Profit]]&lt;0,0,1),Nikes_Sales_Dataset___Working_file[[#This Row],[Units_Sold]])</f>
        <v>-1</v>
      </c>
      <c r="J1253">
        <v>6735.33</v>
      </c>
      <c r="K1253" s="9">
        <f>IF(ISBLANK(Nikes_Sales_Dataset___Working_file[[#This Row],[MRP]]),MEDIAN(Nikes_Sales_Dataset___Working_file[[#All],[MRP]]),Nikes_Sales_Dataset___Working_file[[#This Row],[MRP]])</f>
        <v>6735.33</v>
      </c>
      <c r="M1253">
        <f>IF(ISBLANK(Nikes_Sales_Dataset___Working_file[[#This Row],[Discount_Applied]]),0,Nikes_Sales_Dataset___Working_file[[#This Row],[Discount_Applied]])</f>
        <v>0</v>
      </c>
      <c r="N1253" s="9">
        <f>Nikes_Sales_Dataset___Working_file[[#This Row],[MRP Final]]*(1-Nikes_Sales_Dataset___Working_file[[#This Row],[Cleaned Discount]])</f>
        <v>6735.33</v>
      </c>
      <c r="O1253">
        <v>0</v>
      </c>
      <c r="P1253" s="3">
        <f>Nikes_Sales_Dataset___Working_file[[#This Row],[Sales Price]]*Nikes_Sales_Dataset___Working_file[[#This Row],[Units Sold Filled]]</f>
        <v>-6735.33</v>
      </c>
      <c r="Q1253" s="2">
        <v>45566</v>
      </c>
      <c r="R1253" s="7">
        <f>IF(ISBLANK(Nikes_Sales_Dataset___Working_file[[#This Row],[Order_Date]]),"Unknown Date",Nikes_Sales_Dataset___Working_file[[#This Row],[Order_Date]])</f>
        <v>45566</v>
      </c>
      <c r="S1253" s="7" t="str">
        <f>IF(ISNUMBER(Nikes_Sales_Dataset___Working_file[[#This Row],[Cleaned Order Date]]),TEXT(Nikes_Sales_Dataset___Working_file[[#This Row],[Cleaned Order Date]],"mmm"),"Unknown")</f>
        <v>Oct</v>
      </c>
      <c r="T1253" s="7" t="str">
        <f>IF(ISNUMBER(Nikes_Sales_Dataset___Working_file[[#This Row],[Cleaned Order Date]]),TEXT(Nikes_Sales_Dataset___Working_file[[#This Row],[Cleaned Order Date]],"yyyy"),"Unknown")</f>
        <v>2024</v>
      </c>
      <c r="U1253" s="1" t="s">
        <v>22</v>
      </c>
      <c r="V1253" s="1" t="s">
        <v>45</v>
      </c>
      <c r="W1253" s="1" t="s">
        <v>45</v>
      </c>
      <c r="X1253" s="9">
        <v>3462.04</v>
      </c>
    </row>
    <row r="1254" spans="1:24" x14ac:dyDescent="0.25">
      <c r="A1254" s="4">
        <v>3252</v>
      </c>
      <c r="B1254" s="4" t="str">
        <f>Nikes_Sales_Dataset___Working_file[[#This Row],[Order_ID]]&amp;"_"&amp;TEXT(Nikes_Sales_Dataset___Working_file[[#This Row],[Cleaned Order Date]],"yyyymmdd")</f>
        <v>3252_20240326</v>
      </c>
      <c r="C1254" s="1" t="s">
        <v>35</v>
      </c>
      <c r="D1254" s="1" t="s">
        <v>43</v>
      </c>
      <c r="E1254" s="1" t="s">
        <v>52</v>
      </c>
      <c r="F1254" s="1" t="s">
        <v>59</v>
      </c>
      <c r="G1254" s="1" t="s">
        <v>28</v>
      </c>
      <c r="H1254">
        <v>1</v>
      </c>
      <c r="I1254" s="3">
        <f>IF(ISBLANK(Nikes_Sales_Dataset___Working_file[[#This Row],[Units_Sold]]),IF(Nikes_Sales_Dataset___Working_file[[#This Row],[Profit]]&lt;0,0,1),Nikes_Sales_Dataset___Working_file[[#This Row],[Units_Sold]])</f>
        <v>1</v>
      </c>
      <c r="K1254" s="9">
        <f>IF(ISBLANK(Nikes_Sales_Dataset___Working_file[[#This Row],[MRP]]),MEDIAN(Nikes_Sales_Dataset___Working_file[[#All],[MRP]]),Nikes_Sales_Dataset___Working_file[[#This Row],[MRP]])</f>
        <v>6110.0300000000007</v>
      </c>
      <c r="M1254">
        <f>IF(ISBLANK(Nikes_Sales_Dataset___Working_file[[#This Row],[Discount_Applied]]),0,Nikes_Sales_Dataset___Working_file[[#This Row],[Discount_Applied]])</f>
        <v>0</v>
      </c>
      <c r="N1254" s="9">
        <f>Nikes_Sales_Dataset___Working_file[[#This Row],[MRP Final]]*(1-Nikes_Sales_Dataset___Working_file[[#This Row],[Cleaned Discount]])</f>
        <v>6110.0300000000007</v>
      </c>
      <c r="O1254">
        <v>0</v>
      </c>
      <c r="P1254" s="3">
        <f>Nikes_Sales_Dataset___Working_file[[#This Row],[Sales Price]]*Nikes_Sales_Dataset___Working_file[[#This Row],[Units Sold Filled]]</f>
        <v>6110.0300000000007</v>
      </c>
      <c r="Q1254" s="2">
        <v>45377</v>
      </c>
      <c r="R1254" s="7">
        <f>IF(ISBLANK(Nikes_Sales_Dataset___Working_file[[#This Row],[Order_Date]]),"Unknown Date",Nikes_Sales_Dataset___Working_file[[#This Row],[Order_Date]])</f>
        <v>45377</v>
      </c>
      <c r="S1254" s="7" t="str">
        <f>IF(ISNUMBER(Nikes_Sales_Dataset___Working_file[[#This Row],[Cleaned Order Date]]),TEXT(Nikes_Sales_Dataset___Working_file[[#This Row],[Cleaned Order Date]],"mmm"),"Unknown")</f>
        <v>Mar</v>
      </c>
      <c r="T1254" s="7" t="str">
        <f>IF(ISNUMBER(Nikes_Sales_Dataset___Working_file[[#This Row],[Cleaned Order Date]]),TEXT(Nikes_Sales_Dataset___Working_file[[#This Row],[Cleaned Order Date]],"yyyy"),"Unknown")</f>
        <v>2024</v>
      </c>
      <c r="U1254" s="1" t="s">
        <v>17</v>
      </c>
      <c r="V1254" s="1" t="s">
        <v>25</v>
      </c>
      <c r="W1254" s="1" t="s">
        <v>25</v>
      </c>
      <c r="X1254" s="9">
        <v>-563.83000000000004</v>
      </c>
    </row>
    <row r="1255" spans="1:24" x14ac:dyDescent="0.25">
      <c r="A1255" s="4">
        <v>3253</v>
      </c>
      <c r="B1255" s="4" t="str">
        <f>Nikes_Sales_Dataset___Working_file[[#This Row],[Order_ID]]&amp;"_"&amp;TEXT(Nikes_Sales_Dataset___Working_file[[#This Row],[Cleaned Order Date]],"yyyymmdd")</f>
        <v>3253_20250417</v>
      </c>
      <c r="C1255" s="1" t="s">
        <v>13</v>
      </c>
      <c r="D1255" s="1" t="s">
        <v>30</v>
      </c>
      <c r="E1255" s="1" t="s">
        <v>48</v>
      </c>
      <c r="F1255" s="1" t="s">
        <v>59</v>
      </c>
      <c r="G1255" s="1" t="s">
        <v>28</v>
      </c>
      <c r="I1255" s="3">
        <f>IF(ISBLANK(Nikes_Sales_Dataset___Working_file[[#This Row],[Units_Sold]]),IF(Nikes_Sales_Dataset___Working_file[[#This Row],[Profit]]&lt;0,0,1),Nikes_Sales_Dataset___Working_file[[#This Row],[Units_Sold]])</f>
        <v>1</v>
      </c>
      <c r="K1255" s="9">
        <f>IF(ISBLANK(Nikes_Sales_Dataset___Working_file[[#This Row],[MRP]]),MEDIAN(Nikes_Sales_Dataset___Working_file[[#All],[MRP]]),Nikes_Sales_Dataset___Working_file[[#This Row],[MRP]])</f>
        <v>6110.0300000000007</v>
      </c>
      <c r="M1255">
        <f>IF(ISBLANK(Nikes_Sales_Dataset___Working_file[[#This Row],[Discount_Applied]]),0,Nikes_Sales_Dataset___Working_file[[#This Row],[Discount_Applied]])</f>
        <v>0</v>
      </c>
      <c r="N1255" s="9">
        <f>Nikes_Sales_Dataset___Working_file[[#This Row],[MRP Final]]*(1-Nikes_Sales_Dataset___Working_file[[#This Row],[Cleaned Discount]])</f>
        <v>6110.0300000000007</v>
      </c>
      <c r="O1255">
        <v>0</v>
      </c>
      <c r="P1255" s="3">
        <f>Nikes_Sales_Dataset___Working_file[[#This Row],[Sales Price]]*Nikes_Sales_Dataset___Working_file[[#This Row],[Units Sold Filled]]</f>
        <v>6110.0300000000007</v>
      </c>
      <c r="Q1255" s="2">
        <v>45764</v>
      </c>
      <c r="R1255" s="7">
        <f>IF(ISBLANK(Nikes_Sales_Dataset___Working_file[[#This Row],[Order_Date]]),"Unknown Date",Nikes_Sales_Dataset___Working_file[[#This Row],[Order_Date]])</f>
        <v>45764</v>
      </c>
      <c r="S1255" s="7" t="str">
        <f>IF(ISNUMBER(Nikes_Sales_Dataset___Working_file[[#This Row],[Cleaned Order Date]]),TEXT(Nikes_Sales_Dataset___Working_file[[#This Row],[Cleaned Order Date]],"mmm"),"Unknown")</f>
        <v>Apr</v>
      </c>
      <c r="T1255" s="7" t="str">
        <f>IF(ISNUMBER(Nikes_Sales_Dataset___Working_file[[#This Row],[Cleaned Order Date]]),TEXT(Nikes_Sales_Dataset___Working_file[[#This Row],[Cleaned Order Date]],"yyyy"),"Unknown")</f>
        <v>2025</v>
      </c>
      <c r="U1255" s="1" t="s">
        <v>17</v>
      </c>
      <c r="V1255" s="1" t="s">
        <v>36</v>
      </c>
      <c r="W1255" s="1" t="s">
        <v>36</v>
      </c>
      <c r="X1255" s="9">
        <v>2267.92</v>
      </c>
    </row>
    <row r="1256" spans="1:24" x14ac:dyDescent="0.25">
      <c r="A1256" s="4">
        <v>3254</v>
      </c>
      <c r="B1256" s="4" t="str">
        <f>Nikes_Sales_Dataset___Working_file[[#This Row],[Order_ID]]&amp;"_"&amp;TEXT(Nikes_Sales_Dataset___Working_file[[#This Row],[Cleaned Order Date]],"yyyymmdd")</f>
        <v>3254_20241104</v>
      </c>
      <c r="C1256" s="1" t="s">
        <v>19</v>
      </c>
      <c r="D1256" s="1" t="s">
        <v>20</v>
      </c>
      <c r="E1256" s="1" t="s">
        <v>39</v>
      </c>
      <c r="F1256" s="1" t="s">
        <v>41</v>
      </c>
      <c r="G1256" s="1" t="s">
        <v>16</v>
      </c>
      <c r="I1256" s="3">
        <f>IF(ISBLANK(Nikes_Sales_Dataset___Working_file[[#This Row],[Units_Sold]]),IF(Nikes_Sales_Dataset___Working_file[[#This Row],[Profit]]&lt;0,0,1),Nikes_Sales_Dataset___Working_file[[#This Row],[Units_Sold]])</f>
        <v>1</v>
      </c>
      <c r="K1256" s="9">
        <f>IF(ISBLANK(Nikes_Sales_Dataset___Working_file[[#This Row],[MRP]]),MEDIAN(Nikes_Sales_Dataset___Working_file[[#All],[MRP]]),Nikes_Sales_Dataset___Working_file[[#This Row],[MRP]])</f>
        <v>6110.0300000000007</v>
      </c>
      <c r="L1256">
        <v>0.51</v>
      </c>
      <c r="M1256">
        <f>IF(ISBLANK(Nikes_Sales_Dataset___Working_file[[#This Row],[Discount_Applied]]),0,Nikes_Sales_Dataset___Working_file[[#This Row],[Discount_Applied]])</f>
        <v>0.51</v>
      </c>
      <c r="N1256" s="9">
        <f>Nikes_Sales_Dataset___Working_file[[#This Row],[MRP Final]]*(1-Nikes_Sales_Dataset___Working_file[[#This Row],[Cleaned Discount]])</f>
        <v>2993.9147000000003</v>
      </c>
      <c r="O1256">
        <v>0</v>
      </c>
      <c r="P1256" s="3">
        <f>Nikes_Sales_Dataset___Working_file[[#This Row],[Sales Price]]*Nikes_Sales_Dataset___Working_file[[#This Row],[Units Sold Filled]]</f>
        <v>2993.9147000000003</v>
      </c>
      <c r="Q1256" s="2">
        <v>45600</v>
      </c>
      <c r="R1256" s="7">
        <f>IF(ISBLANK(Nikes_Sales_Dataset___Working_file[[#This Row],[Order_Date]]),"Unknown Date",Nikes_Sales_Dataset___Working_file[[#This Row],[Order_Date]])</f>
        <v>45600</v>
      </c>
      <c r="S1256" s="7" t="str">
        <f>IF(ISNUMBER(Nikes_Sales_Dataset___Working_file[[#This Row],[Cleaned Order Date]]),TEXT(Nikes_Sales_Dataset___Working_file[[#This Row],[Cleaned Order Date]],"mmm"),"Unknown")</f>
        <v>Nov</v>
      </c>
      <c r="T1256" s="7" t="str">
        <f>IF(ISNUMBER(Nikes_Sales_Dataset___Working_file[[#This Row],[Cleaned Order Date]]),TEXT(Nikes_Sales_Dataset___Working_file[[#This Row],[Cleaned Order Date]],"yyyy"),"Unknown")</f>
        <v>2024</v>
      </c>
      <c r="U1256" s="1" t="s">
        <v>22</v>
      </c>
      <c r="V1256" s="1" t="s">
        <v>25</v>
      </c>
      <c r="W1256" s="1" t="s">
        <v>25</v>
      </c>
      <c r="X1256" s="9">
        <v>3035.41</v>
      </c>
    </row>
    <row r="1257" spans="1:24" x14ac:dyDescent="0.25">
      <c r="A1257" s="4">
        <v>3255</v>
      </c>
      <c r="B1257" s="4" t="str">
        <f>Nikes_Sales_Dataset___Working_file[[#This Row],[Order_ID]]&amp;"_"&amp;TEXT(Nikes_Sales_Dataset___Working_file[[#This Row],[Cleaned Order Date]],"yyyymmdd")</f>
        <v>3255_20250302</v>
      </c>
      <c r="C1257" s="1" t="s">
        <v>13</v>
      </c>
      <c r="D1257" s="1" t="s">
        <v>43</v>
      </c>
      <c r="E1257" s="1" t="s">
        <v>44</v>
      </c>
      <c r="F1257" s="1" t="s">
        <v>32</v>
      </c>
      <c r="G1257" s="1" t="s">
        <v>32</v>
      </c>
      <c r="H1257">
        <v>-1</v>
      </c>
      <c r="I1257" s="3">
        <f>IF(ISBLANK(Nikes_Sales_Dataset___Working_file[[#This Row],[Units_Sold]]),IF(Nikes_Sales_Dataset___Working_file[[#This Row],[Profit]]&lt;0,0,1),Nikes_Sales_Dataset___Working_file[[#This Row],[Units_Sold]])</f>
        <v>-1</v>
      </c>
      <c r="J1257">
        <v>6975.67</v>
      </c>
      <c r="K1257" s="9">
        <f>IF(ISBLANK(Nikes_Sales_Dataset___Working_file[[#This Row],[MRP]]),MEDIAN(Nikes_Sales_Dataset___Working_file[[#All],[MRP]]),Nikes_Sales_Dataset___Working_file[[#This Row],[MRP]])</f>
        <v>6975.67</v>
      </c>
      <c r="M1257">
        <f>IF(ISBLANK(Nikes_Sales_Dataset___Working_file[[#This Row],[Discount_Applied]]),0,Nikes_Sales_Dataset___Working_file[[#This Row],[Discount_Applied]])</f>
        <v>0</v>
      </c>
      <c r="N1257" s="9">
        <f>Nikes_Sales_Dataset___Working_file[[#This Row],[MRP Final]]*(1-Nikes_Sales_Dataset___Working_file[[#This Row],[Cleaned Discount]])</f>
        <v>6975.67</v>
      </c>
      <c r="O1257">
        <v>0</v>
      </c>
      <c r="P1257" s="3">
        <f>Nikes_Sales_Dataset___Working_file[[#This Row],[Sales Price]]*Nikes_Sales_Dataset___Working_file[[#This Row],[Units Sold Filled]]</f>
        <v>-6975.67</v>
      </c>
      <c r="Q1257" s="2">
        <v>45718</v>
      </c>
      <c r="R1257" s="7">
        <f>IF(ISBLANK(Nikes_Sales_Dataset___Working_file[[#This Row],[Order_Date]]),"Unknown Date",Nikes_Sales_Dataset___Working_file[[#This Row],[Order_Date]])</f>
        <v>45718</v>
      </c>
      <c r="S1257" s="7" t="str">
        <f>IF(ISNUMBER(Nikes_Sales_Dataset___Working_file[[#This Row],[Cleaned Order Date]]),TEXT(Nikes_Sales_Dataset___Working_file[[#This Row],[Cleaned Order Date]],"mmm"),"Unknown")</f>
        <v>Mar</v>
      </c>
      <c r="T1257" s="7" t="str">
        <f>IF(ISNUMBER(Nikes_Sales_Dataset___Working_file[[#This Row],[Cleaned Order Date]]),TEXT(Nikes_Sales_Dataset___Working_file[[#This Row],[Cleaned Order Date]],"yyyy"),"Unknown")</f>
        <v>2025</v>
      </c>
      <c r="U1257" s="1" t="s">
        <v>17</v>
      </c>
      <c r="V1257" s="1" t="s">
        <v>36</v>
      </c>
      <c r="W1257" s="1" t="s">
        <v>36</v>
      </c>
      <c r="X1257" s="9">
        <v>960.65</v>
      </c>
    </row>
    <row r="1258" spans="1:24" x14ac:dyDescent="0.25">
      <c r="A1258" s="4">
        <v>3256</v>
      </c>
      <c r="B1258" s="4" t="str">
        <f>Nikes_Sales_Dataset___Working_file[[#This Row],[Order_ID]]&amp;"_"&amp;TEXT(Nikes_Sales_Dataset___Working_file[[#This Row],[Cleaned Order Date]],"yyyymmdd")</f>
        <v>3256_Unknown Date</v>
      </c>
      <c r="C1258" s="1" t="s">
        <v>35</v>
      </c>
      <c r="D1258" s="1" t="s">
        <v>14</v>
      </c>
      <c r="E1258" s="1" t="s">
        <v>15</v>
      </c>
      <c r="F1258" s="1" t="s">
        <v>16</v>
      </c>
      <c r="G1258" s="1" t="s">
        <v>16</v>
      </c>
      <c r="I1258" s="3">
        <f>IF(ISBLANK(Nikes_Sales_Dataset___Working_file[[#This Row],[Units_Sold]]),IF(Nikes_Sales_Dataset___Working_file[[#This Row],[Profit]]&lt;0,0,1),Nikes_Sales_Dataset___Working_file[[#This Row],[Units_Sold]])</f>
        <v>0</v>
      </c>
      <c r="J1258">
        <v>4814.32</v>
      </c>
      <c r="K1258" s="9">
        <f>IF(ISBLANK(Nikes_Sales_Dataset___Working_file[[#This Row],[MRP]]),MEDIAN(Nikes_Sales_Dataset___Working_file[[#All],[MRP]]),Nikes_Sales_Dataset___Working_file[[#This Row],[MRP]])</f>
        <v>4814.32</v>
      </c>
      <c r="M1258">
        <f>IF(ISBLANK(Nikes_Sales_Dataset___Working_file[[#This Row],[Discount_Applied]]),0,Nikes_Sales_Dataset___Working_file[[#This Row],[Discount_Applied]])</f>
        <v>0</v>
      </c>
      <c r="N1258" s="9">
        <f>Nikes_Sales_Dataset___Working_file[[#This Row],[MRP Final]]*(1-Nikes_Sales_Dataset___Working_file[[#This Row],[Cleaned Discount]])</f>
        <v>4814.32</v>
      </c>
      <c r="O1258">
        <v>0</v>
      </c>
      <c r="P1258" s="3">
        <f>Nikes_Sales_Dataset___Working_file[[#This Row],[Sales Price]]*Nikes_Sales_Dataset___Working_file[[#This Row],[Units Sold Filled]]</f>
        <v>0</v>
      </c>
      <c r="Q1258" s="2"/>
      <c r="R1258" s="7" t="str">
        <f>IF(ISBLANK(Nikes_Sales_Dataset___Working_file[[#This Row],[Order_Date]]),"Unknown Date",Nikes_Sales_Dataset___Working_file[[#This Row],[Order_Date]])</f>
        <v>Unknown Date</v>
      </c>
      <c r="S1258" s="7" t="str">
        <f>IF(ISNUMBER(Nikes_Sales_Dataset___Working_file[[#This Row],[Cleaned Order Date]]),TEXT(Nikes_Sales_Dataset___Working_file[[#This Row],[Cleaned Order Date]],"mmm"),"Unknown")</f>
        <v>Unknown</v>
      </c>
      <c r="T1258" s="7" t="str">
        <f>IF(ISNUMBER(Nikes_Sales_Dataset___Working_file[[#This Row],[Cleaned Order Date]]),TEXT(Nikes_Sales_Dataset___Working_file[[#This Row],[Cleaned Order Date]],"yyyy"),"Unknown")</f>
        <v>Unknown</v>
      </c>
      <c r="U1258" s="1" t="s">
        <v>22</v>
      </c>
      <c r="V1258" s="1" t="s">
        <v>42</v>
      </c>
      <c r="W1258" s="1" t="s">
        <v>38</v>
      </c>
      <c r="X1258" s="9">
        <v>-583.08000000000004</v>
      </c>
    </row>
    <row r="1259" spans="1:24" x14ac:dyDescent="0.25">
      <c r="A1259" s="4">
        <v>3257</v>
      </c>
      <c r="B1259" s="4" t="str">
        <f>Nikes_Sales_Dataset___Working_file[[#This Row],[Order_ID]]&amp;"_"&amp;TEXT(Nikes_Sales_Dataset___Working_file[[#This Row],[Cleaned Order Date]],"yyyymmdd")</f>
        <v>3257_20250119</v>
      </c>
      <c r="C1259" s="1" t="s">
        <v>19</v>
      </c>
      <c r="D1259" s="1" t="s">
        <v>30</v>
      </c>
      <c r="E1259" s="1" t="s">
        <v>50</v>
      </c>
      <c r="F1259" s="1" t="s">
        <v>57</v>
      </c>
      <c r="G1259" s="1" t="s">
        <v>16</v>
      </c>
      <c r="H1259">
        <v>-1</v>
      </c>
      <c r="I1259" s="3">
        <f>IF(ISBLANK(Nikes_Sales_Dataset___Working_file[[#This Row],[Units_Sold]]),IF(Nikes_Sales_Dataset___Working_file[[#This Row],[Profit]]&lt;0,0,1),Nikes_Sales_Dataset___Working_file[[#This Row],[Units_Sold]])</f>
        <v>-1</v>
      </c>
      <c r="J1259">
        <v>7056.01</v>
      </c>
      <c r="K1259" s="9">
        <f>IF(ISBLANK(Nikes_Sales_Dataset___Working_file[[#This Row],[MRP]]),MEDIAN(Nikes_Sales_Dataset___Working_file[[#All],[MRP]]),Nikes_Sales_Dataset___Working_file[[#This Row],[MRP]])</f>
        <v>7056.01</v>
      </c>
      <c r="M1259">
        <f>IF(ISBLANK(Nikes_Sales_Dataset___Working_file[[#This Row],[Discount_Applied]]),0,Nikes_Sales_Dataset___Working_file[[#This Row],[Discount_Applied]])</f>
        <v>0</v>
      </c>
      <c r="N1259" s="9">
        <f>Nikes_Sales_Dataset___Working_file[[#This Row],[MRP Final]]*(1-Nikes_Sales_Dataset___Working_file[[#This Row],[Cleaned Discount]])</f>
        <v>7056.01</v>
      </c>
      <c r="O1259">
        <v>0</v>
      </c>
      <c r="P1259" s="3">
        <f>Nikes_Sales_Dataset___Working_file[[#This Row],[Sales Price]]*Nikes_Sales_Dataset___Working_file[[#This Row],[Units Sold Filled]]</f>
        <v>-7056.01</v>
      </c>
      <c r="Q1259" s="2">
        <v>45676</v>
      </c>
      <c r="R1259" s="7">
        <f>IF(ISBLANK(Nikes_Sales_Dataset___Working_file[[#This Row],[Order_Date]]),"Unknown Date",Nikes_Sales_Dataset___Working_file[[#This Row],[Order_Date]])</f>
        <v>45676</v>
      </c>
      <c r="S1259" s="7" t="str">
        <f>IF(ISNUMBER(Nikes_Sales_Dataset___Working_file[[#This Row],[Cleaned Order Date]]),TEXT(Nikes_Sales_Dataset___Working_file[[#This Row],[Cleaned Order Date]],"mmm"),"Unknown")</f>
        <v>Jan</v>
      </c>
      <c r="T1259" s="7" t="str">
        <f>IF(ISNUMBER(Nikes_Sales_Dataset___Working_file[[#This Row],[Cleaned Order Date]]),TEXT(Nikes_Sales_Dataset___Working_file[[#This Row],[Cleaned Order Date]],"yyyy"),"Unknown")</f>
        <v>2025</v>
      </c>
      <c r="U1259" s="1" t="s">
        <v>22</v>
      </c>
      <c r="V1259" s="1" t="s">
        <v>45</v>
      </c>
      <c r="W1259" s="1" t="s">
        <v>45</v>
      </c>
      <c r="X1259" s="9">
        <v>1190.8900000000001</v>
      </c>
    </row>
    <row r="1260" spans="1:24" x14ac:dyDescent="0.25">
      <c r="A1260" s="4">
        <v>3258</v>
      </c>
      <c r="B1260" s="4" t="str">
        <f>Nikes_Sales_Dataset___Working_file[[#This Row],[Order_ID]]&amp;"_"&amp;TEXT(Nikes_Sales_Dataset___Working_file[[#This Row],[Cleaned Order Date]],"yyyymmdd")</f>
        <v>3258_Unknown Date</v>
      </c>
      <c r="C1260" s="1" t="s">
        <v>35</v>
      </c>
      <c r="D1260" s="1" t="s">
        <v>26</v>
      </c>
      <c r="E1260" s="1" t="s">
        <v>58</v>
      </c>
      <c r="F1260" s="1" t="s">
        <v>16</v>
      </c>
      <c r="G1260" s="1" t="s">
        <v>16</v>
      </c>
      <c r="H1260">
        <v>0</v>
      </c>
      <c r="I1260" s="3">
        <f>IF(ISBLANK(Nikes_Sales_Dataset___Working_file[[#This Row],[Units_Sold]]),IF(Nikes_Sales_Dataset___Working_file[[#This Row],[Profit]]&lt;0,0,1),Nikes_Sales_Dataset___Working_file[[#This Row],[Units_Sold]])</f>
        <v>0</v>
      </c>
      <c r="K1260" s="9">
        <f>IF(ISBLANK(Nikes_Sales_Dataset___Working_file[[#This Row],[MRP]]),MEDIAN(Nikes_Sales_Dataset___Working_file[[#All],[MRP]]),Nikes_Sales_Dataset___Working_file[[#This Row],[MRP]])</f>
        <v>6110.0300000000007</v>
      </c>
      <c r="M1260">
        <f>IF(ISBLANK(Nikes_Sales_Dataset___Working_file[[#This Row],[Discount_Applied]]),0,Nikes_Sales_Dataset___Working_file[[#This Row],[Discount_Applied]])</f>
        <v>0</v>
      </c>
      <c r="N1260" s="9">
        <f>Nikes_Sales_Dataset___Working_file[[#This Row],[MRP Final]]*(1-Nikes_Sales_Dataset___Working_file[[#This Row],[Cleaned Discount]])</f>
        <v>6110.0300000000007</v>
      </c>
      <c r="O1260">
        <v>0</v>
      </c>
      <c r="P1260" s="3">
        <f>Nikes_Sales_Dataset___Working_file[[#This Row],[Sales Price]]*Nikes_Sales_Dataset___Working_file[[#This Row],[Units Sold Filled]]</f>
        <v>0</v>
      </c>
      <c r="Q1260" s="2"/>
      <c r="R1260" s="7" t="str">
        <f>IF(ISBLANK(Nikes_Sales_Dataset___Working_file[[#This Row],[Order_Date]]),"Unknown Date",Nikes_Sales_Dataset___Working_file[[#This Row],[Order_Date]])</f>
        <v>Unknown Date</v>
      </c>
      <c r="S1260" s="7" t="str">
        <f>IF(ISNUMBER(Nikes_Sales_Dataset___Working_file[[#This Row],[Cleaned Order Date]]),TEXT(Nikes_Sales_Dataset___Working_file[[#This Row],[Cleaned Order Date]],"mmm"),"Unknown")</f>
        <v>Unknown</v>
      </c>
      <c r="T1260" s="7" t="str">
        <f>IF(ISNUMBER(Nikes_Sales_Dataset___Working_file[[#This Row],[Cleaned Order Date]]),TEXT(Nikes_Sales_Dataset___Working_file[[#This Row],[Cleaned Order Date]],"yyyy"),"Unknown")</f>
        <v>Unknown</v>
      </c>
      <c r="U1260" s="1" t="s">
        <v>17</v>
      </c>
      <c r="V1260" s="1" t="s">
        <v>25</v>
      </c>
      <c r="W1260" s="1" t="s">
        <v>25</v>
      </c>
      <c r="X1260" s="9">
        <v>853.35</v>
      </c>
    </row>
    <row r="1261" spans="1:24" x14ac:dyDescent="0.25">
      <c r="A1261" s="4">
        <v>3259</v>
      </c>
      <c r="B1261" s="4" t="str">
        <f>Nikes_Sales_Dataset___Working_file[[#This Row],[Order_ID]]&amp;"_"&amp;TEXT(Nikes_Sales_Dataset___Working_file[[#This Row],[Cleaned Order Date]],"yyyymmdd")</f>
        <v>3259_20250704</v>
      </c>
      <c r="C1261" s="1" t="s">
        <v>19</v>
      </c>
      <c r="D1261" s="1" t="s">
        <v>26</v>
      </c>
      <c r="E1261" s="1" t="s">
        <v>60</v>
      </c>
      <c r="F1261" s="1" t="s">
        <v>49</v>
      </c>
      <c r="G1261" s="1" t="s">
        <v>16</v>
      </c>
      <c r="H1261">
        <v>0</v>
      </c>
      <c r="I1261" s="3">
        <f>IF(ISBLANK(Nikes_Sales_Dataset___Working_file[[#This Row],[Units_Sold]]),IF(Nikes_Sales_Dataset___Working_file[[#This Row],[Profit]]&lt;0,0,1),Nikes_Sales_Dataset___Working_file[[#This Row],[Units_Sold]])</f>
        <v>0</v>
      </c>
      <c r="J1261">
        <v>7305.78</v>
      </c>
      <c r="K1261" s="9">
        <f>IF(ISBLANK(Nikes_Sales_Dataset___Working_file[[#This Row],[MRP]]),MEDIAN(Nikes_Sales_Dataset___Working_file[[#All],[MRP]]),Nikes_Sales_Dataset___Working_file[[#This Row],[MRP]])</f>
        <v>7305.78</v>
      </c>
      <c r="M1261">
        <f>IF(ISBLANK(Nikes_Sales_Dataset___Working_file[[#This Row],[Discount_Applied]]),0,Nikes_Sales_Dataset___Working_file[[#This Row],[Discount_Applied]])</f>
        <v>0</v>
      </c>
      <c r="N1261" s="9">
        <f>Nikes_Sales_Dataset___Working_file[[#This Row],[MRP Final]]*(1-Nikes_Sales_Dataset___Working_file[[#This Row],[Cleaned Discount]])</f>
        <v>7305.78</v>
      </c>
      <c r="O1261">
        <v>0</v>
      </c>
      <c r="P1261" s="3">
        <f>Nikes_Sales_Dataset___Working_file[[#This Row],[Sales Price]]*Nikes_Sales_Dataset___Working_file[[#This Row],[Units Sold Filled]]</f>
        <v>0</v>
      </c>
      <c r="Q1261" s="2">
        <v>45842</v>
      </c>
      <c r="R1261" s="7">
        <f>IF(ISBLANK(Nikes_Sales_Dataset___Working_file[[#This Row],[Order_Date]]),"Unknown Date",Nikes_Sales_Dataset___Working_file[[#This Row],[Order_Date]])</f>
        <v>45842</v>
      </c>
      <c r="S1261" s="7" t="str">
        <f>IF(ISNUMBER(Nikes_Sales_Dataset___Working_file[[#This Row],[Cleaned Order Date]]),TEXT(Nikes_Sales_Dataset___Working_file[[#This Row],[Cleaned Order Date]],"mmm"),"Unknown")</f>
        <v>Jul</v>
      </c>
      <c r="T1261" s="7" t="str">
        <f>IF(ISNUMBER(Nikes_Sales_Dataset___Working_file[[#This Row],[Cleaned Order Date]]),TEXT(Nikes_Sales_Dataset___Working_file[[#This Row],[Cleaned Order Date]],"yyyy"),"Unknown")</f>
        <v>2025</v>
      </c>
      <c r="U1261" s="1" t="s">
        <v>22</v>
      </c>
      <c r="V1261" s="1" t="s">
        <v>25</v>
      </c>
      <c r="W1261" s="1" t="s">
        <v>25</v>
      </c>
      <c r="X1261" s="9">
        <v>573.79</v>
      </c>
    </row>
    <row r="1262" spans="1:24" x14ac:dyDescent="0.25">
      <c r="A1262" s="4">
        <v>3260</v>
      </c>
      <c r="B1262" s="4" t="str">
        <f>Nikes_Sales_Dataset___Working_file[[#This Row],[Order_ID]]&amp;"_"&amp;TEXT(Nikes_Sales_Dataset___Working_file[[#This Row],[Cleaned Order Date]],"yyyymmdd")</f>
        <v>3260_20250628</v>
      </c>
      <c r="C1262" s="1" t="s">
        <v>35</v>
      </c>
      <c r="D1262" s="1" t="s">
        <v>20</v>
      </c>
      <c r="E1262" s="1" t="s">
        <v>39</v>
      </c>
      <c r="F1262" s="1" t="s">
        <v>57</v>
      </c>
      <c r="G1262" s="1" t="s">
        <v>16</v>
      </c>
      <c r="H1262">
        <v>1</v>
      </c>
      <c r="I1262" s="3">
        <f>IF(ISBLANK(Nikes_Sales_Dataset___Working_file[[#This Row],[Units_Sold]]),IF(Nikes_Sales_Dataset___Working_file[[#This Row],[Profit]]&lt;0,0,1),Nikes_Sales_Dataset___Working_file[[#This Row],[Units_Sold]])</f>
        <v>1</v>
      </c>
      <c r="K1262" s="9">
        <f>IF(ISBLANK(Nikes_Sales_Dataset___Working_file[[#This Row],[MRP]]),MEDIAN(Nikes_Sales_Dataset___Working_file[[#All],[MRP]]),Nikes_Sales_Dataset___Working_file[[#This Row],[MRP]])</f>
        <v>6110.0300000000007</v>
      </c>
      <c r="M1262">
        <f>IF(ISBLANK(Nikes_Sales_Dataset___Working_file[[#This Row],[Discount_Applied]]),0,Nikes_Sales_Dataset___Working_file[[#This Row],[Discount_Applied]])</f>
        <v>0</v>
      </c>
      <c r="N1262" s="9">
        <f>Nikes_Sales_Dataset___Working_file[[#This Row],[MRP Final]]*(1-Nikes_Sales_Dataset___Working_file[[#This Row],[Cleaned Discount]])</f>
        <v>6110.0300000000007</v>
      </c>
      <c r="O1262">
        <v>0</v>
      </c>
      <c r="P1262" s="3">
        <f>Nikes_Sales_Dataset___Working_file[[#This Row],[Sales Price]]*Nikes_Sales_Dataset___Working_file[[#This Row],[Units Sold Filled]]</f>
        <v>6110.0300000000007</v>
      </c>
      <c r="Q1262" s="2">
        <v>45836</v>
      </c>
      <c r="R1262" s="7">
        <f>IF(ISBLANK(Nikes_Sales_Dataset___Working_file[[#This Row],[Order_Date]]),"Unknown Date",Nikes_Sales_Dataset___Working_file[[#This Row],[Order_Date]])</f>
        <v>45836</v>
      </c>
      <c r="S1262" s="7" t="str">
        <f>IF(ISNUMBER(Nikes_Sales_Dataset___Working_file[[#This Row],[Cleaned Order Date]]),TEXT(Nikes_Sales_Dataset___Working_file[[#This Row],[Cleaned Order Date]],"mmm"),"Unknown")</f>
        <v>Jun</v>
      </c>
      <c r="T1262" s="7" t="str">
        <f>IF(ISNUMBER(Nikes_Sales_Dataset___Working_file[[#This Row],[Cleaned Order Date]]),TEXT(Nikes_Sales_Dataset___Working_file[[#This Row],[Cleaned Order Date]],"yyyy"),"Unknown")</f>
        <v>2025</v>
      </c>
      <c r="U1262" s="1" t="s">
        <v>17</v>
      </c>
      <c r="V1262" s="1" t="s">
        <v>25</v>
      </c>
      <c r="W1262" s="1" t="s">
        <v>25</v>
      </c>
      <c r="X1262" s="9">
        <v>1287.17</v>
      </c>
    </row>
    <row r="1263" spans="1:24" x14ac:dyDescent="0.25">
      <c r="A1263" s="4">
        <v>3261</v>
      </c>
      <c r="B1263" s="4" t="str">
        <f>Nikes_Sales_Dataset___Working_file[[#This Row],[Order_ID]]&amp;"_"&amp;TEXT(Nikes_Sales_Dataset___Working_file[[#This Row],[Cleaned Order Date]],"yyyymmdd")</f>
        <v>3261_20241126</v>
      </c>
      <c r="C1263" s="1" t="s">
        <v>35</v>
      </c>
      <c r="D1263" s="1" t="s">
        <v>43</v>
      </c>
      <c r="E1263" s="1" t="s">
        <v>44</v>
      </c>
      <c r="F1263" s="1" t="s">
        <v>32</v>
      </c>
      <c r="G1263" s="1" t="s">
        <v>32</v>
      </c>
      <c r="I1263" s="3">
        <f>IF(ISBLANK(Nikes_Sales_Dataset___Working_file[[#This Row],[Units_Sold]]),IF(Nikes_Sales_Dataset___Working_file[[#This Row],[Profit]]&lt;0,0,1),Nikes_Sales_Dataset___Working_file[[#This Row],[Units_Sold]])</f>
        <v>1</v>
      </c>
      <c r="K1263" s="9">
        <f>IF(ISBLANK(Nikes_Sales_Dataset___Working_file[[#This Row],[MRP]]),MEDIAN(Nikes_Sales_Dataset___Working_file[[#All],[MRP]]),Nikes_Sales_Dataset___Working_file[[#This Row],[MRP]])</f>
        <v>6110.0300000000007</v>
      </c>
      <c r="M1263">
        <f>IF(ISBLANK(Nikes_Sales_Dataset___Working_file[[#This Row],[Discount_Applied]]),0,Nikes_Sales_Dataset___Working_file[[#This Row],[Discount_Applied]])</f>
        <v>0</v>
      </c>
      <c r="N1263" s="9">
        <f>Nikes_Sales_Dataset___Working_file[[#This Row],[MRP Final]]*(1-Nikes_Sales_Dataset___Working_file[[#This Row],[Cleaned Discount]])</f>
        <v>6110.0300000000007</v>
      </c>
      <c r="O1263">
        <v>0</v>
      </c>
      <c r="P1263" s="3">
        <f>Nikes_Sales_Dataset___Working_file[[#This Row],[Sales Price]]*Nikes_Sales_Dataset___Working_file[[#This Row],[Units Sold Filled]]</f>
        <v>6110.0300000000007</v>
      </c>
      <c r="Q1263" s="2">
        <v>45622</v>
      </c>
      <c r="R1263" s="7">
        <f>IF(ISBLANK(Nikes_Sales_Dataset___Working_file[[#This Row],[Order_Date]]),"Unknown Date",Nikes_Sales_Dataset___Working_file[[#This Row],[Order_Date]])</f>
        <v>45622</v>
      </c>
      <c r="S1263" s="7" t="str">
        <f>IF(ISNUMBER(Nikes_Sales_Dataset___Working_file[[#This Row],[Cleaned Order Date]]),TEXT(Nikes_Sales_Dataset___Working_file[[#This Row],[Cleaned Order Date]],"mmm"),"Unknown")</f>
        <v>Nov</v>
      </c>
      <c r="T1263" s="7" t="str">
        <f>IF(ISNUMBER(Nikes_Sales_Dataset___Working_file[[#This Row],[Cleaned Order Date]]),TEXT(Nikes_Sales_Dataset___Working_file[[#This Row],[Cleaned Order Date]],"yyyy"),"Unknown")</f>
        <v>2024</v>
      </c>
      <c r="U1263" s="1" t="s">
        <v>17</v>
      </c>
      <c r="V1263" s="1" t="s">
        <v>23</v>
      </c>
      <c r="W1263" s="1" t="s">
        <v>38</v>
      </c>
      <c r="X1263" s="9">
        <v>472.79</v>
      </c>
    </row>
    <row r="1264" spans="1:24" x14ac:dyDescent="0.25">
      <c r="A1264" s="4">
        <v>3262</v>
      </c>
      <c r="B1264" s="4" t="str">
        <f>Nikes_Sales_Dataset___Working_file[[#This Row],[Order_ID]]&amp;"_"&amp;TEXT(Nikes_Sales_Dataset___Working_file[[#This Row],[Cleaned Order Date]],"yyyymmdd")</f>
        <v>3262_20241226</v>
      </c>
      <c r="C1264" s="1" t="s">
        <v>19</v>
      </c>
      <c r="D1264" s="1" t="s">
        <v>43</v>
      </c>
      <c r="E1264" s="1" t="s">
        <v>61</v>
      </c>
      <c r="F1264" s="1" t="s">
        <v>49</v>
      </c>
      <c r="G1264" s="1" t="s">
        <v>16</v>
      </c>
      <c r="I1264" s="3">
        <f>IF(ISBLANK(Nikes_Sales_Dataset___Working_file[[#This Row],[Units_Sold]]),IF(Nikes_Sales_Dataset___Working_file[[#This Row],[Profit]]&lt;0,0,1),Nikes_Sales_Dataset___Working_file[[#This Row],[Units_Sold]])</f>
        <v>1</v>
      </c>
      <c r="K1264" s="9">
        <f>IF(ISBLANK(Nikes_Sales_Dataset___Working_file[[#This Row],[MRP]]),MEDIAN(Nikes_Sales_Dataset___Working_file[[#All],[MRP]]),Nikes_Sales_Dataset___Working_file[[#This Row],[MRP]])</f>
        <v>6110.0300000000007</v>
      </c>
      <c r="M1264">
        <f>IF(ISBLANK(Nikes_Sales_Dataset___Working_file[[#This Row],[Discount_Applied]]),0,Nikes_Sales_Dataset___Working_file[[#This Row],[Discount_Applied]])</f>
        <v>0</v>
      </c>
      <c r="N1264" s="9">
        <f>Nikes_Sales_Dataset___Working_file[[#This Row],[MRP Final]]*(1-Nikes_Sales_Dataset___Working_file[[#This Row],[Cleaned Discount]])</f>
        <v>6110.0300000000007</v>
      </c>
      <c r="O1264">
        <v>0</v>
      </c>
      <c r="P1264" s="3">
        <f>Nikes_Sales_Dataset___Working_file[[#This Row],[Sales Price]]*Nikes_Sales_Dataset___Working_file[[#This Row],[Units Sold Filled]]</f>
        <v>6110.0300000000007</v>
      </c>
      <c r="Q1264" s="2">
        <v>45652</v>
      </c>
      <c r="R1264" s="7">
        <f>IF(ISBLANK(Nikes_Sales_Dataset___Working_file[[#This Row],[Order_Date]]),"Unknown Date",Nikes_Sales_Dataset___Working_file[[#This Row],[Order_Date]])</f>
        <v>45652</v>
      </c>
      <c r="S1264" s="7" t="str">
        <f>IF(ISNUMBER(Nikes_Sales_Dataset___Working_file[[#This Row],[Cleaned Order Date]]),TEXT(Nikes_Sales_Dataset___Working_file[[#This Row],[Cleaned Order Date]],"mmm"),"Unknown")</f>
        <v>Dec</v>
      </c>
      <c r="T1264" s="7" t="str">
        <f>IF(ISNUMBER(Nikes_Sales_Dataset___Working_file[[#This Row],[Cleaned Order Date]]),TEXT(Nikes_Sales_Dataset___Working_file[[#This Row],[Cleaned Order Date]],"yyyy"),"Unknown")</f>
        <v>2024</v>
      </c>
      <c r="U1264" s="1" t="s">
        <v>22</v>
      </c>
      <c r="V1264" s="1" t="s">
        <v>36</v>
      </c>
      <c r="W1264" s="1" t="s">
        <v>36</v>
      </c>
      <c r="X1264" s="9">
        <v>1490.29</v>
      </c>
    </row>
    <row r="1265" spans="1:24" x14ac:dyDescent="0.25">
      <c r="A1265" s="4">
        <v>3263</v>
      </c>
      <c r="B1265" s="4" t="str">
        <f>Nikes_Sales_Dataset___Working_file[[#This Row],[Order_ID]]&amp;"_"&amp;TEXT(Nikes_Sales_Dataset___Working_file[[#This Row],[Cleaned Order Date]],"yyyymmdd")</f>
        <v>3263_20250223</v>
      </c>
      <c r="C1265" s="1" t="s">
        <v>19</v>
      </c>
      <c r="D1265" s="1" t="s">
        <v>30</v>
      </c>
      <c r="E1265" s="1" t="s">
        <v>31</v>
      </c>
      <c r="F1265" s="1" t="s">
        <v>28</v>
      </c>
      <c r="G1265" s="1" t="s">
        <v>28</v>
      </c>
      <c r="H1265">
        <v>4</v>
      </c>
      <c r="I1265" s="3">
        <f>IF(ISBLANK(Nikes_Sales_Dataset___Working_file[[#This Row],[Units_Sold]]),IF(Nikes_Sales_Dataset___Working_file[[#This Row],[Profit]]&lt;0,0,1),Nikes_Sales_Dataset___Working_file[[#This Row],[Units_Sold]])</f>
        <v>4</v>
      </c>
      <c r="K1265" s="9">
        <f>IF(ISBLANK(Nikes_Sales_Dataset___Working_file[[#This Row],[MRP]]),MEDIAN(Nikes_Sales_Dataset___Working_file[[#All],[MRP]]),Nikes_Sales_Dataset___Working_file[[#This Row],[MRP]])</f>
        <v>6110.0300000000007</v>
      </c>
      <c r="M1265">
        <f>IF(ISBLANK(Nikes_Sales_Dataset___Working_file[[#This Row],[Discount_Applied]]),0,Nikes_Sales_Dataset___Working_file[[#This Row],[Discount_Applied]])</f>
        <v>0</v>
      </c>
      <c r="N1265" s="9">
        <f>Nikes_Sales_Dataset___Working_file[[#This Row],[MRP Final]]*(1-Nikes_Sales_Dataset___Working_file[[#This Row],[Cleaned Discount]])</f>
        <v>6110.0300000000007</v>
      </c>
      <c r="O1265">
        <v>0</v>
      </c>
      <c r="P1265" s="3">
        <f>Nikes_Sales_Dataset___Working_file[[#This Row],[Sales Price]]*Nikes_Sales_Dataset___Working_file[[#This Row],[Units Sold Filled]]</f>
        <v>24440.120000000003</v>
      </c>
      <c r="Q1265" s="2">
        <v>45711</v>
      </c>
      <c r="R1265" s="7">
        <f>IF(ISBLANK(Nikes_Sales_Dataset___Working_file[[#This Row],[Order_Date]]),"Unknown Date",Nikes_Sales_Dataset___Working_file[[#This Row],[Order_Date]])</f>
        <v>45711</v>
      </c>
      <c r="S1265" s="7" t="str">
        <f>IF(ISNUMBER(Nikes_Sales_Dataset___Working_file[[#This Row],[Cleaned Order Date]]),TEXT(Nikes_Sales_Dataset___Working_file[[#This Row],[Cleaned Order Date]],"mmm"),"Unknown")</f>
        <v>Feb</v>
      </c>
      <c r="T1265" s="7" t="str">
        <f>IF(ISNUMBER(Nikes_Sales_Dataset___Working_file[[#This Row],[Cleaned Order Date]]),TEXT(Nikes_Sales_Dataset___Working_file[[#This Row],[Cleaned Order Date]],"yyyy"),"Unknown")</f>
        <v>2025</v>
      </c>
      <c r="U1265" s="1" t="s">
        <v>17</v>
      </c>
      <c r="V1265" s="1" t="s">
        <v>25</v>
      </c>
      <c r="W1265" s="1" t="s">
        <v>25</v>
      </c>
      <c r="X1265" s="9">
        <v>2278.12</v>
      </c>
    </row>
    <row r="1266" spans="1:24" x14ac:dyDescent="0.25">
      <c r="A1266" s="4">
        <v>3264</v>
      </c>
      <c r="B1266" s="4" t="str">
        <f>Nikes_Sales_Dataset___Working_file[[#This Row],[Order_ID]]&amp;"_"&amp;TEXT(Nikes_Sales_Dataset___Working_file[[#This Row],[Cleaned Order Date]],"yyyymmdd")</f>
        <v>3264_20250608</v>
      </c>
      <c r="C1266" s="1" t="s">
        <v>35</v>
      </c>
      <c r="D1266" s="1" t="s">
        <v>14</v>
      </c>
      <c r="E1266" s="1" t="s">
        <v>47</v>
      </c>
      <c r="F1266" s="1" t="s">
        <v>41</v>
      </c>
      <c r="G1266" s="1" t="s">
        <v>16</v>
      </c>
      <c r="H1266">
        <v>2</v>
      </c>
      <c r="I1266" s="3">
        <f>IF(ISBLANK(Nikes_Sales_Dataset___Working_file[[#This Row],[Units_Sold]]),IF(Nikes_Sales_Dataset___Working_file[[#This Row],[Profit]]&lt;0,0,1),Nikes_Sales_Dataset___Working_file[[#This Row],[Units_Sold]])</f>
        <v>2</v>
      </c>
      <c r="K1266" s="9">
        <f>IF(ISBLANK(Nikes_Sales_Dataset___Working_file[[#This Row],[MRP]]),MEDIAN(Nikes_Sales_Dataset___Working_file[[#All],[MRP]]),Nikes_Sales_Dataset___Working_file[[#This Row],[MRP]])</f>
        <v>6110.0300000000007</v>
      </c>
      <c r="L1266">
        <v>0.13</v>
      </c>
      <c r="M1266">
        <f>IF(ISBLANK(Nikes_Sales_Dataset___Working_file[[#This Row],[Discount_Applied]]),0,Nikes_Sales_Dataset___Working_file[[#This Row],[Discount_Applied]])</f>
        <v>0.13</v>
      </c>
      <c r="N1266" s="9">
        <f>Nikes_Sales_Dataset___Working_file[[#This Row],[MRP Final]]*(1-Nikes_Sales_Dataset___Working_file[[#This Row],[Cleaned Discount]])</f>
        <v>5315.7261000000008</v>
      </c>
      <c r="O1266">
        <v>0</v>
      </c>
      <c r="P1266" s="3">
        <f>Nikes_Sales_Dataset___Working_file[[#This Row],[Sales Price]]*Nikes_Sales_Dataset___Working_file[[#This Row],[Units Sold Filled]]</f>
        <v>10631.452200000002</v>
      </c>
      <c r="Q1266" s="2">
        <v>45816</v>
      </c>
      <c r="R1266" s="7">
        <f>IF(ISBLANK(Nikes_Sales_Dataset___Working_file[[#This Row],[Order_Date]]),"Unknown Date",Nikes_Sales_Dataset___Working_file[[#This Row],[Order_Date]])</f>
        <v>45816</v>
      </c>
      <c r="S1266" s="7" t="str">
        <f>IF(ISNUMBER(Nikes_Sales_Dataset___Working_file[[#This Row],[Cleaned Order Date]]),TEXT(Nikes_Sales_Dataset___Working_file[[#This Row],[Cleaned Order Date]],"mmm"),"Unknown")</f>
        <v>Jun</v>
      </c>
      <c r="T1266" s="7" t="str">
        <f>IF(ISNUMBER(Nikes_Sales_Dataset___Working_file[[#This Row],[Cleaned Order Date]]),TEXT(Nikes_Sales_Dataset___Working_file[[#This Row],[Cleaned Order Date]],"yyyy"),"Unknown")</f>
        <v>2025</v>
      </c>
      <c r="U1266" s="1" t="s">
        <v>17</v>
      </c>
      <c r="V1266" s="1" t="s">
        <v>36</v>
      </c>
      <c r="W1266" s="1" t="s">
        <v>36</v>
      </c>
      <c r="X1266" s="9">
        <v>-992.25</v>
      </c>
    </row>
    <row r="1267" spans="1:24" x14ac:dyDescent="0.25">
      <c r="A1267" s="4">
        <v>3265</v>
      </c>
      <c r="B1267" s="4" t="str">
        <f>Nikes_Sales_Dataset___Working_file[[#This Row],[Order_ID]]&amp;"_"&amp;TEXT(Nikes_Sales_Dataset___Working_file[[#This Row],[Cleaned Order Date]],"yyyymmdd")</f>
        <v>3265_20240922</v>
      </c>
      <c r="C1267" s="1" t="s">
        <v>19</v>
      </c>
      <c r="D1267" s="1" t="s">
        <v>20</v>
      </c>
      <c r="E1267" s="1" t="s">
        <v>39</v>
      </c>
      <c r="F1267" s="1" t="s">
        <v>16</v>
      </c>
      <c r="G1267" s="1" t="s">
        <v>16</v>
      </c>
      <c r="H1267">
        <v>4</v>
      </c>
      <c r="I1267" s="3">
        <f>IF(ISBLANK(Nikes_Sales_Dataset___Working_file[[#This Row],[Units_Sold]]),IF(Nikes_Sales_Dataset___Working_file[[#This Row],[Profit]]&lt;0,0,1),Nikes_Sales_Dataset___Working_file[[#This Row],[Units_Sold]])</f>
        <v>4</v>
      </c>
      <c r="K1267" s="9">
        <f>IF(ISBLANK(Nikes_Sales_Dataset___Working_file[[#This Row],[MRP]]),MEDIAN(Nikes_Sales_Dataset___Working_file[[#All],[MRP]]),Nikes_Sales_Dataset___Working_file[[#This Row],[MRP]])</f>
        <v>6110.0300000000007</v>
      </c>
      <c r="M1267">
        <f>IF(ISBLANK(Nikes_Sales_Dataset___Working_file[[#This Row],[Discount_Applied]]),0,Nikes_Sales_Dataset___Working_file[[#This Row],[Discount_Applied]])</f>
        <v>0</v>
      </c>
      <c r="N1267" s="9">
        <f>Nikes_Sales_Dataset___Working_file[[#This Row],[MRP Final]]*(1-Nikes_Sales_Dataset___Working_file[[#This Row],[Cleaned Discount]])</f>
        <v>6110.0300000000007</v>
      </c>
      <c r="O1267">
        <v>0</v>
      </c>
      <c r="P1267" s="3">
        <f>Nikes_Sales_Dataset___Working_file[[#This Row],[Sales Price]]*Nikes_Sales_Dataset___Working_file[[#This Row],[Units Sold Filled]]</f>
        <v>24440.120000000003</v>
      </c>
      <c r="Q1267" s="2">
        <v>45557</v>
      </c>
      <c r="R1267" s="7">
        <f>IF(ISBLANK(Nikes_Sales_Dataset___Working_file[[#This Row],[Order_Date]]),"Unknown Date",Nikes_Sales_Dataset___Working_file[[#This Row],[Order_Date]])</f>
        <v>45557</v>
      </c>
      <c r="S1267" s="7" t="str">
        <f>IF(ISNUMBER(Nikes_Sales_Dataset___Working_file[[#This Row],[Cleaned Order Date]]),TEXT(Nikes_Sales_Dataset___Working_file[[#This Row],[Cleaned Order Date]],"mmm"),"Unknown")</f>
        <v>Sep</v>
      </c>
      <c r="T1267" s="7" t="str">
        <f>IF(ISNUMBER(Nikes_Sales_Dataset___Working_file[[#This Row],[Cleaned Order Date]]),TEXT(Nikes_Sales_Dataset___Working_file[[#This Row],[Cleaned Order Date]],"yyyy"),"Unknown")</f>
        <v>2024</v>
      </c>
      <c r="U1267" s="1" t="s">
        <v>22</v>
      </c>
      <c r="V1267" s="1" t="s">
        <v>36</v>
      </c>
      <c r="W1267" s="1" t="s">
        <v>36</v>
      </c>
      <c r="X1267" s="9">
        <v>2860.71</v>
      </c>
    </row>
    <row r="1268" spans="1:24" x14ac:dyDescent="0.25">
      <c r="A1268" s="4">
        <v>2006</v>
      </c>
      <c r="B1268" s="4" t="str">
        <f>Nikes_Sales_Dataset___Working_file[[#This Row],[Order_ID]]&amp;"_"&amp;TEXT(Nikes_Sales_Dataset___Working_file[[#This Row],[Cleaned Order Date]],"yyyymmdd")</f>
        <v>2006_Unknown Date</v>
      </c>
      <c r="C1268" s="1" t="s">
        <v>13</v>
      </c>
      <c r="D1268" s="1" t="s">
        <v>14</v>
      </c>
      <c r="E1268" s="1" t="s">
        <v>34</v>
      </c>
      <c r="F1268" s="1" t="s">
        <v>57</v>
      </c>
      <c r="G1268" s="1" t="s">
        <v>16</v>
      </c>
      <c r="H1268">
        <v>3</v>
      </c>
      <c r="I1268" s="3">
        <f>IF(ISBLANK(Nikes_Sales_Dataset___Working_file[[#This Row],[Units_Sold]]),IF(Nikes_Sales_Dataset___Working_file[[#This Row],[Profit]]&lt;0,0,1),Nikes_Sales_Dataset___Working_file[[#This Row],[Units_Sold]])</f>
        <v>3</v>
      </c>
      <c r="K1268" s="9">
        <f>IF(ISBLANK(Nikes_Sales_Dataset___Working_file[[#This Row],[MRP]]),MEDIAN(Nikes_Sales_Dataset___Working_file[[#All],[MRP]]),Nikes_Sales_Dataset___Working_file[[#This Row],[MRP]])</f>
        <v>6110.0300000000007</v>
      </c>
      <c r="M1268">
        <f>IF(ISBLANK(Nikes_Sales_Dataset___Working_file[[#This Row],[Discount_Applied]]),0,Nikes_Sales_Dataset___Working_file[[#This Row],[Discount_Applied]])</f>
        <v>0</v>
      </c>
      <c r="N1268" s="9">
        <f>Nikes_Sales_Dataset___Working_file[[#This Row],[MRP Final]]*(1-Nikes_Sales_Dataset___Working_file[[#This Row],[Cleaned Discount]])</f>
        <v>6110.0300000000007</v>
      </c>
      <c r="O1268">
        <v>0</v>
      </c>
      <c r="P1268" s="3">
        <f>Nikes_Sales_Dataset___Working_file[[#This Row],[Sales Price]]*Nikes_Sales_Dataset___Working_file[[#This Row],[Units Sold Filled]]</f>
        <v>18330.090000000004</v>
      </c>
      <c r="Q1268" s="2"/>
      <c r="R1268" s="7" t="str">
        <f>IF(ISBLANK(Nikes_Sales_Dataset___Working_file[[#This Row],[Order_Date]]),"Unknown Date",Nikes_Sales_Dataset___Working_file[[#This Row],[Order_Date]])</f>
        <v>Unknown Date</v>
      </c>
      <c r="S1268" s="7" t="str">
        <f>IF(ISNUMBER(Nikes_Sales_Dataset___Working_file[[#This Row],[Cleaned Order Date]]),TEXT(Nikes_Sales_Dataset___Working_file[[#This Row],[Cleaned Order Date]],"mmm"),"Unknown")</f>
        <v>Unknown</v>
      </c>
      <c r="T1268" s="7" t="str">
        <f>IF(ISNUMBER(Nikes_Sales_Dataset___Working_file[[#This Row],[Cleaned Order Date]]),TEXT(Nikes_Sales_Dataset___Working_file[[#This Row],[Cleaned Order Date]],"yyyy"),"Unknown")</f>
        <v>Unknown</v>
      </c>
      <c r="U1268" s="1" t="s">
        <v>22</v>
      </c>
      <c r="V1268" s="1" t="s">
        <v>33</v>
      </c>
      <c r="W1268" s="1" t="s">
        <v>33</v>
      </c>
      <c r="X1268" s="9">
        <v>-573.17999999999995</v>
      </c>
    </row>
    <row r="1269" spans="1:24" x14ac:dyDescent="0.25">
      <c r="A1269" s="4">
        <v>3267</v>
      </c>
      <c r="B1269" s="4" t="str">
        <f>Nikes_Sales_Dataset___Working_file[[#This Row],[Order_ID]]&amp;"_"&amp;TEXT(Nikes_Sales_Dataset___Working_file[[#This Row],[Cleaned Order Date]],"yyyymmdd")</f>
        <v>3267_20250215</v>
      </c>
      <c r="C1269" s="1" t="s">
        <v>13</v>
      </c>
      <c r="D1269" s="1" t="s">
        <v>26</v>
      </c>
      <c r="E1269" s="1" t="s">
        <v>60</v>
      </c>
      <c r="F1269" s="1" t="s">
        <v>41</v>
      </c>
      <c r="G1269" s="1" t="s">
        <v>16</v>
      </c>
      <c r="I1269" s="3">
        <f>IF(ISBLANK(Nikes_Sales_Dataset___Working_file[[#This Row],[Units_Sold]]),IF(Nikes_Sales_Dataset___Working_file[[#This Row],[Profit]]&lt;0,0,1),Nikes_Sales_Dataset___Working_file[[#This Row],[Units_Sold]])</f>
        <v>1</v>
      </c>
      <c r="K1269" s="9">
        <f>IF(ISBLANK(Nikes_Sales_Dataset___Working_file[[#This Row],[MRP]]),MEDIAN(Nikes_Sales_Dataset___Working_file[[#All],[MRP]]),Nikes_Sales_Dataset___Working_file[[#This Row],[MRP]])</f>
        <v>6110.0300000000007</v>
      </c>
      <c r="L1269">
        <v>0.52</v>
      </c>
      <c r="M1269">
        <f>IF(ISBLANK(Nikes_Sales_Dataset___Working_file[[#This Row],[Discount_Applied]]),0,Nikes_Sales_Dataset___Working_file[[#This Row],[Discount_Applied]])</f>
        <v>0.52</v>
      </c>
      <c r="N1269" s="9">
        <f>Nikes_Sales_Dataset___Working_file[[#This Row],[MRP Final]]*(1-Nikes_Sales_Dataset___Working_file[[#This Row],[Cleaned Discount]])</f>
        <v>2932.8144000000002</v>
      </c>
      <c r="O1269">
        <v>0</v>
      </c>
      <c r="P1269" s="3">
        <f>Nikes_Sales_Dataset___Working_file[[#This Row],[Sales Price]]*Nikes_Sales_Dataset___Working_file[[#This Row],[Units Sold Filled]]</f>
        <v>2932.8144000000002</v>
      </c>
      <c r="Q1269" s="2">
        <v>45703</v>
      </c>
      <c r="R1269" s="7">
        <f>IF(ISBLANK(Nikes_Sales_Dataset___Working_file[[#This Row],[Order_Date]]),"Unknown Date",Nikes_Sales_Dataset___Working_file[[#This Row],[Order_Date]])</f>
        <v>45703</v>
      </c>
      <c r="S1269" s="7" t="str">
        <f>IF(ISNUMBER(Nikes_Sales_Dataset___Working_file[[#This Row],[Cleaned Order Date]]),TEXT(Nikes_Sales_Dataset___Working_file[[#This Row],[Cleaned Order Date]],"mmm"),"Unknown")</f>
        <v>Feb</v>
      </c>
      <c r="T1269" s="7" t="str">
        <f>IF(ISNUMBER(Nikes_Sales_Dataset___Working_file[[#This Row],[Cleaned Order Date]]),TEXT(Nikes_Sales_Dataset___Working_file[[#This Row],[Cleaned Order Date]],"yyyy"),"Unknown")</f>
        <v>2025</v>
      </c>
      <c r="U1269" s="1" t="s">
        <v>22</v>
      </c>
      <c r="V1269" s="1" t="s">
        <v>29</v>
      </c>
      <c r="W1269" s="1" t="s">
        <v>29</v>
      </c>
      <c r="X1269" s="9">
        <v>345.92</v>
      </c>
    </row>
    <row r="1270" spans="1:24" x14ac:dyDescent="0.25">
      <c r="A1270" s="4">
        <v>3268</v>
      </c>
      <c r="B1270" s="4" t="str">
        <f>Nikes_Sales_Dataset___Working_file[[#This Row],[Order_ID]]&amp;"_"&amp;TEXT(Nikes_Sales_Dataset___Working_file[[#This Row],[Cleaned Order Date]],"yyyymmdd")</f>
        <v>3268_20250711</v>
      </c>
      <c r="C1270" s="1" t="s">
        <v>35</v>
      </c>
      <c r="D1270" s="1" t="s">
        <v>20</v>
      </c>
      <c r="E1270" s="1" t="s">
        <v>39</v>
      </c>
      <c r="F1270" s="1" t="s">
        <v>28</v>
      </c>
      <c r="G1270" s="1" t="s">
        <v>28</v>
      </c>
      <c r="I1270" s="3">
        <f>IF(ISBLANK(Nikes_Sales_Dataset___Working_file[[#This Row],[Units_Sold]]),IF(Nikes_Sales_Dataset___Working_file[[#This Row],[Profit]]&lt;0,0,1),Nikes_Sales_Dataset___Working_file[[#This Row],[Units_Sold]])</f>
        <v>1</v>
      </c>
      <c r="K1270" s="9">
        <f>IF(ISBLANK(Nikes_Sales_Dataset___Working_file[[#This Row],[MRP]]),MEDIAN(Nikes_Sales_Dataset___Working_file[[#All],[MRP]]),Nikes_Sales_Dataset___Working_file[[#This Row],[MRP]])</f>
        <v>6110.0300000000007</v>
      </c>
      <c r="M1270">
        <f>IF(ISBLANK(Nikes_Sales_Dataset___Working_file[[#This Row],[Discount_Applied]]),0,Nikes_Sales_Dataset___Working_file[[#This Row],[Discount_Applied]])</f>
        <v>0</v>
      </c>
      <c r="N1270" s="9">
        <f>Nikes_Sales_Dataset___Working_file[[#This Row],[MRP Final]]*(1-Nikes_Sales_Dataset___Working_file[[#This Row],[Cleaned Discount]])</f>
        <v>6110.0300000000007</v>
      </c>
      <c r="O1270">
        <v>0</v>
      </c>
      <c r="P1270" s="3">
        <f>Nikes_Sales_Dataset___Working_file[[#This Row],[Sales Price]]*Nikes_Sales_Dataset___Working_file[[#This Row],[Units Sold Filled]]</f>
        <v>6110.0300000000007</v>
      </c>
      <c r="Q1270" s="2">
        <v>45849</v>
      </c>
      <c r="R1270" s="7">
        <f>IF(ISBLANK(Nikes_Sales_Dataset___Working_file[[#This Row],[Order_Date]]),"Unknown Date",Nikes_Sales_Dataset___Working_file[[#This Row],[Order_Date]])</f>
        <v>45849</v>
      </c>
      <c r="S1270" s="7" t="str">
        <f>IF(ISNUMBER(Nikes_Sales_Dataset___Working_file[[#This Row],[Cleaned Order Date]]),TEXT(Nikes_Sales_Dataset___Working_file[[#This Row],[Cleaned Order Date]],"mmm"),"Unknown")</f>
        <v>Jul</v>
      </c>
      <c r="T1270" s="7" t="str">
        <f>IF(ISNUMBER(Nikes_Sales_Dataset___Working_file[[#This Row],[Cleaned Order Date]]),TEXT(Nikes_Sales_Dataset___Working_file[[#This Row],[Cleaned Order Date]],"yyyy"),"Unknown")</f>
        <v>2025</v>
      </c>
      <c r="U1270" s="1" t="s">
        <v>22</v>
      </c>
      <c r="V1270" s="1" t="s">
        <v>25</v>
      </c>
      <c r="W1270" s="1" t="s">
        <v>25</v>
      </c>
      <c r="X1270" s="9">
        <v>1586.4</v>
      </c>
    </row>
    <row r="1271" spans="1:24" x14ac:dyDescent="0.25">
      <c r="A1271" s="4">
        <v>3269</v>
      </c>
      <c r="B1271" s="4" t="str">
        <f>Nikes_Sales_Dataset___Working_file[[#This Row],[Order_ID]]&amp;"_"&amp;TEXT(Nikes_Sales_Dataset___Working_file[[#This Row],[Cleaned Order Date]],"yyyymmdd")</f>
        <v>3269_20241203</v>
      </c>
      <c r="C1271" s="1" t="s">
        <v>19</v>
      </c>
      <c r="D1271" s="1" t="s">
        <v>20</v>
      </c>
      <c r="E1271" s="1" t="s">
        <v>39</v>
      </c>
      <c r="F1271" s="1" t="s">
        <v>16</v>
      </c>
      <c r="G1271" s="1" t="s">
        <v>16</v>
      </c>
      <c r="I1271" s="3">
        <f>IF(ISBLANK(Nikes_Sales_Dataset___Working_file[[#This Row],[Units_Sold]]),IF(Nikes_Sales_Dataset___Working_file[[#This Row],[Profit]]&lt;0,0,1),Nikes_Sales_Dataset___Working_file[[#This Row],[Units_Sold]])</f>
        <v>0</v>
      </c>
      <c r="J1271">
        <v>7268.31</v>
      </c>
      <c r="K1271" s="9">
        <f>IF(ISBLANK(Nikes_Sales_Dataset___Working_file[[#This Row],[MRP]]),MEDIAN(Nikes_Sales_Dataset___Working_file[[#All],[MRP]]),Nikes_Sales_Dataset___Working_file[[#This Row],[MRP]])</f>
        <v>7268.31</v>
      </c>
      <c r="M1271">
        <f>IF(ISBLANK(Nikes_Sales_Dataset___Working_file[[#This Row],[Discount_Applied]]),0,Nikes_Sales_Dataset___Working_file[[#This Row],[Discount_Applied]])</f>
        <v>0</v>
      </c>
      <c r="N1271" s="9">
        <f>Nikes_Sales_Dataset___Working_file[[#This Row],[MRP Final]]*(1-Nikes_Sales_Dataset___Working_file[[#This Row],[Cleaned Discount]])</f>
        <v>7268.31</v>
      </c>
      <c r="O1271">
        <v>0</v>
      </c>
      <c r="P1271" s="3">
        <f>Nikes_Sales_Dataset___Working_file[[#This Row],[Sales Price]]*Nikes_Sales_Dataset___Working_file[[#This Row],[Units Sold Filled]]</f>
        <v>0</v>
      </c>
      <c r="Q1271" s="2">
        <v>45629</v>
      </c>
      <c r="R1271" s="7">
        <f>IF(ISBLANK(Nikes_Sales_Dataset___Working_file[[#This Row],[Order_Date]]),"Unknown Date",Nikes_Sales_Dataset___Working_file[[#This Row],[Order_Date]])</f>
        <v>45629</v>
      </c>
      <c r="S1271" s="7" t="str">
        <f>IF(ISNUMBER(Nikes_Sales_Dataset___Working_file[[#This Row],[Cleaned Order Date]]),TEXT(Nikes_Sales_Dataset___Working_file[[#This Row],[Cleaned Order Date]],"mmm"),"Unknown")</f>
        <v>Dec</v>
      </c>
      <c r="T1271" s="7" t="str">
        <f>IF(ISNUMBER(Nikes_Sales_Dataset___Working_file[[#This Row],[Cleaned Order Date]]),TEXT(Nikes_Sales_Dataset___Working_file[[#This Row],[Cleaned Order Date]],"yyyy"),"Unknown")</f>
        <v>2024</v>
      </c>
      <c r="U1271" s="1" t="s">
        <v>17</v>
      </c>
      <c r="V1271" s="1" t="s">
        <v>25</v>
      </c>
      <c r="W1271" s="1" t="s">
        <v>25</v>
      </c>
      <c r="X1271" s="9">
        <v>-719.57</v>
      </c>
    </row>
    <row r="1272" spans="1:24" x14ac:dyDescent="0.25">
      <c r="A1272" s="4">
        <v>3270</v>
      </c>
      <c r="B1272" s="4" t="str">
        <f>Nikes_Sales_Dataset___Working_file[[#This Row],[Order_ID]]&amp;"_"&amp;TEXT(Nikes_Sales_Dataset___Working_file[[#This Row],[Cleaned Order Date]],"yyyymmdd")</f>
        <v>3270_20250603</v>
      </c>
      <c r="C1272" s="1" t="s">
        <v>13</v>
      </c>
      <c r="D1272" s="1" t="s">
        <v>26</v>
      </c>
      <c r="E1272" s="1" t="s">
        <v>58</v>
      </c>
      <c r="F1272" s="1" t="s">
        <v>32</v>
      </c>
      <c r="G1272" s="1" t="s">
        <v>32</v>
      </c>
      <c r="I1272" s="3">
        <f>IF(ISBLANK(Nikes_Sales_Dataset___Working_file[[#This Row],[Units_Sold]]),IF(Nikes_Sales_Dataset___Working_file[[#This Row],[Profit]]&lt;0,0,1),Nikes_Sales_Dataset___Working_file[[#This Row],[Units_Sold]])</f>
        <v>1</v>
      </c>
      <c r="K1272" s="9">
        <f>IF(ISBLANK(Nikes_Sales_Dataset___Working_file[[#This Row],[MRP]]),MEDIAN(Nikes_Sales_Dataset___Working_file[[#All],[MRP]]),Nikes_Sales_Dataset___Working_file[[#This Row],[MRP]])</f>
        <v>6110.0300000000007</v>
      </c>
      <c r="M1272">
        <f>IF(ISBLANK(Nikes_Sales_Dataset___Working_file[[#This Row],[Discount_Applied]]),0,Nikes_Sales_Dataset___Working_file[[#This Row],[Discount_Applied]])</f>
        <v>0</v>
      </c>
      <c r="N1272" s="9">
        <f>Nikes_Sales_Dataset___Working_file[[#This Row],[MRP Final]]*(1-Nikes_Sales_Dataset___Working_file[[#This Row],[Cleaned Discount]])</f>
        <v>6110.0300000000007</v>
      </c>
      <c r="O1272">
        <v>0</v>
      </c>
      <c r="P1272" s="3">
        <f>Nikes_Sales_Dataset___Working_file[[#This Row],[Sales Price]]*Nikes_Sales_Dataset___Working_file[[#This Row],[Units Sold Filled]]</f>
        <v>6110.0300000000007</v>
      </c>
      <c r="Q1272" s="2">
        <v>45811</v>
      </c>
      <c r="R1272" s="7">
        <f>IF(ISBLANK(Nikes_Sales_Dataset___Working_file[[#This Row],[Order_Date]]),"Unknown Date",Nikes_Sales_Dataset___Working_file[[#This Row],[Order_Date]])</f>
        <v>45811</v>
      </c>
      <c r="S1272" s="7" t="str">
        <f>IF(ISNUMBER(Nikes_Sales_Dataset___Working_file[[#This Row],[Cleaned Order Date]]),TEXT(Nikes_Sales_Dataset___Working_file[[#This Row],[Cleaned Order Date]],"mmm"),"Unknown")</f>
        <v>Jun</v>
      </c>
      <c r="T1272" s="7" t="str">
        <f>IF(ISNUMBER(Nikes_Sales_Dataset___Working_file[[#This Row],[Cleaned Order Date]]),TEXT(Nikes_Sales_Dataset___Working_file[[#This Row],[Cleaned Order Date]],"yyyy"),"Unknown")</f>
        <v>2025</v>
      </c>
      <c r="U1272" s="1" t="s">
        <v>17</v>
      </c>
      <c r="V1272" s="1" t="s">
        <v>29</v>
      </c>
      <c r="W1272" s="1" t="s">
        <v>29</v>
      </c>
      <c r="X1272" s="9">
        <v>3619.8</v>
      </c>
    </row>
    <row r="1273" spans="1:24" x14ac:dyDescent="0.25">
      <c r="A1273" s="4">
        <v>3271</v>
      </c>
      <c r="B1273" s="4" t="str">
        <f>Nikes_Sales_Dataset___Working_file[[#This Row],[Order_ID]]&amp;"_"&amp;TEXT(Nikes_Sales_Dataset___Working_file[[#This Row],[Cleaned Order Date]],"yyyymmdd")</f>
        <v>3271_20250518</v>
      </c>
      <c r="C1273" s="1" t="s">
        <v>35</v>
      </c>
      <c r="D1273" s="1" t="s">
        <v>43</v>
      </c>
      <c r="E1273" s="1" t="s">
        <v>61</v>
      </c>
      <c r="F1273" s="1" t="s">
        <v>49</v>
      </c>
      <c r="G1273" s="1" t="s">
        <v>16</v>
      </c>
      <c r="I1273" s="3">
        <f>IF(ISBLANK(Nikes_Sales_Dataset___Working_file[[#This Row],[Units_Sold]]),IF(Nikes_Sales_Dataset___Working_file[[#This Row],[Profit]]&lt;0,0,1),Nikes_Sales_Dataset___Working_file[[#This Row],[Units_Sold]])</f>
        <v>1</v>
      </c>
      <c r="K1273" s="9">
        <f>IF(ISBLANK(Nikes_Sales_Dataset___Working_file[[#This Row],[MRP]]),MEDIAN(Nikes_Sales_Dataset___Working_file[[#All],[MRP]]),Nikes_Sales_Dataset___Working_file[[#This Row],[MRP]])</f>
        <v>6110.0300000000007</v>
      </c>
      <c r="M1273">
        <f>IF(ISBLANK(Nikes_Sales_Dataset___Working_file[[#This Row],[Discount_Applied]]),0,Nikes_Sales_Dataset___Working_file[[#This Row],[Discount_Applied]])</f>
        <v>0</v>
      </c>
      <c r="N1273" s="9">
        <f>Nikes_Sales_Dataset___Working_file[[#This Row],[MRP Final]]*(1-Nikes_Sales_Dataset___Working_file[[#This Row],[Cleaned Discount]])</f>
        <v>6110.0300000000007</v>
      </c>
      <c r="O1273">
        <v>0</v>
      </c>
      <c r="P1273" s="3">
        <f>Nikes_Sales_Dataset___Working_file[[#This Row],[Sales Price]]*Nikes_Sales_Dataset___Working_file[[#This Row],[Units Sold Filled]]</f>
        <v>6110.0300000000007</v>
      </c>
      <c r="Q1273" s="2">
        <v>45795</v>
      </c>
      <c r="R1273" s="7">
        <f>IF(ISBLANK(Nikes_Sales_Dataset___Working_file[[#This Row],[Order_Date]]),"Unknown Date",Nikes_Sales_Dataset___Working_file[[#This Row],[Order_Date]])</f>
        <v>45795</v>
      </c>
      <c r="S1273" s="7" t="str">
        <f>IF(ISNUMBER(Nikes_Sales_Dataset___Working_file[[#This Row],[Cleaned Order Date]]),TEXT(Nikes_Sales_Dataset___Working_file[[#This Row],[Cleaned Order Date]],"mmm"),"Unknown")</f>
        <v>May</v>
      </c>
      <c r="T1273" s="7" t="str">
        <f>IF(ISNUMBER(Nikes_Sales_Dataset___Working_file[[#This Row],[Cleaned Order Date]]),TEXT(Nikes_Sales_Dataset___Working_file[[#This Row],[Cleaned Order Date]],"yyyy"),"Unknown")</f>
        <v>2025</v>
      </c>
      <c r="U1273" s="1" t="s">
        <v>22</v>
      </c>
      <c r="V1273" s="1" t="s">
        <v>38</v>
      </c>
      <c r="W1273" s="1" t="s">
        <v>38</v>
      </c>
      <c r="X1273" s="9">
        <v>545.1</v>
      </c>
    </row>
    <row r="1274" spans="1:24" x14ac:dyDescent="0.25">
      <c r="A1274" s="4">
        <v>3272</v>
      </c>
      <c r="B1274" s="4" t="str">
        <f>Nikes_Sales_Dataset___Working_file[[#This Row],[Order_ID]]&amp;"_"&amp;TEXT(Nikes_Sales_Dataset___Working_file[[#This Row],[Cleaned Order Date]],"yyyymmdd")</f>
        <v>3272_Unknown Date</v>
      </c>
      <c r="C1274" s="1" t="s">
        <v>35</v>
      </c>
      <c r="D1274" s="1" t="s">
        <v>26</v>
      </c>
      <c r="E1274" s="1" t="s">
        <v>27</v>
      </c>
      <c r="F1274" s="1" t="s">
        <v>62</v>
      </c>
      <c r="G1274" s="1" t="s">
        <v>16</v>
      </c>
      <c r="I1274" s="3">
        <f>IF(ISBLANK(Nikes_Sales_Dataset___Working_file[[#This Row],[Units_Sold]]),IF(Nikes_Sales_Dataset___Working_file[[#This Row],[Profit]]&lt;0,0,1),Nikes_Sales_Dataset___Working_file[[#This Row],[Units_Sold]])</f>
        <v>0</v>
      </c>
      <c r="K1274" s="9">
        <f>IF(ISBLANK(Nikes_Sales_Dataset___Working_file[[#This Row],[MRP]]),MEDIAN(Nikes_Sales_Dataset___Working_file[[#All],[MRP]]),Nikes_Sales_Dataset___Working_file[[#This Row],[MRP]])</f>
        <v>6110.0300000000007</v>
      </c>
      <c r="M1274">
        <f>IF(ISBLANK(Nikes_Sales_Dataset___Working_file[[#This Row],[Discount_Applied]]),0,Nikes_Sales_Dataset___Working_file[[#This Row],[Discount_Applied]])</f>
        <v>0</v>
      </c>
      <c r="N1274" s="9">
        <f>Nikes_Sales_Dataset___Working_file[[#This Row],[MRP Final]]*(1-Nikes_Sales_Dataset___Working_file[[#This Row],[Cleaned Discount]])</f>
        <v>6110.0300000000007</v>
      </c>
      <c r="O1274">
        <v>0</v>
      </c>
      <c r="P1274" s="3">
        <f>Nikes_Sales_Dataset___Working_file[[#This Row],[Sales Price]]*Nikes_Sales_Dataset___Working_file[[#This Row],[Units Sold Filled]]</f>
        <v>0</v>
      </c>
      <c r="Q1274" s="2"/>
      <c r="R1274" s="7" t="str">
        <f>IF(ISBLANK(Nikes_Sales_Dataset___Working_file[[#This Row],[Order_Date]]),"Unknown Date",Nikes_Sales_Dataset___Working_file[[#This Row],[Order_Date]])</f>
        <v>Unknown Date</v>
      </c>
      <c r="S1274" s="7" t="str">
        <f>IF(ISNUMBER(Nikes_Sales_Dataset___Working_file[[#This Row],[Cleaned Order Date]]),TEXT(Nikes_Sales_Dataset___Working_file[[#This Row],[Cleaned Order Date]],"mmm"),"Unknown")</f>
        <v>Unknown</v>
      </c>
      <c r="T1274" s="7" t="str">
        <f>IF(ISNUMBER(Nikes_Sales_Dataset___Working_file[[#This Row],[Cleaned Order Date]]),TEXT(Nikes_Sales_Dataset___Working_file[[#This Row],[Cleaned Order Date]],"yyyy"),"Unknown")</f>
        <v>Unknown</v>
      </c>
      <c r="U1274" s="1" t="s">
        <v>22</v>
      </c>
      <c r="V1274" s="1" t="s">
        <v>42</v>
      </c>
      <c r="W1274" s="1" t="s">
        <v>38</v>
      </c>
      <c r="X1274" s="9">
        <v>-321.24</v>
      </c>
    </row>
    <row r="1275" spans="1:24" x14ac:dyDescent="0.25">
      <c r="A1275" s="4">
        <v>3273</v>
      </c>
      <c r="B1275" s="4" t="str">
        <f>Nikes_Sales_Dataset___Working_file[[#This Row],[Order_ID]]&amp;"_"&amp;TEXT(Nikes_Sales_Dataset___Working_file[[#This Row],[Cleaned Order Date]],"yyyymmdd")</f>
        <v>3273_20240204</v>
      </c>
      <c r="C1275" s="1" t="s">
        <v>19</v>
      </c>
      <c r="D1275" s="1" t="s">
        <v>20</v>
      </c>
      <c r="E1275" s="1" t="s">
        <v>55</v>
      </c>
      <c r="F1275" s="1" t="s">
        <v>16</v>
      </c>
      <c r="G1275" s="1" t="s">
        <v>16</v>
      </c>
      <c r="H1275">
        <v>-1</v>
      </c>
      <c r="I1275" s="3">
        <f>IF(ISBLANK(Nikes_Sales_Dataset___Working_file[[#This Row],[Units_Sold]]),IF(Nikes_Sales_Dataset___Working_file[[#This Row],[Profit]]&lt;0,0,1),Nikes_Sales_Dataset___Working_file[[#This Row],[Units_Sold]])</f>
        <v>-1</v>
      </c>
      <c r="J1275">
        <v>5527.7</v>
      </c>
      <c r="K1275" s="9">
        <f>IF(ISBLANK(Nikes_Sales_Dataset___Working_file[[#This Row],[MRP]]),MEDIAN(Nikes_Sales_Dataset___Working_file[[#All],[MRP]]),Nikes_Sales_Dataset___Working_file[[#This Row],[MRP]])</f>
        <v>5527.7</v>
      </c>
      <c r="L1275">
        <v>0.17</v>
      </c>
      <c r="M1275">
        <f>IF(ISBLANK(Nikes_Sales_Dataset___Working_file[[#This Row],[Discount_Applied]]),0,Nikes_Sales_Dataset___Working_file[[#This Row],[Discount_Applied]])</f>
        <v>0.17</v>
      </c>
      <c r="N1275" s="9">
        <f>Nikes_Sales_Dataset___Working_file[[#This Row],[MRP Final]]*(1-Nikes_Sales_Dataset___Working_file[[#This Row],[Cleaned Discount]])</f>
        <v>4587.991</v>
      </c>
      <c r="O1275">
        <v>-4587.99</v>
      </c>
      <c r="P1275" s="3">
        <f>Nikes_Sales_Dataset___Working_file[[#This Row],[Sales Price]]*Nikes_Sales_Dataset___Working_file[[#This Row],[Units Sold Filled]]</f>
        <v>-4587.991</v>
      </c>
      <c r="Q1275" s="2">
        <v>45326</v>
      </c>
      <c r="R1275" s="7">
        <f>IF(ISBLANK(Nikes_Sales_Dataset___Working_file[[#This Row],[Order_Date]]),"Unknown Date",Nikes_Sales_Dataset___Working_file[[#This Row],[Order_Date]])</f>
        <v>45326</v>
      </c>
      <c r="S1275" s="7" t="str">
        <f>IF(ISNUMBER(Nikes_Sales_Dataset___Working_file[[#This Row],[Cleaned Order Date]]),TEXT(Nikes_Sales_Dataset___Working_file[[#This Row],[Cleaned Order Date]],"mmm"),"Unknown")</f>
        <v>Feb</v>
      </c>
      <c r="T1275" s="7" t="str">
        <f>IF(ISNUMBER(Nikes_Sales_Dataset___Working_file[[#This Row],[Cleaned Order Date]]),TEXT(Nikes_Sales_Dataset___Working_file[[#This Row],[Cleaned Order Date]],"yyyy"),"Unknown")</f>
        <v>2024</v>
      </c>
      <c r="U1275" s="1" t="s">
        <v>17</v>
      </c>
      <c r="V1275" s="1" t="s">
        <v>18</v>
      </c>
      <c r="W1275" s="1" t="s">
        <v>36</v>
      </c>
      <c r="X1275" s="9">
        <v>2577.59</v>
      </c>
    </row>
    <row r="1276" spans="1:24" x14ac:dyDescent="0.25">
      <c r="A1276" s="4">
        <v>3274</v>
      </c>
      <c r="B1276" s="4" t="str">
        <f>Nikes_Sales_Dataset___Working_file[[#This Row],[Order_ID]]&amp;"_"&amp;TEXT(Nikes_Sales_Dataset___Working_file[[#This Row],[Cleaned Order Date]],"yyyymmdd")</f>
        <v>3274_20250503</v>
      </c>
      <c r="C1276" s="1" t="s">
        <v>35</v>
      </c>
      <c r="D1276" s="1" t="s">
        <v>14</v>
      </c>
      <c r="E1276" s="1" t="s">
        <v>15</v>
      </c>
      <c r="F1276" s="1" t="s">
        <v>28</v>
      </c>
      <c r="G1276" s="1" t="s">
        <v>28</v>
      </c>
      <c r="H1276">
        <v>3</v>
      </c>
      <c r="I1276" s="3">
        <f>IF(ISBLANK(Nikes_Sales_Dataset___Working_file[[#This Row],[Units_Sold]]),IF(Nikes_Sales_Dataset___Working_file[[#This Row],[Profit]]&lt;0,0,1),Nikes_Sales_Dataset___Working_file[[#This Row],[Units_Sold]])</f>
        <v>3</v>
      </c>
      <c r="J1276">
        <v>6031.14</v>
      </c>
      <c r="K1276" s="9">
        <f>IF(ISBLANK(Nikes_Sales_Dataset___Working_file[[#This Row],[MRP]]),MEDIAN(Nikes_Sales_Dataset___Working_file[[#All],[MRP]]),Nikes_Sales_Dataset___Working_file[[#This Row],[MRP]])</f>
        <v>6031.14</v>
      </c>
      <c r="L1276">
        <v>0.15</v>
      </c>
      <c r="M1276">
        <f>IF(ISBLANK(Nikes_Sales_Dataset___Working_file[[#This Row],[Discount_Applied]]),0,Nikes_Sales_Dataset___Working_file[[#This Row],[Discount_Applied]])</f>
        <v>0.15</v>
      </c>
      <c r="N1276" s="9">
        <f>Nikes_Sales_Dataset___Working_file[[#This Row],[MRP Final]]*(1-Nikes_Sales_Dataset___Working_file[[#This Row],[Cleaned Discount]])</f>
        <v>5126.4690000000001</v>
      </c>
      <c r="O1276">
        <v>15379.41</v>
      </c>
      <c r="P1276" s="3">
        <f>Nikes_Sales_Dataset___Working_file[[#This Row],[Sales Price]]*Nikes_Sales_Dataset___Working_file[[#This Row],[Units Sold Filled]]</f>
        <v>15379.406999999999</v>
      </c>
      <c r="Q1276" s="2">
        <v>45780</v>
      </c>
      <c r="R1276" s="7">
        <f>IF(ISBLANK(Nikes_Sales_Dataset___Working_file[[#This Row],[Order_Date]]),"Unknown Date",Nikes_Sales_Dataset___Working_file[[#This Row],[Order_Date]])</f>
        <v>45780</v>
      </c>
      <c r="S1276" s="7" t="str">
        <f>IF(ISNUMBER(Nikes_Sales_Dataset___Working_file[[#This Row],[Cleaned Order Date]]),TEXT(Nikes_Sales_Dataset___Working_file[[#This Row],[Cleaned Order Date]],"mmm"),"Unknown")</f>
        <v>May</v>
      </c>
      <c r="T1276" s="7" t="str">
        <f>IF(ISNUMBER(Nikes_Sales_Dataset___Working_file[[#This Row],[Cleaned Order Date]]),TEXT(Nikes_Sales_Dataset___Working_file[[#This Row],[Cleaned Order Date]],"yyyy"),"Unknown")</f>
        <v>2025</v>
      </c>
      <c r="U1276" s="1" t="s">
        <v>22</v>
      </c>
      <c r="V1276" s="1" t="s">
        <v>42</v>
      </c>
      <c r="W1276" s="1" t="s">
        <v>38</v>
      </c>
      <c r="X1276" s="9">
        <v>169.05</v>
      </c>
    </row>
    <row r="1277" spans="1:24" x14ac:dyDescent="0.25">
      <c r="A1277" s="4">
        <v>3275</v>
      </c>
      <c r="B1277" s="4" t="str">
        <f>Nikes_Sales_Dataset___Working_file[[#This Row],[Order_ID]]&amp;"_"&amp;TEXT(Nikes_Sales_Dataset___Working_file[[#This Row],[Cleaned Order Date]],"yyyymmdd")</f>
        <v>3275_20250527</v>
      </c>
      <c r="C1277" s="1" t="s">
        <v>19</v>
      </c>
      <c r="D1277" s="1" t="s">
        <v>20</v>
      </c>
      <c r="E1277" s="1" t="s">
        <v>24</v>
      </c>
      <c r="F1277" s="1" t="s">
        <v>28</v>
      </c>
      <c r="G1277" s="1" t="s">
        <v>28</v>
      </c>
      <c r="H1277">
        <v>4</v>
      </c>
      <c r="I1277" s="3">
        <f>IF(ISBLANK(Nikes_Sales_Dataset___Working_file[[#This Row],[Units_Sold]]),IF(Nikes_Sales_Dataset___Working_file[[#This Row],[Profit]]&lt;0,0,1),Nikes_Sales_Dataset___Working_file[[#This Row],[Units_Sold]])</f>
        <v>4</v>
      </c>
      <c r="K1277" s="9">
        <f>IF(ISBLANK(Nikes_Sales_Dataset___Working_file[[#This Row],[MRP]]),MEDIAN(Nikes_Sales_Dataset___Working_file[[#All],[MRP]]),Nikes_Sales_Dataset___Working_file[[#This Row],[MRP]])</f>
        <v>6110.0300000000007</v>
      </c>
      <c r="M1277">
        <f>IF(ISBLANK(Nikes_Sales_Dataset___Working_file[[#This Row],[Discount_Applied]]),0,Nikes_Sales_Dataset___Working_file[[#This Row],[Discount_Applied]])</f>
        <v>0</v>
      </c>
      <c r="N1277" s="9">
        <f>Nikes_Sales_Dataset___Working_file[[#This Row],[MRP Final]]*(1-Nikes_Sales_Dataset___Working_file[[#This Row],[Cleaned Discount]])</f>
        <v>6110.0300000000007</v>
      </c>
      <c r="O1277">
        <v>0</v>
      </c>
      <c r="P1277" s="3">
        <f>Nikes_Sales_Dataset___Working_file[[#This Row],[Sales Price]]*Nikes_Sales_Dataset___Working_file[[#This Row],[Units Sold Filled]]</f>
        <v>24440.120000000003</v>
      </c>
      <c r="Q1277" s="2">
        <v>45804</v>
      </c>
      <c r="R1277" s="7">
        <f>IF(ISBLANK(Nikes_Sales_Dataset___Working_file[[#This Row],[Order_Date]]),"Unknown Date",Nikes_Sales_Dataset___Working_file[[#This Row],[Order_Date]])</f>
        <v>45804</v>
      </c>
      <c r="S1277" s="7" t="str">
        <f>IF(ISNUMBER(Nikes_Sales_Dataset___Working_file[[#This Row],[Cleaned Order Date]]),TEXT(Nikes_Sales_Dataset___Working_file[[#This Row],[Cleaned Order Date]],"mmm"),"Unknown")</f>
        <v>May</v>
      </c>
      <c r="T1277" s="7" t="str">
        <f>IF(ISNUMBER(Nikes_Sales_Dataset___Working_file[[#This Row],[Cleaned Order Date]]),TEXT(Nikes_Sales_Dataset___Working_file[[#This Row],[Cleaned Order Date]],"yyyy"),"Unknown")</f>
        <v>2025</v>
      </c>
      <c r="U1277" s="1" t="s">
        <v>22</v>
      </c>
      <c r="V1277" s="1" t="s">
        <v>23</v>
      </c>
      <c r="W1277" s="1" t="s">
        <v>38</v>
      </c>
      <c r="X1277" s="9">
        <v>1652.12</v>
      </c>
    </row>
    <row r="1278" spans="1:24" x14ac:dyDescent="0.25">
      <c r="A1278" s="4">
        <v>2046</v>
      </c>
      <c r="B1278" s="4" t="str">
        <f>Nikes_Sales_Dataset___Working_file[[#This Row],[Order_ID]]&amp;"_"&amp;TEXT(Nikes_Sales_Dataset___Working_file[[#This Row],[Cleaned Order Date]],"yyyymmdd")</f>
        <v>2046_20240917</v>
      </c>
      <c r="C1278" s="1" t="s">
        <v>35</v>
      </c>
      <c r="D1278" s="1" t="s">
        <v>20</v>
      </c>
      <c r="E1278" s="1" t="s">
        <v>21</v>
      </c>
      <c r="F1278" s="1" t="s">
        <v>41</v>
      </c>
      <c r="G1278" s="1" t="s">
        <v>16</v>
      </c>
      <c r="H1278">
        <v>-1</v>
      </c>
      <c r="I1278" s="3">
        <f>IF(ISBLANK(Nikes_Sales_Dataset___Working_file[[#This Row],[Units_Sold]]),IF(Nikes_Sales_Dataset___Working_file[[#This Row],[Profit]]&lt;0,0,1),Nikes_Sales_Dataset___Working_file[[#This Row],[Units_Sold]])</f>
        <v>-1</v>
      </c>
      <c r="K1278" s="9">
        <f>IF(ISBLANK(Nikes_Sales_Dataset___Working_file[[#This Row],[MRP]]),MEDIAN(Nikes_Sales_Dataset___Working_file[[#All],[MRP]]),Nikes_Sales_Dataset___Working_file[[#This Row],[MRP]])</f>
        <v>6110.0300000000007</v>
      </c>
      <c r="M1278">
        <f>IF(ISBLANK(Nikes_Sales_Dataset___Working_file[[#This Row],[Discount_Applied]]),0,Nikes_Sales_Dataset___Working_file[[#This Row],[Discount_Applied]])</f>
        <v>0</v>
      </c>
      <c r="N1278" s="9">
        <f>Nikes_Sales_Dataset___Working_file[[#This Row],[MRP Final]]*(1-Nikes_Sales_Dataset___Working_file[[#This Row],[Cleaned Discount]])</f>
        <v>6110.0300000000007</v>
      </c>
      <c r="O1278">
        <v>0</v>
      </c>
      <c r="P1278" s="3">
        <f>Nikes_Sales_Dataset___Working_file[[#This Row],[Sales Price]]*Nikes_Sales_Dataset___Working_file[[#This Row],[Units Sold Filled]]</f>
        <v>-6110.0300000000007</v>
      </c>
      <c r="Q1278" s="2">
        <v>45552</v>
      </c>
      <c r="R1278" s="7">
        <f>IF(ISBLANK(Nikes_Sales_Dataset___Working_file[[#This Row],[Order_Date]]),"Unknown Date",Nikes_Sales_Dataset___Working_file[[#This Row],[Order_Date]])</f>
        <v>45552</v>
      </c>
      <c r="S1278" s="7" t="str">
        <f>IF(ISNUMBER(Nikes_Sales_Dataset___Working_file[[#This Row],[Cleaned Order Date]]),TEXT(Nikes_Sales_Dataset___Working_file[[#This Row],[Cleaned Order Date]],"mmm"),"Unknown")</f>
        <v>Sep</v>
      </c>
      <c r="T1278" s="7" t="str">
        <f>IF(ISNUMBER(Nikes_Sales_Dataset___Working_file[[#This Row],[Cleaned Order Date]]),TEXT(Nikes_Sales_Dataset___Working_file[[#This Row],[Cleaned Order Date]],"yyyy"),"Unknown")</f>
        <v>2024</v>
      </c>
      <c r="U1278" s="1" t="s">
        <v>17</v>
      </c>
      <c r="V1278" s="1" t="s">
        <v>36</v>
      </c>
      <c r="W1278" s="1" t="s">
        <v>36</v>
      </c>
      <c r="X1278" s="9">
        <v>1314.84</v>
      </c>
    </row>
    <row r="1279" spans="1:24" x14ac:dyDescent="0.25">
      <c r="A1279" s="4">
        <v>3277</v>
      </c>
      <c r="B1279" s="4" t="str">
        <f>Nikes_Sales_Dataset___Working_file[[#This Row],[Order_ID]]&amp;"_"&amp;TEXT(Nikes_Sales_Dataset___Working_file[[#This Row],[Cleaned Order Date]],"yyyymmdd")</f>
        <v>3277_20240905</v>
      </c>
      <c r="C1279" s="1" t="s">
        <v>35</v>
      </c>
      <c r="D1279" s="1" t="s">
        <v>14</v>
      </c>
      <c r="E1279" s="1" t="s">
        <v>15</v>
      </c>
      <c r="F1279" s="1" t="s">
        <v>41</v>
      </c>
      <c r="G1279" s="1" t="s">
        <v>16</v>
      </c>
      <c r="H1279">
        <v>4</v>
      </c>
      <c r="I1279" s="3">
        <f>IF(ISBLANK(Nikes_Sales_Dataset___Working_file[[#This Row],[Units_Sold]]),IF(Nikes_Sales_Dataset___Working_file[[#This Row],[Profit]]&lt;0,0,1),Nikes_Sales_Dataset___Working_file[[#This Row],[Units_Sold]])</f>
        <v>4</v>
      </c>
      <c r="K1279" s="9">
        <f>IF(ISBLANK(Nikes_Sales_Dataset___Working_file[[#This Row],[MRP]]),MEDIAN(Nikes_Sales_Dataset___Working_file[[#All],[MRP]]),Nikes_Sales_Dataset___Working_file[[#This Row],[MRP]])</f>
        <v>6110.0300000000007</v>
      </c>
      <c r="M1279">
        <f>IF(ISBLANK(Nikes_Sales_Dataset___Working_file[[#This Row],[Discount_Applied]]),0,Nikes_Sales_Dataset___Working_file[[#This Row],[Discount_Applied]])</f>
        <v>0</v>
      </c>
      <c r="N1279" s="9">
        <f>Nikes_Sales_Dataset___Working_file[[#This Row],[MRP Final]]*(1-Nikes_Sales_Dataset___Working_file[[#This Row],[Cleaned Discount]])</f>
        <v>6110.0300000000007</v>
      </c>
      <c r="O1279">
        <v>0</v>
      </c>
      <c r="P1279" s="3">
        <f>Nikes_Sales_Dataset___Working_file[[#This Row],[Sales Price]]*Nikes_Sales_Dataset___Working_file[[#This Row],[Units Sold Filled]]</f>
        <v>24440.120000000003</v>
      </c>
      <c r="Q1279" s="2">
        <v>45540</v>
      </c>
      <c r="R1279" s="7">
        <f>IF(ISBLANK(Nikes_Sales_Dataset___Working_file[[#This Row],[Order_Date]]),"Unknown Date",Nikes_Sales_Dataset___Working_file[[#This Row],[Order_Date]])</f>
        <v>45540</v>
      </c>
      <c r="S1279" s="7" t="str">
        <f>IF(ISNUMBER(Nikes_Sales_Dataset___Working_file[[#This Row],[Cleaned Order Date]]),TEXT(Nikes_Sales_Dataset___Working_file[[#This Row],[Cleaned Order Date]],"mmm"),"Unknown")</f>
        <v>Sep</v>
      </c>
      <c r="T1279" s="7" t="str">
        <f>IF(ISNUMBER(Nikes_Sales_Dataset___Working_file[[#This Row],[Cleaned Order Date]]),TEXT(Nikes_Sales_Dataset___Working_file[[#This Row],[Cleaned Order Date]],"yyyy"),"Unknown")</f>
        <v>2024</v>
      </c>
      <c r="U1279" s="1" t="s">
        <v>17</v>
      </c>
      <c r="V1279" s="1" t="s">
        <v>18</v>
      </c>
      <c r="W1279" s="1" t="s">
        <v>36</v>
      </c>
      <c r="X1279" s="9">
        <v>293.58999999999997</v>
      </c>
    </row>
    <row r="1280" spans="1:24" x14ac:dyDescent="0.25">
      <c r="A1280" s="4">
        <v>3278</v>
      </c>
      <c r="B1280" s="4" t="str">
        <f>Nikes_Sales_Dataset___Working_file[[#This Row],[Order_ID]]&amp;"_"&amp;TEXT(Nikes_Sales_Dataset___Working_file[[#This Row],[Cleaned Order Date]],"yyyymmdd")</f>
        <v>3278_20250106</v>
      </c>
      <c r="C1280" s="1" t="s">
        <v>13</v>
      </c>
      <c r="D1280" s="1" t="s">
        <v>26</v>
      </c>
      <c r="E1280" s="1" t="s">
        <v>58</v>
      </c>
      <c r="F1280" s="1" t="s">
        <v>28</v>
      </c>
      <c r="G1280" s="1" t="s">
        <v>28</v>
      </c>
      <c r="I1280" s="3">
        <f>IF(ISBLANK(Nikes_Sales_Dataset___Working_file[[#This Row],[Units_Sold]]),IF(Nikes_Sales_Dataset___Working_file[[#This Row],[Profit]]&lt;0,0,1),Nikes_Sales_Dataset___Working_file[[#This Row],[Units_Sold]])</f>
        <v>1</v>
      </c>
      <c r="K1280" s="9">
        <f>IF(ISBLANK(Nikes_Sales_Dataset___Working_file[[#This Row],[MRP]]),MEDIAN(Nikes_Sales_Dataset___Working_file[[#All],[MRP]]),Nikes_Sales_Dataset___Working_file[[#This Row],[MRP]])</f>
        <v>6110.0300000000007</v>
      </c>
      <c r="M1280">
        <f>IF(ISBLANK(Nikes_Sales_Dataset___Working_file[[#This Row],[Discount_Applied]]),0,Nikes_Sales_Dataset___Working_file[[#This Row],[Discount_Applied]])</f>
        <v>0</v>
      </c>
      <c r="N1280" s="9">
        <f>Nikes_Sales_Dataset___Working_file[[#This Row],[MRP Final]]*(1-Nikes_Sales_Dataset___Working_file[[#This Row],[Cleaned Discount]])</f>
        <v>6110.0300000000007</v>
      </c>
      <c r="O1280">
        <v>0</v>
      </c>
      <c r="P1280" s="3">
        <f>Nikes_Sales_Dataset___Working_file[[#This Row],[Sales Price]]*Nikes_Sales_Dataset___Working_file[[#This Row],[Units Sold Filled]]</f>
        <v>6110.0300000000007</v>
      </c>
      <c r="Q1280" s="2">
        <v>45663</v>
      </c>
      <c r="R1280" s="7">
        <f>IF(ISBLANK(Nikes_Sales_Dataset___Working_file[[#This Row],[Order_Date]]),"Unknown Date",Nikes_Sales_Dataset___Working_file[[#This Row],[Order_Date]])</f>
        <v>45663</v>
      </c>
      <c r="S1280" s="7" t="str">
        <f>IF(ISNUMBER(Nikes_Sales_Dataset___Working_file[[#This Row],[Cleaned Order Date]]),TEXT(Nikes_Sales_Dataset___Working_file[[#This Row],[Cleaned Order Date]],"mmm"),"Unknown")</f>
        <v>Jan</v>
      </c>
      <c r="T1280" s="7" t="str">
        <f>IF(ISNUMBER(Nikes_Sales_Dataset___Working_file[[#This Row],[Cleaned Order Date]]),TEXT(Nikes_Sales_Dataset___Working_file[[#This Row],[Cleaned Order Date]],"yyyy"),"Unknown")</f>
        <v>2025</v>
      </c>
      <c r="U1280" s="1" t="s">
        <v>22</v>
      </c>
      <c r="V1280" s="1" t="s">
        <v>29</v>
      </c>
      <c r="W1280" s="1" t="s">
        <v>29</v>
      </c>
      <c r="X1280" s="9">
        <v>107.83</v>
      </c>
    </row>
    <row r="1281" spans="1:24" x14ac:dyDescent="0.25">
      <c r="A1281" s="4">
        <v>3279</v>
      </c>
      <c r="B1281" s="4" t="str">
        <f>Nikes_Sales_Dataset___Working_file[[#This Row],[Order_ID]]&amp;"_"&amp;TEXT(Nikes_Sales_Dataset___Working_file[[#This Row],[Cleaned Order Date]],"yyyymmdd")</f>
        <v>3279_20241109</v>
      </c>
      <c r="C1281" s="1" t="s">
        <v>13</v>
      </c>
      <c r="D1281" s="1" t="s">
        <v>20</v>
      </c>
      <c r="E1281" s="1" t="s">
        <v>39</v>
      </c>
      <c r="F1281" s="1" t="s">
        <v>32</v>
      </c>
      <c r="G1281" s="1" t="s">
        <v>32</v>
      </c>
      <c r="H1281">
        <v>4</v>
      </c>
      <c r="I1281" s="3">
        <f>IF(ISBLANK(Nikes_Sales_Dataset___Working_file[[#This Row],[Units_Sold]]),IF(Nikes_Sales_Dataset___Working_file[[#This Row],[Profit]]&lt;0,0,1),Nikes_Sales_Dataset___Working_file[[#This Row],[Units_Sold]])</f>
        <v>4</v>
      </c>
      <c r="J1281">
        <v>2572.41</v>
      </c>
      <c r="K1281" s="9">
        <f>IF(ISBLANK(Nikes_Sales_Dataset___Working_file[[#This Row],[MRP]]),MEDIAN(Nikes_Sales_Dataset___Working_file[[#All],[MRP]]),Nikes_Sales_Dataset___Working_file[[#This Row],[MRP]])</f>
        <v>2572.41</v>
      </c>
      <c r="L1281">
        <v>0.1</v>
      </c>
      <c r="M1281">
        <f>IF(ISBLANK(Nikes_Sales_Dataset___Working_file[[#This Row],[Discount_Applied]]),0,Nikes_Sales_Dataset___Working_file[[#This Row],[Discount_Applied]])</f>
        <v>0.1</v>
      </c>
      <c r="N1281" s="9">
        <f>Nikes_Sales_Dataset___Working_file[[#This Row],[MRP Final]]*(1-Nikes_Sales_Dataset___Working_file[[#This Row],[Cleaned Discount]])</f>
        <v>2315.1689999999999</v>
      </c>
      <c r="O1281">
        <v>9260.68</v>
      </c>
      <c r="P1281" s="3">
        <f>Nikes_Sales_Dataset___Working_file[[#This Row],[Sales Price]]*Nikes_Sales_Dataset___Working_file[[#This Row],[Units Sold Filled]]</f>
        <v>9260.6759999999995</v>
      </c>
      <c r="Q1281" s="2">
        <v>45605</v>
      </c>
      <c r="R1281" s="7">
        <f>IF(ISBLANK(Nikes_Sales_Dataset___Working_file[[#This Row],[Order_Date]]),"Unknown Date",Nikes_Sales_Dataset___Working_file[[#This Row],[Order_Date]])</f>
        <v>45605</v>
      </c>
      <c r="S1281" s="7" t="str">
        <f>IF(ISNUMBER(Nikes_Sales_Dataset___Working_file[[#This Row],[Cleaned Order Date]]),TEXT(Nikes_Sales_Dataset___Working_file[[#This Row],[Cleaned Order Date]],"mmm"),"Unknown")</f>
        <v>Nov</v>
      </c>
      <c r="T1281" s="7" t="str">
        <f>IF(ISNUMBER(Nikes_Sales_Dataset___Working_file[[#This Row],[Cleaned Order Date]]),TEXT(Nikes_Sales_Dataset___Working_file[[#This Row],[Cleaned Order Date]],"yyyy"),"Unknown")</f>
        <v>2024</v>
      </c>
      <c r="U1281" s="1" t="s">
        <v>22</v>
      </c>
      <c r="V1281" s="1" t="s">
        <v>33</v>
      </c>
      <c r="W1281" s="1" t="s">
        <v>33</v>
      </c>
      <c r="X1281" s="9">
        <v>3098.28</v>
      </c>
    </row>
    <row r="1282" spans="1:24" x14ac:dyDescent="0.25">
      <c r="A1282" s="4">
        <v>3280</v>
      </c>
      <c r="B1282" s="4" t="str">
        <f>Nikes_Sales_Dataset___Working_file[[#This Row],[Order_ID]]&amp;"_"&amp;TEXT(Nikes_Sales_Dataset___Working_file[[#This Row],[Cleaned Order Date]],"yyyymmdd")</f>
        <v>3280_20241012</v>
      </c>
      <c r="C1282" s="1" t="s">
        <v>13</v>
      </c>
      <c r="D1282" s="1" t="s">
        <v>14</v>
      </c>
      <c r="E1282" s="1" t="s">
        <v>15</v>
      </c>
      <c r="F1282" s="1" t="s">
        <v>32</v>
      </c>
      <c r="G1282" s="1" t="s">
        <v>32</v>
      </c>
      <c r="H1282">
        <v>-1</v>
      </c>
      <c r="I1282" s="3">
        <f>IF(ISBLANK(Nikes_Sales_Dataset___Working_file[[#This Row],[Units_Sold]]),IF(Nikes_Sales_Dataset___Working_file[[#This Row],[Profit]]&lt;0,0,1),Nikes_Sales_Dataset___Working_file[[#This Row],[Units_Sold]])</f>
        <v>-1</v>
      </c>
      <c r="J1282">
        <v>7709.7</v>
      </c>
      <c r="K1282" s="9">
        <f>IF(ISBLANK(Nikes_Sales_Dataset___Working_file[[#This Row],[MRP]]),MEDIAN(Nikes_Sales_Dataset___Working_file[[#All],[MRP]]),Nikes_Sales_Dataset___Working_file[[#This Row],[MRP]])</f>
        <v>7709.7</v>
      </c>
      <c r="M1282">
        <f>IF(ISBLANK(Nikes_Sales_Dataset___Working_file[[#This Row],[Discount_Applied]]),0,Nikes_Sales_Dataset___Working_file[[#This Row],[Discount_Applied]])</f>
        <v>0</v>
      </c>
      <c r="N1282" s="9">
        <f>Nikes_Sales_Dataset___Working_file[[#This Row],[MRP Final]]*(1-Nikes_Sales_Dataset___Working_file[[#This Row],[Cleaned Discount]])</f>
        <v>7709.7</v>
      </c>
      <c r="O1282">
        <v>0</v>
      </c>
      <c r="P1282" s="3">
        <f>Nikes_Sales_Dataset___Working_file[[#This Row],[Sales Price]]*Nikes_Sales_Dataset___Working_file[[#This Row],[Units Sold Filled]]</f>
        <v>-7709.7</v>
      </c>
      <c r="Q1282" s="2">
        <v>45577</v>
      </c>
      <c r="R1282" s="7">
        <f>IF(ISBLANK(Nikes_Sales_Dataset___Working_file[[#This Row],[Order_Date]]),"Unknown Date",Nikes_Sales_Dataset___Working_file[[#This Row],[Order_Date]])</f>
        <v>45577</v>
      </c>
      <c r="S1282" s="7" t="str">
        <f>IF(ISNUMBER(Nikes_Sales_Dataset___Working_file[[#This Row],[Cleaned Order Date]]),TEXT(Nikes_Sales_Dataset___Working_file[[#This Row],[Cleaned Order Date]],"mmm"),"Unknown")</f>
        <v>Oct</v>
      </c>
      <c r="T1282" s="7" t="str">
        <f>IF(ISNUMBER(Nikes_Sales_Dataset___Working_file[[#This Row],[Cleaned Order Date]]),TEXT(Nikes_Sales_Dataset___Working_file[[#This Row],[Cleaned Order Date]],"yyyy"),"Unknown")</f>
        <v>2024</v>
      </c>
      <c r="U1282" s="1" t="s">
        <v>17</v>
      </c>
      <c r="V1282" s="1" t="s">
        <v>25</v>
      </c>
      <c r="W1282" s="1" t="s">
        <v>25</v>
      </c>
      <c r="X1282" s="9">
        <v>663.54</v>
      </c>
    </row>
    <row r="1283" spans="1:24" x14ac:dyDescent="0.25">
      <c r="A1283" s="4">
        <v>3281</v>
      </c>
      <c r="B1283" s="4" t="str">
        <f>Nikes_Sales_Dataset___Working_file[[#This Row],[Order_ID]]&amp;"_"&amp;TEXT(Nikes_Sales_Dataset___Working_file[[#This Row],[Cleaned Order Date]],"yyyymmdd")</f>
        <v>3281_Unknown Date</v>
      </c>
      <c r="C1283" s="1" t="s">
        <v>35</v>
      </c>
      <c r="D1283" s="1" t="s">
        <v>20</v>
      </c>
      <c r="E1283" s="1" t="s">
        <v>39</v>
      </c>
      <c r="F1283" s="1" t="s">
        <v>28</v>
      </c>
      <c r="G1283" s="1" t="s">
        <v>28</v>
      </c>
      <c r="H1283">
        <v>2</v>
      </c>
      <c r="I1283" s="3">
        <f>IF(ISBLANK(Nikes_Sales_Dataset___Working_file[[#This Row],[Units_Sold]]),IF(Nikes_Sales_Dataset___Working_file[[#This Row],[Profit]]&lt;0,0,1),Nikes_Sales_Dataset___Working_file[[#This Row],[Units_Sold]])</f>
        <v>2</v>
      </c>
      <c r="J1283">
        <v>6075.6</v>
      </c>
      <c r="K1283" s="9">
        <f>IF(ISBLANK(Nikes_Sales_Dataset___Working_file[[#This Row],[MRP]]),MEDIAN(Nikes_Sales_Dataset___Working_file[[#All],[MRP]]),Nikes_Sales_Dataset___Working_file[[#This Row],[MRP]])</f>
        <v>6075.6</v>
      </c>
      <c r="M1283">
        <f>IF(ISBLANK(Nikes_Sales_Dataset___Working_file[[#This Row],[Discount_Applied]]),0,Nikes_Sales_Dataset___Working_file[[#This Row],[Discount_Applied]])</f>
        <v>0</v>
      </c>
      <c r="N1283" s="9">
        <f>Nikes_Sales_Dataset___Working_file[[#This Row],[MRP Final]]*(1-Nikes_Sales_Dataset___Working_file[[#This Row],[Cleaned Discount]])</f>
        <v>6075.6</v>
      </c>
      <c r="O1283">
        <v>0</v>
      </c>
      <c r="P1283" s="3">
        <f>Nikes_Sales_Dataset___Working_file[[#This Row],[Sales Price]]*Nikes_Sales_Dataset___Working_file[[#This Row],[Units Sold Filled]]</f>
        <v>12151.2</v>
      </c>
      <c r="Q1283" s="2"/>
      <c r="R1283" s="7" t="str">
        <f>IF(ISBLANK(Nikes_Sales_Dataset___Working_file[[#This Row],[Order_Date]]),"Unknown Date",Nikes_Sales_Dataset___Working_file[[#This Row],[Order_Date]])</f>
        <v>Unknown Date</v>
      </c>
      <c r="S1283" s="7" t="str">
        <f>IF(ISNUMBER(Nikes_Sales_Dataset___Working_file[[#This Row],[Cleaned Order Date]]),TEXT(Nikes_Sales_Dataset___Working_file[[#This Row],[Cleaned Order Date]],"mmm"),"Unknown")</f>
        <v>Unknown</v>
      </c>
      <c r="T1283" s="7" t="str">
        <f>IF(ISNUMBER(Nikes_Sales_Dataset___Working_file[[#This Row],[Cleaned Order Date]]),TEXT(Nikes_Sales_Dataset___Working_file[[#This Row],[Cleaned Order Date]],"yyyy"),"Unknown")</f>
        <v>Unknown</v>
      </c>
      <c r="U1283" s="1" t="s">
        <v>22</v>
      </c>
      <c r="V1283" s="1" t="s">
        <v>29</v>
      </c>
      <c r="W1283" s="1" t="s">
        <v>29</v>
      </c>
      <c r="X1283" s="9">
        <v>93.8</v>
      </c>
    </row>
    <row r="1284" spans="1:24" x14ac:dyDescent="0.25">
      <c r="A1284" s="4">
        <v>3282</v>
      </c>
      <c r="B1284" s="4" t="str">
        <f>Nikes_Sales_Dataset___Working_file[[#This Row],[Order_ID]]&amp;"_"&amp;TEXT(Nikes_Sales_Dataset___Working_file[[#This Row],[Cleaned Order Date]],"yyyymmdd")</f>
        <v>3282_20240519</v>
      </c>
      <c r="C1284" s="1" t="s">
        <v>13</v>
      </c>
      <c r="D1284" s="1" t="s">
        <v>43</v>
      </c>
      <c r="E1284" s="1" t="s">
        <v>44</v>
      </c>
      <c r="F1284" s="1" t="s">
        <v>32</v>
      </c>
      <c r="G1284" s="1" t="s">
        <v>32</v>
      </c>
      <c r="H1284">
        <v>4</v>
      </c>
      <c r="I1284" s="3">
        <f>IF(ISBLANK(Nikes_Sales_Dataset___Working_file[[#This Row],[Units_Sold]]),IF(Nikes_Sales_Dataset___Working_file[[#This Row],[Profit]]&lt;0,0,1),Nikes_Sales_Dataset___Working_file[[#This Row],[Units_Sold]])</f>
        <v>4</v>
      </c>
      <c r="K1284" s="9">
        <f>IF(ISBLANK(Nikes_Sales_Dataset___Working_file[[#This Row],[MRP]]),MEDIAN(Nikes_Sales_Dataset___Working_file[[#All],[MRP]]),Nikes_Sales_Dataset___Working_file[[#This Row],[MRP]])</f>
        <v>6110.0300000000007</v>
      </c>
      <c r="L1284">
        <v>0.23</v>
      </c>
      <c r="M1284">
        <f>IF(ISBLANK(Nikes_Sales_Dataset___Working_file[[#This Row],[Discount_Applied]]),0,Nikes_Sales_Dataset___Working_file[[#This Row],[Discount_Applied]])</f>
        <v>0.23</v>
      </c>
      <c r="N1284" s="9">
        <f>Nikes_Sales_Dataset___Working_file[[#This Row],[MRP Final]]*(1-Nikes_Sales_Dataset___Working_file[[#This Row],[Cleaned Discount]])</f>
        <v>4704.7231000000002</v>
      </c>
      <c r="O1284">
        <v>0</v>
      </c>
      <c r="P1284" s="3">
        <f>Nikes_Sales_Dataset___Working_file[[#This Row],[Sales Price]]*Nikes_Sales_Dataset___Working_file[[#This Row],[Units Sold Filled]]</f>
        <v>18818.892400000001</v>
      </c>
      <c r="Q1284" s="2">
        <v>45431</v>
      </c>
      <c r="R1284" s="7">
        <f>IF(ISBLANK(Nikes_Sales_Dataset___Working_file[[#This Row],[Order_Date]]),"Unknown Date",Nikes_Sales_Dataset___Working_file[[#This Row],[Order_Date]])</f>
        <v>45431</v>
      </c>
      <c r="S1284" s="7" t="str">
        <f>IF(ISNUMBER(Nikes_Sales_Dataset___Working_file[[#This Row],[Cleaned Order Date]]),TEXT(Nikes_Sales_Dataset___Working_file[[#This Row],[Cleaned Order Date]],"mmm"),"Unknown")</f>
        <v>May</v>
      </c>
      <c r="T1284" s="7" t="str">
        <f>IF(ISNUMBER(Nikes_Sales_Dataset___Working_file[[#This Row],[Cleaned Order Date]]),TEXT(Nikes_Sales_Dataset___Working_file[[#This Row],[Cleaned Order Date]],"yyyy"),"Unknown")</f>
        <v>2024</v>
      </c>
      <c r="U1284" s="1" t="s">
        <v>22</v>
      </c>
      <c r="V1284" s="1" t="s">
        <v>33</v>
      </c>
      <c r="W1284" s="1" t="s">
        <v>33</v>
      </c>
      <c r="X1284" s="9">
        <v>-190.17</v>
      </c>
    </row>
    <row r="1285" spans="1:24" x14ac:dyDescent="0.25">
      <c r="A1285" s="4">
        <v>3283</v>
      </c>
      <c r="B1285" s="4" t="str">
        <f>Nikes_Sales_Dataset___Working_file[[#This Row],[Order_ID]]&amp;"_"&amp;TEXT(Nikes_Sales_Dataset___Working_file[[#This Row],[Cleaned Order Date]],"yyyymmdd")</f>
        <v>3283_20241018</v>
      </c>
      <c r="C1285" s="1" t="s">
        <v>35</v>
      </c>
      <c r="D1285" s="1" t="s">
        <v>20</v>
      </c>
      <c r="E1285" s="1" t="s">
        <v>24</v>
      </c>
      <c r="F1285" s="1" t="s">
        <v>32</v>
      </c>
      <c r="G1285" s="1" t="s">
        <v>32</v>
      </c>
      <c r="H1285">
        <v>2</v>
      </c>
      <c r="I1285" s="3">
        <f>IF(ISBLANK(Nikes_Sales_Dataset___Working_file[[#This Row],[Units_Sold]]),IF(Nikes_Sales_Dataset___Working_file[[#This Row],[Profit]]&lt;0,0,1),Nikes_Sales_Dataset___Working_file[[#This Row],[Units_Sold]])</f>
        <v>2</v>
      </c>
      <c r="K1285" s="9">
        <f>IF(ISBLANK(Nikes_Sales_Dataset___Working_file[[#This Row],[MRP]]),MEDIAN(Nikes_Sales_Dataset___Working_file[[#All],[MRP]]),Nikes_Sales_Dataset___Working_file[[#This Row],[MRP]])</f>
        <v>6110.0300000000007</v>
      </c>
      <c r="M1285">
        <f>IF(ISBLANK(Nikes_Sales_Dataset___Working_file[[#This Row],[Discount_Applied]]),0,Nikes_Sales_Dataset___Working_file[[#This Row],[Discount_Applied]])</f>
        <v>0</v>
      </c>
      <c r="N1285" s="9">
        <f>Nikes_Sales_Dataset___Working_file[[#This Row],[MRP Final]]*(1-Nikes_Sales_Dataset___Working_file[[#This Row],[Cleaned Discount]])</f>
        <v>6110.0300000000007</v>
      </c>
      <c r="O1285">
        <v>0</v>
      </c>
      <c r="P1285" s="3">
        <f>Nikes_Sales_Dataset___Working_file[[#This Row],[Sales Price]]*Nikes_Sales_Dataset___Working_file[[#This Row],[Units Sold Filled]]</f>
        <v>12220.060000000001</v>
      </c>
      <c r="Q1285" s="2">
        <v>45583</v>
      </c>
      <c r="R1285" s="7">
        <f>IF(ISBLANK(Nikes_Sales_Dataset___Working_file[[#This Row],[Order_Date]]),"Unknown Date",Nikes_Sales_Dataset___Working_file[[#This Row],[Order_Date]])</f>
        <v>45583</v>
      </c>
      <c r="S1285" s="7" t="str">
        <f>IF(ISNUMBER(Nikes_Sales_Dataset___Working_file[[#This Row],[Cleaned Order Date]]),TEXT(Nikes_Sales_Dataset___Working_file[[#This Row],[Cleaned Order Date]],"mmm"),"Unknown")</f>
        <v>Oct</v>
      </c>
      <c r="T1285" s="7" t="str">
        <f>IF(ISNUMBER(Nikes_Sales_Dataset___Working_file[[#This Row],[Cleaned Order Date]]),TEXT(Nikes_Sales_Dataset___Working_file[[#This Row],[Cleaned Order Date]],"yyyy"),"Unknown")</f>
        <v>2024</v>
      </c>
      <c r="U1285" s="1" t="s">
        <v>17</v>
      </c>
      <c r="V1285" s="1" t="s">
        <v>25</v>
      </c>
      <c r="W1285" s="1" t="s">
        <v>25</v>
      </c>
      <c r="X1285" s="9">
        <v>3871.51</v>
      </c>
    </row>
    <row r="1286" spans="1:24" x14ac:dyDescent="0.25">
      <c r="A1286" s="4">
        <v>3284</v>
      </c>
      <c r="B1286" s="4" t="str">
        <f>Nikes_Sales_Dataset___Working_file[[#This Row],[Order_ID]]&amp;"_"&amp;TEXT(Nikes_Sales_Dataset___Working_file[[#This Row],[Cleaned Order Date]],"yyyymmdd")</f>
        <v>3284_20240820</v>
      </c>
      <c r="C1286" s="1" t="s">
        <v>19</v>
      </c>
      <c r="D1286" s="1" t="s">
        <v>30</v>
      </c>
      <c r="E1286" s="1" t="s">
        <v>50</v>
      </c>
      <c r="F1286" s="1" t="s">
        <v>41</v>
      </c>
      <c r="G1286" s="1" t="s">
        <v>16</v>
      </c>
      <c r="H1286">
        <v>4</v>
      </c>
      <c r="I1286" s="3">
        <f>IF(ISBLANK(Nikes_Sales_Dataset___Working_file[[#This Row],[Units_Sold]]),IF(Nikes_Sales_Dataset___Working_file[[#This Row],[Profit]]&lt;0,0,1),Nikes_Sales_Dataset___Working_file[[#This Row],[Units_Sold]])</f>
        <v>4</v>
      </c>
      <c r="J1286">
        <v>5776.74</v>
      </c>
      <c r="K1286" s="9">
        <f>IF(ISBLANK(Nikes_Sales_Dataset___Working_file[[#This Row],[MRP]]),MEDIAN(Nikes_Sales_Dataset___Working_file[[#All],[MRP]]),Nikes_Sales_Dataset___Working_file[[#This Row],[MRP]])</f>
        <v>5776.74</v>
      </c>
      <c r="M1286">
        <f>IF(ISBLANK(Nikes_Sales_Dataset___Working_file[[#This Row],[Discount_Applied]]),0,Nikes_Sales_Dataset___Working_file[[#This Row],[Discount_Applied]])</f>
        <v>0</v>
      </c>
      <c r="N1286" s="9">
        <f>Nikes_Sales_Dataset___Working_file[[#This Row],[MRP Final]]*(1-Nikes_Sales_Dataset___Working_file[[#This Row],[Cleaned Discount]])</f>
        <v>5776.74</v>
      </c>
      <c r="O1286">
        <v>0</v>
      </c>
      <c r="P1286" s="3">
        <f>Nikes_Sales_Dataset___Working_file[[#This Row],[Sales Price]]*Nikes_Sales_Dataset___Working_file[[#This Row],[Units Sold Filled]]</f>
        <v>23106.959999999999</v>
      </c>
      <c r="Q1286" s="2">
        <v>45524</v>
      </c>
      <c r="R1286" s="7">
        <f>IF(ISBLANK(Nikes_Sales_Dataset___Working_file[[#This Row],[Order_Date]]),"Unknown Date",Nikes_Sales_Dataset___Working_file[[#This Row],[Order_Date]])</f>
        <v>45524</v>
      </c>
      <c r="S1286" s="7" t="str">
        <f>IF(ISNUMBER(Nikes_Sales_Dataset___Working_file[[#This Row],[Cleaned Order Date]]),TEXT(Nikes_Sales_Dataset___Working_file[[#This Row],[Cleaned Order Date]],"mmm"),"Unknown")</f>
        <v>Aug</v>
      </c>
      <c r="T1286" s="7" t="str">
        <f>IF(ISNUMBER(Nikes_Sales_Dataset___Working_file[[#This Row],[Cleaned Order Date]]),TEXT(Nikes_Sales_Dataset___Working_file[[#This Row],[Cleaned Order Date]],"yyyy"),"Unknown")</f>
        <v>2024</v>
      </c>
      <c r="U1286" s="1" t="s">
        <v>17</v>
      </c>
      <c r="V1286" s="1" t="s">
        <v>45</v>
      </c>
      <c r="W1286" s="1" t="s">
        <v>45</v>
      </c>
      <c r="X1286" s="9">
        <v>210.83</v>
      </c>
    </row>
    <row r="1287" spans="1:24" x14ac:dyDescent="0.25">
      <c r="A1287" s="4">
        <v>3285</v>
      </c>
      <c r="B1287" s="4" t="str">
        <f>Nikes_Sales_Dataset___Working_file[[#This Row],[Order_ID]]&amp;"_"&amp;TEXT(Nikes_Sales_Dataset___Working_file[[#This Row],[Cleaned Order Date]],"yyyymmdd")</f>
        <v>3285_20241005</v>
      </c>
      <c r="C1287" s="1" t="s">
        <v>35</v>
      </c>
      <c r="D1287" s="1" t="s">
        <v>14</v>
      </c>
      <c r="E1287" s="1" t="s">
        <v>47</v>
      </c>
      <c r="F1287" s="1" t="s">
        <v>32</v>
      </c>
      <c r="G1287" s="1" t="s">
        <v>32</v>
      </c>
      <c r="H1287">
        <v>4</v>
      </c>
      <c r="I1287" s="3">
        <f>IF(ISBLANK(Nikes_Sales_Dataset___Working_file[[#This Row],[Units_Sold]]),IF(Nikes_Sales_Dataset___Working_file[[#This Row],[Profit]]&lt;0,0,1),Nikes_Sales_Dataset___Working_file[[#This Row],[Units_Sold]])</f>
        <v>4</v>
      </c>
      <c r="K1287" s="9">
        <f>IF(ISBLANK(Nikes_Sales_Dataset___Working_file[[#This Row],[MRP]]),MEDIAN(Nikes_Sales_Dataset___Working_file[[#All],[MRP]]),Nikes_Sales_Dataset___Working_file[[#This Row],[MRP]])</f>
        <v>6110.0300000000007</v>
      </c>
      <c r="M1287">
        <f>IF(ISBLANK(Nikes_Sales_Dataset___Working_file[[#This Row],[Discount_Applied]]),0,Nikes_Sales_Dataset___Working_file[[#This Row],[Discount_Applied]])</f>
        <v>0</v>
      </c>
      <c r="N1287" s="9">
        <f>Nikes_Sales_Dataset___Working_file[[#This Row],[MRP Final]]*(1-Nikes_Sales_Dataset___Working_file[[#This Row],[Cleaned Discount]])</f>
        <v>6110.0300000000007</v>
      </c>
      <c r="O1287">
        <v>0</v>
      </c>
      <c r="P1287" s="3">
        <f>Nikes_Sales_Dataset___Working_file[[#This Row],[Sales Price]]*Nikes_Sales_Dataset___Working_file[[#This Row],[Units Sold Filled]]</f>
        <v>24440.120000000003</v>
      </c>
      <c r="Q1287" s="2">
        <v>45570</v>
      </c>
      <c r="R1287" s="7">
        <f>IF(ISBLANK(Nikes_Sales_Dataset___Working_file[[#This Row],[Order_Date]]),"Unknown Date",Nikes_Sales_Dataset___Working_file[[#This Row],[Order_Date]])</f>
        <v>45570</v>
      </c>
      <c r="S1287" s="7" t="str">
        <f>IF(ISNUMBER(Nikes_Sales_Dataset___Working_file[[#This Row],[Cleaned Order Date]]),TEXT(Nikes_Sales_Dataset___Working_file[[#This Row],[Cleaned Order Date]],"mmm"),"Unknown")</f>
        <v>Oct</v>
      </c>
      <c r="T1287" s="7" t="str">
        <f>IF(ISNUMBER(Nikes_Sales_Dataset___Working_file[[#This Row],[Cleaned Order Date]]),TEXT(Nikes_Sales_Dataset___Working_file[[#This Row],[Cleaned Order Date]],"yyyy"),"Unknown")</f>
        <v>2024</v>
      </c>
      <c r="U1287" s="1" t="s">
        <v>17</v>
      </c>
      <c r="V1287" s="1" t="s">
        <v>38</v>
      </c>
      <c r="W1287" s="1" t="s">
        <v>38</v>
      </c>
      <c r="X1287" s="9">
        <v>-401.38</v>
      </c>
    </row>
    <row r="1288" spans="1:24" x14ac:dyDescent="0.25">
      <c r="A1288" s="4">
        <v>3286</v>
      </c>
      <c r="B1288" s="4" t="str">
        <f>Nikes_Sales_Dataset___Working_file[[#This Row],[Order_ID]]&amp;"_"&amp;TEXT(Nikes_Sales_Dataset___Working_file[[#This Row],[Cleaned Order Date]],"yyyymmdd")</f>
        <v>3286_20250116</v>
      </c>
      <c r="C1288" s="1" t="s">
        <v>13</v>
      </c>
      <c r="D1288" s="1" t="s">
        <v>43</v>
      </c>
      <c r="E1288" s="1" t="s">
        <v>61</v>
      </c>
      <c r="F1288" s="1" t="s">
        <v>41</v>
      </c>
      <c r="G1288" s="1" t="s">
        <v>16</v>
      </c>
      <c r="H1288">
        <v>0</v>
      </c>
      <c r="I1288" s="3">
        <f>IF(ISBLANK(Nikes_Sales_Dataset___Working_file[[#This Row],[Units_Sold]]),IF(Nikes_Sales_Dataset___Working_file[[#This Row],[Profit]]&lt;0,0,1),Nikes_Sales_Dataset___Working_file[[#This Row],[Units_Sold]])</f>
        <v>0</v>
      </c>
      <c r="J1288">
        <v>4323.8599999999997</v>
      </c>
      <c r="K1288" s="9">
        <f>IF(ISBLANK(Nikes_Sales_Dataset___Working_file[[#This Row],[MRP]]),MEDIAN(Nikes_Sales_Dataset___Working_file[[#All],[MRP]]),Nikes_Sales_Dataset___Working_file[[#This Row],[MRP]])</f>
        <v>4323.8599999999997</v>
      </c>
      <c r="M1288">
        <f>IF(ISBLANK(Nikes_Sales_Dataset___Working_file[[#This Row],[Discount_Applied]]),0,Nikes_Sales_Dataset___Working_file[[#This Row],[Discount_Applied]])</f>
        <v>0</v>
      </c>
      <c r="N1288" s="9">
        <f>Nikes_Sales_Dataset___Working_file[[#This Row],[MRP Final]]*(1-Nikes_Sales_Dataset___Working_file[[#This Row],[Cleaned Discount]])</f>
        <v>4323.8599999999997</v>
      </c>
      <c r="O1288">
        <v>0</v>
      </c>
      <c r="P1288" s="3">
        <f>Nikes_Sales_Dataset___Working_file[[#This Row],[Sales Price]]*Nikes_Sales_Dataset___Working_file[[#This Row],[Units Sold Filled]]</f>
        <v>0</v>
      </c>
      <c r="Q1288" s="2">
        <v>45673</v>
      </c>
      <c r="R1288" s="7">
        <f>IF(ISBLANK(Nikes_Sales_Dataset___Working_file[[#This Row],[Order_Date]]),"Unknown Date",Nikes_Sales_Dataset___Working_file[[#This Row],[Order_Date]])</f>
        <v>45673</v>
      </c>
      <c r="S1288" s="7" t="str">
        <f>IF(ISNUMBER(Nikes_Sales_Dataset___Working_file[[#This Row],[Cleaned Order Date]]),TEXT(Nikes_Sales_Dataset___Working_file[[#This Row],[Cleaned Order Date]],"mmm"),"Unknown")</f>
        <v>Jan</v>
      </c>
      <c r="T1288" s="7" t="str">
        <f>IF(ISNUMBER(Nikes_Sales_Dataset___Working_file[[#This Row],[Cleaned Order Date]]),TEXT(Nikes_Sales_Dataset___Working_file[[#This Row],[Cleaned Order Date]],"yyyy"),"Unknown")</f>
        <v>2025</v>
      </c>
      <c r="U1288" s="1" t="s">
        <v>22</v>
      </c>
      <c r="V1288" s="1" t="s">
        <v>42</v>
      </c>
      <c r="W1288" s="1" t="s">
        <v>38</v>
      </c>
      <c r="X1288" s="9">
        <v>-577.54</v>
      </c>
    </row>
    <row r="1289" spans="1:24" x14ac:dyDescent="0.25">
      <c r="A1289" s="4">
        <v>3287</v>
      </c>
      <c r="B1289" s="4" t="str">
        <f>Nikes_Sales_Dataset___Working_file[[#This Row],[Order_ID]]&amp;"_"&amp;TEXT(Nikes_Sales_Dataset___Working_file[[#This Row],[Cleaned Order Date]],"yyyymmdd")</f>
        <v>3287_Unknown Date</v>
      </c>
      <c r="C1289" s="1" t="s">
        <v>13</v>
      </c>
      <c r="D1289" s="1" t="s">
        <v>30</v>
      </c>
      <c r="E1289" s="1" t="s">
        <v>50</v>
      </c>
      <c r="F1289" s="1" t="s">
        <v>41</v>
      </c>
      <c r="G1289" s="1" t="s">
        <v>16</v>
      </c>
      <c r="I1289" s="3">
        <f>IF(ISBLANK(Nikes_Sales_Dataset___Working_file[[#This Row],[Units_Sold]]),IF(Nikes_Sales_Dataset___Working_file[[#This Row],[Profit]]&lt;0,0,1),Nikes_Sales_Dataset___Working_file[[#This Row],[Units_Sold]])</f>
        <v>0</v>
      </c>
      <c r="K1289" s="9">
        <f>IF(ISBLANK(Nikes_Sales_Dataset___Working_file[[#This Row],[MRP]]),MEDIAN(Nikes_Sales_Dataset___Working_file[[#All],[MRP]]),Nikes_Sales_Dataset___Working_file[[#This Row],[MRP]])</f>
        <v>6110.0300000000007</v>
      </c>
      <c r="L1289">
        <v>1.02</v>
      </c>
      <c r="M1289">
        <f>IF(ISBLANK(Nikes_Sales_Dataset___Working_file[[#This Row],[Discount_Applied]]),0,Nikes_Sales_Dataset___Working_file[[#This Row],[Discount_Applied]])</f>
        <v>1.02</v>
      </c>
      <c r="N1289" s="9">
        <f>Nikes_Sales_Dataset___Working_file[[#This Row],[MRP Final]]*(1-Nikes_Sales_Dataset___Working_file[[#This Row],[Cleaned Discount]])</f>
        <v>-122.20060000000012</v>
      </c>
      <c r="O1289">
        <v>0</v>
      </c>
      <c r="P1289" s="3">
        <f>Nikes_Sales_Dataset___Working_file[[#This Row],[Sales Price]]*Nikes_Sales_Dataset___Working_file[[#This Row],[Units Sold Filled]]</f>
        <v>0</v>
      </c>
      <c r="Q1289" s="2"/>
      <c r="R1289" s="7" t="str">
        <f>IF(ISBLANK(Nikes_Sales_Dataset___Working_file[[#This Row],[Order_Date]]),"Unknown Date",Nikes_Sales_Dataset___Working_file[[#This Row],[Order_Date]])</f>
        <v>Unknown Date</v>
      </c>
      <c r="S1289" s="7" t="str">
        <f>IF(ISNUMBER(Nikes_Sales_Dataset___Working_file[[#This Row],[Cleaned Order Date]]),TEXT(Nikes_Sales_Dataset___Working_file[[#This Row],[Cleaned Order Date]],"mmm"),"Unknown")</f>
        <v>Unknown</v>
      </c>
      <c r="T1289" s="7" t="str">
        <f>IF(ISNUMBER(Nikes_Sales_Dataset___Working_file[[#This Row],[Cleaned Order Date]]),TEXT(Nikes_Sales_Dataset___Working_file[[#This Row],[Cleaned Order Date]],"yyyy"),"Unknown")</f>
        <v>Unknown</v>
      </c>
      <c r="U1289" s="1" t="s">
        <v>22</v>
      </c>
      <c r="V1289" s="1" t="s">
        <v>25</v>
      </c>
      <c r="W1289" s="1" t="s">
        <v>25</v>
      </c>
      <c r="X1289" s="9">
        <v>-1184.98</v>
      </c>
    </row>
    <row r="1290" spans="1:24" x14ac:dyDescent="0.25">
      <c r="A1290" s="4">
        <v>3288</v>
      </c>
      <c r="B1290" s="4" t="str">
        <f>Nikes_Sales_Dataset___Working_file[[#This Row],[Order_ID]]&amp;"_"&amp;TEXT(Nikes_Sales_Dataset___Working_file[[#This Row],[Cleaned Order Date]],"yyyymmdd")</f>
        <v>3288_20240725</v>
      </c>
      <c r="C1290" s="1" t="s">
        <v>13</v>
      </c>
      <c r="D1290" s="1" t="s">
        <v>26</v>
      </c>
      <c r="E1290" s="1" t="s">
        <v>58</v>
      </c>
      <c r="F1290" s="1" t="s">
        <v>59</v>
      </c>
      <c r="G1290" s="1" t="s">
        <v>28</v>
      </c>
      <c r="H1290">
        <v>4</v>
      </c>
      <c r="I1290" s="3">
        <f>IF(ISBLANK(Nikes_Sales_Dataset___Working_file[[#This Row],[Units_Sold]]),IF(Nikes_Sales_Dataset___Working_file[[#This Row],[Profit]]&lt;0,0,1),Nikes_Sales_Dataset___Working_file[[#This Row],[Units_Sold]])</f>
        <v>4</v>
      </c>
      <c r="K1290" s="9">
        <f>IF(ISBLANK(Nikes_Sales_Dataset___Working_file[[#This Row],[MRP]]),MEDIAN(Nikes_Sales_Dataset___Working_file[[#All],[MRP]]),Nikes_Sales_Dataset___Working_file[[#This Row],[MRP]])</f>
        <v>6110.0300000000007</v>
      </c>
      <c r="M1290">
        <f>IF(ISBLANK(Nikes_Sales_Dataset___Working_file[[#This Row],[Discount_Applied]]),0,Nikes_Sales_Dataset___Working_file[[#This Row],[Discount_Applied]])</f>
        <v>0</v>
      </c>
      <c r="N1290" s="9">
        <f>Nikes_Sales_Dataset___Working_file[[#This Row],[MRP Final]]*(1-Nikes_Sales_Dataset___Working_file[[#This Row],[Cleaned Discount]])</f>
        <v>6110.0300000000007</v>
      </c>
      <c r="O1290">
        <v>0</v>
      </c>
      <c r="P1290" s="3">
        <f>Nikes_Sales_Dataset___Working_file[[#This Row],[Sales Price]]*Nikes_Sales_Dataset___Working_file[[#This Row],[Units Sold Filled]]</f>
        <v>24440.120000000003</v>
      </c>
      <c r="Q1290" s="2">
        <v>45498</v>
      </c>
      <c r="R1290" s="7">
        <f>IF(ISBLANK(Nikes_Sales_Dataset___Working_file[[#This Row],[Order_Date]]),"Unknown Date",Nikes_Sales_Dataset___Working_file[[#This Row],[Order_Date]])</f>
        <v>45498</v>
      </c>
      <c r="S1290" s="7" t="str">
        <f>IF(ISNUMBER(Nikes_Sales_Dataset___Working_file[[#This Row],[Cleaned Order Date]]),TEXT(Nikes_Sales_Dataset___Working_file[[#This Row],[Cleaned Order Date]],"mmm"),"Unknown")</f>
        <v>Jul</v>
      </c>
      <c r="T1290" s="7" t="str">
        <f>IF(ISNUMBER(Nikes_Sales_Dataset___Working_file[[#This Row],[Cleaned Order Date]]),TEXT(Nikes_Sales_Dataset___Working_file[[#This Row],[Cleaned Order Date]],"yyyy"),"Unknown")</f>
        <v>2024</v>
      </c>
      <c r="U1290" s="1" t="s">
        <v>22</v>
      </c>
      <c r="V1290" s="1" t="s">
        <v>33</v>
      </c>
      <c r="W1290" s="1" t="s">
        <v>33</v>
      </c>
      <c r="X1290" s="9">
        <v>3852.98</v>
      </c>
    </row>
    <row r="1291" spans="1:24" x14ac:dyDescent="0.25">
      <c r="A1291" s="4">
        <v>3289</v>
      </c>
      <c r="B1291" s="4" t="str">
        <f>Nikes_Sales_Dataset___Working_file[[#This Row],[Order_ID]]&amp;"_"&amp;TEXT(Nikes_Sales_Dataset___Working_file[[#This Row],[Cleaned Order Date]],"yyyymmdd")</f>
        <v>3289_20240913</v>
      </c>
      <c r="C1291" s="1" t="s">
        <v>35</v>
      </c>
      <c r="D1291" s="1" t="s">
        <v>14</v>
      </c>
      <c r="E1291" s="1" t="s">
        <v>47</v>
      </c>
      <c r="F1291" s="1" t="s">
        <v>16</v>
      </c>
      <c r="G1291" s="1" t="s">
        <v>16</v>
      </c>
      <c r="H1291">
        <v>-1</v>
      </c>
      <c r="I1291" s="3">
        <f>IF(ISBLANK(Nikes_Sales_Dataset___Working_file[[#This Row],[Units_Sold]]),IF(Nikes_Sales_Dataset___Working_file[[#This Row],[Profit]]&lt;0,0,1),Nikes_Sales_Dataset___Working_file[[#This Row],[Units_Sold]])</f>
        <v>-1</v>
      </c>
      <c r="K1291" s="9">
        <f>IF(ISBLANK(Nikes_Sales_Dataset___Working_file[[#This Row],[MRP]]),MEDIAN(Nikes_Sales_Dataset___Working_file[[#All],[MRP]]),Nikes_Sales_Dataset___Working_file[[#This Row],[MRP]])</f>
        <v>6110.0300000000007</v>
      </c>
      <c r="M1291">
        <f>IF(ISBLANK(Nikes_Sales_Dataset___Working_file[[#This Row],[Discount_Applied]]),0,Nikes_Sales_Dataset___Working_file[[#This Row],[Discount_Applied]])</f>
        <v>0</v>
      </c>
      <c r="N1291" s="9">
        <f>Nikes_Sales_Dataset___Working_file[[#This Row],[MRP Final]]*(1-Nikes_Sales_Dataset___Working_file[[#This Row],[Cleaned Discount]])</f>
        <v>6110.0300000000007</v>
      </c>
      <c r="O1291">
        <v>0</v>
      </c>
      <c r="P1291" s="3">
        <f>Nikes_Sales_Dataset___Working_file[[#This Row],[Sales Price]]*Nikes_Sales_Dataset___Working_file[[#This Row],[Units Sold Filled]]</f>
        <v>-6110.0300000000007</v>
      </c>
      <c r="Q1291" s="2">
        <v>45548</v>
      </c>
      <c r="R1291" s="7">
        <f>IF(ISBLANK(Nikes_Sales_Dataset___Working_file[[#This Row],[Order_Date]]),"Unknown Date",Nikes_Sales_Dataset___Working_file[[#This Row],[Order_Date]])</f>
        <v>45548</v>
      </c>
      <c r="S1291" s="7" t="str">
        <f>IF(ISNUMBER(Nikes_Sales_Dataset___Working_file[[#This Row],[Cleaned Order Date]]),TEXT(Nikes_Sales_Dataset___Working_file[[#This Row],[Cleaned Order Date]],"mmm"),"Unknown")</f>
        <v>Sep</v>
      </c>
      <c r="T1291" s="7" t="str">
        <f>IF(ISNUMBER(Nikes_Sales_Dataset___Working_file[[#This Row],[Cleaned Order Date]]),TEXT(Nikes_Sales_Dataset___Working_file[[#This Row],[Cleaned Order Date]],"yyyy"),"Unknown")</f>
        <v>2024</v>
      </c>
      <c r="U1291" s="1" t="s">
        <v>17</v>
      </c>
      <c r="V1291" s="1" t="s">
        <v>29</v>
      </c>
      <c r="W1291" s="1" t="s">
        <v>29</v>
      </c>
      <c r="X1291" s="9">
        <v>-878.7</v>
      </c>
    </row>
    <row r="1292" spans="1:24" x14ac:dyDescent="0.25">
      <c r="A1292" s="4">
        <v>3290</v>
      </c>
      <c r="B1292" s="4" t="str">
        <f>Nikes_Sales_Dataset___Working_file[[#This Row],[Order_ID]]&amp;"_"&amp;TEXT(Nikes_Sales_Dataset___Working_file[[#This Row],[Cleaned Order Date]],"yyyymmdd")</f>
        <v>3290_Unknown Date</v>
      </c>
      <c r="C1292" s="1" t="s">
        <v>13</v>
      </c>
      <c r="D1292" s="1" t="s">
        <v>26</v>
      </c>
      <c r="E1292" s="1" t="s">
        <v>60</v>
      </c>
      <c r="F1292" s="1" t="s">
        <v>32</v>
      </c>
      <c r="G1292" s="1" t="s">
        <v>32</v>
      </c>
      <c r="H1292">
        <v>2</v>
      </c>
      <c r="I1292" s="3">
        <f>IF(ISBLANK(Nikes_Sales_Dataset___Working_file[[#This Row],[Units_Sold]]),IF(Nikes_Sales_Dataset___Working_file[[#This Row],[Profit]]&lt;0,0,1),Nikes_Sales_Dataset___Working_file[[#This Row],[Units_Sold]])</f>
        <v>2</v>
      </c>
      <c r="J1292">
        <v>7377.71</v>
      </c>
      <c r="K1292" s="9">
        <f>IF(ISBLANK(Nikes_Sales_Dataset___Working_file[[#This Row],[MRP]]),MEDIAN(Nikes_Sales_Dataset___Working_file[[#All],[MRP]]),Nikes_Sales_Dataset___Working_file[[#This Row],[MRP]])</f>
        <v>7377.71</v>
      </c>
      <c r="M1292">
        <f>IF(ISBLANK(Nikes_Sales_Dataset___Working_file[[#This Row],[Discount_Applied]]),0,Nikes_Sales_Dataset___Working_file[[#This Row],[Discount_Applied]])</f>
        <v>0</v>
      </c>
      <c r="N1292" s="9">
        <f>Nikes_Sales_Dataset___Working_file[[#This Row],[MRP Final]]*(1-Nikes_Sales_Dataset___Working_file[[#This Row],[Cleaned Discount]])</f>
        <v>7377.71</v>
      </c>
      <c r="O1292">
        <v>0</v>
      </c>
      <c r="P1292" s="3">
        <f>Nikes_Sales_Dataset___Working_file[[#This Row],[Sales Price]]*Nikes_Sales_Dataset___Working_file[[#This Row],[Units Sold Filled]]</f>
        <v>14755.42</v>
      </c>
      <c r="Q1292" s="2"/>
      <c r="R1292" s="7" t="str">
        <f>IF(ISBLANK(Nikes_Sales_Dataset___Working_file[[#This Row],[Order_Date]]),"Unknown Date",Nikes_Sales_Dataset___Working_file[[#This Row],[Order_Date]])</f>
        <v>Unknown Date</v>
      </c>
      <c r="S1292" s="7" t="str">
        <f>IF(ISNUMBER(Nikes_Sales_Dataset___Working_file[[#This Row],[Cleaned Order Date]]),TEXT(Nikes_Sales_Dataset___Working_file[[#This Row],[Cleaned Order Date]],"mmm"),"Unknown")</f>
        <v>Unknown</v>
      </c>
      <c r="T1292" s="7" t="str">
        <f>IF(ISNUMBER(Nikes_Sales_Dataset___Working_file[[#This Row],[Cleaned Order Date]]),TEXT(Nikes_Sales_Dataset___Working_file[[#This Row],[Cleaned Order Date]],"yyyy"),"Unknown")</f>
        <v>Unknown</v>
      </c>
      <c r="U1292" s="1" t="s">
        <v>17</v>
      </c>
      <c r="V1292" s="1" t="s">
        <v>29</v>
      </c>
      <c r="W1292" s="1" t="s">
        <v>29</v>
      </c>
      <c r="X1292" s="9">
        <v>2588.85</v>
      </c>
    </row>
    <row r="1293" spans="1:24" x14ac:dyDescent="0.25">
      <c r="A1293" s="4">
        <v>3291</v>
      </c>
      <c r="B1293" s="4" t="str">
        <f>Nikes_Sales_Dataset___Working_file[[#This Row],[Order_ID]]&amp;"_"&amp;TEXT(Nikes_Sales_Dataset___Working_file[[#This Row],[Cleaned Order Date]],"yyyymmdd")</f>
        <v>3291_Unknown Date</v>
      </c>
      <c r="C1293" s="1" t="s">
        <v>19</v>
      </c>
      <c r="D1293" s="1" t="s">
        <v>30</v>
      </c>
      <c r="E1293" s="1" t="s">
        <v>50</v>
      </c>
      <c r="F1293" s="1" t="s">
        <v>32</v>
      </c>
      <c r="G1293" s="1" t="s">
        <v>32</v>
      </c>
      <c r="I1293" s="3">
        <f>IF(ISBLANK(Nikes_Sales_Dataset___Working_file[[#This Row],[Units_Sold]]),IF(Nikes_Sales_Dataset___Working_file[[#This Row],[Profit]]&lt;0,0,1),Nikes_Sales_Dataset___Working_file[[#This Row],[Units_Sold]])</f>
        <v>0</v>
      </c>
      <c r="K1293" s="9">
        <f>IF(ISBLANK(Nikes_Sales_Dataset___Working_file[[#This Row],[MRP]]),MEDIAN(Nikes_Sales_Dataset___Working_file[[#All],[MRP]]),Nikes_Sales_Dataset___Working_file[[#This Row],[MRP]])</f>
        <v>6110.0300000000007</v>
      </c>
      <c r="M1293">
        <f>IF(ISBLANK(Nikes_Sales_Dataset___Working_file[[#This Row],[Discount_Applied]]),0,Nikes_Sales_Dataset___Working_file[[#This Row],[Discount_Applied]])</f>
        <v>0</v>
      </c>
      <c r="N1293" s="9">
        <f>Nikes_Sales_Dataset___Working_file[[#This Row],[MRP Final]]*(1-Nikes_Sales_Dataset___Working_file[[#This Row],[Cleaned Discount]])</f>
        <v>6110.0300000000007</v>
      </c>
      <c r="O1293">
        <v>0</v>
      </c>
      <c r="P1293" s="3">
        <f>Nikes_Sales_Dataset___Working_file[[#This Row],[Sales Price]]*Nikes_Sales_Dataset___Working_file[[#This Row],[Units Sold Filled]]</f>
        <v>0</v>
      </c>
      <c r="Q1293" s="2"/>
      <c r="R1293" s="7" t="str">
        <f>IF(ISBLANK(Nikes_Sales_Dataset___Working_file[[#This Row],[Order_Date]]),"Unknown Date",Nikes_Sales_Dataset___Working_file[[#This Row],[Order_Date]])</f>
        <v>Unknown Date</v>
      </c>
      <c r="S1293" s="7" t="str">
        <f>IF(ISNUMBER(Nikes_Sales_Dataset___Working_file[[#This Row],[Cleaned Order Date]]),TEXT(Nikes_Sales_Dataset___Working_file[[#This Row],[Cleaned Order Date]],"mmm"),"Unknown")</f>
        <v>Unknown</v>
      </c>
      <c r="T1293" s="7" t="str">
        <f>IF(ISNUMBER(Nikes_Sales_Dataset___Working_file[[#This Row],[Cleaned Order Date]]),TEXT(Nikes_Sales_Dataset___Working_file[[#This Row],[Cleaned Order Date]],"yyyy"),"Unknown")</f>
        <v>Unknown</v>
      </c>
      <c r="U1293" s="1" t="s">
        <v>22</v>
      </c>
      <c r="V1293" s="1" t="s">
        <v>38</v>
      </c>
      <c r="W1293" s="1" t="s">
        <v>38</v>
      </c>
      <c r="X1293" s="9">
        <v>-231.54</v>
      </c>
    </row>
    <row r="1294" spans="1:24" x14ac:dyDescent="0.25">
      <c r="A1294" s="4">
        <v>3292</v>
      </c>
      <c r="B1294" s="4" t="str">
        <f>Nikes_Sales_Dataset___Working_file[[#This Row],[Order_ID]]&amp;"_"&amp;TEXT(Nikes_Sales_Dataset___Working_file[[#This Row],[Cleaned Order Date]],"yyyymmdd")</f>
        <v>3292_20250523</v>
      </c>
      <c r="C1294" s="1" t="s">
        <v>19</v>
      </c>
      <c r="D1294" s="1" t="s">
        <v>14</v>
      </c>
      <c r="E1294" s="1" t="s">
        <v>47</v>
      </c>
      <c r="F1294" s="1" t="s">
        <v>16</v>
      </c>
      <c r="G1294" s="1" t="s">
        <v>16</v>
      </c>
      <c r="I1294" s="3">
        <f>IF(ISBLANK(Nikes_Sales_Dataset___Working_file[[#This Row],[Units_Sold]]),IF(Nikes_Sales_Dataset___Working_file[[#This Row],[Profit]]&lt;0,0,1),Nikes_Sales_Dataset___Working_file[[#This Row],[Units_Sold]])</f>
        <v>1</v>
      </c>
      <c r="K1294" s="9">
        <f>IF(ISBLANK(Nikes_Sales_Dataset___Working_file[[#This Row],[MRP]]),MEDIAN(Nikes_Sales_Dataset___Working_file[[#All],[MRP]]),Nikes_Sales_Dataset___Working_file[[#This Row],[MRP]])</f>
        <v>6110.0300000000007</v>
      </c>
      <c r="M1294">
        <f>IF(ISBLANK(Nikes_Sales_Dataset___Working_file[[#This Row],[Discount_Applied]]),0,Nikes_Sales_Dataset___Working_file[[#This Row],[Discount_Applied]])</f>
        <v>0</v>
      </c>
      <c r="N1294" s="9">
        <f>Nikes_Sales_Dataset___Working_file[[#This Row],[MRP Final]]*(1-Nikes_Sales_Dataset___Working_file[[#This Row],[Cleaned Discount]])</f>
        <v>6110.0300000000007</v>
      </c>
      <c r="O1294">
        <v>0</v>
      </c>
      <c r="P1294" s="3">
        <f>Nikes_Sales_Dataset___Working_file[[#This Row],[Sales Price]]*Nikes_Sales_Dataset___Working_file[[#This Row],[Units Sold Filled]]</f>
        <v>6110.0300000000007</v>
      </c>
      <c r="Q1294" s="2">
        <v>45800</v>
      </c>
      <c r="R1294" s="7">
        <f>IF(ISBLANK(Nikes_Sales_Dataset___Working_file[[#This Row],[Order_Date]]),"Unknown Date",Nikes_Sales_Dataset___Working_file[[#This Row],[Order_Date]])</f>
        <v>45800</v>
      </c>
      <c r="S1294" s="7" t="str">
        <f>IF(ISNUMBER(Nikes_Sales_Dataset___Working_file[[#This Row],[Cleaned Order Date]]),TEXT(Nikes_Sales_Dataset___Working_file[[#This Row],[Cleaned Order Date]],"mmm"),"Unknown")</f>
        <v>May</v>
      </c>
      <c r="T1294" s="7" t="str">
        <f>IF(ISNUMBER(Nikes_Sales_Dataset___Working_file[[#This Row],[Cleaned Order Date]]),TEXT(Nikes_Sales_Dataset___Working_file[[#This Row],[Cleaned Order Date]],"yyyy"),"Unknown")</f>
        <v>2025</v>
      </c>
      <c r="U1294" s="1" t="s">
        <v>17</v>
      </c>
      <c r="V1294" s="1" t="s">
        <v>23</v>
      </c>
      <c r="W1294" s="1" t="s">
        <v>38</v>
      </c>
      <c r="X1294" s="9">
        <v>2299.04</v>
      </c>
    </row>
    <row r="1295" spans="1:24" x14ac:dyDescent="0.25">
      <c r="A1295" s="4">
        <v>3293</v>
      </c>
      <c r="B1295" s="4" t="str">
        <f>Nikes_Sales_Dataset___Working_file[[#This Row],[Order_ID]]&amp;"_"&amp;TEXT(Nikes_Sales_Dataset___Working_file[[#This Row],[Cleaned Order Date]],"yyyymmdd")</f>
        <v>3293_Unknown Date</v>
      </c>
      <c r="C1295" s="1" t="s">
        <v>13</v>
      </c>
      <c r="D1295" s="1" t="s">
        <v>26</v>
      </c>
      <c r="E1295" s="1" t="s">
        <v>27</v>
      </c>
      <c r="F1295" s="1" t="s">
        <v>41</v>
      </c>
      <c r="G1295" s="1" t="s">
        <v>16</v>
      </c>
      <c r="I1295" s="3">
        <f>IF(ISBLANK(Nikes_Sales_Dataset___Working_file[[#This Row],[Units_Sold]]),IF(Nikes_Sales_Dataset___Working_file[[#This Row],[Profit]]&lt;0,0,1),Nikes_Sales_Dataset___Working_file[[#This Row],[Units_Sold]])</f>
        <v>1</v>
      </c>
      <c r="K1295" s="9">
        <f>IF(ISBLANK(Nikes_Sales_Dataset___Working_file[[#This Row],[MRP]]),MEDIAN(Nikes_Sales_Dataset___Working_file[[#All],[MRP]]),Nikes_Sales_Dataset___Working_file[[#This Row],[MRP]])</f>
        <v>6110.0300000000007</v>
      </c>
      <c r="M1295">
        <f>IF(ISBLANK(Nikes_Sales_Dataset___Working_file[[#This Row],[Discount_Applied]]),0,Nikes_Sales_Dataset___Working_file[[#This Row],[Discount_Applied]])</f>
        <v>0</v>
      </c>
      <c r="N1295" s="9">
        <f>Nikes_Sales_Dataset___Working_file[[#This Row],[MRP Final]]*(1-Nikes_Sales_Dataset___Working_file[[#This Row],[Cleaned Discount]])</f>
        <v>6110.0300000000007</v>
      </c>
      <c r="O1295">
        <v>0</v>
      </c>
      <c r="P1295" s="3">
        <f>Nikes_Sales_Dataset___Working_file[[#This Row],[Sales Price]]*Nikes_Sales_Dataset___Working_file[[#This Row],[Units Sold Filled]]</f>
        <v>6110.0300000000007</v>
      </c>
      <c r="Q1295" s="2"/>
      <c r="R1295" s="7" t="str">
        <f>IF(ISBLANK(Nikes_Sales_Dataset___Working_file[[#This Row],[Order_Date]]),"Unknown Date",Nikes_Sales_Dataset___Working_file[[#This Row],[Order_Date]])</f>
        <v>Unknown Date</v>
      </c>
      <c r="S1295" s="7" t="str">
        <f>IF(ISNUMBER(Nikes_Sales_Dataset___Working_file[[#This Row],[Cleaned Order Date]]),TEXT(Nikes_Sales_Dataset___Working_file[[#This Row],[Cleaned Order Date]],"mmm"),"Unknown")</f>
        <v>Unknown</v>
      </c>
      <c r="T1295" s="7" t="str">
        <f>IF(ISNUMBER(Nikes_Sales_Dataset___Working_file[[#This Row],[Cleaned Order Date]]),TEXT(Nikes_Sales_Dataset___Working_file[[#This Row],[Cleaned Order Date]],"yyyy"),"Unknown")</f>
        <v>Unknown</v>
      </c>
      <c r="U1295" s="1" t="s">
        <v>17</v>
      </c>
      <c r="V1295" s="1" t="s">
        <v>45</v>
      </c>
      <c r="W1295" s="1" t="s">
        <v>45</v>
      </c>
      <c r="X1295" s="9">
        <v>1013.24</v>
      </c>
    </row>
    <row r="1296" spans="1:24" x14ac:dyDescent="0.25">
      <c r="A1296" s="4">
        <v>3294</v>
      </c>
      <c r="B1296" s="4" t="str">
        <f>Nikes_Sales_Dataset___Working_file[[#This Row],[Order_ID]]&amp;"_"&amp;TEXT(Nikes_Sales_Dataset___Working_file[[#This Row],[Cleaned Order Date]],"yyyymmdd")</f>
        <v>3294_Unknown Date</v>
      </c>
      <c r="C1296" s="1" t="s">
        <v>19</v>
      </c>
      <c r="D1296" s="1" t="s">
        <v>43</v>
      </c>
      <c r="E1296" s="1" t="s">
        <v>61</v>
      </c>
      <c r="F1296" s="1" t="s">
        <v>41</v>
      </c>
      <c r="G1296" s="1" t="s">
        <v>16</v>
      </c>
      <c r="I1296" s="3">
        <f>IF(ISBLANK(Nikes_Sales_Dataset___Working_file[[#This Row],[Units_Sold]]),IF(Nikes_Sales_Dataset___Working_file[[#This Row],[Profit]]&lt;0,0,1),Nikes_Sales_Dataset___Working_file[[#This Row],[Units_Sold]])</f>
        <v>0</v>
      </c>
      <c r="K1296" s="9">
        <f>IF(ISBLANK(Nikes_Sales_Dataset___Working_file[[#This Row],[MRP]]),MEDIAN(Nikes_Sales_Dataset___Working_file[[#All],[MRP]]),Nikes_Sales_Dataset___Working_file[[#This Row],[MRP]])</f>
        <v>6110.0300000000007</v>
      </c>
      <c r="M1296">
        <f>IF(ISBLANK(Nikes_Sales_Dataset___Working_file[[#This Row],[Discount_Applied]]),0,Nikes_Sales_Dataset___Working_file[[#This Row],[Discount_Applied]])</f>
        <v>0</v>
      </c>
      <c r="N1296" s="9">
        <f>Nikes_Sales_Dataset___Working_file[[#This Row],[MRP Final]]*(1-Nikes_Sales_Dataset___Working_file[[#This Row],[Cleaned Discount]])</f>
        <v>6110.0300000000007</v>
      </c>
      <c r="O1296">
        <v>0</v>
      </c>
      <c r="P1296" s="3">
        <f>Nikes_Sales_Dataset___Working_file[[#This Row],[Sales Price]]*Nikes_Sales_Dataset___Working_file[[#This Row],[Units Sold Filled]]</f>
        <v>0</v>
      </c>
      <c r="Q1296" s="2"/>
      <c r="R1296" s="7" t="str">
        <f>IF(ISBLANK(Nikes_Sales_Dataset___Working_file[[#This Row],[Order_Date]]),"Unknown Date",Nikes_Sales_Dataset___Working_file[[#This Row],[Order_Date]])</f>
        <v>Unknown Date</v>
      </c>
      <c r="S1296" s="7" t="str">
        <f>IF(ISNUMBER(Nikes_Sales_Dataset___Working_file[[#This Row],[Cleaned Order Date]]),TEXT(Nikes_Sales_Dataset___Working_file[[#This Row],[Cleaned Order Date]],"mmm"),"Unknown")</f>
        <v>Unknown</v>
      </c>
      <c r="T1296" s="7" t="str">
        <f>IF(ISNUMBER(Nikes_Sales_Dataset___Working_file[[#This Row],[Cleaned Order Date]]),TEXT(Nikes_Sales_Dataset___Working_file[[#This Row],[Cleaned Order Date]],"yyyy"),"Unknown")</f>
        <v>Unknown</v>
      </c>
      <c r="U1296" s="1" t="s">
        <v>22</v>
      </c>
      <c r="V1296" s="1" t="s">
        <v>45</v>
      </c>
      <c r="W1296" s="1" t="s">
        <v>45</v>
      </c>
      <c r="X1296" s="9">
        <v>-101.37</v>
      </c>
    </row>
    <row r="1297" spans="1:24" x14ac:dyDescent="0.25">
      <c r="A1297" s="4">
        <v>3295</v>
      </c>
      <c r="B1297" s="4" t="str">
        <f>Nikes_Sales_Dataset___Working_file[[#This Row],[Order_ID]]&amp;"_"&amp;TEXT(Nikes_Sales_Dataset___Working_file[[#This Row],[Cleaned Order Date]],"yyyymmdd")</f>
        <v>3295_20241229</v>
      </c>
      <c r="C1297" s="1" t="s">
        <v>19</v>
      </c>
      <c r="D1297" s="1" t="s">
        <v>14</v>
      </c>
      <c r="E1297" s="1" t="s">
        <v>15</v>
      </c>
      <c r="F1297" s="1" t="s">
        <v>59</v>
      </c>
      <c r="G1297" s="1" t="s">
        <v>28</v>
      </c>
      <c r="I1297" s="3">
        <f>IF(ISBLANK(Nikes_Sales_Dataset___Working_file[[#This Row],[Units_Sold]]),IF(Nikes_Sales_Dataset___Working_file[[#This Row],[Profit]]&lt;0,0,1),Nikes_Sales_Dataset___Working_file[[#This Row],[Units_Sold]])</f>
        <v>1</v>
      </c>
      <c r="J1297">
        <v>2983.6</v>
      </c>
      <c r="K1297" s="9">
        <f>IF(ISBLANK(Nikes_Sales_Dataset___Working_file[[#This Row],[MRP]]),MEDIAN(Nikes_Sales_Dataset___Working_file[[#All],[MRP]]),Nikes_Sales_Dataset___Working_file[[#This Row],[MRP]])</f>
        <v>2983.6</v>
      </c>
      <c r="M1297">
        <f>IF(ISBLANK(Nikes_Sales_Dataset___Working_file[[#This Row],[Discount_Applied]]),0,Nikes_Sales_Dataset___Working_file[[#This Row],[Discount_Applied]])</f>
        <v>0</v>
      </c>
      <c r="N1297" s="9">
        <f>Nikes_Sales_Dataset___Working_file[[#This Row],[MRP Final]]*(1-Nikes_Sales_Dataset___Working_file[[#This Row],[Cleaned Discount]])</f>
        <v>2983.6</v>
      </c>
      <c r="O1297">
        <v>0</v>
      </c>
      <c r="P1297" s="3">
        <f>Nikes_Sales_Dataset___Working_file[[#This Row],[Sales Price]]*Nikes_Sales_Dataset___Working_file[[#This Row],[Units Sold Filled]]</f>
        <v>2983.6</v>
      </c>
      <c r="Q1297" s="2">
        <v>45655</v>
      </c>
      <c r="R1297" s="7">
        <f>IF(ISBLANK(Nikes_Sales_Dataset___Working_file[[#This Row],[Order_Date]]),"Unknown Date",Nikes_Sales_Dataset___Working_file[[#This Row],[Order_Date]])</f>
        <v>45655</v>
      </c>
      <c r="S1297" s="7" t="str">
        <f>IF(ISNUMBER(Nikes_Sales_Dataset___Working_file[[#This Row],[Cleaned Order Date]]),TEXT(Nikes_Sales_Dataset___Working_file[[#This Row],[Cleaned Order Date]],"mmm"),"Unknown")</f>
        <v>Dec</v>
      </c>
      <c r="T1297" s="7" t="str">
        <f>IF(ISNUMBER(Nikes_Sales_Dataset___Working_file[[#This Row],[Cleaned Order Date]]),TEXT(Nikes_Sales_Dataset___Working_file[[#This Row],[Cleaned Order Date]],"yyyy"),"Unknown")</f>
        <v>2024</v>
      </c>
      <c r="U1297" s="1" t="s">
        <v>17</v>
      </c>
      <c r="V1297" s="1" t="s">
        <v>33</v>
      </c>
      <c r="W1297" s="1" t="s">
        <v>33</v>
      </c>
      <c r="X1297" s="9">
        <v>3650.65</v>
      </c>
    </row>
    <row r="1298" spans="1:24" x14ac:dyDescent="0.25">
      <c r="A1298" s="4">
        <v>2021</v>
      </c>
      <c r="B1298" s="4" t="str">
        <f>Nikes_Sales_Dataset___Working_file[[#This Row],[Order_ID]]&amp;"_"&amp;TEXT(Nikes_Sales_Dataset___Working_file[[#This Row],[Cleaned Order Date]],"yyyymmdd")</f>
        <v>2021_Unknown Date</v>
      </c>
      <c r="C1298" s="1" t="s">
        <v>13</v>
      </c>
      <c r="D1298" s="1" t="s">
        <v>30</v>
      </c>
      <c r="E1298" s="1" t="s">
        <v>31</v>
      </c>
      <c r="F1298" s="1" t="s">
        <v>53</v>
      </c>
      <c r="G1298" s="1" t="s">
        <v>32</v>
      </c>
      <c r="H1298">
        <v>4</v>
      </c>
      <c r="I1298" s="3">
        <f>IF(ISBLANK(Nikes_Sales_Dataset___Working_file[[#This Row],[Units_Sold]]),IF(Nikes_Sales_Dataset___Working_file[[#This Row],[Profit]]&lt;0,0,1),Nikes_Sales_Dataset___Working_file[[#This Row],[Units_Sold]])</f>
        <v>4</v>
      </c>
      <c r="K1298" s="9">
        <f>IF(ISBLANK(Nikes_Sales_Dataset___Working_file[[#This Row],[MRP]]),MEDIAN(Nikes_Sales_Dataset___Working_file[[#All],[MRP]]),Nikes_Sales_Dataset___Working_file[[#This Row],[MRP]])</f>
        <v>6110.0300000000007</v>
      </c>
      <c r="M1298">
        <f>IF(ISBLANK(Nikes_Sales_Dataset___Working_file[[#This Row],[Discount_Applied]]),0,Nikes_Sales_Dataset___Working_file[[#This Row],[Discount_Applied]])</f>
        <v>0</v>
      </c>
      <c r="N1298" s="9">
        <f>Nikes_Sales_Dataset___Working_file[[#This Row],[MRP Final]]*(1-Nikes_Sales_Dataset___Working_file[[#This Row],[Cleaned Discount]])</f>
        <v>6110.0300000000007</v>
      </c>
      <c r="O1298">
        <v>0</v>
      </c>
      <c r="P1298" s="3">
        <f>Nikes_Sales_Dataset___Working_file[[#This Row],[Sales Price]]*Nikes_Sales_Dataset___Working_file[[#This Row],[Units Sold Filled]]</f>
        <v>24440.120000000003</v>
      </c>
      <c r="Q1298" s="2"/>
      <c r="R1298" s="7" t="str">
        <f>IF(ISBLANK(Nikes_Sales_Dataset___Working_file[[#This Row],[Order_Date]]),"Unknown Date",Nikes_Sales_Dataset___Working_file[[#This Row],[Order_Date]])</f>
        <v>Unknown Date</v>
      </c>
      <c r="S1298" s="7" t="str">
        <f>IF(ISNUMBER(Nikes_Sales_Dataset___Working_file[[#This Row],[Cleaned Order Date]]),TEXT(Nikes_Sales_Dataset___Working_file[[#This Row],[Cleaned Order Date]],"mmm"),"Unknown")</f>
        <v>Unknown</v>
      </c>
      <c r="T1298" s="7" t="str">
        <f>IF(ISNUMBER(Nikes_Sales_Dataset___Working_file[[#This Row],[Cleaned Order Date]]),TEXT(Nikes_Sales_Dataset___Working_file[[#This Row],[Cleaned Order Date]],"yyyy"),"Unknown")</f>
        <v>Unknown</v>
      </c>
      <c r="U1298" s="1" t="s">
        <v>17</v>
      </c>
      <c r="V1298" s="1" t="s">
        <v>38</v>
      </c>
      <c r="W1298" s="1" t="s">
        <v>38</v>
      </c>
      <c r="X1298" s="9">
        <v>2465.98</v>
      </c>
    </row>
    <row r="1299" spans="1:24" x14ac:dyDescent="0.25">
      <c r="A1299" s="4">
        <v>3297</v>
      </c>
      <c r="B1299" s="4" t="str">
        <f>Nikes_Sales_Dataset___Working_file[[#This Row],[Order_ID]]&amp;"_"&amp;TEXT(Nikes_Sales_Dataset___Working_file[[#This Row],[Cleaned Order Date]],"yyyymmdd")</f>
        <v>3297_20250207</v>
      </c>
      <c r="C1299" s="1" t="s">
        <v>35</v>
      </c>
      <c r="D1299" s="1" t="s">
        <v>26</v>
      </c>
      <c r="E1299" s="1" t="s">
        <v>60</v>
      </c>
      <c r="F1299" s="1" t="s">
        <v>28</v>
      </c>
      <c r="G1299" s="1" t="s">
        <v>28</v>
      </c>
      <c r="I1299" s="3">
        <f>IF(ISBLANK(Nikes_Sales_Dataset___Working_file[[#This Row],[Units_Sold]]),IF(Nikes_Sales_Dataset___Working_file[[#This Row],[Profit]]&lt;0,0,1),Nikes_Sales_Dataset___Working_file[[#This Row],[Units_Sold]])</f>
        <v>1</v>
      </c>
      <c r="J1299">
        <v>5875.99</v>
      </c>
      <c r="K1299" s="9">
        <f>IF(ISBLANK(Nikes_Sales_Dataset___Working_file[[#This Row],[MRP]]),MEDIAN(Nikes_Sales_Dataset___Working_file[[#All],[MRP]]),Nikes_Sales_Dataset___Working_file[[#This Row],[MRP]])</f>
        <v>5875.99</v>
      </c>
      <c r="M1299">
        <f>IF(ISBLANK(Nikes_Sales_Dataset___Working_file[[#This Row],[Discount_Applied]]),0,Nikes_Sales_Dataset___Working_file[[#This Row],[Discount_Applied]])</f>
        <v>0</v>
      </c>
      <c r="N1299" s="9">
        <f>Nikes_Sales_Dataset___Working_file[[#This Row],[MRP Final]]*(1-Nikes_Sales_Dataset___Working_file[[#This Row],[Cleaned Discount]])</f>
        <v>5875.99</v>
      </c>
      <c r="O1299">
        <v>0</v>
      </c>
      <c r="P1299" s="3">
        <f>Nikes_Sales_Dataset___Working_file[[#This Row],[Sales Price]]*Nikes_Sales_Dataset___Working_file[[#This Row],[Units Sold Filled]]</f>
        <v>5875.99</v>
      </c>
      <c r="Q1299" s="2">
        <v>45695</v>
      </c>
      <c r="R1299" s="7">
        <f>IF(ISBLANK(Nikes_Sales_Dataset___Working_file[[#This Row],[Order_Date]]),"Unknown Date",Nikes_Sales_Dataset___Working_file[[#This Row],[Order_Date]])</f>
        <v>45695</v>
      </c>
      <c r="S1299" s="7" t="str">
        <f>IF(ISNUMBER(Nikes_Sales_Dataset___Working_file[[#This Row],[Cleaned Order Date]]),TEXT(Nikes_Sales_Dataset___Working_file[[#This Row],[Cleaned Order Date]],"mmm"),"Unknown")</f>
        <v>Feb</v>
      </c>
      <c r="T1299" s="7" t="str">
        <f>IF(ISNUMBER(Nikes_Sales_Dataset___Working_file[[#This Row],[Cleaned Order Date]]),TEXT(Nikes_Sales_Dataset___Working_file[[#This Row],[Cleaned Order Date]],"yyyy"),"Unknown")</f>
        <v>2025</v>
      </c>
      <c r="U1299" s="1" t="s">
        <v>17</v>
      </c>
      <c r="V1299" s="1" t="s">
        <v>33</v>
      </c>
      <c r="W1299" s="1" t="s">
        <v>33</v>
      </c>
      <c r="X1299" s="9">
        <v>3803.18</v>
      </c>
    </row>
    <row r="1300" spans="1:24" x14ac:dyDescent="0.25">
      <c r="A1300" s="4">
        <v>3298</v>
      </c>
      <c r="B1300" s="4" t="str">
        <f>Nikes_Sales_Dataset___Working_file[[#This Row],[Order_ID]]&amp;"_"&amp;TEXT(Nikes_Sales_Dataset___Working_file[[#This Row],[Cleaned Order Date]],"yyyymmdd")</f>
        <v>3298_Unknown Date</v>
      </c>
      <c r="C1300" s="1" t="s">
        <v>35</v>
      </c>
      <c r="D1300" s="1" t="s">
        <v>14</v>
      </c>
      <c r="E1300" s="1" t="s">
        <v>54</v>
      </c>
      <c r="F1300" s="1" t="s">
        <v>41</v>
      </c>
      <c r="G1300" s="1" t="s">
        <v>16</v>
      </c>
      <c r="H1300">
        <v>4</v>
      </c>
      <c r="I1300" s="3">
        <f>IF(ISBLANK(Nikes_Sales_Dataset___Working_file[[#This Row],[Units_Sold]]),IF(Nikes_Sales_Dataset___Working_file[[#This Row],[Profit]]&lt;0,0,1),Nikes_Sales_Dataset___Working_file[[#This Row],[Units_Sold]])</f>
        <v>4</v>
      </c>
      <c r="J1300">
        <v>9716.0300000000007</v>
      </c>
      <c r="K1300" s="9">
        <f>IF(ISBLANK(Nikes_Sales_Dataset___Working_file[[#This Row],[MRP]]),MEDIAN(Nikes_Sales_Dataset___Working_file[[#All],[MRP]]),Nikes_Sales_Dataset___Working_file[[#This Row],[MRP]])</f>
        <v>9716.0300000000007</v>
      </c>
      <c r="M1300">
        <f>IF(ISBLANK(Nikes_Sales_Dataset___Working_file[[#This Row],[Discount_Applied]]),0,Nikes_Sales_Dataset___Working_file[[#This Row],[Discount_Applied]])</f>
        <v>0</v>
      </c>
      <c r="N1300" s="9">
        <f>Nikes_Sales_Dataset___Working_file[[#This Row],[MRP Final]]*(1-Nikes_Sales_Dataset___Working_file[[#This Row],[Cleaned Discount]])</f>
        <v>9716.0300000000007</v>
      </c>
      <c r="O1300">
        <v>0</v>
      </c>
      <c r="P1300" s="3">
        <f>Nikes_Sales_Dataset___Working_file[[#This Row],[Sales Price]]*Nikes_Sales_Dataset___Working_file[[#This Row],[Units Sold Filled]]</f>
        <v>38864.120000000003</v>
      </c>
      <c r="Q1300" s="2"/>
      <c r="R1300" s="7" t="str">
        <f>IF(ISBLANK(Nikes_Sales_Dataset___Working_file[[#This Row],[Order_Date]]),"Unknown Date",Nikes_Sales_Dataset___Working_file[[#This Row],[Order_Date]])</f>
        <v>Unknown Date</v>
      </c>
      <c r="S1300" s="7" t="str">
        <f>IF(ISNUMBER(Nikes_Sales_Dataset___Working_file[[#This Row],[Cleaned Order Date]]),TEXT(Nikes_Sales_Dataset___Working_file[[#This Row],[Cleaned Order Date]],"mmm"),"Unknown")</f>
        <v>Unknown</v>
      </c>
      <c r="T1300" s="7" t="str">
        <f>IF(ISNUMBER(Nikes_Sales_Dataset___Working_file[[#This Row],[Cleaned Order Date]]),TEXT(Nikes_Sales_Dataset___Working_file[[#This Row],[Cleaned Order Date]],"yyyy"),"Unknown")</f>
        <v>Unknown</v>
      </c>
      <c r="U1300" s="1" t="s">
        <v>17</v>
      </c>
      <c r="V1300" s="1" t="s">
        <v>25</v>
      </c>
      <c r="W1300" s="1" t="s">
        <v>25</v>
      </c>
      <c r="X1300" s="9">
        <v>2961.23</v>
      </c>
    </row>
    <row r="1301" spans="1:24" x14ac:dyDescent="0.25">
      <c r="A1301" s="4">
        <v>3299</v>
      </c>
      <c r="B1301" s="4" t="str">
        <f>Nikes_Sales_Dataset___Working_file[[#This Row],[Order_ID]]&amp;"_"&amp;TEXT(Nikes_Sales_Dataset___Working_file[[#This Row],[Cleaned Order Date]],"yyyymmdd")</f>
        <v>3299_Unknown Date</v>
      </c>
      <c r="C1301" s="1" t="s">
        <v>35</v>
      </c>
      <c r="D1301" s="1" t="s">
        <v>43</v>
      </c>
      <c r="E1301" s="1" t="s">
        <v>51</v>
      </c>
      <c r="F1301" s="1" t="s">
        <v>41</v>
      </c>
      <c r="G1301" s="1" t="s">
        <v>16</v>
      </c>
      <c r="I1301" s="3">
        <f>IF(ISBLANK(Nikes_Sales_Dataset___Working_file[[#This Row],[Units_Sold]]),IF(Nikes_Sales_Dataset___Working_file[[#This Row],[Profit]]&lt;0,0,1),Nikes_Sales_Dataset___Working_file[[#This Row],[Units_Sold]])</f>
        <v>1</v>
      </c>
      <c r="K1301" s="9">
        <f>IF(ISBLANK(Nikes_Sales_Dataset___Working_file[[#This Row],[MRP]]),MEDIAN(Nikes_Sales_Dataset___Working_file[[#All],[MRP]]),Nikes_Sales_Dataset___Working_file[[#This Row],[MRP]])</f>
        <v>6110.0300000000007</v>
      </c>
      <c r="L1301">
        <v>0.68</v>
      </c>
      <c r="M1301">
        <f>IF(ISBLANK(Nikes_Sales_Dataset___Working_file[[#This Row],[Discount_Applied]]),0,Nikes_Sales_Dataset___Working_file[[#This Row],[Discount_Applied]])</f>
        <v>0.68</v>
      </c>
      <c r="N1301" s="9">
        <f>Nikes_Sales_Dataset___Working_file[[#This Row],[MRP Final]]*(1-Nikes_Sales_Dataset___Working_file[[#This Row],[Cleaned Discount]])</f>
        <v>1955.2095999999999</v>
      </c>
      <c r="O1301">
        <v>0</v>
      </c>
      <c r="P1301" s="3">
        <f>Nikes_Sales_Dataset___Working_file[[#This Row],[Sales Price]]*Nikes_Sales_Dataset___Working_file[[#This Row],[Units Sold Filled]]</f>
        <v>1955.2095999999999</v>
      </c>
      <c r="Q1301" s="2"/>
      <c r="R1301" s="7" t="str">
        <f>IF(ISBLANK(Nikes_Sales_Dataset___Working_file[[#This Row],[Order_Date]]),"Unknown Date",Nikes_Sales_Dataset___Working_file[[#This Row],[Order_Date]])</f>
        <v>Unknown Date</v>
      </c>
      <c r="S1301" s="7" t="str">
        <f>IF(ISNUMBER(Nikes_Sales_Dataset___Working_file[[#This Row],[Cleaned Order Date]]),TEXT(Nikes_Sales_Dataset___Working_file[[#This Row],[Cleaned Order Date]],"mmm"),"Unknown")</f>
        <v>Unknown</v>
      </c>
      <c r="T1301" s="7" t="str">
        <f>IF(ISNUMBER(Nikes_Sales_Dataset___Working_file[[#This Row],[Cleaned Order Date]]),TEXT(Nikes_Sales_Dataset___Working_file[[#This Row],[Cleaned Order Date]],"yyyy"),"Unknown")</f>
        <v>Unknown</v>
      </c>
      <c r="U1301" s="1" t="s">
        <v>22</v>
      </c>
      <c r="V1301" s="1" t="s">
        <v>18</v>
      </c>
      <c r="W1301" s="1" t="s">
        <v>36</v>
      </c>
      <c r="X1301" s="9">
        <v>1517.07</v>
      </c>
    </row>
    <row r="1302" spans="1:24" x14ac:dyDescent="0.25">
      <c r="A1302" s="4">
        <v>3300</v>
      </c>
      <c r="B1302" s="4" t="str">
        <f>Nikes_Sales_Dataset___Working_file[[#This Row],[Order_ID]]&amp;"_"&amp;TEXT(Nikes_Sales_Dataset___Working_file[[#This Row],[Cleaned Order Date]],"yyyymmdd")</f>
        <v>3300_20241218</v>
      </c>
      <c r="C1302" s="1" t="s">
        <v>19</v>
      </c>
      <c r="D1302" s="1" t="s">
        <v>43</v>
      </c>
      <c r="E1302" s="1" t="s">
        <v>44</v>
      </c>
      <c r="F1302" s="1" t="s">
        <v>28</v>
      </c>
      <c r="G1302" s="1" t="s">
        <v>28</v>
      </c>
      <c r="H1302">
        <v>2</v>
      </c>
      <c r="I1302" s="3">
        <f>IF(ISBLANK(Nikes_Sales_Dataset___Working_file[[#This Row],[Units_Sold]]),IF(Nikes_Sales_Dataset___Working_file[[#This Row],[Profit]]&lt;0,0,1),Nikes_Sales_Dataset___Working_file[[#This Row],[Units_Sold]])</f>
        <v>2</v>
      </c>
      <c r="K1302" s="9">
        <f>IF(ISBLANK(Nikes_Sales_Dataset___Working_file[[#This Row],[MRP]]),MEDIAN(Nikes_Sales_Dataset___Working_file[[#All],[MRP]]),Nikes_Sales_Dataset___Working_file[[#This Row],[MRP]])</f>
        <v>6110.0300000000007</v>
      </c>
      <c r="M1302">
        <f>IF(ISBLANK(Nikes_Sales_Dataset___Working_file[[#This Row],[Discount_Applied]]),0,Nikes_Sales_Dataset___Working_file[[#This Row],[Discount_Applied]])</f>
        <v>0</v>
      </c>
      <c r="N1302" s="9">
        <f>Nikes_Sales_Dataset___Working_file[[#This Row],[MRP Final]]*(1-Nikes_Sales_Dataset___Working_file[[#This Row],[Cleaned Discount]])</f>
        <v>6110.0300000000007</v>
      </c>
      <c r="O1302">
        <v>0</v>
      </c>
      <c r="P1302" s="3">
        <f>Nikes_Sales_Dataset___Working_file[[#This Row],[Sales Price]]*Nikes_Sales_Dataset___Working_file[[#This Row],[Units Sold Filled]]</f>
        <v>12220.060000000001</v>
      </c>
      <c r="Q1302" s="2">
        <v>45644</v>
      </c>
      <c r="R1302" s="7">
        <f>IF(ISBLANK(Nikes_Sales_Dataset___Working_file[[#This Row],[Order_Date]]),"Unknown Date",Nikes_Sales_Dataset___Working_file[[#This Row],[Order_Date]])</f>
        <v>45644</v>
      </c>
      <c r="S1302" s="7" t="str">
        <f>IF(ISNUMBER(Nikes_Sales_Dataset___Working_file[[#This Row],[Cleaned Order Date]]),TEXT(Nikes_Sales_Dataset___Working_file[[#This Row],[Cleaned Order Date]],"mmm"),"Unknown")</f>
        <v>Dec</v>
      </c>
      <c r="T1302" s="7" t="str">
        <f>IF(ISNUMBER(Nikes_Sales_Dataset___Working_file[[#This Row],[Cleaned Order Date]]),TEXT(Nikes_Sales_Dataset___Working_file[[#This Row],[Cleaned Order Date]],"yyyy"),"Unknown")</f>
        <v>2024</v>
      </c>
      <c r="U1302" s="1" t="s">
        <v>22</v>
      </c>
      <c r="V1302" s="1" t="s">
        <v>36</v>
      </c>
      <c r="W1302" s="1" t="s">
        <v>36</v>
      </c>
      <c r="X1302" s="9">
        <v>3436.23</v>
      </c>
    </row>
    <row r="1303" spans="1:24" x14ac:dyDescent="0.25">
      <c r="A1303" s="4">
        <v>3301</v>
      </c>
      <c r="B1303" s="4" t="str">
        <f>Nikes_Sales_Dataset___Working_file[[#This Row],[Order_ID]]&amp;"_"&amp;TEXT(Nikes_Sales_Dataset___Working_file[[#This Row],[Cleaned Order Date]],"yyyymmdd")</f>
        <v>3301_Unknown Date</v>
      </c>
      <c r="C1303" s="1" t="s">
        <v>19</v>
      </c>
      <c r="D1303" s="1" t="s">
        <v>26</v>
      </c>
      <c r="E1303" s="1" t="s">
        <v>40</v>
      </c>
      <c r="F1303" s="1" t="s">
        <v>28</v>
      </c>
      <c r="G1303" s="1" t="s">
        <v>28</v>
      </c>
      <c r="H1303">
        <v>0</v>
      </c>
      <c r="I1303" s="3">
        <f>IF(ISBLANK(Nikes_Sales_Dataset___Working_file[[#This Row],[Units_Sold]]),IF(Nikes_Sales_Dataset___Working_file[[#This Row],[Profit]]&lt;0,0,1),Nikes_Sales_Dataset___Working_file[[#This Row],[Units_Sold]])</f>
        <v>0</v>
      </c>
      <c r="J1303">
        <v>4492.46</v>
      </c>
      <c r="K1303" s="9">
        <f>IF(ISBLANK(Nikes_Sales_Dataset___Working_file[[#This Row],[MRP]]),MEDIAN(Nikes_Sales_Dataset___Working_file[[#All],[MRP]]),Nikes_Sales_Dataset___Working_file[[#This Row],[MRP]])</f>
        <v>4492.46</v>
      </c>
      <c r="M1303">
        <f>IF(ISBLANK(Nikes_Sales_Dataset___Working_file[[#This Row],[Discount_Applied]]),0,Nikes_Sales_Dataset___Working_file[[#This Row],[Discount_Applied]])</f>
        <v>0</v>
      </c>
      <c r="N1303" s="9">
        <f>Nikes_Sales_Dataset___Working_file[[#This Row],[MRP Final]]*(1-Nikes_Sales_Dataset___Working_file[[#This Row],[Cleaned Discount]])</f>
        <v>4492.46</v>
      </c>
      <c r="O1303">
        <v>0</v>
      </c>
      <c r="P1303" s="3">
        <f>Nikes_Sales_Dataset___Working_file[[#This Row],[Sales Price]]*Nikes_Sales_Dataset___Working_file[[#This Row],[Units Sold Filled]]</f>
        <v>0</v>
      </c>
      <c r="Q1303" s="2"/>
      <c r="R1303" s="7" t="str">
        <f>IF(ISBLANK(Nikes_Sales_Dataset___Working_file[[#This Row],[Order_Date]]),"Unknown Date",Nikes_Sales_Dataset___Working_file[[#This Row],[Order_Date]])</f>
        <v>Unknown Date</v>
      </c>
      <c r="S1303" s="7" t="str">
        <f>IF(ISNUMBER(Nikes_Sales_Dataset___Working_file[[#This Row],[Cleaned Order Date]]),TEXT(Nikes_Sales_Dataset___Working_file[[#This Row],[Cleaned Order Date]],"mmm"),"Unknown")</f>
        <v>Unknown</v>
      </c>
      <c r="T1303" s="7" t="str">
        <f>IF(ISNUMBER(Nikes_Sales_Dataset___Working_file[[#This Row],[Cleaned Order Date]]),TEXT(Nikes_Sales_Dataset___Working_file[[#This Row],[Cleaned Order Date]],"yyyy"),"Unknown")</f>
        <v>Unknown</v>
      </c>
      <c r="U1303" s="1" t="s">
        <v>22</v>
      </c>
      <c r="V1303" s="1" t="s">
        <v>38</v>
      </c>
      <c r="W1303" s="1" t="s">
        <v>38</v>
      </c>
      <c r="X1303" s="9">
        <v>1018.52</v>
      </c>
    </row>
    <row r="1304" spans="1:24" x14ac:dyDescent="0.25">
      <c r="A1304" s="4">
        <v>3302</v>
      </c>
      <c r="B1304" s="4" t="str">
        <f>Nikes_Sales_Dataset___Working_file[[#This Row],[Order_ID]]&amp;"_"&amp;TEXT(Nikes_Sales_Dataset___Working_file[[#This Row],[Cleaned Order Date]],"yyyymmdd")</f>
        <v>3302_20250512</v>
      </c>
      <c r="C1304" s="1" t="s">
        <v>19</v>
      </c>
      <c r="D1304" s="1" t="s">
        <v>20</v>
      </c>
      <c r="E1304" s="1" t="s">
        <v>21</v>
      </c>
      <c r="F1304" s="1" t="s">
        <v>16</v>
      </c>
      <c r="G1304" s="1" t="s">
        <v>16</v>
      </c>
      <c r="I1304" s="3">
        <f>IF(ISBLANK(Nikes_Sales_Dataset___Working_file[[#This Row],[Units_Sold]]),IF(Nikes_Sales_Dataset___Working_file[[#This Row],[Profit]]&lt;0,0,1),Nikes_Sales_Dataset___Working_file[[#This Row],[Units_Sold]])</f>
        <v>0</v>
      </c>
      <c r="J1304">
        <v>6226.74</v>
      </c>
      <c r="K1304" s="9">
        <f>IF(ISBLANK(Nikes_Sales_Dataset___Working_file[[#This Row],[MRP]]),MEDIAN(Nikes_Sales_Dataset___Working_file[[#All],[MRP]]),Nikes_Sales_Dataset___Working_file[[#This Row],[MRP]])</f>
        <v>6226.74</v>
      </c>
      <c r="M1304">
        <f>IF(ISBLANK(Nikes_Sales_Dataset___Working_file[[#This Row],[Discount_Applied]]),0,Nikes_Sales_Dataset___Working_file[[#This Row],[Discount_Applied]])</f>
        <v>0</v>
      </c>
      <c r="N1304" s="9">
        <f>Nikes_Sales_Dataset___Working_file[[#This Row],[MRP Final]]*(1-Nikes_Sales_Dataset___Working_file[[#This Row],[Cleaned Discount]])</f>
        <v>6226.74</v>
      </c>
      <c r="O1304">
        <v>0</v>
      </c>
      <c r="P1304" s="3">
        <f>Nikes_Sales_Dataset___Working_file[[#This Row],[Sales Price]]*Nikes_Sales_Dataset___Working_file[[#This Row],[Units Sold Filled]]</f>
        <v>0</v>
      </c>
      <c r="Q1304" s="2">
        <v>45789</v>
      </c>
      <c r="R1304" s="7">
        <f>IF(ISBLANK(Nikes_Sales_Dataset___Working_file[[#This Row],[Order_Date]]),"Unknown Date",Nikes_Sales_Dataset___Working_file[[#This Row],[Order_Date]])</f>
        <v>45789</v>
      </c>
      <c r="S1304" s="7" t="str">
        <f>IF(ISNUMBER(Nikes_Sales_Dataset___Working_file[[#This Row],[Cleaned Order Date]]),TEXT(Nikes_Sales_Dataset___Working_file[[#This Row],[Cleaned Order Date]],"mmm"),"Unknown")</f>
        <v>May</v>
      </c>
      <c r="T1304" s="7" t="str">
        <f>IF(ISNUMBER(Nikes_Sales_Dataset___Working_file[[#This Row],[Cleaned Order Date]]),TEXT(Nikes_Sales_Dataset___Working_file[[#This Row],[Cleaned Order Date]],"yyyy"),"Unknown")</f>
        <v>2025</v>
      </c>
      <c r="U1304" s="1" t="s">
        <v>22</v>
      </c>
      <c r="V1304" s="1" t="s">
        <v>29</v>
      </c>
      <c r="W1304" s="1" t="s">
        <v>29</v>
      </c>
      <c r="X1304" s="9">
        <v>-316.51</v>
      </c>
    </row>
    <row r="1305" spans="1:24" x14ac:dyDescent="0.25">
      <c r="A1305" s="4">
        <v>3303</v>
      </c>
      <c r="B1305" s="4" t="str">
        <f>Nikes_Sales_Dataset___Working_file[[#This Row],[Order_ID]]&amp;"_"&amp;TEXT(Nikes_Sales_Dataset___Working_file[[#This Row],[Cleaned Order Date]],"yyyymmdd")</f>
        <v>3303_20241019</v>
      </c>
      <c r="C1305" s="1" t="s">
        <v>13</v>
      </c>
      <c r="D1305" s="1" t="s">
        <v>20</v>
      </c>
      <c r="E1305" s="1" t="s">
        <v>21</v>
      </c>
      <c r="F1305" s="1" t="s">
        <v>46</v>
      </c>
      <c r="G1305" s="1" t="s">
        <v>16</v>
      </c>
      <c r="H1305">
        <v>2</v>
      </c>
      <c r="I1305" s="3">
        <f>IF(ISBLANK(Nikes_Sales_Dataset___Working_file[[#This Row],[Units_Sold]]),IF(Nikes_Sales_Dataset___Working_file[[#This Row],[Profit]]&lt;0,0,1),Nikes_Sales_Dataset___Working_file[[#This Row],[Units_Sold]])</f>
        <v>2</v>
      </c>
      <c r="J1305">
        <v>6380.5</v>
      </c>
      <c r="K1305" s="9">
        <f>IF(ISBLANK(Nikes_Sales_Dataset___Working_file[[#This Row],[MRP]]),MEDIAN(Nikes_Sales_Dataset___Working_file[[#All],[MRP]]),Nikes_Sales_Dataset___Working_file[[#This Row],[MRP]])</f>
        <v>6380.5</v>
      </c>
      <c r="M1305">
        <f>IF(ISBLANK(Nikes_Sales_Dataset___Working_file[[#This Row],[Discount_Applied]]),0,Nikes_Sales_Dataset___Working_file[[#This Row],[Discount_Applied]])</f>
        <v>0</v>
      </c>
      <c r="N1305" s="9">
        <f>Nikes_Sales_Dataset___Working_file[[#This Row],[MRP Final]]*(1-Nikes_Sales_Dataset___Working_file[[#This Row],[Cleaned Discount]])</f>
        <v>6380.5</v>
      </c>
      <c r="O1305">
        <v>0</v>
      </c>
      <c r="P1305" s="3">
        <f>Nikes_Sales_Dataset___Working_file[[#This Row],[Sales Price]]*Nikes_Sales_Dataset___Working_file[[#This Row],[Units Sold Filled]]</f>
        <v>12761</v>
      </c>
      <c r="Q1305" s="2">
        <v>45584</v>
      </c>
      <c r="R1305" s="7">
        <f>IF(ISBLANK(Nikes_Sales_Dataset___Working_file[[#This Row],[Order_Date]]),"Unknown Date",Nikes_Sales_Dataset___Working_file[[#This Row],[Order_Date]])</f>
        <v>45584</v>
      </c>
      <c r="S1305" s="7" t="str">
        <f>IF(ISNUMBER(Nikes_Sales_Dataset___Working_file[[#This Row],[Cleaned Order Date]]),TEXT(Nikes_Sales_Dataset___Working_file[[#This Row],[Cleaned Order Date]],"mmm"),"Unknown")</f>
        <v>Oct</v>
      </c>
      <c r="T1305" s="7" t="str">
        <f>IF(ISNUMBER(Nikes_Sales_Dataset___Working_file[[#This Row],[Cleaned Order Date]]),TEXT(Nikes_Sales_Dataset___Working_file[[#This Row],[Cleaned Order Date]],"yyyy"),"Unknown")</f>
        <v>2024</v>
      </c>
      <c r="U1305" s="1" t="s">
        <v>17</v>
      </c>
      <c r="V1305" s="1" t="s">
        <v>45</v>
      </c>
      <c r="W1305" s="1" t="s">
        <v>45</v>
      </c>
      <c r="X1305" s="9">
        <v>2846.02</v>
      </c>
    </row>
    <row r="1306" spans="1:24" x14ac:dyDescent="0.25">
      <c r="A1306" s="4">
        <v>3304</v>
      </c>
      <c r="B1306" s="4" t="str">
        <f>Nikes_Sales_Dataset___Working_file[[#This Row],[Order_ID]]&amp;"_"&amp;TEXT(Nikes_Sales_Dataset___Working_file[[#This Row],[Cleaned Order Date]],"yyyymmdd")</f>
        <v>3304_20241115</v>
      </c>
      <c r="C1306" s="1" t="s">
        <v>19</v>
      </c>
      <c r="D1306" s="1" t="s">
        <v>30</v>
      </c>
      <c r="E1306" s="1" t="s">
        <v>31</v>
      </c>
      <c r="F1306" s="1" t="s">
        <v>16</v>
      </c>
      <c r="G1306" s="1" t="s">
        <v>16</v>
      </c>
      <c r="I1306" s="3">
        <f>IF(ISBLANK(Nikes_Sales_Dataset___Working_file[[#This Row],[Units_Sold]]),IF(Nikes_Sales_Dataset___Working_file[[#This Row],[Profit]]&lt;0,0,1),Nikes_Sales_Dataset___Working_file[[#This Row],[Units_Sold]])</f>
        <v>1</v>
      </c>
      <c r="K1306" s="9">
        <f>IF(ISBLANK(Nikes_Sales_Dataset___Working_file[[#This Row],[MRP]]),MEDIAN(Nikes_Sales_Dataset___Working_file[[#All],[MRP]]),Nikes_Sales_Dataset___Working_file[[#This Row],[MRP]])</f>
        <v>6110.0300000000007</v>
      </c>
      <c r="L1306">
        <v>0.65</v>
      </c>
      <c r="M1306">
        <f>IF(ISBLANK(Nikes_Sales_Dataset___Working_file[[#This Row],[Discount_Applied]]),0,Nikes_Sales_Dataset___Working_file[[#This Row],[Discount_Applied]])</f>
        <v>0.65</v>
      </c>
      <c r="N1306" s="9">
        <f>Nikes_Sales_Dataset___Working_file[[#This Row],[MRP Final]]*(1-Nikes_Sales_Dataset___Working_file[[#This Row],[Cleaned Discount]])</f>
        <v>2138.5105000000003</v>
      </c>
      <c r="O1306">
        <v>0</v>
      </c>
      <c r="P1306" s="3">
        <f>Nikes_Sales_Dataset___Working_file[[#This Row],[Sales Price]]*Nikes_Sales_Dataset___Working_file[[#This Row],[Units Sold Filled]]</f>
        <v>2138.5105000000003</v>
      </c>
      <c r="Q1306" s="2">
        <v>45611</v>
      </c>
      <c r="R1306" s="7">
        <f>IF(ISBLANK(Nikes_Sales_Dataset___Working_file[[#This Row],[Order_Date]]),"Unknown Date",Nikes_Sales_Dataset___Working_file[[#This Row],[Order_Date]])</f>
        <v>45611</v>
      </c>
      <c r="S1306" s="7" t="str">
        <f>IF(ISNUMBER(Nikes_Sales_Dataset___Working_file[[#This Row],[Cleaned Order Date]]),TEXT(Nikes_Sales_Dataset___Working_file[[#This Row],[Cleaned Order Date]],"mmm"),"Unknown")</f>
        <v>Nov</v>
      </c>
      <c r="T1306" s="7" t="str">
        <f>IF(ISNUMBER(Nikes_Sales_Dataset___Working_file[[#This Row],[Cleaned Order Date]]),TEXT(Nikes_Sales_Dataset___Working_file[[#This Row],[Cleaned Order Date]],"yyyy"),"Unknown")</f>
        <v>2024</v>
      </c>
      <c r="U1306" s="1" t="s">
        <v>17</v>
      </c>
      <c r="V1306" s="1" t="s">
        <v>25</v>
      </c>
      <c r="W1306" s="1" t="s">
        <v>25</v>
      </c>
      <c r="X1306" s="9">
        <v>2405.3000000000002</v>
      </c>
    </row>
    <row r="1307" spans="1:24" x14ac:dyDescent="0.25">
      <c r="A1307" s="4">
        <v>3305</v>
      </c>
      <c r="B1307" s="4" t="str">
        <f>Nikes_Sales_Dataset___Working_file[[#This Row],[Order_ID]]&amp;"_"&amp;TEXT(Nikes_Sales_Dataset___Working_file[[#This Row],[Cleaned Order Date]],"yyyymmdd")</f>
        <v>3305_20241017</v>
      </c>
      <c r="C1307" s="1" t="s">
        <v>13</v>
      </c>
      <c r="D1307" s="1" t="s">
        <v>30</v>
      </c>
      <c r="E1307" s="1" t="s">
        <v>50</v>
      </c>
      <c r="F1307" s="1" t="s">
        <v>41</v>
      </c>
      <c r="G1307" s="1" t="s">
        <v>16</v>
      </c>
      <c r="I1307" s="3">
        <f>IF(ISBLANK(Nikes_Sales_Dataset___Working_file[[#This Row],[Units_Sold]]),IF(Nikes_Sales_Dataset___Working_file[[#This Row],[Profit]]&lt;0,0,1),Nikes_Sales_Dataset___Working_file[[#This Row],[Units_Sold]])</f>
        <v>0</v>
      </c>
      <c r="J1307">
        <v>4216.1400000000003</v>
      </c>
      <c r="K1307" s="9">
        <f>IF(ISBLANK(Nikes_Sales_Dataset___Working_file[[#This Row],[MRP]]),MEDIAN(Nikes_Sales_Dataset___Working_file[[#All],[MRP]]),Nikes_Sales_Dataset___Working_file[[#This Row],[MRP]])</f>
        <v>4216.1400000000003</v>
      </c>
      <c r="M1307">
        <f>IF(ISBLANK(Nikes_Sales_Dataset___Working_file[[#This Row],[Discount_Applied]]),0,Nikes_Sales_Dataset___Working_file[[#This Row],[Discount_Applied]])</f>
        <v>0</v>
      </c>
      <c r="N1307" s="9">
        <f>Nikes_Sales_Dataset___Working_file[[#This Row],[MRP Final]]*(1-Nikes_Sales_Dataset___Working_file[[#This Row],[Cleaned Discount]])</f>
        <v>4216.1400000000003</v>
      </c>
      <c r="O1307">
        <v>0</v>
      </c>
      <c r="P1307" s="3">
        <f>Nikes_Sales_Dataset___Working_file[[#This Row],[Sales Price]]*Nikes_Sales_Dataset___Working_file[[#This Row],[Units Sold Filled]]</f>
        <v>0</v>
      </c>
      <c r="Q1307" s="2">
        <v>45582</v>
      </c>
      <c r="R1307" s="7">
        <f>IF(ISBLANK(Nikes_Sales_Dataset___Working_file[[#This Row],[Order_Date]]),"Unknown Date",Nikes_Sales_Dataset___Working_file[[#This Row],[Order_Date]])</f>
        <v>45582</v>
      </c>
      <c r="S1307" s="7" t="str">
        <f>IF(ISNUMBER(Nikes_Sales_Dataset___Working_file[[#This Row],[Cleaned Order Date]]),TEXT(Nikes_Sales_Dataset___Working_file[[#This Row],[Cleaned Order Date]],"mmm"),"Unknown")</f>
        <v>Oct</v>
      </c>
      <c r="T1307" s="7" t="str">
        <f>IF(ISNUMBER(Nikes_Sales_Dataset___Working_file[[#This Row],[Cleaned Order Date]]),TEXT(Nikes_Sales_Dataset___Working_file[[#This Row],[Cleaned Order Date]],"yyyy"),"Unknown")</f>
        <v>2024</v>
      </c>
      <c r="U1307" s="1" t="s">
        <v>22</v>
      </c>
      <c r="V1307" s="1" t="s">
        <v>23</v>
      </c>
      <c r="W1307" s="1" t="s">
        <v>38</v>
      </c>
      <c r="X1307" s="9">
        <v>-687.95</v>
      </c>
    </row>
    <row r="1308" spans="1:24" x14ac:dyDescent="0.25">
      <c r="A1308" s="4">
        <v>3306</v>
      </c>
      <c r="B1308" s="4" t="str">
        <f>Nikes_Sales_Dataset___Working_file[[#This Row],[Order_ID]]&amp;"_"&amp;TEXT(Nikes_Sales_Dataset___Working_file[[#This Row],[Cleaned Order Date]],"yyyymmdd")</f>
        <v>3306_20240730</v>
      </c>
      <c r="C1308" s="1" t="s">
        <v>13</v>
      </c>
      <c r="D1308" s="1" t="s">
        <v>43</v>
      </c>
      <c r="E1308" s="1" t="s">
        <v>61</v>
      </c>
      <c r="F1308" s="1" t="s">
        <v>28</v>
      </c>
      <c r="G1308" s="1" t="s">
        <v>28</v>
      </c>
      <c r="I1308" s="3">
        <f>IF(ISBLANK(Nikes_Sales_Dataset___Working_file[[#This Row],[Units_Sold]]),IF(Nikes_Sales_Dataset___Working_file[[#This Row],[Profit]]&lt;0,0,1),Nikes_Sales_Dataset___Working_file[[#This Row],[Units_Sold]])</f>
        <v>1</v>
      </c>
      <c r="K1308" s="9">
        <f>IF(ISBLANK(Nikes_Sales_Dataset___Working_file[[#This Row],[MRP]]),MEDIAN(Nikes_Sales_Dataset___Working_file[[#All],[MRP]]),Nikes_Sales_Dataset___Working_file[[#This Row],[MRP]])</f>
        <v>6110.0300000000007</v>
      </c>
      <c r="L1308">
        <v>0.25</v>
      </c>
      <c r="M1308">
        <f>IF(ISBLANK(Nikes_Sales_Dataset___Working_file[[#This Row],[Discount_Applied]]),0,Nikes_Sales_Dataset___Working_file[[#This Row],[Discount_Applied]])</f>
        <v>0.25</v>
      </c>
      <c r="N1308" s="9">
        <f>Nikes_Sales_Dataset___Working_file[[#This Row],[MRP Final]]*(1-Nikes_Sales_Dataset___Working_file[[#This Row],[Cleaned Discount]])</f>
        <v>4582.5225000000009</v>
      </c>
      <c r="O1308">
        <v>0</v>
      </c>
      <c r="P1308" s="3">
        <f>Nikes_Sales_Dataset___Working_file[[#This Row],[Sales Price]]*Nikes_Sales_Dataset___Working_file[[#This Row],[Units Sold Filled]]</f>
        <v>4582.5225000000009</v>
      </c>
      <c r="Q1308" s="2">
        <v>45503</v>
      </c>
      <c r="R1308" s="7">
        <f>IF(ISBLANK(Nikes_Sales_Dataset___Working_file[[#This Row],[Order_Date]]),"Unknown Date",Nikes_Sales_Dataset___Working_file[[#This Row],[Order_Date]])</f>
        <v>45503</v>
      </c>
      <c r="S1308" s="7" t="str">
        <f>IF(ISNUMBER(Nikes_Sales_Dataset___Working_file[[#This Row],[Cleaned Order Date]]),TEXT(Nikes_Sales_Dataset___Working_file[[#This Row],[Cleaned Order Date]],"mmm"),"Unknown")</f>
        <v>Jul</v>
      </c>
      <c r="T1308" s="7" t="str">
        <f>IF(ISNUMBER(Nikes_Sales_Dataset___Working_file[[#This Row],[Cleaned Order Date]]),TEXT(Nikes_Sales_Dataset___Working_file[[#This Row],[Cleaned Order Date]],"yyyy"),"Unknown")</f>
        <v>2024</v>
      </c>
      <c r="U1308" s="1" t="s">
        <v>22</v>
      </c>
      <c r="V1308" s="1" t="s">
        <v>25</v>
      </c>
      <c r="W1308" s="1" t="s">
        <v>25</v>
      </c>
      <c r="X1308" s="9">
        <v>3052.49</v>
      </c>
    </row>
    <row r="1309" spans="1:24" x14ac:dyDescent="0.25">
      <c r="A1309" s="4">
        <v>3307</v>
      </c>
      <c r="B1309" s="4" t="str">
        <f>Nikes_Sales_Dataset___Working_file[[#This Row],[Order_ID]]&amp;"_"&amp;TEXT(Nikes_Sales_Dataset___Working_file[[#This Row],[Cleaned Order Date]],"yyyymmdd")</f>
        <v>3307_20240812</v>
      </c>
      <c r="C1309" s="1" t="s">
        <v>19</v>
      </c>
      <c r="D1309" s="1" t="s">
        <v>20</v>
      </c>
      <c r="E1309" s="1" t="s">
        <v>39</v>
      </c>
      <c r="F1309" s="1" t="s">
        <v>16</v>
      </c>
      <c r="G1309" s="1" t="s">
        <v>16</v>
      </c>
      <c r="I1309" s="3">
        <f>IF(ISBLANK(Nikes_Sales_Dataset___Working_file[[#This Row],[Units_Sold]]),IF(Nikes_Sales_Dataset___Working_file[[#This Row],[Profit]]&lt;0,0,1),Nikes_Sales_Dataset___Working_file[[#This Row],[Units_Sold]])</f>
        <v>1</v>
      </c>
      <c r="J1309">
        <v>7127.99</v>
      </c>
      <c r="K1309" s="9">
        <f>IF(ISBLANK(Nikes_Sales_Dataset___Working_file[[#This Row],[MRP]]),MEDIAN(Nikes_Sales_Dataset___Working_file[[#All],[MRP]]),Nikes_Sales_Dataset___Working_file[[#This Row],[MRP]])</f>
        <v>7127.99</v>
      </c>
      <c r="M1309">
        <f>IF(ISBLANK(Nikes_Sales_Dataset___Working_file[[#This Row],[Discount_Applied]]),0,Nikes_Sales_Dataset___Working_file[[#This Row],[Discount_Applied]])</f>
        <v>0</v>
      </c>
      <c r="N1309" s="9">
        <f>Nikes_Sales_Dataset___Working_file[[#This Row],[MRP Final]]*(1-Nikes_Sales_Dataset___Working_file[[#This Row],[Cleaned Discount]])</f>
        <v>7127.99</v>
      </c>
      <c r="O1309">
        <v>0</v>
      </c>
      <c r="P1309" s="3">
        <f>Nikes_Sales_Dataset___Working_file[[#This Row],[Sales Price]]*Nikes_Sales_Dataset___Working_file[[#This Row],[Units Sold Filled]]</f>
        <v>7127.99</v>
      </c>
      <c r="Q1309" s="2">
        <v>45516</v>
      </c>
      <c r="R1309" s="7">
        <f>IF(ISBLANK(Nikes_Sales_Dataset___Working_file[[#This Row],[Order_Date]]),"Unknown Date",Nikes_Sales_Dataset___Working_file[[#This Row],[Order_Date]])</f>
        <v>45516</v>
      </c>
      <c r="S1309" s="7" t="str">
        <f>IF(ISNUMBER(Nikes_Sales_Dataset___Working_file[[#This Row],[Cleaned Order Date]]),TEXT(Nikes_Sales_Dataset___Working_file[[#This Row],[Cleaned Order Date]],"mmm"),"Unknown")</f>
        <v>Aug</v>
      </c>
      <c r="T1309" s="7" t="str">
        <f>IF(ISNUMBER(Nikes_Sales_Dataset___Working_file[[#This Row],[Cleaned Order Date]]),TEXT(Nikes_Sales_Dataset___Working_file[[#This Row],[Cleaned Order Date]],"yyyy"),"Unknown")</f>
        <v>2024</v>
      </c>
      <c r="U1309" s="1" t="s">
        <v>17</v>
      </c>
      <c r="V1309" s="1" t="s">
        <v>25</v>
      </c>
      <c r="W1309" s="1" t="s">
        <v>25</v>
      </c>
      <c r="X1309" s="9">
        <v>818.55</v>
      </c>
    </row>
    <row r="1310" spans="1:24" x14ac:dyDescent="0.25">
      <c r="A1310" s="4">
        <v>3308</v>
      </c>
      <c r="B1310" s="4" t="str">
        <f>Nikes_Sales_Dataset___Working_file[[#This Row],[Order_ID]]&amp;"_"&amp;TEXT(Nikes_Sales_Dataset___Working_file[[#This Row],[Cleaned Order Date]],"yyyymmdd")</f>
        <v>3308_20250408</v>
      </c>
      <c r="C1310" s="1" t="s">
        <v>35</v>
      </c>
      <c r="D1310" s="1" t="s">
        <v>14</v>
      </c>
      <c r="E1310" s="1" t="s">
        <v>54</v>
      </c>
      <c r="F1310" s="1" t="s">
        <v>41</v>
      </c>
      <c r="G1310" s="1" t="s">
        <v>16</v>
      </c>
      <c r="H1310">
        <v>0</v>
      </c>
      <c r="I1310" s="3">
        <f>IF(ISBLANK(Nikes_Sales_Dataset___Working_file[[#This Row],[Units_Sold]]),IF(Nikes_Sales_Dataset___Working_file[[#This Row],[Profit]]&lt;0,0,1),Nikes_Sales_Dataset___Working_file[[#This Row],[Units_Sold]])</f>
        <v>0</v>
      </c>
      <c r="K1310" s="9">
        <f>IF(ISBLANK(Nikes_Sales_Dataset___Working_file[[#This Row],[MRP]]),MEDIAN(Nikes_Sales_Dataset___Working_file[[#All],[MRP]]),Nikes_Sales_Dataset___Working_file[[#This Row],[MRP]])</f>
        <v>6110.0300000000007</v>
      </c>
      <c r="L1310">
        <v>0.85</v>
      </c>
      <c r="M1310">
        <f>IF(ISBLANK(Nikes_Sales_Dataset___Working_file[[#This Row],[Discount_Applied]]),0,Nikes_Sales_Dataset___Working_file[[#This Row],[Discount_Applied]])</f>
        <v>0.85</v>
      </c>
      <c r="N1310" s="9">
        <f>Nikes_Sales_Dataset___Working_file[[#This Row],[MRP Final]]*(1-Nikes_Sales_Dataset___Working_file[[#This Row],[Cleaned Discount]])</f>
        <v>916.50450000000023</v>
      </c>
      <c r="O1310">
        <v>0</v>
      </c>
      <c r="P1310" s="3">
        <f>Nikes_Sales_Dataset___Working_file[[#This Row],[Sales Price]]*Nikes_Sales_Dataset___Working_file[[#This Row],[Units Sold Filled]]</f>
        <v>0</v>
      </c>
      <c r="Q1310" s="2">
        <v>45755</v>
      </c>
      <c r="R1310" s="7">
        <f>IF(ISBLANK(Nikes_Sales_Dataset___Working_file[[#This Row],[Order_Date]]),"Unknown Date",Nikes_Sales_Dataset___Working_file[[#This Row],[Order_Date]])</f>
        <v>45755</v>
      </c>
      <c r="S1310" s="7" t="str">
        <f>IF(ISNUMBER(Nikes_Sales_Dataset___Working_file[[#This Row],[Cleaned Order Date]]),TEXT(Nikes_Sales_Dataset___Working_file[[#This Row],[Cleaned Order Date]],"mmm"),"Unknown")</f>
        <v>Apr</v>
      </c>
      <c r="T1310" s="7" t="str">
        <f>IF(ISNUMBER(Nikes_Sales_Dataset___Working_file[[#This Row],[Cleaned Order Date]]),TEXT(Nikes_Sales_Dataset___Working_file[[#This Row],[Cleaned Order Date]],"yyyy"),"Unknown")</f>
        <v>2025</v>
      </c>
      <c r="U1310" s="1" t="s">
        <v>17</v>
      </c>
      <c r="V1310" s="1" t="s">
        <v>36</v>
      </c>
      <c r="W1310" s="1" t="s">
        <v>36</v>
      </c>
      <c r="X1310" s="9">
        <v>2625.19</v>
      </c>
    </row>
    <row r="1311" spans="1:24" x14ac:dyDescent="0.25">
      <c r="A1311" s="4">
        <v>3309</v>
      </c>
      <c r="B1311" s="4" t="str">
        <f>Nikes_Sales_Dataset___Working_file[[#This Row],[Order_ID]]&amp;"_"&amp;TEXT(Nikes_Sales_Dataset___Working_file[[#This Row],[Cleaned Order Date]],"yyyymmdd")</f>
        <v>3309_20230912</v>
      </c>
      <c r="C1311" s="1" t="s">
        <v>35</v>
      </c>
      <c r="D1311" s="1" t="s">
        <v>26</v>
      </c>
      <c r="E1311" s="1" t="s">
        <v>60</v>
      </c>
      <c r="F1311" s="1" t="s">
        <v>41</v>
      </c>
      <c r="G1311" s="1" t="s">
        <v>16</v>
      </c>
      <c r="I1311" s="3">
        <f>IF(ISBLANK(Nikes_Sales_Dataset___Working_file[[#This Row],[Units_Sold]]),IF(Nikes_Sales_Dataset___Working_file[[#This Row],[Profit]]&lt;0,0,1),Nikes_Sales_Dataset___Working_file[[#This Row],[Units_Sold]])</f>
        <v>1</v>
      </c>
      <c r="J1311">
        <v>5594.08</v>
      </c>
      <c r="K1311" s="9">
        <f>IF(ISBLANK(Nikes_Sales_Dataset___Working_file[[#This Row],[MRP]]),MEDIAN(Nikes_Sales_Dataset___Working_file[[#All],[MRP]]),Nikes_Sales_Dataset___Working_file[[#This Row],[MRP]])</f>
        <v>5594.08</v>
      </c>
      <c r="M1311">
        <f>IF(ISBLANK(Nikes_Sales_Dataset___Working_file[[#This Row],[Discount_Applied]]),0,Nikes_Sales_Dataset___Working_file[[#This Row],[Discount_Applied]])</f>
        <v>0</v>
      </c>
      <c r="N1311" s="9">
        <f>Nikes_Sales_Dataset___Working_file[[#This Row],[MRP Final]]*(1-Nikes_Sales_Dataset___Working_file[[#This Row],[Cleaned Discount]])</f>
        <v>5594.08</v>
      </c>
      <c r="O1311">
        <v>0</v>
      </c>
      <c r="P1311" s="3">
        <f>Nikes_Sales_Dataset___Working_file[[#This Row],[Sales Price]]*Nikes_Sales_Dataset___Working_file[[#This Row],[Units Sold Filled]]</f>
        <v>5594.08</v>
      </c>
      <c r="Q1311" s="2">
        <v>45181</v>
      </c>
      <c r="R1311" s="7">
        <f>IF(ISBLANK(Nikes_Sales_Dataset___Working_file[[#This Row],[Order_Date]]),"Unknown Date",Nikes_Sales_Dataset___Working_file[[#This Row],[Order_Date]])</f>
        <v>45181</v>
      </c>
      <c r="S1311" s="7" t="str">
        <f>IF(ISNUMBER(Nikes_Sales_Dataset___Working_file[[#This Row],[Cleaned Order Date]]),TEXT(Nikes_Sales_Dataset___Working_file[[#This Row],[Cleaned Order Date]],"mmm"),"Unknown")</f>
        <v>Sep</v>
      </c>
      <c r="T1311" s="7" t="str">
        <f>IF(ISNUMBER(Nikes_Sales_Dataset___Working_file[[#This Row],[Cleaned Order Date]]),TEXT(Nikes_Sales_Dataset___Working_file[[#This Row],[Cleaned Order Date]],"yyyy"),"Unknown")</f>
        <v>2023</v>
      </c>
      <c r="U1311" s="1" t="s">
        <v>22</v>
      </c>
      <c r="V1311" s="1" t="s">
        <v>23</v>
      </c>
      <c r="W1311" s="1" t="s">
        <v>38</v>
      </c>
      <c r="X1311" s="9">
        <v>626.95000000000005</v>
      </c>
    </row>
    <row r="1312" spans="1:24" x14ac:dyDescent="0.25">
      <c r="A1312" s="4">
        <v>3310</v>
      </c>
      <c r="B1312" s="4" t="str">
        <f>Nikes_Sales_Dataset___Working_file[[#This Row],[Order_ID]]&amp;"_"&amp;TEXT(Nikes_Sales_Dataset___Working_file[[#This Row],[Cleaned Order Date]],"yyyymmdd")</f>
        <v>3310_20250418</v>
      </c>
      <c r="C1312" s="1" t="s">
        <v>19</v>
      </c>
      <c r="D1312" s="1" t="s">
        <v>30</v>
      </c>
      <c r="E1312" s="1" t="s">
        <v>50</v>
      </c>
      <c r="F1312" s="1" t="s">
        <v>16</v>
      </c>
      <c r="G1312" s="1" t="s">
        <v>16</v>
      </c>
      <c r="H1312">
        <v>4</v>
      </c>
      <c r="I1312" s="3">
        <f>IF(ISBLANK(Nikes_Sales_Dataset___Working_file[[#This Row],[Units_Sold]]),IF(Nikes_Sales_Dataset___Working_file[[#This Row],[Profit]]&lt;0,0,1),Nikes_Sales_Dataset___Working_file[[#This Row],[Units_Sold]])</f>
        <v>4</v>
      </c>
      <c r="K1312" s="9">
        <f>IF(ISBLANK(Nikes_Sales_Dataset___Working_file[[#This Row],[MRP]]),MEDIAN(Nikes_Sales_Dataset___Working_file[[#All],[MRP]]),Nikes_Sales_Dataset___Working_file[[#This Row],[MRP]])</f>
        <v>6110.0300000000007</v>
      </c>
      <c r="L1312">
        <v>0.21</v>
      </c>
      <c r="M1312">
        <f>IF(ISBLANK(Nikes_Sales_Dataset___Working_file[[#This Row],[Discount_Applied]]),0,Nikes_Sales_Dataset___Working_file[[#This Row],[Discount_Applied]])</f>
        <v>0.21</v>
      </c>
      <c r="N1312" s="9">
        <f>Nikes_Sales_Dataset___Working_file[[#This Row],[MRP Final]]*(1-Nikes_Sales_Dataset___Working_file[[#This Row],[Cleaned Discount]])</f>
        <v>4826.9237000000003</v>
      </c>
      <c r="O1312">
        <v>0</v>
      </c>
      <c r="P1312" s="3">
        <f>Nikes_Sales_Dataset___Working_file[[#This Row],[Sales Price]]*Nikes_Sales_Dataset___Working_file[[#This Row],[Units Sold Filled]]</f>
        <v>19307.694800000001</v>
      </c>
      <c r="Q1312" s="2">
        <v>45765</v>
      </c>
      <c r="R1312" s="7">
        <f>IF(ISBLANK(Nikes_Sales_Dataset___Working_file[[#This Row],[Order_Date]]),"Unknown Date",Nikes_Sales_Dataset___Working_file[[#This Row],[Order_Date]])</f>
        <v>45765</v>
      </c>
      <c r="S1312" s="7" t="str">
        <f>IF(ISNUMBER(Nikes_Sales_Dataset___Working_file[[#This Row],[Cleaned Order Date]]),TEXT(Nikes_Sales_Dataset___Working_file[[#This Row],[Cleaned Order Date]],"mmm"),"Unknown")</f>
        <v>Apr</v>
      </c>
      <c r="T1312" s="7" t="str">
        <f>IF(ISNUMBER(Nikes_Sales_Dataset___Working_file[[#This Row],[Cleaned Order Date]]),TEXT(Nikes_Sales_Dataset___Working_file[[#This Row],[Cleaned Order Date]],"yyyy"),"Unknown")</f>
        <v>2025</v>
      </c>
      <c r="U1312" s="1" t="s">
        <v>22</v>
      </c>
      <c r="V1312" s="1" t="s">
        <v>45</v>
      </c>
      <c r="W1312" s="1" t="s">
        <v>45</v>
      </c>
      <c r="X1312" s="9">
        <v>2856.16</v>
      </c>
    </row>
    <row r="1313" spans="1:24" x14ac:dyDescent="0.25">
      <c r="A1313" s="4">
        <v>3311</v>
      </c>
      <c r="B1313" s="4" t="str">
        <f>Nikes_Sales_Dataset___Working_file[[#This Row],[Order_ID]]&amp;"_"&amp;TEXT(Nikes_Sales_Dataset___Working_file[[#This Row],[Cleaned Order Date]],"yyyymmdd")</f>
        <v>3311_20250502</v>
      </c>
      <c r="C1313" s="1" t="s">
        <v>13</v>
      </c>
      <c r="D1313" s="1" t="s">
        <v>20</v>
      </c>
      <c r="E1313" s="1" t="s">
        <v>24</v>
      </c>
      <c r="F1313" s="1" t="s">
        <v>16</v>
      </c>
      <c r="G1313" s="1" t="s">
        <v>16</v>
      </c>
      <c r="H1313">
        <v>0</v>
      </c>
      <c r="I1313" s="3">
        <f>IF(ISBLANK(Nikes_Sales_Dataset___Working_file[[#This Row],[Units_Sold]]),IF(Nikes_Sales_Dataset___Working_file[[#This Row],[Profit]]&lt;0,0,1),Nikes_Sales_Dataset___Working_file[[#This Row],[Units_Sold]])</f>
        <v>0</v>
      </c>
      <c r="K1313" s="9">
        <f>IF(ISBLANK(Nikes_Sales_Dataset___Working_file[[#This Row],[MRP]]),MEDIAN(Nikes_Sales_Dataset___Working_file[[#All],[MRP]]),Nikes_Sales_Dataset___Working_file[[#This Row],[MRP]])</f>
        <v>6110.0300000000007</v>
      </c>
      <c r="L1313">
        <v>0.04</v>
      </c>
      <c r="M1313">
        <f>IF(ISBLANK(Nikes_Sales_Dataset___Working_file[[#This Row],[Discount_Applied]]),0,Nikes_Sales_Dataset___Working_file[[#This Row],[Discount_Applied]])</f>
        <v>0.04</v>
      </c>
      <c r="N1313" s="9">
        <f>Nikes_Sales_Dataset___Working_file[[#This Row],[MRP Final]]*(1-Nikes_Sales_Dataset___Working_file[[#This Row],[Cleaned Discount]])</f>
        <v>5865.6288000000004</v>
      </c>
      <c r="O1313">
        <v>0</v>
      </c>
      <c r="P1313" s="3">
        <f>Nikes_Sales_Dataset___Working_file[[#This Row],[Sales Price]]*Nikes_Sales_Dataset___Working_file[[#This Row],[Units Sold Filled]]</f>
        <v>0</v>
      </c>
      <c r="Q1313" s="2">
        <v>45779</v>
      </c>
      <c r="R1313" s="7">
        <f>IF(ISBLANK(Nikes_Sales_Dataset___Working_file[[#This Row],[Order_Date]]),"Unknown Date",Nikes_Sales_Dataset___Working_file[[#This Row],[Order_Date]])</f>
        <v>45779</v>
      </c>
      <c r="S1313" s="7" t="str">
        <f>IF(ISNUMBER(Nikes_Sales_Dataset___Working_file[[#This Row],[Cleaned Order Date]]),TEXT(Nikes_Sales_Dataset___Working_file[[#This Row],[Cleaned Order Date]],"mmm"),"Unknown")</f>
        <v>May</v>
      </c>
      <c r="T1313" s="7" t="str">
        <f>IF(ISNUMBER(Nikes_Sales_Dataset___Working_file[[#This Row],[Cleaned Order Date]]),TEXT(Nikes_Sales_Dataset___Working_file[[#This Row],[Cleaned Order Date]],"yyyy"),"Unknown")</f>
        <v>2025</v>
      </c>
      <c r="U1313" s="1" t="s">
        <v>17</v>
      </c>
      <c r="V1313" s="1" t="s">
        <v>33</v>
      </c>
      <c r="W1313" s="1" t="s">
        <v>33</v>
      </c>
      <c r="X1313" s="9">
        <v>3152.21</v>
      </c>
    </row>
    <row r="1314" spans="1:24" x14ac:dyDescent="0.25">
      <c r="A1314" s="4">
        <v>3312</v>
      </c>
      <c r="B1314" s="4" t="str">
        <f>Nikes_Sales_Dataset___Working_file[[#This Row],[Order_ID]]&amp;"_"&amp;TEXT(Nikes_Sales_Dataset___Working_file[[#This Row],[Cleaned Order Date]],"yyyymmdd")</f>
        <v>3312_20250525</v>
      </c>
      <c r="C1314" s="1" t="s">
        <v>19</v>
      </c>
      <c r="D1314" s="1" t="s">
        <v>43</v>
      </c>
      <c r="E1314" s="1" t="s">
        <v>52</v>
      </c>
      <c r="F1314" s="1" t="s">
        <v>16</v>
      </c>
      <c r="G1314" s="1" t="s">
        <v>16</v>
      </c>
      <c r="H1314">
        <v>1</v>
      </c>
      <c r="I1314" s="3">
        <f>IF(ISBLANK(Nikes_Sales_Dataset___Working_file[[#This Row],[Units_Sold]]),IF(Nikes_Sales_Dataset___Working_file[[#This Row],[Profit]]&lt;0,0,1),Nikes_Sales_Dataset___Working_file[[#This Row],[Units_Sold]])</f>
        <v>1</v>
      </c>
      <c r="J1314">
        <v>8069.3</v>
      </c>
      <c r="K1314" s="9">
        <f>IF(ISBLANK(Nikes_Sales_Dataset___Working_file[[#This Row],[MRP]]),MEDIAN(Nikes_Sales_Dataset___Working_file[[#All],[MRP]]),Nikes_Sales_Dataset___Working_file[[#This Row],[MRP]])</f>
        <v>8069.3</v>
      </c>
      <c r="M1314">
        <f>IF(ISBLANK(Nikes_Sales_Dataset___Working_file[[#This Row],[Discount_Applied]]),0,Nikes_Sales_Dataset___Working_file[[#This Row],[Discount_Applied]])</f>
        <v>0</v>
      </c>
      <c r="N1314" s="9">
        <f>Nikes_Sales_Dataset___Working_file[[#This Row],[MRP Final]]*(1-Nikes_Sales_Dataset___Working_file[[#This Row],[Cleaned Discount]])</f>
        <v>8069.3</v>
      </c>
      <c r="O1314">
        <v>0</v>
      </c>
      <c r="P1314" s="3">
        <f>Nikes_Sales_Dataset___Working_file[[#This Row],[Sales Price]]*Nikes_Sales_Dataset___Working_file[[#This Row],[Units Sold Filled]]</f>
        <v>8069.3</v>
      </c>
      <c r="Q1314" s="2">
        <v>45802</v>
      </c>
      <c r="R1314" s="7">
        <f>IF(ISBLANK(Nikes_Sales_Dataset___Working_file[[#This Row],[Order_Date]]),"Unknown Date",Nikes_Sales_Dataset___Working_file[[#This Row],[Order_Date]])</f>
        <v>45802</v>
      </c>
      <c r="S1314" s="7" t="str">
        <f>IF(ISNUMBER(Nikes_Sales_Dataset___Working_file[[#This Row],[Cleaned Order Date]]),TEXT(Nikes_Sales_Dataset___Working_file[[#This Row],[Cleaned Order Date]],"mmm"),"Unknown")</f>
        <v>May</v>
      </c>
      <c r="T1314" s="7" t="str">
        <f>IF(ISNUMBER(Nikes_Sales_Dataset___Working_file[[#This Row],[Cleaned Order Date]]),TEXT(Nikes_Sales_Dataset___Working_file[[#This Row],[Cleaned Order Date]],"yyyy"),"Unknown")</f>
        <v>2025</v>
      </c>
      <c r="U1314" s="1" t="s">
        <v>22</v>
      </c>
      <c r="V1314" s="1" t="s">
        <v>29</v>
      </c>
      <c r="W1314" s="1" t="s">
        <v>29</v>
      </c>
      <c r="X1314" s="9">
        <v>-95.96</v>
      </c>
    </row>
    <row r="1315" spans="1:24" x14ac:dyDescent="0.25">
      <c r="A1315" s="4">
        <v>3313</v>
      </c>
      <c r="B1315" s="4" t="str">
        <f>Nikes_Sales_Dataset___Working_file[[#This Row],[Order_ID]]&amp;"_"&amp;TEXT(Nikes_Sales_Dataset___Working_file[[#This Row],[Cleaned Order Date]],"yyyymmdd")</f>
        <v>3313_Unknown Date</v>
      </c>
      <c r="C1315" s="1" t="s">
        <v>13</v>
      </c>
      <c r="D1315" s="1" t="s">
        <v>43</v>
      </c>
      <c r="E1315" s="1" t="s">
        <v>51</v>
      </c>
      <c r="F1315" s="1" t="s">
        <v>62</v>
      </c>
      <c r="G1315" s="1" t="s">
        <v>16</v>
      </c>
      <c r="H1315">
        <v>0</v>
      </c>
      <c r="I1315" s="3">
        <f>IF(ISBLANK(Nikes_Sales_Dataset___Working_file[[#This Row],[Units_Sold]]),IF(Nikes_Sales_Dataset___Working_file[[#This Row],[Profit]]&lt;0,0,1),Nikes_Sales_Dataset___Working_file[[#This Row],[Units_Sold]])</f>
        <v>0</v>
      </c>
      <c r="J1315">
        <v>9460.52</v>
      </c>
      <c r="K1315" s="9">
        <f>IF(ISBLANK(Nikes_Sales_Dataset___Working_file[[#This Row],[MRP]]),MEDIAN(Nikes_Sales_Dataset___Working_file[[#All],[MRP]]),Nikes_Sales_Dataset___Working_file[[#This Row],[MRP]])</f>
        <v>9460.52</v>
      </c>
      <c r="M1315">
        <f>IF(ISBLANK(Nikes_Sales_Dataset___Working_file[[#This Row],[Discount_Applied]]),0,Nikes_Sales_Dataset___Working_file[[#This Row],[Discount_Applied]])</f>
        <v>0</v>
      </c>
      <c r="N1315" s="9">
        <f>Nikes_Sales_Dataset___Working_file[[#This Row],[MRP Final]]*(1-Nikes_Sales_Dataset___Working_file[[#This Row],[Cleaned Discount]])</f>
        <v>9460.52</v>
      </c>
      <c r="O1315">
        <v>0</v>
      </c>
      <c r="P1315" s="3">
        <f>Nikes_Sales_Dataset___Working_file[[#This Row],[Sales Price]]*Nikes_Sales_Dataset___Working_file[[#This Row],[Units Sold Filled]]</f>
        <v>0</v>
      </c>
      <c r="Q1315" s="2"/>
      <c r="R1315" s="7" t="str">
        <f>IF(ISBLANK(Nikes_Sales_Dataset___Working_file[[#This Row],[Order_Date]]),"Unknown Date",Nikes_Sales_Dataset___Working_file[[#This Row],[Order_Date]])</f>
        <v>Unknown Date</v>
      </c>
      <c r="S1315" s="7" t="str">
        <f>IF(ISNUMBER(Nikes_Sales_Dataset___Working_file[[#This Row],[Cleaned Order Date]]),TEXT(Nikes_Sales_Dataset___Working_file[[#This Row],[Cleaned Order Date]],"mmm"),"Unknown")</f>
        <v>Unknown</v>
      </c>
      <c r="T1315" s="7" t="str">
        <f>IF(ISNUMBER(Nikes_Sales_Dataset___Working_file[[#This Row],[Cleaned Order Date]]),TEXT(Nikes_Sales_Dataset___Working_file[[#This Row],[Cleaned Order Date]],"yyyy"),"Unknown")</f>
        <v>Unknown</v>
      </c>
      <c r="U1315" s="1" t="s">
        <v>22</v>
      </c>
      <c r="V1315" s="1" t="s">
        <v>42</v>
      </c>
      <c r="W1315" s="1" t="s">
        <v>38</v>
      </c>
      <c r="X1315" s="9">
        <v>-476.54</v>
      </c>
    </row>
    <row r="1316" spans="1:24" x14ac:dyDescent="0.25">
      <c r="A1316" s="4">
        <v>3314</v>
      </c>
      <c r="B1316" s="4" t="str">
        <f>Nikes_Sales_Dataset___Working_file[[#This Row],[Order_ID]]&amp;"_"&amp;TEXT(Nikes_Sales_Dataset___Working_file[[#This Row],[Cleaned Order Date]],"yyyymmdd")</f>
        <v>3314_Unknown Date</v>
      </c>
      <c r="C1316" s="1" t="s">
        <v>35</v>
      </c>
      <c r="D1316" s="1" t="s">
        <v>14</v>
      </c>
      <c r="E1316" s="1" t="s">
        <v>54</v>
      </c>
      <c r="F1316" s="1" t="s">
        <v>46</v>
      </c>
      <c r="G1316" s="1" t="s">
        <v>16</v>
      </c>
      <c r="H1316">
        <v>2</v>
      </c>
      <c r="I1316" s="3">
        <f>IF(ISBLANK(Nikes_Sales_Dataset___Working_file[[#This Row],[Units_Sold]]),IF(Nikes_Sales_Dataset___Working_file[[#This Row],[Profit]]&lt;0,0,1),Nikes_Sales_Dataset___Working_file[[#This Row],[Units_Sold]])</f>
        <v>2</v>
      </c>
      <c r="J1316">
        <v>7050.14</v>
      </c>
      <c r="K1316" s="9">
        <f>IF(ISBLANK(Nikes_Sales_Dataset___Working_file[[#This Row],[MRP]]),MEDIAN(Nikes_Sales_Dataset___Working_file[[#All],[MRP]]),Nikes_Sales_Dataset___Working_file[[#This Row],[MRP]])</f>
        <v>7050.14</v>
      </c>
      <c r="M1316">
        <f>IF(ISBLANK(Nikes_Sales_Dataset___Working_file[[#This Row],[Discount_Applied]]),0,Nikes_Sales_Dataset___Working_file[[#This Row],[Discount_Applied]])</f>
        <v>0</v>
      </c>
      <c r="N1316" s="9">
        <f>Nikes_Sales_Dataset___Working_file[[#This Row],[MRP Final]]*(1-Nikes_Sales_Dataset___Working_file[[#This Row],[Cleaned Discount]])</f>
        <v>7050.14</v>
      </c>
      <c r="O1316">
        <v>0</v>
      </c>
      <c r="P1316" s="3">
        <f>Nikes_Sales_Dataset___Working_file[[#This Row],[Sales Price]]*Nikes_Sales_Dataset___Working_file[[#This Row],[Units Sold Filled]]</f>
        <v>14100.28</v>
      </c>
      <c r="Q1316" s="2"/>
      <c r="R1316" s="7" t="str">
        <f>IF(ISBLANK(Nikes_Sales_Dataset___Working_file[[#This Row],[Order_Date]]),"Unknown Date",Nikes_Sales_Dataset___Working_file[[#This Row],[Order_Date]])</f>
        <v>Unknown Date</v>
      </c>
      <c r="S1316" s="7" t="str">
        <f>IF(ISNUMBER(Nikes_Sales_Dataset___Working_file[[#This Row],[Cleaned Order Date]]),TEXT(Nikes_Sales_Dataset___Working_file[[#This Row],[Cleaned Order Date]],"mmm"),"Unknown")</f>
        <v>Unknown</v>
      </c>
      <c r="T1316" s="7" t="str">
        <f>IF(ISNUMBER(Nikes_Sales_Dataset___Working_file[[#This Row],[Cleaned Order Date]]),TEXT(Nikes_Sales_Dataset___Working_file[[#This Row],[Cleaned Order Date]],"yyyy"),"Unknown")</f>
        <v>Unknown</v>
      </c>
      <c r="U1316" s="1" t="s">
        <v>22</v>
      </c>
      <c r="V1316" s="1" t="s">
        <v>23</v>
      </c>
      <c r="W1316" s="1" t="s">
        <v>38</v>
      </c>
      <c r="X1316" s="9">
        <v>-815.54</v>
      </c>
    </row>
    <row r="1317" spans="1:24" x14ac:dyDescent="0.25">
      <c r="A1317" s="4">
        <v>3315</v>
      </c>
      <c r="B1317" s="4" t="str">
        <f>Nikes_Sales_Dataset___Working_file[[#This Row],[Order_ID]]&amp;"_"&amp;TEXT(Nikes_Sales_Dataset___Working_file[[#This Row],[Cleaned Order Date]],"yyyymmdd")</f>
        <v>3315_Unknown Date</v>
      </c>
      <c r="C1317" s="1" t="s">
        <v>19</v>
      </c>
      <c r="D1317" s="1" t="s">
        <v>14</v>
      </c>
      <c r="E1317" s="1" t="s">
        <v>47</v>
      </c>
      <c r="F1317" s="1" t="s">
        <v>32</v>
      </c>
      <c r="G1317" s="1" t="s">
        <v>32</v>
      </c>
      <c r="I1317" s="3">
        <f>IF(ISBLANK(Nikes_Sales_Dataset___Working_file[[#This Row],[Units_Sold]]),IF(Nikes_Sales_Dataset___Working_file[[#This Row],[Profit]]&lt;0,0,1),Nikes_Sales_Dataset___Working_file[[#This Row],[Units_Sold]])</f>
        <v>1</v>
      </c>
      <c r="K1317" s="9">
        <f>IF(ISBLANK(Nikes_Sales_Dataset___Working_file[[#This Row],[MRP]]),MEDIAN(Nikes_Sales_Dataset___Working_file[[#All],[MRP]]),Nikes_Sales_Dataset___Working_file[[#This Row],[MRP]])</f>
        <v>6110.0300000000007</v>
      </c>
      <c r="M1317">
        <f>IF(ISBLANK(Nikes_Sales_Dataset___Working_file[[#This Row],[Discount_Applied]]),0,Nikes_Sales_Dataset___Working_file[[#This Row],[Discount_Applied]])</f>
        <v>0</v>
      </c>
      <c r="N1317" s="9">
        <f>Nikes_Sales_Dataset___Working_file[[#This Row],[MRP Final]]*(1-Nikes_Sales_Dataset___Working_file[[#This Row],[Cleaned Discount]])</f>
        <v>6110.0300000000007</v>
      </c>
      <c r="O1317">
        <v>0</v>
      </c>
      <c r="P1317" s="3">
        <f>Nikes_Sales_Dataset___Working_file[[#This Row],[Sales Price]]*Nikes_Sales_Dataset___Working_file[[#This Row],[Units Sold Filled]]</f>
        <v>6110.0300000000007</v>
      </c>
      <c r="Q1317" s="2"/>
      <c r="R1317" s="7" t="str">
        <f>IF(ISBLANK(Nikes_Sales_Dataset___Working_file[[#This Row],[Order_Date]]),"Unknown Date",Nikes_Sales_Dataset___Working_file[[#This Row],[Order_Date]])</f>
        <v>Unknown Date</v>
      </c>
      <c r="S1317" s="7" t="str">
        <f>IF(ISNUMBER(Nikes_Sales_Dataset___Working_file[[#This Row],[Cleaned Order Date]]),TEXT(Nikes_Sales_Dataset___Working_file[[#This Row],[Cleaned Order Date]],"mmm"),"Unknown")</f>
        <v>Unknown</v>
      </c>
      <c r="T1317" s="7" t="str">
        <f>IF(ISNUMBER(Nikes_Sales_Dataset___Working_file[[#This Row],[Cleaned Order Date]]),TEXT(Nikes_Sales_Dataset___Working_file[[#This Row],[Cleaned Order Date]],"yyyy"),"Unknown")</f>
        <v>Unknown</v>
      </c>
      <c r="U1317" s="1" t="s">
        <v>22</v>
      </c>
      <c r="V1317" s="1" t="s">
        <v>36</v>
      </c>
      <c r="W1317" s="1" t="s">
        <v>36</v>
      </c>
      <c r="X1317" s="9">
        <v>1345.26</v>
      </c>
    </row>
    <row r="1318" spans="1:24" x14ac:dyDescent="0.25">
      <c r="A1318" s="4">
        <v>3316</v>
      </c>
      <c r="B1318" s="4" t="str">
        <f>Nikes_Sales_Dataset___Working_file[[#This Row],[Order_ID]]&amp;"_"&amp;TEXT(Nikes_Sales_Dataset___Working_file[[#This Row],[Cleaned Order Date]],"yyyymmdd")</f>
        <v>3316_20240425</v>
      </c>
      <c r="C1318" s="1" t="s">
        <v>19</v>
      </c>
      <c r="D1318" s="1" t="s">
        <v>30</v>
      </c>
      <c r="E1318" s="1" t="s">
        <v>31</v>
      </c>
      <c r="F1318" s="1" t="s">
        <v>28</v>
      </c>
      <c r="G1318" s="1" t="s">
        <v>28</v>
      </c>
      <c r="I1318" s="3">
        <f>IF(ISBLANK(Nikes_Sales_Dataset___Working_file[[#This Row],[Units_Sold]]),IF(Nikes_Sales_Dataset___Working_file[[#This Row],[Profit]]&lt;0,0,1),Nikes_Sales_Dataset___Working_file[[#This Row],[Units_Sold]])</f>
        <v>1</v>
      </c>
      <c r="K1318" s="9">
        <f>IF(ISBLANK(Nikes_Sales_Dataset___Working_file[[#This Row],[MRP]]),MEDIAN(Nikes_Sales_Dataset___Working_file[[#All],[MRP]]),Nikes_Sales_Dataset___Working_file[[#This Row],[MRP]])</f>
        <v>6110.0300000000007</v>
      </c>
      <c r="L1318">
        <v>1.02</v>
      </c>
      <c r="M1318">
        <f>IF(ISBLANK(Nikes_Sales_Dataset___Working_file[[#This Row],[Discount_Applied]]),0,Nikes_Sales_Dataset___Working_file[[#This Row],[Discount_Applied]])</f>
        <v>1.02</v>
      </c>
      <c r="N1318" s="9">
        <f>Nikes_Sales_Dataset___Working_file[[#This Row],[MRP Final]]*(1-Nikes_Sales_Dataset___Working_file[[#This Row],[Cleaned Discount]])</f>
        <v>-122.20060000000012</v>
      </c>
      <c r="O1318">
        <v>0</v>
      </c>
      <c r="P1318" s="3">
        <f>Nikes_Sales_Dataset___Working_file[[#This Row],[Sales Price]]*Nikes_Sales_Dataset___Working_file[[#This Row],[Units Sold Filled]]</f>
        <v>-122.20060000000012</v>
      </c>
      <c r="Q1318" s="2">
        <v>45407</v>
      </c>
      <c r="R1318" s="7">
        <f>IF(ISBLANK(Nikes_Sales_Dataset___Working_file[[#This Row],[Order_Date]]),"Unknown Date",Nikes_Sales_Dataset___Working_file[[#This Row],[Order_Date]])</f>
        <v>45407</v>
      </c>
      <c r="S1318" s="7" t="str">
        <f>IF(ISNUMBER(Nikes_Sales_Dataset___Working_file[[#This Row],[Cleaned Order Date]]),TEXT(Nikes_Sales_Dataset___Working_file[[#This Row],[Cleaned Order Date]],"mmm"),"Unknown")</f>
        <v>Apr</v>
      </c>
      <c r="T1318" s="7" t="str">
        <f>IF(ISNUMBER(Nikes_Sales_Dataset___Working_file[[#This Row],[Cleaned Order Date]]),TEXT(Nikes_Sales_Dataset___Working_file[[#This Row],[Cleaned Order Date]],"yyyy"),"Unknown")</f>
        <v>2024</v>
      </c>
      <c r="U1318" s="1" t="s">
        <v>17</v>
      </c>
      <c r="V1318" s="1" t="s">
        <v>18</v>
      </c>
      <c r="W1318" s="1" t="s">
        <v>36</v>
      </c>
      <c r="X1318" s="9">
        <v>27.15</v>
      </c>
    </row>
    <row r="1319" spans="1:24" x14ac:dyDescent="0.25">
      <c r="A1319" s="4">
        <v>3317</v>
      </c>
      <c r="B1319" s="4" t="str">
        <f>Nikes_Sales_Dataset___Working_file[[#This Row],[Order_ID]]&amp;"_"&amp;TEXT(Nikes_Sales_Dataset___Working_file[[#This Row],[Cleaned Order Date]],"yyyymmdd")</f>
        <v>3317_Unknown Date</v>
      </c>
      <c r="C1319" s="1" t="s">
        <v>13</v>
      </c>
      <c r="D1319" s="1" t="s">
        <v>43</v>
      </c>
      <c r="E1319" s="1" t="s">
        <v>44</v>
      </c>
      <c r="F1319" s="1" t="s">
        <v>59</v>
      </c>
      <c r="G1319" s="1" t="s">
        <v>28</v>
      </c>
      <c r="H1319">
        <v>3</v>
      </c>
      <c r="I1319" s="3">
        <f>IF(ISBLANK(Nikes_Sales_Dataset___Working_file[[#This Row],[Units_Sold]]),IF(Nikes_Sales_Dataset___Working_file[[#This Row],[Profit]]&lt;0,0,1),Nikes_Sales_Dataset___Working_file[[#This Row],[Units_Sold]])</f>
        <v>3</v>
      </c>
      <c r="K1319" s="9">
        <f>IF(ISBLANK(Nikes_Sales_Dataset___Working_file[[#This Row],[MRP]]),MEDIAN(Nikes_Sales_Dataset___Working_file[[#All],[MRP]]),Nikes_Sales_Dataset___Working_file[[#This Row],[MRP]])</f>
        <v>6110.0300000000007</v>
      </c>
      <c r="M1319">
        <f>IF(ISBLANK(Nikes_Sales_Dataset___Working_file[[#This Row],[Discount_Applied]]),0,Nikes_Sales_Dataset___Working_file[[#This Row],[Discount_Applied]])</f>
        <v>0</v>
      </c>
      <c r="N1319" s="9">
        <f>Nikes_Sales_Dataset___Working_file[[#This Row],[MRP Final]]*(1-Nikes_Sales_Dataset___Working_file[[#This Row],[Cleaned Discount]])</f>
        <v>6110.0300000000007</v>
      </c>
      <c r="O1319">
        <v>0</v>
      </c>
      <c r="P1319" s="3">
        <f>Nikes_Sales_Dataset___Working_file[[#This Row],[Sales Price]]*Nikes_Sales_Dataset___Working_file[[#This Row],[Units Sold Filled]]</f>
        <v>18330.090000000004</v>
      </c>
      <c r="Q1319" s="2"/>
      <c r="R1319" s="7" t="str">
        <f>IF(ISBLANK(Nikes_Sales_Dataset___Working_file[[#This Row],[Order_Date]]),"Unknown Date",Nikes_Sales_Dataset___Working_file[[#This Row],[Order_Date]])</f>
        <v>Unknown Date</v>
      </c>
      <c r="S1319" s="7" t="str">
        <f>IF(ISNUMBER(Nikes_Sales_Dataset___Working_file[[#This Row],[Cleaned Order Date]]),TEXT(Nikes_Sales_Dataset___Working_file[[#This Row],[Cleaned Order Date]],"mmm"),"Unknown")</f>
        <v>Unknown</v>
      </c>
      <c r="T1319" s="7" t="str">
        <f>IF(ISNUMBER(Nikes_Sales_Dataset___Working_file[[#This Row],[Cleaned Order Date]]),TEXT(Nikes_Sales_Dataset___Working_file[[#This Row],[Cleaned Order Date]],"yyyy"),"Unknown")</f>
        <v>Unknown</v>
      </c>
      <c r="U1319" s="1" t="s">
        <v>17</v>
      </c>
      <c r="V1319" s="1" t="s">
        <v>42</v>
      </c>
      <c r="W1319" s="1" t="s">
        <v>38</v>
      </c>
      <c r="X1319" s="9">
        <v>3852.52</v>
      </c>
    </row>
    <row r="1320" spans="1:24" x14ac:dyDescent="0.25">
      <c r="A1320" s="4">
        <v>3318</v>
      </c>
      <c r="B1320" s="4" t="str">
        <f>Nikes_Sales_Dataset___Working_file[[#This Row],[Order_ID]]&amp;"_"&amp;TEXT(Nikes_Sales_Dataset___Working_file[[#This Row],[Cleaned Order Date]],"yyyymmdd")</f>
        <v>3318_20250411</v>
      </c>
      <c r="C1320" s="1" t="s">
        <v>35</v>
      </c>
      <c r="D1320" s="1" t="s">
        <v>14</v>
      </c>
      <c r="E1320" s="1" t="s">
        <v>34</v>
      </c>
      <c r="F1320" s="1" t="s">
        <v>32</v>
      </c>
      <c r="G1320" s="1" t="s">
        <v>32</v>
      </c>
      <c r="I1320" s="3">
        <f>IF(ISBLANK(Nikes_Sales_Dataset___Working_file[[#This Row],[Units_Sold]]),IF(Nikes_Sales_Dataset___Working_file[[#This Row],[Profit]]&lt;0,0,1),Nikes_Sales_Dataset___Working_file[[#This Row],[Units_Sold]])</f>
        <v>1</v>
      </c>
      <c r="K1320" s="9">
        <f>IF(ISBLANK(Nikes_Sales_Dataset___Working_file[[#This Row],[MRP]]),MEDIAN(Nikes_Sales_Dataset___Working_file[[#All],[MRP]]),Nikes_Sales_Dataset___Working_file[[#This Row],[MRP]])</f>
        <v>6110.0300000000007</v>
      </c>
      <c r="M1320">
        <f>IF(ISBLANK(Nikes_Sales_Dataset___Working_file[[#This Row],[Discount_Applied]]),0,Nikes_Sales_Dataset___Working_file[[#This Row],[Discount_Applied]])</f>
        <v>0</v>
      </c>
      <c r="N1320" s="9">
        <f>Nikes_Sales_Dataset___Working_file[[#This Row],[MRP Final]]*(1-Nikes_Sales_Dataset___Working_file[[#This Row],[Cleaned Discount]])</f>
        <v>6110.0300000000007</v>
      </c>
      <c r="O1320">
        <v>0</v>
      </c>
      <c r="P1320" s="3">
        <f>Nikes_Sales_Dataset___Working_file[[#This Row],[Sales Price]]*Nikes_Sales_Dataset___Working_file[[#This Row],[Units Sold Filled]]</f>
        <v>6110.0300000000007</v>
      </c>
      <c r="Q1320" s="2">
        <v>45758</v>
      </c>
      <c r="R1320" s="7">
        <f>IF(ISBLANK(Nikes_Sales_Dataset___Working_file[[#This Row],[Order_Date]]),"Unknown Date",Nikes_Sales_Dataset___Working_file[[#This Row],[Order_Date]])</f>
        <v>45758</v>
      </c>
      <c r="S1320" s="7" t="str">
        <f>IF(ISNUMBER(Nikes_Sales_Dataset___Working_file[[#This Row],[Cleaned Order Date]]),TEXT(Nikes_Sales_Dataset___Working_file[[#This Row],[Cleaned Order Date]],"mmm"),"Unknown")</f>
        <v>Apr</v>
      </c>
      <c r="T1320" s="7" t="str">
        <f>IF(ISNUMBER(Nikes_Sales_Dataset___Working_file[[#This Row],[Cleaned Order Date]]),TEXT(Nikes_Sales_Dataset___Working_file[[#This Row],[Cleaned Order Date]],"yyyy"),"Unknown")</f>
        <v>2025</v>
      </c>
      <c r="U1320" s="1" t="s">
        <v>17</v>
      </c>
      <c r="V1320" s="1" t="s">
        <v>33</v>
      </c>
      <c r="W1320" s="1" t="s">
        <v>33</v>
      </c>
      <c r="X1320" s="9">
        <v>1096.06</v>
      </c>
    </row>
    <row r="1321" spans="1:24" x14ac:dyDescent="0.25">
      <c r="A1321" s="4">
        <v>3319</v>
      </c>
      <c r="B1321" s="4" t="str">
        <f>Nikes_Sales_Dataset___Working_file[[#This Row],[Order_ID]]&amp;"_"&amp;TEXT(Nikes_Sales_Dataset___Working_file[[#This Row],[Cleaned Order Date]],"yyyymmdd")</f>
        <v>3319_20240928</v>
      </c>
      <c r="C1321" s="1" t="s">
        <v>19</v>
      </c>
      <c r="D1321" s="1" t="s">
        <v>30</v>
      </c>
      <c r="E1321" s="1" t="s">
        <v>48</v>
      </c>
      <c r="F1321" s="1" t="s">
        <v>32</v>
      </c>
      <c r="G1321" s="1" t="s">
        <v>32</v>
      </c>
      <c r="I1321" s="3">
        <f>IF(ISBLANK(Nikes_Sales_Dataset___Working_file[[#This Row],[Units_Sold]]),IF(Nikes_Sales_Dataset___Working_file[[#This Row],[Profit]]&lt;0,0,1),Nikes_Sales_Dataset___Working_file[[#This Row],[Units_Sold]])</f>
        <v>0</v>
      </c>
      <c r="J1321">
        <v>6109.1</v>
      </c>
      <c r="K1321" s="9">
        <f>IF(ISBLANK(Nikes_Sales_Dataset___Working_file[[#This Row],[MRP]]),MEDIAN(Nikes_Sales_Dataset___Working_file[[#All],[MRP]]),Nikes_Sales_Dataset___Working_file[[#This Row],[MRP]])</f>
        <v>6109.1</v>
      </c>
      <c r="L1321">
        <v>0.37</v>
      </c>
      <c r="M1321">
        <f>IF(ISBLANK(Nikes_Sales_Dataset___Working_file[[#This Row],[Discount_Applied]]),0,Nikes_Sales_Dataset___Working_file[[#This Row],[Discount_Applied]])</f>
        <v>0.37</v>
      </c>
      <c r="N1321" s="9">
        <f>Nikes_Sales_Dataset___Working_file[[#This Row],[MRP Final]]*(1-Nikes_Sales_Dataset___Working_file[[#This Row],[Cleaned Discount]])</f>
        <v>3848.7330000000002</v>
      </c>
      <c r="O1321">
        <v>0</v>
      </c>
      <c r="P1321" s="3">
        <f>Nikes_Sales_Dataset___Working_file[[#This Row],[Sales Price]]*Nikes_Sales_Dataset___Working_file[[#This Row],[Units Sold Filled]]</f>
        <v>0</v>
      </c>
      <c r="Q1321" s="2">
        <v>45563</v>
      </c>
      <c r="R1321" s="7">
        <f>IF(ISBLANK(Nikes_Sales_Dataset___Working_file[[#This Row],[Order_Date]]),"Unknown Date",Nikes_Sales_Dataset___Working_file[[#This Row],[Order_Date]])</f>
        <v>45563</v>
      </c>
      <c r="S1321" s="7" t="str">
        <f>IF(ISNUMBER(Nikes_Sales_Dataset___Working_file[[#This Row],[Cleaned Order Date]]),TEXT(Nikes_Sales_Dataset___Working_file[[#This Row],[Cleaned Order Date]],"mmm"),"Unknown")</f>
        <v>Sep</v>
      </c>
      <c r="T1321" s="7" t="str">
        <f>IF(ISNUMBER(Nikes_Sales_Dataset___Working_file[[#This Row],[Cleaned Order Date]]),TEXT(Nikes_Sales_Dataset___Working_file[[#This Row],[Cleaned Order Date]],"yyyy"),"Unknown")</f>
        <v>2024</v>
      </c>
      <c r="U1321" s="1" t="s">
        <v>22</v>
      </c>
      <c r="V1321" s="1" t="s">
        <v>25</v>
      </c>
      <c r="W1321" s="1" t="s">
        <v>25</v>
      </c>
      <c r="X1321" s="9">
        <v>-846.73</v>
      </c>
    </row>
    <row r="1322" spans="1:24" x14ac:dyDescent="0.25">
      <c r="A1322" s="4">
        <v>3320</v>
      </c>
      <c r="B1322" s="4" t="str">
        <f>Nikes_Sales_Dataset___Working_file[[#This Row],[Order_ID]]&amp;"_"&amp;TEXT(Nikes_Sales_Dataset___Working_file[[#This Row],[Cleaned Order Date]],"yyyymmdd")</f>
        <v>3320_20240912</v>
      </c>
      <c r="C1322" s="1" t="s">
        <v>13</v>
      </c>
      <c r="D1322" s="1" t="s">
        <v>43</v>
      </c>
      <c r="E1322" s="1" t="s">
        <v>44</v>
      </c>
      <c r="F1322" s="1" t="s">
        <v>41</v>
      </c>
      <c r="G1322" s="1" t="s">
        <v>16</v>
      </c>
      <c r="I1322" s="3">
        <f>IF(ISBLANK(Nikes_Sales_Dataset___Working_file[[#This Row],[Units_Sold]]),IF(Nikes_Sales_Dataset___Working_file[[#This Row],[Profit]]&lt;0,0,1),Nikes_Sales_Dataset___Working_file[[#This Row],[Units_Sold]])</f>
        <v>0</v>
      </c>
      <c r="J1322">
        <v>8046.47</v>
      </c>
      <c r="K1322" s="9">
        <f>IF(ISBLANK(Nikes_Sales_Dataset___Working_file[[#This Row],[MRP]]),MEDIAN(Nikes_Sales_Dataset___Working_file[[#All],[MRP]]),Nikes_Sales_Dataset___Working_file[[#This Row],[MRP]])</f>
        <v>8046.47</v>
      </c>
      <c r="L1322">
        <v>0.05</v>
      </c>
      <c r="M1322">
        <f>IF(ISBLANK(Nikes_Sales_Dataset___Working_file[[#This Row],[Discount_Applied]]),0,Nikes_Sales_Dataset___Working_file[[#This Row],[Discount_Applied]])</f>
        <v>0.05</v>
      </c>
      <c r="N1322" s="9">
        <f>Nikes_Sales_Dataset___Working_file[[#This Row],[MRP Final]]*(1-Nikes_Sales_Dataset___Working_file[[#This Row],[Cleaned Discount]])</f>
        <v>7644.1464999999998</v>
      </c>
      <c r="O1322">
        <v>0</v>
      </c>
      <c r="P1322" s="3">
        <f>Nikes_Sales_Dataset___Working_file[[#This Row],[Sales Price]]*Nikes_Sales_Dataset___Working_file[[#This Row],[Units Sold Filled]]</f>
        <v>0</v>
      </c>
      <c r="Q1322" s="2">
        <v>45547</v>
      </c>
      <c r="R1322" s="7">
        <f>IF(ISBLANK(Nikes_Sales_Dataset___Working_file[[#This Row],[Order_Date]]),"Unknown Date",Nikes_Sales_Dataset___Working_file[[#This Row],[Order_Date]])</f>
        <v>45547</v>
      </c>
      <c r="S1322" s="7" t="str">
        <f>IF(ISNUMBER(Nikes_Sales_Dataset___Working_file[[#This Row],[Cleaned Order Date]]),TEXT(Nikes_Sales_Dataset___Working_file[[#This Row],[Cleaned Order Date]],"mmm"),"Unknown")</f>
        <v>Sep</v>
      </c>
      <c r="T1322" s="7" t="str">
        <f>IF(ISNUMBER(Nikes_Sales_Dataset___Working_file[[#This Row],[Cleaned Order Date]]),TEXT(Nikes_Sales_Dataset___Working_file[[#This Row],[Cleaned Order Date]],"yyyy"),"Unknown")</f>
        <v>2024</v>
      </c>
      <c r="U1322" s="1" t="s">
        <v>17</v>
      </c>
      <c r="V1322" s="1" t="s">
        <v>45</v>
      </c>
      <c r="W1322" s="1" t="s">
        <v>45</v>
      </c>
      <c r="X1322" s="9">
        <v>-274.91000000000003</v>
      </c>
    </row>
    <row r="1323" spans="1:24" x14ac:dyDescent="0.25">
      <c r="A1323" s="4">
        <v>3321</v>
      </c>
      <c r="B1323" s="4" t="str">
        <f>Nikes_Sales_Dataset___Working_file[[#This Row],[Order_ID]]&amp;"_"&amp;TEXT(Nikes_Sales_Dataset___Working_file[[#This Row],[Cleaned Order Date]],"yyyymmdd")</f>
        <v>3321_20250115</v>
      </c>
      <c r="C1323" s="1" t="s">
        <v>13</v>
      </c>
      <c r="D1323" s="1" t="s">
        <v>20</v>
      </c>
      <c r="E1323" s="1" t="s">
        <v>21</v>
      </c>
      <c r="F1323" s="1" t="s">
        <v>16</v>
      </c>
      <c r="G1323" s="1" t="s">
        <v>16</v>
      </c>
      <c r="H1323">
        <v>4</v>
      </c>
      <c r="I1323" s="3">
        <f>IF(ISBLANK(Nikes_Sales_Dataset___Working_file[[#This Row],[Units_Sold]]),IF(Nikes_Sales_Dataset___Working_file[[#This Row],[Profit]]&lt;0,0,1),Nikes_Sales_Dataset___Working_file[[#This Row],[Units_Sold]])</f>
        <v>4</v>
      </c>
      <c r="J1323">
        <v>4986.67</v>
      </c>
      <c r="K1323" s="9">
        <f>IF(ISBLANK(Nikes_Sales_Dataset___Working_file[[#This Row],[MRP]]),MEDIAN(Nikes_Sales_Dataset___Working_file[[#All],[MRP]]),Nikes_Sales_Dataset___Working_file[[#This Row],[MRP]])</f>
        <v>4986.67</v>
      </c>
      <c r="L1323">
        <v>1.07</v>
      </c>
      <c r="M1323">
        <f>IF(ISBLANK(Nikes_Sales_Dataset___Working_file[[#This Row],[Discount_Applied]]),0,Nikes_Sales_Dataset___Working_file[[#This Row],[Discount_Applied]])</f>
        <v>1.07</v>
      </c>
      <c r="N1323" s="9">
        <f>Nikes_Sales_Dataset___Working_file[[#This Row],[MRP Final]]*(1-Nikes_Sales_Dataset___Working_file[[#This Row],[Cleaned Discount]])</f>
        <v>-349.06690000000032</v>
      </c>
      <c r="O1323">
        <v>-1396.27</v>
      </c>
      <c r="P1323" s="3">
        <f>Nikes_Sales_Dataset___Working_file[[#This Row],[Sales Price]]*Nikes_Sales_Dataset___Working_file[[#This Row],[Units Sold Filled]]</f>
        <v>-1396.2676000000013</v>
      </c>
      <c r="Q1323" s="2">
        <v>45672</v>
      </c>
      <c r="R1323" s="7">
        <f>IF(ISBLANK(Nikes_Sales_Dataset___Working_file[[#This Row],[Order_Date]]),"Unknown Date",Nikes_Sales_Dataset___Working_file[[#This Row],[Order_Date]])</f>
        <v>45672</v>
      </c>
      <c r="S1323" s="7" t="str">
        <f>IF(ISNUMBER(Nikes_Sales_Dataset___Working_file[[#This Row],[Cleaned Order Date]]),TEXT(Nikes_Sales_Dataset___Working_file[[#This Row],[Cleaned Order Date]],"mmm"),"Unknown")</f>
        <v>Jan</v>
      </c>
      <c r="T1323" s="7" t="str">
        <f>IF(ISNUMBER(Nikes_Sales_Dataset___Working_file[[#This Row],[Cleaned Order Date]]),TEXT(Nikes_Sales_Dataset___Working_file[[#This Row],[Cleaned Order Date]],"yyyy"),"Unknown")</f>
        <v>2025</v>
      </c>
      <c r="U1323" s="1" t="s">
        <v>22</v>
      </c>
      <c r="V1323" s="1" t="s">
        <v>25</v>
      </c>
      <c r="W1323" s="1" t="s">
        <v>25</v>
      </c>
      <c r="X1323" s="9">
        <v>3170.16</v>
      </c>
    </row>
    <row r="1324" spans="1:24" x14ac:dyDescent="0.25">
      <c r="A1324" s="4">
        <v>3322</v>
      </c>
      <c r="B1324" s="4" t="str">
        <f>Nikes_Sales_Dataset___Working_file[[#This Row],[Order_ID]]&amp;"_"&amp;TEXT(Nikes_Sales_Dataset___Working_file[[#This Row],[Cleaned Order Date]],"yyyymmdd")</f>
        <v>3322_20230828</v>
      </c>
      <c r="C1324" s="1" t="s">
        <v>35</v>
      </c>
      <c r="D1324" s="1" t="s">
        <v>14</v>
      </c>
      <c r="E1324" s="1" t="s">
        <v>47</v>
      </c>
      <c r="F1324" s="1" t="s">
        <v>16</v>
      </c>
      <c r="G1324" s="1" t="s">
        <v>16</v>
      </c>
      <c r="I1324" s="3">
        <f>IF(ISBLANK(Nikes_Sales_Dataset___Working_file[[#This Row],[Units_Sold]]),IF(Nikes_Sales_Dataset___Working_file[[#This Row],[Profit]]&lt;0,0,1),Nikes_Sales_Dataset___Working_file[[#This Row],[Units_Sold]])</f>
        <v>1</v>
      </c>
      <c r="K1324" s="9">
        <f>IF(ISBLANK(Nikes_Sales_Dataset___Working_file[[#This Row],[MRP]]),MEDIAN(Nikes_Sales_Dataset___Working_file[[#All],[MRP]]),Nikes_Sales_Dataset___Working_file[[#This Row],[MRP]])</f>
        <v>6110.0300000000007</v>
      </c>
      <c r="M1324">
        <f>IF(ISBLANK(Nikes_Sales_Dataset___Working_file[[#This Row],[Discount_Applied]]),0,Nikes_Sales_Dataset___Working_file[[#This Row],[Discount_Applied]])</f>
        <v>0</v>
      </c>
      <c r="N1324" s="9">
        <f>Nikes_Sales_Dataset___Working_file[[#This Row],[MRP Final]]*(1-Nikes_Sales_Dataset___Working_file[[#This Row],[Cleaned Discount]])</f>
        <v>6110.0300000000007</v>
      </c>
      <c r="O1324">
        <v>0</v>
      </c>
      <c r="P1324" s="3">
        <f>Nikes_Sales_Dataset___Working_file[[#This Row],[Sales Price]]*Nikes_Sales_Dataset___Working_file[[#This Row],[Units Sold Filled]]</f>
        <v>6110.0300000000007</v>
      </c>
      <c r="Q1324" s="2">
        <v>45166</v>
      </c>
      <c r="R1324" s="7">
        <f>IF(ISBLANK(Nikes_Sales_Dataset___Working_file[[#This Row],[Order_Date]]),"Unknown Date",Nikes_Sales_Dataset___Working_file[[#This Row],[Order_Date]])</f>
        <v>45166</v>
      </c>
      <c r="S1324" s="7" t="str">
        <f>IF(ISNUMBER(Nikes_Sales_Dataset___Working_file[[#This Row],[Cleaned Order Date]]),TEXT(Nikes_Sales_Dataset___Working_file[[#This Row],[Cleaned Order Date]],"mmm"),"Unknown")</f>
        <v>Aug</v>
      </c>
      <c r="T1324" s="7" t="str">
        <f>IF(ISNUMBER(Nikes_Sales_Dataset___Working_file[[#This Row],[Cleaned Order Date]]),TEXT(Nikes_Sales_Dataset___Working_file[[#This Row],[Cleaned Order Date]],"yyyy"),"Unknown")</f>
        <v>2023</v>
      </c>
      <c r="U1324" s="1" t="s">
        <v>17</v>
      </c>
      <c r="V1324" s="1" t="s">
        <v>38</v>
      </c>
      <c r="W1324" s="1" t="s">
        <v>38</v>
      </c>
      <c r="X1324" s="9">
        <v>864.55</v>
      </c>
    </row>
    <row r="1325" spans="1:24" x14ac:dyDescent="0.25">
      <c r="A1325" s="4">
        <v>3323</v>
      </c>
      <c r="B1325" s="4" t="str">
        <f>Nikes_Sales_Dataset___Working_file[[#This Row],[Order_ID]]&amp;"_"&amp;TEXT(Nikes_Sales_Dataset___Working_file[[#This Row],[Cleaned Order Date]],"yyyymmdd")</f>
        <v>3323_20240101</v>
      </c>
      <c r="C1325" s="1" t="s">
        <v>35</v>
      </c>
      <c r="D1325" s="1" t="s">
        <v>30</v>
      </c>
      <c r="E1325" s="1" t="s">
        <v>48</v>
      </c>
      <c r="F1325" s="1" t="s">
        <v>41</v>
      </c>
      <c r="G1325" s="1" t="s">
        <v>16</v>
      </c>
      <c r="H1325">
        <v>-1</v>
      </c>
      <c r="I1325" s="3">
        <f>IF(ISBLANK(Nikes_Sales_Dataset___Working_file[[#This Row],[Units_Sold]]),IF(Nikes_Sales_Dataset___Working_file[[#This Row],[Profit]]&lt;0,0,1),Nikes_Sales_Dataset___Working_file[[#This Row],[Units_Sold]])</f>
        <v>-1</v>
      </c>
      <c r="J1325">
        <v>8130.74</v>
      </c>
      <c r="K1325" s="9">
        <f>IF(ISBLANK(Nikes_Sales_Dataset___Working_file[[#This Row],[MRP]]),MEDIAN(Nikes_Sales_Dataset___Working_file[[#All],[MRP]]),Nikes_Sales_Dataset___Working_file[[#This Row],[MRP]])</f>
        <v>8130.74</v>
      </c>
      <c r="L1325">
        <v>7.0000000000000007E-2</v>
      </c>
      <c r="M1325">
        <f>IF(ISBLANK(Nikes_Sales_Dataset___Working_file[[#This Row],[Discount_Applied]]),0,Nikes_Sales_Dataset___Working_file[[#This Row],[Discount_Applied]])</f>
        <v>7.0000000000000007E-2</v>
      </c>
      <c r="N1325" s="9">
        <f>Nikes_Sales_Dataset___Working_file[[#This Row],[MRP Final]]*(1-Nikes_Sales_Dataset___Working_file[[#This Row],[Cleaned Discount]])</f>
        <v>7561.5881999999992</v>
      </c>
      <c r="O1325">
        <v>-7561.59</v>
      </c>
      <c r="P1325" s="3">
        <f>Nikes_Sales_Dataset___Working_file[[#This Row],[Sales Price]]*Nikes_Sales_Dataset___Working_file[[#This Row],[Units Sold Filled]]</f>
        <v>-7561.5881999999992</v>
      </c>
      <c r="Q1325" s="2">
        <v>45292</v>
      </c>
      <c r="R1325" s="7">
        <f>IF(ISBLANK(Nikes_Sales_Dataset___Working_file[[#This Row],[Order_Date]]),"Unknown Date",Nikes_Sales_Dataset___Working_file[[#This Row],[Order_Date]])</f>
        <v>45292</v>
      </c>
      <c r="S1325" s="7" t="str">
        <f>IF(ISNUMBER(Nikes_Sales_Dataset___Working_file[[#This Row],[Cleaned Order Date]]),TEXT(Nikes_Sales_Dataset___Working_file[[#This Row],[Cleaned Order Date]],"mmm"),"Unknown")</f>
        <v>Jan</v>
      </c>
      <c r="T1325" s="7" t="str">
        <f>IF(ISNUMBER(Nikes_Sales_Dataset___Working_file[[#This Row],[Cleaned Order Date]]),TEXT(Nikes_Sales_Dataset___Working_file[[#This Row],[Cleaned Order Date]],"yyyy"),"Unknown")</f>
        <v>2024</v>
      </c>
      <c r="U1325" s="1" t="s">
        <v>22</v>
      </c>
      <c r="V1325" s="1" t="s">
        <v>33</v>
      </c>
      <c r="W1325" s="1" t="s">
        <v>33</v>
      </c>
      <c r="X1325" s="9">
        <v>-687.56</v>
      </c>
    </row>
    <row r="1326" spans="1:24" x14ac:dyDescent="0.25">
      <c r="A1326" s="4">
        <v>3324</v>
      </c>
      <c r="B1326" s="4" t="str">
        <f>Nikes_Sales_Dataset___Working_file[[#This Row],[Order_ID]]&amp;"_"&amp;TEXT(Nikes_Sales_Dataset___Working_file[[#This Row],[Cleaned Order Date]],"yyyymmdd")</f>
        <v>3324_20240817</v>
      </c>
      <c r="C1326" s="1" t="s">
        <v>19</v>
      </c>
      <c r="D1326" s="1" t="s">
        <v>26</v>
      </c>
      <c r="E1326" s="1" t="s">
        <v>58</v>
      </c>
      <c r="F1326" s="1" t="s">
        <v>41</v>
      </c>
      <c r="G1326" s="1" t="s">
        <v>16</v>
      </c>
      <c r="I1326" s="3">
        <f>IF(ISBLANK(Nikes_Sales_Dataset___Working_file[[#This Row],[Units_Sold]]),IF(Nikes_Sales_Dataset___Working_file[[#This Row],[Profit]]&lt;0,0,1),Nikes_Sales_Dataset___Working_file[[#This Row],[Units_Sold]])</f>
        <v>0</v>
      </c>
      <c r="K1326" s="9">
        <f>IF(ISBLANK(Nikes_Sales_Dataset___Working_file[[#This Row],[MRP]]),MEDIAN(Nikes_Sales_Dataset___Working_file[[#All],[MRP]]),Nikes_Sales_Dataset___Working_file[[#This Row],[MRP]])</f>
        <v>6110.0300000000007</v>
      </c>
      <c r="M1326">
        <f>IF(ISBLANK(Nikes_Sales_Dataset___Working_file[[#This Row],[Discount_Applied]]),0,Nikes_Sales_Dataset___Working_file[[#This Row],[Discount_Applied]])</f>
        <v>0</v>
      </c>
      <c r="N1326" s="9">
        <f>Nikes_Sales_Dataset___Working_file[[#This Row],[MRP Final]]*(1-Nikes_Sales_Dataset___Working_file[[#This Row],[Cleaned Discount]])</f>
        <v>6110.0300000000007</v>
      </c>
      <c r="O1326">
        <v>0</v>
      </c>
      <c r="P1326" s="3">
        <f>Nikes_Sales_Dataset___Working_file[[#This Row],[Sales Price]]*Nikes_Sales_Dataset___Working_file[[#This Row],[Units Sold Filled]]</f>
        <v>0</v>
      </c>
      <c r="Q1326" s="2">
        <v>45521</v>
      </c>
      <c r="R1326" s="7">
        <f>IF(ISBLANK(Nikes_Sales_Dataset___Working_file[[#This Row],[Order_Date]]),"Unknown Date",Nikes_Sales_Dataset___Working_file[[#This Row],[Order_Date]])</f>
        <v>45521</v>
      </c>
      <c r="S1326" s="7" t="str">
        <f>IF(ISNUMBER(Nikes_Sales_Dataset___Working_file[[#This Row],[Cleaned Order Date]]),TEXT(Nikes_Sales_Dataset___Working_file[[#This Row],[Cleaned Order Date]],"mmm"),"Unknown")</f>
        <v>Aug</v>
      </c>
      <c r="T1326" s="7" t="str">
        <f>IF(ISNUMBER(Nikes_Sales_Dataset___Working_file[[#This Row],[Cleaned Order Date]]),TEXT(Nikes_Sales_Dataset___Working_file[[#This Row],[Cleaned Order Date]],"yyyy"),"Unknown")</f>
        <v>2024</v>
      </c>
      <c r="U1326" s="1" t="s">
        <v>22</v>
      </c>
      <c r="V1326" s="1" t="s">
        <v>38</v>
      </c>
      <c r="W1326" s="1" t="s">
        <v>38</v>
      </c>
      <c r="X1326" s="9">
        <v>-871.48</v>
      </c>
    </row>
    <row r="1327" spans="1:24" x14ac:dyDescent="0.25">
      <c r="A1327" s="4">
        <v>3325</v>
      </c>
      <c r="B1327" s="4" t="str">
        <f>Nikes_Sales_Dataset___Working_file[[#This Row],[Order_ID]]&amp;"_"&amp;TEXT(Nikes_Sales_Dataset___Working_file[[#This Row],[Cleaned Order Date]],"yyyymmdd")</f>
        <v>3325_20241106</v>
      </c>
      <c r="C1327" s="1" t="s">
        <v>13</v>
      </c>
      <c r="D1327" s="1" t="s">
        <v>43</v>
      </c>
      <c r="E1327" s="1" t="s">
        <v>61</v>
      </c>
      <c r="F1327" s="1" t="s">
        <v>28</v>
      </c>
      <c r="G1327" s="1" t="s">
        <v>28</v>
      </c>
      <c r="I1327" s="3">
        <f>IF(ISBLANK(Nikes_Sales_Dataset___Working_file[[#This Row],[Units_Sold]]),IF(Nikes_Sales_Dataset___Working_file[[#This Row],[Profit]]&lt;0,0,1),Nikes_Sales_Dataset___Working_file[[#This Row],[Units_Sold]])</f>
        <v>1</v>
      </c>
      <c r="K1327" s="9">
        <f>IF(ISBLANK(Nikes_Sales_Dataset___Working_file[[#This Row],[MRP]]),MEDIAN(Nikes_Sales_Dataset___Working_file[[#All],[MRP]]),Nikes_Sales_Dataset___Working_file[[#This Row],[MRP]])</f>
        <v>6110.0300000000007</v>
      </c>
      <c r="M1327">
        <f>IF(ISBLANK(Nikes_Sales_Dataset___Working_file[[#This Row],[Discount_Applied]]),0,Nikes_Sales_Dataset___Working_file[[#This Row],[Discount_Applied]])</f>
        <v>0</v>
      </c>
      <c r="N1327" s="9">
        <f>Nikes_Sales_Dataset___Working_file[[#This Row],[MRP Final]]*(1-Nikes_Sales_Dataset___Working_file[[#This Row],[Cleaned Discount]])</f>
        <v>6110.0300000000007</v>
      </c>
      <c r="O1327">
        <v>0</v>
      </c>
      <c r="P1327" s="3">
        <f>Nikes_Sales_Dataset___Working_file[[#This Row],[Sales Price]]*Nikes_Sales_Dataset___Working_file[[#This Row],[Units Sold Filled]]</f>
        <v>6110.0300000000007</v>
      </c>
      <c r="Q1327" s="2">
        <v>45602</v>
      </c>
      <c r="R1327" s="7">
        <f>IF(ISBLANK(Nikes_Sales_Dataset___Working_file[[#This Row],[Order_Date]]),"Unknown Date",Nikes_Sales_Dataset___Working_file[[#This Row],[Order_Date]])</f>
        <v>45602</v>
      </c>
      <c r="S1327" s="7" t="str">
        <f>IF(ISNUMBER(Nikes_Sales_Dataset___Working_file[[#This Row],[Cleaned Order Date]]),TEXT(Nikes_Sales_Dataset___Working_file[[#This Row],[Cleaned Order Date]],"mmm"),"Unknown")</f>
        <v>Nov</v>
      </c>
      <c r="T1327" s="7" t="str">
        <f>IF(ISNUMBER(Nikes_Sales_Dataset___Working_file[[#This Row],[Cleaned Order Date]]),TEXT(Nikes_Sales_Dataset___Working_file[[#This Row],[Cleaned Order Date]],"yyyy"),"Unknown")</f>
        <v>2024</v>
      </c>
      <c r="U1327" s="1" t="s">
        <v>17</v>
      </c>
      <c r="V1327" s="1" t="s">
        <v>38</v>
      </c>
      <c r="W1327" s="1" t="s">
        <v>38</v>
      </c>
      <c r="X1327" s="9">
        <v>1115.7</v>
      </c>
    </row>
    <row r="1328" spans="1:24" x14ac:dyDescent="0.25">
      <c r="A1328" s="4">
        <v>3326</v>
      </c>
      <c r="B1328" s="4" t="str">
        <f>Nikes_Sales_Dataset___Working_file[[#This Row],[Order_ID]]&amp;"_"&amp;TEXT(Nikes_Sales_Dataset___Working_file[[#This Row],[Cleaned Order Date]],"yyyymmdd")</f>
        <v>3326_20250530</v>
      </c>
      <c r="C1328" s="1" t="s">
        <v>35</v>
      </c>
      <c r="D1328" s="1" t="s">
        <v>14</v>
      </c>
      <c r="E1328" s="1" t="s">
        <v>15</v>
      </c>
      <c r="F1328" s="1" t="s">
        <v>16</v>
      </c>
      <c r="G1328" s="1" t="s">
        <v>16</v>
      </c>
      <c r="I1328" s="3">
        <f>IF(ISBLANK(Nikes_Sales_Dataset___Working_file[[#This Row],[Units_Sold]]),IF(Nikes_Sales_Dataset___Working_file[[#This Row],[Profit]]&lt;0,0,1),Nikes_Sales_Dataset___Working_file[[#This Row],[Units_Sold]])</f>
        <v>1</v>
      </c>
      <c r="K1328" s="9">
        <f>IF(ISBLANK(Nikes_Sales_Dataset___Working_file[[#This Row],[MRP]]),MEDIAN(Nikes_Sales_Dataset___Working_file[[#All],[MRP]]),Nikes_Sales_Dataset___Working_file[[#This Row],[MRP]])</f>
        <v>6110.0300000000007</v>
      </c>
      <c r="L1328">
        <v>0.88</v>
      </c>
      <c r="M1328">
        <f>IF(ISBLANK(Nikes_Sales_Dataset___Working_file[[#This Row],[Discount_Applied]]),0,Nikes_Sales_Dataset___Working_file[[#This Row],[Discount_Applied]])</f>
        <v>0.88</v>
      </c>
      <c r="N1328" s="9">
        <f>Nikes_Sales_Dataset___Working_file[[#This Row],[MRP Final]]*(1-Nikes_Sales_Dataset___Working_file[[#This Row],[Cleaned Discount]])</f>
        <v>733.20360000000005</v>
      </c>
      <c r="O1328">
        <v>0</v>
      </c>
      <c r="P1328" s="3">
        <f>Nikes_Sales_Dataset___Working_file[[#This Row],[Sales Price]]*Nikes_Sales_Dataset___Working_file[[#This Row],[Units Sold Filled]]</f>
        <v>733.20360000000005</v>
      </c>
      <c r="Q1328" s="2">
        <v>45807</v>
      </c>
      <c r="R1328" s="7">
        <f>IF(ISBLANK(Nikes_Sales_Dataset___Working_file[[#This Row],[Order_Date]]),"Unknown Date",Nikes_Sales_Dataset___Working_file[[#This Row],[Order_Date]])</f>
        <v>45807</v>
      </c>
      <c r="S1328" s="7" t="str">
        <f>IF(ISNUMBER(Nikes_Sales_Dataset___Working_file[[#This Row],[Cleaned Order Date]]),TEXT(Nikes_Sales_Dataset___Working_file[[#This Row],[Cleaned Order Date]],"mmm"),"Unknown")</f>
        <v>May</v>
      </c>
      <c r="T1328" s="7" t="str">
        <f>IF(ISNUMBER(Nikes_Sales_Dataset___Working_file[[#This Row],[Cleaned Order Date]]),TEXT(Nikes_Sales_Dataset___Working_file[[#This Row],[Cleaned Order Date]],"yyyy"),"Unknown")</f>
        <v>2025</v>
      </c>
      <c r="U1328" s="1" t="s">
        <v>17</v>
      </c>
      <c r="V1328" s="1" t="s">
        <v>25</v>
      </c>
      <c r="W1328" s="1" t="s">
        <v>25</v>
      </c>
      <c r="X1328" s="9">
        <v>991.04</v>
      </c>
    </row>
    <row r="1329" spans="1:24" x14ac:dyDescent="0.25">
      <c r="A1329" s="4">
        <v>3327</v>
      </c>
      <c r="B1329" s="4" t="str">
        <f>Nikes_Sales_Dataset___Working_file[[#This Row],[Order_ID]]&amp;"_"&amp;TEXT(Nikes_Sales_Dataset___Working_file[[#This Row],[Cleaned Order Date]],"yyyymmdd")</f>
        <v>3327_20250310</v>
      </c>
      <c r="C1329" s="1" t="s">
        <v>35</v>
      </c>
      <c r="D1329" s="1" t="s">
        <v>14</v>
      </c>
      <c r="E1329" s="1" t="s">
        <v>34</v>
      </c>
      <c r="F1329" s="1" t="s">
        <v>53</v>
      </c>
      <c r="G1329" s="1" t="s">
        <v>32</v>
      </c>
      <c r="H1329">
        <v>3</v>
      </c>
      <c r="I1329" s="3">
        <f>IF(ISBLANK(Nikes_Sales_Dataset___Working_file[[#This Row],[Units_Sold]]),IF(Nikes_Sales_Dataset___Working_file[[#This Row],[Profit]]&lt;0,0,1),Nikes_Sales_Dataset___Working_file[[#This Row],[Units_Sold]])</f>
        <v>3</v>
      </c>
      <c r="K1329" s="9">
        <f>IF(ISBLANK(Nikes_Sales_Dataset___Working_file[[#This Row],[MRP]]),MEDIAN(Nikes_Sales_Dataset___Working_file[[#All],[MRP]]),Nikes_Sales_Dataset___Working_file[[#This Row],[MRP]])</f>
        <v>6110.0300000000007</v>
      </c>
      <c r="M1329">
        <f>IF(ISBLANK(Nikes_Sales_Dataset___Working_file[[#This Row],[Discount_Applied]]),0,Nikes_Sales_Dataset___Working_file[[#This Row],[Discount_Applied]])</f>
        <v>0</v>
      </c>
      <c r="N1329" s="9">
        <f>Nikes_Sales_Dataset___Working_file[[#This Row],[MRP Final]]*(1-Nikes_Sales_Dataset___Working_file[[#This Row],[Cleaned Discount]])</f>
        <v>6110.0300000000007</v>
      </c>
      <c r="O1329">
        <v>0</v>
      </c>
      <c r="P1329" s="3">
        <f>Nikes_Sales_Dataset___Working_file[[#This Row],[Sales Price]]*Nikes_Sales_Dataset___Working_file[[#This Row],[Units Sold Filled]]</f>
        <v>18330.090000000004</v>
      </c>
      <c r="Q1329" s="2">
        <v>45726</v>
      </c>
      <c r="R1329" s="7">
        <f>IF(ISBLANK(Nikes_Sales_Dataset___Working_file[[#This Row],[Order_Date]]),"Unknown Date",Nikes_Sales_Dataset___Working_file[[#This Row],[Order_Date]])</f>
        <v>45726</v>
      </c>
      <c r="S1329" s="7" t="str">
        <f>IF(ISNUMBER(Nikes_Sales_Dataset___Working_file[[#This Row],[Cleaned Order Date]]),TEXT(Nikes_Sales_Dataset___Working_file[[#This Row],[Cleaned Order Date]],"mmm"),"Unknown")</f>
        <v>Mar</v>
      </c>
      <c r="T1329" s="7" t="str">
        <f>IF(ISNUMBER(Nikes_Sales_Dataset___Working_file[[#This Row],[Cleaned Order Date]]),TEXT(Nikes_Sales_Dataset___Working_file[[#This Row],[Cleaned Order Date]],"yyyy"),"Unknown")</f>
        <v>2025</v>
      </c>
      <c r="U1329" s="1" t="s">
        <v>17</v>
      </c>
      <c r="V1329" s="1" t="s">
        <v>18</v>
      </c>
      <c r="W1329" s="1" t="s">
        <v>36</v>
      </c>
      <c r="X1329" s="9">
        <v>-1155.6099999999999</v>
      </c>
    </row>
    <row r="1330" spans="1:24" x14ac:dyDescent="0.25">
      <c r="A1330" s="4">
        <v>3328</v>
      </c>
      <c r="B1330" s="4" t="str">
        <f>Nikes_Sales_Dataset___Working_file[[#This Row],[Order_ID]]&amp;"_"&amp;TEXT(Nikes_Sales_Dataset___Working_file[[#This Row],[Cleaned Order Date]],"yyyymmdd")</f>
        <v>3328_20240920</v>
      </c>
      <c r="C1330" s="1" t="s">
        <v>19</v>
      </c>
      <c r="D1330" s="1" t="s">
        <v>20</v>
      </c>
      <c r="E1330" s="1" t="s">
        <v>55</v>
      </c>
      <c r="F1330" s="1" t="s">
        <v>41</v>
      </c>
      <c r="G1330" s="1" t="s">
        <v>16</v>
      </c>
      <c r="H1330">
        <v>-1</v>
      </c>
      <c r="I1330" s="3">
        <f>IF(ISBLANK(Nikes_Sales_Dataset___Working_file[[#This Row],[Units_Sold]]),IF(Nikes_Sales_Dataset___Working_file[[#This Row],[Profit]]&lt;0,0,1),Nikes_Sales_Dataset___Working_file[[#This Row],[Units_Sold]])</f>
        <v>-1</v>
      </c>
      <c r="K1330" s="9">
        <f>IF(ISBLANK(Nikes_Sales_Dataset___Working_file[[#This Row],[MRP]]),MEDIAN(Nikes_Sales_Dataset___Working_file[[#All],[MRP]]),Nikes_Sales_Dataset___Working_file[[#This Row],[MRP]])</f>
        <v>6110.0300000000007</v>
      </c>
      <c r="L1330">
        <v>0.25</v>
      </c>
      <c r="M1330">
        <f>IF(ISBLANK(Nikes_Sales_Dataset___Working_file[[#This Row],[Discount_Applied]]),0,Nikes_Sales_Dataset___Working_file[[#This Row],[Discount_Applied]])</f>
        <v>0.25</v>
      </c>
      <c r="N1330" s="9">
        <f>Nikes_Sales_Dataset___Working_file[[#This Row],[MRP Final]]*(1-Nikes_Sales_Dataset___Working_file[[#This Row],[Cleaned Discount]])</f>
        <v>4582.5225000000009</v>
      </c>
      <c r="O1330">
        <v>0</v>
      </c>
      <c r="P1330" s="3">
        <f>Nikes_Sales_Dataset___Working_file[[#This Row],[Sales Price]]*Nikes_Sales_Dataset___Working_file[[#This Row],[Units Sold Filled]]</f>
        <v>-4582.5225000000009</v>
      </c>
      <c r="Q1330" s="2">
        <v>45555</v>
      </c>
      <c r="R1330" s="7">
        <f>IF(ISBLANK(Nikes_Sales_Dataset___Working_file[[#This Row],[Order_Date]]),"Unknown Date",Nikes_Sales_Dataset___Working_file[[#This Row],[Order_Date]])</f>
        <v>45555</v>
      </c>
      <c r="S1330" s="7" t="str">
        <f>IF(ISNUMBER(Nikes_Sales_Dataset___Working_file[[#This Row],[Cleaned Order Date]]),TEXT(Nikes_Sales_Dataset___Working_file[[#This Row],[Cleaned Order Date]],"mmm"),"Unknown")</f>
        <v>Sep</v>
      </c>
      <c r="T1330" s="7" t="str">
        <f>IF(ISNUMBER(Nikes_Sales_Dataset___Working_file[[#This Row],[Cleaned Order Date]]),TEXT(Nikes_Sales_Dataset___Working_file[[#This Row],[Cleaned Order Date]],"yyyy"),"Unknown")</f>
        <v>2024</v>
      </c>
      <c r="U1330" s="1" t="s">
        <v>17</v>
      </c>
      <c r="V1330" s="1" t="s">
        <v>29</v>
      </c>
      <c r="W1330" s="1" t="s">
        <v>29</v>
      </c>
      <c r="X1330" s="9">
        <v>2132.4899999999998</v>
      </c>
    </row>
    <row r="1331" spans="1:24" x14ac:dyDescent="0.25">
      <c r="A1331" s="4">
        <v>3329</v>
      </c>
      <c r="B1331" s="4" t="str">
        <f>Nikes_Sales_Dataset___Working_file[[#This Row],[Order_ID]]&amp;"_"&amp;TEXT(Nikes_Sales_Dataset___Working_file[[#This Row],[Cleaned Order Date]],"yyyymmdd")</f>
        <v>3329_20240428</v>
      </c>
      <c r="C1331" s="1" t="s">
        <v>13</v>
      </c>
      <c r="D1331" s="1" t="s">
        <v>14</v>
      </c>
      <c r="E1331" s="1" t="s">
        <v>54</v>
      </c>
      <c r="F1331" s="1" t="s">
        <v>16</v>
      </c>
      <c r="G1331" s="1" t="s">
        <v>16</v>
      </c>
      <c r="I1331" s="3">
        <f>IF(ISBLANK(Nikes_Sales_Dataset___Working_file[[#This Row],[Units_Sold]]),IF(Nikes_Sales_Dataset___Working_file[[#This Row],[Profit]]&lt;0,0,1),Nikes_Sales_Dataset___Working_file[[#This Row],[Units_Sold]])</f>
        <v>1</v>
      </c>
      <c r="K1331" s="9">
        <f>IF(ISBLANK(Nikes_Sales_Dataset___Working_file[[#This Row],[MRP]]),MEDIAN(Nikes_Sales_Dataset___Working_file[[#All],[MRP]]),Nikes_Sales_Dataset___Working_file[[#This Row],[MRP]])</f>
        <v>6110.0300000000007</v>
      </c>
      <c r="M1331">
        <f>IF(ISBLANK(Nikes_Sales_Dataset___Working_file[[#This Row],[Discount_Applied]]),0,Nikes_Sales_Dataset___Working_file[[#This Row],[Discount_Applied]])</f>
        <v>0</v>
      </c>
      <c r="N1331" s="9">
        <f>Nikes_Sales_Dataset___Working_file[[#This Row],[MRP Final]]*(1-Nikes_Sales_Dataset___Working_file[[#This Row],[Cleaned Discount]])</f>
        <v>6110.0300000000007</v>
      </c>
      <c r="O1331">
        <v>0</v>
      </c>
      <c r="P1331" s="3">
        <f>Nikes_Sales_Dataset___Working_file[[#This Row],[Sales Price]]*Nikes_Sales_Dataset___Working_file[[#This Row],[Units Sold Filled]]</f>
        <v>6110.0300000000007</v>
      </c>
      <c r="Q1331" s="2">
        <v>45410</v>
      </c>
      <c r="R1331" s="7">
        <f>IF(ISBLANK(Nikes_Sales_Dataset___Working_file[[#This Row],[Order_Date]]),"Unknown Date",Nikes_Sales_Dataset___Working_file[[#This Row],[Order_Date]])</f>
        <v>45410</v>
      </c>
      <c r="S1331" s="7" t="str">
        <f>IF(ISNUMBER(Nikes_Sales_Dataset___Working_file[[#This Row],[Cleaned Order Date]]),TEXT(Nikes_Sales_Dataset___Working_file[[#This Row],[Cleaned Order Date]],"mmm"),"Unknown")</f>
        <v>Apr</v>
      </c>
      <c r="T1331" s="7" t="str">
        <f>IF(ISNUMBER(Nikes_Sales_Dataset___Working_file[[#This Row],[Cleaned Order Date]]),TEXT(Nikes_Sales_Dataset___Working_file[[#This Row],[Cleaned Order Date]],"yyyy"),"Unknown")</f>
        <v>2024</v>
      </c>
      <c r="U1331" s="1" t="s">
        <v>22</v>
      </c>
      <c r="V1331" s="1" t="s">
        <v>45</v>
      </c>
      <c r="W1331" s="1" t="s">
        <v>45</v>
      </c>
      <c r="X1331" s="9">
        <v>530.29</v>
      </c>
    </row>
    <row r="1332" spans="1:24" x14ac:dyDescent="0.25">
      <c r="A1332" s="4">
        <v>3330</v>
      </c>
      <c r="B1332" s="4" t="str">
        <f>Nikes_Sales_Dataset___Working_file[[#This Row],[Order_ID]]&amp;"_"&amp;TEXT(Nikes_Sales_Dataset___Working_file[[#This Row],[Cleaned Order Date]],"yyyymmdd")</f>
        <v>3330_Unknown Date</v>
      </c>
      <c r="C1332" s="1" t="s">
        <v>19</v>
      </c>
      <c r="D1332" s="1" t="s">
        <v>14</v>
      </c>
      <c r="E1332" s="1" t="s">
        <v>47</v>
      </c>
      <c r="F1332" s="1" t="s">
        <v>16</v>
      </c>
      <c r="G1332" s="1" t="s">
        <v>16</v>
      </c>
      <c r="H1332">
        <v>-1</v>
      </c>
      <c r="I1332" s="3">
        <f>IF(ISBLANK(Nikes_Sales_Dataset___Working_file[[#This Row],[Units_Sold]]),IF(Nikes_Sales_Dataset___Working_file[[#This Row],[Profit]]&lt;0,0,1),Nikes_Sales_Dataset___Working_file[[#This Row],[Units_Sold]])</f>
        <v>-1</v>
      </c>
      <c r="K1332" s="9">
        <f>IF(ISBLANK(Nikes_Sales_Dataset___Working_file[[#This Row],[MRP]]),MEDIAN(Nikes_Sales_Dataset___Working_file[[#All],[MRP]]),Nikes_Sales_Dataset___Working_file[[#This Row],[MRP]])</f>
        <v>6110.0300000000007</v>
      </c>
      <c r="L1332">
        <v>0.85</v>
      </c>
      <c r="M1332">
        <f>IF(ISBLANK(Nikes_Sales_Dataset___Working_file[[#This Row],[Discount_Applied]]),0,Nikes_Sales_Dataset___Working_file[[#This Row],[Discount_Applied]])</f>
        <v>0.85</v>
      </c>
      <c r="N1332" s="9">
        <f>Nikes_Sales_Dataset___Working_file[[#This Row],[MRP Final]]*(1-Nikes_Sales_Dataset___Working_file[[#This Row],[Cleaned Discount]])</f>
        <v>916.50450000000023</v>
      </c>
      <c r="O1332">
        <v>0</v>
      </c>
      <c r="P1332" s="3">
        <f>Nikes_Sales_Dataset___Working_file[[#This Row],[Sales Price]]*Nikes_Sales_Dataset___Working_file[[#This Row],[Units Sold Filled]]</f>
        <v>-916.50450000000023</v>
      </c>
      <c r="Q1332" s="2"/>
      <c r="R1332" s="7" t="str">
        <f>IF(ISBLANK(Nikes_Sales_Dataset___Working_file[[#This Row],[Order_Date]]),"Unknown Date",Nikes_Sales_Dataset___Working_file[[#This Row],[Order_Date]])</f>
        <v>Unknown Date</v>
      </c>
      <c r="S1332" s="7" t="str">
        <f>IF(ISNUMBER(Nikes_Sales_Dataset___Working_file[[#This Row],[Cleaned Order Date]]),TEXT(Nikes_Sales_Dataset___Working_file[[#This Row],[Cleaned Order Date]],"mmm"),"Unknown")</f>
        <v>Unknown</v>
      </c>
      <c r="T1332" s="7" t="str">
        <f>IF(ISNUMBER(Nikes_Sales_Dataset___Working_file[[#This Row],[Cleaned Order Date]]),TEXT(Nikes_Sales_Dataset___Working_file[[#This Row],[Cleaned Order Date]],"yyyy"),"Unknown")</f>
        <v>Unknown</v>
      </c>
      <c r="U1332" s="1" t="s">
        <v>17</v>
      </c>
      <c r="V1332" s="1" t="s">
        <v>45</v>
      </c>
      <c r="W1332" s="1" t="s">
        <v>45</v>
      </c>
      <c r="X1332" s="9">
        <v>1714.75</v>
      </c>
    </row>
    <row r="1333" spans="1:24" x14ac:dyDescent="0.25">
      <c r="A1333" s="4">
        <v>3331</v>
      </c>
      <c r="B1333" s="4" t="str">
        <f>Nikes_Sales_Dataset___Working_file[[#This Row],[Order_ID]]&amp;"_"&amp;TEXT(Nikes_Sales_Dataset___Working_file[[#This Row],[Cleaned Order Date]],"yyyymmdd")</f>
        <v>3331_Unknown Date</v>
      </c>
      <c r="C1333" s="1" t="s">
        <v>13</v>
      </c>
      <c r="D1333" s="1" t="s">
        <v>20</v>
      </c>
      <c r="E1333" s="1" t="s">
        <v>55</v>
      </c>
      <c r="F1333" s="1" t="s">
        <v>28</v>
      </c>
      <c r="G1333" s="1" t="s">
        <v>28</v>
      </c>
      <c r="H1333">
        <v>-1</v>
      </c>
      <c r="I1333" s="3">
        <f>IF(ISBLANK(Nikes_Sales_Dataset___Working_file[[#This Row],[Units_Sold]]),IF(Nikes_Sales_Dataset___Working_file[[#This Row],[Profit]]&lt;0,0,1),Nikes_Sales_Dataset___Working_file[[#This Row],[Units_Sold]])</f>
        <v>-1</v>
      </c>
      <c r="J1333">
        <v>9040.5499999999993</v>
      </c>
      <c r="K1333" s="9">
        <f>IF(ISBLANK(Nikes_Sales_Dataset___Working_file[[#This Row],[MRP]]),MEDIAN(Nikes_Sales_Dataset___Working_file[[#All],[MRP]]),Nikes_Sales_Dataset___Working_file[[#This Row],[MRP]])</f>
        <v>9040.5499999999993</v>
      </c>
      <c r="M1333">
        <f>IF(ISBLANK(Nikes_Sales_Dataset___Working_file[[#This Row],[Discount_Applied]]),0,Nikes_Sales_Dataset___Working_file[[#This Row],[Discount_Applied]])</f>
        <v>0</v>
      </c>
      <c r="N1333" s="9">
        <f>Nikes_Sales_Dataset___Working_file[[#This Row],[MRP Final]]*(1-Nikes_Sales_Dataset___Working_file[[#This Row],[Cleaned Discount]])</f>
        <v>9040.5499999999993</v>
      </c>
      <c r="O1333">
        <v>0</v>
      </c>
      <c r="P1333" s="3">
        <f>Nikes_Sales_Dataset___Working_file[[#This Row],[Sales Price]]*Nikes_Sales_Dataset___Working_file[[#This Row],[Units Sold Filled]]</f>
        <v>-9040.5499999999993</v>
      </c>
      <c r="Q1333" s="2"/>
      <c r="R1333" s="7" t="str">
        <f>IF(ISBLANK(Nikes_Sales_Dataset___Working_file[[#This Row],[Order_Date]]),"Unknown Date",Nikes_Sales_Dataset___Working_file[[#This Row],[Order_Date]])</f>
        <v>Unknown Date</v>
      </c>
      <c r="S1333" s="7" t="str">
        <f>IF(ISNUMBER(Nikes_Sales_Dataset___Working_file[[#This Row],[Cleaned Order Date]]),TEXT(Nikes_Sales_Dataset___Working_file[[#This Row],[Cleaned Order Date]],"mmm"),"Unknown")</f>
        <v>Unknown</v>
      </c>
      <c r="T1333" s="7" t="str">
        <f>IF(ISNUMBER(Nikes_Sales_Dataset___Working_file[[#This Row],[Cleaned Order Date]]),TEXT(Nikes_Sales_Dataset___Working_file[[#This Row],[Cleaned Order Date]],"yyyy"),"Unknown")</f>
        <v>Unknown</v>
      </c>
      <c r="U1333" s="1" t="s">
        <v>22</v>
      </c>
      <c r="V1333" s="1" t="s">
        <v>25</v>
      </c>
      <c r="W1333" s="1" t="s">
        <v>25</v>
      </c>
      <c r="X1333" s="9">
        <v>2233.5700000000002</v>
      </c>
    </row>
    <row r="1334" spans="1:24" x14ac:dyDescent="0.25">
      <c r="A1334" s="4">
        <v>3332</v>
      </c>
      <c r="B1334" s="4" t="str">
        <f>Nikes_Sales_Dataset___Working_file[[#This Row],[Order_ID]]&amp;"_"&amp;TEXT(Nikes_Sales_Dataset___Working_file[[#This Row],[Cleaned Order Date]],"yyyymmdd")</f>
        <v>3332_Unknown Date</v>
      </c>
      <c r="C1334" s="1" t="s">
        <v>35</v>
      </c>
      <c r="D1334" s="1" t="s">
        <v>14</v>
      </c>
      <c r="E1334" s="1" t="s">
        <v>15</v>
      </c>
      <c r="F1334" s="1" t="s">
        <v>28</v>
      </c>
      <c r="G1334" s="1" t="s">
        <v>28</v>
      </c>
      <c r="I1334" s="3">
        <f>IF(ISBLANK(Nikes_Sales_Dataset___Working_file[[#This Row],[Units_Sold]]),IF(Nikes_Sales_Dataset___Working_file[[#This Row],[Profit]]&lt;0,0,1),Nikes_Sales_Dataset___Working_file[[#This Row],[Units_Sold]])</f>
        <v>1</v>
      </c>
      <c r="J1334">
        <v>3106.54</v>
      </c>
      <c r="K1334" s="9">
        <f>IF(ISBLANK(Nikes_Sales_Dataset___Working_file[[#This Row],[MRP]]),MEDIAN(Nikes_Sales_Dataset___Working_file[[#All],[MRP]]),Nikes_Sales_Dataset___Working_file[[#This Row],[MRP]])</f>
        <v>3106.54</v>
      </c>
      <c r="M1334">
        <f>IF(ISBLANK(Nikes_Sales_Dataset___Working_file[[#This Row],[Discount_Applied]]),0,Nikes_Sales_Dataset___Working_file[[#This Row],[Discount_Applied]])</f>
        <v>0</v>
      </c>
      <c r="N1334" s="9">
        <f>Nikes_Sales_Dataset___Working_file[[#This Row],[MRP Final]]*(1-Nikes_Sales_Dataset___Working_file[[#This Row],[Cleaned Discount]])</f>
        <v>3106.54</v>
      </c>
      <c r="O1334">
        <v>0</v>
      </c>
      <c r="P1334" s="3">
        <f>Nikes_Sales_Dataset___Working_file[[#This Row],[Sales Price]]*Nikes_Sales_Dataset___Working_file[[#This Row],[Units Sold Filled]]</f>
        <v>3106.54</v>
      </c>
      <c r="Q1334" s="2"/>
      <c r="R1334" s="7" t="str">
        <f>IF(ISBLANK(Nikes_Sales_Dataset___Working_file[[#This Row],[Order_Date]]),"Unknown Date",Nikes_Sales_Dataset___Working_file[[#This Row],[Order_Date]])</f>
        <v>Unknown Date</v>
      </c>
      <c r="S1334" s="7" t="str">
        <f>IF(ISNUMBER(Nikes_Sales_Dataset___Working_file[[#This Row],[Cleaned Order Date]]),TEXT(Nikes_Sales_Dataset___Working_file[[#This Row],[Cleaned Order Date]],"mmm"),"Unknown")</f>
        <v>Unknown</v>
      </c>
      <c r="T1334" s="7" t="str">
        <f>IF(ISNUMBER(Nikes_Sales_Dataset___Working_file[[#This Row],[Cleaned Order Date]]),TEXT(Nikes_Sales_Dataset___Working_file[[#This Row],[Cleaned Order Date]],"yyyy"),"Unknown")</f>
        <v>Unknown</v>
      </c>
      <c r="U1334" s="1" t="s">
        <v>22</v>
      </c>
      <c r="V1334" s="1" t="s">
        <v>29</v>
      </c>
      <c r="W1334" s="1" t="s">
        <v>29</v>
      </c>
      <c r="X1334" s="9">
        <v>3793.25</v>
      </c>
    </row>
    <row r="1335" spans="1:24" x14ac:dyDescent="0.25">
      <c r="A1335" s="4">
        <v>3333</v>
      </c>
      <c r="B1335" s="4" t="str">
        <f>Nikes_Sales_Dataset___Working_file[[#This Row],[Order_ID]]&amp;"_"&amp;TEXT(Nikes_Sales_Dataset___Working_file[[#This Row],[Cleaned Order Date]],"yyyymmdd")</f>
        <v>3333_Unknown Date</v>
      </c>
      <c r="C1335" s="1" t="s">
        <v>13</v>
      </c>
      <c r="D1335" s="1" t="s">
        <v>14</v>
      </c>
      <c r="E1335" s="1" t="s">
        <v>15</v>
      </c>
      <c r="F1335" s="1" t="s">
        <v>28</v>
      </c>
      <c r="G1335" s="1" t="s">
        <v>28</v>
      </c>
      <c r="H1335">
        <v>2</v>
      </c>
      <c r="I1335" s="3">
        <f>IF(ISBLANK(Nikes_Sales_Dataset___Working_file[[#This Row],[Units_Sold]]),IF(Nikes_Sales_Dataset___Working_file[[#This Row],[Profit]]&lt;0,0,1),Nikes_Sales_Dataset___Working_file[[#This Row],[Units_Sold]])</f>
        <v>2</v>
      </c>
      <c r="K1335" s="9">
        <f>IF(ISBLANK(Nikes_Sales_Dataset___Working_file[[#This Row],[MRP]]),MEDIAN(Nikes_Sales_Dataset___Working_file[[#All],[MRP]]),Nikes_Sales_Dataset___Working_file[[#This Row],[MRP]])</f>
        <v>6110.0300000000007</v>
      </c>
      <c r="M1335">
        <f>IF(ISBLANK(Nikes_Sales_Dataset___Working_file[[#This Row],[Discount_Applied]]),0,Nikes_Sales_Dataset___Working_file[[#This Row],[Discount_Applied]])</f>
        <v>0</v>
      </c>
      <c r="N1335" s="9">
        <f>Nikes_Sales_Dataset___Working_file[[#This Row],[MRP Final]]*(1-Nikes_Sales_Dataset___Working_file[[#This Row],[Cleaned Discount]])</f>
        <v>6110.0300000000007</v>
      </c>
      <c r="O1335">
        <v>0</v>
      </c>
      <c r="P1335" s="3">
        <f>Nikes_Sales_Dataset___Working_file[[#This Row],[Sales Price]]*Nikes_Sales_Dataset___Working_file[[#This Row],[Units Sold Filled]]</f>
        <v>12220.060000000001</v>
      </c>
      <c r="Q1335" s="2"/>
      <c r="R1335" s="7" t="str">
        <f>IF(ISBLANK(Nikes_Sales_Dataset___Working_file[[#This Row],[Order_Date]]),"Unknown Date",Nikes_Sales_Dataset___Working_file[[#This Row],[Order_Date]])</f>
        <v>Unknown Date</v>
      </c>
      <c r="S1335" s="7" t="str">
        <f>IF(ISNUMBER(Nikes_Sales_Dataset___Working_file[[#This Row],[Cleaned Order Date]]),TEXT(Nikes_Sales_Dataset___Working_file[[#This Row],[Cleaned Order Date]],"mmm"),"Unknown")</f>
        <v>Unknown</v>
      </c>
      <c r="T1335" s="7" t="str">
        <f>IF(ISNUMBER(Nikes_Sales_Dataset___Working_file[[#This Row],[Cleaned Order Date]]),TEXT(Nikes_Sales_Dataset___Working_file[[#This Row],[Cleaned Order Date]],"yyyy"),"Unknown")</f>
        <v>Unknown</v>
      </c>
      <c r="U1335" s="1" t="s">
        <v>22</v>
      </c>
      <c r="V1335" s="1" t="s">
        <v>45</v>
      </c>
      <c r="W1335" s="1" t="s">
        <v>45</v>
      </c>
      <c r="X1335" s="9">
        <v>1519.97</v>
      </c>
    </row>
    <row r="1336" spans="1:24" x14ac:dyDescent="0.25">
      <c r="A1336" s="4">
        <v>3334</v>
      </c>
      <c r="B1336" s="4" t="str">
        <f>Nikes_Sales_Dataset___Working_file[[#This Row],[Order_ID]]&amp;"_"&amp;TEXT(Nikes_Sales_Dataset___Working_file[[#This Row],[Cleaned Order Date]],"yyyymmdd")</f>
        <v>3334_20231114</v>
      </c>
      <c r="C1336" s="1" t="s">
        <v>13</v>
      </c>
      <c r="D1336" s="1" t="s">
        <v>20</v>
      </c>
      <c r="E1336" s="1" t="s">
        <v>21</v>
      </c>
      <c r="F1336" s="1" t="s">
        <v>28</v>
      </c>
      <c r="G1336" s="1" t="s">
        <v>28</v>
      </c>
      <c r="H1336">
        <v>3</v>
      </c>
      <c r="I1336" s="3">
        <f>IF(ISBLANK(Nikes_Sales_Dataset___Working_file[[#This Row],[Units_Sold]]),IF(Nikes_Sales_Dataset___Working_file[[#This Row],[Profit]]&lt;0,0,1),Nikes_Sales_Dataset___Working_file[[#This Row],[Units_Sold]])</f>
        <v>3</v>
      </c>
      <c r="J1336">
        <v>2471.71</v>
      </c>
      <c r="K1336" s="9">
        <f>IF(ISBLANK(Nikes_Sales_Dataset___Working_file[[#This Row],[MRP]]),MEDIAN(Nikes_Sales_Dataset___Working_file[[#All],[MRP]]),Nikes_Sales_Dataset___Working_file[[#This Row],[MRP]])</f>
        <v>2471.71</v>
      </c>
      <c r="M1336">
        <f>IF(ISBLANK(Nikes_Sales_Dataset___Working_file[[#This Row],[Discount_Applied]]),0,Nikes_Sales_Dataset___Working_file[[#This Row],[Discount_Applied]])</f>
        <v>0</v>
      </c>
      <c r="N1336" s="9">
        <f>Nikes_Sales_Dataset___Working_file[[#This Row],[MRP Final]]*(1-Nikes_Sales_Dataset___Working_file[[#This Row],[Cleaned Discount]])</f>
        <v>2471.71</v>
      </c>
      <c r="O1336">
        <v>0</v>
      </c>
      <c r="P1336" s="3">
        <f>Nikes_Sales_Dataset___Working_file[[#This Row],[Sales Price]]*Nikes_Sales_Dataset___Working_file[[#This Row],[Units Sold Filled]]</f>
        <v>7415.13</v>
      </c>
      <c r="Q1336" s="2">
        <v>45244</v>
      </c>
      <c r="R1336" s="7">
        <f>IF(ISBLANK(Nikes_Sales_Dataset___Working_file[[#This Row],[Order_Date]]),"Unknown Date",Nikes_Sales_Dataset___Working_file[[#This Row],[Order_Date]])</f>
        <v>45244</v>
      </c>
      <c r="S1336" s="7" t="str">
        <f>IF(ISNUMBER(Nikes_Sales_Dataset___Working_file[[#This Row],[Cleaned Order Date]]),TEXT(Nikes_Sales_Dataset___Working_file[[#This Row],[Cleaned Order Date]],"mmm"),"Unknown")</f>
        <v>Nov</v>
      </c>
      <c r="T1336" s="7" t="str">
        <f>IF(ISNUMBER(Nikes_Sales_Dataset___Working_file[[#This Row],[Cleaned Order Date]]),TEXT(Nikes_Sales_Dataset___Working_file[[#This Row],[Cleaned Order Date]],"yyyy"),"Unknown")</f>
        <v>2023</v>
      </c>
      <c r="U1336" s="1" t="s">
        <v>17</v>
      </c>
      <c r="V1336" s="1" t="s">
        <v>25</v>
      </c>
      <c r="W1336" s="1" t="s">
        <v>25</v>
      </c>
      <c r="X1336" s="9">
        <v>1190.8900000000001</v>
      </c>
    </row>
    <row r="1337" spans="1:24" x14ac:dyDescent="0.25">
      <c r="A1337" s="4">
        <v>3335</v>
      </c>
      <c r="B1337" s="4" t="str">
        <f>Nikes_Sales_Dataset___Working_file[[#This Row],[Order_ID]]&amp;"_"&amp;TEXT(Nikes_Sales_Dataset___Working_file[[#This Row],[Cleaned Order Date]],"yyyymmdd")</f>
        <v>3335_20240817</v>
      </c>
      <c r="C1337" s="1" t="s">
        <v>35</v>
      </c>
      <c r="D1337" s="1" t="s">
        <v>20</v>
      </c>
      <c r="E1337" s="1" t="s">
        <v>24</v>
      </c>
      <c r="F1337" s="1" t="s">
        <v>41</v>
      </c>
      <c r="G1337" s="1" t="s">
        <v>16</v>
      </c>
      <c r="I1337" s="3">
        <f>IF(ISBLANK(Nikes_Sales_Dataset___Working_file[[#This Row],[Units_Sold]]),IF(Nikes_Sales_Dataset___Working_file[[#This Row],[Profit]]&lt;0,0,1),Nikes_Sales_Dataset___Working_file[[#This Row],[Units_Sold]])</f>
        <v>1</v>
      </c>
      <c r="J1337">
        <v>3138.53</v>
      </c>
      <c r="K1337" s="9">
        <f>IF(ISBLANK(Nikes_Sales_Dataset___Working_file[[#This Row],[MRP]]),MEDIAN(Nikes_Sales_Dataset___Working_file[[#All],[MRP]]),Nikes_Sales_Dataset___Working_file[[#This Row],[MRP]])</f>
        <v>3138.53</v>
      </c>
      <c r="M1337">
        <f>IF(ISBLANK(Nikes_Sales_Dataset___Working_file[[#This Row],[Discount_Applied]]),0,Nikes_Sales_Dataset___Working_file[[#This Row],[Discount_Applied]])</f>
        <v>0</v>
      </c>
      <c r="N1337" s="9">
        <f>Nikes_Sales_Dataset___Working_file[[#This Row],[MRP Final]]*(1-Nikes_Sales_Dataset___Working_file[[#This Row],[Cleaned Discount]])</f>
        <v>3138.53</v>
      </c>
      <c r="O1337">
        <v>0</v>
      </c>
      <c r="P1337" s="3">
        <f>Nikes_Sales_Dataset___Working_file[[#This Row],[Sales Price]]*Nikes_Sales_Dataset___Working_file[[#This Row],[Units Sold Filled]]</f>
        <v>3138.53</v>
      </c>
      <c r="Q1337" s="2">
        <v>45521</v>
      </c>
      <c r="R1337" s="7">
        <f>IF(ISBLANK(Nikes_Sales_Dataset___Working_file[[#This Row],[Order_Date]]),"Unknown Date",Nikes_Sales_Dataset___Working_file[[#This Row],[Order_Date]])</f>
        <v>45521</v>
      </c>
      <c r="S1337" s="7" t="str">
        <f>IF(ISNUMBER(Nikes_Sales_Dataset___Working_file[[#This Row],[Cleaned Order Date]]),TEXT(Nikes_Sales_Dataset___Working_file[[#This Row],[Cleaned Order Date]],"mmm"),"Unknown")</f>
        <v>Aug</v>
      </c>
      <c r="T1337" s="7" t="str">
        <f>IF(ISNUMBER(Nikes_Sales_Dataset___Working_file[[#This Row],[Cleaned Order Date]]),TEXT(Nikes_Sales_Dataset___Working_file[[#This Row],[Cleaned Order Date]],"yyyy"),"Unknown")</f>
        <v>2024</v>
      </c>
      <c r="U1337" s="1" t="s">
        <v>22</v>
      </c>
      <c r="V1337" s="1" t="s">
        <v>33</v>
      </c>
      <c r="W1337" s="1" t="s">
        <v>33</v>
      </c>
      <c r="X1337" s="9">
        <v>1221.99</v>
      </c>
    </row>
    <row r="1338" spans="1:24" x14ac:dyDescent="0.25">
      <c r="A1338" s="4">
        <v>3336</v>
      </c>
      <c r="B1338" s="4" t="str">
        <f>Nikes_Sales_Dataset___Working_file[[#This Row],[Order_ID]]&amp;"_"&amp;TEXT(Nikes_Sales_Dataset___Working_file[[#This Row],[Cleaned Order Date]],"yyyymmdd")</f>
        <v>3336_20250331</v>
      </c>
      <c r="C1338" s="1" t="s">
        <v>13</v>
      </c>
      <c r="D1338" s="1" t="s">
        <v>30</v>
      </c>
      <c r="E1338" s="1" t="s">
        <v>31</v>
      </c>
      <c r="F1338" s="1" t="s">
        <v>32</v>
      </c>
      <c r="G1338" s="1" t="s">
        <v>32</v>
      </c>
      <c r="I1338" s="3">
        <f>IF(ISBLANK(Nikes_Sales_Dataset___Working_file[[#This Row],[Units_Sold]]),IF(Nikes_Sales_Dataset___Working_file[[#This Row],[Profit]]&lt;0,0,1),Nikes_Sales_Dataset___Working_file[[#This Row],[Units_Sold]])</f>
        <v>1</v>
      </c>
      <c r="J1338">
        <v>4334.53</v>
      </c>
      <c r="K1338" s="9">
        <f>IF(ISBLANK(Nikes_Sales_Dataset___Working_file[[#This Row],[MRP]]),MEDIAN(Nikes_Sales_Dataset___Working_file[[#All],[MRP]]),Nikes_Sales_Dataset___Working_file[[#This Row],[MRP]])</f>
        <v>4334.53</v>
      </c>
      <c r="M1338">
        <f>IF(ISBLANK(Nikes_Sales_Dataset___Working_file[[#This Row],[Discount_Applied]]),0,Nikes_Sales_Dataset___Working_file[[#This Row],[Discount_Applied]])</f>
        <v>0</v>
      </c>
      <c r="N1338" s="9">
        <f>Nikes_Sales_Dataset___Working_file[[#This Row],[MRP Final]]*(1-Nikes_Sales_Dataset___Working_file[[#This Row],[Cleaned Discount]])</f>
        <v>4334.53</v>
      </c>
      <c r="O1338">
        <v>0</v>
      </c>
      <c r="P1338" s="3">
        <f>Nikes_Sales_Dataset___Working_file[[#This Row],[Sales Price]]*Nikes_Sales_Dataset___Working_file[[#This Row],[Units Sold Filled]]</f>
        <v>4334.53</v>
      </c>
      <c r="Q1338" s="2">
        <v>45747</v>
      </c>
      <c r="R1338" s="7">
        <f>IF(ISBLANK(Nikes_Sales_Dataset___Working_file[[#This Row],[Order_Date]]),"Unknown Date",Nikes_Sales_Dataset___Working_file[[#This Row],[Order_Date]])</f>
        <v>45747</v>
      </c>
      <c r="S1338" s="7" t="str">
        <f>IF(ISNUMBER(Nikes_Sales_Dataset___Working_file[[#This Row],[Cleaned Order Date]]),TEXT(Nikes_Sales_Dataset___Working_file[[#This Row],[Cleaned Order Date]],"mmm"),"Unknown")</f>
        <v>Mar</v>
      </c>
      <c r="T1338" s="7" t="str">
        <f>IF(ISNUMBER(Nikes_Sales_Dataset___Working_file[[#This Row],[Cleaned Order Date]]),TEXT(Nikes_Sales_Dataset___Working_file[[#This Row],[Cleaned Order Date]],"yyyy"),"Unknown")</f>
        <v>2025</v>
      </c>
      <c r="U1338" s="1" t="s">
        <v>17</v>
      </c>
      <c r="V1338" s="1" t="s">
        <v>23</v>
      </c>
      <c r="W1338" s="1" t="s">
        <v>38</v>
      </c>
      <c r="X1338" s="9">
        <v>2759.16</v>
      </c>
    </row>
    <row r="1339" spans="1:24" x14ac:dyDescent="0.25">
      <c r="A1339" s="4">
        <v>3337</v>
      </c>
      <c r="B1339" s="4" t="str">
        <f>Nikes_Sales_Dataset___Working_file[[#This Row],[Order_ID]]&amp;"_"&amp;TEXT(Nikes_Sales_Dataset___Working_file[[#This Row],[Cleaned Order Date]],"yyyymmdd")</f>
        <v>3337_20241010</v>
      </c>
      <c r="C1339" s="1" t="s">
        <v>35</v>
      </c>
      <c r="D1339" s="1" t="s">
        <v>14</v>
      </c>
      <c r="E1339" s="1" t="s">
        <v>54</v>
      </c>
      <c r="F1339" s="1" t="s">
        <v>28</v>
      </c>
      <c r="G1339" s="1" t="s">
        <v>28</v>
      </c>
      <c r="H1339">
        <v>4</v>
      </c>
      <c r="I1339" s="3">
        <f>IF(ISBLANK(Nikes_Sales_Dataset___Working_file[[#This Row],[Units_Sold]]),IF(Nikes_Sales_Dataset___Working_file[[#This Row],[Profit]]&lt;0,0,1),Nikes_Sales_Dataset___Working_file[[#This Row],[Units_Sold]])</f>
        <v>4</v>
      </c>
      <c r="K1339" s="9">
        <f>IF(ISBLANK(Nikes_Sales_Dataset___Working_file[[#This Row],[MRP]]),MEDIAN(Nikes_Sales_Dataset___Working_file[[#All],[MRP]]),Nikes_Sales_Dataset___Working_file[[#This Row],[MRP]])</f>
        <v>6110.0300000000007</v>
      </c>
      <c r="M1339">
        <f>IF(ISBLANK(Nikes_Sales_Dataset___Working_file[[#This Row],[Discount_Applied]]),0,Nikes_Sales_Dataset___Working_file[[#This Row],[Discount_Applied]])</f>
        <v>0</v>
      </c>
      <c r="N1339" s="9">
        <f>Nikes_Sales_Dataset___Working_file[[#This Row],[MRP Final]]*(1-Nikes_Sales_Dataset___Working_file[[#This Row],[Cleaned Discount]])</f>
        <v>6110.0300000000007</v>
      </c>
      <c r="O1339">
        <v>0</v>
      </c>
      <c r="P1339" s="3">
        <f>Nikes_Sales_Dataset___Working_file[[#This Row],[Sales Price]]*Nikes_Sales_Dataset___Working_file[[#This Row],[Units Sold Filled]]</f>
        <v>24440.120000000003</v>
      </c>
      <c r="Q1339" s="2">
        <v>45575</v>
      </c>
      <c r="R1339" s="7">
        <f>IF(ISBLANK(Nikes_Sales_Dataset___Working_file[[#This Row],[Order_Date]]),"Unknown Date",Nikes_Sales_Dataset___Working_file[[#This Row],[Order_Date]])</f>
        <v>45575</v>
      </c>
      <c r="S1339" s="7" t="str">
        <f>IF(ISNUMBER(Nikes_Sales_Dataset___Working_file[[#This Row],[Cleaned Order Date]]),TEXT(Nikes_Sales_Dataset___Working_file[[#This Row],[Cleaned Order Date]],"mmm"),"Unknown")</f>
        <v>Oct</v>
      </c>
      <c r="T1339" s="7" t="str">
        <f>IF(ISNUMBER(Nikes_Sales_Dataset___Working_file[[#This Row],[Cleaned Order Date]]),TEXT(Nikes_Sales_Dataset___Working_file[[#This Row],[Cleaned Order Date]],"yyyy"),"Unknown")</f>
        <v>2024</v>
      </c>
      <c r="U1339" s="1" t="s">
        <v>17</v>
      </c>
      <c r="V1339" s="1" t="s">
        <v>33</v>
      </c>
      <c r="W1339" s="1" t="s">
        <v>33</v>
      </c>
      <c r="X1339" s="9">
        <v>2915.13</v>
      </c>
    </row>
    <row r="1340" spans="1:24" x14ac:dyDescent="0.25">
      <c r="A1340" s="4">
        <v>3338</v>
      </c>
      <c r="B1340" s="4" t="str">
        <f>Nikes_Sales_Dataset___Working_file[[#This Row],[Order_ID]]&amp;"_"&amp;TEXT(Nikes_Sales_Dataset___Working_file[[#This Row],[Cleaned Order Date]],"yyyymmdd")</f>
        <v>3338_20250609</v>
      </c>
      <c r="C1340" s="1" t="s">
        <v>19</v>
      </c>
      <c r="D1340" s="1" t="s">
        <v>14</v>
      </c>
      <c r="E1340" s="1" t="s">
        <v>54</v>
      </c>
      <c r="F1340" s="1" t="s">
        <v>28</v>
      </c>
      <c r="G1340" s="1" t="s">
        <v>28</v>
      </c>
      <c r="I1340" s="3">
        <f>IF(ISBLANK(Nikes_Sales_Dataset___Working_file[[#This Row],[Units_Sold]]),IF(Nikes_Sales_Dataset___Working_file[[#This Row],[Profit]]&lt;0,0,1),Nikes_Sales_Dataset___Working_file[[#This Row],[Units_Sold]])</f>
        <v>1</v>
      </c>
      <c r="K1340" s="9">
        <f>IF(ISBLANK(Nikes_Sales_Dataset___Working_file[[#This Row],[MRP]]),MEDIAN(Nikes_Sales_Dataset___Working_file[[#All],[MRP]]),Nikes_Sales_Dataset___Working_file[[#This Row],[MRP]])</f>
        <v>6110.0300000000007</v>
      </c>
      <c r="L1340">
        <v>1.24</v>
      </c>
      <c r="M1340">
        <f>IF(ISBLANK(Nikes_Sales_Dataset___Working_file[[#This Row],[Discount_Applied]]),0,Nikes_Sales_Dataset___Working_file[[#This Row],[Discount_Applied]])</f>
        <v>1.24</v>
      </c>
      <c r="N1340" s="9">
        <f>Nikes_Sales_Dataset___Working_file[[#This Row],[MRP Final]]*(1-Nikes_Sales_Dataset___Working_file[[#This Row],[Cleaned Discount]])</f>
        <v>-1466.4072000000001</v>
      </c>
      <c r="O1340">
        <v>0</v>
      </c>
      <c r="P1340" s="3">
        <f>Nikes_Sales_Dataset___Working_file[[#This Row],[Sales Price]]*Nikes_Sales_Dataset___Working_file[[#This Row],[Units Sold Filled]]</f>
        <v>-1466.4072000000001</v>
      </c>
      <c r="Q1340" s="2">
        <v>45817</v>
      </c>
      <c r="R1340" s="7">
        <f>IF(ISBLANK(Nikes_Sales_Dataset___Working_file[[#This Row],[Order_Date]]),"Unknown Date",Nikes_Sales_Dataset___Working_file[[#This Row],[Order_Date]])</f>
        <v>45817</v>
      </c>
      <c r="S1340" s="7" t="str">
        <f>IF(ISNUMBER(Nikes_Sales_Dataset___Working_file[[#This Row],[Cleaned Order Date]]),TEXT(Nikes_Sales_Dataset___Working_file[[#This Row],[Cleaned Order Date]],"mmm"),"Unknown")</f>
        <v>Jun</v>
      </c>
      <c r="T1340" s="7" t="str">
        <f>IF(ISNUMBER(Nikes_Sales_Dataset___Working_file[[#This Row],[Cleaned Order Date]]),TEXT(Nikes_Sales_Dataset___Working_file[[#This Row],[Cleaned Order Date]],"yyyy"),"Unknown")</f>
        <v>2025</v>
      </c>
      <c r="U1340" s="1" t="s">
        <v>17</v>
      </c>
      <c r="V1340" s="1" t="s">
        <v>45</v>
      </c>
      <c r="W1340" s="1" t="s">
        <v>45</v>
      </c>
      <c r="X1340" s="9">
        <v>3011.73</v>
      </c>
    </row>
    <row r="1341" spans="1:24" x14ac:dyDescent="0.25">
      <c r="A1341" s="4">
        <v>3339</v>
      </c>
      <c r="B1341" s="4" t="str">
        <f>Nikes_Sales_Dataset___Working_file[[#This Row],[Order_ID]]&amp;"_"&amp;TEXT(Nikes_Sales_Dataset___Working_file[[#This Row],[Cleaned Order Date]],"yyyymmdd")</f>
        <v>3339_20250515</v>
      </c>
      <c r="C1341" s="1" t="s">
        <v>35</v>
      </c>
      <c r="D1341" s="1" t="s">
        <v>26</v>
      </c>
      <c r="E1341" s="1" t="s">
        <v>60</v>
      </c>
      <c r="F1341" s="1" t="s">
        <v>41</v>
      </c>
      <c r="G1341" s="1" t="s">
        <v>16</v>
      </c>
      <c r="I1341" s="3">
        <f>IF(ISBLANK(Nikes_Sales_Dataset___Working_file[[#This Row],[Units_Sold]]),IF(Nikes_Sales_Dataset___Working_file[[#This Row],[Profit]]&lt;0,0,1),Nikes_Sales_Dataset___Working_file[[#This Row],[Units_Sold]])</f>
        <v>1</v>
      </c>
      <c r="J1341">
        <v>6656.01</v>
      </c>
      <c r="K1341" s="9">
        <f>IF(ISBLANK(Nikes_Sales_Dataset___Working_file[[#This Row],[MRP]]),MEDIAN(Nikes_Sales_Dataset___Working_file[[#All],[MRP]]),Nikes_Sales_Dataset___Working_file[[#This Row],[MRP]])</f>
        <v>6656.01</v>
      </c>
      <c r="M1341">
        <f>IF(ISBLANK(Nikes_Sales_Dataset___Working_file[[#This Row],[Discount_Applied]]),0,Nikes_Sales_Dataset___Working_file[[#This Row],[Discount_Applied]])</f>
        <v>0</v>
      </c>
      <c r="N1341" s="9">
        <f>Nikes_Sales_Dataset___Working_file[[#This Row],[MRP Final]]*(1-Nikes_Sales_Dataset___Working_file[[#This Row],[Cleaned Discount]])</f>
        <v>6656.01</v>
      </c>
      <c r="O1341">
        <v>0</v>
      </c>
      <c r="P1341" s="3">
        <f>Nikes_Sales_Dataset___Working_file[[#This Row],[Sales Price]]*Nikes_Sales_Dataset___Working_file[[#This Row],[Units Sold Filled]]</f>
        <v>6656.01</v>
      </c>
      <c r="Q1341" s="2">
        <v>45792</v>
      </c>
      <c r="R1341" s="7">
        <f>IF(ISBLANK(Nikes_Sales_Dataset___Working_file[[#This Row],[Order_Date]]),"Unknown Date",Nikes_Sales_Dataset___Working_file[[#This Row],[Order_Date]])</f>
        <v>45792</v>
      </c>
      <c r="S1341" s="7" t="str">
        <f>IF(ISNUMBER(Nikes_Sales_Dataset___Working_file[[#This Row],[Cleaned Order Date]]),TEXT(Nikes_Sales_Dataset___Working_file[[#This Row],[Cleaned Order Date]],"mmm"),"Unknown")</f>
        <v>May</v>
      </c>
      <c r="T1341" s="7" t="str">
        <f>IF(ISNUMBER(Nikes_Sales_Dataset___Working_file[[#This Row],[Cleaned Order Date]]),TEXT(Nikes_Sales_Dataset___Working_file[[#This Row],[Cleaned Order Date]],"yyyy"),"Unknown")</f>
        <v>2025</v>
      </c>
      <c r="U1341" s="1" t="s">
        <v>22</v>
      </c>
      <c r="V1341" s="1" t="s">
        <v>33</v>
      </c>
      <c r="W1341" s="1" t="s">
        <v>33</v>
      </c>
      <c r="X1341" s="9">
        <v>2014.52</v>
      </c>
    </row>
    <row r="1342" spans="1:24" x14ac:dyDescent="0.25">
      <c r="A1342" s="4">
        <v>3340</v>
      </c>
      <c r="B1342" s="4" t="str">
        <f>Nikes_Sales_Dataset___Working_file[[#This Row],[Order_ID]]&amp;"_"&amp;TEXT(Nikes_Sales_Dataset___Working_file[[#This Row],[Cleaned Order Date]],"yyyymmdd")</f>
        <v>3340_20241229</v>
      </c>
      <c r="C1342" s="1" t="s">
        <v>13</v>
      </c>
      <c r="D1342" s="1" t="s">
        <v>20</v>
      </c>
      <c r="E1342" s="1" t="s">
        <v>24</v>
      </c>
      <c r="F1342" s="1" t="s">
        <v>16</v>
      </c>
      <c r="G1342" s="1" t="s">
        <v>16</v>
      </c>
      <c r="H1342">
        <v>3</v>
      </c>
      <c r="I1342" s="3">
        <f>IF(ISBLANK(Nikes_Sales_Dataset___Working_file[[#This Row],[Units_Sold]]),IF(Nikes_Sales_Dataset___Working_file[[#This Row],[Profit]]&lt;0,0,1),Nikes_Sales_Dataset___Working_file[[#This Row],[Units_Sold]])</f>
        <v>3</v>
      </c>
      <c r="J1342">
        <v>3248.74</v>
      </c>
      <c r="K1342" s="9">
        <f>IF(ISBLANK(Nikes_Sales_Dataset___Working_file[[#This Row],[MRP]]),MEDIAN(Nikes_Sales_Dataset___Working_file[[#All],[MRP]]),Nikes_Sales_Dataset___Working_file[[#This Row],[MRP]])</f>
        <v>3248.74</v>
      </c>
      <c r="M1342">
        <f>IF(ISBLANK(Nikes_Sales_Dataset___Working_file[[#This Row],[Discount_Applied]]),0,Nikes_Sales_Dataset___Working_file[[#This Row],[Discount_Applied]])</f>
        <v>0</v>
      </c>
      <c r="N1342" s="9">
        <f>Nikes_Sales_Dataset___Working_file[[#This Row],[MRP Final]]*(1-Nikes_Sales_Dataset___Working_file[[#This Row],[Cleaned Discount]])</f>
        <v>3248.74</v>
      </c>
      <c r="O1342">
        <v>0</v>
      </c>
      <c r="P1342" s="3">
        <f>Nikes_Sales_Dataset___Working_file[[#This Row],[Sales Price]]*Nikes_Sales_Dataset___Working_file[[#This Row],[Units Sold Filled]]</f>
        <v>9746.2199999999993</v>
      </c>
      <c r="Q1342" s="2">
        <v>45655</v>
      </c>
      <c r="R1342" s="7">
        <f>IF(ISBLANK(Nikes_Sales_Dataset___Working_file[[#This Row],[Order_Date]]),"Unknown Date",Nikes_Sales_Dataset___Working_file[[#This Row],[Order_Date]])</f>
        <v>45655</v>
      </c>
      <c r="S1342" s="7" t="str">
        <f>IF(ISNUMBER(Nikes_Sales_Dataset___Working_file[[#This Row],[Cleaned Order Date]]),TEXT(Nikes_Sales_Dataset___Working_file[[#This Row],[Cleaned Order Date]],"mmm"),"Unknown")</f>
        <v>Dec</v>
      </c>
      <c r="T1342" s="7" t="str">
        <f>IF(ISNUMBER(Nikes_Sales_Dataset___Working_file[[#This Row],[Cleaned Order Date]]),TEXT(Nikes_Sales_Dataset___Working_file[[#This Row],[Cleaned Order Date]],"yyyy"),"Unknown")</f>
        <v>2024</v>
      </c>
      <c r="U1342" s="1" t="s">
        <v>22</v>
      </c>
      <c r="V1342" s="1" t="s">
        <v>25</v>
      </c>
      <c r="W1342" s="1" t="s">
        <v>25</v>
      </c>
      <c r="X1342" s="9">
        <v>2551.4699999999998</v>
      </c>
    </row>
    <row r="1343" spans="1:24" x14ac:dyDescent="0.25">
      <c r="A1343" s="4">
        <v>3341</v>
      </c>
      <c r="B1343" s="4" t="str">
        <f>Nikes_Sales_Dataset___Working_file[[#This Row],[Order_ID]]&amp;"_"&amp;TEXT(Nikes_Sales_Dataset___Working_file[[#This Row],[Cleaned Order Date]],"yyyymmdd")</f>
        <v>3341_20240323</v>
      </c>
      <c r="C1343" s="1" t="s">
        <v>13</v>
      </c>
      <c r="D1343" s="1" t="s">
        <v>14</v>
      </c>
      <c r="E1343" s="1" t="s">
        <v>47</v>
      </c>
      <c r="F1343" s="1" t="s">
        <v>62</v>
      </c>
      <c r="G1343" s="1" t="s">
        <v>16</v>
      </c>
      <c r="H1343">
        <v>3</v>
      </c>
      <c r="I1343" s="3">
        <f>IF(ISBLANK(Nikes_Sales_Dataset___Working_file[[#This Row],[Units_Sold]]),IF(Nikes_Sales_Dataset___Working_file[[#This Row],[Profit]]&lt;0,0,1),Nikes_Sales_Dataset___Working_file[[#This Row],[Units_Sold]])</f>
        <v>3</v>
      </c>
      <c r="J1343">
        <v>8387.99</v>
      </c>
      <c r="K1343" s="9">
        <f>IF(ISBLANK(Nikes_Sales_Dataset___Working_file[[#This Row],[MRP]]),MEDIAN(Nikes_Sales_Dataset___Working_file[[#All],[MRP]]),Nikes_Sales_Dataset___Working_file[[#This Row],[MRP]])</f>
        <v>8387.99</v>
      </c>
      <c r="M1343">
        <f>IF(ISBLANK(Nikes_Sales_Dataset___Working_file[[#This Row],[Discount_Applied]]),0,Nikes_Sales_Dataset___Working_file[[#This Row],[Discount_Applied]])</f>
        <v>0</v>
      </c>
      <c r="N1343" s="9">
        <f>Nikes_Sales_Dataset___Working_file[[#This Row],[MRP Final]]*(1-Nikes_Sales_Dataset___Working_file[[#This Row],[Cleaned Discount]])</f>
        <v>8387.99</v>
      </c>
      <c r="O1343">
        <v>0</v>
      </c>
      <c r="P1343" s="3">
        <f>Nikes_Sales_Dataset___Working_file[[#This Row],[Sales Price]]*Nikes_Sales_Dataset___Working_file[[#This Row],[Units Sold Filled]]</f>
        <v>25163.97</v>
      </c>
      <c r="Q1343" s="2">
        <v>45374</v>
      </c>
      <c r="R1343" s="7">
        <f>IF(ISBLANK(Nikes_Sales_Dataset___Working_file[[#This Row],[Order_Date]]),"Unknown Date",Nikes_Sales_Dataset___Working_file[[#This Row],[Order_Date]])</f>
        <v>45374</v>
      </c>
      <c r="S1343" s="7" t="str">
        <f>IF(ISNUMBER(Nikes_Sales_Dataset___Working_file[[#This Row],[Cleaned Order Date]]),TEXT(Nikes_Sales_Dataset___Working_file[[#This Row],[Cleaned Order Date]],"mmm"),"Unknown")</f>
        <v>Mar</v>
      </c>
      <c r="T1343" s="7" t="str">
        <f>IF(ISNUMBER(Nikes_Sales_Dataset___Working_file[[#This Row],[Cleaned Order Date]]),TEXT(Nikes_Sales_Dataset___Working_file[[#This Row],[Cleaned Order Date]],"yyyy"),"Unknown")</f>
        <v>2024</v>
      </c>
      <c r="U1343" s="1" t="s">
        <v>17</v>
      </c>
      <c r="V1343" s="1" t="s">
        <v>36</v>
      </c>
      <c r="W1343" s="1" t="s">
        <v>36</v>
      </c>
      <c r="X1343" s="9">
        <v>1693.41</v>
      </c>
    </row>
    <row r="1344" spans="1:24" x14ac:dyDescent="0.25">
      <c r="A1344" s="4">
        <v>2037</v>
      </c>
      <c r="B1344" s="4" t="str">
        <f>Nikes_Sales_Dataset___Working_file[[#This Row],[Order_ID]]&amp;"_"&amp;TEXT(Nikes_Sales_Dataset___Working_file[[#This Row],[Cleaned Order Date]],"yyyymmdd")</f>
        <v>2037_20250411</v>
      </c>
      <c r="C1344" s="1" t="s">
        <v>19</v>
      </c>
      <c r="D1344" s="1" t="s">
        <v>26</v>
      </c>
      <c r="E1344" s="1" t="s">
        <v>58</v>
      </c>
      <c r="F1344" s="1" t="s">
        <v>53</v>
      </c>
      <c r="G1344" s="1" t="s">
        <v>32</v>
      </c>
      <c r="H1344">
        <v>4</v>
      </c>
      <c r="I1344" s="3">
        <f>IF(ISBLANK(Nikes_Sales_Dataset___Working_file[[#This Row],[Units_Sold]]),IF(Nikes_Sales_Dataset___Working_file[[#This Row],[Profit]]&lt;0,0,1),Nikes_Sales_Dataset___Working_file[[#This Row],[Units_Sold]])</f>
        <v>4</v>
      </c>
      <c r="K1344" s="9">
        <f>IF(ISBLANK(Nikes_Sales_Dataset___Working_file[[#This Row],[MRP]]),MEDIAN(Nikes_Sales_Dataset___Working_file[[#All],[MRP]]),Nikes_Sales_Dataset___Working_file[[#This Row],[MRP]])</f>
        <v>6110.0300000000007</v>
      </c>
      <c r="L1344">
        <v>1.23</v>
      </c>
      <c r="M1344">
        <f>IF(ISBLANK(Nikes_Sales_Dataset___Working_file[[#This Row],[Discount_Applied]]),0,Nikes_Sales_Dataset___Working_file[[#This Row],[Discount_Applied]])</f>
        <v>1.23</v>
      </c>
      <c r="N1344" s="9">
        <f>Nikes_Sales_Dataset___Working_file[[#This Row],[MRP Final]]*(1-Nikes_Sales_Dataset___Working_file[[#This Row],[Cleaned Discount]])</f>
        <v>-1405.3069</v>
      </c>
      <c r="O1344">
        <v>0</v>
      </c>
      <c r="P1344" s="3">
        <f>Nikes_Sales_Dataset___Working_file[[#This Row],[Sales Price]]*Nikes_Sales_Dataset___Working_file[[#This Row],[Units Sold Filled]]</f>
        <v>-5621.2276000000002</v>
      </c>
      <c r="Q1344" s="2">
        <v>45758</v>
      </c>
      <c r="R1344" s="7">
        <f>IF(ISBLANK(Nikes_Sales_Dataset___Working_file[[#This Row],[Order_Date]]),"Unknown Date",Nikes_Sales_Dataset___Working_file[[#This Row],[Order_Date]])</f>
        <v>45758</v>
      </c>
      <c r="S1344" s="7" t="str">
        <f>IF(ISNUMBER(Nikes_Sales_Dataset___Working_file[[#This Row],[Cleaned Order Date]]),TEXT(Nikes_Sales_Dataset___Working_file[[#This Row],[Cleaned Order Date]],"mmm"),"Unknown")</f>
        <v>Apr</v>
      </c>
      <c r="T1344" s="7" t="str">
        <f>IF(ISNUMBER(Nikes_Sales_Dataset___Working_file[[#This Row],[Cleaned Order Date]]),TEXT(Nikes_Sales_Dataset___Working_file[[#This Row],[Cleaned Order Date]],"yyyy"),"Unknown")</f>
        <v>2025</v>
      </c>
      <c r="U1344" s="1" t="s">
        <v>17</v>
      </c>
      <c r="V1344" s="1" t="s">
        <v>33</v>
      </c>
      <c r="W1344" s="1" t="s">
        <v>33</v>
      </c>
      <c r="X1344" s="9">
        <v>3651.05</v>
      </c>
    </row>
    <row r="1345" spans="1:24" x14ac:dyDescent="0.25">
      <c r="A1345" s="4">
        <v>3343</v>
      </c>
      <c r="B1345" s="4" t="str">
        <f>Nikes_Sales_Dataset___Working_file[[#This Row],[Order_ID]]&amp;"_"&amp;TEXT(Nikes_Sales_Dataset___Working_file[[#This Row],[Cleaned Order Date]],"yyyymmdd")</f>
        <v>3343_20241112</v>
      </c>
      <c r="C1345" s="1" t="s">
        <v>13</v>
      </c>
      <c r="D1345" s="1" t="s">
        <v>43</v>
      </c>
      <c r="E1345" s="1" t="s">
        <v>44</v>
      </c>
      <c r="F1345" s="1" t="s">
        <v>28</v>
      </c>
      <c r="G1345" s="1" t="s">
        <v>28</v>
      </c>
      <c r="H1345">
        <v>3</v>
      </c>
      <c r="I1345" s="3">
        <f>IF(ISBLANK(Nikes_Sales_Dataset___Working_file[[#This Row],[Units_Sold]]),IF(Nikes_Sales_Dataset___Working_file[[#This Row],[Profit]]&lt;0,0,1),Nikes_Sales_Dataset___Working_file[[#This Row],[Units_Sold]])</f>
        <v>3</v>
      </c>
      <c r="J1345">
        <v>9405.77</v>
      </c>
      <c r="K1345" s="9">
        <f>IF(ISBLANK(Nikes_Sales_Dataset___Working_file[[#This Row],[MRP]]),MEDIAN(Nikes_Sales_Dataset___Working_file[[#All],[MRP]]),Nikes_Sales_Dataset___Working_file[[#This Row],[MRP]])</f>
        <v>9405.77</v>
      </c>
      <c r="M1345">
        <f>IF(ISBLANK(Nikes_Sales_Dataset___Working_file[[#This Row],[Discount_Applied]]),0,Nikes_Sales_Dataset___Working_file[[#This Row],[Discount_Applied]])</f>
        <v>0</v>
      </c>
      <c r="N1345" s="9">
        <f>Nikes_Sales_Dataset___Working_file[[#This Row],[MRP Final]]*(1-Nikes_Sales_Dataset___Working_file[[#This Row],[Cleaned Discount]])</f>
        <v>9405.77</v>
      </c>
      <c r="O1345">
        <v>0</v>
      </c>
      <c r="P1345" s="3">
        <f>Nikes_Sales_Dataset___Working_file[[#This Row],[Sales Price]]*Nikes_Sales_Dataset___Working_file[[#This Row],[Units Sold Filled]]</f>
        <v>28217.31</v>
      </c>
      <c r="Q1345" s="2">
        <v>45608</v>
      </c>
      <c r="R1345" s="7">
        <f>IF(ISBLANK(Nikes_Sales_Dataset___Working_file[[#This Row],[Order_Date]]),"Unknown Date",Nikes_Sales_Dataset___Working_file[[#This Row],[Order_Date]])</f>
        <v>45608</v>
      </c>
      <c r="S1345" s="7" t="str">
        <f>IF(ISNUMBER(Nikes_Sales_Dataset___Working_file[[#This Row],[Cleaned Order Date]]),TEXT(Nikes_Sales_Dataset___Working_file[[#This Row],[Cleaned Order Date]],"mmm"),"Unknown")</f>
        <v>Nov</v>
      </c>
      <c r="T1345" s="7" t="str">
        <f>IF(ISNUMBER(Nikes_Sales_Dataset___Working_file[[#This Row],[Cleaned Order Date]]),TEXT(Nikes_Sales_Dataset___Working_file[[#This Row],[Cleaned Order Date]],"yyyy"),"Unknown")</f>
        <v>2024</v>
      </c>
      <c r="U1345" s="1" t="s">
        <v>22</v>
      </c>
      <c r="V1345" s="1" t="s">
        <v>42</v>
      </c>
      <c r="W1345" s="1" t="s">
        <v>38</v>
      </c>
      <c r="X1345" s="9">
        <v>1688.78</v>
      </c>
    </row>
    <row r="1346" spans="1:24" x14ac:dyDescent="0.25">
      <c r="A1346" s="4">
        <v>3344</v>
      </c>
      <c r="B1346" s="4" t="str">
        <f>Nikes_Sales_Dataset___Working_file[[#This Row],[Order_ID]]&amp;"_"&amp;TEXT(Nikes_Sales_Dataset___Working_file[[#This Row],[Cleaned Order Date]],"yyyymmdd")</f>
        <v>3344_20250624</v>
      </c>
      <c r="C1346" s="1" t="s">
        <v>13</v>
      </c>
      <c r="D1346" s="1" t="s">
        <v>20</v>
      </c>
      <c r="E1346" s="1" t="s">
        <v>39</v>
      </c>
      <c r="F1346" s="1" t="s">
        <v>53</v>
      </c>
      <c r="G1346" s="1" t="s">
        <v>32</v>
      </c>
      <c r="I1346" s="3">
        <f>IF(ISBLANK(Nikes_Sales_Dataset___Working_file[[#This Row],[Units_Sold]]),IF(Nikes_Sales_Dataset___Working_file[[#This Row],[Profit]]&lt;0,0,1),Nikes_Sales_Dataset___Working_file[[#This Row],[Units_Sold]])</f>
        <v>1</v>
      </c>
      <c r="J1346">
        <v>8217.3700000000008</v>
      </c>
      <c r="K1346" s="9">
        <f>IF(ISBLANK(Nikes_Sales_Dataset___Working_file[[#This Row],[MRP]]),MEDIAN(Nikes_Sales_Dataset___Working_file[[#All],[MRP]]),Nikes_Sales_Dataset___Working_file[[#This Row],[MRP]])</f>
        <v>8217.3700000000008</v>
      </c>
      <c r="L1346">
        <v>1.06</v>
      </c>
      <c r="M1346">
        <f>IF(ISBLANK(Nikes_Sales_Dataset___Working_file[[#This Row],[Discount_Applied]]),0,Nikes_Sales_Dataset___Working_file[[#This Row],[Discount_Applied]])</f>
        <v>1.06</v>
      </c>
      <c r="N1346" s="9">
        <f>Nikes_Sales_Dataset___Working_file[[#This Row],[MRP Final]]*(1-Nikes_Sales_Dataset___Working_file[[#This Row],[Cleaned Discount]])</f>
        <v>-493.04220000000049</v>
      </c>
      <c r="O1346">
        <v>0</v>
      </c>
      <c r="P1346" s="3">
        <f>Nikes_Sales_Dataset___Working_file[[#This Row],[Sales Price]]*Nikes_Sales_Dataset___Working_file[[#This Row],[Units Sold Filled]]</f>
        <v>-493.04220000000049</v>
      </c>
      <c r="Q1346" s="2">
        <v>45832</v>
      </c>
      <c r="R1346" s="7">
        <f>IF(ISBLANK(Nikes_Sales_Dataset___Working_file[[#This Row],[Order_Date]]),"Unknown Date",Nikes_Sales_Dataset___Working_file[[#This Row],[Order_Date]])</f>
        <v>45832</v>
      </c>
      <c r="S1346" s="7" t="str">
        <f>IF(ISNUMBER(Nikes_Sales_Dataset___Working_file[[#This Row],[Cleaned Order Date]]),TEXT(Nikes_Sales_Dataset___Working_file[[#This Row],[Cleaned Order Date]],"mmm"),"Unknown")</f>
        <v>Jun</v>
      </c>
      <c r="T1346" s="7" t="str">
        <f>IF(ISNUMBER(Nikes_Sales_Dataset___Working_file[[#This Row],[Cleaned Order Date]]),TEXT(Nikes_Sales_Dataset___Working_file[[#This Row],[Cleaned Order Date]],"yyyy"),"Unknown")</f>
        <v>2025</v>
      </c>
      <c r="U1346" s="1" t="s">
        <v>22</v>
      </c>
      <c r="V1346" s="1" t="s">
        <v>42</v>
      </c>
      <c r="W1346" s="1" t="s">
        <v>38</v>
      </c>
      <c r="X1346" s="9">
        <v>303.77</v>
      </c>
    </row>
    <row r="1347" spans="1:24" x14ac:dyDescent="0.25">
      <c r="A1347" s="4">
        <v>2048</v>
      </c>
      <c r="B1347" s="4" t="str">
        <f>Nikes_Sales_Dataset___Working_file[[#This Row],[Order_ID]]&amp;"_"&amp;TEXT(Nikes_Sales_Dataset___Working_file[[#This Row],[Cleaned Order Date]],"yyyymmdd")</f>
        <v>2048_Unknown Date</v>
      </c>
      <c r="C1347" s="1" t="s">
        <v>35</v>
      </c>
      <c r="D1347" s="1" t="s">
        <v>26</v>
      </c>
      <c r="E1347" s="1" t="s">
        <v>27</v>
      </c>
      <c r="F1347" s="1" t="s">
        <v>32</v>
      </c>
      <c r="G1347" s="1" t="s">
        <v>32</v>
      </c>
      <c r="I1347" s="3">
        <f>IF(ISBLANK(Nikes_Sales_Dataset___Working_file[[#This Row],[Units_Sold]]),IF(Nikes_Sales_Dataset___Working_file[[#This Row],[Profit]]&lt;0,0,1),Nikes_Sales_Dataset___Working_file[[#This Row],[Units_Sold]])</f>
        <v>1</v>
      </c>
      <c r="K1347" s="9">
        <f>IF(ISBLANK(Nikes_Sales_Dataset___Working_file[[#This Row],[MRP]]),MEDIAN(Nikes_Sales_Dataset___Working_file[[#All],[MRP]]),Nikes_Sales_Dataset___Working_file[[#This Row],[MRP]])</f>
        <v>6110.0300000000007</v>
      </c>
      <c r="M1347">
        <f>IF(ISBLANK(Nikes_Sales_Dataset___Working_file[[#This Row],[Discount_Applied]]),0,Nikes_Sales_Dataset___Working_file[[#This Row],[Discount_Applied]])</f>
        <v>0</v>
      </c>
      <c r="N1347" s="9">
        <f>Nikes_Sales_Dataset___Working_file[[#This Row],[MRP Final]]*(1-Nikes_Sales_Dataset___Working_file[[#This Row],[Cleaned Discount]])</f>
        <v>6110.0300000000007</v>
      </c>
      <c r="O1347">
        <v>0</v>
      </c>
      <c r="P1347" s="3">
        <f>Nikes_Sales_Dataset___Working_file[[#This Row],[Sales Price]]*Nikes_Sales_Dataset___Working_file[[#This Row],[Units Sold Filled]]</f>
        <v>6110.0300000000007</v>
      </c>
      <c r="Q1347" s="2"/>
      <c r="R1347" s="7" t="str">
        <f>IF(ISBLANK(Nikes_Sales_Dataset___Working_file[[#This Row],[Order_Date]]),"Unknown Date",Nikes_Sales_Dataset___Working_file[[#This Row],[Order_Date]])</f>
        <v>Unknown Date</v>
      </c>
      <c r="S1347" s="7" t="str">
        <f>IF(ISNUMBER(Nikes_Sales_Dataset___Working_file[[#This Row],[Cleaned Order Date]]),TEXT(Nikes_Sales_Dataset___Working_file[[#This Row],[Cleaned Order Date]],"mmm"),"Unknown")</f>
        <v>Unknown</v>
      </c>
      <c r="T1347" s="7" t="str">
        <f>IF(ISNUMBER(Nikes_Sales_Dataset___Working_file[[#This Row],[Cleaned Order Date]]),TEXT(Nikes_Sales_Dataset___Working_file[[#This Row],[Cleaned Order Date]],"yyyy"),"Unknown")</f>
        <v>Unknown</v>
      </c>
      <c r="U1347" s="1" t="s">
        <v>17</v>
      </c>
      <c r="V1347" s="1" t="s">
        <v>36</v>
      </c>
      <c r="W1347" s="1" t="s">
        <v>36</v>
      </c>
      <c r="X1347" s="9">
        <v>1635.47</v>
      </c>
    </row>
    <row r="1348" spans="1:24" x14ac:dyDescent="0.25">
      <c r="A1348" s="4">
        <v>3346</v>
      </c>
      <c r="B1348" s="4" t="str">
        <f>Nikes_Sales_Dataset___Working_file[[#This Row],[Order_ID]]&amp;"_"&amp;TEXT(Nikes_Sales_Dataset___Working_file[[#This Row],[Cleaned Order Date]],"yyyymmdd")</f>
        <v>3346_Unknown Date</v>
      </c>
      <c r="C1348" s="1" t="s">
        <v>13</v>
      </c>
      <c r="D1348" s="1" t="s">
        <v>14</v>
      </c>
      <c r="E1348" s="1" t="s">
        <v>15</v>
      </c>
      <c r="F1348" s="1" t="s">
        <v>53</v>
      </c>
      <c r="G1348" s="1" t="s">
        <v>32</v>
      </c>
      <c r="H1348">
        <v>4</v>
      </c>
      <c r="I1348" s="3">
        <f>IF(ISBLANK(Nikes_Sales_Dataset___Working_file[[#This Row],[Units_Sold]]),IF(Nikes_Sales_Dataset___Working_file[[#This Row],[Profit]]&lt;0,0,1),Nikes_Sales_Dataset___Working_file[[#This Row],[Units_Sold]])</f>
        <v>4</v>
      </c>
      <c r="K1348" s="9">
        <f>IF(ISBLANK(Nikes_Sales_Dataset___Working_file[[#This Row],[MRP]]),MEDIAN(Nikes_Sales_Dataset___Working_file[[#All],[MRP]]),Nikes_Sales_Dataset___Working_file[[#This Row],[MRP]])</f>
        <v>6110.0300000000007</v>
      </c>
      <c r="L1348">
        <v>0.15</v>
      </c>
      <c r="M1348">
        <f>IF(ISBLANK(Nikes_Sales_Dataset___Working_file[[#This Row],[Discount_Applied]]),0,Nikes_Sales_Dataset___Working_file[[#This Row],[Discount_Applied]])</f>
        <v>0.15</v>
      </c>
      <c r="N1348" s="9">
        <f>Nikes_Sales_Dataset___Working_file[[#This Row],[MRP Final]]*(1-Nikes_Sales_Dataset___Working_file[[#This Row],[Cleaned Discount]])</f>
        <v>5193.5255000000006</v>
      </c>
      <c r="O1348">
        <v>0</v>
      </c>
      <c r="P1348" s="3">
        <f>Nikes_Sales_Dataset___Working_file[[#This Row],[Sales Price]]*Nikes_Sales_Dataset___Working_file[[#This Row],[Units Sold Filled]]</f>
        <v>20774.102000000003</v>
      </c>
      <c r="Q1348" s="2"/>
      <c r="R1348" s="7" t="str">
        <f>IF(ISBLANK(Nikes_Sales_Dataset___Working_file[[#This Row],[Order_Date]]),"Unknown Date",Nikes_Sales_Dataset___Working_file[[#This Row],[Order_Date]])</f>
        <v>Unknown Date</v>
      </c>
      <c r="S1348" s="7" t="str">
        <f>IF(ISNUMBER(Nikes_Sales_Dataset___Working_file[[#This Row],[Cleaned Order Date]]),TEXT(Nikes_Sales_Dataset___Working_file[[#This Row],[Cleaned Order Date]],"mmm"),"Unknown")</f>
        <v>Unknown</v>
      </c>
      <c r="T1348" s="7" t="str">
        <f>IF(ISNUMBER(Nikes_Sales_Dataset___Working_file[[#This Row],[Cleaned Order Date]]),TEXT(Nikes_Sales_Dataset___Working_file[[#This Row],[Cleaned Order Date]],"yyyy"),"Unknown")</f>
        <v>Unknown</v>
      </c>
      <c r="U1348" s="1" t="s">
        <v>22</v>
      </c>
      <c r="V1348" s="1" t="s">
        <v>33</v>
      </c>
      <c r="W1348" s="1" t="s">
        <v>33</v>
      </c>
      <c r="X1348" s="9">
        <v>3392.46</v>
      </c>
    </row>
    <row r="1349" spans="1:24" x14ac:dyDescent="0.25">
      <c r="A1349" s="4">
        <v>3347</v>
      </c>
      <c r="B1349" s="4" t="str">
        <f>Nikes_Sales_Dataset___Working_file[[#This Row],[Order_ID]]&amp;"_"&amp;TEXT(Nikes_Sales_Dataset___Working_file[[#This Row],[Cleaned Order Date]],"yyyymmdd")</f>
        <v>3347_Unknown Date</v>
      </c>
      <c r="C1349" s="1" t="s">
        <v>35</v>
      </c>
      <c r="D1349" s="1" t="s">
        <v>14</v>
      </c>
      <c r="E1349" s="1" t="s">
        <v>54</v>
      </c>
      <c r="F1349" s="1" t="s">
        <v>28</v>
      </c>
      <c r="G1349" s="1" t="s">
        <v>28</v>
      </c>
      <c r="I1349" s="3">
        <f>IF(ISBLANK(Nikes_Sales_Dataset___Working_file[[#This Row],[Units_Sold]]),IF(Nikes_Sales_Dataset___Working_file[[#This Row],[Profit]]&lt;0,0,1),Nikes_Sales_Dataset___Working_file[[#This Row],[Units_Sold]])</f>
        <v>1</v>
      </c>
      <c r="J1349">
        <v>4389.4399999999996</v>
      </c>
      <c r="K1349" s="9">
        <f>IF(ISBLANK(Nikes_Sales_Dataset___Working_file[[#This Row],[MRP]]),MEDIAN(Nikes_Sales_Dataset___Working_file[[#All],[MRP]]),Nikes_Sales_Dataset___Working_file[[#This Row],[MRP]])</f>
        <v>4389.4399999999996</v>
      </c>
      <c r="M1349">
        <f>IF(ISBLANK(Nikes_Sales_Dataset___Working_file[[#This Row],[Discount_Applied]]),0,Nikes_Sales_Dataset___Working_file[[#This Row],[Discount_Applied]])</f>
        <v>0</v>
      </c>
      <c r="N1349" s="9">
        <f>Nikes_Sales_Dataset___Working_file[[#This Row],[MRP Final]]*(1-Nikes_Sales_Dataset___Working_file[[#This Row],[Cleaned Discount]])</f>
        <v>4389.4399999999996</v>
      </c>
      <c r="O1349">
        <v>0</v>
      </c>
      <c r="P1349" s="3">
        <f>Nikes_Sales_Dataset___Working_file[[#This Row],[Sales Price]]*Nikes_Sales_Dataset___Working_file[[#This Row],[Units Sold Filled]]</f>
        <v>4389.4399999999996</v>
      </c>
      <c r="Q1349" s="2"/>
      <c r="R1349" s="7" t="str">
        <f>IF(ISBLANK(Nikes_Sales_Dataset___Working_file[[#This Row],[Order_Date]]),"Unknown Date",Nikes_Sales_Dataset___Working_file[[#This Row],[Order_Date]])</f>
        <v>Unknown Date</v>
      </c>
      <c r="S1349" s="7" t="str">
        <f>IF(ISNUMBER(Nikes_Sales_Dataset___Working_file[[#This Row],[Cleaned Order Date]]),TEXT(Nikes_Sales_Dataset___Working_file[[#This Row],[Cleaned Order Date]],"mmm"),"Unknown")</f>
        <v>Unknown</v>
      </c>
      <c r="T1349" s="7" t="str">
        <f>IF(ISNUMBER(Nikes_Sales_Dataset___Working_file[[#This Row],[Cleaned Order Date]]),TEXT(Nikes_Sales_Dataset___Working_file[[#This Row],[Cleaned Order Date]],"yyyy"),"Unknown")</f>
        <v>Unknown</v>
      </c>
      <c r="U1349" s="1" t="s">
        <v>17</v>
      </c>
      <c r="V1349" s="1" t="s">
        <v>25</v>
      </c>
      <c r="W1349" s="1" t="s">
        <v>25</v>
      </c>
      <c r="X1349" s="9">
        <v>1546.55</v>
      </c>
    </row>
    <row r="1350" spans="1:24" x14ac:dyDescent="0.25">
      <c r="A1350" s="4">
        <v>3348</v>
      </c>
      <c r="B1350" s="4" t="str">
        <f>Nikes_Sales_Dataset___Working_file[[#This Row],[Order_ID]]&amp;"_"&amp;TEXT(Nikes_Sales_Dataset___Working_file[[#This Row],[Cleaned Order Date]],"yyyymmdd")</f>
        <v>3348_20240926</v>
      </c>
      <c r="C1350" s="1" t="s">
        <v>19</v>
      </c>
      <c r="D1350" s="1" t="s">
        <v>20</v>
      </c>
      <c r="E1350" s="1" t="s">
        <v>39</v>
      </c>
      <c r="F1350" s="1" t="s">
        <v>46</v>
      </c>
      <c r="G1350" s="1" t="s">
        <v>16</v>
      </c>
      <c r="I1350" s="3">
        <f>IF(ISBLANK(Nikes_Sales_Dataset___Working_file[[#This Row],[Units_Sold]]),IF(Nikes_Sales_Dataset___Working_file[[#This Row],[Profit]]&lt;0,0,1),Nikes_Sales_Dataset___Working_file[[#This Row],[Units_Sold]])</f>
        <v>1</v>
      </c>
      <c r="J1350">
        <v>2114.86</v>
      </c>
      <c r="K1350" s="9">
        <f>IF(ISBLANK(Nikes_Sales_Dataset___Working_file[[#This Row],[MRP]]),MEDIAN(Nikes_Sales_Dataset___Working_file[[#All],[MRP]]),Nikes_Sales_Dataset___Working_file[[#This Row],[MRP]])</f>
        <v>2114.86</v>
      </c>
      <c r="M1350">
        <f>IF(ISBLANK(Nikes_Sales_Dataset___Working_file[[#This Row],[Discount_Applied]]),0,Nikes_Sales_Dataset___Working_file[[#This Row],[Discount_Applied]])</f>
        <v>0</v>
      </c>
      <c r="N1350" s="9">
        <f>Nikes_Sales_Dataset___Working_file[[#This Row],[MRP Final]]*(1-Nikes_Sales_Dataset___Working_file[[#This Row],[Cleaned Discount]])</f>
        <v>2114.86</v>
      </c>
      <c r="O1350">
        <v>0</v>
      </c>
      <c r="P1350" s="3">
        <f>Nikes_Sales_Dataset___Working_file[[#This Row],[Sales Price]]*Nikes_Sales_Dataset___Working_file[[#This Row],[Units Sold Filled]]</f>
        <v>2114.86</v>
      </c>
      <c r="Q1350" s="2">
        <v>45561</v>
      </c>
      <c r="R1350" s="7">
        <f>IF(ISBLANK(Nikes_Sales_Dataset___Working_file[[#This Row],[Order_Date]]),"Unknown Date",Nikes_Sales_Dataset___Working_file[[#This Row],[Order_Date]])</f>
        <v>45561</v>
      </c>
      <c r="S1350" s="7" t="str">
        <f>IF(ISNUMBER(Nikes_Sales_Dataset___Working_file[[#This Row],[Cleaned Order Date]]),TEXT(Nikes_Sales_Dataset___Working_file[[#This Row],[Cleaned Order Date]],"mmm"),"Unknown")</f>
        <v>Sep</v>
      </c>
      <c r="T1350" s="7" t="str">
        <f>IF(ISNUMBER(Nikes_Sales_Dataset___Working_file[[#This Row],[Cleaned Order Date]]),TEXT(Nikes_Sales_Dataset___Working_file[[#This Row],[Cleaned Order Date]],"yyyy"),"Unknown")</f>
        <v>2024</v>
      </c>
      <c r="U1350" s="1" t="s">
        <v>17</v>
      </c>
      <c r="V1350" s="1" t="s">
        <v>23</v>
      </c>
      <c r="W1350" s="1" t="s">
        <v>38</v>
      </c>
      <c r="X1350" s="9">
        <v>2636.76</v>
      </c>
    </row>
    <row r="1351" spans="1:24" x14ac:dyDescent="0.25">
      <c r="A1351" s="4">
        <v>3349</v>
      </c>
      <c r="B1351" s="4" t="str">
        <f>Nikes_Sales_Dataset___Working_file[[#This Row],[Order_ID]]&amp;"_"&amp;TEXT(Nikes_Sales_Dataset___Working_file[[#This Row],[Cleaned Order Date]],"yyyymmdd")</f>
        <v>3349_Unknown Date</v>
      </c>
      <c r="C1351" s="1" t="s">
        <v>35</v>
      </c>
      <c r="D1351" s="1" t="s">
        <v>14</v>
      </c>
      <c r="E1351" s="1" t="s">
        <v>54</v>
      </c>
      <c r="F1351" s="1" t="s">
        <v>16</v>
      </c>
      <c r="G1351" s="1" t="s">
        <v>16</v>
      </c>
      <c r="H1351">
        <v>0</v>
      </c>
      <c r="I1351" s="3">
        <f>IF(ISBLANK(Nikes_Sales_Dataset___Working_file[[#This Row],[Units_Sold]]),IF(Nikes_Sales_Dataset___Working_file[[#This Row],[Profit]]&lt;0,0,1),Nikes_Sales_Dataset___Working_file[[#This Row],[Units_Sold]])</f>
        <v>0</v>
      </c>
      <c r="J1351">
        <v>8180.92</v>
      </c>
      <c r="K1351" s="9">
        <f>IF(ISBLANK(Nikes_Sales_Dataset___Working_file[[#This Row],[MRP]]),MEDIAN(Nikes_Sales_Dataset___Working_file[[#All],[MRP]]),Nikes_Sales_Dataset___Working_file[[#This Row],[MRP]])</f>
        <v>8180.92</v>
      </c>
      <c r="L1351">
        <v>1.25</v>
      </c>
      <c r="M1351">
        <f>IF(ISBLANK(Nikes_Sales_Dataset___Working_file[[#This Row],[Discount_Applied]]),0,Nikes_Sales_Dataset___Working_file[[#This Row],[Discount_Applied]])</f>
        <v>1.25</v>
      </c>
      <c r="N1351" s="9">
        <f>Nikes_Sales_Dataset___Working_file[[#This Row],[MRP Final]]*(1-Nikes_Sales_Dataset___Working_file[[#This Row],[Cleaned Discount]])</f>
        <v>-2045.23</v>
      </c>
      <c r="O1351">
        <v>0</v>
      </c>
      <c r="P1351" s="3">
        <f>Nikes_Sales_Dataset___Working_file[[#This Row],[Sales Price]]*Nikes_Sales_Dataset___Working_file[[#This Row],[Units Sold Filled]]</f>
        <v>0</v>
      </c>
      <c r="Q1351" s="2"/>
      <c r="R1351" s="7" t="str">
        <f>IF(ISBLANK(Nikes_Sales_Dataset___Working_file[[#This Row],[Order_Date]]),"Unknown Date",Nikes_Sales_Dataset___Working_file[[#This Row],[Order_Date]])</f>
        <v>Unknown Date</v>
      </c>
      <c r="S1351" s="7" t="str">
        <f>IF(ISNUMBER(Nikes_Sales_Dataset___Working_file[[#This Row],[Cleaned Order Date]]),TEXT(Nikes_Sales_Dataset___Working_file[[#This Row],[Cleaned Order Date]],"mmm"),"Unknown")</f>
        <v>Unknown</v>
      </c>
      <c r="T1351" s="7" t="str">
        <f>IF(ISNUMBER(Nikes_Sales_Dataset___Working_file[[#This Row],[Cleaned Order Date]]),TEXT(Nikes_Sales_Dataset___Working_file[[#This Row],[Cleaned Order Date]],"yyyy"),"Unknown")</f>
        <v>Unknown</v>
      </c>
      <c r="U1351" s="1" t="s">
        <v>22</v>
      </c>
      <c r="V1351" s="1" t="s">
        <v>38</v>
      </c>
      <c r="W1351" s="1" t="s">
        <v>38</v>
      </c>
      <c r="X1351" s="9">
        <v>-481.2</v>
      </c>
    </row>
    <row r="1352" spans="1:24" x14ac:dyDescent="0.25">
      <c r="A1352" s="4">
        <v>3350</v>
      </c>
      <c r="B1352" s="4" t="str">
        <f>Nikes_Sales_Dataset___Working_file[[#This Row],[Order_ID]]&amp;"_"&amp;TEXT(Nikes_Sales_Dataset___Working_file[[#This Row],[Cleaned Order Date]],"yyyymmdd")</f>
        <v>3350_20250528</v>
      </c>
      <c r="C1352" s="1" t="s">
        <v>19</v>
      </c>
      <c r="D1352" s="1" t="s">
        <v>43</v>
      </c>
      <c r="E1352" s="1" t="s">
        <v>52</v>
      </c>
      <c r="F1352" s="1" t="s">
        <v>28</v>
      </c>
      <c r="G1352" s="1" t="s">
        <v>28</v>
      </c>
      <c r="I1352" s="3">
        <f>IF(ISBLANK(Nikes_Sales_Dataset___Working_file[[#This Row],[Units_Sold]]),IF(Nikes_Sales_Dataset___Working_file[[#This Row],[Profit]]&lt;0,0,1),Nikes_Sales_Dataset___Working_file[[#This Row],[Units_Sold]])</f>
        <v>1</v>
      </c>
      <c r="K1352" s="9">
        <f>IF(ISBLANK(Nikes_Sales_Dataset___Working_file[[#This Row],[MRP]]),MEDIAN(Nikes_Sales_Dataset___Working_file[[#All],[MRP]]),Nikes_Sales_Dataset___Working_file[[#This Row],[MRP]])</f>
        <v>6110.0300000000007</v>
      </c>
      <c r="L1352">
        <v>0.48</v>
      </c>
      <c r="M1352">
        <f>IF(ISBLANK(Nikes_Sales_Dataset___Working_file[[#This Row],[Discount_Applied]]),0,Nikes_Sales_Dataset___Working_file[[#This Row],[Discount_Applied]])</f>
        <v>0.48</v>
      </c>
      <c r="N1352" s="9">
        <f>Nikes_Sales_Dataset___Working_file[[#This Row],[MRP Final]]*(1-Nikes_Sales_Dataset___Working_file[[#This Row],[Cleaned Discount]])</f>
        <v>3177.2156000000004</v>
      </c>
      <c r="O1352">
        <v>0</v>
      </c>
      <c r="P1352" s="3">
        <f>Nikes_Sales_Dataset___Working_file[[#This Row],[Sales Price]]*Nikes_Sales_Dataset___Working_file[[#This Row],[Units Sold Filled]]</f>
        <v>3177.2156000000004</v>
      </c>
      <c r="Q1352" s="2">
        <v>45805</v>
      </c>
      <c r="R1352" s="7">
        <f>IF(ISBLANK(Nikes_Sales_Dataset___Working_file[[#This Row],[Order_Date]]),"Unknown Date",Nikes_Sales_Dataset___Working_file[[#This Row],[Order_Date]])</f>
        <v>45805</v>
      </c>
      <c r="S1352" s="7" t="str">
        <f>IF(ISNUMBER(Nikes_Sales_Dataset___Working_file[[#This Row],[Cleaned Order Date]]),TEXT(Nikes_Sales_Dataset___Working_file[[#This Row],[Cleaned Order Date]],"mmm"),"Unknown")</f>
        <v>May</v>
      </c>
      <c r="T1352" s="7" t="str">
        <f>IF(ISNUMBER(Nikes_Sales_Dataset___Working_file[[#This Row],[Cleaned Order Date]]),TEXT(Nikes_Sales_Dataset___Working_file[[#This Row],[Cleaned Order Date]],"yyyy"),"Unknown")</f>
        <v>2025</v>
      </c>
      <c r="U1352" s="1" t="s">
        <v>17</v>
      </c>
      <c r="V1352" s="1" t="s">
        <v>36</v>
      </c>
      <c r="W1352" s="1" t="s">
        <v>36</v>
      </c>
      <c r="X1352" s="9">
        <v>2199.4299999999998</v>
      </c>
    </row>
    <row r="1353" spans="1:24" x14ac:dyDescent="0.25">
      <c r="A1353" s="4">
        <v>3351</v>
      </c>
      <c r="B1353" s="4" t="str">
        <f>Nikes_Sales_Dataset___Working_file[[#This Row],[Order_ID]]&amp;"_"&amp;TEXT(Nikes_Sales_Dataset___Working_file[[#This Row],[Cleaned Order Date]],"yyyymmdd")</f>
        <v>3351_Unknown Date</v>
      </c>
      <c r="C1353" s="1" t="s">
        <v>35</v>
      </c>
      <c r="D1353" s="1" t="s">
        <v>14</v>
      </c>
      <c r="E1353" s="1" t="s">
        <v>15</v>
      </c>
      <c r="F1353" s="1" t="s">
        <v>41</v>
      </c>
      <c r="G1353" s="1" t="s">
        <v>16</v>
      </c>
      <c r="I1353" s="3">
        <f>IF(ISBLANK(Nikes_Sales_Dataset___Working_file[[#This Row],[Units_Sold]]),IF(Nikes_Sales_Dataset___Working_file[[#This Row],[Profit]]&lt;0,0,1),Nikes_Sales_Dataset___Working_file[[#This Row],[Units_Sold]])</f>
        <v>0</v>
      </c>
      <c r="J1353">
        <v>5319.24</v>
      </c>
      <c r="K1353" s="9">
        <f>IF(ISBLANK(Nikes_Sales_Dataset___Working_file[[#This Row],[MRP]]),MEDIAN(Nikes_Sales_Dataset___Working_file[[#All],[MRP]]),Nikes_Sales_Dataset___Working_file[[#This Row],[MRP]])</f>
        <v>5319.24</v>
      </c>
      <c r="L1353">
        <v>0.48</v>
      </c>
      <c r="M1353">
        <f>IF(ISBLANK(Nikes_Sales_Dataset___Working_file[[#This Row],[Discount_Applied]]),0,Nikes_Sales_Dataset___Working_file[[#This Row],[Discount_Applied]])</f>
        <v>0.48</v>
      </c>
      <c r="N1353" s="9">
        <f>Nikes_Sales_Dataset___Working_file[[#This Row],[MRP Final]]*(1-Nikes_Sales_Dataset___Working_file[[#This Row],[Cleaned Discount]])</f>
        <v>2766.0048000000002</v>
      </c>
      <c r="O1353">
        <v>0</v>
      </c>
      <c r="P1353" s="3">
        <f>Nikes_Sales_Dataset___Working_file[[#This Row],[Sales Price]]*Nikes_Sales_Dataset___Working_file[[#This Row],[Units Sold Filled]]</f>
        <v>0</v>
      </c>
      <c r="Q1353" s="2"/>
      <c r="R1353" s="7" t="str">
        <f>IF(ISBLANK(Nikes_Sales_Dataset___Working_file[[#This Row],[Order_Date]]),"Unknown Date",Nikes_Sales_Dataset___Working_file[[#This Row],[Order_Date]])</f>
        <v>Unknown Date</v>
      </c>
      <c r="S1353" s="7" t="str">
        <f>IF(ISNUMBER(Nikes_Sales_Dataset___Working_file[[#This Row],[Cleaned Order Date]]),TEXT(Nikes_Sales_Dataset___Working_file[[#This Row],[Cleaned Order Date]],"mmm"),"Unknown")</f>
        <v>Unknown</v>
      </c>
      <c r="T1353" s="7" t="str">
        <f>IF(ISNUMBER(Nikes_Sales_Dataset___Working_file[[#This Row],[Cleaned Order Date]]),TEXT(Nikes_Sales_Dataset___Working_file[[#This Row],[Cleaned Order Date]],"yyyy"),"Unknown")</f>
        <v>Unknown</v>
      </c>
      <c r="U1353" s="1" t="s">
        <v>17</v>
      </c>
      <c r="V1353" s="1" t="s">
        <v>45</v>
      </c>
      <c r="W1353" s="1" t="s">
        <v>45</v>
      </c>
      <c r="X1353" s="9">
        <v>-382.32</v>
      </c>
    </row>
    <row r="1354" spans="1:24" x14ac:dyDescent="0.25">
      <c r="A1354" s="4">
        <v>3352</v>
      </c>
      <c r="B1354" s="4" t="str">
        <f>Nikes_Sales_Dataset___Working_file[[#This Row],[Order_ID]]&amp;"_"&amp;TEXT(Nikes_Sales_Dataset___Working_file[[#This Row],[Cleaned Order Date]],"yyyymmdd")</f>
        <v>3352_20250301</v>
      </c>
      <c r="C1354" s="1" t="s">
        <v>19</v>
      </c>
      <c r="D1354" s="1" t="s">
        <v>14</v>
      </c>
      <c r="E1354" s="1" t="s">
        <v>15</v>
      </c>
      <c r="F1354" s="1" t="s">
        <v>46</v>
      </c>
      <c r="G1354" s="1" t="s">
        <v>16</v>
      </c>
      <c r="I1354" s="3">
        <f>IF(ISBLANK(Nikes_Sales_Dataset___Working_file[[#This Row],[Units_Sold]]),IF(Nikes_Sales_Dataset___Working_file[[#This Row],[Profit]]&lt;0,0,1),Nikes_Sales_Dataset___Working_file[[#This Row],[Units_Sold]])</f>
        <v>1</v>
      </c>
      <c r="J1354">
        <v>6622.41</v>
      </c>
      <c r="K1354" s="9">
        <f>IF(ISBLANK(Nikes_Sales_Dataset___Working_file[[#This Row],[MRP]]),MEDIAN(Nikes_Sales_Dataset___Working_file[[#All],[MRP]]),Nikes_Sales_Dataset___Working_file[[#This Row],[MRP]])</f>
        <v>6622.41</v>
      </c>
      <c r="L1354">
        <v>0.23</v>
      </c>
      <c r="M1354">
        <f>IF(ISBLANK(Nikes_Sales_Dataset___Working_file[[#This Row],[Discount_Applied]]),0,Nikes_Sales_Dataset___Working_file[[#This Row],[Discount_Applied]])</f>
        <v>0.23</v>
      </c>
      <c r="N1354" s="9">
        <f>Nikes_Sales_Dataset___Working_file[[#This Row],[MRP Final]]*(1-Nikes_Sales_Dataset___Working_file[[#This Row],[Cleaned Discount]])</f>
        <v>5099.2556999999997</v>
      </c>
      <c r="O1354">
        <v>0</v>
      </c>
      <c r="P1354" s="3">
        <f>Nikes_Sales_Dataset___Working_file[[#This Row],[Sales Price]]*Nikes_Sales_Dataset___Working_file[[#This Row],[Units Sold Filled]]</f>
        <v>5099.2556999999997</v>
      </c>
      <c r="Q1354" s="2">
        <v>45717</v>
      </c>
      <c r="R1354" s="7">
        <f>IF(ISBLANK(Nikes_Sales_Dataset___Working_file[[#This Row],[Order_Date]]),"Unknown Date",Nikes_Sales_Dataset___Working_file[[#This Row],[Order_Date]])</f>
        <v>45717</v>
      </c>
      <c r="S1354" s="7" t="str">
        <f>IF(ISNUMBER(Nikes_Sales_Dataset___Working_file[[#This Row],[Cleaned Order Date]]),TEXT(Nikes_Sales_Dataset___Working_file[[#This Row],[Cleaned Order Date]],"mmm"),"Unknown")</f>
        <v>Mar</v>
      </c>
      <c r="T1354" s="7" t="str">
        <f>IF(ISNUMBER(Nikes_Sales_Dataset___Working_file[[#This Row],[Cleaned Order Date]]),TEXT(Nikes_Sales_Dataset___Working_file[[#This Row],[Cleaned Order Date]],"yyyy"),"Unknown")</f>
        <v>2025</v>
      </c>
      <c r="U1354" s="1" t="s">
        <v>22</v>
      </c>
      <c r="V1354" s="1" t="s">
        <v>29</v>
      </c>
      <c r="W1354" s="1" t="s">
        <v>29</v>
      </c>
      <c r="X1354" s="9">
        <v>1437.43</v>
      </c>
    </row>
    <row r="1355" spans="1:24" x14ac:dyDescent="0.25">
      <c r="A1355" s="4">
        <v>2028</v>
      </c>
      <c r="B1355" s="4" t="str">
        <f>Nikes_Sales_Dataset___Working_file[[#This Row],[Order_ID]]&amp;"_"&amp;TEXT(Nikes_Sales_Dataset___Working_file[[#This Row],[Cleaned Order Date]],"yyyymmdd")</f>
        <v>2028_Unknown Date</v>
      </c>
      <c r="C1355" s="1" t="s">
        <v>35</v>
      </c>
      <c r="D1355" s="1" t="s">
        <v>43</v>
      </c>
      <c r="E1355" s="1" t="s">
        <v>51</v>
      </c>
      <c r="F1355" s="1" t="s">
        <v>57</v>
      </c>
      <c r="G1355" s="1" t="s">
        <v>16</v>
      </c>
      <c r="H1355">
        <v>4</v>
      </c>
      <c r="I1355" s="3">
        <f>IF(ISBLANK(Nikes_Sales_Dataset___Working_file[[#This Row],[Units_Sold]]),IF(Nikes_Sales_Dataset___Working_file[[#This Row],[Profit]]&lt;0,0,1),Nikes_Sales_Dataset___Working_file[[#This Row],[Units_Sold]])</f>
        <v>4</v>
      </c>
      <c r="J1355">
        <v>2824.55</v>
      </c>
      <c r="K1355" s="9">
        <f>IF(ISBLANK(Nikes_Sales_Dataset___Working_file[[#This Row],[MRP]]),MEDIAN(Nikes_Sales_Dataset___Working_file[[#All],[MRP]]),Nikes_Sales_Dataset___Working_file[[#This Row],[MRP]])</f>
        <v>2824.55</v>
      </c>
      <c r="M1355">
        <f>IF(ISBLANK(Nikes_Sales_Dataset___Working_file[[#This Row],[Discount_Applied]]),0,Nikes_Sales_Dataset___Working_file[[#This Row],[Discount_Applied]])</f>
        <v>0</v>
      </c>
      <c r="N1355" s="9">
        <f>Nikes_Sales_Dataset___Working_file[[#This Row],[MRP Final]]*(1-Nikes_Sales_Dataset___Working_file[[#This Row],[Cleaned Discount]])</f>
        <v>2824.55</v>
      </c>
      <c r="O1355">
        <v>0</v>
      </c>
      <c r="P1355" s="3">
        <f>Nikes_Sales_Dataset___Working_file[[#This Row],[Sales Price]]*Nikes_Sales_Dataset___Working_file[[#This Row],[Units Sold Filled]]</f>
        <v>11298.2</v>
      </c>
      <c r="Q1355" s="2"/>
      <c r="R1355" s="7" t="str">
        <f>IF(ISBLANK(Nikes_Sales_Dataset___Working_file[[#This Row],[Order_Date]]),"Unknown Date",Nikes_Sales_Dataset___Working_file[[#This Row],[Order_Date]])</f>
        <v>Unknown Date</v>
      </c>
      <c r="S1355" s="7" t="str">
        <f>IF(ISNUMBER(Nikes_Sales_Dataset___Working_file[[#This Row],[Cleaned Order Date]]),TEXT(Nikes_Sales_Dataset___Working_file[[#This Row],[Cleaned Order Date]],"mmm"),"Unknown")</f>
        <v>Unknown</v>
      </c>
      <c r="T1355" s="7" t="str">
        <f>IF(ISNUMBER(Nikes_Sales_Dataset___Working_file[[#This Row],[Cleaned Order Date]]),TEXT(Nikes_Sales_Dataset___Working_file[[#This Row],[Cleaned Order Date]],"yyyy"),"Unknown")</f>
        <v>Unknown</v>
      </c>
      <c r="U1355" s="1" t="s">
        <v>17</v>
      </c>
      <c r="V1355" s="1" t="s">
        <v>33</v>
      </c>
      <c r="W1355" s="1" t="s">
        <v>33</v>
      </c>
      <c r="X1355" s="9">
        <v>1123.78</v>
      </c>
    </row>
    <row r="1356" spans="1:24" x14ac:dyDescent="0.25">
      <c r="A1356" s="4">
        <v>3354</v>
      </c>
      <c r="B1356" s="4" t="str">
        <f>Nikes_Sales_Dataset___Working_file[[#This Row],[Order_ID]]&amp;"_"&amp;TEXT(Nikes_Sales_Dataset___Working_file[[#This Row],[Cleaned Order Date]],"yyyymmdd")</f>
        <v>3354_20241101</v>
      </c>
      <c r="C1356" s="1" t="s">
        <v>35</v>
      </c>
      <c r="D1356" s="1" t="s">
        <v>26</v>
      </c>
      <c r="E1356" s="1" t="s">
        <v>58</v>
      </c>
      <c r="F1356" s="1" t="s">
        <v>28</v>
      </c>
      <c r="G1356" s="1" t="s">
        <v>28</v>
      </c>
      <c r="I1356" s="3">
        <f>IF(ISBLANK(Nikes_Sales_Dataset___Working_file[[#This Row],[Units_Sold]]),IF(Nikes_Sales_Dataset___Working_file[[#This Row],[Profit]]&lt;0,0,1),Nikes_Sales_Dataset___Working_file[[#This Row],[Units_Sold]])</f>
        <v>0</v>
      </c>
      <c r="K1356" s="9">
        <f>IF(ISBLANK(Nikes_Sales_Dataset___Working_file[[#This Row],[MRP]]),MEDIAN(Nikes_Sales_Dataset___Working_file[[#All],[MRP]]),Nikes_Sales_Dataset___Working_file[[#This Row],[MRP]])</f>
        <v>6110.0300000000007</v>
      </c>
      <c r="L1356">
        <v>0.4</v>
      </c>
      <c r="M1356">
        <f>IF(ISBLANK(Nikes_Sales_Dataset___Working_file[[#This Row],[Discount_Applied]]),0,Nikes_Sales_Dataset___Working_file[[#This Row],[Discount_Applied]])</f>
        <v>0.4</v>
      </c>
      <c r="N1356" s="9">
        <f>Nikes_Sales_Dataset___Working_file[[#This Row],[MRP Final]]*(1-Nikes_Sales_Dataset___Working_file[[#This Row],[Cleaned Discount]])</f>
        <v>3666.0180000000005</v>
      </c>
      <c r="O1356">
        <v>0</v>
      </c>
      <c r="P1356" s="3">
        <f>Nikes_Sales_Dataset___Working_file[[#This Row],[Sales Price]]*Nikes_Sales_Dataset___Working_file[[#This Row],[Units Sold Filled]]</f>
        <v>0</v>
      </c>
      <c r="Q1356" s="2">
        <v>45597</v>
      </c>
      <c r="R1356" s="7">
        <f>IF(ISBLANK(Nikes_Sales_Dataset___Working_file[[#This Row],[Order_Date]]),"Unknown Date",Nikes_Sales_Dataset___Working_file[[#This Row],[Order_Date]])</f>
        <v>45597</v>
      </c>
      <c r="S1356" s="7" t="str">
        <f>IF(ISNUMBER(Nikes_Sales_Dataset___Working_file[[#This Row],[Cleaned Order Date]]),TEXT(Nikes_Sales_Dataset___Working_file[[#This Row],[Cleaned Order Date]],"mmm"),"Unknown")</f>
        <v>Nov</v>
      </c>
      <c r="T1356" s="7" t="str">
        <f>IF(ISNUMBER(Nikes_Sales_Dataset___Working_file[[#This Row],[Cleaned Order Date]]),TEXT(Nikes_Sales_Dataset___Working_file[[#This Row],[Cleaned Order Date]],"yyyy"),"Unknown")</f>
        <v>2024</v>
      </c>
      <c r="U1356" s="1" t="s">
        <v>22</v>
      </c>
      <c r="V1356" s="1" t="s">
        <v>45</v>
      </c>
      <c r="W1356" s="1" t="s">
        <v>45</v>
      </c>
      <c r="X1356" s="9">
        <v>-987.6</v>
      </c>
    </row>
    <row r="1357" spans="1:24" x14ac:dyDescent="0.25">
      <c r="A1357" s="4">
        <v>3355</v>
      </c>
      <c r="B1357" s="4" t="str">
        <f>Nikes_Sales_Dataset___Working_file[[#This Row],[Order_ID]]&amp;"_"&amp;TEXT(Nikes_Sales_Dataset___Working_file[[#This Row],[Cleaned Order Date]],"yyyymmdd")</f>
        <v>3355_20250116</v>
      </c>
      <c r="C1357" s="1" t="s">
        <v>13</v>
      </c>
      <c r="D1357" s="1" t="s">
        <v>43</v>
      </c>
      <c r="E1357" s="1" t="s">
        <v>61</v>
      </c>
      <c r="F1357" s="1" t="s">
        <v>49</v>
      </c>
      <c r="G1357" s="1" t="s">
        <v>16</v>
      </c>
      <c r="H1357">
        <v>0</v>
      </c>
      <c r="I1357" s="3">
        <f>IF(ISBLANK(Nikes_Sales_Dataset___Working_file[[#This Row],[Units_Sold]]),IF(Nikes_Sales_Dataset___Working_file[[#This Row],[Profit]]&lt;0,0,1),Nikes_Sales_Dataset___Working_file[[#This Row],[Units_Sold]])</f>
        <v>0</v>
      </c>
      <c r="J1357">
        <v>7781.4</v>
      </c>
      <c r="K1357" s="9">
        <f>IF(ISBLANK(Nikes_Sales_Dataset___Working_file[[#This Row],[MRP]]),MEDIAN(Nikes_Sales_Dataset___Working_file[[#All],[MRP]]),Nikes_Sales_Dataset___Working_file[[#This Row],[MRP]])</f>
        <v>7781.4</v>
      </c>
      <c r="L1357">
        <v>1.1399999999999999</v>
      </c>
      <c r="M1357">
        <f>IF(ISBLANK(Nikes_Sales_Dataset___Working_file[[#This Row],[Discount_Applied]]),0,Nikes_Sales_Dataset___Working_file[[#This Row],[Discount_Applied]])</f>
        <v>1.1399999999999999</v>
      </c>
      <c r="N1357" s="9">
        <f>Nikes_Sales_Dataset___Working_file[[#This Row],[MRP Final]]*(1-Nikes_Sales_Dataset___Working_file[[#This Row],[Cleaned Discount]])</f>
        <v>-1089.3959999999993</v>
      </c>
      <c r="O1357">
        <v>0</v>
      </c>
      <c r="P1357" s="3">
        <f>Nikes_Sales_Dataset___Working_file[[#This Row],[Sales Price]]*Nikes_Sales_Dataset___Working_file[[#This Row],[Units Sold Filled]]</f>
        <v>0</v>
      </c>
      <c r="Q1357" s="2">
        <v>45673</v>
      </c>
      <c r="R1357" s="7">
        <f>IF(ISBLANK(Nikes_Sales_Dataset___Working_file[[#This Row],[Order_Date]]),"Unknown Date",Nikes_Sales_Dataset___Working_file[[#This Row],[Order_Date]])</f>
        <v>45673</v>
      </c>
      <c r="S1357" s="7" t="str">
        <f>IF(ISNUMBER(Nikes_Sales_Dataset___Working_file[[#This Row],[Cleaned Order Date]]),TEXT(Nikes_Sales_Dataset___Working_file[[#This Row],[Cleaned Order Date]],"mmm"),"Unknown")</f>
        <v>Jan</v>
      </c>
      <c r="T1357" s="7" t="str">
        <f>IF(ISNUMBER(Nikes_Sales_Dataset___Working_file[[#This Row],[Cleaned Order Date]]),TEXT(Nikes_Sales_Dataset___Working_file[[#This Row],[Cleaned Order Date]],"yyyy"),"Unknown")</f>
        <v>2025</v>
      </c>
      <c r="U1357" s="1" t="s">
        <v>17</v>
      </c>
      <c r="V1357" s="1" t="s">
        <v>29</v>
      </c>
      <c r="W1357" s="1" t="s">
        <v>29</v>
      </c>
      <c r="X1357" s="9">
        <v>1815.96</v>
      </c>
    </row>
    <row r="1358" spans="1:24" x14ac:dyDescent="0.25">
      <c r="A1358" s="4">
        <v>3356</v>
      </c>
      <c r="B1358" s="4" t="str">
        <f>Nikes_Sales_Dataset___Working_file[[#This Row],[Order_ID]]&amp;"_"&amp;TEXT(Nikes_Sales_Dataset___Working_file[[#This Row],[Cleaned Order Date]],"yyyymmdd")</f>
        <v>3356_20250313</v>
      </c>
      <c r="C1358" s="1" t="s">
        <v>19</v>
      </c>
      <c r="D1358" s="1" t="s">
        <v>20</v>
      </c>
      <c r="E1358" s="1" t="s">
        <v>21</v>
      </c>
      <c r="F1358" s="1" t="s">
        <v>16</v>
      </c>
      <c r="G1358" s="1" t="s">
        <v>16</v>
      </c>
      <c r="H1358">
        <v>4</v>
      </c>
      <c r="I1358" s="3">
        <f>IF(ISBLANK(Nikes_Sales_Dataset___Working_file[[#This Row],[Units_Sold]]),IF(Nikes_Sales_Dataset___Working_file[[#This Row],[Profit]]&lt;0,0,1),Nikes_Sales_Dataset___Working_file[[#This Row],[Units_Sold]])</f>
        <v>4</v>
      </c>
      <c r="K1358" s="9">
        <f>IF(ISBLANK(Nikes_Sales_Dataset___Working_file[[#This Row],[MRP]]),MEDIAN(Nikes_Sales_Dataset___Working_file[[#All],[MRP]]),Nikes_Sales_Dataset___Working_file[[#This Row],[MRP]])</f>
        <v>6110.0300000000007</v>
      </c>
      <c r="M1358">
        <f>IF(ISBLANK(Nikes_Sales_Dataset___Working_file[[#This Row],[Discount_Applied]]),0,Nikes_Sales_Dataset___Working_file[[#This Row],[Discount_Applied]])</f>
        <v>0</v>
      </c>
      <c r="N1358" s="9">
        <f>Nikes_Sales_Dataset___Working_file[[#This Row],[MRP Final]]*(1-Nikes_Sales_Dataset___Working_file[[#This Row],[Cleaned Discount]])</f>
        <v>6110.0300000000007</v>
      </c>
      <c r="O1358">
        <v>0</v>
      </c>
      <c r="P1358" s="3">
        <f>Nikes_Sales_Dataset___Working_file[[#This Row],[Sales Price]]*Nikes_Sales_Dataset___Working_file[[#This Row],[Units Sold Filled]]</f>
        <v>24440.120000000003</v>
      </c>
      <c r="Q1358" s="2">
        <v>45729</v>
      </c>
      <c r="R1358" s="7">
        <f>IF(ISBLANK(Nikes_Sales_Dataset___Working_file[[#This Row],[Order_Date]]),"Unknown Date",Nikes_Sales_Dataset___Working_file[[#This Row],[Order_Date]])</f>
        <v>45729</v>
      </c>
      <c r="S1358" s="7" t="str">
        <f>IF(ISNUMBER(Nikes_Sales_Dataset___Working_file[[#This Row],[Cleaned Order Date]]),TEXT(Nikes_Sales_Dataset___Working_file[[#This Row],[Cleaned Order Date]],"mmm"),"Unknown")</f>
        <v>Mar</v>
      </c>
      <c r="T1358" s="7" t="str">
        <f>IF(ISNUMBER(Nikes_Sales_Dataset___Working_file[[#This Row],[Cleaned Order Date]]),TEXT(Nikes_Sales_Dataset___Working_file[[#This Row],[Cleaned Order Date]],"yyyy"),"Unknown")</f>
        <v>2025</v>
      </c>
      <c r="U1358" s="1" t="s">
        <v>17</v>
      </c>
      <c r="V1358" s="1" t="s">
        <v>25</v>
      </c>
      <c r="W1358" s="1" t="s">
        <v>25</v>
      </c>
      <c r="X1358" s="9">
        <v>724.11</v>
      </c>
    </row>
    <row r="1359" spans="1:24" x14ac:dyDescent="0.25">
      <c r="A1359" s="4">
        <v>3357</v>
      </c>
      <c r="B1359" s="4" t="str">
        <f>Nikes_Sales_Dataset___Working_file[[#This Row],[Order_ID]]&amp;"_"&amp;TEXT(Nikes_Sales_Dataset___Working_file[[#This Row],[Cleaned Order Date]],"yyyymmdd")</f>
        <v>3357_20250405</v>
      </c>
      <c r="C1359" s="1" t="s">
        <v>13</v>
      </c>
      <c r="D1359" s="1" t="s">
        <v>14</v>
      </c>
      <c r="E1359" s="1" t="s">
        <v>34</v>
      </c>
      <c r="F1359" s="1" t="s">
        <v>16</v>
      </c>
      <c r="G1359" s="1" t="s">
        <v>16</v>
      </c>
      <c r="H1359">
        <v>4</v>
      </c>
      <c r="I1359" s="3">
        <f>IF(ISBLANK(Nikes_Sales_Dataset___Working_file[[#This Row],[Units_Sold]]),IF(Nikes_Sales_Dataset___Working_file[[#This Row],[Profit]]&lt;0,0,1),Nikes_Sales_Dataset___Working_file[[#This Row],[Units_Sold]])</f>
        <v>4</v>
      </c>
      <c r="J1359">
        <v>6206.45</v>
      </c>
      <c r="K1359" s="9">
        <f>IF(ISBLANK(Nikes_Sales_Dataset___Working_file[[#This Row],[MRP]]),MEDIAN(Nikes_Sales_Dataset___Working_file[[#All],[MRP]]),Nikes_Sales_Dataset___Working_file[[#This Row],[MRP]])</f>
        <v>6206.45</v>
      </c>
      <c r="L1359">
        <v>0.5</v>
      </c>
      <c r="M1359">
        <f>IF(ISBLANK(Nikes_Sales_Dataset___Working_file[[#This Row],[Discount_Applied]]),0,Nikes_Sales_Dataset___Working_file[[#This Row],[Discount_Applied]])</f>
        <v>0.5</v>
      </c>
      <c r="N1359" s="9">
        <f>Nikes_Sales_Dataset___Working_file[[#This Row],[MRP Final]]*(1-Nikes_Sales_Dataset___Working_file[[#This Row],[Cleaned Discount]])</f>
        <v>3103.2249999999999</v>
      </c>
      <c r="O1359">
        <v>12412.9</v>
      </c>
      <c r="P1359" s="3">
        <f>Nikes_Sales_Dataset___Working_file[[#This Row],[Sales Price]]*Nikes_Sales_Dataset___Working_file[[#This Row],[Units Sold Filled]]</f>
        <v>12412.9</v>
      </c>
      <c r="Q1359" s="2">
        <v>45752</v>
      </c>
      <c r="R1359" s="7">
        <f>IF(ISBLANK(Nikes_Sales_Dataset___Working_file[[#This Row],[Order_Date]]),"Unknown Date",Nikes_Sales_Dataset___Working_file[[#This Row],[Order_Date]])</f>
        <v>45752</v>
      </c>
      <c r="S1359" s="7" t="str">
        <f>IF(ISNUMBER(Nikes_Sales_Dataset___Working_file[[#This Row],[Cleaned Order Date]]),TEXT(Nikes_Sales_Dataset___Working_file[[#This Row],[Cleaned Order Date]],"mmm"),"Unknown")</f>
        <v>Apr</v>
      </c>
      <c r="T1359" s="7" t="str">
        <f>IF(ISNUMBER(Nikes_Sales_Dataset___Working_file[[#This Row],[Cleaned Order Date]]),TEXT(Nikes_Sales_Dataset___Working_file[[#This Row],[Cleaned Order Date]],"yyyy"),"Unknown")</f>
        <v>2025</v>
      </c>
      <c r="U1359" s="1" t="s">
        <v>17</v>
      </c>
      <c r="V1359" s="1" t="s">
        <v>33</v>
      </c>
      <c r="W1359" s="1" t="s">
        <v>33</v>
      </c>
      <c r="X1359" s="9">
        <v>678.42</v>
      </c>
    </row>
    <row r="1360" spans="1:24" x14ac:dyDescent="0.25">
      <c r="A1360" s="4">
        <v>3358</v>
      </c>
      <c r="B1360" s="4" t="str">
        <f>Nikes_Sales_Dataset___Working_file[[#This Row],[Order_ID]]&amp;"_"&amp;TEXT(Nikes_Sales_Dataset___Working_file[[#This Row],[Cleaned Order Date]],"yyyymmdd")</f>
        <v>3358_20240801</v>
      </c>
      <c r="C1360" s="1" t="s">
        <v>35</v>
      </c>
      <c r="D1360" s="1" t="s">
        <v>43</v>
      </c>
      <c r="E1360" s="1" t="s">
        <v>51</v>
      </c>
      <c r="F1360" s="1" t="s">
        <v>16</v>
      </c>
      <c r="G1360" s="1" t="s">
        <v>16</v>
      </c>
      <c r="I1360" s="3">
        <f>IF(ISBLANK(Nikes_Sales_Dataset___Working_file[[#This Row],[Units_Sold]]),IF(Nikes_Sales_Dataset___Working_file[[#This Row],[Profit]]&lt;0,0,1),Nikes_Sales_Dataset___Working_file[[#This Row],[Units_Sold]])</f>
        <v>1</v>
      </c>
      <c r="K1360" s="9">
        <f>IF(ISBLANK(Nikes_Sales_Dataset___Working_file[[#This Row],[MRP]]),MEDIAN(Nikes_Sales_Dataset___Working_file[[#All],[MRP]]),Nikes_Sales_Dataset___Working_file[[#This Row],[MRP]])</f>
        <v>6110.0300000000007</v>
      </c>
      <c r="L1360">
        <v>0.43</v>
      </c>
      <c r="M1360">
        <f>IF(ISBLANK(Nikes_Sales_Dataset___Working_file[[#This Row],[Discount_Applied]]),0,Nikes_Sales_Dataset___Working_file[[#This Row],[Discount_Applied]])</f>
        <v>0.43</v>
      </c>
      <c r="N1360" s="9">
        <f>Nikes_Sales_Dataset___Working_file[[#This Row],[MRP Final]]*(1-Nikes_Sales_Dataset___Working_file[[#This Row],[Cleaned Discount]])</f>
        <v>3482.7171000000008</v>
      </c>
      <c r="O1360">
        <v>0</v>
      </c>
      <c r="P1360" s="3">
        <f>Nikes_Sales_Dataset___Working_file[[#This Row],[Sales Price]]*Nikes_Sales_Dataset___Working_file[[#This Row],[Units Sold Filled]]</f>
        <v>3482.7171000000008</v>
      </c>
      <c r="Q1360" s="2">
        <v>45505</v>
      </c>
      <c r="R1360" s="7">
        <f>IF(ISBLANK(Nikes_Sales_Dataset___Working_file[[#This Row],[Order_Date]]),"Unknown Date",Nikes_Sales_Dataset___Working_file[[#This Row],[Order_Date]])</f>
        <v>45505</v>
      </c>
      <c r="S1360" s="7" t="str">
        <f>IF(ISNUMBER(Nikes_Sales_Dataset___Working_file[[#This Row],[Cleaned Order Date]]),TEXT(Nikes_Sales_Dataset___Working_file[[#This Row],[Cleaned Order Date]],"mmm"),"Unknown")</f>
        <v>Aug</v>
      </c>
      <c r="T1360" s="7" t="str">
        <f>IF(ISNUMBER(Nikes_Sales_Dataset___Working_file[[#This Row],[Cleaned Order Date]]),TEXT(Nikes_Sales_Dataset___Working_file[[#This Row],[Cleaned Order Date]],"yyyy"),"Unknown")</f>
        <v>2024</v>
      </c>
      <c r="U1360" s="1" t="s">
        <v>17</v>
      </c>
      <c r="V1360" s="1" t="s">
        <v>23</v>
      </c>
      <c r="W1360" s="1" t="s">
        <v>38</v>
      </c>
      <c r="X1360" s="9">
        <v>2019.56</v>
      </c>
    </row>
    <row r="1361" spans="1:24" x14ac:dyDescent="0.25">
      <c r="A1361" s="4">
        <v>3359</v>
      </c>
      <c r="B1361" s="4" t="str">
        <f>Nikes_Sales_Dataset___Working_file[[#This Row],[Order_ID]]&amp;"_"&amp;TEXT(Nikes_Sales_Dataset___Working_file[[#This Row],[Cleaned Order Date]],"yyyymmdd")</f>
        <v>3359_20240901</v>
      </c>
      <c r="C1361" s="1" t="s">
        <v>13</v>
      </c>
      <c r="D1361" s="1" t="s">
        <v>43</v>
      </c>
      <c r="E1361" s="1" t="s">
        <v>61</v>
      </c>
      <c r="F1361" s="1" t="s">
        <v>41</v>
      </c>
      <c r="G1361" s="1" t="s">
        <v>16</v>
      </c>
      <c r="I1361" s="3">
        <f>IF(ISBLANK(Nikes_Sales_Dataset___Working_file[[#This Row],[Units_Sold]]),IF(Nikes_Sales_Dataset___Working_file[[#This Row],[Profit]]&lt;0,0,1),Nikes_Sales_Dataset___Working_file[[#This Row],[Units_Sold]])</f>
        <v>1</v>
      </c>
      <c r="J1361">
        <v>9362.81</v>
      </c>
      <c r="K1361" s="9">
        <f>IF(ISBLANK(Nikes_Sales_Dataset___Working_file[[#This Row],[MRP]]),MEDIAN(Nikes_Sales_Dataset___Working_file[[#All],[MRP]]),Nikes_Sales_Dataset___Working_file[[#This Row],[MRP]])</f>
        <v>9362.81</v>
      </c>
      <c r="L1361">
        <v>1.1599999999999999</v>
      </c>
      <c r="M1361">
        <f>IF(ISBLANK(Nikes_Sales_Dataset___Working_file[[#This Row],[Discount_Applied]]),0,Nikes_Sales_Dataset___Working_file[[#This Row],[Discount_Applied]])</f>
        <v>1.1599999999999999</v>
      </c>
      <c r="N1361" s="9">
        <f>Nikes_Sales_Dataset___Working_file[[#This Row],[MRP Final]]*(1-Nikes_Sales_Dataset___Working_file[[#This Row],[Cleaned Discount]])</f>
        <v>-1498.0495999999991</v>
      </c>
      <c r="O1361">
        <v>0</v>
      </c>
      <c r="P1361" s="3">
        <f>Nikes_Sales_Dataset___Working_file[[#This Row],[Sales Price]]*Nikes_Sales_Dataset___Working_file[[#This Row],[Units Sold Filled]]</f>
        <v>-1498.0495999999991</v>
      </c>
      <c r="Q1361" s="2">
        <v>45536</v>
      </c>
      <c r="R1361" s="7">
        <f>IF(ISBLANK(Nikes_Sales_Dataset___Working_file[[#This Row],[Order_Date]]),"Unknown Date",Nikes_Sales_Dataset___Working_file[[#This Row],[Order_Date]])</f>
        <v>45536</v>
      </c>
      <c r="S1361" s="7" t="str">
        <f>IF(ISNUMBER(Nikes_Sales_Dataset___Working_file[[#This Row],[Cleaned Order Date]]),TEXT(Nikes_Sales_Dataset___Working_file[[#This Row],[Cleaned Order Date]],"mmm"),"Unknown")</f>
        <v>Sep</v>
      </c>
      <c r="T1361" s="7" t="str">
        <f>IF(ISNUMBER(Nikes_Sales_Dataset___Working_file[[#This Row],[Cleaned Order Date]]),TEXT(Nikes_Sales_Dataset___Working_file[[#This Row],[Cleaned Order Date]],"yyyy"),"Unknown")</f>
        <v>2024</v>
      </c>
      <c r="U1361" s="1" t="s">
        <v>22</v>
      </c>
      <c r="V1361" s="1" t="s">
        <v>25</v>
      </c>
      <c r="W1361" s="1" t="s">
        <v>25</v>
      </c>
      <c r="X1361" s="9">
        <v>2963.03</v>
      </c>
    </row>
    <row r="1362" spans="1:24" x14ac:dyDescent="0.25">
      <c r="A1362" s="4">
        <v>3360</v>
      </c>
      <c r="B1362" s="4" t="str">
        <f>Nikes_Sales_Dataset___Working_file[[#This Row],[Order_ID]]&amp;"_"&amp;TEXT(Nikes_Sales_Dataset___Working_file[[#This Row],[Cleaned Order Date]],"yyyymmdd")</f>
        <v>3360_20240731</v>
      </c>
      <c r="C1362" s="1" t="s">
        <v>19</v>
      </c>
      <c r="D1362" s="1" t="s">
        <v>14</v>
      </c>
      <c r="E1362" s="1" t="s">
        <v>47</v>
      </c>
      <c r="F1362" s="1" t="s">
        <v>16</v>
      </c>
      <c r="G1362" s="1" t="s">
        <v>16</v>
      </c>
      <c r="H1362">
        <v>4</v>
      </c>
      <c r="I1362" s="3">
        <f>IF(ISBLANK(Nikes_Sales_Dataset___Working_file[[#This Row],[Units_Sold]]),IF(Nikes_Sales_Dataset___Working_file[[#This Row],[Profit]]&lt;0,0,1),Nikes_Sales_Dataset___Working_file[[#This Row],[Units_Sold]])</f>
        <v>4</v>
      </c>
      <c r="K1362" s="9">
        <f>IF(ISBLANK(Nikes_Sales_Dataset___Working_file[[#This Row],[MRP]]),MEDIAN(Nikes_Sales_Dataset___Working_file[[#All],[MRP]]),Nikes_Sales_Dataset___Working_file[[#This Row],[MRP]])</f>
        <v>6110.0300000000007</v>
      </c>
      <c r="L1362">
        <v>0.06</v>
      </c>
      <c r="M1362">
        <f>IF(ISBLANK(Nikes_Sales_Dataset___Working_file[[#This Row],[Discount_Applied]]),0,Nikes_Sales_Dataset___Working_file[[#This Row],[Discount_Applied]])</f>
        <v>0.06</v>
      </c>
      <c r="N1362" s="9">
        <f>Nikes_Sales_Dataset___Working_file[[#This Row],[MRP Final]]*(1-Nikes_Sales_Dataset___Working_file[[#This Row],[Cleaned Discount]])</f>
        <v>5743.4282000000003</v>
      </c>
      <c r="O1362">
        <v>0</v>
      </c>
      <c r="P1362" s="3">
        <f>Nikes_Sales_Dataset___Working_file[[#This Row],[Sales Price]]*Nikes_Sales_Dataset___Working_file[[#This Row],[Units Sold Filled]]</f>
        <v>22973.712800000001</v>
      </c>
      <c r="Q1362" s="2">
        <v>45504</v>
      </c>
      <c r="R1362" s="7">
        <f>IF(ISBLANK(Nikes_Sales_Dataset___Working_file[[#This Row],[Order_Date]]),"Unknown Date",Nikes_Sales_Dataset___Working_file[[#This Row],[Order_Date]])</f>
        <v>45504</v>
      </c>
      <c r="S1362" s="7" t="str">
        <f>IF(ISNUMBER(Nikes_Sales_Dataset___Working_file[[#This Row],[Cleaned Order Date]]),TEXT(Nikes_Sales_Dataset___Working_file[[#This Row],[Cleaned Order Date]],"mmm"),"Unknown")</f>
        <v>Jul</v>
      </c>
      <c r="T1362" s="7" t="str">
        <f>IF(ISNUMBER(Nikes_Sales_Dataset___Working_file[[#This Row],[Cleaned Order Date]]),TEXT(Nikes_Sales_Dataset___Working_file[[#This Row],[Cleaned Order Date]],"yyyy"),"Unknown")</f>
        <v>2024</v>
      </c>
      <c r="U1362" s="1" t="s">
        <v>17</v>
      </c>
      <c r="V1362" s="1" t="s">
        <v>36</v>
      </c>
      <c r="W1362" s="1" t="s">
        <v>36</v>
      </c>
      <c r="X1362" s="9">
        <v>304.12</v>
      </c>
    </row>
    <row r="1363" spans="1:24" x14ac:dyDescent="0.25">
      <c r="A1363" s="4">
        <v>3361</v>
      </c>
      <c r="B1363" s="4" t="str">
        <f>Nikes_Sales_Dataset___Working_file[[#This Row],[Order_ID]]&amp;"_"&amp;TEXT(Nikes_Sales_Dataset___Working_file[[#This Row],[Cleaned Order Date]],"yyyymmdd")</f>
        <v>3361_Unknown Date</v>
      </c>
      <c r="C1363" s="1" t="s">
        <v>19</v>
      </c>
      <c r="D1363" s="1" t="s">
        <v>43</v>
      </c>
      <c r="E1363" s="1" t="s">
        <v>61</v>
      </c>
      <c r="F1363" s="1" t="s">
        <v>32</v>
      </c>
      <c r="G1363" s="1" t="s">
        <v>32</v>
      </c>
      <c r="H1363">
        <v>0</v>
      </c>
      <c r="I1363" s="3">
        <f>IF(ISBLANK(Nikes_Sales_Dataset___Working_file[[#This Row],[Units_Sold]]),IF(Nikes_Sales_Dataset___Working_file[[#This Row],[Profit]]&lt;0,0,1),Nikes_Sales_Dataset___Working_file[[#This Row],[Units_Sold]])</f>
        <v>0</v>
      </c>
      <c r="K1363" s="9">
        <f>IF(ISBLANK(Nikes_Sales_Dataset___Working_file[[#This Row],[MRP]]),MEDIAN(Nikes_Sales_Dataset___Working_file[[#All],[MRP]]),Nikes_Sales_Dataset___Working_file[[#This Row],[MRP]])</f>
        <v>6110.0300000000007</v>
      </c>
      <c r="M1363">
        <f>IF(ISBLANK(Nikes_Sales_Dataset___Working_file[[#This Row],[Discount_Applied]]),0,Nikes_Sales_Dataset___Working_file[[#This Row],[Discount_Applied]])</f>
        <v>0</v>
      </c>
      <c r="N1363" s="9">
        <f>Nikes_Sales_Dataset___Working_file[[#This Row],[MRP Final]]*(1-Nikes_Sales_Dataset___Working_file[[#This Row],[Cleaned Discount]])</f>
        <v>6110.0300000000007</v>
      </c>
      <c r="O1363">
        <v>0</v>
      </c>
      <c r="P1363" s="3">
        <f>Nikes_Sales_Dataset___Working_file[[#This Row],[Sales Price]]*Nikes_Sales_Dataset___Working_file[[#This Row],[Units Sold Filled]]</f>
        <v>0</v>
      </c>
      <c r="Q1363" s="2"/>
      <c r="R1363" s="7" t="str">
        <f>IF(ISBLANK(Nikes_Sales_Dataset___Working_file[[#This Row],[Order_Date]]),"Unknown Date",Nikes_Sales_Dataset___Working_file[[#This Row],[Order_Date]])</f>
        <v>Unknown Date</v>
      </c>
      <c r="S1363" s="7" t="str">
        <f>IF(ISNUMBER(Nikes_Sales_Dataset___Working_file[[#This Row],[Cleaned Order Date]]),TEXT(Nikes_Sales_Dataset___Working_file[[#This Row],[Cleaned Order Date]],"mmm"),"Unknown")</f>
        <v>Unknown</v>
      </c>
      <c r="T1363" s="7" t="str">
        <f>IF(ISNUMBER(Nikes_Sales_Dataset___Working_file[[#This Row],[Cleaned Order Date]]),TEXT(Nikes_Sales_Dataset___Working_file[[#This Row],[Cleaned Order Date]],"yyyy"),"Unknown")</f>
        <v>Unknown</v>
      </c>
      <c r="U1363" s="1" t="s">
        <v>22</v>
      </c>
      <c r="V1363" s="1" t="s">
        <v>18</v>
      </c>
      <c r="W1363" s="1" t="s">
        <v>36</v>
      </c>
      <c r="X1363" s="9">
        <v>3007.91</v>
      </c>
    </row>
    <row r="1364" spans="1:24" x14ac:dyDescent="0.25">
      <c r="A1364" s="4">
        <v>3362</v>
      </c>
      <c r="B1364" s="4" t="str">
        <f>Nikes_Sales_Dataset___Working_file[[#This Row],[Order_ID]]&amp;"_"&amp;TEXT(Nikes_Sales_Dataset___Working_file[[#This Row],[Cleaned Order Date]],"yyyymmdd")</f>
        <v>3362_20240310</v>
      </c>
      <c r="C1364" s="1" t="s">
        <v>35</v>
      </c>
      <c r="D1364" s="1" t="s">
        <v>26</v>
      </c>
      <c r="E1364" s="1" t="s">
        <v>60</v>
      </c>
      <c r="F1364" s="1" t="s">
        <v>28</v>
      </c>
      <c r="G1364" s="1" t="s">
        <v>28</v>
      </c>
      <c r="I1364" s="3">
        <f>IF(ISBLANK(Nikes_Sales_Dataset___Working_file[[#This Row],[Units_Sold]]),IF(Nikes_Sales_Dataset___Working_file[[#This Row],[Profit]]&lt;0,0,1),Nikes_Sales_Dataset___Working_file[[#This Row],[Units_Sold]])</f>
        <v>1</v>
      </c>
      <c r="K1364" s="9">
        <f>IF(ISBLANK(Nikes_Sales_Dataset___Working_file[[#This Row],[MRP]]),MEDIAN(Nikes_Sales_Dataset___Working_file[[#All],[MRP]]),Nikes_Sales_Dataset___Working_file[[#This Row],[MRP]])</f>
        <v>6110.0300000000007</v>
      </c>
      <c r="M1364">
        <f>IF(ISBLANK(Nikes_Sales_Dataset___Working_file[[#This Row],[Discount_Applied]]),0,Nikes_Sales_Dataset___Working_file[[#This Row],[Discount_Applied]])</f>
        <v>0</v>
      </c>
      <c r="N1364" s="9">
        <f>Nikes_Sales_Dataset___Working_file[[#This Row],[MRP Final]]*(1-Nikes_Sales_Dataset___Working_file[[#This Row],[Cleaned Discount]])</f>
        <v>6110.0300000000007</v>
      </c>
      <c r="O1364">
        <v>0</v>
      </c>
      <c r="P1364" s="3">
        <f>Nikes_Sales_Dataset___Working_file[[#This Row],[Sales Price]]*Nikes_Sales_Dataset___Working_file[[#This Row],[Units Sold Filled]]</f>
        <v>6110.0300000000007</v>
      </c>
      <c r="Q1364" s="2">
        <v>45361</v>
      </c>
      <c r="R1364" s="7">
        <f>IF(ISBLANK(Nikes_Sales_Dataset___Working_file[[#This Row],[Order_Date]]),"Unknown Date",Nikes_Sales_Dataset___Working_file[[#This Row],[Order_Date]])</f>
        <v>45361</v>
      </c>
      <c r="S1364" s="7" t="str">
        <f>IF(ISNUMBER(Nikes_Sales_Dataset___Working_file[[#This Row],[Cleaned Order Date]]),TEXT(Nikes_Sales_Dataset___Working_file[[#This Row],[Cleaned Order Date]],"mmm"),"Unknown")</f>
        <v>Mar</v>
      </c>
      <c r="T1364" s="7" t="str">
        <f>IF(ISNUMBER(Nikes_Sales_Dataset___Working_file[[#This Row],[Cleaned Order Date]]),TEXT(Nikes_Sales_Dataset___Working_file[[#This Row],[Cleaned Order Date]],"yyyy"),"Unknown")</f>
        <v>2024</v>
      </c>
      <c r="U1364" s="1" t="s">
        <v>22</v>
      </c>
      <c r="V1364" s="1" t="s">
        <v>33</v>
      </c>
      <c r="W1364" s="1" t="s">
        <v>33</v>
      </c>
      <c r="X1364" s="9">
        <v>2730.12</v>
      </c>
    </row>
    <row r="1365" spans="1:24" x14ac:dyDescent="0.25">
      <c r="A1365" s="4">
        <v>3363</v>
      </c>
      <c r="B1365" s="4" t="str">
        <f>Nikes_Sales_Dataset___Working_file[[#This Row],[Order_ID]]&amp;"_"&amp;TEXT(Nikes_Sales_Dataset___Working_file[[#This Row],[Cleaned Order Date]],"yyyymmdd")</f>
        <v>3363_20250218</v>
      </c>
      <c r="C1365" s="1" t="s">
        <v>19</v>
      </c>
      <c r="D1365" s="1" t="s">
        <v>43</v>
      </c>
      <c r="E1365" s="1" t="s">
        <v>51</v>
      </c>
      <c r="F1365" s="1" t="s">
        <v>41</v>
      </c>
      <c r="G1365" s="1" t="s">
        <v>16</v>
      </c>
      <c r="H1365">
        <v>3</v>
      </c>
      <c r="I1365" s="3">
        <f>IF(ISBLANK(Nikes_Sales_Dataset___Working_file[[#This Row],[Units_Sold]]),IF(Nikes_Sales_Dataset___Working_file[[#This Row],[Profit]]&lt;0,0,1),Nikes_Sales_Dataset___Working_file[[#This Row],[Units_Sold]])</f>
        <v>3</v>
      </c>
      <c r="K1365" s="9">
        <f>IF(ISBLANK(Nikes_Sales_Dataset___Working_file[[#This Row],[MRP]]),MEDIAN(Nikes_Sales_Dataset___Working_file[[#All],[MRP]]),Nikes_Sales_Dataset___Working_file[[#This Row],[MRP]])</f>
        <v>6110.0300000000007</v>
      </c>
      <c r="L1365">
        <v>0.6</v>
      </c>
      <c r="M1365">
        <f>IF(ISBLANK(Nikes_Sales_Dataset___Working_file[[#This Row],[Discount_Applied]]),0,Nikes_Sales_Dataset___Working_file[[#This Row],[Discount_Applied]])</f>
        <v>0.6</v>
      </c>
      <c r="N1365" s="9">
        <f>Nikes_Sales_Dataset___Working_file[[#This Row],[MRP Final]]*(1-Nikes_Sales_Dataset___Working_file[[#This Row],[Cleaned Discount]])</f>
        <v>2444.0120000000002</v>
      </c>
      <c r="O1365">
        <v>0</v>
      </c>
      <c r="P1365" s="3">
        <f>Nikes_Sales_Dataset___Working_file[[#This Row],[Sales Price]]*Nikes_Sales_Dataset___Working_file[[#This Row],[Units Sold Filled]]</f>
        <v>7332.0360000000001</v>
      </c>
      <c r="Q1365" s="2">
        <v>45706</v>
      </c>
      <c r="R1365" s="7">
        <f>IF(ISBLANK(Nikes_Sales_Dataset___Working_file[[#This Row],[Order_Date]]),"Unknown Date",Nikes_Sales_Dataset___Working_file[[#This Row],[Order_Date]])</f>
        <v>45706</v>
      </c>
      <c r="S1365" s="7" t="str">
        <f>IF(ISNUMBER(Nikes_Sales_Dataset___Working_file[[#This Row],[Cleaned Order Date]]),TEXT(Nikes_Sales_Dataset___Working_file[[#This Row],[Cleaned Order Date]],"mmm"),"Unknown")</f>
        <v>Feb</v>
      </c>
      <c r="T1365" s="7" t="str">
        <f>IF(ISNUMBER(Nikes_Sales_Dataset___Working_file[[#This Row],[Cleaned Order Date]]),TEXT(Nikes_Sales_Dataset___Working_file[[#This Row],[Cleaned Order Date]],"yyyy"),"Unknown")</f>
        <v>2025</v>
      </c>
      <c r="U1365" s="1" t="s">
        <v>17</v>
      </c>
      <c r="V1365" s="1" t="s">
        <v>18</v>
      </c>
      <c r="W1365" s="1" t="s">
        <v>36</v>
      </c>
      <c r="X1365" s="9">
        <v>39.86</v>
      </c>
    </row>
    <row r="1366" spans="1:24" x14ac:dyDescent="0.25">
      <c r="A1366" s="4">
        <v>3364</v>
      </c>
      <c r="B1366" s="4" t="str">
        <f>Nikes_Sales_Dataset___Working_file[[#This Row],[Order_ID]]&amp;"_"&amp;TEXT(Nikes_Sales_Dataset___Working_file[[#This Row],[Cleaned Order Date]],"yyyymmdd")</f>
        <v>3364_20240911</v>
      </c>
      <c r="C1366" s="1" t="s">
        <v>13</v>
      </c>
      <c r="D1366" s="1" t="s">
        <v>20</v>
      </c>
      <c r="E1366" s="1" t="s">
        <v>24</v>
      </c>
      <c r="F1366" s="1" t="s">
        <v>16</v>
      </c>
      <c r="G1366" s="1" t="s">
        <v>16</v>
      </c>
      <c r="I1366" s="3">
        <f>IF(ISBLANK(Nikes_Sales_Dataset___Working_file[[#This Row],[Units_Sold]]),IF(Nikes_Sales_Dataset___Working_file[[#This Row],[Profit]]&lt;0,0,1),Nikes_Sales_Dataset___Working_file[[#This Row],[Units_Sold]])</f>
        <v>0</v>
      </c>
      <c r="K1366" s="9">
        <f>IF(ISBLANK(Nikes_Sales_Dataset___Working_file[[#This Row],[MRP]]),MEDIAN(Nikes_Sales_Dataset___Working_file[[#All],[MRP]]),Nikes_Sales_Dataset___Working_file[[#This Row],[MRP]])</f>
        <v>6110.0300000000007</v>
      </c>
      <c r="L1366">
        <v>0.24</v>
      </c>
      <c r="M1366">
        <f>IF(ISBLANK(Nikes_Sales_Dataset___Working_file[[#This Row],[Discount_Applied]]),0,Nikes_Sales_Dataset___Working_file[[#This Row],[Discount_Applied]])</f>
        <v>0.24</v>
      </c>
      <c r="N1366" s="9">
        <f>Nikes_Sales_Dataset___Working_file[[#This Row],[MRP Final]]*(1-Nikes_Sales_Dataset___Working_file[[#This Row],[Cleaned Discount]])</f>
        <v>4643.6228000000001</v>
      </c>
      <c r="O1366">
        <v>0</v>
      </c>
      <c r="P1366" s="3">
        <f>Nikes_Sales_Dataset___Working_file[[#This Row],[Sales Price]]*Nikes_Sales_Dataset___Working_file[[#This Row],[Units Sold Filled]]</f>
        <v>0</v>
      </c>
      <c r="Q1366" s="2">
        <v>45546</v>
      </c>
      <c r="R1366" s="7">
        <f>IF(ISBLANK(Nikes_Sales_Dataset___Working_file[[#This Row],[Order_Date]]),"Unknown Date",Nikes_Sales_Dataset___Working_file[[#This Row],[Order_Date]])</f>
        <v>45546</v>
      </c>
      <c r="S1366" s="7" t="str">
        <f>IF(ISNUMBER(Nikes_Sales_Dataset___Working_file[[#This Row],[Cleaned Order Date]]),TEXT(Nikes_Sales_Dataset___Working_file[[#This Row],[Cleaned Order Date]],"mmm"),"Unknown")</f>
        <v>Sep</v>
      </c>
      <c r="T1366" s="7" t="str">
        <f>IF(ISNUMBER(Nikes_Sales_Dataset___Working_file[[#This Row],[Cleaned Order Date]]),TEXT(Nikes_Sales_Dataset___Working_file[[#This Row],[Cleaned Order Date]],"yyyy"),"Unknown")</f>
        <v>2024</v>
      </c>
      <c r="U1366" s="1" t="s">
        <v>17</v>
      </c>
      <c r="V1366" s="1" t="s">
        <v>29</v>
      </c>
      <c r="W1366" s="1" t="s">
        <v>29</v>
      </c>
      <c r="X1366" s="9">
        <v>-371.86</v>
      </c>
    </row>
    <row r="1367" spans="1:24" x14ac:dyDescent="0.25">
      <c r="A1367" s="4">
        <v>3365</v>
      </c>
      <c r="B1367" s="4" t="str">
        <f>Nikes_Sales_Dataset___Working_file[[#This Row],[Order_ID]]&amp;"_"&amp;TEXT(Nikes_Sales_Dataset___Working_file[[#This Row],[Cleaned Order Date]],"yyyymmdd")</f>
        <v>3365_Unknown Date</v>
      </c>
      <c r="C1367" s="1" t="s">
        <v>13</v>
      </c>
      <c r="D1367" s="1" t="s">
        <v>30</v>
      </c>
      <c r="E1367" s="1" t="s">
        <v>48</v>
      </c>
      <c r="F1367" s="1" t="s">
        <v>16</v>
      </c>
      <c r="G1367" s="1" t="s">
        <v>16</v>
      </c>
      <c r="I1367" s="3">
        <f>IF(ISBLANK(Nikes_Sales_Dataset___Working_file[[#This Row],[Units_Sold]]),IF(Nikes_Sales_Dataset___Working_file[[#This Row],[Profit]]&lt;0,0,1),Nikes_Sales_Dataset___Working_file[[#This Row],[Units_Sold]])</f>
        <v>0</v>
      </c>
      <c r="K1367" s="9">
        <f>IF(ISBLANK(Nikes_Sales_Dataset___Working_file[[#This Row],[MRP]]),MEDIAN(Nikes_Sales_Dataset___Working_file[[#All],[MRP]]),Nikes_Sales_Dataset___Working_file[[#This Row],[MRP]])</f>
        <v>6110.0300000000007</v>
      </c>
      <c r="L1367">
        <v>0.95</v>
      </c>
      <c r="M1367">
        <f>IF(ISBLANK(Nikes_Sales_Dataset___Working_file[[#This Row],[Discount_Applied]]),0,Nikes_Sales_Dataset___Working_file[[#This Row],[Discount_Applied]])</f>
        <v>0.95</v>
      </c>
      <c r="N1367" s="9">
        <f>Nikes_Sales_Dataset___Working_file[[#This Row],[MRP Final]]*(1-Nikes_Sales_Dataset___Working_file[[#This Row],[Cleaned Discount]])</f>
        <v>305.50150000000031</v>
      </c>
      <c r="O1367">
        <v>0</v>
      </c>
      <c r="P1367" s="3">
        <f>Nikes_Sales_Dataset___Working_file[[#This Row],[Sales Price]]*Nikes_Sales_Dataset___Working_file[[#This Row],[Units Sold Filled]]</f>
        <v>0</v>
      </c>
      <c r="Q1367" s="2"/>
      <c r="R1367" s="7" t="str">
        <f>IF(ISBLANK(Nikes_Sales_Dataset___Working_file[[#This Row],[Order_Date]]),"Unknown Date",Nikes_Sales_Dataset___Working_file[[#This Row],[Order_Date]])</f>
        <v>Unknown Date</v>
      </c>
      <c r="S1367" s="7" t="str">
        <f>IF(ISNUMBER(Nikes_Sales_Dataset___Working_file[[#This Row],[Cleaned Order Date]]),TEXT(Nikes_Sales_Dataset___Working_file[[#This Row],[Cleaned Order Date]],"mmm"),"Unknown")</f>
        <v>Unknown</v>
      </c>
      <c r="T1367" s="7" t="str">
        <f>IF(ISNUMBER(Nikes_Sales_Dataset___Working_file[[#This Row],[Cleaned Order Date]]),TEXT(Nikes_Sales_Dataset___Working_file[[#This Row],[Cleaned Order Date]],"yyyy"),"Unknown")</f>
        <v>Unknown</v>
      </c>
      <c r="U1367" s="1" t="s">
        <v>22</v>
      </c>
      <c r="V1367" s="1" t="s">
        <v>29</v>
      </c>
      <c r="W1367" s="1" t="s">
        <v>29</v>
      </c>
      <c r="X1367" s="9">
        <v>-445.03</v>
      </c>
    </row>
    <row r="1368" spans="1:24" x14ac:dyDescent="0.25">
      <c r="A1368" s="4">
        <v>3366</v>
      </c>
      <c r="B1368" s="4" t="str">
        <f>Nikes_Sales_Dataset___Working_file[[#This Row],[Order_ID]]&amp;"_"&amp;TEXT(Nikes_Sales_Dataset___Working_file[[#This Row],[Cleaned Order Date]],"yyyymmdd")</f>
        <v>3366_20241215</v>
      </c>
      <c r="C1368" s="1" t="s">
        <v>35</v>
      </c>
      <c r="D1368" s="1" t="s">
        <v>43</v>
      </c>
      <c r="E1368" s="1" t="s">
        <v>61</v>
      </c>
      <c r="F1368" s="1" t="s">
        <v>16</v>
      </c>
      <c r="G1368" s="1" t="s">
        <v>16</v>
      </c>
      <c r="I1368" s="3">
        <f>IF(ISBLANK(Nikes_Sales_Dataset___Working_file[[#This Row],[Units_Sold]]),IF(Nikes_Sales_Dataset___Working_file[[#This Row],[Profit]]&lt;0,0,1),Nikes_Sales_Dataset___Working_file[[#This Row],[Units_Sold]])</f>
        <v>1</v>
      </c>
      <c r="K1368" s="9">
        <f>IF(ISBLANK(Nikes_Sales_Dataset___Working_file[[#This Row],[MRP]]),MEDIAN(Nikes_Sales_Dataset___Working_file[[#All],[MRP]]),Nikes_Sales_Dataset___Working_file[[#This Row],[MRP]])</f>
        <v>6110.0300000000007</v>
      </c>
      <c r="M1368">
        <f>IF(ISBLANK(Nikes_Sales_Dataset___Working_file[[#This Row],[Discount_Applied]]),0,Nikes_Sales_Dataset___Working_file[[#This Row],[Discount_Applied]])</f>
        <v>0</v>
      </c>
      <c r="N1368" s="9">
        <f>Nikes_Sales_Dataset___Working_file[[#This Row],[MRP Final]]*(1-Nikes_Sales_Dataset___Working_file[[#This Row],[Cleaned Discount]])</f>
        <v>6110.0300000000007</v>
      </c>
      <c r="O1368">
        <v>0</v>
      </c>
      <c r="P1368" s="3">
        <f>Nikes_Sales_Dataset___Working_file[[#This Row],[Sales Price]]*Nikes_Sales_Dataset___Working_file[[#This Row],[Units Sold Filled]]</f>
        <v>6110.0300000000007</v>
      </c>
      <c r="Q1368" s="2">
        <v>45641</v>
      </c>
      <c r="R1368" s="7">
        <f>IF(ISBLANK(Nikes_Sales_Dataset___Working_file[[#This Row],[Order_Date]]),"Unknown Date",Nikes_Sales_Dataset___Working_file[[#This Row],[Order_Date]])</f>
        <v>45641</v>
      </c>
      <c r="S1368" s="7" t="str">
        <f>IF(ISNUMBER(Nikes_Sales_Dataset___Working_file[[#This Row],[Cleaned Order Date]]),TEXT(Nikes_Sales_Dataset___Working_file[[#This Row],[Cleaned Order Date]],"mmm"),"Unknown")</f>
        <v>Dec</v>
      </c>
      <c r="T1368" s="7" t="str">
        <f>IF(ISNUMBER(Nikes_Sales_Dataset___Working_file[[#This Row],[Cleaned Order Date]]),TEXT(Nikes_Sales_Dataset___Working_file[[#This Row],[Cleaned Order Date]],"yyyy"),"Unknown")</f>
        <v>2024</v>
      </c>
      <c r="U1368" s="1" t="s">
        <v>22</v>
      </c>
      <c r="V1368" s="1" t="s">
        <v>29</v>
      </c>
      <c r="W1368" s="1" t="s">
        <v>29</v>
      </c>
      <c r="X1368" s="9">
        <v>2762.68</v>
      </c>
    </row>
    <row r="1369" spans="1:24" x14ac:dyDescent="0.25">
      <c r="A1369" s="4">
        <v>2029</v>
      </c>
      <c r="B1369" s="4" t="str">
        <f>Nikes_Sales_Dataset___Working_file[[#This Row],[Order_ID]]&amp;"_"&amp;TEXT(Nikes_Sales_Dataset___Working_file[[#This Row],[Cleaned Order Date]],"yyyymmdd")</f>
        <v>2029_20241120</v>
      </c>
      <c r="C1369" s="1" t="s">
        <v>13</v>
      </c>
      <c r="D1369" s="1" t="s">
        <v>14</v>
      </c>
      <c r="E1369" s="1" t="s">
        <v>47</v>
      </c>
      <c r="F1369" s="1" t="s">
        <v>28</v>
      </c>
      <c r="G1369" s="1" t="s">
        <v>28</v>
      </c>
      <c r="I1369" s="3">
        <f>IF(ISBLANK(Nikes_Sales_Dataset___Working_file[[#This Row],[Units_Sold]]),IF(Nikes_Sales_Dataset___Working_file[[#This Row],[Profit]]&lt;0,0,1),Nikes_Sales_Dataset___Working_file[[#This Row],[Units_Sold]])</f>
        <v>1</v>
      </c>
      <c r="J1369">
        <v>6548.87</v>
      </c>
      <c r="K1369" s="9">
        <f>IF(ISBLANK(Nikes_Sales_Dataset___Working_file[[#This Row],[MRP]]),MEDIAN(Nikes_Sales_Dataset___Working_file[[#All],[MRP]]),Nikes_Sales_Dataset___Working_file[[#This Row],[MRP]])</f>
        <v>6548.87</v>
      </c>
      <c r="L1369">
        <v>0.2</v>
      </c>
      <c r="M1369">
        <f>IF(ISBLANK(Nikes_Sales_Dataset___Working_file[[#This Row],[Discount_Applied]]),0,Nikes_Sales_Dataset___Working_file[[#This Row],[Discount_Applied]])</f>
        <v>0.2</v>
      </c>
      <c r="N1369" s="9">
        <f>Nikes_Sales_Dataset___Working_file[[#This Row],[MRP Final]]*(1-Nikes_Sales_Dataset___Working_file[[#This Row],[Cleaned Discount]])</f>
        <v>5239.0960000000005</v>
      </c>
      <c r="O1369">
        <v>0</v>
      </c>
      <c r="P1369" s="3">
        <f>Nikes_Sales_Dataset___Working_file[[#This Row],[Sales Price]]*Nikes_Sales_Dataset___Working_file[[#This Row],[Units Sold Filled]]</f>
        <v>5239.0960000000005</v>
      </c>
      <c r="Q1369" s="2">
        <v>45616</v>
      </c>
      <c r="R1369" s="7">
        <f>IF(ISBLANK(Nikes_Sales_Dataset___Working_file[[#This Row],[Order_Date]]),"Unknown Date",Nikes_Sales_Dataset___Working_file[[#This Row],[Order_Date]])</f>
        <v>45616</v>
      </c>
      <c r="S1369" s="7" t="str">
        <f>IF(ISNUMBER(Nikes_Sales_Dataset___Working_file[[#This Row],[Cleaned Order Date]]),TEXT(Nikes_Sales_Dataset___Working_file[[#This Row],[Cleaned Order Date]],"mmm"),"Unknown")</f>
        <v>Nov</v>
      </c>
      <c r="T1369" s="7" t="str">
        <f>IF(ISNUMBER(Nikes_Sales_Dataset___Working_file[[#This Row],[Cleaned Order Date]]),TEXT(Nikes_Sales_Dataset___Working_file[[#This Row],[Cleaned Order Date]],"yyyy"),"Unknown")</f>
        <v>2024</v>
      </c>
      <c r="U1369" s="1" t="s">
        <v>17</v>
      </c>
      <c r="V1369" s="1" t="s">
        <v>45</v>
      </c>
      <c r="W1369" s="1" t="s">
        <v>45</v>
      </c>
      <c r="X1369" s="9">
        <v>3640.6</v>
      </c>
    </row>
    <row r="1370" spans="1:24" x14ac:dyDescent="0.25">
      <c r="A1370" s="4">
        <v>3368</v>
      </c>
      <c r="B1370" s="4" t="str">
        <f>Nikes_Sales_Dataset___Working_file[[#This Row],[Order_ID]]&amp;"_"&amp;TEXT(Nikes_Sales_Dataset___Working_file[[#This Row],[Cleaned Order Date]],"yyyymmdd")</f>
        <v>3368_20250414</v>
      </c>
      <c r="C1370" s="1" t="s">
        <v>19</v>
      </c>
      <c r="D1370" s="1" t="s">
        <v>14</v>
      </c>
      <c r="E1370" s="1" t="s">
        <v>34</v>
      </c>
      <c r="F1370" s="1" t="s">
        <v>16</v>
      </c>
      <c r="G1370" s="1" t="s">
        <v>16</v>
      </c>
      <c r="I1370" s="3">
        <f>IF(ISBLANK(Nikes_Sales_Dataset___Working_file[[#This Row],[Units_Sold]]),IF(Nikes_Sales_Dataset___Working_file[[#This Row],[Profit]]&lt;0,0,1),Nikes_Sales_Dataset___Working_file[[#This Row],[Units_Sold]])</f>
        <v>1</v>
      </c>
      <c r="K1370" s="9">
        <f>IF(ISBLANK(Nikes_Sales_Dataset___Working_file[[#This Row],[MRP]]),MEDIAN(Nikes_Sales_Dataset___Working_file[[#All],[MRP]]),Nikes_Sales_Dataset___Working_file[[#This Row],[MRP]])</f>
        <v>6110.0300000000007</v>
      </c>
      <c r="M1370">
        <f>IF(ISBLANK(Nikes_Sales_Dataset___Working_file[[#This Row],[Discount_Applied]]),0,Nikes_Sales_Dataset___Working_file[[#This Row],[Discount_Applied]])</f>
        <v>0</v>
      </c>
      <c r="N1370" s="9">
        <f>Nikes_Sales_Dataset___Working_file[[#This Row],[MRP Final]]*(1-Nikes_Sales_Dataset___Working_file[[#This Row],[Cleaned Discount]])</f>
        <v>6110.0300000000007</v>
      </c>
      <c r="O1370">
        <v>0</v>
      </c>
      <c r="P1370" s="3">
        <f>Nikes_Sales_Dataset___Working_file[[#This Row],[Sales Price]]*Nikes_Sales_Dataset___Working_file[[#This Row],[Units Sold Filled]]</f>
        <v>6110.0300000000007</v>
      </c>
      <c r="Q1370" s="2">
        <v>45761</v>
      </c>
      <c r="R1370" s="7">
        <f>IF(ISBLANK(Nikes_Sales_Dataset___Working_file[[#This Row],[Order_Date]]),"Unknown Date",Nikes_Sales_Dataset___Working_file[[#This Row],[Order_Date]])</f>
        <v>45761</v>
      </c>
      <c r="S1370" s="7" t="str">
        <f>IF(ISNUMBER(Nikes_Sales_Dataset___Working_file[[#This Row],[Cleaned Order Date]]),TEXT(Nikes_Sales_Dataset___Working_file[[#This Row],[Cleaned Order Date]],"mmm"),"Unknown")</f>
        <v>Apr</v>
      </c>
      <c r="T1370" s="7" t="str">
        <f>IF(ISNUMBER(Nikes_Sales_Dataset___Working_file[[#This Row],[Cleaned Order Date]]),TEXT(Nikes_Sales_Dataset___Working_file[[#This Row],[Cleaned Order Date]],"yyyy"),"Unknown")</f>
        <v>2025</v>
      </c>
      <c r="U1370" s="1" t="s">
        <v>22</v>
      </c>
      <c r="V1370" s="1" t="s">
        <v>33</v>
      </c>
      <c r="W1370" s="1" t="s">
        <v>33</v>
      </c>
      <c r="X1370" s="9">
        <v>2027.47</v>
      </c>
    </row>
    <row r="1371" spans="1:24" x14ac:dyDescent="0.25">
      <c r="A1371" s="4">
        <v>3369</v>
      </c>
      <c r="B1371" s="4" t="str">
        <f>Nikes_Sales_Dataset___Working_file[[#This Row],[Order_ID]]&amp;"_"&amp;TEXT(Nikes_Sales_Dataset___Working_file[[#This Row],[Cleaned Order Date]],"yyyymmdd")</f>
        <v>3369_20240927</v>
      </c>
      <c r="C1371" s="1" t="s">
        <v>35</v>
      </c>
      <c r="D1371" s="1" t="s">
        <v>30</v>
      </c>
      <c r="E1371" s="1" t="s">
        <v>31</v>
      </c>
      <c r="F1371" s="1" t="s">
        <v>28</v>
      </c>
      <c r="G1371" s="1" t="s">
        <v>28</v>
      </c>
      <c r="I1371" s="3">
        <f>IF(ISBLANK(Nikes_Sales_Dataset___Working_file[[#This Row],[Units_Sold]]),IF(Nikes_Sales_Dataset___Working_file[[#This Row],[Profit]]&lt;0,0,1),Nikes_Sales_Dataset___Working_file[[#This Row],[Units_Sold]])</f>
        <v>1</v>
      </c>
      <c r="J1371">
        <v>5103.34</v>
      </c>
      <c r="K1371" s="9">
        <f>IF(ISBLANK(Nikes_Sales_Dataset___Working_file[[#This Row],[MRP]]),MEDIAN(Nikes_Sales_Dataset___Working_file[[#All],[MRP]]),Nikes_Sales_Dataset___Working_file[[#This Row],[MRP]])</f>
        <v>5103.34</v>
      </c>
      <c r="L1371">
        <v>0.05</v>
      </c>
      <c r="M1371">
        <f>IF(ISBLANK(Nikes_Sales_Dataset___Working_file[[#This Row],[Discount_Applied]]),0,Nikes_Sales_Dataset___Working_file[[#This Row],[Discount_Applied]])</f>
        <v>0.05</v>
      </c>
      <c r="N1371" s="9">
        <f>Nikes_Sales_Dataset___Working_file[[#This Row],[MRP Final]]*(1-Nikes_Sales_Dataset___Working_file[[#This Row],[Cleaned Discount]])</f>
        <v>4848.1729999999998</v>
      </c>
      <c r="O1371">
        <v>0</v>
      </c>
      <c r="P1371" s="3">
        <f>Nikes_Sales_Dataset___Working_file[[#This Row],[Sales Price]]*Nikes_Sales_Dataset___Working_file[[#This Row],[Units Sold Filled]]</f>
        <v>4848.1729999999998</v>
      </c>
      <c r="Q1371" s="2">
        <v>45562</v>
      </c>
      <c r="R1371" s="7">
        <f>IF(ISBLANK(Nikes_Sales_Dataset___Working_file[[#This Row],[Order_Date]]),"Unknown Date",Nikes_Sales_Dataset___Working_file[[#This Row],[Order_Date]])</f>
        <v>45562</v>
      </c>
      <c r="S1371" s="7" t="str">
        <f>IF(ISNUMBER(Nikes_Sales_Dataset___Working_file[[#This Row],[Cleaned Order Date]]),TEXT(Nikes_Sales_Dataset___Working_file[[#This Row],[Cleaned Order Date]],"mmm"),"Unknown")</f>
        <v>Sep</v>
      </c>
      <c r="T1371" s="7" t="str">
        <f>IF(ISNUMBER(Nikes_Sales_Dataset___Working_file[[#This Row],[Cleaned Order Date]]),TEXT(Nikes_Sales_Dataset___Working_file[[#This Row],[Cleaned Order Date]],"yyyy"),"Unknown")</f>
        <v>2024</v>
      </c>
      <c r="U1371" s="1" t="s">
        <v>17</v>
      </c>
      <c r="V1371" s="1" t="s">
        <v>45</v>
      </c>
      <c r="W1371" s="1" t="s">
        <v>45</v>
      </c>
      <c r="X1371" s="9">
        <v>1247.02</v>
      </c>
    </row>
    <row r="1372" spans="1:24" x14ac:dyDescent="0.25">
      <c r="A1372" s="4">
        <v>3370</v>
      </c>
      <c r="B1372" s="4" t="str">
        <f>Nikes_Sales_Dataset___Working_file[[#This Row],[Order_ID]]&amp;"_"&amp;TEXT(Nikes_Sales_Dataset___Working_file[[#This Row],[Cleaned Order Date]],"yyyymmdd")</f>
        <v>3370_20250705</v>
      </c>
      <c r="C1372" s="1" t="s">
        <v>19</v>
      </c>
      <c r="D1372" s="1" t="s">
        <v>43</v>
      </c>
      <c r="E1372" s="1" t="s">
        <v>44</v>
      </c>
      <c r="F1372" s="1" t="s">
        <v>32</v>
      </c>
      <c r="G1372" s="1" t="s">
        <v>32</v>
      </c>
      <c r="I1372" s="3">
        <f>IF(ISBLANK(Nikes_Sales_Dataset___Working_file[[#This Row],[Units_Sold]]),IF(Nikes_Sales_Dataset___Working_file[[#This Row],[Profit]]&lt;0,0,1),Nikes_Sales_Dataset___Working_file[[#This Row],[Units_Sold]])</f>
        <v>0</v>
      </c>
      <c r="J1372">
        <v>3328.45</v>
      </c>
      <c r="K1372" s="9">
        <f>IF(ISBLANK(Nikes_Sales_Dataset___Working_file[[#This Row],[MRP]]),MEDIAN(Nikes_Sales_Dataset___Working_file[[#All],[MRP]]),Nikes_Sales_Dataset___Working_file[[#This Row],[MRP]])</f>
        <v>3328.45</v>
      </c>
      <c r="M1372">
        <f>IF(ISBLANK(Nikes_Sales_Dataset___Working_file[[#This Row],[Discount_Applied]]),0,Nikes_Sales_Dataset___Working_file[[#This Row],[Discount_Applied]])</f>
        <v>0</v>
      </c>
      <c r="N1372" s="9">
        <f>Nikes_Sales_Dataset___Working_file[[#This Row],[MRP Final]]*(1-Nikes_Sales_Dataset___Working_file[[#This Row],[Cleaned Discount]])</f>
        <v>3328.45</v>
      </c>
      <c r="O1372">
        <v>0</v>
      </c>
      <c r="P1372" s="3">
        <f>Nikes_Sales_Dataset___Working_file[[#This Row],[Sales Price]]*Nikes_Sales_Dataset___Working_file[[#This Row],[Units Sold Filled]]</f>
        <v>0</v>
      </c>
      <c r="Q1372" s="2">
        <v>45843</v>
      </c>
      <c r="R1372" s="7">
        <f>IF(ISBLANK(Nikes_Sales_Dataset___Working_file[[#This Row],[Order_Date]]),"Unknown Date",Nikes_Sales_Dataset___Working_file[[#This Row],[Order_Date]])</f>
        <v>45843</v>
      </c>
      <c r="S1372" s="7" t="str">
        <f>IF(ISNUMBER(Nikes_Sales_Dataset___Working_file[[#This Row],[Cleaned Order Date]]),TEXT(Nikes_Sales_Dataset___Working_file[[#This Row],[Cleaned Order Date]],"mmm"),"Unknown")</f>
        <v>Jul</v>
      </c>
      <c r="T1372" s="7" t="str">
        <f>IF(ISNUMBER(Nikes_Sales_Dataset___Working_file[[#This Row],[Cleaned Order Date]]),TEXT(Nikes_Sales_Dataset___Working_file[[#This Row],[Cleaned Order Date]],"yyyy"),"Unknown")</f>
        <v>2025</v>
      </c>
      <c r="U1372" s="1" t="s">
        <v>22</v>
      </c>
      <c r="V1372" s="1" t="s">
        <v>18</v>
      </c>
      <c r="W1372" s="1" t="s">
        <v>36</v>
      </c>
      <c r="X1372" s="9">
        <v>-1137.54</v>
      </c>
    </row>
    <row r="1373" spans="1:24" x14ac:dyDescent="0.25">
      <c r="A1373" s="4">
        <v>3371</v>
      </c>
      <c r="B1373" s="4" t="str">
        <f>Nikes_Sales_Dataset___Working_file[[#This Row],[Order_ID]]&amp;"_"&amp;TEXT(Nikes_Sales_Dataset___Working_file[[#This Row],[Cleaned Order Date]],"yyyymmdd")</f>
        <v>3371_20250426</v>
      </c>
      <c r="C1373" s="1" t="s">
        <v>35</v>
      </c>
      <c r="D1373" s="1" t="s">
        <v>14</v>
      </c>
      <c r="E1373" s="1" t="s">
        <v>34</v>
      </c>
      <c r="F1373" s="1" t="s">
        <v>32</v>
      </c>
      <c r="G1373" s="1" t="s">
        <v>32</v>
      </c>
      <c r="H1373">
        <v>1</v>
      </c>
      <c r="I1373" s="3">
        <f>IF(ISBLANK(Nikes_Sales_Dataset___Working_file[[#This Row],[Units_Sold]]),IF(Nikes_Sales_Dataset___Working_file[[#This Row],[Profit]]&lt;0,0,1),Nikes_Sales_Dataset___Working_file[[#This Row],[Units_Sold]])</f>
        <v>1</v>
      </c>
      <c r="J1373">
        <v>2636.01</v>
      </c>
      <c r="K1373" s="9">
        <f>IF(ISBLANK(Nikes_Sales_Dataset___Working_file[[#This Row],[MRP]]),MEDIAN(Nikes_Sales_Dataset___Working_file[[#All],[MRP]]),Nikes_Sales_Dataset___Working_file[[#This Row],[MRP]])</f>
        <v>2636.01</v>
      </c>
      <c r="M1373">
        <f>IF(ISBLANK(Nikes_Sales_Dataset___Working_file[[#This Row],[Discount_Applied]]),0,Nikes_Sales_Dataset___Working_file[[#This Row],[Discount_Applied]])</f>
        <v>0</v>
      </c>
      <c r="N1373" s="9">
        <f>Nikes_Sales_Dataset___Working_file[[#This Row],[MRP Final]]*(1-Nikes_Sales_Dataset___Working_file[[#This Row],[Cleaned Discount]])</f>
        <v>2636.01</v>
      </c>
      <c r="O1373">
        <v>0</v>
      </c>
      <c r="P1373" s="3">
        <f>Nikes_Sales_Dataset___Working_file[[#This Row],[Sales Price]]*Nikes_Sales_Dataset___Working_file[[#This Row],[Units Sold Filled]]</f>
        <v>2636.01</v>
      </c>
      <c r="Q1373" s="2">
        <v>45773</v>
      </c>
      <c r="R1373" s="7">
        <f>IF(ISBLANK(Nikes_Sales_Dataset___Working_file[[#This Row],[Order_Date]]),"Unknown Date",Nikes_Sales_Dataset___Working_file[[#This Row],[Order_Date]])</f>
        <v>45773</v>
      </c>
      <c r="S1373" s="7" t="str">
        <f>IF(ISNUMBER(Nikes_Sales_Dataset___Working_file[[#This Row],[Cleaned Order Date]]),TEXT(Nikes_Sales_Dataset___Working_file[[#This Row],[Cleaned Order Date]],"mmm"),"Unknown")</f>
        <v>Apr</v>
      </c>
      <c r="T1373" s="7" t="str">
        <f>IF(ISNUMBER(Nikes_Sales_Dataset___Working_file[[#This Row],[Cleaned Order Date]]),TEXT(Nikes_Sales_Dataset___Working_file[[#This Row],[Cleaned Order Date]],"yyyy"),"Unknown")</f>
        <v>2025</v>
      </c>
      <c r="U1373" s="1" t="s">
        <v>22</v>
      </c>
      <c r="V1373" s="1" t="s">
        <v>33</v>
      </c>
      <c r="W1373" s="1" t="s">
        <v>33</v>
      </c>
      <c r="X1373" s="9">
        <v>2255.4299999999998</v>
      </c>
    </row>
    <row r="1374" spans="1:24" x14ac:dyDescent="0.25">
      <c r="A1374" s="4">
        <v>3372</v>
      </c>
      <c r="B1374" s="4" t="str">
        <f>Nikes_Sales_Dataset___Working_file[[#This Row],[Order_ID]]&amp;"_"&amp;TEXT(Nikes_Sales_Dataset___Working_file[[#This Row],[Cleaned Order Date]],"yyyymmdd")</f>
        <v>3372_20250224</v>
      </c>
      <c r="C1374" s="1" t="s">
        <v>13</v>
      </c>
      <c r="D1374" s="1" t="s">
        <v>43</v>
      </c>
      <c r="E1374" s="1" t="s">
        <v>51</v>
      </c>
      <c r="F1374" s="1" t="s">
        <v>16</v>
      </c>
      <c r="G1374" s="1" t="s">
        <v>16</v>
      </c>
      <c r="I1374" s="3">
        <f>IF(ISBLANK(Nikes_Sales_Dataset___Working_file[[#This Row],[Units_Sold]]),IF(Nikes_Sales_Dataset___Working_file[[#This Row],[Profit]]&lt;0,0,1),Nikes_Sales_Dataset___Working_file[[#This Row],[Units_Sold]])</f>
        <v>0</v>
      </c>
      <c r="K1374" s="9">
        <f>IF(ISBLANK(Nikes_Sales_Dataset___Working_file[[#This Row],[MRP]]),MEDIAN(Nikes_Sales_Dataset___Working_file[[#All],[MRP]]),Nikes_Sales_Dataset___Working_file[[#This Row],[MRP]])</f>
        <v>6110.0300000000007</v>
      </c>
      <c r="L1374">
        <v>0.77</v>
      </c>
      <c r="M1374">
        <f>IF(ISBLANK(Nikes_Sales_Dataset___Working_file[[#This Row],[Discount_Applied]]),0,Nikes_Sales_Dataset___Working_file[[#This Row],[Discount_Applied]])</f>
        <v>0.77</v>
      </c>
      <c r="N1374" s="9">
        <f>Nikes_Sales_Dataset___Working_file[[#This Row],[MRP Final]]*(1-Nikes_Sales_Dataset___Working_file[[#This Row],[Cleaned Discount]])</f>
        <v>1405.3069</v>
      </c>
      <c r="O1374">
        <v>0</v>
      </c>
      <c r="P1374" s="3">
        <f>Nikes_Sales_Dataset___Working_file[[#This Row],[Sales Price]]*Nikes_Sales_Dataset___Working_file[[#This Row],[Units Sold Filled]]</f>
        <v>0</v>
      </c>
      <c r="Q1374" s="2">
        <v>45712</v>
      </c>
      <c r="R1374" s="7">
        <f>IF(ISBLANK(Nikes_Sales_Dataset___Working_file[[#This Row],[Order_Date]]),"Unknown Date",Nikes_Sales_Dataset___Working_file[[#This Row],[Order_Date]])</f>
        <v>45712</v>
      </c>
      <c r="S1374" s="7" t="str">
        <f>IF(ISNUMBER(Nikes_Sales_Dataset___Working_file[[#This Row],[Cleaned Order Date]]),TEXT(Nikes_Sales_Dataset___Working_file[[#This Row],[Cleaned Order Date]],"mmm"),"Unknown")</f>
        <v>Feb</v>
      </c>
      <c r="T1374" s="7" t="str">
        <f>IF(ISNUMBER(Nikes_Sales_Dataset___Working_file[[#This Row],[Cleaned Order Date]]),TEXT(Nikes_Sales_Dataset___Working_file[[#This Row],[Cleaned Order Date]],"yyyy"),"Unknown")</f>
        <v>2025</v>
      </c>
      <c r="U1374" s="1" t="s">
        <v>17</v>
      </c>
      <c r="V1374" s="1" t="s">
        <v>33</v>
      </c>
      <c r="W1374" s="1" t="s">
        <v>33</v>
      </c>
      <c r="X1374" s="9">
        <v>-1088.45</v>
      </c>
    </row>
    <row r="1375" spans="1:24" x14ac:dyDescent="0.25">
      <c r="A1375" s="4">
        <v>3373</v>
      </c>
      <c r="B1375" s="4" t="str">
        <f>Nikes_Sales_Dataset___Working_file[[#This Row],[Order_ID]]&amp;"_"&amp;TEXT(Nikes_Sales_Dataset___Working_file[[#This Row],[Cleaned Order Date]],"yyyymmdd")</f>
        <v>3373_Unknown Date</v>
      </c>
      <c r="C1375" s="1" t="s">
        <v>13</v>
      </c>
      <c r="D1375" s="1" t="s">
        <v>14</v>
      </c>
      <c r="E1375" s="1" t="s">
        <v>15</v>
      </c>
      <c r="F1375" s="1" t="s">
        <v>62</v>
      </c>
      <c r="G1375" s="1" t="s">
        <v>16</v>
      </c>
      <c r="I1375" s="3">
        <f>IF(ISBLANK(Nikes_Sales_Dataset___Working_file[[#This Row],[Units_Sold]]),IF(Nikes_Sales_Dataset___Working_file[[#This Row],[Profit]]&lt;0,0,1),Nikes_Sales_Dataset___Working_file[[#This Row],[Units_Sold]])</f>
        <v>1</v>
      </c>
      <c r="K1375" s="9">
        <f>IF(ISBLANK(Nikes_Sales_Dataset___Working_file[[#This Row],[MRP]]),MEDIAN(Nikes_Sales_Dataset___Working_file[[#All],[MRP]]),Nikes_Sales_Dataset___Working_file[[#This Row],[MRP]])</f>
        <v>6110.0300000000007</v>
      </c>
      <c r="L1375">
        <v>0.76</v>
      </c>
      <c r="M1375">
        <f>IF(ISBLANK(Nikes_Sales_Dataset___Working_file[[#This Row],[Discount_Applied]]),0,Nikes_Sales_Dataset___Working_file[[#This Row],[Discount_Applied]])</f>
        <v>0.76</v>
      </c>
      <c r="N1375" s="9">
        <f>Nikes_Sales_Dataset___Working_file[[#This Row],[MRP Final]]*(1-Nikes_Sales_Dataset___Working_file[[#This Row],[Cleaned Discount]])</f>
        <v>1466.4072000000001</v>
      </c>
      <c r="O1375">
        <v>0</v>
      </c>
      <c r="P1375" s="3">
        <f>Nikes_Sales_Dataset___Working_file[[#This Row],[Sales Price]]*Nikes_Sales_Dataset___Working_file[[#This Row],[Units Sold Filled]]</f>
        <v>1466.4072000000001</v>
      </c>
      <c r="Q1375" s="2"/>
      <c r="R1375" s="7" t="str">
        <f>IF(ISBLANK(Nikes_Sales_Dataset___Working_file[[#This Row],[Order_Date]]),"Unknown Date",Nikes_Sales_Dataset___Working_file[[#This Row],[Order_Date]])</f>
        <v>Unknown Date</v>
      </c>
      <c r="S1375" s="7" t="str">
        <f>IF(ISNUMBER(Nikes_Sales_Dataset___Working_file[[#This Row],[Cleaned Order Date]]),TEXT(Nikes_Sales_Dataset___Working_file[[#This Row],[Cleaned Order Date]],"mmm"),"Unknown")</f>
        <v>Unknown</v>
      </c>
      <c r="T1375" s="7" t="str">
        <f>IF(ISNUMBER(Nikes_Sales_Dataset___Working_file[[#This Row],[Cleaned Order Date]]),TEXT(Nikes_Sales_Dataset___Working_file[[#This Row],[Cleaned Order Date]],"yyyy"),"Unknown")</f>
        <v>Unknown</v>
      </c>
      <c r="U1375" s="1" t="s">
        <v>22</v>
      </c>
      <c r="V1375" s="1" t="s">
        <v>29</v>
      </c>
      <c r="W1375" s="1" t="s">
        <v>29</v>
      </c>
      <c r="X1375" s="9">
        <v>1069.43</v>
      </c>
    </row>
    <row r="1376" spans="1:24" x14ac:dyDescent="0.25">
      <c r="A1376" s="4">
        <v>3374</v>
      </c>
      <c r="B1376" s="4" t="str">
        <f>Nikes_Sales_Dataset___Working_file[[#This Row],[Order_ID]]&amp;"_"&amp;TEXT(Nikes_Sales_Dataset___Working_file[[#This Row],[Cleaned Order Date]],"yyyymmdd")</f>
        <v>3374_20241216</v>
      </c>
      <c r="C1376" s="1" t="s">
        <v>35</v>
      </c>
      <c r="D1376" s="1" t="s">
        <v>14</v>
      </c>
      <c r="E1376" s="1" t="s">
        <v>34</v>
      </c>
      <c r="F1376" s="1" t="s">
        <v>16</v>
      </c>
      <c r="G1376" s="1" t="s">
        <v>16</v>
      </c>
      <c r="H1376">
        <v>4</v>
      </c>
      <c r="I1376" s="3">
        <f>IF(ISBLANK(Nikes_Sales_Dataset___Working_file[[#This Row],[Units_Sold]]),IF(Nikes_Sales_Dataset___Working_file[[#This Row],[Profit]]&lt;0,0,1),Nikes_Sales_Dataset___Working_file[[#This Row],[Units_Sold]])</f>
        <v>4</v>
      </c>
      <c r="J1376">
        <v>4500.96</v>
      </c>
      <c r="K1376" s="9">
        <f>IF(ISBLANK(Nikes_Sales_Dataset___Working_file[[#This Row],[MRP]]),MEDIAN(Nikes_Sales_Dataset___Working_file[[#All],[MRP]]),Nikes_Sales_Dataset___Working_file[[#This Row],[MRP]])</f>
        <v>4500.96</v>
      </c>
      <c r="M1376">
        <f>IF(ISBLANK(Nikes_Sales_Dataset___Working_file[[#This Row],[Discount_Applied]]),0,Nikes_Sales_Dataset___Working_file[[#This Row],[Discount_Applied]])</f>
        <v>0</v>
      </c>
      <c r="N1376" s="9">
        <f>Nikes_Sales_Dataset___Working_file[[#This Row],[MRP Final]]*(1-Nikes_Sales_Dataset___Working_file[[#This Row],[Cleaned Discount]])</f>
        <v>4500.96</v>
      </c>
      <c r="O1376">
        <v>0</v>
      </c>
      <c r="P1376" s="3">
        <f>Nikes_Sales_Dataset___Working_file[[#This Row],[Sales Price]]*Nikes_Sales_Dataset___Working_file[[#This Row],[Units Sold Filled]]</f>
        <v>18003.84</v>
      </c>
      <c r="Q1376" s="2">
        <v>45642</v>
      </c>
      <c r="R1376" s="7">
        <f>IF(ISBLANK(Nikes_Sales_Dataset___Working_file[[#This Row],[Order_Date]]),"Unknown Date",Nikes_Sales_Dataset___Working_file[[#This Row],[Order_Date]])</f>
        <v>45642</v>
      </c>
      <c r="S1376" s="7" t="str">
        <f>IF(ISNUMBER(Nikes_Sales_Dataset___Working_file[[#This Row],[Cleaned Order Date]]),TEXT(Nikes_Sales_Dataset___Working_file[[#This Row],[Cleaned Order Date]],"mmm"),"Unknown")</f>
        <v>Dec</v>
      </c>
      <c r="T1376" s="7" t="str">
        <f>IF(ISNUMBER(Nikes_Sales_Dataset___Working_file[[#This Row],[Cleaned Order Date]]),TEXT(Nikes_Sales_Dataset___Working_file[[#This Row],[Cleaned Order Date]],"yyyy"),"Unknown")</f>
        <v>2024</v>
      </c>
      <c r="U1376" s="1" t="s">
        <v>17</v>
      </c>
      <c r="V1376" s="1" t="s">
        <v>29</v>
      </c>
      <c r="W1376" s="1" t="s">
        <v>29</v>
      </c>
      <c r="X1376" s="9">
        <v>1905.25</v>
      </c>
    </row>
    <row r="1377" spans="1:24" x14ac:dyDescent="0.25">
      <c r="A1377" s="4">
        <v>3375</v>
      </c>
      <c r="B1377" s="4" t="str">
        <f>Nikes_Sales_Dataset___Working_file[[#This Row],[Order_ID]]&amp;"_"&amp;TEXT(Nikes_Sales_Dataset___Working_file[[#This Row],[Cleaned Order Date]],"yyyymmdd")</f>
        <v>3375_20241122</v>
      </c>
      <c r="C1377" s="1" t="s">
        <v>13</v>
      </c>
      <c r="D1377" s="1" t="s">
        <v>30</v>
      </c>
      <c r="E1377" s="1" t="s">
        <v>50</v>
      </c>
      <c r="F1377" s="1" t="s">
        <v>16</v>
      </c>
      <c r="G1377" s="1" t="s">
        <v>16</v>
      </c>
      <c r="H1377">
        <v>0</v>
      </c>
      <c r="I1377" s="3">
        <f>IF(ISBLANK(Nikes_Sales_Dataset___Working_file[[#This Row],[Units_Sold]]),IF(Nikes_Sales_Dataset___Working_file[[#This Row],[Profit]]&lt;0,0,1),Nikes_Sales_Dataset___Working_file[[#This Row],[Units_Sold]])</f>
        <v>0</v>
      </c>
      <c r="J1377">
        <v>2134.23</v>
      </c>
      <c r="K1377" s="9">
        <f>IF(ISBLANK(Nikes_Sales_Dataset___Working_file[[#This Row],[MRP]]),MEDIAN(Nikes_Sales_Dataset___Working_file[[#All],[MRP]]),Nikes_Sales_Dataset___Working_file[[#This Row],[MRP]])</f>
        <v>2134.23</v>
      </c>
      <c r="M1377">
        <f>IF(ISBLANK(Nikes_Sales_Dataset___Working_file[[#This Row],[Discount_Applied]]),0,Nikes_Sales_Dataset___Working_file[[#This Row],[Discount_Applied]])</f>
        <v>0</v>
      </c>
      <c r="N1377" s="9">
        <f>Nikes_Sales_Dataset___Working_file[[#This Row],[MRP Final]]*(1-Nikes_Sales_Dataset___Working_file[[#This Row],[Cleaned Discount]])</f>
        <v>2134.23</v>
      </c>
      <c r="O1377">
        <v>0</v>
      </c>
      <c r="P1377" s="3">
        <f>Nikes_Sales_Dataset___Working_file[[#This Row],[Sales Price]]*Nikes_Sales_Dataset___Working_file[[#This Row],[Units Sold Filled]]</f>
        <v>0</v>
      </c>
      <c r="Q1377" s="2">
        <v>45618</v>
      </c>
      <c r="R1377" s="7">
        <f>IF(ISBLANK(Nikes_Sales_Dataset___Working_file[[#This Row],[Order_Date]]),"Unknown Date",Nikes_Sales_Dataset___Working_file[[#This Row],[Order_Date]])</f>
        <v>45618</v>
      </c>
      <c r="S1377" s="7" t="str">
        <f>IF(ISNUMBER(Nikes_Sales_Dataset___Working_file[[#This Row],[Cleaned Order Date]]),TEXT(Nikes_Sales_Dataset___Working_file[[#This Row],[Cleaned Order Date]],"mmm"),"Unknown")</f>
        <v>Nov</v>
      </c>
      <c r="T1377" s="7" t="str">
        <f>IF(ISNUMBER(Nikes_Sales_Dataset___Working_file[[#This Row],[Cleaned Order Date]]),TEXT(Nikes_Sales_Dataset___Working_file[[#This Row],[Cleaned Order Date]],"yyyy"),"Unknown")</f>
        <v>2024</v>
      </c>
      <c r="U1377" s="1" t="s">
        <v>17</v>
      </c>
      <c r="V1377" s="1" t="s">
        <v>36</v>
      </c>
      <c r="W1377" s="1" t="s">
        <v>36</v>
      </c>
      <c r="X1377" s="9">
        <v>1647.39</v>
      </c>
    </row>
    <row r="1378" spans="1:24" x14ac:dyDescent="0.25">
      <c r="A1378" s="4">
        <v>3376</v>
      </c>
      <c r="B1378" s="4" t="str">
        <f>Nikes_Sales_Dataset___Working_file[[#This Row],[Order_ID]]&amp;"_"&amp;TEXT(Nikes_Sales_Dataset___Working_file[[#This Row],[Cleaned Order Date]],"yyyymmdd")</f>
        <v>3376_Unknown Date</v>
      </c>
      <c r="C1378" s="1" t="s">
        <v>13</v>
      </c>
      <c r="D1378" s="1" t="s">
        <v>20</v>
      </c>
      <c r="E1378" s="1" t="s">
        <v>55</v>
      </c>
      <c r="F1378" s="1" t="s">
        <v>49</v>
      </c>
      <c r="G1378" s="1" t="s">
        <v>16</v>
      </c>
      <c r="I1378" s="3">
        <f>IF(ISBLANK(Nikes_Sales_Dataset___Working_file[[#This Row],[Units_Sold]]),IF(Nikes_Sales_Dataset___Working_file[[#This Row],[Profit]]&lt;0,0,1),Nikes_Sales_Dataset___Working_file[[#This Row],[Units_Sold]])</f>
        <v>1</v>
      </c>
      <c r="K1378" s="9">
        <f>IF(ISBLANK(Nikes_Sales_Dataset___Working_file[[#This Row],[MRP]]),MEDIAN(Nikes_Sales_Dataset___Working_file[[#All],[MRP]]),Nikes_Sales_Dataset___Working_file[[#This Row],[MRP]])</f>
        <v>6110.0300000000007</v>
      </c>
      <c r="M1378">
        <f>IF(ISBLANK(Nikes_Sales_Dataset___Working_file[[#This Row],[Discount_Applied]]),0,Nikes_Sales_Dataset___Working_file[[#This Row],[Discount_Applied]])</f>
        <v>0</v>
      </c>
      <c r="N1378" s="9">
        <f>Nikes_Sales_Dataset___Working_file[[#This Row],[MRP Final]]*(1-Nikes_Sales_Dataset___Working_file[[#This Row],[Cleaned Discount]])</f>
        <v>6110.0300000000007</v>
      </c>
      <c r="O1378">
        <v>0</v>
      </c>
      <c r="P1378" s="3">
        <f>Nikes_Sales_Dataset___Working_file[[#This Row],[Sales Price]]*Nikes_Sales_Dataset___Working_file[[#This Row],[Units Sold Filled]]</f>
        <v>6110.0300000000007</v>
      </c>
      <c r="Q1378" s="2"/>
      <c r="R1378" s="7" t="str">
        <f>IF(ISBLANK(Nikes_Sales_Dataset___Working_file[[#This Row],[Order_Date]]),"Unknown Date",Nikes_Sales_Dataset___Working_file[[#This Row],[Order_Date]])</f>
        <v>Unknown Date</v>
      </c>
      <c r="S1378" s="7" t="str">
        <f>IF(ISNUMBER(Nikes_Sales_Dataset___Working_file[[#This Row],[Cleaned Order Date]]),TEXT(Nikes_Sales_Dataset___Working_file[[#This Row],[Cleaned Order Date]],"mmm"),"Unknown")</f>
        <v>Unknown</v>
      </c>
      <c r="T1378" s="7" t="str">
        <f>IF(ISNUMBER(Nikes_Sales_Dataset___Working_file[[#This Row],[Cleaned Order Date]]),TEXT(Nikes_Sales_Dataset___Working_file[[#This Row],[Cleaned Order Date]],"yyyy"),"Unknown")</f>
        <v>Unknown</v>
      </c>
      <c r="U1378" s="1" t="s">
        <v>22</v>
      </c>
      <c r="V1378" s="1" t="s">
        <v>45</v>
      </c>
      <c r="W1378" s="1" t="s">
        <v>45</v>
      </c>
      <c r="X1378" s="9">
        <v>1286.6400000000001</v>
      </c>
    </row>
    <row r="1379" spans="1:24" x14ac:dyDescent="0.25">
      <c r="A1379" s="4">
        <v>3377</v>
      </c>
      <c r="B1379" s="4" t="str">
        <f>Nikes_Sales_Dataset___Working_file[[#This Row],[Order_ID]]&amp;"_"&amp;TEXT(Nikes_Sales_Dataset___Working_file[[#This Row],[Cleaned Order Date]],"yyyymmdd")</f>
        <v>3377_Unknown Date</v>
      </c>
      <c r="C1379" s="1" t="s">
        <v>35</v>
      </c>
      <c r="D1379" s="1" t="s">
        <v>43</v>
      </c>
      <c r="E1379" s="1" t="s">
        <v>51</v>
      </c>
      <c r="F1379" s="1" t="s">
        <v>16</v>
      </c>
      <c r="G1379" s="1" t="s">
        <v>16</v>
      </c>
      <c r="H1379">
        <v>0</v>
      </c>
      <c r="I1379" s="3">
        <f>IF(ISBLANK(Nikes_Sales_Dataset___Working_file[[#This Row],[Units_Sold]]),IF(Nikes_Sales_Dataset___Working_file[[#This Row],[Profit]]&lt;0,0,1),Nikes_Sales_Dataset___Working_file[[#This Row],[Units_Sold]])</f>
        <v>0</v>
      </c>
      <c r="K1379" s="9">
        <f>IF(ISBLANK(Nikes_Sales_Dataset___Working_file[[#This Row],[MRP]]),MEDIAN(Nikes_Sales_Dataset___Working_file[[#All],[MRP]]),Nikes_Sales_Dataset___Working_file[[#This Row],[MRP]])</f>
        <v>6110.0300000000007</v>
      </c>
      <c r="L1379">
        <v>0.38</v>
      </c>
      <c r="M1379">
        <f>IF(ISBLANK(Nikes_Sales_Dataset___Working_file[[#This Row],[Discount_Applied]]),0,Nikes_Sales_Dataset___Working_file[[#This Row],[Discount_Applied]])</f>
        <v>0.38</v>
      </c>
      <c r="N1379" s="9">
        <f>Nikes_Sales_Dataset___Working_file[[#This Row],[MRP Final]]*(1-Nikes_Sales_Dataset___Working_file[[#This Row],[Cleaned Discount]])</f>
        <v>3788.2186000000006</v>
      </c>
      <c r="O1379">
        <v>0</v>
      </c>
      <c r="P1379" s="3">
        <f>Nikes_Sales_Dataset___Working_file[[#This Row],[Sales Price]]*Nikes_Sales_Dataset___Working_file[[#This Row],[Units Sold Filled]]</f>
        <v>0</v>
      </c>
      <c r="Q1379" s="2"/>
      <c r="R1379" s="7" t="str">
        <f>IF(ISBLANK(Nikes_Sales_Dataset___Working_file[[#This Row],[Order_Date]]),"Unknown Date",Nikes_Sales_Dataset___Working_file[[#This Row],[Order_Date]])</f>
        <v>Unknown Date</v>
      </c>
      <c r="S1379" s="7" t="str">
        <f>IF(ISNUMBER(Nikes_Sales_Dataset___Working_file[[#This Row],[Cleaned Order Date]]),TEXT(Nikes_Sales_Dataset___Working_file[[#This Row],[Cleaned Order Date]],"mmm"),"Unknown")</f>
        <v>Unknown</v>
      </c>
      <c r="T1379" s="7" t="str">
        <f>IF(ISNUMBER(Nikes_Sales_Dataset___Working_file[[#This Row],[Cleaned Order Date]]),TEXT(Nikes_Sales_Dataset___Working_file[[#This Row],[Cleaned Order Date]],"yyyy"),"Unknown")</f>
        <v>Unknown</v>
      </c>
      <c r="U1379" s="1" t="s">
        <v>17</v>
      </c>
      <c r="V1379" s="1" t="s">
        <v>42</v>
      </c>
      <c r="W1379" s="1" t="s">
        <v>38</v>
      </c>
      <c r="X1379" s="9">
        <v>1295.93</v>
      </c>
    </row>
    <row r="1380" spans="1:24" x14ac:dyDescent="0.25">
      <c r="A1380" s="4">
        <v>3378</v>
      </c>
      <c r="B1380" s="4" t="str">
        <f>Nikes_Sales_Dataset___Working_file[[#This Row],[Order_ID]]&amp;"_"&amp;TEXT(Nikes_Sales_Dataset___Working_file[[#This Row],[Cleaned Order Date]],"yyyymmdd")</f>
        <v>3378_Unknown Date</v>
      </c>
      <c r="C1380" s="1" t="s">
        <v>13</v>
      </c>
      <c r="D1380" s="1" t="s">
        <v>20</v>
      </c>
      <c r="E1380" s="1" t="s">
        <v>55</v>
      </c>
      <c r="F1380" s="1" t="s">
        <v>32</v>
      </c>
      <c r="G1380" s="1" t="s">
        <v>32</v>
      </c>
      <c r="H1380">
        <v>1</v>
      </c>
      <c r="I1380" s="3">
        <f>IF(ISBLANK(Nikes_Sales_Dataset___Working_file[[#This Row],[Units_Sold]]),IF(Nikes_Sales_Dataset___Working_file[[#This Row],[Profit]]&lt;0,0,1),Nikes_Sales_Dataset___Working_file[[#This Row],[Units_Sold]])</f>
        <v>1</v>
      </c>
      <c r="J1380">
        <v>3642.74</v>
      </c>
      <c r="K1380" s="9">
        <f>IF(ISBLANK(Nikes_Sales_Dataset___Working_file[[#This Row],[MRP]]),MEDIAN(Nikes_Sales_Dataset___Working_file[[#All],[MRP]]),Nikes_Sales_Dataset___Working_file[[#This Row],[MRP]])</f>
        <v>3642.74</v>
      </c>
      <c r="M1380">
        <f>IF(ISBLANK(Nikes_Sales_Dataset___Working_file[[#This Row],[Discount_Applied]]),0,Nikes_Sales_Dataset___Working_file[[#This Row],[Discount_Applied]])</f>
        <v>0</v>
      </c>
      <c r="N1380" s="9">
        <f>Nikes_Sales_Dataset___Working_file[[#This Row],[MRP Final]]*(1-Nikes_Sales_Dataset___Working_file[[#This Row],[Cleaned Discount]])</f>
        <v>3642.74</v>
      </c>
      <c r="O1380">
        <v>0</v>
      </c>
      <c r="P1380" s="3">
        <f>Nikes_Sales_Dataset___Working_file[[#This Row],[Sales Price]]*Nikes_Sales_Dataset___Working_file[[#This Row],[Units Sold Filled]]</f>
        <v>3642.74</v>
      </c>
      <c r="Q1380" s="2"/>
      <c r="R1380" s="7" t="str">
        <f>IF(ISBLANK(Nikes_Sales_Dataset___Working_file[[#This Row],[Order_Date]]),"Unknown Date",Nikes_Sales_Dataset___Working_file[[#This Row],[Order_Date]])</f>
        <v>Unknown Date</v>
      </c>
      <c r="S1380" s="7" t="str">
        <f>IF(ISNUMBER(Nikes_Sales_Dataset___Working_file[[#This Row],[Cleaned Order Date]]),TEXT(Nikes_Sales_Dataset___Working_file[[#This Row],[Cleaned Order Date]],"mmm"),"Unknown")</f>
        <v>Unknown</v>
      </c>
      <c r="T1380" s="7" t="str">
        <f>IF(ISNUMBER(Nikes_Sales_Dataset___Working_file[[#This Row],[Cleaned Order Date]]),TEXT(Nikes_Sales_Dataset___Working_file[[#This Row],[Cleaned Order Date]],"yyyy"),"Unknown")</f>
        <v>Unknown</v>
      </c>
      <c r="U1380" s="1" t="s">
        <v>17</v>
      </c>
      <c r="V1380" s="1" t="s">
        <v>45</v>
      </c>
      <c r="W1380" s="1" t="s">
        <v>45</v>
      </c>
      <c r="X1380" s="9">
        <v>2416.87</v>
      </c>
    </row>
    <row r="1381" spans="1:24" x14ac:dyDescent="0.25">
      <c r="A1381" s="4">
        <v>3379</v>
      </c>
      <c r="B1381" s="4" t="str">
        <f>Nikes_Sales_Dataset___Working_file[[#This Row],[Order_ID]]&amp;"_"&amp;TEXT(Nikes_Sales_Dataset___Working_file[[#This Row],[Cleaned Order Date]],"yyyymmdd")</f>
        <v>3379_20241023</v>
      </c>
      <c r="C1381" s="1" t="s">
        <v>35</v>
      </c>
      <c r="D1381" s="1" t="s">
        <v>43</v>
      </c>
      <c r="E1381" s="1" t="s">
        <v>44</v>
      </c>
      <c r="F1381" s="1" t="s">
        <v>41</v>
      </c>
      <c r="G1381" s="1" t="s">
        <v>16</v>
      </c>
      <c r="H1381">
        <v>2</v>
      </c>
      <c r="I1381" s="3">
        <f>IF(ISBLANK(Nikes_Sales_Dataset___Working_file[[#This Row],[Units_Sold]]),IF(Nikes_Sales_Dataset___Working_file[[#This Row],[Profit]]&lt;0,0,1),Nikes_Sales_Dataset___Working_file[[#This Row],[Units_Sold]])</f>
        <v>2</v>
      </c>
      <c r="J1381">
        <v>5000.49</v>
      </c>
      <c r="K1381" s="9">
        <f>IF(ISBLANK(Nikes_Sales_Dataset___Working_file[[#This Row],[MRP]]),MEDIAN(Nikes_Sales_Dataset___Working_file[[#All],[MRP]]),Nikes_Sales_Dataset___Working_file[[#This Row],[MRP]])</f>
        <v>5000.49</v>
      </c>
      <c r="L1381">
        <v>0.86</v>
      </c>
      <c r="M1381">
        <f>IF(ISBLANK(Nikes_Sales_Dataset___Working_file[[#This Row],[Discount_Applied]]),0,Nikes_Sales_Dataset___Working_file[[#This Row],[Discount_Applied]])</f>
        <v>0.86</v>
      </c>
      <c r="N1381" s="9">
        <f>Nikes_Sales_Dataset___Working_file[[#This Row],[MRP Final]]*(1-Nikes_Sales_Dataset___Working_file[[#This Row],[Cleaned Discount]])</f>
        <v>700.06860000000006</v>
      </c>
      <c r="O1381">
        <v>1400.14</v>
      </c>
      <c r="P1381" s="3">
        <f>Nikes_Sales_Dataset___Working_file[[#This Row],[Sales Price]]*Nikes_Sales_Dataset___Working_file[[#This Row],[Units Sold Filled]]</f>
        <v>1400.1372000000001</v>
      </c>
      <c r="Q1381" s="2">
        <v>45588</v>
      </c>
      <c r="R1381" s="7">
        <f>IF(ISBLANK(Nikes_Sales_Dataset___Working_file[[#This Row],[Order_Date]]),"Unknown Date",Nikes_Sales_Dataset___Working_file[[#This Row],[Order_Date]])</f>
        <v>45588</v>
      </c>
      <c r="S1381" s="7" t="str">
        <f>IF(ISNUMBER(Nikes_Sales_Dataset___Working_file[[#This Row],[Cleaned Order Date]]),TEXT(Nikes_Sales_Dataset___Working_file[[#This Row],[Cleaned Order Date]],"mmm"),"Unknown")</f>
        <v>Oct</v>
      </c>
      <c r="T1381" s="7" t="str">
        <f>IF(ISNUMBER(Nikes_Sales_Dataset___Working_file[[#This Row],[Cleaned Order Date]]),TEXT(Nikes_Sales_Dataset___Working_file[[#This Row],[Cleaned Order Date]],"yyyy"),"Unknown")</f>
        <v>2024</v>
      </c>
      <c r="U1381" s="1" t="s">
        <v>22</v>
      </c>
      <c r="V1381" s="1" t="s">
        <v>29</v>
      </c>
      <c r="W1381" s="1" t="s">
        <v>29</v>
      </c>
      <c r="X1381" s="9">
        <v>3000.14</v>
      </c>
    </row>
    <row r="1382" spans="1:24" x14ac:dyDescent="0.25">
      <c r="A1382" s="4">
        <v>3380</v>
      </c>
      <c r="B1382" s="4" t="str">
        <f>Nikes_Sales_Dataset___Working_file[[#This Row],[Order_ID]]&amp;"_"&amp;TEXT(Nikes_Sales_Dataset___Working_file[[#This Row],[Cleaned Order Date]],"yyyymmdd")</f>
        <v>3380_Unknown Date</v>
      </c>
      <c r="C1382" s="1" t="s">
        <v>19</v>
      </c>
      <c r="D1382" s="1" t="s">
        <v>43</v>
      </c>
      <c r="E1382" s="1" t="s">
        <v>51</v>
      </c>
      <c r="F1382" s="1" t="s">
        <v>41</v>
      </c>
      <c r="G1382" s="1" t="s">
        <v>16</v>
      </c>
      <c r="H1382">
        <v>2</v>
      </c>
      <c r="I1382" s="3">
        <f>IF(ISBLANK(Nikes_Sales_Dataset___Working_file[[#This Row],[Units_Sold]]),IF(Nikes_Sales_Dataset___Working_file[[#This Row],[Profit]]&lt;0,0,1),Nikes_Sales_Dataset___Working_file[[#This Row],[Units_Sold]])</f>
        <v>2</v>
      </c>
      <c r="J1382">
        <v>2557.29</v>
      </c>
      <c r="K1382" s="9">
        <f>IF(ISBLANK(Nikes_Sales_Dataset___Working_file[[#This Row],[MRP]]),MEDIAN(Nikes_Sales_Dataset___Working_file[[#All],[MRP]]),Nikes_Sales_Dataset___Working_file[[#This Row],[MRP]])</f>
        <v>2557.29</v>
      </c>
      <c r="M1382">
        <f>IF(ISBLANK(Nikes_Sales_Dataset___Working_file[[#This Row],[Discount_Applied]]),0,Nikes_Sales_Dataset___Working_file[[#This Row],[Discount_Applied]])</f>
        <v>0</v>
      </c>
      <c r="N1382" s="9">
        <f>Nikes_Sales_Dataset___Working_file[[#This Row],[MRP Final]]*(1-Nikes_Sales_Dataset___Working_file[[#This Row],[Cleaned Discount]])</f>
        <v>2557.29</v>
      </c>
      <c r="O1382">
        <v>0</v>
      </c>
      <c r="P1382" s="3">
        <f>Nikes_Sales_Dataset___Working_file[[#This Row],[Sales Price]]*Nikes_Sales_Dataset___Working_file[[#This Row],[Units Sold Filled]]</f>
        <v>5114.58</v>
      </c>
      <c r="Q1382" s="2"/>
      <c r="R1382" s="7" t="str">
        <f>IF(ISBLANK(Nikes_Sales_Dataset___Working_file[[#This Row],[Order_Date]]),"Unknown Date",Nikes_Sales_Dataset___Working_file[[#This Row],[Order_Date]])</f>
        <v>Unknown Date</v>
      </c>
      <c r="S1382" s="7" t="str">
        <f>IF(ISNUMBER(Nikes_Sales_Dataset___Working_file[[#This Row],[Cleaned Order Date]]),TEXT(Nikes_Sales_Dataset___Working_file[[#This Row],[Cleaned Order Date]],"mmm"),"Unknown")</f>
        <v>Unknown</v>
      </c>
      <c r="T1382" s="7" t="str">
        <f>IF(ISNUMBER(Nikes_Sales_Dataset___Working_file[[#This Row],[Cleaned Order Date]]),TEXT(Nikes_Sales_Dataset___Working_file[[#This Row],[Cleaned Order Date]],"yyyy"),"Unknown")</f>
        <v>Unknown</v>
      </c>
      <c r="U1382" s="1" t="s">
        <v>17</v>
      </c>
      <c r="V1382" s="1" t="s">
        <v>25</v>
      </c>
      <c r="W1382" s="1" t="s">
        <v>25</v>
      </c>
      <c r="X1382" s="9">
        <v>3463.32</v>
      </c>
    </row>
    <row r="1383" spans="1:24" x14ac:dyDescent="0.25">
      <c r="A1383" s="4">
        <v>3381</v>
      </c>
      <c r="B1383" s="4" t="str">
        <f>Nikes_Sales_Dataset___Working_file[[#This Row],[Order_ID]]&amp;"_"&amp;TEXT(Nikes_Sales_Dataset___Working_file[[#This Row],[Cleaned Order Date]],"yyyymmdd")</f>
        <v>3381_20240223</v>
      </c>
      <c r="C1383" s="1" t="s">
        <v>35</v>
      </c>
      <c r="D1383" s="1" t="s">
        <v>14</v>
      </c>
      <c r="E1383" s="1" t="s">
        <v>54</v>
      </c>
      <c r="F1383" s="1" t="s">
        <v>41</v>
      </c>
      <c r="G1383" s="1" t="s">
        <v>16</v>
      </c>
      <c r="H1383">
        <v>1</v>
      </c>
      <c r="I1383" s="3">
        <f>IF(ISBLANK(Nikes_Sales_Dataset___Working_file[[#This Row],[Units_Sold]]),IF(Nikes_Sales_Dataset___Working_file[[#This Row],[Profit]]&lt;0,0,1),Nikes_Sales_Dataset___Working_file[[#This Row],[Units_Sold]])</f>
        <v>1</v>
      </c>
      <c r="K1383" s="9">
        <f>IF(ISBLANK(Nikes_Sales_Dataset___Working_file[[#This Row],[MRP]]),MEDIAN(Nikes_Sales_Dataset___Working_file[[#All],[MRP]]),Nikes_Sales_Dataset___Working_file[[#This Row],[MRP]])</f>
        <v>6110.0300000000007</v>
      </c>
      <c r="M1383">
        <f>IF(ISBLANK(Nikes_Sales_Dataset___Working_file[[#This Row],[Discount_Applied]]),0,Nikes_Sales_Dataset___Working_file[[#This Row],[Discount_Applied]])</f>
        <v>0</v>
      </c>
      <c r="N1383" s="9">
        <f>Nikes_Sales_Dataset___Working_file[[#This Row],[MRP Final]]*(1-Nikes_Sales_Dataset___Working_file[[#This Row],[Cleaned Discount]])</f>
        <v>6110.0300000000007</v>
      </c>
      <c r="O1383">
        <v>0</v>
      </c>
      <c r="P1383" s="3">
        <f>Nikes_Sales_Dataset___Working_file[[#This Row],[Sales Price]]*Nikes_Sales_Dataset___Working_file[[#This Row],[Units Sold Filled]]</f>
        <v>6110.0300000000007</v>
      </c>
      <c r="Q1383" s="2">
        <v>45345</v>
      </c>
      <c r="R1383" s="7">
        <f>IF(ISBLANK(Nikes_Sales_Dataset___Working_file[[#This Row],[Order_Date]]),"Unknown Date",Nikes_Sales_Dataset___Working_file[[#This Row],[Order_Date]])</f>
        <v>45345</v>
      </c>
      <c r="S1383" s="7" t="str">
        <f>IF(ISNUMBER(Nikes_Sales_Dataset___Working_file[[#This Row],[Cleaned Order Date]]),TEXT(Nikes_Sales_Dataset___Working_file[[#This Row],[Cleaned Order Date]],"mmm"),"Unknown")</f>
        <v>Feb</v>
      </c>
      <c r="T1383" s="7" t="str">
        <f>IF(ISNUMBER(Nikes_Sales_Dataset___Working_file[[#This Row],[Cleaned Order Date]]),TEXT(Nikes_Sales_Dataset___Working_file[[#This Row],[Cleaned Order Date]],"yyyy"),"Unknown")</f>
        <v>2024</v>
      </c>
      <c r="U1383" s="1" t="s">
        <v>22</v>
      </c>
      <c r="V1383" s="1" t="s">
        <v>25</v>
      </c>
      <c r="W1383" s="1" t="s">
        <v>25</v>
      </c>
      <c r="X1383" s="9">
        <v>2718.47</v>
      </c>
    </row>
    <row r="1384" spans="1:24" x14ac:dyDescent="0.25">
      <c r="A1384" s="4">
        <v>3382</v>
      </c>
      <c r="B1384" s="4" t="str">
        <f>Nikes_Sales_Dataset___Working_file[[#This Row],[Order_ID]]&amp;"_"&amp;TEXT(Nikes_Sales_Dataset___Working_file[[#This Row],[Cleaned Order Date]],"yyyymmdd")</f>
        <v>3382_20250110</v>
      </c>
      <c r="C1384" s="1" t="s">
        <v>35</v>
      </c>
      <c r="D1384" s="1" t="s">
        <v>43</v>
      </c>
      <c r="E1384" s="1" t="s">
        <v>61</v>
      </c>
      <c r="F1384" s="1" t="s">
        <v>32</v>
      </c>
      <c r="G1384" s="1" t="s">
        <v>32</v>
      </c>
      <c r="H1384">
        <v>2</v>
      </c>
      <c r="I1384" s="3">
        <f>IF(ISBLANK(Nikes_Sales_Dataset___Working_file[[#This Row],[Units_Sold]]),IF(Nikes_Sales_Dataset___Working_file[[#This Row],[Profit]]&lt;0,0,1),Nikes_Sales_Dataset___Working_file[[#This Row],[Units_Sold]])</f>
        <v>2</v>
      </c>
      <c r="J1384">
        <v>9187.23</v>
      </c>
      <c r="K1384" s="9">
        <f>IF(ISBLANK(Nikes_Sales_Dataset___Working_file[[#This Row],[MRP]]),MEDIAN(Nikes_Sales_Dataset___Working_file[[#All],[MRP]]),Nikes_Sales_Dataset___Working_file[[#This Row],[MRP]])</f>
        <v>9187.23</v>
      </c>
      <c r="M1384">
        <f>IF(ISBLANK(Nikes_Sales_Dataset___Working_file[[#This Row],[Discount_Applied]]),0,Nikes_Sales_Dataset___Working_file[[#This Row],[Discount_Applied]])</f>
        <v>0</v>
      </c>
      <c r="N1384" s="9">
        <f>Nikes_Sales_Dataset___Working_file[[#This Row],[MRP Final]]*(1-Nikes_Sales_Dataset___Working_file[[#This Row],[Cleaned Discount]])</f>
        <v>9187.23</v>
      </c>
      <c r="O1384">
        <v>0</v>
      </c>
      <c r="P1384" s="3">
        <f>Nikes_Sales_Dataset___Working_file[[#This Row],[Sales Price]]*Nikes_Sales_Dataset___Working_file[[#This Row],[Units Sold Filled]]</f>
        <v>18374.46</v>
      </c>
      <c r="Q1384" s="2">
        <v>45667</v>
      </c>
      <c r="R1384" s="7">
        <f>IF(ISBLANK(Nikes_Sales_Dataset___Working_file[[#This Row],[Order_Date]]),"Unknown Date",Nikes_Sales_Dataset___Working_file[[#This Row],[Order_Date]])</f>
        <v>45667</v>
      </c>
      <c r="S1384" s="7" t="str">
        <f>IF(ISNUMBER(Nikes_Sales_Dataset___Working_file[[#This Row],[Cleaned Order Date]]),TEXT(Nikes_Sales_Dataset___Working_file[[#This Row],[Cleaned Order Date]],"mmm"),"Unknown")</f>
        <v>Jan</v>
      </c>
      <c r="T1384" s="7" t="str">
        <f>IF(ISNUMBER(Nikes_Sales_Dataset___Working_file[[#This Row],[Cleaned Order Date]]),TEXT(Nikes_Sales_Dataset___Working_file[[#This Row],[Cleaned Order Date]],"yyyy"),"Unknown")</f>
        <v>2025</v>
      </c>
      <c r="U1384" s="1" t="s">
        <v>22</v>
      </c>
      <c r="V1384" s="1" t="s">
        <v>23</v>
      </c>
      <c r="W1384" s="1" t="s">
        <v>38</v>
      </c>
      <c r="X1384" s="9">
        <v>1710.15</v>
      </c>
    </row>
    <row r="1385" spans="1:24" x14ac:dyDescent="0.25">
      <c r="A1385" s="4">
        <v>3383</v>
      </c>
      <c r="B1385" s="4" t="str">
        <f>Nikes_Sales_Dataset___Working_file[[#This Row],[Order_ID]]&amp;"_"&amp;TEXT(Nikes_Sales_Dataset___Working_file[[#This Row],[Cleaned Order Date]],"yyyymmdd")</f>
        <v>3383_20240812</v>
      </c>
      <c r="C1385" s="1" t="s">
        <v>19</v>
      </c>
      <c r="D1385" s="1" t="s">
        <v>26</v>
      </c>
      <c r="E1385" s="1" t="s">
        <v>60</v>
      </c>
      <c r="F1385" s="1" t="s">
        <v>32</v>
      </c>
      <c r="G1385" s="1" t="s">
        <v>32</v>
      </c>
      <c r="I1385" s="3">
        <f>IF(ISBLANK(Nikes_Sales_Dataset___Working_file[[#This Row],[Units_Sold]]),IF(Nikes_Sales_Dataset___Working_file[[#This Row],[Profit]]&lt;0,0,1),Nikes_Sales_Dataset___Working_file[[#This Row],[Units_Sold]])</f>
        <v>1</v>
      </c>
      <c r="K1385" s="9">
        <f>IF(ISBLANK(Nikes_Sales_Dataset___Working_file[[#This Row],[MRP]]),MEDIAN(Nikes_Sales_Dataset___Working_file[[#All],[MRP]]),Nikes_Sales_Dataset___Working_file[[#This Row],[MRP]])</f>
        <v>6110.0300000000007</v>
      </c>
      <c r="M1385">
        <f>IF(ISBLANK(Nikes_Sales_Dataset___Working_file[[#This Row],[Discount_Applied]]),0,Nikes_Sales_Dataset___Working_file[[#This Row],[Discount_Applied]])</f>
        <v>0</v>
      </c>
      <c r="N1385" s="9">
        <f>Nikes_Sales_Dataset___Working_file[[#This Row],[MRP Final]]*(1-Nikes_Sales_Dataset___Working_file[[#This Row],[Cleaned Discount]])</f>
        <v>6110.0300000000007</v>
      </c>
      <c r="O1385">
        <v>0</v>
      </c>
      <c r="P1385" s="3">
        <f>Nikes_Sales_Dataset___Working_file[[#This Row],[Sales Price]]*Nikes_Sales_Dataset___Working_file[[#This Row],[Units Sold Filled]]</f>
        <v>6110.0300000000007</v>
      </c>
      <c r="Q1385" s="2">
        <v>45516</v>
      </c>
      <c r="R1385" s="7">
        <f>IF(ISBLANK(Nikes_Sales_Dataset___Working_file[[#This Row],[Order_Date]]),"Unknown Date",Nikes_Sales_Dataset___Working_file[[#This Row],[Order_Date]])</f>
        <v>45516</v>
      </c>
      <c r="S1385" s="7" t="str">
        <f>IF(ISNUMBER(Nikes_Sales_Dataset___Working_file[[#This Row],[Cleaned Order Date]]),TEXT(Nikes_Sales_Dataset___Working_file[[#This Row],[Cleaned Order Date]],"mmm"),"Unknown")</f>
        <v>Aug</v>
      </c>
      <c r="T1385" s="7" t="str">
        <f>IF(ISNUMBER(Nikes_Sales_Dataset___Working_file[[#This Row],[Cleaned Order Date]]),TEXT(Nikes_Sales_Dataset___Working_file[[#This Row],[Cleaned Order Date]],"yyyy"),"Unknown")</f>
        <v>2024</v>
      </c>
      <c r="U1385" s="1" t="s">
        <v>22</v>
      </c>
      <c r="V1385" s="1" t="s">
        <v>36</v>
      </c>
      <c r="W1385" s="1" t="s">
        <v>36</v>
      </c>
      <c r="X1385" s="9">
        <v>3793.87</v>
      </c>
    </row>
    <row r="1386" spans="1:24" x14ac:dyDescent="0.25">
      <c r="A1386" s="4">
        <v>3384</v>
      </c>
      <c r="B1386" s="4" t="str">
        <f>Nikes_Sales_Dataset___Working_file[[#This Row],[Order_ID]]&amp;"_"&amp;TEXT(Nikes_Sales_Dataset___Working_file[[#This Row],[Cleaned Order Date]],"yyyymmdd")</f>
        <v>3384_20250722</v>
      </c>
      <c r="C1386" s="1" t="s">
        <v>19</v>
      </c>
      <c r="D1386" s="1" t="s">
        <v>43</v>
      </c>
      <c r="E1386" s="1" t="s">
        <v>44</v>
      </c>
      <c r="F1386" s="1" t="s">
        <v>59</v>
      </c>
      <c r="G1386" s="1" t="s">
        <v>28</v>
      </c>
      <c r="I1386" s="3">
        <f>IF(ISBLANK(Nikes_Sales_Dataset___Working_file[[#This Row],[Units_Sold]]),IF(Nikes_Sales_Dataset___Working_file[[#This Row],[Profit]]&lt;0,0,1),Nikes_Sales_Dataset___Working_file[[#This Row],[Units_Sold]])</f>
        <v>1</v>
      </c>
      <c r="K1386" s="9">
        <f>IF(ISBLANK(Nikes_Sales_Dataset___Working_file[[#This Row],[MRP]]),MEDIAN(Nikes_Sales_Dataset___Working_file[[#All],[MRP]]),Nikes_Sales_Dataset___Working_file[[#This Row],[MRP]])</f>
        <v>6110.0300000000007</v>
      </c>
      <c r="L1386">
        <v>0.27</v>
      </c>
      <c r="M1386">
        <f>IF(ISBLANK(Nikes_Sales_Dataset___Working_file[[#This Row],[Discount_Applied]]),0,Nikes_Sales_Dataset___Working_file[[#This Row],[Discount_Applied]])</f>
        <v>0.27</v>
      </c>
      <c r="N1386" s="9">
        <f>Nikes_Sales_Dataset___Working_file[[#This Row],[MRP Final]]*(1-Nikes_Sales_Dataset___Working_file[[#This Row],[Cleaned Discount]])</f>
        <v>4460.3219000000008</v>
      </c>
      <c r="O1386">
        <v>0</v>
      </c>
      <c r="P1386" s="3">
        <f>Nikes_Sales_Dataset___Working_file[[#This Row],[Sales Price]]*Nikes_Sales_Dataset___Working_file[[#This Row],[Units Sold Filled]]</f>
        <v>4460.3219000000008</v>
      </c>
      <c r="Q1386" s="2">
        <v>45860</v>
      </c>
      <c r="R1386" s="7">
        <f>IF(ISBLANK(Nikes_Sales_Dataset___Working_file[[#This Row],[Order_Date]]),"Unknown Date",Nikes_Sales_Dataset___Working_file[[#This Row],[Order_Date]])</f>
        <v>45860</v>
      </c>
      <c r="S1386" s="7" t="str">
        <f>IF(ISNUMBER(Nikes_Sales_Dataset___Working_file[[#This Row],[Cleaned Order Date]]),TEXT(Nikes_Sales_Dataset___Working_file[[#This Row],[Cleaned Order Date]],"mmm"),"Unknown")</f>
        <v>Jul</v>
      </c>
      <c r="T1386" s="7" t="str">
        <f>IF(ISNUMBER(Nikes_Sales_Dataset___Working_file[[#This Row],[Cleaned Order Date]]),TEXT(Nikes_Sales_Dataset___Working_file[[#This Row],[Cleaned Order Date]],"yyyy"),"Unknown")</f>
        <v>2025</v>
      </c>
      <c r="U1386" s="1" t="s">
        <v>22</v>
      </c>
      <c r="V1386" s="1" t="s">
        <v>18</v>
      </c>
      <c r="W1386" s="1" t="s">
        <v>36</v>
      </c>
      <c r="X1386" s="9">
        <v>144.65</v>
      </c>
    </row>
    <row r="1387" spans="1:24" x14ac:dyDescent="0.25">
      <c r="A1387" s="4">
        <v>3385</v>
      </c>
      <c r="B1387" s="4" t="str">
        <f>Nikes_Sales_Dataset___Working_file[[#This Row],[Order_ID]]&amp;"_"&amp;TEXT(Nikes_Sales_Dataset___Working_file[[#This Row],[Cleaned Order Date]],"yyyymmdd")</f>
        <v>3385_20250321</v>
      </c>
      <c r="C1387" s="1" t="s">
        <v>35</v>
      </c>
      <c r="D1387" s="1" t="s">
        <v>14</v>
      </c>
      <c r="E1387" s="1" t="s">
        <v>54</v>
      </c>
      <c r="F1387" s="1" t="s">
        <v>41</v>
      </c>
      <c r="G1387" s="1" t="s">
        <v>16</v>
      </c>
      <c r="I1387" s="3">
        <f>IF(ISBLANK(Nikes_Sales_Dataset___Working_file[[#This Row],[Units_Sold]]),IF(Nikes_Sales_Dataset___Working_file[[#This Row],[Profit]]&lt;0,0,1),Nikes_Sales_Dataset___Working_file[[#This Row],[Units_Sold]])</f>
        <v>0</v>
      </c>
      <c r="J1387">
        <v>9019.91</v>
      </c>
      <c r="K1387" s="9">
        <f>IF(ISBLANK(Nikes_Sales_Dataset___Working_file[[#This Row],[MRP]]),MEDIAN(Nikes_Sales_Dataset___Working_file[[#All],[MRP]]),Nikes_Sales_Dataset___Working_file[[#This Row],[MRP]])</f>
        <v>9019.91</v>
      </c>
      <c r="M1387">
        <f>IF(ISBLANK(Nikes_Sales_Dataset___Working_file[[#This Row],[Discount_Applied]]),0,Nikes_Sales_Dataset___Working_file[[#This Row],[Discount_Applied]])</f>
        <v>0</v>
      </c>
      <c r="N1387" s="9">
        <f>Nikes_Sales_Dataset___Working_file[[#This Row],[MRP Final]]*(1-Nikes_Sales_Dataset___Working_file[[#This Row],[Cleaned Discount]])</f>
        <v>9019.91</v>
      </c>
      <c r="O1387">
        <v>0</v>
      </c>
      <c r="P1387" s="3">
        <f>Nikes_Sales_Dataset___Working_file[[#This Row],[Sales Price]]*Nikes_Sales_Dataset___Working_file[[#This Row],[Units Sold Filled]]</f>
        <v>0</v>
      </c>
      <c r="Q1387" s="2">
        <v>45737</v>
      </c>
      <c r="R1387" s="7">
        <f>IF(ISBLANK(Nikes_Sales_Dataset___Working_file[[#This Row],[Order_Date]]),"Unknown Date",Nikes_Sales_Dataset___Working_file[[#This Row],[Order_Date]])</f>
        <v>45737</v>
      </c>
      <c r="S1387" s="7" t="str">
        <f>IF(ISNUMBER(Nikes_Sales_Dataset___Working_file[[#This Row],[Cleaned Order Date]]),TEXT(Nikes_Sales_Dataset___Working_file[[#This Row],[Cleaned Order Date]],"mmm"),"Unknown")</f>
        <v>Mar</v>
      </c>
      <c r="T1387" s="7" t="str">
        <f>IF(ISNUMBER(Nikes_Sales_Dataset___Working_file[[#This Row],[Cleaned Order Date]]),TEXT(Nikes_Sales_Dataset___Working_file[[#This Row],[Cleaned Order Date]],"yyyy"),"Unknown")</f>
        <v>2025</v>
      </c>
      <c r="U1387" s="1" t="s">
        <v>17</v>
      </c>
      <c r="V1387" s="1" t="s">
        <v>23</v>
      </c>
      <c r="W1387" s="1" t="s">
        <v>38</v>
      </c>
      <c r="X1387" s="9">
        <v>-643.92999999999995</v>
      </c>
    </row>
    <row r="1388" spans="1:24" x14ac:dyDescent="0.25">
      <c r="A1388" s="4">
        <v>3386</v>
      </c>
      <c r="B1388" s="4" t="str">
        <f>Nikes_Sales_Dataset___Working_file[[#This Row],[Order_ID]]&amp;"_"&amp;TEXT(Nikes_Sales_Dataset___Working_file[[#This Row],[Cleaned Order Date]],"yyyymmdd")</f>
        <v>3386_20241016</v>
      </c>
      <c r="C1388" s="1" t="s">
        <v>19</v>
      </c>
      <c r="D1388" s="1" t="s">
        <v>20</v>
      </c>
      <c r="E1388" s="1" t="s">
        <v>55</v>
      </c>
      <c r="F1388" s="1" t="s">
        <v>62</v>
      </c>
      <c r="G1388" s="1" t="s">
        <v>16</v>
      </c>
      <c r="I1388" s="3">
        <f>IF(ISBLANK(Nikes_Sales_Dataset___Working_file[[#This Row],[Units_Sold]]),IF(Nikes_Sales_Dataset___Working_file[[#This Row],[Profit]]&lt;0,0,1),Nikes_Sales_Dataset___Working_file[[#This Row],[Units_Sold]])</f>
        <v>1</v>
      </c>
      <c r="J1388">
        <v>9212.82</v>
      </c>
      <c r="K1388" s="9">
        <f>IF(ISBLANK(Nikes_Sales_Dataset___Working_file[[#This Row],[MRP]]),MEDIAN(Nikes_Sales_Dataset___Working_file[[#All],[MRP]]),Nikes_Sales_Dataset___Working_file[[#This Row],[MRP]])</f>
        <v>9212.82</v>
      </c>
      <c r="L1388">
        <v>1.0900000000000001</v>
      </c>
      <c r="M1388">
        <f>IF(ISBLANK(Nikes_Sales_Dataset___Working_file[[#This Row],[Discount_Applied]]),0,Nikes_Sales_Dataset___Working_file[[#This Row],[Discount_Applied]])</f>
        <v>1.0900000000000001</v>
      </c>
      <c r="N1388" s="9">
        <f>Nikes_Sales_Dataset___Working_file[[#This Row],[MRP Final]]*(1-Nikes_Sales_Dataset___Working_file[[#This Row],[Cleaned Discount]])</f>
        <v>-829.15380000000073</v>
      </c>
      <c r="O1388">
        <v>0</v>
      </c>
      <c r="P1388" s="3">
        <f>Nikes_Sales_Dataset___Working_file[[#This Row],[Sales Price]]*Nikes_Sales_Dataset___Working_file[[#This Row],[Units Sold Filled]]</f>
        <v>-829.15380000000073</v>
      </c>
      <c r="Q1388" s="2">
        <v>45581</v>
      </c>
      <c r="R1388" s="7">
        <f>IF(ISBLANK(Nikes_Sales_Dataset___Working_file[[#This Row],[Order_Date]]),"Unknown Date",Nikes_Sales_Dataset___Working_file[[#This Row],[Order_Date]])</f>
        <v>45581</v>
      </c>
      <c r="S1388" s="7" t="str">
        <f>IF(ISNUMBER(Nikes_Sales_Dataset___Working_file[[#This Row],[Cleaned Order Date]]),TEXT(Nikes_Sales_Dataset___Working_file[[#This Row],[Cleaned Order Date]],"mmm"),"Unknown")</f>
        <v>Oct</v>
      </c>
      <c r="T1388" s="7" t="str">
        <f>IF(ISNUMBER(Nikes_Sales_Dataset___Working_file[[#This Row],[Cleaned Order Date]]),TEXT(Nikes_Sales_Dataset___Working_file[[#This Row],[Cleaned Order Date]],"yyyy"),"Unknown")</f>
        <v>2024</v>
      </c>
      <c r="U1388" s="1" t="s">
        <v>22</v>
      </c>
      <c r="V1388" s="1" t="s">
        <v>23</v>
      </c>
      <c r="W1388" s="1" t="s">
        <v>38</v>
      </c>
      <c r="X1388" s="9">
        <v>3827.83</v>
      </c>
    </row>
    <row r="1389" spans="1:24" x14ac:dyDescent="0.25">
      <c r="A1389" s="4">
        <v>3387</v>
      </c>
      <c r="B1389" s="4" t="str">
        <f>Nikes_Sales_Dataset___Working_file[[#This Row],[Order_ID]]&amp;"_"&amp;TEXT(Nikes_Sales_Dataset___Working_file[[#This Row],[Cleaned Order Date]],"yyyymmdd")</f>
        <v>3387_20250621</v>
      </c>
      <c r="C1389" s="1" t="s">
        <v>35</v>
      </c>
      <c r="D1389" s="1" t="s">
        <v>20</v>
      </c>
      <c r="E1389" s="1" t="s">
        <v>55</v>
      </c>
      <c r="F1389" s="1" t="s">
        <v>59</v>
      </c>
      <c r="G1389" s="1" t="s">
        <v>28</v>
      </c>
      <c r="H1389">
        <v>4</v>
      </c>
      <c r="I1389" s="3">
        <f>IF(ISBLANK(Nikes_Sales_Dataset___Working_file[[#This Row],[Units_Sold]]),IF(Nikes_Sales_Dataset___Working_file[[#This Row],[Profit]]&lt;0,0,1),Nikes_Sales_Dataset___Working_file[[#This Row],[Units_Sold]])</f>
        <v>4</v>
      </c>
      <c r="K1389" s="9">
        <f>IF(ISBLANK(Nikes_Sales_Dataset___Working_file[[#This Row],[MRP]]),MEDIAN(Nikes_Sales_Dataset___Working_file[[#All],[MRP]]),Nikes_Sales_Dataset___Working_file[[#This Row],[MRP]])</f>
        <v>6110.0300000000007</v>
      </c>
      <c r="L1389">
        <v>1.07</v>
      </c>
      <c r="M1389">
        <f>IF(ISBLANK(Nikes_Sales_Dataset___Working_file[[#This Row],[Discount_Applied]]),0,Nikes_Sales_Dataset___Working_file[[#This Row],[Discount_Applied]])</f>
        <v>1.07</v>
      </c>
      <c r="N1389" s="9">
        <f>Nikes_Sales_Dataset___Working_file[[#This Row],[MRP Final]]*(1-Nikes_Sales_Dataset___Working_file[[#This Row],[Cleaned Discount]])</f>
        <v>-427.70210000000043</v>
      </c>
      <c r="O1389">
        <v>0</v>
      </c>
      <c r="P1389" s="3">
        <f>Nikes_Sales_Dataset___Working_file[[#This Row],[Sales Price]]*Nikes_Sales_Dataset___Working_file[[#This Row],[Units Sold Filled]]</f>
        <v>-1710.8084000000017</v>
      </c>
      <c r="Q1389" s="2">
        <v>45829</v>
      </c>
      <c r="R1389" s="7">
        <f>IF(ISBLANK(Nikes_Sales_Dataset___Working_file[[#This Row],[Order_Date]]),"Unknown Date",Nikes_Sales_Dataset___Working_file[[#This Row],[Order_Date]])</f>
        <v>45829</v>
      </c>
      <c r="S1389" s="7" t="str">
        <f>IF(ISNUMBER(Nikes_Sales_Dataset___Working_file[[#This Row],[Cleaned Order Date]]),TEXT(Nikes_Sales_Dataset___Working_file[[#This Row],[Cleaned Order Date]],"mmm"),"Unknown")</f>
        <v>Jun</v>
      </c>
      <c r="T1389" s="7" t="str">
        <f>IF(ISNUMBER(Nikes_Sales_Dataset___Working_file[[#This Row],[Cleaned Order Date]]),TEXT(Nikes_Sales_Dataset___Working_file[[#This Row],[Cleaned Order Date]],"yyyy"),"Unknown")</f>
        <v>2025</v>
      </c>
      <c r="U1389" s="1" t="s">
        <v>22</v>
      </c>
      <c r="V1389" s="1" t="s">
        <v>18</v>
      </c>
      <c r="W1389" s="1" t="s">
        <v>36</v>
      </c>
      <c r="X1389" s="9">
        <v>2821.58</v>
      </c>
    </row>
    <row r="1390" spans="1:24" x14ac:dyDescent="0.25">
      <c r="A1390" s="4">
        <v>3388</v>
      </c>
      <c r="B1390" s="4" t="str">
        <f>Nikes_Sales_Dataset___Working_file[[#This Row],[Order_ID]]&amp;"_"&amp;TEXT(Nikes_Sales_Dataset___Working_file[[#This Row],[Cleaned Order Date]],"yyyymmdd")</f>
        <v>3388_20250503</v>
      </c>
      <c r="C1390" s="1" t="s">
        <v>19</v>
      </c>
      <c r="D1390" s="1" t="s">
        <v>30</v>
      </c>
      <c r="E1390" s="1" t="s">
        <v>50</v>
      </c>
      <c r="F1390" s="1" t="s">
        <v>57</v>
      </c>
      <c r="G1390" s="1" t="s">
        <v>16</v>
      </c>
      <c r="I1390" s="3">
        <f>IF(ISBLANK(Nikes_Sales_Dataset___Working_file[[#This Row],[Units_Sold]]),IF(Nikes_Sales_Dataset___Working_file[[#This Row],[Profit]]&lt;0,0,1),Nikes_Sales_Dataset___Working_file[[#This Row],[Units_Sold]])</f>
        <v>1</v>
      </c>
      <c r="J1390">
        <v>4042.33</v>
      </c>
      <c r="K1390" s="9">
        <f>IF(ISBLANK(Nikes_Sales_Dataset___Working_file[[#This Row],[MRP]]),MEDIAN(Nikes_Sales_Dataset___Working_file[[#All],[MRP]]),Nikes_Sales_Dataset___Working_file[[#This Row],[MRP]])</f>
        <v>4042.33</v>
      </c>
      <c r="M1390">
        <f>IF(ISBLANK(Nikes_Sales_Dataset___Working_file[[#This Row],[Discount_Applied]]),0,Nikes_Sales_Dataset___Working_file[[#This Row],[Discount_Applied]])</f>
        <v>0</v>
      </c>
      <c r="N1390" s="9">
        <f>Nikes_Sales_Dataset___Working_file[[#This Row],[MRP Final]]*(1-Nikes_Sales_Dataset___Working_file[[#This Row],[Cleaned Discount]])</f>
        <v>4042.33</v>
      </c>
      <c r="O1390">
        <v>0</v>
      </c>
      <c r="P1390" s="3">
        <f>Nikes_Sales_Dataset___Working_file[[#This Row],[Sales Price]]*Nikes_Sales_Dataset___Working_file[[#This Row],[Units Sold Filled]]</f>
        <v>4042.33</v>
      </c>
      <c r="Q1390" s="2">
        <v>45780</v>
      </c>
      <c r="R1390" s="7">
        <f>IF(ISBLANK(Nikes_Sales_Dataset___Working_file[[#This Row],[Order_Date]]),"Unknown Date",Nikes_Sales_Dataset___Working_file[[#This Row],[Order_Date]])</f>
        <v>45780</v>
      </c>
      <c r="S1390" s="7" t="str">
        <f>IF(ISNUMBER(Nikes_Sales_Dataset___Working_file[[#This Row],[Cleaned Order Date]]),TEXT(Nikes_Sales_Dataset___Working_file[[#This Row],[Cleaned Order Date]],"mmm"),"Unknown")</f>
        <v>May</v>
      </c>
      <c r="T1390" s="7" t="str">
        <f>IF(ISNUMBER(Nikes_Sales_Dataset___Working_file[[#This Row],[Cleaned Order Date]]),TEXT(Nikes_Sales_Dataset___Working_file[[#This Row],[Cleaned Order Date]],"yyyy"),"Unknown")</f>
        <v>2025</v>
      </c>
      <c r="U1390" s="1" t="s">
        <v>17</v>
      </c>
      <c r="V1390" s="1" t="s">
        <v>29</v>
      </c>
      <c r="W1390" s="1" t="s">
        <v>29</v>
      </c>
      <c r="X1390" s="9">
        <v>1915.52</v>
      </c>
    </row>
    <row r="1391" spans="1:24" x14ac:dyDescent="0.25">
      <c r="A1391" s="4">
        <v>3389</v>
      </c>
      <c r="B1391" s="4" t="str">
        <f>Nikes_Sales_Dataset___Working_file[[#This Row],[Order_ID]]&amp;"_"&amp;TEXT(Nikes_Sales_Dataset___Working_file[[#This Row],[Cleaned Order Date]],"yyyymmdd")</f>
        <v>3389_20250404</v>
      </c>
      <c r="C1391" s="1" t="s">
        <v>19</v>
      </c>
      <c r="D1391" s="1" t="s">
        <v>30</v>
      </c>
      <c r="E1391" s="1" t="s">
        <v>48</v>
      </c>
      <c r="F1391" s="1" t="s">
        <v>16</v>
      </c>
      <c r="G1391" s="1" t="s">
        <v>16</v>
      </c>
      <c r="H1391">
        <v>3</v>
      </c>
      <c r="I1391" s="3">
        <f>IF(ISBLANK(Nikes_Sales_Dataset___Working_file[[#This Row],[Units_Sold]]),IF(Nikes_Sales_Dataset___Working_file[[#This Row],[Profit]]&lt;0,0,1),Nikes_Sales_Dataset___Working_file[[#This Row],[Units_Sold]])</f>
        <v>3</v>
      </c>
      <c r="J1391">
        <v>9764.91</v>
      </c>
      <c r="K1391" s="9">
        <f>IF(ISBLANK(Nikes_Sales_Dataset___Working_file[[#This Row],[MRP]]),MEDIAN(Nikes_Sales_Dataset___Working_file[[#All],[MRP]]),Nikes_Sales_Dataset___Working_file[[#This Row],[MRP]])</f>
        <v>9764.91</v>
      </c>
      <c r="M1391">
        <f>IF(ISBLANK(Nikes_Sales_Dataset___Working_file[[#This Row],[Discount_Applied]]),0,Nikes_Sales_Dataset___Working_file[[#This Row],[Discount_Applied]])</f>
        <v>0</v>
      </c>
      <c r="N1391" s="9">
        <f>Nikes_Sales_Dataset___Working_file[[#This Row],[MRP Final]]*(1-Nikes_Sales_Dataset___Working_file[[#This Row],[Cleaned Discount]])</f>
        <v>9764.91</v>
      </c>
      <c r="O1391">
        <v>0</v>
      </c>
      <c r="P1391" s="3">
        <f>Nikes_Sales_Dataset___Working_file[[#This Row],[Sales Price]]*Nikes_Sales_Dataset___Working_file[[#This Row],[Units Sold Filled]]</f>
        <v>29294.73</v>
      </c>
      <c r="Q1391" s="2">
        <v>45751</v>
      </c>
      <c r="R1391" s="7">
        <f>IF(ISBLANK(Nikes_Sales_Dataset___Working_file[[#This Row],[Order_Date]]),"Unknown Date",Nikes_Sales_Dataset___Working_file[[#This Row],[Order_Date]])</f>
        <v>45751</v>
      </c>
      <c r="S1391" s="7" t="str">
        <f>IF(ISNUMBER(Nikes_Sales_Dataset___Working_file[[#This Row],[Cleaned Order Date]]),TEXT(Nikes_Sales_Dataset___Working_file[[#This Row],[Cleaned Order Date]],"mmm"),"Unknown")</f>
        <v>Apr</v>
      </c>
      <c r="T1391" s="7" t="str">
        <f>IF(ISNUMBER(Nikes_Sales_Dataset___Working_file[[#This Row],[Cleaned Order Date]]),TEXT(Nikes_Sales_Dataset___Working_file[[#This Row],[Cleaned Order Date]],"yyyy"),"Unknown")</f>
        <v>2025</v>
      </c>
      <c r="U1391" s="1" t="s">
        <v>17</v>
      </c>
      <c r="V1391" s="1" t="s">
        <v>25</v>
      </c>
      <c r="W1391" s="1" t="s">
        <v>25</v>
      </c>
      <c r="X1391" s="9">
        <v>3491.49</v>
      </c>
    </row>
    <row r="1392" spans="1:24" x14ac:dyDescent="0.25">
      <c r="A1392" s="4">
        <v>2044</v>
      </c>
      <c r="B1392" s="4" t="str">
        <f>Nikes_Sales_Dataset___Working_file[[#This Row],[Order_ID]]&amp;"_"&amp;TEXT(Nikes_Sales_Dataset___Working_file[[#This Row],[Cleaned Order Date]],"yyyymmdd")</f>
        <v>2044_Unknown Date</v>
      </c>
      <c r="C1392" s="1" t="s">
        <v>13</v>
      </c>
      <c r="D1392" s="1" t="s">
        <v>20</v>
      </c>
      <c r="E1392" s="1" t="s">
        <v>24</v>
      </c>
      <c r="F1392" s="1" t="s">
        <v>32</v>
      </c>
      <c r="G1392" s="1" t="s">
        <v>32</v>
      </c>
      <c r="H1392">
        <v>3</v>
      </c>
      <c r="I1392" s="3">
        <f>IF(ISBLANK(Nikes_Sales_Dataset___Working_file[[#This Row],[Units_Sold]]),IF(Nikes_Sales_Dataset___Working_file[[#This Row],[Profit]]&lt;0,0,1),Nikes_Sales_Dataset___Working_file[[#This Row],[Units_Sold]])</f>
        <v>3</v>
      </c>
      <c r="J1392">
        <v>2068.9499999999998</v>
      </c>
      <c r="K1392" s="9">
        <f>IF(ISBLANK(Nikes_Sales_Dataset___Working_file[[#This Row],[MRP]]),MEDIAN(Nikes_Sales_Dataset___Working_file[[#All],[MRP]]),Nikes_Sales_Dataset___Working_file[[#This Row],[MRP]])</f>
        <v>2068.9499999999998</v>
      </c>
      <c r="L1392">
        <v>0.81</v>
      </c>
      <c r="M1392">
        <f>IF(ISBLANK(Nikes_Sales_Dataset___Working_file[[#This Row],[Discount_Applied]]),0,Nikes_Sales_Dataset___Working_file[[#This Row],[Discount_Applied]])</f>
        <v>0.81</v>
      </c>
      <c r="N1392" s="9">
        <f>Nikes_Sales_Dataset___Working_file[[#This Row],[MRP Final]]*(1-Nikes_Sales_Dataset___Working_file[[#This Row],[Cleaned Discount]])</f>
        <v>393.10049999999984</v>
      </c>
      <c r="O1392">
        <v>1179.3</v>
      </c>
      <c r="P1392" s="3">
        <f>Nikes_Sales_Dataset___Working_file[[#This Row],[Sales Price]]*Nikes_Sales_Dataset___Working_file[[#This Row],[Units Sold Filled]]</f>
        <v>1179.3014999999996</v>
      </c>
      <c r="Q1392" s="2"/>
      <c r="R1392" s="7" t="str">
        <f>IF(ISBLANK(Nikes_Sales_Dataset___Working_file[[#This Row],[Order_Date]]),"Unknown Date",Nikes_Sales_Dataset___Working_file[[#This Row],[Order_Date]])</f>
        <v>Unknown Date</v>
      </c>
      <c r="S1392" s="7" t="str">
        <f>IF(ISNUMBER(Nikes_Sales_Dataset___Working_file[[#This Row],[Cleaned Order Date]]),TEXT(Nikes_Sales_Dataset___Working_file[[#This Row],[Cleaned Order Date]],"mmm"),"Unknown")</f>
        <v>Unknown</v>
      </c>
      <c r="T1392" s="7" t="str">
        <f>IF(ISNUMBER(Nikes_Sales_Dataset___Working_file[[#This Row],[Cleaned Order Date]]),TEXT(Nikes_Sales_Dataset___Working_file[[#This Row],[Cleaned Order Date]],"yyyy"),"Unknown")</f>
        <v>Unknown</v>
      </c>
      <c r="U1392" s="1" t="s">
        <v>22</v>
      </c>
      <c r="V1392" s="1" t="s">
        <v>33</v>
      </c>
      <c r="W1392" s="1" t="s">
        <v>33</v>
      </c>
      <c r="X1392" s="9">
        <v>-182.98</v>
      </c>
    </row>
    <row r="1393" spans="1:24" x14ac:dyDescent="0.25">
      <c r="A1393" s="4">
        <v>3391</v>
      </c>
      <c r="B1393" s="4" t="str">
        <f>Nikes_Sales_Dataset___Working_file[[#This Row],[Order_ID]]&amp;"_"&amp;TEXT(Nikes_Sales_Dataset___Working_file[[#This Row],[Cleaned Order Date]],"yyyymmdd")</f>
        <v>3391_20231114</v>
      </c>
      <c r="C1393" s="1" t="s">
        <v>19</v>
      </c>
      <c r="D1393" s="1" t="s">
        <v>20</v>
      </c>
      <c r="E1393" s="1" t="s">
        <v>39</v>
      </c>
      <c r="F1393" s="1" t="s">
        <v>16</v>
      </c>
      <c r="G1393" s="1" t="s">
        <v>16</v>
      </c>
      <c r="H1393">
        <v>2</v>
      </c>
      <c r="I1393" s="3">
        <f>IF(ISBLANK(Nikes_Sales_Dataset___Working_file[[#This Row],[Units_Sold]]),IF(Nikes_Sales_Dataset___Working_file[[#This Row],[Profit]]&lt;0,0,1),Nikes_Sales_Dataset___Working_file[[#This Row],[Units_Sold]])</f>
        <v>2</v>
      </c>
      <c r="K1393" s="9">
        <f>IF(ISBLANK(Nikes_Sales_Dataset___Working_file[[#This Row],[MRP]]),MEDIAN(Nikes_Sales_Dataset___Working_file[[#All],[MRP]]),Nikes_Sales_Dataset___Working_file[[#This Row],[MRP]])</f>
        <v>6110.0300000000007</v>
      </c>
      <c r="M1393">
        <f>IF(ISBLANK(Nikes_Sales_Dataset___Working_file[[#This Row],[Discount_Applied]]),0,Nikes_Sales_Dataset___Working_file[[#This Row],[Discount_Applied]])</f>
        <v>0</v>
      </c>
      <c r="N1393" s="9">
        <f>Nikes_Sales_Dataset___Working_file[[#This Row],[MRP Final]]*(1-Nikes_Sales_Dataset___Working_file[[#This Row],[Cleaned Discount]])</f>
        <v>6110.0300000000007</v>
      </c>
      <c r="O1393">
        <v>0</v>
      </c>
      <c r="P1393" s="3">
        <f>Nikes_Sales_Dataset___Working_file[[#This Row],[Sales Price]]*Nikes_Sales_Dataset___Working_file[[#This Row],[Units Sold Filled]]</f>
        <v>12220.060000000001</v>
      </c>
      <c r="Q1393" s="2">
        <v>45244</v>
      </c>
      <c r="R1393" s="7">
        <f>IF(ISBLANK(Nikes_Sales_Dataset___Working_file[[#This Row],[Order_Date]]),"Unknown Date",Nikes_Sales_Dataset___Working_file[[#This Row],[Order_Date]])</f>
        <v>45244</v>
      </c>
      <c r="S1393" s="7" t="str">
        <f>IF(ISNUMBER(Nikes_Sales_Dataset___Working_file[[#This Row],[Cleaned Order Date]]),TEXT(Nikes_Sales_Dataset___Working_file[[#This Row],[Cleaned Order Date]],"mmm"),"Unknown")</f>
        <v>Nov</v>
      </c>
      <c r="T1393" s="7" t="str">
        <f>IF(ISNUMBER(Nikes_Sales_Dataset___Working_file[[#This Row],[Cleaned Order Date]]),TEXT(Nikes_Sales_Dataset___Working_file[[#This Row],[Cleaned Order Date]],"yyyy"),"Unknown")</f>
        <v>2023</v>
      </c>
      <c r="U1393" s="1" t="s">
        <v>22</v>
      </c>
      <c r="V1393" s="1" t="s">
        <v>42</v>
      </c>
      <c r="W1393" s="1" t="s">
        <v>38</v>
      </c>
      <c r="X1393" s="9">
        <v>1628.31</v>
      </c>
    </row>
    <row r="1394" spans="1:24" x14ac:dyDescent="0.25">
      <c r="A1394" s="4">
        <v>3392</v>
      </c>
      <c r="B1394" s="4" t="str">
        <f>Nikes_Sales_Dataset___Working_file[[#This Row],[Order_ID]]&amp;"_"&amp;TEXT(Nikes_Sales_Dataset___Working_file[[#This Row],[Cleaned Order Date]],"yyyymmdd")</f>
        <v>3392_Unknown Date</v>
      </c>
      <c r="C1394" s="1" t="s">
        <v>13</v>
      </c>
      <c r="D1394" s="1" t="s">
        <v>26</v>
      </c>
      <c r="E1394" s="1" t="s">
        <v>58</v>
      </c>
      <c r="F1394" s="1" t="s">
        <v>41</v>
      </c>
      <c r="G1394" s="1" t="s">
        <v>16</v>
      </c>
      <c r="H1394">
        <v>-1</v>
      </c>
      <c r="I1394" s="3">
        <f>IF(ISBLANK(Nikes_Sales_Dataset___Working_file[[#This Row],[Units_Sold]]),IF(Nikes_Sales_Dataset___Working_file[[#This Row],[Profit]]&lt;0,0,1),Nikes_Sales_Dataset___Working_file[[#This Row],[Units_Sold]])</f>
        <v>-1</v>
      </c>
      <c r="K1394" s="9">
        <f>IF(ISBLANK(Nikes_Sales_Dataset___Working_file[[#This Row],[MRP]]),MEDIAN(Nikes_Sales_Dataset___Working_file[[#All],[MRP]]),Nikes_Sales_Dataset___Working_file[[#This Row],[MRP]])</f>
        <v>6110.0300000000007</v>
      </c>
      <c r="M1394">
        <f>IF(ISBLANK(Nikes_Sales_Dataset___Working_file[[#This Row],[Discount_Applied]]),0,Nikes_Sales_Dataset___Working_file[[#This Row],[Discount_Applied]])</f>
        <v>0</v>
      </c>
      <c r="N1394" s="9">
        <f>Nikes_Sales_Dataset___Working_file[[#This Row],[MRP Final]]*(1-Nikes_Sales_Dataset___Working_file[[#This Row],[Cleaned Discount]])</f>
        <v>6110.0300000000007</v>
      </c>
      <c r="O1394">
        <v>0</v>
      </c>
      <c r="P1394" s="3">
        <f>Nikes_Sales_Dataset___Working_file[[#This Row],[Sales Price]]*Nikes_Sales_Dataset___Working_file[[#This Row],[Units Sold Filled]]</f>
        <v>-6110.0300000000007</v>
      </c>
      <c r="Q1394" s="2"/>
      <c r="R1394" s="7" t="str">
        <f>IF(ISBLANK(Nikes_Sales_Dataset___Working_file[[#This Row],[Order_Date]]),"Unknown Date",Nikes_Sales_Dataset___Working_file[[#This Row],[Order_Date]])</f>
        <v>Unknown Date</v>
      </c>
      <c r="S1394" s="7" t="str">
        <f>IF(ISNUMBER(Nikes_Sales_Dataset___Working_file[[#This Row],[Cleaned Order Date]]),TEXT(Nikes_Sales_Dataset___Working_file[[#This Row],[Cleaned Order Date]],"mmm"),"Unknown")</f>
        <v>Unknown</v>
      </c>
      <c r="T1394" s="7" t="str">
        <f>IF(ISNUMBER(Nikes_Sales_Dataset___Working_file[[#This Row],[Cleaned Order Date]]),TEXT(Nikes_Sales_Dataset___Working_file[[#This Row],[Cleaned Order Date]],"yyyy"),"Unknown")</f>
        <v>Unknown</v>
      </c>
      <c r="U1394" s="1" t="s">
        <v>17</v>
      </c>
      <c r="V1394" s="1" t="s">
        <v>29</v>
      </c>
      <c r="W1394" s="1" t="s">
        <v>29</v>
      </c>
      <c r="X1394" s="9">
        <v>-433.47</v>
      </c>
    </row>
    <row r="1395" spans="1:24" x14ac:dyDescent="0.25">
      <c r="A1395" s="4">
        <v>3393</v>
      </c>
      <c r="B1395" s="4" t="str">
        <f>Nikes_Sales_Dataset___Working_file[[#This Row],[Order_ID]]&amp;"_"&amp;TEXT(Nikes_Sales_Dataset___Working_file[[#This Row],[Cleaned Order Date]],"yyyymmdd")</f>
        <v>3393_20250608</v>
      </c>
      <c r="C1395" s="1" t="s">
        <v>13</v>
      </c>
      <c r="D1395" s="1" t="s">
        <v>43</v>
      </c>
      <c r="E1395" s="1" t="s">
        <v>44</v>
      </c>
      <c r="F1395" s="1" t="s">
        <v>16</v>
      </c>
      <c r="G1395" s="1" t="s">
        <v>16</v>
      </c>
      <c r="I1395" s="3">
        <f>IF(ISBLANK(Nikes_Sales_Dataset___Working_file[[#This Row],[Units_Sold]]),IF(Nikes_Sales_Dataset___Working_file[[#This Row],[Profit]]&lt;0,0,1),Nikes_Sales_Dataset___Working_file[[#This Row],[Units_Sold]])</f>
        <v>1</v>
      </c>
      <c r="K1395" s="9">
        <f>IF(ISBLANK(Nikes_Sales_Dataset___Working_file[[#This Row],[MRP]]),MEDIAN(Nikes_Sales_Dataset___Working_file[[#All],[MRP]]),Nikes_Sales_Dataset___Working_file[[#This Row],[MRP]])</f>
        <v>6110.0300000000007</v>
      </c>
      <c r="L1395">
        <v>0.68</v>
      </c>
      <c r="M1395">
        <f>IF(ISBLANK(Nikes_Sales_Dataset___Working_file[[#This Row],[Discount_Applied]]),0,Nikes_Sales_Dataset___Working_file[[#This Row],[Discount_Applied]])</f>
        <v>0.68</v>
      </c>
      <c r="N1395" s="9">
        <f>Nikes_Sales_Dataset___Working_file[[#This Row],[MRP Final]]*(1-Nikes_Sales_Dataset___Working_file[[#This Row],[Cleaned Discount]])</f>
        <v>1955.2095999999999</v>
      </c>
      <c r="O1395">
        <v>0</v>
      </c>
      <c r="P1395" s="3">
        <f>Nikes_Sales_Dataset___Working_file[[#This Row],[Sales Price]]*Nikes_Sales_Dataset___Working_file[[#This Row],[Units Sold Filled]]</f>
        <v>1955.2095999999999</v>
      </c>
      <c r="Q1395" s="2">
        <v>45816</v>
      </c>
      <c r="R1395" s="7">
        <f>IF(ISBLANK(Nikes_Sales_Dataset___Working_file[[#This Row],[Order_Date]]),"Unknown Date",Nikes_Sales_Dataset___Working_file[[#This Row],[Order_Date]])</f>
        <v>45816</v>
      </c>
      <c r="S1395" s="7" t="str">
        <f>IF(ISNUMBER(Nikes_Sales_Dataset___Working_file[[#This Row],[Cleaned Order Date]]),TEXT(Nikes_Sales_Dataset___Working_file[[#This Row],[Cleaned Order Date]],"mmm"),"Unknown")</f>
        <v>Jun</v>
      </c>
      <c r="T1395" s="7" t="str">
        <f>IF(ISNUMBER(Nikes_Sales_Dataset___Working_file[[#This Row],[Cleaned Order Date]]),TEXT(Nikes_Sales_Dataset___Working_file[[#This Row],[Cleaned Order Date]],"yyyy"),"Unknown")</f>
        <v>2025</v>
      </c>
      <c r="U1395" s="1" t="s">
        <v>17</v>
      </c>
      <c r="V1395" s="1" t="s">
        <v>36</v>
      </c>
      <c r="W1395" s="1" t="s">
        <v>36</v>
      </c>
      <c r="X1395" s="9">
        <v>1329.32</v>
      </c>
    </row>
    <row r="1396" spans="1:24" x14ac:dyDescent="0.25">
      <c r="A1396" s="4">
        <v>3394</v>
      </c>
      <c r="B1396" s="4" t="str">
        <f>Nikes_Sales_Dataset___Working_file[[#This Row],[Order_ID]]&amp;"_"&amp;TEXT(Nikes_Sales_Dataset___Working_file[[#This Row],[Cleaned Order Date]],"yyyymmdd")</f>
        <v>3394_20241103</v>
      </c>
      <c r="C1396" s="1" t="s">
        <v>13</v>
      </c>
      <c r="D1396" s="1" t="s">
        <v>26</v>
      </c>
      <c r="E1396" s="1" t="s">
        <v>58</v>
      </c>
      <c r="F1396" s="1" t="s">
        <v>32</v>
      </c>
      <c r="G1396" s="1" t="s">
        <v>32</v>
      </c>
      <c r="H1396">
        <v>1</v>
      </c>
      <c r="I1396" s="3">
        <f>IF(ISBLANK(Nikes_Sales_Dataset___Working_file[[#This Row],[Units_Sold]]),IF(Nikes_Sales_Dataset___Working_file[[#This Row],[Profit]]&lt;0,0,1),Nikes_Sales_Dataset___Working_file[[#This Row],[Units_Sold]])</f>
        <v>1</v>
      </c>
      <c r="K1396" s="9">
        <f>IF(ISBLANK(Nikes_Sales_Dataset___Working_file[[#This Row],[MRP]]),MEDIAN(Nikes_Sales_Dataset___Working_file[[#All],[MRP]]),Nikes_Sales_Dataset___Working_file[[#This Row],[MRP]])</f>
        <v>6110.0300000000007</v>
      </c>
      <c r="M1396">
        <f>IF(ISBLANK(Nikes_Sales_Dataset___Working_file[[#This Row],[Discount_Applied]]),0,Nikes_Sales_Dataset___Working_file[[#This Row],[Discount_Applied]])</f>
        <v>0</v>
      </c>
      <c r="N1396" s="9">
        <f>Nikes_Sales_Dataset___Working_file[[#This Row],[MRP Final]]*(1-Nikes_Sales_Dataset___Working_file[[#This Row],[Cleaned Discount]])</f>
        <v>6110.0300000000007</v>
      </c>
      <c r="O1396">
        <v>0</v>
      </c>
      <c r="P1396" s="3">
        <f>Nikes_Sales_Dataset___Working_file[[#This Row],[Sales Price]]*Nikes_Sales_Dataset___Working_file[[#This Row],[Units Sold Filled]]</f>
        <v>6110.0300000000007</v>
      </c>
      <c r="Q1396" s="2">
        <v>45599</v>
      </c>
      <c r="R1396" s="7">
        <f>IF(ISBLANK(Nikes_Sales_Dataset___Working_file[[#This Row],[Order_Date]]),"Unknown Date",Nikes_Sales_Dataset___Working_file[[#This Row],[Order_Date]])</f>
        <v>45599</v>
      </c>
      <c r="S1396" s="7" t="str">
        <f>IF(ISNUMBER(Nikes_Sales_Dataset___Working_file[[#This Row],[Cleaned Order Date]]),TEXT(Nikes_Sales_Dataset___Working_file[[#This Row],[Cleaned Order Date]],"mmm"),"Unknown")</f>
        <v>Nov</v>
      </c>
      <c r="T1396" s="7" t="str">
        <f>IF(ISNUMBER(Nikes_Sales_Dataset___Working_file[[#This Row],[Cleaned Order Date]]),TEXT(Nikes_Sales_Dataset___Working_file[[#This Row],[Cleaned Order Date]],"yyyy"),"Unknown")</f>
        <v>2024</v>
      </c>
      <c r="U1396" s="1" t="s">
        <v>17</v>
      </c>
      <c r="V1396" s="1" t="s">
        <v>42</v>
      </c>
      <c r="W1396" s="1" t="s">
        <v>38</v>
      </c>
      <c r="X1396" s="9">
        <v>2396.11</v>
      </c>
    </row>
    <row r="1397" spans="1:24" x14ac:dyDescent="0.25">
      <c r="A1397" s="4">
        <v>3395</v>
      </c>
      <c r="B1397" s="4" t="str">
        <f>Nikes_Sales_Dataset___Working_file[[#This Row],[Order_ID]]&amp;"_"&amp;TEXT(Nikes_Sales_Dataset___Working_file[[#This Row],[Cleaned Order Date]],"yyyymmdd")</f>
        <v>3395_20250115</v>
      </c>
      <c r="C1397" s="1" t="s">
        <v>19</v>
      </c>
      <c r="D1397" s="1" t="s">
        <v>30</v>
      </c>
      <c r="E1397" s="1" t="s">
        <v>50</v>
      </c>
      <c r="F1397" s="1" t="s">
        <v>28</v>
      </c>
      <c r="G1397" s="1" t="s">
        <v>28</v>
      </c>
      <c r="H1397">
        <v>3</v>
      </c>
      <c r="I1397" s="3">
        <f>IF(ISBLANK(Nikes_Sales_Dataset___Working_file[[#This Row],[Units_Sold]]),IF(Nikes_Sales_Dataset___Working_file[[#This Row],[Profit]]&lt;0,0,1),Nikes_Sales_Dataset___Working_file[[#This Row],[Units_Sold]])</f>
        <v>3</v>
      </c>
      <c r="K1397" s="9">
        <f>IF(ISBLANK(Nikes_Sales_Dataset___Working_file[[#This Row],[MRP]]),MEDIAN(Nikes_Sales_Dataset___Working_file[[#All],[MRP]]),Nikes_Sales_Dataset___Working_file[[#This Row],[MRP]])</f>
        <v>6110.0300000000007</v>
      </c>
      <c r="M1397">
        <f>IF(ISBLANK(Nikes_Sales_Dataset___Working_file[[#This Row],[Discount_Applied]]),0,Nikes_Sales_Dataset___Working_file[[#This Row],[Discount_Applied]])</f>
        <v>0</v>
      </c>
      <c r="N1397" s="9">
        <f>Nikes_Sales_Dataset___Working_file[[#This Row],[MRP Final]]*(1-Nikes_Sales_Dataset___Working_file[[#This Row],[Cleaned Discount]])</f>
        <v>6110.0300000000007</v>
      </c>
      <c r="O1397">
        <v>0</v>
      </c>
      <c r="P1397" s="3">
        <f>Nikes_Sales_Dataset___Working_file[[#This Row],[Sales Price]]*Nikes_Sales_Dataset___Working_file[[#This Row],[Units Sold Filled]]</f>
        <v>18330.090000000004</v>
      </c>
      <c r="Q1397" s="2">
        <v>45672</v>
      </c>
      <c r="R1397" s="7">
        <f>IF(ISBLANK(Nikes_Sales_Dataset___Working_file[[#This Row],[Order_Date]]),"Unknown Date",Nikes_Sales_Dataset___Working_file[[#This Row],[Order_Date]])</f>
        <v>45672</v>
      </c>
      <c r="S1397" s="7" t="str">
        <f>IF(ISNUMBER(Nikes_Sales_Dataset___Working_file[[#This Row],[Cleaned Order Date]]),TEXT(Nikes_Sales_Dataset___Working_file[[#This Row],[Cleaned Order Date]],"mmm"),"Unknown")</f>
        <v>Jan</v>
      </c>
      <c r="T1397" s="7" t="str">
        <f>IF(ISNUMBER(Nikes_Sales_Dataset___Working_file[[#This Row],[Cleaned Order Date]]),TEXT(Nikes_Sales_Dataset___Working_file[[#This Row],[Cleaned Order Date]],"yyyy"),"Unknown")</f>
        <v>2025</v>
      </c>
      <c r="U1397" s="1" t="s">
        <v>17</v>
      </c>
      <c r="V1397" s="1" t="s">
        <v>25</v>
      </c>
      <c r="W1397" s="1" t="s">
        <v>25</v>
      </c>
      <c r="X1397" s="9">
        <v>3069.77</v>
      </c>
    </row>
    <row r="1398" spans="1:24" x14ac:dyDescent="0.25">
      <c r="A1398" s="4">
        <v>3396</v>
      </c>
      <c r="B1398" s="4" t="str">
        <f>Nikes_Sales_Dataset___Working_file[[#This Row],[Order_ID]]&amp;"_"&amp;TEXT(Nikes_Sales_Dataset___Working_file[[#This Row],[Cleaned Order Date]],"yyyymmdd")</f>
        <v>3396_Unknown Date</v>
      </c>
      <c r="C1398" s="1" t="s">
        <v>13</v>
      </c>
      <c r="D1398" s="1" t="s">
        <v>30</v>
      </c>
      <c r="E1398" s="1" t="s">
        <v>50</v>
      </c>
      <c r="F1398" s="1" t="s">
        <v>28</v>
      </c>
      <c r="G1398" s="1" t="s">
        <v>28</v>
      </c>
      <c r="I1398" s="3">
        <f>IF(ISBLANK(Nikes_Sales_Dataset___Working_file[[#This Row],[Units_Sold]]),IF(Nikes_Sales_Dataset___Working_file[[#This Row],[Profit]]&lt;0,0,1),Nikes_Sales_Dataset___Working_file[[#This Row],[Units_Sold]])</f>
        <v>0</v>
      </c>
      <c r="J1398">
        <v>6325.01</v>
      </c>
      <c r="K1398" s="9">
        <f>IF(ISBLANK(Nikes_Sales_Dataset___Working_file[[#This Row],[MRP]]),MEDIAN(Nikes_Sales_Dataset___Working_file[[#All],[MRP]]),Nikes_Sales_Dataset___Working_file[[#This Row],[MRP]])</f>
        <v>6325.01</v>
      </c>
      <c r="M1398">
        <f>IF(ISBLANK(Nikes_Sales_Dataset___Working_file[[#This Row],[Discount_Applied]]),0,Nikes_Sales_Dataset___Working_file[[#This Row],[Discount_Applied]])</f>
        <v>0</v>
      </c>
      <c r="N1398" s="9">
        <f>Nikes_Sales_Dataset___Working_file[[#This Row],[MRP Final]]*(1-Nikes_Sales_Dataset___Working_file[[#This Row],[Cleaned Discount]])</f>
        <v>6325.01</v>
      </c>
      <c r="O1398">
        <v>0</v>
      </c>
      <c r="P1398" s="3">
        <f>Nikes_Sales_Dataset___Working_file[[#This Row],[Sales Price]]*Nikes_Sales_Dataset___Working_file[[#This Row],[Units Sold Filled]]</f>
        <v>0</v>
      </c>
      <c r="Q1398" s="2"/>
      <c r="R1398" s="7" t="str">
        <f>IF(ISBLANK(Nikes_Sales_Dataset___Working_file[[#This Row],[Order_Date]]),"Unknown Date",Nikes_Sales_Dataset___Working_file[[#This Row],[Order_Date]])</f>
        <v>Unknown Date</v>
      </c>
      <c r="S1398" s="7" t="str">
        <f>IF(ISNUMBER(Nikes_Sales_Dataset___Working_file[[#This Row],[Cleaned Order Date]]),TEXT(Nikes_Sales_Dataset___Working_file[[#This Row],[Cleaned Order Date]],"mmm"),"Unknown")</f>
        <v>Unknown</v>
      </c>
      <c r="T1398" s="7" t="str">
        <f>IF(ISNUMBER(Nikes_Sales_Dataset___Working_file[[#This Row],[Cleaned Order Date]]),TEXT(Nikes_Sales_Dataset___Working_file[[#This Row],[Cleaned Order Date]],"yyyy"),"Unknown")</f>
        <v>Unknown</v>
      </c>
      <c r="U1398" s="1" t="s">
        <v>22</v>
      </c>
      <c r="V1398" s="1" t="s">
        <v>36</v>
      </c>
      <c r="W1398" s="1" t="s">
        <v>36</v>
      </c>
      <c r="X1398" s="9">
        <v>-1047.8</v>
      </c>
    </row>
    <row r="1399" spans="1:24" x14ac:dyDescent="0.25">
      <c r="A1399" s="4">
        <v>3397</v>
      </c>
      <c r="B1399" s="4" t="str">
        <f>Nikes_Sales_Dataset___Working_file[[#This Row],[Order_ID]]&amp;"_"&amp;TEXT(Nikes_Sales_Dataset___Working_file[[#This Row],[Cleaned Order Date]],"yyyymmdd")</f>
        <v>3397_Unknown Date</v>
      </c>
      <c r="C1399" s="1" t="s">
        <v>19</v>
      </c>
      <c r="D1399" s="1" t="s">
        <v>26</v>
      </c>
      <c r="E1399" s="1" t="s">
        <v>58</v>
      </c>
      <c r="F1399" s="1" t="s">
        <v>16</v>
      </c>
      <c r="G1399" s="1" t="s">
        <v>16</v>
      </c>
      <c r="I1399" s="3">
        <f>IF(ISBLANK(Nikes_Sales_Dataset___Working_file[[#This Row],[Units_Sold]]),IF(Nikes_Sales_Dataset___Working_file[[#This Row],[Profit]]&lt;0,0,1),Nikes_Sales_Dataset___Working_file[[#This Row],[Units_Sold]])</f>
        <v>1</v>
      </c>
      <c r="J1399">
        <v>9972.81</v>
      </c>
      <c r="K1399" s="9">
        <f>IF(ISBLANK(Nikes_Sales_Dataset___Working_file[[#This Row],[MRP]]),MEDIAN(Nikes_Sales_Dataset___Working_file[[#All],[MRP]]),Nikes_Sales_Dataset___Working_file[[#This Row],[MRP]])</f>
        <v>9972.81</v>
      </c>
      <c r="M1399">
        <f>IF(ISBLANK(Nikes_Sales_Dataset___Working_file[[#This Row],[Discount_Applied]]),0,Nikes_Sales_Dataset___Working_file[[#This Row],[Discount_Applied]])</f>
        <v>0</v>
      </c>
      <c r="N1399" s="9">
        <f>Nikes_Sales_Dataset___Working_file[[#This Row],[MRP Final]]*(1-Nikes_Sales_Dataset___Working_file[[#This Row],[Cleaned Discount]])</f>
        <v>9972.81</v>
      </c>
      <c r="O1399">
        <v>0</v>
      </c>
      <c r="P1399" s="3">
        <f>Nikes_Sales_Dataset___Working_file[[#This Row],[Sales Price]]*Nikes_Sales_Dataset___Working_file[[#This Row],[Units Sold Filled]]</f>
        <v>9972.81</v>
      </c>
      <c r="Q1399" s="2"/>
      <c r="R1399" s="7" t="str">
        <f>IF(ISBLANK(Nikes_Sales_Dataset___Working_file[[#This Row],[Order_Date]]),"Unknown Date",Nikes_Sales_Dataset___Working_file[[#This Row],[Order_Date]])</f>
        <v>Unknown Date</v>
      </c>
      <c r="S1399" s="7" t="str">
        <f>IF(ISNUMBER(Nikes_Sales_Dataset___Working_file[[#This Row],[Cleaned Order Date]]),TEXT(Nikes_Sales_Dataset___Working_file[[#This Row],[Cleaned Order Date]],"mmm"),"Unknown")</f>
        <v>Unknown</v>
      </c>
      <c r="T1399" s="7" t="str">
        <f>IF(ISNUMBER(Nikes_Sales_Dataset___Working_file[[#This Row],[Cleaned Order Date]]),TEXT(Nikes_Sales_Dataset___Working_file[[#This Row],[Cleaned Order Date]],"yyyy"),"Unknown")</f>
        <v>Unknown</v>
      </c>
      <c r="U1399" s="1" t="s">
        <v>17</v>
      </c>
      <c r="V1399" s="1" t="s">
        <v>25</v>
      </c>
      <c r="W1399" s="1" t="s">
        <v>25</v>
      </c>
      <c r="X1399" s="9">
        <v>3478.84</v>
      </c>
    </row>
    <row r="1400" spans="1:24" x14ac:dyDescent="0.25">
      <c r="A1400" s="4">
        <v>3398</v>
      </c>
      <c r="B1400" s="4" t="str">
        <f>Nikes_Sales_Dataset___Working_file[[#This Row],[Order_ID]]&amp;"_"&amp;TEXT(Nikes_Sales_Dataset___Working_file[[#This Row],[Cleaned Order Date]],"yyyymmdd")</f>
        <v>3398_20230827</v>
      </c>
      <c r="C1400" s="1" t="s">
        <v>35</v>
      </c>
      <c r="D1400" s="1" t="s">
        <v>43</v>
      </c>
      <c r="E1400" s="1" t="s">
        <v>61</v>
      </c>
      <c r="F1400" s="1" t="s">
        <v>32</v>
      </c>
      <c r="G1400" s="1" t="s">
        <v>32</v>
      </c>
      <c r="H1400">
        <v>2</v>
      </c>
      <c r="I1400" s="3">
        <f>IF(ISBLANK(Nikes_Sales_Dataset___Working_file[[#This Row],[Units_Sold]]),IF(Nikes_Sales_Dataset___Working_file[[#This Row],[Profit]]&lt;0,0,1),Nikes_Sales_Dataset___Working_file[[#This Row],[Units_Sold]])</f>
        <v>2</v>
      </c>
      <c r="J1400">
        <v>2082.4899999999998</v>
      </c>
      <c r="K1400" s="9">
        <f>IF(ISBLANK(Nikes_Sales_Dataset___Working_file[[#This Row],[MRP]]),MEDIAN(Nikes_Sales_Dataset___Working_file[[#All],[MRP]]),Nikes_Sales_Dataset___Working_file[[#This Row],[MRP]])</f>
        <v>2082.4899999999998</v>
      </c>
      <c r="M1400">
        <f>IF(ISBLANK(Nikes_Sales_Dataset___Working_file[[#This Row],[Discount_Applied]]),0,Nikes_Sales_Dataset___Working_file[[#This Row],[Discount_Applied]])</f>
        <v>0</v>
      </c>
      <c r="N1400" s="9">
        <f>Nikes_Sales_Dataset___Working_file[[#This Row],[MRP Final]]*(1-Nikes_Sales_Dataset___Working_file[[#This Row],[Cleaned Discount]])</f>
        <v>2082.4899999999998</v>
      </c>
      <c r="O1400">
        <v>0</v>
      </c>
      <c r="P1400" s="3">
        <f>Nikes_Sales_Dataset___Working_file[[#This Row],[Sales Price]]*Nikes_Sales_Dataset___Working_file[[#This Row],[Units Sold Filled]]</f>
        <v>4164.9799999999996</v>
      </c>
      <c r="Q1400" s="2">
        <v>45165</v>
      </c>
      <c r="R1400" s="7">
        <f>IF(ISBLANK(Nikes_Sales_Dataset___Working_file[[#This Row],[Order_Date]]),"Unknown Date",Nikes_Sales_Dataset___Working_file[[#This Row],[Order_Date]])</f>
        <v>45165</v>
      </c>
      <c r="S1400" s="7" t="str">
        <f>IF(ISNUMBER(Nikes_Sales_Dataset___Working_file[[#This Row],[Cleaned Order Date]]),TEXT(Nikes_Sales_Dataset___Working_file[[#This Row],[Cleaned Order Date]],"mmm"),"Unknown")</f>
        <v>Aug</v>
      </c>
      <c r="T1400" s="7" t="str">
        <f>IF(ISNUMBER(Nikes_Sales_Dataset___Working_file[[#This Row],[Cleaned Order Date]]),TEXT(Nikes_Sales_Dataset___Working_file[[#This Row],[Cleaned Order Date]],"yyyy"),"Unknown")</f>
        <v>2023</v>
      </c>
      <c r="U1400" s="1" t="s">
        <v>22</v>
      </c>
      <c r="V1400" s="1" t="s">
        <v>45</v>
      </c>
      <c r="W1400" s="1" t="s">
        <v>45</v>
      </c>
      <c r="X1400" s="9">
        <v>415.57</v>
      </c>
    </row>
    <row r="1401" spans="1:24" x14ac:dyDescent="0.25">
      <c r="A1401" s="4">
        <v>3399</v>
      </c>
      <c r="B1401" s="4" t="str">
        <f>Nikes_Sales_Dataset___Working_file[[#This Row],[Order_ID]]&amp;"_"&amp;TEXT(Nikes_Sales_Dataset___Working_file[[#This Row],[Cleaned Order Date]],"yyyymmdd")</f>
        <v>3399_20250211</v>
      </c>
      <c r="C1401" s="1" t="s">
        <v>19</v>
      </c>
      <c r="D1401" s="1" t="s">
        <v>43</v>
      </c>
      <c r="E1401" s="1" t="s">
        <v>61</v>
      </c>
      <c r="F1401" s="1" t="s">
        <v>49</v>
      </c>
      <c r="G1401" s="1" t="s">
        <v>16</v>
      </c>
      <c r="I1401" s="3">
        <f>IF(ISBLANK(Nikes_Sales_Dataset___Working_file[[#This Row],[Units_Sold]]),IF(Nikes_Sales_Dataset___Working_file[[#This Row],[Profit]]&lt;0,0,1),Nikes_Sales_Dataset___Working_file[[#This Row],[Units_Sold]])</f>
        <v>0</v>
      </c>
      <c r="J1401">
        <v>4507.45</v>
      </c>
      <c r="K1401" s="9">
        <f>IF(ISBLANK(Nikes_Sales_Dataset___Working_file[[#This Row],[MRP]]),MEDIAN(Nikes_Sales_Dataset___Working_file[[#All],[MRP]]),Nikes_Sales_Dataset___Working_file[[#This Row],[MRP]])</f>
        <v>4507.45</v>
      </c>
      <c r="M1401">
        <f>IF(ISBLANK(Nikes_Sales_Dataset___Working_file[[#This Row],[Discount_Applied]]),0,Nikes_Sales_Dataset___Working_file[[#This Row],[Discount_Applied]])</f>
        <v>0</v>
      </c>
      <c r="N1401" s="9">
        <f>Nikes_Sales_Dataset___Working_file[[#This Row],[MRP Final]]*(1-Nikes_Sales_Dataset___Working_file[[#This Row],[Cleaned Discount]])</f>
        <v>4507.45</v>
      </c>
      <c r="O1401">
        <v>0</v>
      </c>
      <c r="P1401" s="3">
        <f>Nikes_Sales_Dataset___Working_file[[#This Row],[Sales Price]]*Nikes_Sales_Dataset___Working_file[[#This Row],[Units Sold Filled]]</f>
        <v>0</v>
      </c>
      <c r="Q1401" s="2">
        <v>45699</v>
      </c>
      <c r="R1401" s="7">
        <f>IF(ISBLANK(Nikes_Sales_Dataset___Working_file[[#This Row],[Order_Date]]),"Unknown Date",Nikes_Sales_Dataset___Working_file[[#This Row],[Order_Date]])</f>
        <v>45699</v>
      </c>
      <c r="S1401" s="7" t="str">
        <f>IF(ISNUMBER(Nikes_Sales_Dataset___Working_file[[#This Row],[Cleaned Order Date]]),TEXT(Nikes_Sales_Dataset___Working_file[[#This Row],[Cleaned Order Date]],"mmm"),"Unknown")</f>
        <v>Feb</v>
      </c>
      <c r="T1401" s="7" t="str">
        <f>IF(ISNUMBER(Nikes_Sales_Dataset___Working_file[[#This Row],[Cleaned Order Date]]),TEXT(Nikes_Sales_Dataset___Working_file[[#This Row],[Cleaned Order Date]],"yyyy"),"Unknown")</f>
        <v>2025</v>
      </c>
      <c r="U1401" s="1" t="s">
        <v>17</v>
      </c>
      <c r="V1401" s="1" t="s">
        <v>23</v>
      </c>
      <c r="W1401" s="1" t="s">
        <v>38</v>
      </c>
      <c r="X1401" s="9">
        <v>-1021.01</v>
      </c>
    </row>
    <row r="1402" spans="1:24" x14ac:dyDescent="0.25">
      <c r="A1402" s="4">
        <v>3400</v>
      </c>
      <c r="B1402" s="4" t="str">
        <f>Nikes_Sales_Dataset___Working_file[[#This Row],[Order_ID]]&amp;"_"&amp;TEXT(Nikes_Sales_Dataset___Working_file[[#This Row],[Cleaned Order Date]],"yyyymmdd")</f>
        <v>3400_20241011</v>
      </c>
      <c r="C1402" s="1" t="s">
        <v>13</v>
      </c>
      <c r="D1402" s="1" t="s">
        <v>26</v>
      </c>
      <c r="E1402" s="1" t="s">
        <v>40</v>
      </c>
      <c r="F1402" s="1" t="s">
        <v>16</v>
      </c>
      <c r="G1402" s="1" t="s">
        <v>16</v>
      </c>
      <c r="I1402" s="3">
        <f>IF(ISBLANK(Nikes_Sales_Dataset___Working_file[[#This Row],[Units_Sold]]),IF(Nikes_Sales_Dataset___Working_file[[#This Row],[Profit]]&lt;0,0,1),Nikes_Sales_Dataset___Working_file[[#This Row],[Units_Sold]])</f>
        <v>1</v>
      </c>
      <c r="K1402" s="9">
        <f>IF(ISBLANK(Nikes_Sales_Dataset___Working_file[[#This Row],[MRP]]),MEDIAN(Nikes_Sales_Dataset___Working_file[[#All],[MRP]]),Nikes_Sales_Dataset___Working_file[[#This Row],[MRP]])</f>
        <v>6110.0300000000007</v>
      </c>
      <c r="L1402">
        <v>0.23</v>
      </c>
      <c r="M1402">
        <f>IF(ISBLANK(Nikes_Sales_Dataset___Working_file[[#This Row],[Discount_Applied]]),0,Nikes_Sales_Dataset___Working_file[[#This Row],[Discount_Applied]])</f>
        <v>0.23</v>
      </c>
      <c r="N1402" s="9">
        <f>Nikes_Sales_Dataset___Working_file[[#This Row],[MRP Final]]*(1-Nikes_Sales_Dataset___Working_file[[#This Row],[Cleaned Discount]])</f>
        <v>4704.7231000000002</v>
      </c>
      <c r="O1402">
        <v>0</v>
      </c>
      <c r="P1402" s="3">
        <f>Nikes_Sales_Dataset___Working_file[[#This Row],[Sales Price]]*Nikes_Sales_Dataset___Working_file[[#This Row],[Units Sold Filled]]</f>
        <v>4704.7231000000002</v>
      </c>
      <c r="Q1402" s="2">
        <v>45576</v>
      </c>
      <c r="R1402" s="7">
        <f>IF(ISBLANK(Nikes_Sales_Dataset___Working_file[[#This Row],[Order_Date]]),"Unknown Date",Nikes_Sales_Dataset___Working_file[[#This Row],[Order_Date]])</f>
        <v>45576</v>
      </c>
      <c r="S1402" s="7" t="str">
        <f>IF(ISNUMBER(Nikes_Sales_Dataset___Working_file[[#This Row],[Cleaned Order Date]]),TEXT(Nikes_Sales_Dataset___Working_file[[#This Row],[Cleaned Order Date]],"mmm"),"Unknown")</f>
        <v>Oct</v>
      </c>
      <c r="T1402" s="7" t="str">
        <f>IF(ISNUMBER(Nikes_Sales_Dataset___Working_file[[#This Row],[Cleaned Order Date]]),TEXT(Nikes_Sales_Dataset___Working_file[[#This Row],[Cleaned Order Date]],"yyyy"),"Unknown")</f>
        <v>2024</v>
      </c>
      <c r="U1402" s="1" t="s">
        <v>22</v>
      </c>
      <c r="V1402" s="1" t="s">
        <v>42</v>
      </c>
      <c r="W1402" s="1" t="s">
        <v>38</v>
      </c>
      <c r="X1402" s="9">
        <v>703.25</v>
      </c>
    </row>
    <row r="1403" spans="1:24" x14ac:dyDescent="0.25">
      <c r="A1403" s="4">
        <v>3401</v>
      </c>
      <c r="B1403" s="4" t="str">
        <f>Nikes_Sales_Dataset___Working_file[[#This Row],[Order_ID]]&amp;"_"&amp;TEXT(Nikes_Sales_Dataset___Working_file[[#This Row],[Cleaned Order Date]],"yyyymmdd")</f>
        <v>3401_Unknown Date</v>
      </c>
      <c r="C1403" s="1" t="s">
        <v>13</v>
      </c>
      <c r="D1403" s="1" t="s">
        <v>43</v>
      </c>
      <c r="E1403" s="1" t="s">
        <v>52</v>
      </c>
      <c r="F1403" s="1" t="s">
        <v>16</v>
      </c>
      <c r="G1403" s="1" t="s">
        <v>16</v>
      </c>
      <c r="I1403" s="3">
        <f>IF(ISBLANK(Nikes_Sales_Dataset___Working_file[[#This Row],[Units_Sold]]),IF(Nikes_Sales_Dataset___Working_file[[#This Row],[Profit]]&lt;0,0,1),Nikes_Sales_Dataset___Working_file[[#This Row],[Units_Sold]])</f>
        <v>1</v>
      </c>
      <c r="K1403" s="9">
        <f>IF(ISBLANK(Nikes_Sales_Dataset___Working_file[[#This Row],[MRP]]),MEDIAN(Nikes_Sales_Dataset___Working_file[[#All],[MRP]]),Nikes_Sales_Dataset___Working_file[[#This Row],[MRP]])</f>
        <v>6110.0300000000007</v>
      </c>
      <c r="M1403">
        <f>IF(ISBLANK(Nikes_Sales_Dataset___Working_file[[#This Row],[Discount_Applied]]),0,Nikes_Sales_Dataset___Working_file[[#This Row],[Discount_Applied]])</f>
        <v>0</v>
      </c>
      <c r="N1403" s="9">
        <f>Nikes_Sales_Dataset___Working_file[[#This Row],[MRP Final]]*(1-Nikes_Sales_Dataset___Working_file[[#This Row],[Cleaned Discount]])</f>
        <v>6110.0300000000007</v>
      </c>
      <c r="O1403">
        <v>0</v>
      </c>
      <c r="P1403" s="3">
        <f>Nikes_Sales_Dataset___Working_file[[#This Row],[Sales Price]]*Nikes_Sales_Dataset___Working_file[[#This Row],[Units Sold Filled]]</f>
        <v>6110.0300000000007</v>
      </c>
      <c r="Q1403" s="2"/>
      <c r="R1403" s="7" t="str">
        <f>IF(ISBLANK(Nikes_Sales_Dataset___Working_file[[#This Row],[Order_Date]]),"Unknown Date",Nikes_Sales_Dataset___Working_file[[#This Row],[Order_Date]])</f>
        <v>Unknown Date</v>
      </c>
      <c r="S1403" s="7" t="str">
        <f>IF(ISNUMBER(Nikes_Sales_Dataset___Working_file[[#This Row],[Cleaned Order Date]]),TEXT(Nikes_Sales_Dataset___Working_file[[#This Row],[Cleaned Order Date]],"mmm"),"Unknown")</f>
        <v>Unknown</v>
      </c>
      <c r="T1403" s="7" t="str">
        <f>IF(ISNUMBER(Nikes_Sales_Dataset___Working_file[[#This Row],[Cleaned Order Date]]),TEXT(Nikes_Sales_Dataset___Working_file[[#This Row],[Cleaned Order Date]],"yyyy"),"Unknown")</f>
        <v>Unknown</v>
      </c>
      <c r="U1403" s="1" t="s">
        <v>22</v>
      </c>
      <c r="V1403" s="1" t="s">
        <v>45</v>
      </c>
      <c r="W1403" s="1" t="s">
        <v>45</v>
      </c>
      <c r="X1403" s="9">
        <v>3834.84</v>
      </c>
    </row>
    <row r="1404" spans="1:24" x14ac:dyDescent="0.25">
      <c r="A1404" s="4">
        <v>3402</v>
      </c>
      <c r="B1404" s="4" t="str">
        <f>Nikes_Sales_Dataset___Working_file[[#This Row],[Order_ID]]&amp;"_"&amp;TEXT(Nikes_Sales_Dataset___Working_file[[#This Row],[Cleaned Order Date]],"yyyymmdd")</f>
        <v>3402_Unknown Date</v>
      </c>
      <c r="C1404" s="1" t="s">
        <v>19</v>
      </c>
      <c r="D1404" s="1" t="s">
        <v>30</v>
      </c>
      <c r="E1404" s="1" t="s">
        <v>56</v>
      </c>
      <c r="F1404" s="1" t="s">
        <v>41</v>
      </c>
      <c r="G1404" s="1" t="s">
        <v>16</v>
      </c>
      <c r="I1404" s="3">
        <f>IF(ISBLANK(Nikes_Sales_Dataset___Working_file[[#This Row],[Units_Sold]]),IF(Nikes_Sales_Dataset___Working_file[[#This Row],[Profit]]&lt;0,0,1),Nikes_Sales_Dataset___Working_file[[#This Row],[Units_Sold]])</f>
        <v>0</v>
      </c>
      <c r="J1404">
        <v>9706.84</v>
      </c>
      <c r="K1404" s="9">
        <f>IF(ISBLANK(Nikes_Sales_Dataset___Working_file[[#This Row],[MRP]]),MEDIAN(Nikes_Sales_Dataset___Working_file[[#All],[MRP]]),Nikes_Sales_Dataset___Working_file[[#This Row],[MRP]])</f>
        <v>9706.84</v>
      </c>
      <c r="L1404">
        <v>0.03</v>
      </c>
      <c r="M1404">
        <f>IF(ISBLANK(Nikes_Sales_Dataset___Working_file[[#This Row],[Discount_Applied]]),0,Nikes_Sales_Dataset___Working_file[[#This Row],[Discount_Applied]])</f>
        <v>0.03</v>
      </c>
      <c r="N1404" s="9">
        <f>Nikes_Sales_Dataset___Working_file[[#This Row],[MRP Final]]*(1-Nikes_Sales_Dataset___Working_file[[#This Row],[Cleaned Discount]])</f>
        <v>9415.6347999999998</v>
      </c>
      <c r="O1404">
        <v>0</v>
      </c>
      <c r="P1404" s="3">
        <f>Nikes_Sales_Dataset___Working_file[[#This Row],[Sales Price]]*Nikes_Sales_Dataset___Working_file[[#This Row],[Units Sold Filled]]</f>
        <v>0</v>
      </c>
      <c r="Q1404" s="2"/>
      <c r="R1404" s="7" t="str">
        <f>IF(ISBLANK(Nikes_Sales_Dataset___Working_file[[#This Row],[Order_Date]]),"Unknown Date",Nikes_Sales_Dataset___Working_file[[#This Row],[Order_Date]])</f>
        <v>Unknown Date</v>
      </c>
      <c r="S1404" s="7" t="str">
        <f>IF(ISNUMBER(Nikes_Sales_Dataset___Working_file[[#This Row],[Cleaned Order Date]]),TEXT(Nikes_Sales_Dataset___Working_file[[#This Row],[Cleaned Order Date]],"mmm"),"Unknown")</f>
        <v>Unknown</v>
      </c>
      <c r="T1404" s="7" t="str">
        <f>IF(ISNUMBER(Nikes_Sales_Dataset___Working_file[[#This Row],[Cleaned Order Date]]),TEXT(Nikes_Sales_Dataset___Working_file[[#This Row],[Cleaned Order Date]],"yyyy"),"Unknown")</f>
        <v>Unknown</v>
      </c>
      <c r="U1404" s="1" t="s">
        <v>17</v>
      </c>
      <c r="V1404" s="1" t="s">
        <v>29</v>
      </c>
      <c r="W1404" s="1" t="s">
        <v>29</v>
      </c>
      <c r="X1404" s="9">
        <v>-229.84</v>
      </c>
    </row>
    <row r="1405" spans="1:24" x14ac:dyDescent="0.25">
      <c r="A1405" s="4">
        <v>3403</v>
      </c>
      <c r="B1405" s="4" t="str">
        <f>Nikes_Sales_Dataset___Working_file[[#This Row],[Order_ID]]&amp;"_"&amp;TEXT(Nikes_Sales_Dataset___Working_file[[#This Row],[Cleaned Order Date]],"yyyymmdd")</f>
        <v>3403_20241030</v>
      </c>
      <c r="C1405" s="1" t="s">
        <v>13</v>
      </c>
      <c r="D1405" s="1" t="s">
        <v>14</v>
      </c>
      <c r="E1405" s="1" t="s">
        <v>34</v>
      </c>
      <c r="F1405" s="1" t="s">
        <v>16</v>
      </c>
      <c r="G1405" s="1" t="s">
        <v>16</v>
      </c>
      <c r="I1405" s="3">
        <f>IF(ISBLANK(Nikes_Sales_Dataset___Working_file[[#This Row],[Units_Sold]]),IF(Nikes_Sales_Dataset___Working_file[[#This Row],[Profit]]&lt;0,0,1),Nikes_Sales_Dataset___Working_file[[#This Row],[Units_Sold]])</f>
        <v>0</v>
      </c>
      <c r="K1405" s="9">
        <f>IF(ISBLANK(Nikes_Sales_Dataset___Working_file[[#This Row],[MRP]]),MEDIAN(Nikes_Sales_Dataset___Working_file[[#All],[MRP]]),Nikes_Sales_Dataset___Working_file[[#This Row],[MRP]])</f>
        <v>6110.0300000000007</v>
      </c>
      <c r="M1405">
        <f>IF(ISBLANK(Nikes_Sales_Dataset___Working_file[[#This Row],[Discount_Applied]]),0,Nikes_Sales_Dataset___Working_file[[#This Row],[Discount_Applied]])</f>
        <v>0</v>
      </c>
      <c r="N1405" s="9">
        <f>Nikes_Sales_Dataset___Working_file[[#This Row],[MRP Final]]*(1-Nikes_Sales_Dataset___Working_file[[#This Row],[Cleaned Discount]])</f>
        <v>6110.0300000000007</v>
      </c>
      <c r="O1405">
        <v>0</v>
      </c>
      <c r="P1405" s="3">
        <f>Nikes_Sales_Dataset___Working_file[[#This Row],[Sales Price]]*Nikes_Sales_Dataset___Working_file[[#This Row],[Units Sold Filled]]</f>
        <v>0</v>
      </c>
      <c r="Q1405" s="2">
        <v>45595</v>
      </c>
      <c r="R1405" s="7">
        <f>IF(ISBLANK(Nikes_Sales_Dataset___Working_file[[#This Row],[Order_Date]]),"Unknown Date",Nikes_Sales_Dataset___Working_file[[#This Row],[Order_Date]])</f>
        <v>45595</v>
      </c>
      <c r="S1405" s="7" t="str">
        <f>IF(ISNUMBER(Nikes_Sales_Dataset___Working_file[[#This Row],[Cleaned Order Date]]),TEXT(Nikes_Sales_Dataset___Working_file[[#This Row],[Cleaned Order Date]],"mmm"),"Unknown")</f>
        <v>Oct</v>
      </c>
      <c r="T1405" s="7" t="str">
        <f>IF(ISNUMBER(Nikes_Sales_Dataset___Working_file[[#This Row],[Cleaned Order Date]]),TEXT(Nikes_Sales_Dataset___Working_file[[#This Row],[Cleaned Order Date]],"yyyy"),"Unknown")</f>
        <v>2024</v>
      </c>
      <c r="U1405" s="1" t="s">
        <v>22</v>
      </c>
      <c r="V1405" s="1" t="s">
        <v>29</v>
      </c>
      <c r="W1405" s="1" t="s">
        <v>29</v>
      </c>
      <c r="X1405" s="9">
        <v>-200.19</v>
      </c>
    </row>
    <row r="1406" spans="1:24" x14ac:dyDescent="0.25">
      <c r="A1406" s="4">
        <v>3404</v>
      </c>
      <c r="B1406" s="4" t="str">
        <f>Nikes_Sales_Dataset___Working_file[[#This Row],[Order_ID]]&amp;"_"&amp;TEXT(Nikes_Sales_Dataset___Working_file[[#This Row],[Cleaned Order Date]],"yyyymmdd")</f>
        <v>3404_20250405</v>
      </c>
      <c r="C1406" s="1" t="s">
        <v>13</v>
      </c>
      <c r="D1406" s="1" t="s">
        <v>43</v>
      </c>
      <c r="E1406" s="1" t="s">
        <v>52</v>
      </c>
      <c r="F1406" s="1" t="s">
        <v>32</v>
      </c>
      <c r="G1406" s="1" t="s">
        <v>32</v>
      </c>
      <c r="I1406" s="3">
        <f>IF(ISBLANK(Nikes_Sales_Dataset___Working_file[[#This Row],[Units_Sold]]),IF(Nikes_Sales_Dataset___Working_file[[#This Row],[Profit]]&lt;0,0,1),Nikes_Sales_Dataset___Working_file[[#This Row],[Units_Sold]])</f>
        <v>1</v>
      </c>
      <c r="K1406" s="9">
        <f>IF(ISBLANK(Nikes_Sales_Dataset___Working_file[[#This Row],[MRP]]),MEDIAN(Nikes_Sales_Dataset___Working_file[[#All],[MRP]]),Nikes_Sales_Dataset___Working_file[[#This Row],[MRP]])</f>
        <v>6110.0300000000007</v>
      </c>
      <c r="M1406">
        <f>IF(ISBLANK(Nikes_Sales_Dataset___Working_file[[#This Row],[Discount_Applied]]),0,Nikes_Sales_Dataset___Working_file[[#This Row],[Discount_Applied]])</f>
        <v>0</v>
      </c>
      <c r="N1406" s="9">
        <f>Nikes_Sales_Dataset___Working_file[[#This Row],[MRP Final]]*(1-Nikes_Sales_Dataset___Working_file[[#This Row],[Cleaned Discount]])</f>
        <v>6110.0300000000007</v>
      </c>
      <c r="O1406">
        <v>0</v>
      </c>
      <c r="P1406" s="3">
        <f>Nikes_Sales_Dataset___Working_file[[#This Row],[Sales Price]]*Nikes_Sales_Dataset___Working_file[[#This Row],[Units Sold Filled]]</f>
        <v>6110.0300000000007</v>
      </c>
      <c r="Q1406" s="2">
        <v>45752</v>
      </c>
      <c r="R1406" s="7">
        <f>IF(ISBLANK(Nikes_Sales_Dataset___Working_file[[#This Row],[Order_Date]]),"Unknown Date",Nikes_Sales_Dataset___Working_file[[#This Row],[Order_Date]])</f>
        <v>45752</v>
      </c>
      <c r="S1406" s="7" t="str">
        <f>IF(ISNUMBER(Nikes_Sales_Dataset___Working_file[[#This Row],[Cleaned Order Date]]),TEXT(Nikes_Sales_Dataset___Working_file[[#This Row],[Cleaned Order Date]],"mmm"),"Unknown")</f>
        <v>Apr</v>
      </c>
      <c r="T1406" s="7" t="str">
        <f>IF(ISNUMBER(Nikes_Sales_Dataset___Working_file[[#This Row],[Cleaned Order Date]]),TEXT(Nikes_Sales_Dataset___Working_file[[#This Row],[Cleaned Order Date]],"yyyy"),"Unknown")</f>
        <v>2025</v>
      </c>
      <c r="U1406" s="1" t="s">
        <v>17</v>
      </c>
      <c r="V1406" s="1" t="s">
        <v>29</v>
      </c>
      <c r="W1406" s="1" t="s">
        <v>29</v>
      </c>
      <c r="X1406" s="9">
        <v>1505.06</v>
      </c>
    </row>
    <row r="1407" spans="1:24" x14ac:dyDescent="0.25">
      <c r="A1407" s="4">
        <v>3405</v>
      </c>
      <c r="B1407" s="4" t="str">
        <f>Nikes_Sales_Dataset___Working_file[[#This Row],[Order_ID]]&amp;"_"&amp;TEXT(Nikes_Sales_Dataset___Working_file[[#This Row],[Cleaned Order Date]],"yyyymmdd")</f>
        <v>3405_20250104</v>
      </c>
      <c r="C1407" s="1" t="s">
        <v>19</v>
      </c>
      <c r="D1407" s="1" t="s">
        <v>26</v>
      </c>
      <c r="E1407" s="1" t="s">
        <v>58</v>
      </c>
      <c r="F1407" s="1" t="s">
        <v>16</v>
      </c>
      <c r="G1407" s="1" t="s">
        <v>16</v>
      </c>
      <c r="H1407">
        <v>0</v>
      </c>
      <c r="I1407" s="3">
        <f>IF(ISBLANK(Nikes_Sales_Dataset___Working_file[[#This Row],[Units_Sold]]),IF(Nikes_Sales_Dataset___Working_file[[#This Row],[Profit]]&lt;0,0,1),Nikes_Sales_Dataset___Working_file[[#This Row],[Units_Sold]])</f>
        <v>0</v>
      </c>
      <c r="J1407">
        <v>9986.17</v>
      </c>
      <c r="K1407" s="9">
        <f>IF(ISBLANK(Nikes_Sales_Dataset___Working_file[[#This Row],[MRP]]),MEDIAN(Nikes_Sales_Dataset___Working_file[[#All],[MRP]]),Nikes_Sales_Dataset___Working_file[[#This Row],[MRP]])</f>
        <v>9986.17</v>
      </c>
      <c r="L1407">
        <v>1.04</v>
      </c>
      <c r="M1407">
        <f>IF(ISBLANK(Nikes_Sales_Dataset___Working_file[[#This Row],[Discount_Applied]]),0,Nikes_Sales_Dataset___Working_file[[#This Row],[Discount_Applied]])</f>
        <v>1.04</v>
      </c>
      <c r="N1407" s="9">
        <f>Nikes_Sales_Dataset___Working_file[[#This Row],[MRP Final]]*(1-Nikes_Sales_Dataset___Working_file[[#This Row],[Cleaned Discount]])</f>
        <v>-399.44680000000034</v>
      </c>
      <c r="O1407">
        <v>0</v>
      </c>
      <c r="P1407" s="3">
        <f>Nikes_Sales_Dataset___Working_file[[#This Row],[Sales Price]]*Nikes_Sales_Dataset___Working_file[[#This Row],[Units Sold Filled]]</f>
        <v>0</v>
      </c>
      <c r="Q1407" s="2">
        <v>45661</v>
      </c>
      <c r="R1407" s="7">
        <f>IF(ISBLANK(Nikes_Sales_Dataset___Working_file[[#This Row],[Order_Date]]),"Unknown Date",Nikes_Sales_Dataset___Working_file[[#This Row],[Order_Date]])</f>
        <v>45661</v>
      </c>
      <c r="S1407" s="7" t="str">
        <f>IF(ISNUMBER(Nikes_Sales_Dataset___Working_file[[#This Row],[Cleaned Order Date]]),TEXT(Nikes_Sales_Dataset___Working_file[[#This Row],[Cleaned Order Date]],"mmm"),"Unknown")</f>
        <v>Jan</v>
      </c>
      <c r="T1407" s="7" t="str">
        <f>IF(ISNUMBER(Nikes_Sales_Dataset___Working_file[[#This Row],[Cleaned Order Date]]),TEXT(Nikes_Sales_Dataset___Working_file[[#This Row],[Cleaned Order Date]],"yyyy"),"Unknown")</f>
        <v>2025</v>
      </c>
      <c r="U1407" s="1" t="s">
        <v>17</v>
      </c>
      <c r="V1407" s="1" t="s">
        <v>45</v>
      </c>
      <c r="W1407" s="1" t="s">
        <v>45</v>
      </c>
      <c r="X1407" s="9">
        <v>1861.72</v>
      </c>
    </row>
    <row r="1408" spans="1:24" x14ac:dyDescent="0.25">
      <c r="A1408" s="4">
        <v>3406</v>
      </c>
      <c r="B1408" s="4" t="str">
        <f>Nikes_Sales_Dataset___Working_file[[#This Row],[Order_ID]]&amp;"_"&amp;TEXT(Nikes_Sales_Dataset___Working_file[[#This Row],[Cleaned Order Date]],"yyyymmdd")</f>
        <v>3406_20240819</v>
      </c>
      <c r="C1408" s="1" t="s">
        <v>19</v>
      </c>
      <c r="D1408" s="1" t="s">
        <v>43</v>
      </c>
      <c r="E1408" s="1" t="s">
        <v>52</v>
      </c>
      <c r="F1408" s="1" t="s">
        <v>59</v>
      </c>
      <c r="G1408" s="1" t="s">
        <v>28</v>
      </c>
      <c r="I1408" s="3">
        <f>IF(ISBLANK(Nikes_Sales_Dataset___Working_file[[#This Row],[Units_Sold]]),IF(Nikes_Sales_Dataset___Working_file[[#This Row],[Profit]]&lt;0,0,1),Nikes_Sales_Dataset___Working_file[[#This Row],[Units_Sold]])</f>
        <v>1</v>
      </c>
      <c r="K1408" s="9">
        <f>IF(ISBLANK(Nikes_Sales_Dataset___Working_file[[#This Row],[MRP]]),MEDIAN(Nikes_Sales_Dataset___Working_file[[#All],[MRP]]),Nikes_Sales_Dataset___Working_file[[#This Row],[MRP]])</f>
        <v>6110.0300000000007</v>
      </c>
      <c r="L1408">
        <v>1.06</v>
      </c>
      <c r="M1408">
        <f>IF(ISBLANK(Nikes_Sales_Dataset___Working_file[[#This Row],[Discount_Applied]]),0,Nikes_Sales_Dataset___Working_file[[#This Row],[Discount_Applied]])</f>
        <v>1.06</v>
      </c>
      <c r="N1408" s="9">
        <f>Nikes_Sales_Dataset___Working_file[[#This Row],[MRP Final]]*(1-Nikes_Sales_Dataset___Working_file[[#This Row],[Cleaned Discount]])</f>
        <v>-366.60180000000037</v>
      </c>
      <c r="O1408">
        <v>0</v>
      </c>
      <c r="P1408" s="3">
        <f>Nikes_Sales_Dataset___Working_file[[#This Row],[Sales Price]]*Nikes_Sales_Dataset___Working_file[[#This Row],[Units Sold Filled]]</f>
        <v>-366.60180000000037</v>
      </c>
      <c r="Q1408" s="2">
        <v>45523</v>
      </c>
      <c r="R1408" s="7">
        <f>IF(ISBLANK(Nikes_Sales_Dataset___Working_file[[#This Row],[Order_Date]]),"Unknown Date",Nikes_Sales_Dataset___Working_file[[#This Row],[Order_Date]])</f>
        <v>45523</v>
      </c>
      <c r="S1408" s="7" t="str">
        <f>IF(ISNUMBER(Nikes_Sales_Dataset___Working_file[[#This Row],[Cleaned Order Date]]),TEXT(Nikes_Sales_Dataset___Working_file[[#This Row],[Cleaned Order Date]],"mmm"),"Unknown")</f>
        <v>Aug</v>
      </c>
      <c r="T1408" s="7" t="str">
        <f>IF(ISNUMBER(Nikes_Sales_Dataset___Working_file[[#This Row],[Cleaned Order Date]]),TEXT(Nikes_Sales_Dataset___Working_file[[#This Row],[Cleaned Order Date]],"yyyy"),"Unknown")</f>
        <v>2024</v>
      </c>
      <c r="U1408" s="1" t="s">
        <v>17</v>
      </c>
      <c r="V1408" s="1" t="s">
        <v>36</v>
      </c>
      <c r="W1408" s="1" t="s">
        <v>36</v>
      </c>
      <c r="X1408" s="9">
        <v>3314.92</v>
      </c>
    </row>
    <row r="1409" spans="1:24" x14ac:dyDescent="0.25">
      <c r="A1409" s="4">
        <v>3407</v>
      </c>
      <c r="B1409" s="4" t="str">
        <f>Nikes_Sales_Dataset___Working_file[[#This Row],[Order_ID]]&amp;"_"&amp;TEXT(Nikes_Sales_Dataset___Working_file[[#This Row],[Cleaned Order Date]],"yyyymmdd")</f>
        <v>3407_20250118</v>
      </c>
      <c r="C1409" s="1" t="s">
        <v>19</v>
      </c>
      <c r="D1409" s="1" t="s">
        <v>26</v>
      </c>
      <c r="E1409" s="1" t="s">
        <v>60</v>
      </c>
      <c r="F1409" s="1" t="s">
        <v>37</v>
      </c>
      <c r="G1409" s="1" t="s">
        <v>28</v>
      </c>
      <c r="H1409">
        <v>0</v>
      </c>
      <c r="I1409" s="3">
        <f>IF(ISBLANK(Nikes_Sales_Dataset___Working_file[[#This Row],[Units_Sold]]),IF(Nikes_Sales_Dataset___Working_file[[#This Row],[Profit]]&lt;0,0,1),Nikes_Sales_Dataset___Working_file[[#This Row],[Units_Sold]])</f>
        <v>0</v>
      </c>
      <c r="J1409">
        <v>5704.39</v>
      </c>
      <c r="K1409" s="9">
        <f>IF(ISBLANK(Nikes_Sales_Dataset___Working_file[[#This Row],[MRP]]),MEDIAN(Nikes_Sales_Dataset___Working_file[[#All],[MRP]]),Nikes_Sales_Dataset___Working_file[[#This Row],[MRP]])</f>
        <v>5704.39</v>
      </c>
      <c r="L1409">
        <v>1.1100000000000001</v>
      </c>
      <c r="M1409">
        <f>IF(ISBLANK(Nikes_Sales_Dataset___Working_file[[#This Row],[Discount_Applied]]),0,Nikes_Sales_Dataset___Working_file[[#This Row],[Discount_Applied]])</f>
        <v>1.1100000000000001</v>
      </c>
      <c r="N1409" s="9">
        <f>Nikes_Sales_Dataset___Working_file[[#This Row],[MRP Final]]*(1-Nikes_Sales_Dataset___Working_file[[#This Row],[Cleaned Discount]])</f>
        <v>-627.48290000000054</v>
      </c>
      <c r="O1409">
        <v>0</v>
      </c>
      <c r="P1409" s="3">
        <f>Nikes_Sales_Dataset___Working_file[[#This Row],[Sales Price]]*Nikes_Sales_Dataset___Working_file[[#This Row],[Units Sold Filled]]</f>
        <v>0</v>
      </c>
      <c r="Q1409" s="2">
        <v>45675</v>
      </c>
      <c r="R1409" s="7">
        <f>IF(ISBLANK(Nikes_Sales_Dataset___Working_file[[#This Row],[Order_Date]]),"Unknown Date",Nikes_Sales_Dataset___Working_file[[#This Row],[Order_Date]])</f>
        <v>45675</v>
      </c>
      <c r="S1409" s="7" t="str">
        <f>IF(ISNUMBER(Nikes_Sales_Dataset___Working_file[[#This Row],[Cleaned Order Date]]),TEXT(Nikes_Sales_Dataset___Working_file[[#This Row],[Cleaned Order Date]],"mmm"),"Unknown")</f>
        <v>Jan</v>
      </c>
      <c r="T1409" s="7" t="str">
        <f>IF(ISNUMBER(Nikes_Sales_Dataset___Working_file[[#This Row],[Cleaned Order Date]]),TEXT(Nikes_Sales_Dataset___Working_file[[#This Row],[Cleaned Order Date]],"yyyy"),"Unknown")</f>
        <v>2025</v>
      </c>
      <c r="U1409" s="1" t="s">
        <v>22</v>
      </c>
      <c r="V1409" s="1" t="s">
        <v>33</v>
      </c>
      <c r="W1409" s="1" t="s">
        <v>33</v>
      </c>
      <c r="X1409" s="9">
        <v>-4.0999999999999996</v>
      </c>
    </row>
    <row r="1410" spans="1:24" x14ac:dyDescent="0.25">
      <c r="A1410" s="4">
        <v>3408</v>
      </c>
      <c r="B1410" s="4" t="str">
        <f>Nikes_Sales_Dataset___Working_file[[#This Row],[Order_ID]]&amp;"_"&amp;TEXT(Nikes_Sales_Dataset___Working_file[[#This Row],[Cleaned Order Date]],"yyyymmdd")</f>
        <v>3408_20250228</v>
      </c>
      <c r="C1410" s="1" t="s">
        <v>35</v>
      </c>
      <c r="D1410" s="1" t="s">
        <v>43</v>
      </c>
      <c r="E1410" s="1" t="s">
        <v>44</v>
      </c>
      <c r="F1410" s="1" t="s">
        <v>32</v>
      </c>
      <c r="G1410" s="1" t="s">
        <v>32</v>
      </c>
      <c r="I1410" s="3">
        <f>IF(ISBLANK(Nikes_Sales_Dataset___Working_file[[#This Row],[Units_Sold]]),IF(Nikes_Sales_Dataset___Working_file[[#This Row],[Profit]]&lt;0,0,1),Nikes_Sales_Dataset___Working_file[[#This Row],[Units_Sold]])</f>
        <v>1</v>
      </c>
      <c r="K1410" s="9">
        <f>IF(ISBLANK(Nikes_Sales_Dataset___Working_file[[#This Row],[MRP]]),MEDIAN(Nikes_Sales_Dataset___Working_file[[#All],[MRP]]),Nikes_Sales_Dataset___Working_file[[#This Row],[MRP]])</f>
        <v>6110.0300000000007</v>
      </c>
      <c r="M1410">
        <f>IF(ISBLANK(Nikes_Sales_Dataset___Working_file[[#This Row],[Discount_Applied]]),0,Nikes_Sales_Dataset___Working_file[[#This Row],[Discount_Applied]])</f>
        <v>0</v>
      </c>
      <c r="N1410" s="9">
        <f>Nikes_Sales_Dataset___Working_file[[#This Row],[MRP Final]]*(1-Nikes_Sales_Dataset___Working_file[[#This Row],[Cleaned Discount]])</f>
        <v>6110.0300000000007</v>
      </c>
      <c r="O1410">
        <v>0</v>
      </c>
      <c r="P1410" s="3">
        <f>Nikes_Sales_Dataset___Working_file[[#This Row],[Sales Price]]*Nikes_Sales_Dataset___Working_file[[#This Row],[Units Sold Filled]]</f>
        <v>6110.0300000000007</v>
      </c>
      <c r="Q1410" s="2">
        <v>45716</v>
      </c>
      <c r="R1410" s="7">
        <f>IF(ISBLANK(Nikes_Sales_Dataset___Working_file[[#This Row],[Order_Date]]),"Unknown Date",Nikes_Sales_Dataset___Working_file[[#This Row],[Order_Date]])</f>
        <v>45716</v>
      </c>
      <c r="S1410" s="7" t="str">
        <f>IF(ISNUMBER(Nikes_Sales_Dataset___Working_file[[#This Row],[Cleaned Order Date]]),TEXT(Nikes_Sales_Dataset___Working_file[[#This Row],[Cleaned Order Date]],"mmm"),"Unknown")</f>
        <v>Feb</v>
      </c>
      <c r="T1410" s="7" t="str">
        <f>IF(ISNUMBER(Nikes_Sales_Dataset___Working_file[[#This Row],[Cleaned Order Date]]),TEXT(Nikes_Sales_Dataset___Working_file[[#This Row],[Cleaned Order Date]],"yyyy"),"Unknown")</f>
        <v>2025</v>
      </c>
      <c r="U1410" s="1" t="s">
        <v>22</v>
      </c>
      <c r="V1410" s="1" t="s">
        <v>33</v>
      </c>
      <c r="W1410" s="1" t="s">
        <v>33</v>
      </c>
      <c r="X1410" s="9">
        <v>1675.58</v>
      </c>
    </row>
    <row r="1411" spans="1:24" x14ac:dyDescent="0.25">
      <c r="A1411" s="4">
        <v>3409</v>
      </c>
      <c r="B1411" s="4" t="str">
        <f>Nikes_Sales_Dataset___Working_file[[#This Row],[Order_ID]]&amp;"_"&amp;TEXT(Nikes_Sales_Dataset___Working_file[[#This Row],[Cleaned Order Date]],"yyyymmdd")</f>
        <v>3409_20240908</v>
      </c>
      <c r="C1411" s="1" t="s">
        <v>13</v>
      </c>
      <c r="D1411" s="1" t="s">
        <v>30</v>
      </c>
      <c r="E1411" s="1" t="s">
        <v>48</v>
      </c>
      <c r="F1411" s="1" t="s">
        <v>16</v>
      </c>
      <c r="G1411" s="1" t="s">
        <v>16</v>
      </c>
      <c r="H1411">
        <v>1</v>
      </c>
      <c r="I1411" s="3">
        <f>IF(ISBLANK(Nikes_Sales_Dataset___Working_file[[#This Row],[Units_Sold]]),IF(Nikes_Sales_Dataset___Working_file[[#This Row],[Profit]]&lt;0,0,1),Nikes_Sales_Dataset___Working_file[[#This Row],[Units_Sold]])</f>
        <v>1</v>
      </c>
      <c r="J1411">
        <v>6312.01</v>
      </c>
      <c r="K1411" s="9">
        <f>IF(ISBLANK(Nikes_Sales_Dataset___Working_file[[#This Row],[MRP]]),MEDIAN(Nikes_Sales_Dataset___Working_file[[#All],[MRP]]),Nikes_Sales_Dataset___Working_file[[#This Row],[MRP]])</f>
        <v>6312.01</v>
      </c>
      <c r="L1411">
        <v>0.3</v>
      </c>
      <c r="M1411">
        <f>IF(ISBLANK(Nikes_Sales_Dataset___Working_file[[#This Row],[Discount_Applied]]),0,Nikes_Sales_Dataset___Working_file[[#This Row],[Discount_Applied]])</f>
        <v>0.3</v>
      </c>
      <c r="N1411" s="9">
        <f>Nikes_Sales_Dataset___Working_file[[#This Row],[MRP Final]]*(1-Nikes_Sales_Dataset___Working_file[[#This Row],[Cleaned Discount]])</f>
        <v>4418.4070000000002</v>
      </c>
      <c r="O1411">
        <v>4418.41</v>
      </c>
      <c r="P1411" s="3">
        <f>Nikes_Sales_Dataset___Working_file[[#This Row],[Sales Price]]*Nikes_Sales_Dataset___Working_file[[#This Row],[Units Sold Filled]]</f>
        <v>4418.4070000000002</v>
      </c>
      <c r="Q1411" s="2">
        <v>45543</v>
      </c>
      <c r="R1411" s="7">
        <f>IF(ISBLANK(Nikes_Sales_Dataset___Working_file[[#This Row],[Order_Date]]),"Unknown Date",Nikes_Sales_Dataset___Working_file[[#This Row],[Order_Date]])</f>
        <v>45543</v>
      </c>
      <c r="S1411" s="7" t="str">
        <f>IF(ISNUMBER(Nikes_Sales_Dataset___Working_file[[#This Row],[Cleaned Order Date]]),TEXT(Nikes_Sales_Dataset___Working_file[[#This Row],[Cleaned Order Date]],"mmm"),"Unknown")</f>
        <v>Sep</v>
      </c>
      <c r="T1411" s="7" t="str">
        <f>IF(ISNUMBER(Nikes_Sales_Dataset___Working_file[[#This Row],[Cleaned Order Date]]),TEXT(Nikes_Sales_Dataset___Working_file[[#This Row],[Cleaned Order Date]],"yyyy"),"Unknown")</f>
        <v>2024</v>
      </c>
      <c r="U1411" s="1" t="s">
        <v>22</v>
      </c>
      <c r="V1411" s="1" t="s">
        <v>33</v>
      </c>
      <c r="W1411" s="1" t="s">
        <v>33</v>
      </c>
      <c r="X1411" s="9">
        <v>-1106.07</v>
      </c>
    </row>
    <row r="1412" spans="1:24" x14ac:dyDescent="0.25">
      <c r="A1412" s="4">
        <v>3410</v>
      </c>
      <c r="B1412" s="4" t="str">
        <f>Nikes_Sales_Dataset___Working_file[[#This Row],[Order_ID]]&amp;"_"&amp;TEXT(Nikes_Sales_Dataset___Working_file[[#This Row],[Cleaned Order Date]],"yyyymmdd")</f>
        <v>3410_20250101</v>
      </c>
      <c r="C1412" s="1" t="s">
        <v>13</v>
      </c>
      <c r="D1412" s="1" t="s">
        <v>30</v>
      </c>
      <c r="E1412" s="1" t="s">
        <v>50</v>
      </c>
      <c r="F1412" s="1" t="s">
        <v>41</v>
      </c>
      <c r="G1412" s="1" t="s">
        <v>16</v>
      </c>
      <c r="H1412">
        <v>0</v>
      </c>
      <c r="I1412" s="3">
        <f>IF(ISBLANK(Nikes_Sales_Dataset___Working_file[[#This Row],[Units_Sold]]),IF(Nikes_Sales_Dataset___Working_file[[#This Row],[Profit]]&lt;0,0,1),Nikes_Sales_Dataset___Working_file[[#This Row],[Units_Sold]])</f>
        <v>0</v>
      </c>
      <c r="K1412" s="9">
        <f>IF(ISBLANK(Nikes_Sales_Dataset___Working_file[[#This Row],[MRP]]),MEDIAN(Nikes_Sales_Dataset___Working_file[[#All],[MRP]]),Nikes_Sales_Dataset___Working_file[[#This Row],[MRP]])</f>
        <v>6110.0300000000007</v>
      </c>
      <c r="M1412">
        <f>IF(ISBLANK(Nikes_Sales_Dataset___Working_file[[#This Row],[Discount_Applied]]),0,Nikes_Sales_Dataset___Working_file[[#This Row],[Discount_Applied]])</f>
        <v>0</v>
      </c>
      <c r="N1412" s="9">
        <f>Nikes_Sales_Dataset___Working_file[[#This Row],[MRP Final]]*(1-Nikes_Sales_Dataset___Working_file[[#This Row],[Cleaned Discount]])</f>
        <v>6110.0300000000007</v>
      </c>
      <c r="O1412">
        <v>0</v>
      </c>
      <c r="P1412" s="3">
        <f>Nikes_Sales_Dataset___Working_file[[#This Row],[Sales Price]]*Nikes_Sales_Dataset___Working_file[[#This Row],[Units Sold Filled]]</f>
        <v>0</v>
      </c>
      <c r="Q1412" s="2">
        <v>45658</v>
      </c>
      <c r="R1412" s="7">
        <f>IF(ISBLANK(Nikes_Sales_Dataset___Working_file[[#This Row],[Order_Date]]),"Unknown Date",Nikes_Sales_Dataset___Working_file[[#This Row],[Order_Date]])</f>
        <v>45658</v>
      </c>
      <c r="S1412" s="7" t="str">
        <f>IF(ISNUMBER(Nikes_Sales_Dataset___Working_file[[#This Row],[Cleaned Order Date]]),TEXT(Nikes_Sales_Dataset___Working_file[[#This Row],[Cleaned Order Date]],"mmm"),"Unknown")</f>
        <v>Jan</v>
      </c>
      <c r="T1412" s="7" t="str">
        <f>IF(ISNUMBER(Nikes_Sales_Dataset___Working_file[[#This Row],[Cleaned Order Date]]),TEXT(Nikes_Sales_Dataset___Working_file[[#This Row],[Cleaned Order Date]],"yyyy"),"Unknown")</f>
        <v>2025</v>
      </c>
      <c r="U1412" s="1" t="s">
        <v>22</v>
      </c>
      <c r="V1412" s="1" t="s">
        <v>42</v>
      </c>
      <c r="W1412" s="1" t="s">
        <v>38</v>
      </c>
      <c r="X1412" s="9">
        <v>2396.5500000000002</v>
      </c>
    </row>
    <row r="1413" spans="1:24" x14ac:dyDescent="0.25">
      <c r="A1413" s="4">
        <v>3411</v>
      </c>
      <c r="B1413" s="4" t="str">
        <f>Nikes_Sales_Dataset___Working_file[[#This Row],[Order_ID]]&amp;"_"&amp;TEXT(Nikes_Sales_Dataset___Working_file[[#This Row],[Cleaned Order Date]],"yyyymmdd")</f>
        <v>3411_Unknown Date</v>
      </c>
      <c r="C1413" s="1" t="s">
        <v>13</v>
      </c>
      <c r="D1413" s="1" t="s">
        <v>20</v>
      </c>
      <c r="E1413" s="1" t="s">
        <v>39</v>
      </c>
      <c r="F1413" s="1" t="s">
        <v>46</v>
      </c>
      <c r="G1413" s="1" t="s">
        <v>16</v>
      </c>
      <c r="H1413">
        <v>0</v>
      </c>
      <c r="I1413" s="3">
        <f>IF(ISBLANK(Nikes_Sales_Dataset___Working_file[[#This Row],[Units_Sold]]),IF(Nikes_Sales_Dataset___Working_file[[#This Row],[Profit]]&lt;0,0,1),Nikes_Sales_Dataset___Working_file[[#This Row],[Units_Sold]])</f>
        <v>0</v>
      </c>
      <c r="K1413" s="9">
        <f>IF(ISBLANK(Nikes_Sales_Dataset___Working_file[[#This Row],[MRP]]),MEDIAN(Nikes_Sales_Dataset___Working_file[[#All],[MRP]]),Nikes_Sales_Dataset___Working_file[[#This Row],[MRP]])</f>
        <v>6110.0300000000007</v>
      </c>
      <c r="M1413">
        <f>IF(ISBLANK(Nikes_Sales_Dataset___Working_file[[#This Row],[Discount_Applied]]),0,Nikes_Sales_Dataset___Working_file[[#This Row],[Discount_Applied]])</f>
        <v>0</v>
      </c>
      <c r="N1413" s="9">
        <f>Nikes_Sales_Dataset___Working_file[[#This Row],[MRP Final]]*(1-Nikes_Sales_Dataset___Working_file[[#This Row],[Cleaned Discount]])</f>
        <v>6110.0300000000007</v>
      </c>
      <c r="O1413">
        <v>0</v>
      </c>
      <c r="P1413" s="3">
        <f>Nikes_Sales_Dataset___Working_file[[#This Row],[Sales Price]]*Nikes_Sales_Dataset___Working_file[[#This Row],[Units Sold Filled]]</f>
        <v>0</v>
      </c>
      <c r="Q1413" s="2"/>
      <c r="R1413" s="7" t="str">
        <f>IF(ISBLANK(Nikes_Sales_Dataset___Working_file[[#This Row],[Order_Date]]),"Unknown Date",Nikes_Sales_Dataset___Working_file[[#This Row],[Order_Date]])</f>
        <v>Unknown Date</v>
      </c>
      <c r="S1413" s="7" t="str">
        <f>IF(ISNUMBER(Nikes_Sales_Dataset___Working_file[[#This Row],[Cleaned Order Date]]),TEXT(Nikes_Sales_Dataset___Working_file[[#This Row],[Cleaned Order Date]],"mmm"),"Unknown")</f>
        <v>Unknown</v>
      </c>
      <c r="T1413" s="7" t="str">
        <f>IF(ISNUMBER(Nikes_Sales_Dataset___Working_file[[#This Row],[Cleaned Order Date]]),TEXT(Nikes_Sales_Dataset___Working_file[[#This Row],[Cleaned Order Date]],"yyyy"),"Unknown")</f>
        <v>Unknown</v>
      </c>
      <c r="U1413" s="1" t="s">
        <v>22</v>
      </c>
      <c r="V1413" s="1" t="s">
        <v>29</v>
      </c>
      <c r="W1413" s="1" t="s">
        <v>29</v>
      </c>
      <c r="X1413" s="9">
        <v>-970.59</v>
      </c>
    </row>
    <row r="1414" spans="1:24" x14ac:dyDescent="0.25">
      <c r="A1414" s="4">
        <v>3412</v>
      </c>
      <c r="B1414" s="4" t="str">
        <f>Nikes_Sales_Dataset___Working_file[[#This Row],[Order_ID]]&amp;"_"&amp;TEXT(Nikes_Sales_Dataset___Working_file[[#This Row],[Cleaned Order Date]],"yyyymmdd")</f>
        <v>3412_Unknown Date</v>
      </c>
      <c r="C1414" s="1" t="s">
        <v>35</v>
      </c>
      <c r="D1414" s="1" t="s">
        <v>14</v>
      </c>
      <c r="E1414" s="1" t="s">
        <v>34</v>
      </c>
      <c r="F1414" s="1" t="s">
        <v>32</v>
      </c>
      <c r="G1414" s="1" t="s">
        <v>32</v>
      </c>
      <c r="I1414" s="3">
        <f>IF(ISBLANK(Nikes_Sales_Dataset___Working_file[[#This Row],[Units_Sold]]),IF(Nikes_Sales_Dataset___Working_file[[#This Row],[Profit]]&lt;0,0,1),Nikes_Sales_Dataset___Working_file[[#This Row],[Units_Sold]])</f>
        <v>1</v>
      </c>
      <c r="J1414">
        <v>6983.68</v>
      </c>
      <c r="K1414" s="9">
        <f>IF(ISBLANK(Nikes_Sales_Dataset___Working_file[[#This Row],[MRP]]),MEDIAN(Nikes_Sales_Dataset___Working_file[[#All],[MRP]]),Nikes_Sales_Dataset___Working_file[[#This Row],[MRP]])</f>
        <v>6983.68</v>
      </c>
      <c r="M1414">
        <f>IF(ISBLANK(Nikes_Sales_Dataset___Working_file[[#This Row],[Discount_Applied]]),0,Nikes_Sales_Dataset___Working_file[[#This Row],[Discount_Applied]])</f>
        <v>0</v>
      </c>
      <c r="N1414" s="9">
        <f>Nikes_Sales_Dataset___Working_file[[#This Row],[MRP Final]]*(1-Nikes_Sales_Dataset___Working_file[[#This Row],[Cleaned Discount]])</f>
        <v>6983.68</v>
      </c>
      <c r="O1414">
        <v>0</v>
      </c>
      <c r="P1414" s="3">
        <f>Nikes_Sales_Dataset___Working_file[[#This Row],[Sales Price]]*Nikes_Sales_Dataset___Working_file[[#This Row],[Units Sold Filled]]</f>
        <v>6983.68</v>
      </c>
      <c r="Q1414" s="2"/>
      <c r="R1414" s="7" t="str">
        <f>IF(ISBLANK(Nikes_Sales_Dataset___Working_file[[#This Row],[Order_Date]]),"Unknown Date",Nikes_Sales_Dataset___Working_file[[#This Row],[Order_Date]])</f>
        <v>Unknown Date</v>
      </c>
      <c r="S1414" s="7" t="str">
        <f>IF(ISNUMBER(Nikes_Sales_Dataset___Working_file[[#This Row],[Cleaned Order Date]]),TEXT(Nikes_Sales_Dataset___Working_file[[#This Row],[Cleaned Order Date]],"mmm"),"Unknown")</f>
        <v>Unknown</v>
      </c>
      <c r="T1414" s="7" t="str">
        <f>IF(ISNUMBER(Nikes_Sales_Dataset___Working_file[[#This Row],[Cleaned Order Date]]),TEXT(Nikes_Sales_Dataset___Working_file[[#This Row],[Cleaned Order Date]],"yyyy"),"Unknown")</f>
        <v>Unknown</v>
      </c>
      <c r="U1414" s="1" t="s">
        <v>17</v>
      </c>
      <c r="V1414" s="1" t="s">
        <v>42</v>
      </c>
      <c r="W1414" s="1" t="s">
        <v>38</v>
      </c>
      <c r="X1414" s="9">
        <v>2789.29</v>
      </c>
    </row>
    <row r="1415" spans="1:24" x14ac:dyDescent="0.25">
      <c r="A1415" s="4">
        <v>3413</v>
      </c>
      <c r="B1415" s="4" t="str">
        <f>Nikes_Sales_Dataset___Working_file[[#This Row],[Order_ID]]&amp;"_"&amp;TEXT(Nikes_Sales_Dataset___Working_file[[#This Row],[Cleaned Order Date]],"yyyymmdd")</f>
        <v>3413_20230731</v>
      </c>
      <c r="C1415" s="1" t="s">
        <v>13</v>
      </c>
      <c r="D1415" s="1" t="s">
        <v>20</v>
      </c>
      <c r="E1415" s="1" t="s">
        <v>55</v>
      </c>
      <c r="F1415" s="1" t="s">
        <v>32</v>
      </c>
      <c r="G1415" s="1" t="s">
        <v>32</v>
      </c>
      <c r="H1415">
        <v>2</v>
      </c>
      <c r="I1415" s="3">
        <f>IF(ISBLANK(Nikes_Sales_Dataset___Working_file[[#This Row],[Units_Sold]]),IF(Nikes_Sales_Dataset___Working_file[[#This Row],[Profit]]&lt;0,0,1),Nikes_Sales_Dataset___Working_file[[#This Row],[Units_Sold]])</f>
        <v>2</v>
      </c>
      <c r="K1415" s="9">
        <f>IF(ISBLANK(Nikes_Sales_Dataset___Working_file[[#This Row],[MRP]]),MEDIAN(Nikes_Sales_Dataset___Working_file[[#All],[MRP]]),Nikes_Sales_Dataset___Working_file[[#This Row],[MRP]])</f>
        <v>6110.0300000000007</v>
      </c>
      <c r="M1415">
        <f>IF(ISBLANK(Nikes_Sales_Dataset___Working_file[[#This Row],[Discount_Applied]]),0,Nikes_Sales_Dataset___Working_file[[#This Row],[Discount_Applied]])</f>
        <v>0</v>
      </c>
      <c r="N1415" s="9">
        <f>Nikes_Sales_Dataset___Working_file[[#This Row],[MRP Final]]*(1-Nikes_Sales_Dataset___Working_file[[#This Row],[Cleaned Discount]])</f>
        <v>6110.0300000000007</v>
      </c>
      <c r="O1415">
        <v>0</v>
      </c>
      <c r="P1415" s="3">
        <f>Nikes_Sales_Dataset___Working_file[[#This Row],[Sales Price]]*Nikes_Sales_Dataset___Working_file[[#This Row],[Units Sold Filled]]</f>
        <v>12220.060000000001</v>
      </c>
      <c r="Q1415" s="2">
        <v>45138</v>
      </c>
      <c r="R1415" s="7">
        <f>IF(ISBLANK(Nikes_Sales_Dataset___Working_file[[#This Row],[Order_Date]]),"Unknown Date",Nikes_Sales_Dataset___Working_file[[#This Row],[Order_Date]])</f>
        <v>45138</v>
      </c>
      <c r="S1415" s="7" t="str">
        <f>IF(ISNUMBER(Nikes_Sales_Dataset___Working_file[[#This Row],[Cleaned Order Date]]),TEXT(Nikes_Sales_Dataset___Working_file[[#This Row],[Cleaned Order Date]],"mmm"),"Unknown")</f>
        <v>Jul</v>
      </c>
      <c r="T1415" s="7" t="str">
        <f>IF(ISNUMBER(Nikes_Sales_Dataset___Working_file[[#This Row],[Cleaned Order Date]]),TEXT(Nikes_Sales_Dataset___Working_file[[#This Row],[Cleaned Order Date]],"yyyy"),"Unknown")</f>
        <v>2023</v>
      </c>
      <c r="U1415" s="1" t="s">
        <v>17</v>
      </c>
      <c r="V1415" s="1" t="s">
        <v>42</v>
      </c>
      <c r="W1415" s="1" t="s">
        <v>38</v>
      </c>
      <c r="X1415" s="9">
        <v>2752.65</v>
      </c>
    </row>
    <row r="1416" spans="1:24" x14ac:dyDescent="0.25">
      <c r="A1416" s="4">
        <v>3414</v>
      </c>
      <c r="B1416" s="4" t="str">
        <f>Nikes_Sales_Dataset___Working_file[[#This Row],[Order_ID]]&amp;"_"&amp;TEXT(Nikes_Sales_Dataset___Working_file[[#This Row],[Cleaned Order Date]],"yyyymmdd")</f>
        <v>3414_20250121</v>
      </c>
      <c r="C1416" s="1" t="s">
        <v>35</v>
      </c>
      <c r="D1416" s="1" t="s">
        <v>26</v>
      </c>
      <c r="E1416" s="1" t="s">
        <v>58</v>
      </c>
      <c r="F1416" s="1" t="s">
        <v>57</v>
      </c>
      <c r="G1416" s="1" t="s">
        <v>16</v>
      </c>
      <c r="H1416">
        <v>4</v>
      </c>
      <c r="I1416" s="3">
        <f>IF(ISBLANK(Nikes_Sales_Dataset___Working_file[[#This Row],[Units_Sold]]),IF(Nikes_Sales_Dataset___Working_file[[#This Row],[Profit]]&lt;0,0,1),Nikes_Sales_Dataset___Working_file[[#This Row],[Units_Sold]])</f>
        <v>4</v>
      </c>
      <c r="J1416">
        <v>9996.2199999999993</v>
      </c>
      <c r="K1416" s="9">
        <f>IF(ISBLANK(Nikes_Sales_Dataset___Working_file[[#This Row],[MRP]]),MEDIAN(Nikes_Sales_Dataset___Working_file[[#All],[MRP]]),Nikes_Sales_Dataset___Working_file[[#This Row],[MRP]])</f>
        <v>9996.2199999999993</v>
      </c>
      <c r="M1416">
        <f>IF(ISBLANK(Nikes_Sales_Dataset___Working_file[[#This Row],[Discount_Applied]]),0,Nikes_Sales_Dataset___Working_file[[#This Row],[Discount_Applied]])</f>
        <v>0</v>
      </c>
      <c r="N1416" s="9">
        <f>Nikes_Sales_Dataset___Working_file[[#This Row],[MRP Final]]*(1-Nikes_Sales_Dataset___Working_file[[#This Row],[Cleaned Discount]])</f>
        <v>9996.2199999999993</v>
      </c>
      <c r="O1416">
        <v>0</v>
      </c>
      <c r="P1416" s="3">
        <f>Nikes_Sales_Dataset___Working_file[[#This Row],[Sales Price]]*Nikes_Sales_Dataset___Working_file[[#This Row],[Units Sold Filled]]</f>
        <v>39984.879999999997</v>
      </c>
      <c r="Q1416" s="2">
        <v>45678</v>
      </c>
      <c r="R1416" s="7">
        <f>IF(ISBLANK(Nikes_Sales_Dataset___Working_file[[#This Row],[Order_Date]]),"Unknown Date",Nikes_Sales_Dataset___Working_file[[#This Row],[Order_Date]])</f>
        <v>45678</v>
      </c>
      <c r="S1416" s="7" t="str">
        <f>IF(ISNUMBER(Nikes_Sales_Dataset___Working_file[[#This Row],[Cleaned Order Date]]),TEXT(Nikes_Sales_Dataset___Working_file[[#This Row],[Cleaned Order Date]],"mmm"),"Unknown")</f>
        <v>Jan</v>
      </c>
      <c r="T1416" s="7" t="str">
        <f>IF(ISNUMBER(Nikes_Sales_Dataset___Working_file[[#This Row],[Cleaned Order Date]]),TEXT(Nikes_Sales_Dataset___Working_file[[#This Row],[Cleaned Order Date]],"yyyy"),"Unknown")</f>
        <v>2025</v>
      </c>
      <c r="U1416" s="1" t="s">
        <v>17</v>
      </c>
      <c r="V1416" s="1" t="s">
        <v>25</v>
      </c>
      <c r="W1416" s="1" t="s">
        <v>25</v>
      </c>
      <c r="X1416" s="9">
        <v>520.63</v>
      </c>
    </row>
    <row r="1417" spans="1:24" x14ac:dyDescent="0.25">
      <c r="A1417" s="4">
        <v>3415</v>
      </c>
      <c r="B1417" s="4" t="str">
        <f>Nikes_Sales_Dataset___Working_file[[#This Row],[Order_ID]]&amp;"_"&amp;TEXT(Nikes_Sales_Dataset___Working_file[[#This Row],[Cleaned Order Date]],"yyyymmdd")</f>
        <v>3415_20240306</v>
      </c>
      <c r="C1417" s="1" t="s">
        <v>13</v>
      </c>
      <c r="D1417" s="1" t="s">
        <v>43</v>
      </c>
      <c r="E1417" s="1" t="s">
        <v>44</v>
      </c>
      <c r="F1417" s="1" t="s">
        <v>28</v>
      </c>
      <c r="G1417" s="1" t="s">
        <v>28</v>
      </c>
      <c r="H1417">
        <v>-1</v>
      </c>
      <c r="I1417" s="3">
        <f>IF(ISBLANK(Nikes_Sales_Dataset___Working_file[[#This Row],[Units_Sold]]),IF(Nikes_Sales_Dataset___Working_file[[#This Row],[Profit]]&lt;0,0,1),Nikes_Sales_Dataset___Working_file[[#This Row],[Units_Sold]])</f>
        <v>-1</v>
      </c>
      <c r="J1417">
        <v>6165.08</v>
      </c>
      <c r="K1417" s="9">
        <f>IF(ISBLANK(Nikes_Sales_Dataset___Working_file[[#This Row],[MRP]]),MEDIAN(Nikes_Sales_Dataset___Working_file[[#All],[MRP]]),Nikes_Sales_Dataset___Working_file[[#This Row],[MRP]])</f>
        <v>6165.08</v>
      </c>
      <c r="M1417">
        <f>IF(ISBLANK(Nikes_Sales_Dataset___Working_file[[#This Row],[Discount_Applied]]),0,Nikes_Sales_Dataset___Working_file[[#This Row],[Discount_Applied]])</f>
        <v>0</v>
      </c>
      <c r="N1417" s="9">
        <f>Nikes_Sales_Dataset___Working_file[[#This Row],[MRP Final]]*(1-Nikes_Sales_Dataset___Working_file[[#This Row],[Cleaned Discount]])</f>
        <v>6165.08</v>
      </c>
      <c r="O1417">
        <v>0</v>
      </c>
      <c r="P1417" s="3">
        <f>Nikes_Sales_Dataset___Working_file[[#This Row],[Sales Price]]*Nikes_Sales_Dataset___Working_file[[#This Row],[Units Sold Filled]]</f>
        <v>-6165.08</v>
      </c>
      <c r="Q1417" s="2">
        <v>45357</v>
      </c>
      <c r="R1417" s="7">
        <f>IF(ISBLANK(Nikes_Sales_Dataset___Working_file[[#This Row],[Order_Date]]),"Unknown Date",Nikes_Sales_Dataset___Working_file[[#This Row],[Order_Date]])</f>
        <v>45357</v>
      </c>
      <c r="S1417" s="7" t="str">
        <f>IF(ISNUMBER(Nikes_Sales_Dataset___Working_file[[#This Row],[Cleaned Order Date]]),TEXT(Nikes_Sales_Dataset___Working_file[[#This Row],[Cleaned Order Date]],"mmm"),"Unknown")</f>
        <v>Mar</v>
      </c>
      <c r="T1417" s="7" t="str">
        <f>IF(ISNUMBER(Nikes_Sales_Dataset___Working_file[[#This Row],[Cleaned Order Date]]),TEXT(Nikes_Sales_Dataset___Working_file[[#This Row],[Cleaned Order Date]],"yyyy"),"Unknown")</f>
        <v>2024</v>
      </c>
      <c r="U1417" s="1" t="s">
        <v>17</v>
      </c>
      <c r="V1417" s="1" t="s">
        <v>38</v>
      </c>
      <c r="W1417" s="1" t="s">
        <v>38</v>
      </c>
      <c r="X1417" s="9">
        <v>-426.97</v>
      </c>
    </row>
    <row r="1418" spans="1:24" x14ac:dyDescent="0.25">
      <c r="A1418" s="4">
        <v>3416</v>
      </c>
      <c r="B1418" s="4" t="str">
        <f>Nikes_Sales_Dataset___Working_file[[#This Row],[Order_ID]]&amp;"_"&amp;TEXT(Nikes_Sales_Dataset___Working_file[[#This Row],[Cleaned Order Date]],"yyyymmdd")</f>
        <v>3416_20250604</v>
      </c>
      <c r="C1418" s="1" t="s">
        <v>35</v>
      </c>
      <c r="D1418" s="1" t="s">
        <v>20</v>
      </c>
      <c r="E1418" s="1" t="s">
        <v>55</v>
      </c>
      <c r="F1418" s="1" t="s">
        <v>32</v>
      </c>
      <c r="G1418" s="1" t="s">
        <v>32</v>
      </c>
      <c r="I1418" s="3">
        <f>IF(ISBLANK(Nikes_Sales_Dataset___Working_file[[#This Row],[Units_Sold]]),IF(Nikes_Sales_Dataset___Working_file[[#This Row],[Profit]]&lt;0,0,1),Nikes_Sales_Dataset___Working_file[[#This Row],[Units_Sold]])</f>
        <v>0</v>
      </c>
      <c r="J1418">
        <v>8954.59</v>
      </c>
      <c r="K1418" s="9">
        <f>IF(ISBLANK(Nikes_Sales_Dataset___Working_file[[#This Row],[MRP]]),MEDIAN(Nikes_Sales_Dataset___Working_file[[#All],[MRP]]),Nikes_Sales_Dataset___Working_file[[#This Row],[MRP]])</f>
        <v>8954.59</v>
      </c>
      <c r="L1418">
        <v>0.33</v>
      </c>
      <c r="M1418">
        <f>IF(ISBLANK(Nikes_Sales_Dataset___Working_file[[#This Row],[Discount_Applied]]),0,Nikes_Sales_Dataset___Working_file[[#This Row],[Discount_Applied]])</f>
        <v>0.33</v>
      </c>
      <c r="N1418" s="9">
        <f>Nikes_Sales_Dataset___Working_file[[#This Row],[MRP Final]]*(1-Nikes_Sales_Dataset___Working_file[[#This Row],[Cleaned Discount]])</f>
        <v>5999.5752999999995</v>
      </c>
      <c r="O1418">
        <v>0</v>
      </c>
      <c r="P1418" s="3">
        <f>Nikes_Sales_Dataset___Working_file[[#This Row],[Sales Price]]*Nikes_Sales_Dataset___Working_file[[#This Row],[Units Sold Filled]]</f>
        <v>0</v>
      </c>
      <c r="Q1418" s="2">
        <v>45812</v>
      </c>
      <c r="R1418" s="7">
        <f>IF(ISBLANK(Nikes_Sales_Dataset___Working_file[[#This Row],[Order_Date]]),"Unknown Date",Nikes_Sales_Dataset___Working_file[[#This Row],[Order_Date]])</f>
        <v>45812</v>
      </c>
      <c r="S1418" s="7" t="str">
        <f>IF(ISNUMBER(Nikes_Sales_Dataset___Working_file[[#This Row],[Cleaned Order Date]]),TEXT(Nikes_Sales_Dataset___Working_file[[#This Row],[Cleaned Order Date]],"mmm"),"Unknown")</f>
        <v>Jun</v>
      </c>
      <c r="T1418" s="7" t="str">
        <f>IF(ISNUMBER(Nikes_Sales_Dataset___Working_file[[#This Row],[Cleaned Order Date]]),TEXT(Nikes_Sales_Dataset___Working_file[[#This Row],[Cleaned Order Date]],"yyyy"),"Unknown")</f>
        <v>2025</v>
      </c>
      <c r="U1418" s="1" t="s">
        <v>22</v>
      </c>
      <c r="V1418" s="1" t="s">
        <v>23</v>
      </c>
      <c r="W1418" s="1" t="s">
        <v>38</v>
      </c>
      <c r="X1418" s="9">
        <v>-819.45</v>
      </c>
    </row>
    <row r="1419" spans="1:24" x14ac:dyDescent="0.25">
      <c r="A1419" s="4">
        <v>3417</v>
      </c>
      <c r="B1419" s="4" t="str">
        <f>Nikes_Sales_Dataset___Working_file[[#This Row],[Order_ID]]&amp;"_"&amp;TEXT(Nikes_Sales_Dataset___Working_file[[#This Row],[Cleaned Order Date]],"yyyymmdd")</f>
        <v>3417_20250330</v>
      </c>
      <c r="C1419" s="1" t="s">
        <v>35</v>
      </c>
      <c r="D1419" s="1" t="s">
        <v>43</v>
      </c>
      <c r="E1419" s="1" t="s">
        <v>61</v>
      </c>
      <c r="F1419" s="1" t="s">
        <v>32</v>
      </c>
      <c r="G1419" s="1" t="s">
        <v>32</v>
      </c>
      <c r="I1419" s="3">
        <f>IF(ISBLANK(Nikes_Sales_Dataset___Working_file[[#This Row],[Units_Sold]]),IF(Nikes_Sales_Dataset___Working_file[[#This Row],[Profit]]&lt;0,0,1),Nikes_Sales_Dataset___Working_file[[#This Row],[Units_Sold]])</f>
        <v>0</v>
      </c>
      <c r="J1419">
        <v>5700.61</v>
      </c>
      <c r="K1419" s="9">
        <f>IF(ISBLANK(Nikes_Sales_Dataset___Working_file[[#This Row],[MRP]]),MEDIAN(Nikes_Sales_Dataset___Working_file[[#All],[MRP]]),Nikes_Sales_Dataset___Working_file[[#This Row],[MRP]])</f>
        <v>5700.61</v>
      </c>
      <c r="M1419">
        <f>IF(ISBLANK(Nikes_Sales_Dataset___Working_file[[#This Row],[Discount_Applied]]),0,Nikes_Sales_Dataset___Working_file[[#This Row],[Discount_Applied]])</f>
        <v>0</v>
      </c>
      <c r="N1419" s="9">
        <f>Nikes_Sales_Dataset___Working_file[[#This Row],[MRP Final]]*(1-Nikes_Sales_Dataset___Working_file[[#This Row],[Cleaned Discount]])</f>
        <v>5700.61</v>
      </c>
      <c r="O1419">
        <v>0</v>
      </c>
      <c r="P1419" s="3">
        <f>Nikes_Sales_Dataset___Working_file[[#This Row],[Sales Price]]*Nikes_Sales_Dataset___Working_file[[#This Row],[Units Sold Filled]]</f>
        <v>0</v>
      </c>
      <c r="Q1419" s="2">
        <v>45746</v>
      </c>
      <c r="R1419" s="7">
        <f>IF(ISBLANK(Nikes_Sales_Dataset___Working_file[[#This Row],[Order_Date]]),"Unknown Date",Nikes_Sales_Dataset___Working_file[[#This Row],[Order_Date]])</f>
        <v>45746</v>
      </c>
      <c r="S1419" s="7" t="str">
        <f>IF(ISNUMBER(Nikes_Sales_Dataset___Working_file[[#This Row],[Cleaned Order Date]]),TEXT(Nikes_Sales_Dataset___Working_file[[#This Row],[Cleaned Order Date]],"mmm"),"Unknown")</f>
        <v>Mar</v>
      </c>
      <c r="T1419" s="7" t="str">
        <f>IF(ISNUMBER(Nikes_Sales_Dataset___Working_file[[#This Row],[Cleaned Order Date]]),TEXT(Nikes_Sales_Dataset___Working_file[[#This Row],[Cleaned Order Date]],"yyyy"),"Unknown")</f>
        <v>2025</v>
      </c>
      <c r="U1419" s="1" t="s">
        <v>17</v>
      </c>
      <c r="V1419" s="1" t="s">
        <v>45</v>
      </c>
      <c r="W1419" s="1" t="s">
        <v>45</v>
      </c>
      <c r="X1419" s="9">
        <v>-409.81</v>
      </c>
    </row>
    <row r="1420" spans="1:24" x14ac:dyDescent="0.25">
      <c r="A1420" s="4">
        <v>3418</v>
      </c>
      <c r="B1420" s="4" t="str">
        <f>Nikes_Sales_Dataset___Working_file[[#This Row],[Order_ID]]&amp;"_"&amp;TEXT(Nikes_Sales_Dataset___Working_file[[#This Row],[Cleaned Order Date]],"yyyymmdd")</f>
        <v>3418_Unknown Date</v>
      </c>
      <c r="C1420" s="1" t="s">
        <v>35</v>
      </c>
      <c r="D1420" s="1" t="s">
        <v>20</v>
      </c>
      <c r="E1420" s="1" t="s">
        <v>21</v>
      </c>
      <c r="F1420" s="1" t="s">
        <v>16</v>
      </c>
      <c r="G1420" s="1" t="s">
        <v>16</v>
      </c>
      <c r="H1420">
        <v>1</v>
      </c>
      <c r="I1420" s="3">
        <f>IF(ISBLANK(Nikes_Sales_Dataset___Working_file[[#This Row],[Units_Sold]]),IF(Nikes_Sales_Dataset___Working_file[[#This Row],[Profit]]&lt;0,0,1),Nikes_Sales_Dataset___Working_file[[#This Row],[Units_Sold]])</f>
        <v>1</v>
      </c>
      <c r="K1420" s="9">
        <f>IF(ISBLANK(Nikes_Sales_Dataset___Working_file[[#This Row],[MRP]]),MEDIAN(Nikes_Sales_Dataset___Working_file[[#All],[MRP]]),Nikes_Sales_Dataset___Working_file[[#This Row],[MRP]])</f>
        <v>6110.0300000000007</v>
      </c>
      <c r="L1420">
        <v>1.24</v>
      </c>
      <c r="M1420">
        <f>IF(ISBLANK(Nikes_Sales_Dataset___Working_file[[#This Row],[Discount_Applied]]),0,Nikes_Sales_Dataset___Working_file[[#This Row],[Discount_Applied]])</f>
        <v>1.24</v>
      </c>
      <c r="N1420" s="9">
        <f>Nikes_Sales_Dataset___Working_file[[#This Row],[MRP Final]]*(1-Nikes_Sales_Dataset___Working_file[[#This Row],[Cleaned Discount]])</f>
        <v>-1466.4072000000001</v>
      </c>
      <c r="O1420">
        <v>0</v>
      </c>
      <c r="P1420" s="3">
        <f>Nikes_Sales_Dataset___Working_file[[#This Row],[Sales Price]]*Nikes_Sales_Dataset___Working_file[[#This Row],[Units Sold Filled]]</f>
        <v>-1466.4072000000001</v>
      </c>
      <c r="Q1420" s="2"/>
      <c r="R1420" s="7" t="str">
        <f>IF(ISBLANK(Nikes_Sales_Dataset___Working_file[[#This Row],[Order_Date]]),"Unknown Date",Nikes_Sales_Dataset___Working_file[[#This Row],[Order_Date]])</f>
        <v>Unknown Date</v>
      </c>
      <c r="S1420" s="7" t="str">
        <f>IF(ISNUMBER(Nikes_Sales_Dataset___Working_file[[#This Row],[Cleaned Order Date]]),TEXT(Nikes_Sales_Dataset___Working_file[[#This Row],[Cleaned Order Date]],"mmm"),"Unknown")</f>
        <v>Unknown</v>
      </c>
      <c r="T1420" s="7" t="str">
        <f>IF(ISNUMBER(Nikes_Sales_Dataset___Working_file[[#This Row],[Cleaned Order Date]]),TEXT(Nikes_Sales_Dataset___Working_file[[#This Row],[Cleaned Order Date]],"yyyy"),"Unknown")</f>
        <v>Unknown</v>
      </c>
      <c r="U1420" s="1" t="s">
        <v>22</v>
      </c>
      <c r="V1420" s="1" t="s">
        <v>36</v>
      </c>
      <c r="W1420" s="1" t="s">
        <v>36</v>
      </c>
      <c r="X1420" s="9">
        <v>639.28</v>
      </c>
    </row>
    <row r="1421" spans="1:24" x14ac:dyDescent="0.25">
      <c r="A1421" s="4">
        <v>3419</v>
      </c>
      <c r="B1421" s="4" t="str">
        <f>Nikes_Sales_Dataset___Working_file[[#This Row],[Order_ID]]&amp;"_"&amp;TEXT(Nikes_Sales_Dataset___Working_file[[#This Row],[Cleaned Order Date]],"yyyymmdd")</f>
        <v>3419_Unknown Date</v>
      </c>
      <c r="C1421" s="1" t="s">
        <v>13</v>
      </c>
      <c r="D1421" s="1" t="s">
        <v>14</v>
      </c>
      <c r="E1421" s="1" t="s">
        <v>15</v>
      </c>
      <c r="F1421" s="1" t="s">
        <v>41</v>
      </c>
      <c r="G1421" s="1" t="s">
        <v>16</v>
      </c>
      <c r="H1421">
        <v>4</v>
      </c>
      <c r="I1421" s="3">
        <f>IF(ISBLANK(Nikes_Sales_Dataset___Working_file[[#This Row],[Units_Sold]]),IF(Nikes_Sales_Dataset___Working_file[[#This Row],[Profit]]&lt;0,0,1),Nikes_Sales_Dataset___Working_file[[#This Row],[Units_Sold]])</f>
        <v>4</v>
      </c>
      <c r="K1421" s="9">
        <f>IF(ISBLANK(Nikes_Sales_Dataset___Working_file[[#This Row],[MRP]]),MEDIAN(Nikes_Sales_Dataset___Working_file[[#All],[MRP]]),Nikes_Sales_Dataset___Working_file[[#This Row],[MRP]])</f>
        <v>6110.0300000000007</v>
      </c>
      <c r="L1421">
        <v>0.92</v>
      </c>
      <c r="M1421">
        <f>IF(ISBLANK(Nikes_Sales_Dataset___Working_file[[#This Row],[Discount_Applied]]),0,Nikes_Sales_Dataset___Working_file[[#This Row],[Discount_Applied]])</f>
        <v>0.92</v>
      </c>
      <c r="N1421" s="9">
        <f>Nikes_Sales_Dataset___Working_file[[#This Row],[MRP Final]]*(1-Nikes_Sales_Dataset___Working_file[[#This Row],[Cleaned Discount]])</f>
        <v>488.80239999999981</v>
      </c>
      <c r="O1421">
        <v>0</v>
      </c>
      <c r="P1421" s="3">
        <f>Nikes_Sales_Dataset___Working_file[[#This Row],[Sales Price]]*Nikes_Sales_Dataset___Working_file[[#This Row],[Units Sold Filled]]</f>
        <v>1955.2095999999992</v>
      </c>
      <c r="Q1421" s="2"/>
      <c r="R1421" s="7" t="str">
        <f>IF(ISBLANK(Nikes_Sales_Dataset___Working_file[[#This Row],[Order_Date]]),"Unknown Date",Nikes_Sales_Dataset___Working_file[[#This Row],[Order_Date]])</f>
        <v>Unknown Date</v>
      </c>
      <c r="S1421" s="7" t="str">
        <f>IF(ISNUMBER(Nikes_Sales_Dataset___Working_file[[#This Row],[Cleaned Order Date]]),TEXT(Nikes_Sales_Dataset___Working_file[[#This Row],[Cleaned Order Date]],"mmm"),"Unknown")</f>
        <v>Unknown</v>
      </c>
      <c r="T1421" s="7" t="str">
        <f>IF(ISNUMBER(Nikes_Sales_Dataset___Working_file[[#This Row],[Cleaned Order Date]]),TEXT(Nikes_Sales_Dataset___Working_file[[#This Row],[Cleaned Order Date]],"yyyy"),"Unknown")</f>
        <v>Unknown</v>
      </c>
      <c r="U1421" s="1" t="s">
        <v>17</v>
      </c>
      <c r="V1421" s="1" t="s">
        <v>25</v>
      </c>
      <c r="W1421" s="1" t="s">
        <v>25</v>
      </c>
      <c r="X1421" s="9">
        <v>-1180.1600000000001</v>
      </c>
    </row>
    <row r="1422" spans="1:24" x14ac:dyDescent="0.25">
      <c r="A1422" s="4">
        <v>3420</v>
      </c>
      <c r="B1422" s="4" t="str">
        <f>Nikes_Sales_Dataset___Working_file[[#This Row],[Order_ID]]&amp;"_"&amp;TEXT(Nikes_Sales_Dataset___Working_file[[#This Row],[Cleaned Order Date]],"yyyymmdd")</f>
        <v>3420_Unknown Date</v>
      </c>
      <c r="C1422" s="1" t="s">
        <v>19</v>
      </c>
      <c r="D1422" s="1" t="s">
        <v>20</v>
      </c>
      <c r="E1422" s="1" t="s">
        <v>24</v>
      </c>
      <c r="F1422" s="1" t="s">
        <v>41</v>
      </c>
      <c r="G1422" s="1" t="s">
        <v>16</v>
      </c>
      <c r="H1422">
        <v>1</v>
      </c>
      <c r="I1422" s="3">
        <f>IF(ISBLANK(Nikes_Sales_Dataset___Working_file[[#This Row],[Units_Sold]]),IF(Nikes_Sales_Dataset___Working_file[[#This Row],[Profit]]&lt;0,0,1),Nikes_Sales_Dataset___Working_file[[#This Row],[Units_Sold]])</f>
        <v>1</v>
      </c>
      <c r="J1422">
        <v>3395.24</v>
      </c>
      <c r="K1422" s="9">
        <f>IF(ISBLANK(Nikes_Sales_Dataset___Working_file[[#This Row],[MRP]]),MEDIAN(Nikes_Sales_Dataset___Working_file[[#All],[MRP]]),Nikes_Sales_Dataset___Working_file[[#This Row],[MRP]])</f>
        <v>3395.24</v>
      </c>
      <c r="M1422">
        <f>IF(ISBLANK(Nikes_Sales_Dataset___Working_file[[#This Row],[Discount_Applied]]),0,Nikes_Sales_Dataset___Working_file[[#This Row],[Discount_Applied]])</f>
        <v>0</v>
      </c>
      <c r="N1422" s="9">
        <f>Nikes_Sales_Dataset___Working_file[[#This Row],[MRP Final]]*(1-Nikes_Sales_Dataset___Working_file[[#This Row],[Cleaned Discount]])</f>
        <v>3395.24</v>
      </c>
      <c r="O1422">
        <v>0</v>
      </c>
      <c r="P1422" s="3">
        <f>Nikes_Sales_Dataset___Working_file[[#This Row],[Sales Price]]*Nikes_Sales_Dataset___Working_file[[#This Row],[Units Sold Filled]]</f>
        <v>3395.24</v>
      </c>
      <c r="Q1422" s="2"/>
      <c r="R1422" s="7" t="str">
        <f>IF(ISBLANK(Nikes_Sales_Dataset___Working_file[[#This Row],[Order_Date]]),"Unknown Date",Nikes_Sales_Dataset___Working_file[[#This Row],[Order_Date]])</f>
        <v>Unknown Date</v>
      </c>
      <c r="S1422" s="7" t="str">
        <f>IF(ISNUMBER(Nikes_Sales_Dataset___Working_file[[#This Row],[Cleaned Order Date]]),TEXT(Nikes_Sales_Dataset___Working_file[[#This Row],[Cleaned Order Date]],"mmm"),"Unknown")</f>
        <v>Unknown</v>
      </c>
      <c r="T1422" s="7" t="str">
        <f>IF(ISNUMBER(Nikes_Sales_Dataset___Working_file[[#This Row],[Cleaned Order Date]]),TEXT(Nikes_Sales_Dataset___Working_file[[#This Row],[Cleaned Order Date]],"yyyy"),"Unknown")</f>
        <v>Unknown</v>
      </c>
      <c r="U1422" s="1" t="s">
        <v>17</v>
      </c>
      <c r="V1422" s="1" t="s">
        <v>33</v>
      </c>
      <c r="W1422" s="1" t="s">
        <v>33</v>
      </c>
      <c r="X1422" s="9">
        <v>1266.29</v>
      </c>
    </row>
    <row r="1423" spans="1:24" x14ac:dyDescent="0.25">
      <c r="A1423" s="4">
        <v>3421</v>
      </c>
      <c r="B1423" s="4" t="str">
        <f>Nikes_Sales_Dataset___Working_file[[#This Row],[Order_ID]]&amp;"_"&amp;TEXT(Nikes_Sales_Dataset___Working_file[[#This Row],[Cleaned Order Date]],"yyyymmdd")</f>
        <v>3421_20241207</v>
      </c>
      <c r="C1423" s="1" t="s">
        <v>19</v>
      </c>
      <c r="D1423" s="1" t="s">
        <v>43</v>
      </c>
      <c r="E1423" s="1" t="s">
        <v>52</v>
      </c>
      <c r="F1423" s="1" t="s">
        <v>28</v>
      </c>
      <c r="G1423" s="1" t="s">
        <v>28</v>
      </c>
      <c r="I1423" s="3">
        <f>IF(ISBLANK(Nikes_Sales_Dataset___Working_file[[#This Row],[Units_Sold]]),IF(Nikes_Sales_Dataset___Working_file[[#This Row],[Profit]]&lt;0,0,1),Nikes_Sales_Dataset___Working_file[[#This Row],[Units_Sold]])</f>
        <v>0</v>
      </c>
      <c r="K1423" s="9">
        <f>IF(ISBLANK(Nikes_Sales_Dataset___Working_file[[#This Row],[MRP]]),MEDIAN(Nikes_Sales_Dataset___Working_file[[#All],[MRP]]),Nikes_Sales_Dataset___Working_file[[#This Row],[MRP]])</f>
        <v>6110.0300000000007</v>
      </c>
      <c r="M1423">
        <f>IF(ISBLANK(Nikes_Sales_Dataset___Working_file[[#This Row],[Discount_Applied]]),0,Nikes_Sales_Dataset___Working_file[[#This Row],[Discount_Applied]])</f>
        <v>0</v>
      </c>
      <c r="N1423" s="9">
        <f>Nikes_Sales_Dataset___Working_file[[#This Row],[MRP Final]]*(1-Nikes_Sales_Dataset___Working_file[[#This Row],[Cleaned Discount]])</f>
        <v>6110.0300000000007</v>
      </c>
      <c r="O1423">
        <v>0</v>
      </c>
      <c r="P1423" s="3">
        <f>Nikes_Sales_Dataset___Working_file[[#This Row],[Sales Price]]*Nikes_Sales_Dataset___Working_file[[#This Row],[Units Sold Filled]]</f>
        <v>0</v>
      </c>
      <c r="Q1423" s="2">
        <v>45633</v>
      </c>
      <c r="R1423" s="7">
        <f>IF(ISBLANK(Nikes_Sales_Dataset___Working_file[[#This Row],[Order_Date]]),"Unknown Date",Nikes_Sales_Dataset___Working_file[[#This Row],[Order_Date]])</f>
        <v>45633</v>
      </c>
      <c r="S1423" s="7" t="str">
        <f>IF(ISNUMBER(Nikes_Sales_Dataset___Working_file[[#This Row],[Cleaned Order Date]]),TEXT(Nikes_Sales_Dataset___Working_file[[#This Row],[Cleaned Order Date]],"mmm"),"Unknown")</f>
        <v>Dec</v>
      </c>
      <c r="T1423" s="7" t="str">
        <f>IF(ISNUMBER(Nikes_Sales_Dataset___Working_file[[#This Row],[Cleaned Order Date]]),TEXT(Nikes_Sales_Dataset___Working_file[[#This Row],[Cleaned Order Date]],"yyyy"),"Unknown")</f>
        <v>2024</v>
      </c>
      <c r="U1423" s="1" t="s">
        <v>17</v>
      </c>
      <c r="V1423" s="1" t="s">
        <v>42</v>
      </c>
      <c r="W1423" s="1" t="s">
        <v>38</v>
      </c>
      <c r="X1423" s="9">
        <v>-242.44</v>
      </c>
    </row>
    <row r="1424" spans="1:24" x14ac:dyDescent="0.25">
      <c r="A1424" s="4">
        <v>3422</v>
      </c>
      <c r="B1424" s="4" t="str">
        <f>Nikes_Sales_Dataset___Working_file[[#This Row],[Order_ID]]&amp;"_"&amp;TEXT(Nikes_Sales_Dataset___Working_file[[#This Row],[Cleaned Order Date]],"yyyymmdd")</f>
        <v>3422_20240118</v>
      </c>
      <c r="C1424" s="1" t="s">
        <v>13</v>
      </c>
      <c r="D1424" s="1" t="s">
        <v>14</v>
      </c>
      <c r="E1424" s="1" t="s">
        <v>47</v>
      </c>
      <c r="F1424" s="1" t="s">
        <v>32</v>
      </c>
      <c r="G1424" s="1" t="s">
        <v>32</v>
      </c>
      <c r="I1424" s="3">
        <f>IF(ISBLANK(Nikes_Sales_Dataset___Working_file[[#This Row],[Units_Sold]]),IF(Nikes_Sales_Dataset___Working_file[[#This Row],[Profit]]&lt;0,0,1),Nikes_Sales_Dataset___Working_file[[#This Row],[Units_Sold]])</f>
        <v>1</v>
      </c>
      <c r="J1424">
        <v>3197.01</v>
      </c>
      <c r="K1424" s="9">
        <f>IF(ISBLANK(Nikes_Sales_Dataset___Working_file[[#This Row],[MRP]]),MEDIAN(Nikes_Sales_Dataset___Working_file[[#All],[MRP]]),Nikes_Sales_Dataset___Working_file[[#This Row],[MRP]])</f>
        <v>3197.01</v>
      </c>
      <c r="M1424">
        <f>IF(ISBLANK(Nikes_Sales_Dataset___Working_file[[#This Row],[Discount_Applied]]),0,Nikes_Sales_Dataset___Working_file[[#This Row],[Discount_Applied]])</f>
        <v>0</v>
      </c>
      <c r="N1424" s="9">
        <f>Nikes_Sales_Dataset___Working_file[[#This Row],[MRP Final]]*(1-Nikes_Sales_Dataset___Working_file[[#This Row],[Cleaned Discount]])</f>
        <v>3197.01</v>
      </c>
      <c r="O1424">
        <v>0</v>
      </c>
      <c r="P1424" s="3">
        <f>Nikes_Sales_Dataset___Working_file[[#This Row],[Sales Price]]*Nikes_Sales_Dataset___Working_file[[#This Row],[Units Sold Filled]]</f>
        <v>3197.01</v>
      </c>
      <c r="Q1424" s="2">
        <v>45309</v>
      </c>
      <c r="R1424" s="7">
        <f>IF(ISBLANK(Nikes_Sales_Dataset___Working_file[[#This Row],[Order_Date]]),"Unknown Date",Nikes_Sales_Dataset___Working_file[[#This Row],[Order_Date]])</f>
        <v>45309</v>
      </c>
      <c r="S1424" s="7" t="str">
        <f>IF(ISNUMBER(Nikes_Sales_Dataset___Working_file[[#This Row],[Cleaned Order Date]]),TEXT(Nikes_Sales_Dataset___Working_file[[#This Row],[Cleaned Order Date]],"mmm"),"Unknown")</f>
        <v>Jan</v>
      </c>
      <c r="T1424" s="7" t="str">
        <f>IF(ISNUMBER(Nikes_Sales_Dataset___Working_file[[#This Row],[Cleaned Order Date]]),TEXT(Nikes_Sales_Dataset___Working_file[[#This Row],[Cleaned Order Date]],"yyyy"),"Unknown")</f>
        <v>2024</v>
      </c>
      <c r="U1424" s="1" t="s">
        <v>22</v>
      </c>
      <c r="V1424" s="1" t="s">
        <v>38</v>
      </c>
      <c r="W1424" s="1" t="s">
        <v>38</v>
      </c>
      <c r="X1424" s="9">
        <v>2432.7600000000002</v>
      </c>
    </row>
    <row r="1425" spans="1:24" x14ac:dyDescent="0.25">
      <c r="A1425" s="4">
        <v>3423</v>
      </c>
      <c r="B1425" s="4" t="str">
        <f>Nikes_Sales_Dataset___Working_file[[#This Row],[Order_ID]]&amp;"_"&amp;TEXT(Nikes_Sales_Dataset___Working_file[[#This Row],[Cleaned Order Date]],"yyyymmdd")</f>
        <v>3423_20240806</v>
      </c>
      <c r="C1425" s="1" t="s">
        <v>13</v>
      </c>
      <c r="D1425" s="1" t="s">
        <v>43</v>
      </c>
      <c r="E1425" s="1" t="s">
        <v>51</v>
      </c>
      <c r="F1425" s="1" t="s">
        <v>28</v>
      </c>
      <c r="G1425" s="1" t="s">
        <v>28</v>
      </c>
      <c r="H1425">
        <v>2</v>
      </c>
      <c r="I1425" s="3">
        <f>IF(ISBLANK(Nikes_Sales_Dataset___Working_file[[#This Row],[Units_Sold]]),IF(Nikes_Sales_Dataset___Working_file[[#This Row],[Profit]]&lt;0,0,1),Nikes_Sales_Dataset___Working_file[[#This Row],[Units_Sold]])</f>
        <v>2</v>
      </c>
      <c r="K1425" s="9">
        <f>IF(ISBLANK(Nikes_Sales_Dataset___Working_file[[#This Row],[MRP]]),MEDIAN(Nikes_Sales_Dataset___Working_file[[#All],[MRP]]),Nikes_Sales_Dataset___Working_file[[#This Row],[MRP]])</f>
        <v>6110.0300000000007</v>
      </c>
      <c r="M1425">
        <f>IF(ISBLANK(Nikes_Sales_Dataset___Working_file[[#This Row],[Discount_Applied]]),0,Nikes_Sales_Dataset___Working_file[[#This Row],[Discount_Applied]])</f>
        <v>0</v>
      </c>
      <c r="N1425" s="9">
        <f>Nikes_Sales_Dataset___Working_file[[#This Row],[MRP Final]]*(1-Nikes_Sales_Dataset___Working_file[[#This Row],[Cleaned Discount]])</f>
        <v>6110.0300000000007</v>
      </c>
      <c r="O1425">
        <v>0</v>
      </c>
      <c r="P1425" s="3">
        <f>Nikes_Sales_Dataset___Working_file[[#This Row],[Sales Price]]*Nikes_Sales_Dataset___Working_file[[#This Row],[Units Sold Filled]]</f>
        <v>12220.060000000001</v>
      </c>
      <c r="Q1425" s="2">
        <v>45510</v>
      </c>
      <c r="R1425" s="7">
        <f>IF(ISBLANK(Nikes_Sales_Dataset___Working_file[[#This Row],[Order_Date]]),"Unknown Date",Nikes_Sales_Dataset___Working_file[[#This Row],[Order_Date]])</f>
        <v>45510</v>
      </c>
      <c r="S1425" s="7" t="str">
        <f>IF(ISNUMBER(Nikes_Sales_Dataset___Working_file[[#This Row],[Cleaned Order Date]]),TEXT(Nikes_Sales_Dataset___Working_file[[#This Row],[Cleaned Order Date]],"mmm"),"Unknown")</f>
        <v>Aug</v>
      </c>
      <c r="T1425" s="7" t="str">
        <f>IF(ISNUMBER(Nikes_Sales_Dataset___Working_file[[#This Row],[Cleaned Order Date]]),TEXT(Nikes_Sales_Dataset___Working_file[[#This Row],[Cleaned Order Date]],"yyyy"),"Unknown")</f>
        <v>2024</v>
      </c>
      <c r="U1425" s="1" t="s">
        <v>22</v>
      </c>
      <c r="V1425" s="1" t="s">
        <v>25</v>
      </c>
      <c r="W1425" s="1" t="s">
        <v>25</v>
      </c>
      <c r="X1425" s="9">
        <v>106</v>
      </c>
    </row>
    <row r="1426" spans="1:24" x14ac:dyDescent="0.25">
      <c r="A1426" s="4">
        <v>3424</v>
      </c>
      <c r="B1426" s="4" t="str">
        <f>Nikes_Sales_Dataset___Working_file[[#This Row],[Order_ID]]&amp;"_"&amp;TEXT(Nikes_Sales_Dataset___Working_file[[#This Row],[Cleaned Order Date]],"yyyymmdd")</f>
        <v>3424_20250211</v>
      </c>
      <c r="C1426" s="1" t="s">
        <v>19</v>
      </c>
      <c r="D1426" s="1" t="s">
        <v>14</v>
      </c>
      <c r="E1426" s="1" t="s">
        <v>15</v>
      </c>
      <c r="F1426" s="1" t="s">
        <v>16</v>
      </c>
      <c r="G1426" s="1" t="s">
        <v>16</v>
      </c>
      <c r="I1426" s="3">
        <f>IF(ISBLANK(Nikes_Sales_Dataset___Working_file[[#This Row],[Units_Sold]]),IF(Nikes_Sales_Dataset___Working_file[[#This Row],[Profit]]&lt;0,0,1),Nikes_Sales_Dataset___Working_file[[#This Row],[Units_Sold]])</f>
        <v>1</v>
      </c>
      <c r="J1426">
        <v>7007.84</v>
      </c>
      <c r="K1426" s="9">
        <f>IF(ISBLANK(Nikes_Sales_Dataset___Working_file[[#This Row],[MRP]]),MEDIAN(Nikes_Sales_Dataset___Working_file[[#All],[MRP]]),Nikes_Sales_Dataset___Working_file[[#This Row],[MRP]])</f>
        <v>7007.84</v>
      </c>
      <c r="L1426">
        <v>0.32</v>
      </c>
      <c r="M1426">
        <f>IF(ISBLANK(Nikes_Sales_Dataset___Working_file[[#This Row],[Discount_Applied]]),0,Nikes_Sales_Dataset___Working_file[[#This Row],[Discount_Applied]])</f>
        <v>0.32</v>
      </c>
      <c r="N1426" s="9">
        <f>Nikes_Sales_Dataset___Working_file[[#This Row],[MRP Final]]*(1-Nikes_Sales_Dataset___Working_file[[#This Row],[Cleaned Discount]])</f>
        <v>4765.3311999999996</v>
      </c>
      <c r="O1426">
        <v>0</v>
      </c>
      <c r="P1426" s="3">
        <f>Nikes_Sales_Dataset___Working_file[[#This Row],[Sales Price]]*Nikes_Sales_Dataset___Working_file[[#This Row],[Units Sold Filled]]</f>
        <v>4765.3311999999996</v>
      </c>
      <c r="Q1426" s="2">
        <v>45699</v>
      </c>
      <c r="R1426" s="7">
        <f>IF(ISBLANK(Nikes_Sales_Dataset___Working_file[[#This Row],[Order_Date]]),"Unknown Date",Nikes_Sales_Dataset___Working_file[[#This Row],[Order_Date]])</f>
        <v>45699</v>
      </c>
      <c r="S1426" s="7" t="str">
        <f>IF(ISNUMBER(Nikes_Sales_Dataset___Working_file[[#This Row],[Cleaned Order Date]]),TEXT(Nikes_Sales_Dataset___Working_file[[#This Row],[Cleaned Order Date]],"mmm"),"Unknown")</f>
        <v>Feb</v>
      </c>
      <c r="T1426" s="7" t="str">
        <f>IF(ISNUMBER(Nikes_Sales_Dataset___Working_file[[#This Row],[Cleaned Order Date]]),TEXT(Nikes_Sales_Dataset___Working_file[[#This Row],[Cleaned Order Date]],"yyyy"),"Unknown")</f>
        <v>2025</v>
      </c>
      <c r="U1426" s="1" t="s">
        <v>17</v>
      </c>
      <c r="V1426" s="1" t="s">
        <v>25</v>
      </c>
      <c r="W1426" s="1" t="s">
        <v>25</v>
      </c>
      <c r="X1426" s="9">
        <v>1955.19</v>
      </c>
    </row>
    <row r="1427" spans="1:24" x14ac:dyDescent="0.25">
      <c r="A1427" s="4">
        <v>3425</v>
      </c>
      <c r="B1427" s="4" t="str">
        <f>Nikes_Sales_Dataset___Working_file[[#This Row],[Order_ID]]&amp;"_"&amp;TEXT(Nikes_Sales_Dataset___Working_file[[#This Row],[Cleaned Order Date]],"yyyymmdd")</f>
        <v>3425_20240725</v>
      </c>
      <c r="C1427" s="1" t="s">
        <v>19</v>
      </c>
      <c r="D1427" s="1" t="s">
        <v>26</v>
      </c>
      <c r="E1427" s="1" t="s">
        <v>58</v>
      </c>
      <c r="F1427" s="1" t="s">
        <v>41</v>
      </c>
      <c r="G1427" s="1" t="s">
        <v>16</v>
      </c>
      <c r="H1427">
        <v>-1</v>
      </c>
      <c r="I1427" s="3">
        <f>IF(ISBLANK(Nikes_Sales_Dataset___Working_file[[#This Row],[Units_Sold]]),IF(Nikes_Sales_Dataset___Working_file[[#This Row],[Profit]]&lt;0,0,1),Nikes_Sales_Dataset___Working_file[[#This Row],[Units_Sold]])</f>
        <v>-1</v>
      </c>
      <c r="J1427">
        <v>2276.09</v>
      </c>
      <c r="K1427" s="9">
        <f>IF(ISBLANK(Nikes_Sales_Dataset___Working_file[[#This Row],[MRP]]),MEDIAN(Nikes_Sales_Dataset___Working_file[[#All],[MRP]]),Nikes_Sales_Dataset___Working_file[[#This Row],[MRP]])</f>
        <v>2276.09</v>
      </c>
      <c r="M1427">
        <f>IF(ISBLANK(Nikes_Sales_Dataset___Working_file[[#This Row],[Discount_Applied]]),0,Nikes_Sales_Dataset___Working_file[[#This Row],[Discount_Applied]])</f>
        <v>0</v>
      </c>
      <c r="N1427" s="9">
        <f>Nikes_Sales_Dataset___Working_file[[#This Row],[MRP Final]]*(1-Nikes_Sales_Dataset___Working_file[[#This Row],[Cleaned Discount]])</f>
        <v>2276.09</v>
      </c>
      <c r="O1427">
        <v>0</v>
      </c>
      <c r="P1427" s="3">
        <f>Nikes_Sales_Dataset___Working_file[[#This Row],[Sales Price]]*Nikes_Sales_Dataset___Working_file[[#This Row],[Units Sold Filled]]</f>
        <v>-2276.09</v>
      </c>
      <c r="Q1427" s="2">
        <v>45498</v>
      </c>
      <c r="R1427" s="7">
        <f>IF(ISBLANK(Nikes_Sales_Dataset___Working_file[[#This Row],[Order_Date]]),"Unknown Date",Nikes_Sales_Dataset___Working_file[[#This Row],[Order_Date]])</f>
        <v>45498</v>
      </c>
      <c r="S1427" s="7" t="str">
        <f>IF(ISNUMBER(Nikes_Sales_Dataset___Working_file[[#This Row],[Cleaned Order Date]]),TEXT(Nikes_Sales_Dataset___Working_file[[#This Row],[Cleaned Order Date]],"mmm"),"Unknown")</f>
        <v>Jul</v>
      </c>
      <c r="T1427" s="7" t="str">
        <f>IF(ISNUMBER(Nikes_Sales_Dataset___Working_file[[#This Row],[Cleaned Order Date]]),TEXT(Nikes_Sales_Dataset___Working_file[[#This Row],[Cleaned Order Date]],"yyyy"),"Unknown")</f>
        <v>2024</v>
      </c>
      <c r="U1427" s="1" t="s">
        <v>17</v>
      </c>
      <c r="V1427" s="1" t="s">
        <v>45</v>
      </c>
      <c r="W1427" s="1" t="s">
        <v>45</v>
      </c>
      <c r="X1427" s="9">
        <v>2342.64</v>
      </c>
    </row>
    <row r="1428" spans="1:24" x14ac:dyDescent="0.25">
      <c r="A1428" s="4">
        <v>3426</v>
      </c>
      <c r="B1428" s="4" t="str">
        <f>Nikes_Sales_Dataset___Working_file[[#This Row],[Order_ID]]&amp;"_"&amp;TEXT(Nikes_Sales_Dataset___Working_file[[#This Row],[Cleaned Order Date]],"yyyymmdd")</f>
        <v>3426_Unknown Date</v>
      </c>
      <c r="C1428" s="1" t="s">
        <v>35</v>
      </c>
      <c r="D1428" s="1" t="s">
        <v>30</v>
      </c>
      <c r="E1428" s="1" t="s">
        <v>50</v>
      </c>
      <c r="F1428" s="1" t="s">
        <v>28</v>
      </c>
      <c r="G1428" s="1" t="s">
        <v>28</v>
      </c>
      <c r="I1428" s="3">
        <f>IF(ISBLANK(Nikes_Sales_Dataset___Working_file[[#This Row],[Units_Sold]]),IF(Nikes_Sales_Dataset___Working_file[[#This Row],[Profit]]&lt;0,0,1),Nikes_Sales_Dataset___Working_file[[#This Row],[Units_Sold]])</f>
        <v>1</v>
      </c>
      <c r="J1428">
        <v>8124.38</v>
      </c>
      <c r="K1428" s="9">
        <f>IF(ISBLANK(Nikes_Sales_Dataset___Working_file[[#This Row],[MRP]]),MEDIAN(Nikes_Sales_Dataset___Working_file[[#All],[MRP]]),Nikes_Sales_Dataset___Working_file[[#This Row],[MRP]])</f>
        <v>8124.38</v>
      </c>
      <c r="L1428">
        <v>1.1599999999999999</v>
      </c>
      <c r="M1428">
        <f>IF(ISBLANK(Nikes_Sales_Dataset___Working_file[[#This Row],[Discount_Applied]]),0,Nikes_Sales_Dataset___Working_file[[#This Row],[Discount_Applied]])</f>
        <v>1.1599999999999999</v>
      </c>
      <c r="N1428" s="9">
        <f>Nikes_Sales_Dataset___Working_file[[#This Row],[MRP Final]]*(1-Nikes_Sales_Dataset___Working_file[[#This Row],[Cleaned Discount]])</f>
        <v>-1299.9007999999994</v>
      </c>
      <c r="O1428">
        <v>0</v>
      </c>
      <c r="P1428" s="3">
        <f>Nikes_Sales_Dataset___Working_file[[#This Row],[Sales Price]]*Nikes_Sales_Dataset___Working_file[[#This Row],[Units Sold Filled]]</f>
        <v>-1299.9007999999994</v>
      </c>
      <c r="Q1428" s="2"/>
      <c r="R1428" s="7" t="str">
        <f>IF(ISBLANK(Nikes_Sales_Dataset___Working_file[[#This Row],[Order_Date]]),"Unknown Date",Nikes_Sales_Dataset___Working_file[[#This Row],[Order_Date]])</f>
        <v>Unknown Date</v>
      </c>
      <c r="S1428" s="7" t="str">
        <f>IF(ISNUMBER(Nikes_Sales_Dataset___Working_file[[#This Row],[Cleaned Order Date]]),TEXT(Nikes_Sales_Dataset___Working_file[[#This Row],[Cleaned Order Date]],"mmm"),"Unknown")</f>
        <v>Unknown</v>
      </c>
      <c r="T1428" s="7" t="str">
        <f>IF(ISNUMBER(Nikes_Sales_Dataset___Working_file[[#This Row],[Cleaned Order Date]]),TEXT(Nikes_Sales_Dataset___Working_file[[#This Row],[Cleaned Order Date]],"yyyy"),"Unknown")</f>
        <v>Unknown</v>
      </c>
      <c r="U1428" s="1" t="s">
        <v>17</v>
      </c>
      <c r="V1428" s="1" t="s">
        <v>33</v>
      </c>
      <c r="W1428" s="1" t="s">
        <v>33</v>
      </c>
      <c r="X1428" s="9">
        <v>3119.24</v>
      </c>
    </row>
    <row r="1429" spans="1:24" x14ac:dyDescent="0.25">
      <c r="A1429" s="4">
        <v>3427</v>
      </c>
      <c r="B1429" s="4" t="str">
        <f>Nikes_Sales_Dataset___Working_file[[#This Row],[Order_ID]]&amp;"_"&amp;TEXT(Nikes_Sales_Dataset___Working_file[[#This Row],[Cleaned Order Date]],"yyyymmdd")</f>
        <v>3427_Unknown Date</v>
      </c>
      <c r="C1429" s="1" t="s">
        <v>35</v>
      </c>
      <c r="D1429" s="1" t="s">
        <v>30</v>
      </c>
      <c r="E1429" s="1" t="s">
        <v>56</v>
      </c>
      <c r="F1429" s="1" t="s">
        <v>62</v>
      </c>
      <c r="G1429" s="1" t="s">
        <v>16</v>
      </c>
      <c r="H1429">
        <v>1</v>
      </c>
      <c r="I1429" s="3">
        <f>IF(ISBLANK(Nikes_Sales_Dataset___Working_file[[#This Row],[Units_Sold]]),IF(Nikes_Sales_Dataset___Working_file[[#This Row],[Profit]]&lt;0,0,1),Nikes_Sales_Dataset___Working_file[[#This Row],[Units_Sold]])</f>
        <v>1</v>
      </c>
      <c r="K1429" s="9">
        <f>IF(ISBLANK(Nikes_Sales_Dataset___Working_file[[#This Row],[MRP]]),MEDIAN(Nikes_Sales_Dataset___Working_file[[#All],[MRP]]),Nikes_Sales_Dataset___Working_file[[#This Row],[MRP]])</f>
        <v>6110.0300000000007</v>
      </c>
      <c r="M1429">
        <f>IF(ISBLANK(Nikes_Sales_Dataset___Working_file[[#This Row],[Discount_Applied]]),0,Nikes_Sales_Dataset___Working_file[[#This Row],[Discount_Applied]])</f>
        <v>0</v>
      </c>
      <c r="N1429" s="9">
        <f>Nikes_Sales_Dataset___Working_file[[#This Row],[MRP Final]]*(1-Nikes_Sales_Dataset___Working_file[[#This Row],[Cleaned Discount]])</f>
        <v>6110.0300000000007</v>
      </c>
      <c r="O1429">
        <v>0</v>
      </c>
      <c r="P1429" s="3">
        <f>Nikes_Sales_Dataset___Working_file[[#This Row],[Sales Price]]*Nikes_Sales_Dataset___Working_file[[#This Row],[Units Sold Filled]]</f>
        <v>6110.0300000000007</v>
      </c>
      <c r="Q1429" s="2"/>
      <c r="R1429" s="7" t="str">
        <f>IF(ISBLANK(Nikes_Sales_Dataset___Working_file[[#This Row],[Order_Date]]),"Unknown Date",Nikes_Sales_Dataset___Working_file[[#This Row],[Order_Date]])</f>
        <v>Unknown Date</v>
      </c>
      <c r="S1429" s="7" t="str">
        <f>IF(ISNUMBER(Nikes_Sales_Dataset___Working_file[[#This Row],[Cleaned Order Date]]),TEXT(Nikes_Sales_Dataset___Working_file[[#This Row],[Cleaned Order Date]],"mmm"),"Unknown")</f>
        <v>Unknown</v>
      </c>
      <c r="T1429" s="7" t="str">
        <f>IF(ISNUMBER(Nikes_Sales_Dataset___Working_file[[#This Row],[Cleaned Order Date]]),TEXT(Nikes_Sales_Dataset___Working_file[[#This Row],[Cleaned Order Date]],"yyyy"),"Unknown")</f>
        <v>Unknown</v>
      </c>
      <c r="U1429" s="1" t="s">
        <v>22</v>
      </c>
      <c r="V1429" s="1" t="s">
        <v>25</v>
      </c>
      <c r="W1429" s="1" t="s">
        <v>25</v>
      </c>
      <c r="X1429" s="9">
        <v>2741.85</v>
      </c>
    </row>
    <row r="1430" spans="1:24" x14ac:dyDescent="0.25">
      <c r="A1430" s="4">
        <v>3428</v>
      </c>
      <c r="B1430" s="4" t="str">
        <f>Nikes_Sales_Dataset___Working_file[[#This Row],[Order_ID]]&amp;"_"&amp;TEXT(Nikes_Sales_Dataset___Working_file[[#This Row],[Cleaned Order Date]],"yyyymmdd")</f>
        <v>3428_20241203</v>
      </c>
      <c r="C1430" s="1" t="s">
        <v>19</v>
      </c>
      <c r="D1430" s="1" t="s">
        <v>43</v>
      </c>
      <c r="E1430" s="1" t="s">
        <v>44</v>
      </c>
      <c r="F1430" s="1" t="s">
        <v>49</v>
      </c>
      <c r="G1430" s="1" t="s">
        <v>16</v>
      </c>
      <c r="H1430">
        <v>1</v>
      </c>
      <c r="I1430" s="3">
        <f>IF(ISBLANK(Nikes_Sales_Dataset___Working_file[[#This Row],[Units_Sold]]),IF(Nikes_Sales_Dataset___Working_file[[#This Row],[Profit]]&lt;0,0,1),Nikes_Sales_Dataset___Working_file[[#This Row],[Units_Sold]])</f>
        <v>1</v>
      </c>
      <c r="J1430">
        <v>2825.86</v>
      </c>
      <c r="K1430" s="9">
        <f>IF(ISBLANK(Nikes_Sales_Dataset___Working_file[[#This Row],[MRP]]),MEDIAN(Nikes_Sales_Dataset___Working_file[[#All],[MRP]]),Nikes_Sales_Dataset___Working_file[[#This Row],[MRP]])</f>
        <v>2825.86</v>
      </c>
      <c r="L1430">
        <v>0.23</v>
      </c>
      <c r="M1430">
        <f>IF(ISBLANK(Nikes_Sales_Dataset___Working_file[[#This Row],[Discount_Applied]]),0,Nikes_Sales_Dataset___Working_file[[#This Row],[Discount_Applied]])</f>
        <v>0.23</v>
      </c>
      <c r="N1430" s="9">
        <f>Nikes_Sales_Dataset___Working_file[[#This Row],[MRP Final]]*(1-Nikes_Sales_Dataset___Working_file[[#This Row],[Cleaned Discount]])</f>
        <v>2175.9122000000002</v>
      </c>
      <c r="O1430">
        <v>2175.91</v>
      </c>
      <c r="P1430" s="3">
        <f>Nikes_Sales_Dataset___Working_file[[#This Row],[Sales Price]]*Nikes_Sales_Dataset___Working_file[[#This Row],[Units Sold Filled]]</f>
        <v>2175.9122000000002</v>
      </c>
      <c r="Q1430" s="2">
        <v>45629</v>
      </c>
      <c r="R1430" s="7">
        <f>IF(ISBLANK(Nikes_Sales_Dataset___Working_file[[#This Row],[Order_Date]]),"Unknown Date",Nikes_Sales_Dataset___Working_file[[#This Row],[Order_Date]])</f>
        <v>45629</v>
      </c>
      <c r="S1430" s="7" t="str">
        <f>IF(ISNUMBER(Nikes_Sales_Dataset___Working_file[[#This Row],[Cleaned Order Date]]),TEXT(Nikes_Sales_Dataset___Working_file[[#This Row],[Cleaned Order Date]],"mmm"),"Unknown")</f>
        <v>Dec</v>
      </c>
      <c r="T1430" s="7" t="str">
        <f>IF(ISNUMBER(Nikes_Sales_Dataset___Working_file[[#This Row],[Cleaned Order Date]]),TEXT(Nikes_Sales_Dataset___Working_file[[#This Row],[Cleaned Order Date]],"yyyy"),"Unknown")</f>
        <v>2024</v>
      </c>
      <c r="U1430" s="1" t="s">
        <v>17</v>
      </c>
      <c r="V1430" s="1" t="s">
        <v>36</v>
      </c>
      <c r="W1430" s="1" t="s">
        <v>36</v>
      </c>
      <c r="X1430" s="9">
        <v>625.29999999999995</v>
      </c>
    </row>
    <row r="1431" spans="1:24" x14ac:dyDescent="0.25">
      <c r="A1431" s="4">
        <v>3429</v>
      </c>
      <c r="B1431" s="4" t="str">
        <f>Nikes_Sales_Dataset___Working_file[[#This Row],[Order_ID]]&amp;"_"&amp;TEXT(Nikes_Sales_Dataset___Working_file[[#This Row],[Cleaned Order Date]],"yyyymmdd")</f>
        <v>3429_20250706</v>
      </c>
      <c r="C1431" s="1" t="s">
        <v>35</v>
      </c>
      <c r="D1431" s="1" t="s">
        <v>20</v>
      </c>
      <c r="E1431" s="1" t="s">
        <v>24</v>
      </c>
      <c r="F1431" s="1" t="s">
        <v>59</v>
      </c>
      <c r="G1431" s="1" t="s">
        <v>28</v>
      </c>
      <c r="H1431">
        <v>0</v>
      </c>
      <c r="I1431" s="3">
        <f>IF(ISBLANK(Nikes_Sales_Dataset___Working_file[[#This Row],[Units_Sold]]),IF(Nikes_Sales_Dataset___Working_file[[#This Row],[Profit]]&lt;0,0,1),Nikes_Sales_Dataset___Working_file[[#This Row],[Units_Sold]])</f>
        <v>0</v>
      </c>
      <c r="K1431" s="9">
        <f>IF(ISBLANK(Nikes_Sales_Dataset___Working_file[[#This Row],[MRP]]),MEDIAN(Nikes_Sales_Dataset___Working_file[[#All],[MRP]]),Nikes_Sales_Dataset___Working_file[[#This Row],[MRP]])</f>
        <v>6110.0300000000007</v>
      </c>
      <c r="M1431">
        <f>IF(ISBLANK(Nikes_Sales_Dataset___Working_file[[#This Row],[Discount_Applied]]),0,Nikes_Sales_Dataset___Working_file[[#This Row],[Discount_Applied]])</f>
        <v>0</v>
      </c>
      <c r="N1431" s="9">
        <f>Nikes_Sales_Dataset___Working_file[[#This Row],[MRP Final]]*(1-Nikes_Sales_Dataset___Working_file[[#This Row],[Cleaned Discount]])</f>
        <v>6110.0300000000007</v>
      </c>
      <c r="O1431">
        <v>0</v>
      </c>
      <c r="P1431" s="3">
        <f>Nikes_Sales_Dataset___Working_file[[#This Row],[Sales Price]]*Nikes_Sales_Dataset___Working_file[[#This Row],[Units Sold Filled]]</f>
        <v>0</v>
      </c>
      <c r="Q1431" s="2">
        <v>45844</v>
      </c>
      <c r="R1431" s="7">
        <f>IF(ISBLANK(Nikes_Sales_Dataset___Working_file[[#This Row],[Order_Date]]),"Unknown Date",Nikes_Sales_Dataset___Working_file[[#This Row],[Order_Date]])</f>
        <v>45844</v>
      </c>
      <c r="S1431" s="7" t="str">
        <f>IF(ISNUMBER(Nikes_Sales_Dataset___Working_file[[#This Row],[Cleaned Order Date]]),TEXT(Nikes_Sales_Dataset___Working_file[[#This Row],[Cleaned Order Date]],"mmm"),"Unknown")</f>
        <v>Jul</v>
      </c>
      <c r="T1431" s="7" t="str">
        <f>IF(ISNUMBER(Nikes_Sales_Dataset___Working_file[[#This Row],[Cleaned Order Date]]),TEXT(Nikes_Sales_Dataset___Working_file[[#This Row],[Cleaned Order Date]],"yyyy"),"Unknown")</f>
        <v>2025</v>
      </c>
      <c r="U1431" s="1" t="s">
        <v>22</v>
      </c>
      <c r="V1431" s="1" t="s">
        <v>33</v>
      </c>
      <c r="W1431" s="1" t="s">
        <v>33</v>
      </c>
      <c r="X1431" s="9">
        <v>-77.97</v>
      </c>
    </row>
    <row r="1432" spans="1:24" x14ac:dyDescent="0.25">
      <c r="A1432" s="4">
        <v>3430</v>
      </c>
      <c r="B1432" s="4" t="str">
        <f>Nikes_Sales_Dataset___Working_file[[#This Row],[Order_ID]]&amp;"_"&amp;TEXT(Nikes_Sales_Dataset___Working_file[[#This Row],[Cleaned Order Date]],"yyyymmdd")</f>
        <v>3430_Unknown Date</v>
      </c>
      <c r="C1432" s="1" t="s">
        <v>35</v>
      </c>
      <c r="D1432" s="1" t="s">
        <v>14</v>
      </c>
      <c r="E1432" s="1" t="s">
        <v>34</v>
      </c>
      <c r="F1432" s="1" t="s">
        <v>16</v>
      </c>
      <c r="G1432" s="1" t="s">
        <v>16</v>
      </c>
      <c r="I1432" s="3">
        <f>IF(ISBLANK(Nikes_Sales_Dataset___Working_file[[#This Row],[Units_Sold]]),IF(Nikes_Sales_Dataset___Working_file[[#This Row],[Profit]]&lt;0,0,1),Nikes_Sales_Dataset___Working_file[[#This Row],[Units_Sold]])</f>
        <v>0</v>
      </c>
      <c r="J1432">
        <v>7036.03</v>
      </c>
      <c r="K1432" s="9">
        <f>IF(ISBLANK(Nikes_Sales_Dataset___Working_file[[#This Row],[MRP]]),MEDIAN(Nikes_Sales_Dataset___Working_file[[#All],[MRP]]),Nikes_Sales_Dataset___Working_file[[#This Row],[MRP]])</f>
        <v>7036.03</v>
      </c>
      <c r="M1432">
        <f>IF(ISBLANK(Nikes_Sales_Dataset___Working_file[[#This Row],[Discount_Applied]]),0,Nikes_Sales_Dataset___Working_file[[#This Row],[Discount_Applied]])</f>
        <v>0</v>
      </c>
      <c r="N1432" s="9">
        <f>Nikes_Sales_Dataset___Working_file[[#This Row],[MRP Final]]*(1-Nikes_Sales_Dataset___Working_file[[#This Row],[Cleaned Discount]])</f>
        <v>7036.03</v>
      </c>
      <c r="O1432">
        <v>0</v>
      </c>
      <c r="P1432" s="3">
        <f>Nikes_Sales_Dataset___Working_file[[#This Row],[Sales Price]]*Nikes_Sales_Dataset___Working_file[[#This Row],[Units Sold Filled]]</f>
        <v>0</v>
      </c>
      <c r="Q1432" s="2"/>
      <c r="R1432" s="7" t="str">
        <f>IF(ISBLANK(Nikes_Sales_Dataset___Working_file[[#This Row],[Order_Date]]),"Unknown Date",Nikes_Sales_Dataset___Working_file[[#This Row],[Order_Date]])</f>
        <v>Unknown Date</v>
      </c>
      <c r="S1432" s="7" t="str">
        <f>IF(ISNUMBER(Nikes_Sales_Dataset___Working_file[[#This Row],[Cleaned Order Date]]),TEXT(Nikes_Sales_Dataset___Working_file[[#This Row],[Cleaned Order Date]],"mmm"),"Unknown")</f>
        <v>Unknown</v>
      </c>
      <c r="T1432" s="7" t="str">
        <f>IF(ISNUMBER(Nikes_Sales_Dataset___Working_file[[#This Row],[Cleaned Order Date]]),TEXT(Nikes_Sales_Dataset___Working_file[[#This Row],[Cleaned Order Date]],"yyyy"),"Unknown")</f>
        <v>Unknown</v>
      </c>
      <c r="U1432" s="1" t="s">
        <v>17</v>
      </c>
      <c r="V1432" s="1" t="s">
        <v>18</v>
      </c>
      <c r="W1432" s="1" t="s">
        <v>36</v>
      </c>
      <c r="X1432" s="9">
        <v>-890.2</v>
      </c>
    </row>
    <row r="1433" spans="1:24" x14ac:dyDescent="0.25">
      <c r="A1433" s="4">
        <v>3431</v>
      </c>
      <c r="B1433" s="4" t="str">
        <f>Nikes_Sales_Dataset___Working_file[[#This Row],[Order_ID]]&amp;"_"&amp;TEXT(Nikes_Sales_Dataset___Working_file[[#This Row],[Cleaned Order Date]],"yyyymmdd")</f>
        <v>3431_20241001</v>
      </c>
      <c r="C1433" s="1" t="s">
        <v>19</v>
      </c>
      <c r="D1433" s="1" t="s">
        <v>14</v>
      </c>
      <c r="E1433" s="1" t="s">
        <v>47</v>
      </c>
      <c r="F1433" s="1" t="s">
        <v>28</v>
      </c>
      <c r="G1433" s="1" t="s">
        <v>28</v>
      </c>
      <c r="H1433">
        <v>-1</v>
      </c>
      <c r="I1433" s="3">
        <f>IF(ISBLANK(Nikes_Sales_Dataset___Working_file[[#This Row],[Units_Sold]]),IF(Nikes_Sales_Dataset___Working_file[[#This Row],[Profit]]&lt;0,0,1),Nikes_Sales_Dataset___Working_file[[#This Row],[Units_Sold]])</f>
        <v>-1</v>
      </c>
      <c r="K1433" s="9">
        <f>IF(ISBLANK(Nikes_Sales_Dataset___Working_file[[#This Row],[MRP]]),MEDIAN(Nikes_Sales_Dataset___Working_file[[#All],[MRP]]),Nikes_Sales_Dataset___Working_file[[#This Row],[MRP]])</f>
        <v>6110.0300000000007</v>
      </c>
      <c r="L1433">
        <v>0.96</v>
      </c>
      <c r="M1433">
        <f>IF(ISBLANK(Nikes_Sales_Dataset___Working_file[[#This Row],[Discount_Applied]]),0,Nikes_Sales_Dataset___Working_file[[#This Row],[Discount_Applied]])</f>
        <v>0.96</v>
      </c>
      <c r="N1433" s="9">
        <f>Nikes_Sales_Dataset___Working_file[[#This Row],[MRP Final]]*(1-Nikes_Sales_Dataset___Working_file[[#This Row],[Cleaned Discount]])</f>
        <v>244.40120000000024</v>
      </c>
      <c r="O1433">
        <v>0</v>
      </c>
      <c r="P1433" s="3">
        <f>Nikes_Sales_Dataset___Working_file[[#This Row],[Sales Price]]*Nikes_Sales_Dataset___Working_file[[#This Row],[Units Sold Filled]]</f>
        <v>-244.40120000000024</v>
      </c>
      <c r="Q1433" s="2">
        <v>45566</v>
      </c>
      <c r="R1433" s="7">
        <f>IF(ISBLANK(Nikes_Sales_Dataset___Working_file[[#This Row],[Order_Date]]),"Unknown Date",Nikes_Sales_Dataset___Working_file[[#This Row],[Order_Date]])</f>
        <v>45566</v>
      </c>
      <c r="S1433" s="7" t="str">
        <f>IF(ISNUMBER(Nikes_Sales_Dataset___Working_file[[#This Row],[Cleaned Order Date]]),TEXT(Nikes_Sales_Dataset___Working_file[[#This Row],[Cleaned Order Date]],"mmm"),"Unknown")</f>
        <v>Oct</v>
      </c>
      <c r="T1433" s="7" t="str">
        <f>IF(ISNUMBER(Nikes_Sales_Dataset___Working_file[[#This Row],[Cleaned Order Date]]),TEXT(Nikes_Sales_Dataset___Working_file[[#This Row],[Cleaned Order Date]],"yyyy"),"Unknown")</f>
        <v>2024</v>
      </c>
      <c r="U1433" s="1" t="s">
        <v>22</v>
      </c>
      <c r="V1433" s="1" t="s">
        <v>33</v>
      </c>
      <c r="W1433" s="1" t="s">
        <v>33</v>
      </c>
      <c r="X1433" s="9">
        <v>3816.31</v>
      </c>
    </row>
    <row r="1434" spans="1:24" x14ac:dyDescent="0.25">
      <c r="A1434" s="4">
        <v>3432</v>
      </c>
      <c r="B1434" s="4" t="str">
        <f>Nikes_Sales_Dataset___Working_file[[#This Row],[Order_ID]]&amp;"_"&amp;TEXT(Nikes_Sales_Dataset___Working_file[[#This Row],[Cleaned Order Date]],"yyyymmdd")</f>
        <v>3432_20250603</v>
      </c>
      <c r="C1434" s="1" t="s">
        <v>13</v>
      </c>
      <c r="D1434" s="1" t="s">
        <v>43</v>
      </c>
      <c r="E1434" s="1" t="s">
        <v>51</v>
      </c>
      <c r="F1434" s="1" t="s">
        <v>32</v>
      </c>
      <c r="G1434" s="1" t="s">
        <v>32</v>
      </c>
      <c r="I1434" s="3">
        <f>IF(ISBLANK(Nikes_Sales_Dataset___Working_file[[#This Row],[Units_Sold]]),IF(Nikes_Sales_Dataset___Working_file[[#This Row],[Profit]]&lt;0,0,1),Nikes_Sales_Dataset___Working_file[[#This Row],[Units_Sold]])</f>
        <v>0</v>
      </c>
      <c r="K1434" s="9">
        <f>IF(ISBLANK(Nikes_Sales_Dataset___Working_file[[#This Row],[MRP]]),MEDIAN(Nikes_Sales_Dataset___Working_file[[#All],[MRP]]),Nikes_Sales_Dataset___Working_file[[#This Row],[MRP]])</f>
        <v>6110.0300000000007</v>
      </c>
      <c r="M1434">
        <f>IF(ISBLANK(Nikes_Sales_Dataset___Working_file[[#This Row],[Discount_Applied]]),0,Nikes_Sales_Dataset___Working_file[[#This Row],[Discount_Applied]])</f>
        <v>0</v>
      </c>
      <c r="N1434" s="9">
        <f>Nikes_Sales_Dataset___Working_file[[#This Row],[MRP Final]]*(1-Nikes_Sales_Dataset___Working_file[[#This Row],[Cleaned Discount]])</f>
        <v>6110.0300000000007</v>
      </c>
      <c r="O1434">
        <v>0</v>
      </c>
      <c r="P1434" s="3">
        <f>Nikes_Sales_Dataset___Working_file[[#This Row],[Sales Price]]*Nikes_Sales_Dataset___Working_file[[#This Row],[Units Sold Filled]]</f>
        <v>0</v>
      </c>
      <c r="Q1434" s="2">
        <v>45811</v>
      </c>
      <c r="R1434" s="7">
        <f>IF(ISBLANK(Nikes_Sales_Dataset___Working_file[[#This Row],[Order_Date]]),"Unknown Date",Nikes_Sales_Dataset___Working_file[[#This Row],[Order_Date]])</f>
        <v>45811</v>
      </c>
      <c r="S1434" s="7" t="str">
        <f>IF(ISNUMBER(Nikes_Sales_Dataset___Working_file[[#This Row],[Cleaned Order Date]]),TEXT(Nikes_Sales_Dataset___Working_file[[#This Row],[Cleaned Order Date]],"mmm"),"Unknown")</f>
        <v>Jun</v>
      </c>
      <c r="T1434" s="7" t="str">
        <f>IF(ISNUMBER(Nikes_Sales_Dataset___Working_file[[#This Row],[Cleaned Order Date]]),TEXT(Nikes_Sales_Dataset___Working_file[[#This Row],[Cleaned Order Date]],"yyyy"),"Unknown")</f>
        <v>2025</v>
      </c>
      <c r="U1434" s="1" t="s">
        <v>17</v>
      </c>
      <c r="V1434" s="1" t="s">
        <v>45</v>
      </c>
      <c r="W1434" s="1" t="s">
        <v>45</v>
      </c>
      <c r="X1434" s="9">
        <v>-640.44000000000005</v>
      </c>
    </row>
    <row r="1435" spans="1:24" x14ac:dyDescent="0.25">
      <c r="A1435" s="4">
        <v>2028</v>
      </c>
      <c r="B1435" s="4" t="str">
        <f>Nikes_Sales_Dataset___Working_file[[#This Row],[Order_ID]]&amp;"_"&amp;TEXT(Nikes_Sales_Dataset___Working_file[[#This Row],[Cleaned Order Date]],"yyyymmdd")</f>
        <v>2028_20250102</v>
      </c>
      <c r="C1435" s="1" t="s">
        <v>13</v>
      </c>
      <c r="D1435" s="1" t="s">
        <v>26</v>
      </c>
      <c r="E1435" s="1" t="s">
        <v>40</v>
      </c>
      <c r="F1435" s="1" t="s">
        <v>32</v>
      </c>
      <c r="G1435" s="1" t="s">
        <v>32</v>
      </c>
      <c r="H1435">
        <v>0</v>
      </c>
      <c r="I1435" s="3">
        <f>IF(ISBLANK(Nikes_Sales_Dataset___Working_file[[#This Row],[Units_Sold]]),IF(Nikes_Sales_Dataset___Working_file[[#This Row],[Profit]]&lt;0,0,1),Nikes_Sales_Dataset___Working_file[[#This Row],[Units_Sold]])</f>
        <v>0</v>
      </c>
      <c r="K1435" s="9">
        <f>IF(ISBLANK(Nikes_Sales_Dataset___Working_file[[#This Row],[MRP]]),MEDIAN(Nikes_Sales_Dataset___Working_file[[#All],[MRP]]),Nikes_Sales_Dataset___Working_file[[#This Row],[MRP]])</f>
        <v>6110.0300000000007</v>
      </c>
      <c r="L1435">
        <v>0.95</v>
      </c>
      <c r="M1435">
        <f>IF(ISBLANK(Nikes_Sales_Dataset___Working_file[[#This Row],[Discount_Applied]]),0,Nikes_Sales_Dataset___Working_file[[#This Row],[Discount_Applied]])</f>
        <v>0.95</v>
      </c>
      <c r="N1435" s="9">
        <f>Nikes_Sales_Dataset___Working_file[[#This Row],[MRP Final]]*(1-Nikes_Sales_Dataset___Working_file[[#This Row],[Cleaned Discount]])</f>
        <v>305.50150000000031</v>
      </c>
      <c r="O1435">
        <v>0</v>
      </c>
      <c r="P1435" s="3">
        <f>Nikes_Sales_Dataset___Working_file[[#This Row],[Sales Price]]*Nikes_Sales_Dataset___Working_file[[#This Row],[Units Sold Filled]]</f>
        <v>0</v>
      </c>
      <c r="Q1435" s="2">
        <v>45659</v>
      </c>
      <c r="R1435" s="7">
        <f>IF(ISBLANK(Nikes_Sales_Dataset___Working_file[[#This Row],[Order_Date]]),"Unknown Date",Nikes_Sales_Dataset___Working_file[[#This Row],[Order_Date]])</f>
        <v>45659</v>
      </c>
      <c r="S1435" s="7" t="str">
        <f>IF(ISNUMBER(Nikes_Sales_Dataset___Working_file[[#This Row],[Cleaned Order Date]]),TEXT(Nikes_Sales_Dataset___Working_file[[#This Row],[Cleaned Order Date]],"mmm"),"Unknown")</f>
        <v>Jan</v>
      </c>
      <c r="T1435" s="7" t="str">
        <f>IF(ISNUMBER(Nikes_Sales_Dataset___Working_file[[#This Row],[Cleaned Order Date]]),TEXT(Nikes_Sales_Dataset___Working_file[[#This Row],[Cleaned Order Date]],"yyyy"),"Unknown")</f>
        <v>2025</v>
      </c>
      <c r="U1435" s="1" t="s">
        <v>17</v>
      </c>
      <c r="V1435" s="1" t="s">
        <v>33</v>
      </c>
      <c r="W1435" s="1" t="s">
        <v>33</v>
      </c>
      <c r="X1435" s="9">
        <v>2511.65</v>
      </c>
    </row>
    <row r="1436" spans="1:24" x14ac:dyDescent="0.25">
      <c r="A1436" s="4">
        <v>3434</v>
      </c>
      <c r="B1436" s="4" t="str">
        <f>Nikes_Sales_Dataset___Working_file[[#This Row],[Order_ID]]&amp;"_"&amp;TEXT(Nikes_Sales_Dataset___Working_file[[#This Row],[Cleaned Order Date]],"yyyymmdd")</f>
        <v>3434_20241021</v>
      </c>
      <c r="C1436" s="1" t="s">
        <v>13</v>
      </c>
      <c r="D1436" s="1" t="s">
        <v>43</v>
      </c>
      <c r="E1436" s="1" t="s">
        <v>44</v>
      </c>
      <c r="F1436" s="1" t="s">
        <v>32</v>
      </c>
      <c r="G1436" s="1" t="s">
        <v>32</v>
      </c>
      <c r="I1436" s="3">
        <f>IF(ISBLANK(Nikes_Sales_Dataset___Working_file[[#This Row],[Units_Sold]]),IF(Nikes_Sales_Dataset___Working_file[[#This Row],[Profit]]&lt;0,0,1),Nikes_Sales_Dataset___Working_file[[#This Row],[Units_Sold]])</f>
        <v>1</v>
      </c>
      <c r="J1436">
        <v>8741.65</v>
      </c>
      <c r="K1436" s="9">
        <f>IF(ISBLANK(Nikes_Sales_Dataset___Working_file[[#This Row],[MRP]]),MEDIAN(Nikes_Sales_Dataset___Working_file[[#All],[MRP]]),Nikes_Sales_Dataset___Working_file[[#This Row],[MRP]])</f>
        <v>8741.65</v>
      </c>
      <c r="M1436">
        <f>IF(ISBLANK(Nikes_Sales_Dataset___Working_file[[#This Row],[Discount_Applied]]),0,Nikes_Sales_Dataset___Working_file[[#This Row],[Discount_Applied]])</f>
        <v>0</v>
      </c>
      <c r="N1436" s="9">
        <f>Nikes_Sales_Dataset___Working_file[[#This Row],[MRP Final]]*(1-Nikes_Sales_Dataset___Working_file[[#This Row],[Cleaned Discount]])</f>
        <v>8741.65</v>
      </c>
      <c r="O1436">
        <v>0</v>
      </c>
      <c r="P1436" s="3">
        <f>Nikes_Sales_Dataset___Working_file[[#This Row],[Sales Price]]*Nikes_Sales_Dataset___Working_file[[#This Row],[Units Sold Filled]]</f>
        <v>8741.65</v>
      </c>
      <c r="Q1436" s="2">
        <v>45586</v>
      </c>
      <c r="R1436" s="7">
        <f>IF(ISBLANK(Nikes_Sales_Dataset___Working_file[[#This Row],[Order_Date]]),"Unknown Date",Nikes_Sales_Dataset___Working_file[[#This Row],[Order_Date]])</f>
        <v>45586</v>
      </c>
      <c r="S1436" s="7" t="str">
        <f>IF(ISNUMBER(Nikes_Sales_Dataset___Working_file[[#This Row],[Cleaned Order Date]]),TEXT(Nikes_Sales_Dataset___Working_file[[#This Row],[Cleaned Order Date]],"mmm"),"Unknown")</f>
        <v>Oct</v>
      </c>
      <c r="T1436" s="7" t="str">
        <f>IF(ISNUMBER(Nikes_Sales_Dataset___Working_file[[#This Row],[Cleaned Order Date]]),TEXT(Nikes_Sales_Dataset___Working_file[[#This Row],[Cleaned Order Date]],"yyyy"),"Unknown")</f>
        <v>2024</v>
      </c>
      <c r="U1436" s="1" t="s">
        <v>17</v>
      </c>
      <c r="V1436" s="1" t="s">
        <v>33</v>
      </c>
      <c r="W1436" s="1" t="s">
        <v>33</v>
      </c>
      <c r="X1436" s="9">
        <v>570.25</v>
      </c>
    </row>
    <row r="1437" spans="1:24" x14ac:dyDescent="0.25">
      <c r="A1437" s="4">
        <v>3435</v>
      </c>
      <c r="B1437" s="4" t="str">
        <f>Nikes_Sales_Dataset___Working_file[[#This Row],[Order_ID]]&amp;"_"&amp;TEXT(Nikes_Sales_Dataset___Working_file[[#This Row],[Cleaned Order Date]],"yyyymmdd")</f>
        <v>3435_Unknown Date</v>
      </c>
      <c r="C1437" s="1" t="s">
        <v>35</v>
      </c>
      <c r="D1437" s="1" t="s">
        <v>14</v>
      </c>
      <c r="E1437" s="1" t="s">
        <v>15</v>
      </c>
      <c r="F1437" s="1" t="s">
        <v>41</v>
      </c>
      <c r="G1437" s="1" t="s">
        <v>16</v>
      </c>
      <c r="H1437">
        <v>4</v>
      </c>
      <c r="I1437" s="3">
        <f>IF(ISBLANK(Nikes_Sales_Dataset___Working_file[[#This Row],[Units_Sold]]),IF(Nikes_Sales_Dataset___Working_file[[#This Row],[Profit]]&lt;0,0,1),Nikes_Sales_Dataset___Working_file[[#This Row],[Units_Sold]])</f>
        <v>4</v>
      </c>
      <c r="K1437" s="9">
        <f>IF(ISBLANK(Nikes_Sales_Dataset___Working_file[[#This Row],[MRP]]),MEDIAN(Nikes_Sales_Dataset___Working_file[[#All],[MRP]]),Nikes_Sales_Dataset___Working_file[[#This Row],[MRP]])</f>
        <v>6110.0300000000007</v>
      </c>
      <c r="M1437">
        <f>IF(ISBLANK(Nikes_Sales_Dataset___Working_file[[#This Row],[Discount_Applied]]),0,Nikes_Sales_Dataset___Working_file[[#This Row],[Discount_Applied]])</f>
        <v>0</v>
      </c>
      <c r="N1437" s="9">
        <f>Nikes_Sales_Dataset___Working_file[[#This Row],[MRP Final]]*(1-Nikes_Sales_Dataset___Working_file[[#This Row],[Cleaned Discount]])</f>
        <v>6110.0300000000007</v>
      </c>
      <c r="O1437">
        <v>0</v>
      </c>
      <c r="P1437" s="3">
        <f>Nikes_Sales_Dataset___Working_file[[#This Row],[Sales Price]]*Nikes_Sales_Dataset___Working_file[[#This Row],[Units Sold Filled]]</f>
        <v>24440.120000000003</v>
      </c>
      <c r="Q1437" s="2"/>
      <c r="R1437" s="7" t="str">
        <f>IF(ISBLANK(Nikes_Sales_Dataset___Working_file[[#This Row],[Order_Date]]),"Unknown Date",Nikes_Sales_Dataset___Working_file[[#This Row],[Order_Date]])</f>
        <v>Unknown Date</v>
      </c>
      <c r="S1437" s="7" t="str">
        <f>IF(ISNUMBER(Nikes_Sales_Dataset___Working_file[[#This Row],[Cleaned Order Date]]),TEXT(Nikes_Sales_Dataset___Working_file[[#This Row],[Cleaned Order Date]],"mmm"),"Unknown")</f>
        <v>Unknown</v>
      </c>
      <c r="T1437" s="7" t="str">
        <f>IF(ISNUMBER(Nikes_Sales_Dataset___Working_file[[#This Row],[Cleaned Order Date]]),TEXT(Nikes_Sales_Dataset___Working_file[[#This Row],[Cleaned Order Date]],"yyyy"),"Unknown")</f>
        <v>Unknown</v>
      </c>
      <c r="U1437" s="1" t="s">
        <v>17</v>
      </c>
      <c r="V1437" s="1" t="s">
        <v>33</v>
      </c>
      <c r="W1437" s="1" t="s">
        <v>33</v>
      </c>
      <c r="X1437" s="9">
        <v>2936.54</v>
      </c>
    </row>
    <row r="1438" spans="1:24" x14ac:dyDescent="0.25">
      <c r="A1438" s="4">
        <v>3436</v>
      </c>
      <c r="B1438" s="4" t="str">
        <f>Nikes_Sales_Dataset___Working_file[[#This Row],[Order_ID]]&amp;"_"&amp;TEXT(Nikes_Sales_Dataset___Working_file[[#This Row],[Cleaned Order Date]],"yyyymmdd")</f>
        <v>3436_20250611</v>
      </c>
      <c r="C1438" s="1" t="s">
        <v>13</v>
      </c>
      <c r="D1438" s="1" t="s">
        <v>20</v>
      </c>
      <c r="E1438" s="1" t="s">
        <v>39</v>
      </c>
      <c r="F1438" s="1" t="s">
        <v>28</v>
      </c>
      <c r="G1438" s="1" t="s">
        <v>28</v>
      </c>
      <c r="I1438" s="3">
        <f>IF(ISBLANK(Nikes_Sales_Dataset___Working_file[[#This Row],[Units_Sold]]),IF(Nikes_Sales_Dataset___Working_file[[#This Row],[Profit]]&lt;0,0,1),Nikes_Sales_Dataset___Working_file[[#This Row],[Units_Sold]])</f>
        <v>1</v>
      </c>
      <c r="K1438" s="9">
        <f>IF(ISBLANK(Nikes_Sales_Dataset___Working_file[[#This Row],[MRP]]),MEDIAN(Nikes_Sales_Dataset___Working_file[[#All],[MRP]]),Nikes_Sales_Dataset___Working_file[[#This Row],[MRP]])</f>
        <v>6110.0300000000007</v>
      </c>
      <c r="M1438">
        <f>IF(ISBLANK(Nikes_Sales_Dataset___Working_file[[#This Row],[Discount_Applied]]),0,Nikes_Sales_Dataset___Working_file[[#This Row],[Discount_Applied]])</f>
        <v>0</v>
      </c>
      <c r="N1438" s="9">
        <f>Nikes_Sales_Dataset___Working_file[[#This Row],[MRP Final]]*(1-Nikes_Sales_Dataset___Working_file[[#This Row],[Cleaned Discount]])</f>
        <v>6110.0300000000007</v>
      </c>
      <c r="O1438">
        <v>0</v>
      </c>
      <c r="P1438" s="3">
        <f>Nikes_Sales_Dataset___Working_file[[#This Row],[Sales Price]]*Nikes_Sales_Dataset___Working_file[[#This Row],[Units Sold Filled]]</f>
        <v>6110.0300000000007</v>
      </c>
      <c r="Q1438" s="2">
        <v>45819</v>
      </c>
      <c r="R1438" s="7">
        <f>IF(ISBLANK(Nikes_Sales_Dataset___Working_file[[#This Row],[Order_Date]]),"Unknown Date",Nikes_Sales_Dataset___Working_file[[#This Row],[Order_Date]])</f>
        <v>45819</v>
      </c>
      <c r="S1438" s="7" t="str">
        <f>IF(ISNUMBER(Nikes_Sales_Dataset___Working_file[[#This Row],[Cleaned Order Date]]),TEXT(Nikes_Sales_Dataset___Working_file[[#This Row],[Cleaned Order Date]],"mmm"),"Unknown")</f>
        <v>Jun</v>
      </c>
      <c r="T1438" s="7" t="str">
        <f>IF(ISNUMBER(Nikes_Sales_Dataset___Working_file[[#This Row],[Cleaned Order Date]]),TEXT(Nikes_Sales_Dataset___Working_file[[#This Row],[Cleaned Order Date]],"yyyy"),"Unknown")</f>
        <v>2025</v>
      </c>
      <c r="U1438" s="1" t="s">
        <v>22</v>
      </c>
      <c r="V1438" s="1" t="s">
        <v>36</v>
      </c>
      <c r="W1438" s="1" t="s">
        <v>36</v>
      </c>
      <c r="X1438" s="9">
        <v>2107.65</v>
      </c>
    </row>
    <row r="1439" spans="1:24" x14ac:dyDescent="0.25">
      <c r="A1439" s="4">
        <v>3437</v>
      </c>
      <c r="B1439" s="4" t="str">
        <f>Nikes_Sales_Dataset___Working_file[[#This Row],[Order_ID]]&amp;"_"&amp;TEXT(Nikes_Sales_Dataset___Working_file[[#This Row],[Cleaned Order Date]],"yyyymmdd")</f>
        <v>3437_20240510</v>
      </c>
      <c r="C1439" s="1" t="s">
        <v>13</v>
      </c>
      <c r="D1439" s="1" t="s">
        <v>20</v>
      </c>
      <c r="E1439" s="1" t="s">
        <v>21</v>
      </c>
      <c r="F1439" s="1" t="s">
        <v>16</v>
      </c>
      <c r="G1439" s="1" t="s">
        <v>16</v>
      </c>
      <c r="I1439" s="3">
        <f>IF(ISBLANK(Nikes_Sales_Dataset___Working_file[[#This Row],[Units_Sold]]),IF(Nikes_Sales_Dataset___Working_file[[#This Row],[Profit]]&lt;0,0,1),Nikes_Sales_Dataset___Working_file[[#This Row],[Units_Sold]])</f>
        <v>0</v>
      </c>
      <c r="K1439" s="9">
        <f>IF(ISBLANK(Nikes_Sales_Dataset___Working_file[[#This Row],[MRP]]),MEDIAN(Nikes_Sales_Dataset___Working_file[[#All],[MRP]]),Nikes_Sales_Dataset___Working_file[[#This Row],[MRP]])</f>
        <v>6110.0300000000007</v>
      </c>
      <c r="M1439">
        <f>IF(ISBLANK(Nikes_Sales_Dataset___Working_file[[#This Row],[Discount_Applied]]),0,Nikes_Sales_Dataset___Working_file[[#This Row],[Discount_Applied]])</f>
        <v>0</v>
      </c>
      <c r="N1439" s="9">
        <f>Nikes_Sales_Dataset___Working_file[[#This Row],[MRP Final]]*(1-Nikes_Sales_Dataset___Working_file[[#This Row],[Cleaned Discount]])</f>
        <v>6110.0300000000007</v>
      </c>
      <c r="O1439">
        <v>0</v>
      </c>
      <c r="P1439" s="3">
        <f>Nikes_Sales_Dataset___Working_file[[#This Row],[Sales Price]]*Nikes_Sales_Dataset___Working_file[[#This Row],[Units Sold Filled]]</f>
        <v>0</v>
      </c>
      <c r="Q1439" s="2">
        <v>45422</v>
      </c>
      <c r="R1439" s="7">
        <f>IF(ISBLANK(Nikes_Sales_Dataset___Working_file[[#This Row],[Order_Date]]),"Unknown Date",Nikes_Sales_Dataset___Working_file[[#This Row],[Order_Date]])</f>
        <v>45422</v>
      </c>
      <c r="S1439" s="7" t="str">
        <f>IF(ISNUMBER(Nikes_Sales_Dataset___Working_file[[#This Row],[Cleaned Order Date]]),TEXT(Nikes_Sales_Dataset___Working_file[[#This Row],[Cleaned Order Date]],"mmm"),"Unknown")</f>
        <v>May</v>
      </c>
      <c r="T1439" s="7" t="str">
        <f>IF(ISNUMBER(Nikes_Sales_Dataset___Working_file[[#This Row],[Cleaned Order Date]]),TEXT(Nikes_Sales_Dataset___Working_file[[#This Row],[Cleaned Order Date]],"yyyy"),"Unknown")</f>
        <v>2024</v>
      </c>
      <c r="U1439" s="1" t="s">
        <v>22</v>
      </c>
      <c r="V1439" s="1" t="s">
        <v>25</v>
      </c>
      <c r="W1439" s="1" t="s">
        <v>25</v>
      </c>
      <c r="X1439" s="9">
        <v>-113.52</v>
      </c>
    </row>
    <row r="1440" spans="1:24" x14ac:dyDescent="0.25">
      <c r="A1440" s="4">
        <v>3438</v>
      </c>
      <c r="B1440" s="4" t="str">
        <f>Nikes_Sales_Dataset___Working_file[[#This Row],[Order_ID]]&amp;"_"&amp;TEXT(Nikes_Sales_Dataset___Working_file[[#This Row],[Cleaned Order Date]],"yyyymmdd")</f>
        <v>3438_20240905</v>
      </c>
      <c r="C1440" s="1" t="s">
        <v>19</v>
      </c>
      <c r="D1440" s="1" t="s">
        <v>20</v>
      </c>
      <c r="E1440" s="1" t="s">
        <v>55</v>
      </c>
      <c r="F1440" s="1" t="s">
        <v>57</v>
      </c>
      <c r="G1440" s="1" t="s">
        <v>16</v>
      </c>
      <c r="H1440">
        <v>3</v>
      </c>
      <c r="I1440" s="3">
        <f>IF(ISBLANK(Nikes_Sales_Dataset___Working_file[[#This Row],[Units_Sold]]),IF(Nikes_Sales_Dataset___Working_file[[#This Row],[Profit]]&lt;0,0,1),Nikes_Sales_Dataset___Working_file[[#This Row],[Units_Sold]])</f>
        <v>3</v>
      </c>
      <c r="K1440" s="9">
        <f>IF(ISBLANK(Nikes_Sales_Dataset___Working_file[[#This Row],[MRP]]),MEDIAN(Nikes_Sales_Dataset___Working_file[[#All],[MRP]]),Nikes_Sales_Dataset___Working_file[[#This Row],[MRP]])</f>
        <v>6110.0300000000007</v>
      </c>
      <c r="L1440">
        <v>0.18</v>
      </c>
      <c r="M1440">
        <f>IF(ISBLANK(Nikes_Sales_Dataset___Working_file[[#This Row],[Discount_Applied]]),0,Nikes_Sales_Dataset___Working_file[[#This Row],[Discount_Applied]])</f>
        <v>0.18</v>
      </c>
      <c r="N1440" s="9">
        <f>Nikes_Sales_Dataset___Working_file[[#This Row],[MRP Final]]*(1-Nikes_Sales_Dataset___Working_file[[#This Row],[Cleaned Discount]])</f>
        <v>5010.2246000000005</v>
      </c>
      <c r="O1440">
        <v>0</v>
      </c>
      <c r="P1440" s="3">
        <f>Nikes_Sales_Dataset___Working_file[[#This Row],[Sales Price]]*Nikes_Sales_Dataset___Working_file[[#This Row],[Units Sold Filled]]</f>
        <v>15030.6738</v>
      </c>
      <c r="Q1440" s="2">
        <v>45540</v>
      </c>
      <c r="R1440" s="7">
        <f>IF(ISBLANK(Nikes_Sales_Dataset___Working_file[[#This Row],[Order_Date]]),"Unknown Date",Nikes_Sales_Dataset___Working_file[[#This Row],[Order_Date]])</f>
        <v>45540</v>
      </c>
      <c r="S1440" s="7" t="str">
        <f>IF(ISNUMBER(Nikes_Sales_Dataset___Working_file[[#This Row],[Cleaned Order Date]]),TEXT(Nikes_Sales_Dataset___Working_file[[#This Row],[Cleaned Order Date]],"mmm"),"Unknown")</f>
        <v>Sep</v>
      </c>
      <c r="T1440" s="7" t="str">
        <f>IF(ISNUMBER(Nikes_Sales_Dataset___Working_file[[#This Row],[Cleaned Order Date]]),TEXT(Nikes_Sales_Dataset___Working_file[[#This Row],[Cleaned Order Date]],"yyyy"),"Unknown")</f>
        <v>2024</v>
      </c>
      <c r="U1440" s="1" t="s">
        <v>22</v>
      </c>
      <c r="V1440" s="1" t="s">
        <v>42</v>
      </c>
      <c r="W1440" s="1" t="s">
        <v>38</v>
      </c>
      <c r="X1440" s="9">
        <v>1669.74</v>
      </c>
    </row>
    <row r="1441" spans="1:24" x14ac:dyDescent="0.25">
      <c r="A1441" s="4">
        <v>2043</v>
      </c>
      <c r="B1441" s="4" t="str">
        <f>Nikes_Sales_Dataset___Working_file[[#This Row],[Order_ID]]&amp;"_"&amp;TEXT(Nikes_Sales_Dataset___Working_file[[#This Row],[Cleaned Order Date]],"yyyymmdd")</f>
        <v>2043_20250307</v>
      </c>
      <c r="C1441" s="1" t="s">
        <v>13</v>
      </c>
      <c r="D1441" s="1" t="s">
        <v>30</v>
      </c>
      <c r="E1441" s="1" t="s">
        <v>31</v>
      </c>
      <c r="F1441" s="1" t="s">
        <v>49</v>
      </c>
      <c r="G1441" s="1" t="s">
        <v>16</v>
      </c>
      <c r="I1441" s="3">
        <f>IF(ISBLANK(Nikes_Sales_Dataset___Working_file[[#This Row],[Units_Sold]]),IF(Nikes_Sales_Dataset___Working_file[[#This Row],[Profit]]&lt;0,0,1),Nikes_Sales_Dataset___Working_file[[#This Row],[Units_Sold]])</f>
        <v>1</v>
      </c>
      <c r="J1441">
        <v>5395.6</v>
      </c>
      <c r="K1441" s="9">
        <f>IF(ISBLANK(Nikes_Sales_Dataset___Working_file[[#This Row],[MRP]]),MEDIAN(Nikes_Sales_Dataset___Working_file[[#All],[MRP]]),Nikes_Sales_Dataset___Working_file[[#This Row],[MRP]])</f>
        <v>5395.6</v>
      </c>
      <c r="L1441">
        <v>0.06</v>
      </c>
      <c r="M1441">
        <f>IF(ISBLANK(Nikes_Sales_Dataset___Working_file[[#This Row],[Discount_Applied]]),0,Nikes_Sales_Dataset___Working_file[[#This Row],[Discount_Applied]])</f>
        <v>0.06</v>
      </c>
      <c r="N1441" s="9">
        <f>Nikes_Sales_Dataset___Working_file[[#This Row],[MRP Final]]*(1-Nikes_Sales_Dataset___Working_file[[#This Row],[Cleaned Discount]])</f>
        <v>5071.8640000000005</v>
      </c>
      <c r="O1441">
        <v>0</v>
      </c>
      <c r="P1441" s="3">
        <f>Nikes_Sales_Dataset___Working_file[[#This Row],[Sales Price]]*Nikes_Sales_Dataset___Working_file[[#This Row],[Units Sold Filled]]</f>
        <v>5071.8640000000005</v>
      </c>
      <c r="Q1441" s="2">
        <v>45723</v>
      </c>
      <c r="R1441" s="7">
        <f>IF(ISBLANK(Nikes_Sales_Dataset___Working_file[[#This Row],[Order_Date]]),"Unknown Date",Nikes_Sales_Dataset___Working_file[[#This Row],[Order_Date]])</f>
        <v>45723</v>
      </c>
      <c r="S1441" s="7" t="str">
        <f>IF(ISNUMBER(Nikes_Sales_Dataset___Working_file[[#This Row],[Cleaned Order Date]]),TEXT(Nikes_Sales_Dataset___Working_file[[#This Row],[Cleaned Order Date]],"mmm"),"Unknown")</f>
        <v>Mar</v>
      </c>
      <c r="T1441" s="7" t="str">
        <f>IF(ISNUMBER(Nikes_Sales_Dataset___Working_file[[#This Row],[Cleaned Order Date]]),TEXT(Nikes_Sales_Dataset___Working_file[[#This Row],[Cleaned Order Date]],"yyyy"),"Unknown")</f>
        <v>2025</v>
      </c>
      <c r="U1441" s="1" t="s">
        <v>17</v>
      </c>
      <c r="V1441" s="1" t="s">
        <v>33</v>
      </c>
      <c r="W1441" s="1" t="s">
        <v>33</v>
      </c>
      <c r="X1441" s="9">
        <v>2992.96</v>
      </c>
    </row>
    <row r="1442" spans="1:24" x14ac:dyDescent="0.25">
      <c r="A1442" s="4">
        <v>3440</v>
      </c>
      <c r="B1442" s="4" t="str">
        <f>Nikes_Sales_Dataset___Working_file[[#This Row],[Order_ID]]&amp;"_"&amp;TEXT(Nikes_Sales_Dataset___Working_file[[#This Row],[Cleaned Order Date]],"yyyymmdd")</f>
        <v>3440_Unknown Date</v>
      </c>
      <c r="C1442" s="1" t="s">
        <v>13</v>
      </c>
      <c r="D1442" s="1" t="s">
        <v>26</v>
      </c>
      <c r="E1442" s="1" t="s">
        <v>40</v>
      </c>
      <c r="F1442" s="1" t="s">
        <v>16</v>
      </c>
      <c r="G1442" s="1" t="s">
        <v>16</v>
      </c>
      <c r="H1442">
        <v>3</v>
      </c>
      <c r="I1442" s="3">
        <f>IF(ISBLANK(Nikes_Sales_Dataset___Working_file[[#This Row],[Units_Sold]]),IF(Nikes_Sales_Dataset___Working_file[[#This Row],[Profit]]&lt;0,0,1),Nikes_Sales_Dataset___Working_file[[#This Row],[Units_Sold]])</f>
        <v>3</v>
      </c>
      <c r="K1442" s="9">
        <f>IF(ISBLANK(Nikes_Sales_Dataset___Working_file[[#This Row],[MRP]]),MEDIAN(Nikes_Sales_Dataset___Working_file[[#All],[MRP]]),Nikes_Sales_Dataset___Working_file[[#This Row],[MRP]])</f>
        <v>6110.0300000000007</v>
      </c>
      <c r="M1442">
        <f>IF(ISBLANK(Nikes_Sales_Dataset___Working_file[[#This Row],[Discount_Applied]]),0,Nikes_Sales_Dataset___Working_file[[#This Row],[Discount_Applied]])</f>
        <v>0</v>
      </c>
      <c r="N1442" s="9">
        <f>Nikes_Sales_Dataset___Working_file[[#This Row],[MRP Final]]*(1-Nikes_Sales_Dataset___Working_file[[#This Row],[Cleaned Discount]])</f>
        <v>6110.0300000000007</v>
      </c>
      <c r="O1442">
        <v>0</v>
      </c>
      <c r="P1442" s="3">
        <f>Nikes_Sales_Dataset___Working_file[[#This Row],[Sales Price]]*Nikes_Sales_Dataset___Working_file[[#This Row],[Units Sold Filled]]</f>
        <v>18330.090000000004</v>
      </c>
      <c r="Q1442" s="2"/>
      <c r="R1442" s="7" t="str">
        <f>IF(ISBLANK(Nikes_Sales_Dataset___Working_file[[#This Row],[Order_Date]]),"Unknown Date",Nikes_Sales_Dataset___Working_file[[#This Row],[Order_Date]])</f>
        <v>Unknown Date</v>
      </c>
      <c r="S1442" s="7" t="str">
        <f>IF(ISNUMBER(Nikes_Sales_Dataset___Working_file[[#This Row],[Cleaned Order Date]]),TEXT(Nikes_Sales_Dataset___Working_file[[#This Row],[Cleaned Order Date]],"mmm"),"Unknown")</f>
        <v>Unknown</v>
      </c>
      <c r="T1442" s="7" t="str">
        <f>IF(ISNUMBER(Nikes_Sales_Dataset___Working_file[[#This Row],[Cleaned Order Date]]),TEXT(Nikes_Sales_Dataset___Working_file[[#This Row],[Cleaned Order Date]],"yyyy"),"Unknown")</f>
        <v>Unknown</v>
      </c>
      <c r="U1442" s="1" t="s">
        <v>17</v>
      </c>
      <c r="V1442" s="1" t="s">
        <v>25</v>
      </c>
      <c r="W1442" s="1" t="s">
        <v>25</v>
      </c>
      <c r="X1442" s="9">
        <v>-510.72</v>
      </c>
    </row>
    <row r="1443" spans="1:24" x14ac:dyDescent="0.25">
      <c r="A1443" s="4">
        <v>3441</v>
      </c>
      <c r="B1443" s="4" t="str">
        <f>Nikes_Sales_Dataset___Working_file[[#This Row],[Order_ID]]&amp;"_"&amp;TEXT(Nikes_Sales_Dataset___Working_file[[#This Row],[Cleaned Order Date]],"yyyymmdd")</f>
        <v>3441_20250508</v>
      </c>
      <c r="C1443" s="1" t="s">
        <v>13</v>
      </c>
      <c r="D1443" s="1" t="s">
        <v>30</v>
      </c>
      <c r="E1443" s="1" t="s">
        <v>50</v>
      </c>
      <c r="F1443" s="1" t="s">
        <v>53</v>
      </c>
      <c r="G1443" s="1" t="s">
        <v>32</v>
      </c>
      <c r="H1443">
        <v>2</v>
      </c>
      <c r="I1443" s="3">
        <f>IF(ISBLANK(Nikes_Sales_Dataset___Working_file[[#This Row],[Units_Sold]]),IF(Nikes_Sales_Dataset___Working_file[[#This Row],[Profit]]&lt;0,0,1),Nikes_Sales_Dataset___Working_file[[#This Row],[Units_Sold]])</f>
        <v>2</v>
      </c>
      <c r="J1443">
        <v>9313.98</v>
      </c>
      <c r="K1443" s="9">
        <f>IF(ISBLANK(Nikes_Sales_Dataset___Working_file[[#This Row],[MRP]]),MEDIAN(Nikes_Sales_Dataset___Working_file[[#All],[MRP]]),Nikes_Sales_Dataset___Working_file[[#This Row],[MRP]])</f>
        <v>9313.98</v>
      </c>
      <c r="M1443">
        <f>IF(ISBLANK(Nikes_Sales_Dataset___Working_file[[#This Row],[Discount_Applied]]),0,Nikes_Sales_Dataset___Working_file[[#This Row],[Discount_Applied]])</f>
        <v>0</v>
      </c>
      <c r="N1443" s="9">
        <f>Nikes_Sales_Dataset___Working_file[[#This Row],[MRP Final]]*(1-Nikes_Sales_Dataset___Working_file[[#This Row],[Cleaned Discount]])</f>
        <v>9313.98</v>
      </c>
      <c r="O1443">
        <v>0</v>
      </c>
      <c r="P1443" s="3">
        <f>Nikes_Sales_Dataset___Working_file[[#This Row],[Sales Price]]*Nikes_Sales_Dataset___Working_file[[#This Row],[Units Sold Filled]]</f>
        <v>18627.96</v>
      </c>
      <c r="Q1443" s="2">
        <v>45785</v>
      </c>
      <c r="R1443" s="7">
        <f>IF(ISBLANK(Nikes_Sales_Dataset___Working_file[[#This Row],[Order_Date]]),"Unknown Date",Nikes_Sales_Dataset___Working_file[[#This Row],[Order_Date]])</f>
        <v>45785</v>
      </c>
      <c r="S1443" s="7" t="str">
        <f>IF(ISNUMBER(Nikes_Sales_Dataset___Working_file[[#This Row],[Cleaned Order Date]]),TEXT(Nikes_Sales_Dataset___Working_file[[#This Row],[Cleaned Order Date]],"mmm"),"Unknown")</f>
        <v>May</v>
      </c>
      <c r="T1443" s="7" t="str">
        <f>IF(ISNUMBER(Nikes_Sales_Dataset___Working_file[[#This Row],[Cleaned Order Date]]),TEXT(Nikes_Sales_Dataset___Working_file[[#This Row],[Cleaned Order Date]],"yyyy"),"Unknown")</f>
        <v>2025</v>
      </c>
      <c r="U1443" s="1" t="s">
        <v>22</v>
      </c>
      <c r="V1443" s="1" t="s">
        <v>33</v>
      </c>
      <c r="W1443" s="1" t="s">
        <v>33</v>
      </c>
      <c r="X1443" s="9">
        <v>3301.27</v>
      </c>
    </row>
    <row r="1444" spans="1:24" x14ac:dyDescent="0.25">
      <c r="A1444" s="4">
        <v>3442</v>
      </c>
      <c r="B1444" s="4" t="str">
        <f>Nikes_Sales_Dataset___Working_file[[#This Row],[Order_ID]]&amp;"_"&amp;TEXT(Nikes_Sales_Dataset___Working_file[[#This Row],[Cleaned Order Date]],"yyyymmdd")</f>
        <v>3442_20250121</v>
      </c>
      <c r="C1444" s="1" t="s">
        <v>13</v>
      </c>
      <c r="D1444" s="1" t="s">
        <v>43</v>
      </c>
      <c r="E1444" s="1" t="s">
        <v>52</v>
      </c>
      <c r="F1444" s="1" t="s">
        <v>32</v>
      </c>
      <c r="G1444" s="1" t="s">
        <v>32</v>
      </c>
      <c r="H1444">
        <v>4</v>
      </c>
      <c r="I1444" s="3">
        <f>IF(ISBLANK(Nikes_Sales_Dataset___Working_file[[#This Row],[Units_Sold]]),IF(Nikes_Sales_Dataset___Working_file[[#This Row],[Profit]]&lt;0,0,1),Nikes_Sales_Dataset___Working_file[[#This Row],[Units_Sold]])</f>
        <v>4</v>
      </c>
      <c r="K1444" s="9">
        <f>IF(ISBLANK(Nikes_Sales_Dataset___Working_file[[#This Row],[MRP]]),MEDIAN(Nikes_Sales_Dataset___Working_file[[#All],[MRP]]),Nikes_Sales_Dataset___Working_file[[#This Row],[MRP]])</f>
        <v>6110.0300000000007</v>
      </c>
      <c r="M1444">
        <f>IF(ISBLANK(Nikes_Sales_Dataset___Working_file[[#This Row],[Discount_Applied]]),0,Nikes_Sales_Dataset___Working_file[[#This Row],[Discount_Applied]])</f>
        <v>0</v>
      </c>
      <c r="N1444" s="9">
        <f>Nikes_Sales_Dataset___Working_file[[#This Row],[MRP Final]]*(1-Nikes_Sales_Dataset___Working_file[[#This Row],[Cleaned Discount]])</f>
        <v>6110.0300000000007</v>
      </c>
      <c r="O1444">
        <v>0</v>
      </c>
      <c r="P1444" s="3">
        <f>Nikes_Sales_Dataset___Working_file[[#This Row],[Sales Price]]*Nikes_Sales_Dataset___Working_file[[#This Row],[Units Sold Filled]]</f>
        <v>24440.120000000003</v>
      </c>
      <c r="Q1444" s="2">
        <v>45678</v>
      </c>
      <c r="R1444" s="7">
        <f>IF(ISBLANK(Nikes_Sales_Dataset___Working_file[[#This Row],[Order_Date]]),"Unknown Date",Nikes_Sales_Dataset___Working_file[[#This Row],[Order_Date]])</f>
        <v>45678</v>
      </c>
      <c r="S1444" s="7" t="str">
        <f>IF(ISNUMBER(Nikes_Sales_Dataset___Working_file[[#This Row],[Cleaned Order Date]]),TEXT(Nikes_Sales_Dataset___Working_file[[#This Row],[Cleaned Order Date]],"mmm"),"Unknown")</f>
        <v>Jan</v>
      </c>
      <c r="T1444" s="7" t="str">
        <f>IF(ISNUMBER(Nikes_Sales_Dataset___Working_file[[#This Row],[Cleaned Order Date]]),TEXT(Nikes_Sales_Dataset___Working_file[[#This Row],[Cleaned Order Date]],"yyyy"),"Unknown")</f>
        <v>2025</v>
      </c>
      <c r="U1444" s="1" t="s">
        <v>17</v>
      </c>
      <c r="V1444" s="1" t="s">
        <v>25</v>
      </c>
      <c r="W1444" s="1" t="s">
        <v>25</v>
      </c>
      <c r="X1444" s="9">
        <v>3129.5</v>
      </c>
    </row>
    <row r="1445" spans="1:24" x14ac:dyDescent="0.25">
      <c r="A1445" s="4">
        <v>3443</v>
      </c>
      <c r="B1445" s="4" t="str">
        <f>Nikes_Sales_Dataset___Working_file[[#This Row],[Order_ID]]&amp;"_"&amp;TEXT(Nikes_Sales_Dataset___Working_file[[#This Row],[Cleaned Order Date]],"yyyymmdd")</f>
        <v>3443_Unknown Date</v>
      </c>
      <c r="C1445" s="1" t="s">
        <v>13</v>
      </c>
      <c r="D1445" s="1" t="s">
        <v>43</v>
      </c>
      <c r="E1445" s="1" t="s">
        <v>52</v>
      </c>
      <c r="F1445" s="1" t="s">
        <v>62</v>
      </c>
      <c r="G1445" s="1" t="s">
        <v>16</v>
      </c>
      <c r="I1445" s="3">
        <f>IF(ISBLANK(Nikes_Sales_Dataset___Working_file[[#This Row],[Units_Sold]]),IF(Nikes_Sales_Dataset___Working_file[[#This Row],[Profit]]&lt;0,0,1),Nikes_Sales_Dataset___Working_file[[#This Row],[Units_Sold]])</f>
        <v>1</v>
      </c>
      <c r="J1445">
        <v>2989.01</v>
      </c>
      <c r="K1445" s="9">
        <f>IF(ISBLANK(Nikes_Sales_Dataset___Working_file[[#This Row],[MRP]]),MEDIAN(Nikes_Sales_Dataset___Working_file[[#All],[MRP]]),Nikes_Sales_Dataset___Working_file[[#This Row],[MRP]])</f>
        <v>2989.01</v>
      </c>
      <c r="M1445">
        <f>IF(ISBLANK(Nikes_Sales_Dataset___Working_file[[#This Row],[Discount_Applied]]),0,Nikes_Sales_Dataset___Working_file[[#This Row],[Discount_Applied]])</f>
        <v>0</v>
      </c>
      <c r="N1445" s="9">
        <f>Nikes_Sales_Dataset___Working_file[[#This Row],[MRP Final]]*(1-Nikes_Sales_Dataset___Working_file[[#This Row],[Cleaned Discount]])</f>
        <v>2989.01</v>
      </c>
      <c r="O1445">
        <v>0</v>
      </c>
      <c r="P1445" s="3">
        <f>Nikes_Sales_Dataset___Working_file[[#This Row],[Sales Price]]*Nikes_Sales_Dataset___Working_file[[#This Row],[Units Sold Filled]]</f>
        <v>2989.01</v>
      </c>
      <c r="Q1445" s="2"/>
      <c r="R1445" s="7" t="str">
        <f>IF(ISBLANK(Nikes_Sales_Dataset___Working_file[[#This Row],[Order_Date]]),"Unknown Date",Nikes_Sales_Dataset___Working_file[[#This Row],[Order_Date]])</f>
        <v>Unknown Date</v>
      </c>
      <c r="S1445" s="7" t="str">
        <f>IF(ISNUMBER(Nikes_Sales_Dataset___Working_file[[#This Row],[Cleaned Order Date]]),TEXT(Nikes_Sales_Dataset___Working_file[[#This Row],[Cleaned Order Date]],"mmm"),"Unknown")</f>
        <v>Unknown</v>
      </c>
      <c r="T1445" s="7" t="str">
        <f>IF(ISNUMBER(Nikes_Sales_Dataset___Working_file[[#This Row],[Cleaned Order Date]]),TEXT(Nikes_Sales_Dataset___Working_file[[#This Row],[Cleaned Order Date]],"yyyy"),"Unknown")</f>
        <v>Unknown</v>
      </c>
      <c r="U1445" s="1" t="s">
        <v>22</v>
      </c>
      <c r="V1445" s="1" t="s">
        <v>25</v>
      </c>
      <c r="W1445" s="1" t="s">
        <v>25</v>
      </c>
      <c r="X1445" s="9">
        <v>3549.06</v>
      </c>
    </row>
    <row r="1446" spans="1:24" x14ac:dyDescent="0.25">
      <c r="A1446" s="4">
        <v>3444</v>
      </c>
      <c r="B1446" s="4" t="str">
        <f>Nikes_Sales_Dataset___Working_file[[#This Row],[Order_ID]]&amp;"_"&amp;TEXT(Nikes_Sales_Dataset___Working_file[[#This Row],[Cleaned Order Date]],"yyyymmdd")</f>
        <v>3444_20250704</v>
      </c>
      <c r="C1446" s="1" t="s">
        <v>35</v>
      </c>
      <c r="D1446" s="1" t="s">
        <v>43</v>
      </c>
      <c r="E1446" s="1" t="s">
        <v>61</v>
      </c>
      <c r="F1446" s="1" t="s">
        <v>28</v>
      </c>
      <c r="G1446" s="1" t="s">
        <v>28</v>
      </c>
      <c r="I1446" s="3">
        <f>IF(ISBLANK(Nikes_Sales_Dataset___Working_file[[#This Row],[Units_Sold]]),IF(Nikes_Sales_Dataset___Working_file[[#This Row],[Profit]]&lt;0,0,1),Nikes_Sales_Dataset___Working_file[[#This Row],[Units_Sold]])</f>
        <v>0</v>
      </c>
      <c r="K1446" s="9">
        <f>IF(ISBLANK(Nikes_Sales_Dataset___Working_file[[#This Row],[MRP]]),MEDIAN(Nikes_Sales_Dataset___Working_file[[#All],[MRP]]),Nikes_Sales_Dataset___Working_file[[#This Row],[MRP]])</f>
        <v>6110.0300000000007</v>
      </c>
      <c r="M1446">
        <f>IF(ISBLANK(Nikes_Sales_Dataset___Working_file[[#This Row],[Discount_Applied]]),0,Nikes_Sales_Dataset___Working_file[[#This Row],[Discount_Applied]])</f>
        <v>0</v>
      </c>
      <c r="N1446" s="9">
        <f>Nikes_Sales_Dataset___Working_file[[#This Row],[MRP Final]]*(1-Nikes_Sales_Dataset___Working_file[[#This Row],[Cleaned Discount]])</f>
        <v>6110.0300000000007</v>
      </c>
      <c r="O1446">
        <v>0</v>
      </c>
      <c r="P1446" s="3">
        <f>Nikes_Sales_Dataset___Working_file[[#This Row],[Sales Price]]*Nikes_Sales_Dataset___Working_file[[#This Row],[Units Sold Filled]]</f>
        <v>0</v>
      </c>
      <c r="Q1446" s="2">
        <v>45842</v>
      </c>
      <c r="R1446" s="7">
        <f>IF(ISBLANK(Nikes_Sales_Dataset___Working_file[[#This Row],[Order_Date]]),"Unknown Date",Nikes_Sales_Dataset___Working_file[[#This Row],[Order_Date]])</f>
        <v>45842</v>
      </c>
      <c r="S1446" s="7" t="str">
        <f>IF(ISNUMBER(Nikes_Sales_Dataset___Working_file[[#This Row],[Cleaned Order Date]]),TEXT(Nikes_Sales_Dataset___Working_file[[#This Row],[Cleaned Order Date]],"mmm"),"Unknown")</f>
        <v>Jul</v>
      </c>
      <c r="T1446" s="7" t="str">
        <f>IF(ISNUMBER(Nikes_Sales_Dataset___Working_file[[#This Row],[Cleaned Order Date]]),TEXT(Nikes_Sales_Dataset___Working_file[[#This Row],[Cleaned Order Date]],"yyyy"),"Unknown")</f>
        <v>2025</v>
      </c>
      <c r="U1446" s="1" t="s">
        <v>17</v>
      </c>
      <c r="V1446" s="1" t="s">
        <v>45</v>
      </c>
      <c r="W1446" s="1" t="s">
        <v>45</v>
      </c>
      <c r="X1446" s="9">
        <v>-382.31</v>
      </c>
    </row>
    <row r="1447" spans="1:24" x14ac:dyDescent="0.25">
      <c r="A1447" s="4">
        <v>3445</v>
      </c>
      <c r="B1447" s="4" t="str">
        <f>Nikes_Sales_Dataset___Working_file[[#This Row],[Order_ID]]&amp;"_"&amp;TEXT(Nikes_Sales_Dataset___Working_file[[#This Row],[Cleaned Order Date]],"yyyymmdd")</f>
        <v>3445_Unknown Date</v>
      </c>
      <c r="C1447" s="1" t="s">
        <v>35</v>
      </c>
      <c r="D1447" s="1" t="s">
        <v>26</v>
      </c>
      <c r="E1447" s="1" t="s">
        <v>27</v>
      </c>
      <c r="F1447" s="1" t="s">
        <v>59</v>
      </c>
      <c r="G1447" s="1" t="s">
        <v>28</v>
      </c>
      <c r="H1447">
        <v>-1</v>
      </c>
      <c r="I1447" s="3">
        <f>IF(ISBLANK(Nikes_Sales_Dataset___Working_file[[#This Row],[Units_Sold]]),IF(Nikes_Sales_Dataset___Working_file[[#This Row],[Profit]]&lt;0,0,1),Nikes_Sales_Dataset___Working_file[[#This Row],[Units_Sold]])</f>
        <v>-1</v>
      </c>
      <c r="J1447">
        <v>4693.8100000000004</v>
      </c>
      <c r="K1447" s="9">
        <f>IF(ISBLANK(Nikes_Sales_Dataset___Working_file[[#This Row],[MRP]]),MEDIAN(Nikes_Sales_Dataset___Working_file[[#All],[MRP]]),Nikes_Sales_Dataset___Working_file[[#This Row],[MRP]])</f>
        <v>4693.8100000000004</v>
      </c>
      <c r="M1447">
        <f>IF(ISBLANK(Nikes_Sales_Dataset___Working_file[[#This Row],[Discount_Applied]]),0,Nikes_Sales_Dataset___Working_file[[#This Row],[Discount_Applied]])</f>
        <v>0</v>
      </c>
      <c r="N1447" s="9">
        <f>Nikes_Sales_Dataset___Working_file[[#This Row],[MRP Final]]*(1-Nikes_Sales_Dataset___Working_file[[#This Row],[Cleaned Discount]])</f>
        <v>4693.8100000000004</v>
      </c>
      <c r="O1447">
        <v>0</v>
      </c>
      <c r="P1447" s="3">
        <f>Nikes_Sales_Dataset___Working_file[[#This Row],[Sales Price]]*Nikes_Sales_Dataset___Working_file[[#This Row],[Units Sold Filled]]</f>
        <v>-4693.8100000000004</v>
      </c>
      <c r="Q1447" s="2"/>
      <c r="R1447" s="7" t="str">
        <f>IF(ISBLANK(Nikes_Sales_Dataset___Working_file[[#This Row],[Order_Date]]),"Unknown Date",Nikes_Sales_Dataset___Working_file[[#This Row],[Order_Date]])</f>
        <v>Unknown Date</v>
      </c>
      <c r="S1447" s="7" t="str">
        <f>IF(ISNUMBER(Nikes_Sales_Dataset___Working_file[[#This Row],[Cleaned Order Date]]),TEXT(Nikes_Sales_Dataset___Working_file[[#This Row],[Cleaned Order Date]],"mmm"),"Unknown")</f>
        <v>Unknown</v>
      </c>
      <c r="T1447" s="7" t="str">
        <f>IF(ISNUMBER(Nikes_Sales_Dataset___Working_file[[#This Row],[Cleaned Order Date]]),TEXT(Nikes_Sales_Dataset___Working_file[[#This Row],[Cleaned Order Date]],"yyyy"),"Unknown")</f>
        <v>Unknown</v>
      </c>
      <c r="U1447" s="1" t="s">
        <v>22</v>
      </c>
      <c r="V1447" s="1" t="s">
        <v>36</v>
      </c>
      <c r="W1447" s="1" t="s">
        <v>36</v>
      </c>
      <c r="X1447" s="9">
        <v>3658.04</v>
      </c>
    </row>
    <row r="1448" spans="1:24" x14ac:dyDescent="0.25">
      <c r="A1448" s="4">
        <v>3446</v>
      </c>
      <c r="B1448" s="4" t="str">
        <f>Nikes_Sales_Dataset___Working_file[[#This Row],[Order_ID]]&amp;"_"&amp;TEXT(Nikes_Sales_Dataset___Working_file[[#This Row],[Cleaned Order Date]],"yyyymmdd")</f>
        <v>3446_20240907</v>
      </c>
      <c r="C1448" s="1" t="s">
        <v>35</v>
      </c>
      <c r="D1448" s="1" t="s">
        <v>26</v>
      </c>
      <c r="E1448" s="1" t="s">
        <v>58</v>
      </c>
      <c r="F1448" s="1" t="s">
        <v>62</v>
      </c>
      <c r="G1448" s="1" t="s">
        <v>16</v>
      </c>
      <c r="I1448" s="3">
        <f>IF(ISBLANK(Nikes_Sales_Dataset___Working_file[[#This Row],[Units_Sold]]),IF(Nikes_Sales_Dataset___Working_file[[#This Row],[Profit]]&lt;0,0,1),Nikes_Sales_Dataset___Working_file[[#This Row],[Units_Sold]])</f>
        <v>1</v>
      </c>
      <c r="K1448" s="9">
        <f>IF(ISBLANK(Nikes_Sales_Dataset___Working_file[[#This Row],[MRP]]),MEDIAN(Nikes_Sales_Dataset___Working_file[[#All],[MRP]]),Nikes_Sales_Dataset___Working_file[[#This Row],[MRP]])</f>
        <v>6110.0300000000007</v>
      </c>
      <c r="M1448">
        <f>IF(ISBLANK(Nikes_Sales_Dataset___Working_file[[#This Row],[Discount_Applied]]),0,Nikes_Sales_Dataset___Working_file[[#This Row],[Discount_Applied]])</f>
        <v>0</v>
      </c>
      <c r="N1448" s="9">
        <f>Nikes_Sales_Dataset___Working_file[[#This Row],[MRP Final]]*(1-Nikes_Sales_Dataset___Working_file[[#This Row],[Cleaned Discount]])</f>
        <v>6110.0300000000007</v>
      </c>
      <c r="O1448">
        <v>0</v>
      </c>
      <c r="P1448" s="3">
        <f>Nikes_Sales_Dataset___Working_file[[#This Row],[Sales Price]]*Nikes_Sales_Dataset___Working_file[[#This Row],[Units Sold Filled]]</f>
        <v>6110.0300000000007</v>
      </c>
      <c r="Q1448" s="2">
        <v>45542</v>
      </c>
      <c r="R1448" s="7">
        <f>IF(ISBLANK(Nikes_Sales_Dataset___Working_file[[#This Row],[Order_Date]]),"Unknown Date",Nikes_Sales_Dataset___Working_file[[#This Row],[Order_Date]])</f>
        <v>45542</v>
      </c>
      <c r="S1448" s="7" t="str">
        <f>IF(ISNUMBER(Nikes_Sales_Dataset___Working_file[[#This Row],[Cleaned Order Date]]),TEXT(Nikes_Sales_Dataset___Working_file[[#This Row],[Cleaned Order Date]],"mmm"),"Unknown")</f>
        <v>Sep</v>
      </c>
      <c r="T1448" s="7" t="str">
        <f>IF(ISNUMBER(Nikes_Sales_Dataset___Working_file[[#This Row],[Cleaned Order Date]]),TEXT(Nikes_Sales_Dataset___Working_file[[#This Row],[Cleaned Order Date]],"yyyy"),"Unknown")</f>
        <v>2024</v>
      </c>
      <c r="U1448" s="1" t="s">
        <v>22</v>
      </c>
      <c r="V1448" s="1" t="s">
        <v>36</v>
      </c>
      <c r="W1448" s="1" t="s">
        <v>36</v>
      </c>
      <c r="X1448" s="9">
        <v>1680.5</v>
      </c>
    </row>
    <row r="1449" spans="1:24" x14ac:dyDescent="0.25">
      <c r="A1449" s="4">
        <v>3447</v>
      </c>
      <c r="B1449" s="4" t="str">
        <f>Nikes_Sales_Dataset___Working_file[[#This Row],[Order_ID]]&amp;"_"&amp;TEXT(Nikes_Sales_Dataset___Working_file[[#This Row],[Cleaned Order Date]],"yyyymmdd")</f>
        <v>3447_20250514</v>
      </c>
      <c r="C1449" s="1" t="s">
        <v>19</v>
      </c>
      <c r="D1449" s="1" t="s">
        <v>43</v>
      </c>
      <c r="E1449" s="1" t="s">
        <v>61</v>
      </c>
      <c r="F1449" s="1" t="s">
        <v>16</v>
      </c>
      <c r="G1449" s="1" t="s">
        <v>16</v>
      </c>
      <c r="I1449" s="3">
        <f>IF(ISBLANK(Nikes_Sales_Dataset___Working_file[[#This Row],[Units_Sold]]),IF(Nikes_Sales_Dataset___Working_file[[#This Row],[Profit]]&lt;0,0,1),Nikes_Sales_Dataset___Working_file[[#This Row],[Units_Sold]])</f>
        <v>1</v>
      </c>
      <c r="K1449" s="9">
        <f>IF(ISBLANK(Nikes_Sales_Dataset___Working_file[[#This Row],[MRP]]),MEDIAN(Nikes_Sales_Dataset___Working_file[[#All],[MRP]]),Nikes_Sales_Dataset___Working_file[[#This Row],[MRP]])</f>
        <v>6110.0300000000007</v>
      </c>
      <c r="M1449">
        <f>IF(ISBLANK(Nikes_Sales_Dataset___Working_file[[#This Row],[Discount_Applied]]),0,Nikes_Sales_Dataset___Working_file[[#This Row],[Discount_Applied]])</f>
        <v>0</v>
      </c>
      <c r="N1449" s="9">
        <f>Nikes_Sales_Dataset___Working_file[[#This Row],[MRP Final]]*(1-Nikes_Sales_Dataset___Working_file[[#This Row],[Cleaned Discount]])</f>
        <v>6110.0300000000007</v>
      </c>
      <c r="O1449">
        <v>0</v>
      </c>
      <c r="P1449" s="3">
        <f>Nikes_Sales_Dataset___Working_file[[#This Row],[Sales Price]]*Nikes_Sales_Dataset___Working_file[[#This Row],[Units Sold Filled]]</f>
        <v>6110.0300000000007</v>
      </c>
      <c r="Q1449" s="2">
        <v>45791</v>
      </c>
      <c r="R1449" s="7">
        <f>IF(ISBLANK(Nikes_Sales_Dataset___Working_file[[#This Row],[Order_Date]]),"Unknown Date",Nikes_Sales_Dataset___Working_file[[#This Row],[Order_Date]])</f>
        <v>45791</v>
      </c>
      <c r="S1449" s="7" t="str">
        <f>IF(ISNUMBER(Nikes_Sales_Dataset___Working_file[[#This Row],[Cleaned Order Date]]),TEXT(Nikes_Sales_Dataset___Working_file[[#This Row],[Cleaned Order Date]],"mmm"),"Unknown")</f>
        <v>May</v>
      </c>
      <c r="T1449" s="7" t="str">
        <f>IF(ISNUMBER(Nikes_Sales_Dataset___Working_file[[#This Row],[Cleaned Order Date]]),TEXT(Nikes_Sales_Dataset___Working_file[[#This Row],[Cleaned Order Date]],"yyyy"),"Unknown")</f>
        <v>2025</v>
      </c>
      <c r="U1449" s="1" t="s">
        <v>22</v>
      </c>
      <c r="V1449" s="1" t="s">
        <v>38</v>
      </c>
      <c r="W1449" s="1" t="s">
        <v>38</v>
      </c>
      <c r="X1449" s="9">
        <v>1860.15</v>
      </c>
    </row>
    <row r="1450" spans="1:24" x14ac:dyDescent="0.25">
      <c r="A1450" s="4">
        <v>2038</v>
      </c>
      <c r="B1450" s="4" t="str">
        <f>Nikes_Sales_Dataset___Working_file[[#This Row],[Order_ID]]&amp;"_"&amp;TEXT(Nikes_Sales_Dataset___Working_file[[#This Row],[Cleaned Order Date]],"yyyymmdd")</f>
        <v>2038_Unknown Date</v>
      </c>
      <c r="C1450" s="1" t="s">
        <v>13</v>
      </c>
      <c r="D1450" s="1" t="s">
        <v>26</v>
      </c>
      <c r="E1450" s="1" t="s">
        <v>60</v>
      </c>
      <c r="F1450" s="1" t="s">
        <v>41</v>
      </c>
      <c r="G1450" s="1" t="s">
        <v>16</v>
      </c>
      <c r="I1450" s="3">
        <f>IF(ISBLANK(Nikes_Sales_Dataset___Working_file[[#This Row],[Units_Sold]]),IF(Nikes_Sales_Dataset___Working_file[[#This Row],[Profit]]&lt;0,0,1),Nikes_Sales_Dataset___Working_file[[#This Row],[Units_Sold]])</f>
        <v>1</v>
      </c>
      <c r="J1450">
        <v>7609.9</v>
      </c>
      <c r="K1450" s="9">
        <f>IF(ISBLANK(Nikes_Sales_Dataset___Working_file[[#This Row],[MRP]]),MEDIAN(Nikes_Sales_Dataset___Working_file[[#All],[MRP]]),Nikes_Sales_Dataset___Working_file[[#This Row],[MRP]])</f>
        <v>7609.9</v>
      </c>
      <c r="L1450">
        <v>0.05</v>
      </c>
      <c r="M1450">
        <f>IF(ISBLANK(Nikes_Sales_Dataset___Working_file[[#This Row],[Discount_Applied]]),0,Nikes_Sales_Dataset___Working_file[[#This Row],[Discount_Applied]])</f>
        <v>0.05</v>
      </c>
      <c r="N1450" s="9">
        <f>Nikes_Sales_Dataset___Working_file[[#This Row],[MRP Final]]*(1-Nikes_Sales_Dataset___Working_file[[#This Row],[Cleaned Discount]])</f>
        <v>7229.4049999999997</v>
      </c>
      <c r="O1450">
        <v>0</v>
      </c>
      <c r="P1450" s="3">
        <f>Nikes_Sales_Dataset___Working_file[[#This Row],[Sales Price]]*Nikes_Sales_Dataset___Working_file[[#This Row],[Units Sold Filled]]</f>
        <v>7229.4049999999997</v>
      </c>
      <c r="Q1450" s="2"/>
      <c r="R1450" s="7" t="str">
        <f>IF(ISBLANK(Nikes_Sales_Dataset___Working_file[[#This Row],[Order_Date]]),"Unknown Date",Nikes_Sales_Dataset___Working_file[[#This Row],[Order_Date]])</f>
        <v>Unknown Date</v>
      </c>
      <c r="S1450" s="7" t="str">
        <f>IF(ISNUMBER(Nikes_Sales_Dataset___Working_file[[#This Row],[Cleaned Order Date]]),TEXT(Nikes_Sales_Dataset___Working_file[[#This Row],[Cleaned Order Date]],"mmm"),"Unknown")</f>
        <v>Unknown</v>
      </c>
      <c r="T1450" s="7" t="str">
        <f>IF(ISNUMBER(Nikes_Sales_Dataset___Working_file[[#This Row],[Cleaned Order Date]]),TEXT(Nikes_Sales_Dataset___Working_file[[#This Row],[Cleaned Order Date]],"yyyy"),"Unknown")</f>
        <v>Unknown</v>
      </c>
      <c r="U1450" s="1" t="s">
        <v>17</v>
      </c>
      <c r="V1450" s="1" t="s">
        <v>33</v>
      </c>
      <c r="W1450" s="1" t="s">
        <v>33</v>
      </c>
      <c r="X1450" s="9">
        <v>788.86</v>
      </c>
    </row>
    <row r="1451" spans="1:24" x14ac:dyDescent="0.25">
      <c r="A1451" s="4">
        <v>3449</v>
      </c>
      <c r="B1451" s="4" t="str">
        <f>Nikes_Sales_Dataset___Working_file[[#This Row],[Order_ID]]&amp;"_"&amp;TEXT(Nikes_Sales_Dataset___Working_file[[#This Row],[Cleaned Order Date]],"yyyymmdd")</f>
        <v>3449_20250221</v>
      </c>
      <c r="C1451" s="1" t="s">
        <v>35</v>
      </c>
      <c r="D1451" s="1" t="s">
        <v>14</v>
      </c>
      <c r="E1451" s="1" t="s">
        <v>54</v>
      </c>
      <c r="F1451" s="1" t="s">
        <v>41</v>
      </c>
      <c r="G1451" s="1" t="s">
        <v>16</v>
      </c>
      <c r="H1451">
        <v>0</v>
      </c>
      <c r="I1451" s="3">
        <f>IF(ISBLANK(Nikes_Sales_Dataset___Working_file[[#This Row],[Units_Sold]]),IF(Nikes_Sales_Dataset___Working_file[[#This Row],[Profit]]&lt;0,0,1),Nikes_Sales_Dataset___Working_file[[#This Row],[Units_Sold]])</f>
        <v>0</v>
      </c>
      <c r="K1451" s="9">
        <f>IF(ISBLANK(Nikes_Sales_Dataset___Working_file[[#This Row],[MRP]]),MEDIAN(Nikes_Sales_Dataset___Working_file[[#All],[MRP]]),Nikes_Sales_Dataset___Working_file[[#This Row],[MRP]])</f>
        <v>6110.0300000000007</v>
      </c>
      <c r="L1451">
        <v>0.25</v>
      </c>
      <c r="M1451">
        <f>IF(ISBLANK(Nikes_Sales_Dataset___Working_file[[#This Row],[Discount_Applied]]),0,Nikes_Sales_Dataset___Working_file[[#This Row],[Discount_Applied]])</f>
        <v>0.25</v>
      </c>
      <c r="N1451" s="9">
        <f>Nikes_Sales_Dataset___Working_file[[#This Row],[MRP Final]]*(1-Nikes_Sales_Dataset___Working_file[[#This Row],[Cleaned Discount]])</f>
        <v>4582.5225000000009</v>
      </c>
      <c r="O1451">
        <v>0</v>
      </c>
      <c r="P1451" s="3">
        <f>Nikes_Sales_Dataset___Working_file[[#This Row],[Sales Price]]*Nikes_Sales_Dataset___Working_file[[#This Row],[Units Sold Filled]]</f>
        <v>0</v>
      </c>
      <c r="Q1451" s="2">
        <v>45709</v>
      </c>
      <c r="R1451" s="7">
        <f>IF(ISBLANK(Nikes_Sales_Dataset___Working_file[[#This Row],[Order_Date]]),"Unknown Date",Nikes_Sales_Dataset___Working_file[[#This Row],[Order_Date]])</f>
        <v>45709</v>
      </c>
      <c r="S1451" s="7" t="str">
        <f>IF(ISNUMBER(Nikes_Sales_Dataset___Working_file[[#This Row],[Cleaned Order Date]]),TEXT(Nikes_Sales_Dataset___Working_file[[#This Row],[Cleaned Order Date]],"mmm"),"Unknown")</f>
        <v>Feb</v>
      </c>
      <c r="T1451" s="7" t="str">
        <f>IF(ISNUMBER(Nikes_Sales_Dataset___Working_file[[#This Row],[Cleaned Order Date]]),TEXT(Nikes_Sales_Dataset___Working_file[[#This Row],[Cleaned Order Date]],"yyyy"),"Unknown")</f>
        <v>2025</v>
      </c>
      <c r="U1451" s="1" t="s">
        <v>22</v>
      </c>
      <c r="V1451" s="1" t="s">
        <v>33</v>
      </c>
      <c r="W1451" s="1" t="s">
        <v>33</v>
      </c>
      <c r="X1451" s="9">
        <v>1586.59</v>
      </c>
    </row>
    <row r="1452" spans="1:24" x14ac:dyDescent="0.25">
      <c r="A1452" s="4">
        <v>3450</v>
      </c>
      <c r="B1452" s="4" t="str">
        <f>Nikes_Sales_Dataset___Working_file[[#This Row],[Order_ID]]&amp;"_"&amp;TEXT(Nikes_Sales_Dataset___Working_file[[#This Row],[Cleaned Order Date]],"yyyymmdd")</f>
        <v>3450_20240116</v>
      </c>
      <c r="C1452" s="1" t="s">
        <v>35</v>
      </c>
      <c r="D1452" s="1" t="s">
        <v>30</v>
      </c>
      <c r="E1452" s="1" t="s">
        <v>31</v>
      </c>
      <c r="F1452" s="1" t="s">
        <v>16</v>
      </c>
      <c r="G1452" s="1" t="s">
        <v>16</v>
      </c>
      <c r="H1452">
        <v>3</v>
      </c>
      <c r="I1452" s="3">
        <f>IF(ISBLANK(Nikes_Sales_Dataset___Working_file[[#This Row],[Units_Sold]]),IF(Nikes_Sales_Dataset___Working_file[[#This Row],[Profit]]&lt;0,0,1),Nikes_Sales_Dataset___Working_file[[#This Row],[Units_Sold]])</f>
        <v>3</v>
      </c>
      <c r="K1452" s="9">
        <f>IF(ISBLANK(Nikes_Sales_Dataset___Working_file[[#This Row],[MRP]]),MEDIAN(Nikes_Sales_Dataset___Working_file[[#All],[MRP]]),Nikes_Sales_Dataset___Working_file[[#This Row],[MRP]])</f>
        <v>6110.0300000000007</v>
      </c>
      <c r="M1452">
        <f>IF(ISBLANK(Nikes_Sales_Dataset___Working_file[[#This Row],[Discount_Applied]]),0,Nikes_Sales_Dataset___Working_file[[#This Row],[Discount_Applied]])</f>
        <v>0</v>
      </c>
      <c r="N1452" s="9">
        <f>Nikes_Sales_Dataset___Working_file[[#This Row],[MRP Final]]*(1-Nikes_Sales_Dataset___Working_file[[#This Row],[Cleaned Discount]])</f>
        <v>6110.0300000000007</v>
      </c>
      <c r="O1452">
        <v>0</v>
      </c>
      <c r="P1452" s="3">
        <f>Nikes_Sales_Dataset___Working_file[[#This Row],[Sales Price]]*Nikes_Sales_Dataset___Working_file[[#This Row],[Units Sold Filled]]</f>
        <v>18330.090000000004</v>
      </c>
      <c r="Q1452" s="2">
        <v>45307</v>
      </c>
      <c r="R1452" s="7">
        <f>IF(ISBLANK(Nikes_Sales_Dataset___Working_file[[#This Row],[Order_Date]]),"Unknown Date",Nikes_Sales_Dataset___Working_file[[#This Row],[Order_Date]])</f>
        <v>45307</v>
      </c>
      <c r="S1452" s="7" t="str">
        <f>IF(ISNUMBER(Nikes_Sales_Dataset___Working_file[[#This Row],[Cleaned Order Date]]),TEXT(Nikes_Sales_Dataset___Working_file[[#This Row],[Cleaned Order Date]],"mmm"),"Unknown")</f>
        <v>Jan</v>
      </c>
      <c r="T1452" s="7" t="str">
        <f>IF(ISNUMBER(Nikes_Sales_Dataset___Working_file[[#This Row],[Cleaned Order Date]]),TEXT(Nikes_Sales_Dataset___Working_file[[#This Row],[Cleaned Order Date]],"yyyy"),"Unknown")</f>
        <v>2024</v>
      </c>
      <c r="U1452" s="1" t="s">
        <v>22</v>
      </c>
      <c r="V1452" s="1" t="s">
        <v>18</v>
      </c>
      <c r="W1452" s="1" t="s">
        <v>36</v>
      </c>
      <c r="X1452" s="9">
        <v>904.82</v>
      </c>
    </row>
    <row r="1453" spans="1:24" x14ac:dyDescent="0.25">
      <c r="A1453" s="4">
        <v>3451</v>
      </c>
      <c r="B1453" s="4" t="str">
        <f>Nikes_Sales_Dataset___Working_file[[#This Row],[Order_ID]]&amp;"_"&amp;TEXT(Nikes_Sales_Dataset___Working_file[[#This Row],[Cleaned Order Date]],"yyyymmdd")</f>
        <v>3451_20250705</v>
      </c>
      <c r="C1453" s="1" t="s">
        <v>35</v>
      </c>
      <c r="D1453" s="1" t="s">
        <v>14</v>
      </c>
      <c r="E1453" s="1" t="s">
        <v>15</v>
      </c>
      <c r="F1453" s="1" t="s">
        <v>57</v>
      </c>
      <c r="G1453" s="1" t="s">
        <v>16</v>
      </c>
      <c r="I1453" s="3">
        <f>IF(ISBLANK(Nikes_Sales_Dataset___Working_file[[#This Row],[Units_Sold]]),IF(Nikes_Sales_Dataset___Working_file[[#This Row],[Profit]]&lt;0,0,1),Nikes_Sales_Dataset___Working_file[[#This Row],[Units_Sold]])</f>
        <v>1</v>
      </c>
      <c r="K1453" s="9">
        <f>IF(ISBLANK(Nikes_Sales_Dataset___Working_file[[#This Row],[MRP]]),MEDIAN(Nikes_Sales_Dataset___Working_file[[#All],[MRP]]),Nikes_Sales_Dataset___Working_file[[#This Row],[MRP]])</f>
        <v>6110.0300000000007</v>
      </c>
      <c r="M1453">
        <f>IF(ISBLANK(Nikes_Sales_Dataset___Working_file[[#This Row],[Discount_Applied]]),0,Nikes_Sales_Dataset___Working_file[[#This Row],[Discount_Applied]])</f>
        <v>0</v>
      </c>
      <c r="N1453" s="9">
        <f>Nikes_Sales_Dataset___Working_file[[#This Row],[MRP Final]]*(1-Nikes_Sales_Dataset___Working_file[[#This Row],[Cleaned Discount]])</f>
        <v>6110.0300000000007</v>
      </c>
      <c r="O1453">
        <v>0</v>
      </c>
      <c r="P1453" s="3">
        <f>Nikes_Sales_Dataset___Working_file[[#This Row],[Sales Price]]*Nikes_Sales_Dataset___Working_file[[#This Row],[Units Sold Filled]]</f>
        <v>6110.0300000000007</v>
      </c>
      <c r="Q1453" s="2">
        <v>45843</v>
      </c>
      <c r="R1453" s="7">
        <f>IF(ISBLANK(Nikes_Sales_Dataset___Working_file[[#This Row],[Order_Date]]),"Unknown Date",Nikes_Sales_Dataset___Working_file[[#This Row],[Order_Date]])</f>
        <v>45843</v>
      </c>
      <c r="S1453" s="7" t="str">
        <f>IF(ISNUMBER(Nikes_Sales_Dataset___Working_file[[#This Row],[Cleaned Order Date]]),TEXT(Nikes_Sales_Dataset___Working_file[[#This Row],[Cleaned Order Date]],"mmm"),"Unknown")</f>
        <v>Jul</v>
      </c>
      <c r="T1453" s="7" t="str">
        <f>IF(ISNUMBER(Nikes_Sales_Dataset___Working_file[[#This Row],[Cleaned Order Date]]),TEXT(Nikes_Sales_Dataset___Working_file[[#This Row],[Cleaned Order Date]],"yyyy"),"Unknown")</f>
        <v>2025</v>
      </c>
      <c r="U1453" s="1" t="s">
        <v>22</v>
      </c>
      <c r="V1453" s="1" t="s">
        <v>25</v>
      </c>
      <c r="W1453" s="1" t="s">
        <v>25</v>
      </c>
      <c r="X1453" s="9">
        <v>720.76</v>
      </c>
    </row>
    <row r="1454" spans="1:24" x14ac:dyDescent="0.25">
      <c r="A1454" s="4">
        <v>3452</v>
      </c>
      <c r="B1454" s="4" t="str">
        <f>Nikes_Sales_Dataset___Working_file[[#This Row],[Order_ID]]&amp;"_"&amp;TEXT(Nikes_Sales_Dataset___Working_file[[#This Row],[Cleaned Order Date]],"yyyymmdd")</f>
        <v>3452_20240805</v>
      </c>
      <c r="C1454" s="1" t="s">
        <v>35</v>
      </c>
      <c r="D1454" s="1" t="s">
        <v>14</v>
      </c>
      <c r="E1454" s="1" t="s">
        <v>15</v>
      </c>
      <c r="F1454" s="1" t="s">
        <v>37</v>
      </c>
      <c r="G1454" s="1" t="s">
        <v>28</v>
      </c>
      <c r="I1454" s="3">
        <f>IF(ISBLANK(Nikes_Sales_Dataset___Working_file[[#This Row],[Units_Sold]]),IF(Nikes_Sales_Dataset___Working_file[[#This Row],[Profit]]&lt;0,0,1),Nikes_Sales_Dataset___Working_file[[#This Row],[Units_Sold]])</f>
        <v>1</v>
      </c>
      <c r="K1454" s="9">
        <f>IF(ISBLANK(Nikes_Sales_Dataset___Working_file[[#This Row],[MRP]]),MEDIAN(Nikes_Sales_Dataset___Working_file[[#All],[MRP]]),Nikes_Sales_Dataset___Working_file[[#This Row],[MRP]])</f>
        <v>6110.0300000000007</v>
      </c>
      <c r="M1454">
        <f>IF(ISBLANK(Nikes_Sales_Dataset___Working_file[[#This Row],[Discount_Applied]]),0,Nikes_Sales_Dataset___Working_file[[#This Row],[Discount_Applied]])</f>
        <v>0</v>
      </c>
      <c r="N1454" s="9">
        <f>Nikes_Sales_Dataset___Working_file[[#This Row],[MRP Final]]*(1-Nikes_Sales_Dataset___Working_file[[#This Row],[Cleaned Discount]])</f>
        <v>6110.0300000000007</v>
      </c>
      <c r="O1454">
        <v>0</v>
      </c>
      <c r="P1454" s="3">
        <f>Nikes_Sales_Dataset___Working_file[[#This Row],[Sales Price]]*Nikes_Sales_Dataset___Working_file[[#This Row],[Units Sold Filled]]</f>
        <v>6110.0300000000007</v>
      </c>
      <c r="Q1454" s="2">
        <v>45509</v>
      </c>
      <c r="R1454" s="7">
        <f>IF(ISBLANK(Nikes_Sales_Dataset___Working_file[[#This Row],[Order_Date]]),"Unknown Date",Nikes_Sales_Dataset___Working_file[[#This Row],[Order_Date]])</f>
        <v>45509</v>
      </c>
      <c r="S1454" s="7" t="str">
        <f>IF(ISNUMBER(Nikes_Sales_Dataset___Working_file[[#This Row],[Cleaned Order Date]]),TEXT(Nikes_Sales_Dataset___Working_file[[#This Row],[Cleaned Order Date]],"mmm"),"Unknown")</f>
        <v>Aug</v>
      </c>
      <c r="T1454" s="7" t="str">
        <f>IF(ISNUMBER(Nikes_Sales_Dataset___Working_file[[#This Row],[Cleaned Order Date]]),TEXT(Nikes_Sales_Dataset___Working_file[[#This Row],[Cleaned Order Date]],"yyyy"),"Unknown")</f>
        <v>2024</v>
      </c>
      <c r="U1454" s="1" t="s">
        <v>17</v>
      </c>
      <c r="V1454" s="1" t="s">
        <v>33</v>
      </c>
      <c r="W1454" s="1" t="s">
        <v>33</v>
      </c>
      <c r="X1454" s="9">
        <v>1239.1099999999999</v>
      </c>
    </row>
    <row r="1455" spans="1:24" x14ac:dyDescent="0.25">
      <c r="A1455" s="4">
        <v>3453</v>
      </c>
      <c r="B1455" s="4" t="str">
        <f>Nikes_Sales_Dataset___Working_file[[#This Row],[Order_ID]]&amp;"_"&amp;TEXT(Nikes_Sales_Dataset___Working_file[[#This Row],[Cleaned Order Date]],"yyyymmdd")</f>
        <v>3453_20241205</v>
      </c>
      <c r="C1455" s="1" t="s">
        <v>13</v>
      </c>
      <c r="D1455" s="1" t="s">
        <v>20</v>
      </c>
      <c r="E1455" s="1" t="s">
        <v>55</v>
      </c>
      <c r="F1455" s="1" t="s">
        <v>41</v>
      </c>
      <c r="G1455" s="1" t="s">
        <v>16</v>
      </c>
      <c r="H1455">
        <v>0</v>
      </c>
      <c r="I1455" s="3">
        <f>IF(ISBLANK(Nikes_Sales_Dataset___Working_file[[#This Row],[Units_Sold]]),IF(Nikes_Sales_Dataset___Working_file[[#This Row],[Profit]]&lt;0,0,1),Nikes_Sales_Dataset___Working_file[[#This Row],[Units_Sold]])</f>
        <v>0</v>
      </c>
      <c r="J1455">
        <v>2033.28</v>
      </c>
      <c r="K1455" s="9">
        <f>IF(ISBLANK(Nikes_Sales_Dataset___Working_file[[#This Row],[MRP]]),MEDIAN(Nikes_Sales_Dataset___Working_file[[#All],[MRP]]),Nikes_Sales_Dataset___Working_file[[#This Row],[MRP]])</f>
        <v>2033.28</v>
      </c>
      <c r="M1455">
        <f>IF(ISBLANK(Nikes_Sales_Dataset___Working_file[[#This Row],[Discount_Applied]]),0,Nikes_Sales_Dataset___Working_file[[#This Row],[Discount_Applied]])</f>
        <v>0</v>
      </c>
      <c r="N1455" s="9">
        <f>Nikes_Sales_Dataset___Working_file[[#This Row],[MRP Final]]*(1-Nikes_Sales_Dataset___Working_file[[#This Row],[Cleaned Discount]])</f>
        <v>2033.28</v>
      </c>
      <c r="O1455">
        <v>0</v>
      </c>
      <c r="P1455" s="3">
        <f>Nikes_Sales_Dataset___Working_file[[#This Row],[Sales Price]]*Nikes_Sales_Dataset___Working_file[[#This Row],[Units Sold Filled]]</f>
        <v>0</v>
      </c>
      <c r="Q1455" s="2">
        <v>45631</v>
      </c>
      <c r="R1455" s="7">
        <f>IF(ISBLANK(Nikes_Sales_Dataset___Working_file[[#This Row],[Order_Date]]),"Unknown Date",Nikes_Sales_Dataset___Working_file[[#This Row],[Order_Date]])</f>
        <v>45631</v>
      </c>
      <c r="S1455" s="7" t="str">
        <f>IF(ISNUMBER(Nikes_Sales_Dataset___Working_file[[#This Row],[Cleaned Order Date]]),TEXT(Nikes_Sales_Dataset___Working_file[[#This Row],[Cleaned Order Date]],"mmm"),"Unknown")</f>
        <v>Dec</v>
      </c>
      <c r="T1455" s="7" t="str">
        <f>IF(ISNUMBER(Nikes_Sales_Dataset___Working_file[[#This Row],[Cleaned Order Date]]),TEXT(Nikes_Sales_Dataset___Working_file[[#This Row],[Cleaned Order Date]],"yyyy"),"Unknown")</f>
        <v>2024</v>
      </c>
      <c r="U1455" s="1" t="s">
        <v>22</v>
      </c>
      <c r="V1455" s="1" t="s">
        <v>33</v>
      </c>
      <c r="W1455" s="1" t="s">
        <v>33</v>
      </c>
      <c r="X1455" s="9">
        <v>2003.05</v>
      </c>
    </row>
    <row r="1456" spans="1:24" x14ac:dyDescent="0.25">
      <c r="A1456" s="4">
        <v>3454</v>
      </c>
      <c r="B1456" s="4" t="str">
        <f>Nikes_Sales_Dataset___Working_file[[#This Row],[Order_ID]]&amp;"_"&amp;TEXT(Nikes_Sales_Dataset___Working_file[[#This Row],[Cleaned Order Date]],"yyyymmdd")</f>
        <v>3454_Unknown Date</v>
      </c>
      <c r="C1456" s="1" t="s">
        <v>13</v>
      </c>
      <c r="D1456" s="1" t="s">
        <v>43</v>
      </c>
      <c r="E1456" s="1" t="s">
        <v>52</v>
      </c>
      <c r="F1456" s="1" t="s">
        <v>32</v>
      </c>
      <c r="G1456" s="1" t="s">
        <v>32</v>
      </c>
      <c r="H1456">
        <v>2</v>
      </c>
      <c r="I1456" s="3">
        <f>IF(ISBLANK(Nikes_Sales_Dataset___Working_file[[#This Row],[Units_Sold]]),IF(Nikes_Sales_Dataset___Working_file[[#This Row],[Profit]]&lt;0,0,1),Nikes_Sales_Dataset___Working_file[[#This Row],[Units_Sold]])</f>
        <v>2</v>
      </c>
      <c r="K1456" s="9">
        <f>IF(ISBLANK(Nikes_Sales_Dataset___Working_file[[#This Row],[MRP]]),MEDIAN(Nikes_Sales_Dataset___Working_file[[#All],[MRP]]),Nikes_Sales_Dataset___Working_file[[#This Row],[MRP]])</f>
        <v>6110.0300000000007</v>
      </c>
      <c r="M1456">
        <f>IF(ISBLANK(Nikes_Sales_Dataset___Working_file[[#This Row],[Discount_Applied]]),0,Nikes_Sales_Dataset___Working_file[[#This Row],[Discount_Applied]])</f>
        <v>0</v>
      </c>
      <c r="N1456" s="9">
        <f>Nikes_Sales_Dataset___Working_file[[#This Row],[MRP Final]]*(1-Nikes_Sales_Dataset___Working_file[[#This Row],[Cleaned Discount]])</f>
        <v>6110.0300000000007</v>
      </c>
      <c r="O1456">
        <v>0</v>
      </c>
      <c r="P1456" s="3">
        <f>Nikes_Sales_Dataset___Working_file[[#This Row],[Sales Price]]*Nikes_Sales_Dataset___Working_file[[#This Row],[Units Sold Filled]]</f>
        <v>12220.060000000001</v>
      </c>
      <c r="Q1456" s="2"/>
      <c r="R1456" s="7" t="str">
        <f>IF(ISBLANK(Nikes_Sales_Dataset___Working_file[[#This Row],[Order_Date]]),"Unknown Date",Nikes_Sales_Dataset___Working_file[[#This Row],[Order_Date]])</f>
        <v>Unknown Date</v>
      </c>
      <c r="S1456" s="7" t="str">
        <f>IF(ISNUMBER(Nikes_Sales_Dataset___Working_file[[#This Row],[Cleaned Order Date]]),TEXT(Nikes_Sales_Dataset___Working_file[[#This Row],[Cleaned Order Date]],"mmm"),"Unknown")</f>
        <v>Unknown</v>
      </c>
      <c r="T1456" s="7" t="str">
        <f>IF(ISNUMBER(Nikes_Sales_Dataset___Working_file[[#This Row],[Cleaned Order Date]]),TEXT(Nikes_Sales_Dataset___Working_file[[#This Row],[Cleaned Order Date]],"yyyy"),"Unknown")</f>
        <v>Unknown</v>
      </c>
      <c r="U1456" s="1" t="s">
        <v>17</v>
      </c>
      <c r="V1456" s="1" t="s">
        <v>33</v>
      </c>
      <c r="W1456" s="1" t="s">
        <v>33</v>
      </c>
      <c r="X1456" s="9">
        <v>2313.9499999999998</v>
      </c>
    </row>
    <row r="1457" spans="1:24" x14ac:dyDescent="0.25">
      <c r="A1457" s="4">
        <v>3455</v>
      </c>
      <c r="B1457" s="4" t="str">
        <f>Nikes_Sales_Dataset___Working_file[[#This Row],[Order_ID]]&amp;"_"&amp;TEXT(Nikes_Sales_Dataset___Working_file[[#This Row],[Cleaned Order Date]],"yyyymmdd")</f>
        <v>3455_20250117</v>
      </c>
      <c r="C1457" s="1" t="s">
        <v>19</v>
      </c>
      <c r="D1457" s="1" t="s">
        <v>20</v>
      </c>
      <c r="E1457" s="1" t="s">
        <v>24</v>
      </c>
      <c r="F1457" s="1" t="s">
        <v>41</v>
      </c>
      <c r="G1457" s="1" t="s">
        <v>16</v>
      </c>
      <c r="I1457" s="3">
        <f>IF(ISBLANK(Nikes_Sales_Dataset___Working_file[[#This Row],[Units_Sold]]),IF(Nikes_Sales_Dataset___Working_file[[#This Row],[Profit]]&lt;0,0,1),Nikes_Sales_Dataset___Working_file[[#This Row],[Units_Sold]])</f>
        <v>1</v>
      </c>
      <c r="J1457">
        <v>5947.51</v>
      </c>
      <c r="K1457" s="9">
        <f>IF(ISBLANK(Nikes_Sales_Dataset___Working_file[[#This Row],[MRP]]),MEDIAN(Nikes_Sales_Dataset___Working_file[[#All],[MRP]]),Nikes_Sales_Dataset___Working_file[[#This Row],[MRP]])</f>
        <v>5947.51</v>
      </c>
      <c r="M1457">
        <f>IF(ISBLANK(Nikes_Sales_Dataset___Working_file[[#This Row],[Discount_Applied]]),0,Nikes_Sales_Dataset___Working_file[[#This Row],[Discount_Applied]])</f>
        <v>0</v>
      </c>
      <c r="N1457" s="9">
        <f>Nikes_Sales_Dataset___Working_file[[#This Row],[MRP Final]]*(1-Nikes_Sales_Dataset___Working_file[[#This Row],[Cleaned Discount]])</f>
        <v>5947.51</v>
      </c>
      <c r="O1457">
        <v>0</v>
      </c>
      <c r="P1457" s="3">
        <f>Nikes_Sales_Dataset___Working_file[[#This Row],[Sales Price]]*Nikes_Sales_Dataset___Working_file[[#This Row],[Units Sold Filled]]</f>
        <v>5947.51</v>
      </c>
      <c r="Q1457" s="2">
        <v>45674</v>
      </c>
      <c r="R1457" s="7">
        <f>IF(ISBLANK(Nikes_Sales_Dataset___Working_file[[#This Row],[Order_Date]]),"Unknown Date",Nikes_Sales_Dataset___Working_file[[#This Row],[Order_Date]])</f>
        <v>45674</v>
      </c>
      <c r="S1457" s="7" t="str">
        <f>IF(ISNUMBER(Nikes_Sales_Dataset___Working_file[[#This Row],[Cleaned Order Date]]),TEXT(Nikes_Sales_Dataset___Working_file[[#This Row],[Cleaned Order Date]],"mmm"),"Unknown")</f>
        <v>Jan</v>
      </c>
      <c r="T1457" s="7" t="str">
        <f>IF(ISNUMBER(Nikes_Sales_Dataset___Working_file[[#This Row],[Cleaned Order Date]]),TEXT(Nikes_Sales_Dataset___Working_file[[#This Row],[Cleaned Order Date]],"yyyy"),"Unknown")</f>
        <v>2025</v>
      </c>
      <c r="U1457" s="1" t="s">
        <v>22</v>
      </c>
      <c r="V1457" s="1" t="s">
        <v>42</v>
      </c>
      <c r="W1457" s="1" t="s">
        <v>38</v>
      </c>
      <c r="X1457" s="9">
        <v>1352.56</v>
      </c>
    </row>
    <row r="1458" spans="1:24" x14ac:dyDescent="0.25">
      <c r="A1458" s="4">
        <v>3456</v>
      </c>
      <c r="B1458" s="4" t="str">
        <f>Nikes_Sales_Dataset___Working_file[[#This Row],[Order_ID]]&amp;"_"&amp;TEXT(Nikes_Sales_Dataset___Working_file[[#This Row],[Cleaned Order Date]],"yyyymmdd")</f>
        <v>3456_Unknown Date</v>
      </c>
      <c r="C1458" s="1" t="s">
        <v>19</v>
      </c>
      <c r="D1458" s="1" t="s">
        <v>43</v>
      </c>
      <c r="E1458" s="1" t="s">
        <v>44</v>
      </c>
      <c r="F1458" s="1" t="s">
        <v>53</v>
      </c>
      <c r="G1458" s="1" t="s">
        <v>32</v>
      </c>
      <c r="H1458">
        <v>-1</v>
      </c>
      <c r="I1458" s="3">
        <f>IF(ISBLANK(Nikes_Sales_Dataset___Working_file[[#This Row],[Units_Sold]]),IF(Nikes_Sales_Dataset___Working_file[[#This Row],[Profit]]&lt;0,0,1),Nikes_Sales_Dataset___Working_file[[#This Row],[Units_Sold]])</f>
        <v>-1</v>
      </c>
      <c r="J1458">
        <v>3011.32</v>
      </c>
      <c r="K1458" s="9">
        <f>IF(ISBLANK(Nikes_Sales_Dataset___Working_file[[#This Row],[MRP]]),MEDIAN(Nikes_Sales_Dataset___Working_file[[#All],[MRP]]),Nikes_Sales_Dataset___Working_file[[#This Row],[MRP]])</f>
        <v>3011.32</v>
      </c>
      <c r="M1458">
        <f>IF(ISBLANK(Nikes_Sales_Dataset___Working_file[[#This Row],[Discount_Applied]]),0,Nikes_Sales_Dataset___Working_file[[#This Row],[Discount_Applied]])</f>
        <v>0</v>
      </c>
      <c r="N1458" s="9">
        <f>Nikes_Sales_Dataset___Working_file[[#This Row],[MRP Final]]*(1-Nikes_Sales_Dataset___Working_file[[#This Row],[Cleaned Discount]])</f>
        <v>3011.32</v>
      </c>
      <c r="O1458">
        <v>0</v>
      </c>
      <c r="P1458" s="3">
        <f>Nikes_Sales_Dataset___Working_file[[#This Row],[Sales Price]]*Nikes_Sales_Dataset___Working_file[[#This Row],[Units Sold Filled]]</f>
        <v>-3011.32</v>
      </c>
      <c r="Q1458" s="2"/>
      <c r="R1458" s="7" t="str">
        <f>IF(ISBLANK(Nikes_Sales_Dataset___Working_file[[#This Row],[Order_Date]]),"Unknown Date",Nikes_Sales_Dataset___Working_file[[#This Row],[Order_Date]])</f>
        <v>Unknown Date</v>
      </c>
      <c r="S1458" s="7" t="str">
        <f>IF(ISNUMBER(Nikes_Sales_Dataset___Working_file[[#This Row],[Cleaned Order Date]]),TEXT(Nikes_Sales_Dataset___Working_file[[#This Row],[Cleaned Order Date]],"mmm"),"Unknown")</f>
        <v>Unknown</v>
      </c>
      <c r="T1458" s="7" t="str">
        <f>IF(ISNUMBER(Nikes_Sales_Dataset___Working_file[[#This Row],[Cleaned Order Date]]),TEXT(Nikes_Sales_Dataset___Working_file[[#This Row],[Cleaned Order Date]],"yyyy"),"Unknown")</f>
        <v>Unknown</v>
      </c>
      <c r="U1458" s="1" t="s">
        <v>17</v>
      </c>
      <c r="V1458" s="1" t="s">
        <v>33</v>
      </c>
      <c r="W1458" s="1" t="s">
        <v>33</v>
      </c>
      <c r="X1458" s="9">
        <v>2531.2199999999998</v>
      </c>
    </row>
    <row r="1459" spans="1:24" x14ac:dyDescent="0.25">
      <c r="A1459" s="4">
        <v>3457</v>
      </c>
      <c r="B1459" s="4" t="str">
        <f>Nikes_Sales_Dataset___Working_file[[#This Row],[Order_ID]]&amp;"_"&amp;TEXT(Nikes_Sales_Dataset___Working_file[[#This Row],[Cleaned Order Date]],"yyyymmdd")</f>
        <v>3457_20250224</v>
      </c>
      <c r="C1459" s="1" t="s">
        <v>19</v>
      </c>
      <c r="D1459" s="1" t="s">
        <v>14</v>
      </c>
      <c r="E1459" s="1" t="s">
        <v>34</v>
      </c>
      <c r="F1459" s="1" t="s">
        <v>37</v>
      </c>
      <c r="G1459" s="1" t="s">
        <v>28</v>
      </c>
      <c r="I1459" s="3">
        <f>IF(ISBLANK(Nikes_Sales_Dataset___Working_file[[#This Row],[Units_Sold]]),IF(Nikes_Sales_Dataset___Working_file[[#This Row],[Profit]]&lt;0,0,1),Nikes_Sales_Dataset___Working_file[[#This Row],[Units_Sold]])</f>
        <v>1</v>
      </c>
      <c r="K1459" s="9">
        <f>IF(ISBLANK(Nikes_Sales_Dataset___Working_file[[#This Row],[MRP]]),MEDIAN(Nikes_Sales_Dataset___Working_file[[#All],[MRP]]),Nikes_Sales_Dataset___Working_file[[#This Row],[MRP]])</f>
        <v>6110.0300000000007</v>
      </c>
      <c r="L1459">
        <v>0.81</v>
      </c>
      <c r="M1459">
        <f>IF(ISBLANK(Nikes_Sales_Dataset___Working_file[[#This Row],[Discount_Applied]]),0,Nikes_Sales_Dataset___Working_file[[#This Row],[Discount_Applied]])</f>
        <v>0.81</v>
      </c>
      <c r="N1459" s="9">
        <f>Nikes_Sales_Dataset___Working_file[[#This Row],[MRP Final]]*(1-Nikes_Sales_Dataset___Working_file[[#This Row],[Cleaned Discount]])</f>
        <v>1160.9056999999998</v>
      </c>
      <c r="O1459">
        <v>0</v>
      </c>
      <c r="P1459" s="3">
        <f>Nikes_Sales_Dataset___Working_file[[#This Row],[Sales Price]]*Nikes_Sales_Dataset___Working_file[[#This Row],[Units Sold Filled]]</f>
        <v>1160.9056999999998</v>
      </c>
      <c r="Q1459" s="2">
        <v>45712</v>
      </c>
      <c r="R1459" s="7">
        <f>IF(ISBLANK(Nikes_Sales_Dataset___Working_file[[#This Row],[Order_Date]]),"Unknown Date",Nikes_Sales_Dataset___Working_file[[#This Row],[Order_Date]])</f>
        <v>45712</v>
      </c>
      <c r="S1459" s="7" t="str">
        <f>IF(ISNUMBER(Nikes_Sales_Dataset___Working_file[[#This Row],[Cleaned Order Date]]),TEXT(Nikes_Sales_Dataset___Working_file[[#This Row],[Cleaned Order Date]],"mmm"),"Unknown")</f>
        <v>Feb</v>
      </c>
      <c r="T1459" s="7" t="str">
        <f>IF(ISNUMBER(Nikes_Sales_Dataset___Working_file[[#This Row],[Cleaned Order Date]]),TEXT(Nikes_Sales_Dataset___Working_file[[#This Row],[Cleaned Order Date]],"yyyy"),"Unknown")</f>
        <v>2025</v>
      </c>
      <c r="U1459" s="1" t="s">
        <v>17</v>
      </c>
      <c r="V1459" s="1" t="s">
        <v>29</v>
      </c>
      <c r="W1459" s="1" t="s">
        <v>29</v>
      </c>
      <c r="X1459" s="9">
        <v>3777.72</v>
      </c>
    </row>
    <row r="1460" spans="1:24" x14ac:dyDescent="0.25">
      <c r="A1460" s="4">
        <v>3458</v>
      </c>
      <c r="B1460" s="4" t="str">
        <f>Nikes_Sales_Dataset___Working_file[[#This Row],[Order_ID]]&amp;"_"&amp;TEXT(Nikes_Sales_Dataset___Working_file[[#This Row],[Cleaned Order Date]],"yyyymmdd")</f>
        <v>3458_20250122</v>
      </c>
      <c r="C1460" s="1" t="s">
        <v>19</v>
      </c>
      <c r="D1460" s="1" t="s">
        <v>30</v>
      </c>
      <c r="E1460" s="1" t="s">
        <v>56</v>
      </c>
      <c r="F1460" s="1" t="s">
        <v>41</v>
      </c>
      <c r="G1460" s="1" t="s">
        <v>16</v>
      </c>
      <c r="I1460" s="3">
        <f>IF(ISBLANK(Nikes_Sales_Dataset___Working_file[[#This Row],[Units_Sold]]),IF(Nikes_Sales_Dataset___Working_file[[#This Row],[Profit]]&lt;0,0,1),Nikes_Sales_Dataset___Working_file[[#This Row],[Units_Sold]])</f>
        <v>1</v>
      </c>
      <c r="K1460" s="9">
        <f>IF(ISBLANK(Nikes_Sales_Dataset___Working_file[[#This Row],[MRP]]),MEDIAN(Nikes_Sales_Dataset___Working_file[[#All],[MRP]]),Nikes_Sales_Dataset___Working_file[[#This Row],[MRP]])</f>
        <v>6110.0300000000007</v>
      </c>
      <c r="L1460">
        <v>0.83</v>
      </c>
      <c r="M1460">
        <f>IF(ISBLANK(Nikes_Sales_Dataset___Working_file[[#This Row],[Discount_Applied]]),0,Nikes_Sales_Dataset___Working_file[[#This Row],[Discount_Applied]])</f>
        <v>0.83</v>
      </c>
      <c r="N1460" s="9">
        <f>Nikes_Sales_Dataset___Working_file[[#This Row],[MRP Final]]*(1-Nikes_Sales_Dataset___Working_file[[#This Row],[Cleaned Discount]])</f>
        <v>1038.7051000000004</v>
      </c>
      <c r="O1460">
        <v>0</v>
      </c>
      <c r="P1460" s="3">
        <f>Nikes_Sales_Dataset___Working_file[[#This Row],[Sales Price]]*Nikes_Sales_Dataset___Working_file[[#This Row],[Units Sold Filled]]</f>
        <v>1038.7051000000004</v>
      </c>
      <c r="Q1460" s="2">
        <v>45679</v>
      </c>
      <c r="R1460" s="7">
        <f>IF(ISBLANK(Nikes_Sales_Dataset___Working_file[[#This Row],[Order_Date]]),"Unknown Date",Nikes_Sales_Dataset___Working_file[[#This Row],[Order_Date]])</f>
        <v>45679</v>
      </c>
      <c r="S1460" s="7" t="str">
        <f>IF(ISNUMBER(Nikes_Sales_Dataset___Working_file[[#This Row],[Cleaned Order Date]]),TEXT(Nikes_Sales_Dataset___Working_file[[#This Row],[Cleaned Order Date]],"mmm"),"Unknown")</f>
        <v>Jan</v>
      </c>
      <c r="T1460" s="7" t="str">
        <f>IF(ISNUMBER(Nikes_Sales_Dataset___Working_file[[#This Row],[Cleaned Order Date]]),TEXT(Nikes_Sales_Dataset___Working_file[[#This Row],[Cleaned Order Date]],"yyyy"),"Unknown")</f>
        <v>2025</v>
      </c>
      <c r="U1460" s="1" t="s">
        <v>17</v>
      </c>
      <c r="V1460" s="1" t="s">
        <v>25</v>
      </c>
      <c r="W1460" s="1" t="s">
        <v>25</v>
      </c>
      <c r="X1460" s="9">
        <v>257.87</v>
      </c>
    </row>
    <row r="1461" spans="1:24" x14ac:dyDescent="0.25">
      <c r="A1461" s="4">
        <v>3459</v>
      </c>
      <c r="B1461" s="4" t="str">
        <f>Nikes_Sales_Dataset___Working_file[[#This Row],[Order_ID]]&amp;"_"&amp;TEXT(Nikes_Sales_Dataset___Working_file[[#This Row],[Cleaned Order Date]],"yyyymmdd")</f>
        <v>3459_20250327</v>
      </c>
      <c r="C1461" s="1" t="s">
        <v>35</v>
      </c>
      <c r="D1461" s="1" t="s">
        <v>26</v>
      </c>
      <c r="E1461" s="1" t="s">
        <v>27</v>
      </c>
      <c r="F1461" s="1" t="s">
        <v>41</v>
      </c>
      <c r="G1461" s="1" t="s">
        <v>16</v>
      </c>
      <c r="I1461" s="3">
        <f>IF(ISBLANK(Nikes_Sales_Dataset___Working_file[[#This Row],[Units_Sold]]),IF(Nikes_Sales_Dataset___Working_file[[#This Row],[Profit]]&lt;0,0,1),Nikes_Sales_Dataset___Working_file[[#This Row],[Units_Sold]])</f>
        <v>1</v>
      </c>
      <c r="J1461">
        <v>6100.23</v>
      </c>
      <c r="K1461" s="9">
        <f>IF(ISBLANK(Nikes_Sales_Dataset___Working_file[[#This Row],[MRP]]),MEDIAN(Nikes_Sales_Dataset___Working_file[[#All],[MRP]]),Nikes_Sales_Dataset___Working_file[[#This Row],[MRP]])</f>
        <v>6100.23</v>
      </c>
      <c r="M1461">
        <f>IF(ISBLANK(Nikes_Sales_Dataset___Working_file[[#This Row],[Discount_Applied]]),0,Nikes_Sales_Dataset___Working_file[[#This Row],[Discount_Applied]])</f>
        <v>0</v>
      </c>
      <c r="N1461" s="9">
        <f>Nikes_Sales_Dataset___Working_file[[#This Row],[MRP Final]]*(1-Nikes_Sales_Dataset___Working_file[[#This Row],[Cleaned Discount]])</f>
        <v>6100.23</v>
      </c>
      <c r="O1461">
        <v>0</v>
      </c>
      <c r="P1461" s="3">
        <f>Nikes_Sales_Dataset___Working_file[[#This Row],[Sales Price]]*Nikes_Sales_Dataset___Working_file[[#This Row],[Units Sold Filled]]</f>
        <v>6100.23</v>
      </c>
      <c r="Q1461" s="2">
        <v>45743</v>
      </c>
      <c r="R1461" s="7">
        <f>IF(ISBLANK(Nikes_Sales_Dataset___Working_file[[#This Row],[Order_Date]]),"Unknown Date",Nikes_Sales_Dataset___Working_file[[#This Row],[Order_Date]])</f>
        <v>45743</v>
      </c>
      <c r="S1461" s="7" t="str">
        <f>IF(ISNUMBER(Nikes_Sales_Dataset___Working_file[[#This Row],[Cleaned Order Date]]),TEXT(Nikes_Sales_Dataset___Working_file[[#This Row],[Cleaned Order Date]],"mmm"),"Unknown")</f>
        <v>Mar</v>
      </c>
      <c r="T1461" s="7" t="str">
        <f>IF(ISNUMBER(Nikes_Sales_Dataset___Working_file[[#This Row],[Cleaned Order Date]]),TEXT(Nikes_Sales_Dataset___Working_file[[#This Row],[Cleaned Order Date]],"yyyy"),"Unknown")</f>
        <v>2025</v>
      </c>
      <c r="U1461" s="1" t="s">
        <v>22</v>
      </c>
      <c r="V1461" s="1" t="s">
        <v>38</v>
      </c>
      <c r="W1461" s="1" t="s">
        <v>38</v>
      </c>
      <c r="X1461" s="9">
        <v>2745.91</v>
      </c>
    </row>
    <row r="1462" spans="1:24" x14ac:dyDescent="0.25">
      <c r="A1462" s="4">
        <v>3460</v>
      </c>
      <c r="B1462" s="4" t="str">
        <f>Nikes_Sales_Dataset___Working_file[[#This Row],[Order_ID]]&amp;"_"&amp;TEXT(Nikes_Sales_Dataset___Working_file[[#This Row],[Cleaned Order Date]],"yyyymmdd")</f>
        <v>3460_Unknown Date</v>
      </c>
      <c r="C1462" s="1" t="s">
        <v>19</v>
      </c>
      <c r="D1462" s="1" t="s">
        <v>30</v>
      </c>
      <c r="E1462" s="1" t="s">
        <v>31</v>
      </c>
      <c r="F1462" s="1" t="s">
        <v>32</v>
      </c>
      <c r="G1462" s="1" t="s">
        <v>32</v>
      </c>
      <c r="H1462">
        <v>0</v>
      </c>
      <c r="I1462" s="3">
        <f>IF(ISBLANK(Nikes_Sales_Dataset___Working_file[[#This Row],[Units_Sold]]),IF(Nikes_Sales_Dataset___Working_file[[#This Row],[Profit]]&lt;0,0,1),Nikes_Sales_Dataset___Working_file[[#This Row],[Units_Sold]])</f>
        <v>0</v>
      </c>
      <c r="J1462">
        <v>5403.67</v>
      </c>
      <c r="K1462" s="9">
        <f>IF(ISBLANK(Nikes_Sales_Dataset___Working_file[[#This Row],[MRP]]),MEDIAN(Nikes_Sales_Dataset___Working_file[[#All],[MRP]]),Nikes_Sales_Dataset___Working_file[[#This Row],[MRP]])</f>
        <v>5403.67</v>
      </c>
      <c r="M1462">
        <f>IF(ISBLANK(Nikes_Sales_Dataset___Working_file[[#This Row],[Discount_Applied]]),0,Nikes_Sales_Dataset___Working_file[[#This Row],[Discount_Applied]])</f>
        <v>0</v>
      </c>
      <c r="N1462" s="9">
        <f>Nikes_Sales_Dataset___Working_file[[#This Row],[MRP Final]]*(1-Nikes_Sales_Dataset___Working_file[[#This Row],[Cleaned Discount]])</f>
        <v>5403.67</v>
      </c>
      <c r="O1462">
        <v>0</v>
      </c>
      <c r="P1462" s="3">
        <f>Nikes_Sales_Dataset___Working_file[[#This Row],[Sales Price]]*Nikes_Sales_Dataset___Working_file[[#This Row],[Units Sold Filled]]</f>
        <v>0</v>
      </c>
      <c r="Q1462" s="2"/>
      <c r="R1462" s="7" t="str">
        <f>IF(ISBLANK(Nikes_Sales_Dataset___Working_file[[#This Row],[Order_Date]]),"Unknown Date",Nikes_Sales_Dataset___Working_file[[#This Row],[Order_Date]])</f>
        <v>Unknown Date</v>
      </c>
      <c r="S1462" s="7" t="str">
        <f>IF(ISNUMBER(Nikes_Sales_Dataset___Working_file[[#This Row],[Cleaned Order Date]]),TEXT(Nikes_Sales_Dataset___Working_file[[#This Row],[Cleaned Order Date]],"mmm"),"Unknown")</f>
        <v>Unknown</v>
      </c>
      <c r="T1462" s="7" t="str">
        <f>IF(ISNUMBER(Nikes_Sales_Dataset___Working_file[[#This Row],[Cleaned Order Date]]),TEXT(Nikes_Sales_Dataset___Working_file[[#This Row],[Cleaned Order Date]],"yyyy"),"Unknown")</f>
        <v>Unknown</v>
      </c>
      <c r="U1462" s="1" t="s">
        <v>17</v>
      </c>
      <c r="V1462" s="1" t="s">
        <v>29</v>
      </c>
      <c r="W1462" s="1" t="s">
        <v>29</v>
      </c>
      <c r="X1462" s="9">
        <v>1372.6</v>
      </c>
    </row>
    <row r="1463" spans="1:24" x14ac:dyDescent="0.25">
      <c r="A1463" s="4">
        <v>2004</v>
      </c>
      <c r="B1463" s="4" t="str">
        <f>Nikes_Sales_Dataset___Working_file[[#This Row],[Order_ID]]&amp;"_"&amp;TEXT(Nikes_Sales_Dataset___Working_file[[#This Row],[Cleaned Order Date]],"yyyymmdd")</f>
        <v>2004_Unknown Date</v>
      </c>
      <c r="C1463" s="1" t="s">
        <v>13</v>
      </c>
      <c r="D1463" s="1" t="s">
        <v>30</v>
      </c>
      <c r="E1463" s="1" t="s">
        <v>50</v>
      </c>
      <c r="F1463" s="1" t="s">
        <v>59</v>
      </c>
      <c r="G1463" s="1" t="s">
        <v>28</v>
      </c>
      <c r="H1463">
        <v>1</v>
      </c>
      <c r="I1463" s="3">
        <f>IF(ISBLANK(Nikes_Sales_Dataset___Working_file[[#This Row],[Units_Sold]]),IF(Nikes_Sales_Dataset___Working_file[[#This Row],[Profit]]&lt;0,0,1),Nikes_Sales_Dataset___Working_file[[#This Row],[Units_Sold]])</f>
        <v>1</v>
      </c>
      <c r="K1463" s="9">
        <f>IF(ISBLANK(Nikes_Sales_Dataset___Working_file[[#This Row],[MRP]]),MEDIAN(Nikes_Sales_Dataset___Working_file[[#All],[MRP]]),Nikes_Sales_Dataset___Working_file[[#This Row],[MRP]])</f>
        <v>6110.0300000000007</v>
      </c>
      <c r="M1463">
        <f>IF(ISBLANK(Nikes_Sales_Dataset___Working_file[[#This Row],[Discount_Applied]]),0,Nikes_Sales_Dataset___Working_file[[#This Row],[Discount_Applied]])</f>
        <v>0</v>
      </c>
      <c r="N1463" s="9">
        <f>Nikes_Sales_Dataset___Working_file[[#This Row],[MRP Final]]*(1-Nikes_Sales_Dataset___Working_file[[#This Row],[Cleaned Discount]])</f>
        <v>6110.0300000000007</v>
      </c>
      <c r="O1463">
        <v>0</v>
      </c>
      <c r="P1463" s="3">
        <f>Nikes_Sales_Dataset___Working_file[[#This Row],[Sales Price]]*Nikes_Sales_Dataset___Working_file[[#This Row],[Units Sold Filled]]</f>
        <v>6110.0300000000007</v>
      </c>
      <c r="Q1463" s="2"/>
      <c r="R1463" s="7" t="str">
        <f>IF(ISBLANK(Nikes_Sales_Dataset___Working_file[[#This Row],[Order_Date]]),"Unknown Date",Nikes_Sales_Dataset___Working_file[[#This Row],[Order_Date]])</f>
        <v>Unknown Date</v>
      </c>
      <c r="S1463" s="7" t="str">
        <f>IF(ISNUMBER(Nikes_Sales_Dataset___Working_file[[#This Row],[Cleaned Order Date]]),TEXT(Nikes_Sales_Dataset___Working_file[[#This Row],[Cleaned Order Date]],"mmm"),"Unknown")</f>
        <v>Unknown</v>
      </c>
      <c r="T1463" s="7" t="str">
        <f>IF(ISNUMBER(Nikes_Sales_Dataset___Working_file[[#This Row],[Cleaned Order Date]]),TEXT(Nikes_Sales_Dataset___Working_file[[#This Row],[Cleaned Order Date]],"yyyy"),"Unknown")</f>
        <v>Unknown</v>
      </c>
      <c r="U1463" s="1" t="s">
        <v>17</v>
      </c>
      <c r="V1463" s="1" t="s">
        <v>23</v>
      </c>
      <c r="W1463" s="1" t="s">
        <v>38</v>
      </c>
      <c r="X1463" s="9">
        <v>2588.88</v>
      </c>
    </row>
    <row r="1464" spans="1:24" x14ac:dyDescent="0.25">
      <c r="A1464" s="4">
        <v>3462</v>
      </c>
      <c r="B1464" s="4" t="str">
        <f>Nikes_Sales_Dataset___Working_file[[#This Row],[Order_ID]]&amp;"_"&amp;TEXT(Nikes_Sales_Dataset___Working_file[[#This Row],[Cleaned Order Date]],"yyyymmdd")</f>
        <v>3462_20241221</v>
      </c>
      <c r="C1464" s="1" t="s">
        <v>19</v>
      </c>
      <c r="D1464" s="1" t="s">
        <v>43</v>
      </c>
      <c r="E1464" s="1" t="s">
        <v>51</v>
      </c>
      <c r="F1464" s="1" t="s">
        <v>41</v>
      </c>
      <c r="G1464" s="1" t="s">
        <v>16</v>
      </c>
      <c r="H1464">
        <v>3</v>
      </c>
      <c r="I1464" s="3">
        <f>IF(ISBLANK(Nikes_Sales_Dataset___Working_file[[#This Row],[Units_Sold]]),IF(Nikes_Sales_Dataset___Working_file[[#This Row],[Profit]]&lt;0,0,1),Nikes_Sales_Dataset___Working_file[[#This Row],[Units_Sold]])</f>
        <v>3</v>
      </c>
      <c r="J1464">
        <v>2610.98</v>
      </c>
      <c r="K1464" s="9">
        <f>IF(ISBLANK(Nikes_Sales_Dataset___Working_file[[#This Row],[MRP]]),MEDIAN(Nikes_Sales_Dataset___Working_file[[#All],[MRP]]),Nikes_Sales_Dataset___Working_file[[#This Row],[MRP]])</f>
        <v>2610.98</v>
      </c>
      <c r="M1464">
        <f>IF(ISBLANK(Nikes_Sales_Dataset___Working_file[[#This Row],[Discount_Applied]]),0,Nikes_Sales_Dataset___Working_file[[#This Row],[Discount_Applied]])</f>
        <v>0</v>
      </c>
      <c r="N1464" s="9">
        <f>Nikes_Sales_Dataset___Working_file[[#This Row],[MRP Final]]*(1-Nikes_Sales_Dataset___Working_file[[#This Row],[Cleaned Discount]])</f>
        <v>2610.98</v>
      </c>
      <c r="O1464">
        <v>0</v>
      </c>
      <c r="P1464" s="3">
        <f>Nikes_Sales_Dataset___Working_file[[#This Row],[Sales Price]]*Nikes_Sales_Dataset___Working_file[[#This Row],[Units Sold Filled]]</f>
        <v>7832.9400000000005</v>
      </c>
      <c r="Q1464" s="2">
        <v>45647</v>
      </c>
      <c r="R1464" s="7">
        <f>IF(ISBLANK(Nikes_Sales_Dataset___Working_file[[#This Row],[Order_Date]]),"Unknown Date",Nikes_Sales_Dataset___Working_file[[#This Row],[Order_Date]])</f>
        <v>45647</v>
      </c>
      <c r="S1464" s="7" t="str">
        <f>IF(ISNUMBER(Nikes_Sales_Dataset___Working_file[[#This Row],[Cleaned Order Date]]),TEXT(Nikes_Sales_Dataset___Working_file[[#This Row],[Cleaned Order Date]],"mmm"),"Unknown")</f>
        <v>Dec</v>
      </c>
      <c r="T1464" s="7" t="str">
        <f>IF(ISNUMBER(Nikes_Sales_Dataset___Working_file[[#This Row],[Cleaned Order Date]]),TEXT(Nikes_Sales_Dataset___Working_file[[#This Row],[Cleaned Order Date]],"yyyy"),"Unknown")</f>
        <v>2024</v>
      </c>
      <c r="U1464" s="1" t="s">
        <v>22</v>
      </c>
      <c r="V1464" s="1" t="s">
        <v>36</v>
      </c>
      <c r="W1464" s="1" t="s">
        <v>36</v>
      </c>
      <c r="X1464" s="9">
        <v>274.97000000000003</v>
      </c>
    </row>
    <row r="1465" spans="1:24" x14ac:dyDescent="0.25">
      <c r="A1465" s="4">
        <v>3463</v>
      </c>
      <c r="B1465" s="4" t="str">
        <f>Nikes_Sales_Dataset___Working_file[[#This Row],[Order_ID]]&amp;"_"&amp;TEXT(Nikes_Sales_Dataset___Working_file[[#This Row],[Cleaned Order Date]],"yyyymmdd")</f>
        <v>3463_20250224</v>
      </c>
      <c r="C1465" s="1" t="s">
        <v>19</v>
      </c>
      <c r="D1465" s="1" t="s">
        <v>20</v>
      </c>
      <c r="E1465" s="1" t="s">
        <v>55</v>
      </c>
      <c r="F1465" s="1" t="s">
        <v>53</v>
      </c>
      <c r="G1465" s="1" t="s">
        <v>32</v>
      </c>
      <c r="H1465">
        <v>1</v>
      </c>
      <c r="I1465" s="3">
        <f>IF(ISBLANK(Nikes_Sales_Dataset___Working_file[[#This Row],[Units_Sold]]),IF(Nikes_Sales_Dataset___Working_file[[#This Row],[Profit]]&lt;0,0,1),Nikes_Sales_Dataset___Working_file[[#This Row],[Units_Sold]])</f>
        <v>1</v>
      </c>
      <c r="K1465" s="9">
        <f>IF(ISBLANK(Nikes_Sales_Dataset___Working_file[[#This Row],[MRP]]),MEDIAN(Nikes_Sales_Dataset___Working_file[[#All],[MRP]]),Nikes_Sales_Dataset___Working_file[[#This Row],[MRP]])</f>
        <v>6110.0300000000007</v>
      </c>
      <c r="M1465">
        <f>IF(ISBLANK(Nikes_Sales_Dataset___Working_file[[#This Row],[Discount_Applied]]),0,Nikes_Sales_Dataset___Working_file[[#This Row],[Discount_Applied]])</f>
        <v>0</v>
      </c>
      <c r="N1465" s="9">
        <f>Nikes_Sales_Dataset___Working_file[[#This Row],[MRP Final]]*(1-Nikes_Sales_Dataset___Working_file[[#This Row],[Cleaned Discount]])</f>
        <v>6110.0300000000007</v>
      </c>
      <c r="O1465">
        <v>0</v>
      </c>
      <c r="P1465" s="3">
        <f>Nikes_Sales_Dataset___Working_file[[#This Row],[Sales Price]]*Nikes_Sales_Dataset___Working_file[[#This Row],[Units Sold Filled]]</f>
        <v>6110.0300000000007</v>
      </c>
      <c r="Q1465" s="2">
        <v>45712</v>
      </c>
      <c r="R1465" s="7">
        <f>IF(ISBLANK(Nikes_Sales_Dataset___Working_file[[#This Row],[Order_Date]]),"Unknown Date",Nikes_Sales_Dataset___Working_file[[#This Row],[Order_Date]])</f>
        <v>45712</v>
      </c>
      <c r="S1465" s="7" t="str">
        <f>IF(ISNUMBER(Nikes_Sales_Dataset___Working_file[[#This Row],[Cleaned Order Date]]),TEXT(Nikes_Sales_Dataset___Working_file[[#This Row],[Cleaned Order Date]],"mmm"),"Unknown")</f>
        <v>Feb</v>
      </c>
      <c r="T1465" s="7" t="str">
        <f>IF(ISNUMBER(Nikes_Sales_Dataset___Working_file[[#This Row],[Cleaned Order Date]]),TEXT(Nikes_Sales_Dataset___Working_file[[#This Row],[Cleaned Order Date]],"yyyy"),"Unknown")</f>
        <v>2025</v>
      </c>
      <c r="U1465" s="1" t="s">
        <v>22</v>
      </c>
      <c r="V1465" s="1" t="s">
        <v>29</v>
      </c>
      <c r="W1465" s="1" t="s">
        <v>29</v>
      </c>
      <c r="X1465" s="9">
        <v>1853.7</v>
      </c>
    </row>
    <row r="1466" spans="1:24" x14ac:dyDescent="0.25">
      <c r="A1466" s="4">
        <v>3464</v>
      </c>
      <c r="B1466" s="4" t="str">
        <f>Nikes_Sales_Dataset___Working_file[[#This Row],[Order_ID]]&amp;"_"&amp;TEXT(Nikes_Sales_Dataset___Working_file[[#This Row],[Cleaned Order Date]],"yyyymmdd")</f>
        <v>3464_Unknown Date</v>
      </c>
      <c r="C1466" s="1" t="s">
        <v>13</v>
      </c>
      <c r="D1466" s="1" t="s">
        <v>14</v>
      </c>
      <c r="E1466" s="1" t="s">
        <v>34</v>
      </c>
      <c r="F1466" s="1" t="s">
        <v>32</v>
      </c>
      <c r="G1466" s="1" t="s">
        <v>32</v>
      </c>
      <c r="H1466">
        <v>0</v>
      </c>
      <c r="I1466" s="3">
        <f>IF(ISBLANK(Nikes_Sales_Dataset___Working_file[[#This Row],[Units_Sold]]),IF(Nikes_Sales_Dataset___Working_file[[#This Row],[Profit]]&lt;0,0,1),Nikes_Sales_Dataset___Working_file[[#This Row],[Units_Sold]])</f>
        <v>0</v>
      </c>
      <c r="J1466">
        <v>3362.64</v>
      </c>
      <c r="K1466" s="9">
        <f>IF(ISBLANK(Nikes_Sales_Dataset___Working_file[[#This Row],[MRP]]),MEDIAN(Nikes_Sales_Dataset___Working_file[[#All],[MRP]]),Nikes_Sales_Dataset___Working_file[[#This Row],[MRP]])</f>
        <v>3362.64</v>
      </c>
      <c r="M1466">
        <f>IF(ISBLANK(Nikes_Sales_Dataset___Working_file[[#This Row],[Discount_Applied]]),0,Nikes_Sales_Dataset___Working_file[[#This Row],[Discount_Applied]])</f>
        <v>0</v>
      </c>
      <c r="N1466" s="9">
        <f>Nikes_Sales_Dataset___Working_file[[#This Row],[MRP Final]]*(1-Nikes_Sales_Dataset___Working_file[[#This Row],[Cleaned Discount]])</f>
        <v>3362.64</v>
      </c>
      <c r="O1466">
        <v>0</v>
      </c>
      <c r="P1466" s="3">
        <f>Nikes_Sales_Dataset___Working_file[[#This Row],[Sales Price]]*Nikes_Sales_Dataset___Working_file[[#This Row],[Units Sold Filled]]</f>
        <v>0</v>
      </c>
      <c r="Q1466" s="2"/>
      <c r="R1466" s="7" t="str">
        <f>IF(ISBLANK(Nikes_Sales_Dataset___Working_file[[#This Row],[Order_Date]]),"Unknown Date",Nikes_Sales_Dataset___Working_file[[#This Row],[Order_Date]])</f>
        <v>Unknown Date</v>
      </c>
      <c r="S1466" s="7" t="str">
        <f>IF(ISNUMBER(Nikes_Sales_Dataset___Working_file[[#This Row],[Cleaned Order Date]]),TEXT(Nikes_Sales_Dataset___Working_file[[#This Row],[Cleaned Order Date]],"mmm"),"Unknown")</f>
        <v>Unknown</v>
      </c>
      <c r="T1466" s="7" t="str">
        <f>IF(ISNUMBER(Nikes_Sales_Dataset___Working_file[[#This Row],[Cleaned Order Date]]),TEXT(Nikes_Sales_Dataset___Working_file[[#This Row],[Cleaned Order Date]],"yyyy"),"Unknown")</f>
        <v>Unknown</v>
      </c>
      <c r="U1466" s="1" t="s">
        <v>17</v>
      </c>
      <c r="V1466" s="1" t="s">
        <v>18</v>
      </c>
      <c r="W1466" s="1" t="s">
        <v>36</v>
      </c>
      <c r="X1466" s="9">
        <v>1587.01</v>
      </c>
    </row>
    <row r="1467" spans="1:24" x14ac:dyDescent="0.25">
      <c r="A1467" s="4">
        <v>3465</v>
      </c>
      <c r="B1467" s="4" t="str">
        <f>Nikes_Sales_Dataset___Working_file[[#This Row],[Order_ID]]&amp;"_"&amp;TEXT(Nikes_Sales_Dataset___Working_file[[#This Row],[Cleaned Order Date]],"yyyymmdd")</f>
        <v>3465_20231129</v>
      </c>
      <c r="C1467" s="1" t="s">
        <v>35</v>
      </c>
      <c r="D1467" s="1" t="s">
        <v>26</v>
      </c>
      <c r="E1467" s="1" t="s">
        <v>58</v>
      </c>
      <c r="F1467" s="1" t="s">
        <v>41</v>
      </c>
      <c r="G1467" s="1" t="s">
        <v>16</v>
      </c>
      <c r="H1467">
        <v>2</v>
      </c>
      <c r="I1467" s="3">
        <f>IF(ISBLANK(Nikes_Sales_Dataset___Working_file[[#This Row],[Units_Sold]]),IF(Nikes_Sales_Dataset___Working_file[[#This Row],[Profit]]&lt;0,0,1),Nikes_Sales_Dataset___Working_file[[#This Row],[Units_Sold]])</f>
        <v>2</v>
      </c>
      <c r="K1467" s="9">
        <f>IF(ISBLANK(Nikes_Sales_Dataset___Working_file[[#This Row],[MRP]]),MEDIAN(Nikes_Sales_Dataset___Working_file[[#All],[MRP]]),Nikes_Sales_Dataset___Working_file[[#This Row],[MRP]])</f>
        <v>6110.0300000000007</v>
      </c>
      <c r="M1467">
        <f>IF(ISBLANK(Nikes_Sales_Dataset___Working_file[[#This Row],[Discount_Applied]]),0,Nikes_Sales_Dataset___Working_file[[#This Row],[Discount_Applied]])</f>
        <v>0</v>
      </c>
      <c r="N1467" s="9">
        <f>Nikes_Sales_Dataset___Working_file[[#This Row],[MRP Final]]*(1-Nikes_Sales_Dataset___Working_file[[#This Row],[Cleaned Discount]])</f>
        <v>6110.0300000000007</v>
      </c>
      <c r="O1467">
        <v>0</v>
      </c>
      <c r="P1467" s="3">
        <f>Nikes_Sales_Dataset___Working_file[[#This Row],[Sales Price]]*Nikes_Sales_Dataset___Working_file[[#This Row],[Units Sold Filled]]</f>
        <v>12220.060000000001</v>
      </c>
      <c r="Q1467" s="2">
        <v>45259</v>
      </c>
      <c r="R1467" s="7">
        <f>IF(ISBLANK(Nikes_Sales_Dataset___Working_file[[#This Row],[Order_Date]]),"Unknown Date",Nikes_Sales_Dataset___Working_file[[#This Row],[Order_Date]])</f>
        <v>45259</v>
      </c>
      <c r="S1467" s="7" t="str">
        <f>IF(ISNUMBER(Nikes_Sales_Dataset___Working_file[[#This Row],[Cleaned Order Date]]),TEXT(Nikes_Sales_Dataset___Working_file[[#This Row],[Cleaned Order Date]],"mmm"),"Unknown")</f>
        <v>Nov</v>
      </c>
      <c r="T1467" s="7" t="str">
        <f>IF(ISNUMBER(Nikes_Sales_Dataset___Working_file[[#This Row],[Cleaned Order Date]]),TEXT(Nikes_Sales_Dataset___Working_file[[#This Row],[Cleaned Order Date]],"yyyy"),"Unknown")</f>
        <v>2023</v>
      </c>
      <c r="U1467" s="1" t="s">
        <v>17</v>
      </c>
      <c r="V1467" s="1" t="s">
        <v>33</v>
      </c>
      <c r="W1467" s="1" t="s">
        <v>33</v>
      </c>
      <c r="X1467" s="9">
        <v>1698.7</v>
      </c>
    </row>
    <row r="1468" spans="1:24" x14ac:dyDescent="0.25">
      <c r="A1468" s="4">
        <v>3466</v>
      </c>
      <c r="B1468" s="4" t="str">
        <f>Nikes_Sales_Dataset___Working_file[[#This Row],[Order_ID]]&amp;"_"&amp;TEXT(Nikes_Sales_Dataset___Working_file[[#This Row],[Cleaned Order Date]],"yyyymmdd")</f>
        <v>3466_20241024</v>
      </c>
      <c r="C1468" s="1" t="s">
        <v>35</v>
      </c>
      <c r="D1468" s="1" t="s">
        <v>43</v>
      </c>
      <c r="E1468" s="1" t="s">
        <v>51</v>
      </c>
      <c r="F1468" s="1" t="s">
        <v>41</v>
      </c>
      <c r="G1468" s="1" t="s">
        <v>16</v>
      </c>
      <c r="H1468">
        <v>2</v>
      </c>
      <c r="I1468" s="3">
        <f>IF(ISBLANK(Nikes_Sales_Dataset___Working_file[[#This Row],[Units_Sold]]),IF(Nikes_Sales_Dataset___Working_file[[#This Row],[Profit]]&lt;0,0,1),Nikes_Sales_Dataset___Working_file[[#This Row],[Units_Sold]])</f>
        <v>2</v>
      </c>
      <c r="J1468">
        <v>6498.22</v>
      </c>
      <c r="K1468" s="9">
        <f>IF(ISBLANK(Nikes_Sales_Dataset___Working_file[[#This Row],[MRP]]),MEDIAN(Nikes_Sales_Dataset___Working_file[[#All],[MRP]]),Nikes_Sales_Dataset___Working_file[[#This Row],[MRP]])</f>
        <v>6498.22</v>
      </c>
      <c r="L1468">
        <v>0.5</v>
      </c>
      <c r="M1468">
        <f>IF(ISBLANK(Nikes_Sales_Dataset___Working_file[[#This Row],[Discount_Applied]]),0,Nikes_Sales_Dataset___Working_file[[#This Row],[Discount_Applied]])</f>
        <v>0.5</v>
      </c>
      <c r="N1468" s="9">
        <f>Nikes_Sales_Dataset___Working_file[[#This Row],[MRP Final]]*(1-Nikes_Sales_Dataset___Working_file[[#This Row],[Cleaned Discount]])</f>
        <v>3249.11</v>
      </c>
      <c r="O1468">
        <v>6498.22</v>
      </c>
      <c r="P1468" s="3">
        <f>Nikes_Sales_Dataset___Working_file[[#This Row],[Sales Price]]*Nikes_Sales_Dataset___Working_file[[#This Row],[Units Sold Filled]]</f>
        <v>6498.22</v>
      </c>
      <c r="Q1468" s="2">
        <v>45589</v>
      </c>
      <c r="R1468" s="7">
        <f>IF(ISBLANK(Nikes_Sales_Dataset___Working_file[[#This Row],[Order_Date]]),"Unknown Date",Nikes_Sales_Dataset___Working_file[[#This Row],[Order_Date]])</f>
        <v>45589</v>
      </c>
      <c r="S1468" s="7" t="str">
        <f>IF(ISNUMBER(Nikes_Sales_Dataset___Working_file[[#This Row],[Cleaned Order Date]]),TEXT(Nikes_Sales_Dataset___Working_file[[#This Row],[Cleaned Order Date]],"mmm"),"Unknown")</f>
        <v>Oct</v>
      </c>
      <c r="T1468" s="7" t="str">
        <f>IF(ISNUMBER(Nikes_Sales_Dataset___Working_file[[#This Row],[Cleaned Order Date]]),TEXT(Nikes_Sales_Dataset___Working_file[[#This Row],[Cleaned Order Date]],"yyyy"),"Unknown")</f>
        <v>2024</v>
      </c>
      <c r="U1468" s="1" t="s">
        <v>22</v>
      </c>
      <c r="V1468" s="1" t="s">
        <v>25</v>
      </c>
      <c r="W1468" s="1" t="s">
        <v>25</v>
      </c>
      <c r="X1468" s="9">
        <v>-360.53</v>
      </c>
    </row>
    <row r="1469" spans="1:24" x14ac:dyDescent="0.25">
      <c r="A1469" s="4">
        <v>3467</v>
      </c>
      <c r="B1469" s="4" t="str">
        <f>Nikes_Sales_Dataset___Working_file[[#This Row],[Order_ID]]&amp;"_"&amp;TEXT(Nikes_Sales_Dataset___Working_file[[#This Row],[Cleaned Order Date]],"yyyymmdd")</f>
        <v>3467_20250313</v>
      </c>
      <c r="C1469" s="1" t="s">
        <v>35</v>
      </c>
      <c r="D1469" s="1" t="s">
        <v>26</v>
      </c>
      <c r="E1469" s="1" t="s">
        <v>60</v>
      </c>
      <c r="F1469" s="1" t="s">
        <v>16</v>
      </c>
      <c r="G1469" s="1" t="s">
        <v>16</v>
      </c>
      <c r="H1469">
        <v>2</v>
      </c>
      <c r="I1469" s="3">
        <f>IF(ISBLANK(Nikes_Sales_Dataset___Working_file[[#This Row],[Units_Sold]]),IF(Nikes_Sales_Dataset___Working_file[[#This Row],[Profit]]&lt;0,0,1),Nikes_Sales_Dataset___Working_file[[#This Row],[Units_Sold]])</f>
        <v>2</v>
      </c>
      <c r="K1469" s="9">
        <f>IF(ISBLANK(Nikes_Sales_Dataset___Working_file[[#This Row],[MRP]]),MEDIAN(Nikes_Sales_Dataset___Working_file[[#All],[MRP]]),Nikes_Sales_Dataset___Working_file[[#This Row],[MRP]])</f>
        <v>6110.0300000000007</v>
      </c>
      <c r="M1469">
        <f>IF(ISBLANK(Nikes_Sales_Dataset___Working_file[[#This Row],[Discount_Applied]]),0,Nikes_Sales_Dataset___Working_file[[#This Row],[Discount_Applied]])</f>
        <v>0</v>
      </c>
      <c r="N1469" s="9">
        <f>Nikes_Sales_Dataset___Working_file[[#This Row],[MRP Final]]*(1-Nikes_Sales_Dataset___Working_file[[#This Row],[Cleaned Discount]])</f>
        <v>6110.0300000000007</v>
      </c>
      <c r="O1469">
        <v>0</v>
      </c>
      <c r="P1469" s="3">
        <f>Nikes_Sales_Dataset___Working_file[[#This Row],[Sales Price]]*Nikes_Sales_Dataset___Working_file[[#This Row],[Units Sold Filled]]</f>
        <v>12220.060000000001</v>
      </c>
      <c r="Q1469" s="2">
        <v>45729</v>
      </c>
      <c r="R1469" s="7">
        <f>IF(ISBLANK(Nikes_Sales_Dataset___Working_file[[#This Row],[Order_Date]]),"Unknown Date",Nikes_Sales_Dataset___Working_file[[#This Row],[Order_Date]])</f>
        <v>45729</v>
      </c>
      <c r="S1469" s="7" t="str">
        <f>IF(ISNUMBER(Nikes_Sales_Dataset___Working_file[[#This Row],[Cleaned Order Date]]),TEXT(Nikes_Sales_Dataset___Working_file[[#This Row],[Cleaned Order Date]],"mmm"),"Unknown")</f>
        <v>Mar</v>
      </c>
      <c r="T1469" s="7" t="str">
        <f>IF(ISNUMBER(Nikes_Sales_Dataset___Working_file[[#This Row],[Cleaned Order Date]]),TEXT(Nikes_Sales_Dataset___Working_file[[#This Row],[Cleaned Order Date]],"yyyy"),"Unknown")</f>
        <v>2025</v>
      </c>
      <c r="U1469" s="1" t="s">
        <v>17</v>
      </c>
      <c r="V1469" s="1" t="s">
        <v>18</v>
      </c>
      <c r="W1469" s="1" t="s">
        <v>36</v>
      </c>
      <c r="X1469" s="9">
        <v>1472.83</v>
      </c>
    </row>
    <row r="1470" spans="1:24" x14ac:dyDescent="0.25">
      <c r="A1470" s="4">
        <v>3468</v>
      </c>
      <c r="B1470" s="4" t="str">
        <f>Nikes_Sales_Dataset___Working_file[[#This Row],[Order_ID]]&amp;"_"&amp;TEXT(Nikes_Sales_Dataset___Working_file[[#This Row],[Cleaned Order Date]],"yyyymmdd")</f>
        <v>3468_Unknown Date</v>
      </c>
      <c r="C1470" s="1" t="s">
        <v>35</v>
      </c>
      <c r="D1470" s="1" t="s">
        <v>20</v>
      </c>
      <c r="E1470" s="1" t="s">
        <v>55</v>
      </c>
      <c r="F1470" s="1" t="s">
        <v>41</v>
      </c>
      <c r="G1470" s="1" t="s">
        <v>16</v>
      </c>
      <c r="H1470">
        <v>4</v>
      </c>
      <c r="I1470" s="3">
        <f>IF(ISBLANK(Nikes_Sales_Dataset___Working_file[[#This Row],[Units_Sold]]),IF(Nikes_Sales_Dataset___Working_file[[#This Row],[Profit]]&lt;0,0,1),Nikes_Sales_Dataset___Working_file[[#This Row],[Units_Sold]])</f>
        <v>4</v>
      </c>
      <c r="J1470">
        <v>9577.99</v>
      </c>
      <c r="K1470" s="9">
        <f>IF(ISBLANK(Nikes_Sales_Dataset___Working_file[[#This Row],[MRP]]),MEDIAN(Nikes_Sales_Dataset___Working_file[[#All],[MRP]]),Nikes_Sales_Dataset___Working_file[[#This Row],[MRP]])</f>
        <v>9577.99</v>
      </c>
      <c r="L1470">
        <v>0.93</v>
      </c>
      <c r="M1470">
        <f>IF(ISBLANK(Nikes_Sales_Dataset___Working_file[[#This Row],[Discount_Applied]]),0,Nikes_Sales_Dataset___Working_file[[#This Row],[Discount_Applied]])</f>
        <v>0.93</v>
      </c>
      <c r="N1470" s="9">
        <f>Nikes_Sales_Dataset___Working_file[[#This Row],[MRP Final]]*(1-Nikes_Sales_Dataset___Working_file[[#This Row],[Cleaned Discount]])</f>
        <v>670.45929999999953</v>
      </c>
      <c r="O1470">
        <v>2681.84</v>
      </c>
      <c r="P1470" s="3">
        <f>Nikes_Sales_Dataset___Working_file[[#This Row],[Sales Price]]*Nikes_Sales_Dataset___Working_file[[#This Row],[Units Sold Filled]]</f>
        <v>2681.8371999999981</v>
      </c>
      <c r="Q1470" s="2"/>
      <c r="R1470" s="7" t="str">
        <f>IF(ISBLANK(Nikes_Sales_Dataset___Working_file[[#This Row],[Order_Date]]),"Unknown Date",Nikes_Sales_Dataset___Working_file[[#This Row],[Order_Date]])</f>
        <v>Unknown Date</v>
      </c>
      <c r="S1470" s="7" t="str">
        <f>IF(ISNUMBER(Nikes_Sales_Dataset___Working_file[[#This Row],[Cleaned Order Date]]),TEXT(Nikes_Sales_Dataset___Working_file[[#This Row],[Cleaned Order Date]],"mmm"),"Unknown")</f>
        <v>Unknown</v>
      </c>
      <c r="T1470" s="7" t="str">
        <f>IF(ISNUMBER(Nikes_Sales_Dataset___Working_file[[#This Row],[Cleaned Order Date]]),TEXT(Nikes_Sales_Dataset___Working_file[[#This Row],[Cleaned Order Date]],"yyyy"),"Unknown")</f>
        <v>Unknown</v>
      </c>
      <c r="U1470" s="1" t="s">
        <v>17</v>
      </c>
      <c r="V1470" s="1" t="s">
        <v>45</v>
      </c>
      <c r="W1470" s="1" t="s">
        <v>45</v>
      </c>
      <c r="X1470" s="9">
        <v>-259.93</v>
      </c>
    </row>
    <row r="1471" spans="1:24" x14ac:dyDescent="0.25">
      <c r="A1471" s="4">
        <v>3469</v>
      </c>
      <c r="B1471" s="4" t="str">
        <f>Nikes_Sales_Dataset___Working_file[[#This Row],[Order_ID]]&amp;"_"&amp;TEXT(Nikes_Sales_Dataset___Working_file[[#This Row],[Cleaned Order Date]],"yyyymmdd")</f>
        <v>3469_20241001</v>
      </c>
      <c r="C1471" s="1" t="s">
        <v>13</v>
      </c>
      <c r="D1471" s="1" t="s">
        <v>30</v>
      </c>
      <c r="E1471" s="1" t="s">
        <v>48</v>
      </c>
      <c r="F1471" s="1" t="s">
        <v>59</v>
      </c>
      <c r="G1471" s="1" t="s">
        <v>28</v>
      </c>
      <c r="H1471">
        <v>1</v>
      </c>
      <c r="I1471" s="3">
        <f>IF(ISBLANK(Nikes_Sales_Dataset___Working_file[[#This Row],[Units_Sold]]),IF(Nikes_Sales_Dataset___Working_file[[#This Row],[Profit]]&lt;0,0,1),Nikes_Sales_Dataset___Working_file[[#This Row],[Units_Sold]])</f>
        <v>1</v>
      </c>
      <c r="J1471">
        <v>4590.24</v>
      </c>
      <c r="K1471" s="9">
        <f>IF(ISBLANK(Nikes_Sales_Dataset___Working_file[[#This Row],[MRP]]),MEDIAN(Nikes_Sales_Dataset___Working_file[[#All],[MRP]]),Nikes_Sales_Dataset___Working_file[[#This Row],[MRP]])</f>
        <v>4590.24</v>
      </c>
      <c r="M1471">
        <f>IF(ISBLANK(Nikes_Sales_Dataset___Working_file[[#This Row],[Discount_Applied]]),0,Nikes_Sales_Dataset___Working_file[[#This Row],[Discount_Applied]])</f>
        <v>0</v>
      </c>
      <c r="N1471" s="9">
        <f>Nikes_Sales_Dataset___Working_file[[#This Row],[MRP Final]]*(1-Nikes_Sales_Dataset___Working_file[[#This Row],[Cleaned Discount]])</f>
        <v>4590.24</v>
      </c>
      <c r="O1471">
        <v>0</v>
      </c>
      <c r="P1471" s="3">
        <f>Nikes_Sales_Dataset___Working_file[[#This Row],[Sales Price]]*Nikes_Sales_Dataset___Working_file[[#This Row],[Units Sold Filled]]</f>
        <v>4590.24</v>
      </c>
      <c r="Q1471" s="2">
        <v>45566</v>
      </c>
      <c r="R1471" s="7">
        <f>IF(ISBLANK(Nikes_Sales_Dataset___Working_file[[#This Row],[Order_Date]]),"Unknown Date",Nikes_Sales_Dataset___Working_file[[#This Row],[Order_Date]])</f>
        <v>45566</v>
      </c>
      <c r="S1471" s="7" t="str">
        <f>IF(ISNUMBER(Nikes_Sales_Dataset___Working_file[[#This Row],[Cleaned Order Date]]),TEXT(Nikes_Sales_Dataset___Working_file[[#This Row],[Cleaned Order Date]],"mmm"),"Unknown")</f>
        <v>Oct</v>
      </c>
      <c r="T1471" s="7" t="str">
        <f>IF(ISNUMBER(Nikes_Sales_Dataset___Working_file[[#This Row],[Cleaned Order Date]]),TEXT(Nikes_Sales_Dataset___Working_file[[#This Row],[Cleaned Order Date]],"yyyy"),"Unknown")</f>
        <v>2024</v>
      </c>
      <c r="U1471" s="1" t="s">
        <v>17</v>
      </c>
      <c r="V1471" s="1" t="s">
        <v>25</v>
      </c>
      <c r="W1471" s="1" t="s">
        <v>25</v>
      </c>
      <c r="X1471" s="9">
        <v>3792.66</v>
      </c>
    </row>
    <row r="1472" spans="1:24" x14ac:dyDescent="0.25">
      <c r="A1472" s="4">
        <v>3470</v>
      </c>
      <c r="B1472" s="4" t="str">
        <f>Nikes_Sales_Dataset___Working_file[[#This Row],[Order_ID]]&amp;"_"&amp;TEXT(Nikes_Sales_Dataset___Working_file[[#This Row],[Cleaned Order Date]],"yyyymmdd")</f>
        <v>3470_20250211</v>
      </c>
      <c r="C1472" s="1" t="s">
        <v>13</v>
      </c>
      <c r="D1472" s="1" t="s">
        <v>20</v>
      </c>
      <c r="E1472" s="1" t="s">
        <v>21</v>
      </c>
      <c r="F1472" s="1" t="s">
        <v>16</v>
      </c>
      <c r="G1472" s="1" t="s">
        <v>16</v>
      </c>
      <c r="I1472" s="3">
        <f>IF(ISBLANK(Nikes_Sales_Dataset___Working_file[[#This Row],[Units_Sold]]),IF(Nikes_Sales_Dataset___Working_file[[#This Row],[Profit]]&lt;0,0,1),Nikes_Sales_Dataset___Working_file[[#This Row],[Units_Sold]])</f>
        <v>1</v>
      </c>
      <c r="K1472" s="9">
        <f>IF(ISBLANK(Nikes_Sales_Dataset___Working_file[[#This Row],[MRP]]),MEDIAN(Nikes_Sales_Dataset___Working_file[[#All],[MRP]]),Nikes_Sales_Dataset___Working_file[[#This Row],[MRP]])</f>
        <v>6110.0300000000007</v>
      </c>
      <c r="M1472">
        <f>IF(ISBLANK(Nikes_Sales_Dataset___Working_file[[#This Row],[Discount_Applied]]),0,Nikes_Sales_Dataset___Working_file[[#This Row],[Discount_Applied]])</f>
        <v>0</v>
      </c>
      <c r="N1472" s="9">
        <f>Nikes_Sales_Dataset___Working_file[[#This Row],[MRP Final]]*(1-Nikes_Sales_Dataset___Working_file[[#This Row],[Cleaned Discount]])</f>
        <v>6110.0300000000007</v>
      </c>
      <c r="O1472">
        <v>0</v>
      </c>
      <c r="P1472" s="3">
        <f>Nikes_Sales_Dataset___Working_file[[#This Row],[Sales Price]]*Nikes_Sales_Dataset___Working_file[[#This Row],[Units Sold Filled]]</f>
        <v>6110.0300000000007</v>
      </c>
      <c r="Q1472" s="2">
        <v>45699</v>
      </c>
      <c r="R1472" s="7">
        <f>IF(ISBLANK(Nikes_Sales_Dataset___Working_file[[#This Row],[Order_Date]]),"Unknown Date",Nikes_Sales_Dataset___Working_file[[#This Row],[Order_Date]])</f>
        <v>45699</v>
      </c>
      <c r="S1472" s="7" t="str">
        <f>IF(ISNUMBER(Nikes_Sales_Dataset___Working_file[[#This Row],[Cleaned Order Date]]),TEXT(Nikes_Sales_Dataset___Working_file[[#This Row],[Cleaned Order Date]],"mmm"),"Unknown")</f>
        <v>Feb</v>
      </c>
      <c r="T1472" s="7" t="str">
        <f>IF(ISNUMBER(Nikes_Sales_Dataset___Working_file[[#This Row],[Cleaned Order Date]]),TEXT(Nikes_Sales_Dataset___Working_file[[#This Row],[Cleaned Order Date]],"yyyy"),"Unknown")</f>
        <v>2025</v>
      </c>
      <c r="U1472" s="1" t="s">
        <v>17</v>
      </c>
      <c r="V1472" s="1" t="s">
        <v>45</v>
      </c>
      <c r="W1472" s="1" t="s">
        <v>45</v>
      </c>
      <c r="X1472" s="9">
        <v>284.95999999999998</v>
      </c>
    </row>
    <row r="1473" spans="1:24" x14ac:dyDescent="0.25">
      <c r="A1473" s="4">
        <v>3471</v>
      </c>
      <c r="B1473" s="4" t="str">
        <f>Nikes_Sales_Dataset___Working_file[[#This Row],[Order_ID]]&amp;"_"&amp;TEXT(Nikes_Sales_Dataset___Working_file[[#This Row],[Cleaned Order Date]],"yyyymmdd")</f>
        <v>3471_20250204</v>
      </c>
      <c r="C1473" s="1" t="s">
        <v>13</v>
      </c>
      <c r="D1473" s="1" t="s">
        <v>26</v>
      </c>
      <c r="E1473" s="1" t="s">
        <v>40</v>
      </c>
      <c r="F1473" s="1" t="s">
        <v>28</v>
      </c>
      <c r="G1473" s="1" t="s">
        <v>28</v>
      </c>
      <c r="H1473">
        <v>0</v>
      </c>
      <c r="I1473" s="3">
        <f>IF(ISBLANK(Nikes_Sales_Dataset___Working_file[[#This Row],[Units_Sold]]),IF(Nikes_Sales_Dataset___Working_file[[#This Row],[Profit]]&lt;0,0,1),Nikes_Sales_Dataset___Working_file[[#This Row],[Units_Sold]])</f>
        <v>0</v>
      </c>
      <c r="J1473">
        <v>5637.46</v>
      </c>
      <c r="K1473" s="9">
        <f>IF(ISBLANK(Nikes_Sales_Dataset___Working_file[[#This Row],[MRP]]),MEDIAN(Nikes_Sales_Dataset___Working_file[[#All],[MRP]]),Nikes_Sales_Dataset___Working_file[[#This Row],[MRP]])</f>
        <v>5637.46</v>
      </c>
      <c r="M1473">
        <f>IF(ISBLANK(Nikes_Sales_Dataset___Working_file[[#This Row],[Discount_Applied]]),0,Nikes_Sales_Dataset___Working_file[[#This Row],[Discount_Applied]])</f>
        <v>0</v>
      </c>
      <c r="N1473" s="9">
        <f>Nikes_Sales_Dataset___Working_file[[#This Row],[MRP Final]]*(1-Nikes_Sales_Dataset___Working_file[[#This Row],[Cleaned Discount]])</f>
        <v>5637.46</v>
      </c>
      <c r="O1473">
        <v>0</v>
      </c>
      <c r="P1473" s="3">
        <f>Nikes_Sales_Dataset___Working_file[[#This Row],[Sales Price]]*Nikes_Sales_Dataset___Working_file[[#This Row],[Units Sold Filled]]</f>
        <v>0</v>
      </c>
      <c r="Q1473" s="2">
        <v>45692</v>
      </c>
      <c r="R1473" s="7">
        <f>IF(ISBLANK(Nikes_Sales_Dataset___Working_file[[#This Row],[Order_Date]]),"Unknown Date",Nikes_Sales_Dataset___Working_file[[#This Row],[Order_Date]])</f>
        <v>45692</v>
      </c>
      <c r="S1473" s="7" t="str">
        <f>IF(ISNUMBER(Nikes_Sales_Dataset___Working_file[[#This Row],[Cleaned Order Date]]),TEXT(Nikes_Sales_Dataset___Working_file[[#This Row],[Cleaned Order Date]],"mmm"),"Unknown")</f>
        <v>Feb</v>
      </c>
      <c r="T1473" s="7" t="str">
        <f>IF(ISNUMBER(Nikes_Sales_Dataset___Working_file[[#This Row],[Cleaned Order Date]]),TEXT(Nikes_Sales_Dataset___Working_file[[#This Row],[Cleaned Order Date]],"yyyy"),"Unknown")</f>
        <v>2025</v>
      </c>
      <c r="U1473" s="1" t="s">
        <v>22</v>
      </c>
      <c r="V1473" s="1" t="s">
        <v>45</v>
      </c>
      <c r="W1473" s="1" t="s">
        <v>45</v>
      </c>
      <c r="X1473" s="9">
        <v>-364.01</v>
      </c>
    </row>
    <row r="1474" spans="1:24" x14ac:dyDescent="0.25">
      <c r="A1474" s="4">
        <v>3472</v>
      </c>
      <c r="B1474" s="4" t="str">
        <f>Nikes_Sales_Dataset___Working_file[[#This Row],[Order_ID]]&amp;"_"&amp;TEXT(Nikes_Sales_Dataset___Working_file[[#This Row],[Cleaned Order Date]],"yyyymmdd")</f>
        <v>3472_20240831</v>
      </c>
      <c r="C1474" s="1" t="s">
        <v>35</v>
      </c>
      <c r="D1474" s="1" t="s">
        <v>43</v>
      </c>
      <c r="E1474" s="1" t="s">
        <v>44</v>
      </c>
      <c r="F1474" s="1" t="s">
        <v>32</v>
      </c>
      <c r="G1474" s="1" t="s">
        <v>32</v>
      </c>
      <c r="I1474" s="3">
        <f>IF(ISBLANK(Nikes_Sales_Dataset___Working_file[[#This Row],[Units_Sold]]),IF(Nikes_Sales_Dataset___Working_file[[#This Row],[Profit]]&lt;0,0,1),Nikes_Sales_Dataset___Working_file[[#This Row],[Units_Sold]])</f>
        <v>1</v>
      </c>
      <c r="K1474" s="9">
        <f>IF(ISBLANK(Nikes_Sales_Dataset___Working_file[[#This Row],[MRP]]),MEDIAN(Nikes_Sales_Dataset___Working_file[[#All],[MRP]]),Nikes_Sales_Dataset___Working_file[[#This Row],[MRP]])</f>
        <v>6110.0300000000007</v>
      </c>
      <c r="M1474">
        <f>IF(ISBLANK(Nikes_Sales_Dataset___Working_file[[#This Row],[Discount_Applied]]),0,Nikes_Sales_Dataset___Working_file[[#This Row],[Discount_Applied]])</f>
        <v>0</v>
      </c>
      <c r="N1474" s="9">
        <f>Nikes_Sales_Dataset___Working_file[[#This Row],[MRP Final]]*(1-Nikes_Sales_Dataset___Working_file[[#This Row],[Cleaned Discount]])</f>
        <v>6110.0300000000007</v>
      </c>
      <c r="O1474">
        <v>0</v>
      </c>
      <c r="P1474" s="3">
        <f>Nikes_Sales_Dataset___Working_file[[#This Row],[Sales Price]]*Nikes_Sales_Dataset___Working_file[[#This Row],[Units Sold Filled]]</f>
        <v>6110.0300000000007</v>
      </c>
      <c r="Q1474" s="2">
        <v>45535</v>
      </c>
      <c r="R1474" s="7">
        <f>IF(ISBLANK(Nikes_Sales_Dataset___Working_file[[#This Row],[Order_Date]]),"Unknown Date",Nikes_Sales_Dataset___Working_file[[#This Row],[Order_Date]])</f>
        <v>45535</v>
      </c>
      <c r="S1474" s="7" t="str">
        <f>IF(ISNUMBER(Nikes_Sales_Dataset___Working_file[[#This Row],[Cleaned Order Date]]),TEXT(Nikes_Sales_Dataset___Working_file[[#This Row],[Cleaned Order Date]],"mmm"),"Unknown")</f>
        <v>Aug</v>
      </c>
      <c r="T1474" s="7" t="str">
        <f>IF(ISNUMBER(Nikes_Sales_Dataset___Working_file[[#This Row],[Cleaned Order Date]]),TEXT(Nikes_Sales_Dataset___Working_file[[#This Row],[Cleaned Order Date]],"yyyy"),"Unknown")</f>
        <v>2024</v>
      </c>
      <c r="U1474" s="1" t="s">
        <v>17</v>
      </c>
      <c r="V1474" s="1" t="s">
        <v>42</v>
      </c>
      <c r="W1474" s="1" t="s">
        <v>38</v>
      </c>
      <c r="X1474" s="9">
        <v>1750.67</v>
      </c>
    </row>
    <row r="1475" spans="1:24" x14ac:dyDescent="0.25">
      <c r="A1475" s="4">
        <v>3473</v>
      </c>
      <c r="B1475" s="4" t="str">
        <f>Nikes_Sales_Dataset___Working_file[[#This Row],[Order_ID]]&amp;"_"&amp;TEXT(Nikes_Sales_Dataset___Working_file[[#This Row],[Cleaned Order Date]],"yyyymmdd")</f>
        <v>3473_20241205</v>
      </c>
      <c r="C1475" s="1" t="s">
        <v>13</v>
      </c>
      <c r="D1475" s="1" t="s">
        <v>20</v>
      </c>
      <c r="E1475" s="1" t="s">
        <v>24</v>
      </c>
      <c r="F1475" s="1" t="s">
        <v>16</v>
      </c>
      <c r="G1475" s="1" t="s">
        <v>16</v>
      </c>
      <c r="H1475">
        <v>4</v>
      </c>
      <c r="I1475" s="3">
        <f>IF(ISBLANK(Nikes_Sales_Dataset___Working_file[[#This Row],[Units_Sold]]),IF(Nikes_Sales_Dataset___Working_file[[#This Row],[Profit]]&lt;0,0,1),Nikes_Sales_Dataset___Working_file[[#This Row],[Units_Sold]])</f>
        <v>4</v>
      </c>
      <c r="J1475">
        <v>3551.05</v>
      </c>
      <c r="K1475" s="9">
        <f>IF(ISBLANK(Nikes_Sales_Dataset___Working_file[[#This Row],[MRP]]),MEDIAN(Nikes_Sales_Dataset___Working_file[[#All],[MRP]]),Nikes_Sales_Dataset___Working_file[[#This Row],[MRP]])</f>
        <v>3551.05</v>
      </c>
      <c r="M1475">
        <f>IF(ISBLANK(Nikes_Sales_Dataset___Working_file[[#This Row],[Discount_Applied]]),0,Nikes_Sales_Dataset___Working_file[[#This Row],[Discount_Applied]])</f>
        <v>0</v>
      </c>
      <c r="N1475" s="9">
        <f>Nikes_Sales_Dataset___Working_file[[#This Row],[MRP Final]]*(1-Nikes_Sales_Dataset___Working_file[[#This Row],[Cleaned Discount]])</f>
        <v>3551.05</v>
      </c>
      <c r="O1475">
        <v>0</v>
      </c>
      <c r="P1475" s="3">
        <f>Nikes_Sales_Dataset___Working_file[[#This Row],[Sales Price]]*Nikes_Sales_Dataset___Working_file[[#This Row],[Units Sold Filled]]</f>
        <v>14204.2</v>
      </c>
      <c r="Q1475" s="2">
        <v>45631</v>
      </c>
      <c r="R1475" s="7">
        <f>IF(ISBLANK(Nikes_Sales_Dataset___Working_file[[#This Row],[Order_Date]]),"Unknown Date",Nikes_Sales_Dataset___Working_file[[#This Row],[Order_Date]])</f>
        <v>45631</v>
      </c>
      <c r="S1475" s="7" t="str">
        <f>IF(ISNUMBER(Nikes_Sales_Dataset___Working_file[[#This Row],[Cleaned Order Date]]),TEXT(Nikes_Sales_Dataset___Working_file[[#This Row],[Cleaned Order Date]],"mmm"),"Unknown")</f>
        <v>Dec</v>
      </c>
      <c r="T1475" s="7" t="str">
        <f>IF(ISNUMBER(Nikes_Sales_Dataset___Working_file[[#This Row],[Cleaned Order Date]]),TEXT(Nikes_Sales_Dataset___Working_file[[#This Row],[Cleaned Order Date]],"yyyy"),"Unknown")</f>
        <v>2024</v>
      </c>
      <c r="U1475" s="1" t="s">
        <v>17</v>
      </c>
      <c r="V1475" s="1" t="s">
        <v>33</v>
      </c>
      <c r="W1475" s="1" t="s">
        <v>33</v>
      </c>
      <c r="X1475" s="9">
        <v>63.47</v>
      </c>
    </row>
    <row r="1476" spans="1:24" x14ac:dyDescent="0.25">
      <c r="A1476" s="4">
        <v>3474</v>
      </c>
      <c r="B1476" s="4" t="str">
        <f>Nikes_Sales_Dataset___Working_file[[#This Row],[Order_ID]]&amp;"_"&amp;TEXT(Nikes_Sales_Dataset___Working_file[[#This Row],[Cleaned Order Date]],"yyyymmdd")</f>
        <v>3474_Unknown Date</v>
      </c>
      <c r="C1476" s="1" t="s">
        <v>19</v>
      </c>
      <c r="D1476" s="1" t="s">
        <v>43</v>
      </c>
      <c r="E1476" s="1" t="s">
        <v>61</v>
      </c>
      <c r="F1476" s="1" t="s">
        <v>16</v>
      </c>
      <c r="G1476" s="1" t="s">
        <v>16</v>
      </c>
      <c r="H1476">
        <v>2</v>
      </c>
      <c r="I1476" s="3">
        <f>IF(ISBLANK(Nikes_Sales_Dataset___Working_file[[#This Row],[Units_Sold]]),IF(Nikes_Sales_Dataset___Working_file[[#This Row],[Profit]]&lt;0,0,1),Nikes_Sales_Dataset___Working_file[[#This Row],[Units_Sold]])</f>
        <v>2</v>
      </c>
      <c r="J1476">
        <v>6506.07</v>
      </c>
      <c r="K1476" s="9">
        <f>IF(ISBLANK(Nikes_Sales_Dataset___Working_file[[#This Row],[MRP]]),MEDIAN(Nikes_Sales_Dataset___Working_file[[#All],[MRP]]),Nikes_Sales_Dataset___Working_file[[#This Row],[MRP]])</f>
        <v>6506.07</v>
      </c>
      <c r="M1476">
        <f>IF(ISBLANK(Nikes_Sales_Dataset___Working_file[[#This Row],[Discount_Applied]]),0,Nikes_Sales_Dataset___Working_file[[#This Row],[Discount_Applied]])</f>
        <v>0</v>
      </c>
      <c r="N1476" s="9">
        <f>Nikes_Sales_Dataset___Working_file[[#This Row],[MRP Final]]*(1-Nikes_Sales_Dataset___Working_file[[#This Row],[Cleaned Discount]])</f>
        <v>6506.07</v>
      </c>
      <c r="O1476">
        <v>0</v>
      </c>
      <c r="P1476" s="3">
        <f>Nikes_Sales_Dataset___Working_file[[#This Row],[Sales Price]]*Nikes_Sales_Dataset___Working_file[[#This Row],[Units Sold Filled]]</f>
        <v>13012.14</v>
      </c>
      <c r="Q1476" s="2"/>
      <c r="R1476" s="7" t="str">
        <f>IF(ISBLANK(Nikes_Sales_Dataset___Working_file[[#This Row],[Order_Date]]),"Unknown Date",Nikes_Sales_Dataset___Working_file[[#This Row],[Order_Date]])</f>
        <v>Unknown Date</v>
      </c>
      <c r="S1476" s="7" t="str">
        <f>IF(ISNUMBER(Nikes_Sales_Dataset___Working_file[[#This Row],[Cleaned Order Date]]),TEXT(Nikes_Sales_Dataset___Working_file[[#This Row],[Cleaned Order Date]],"mmm"),"Unknown")</f>
        <v>Unknown</v>
      </c>
      <c r="T1476" s="7" t="str">
        <f>IF(ISNUMBER(Nikes_Sales_Dataset___Working_file[[#This Row],[Cleaned Order Date]]),TEXT(Nikes_Sales_Dataset___Working_file[[#This Row],[Cleaned Order Date]],"yyyy"),"Unknown")</f>
        <v>Unknown</v>
      </c>
      <c r="U1476" s="1" t="s">
        <v>22</v>
      </c>
      <c r="V1476" s="1" t="s">
        <v>42</v>
      </c>
      <c r="W1476" s="1" t="s">
        <v>38</v>
      </c>
      <c r="X1476" s="9">
        <v>3969.54</v>
      </c>
    </row>
    <row r="1477" spans="1:24" x14ac:dyDescent="0.25">
      <c r="A1477" s="4">
        <v>3475</v>
      </c>
      <c r="B1477" s="4" t="str">
        <f>Nikes_Sales_Dataset___Working_file[[#This Row],[Order_ID]]&amp;"_"&amp;TEXT(Nikes_Sales_Dataset___Working_file[[#This Row],[Cleaned Order Date]],"yyyymmdd")</f>
        <v>3475_20240729</v>
      </c>
      <c r="C1477" s="1" t="s">
        <v>13</v>
      </c>
      <c r="D1477" s="1" t="s">
        <v>20</v>
      </c>
      <c r="E1477" s="1" t="s">
        <v>21</v>
      </c>
      <c r="F1477" s="1" t="s">
        <v>28</v>
      </c>
      <c r="G1477" s="1" t="s">
        <v>28</v>
      </c>
      <c r="H1477">
        <v>1</v>
      </c>
      <c r="I1477" s="3">
        <f>IF(ISBLANK(Nikes_Sales_Dataset___Working_file[[#This Row],[Units_Sold]]),IF(Nikes_Sales_Dataset___Working_file[[#This Row],[Profit]]&lt;0,0,1),Nikes_Sales_Dataset___Working_file[[#This Row],[Units_Sold]])</f>
        <v>1</v>
      </c>
      <c r="J1477">
        <v>2120.44</v>
      </c>
      <c r="K1477" s="9">
        <f>IF(ISBLANK(Nikes_Sales_Dataset___Working_file[[#This Row],[MRP]]),MEDIAN(Nikes_Sales_Dataset___Working_file[[#All],[MRP]]),Nikes_Sales_Dataset___Working_file[[#This Row],[MRP]])</f>
        <v>2120.44</v>
      </c>
      <c r="M1477">
        <f>IF(ISBLANK(Nikes_Sales_Dataset___Working_file[[#This Row],[Discount_Applied]]),0,Nikes_Sales_Dataset___Working_file[[#This Row],[Discount_Applied]])</f>
        <v>0</v>
      </c>
      <c r="N1477" s="9">
        <f>Nikes_Sales_Dataset___Working_file[[#This Row],[MRP Final]]*(1-Nikes_Sales_Dataset___Working_file[[#This Row],[Cleaned Discount]])</f>
        <v>2120.44</v>
      </c>
      <c r="O1477">
        <v>0</v>
      </c>
      <c r="P1477" s="3">
        <f>Nikes_Sales_Dataset___Working_file[[#This Row],[Sales Price]]*Nikes_Sales_Dataset___Working_file[[#This Row],[Units Sold Filled]]</f>
        <v>2120.44</v>
      </c>
      <c r="Q1477" s="2">
        <v>45502</v>
      </c>
      <c r="R1477" s="7">
        <f>IF(ISBLANK(Nikes_Sales_Dataset___Working_file[[#This Row],[Order_Date]]),"Unknown Date",Nikes_Sales_Dataset___Working_file[[#This Row],[Order_Date]])</f>
        <v>45502</v>
      </c>
      <c r="S1477" s="7" t="str">
        <f>IF(ISNUMBER(Nikes_Sales_Dataset___Working_file[[#This Row],[Cleaned Order Date]]),TEXT(Nikes_Sales_Dataset___Working_file[[#This Row],[Cleaned Order Date]],"mmm"),"Unknown")</f>
        <v>Jul</v>
      </c>
      <c r="T1477" s="7" t="str">
        <f>IF(ISNUMBER(Nikes_Sales_Dataset___Working_file[[#This Row],[Cleaned Order Date]]),TEXT(Nikes_Sales_Dataset___Working_file[[#This Row],[Cleaned Order Date]],"yyyy"),"Unknown")</f>
        <v>2024</v>
      </c>
      <c r="U1477" s="1" t="s">
        <v>17</v>
      </c>
      <c r="V1477" s="1" t="s">
        <v>25</v>
      </c>
      <c r="W1477" s="1" t="s">
        <v>25</v>
      </c>
      <c r="X1477" s="9">
        <v>2996.47</v>
      </c>
    </row>
    <row r="1478" spans="1:24" x14ac:dyDescent="0.25">
      <c r="A1478" s="4">
        <v>3476</v>
      </c>
      <c r="B1478" s="4" t="str">
        <f>Nikes_Sales_Dataset___Working_file[[#This Row],[Order_ID]]&amp;"_"&amp;TEXT(Nikes_Sales_Dataset___Working_file[[#This Row],[Cleaned Order Date]],"yyyymmdd")</f>
        <v>3476_20250625</v>
      </c>
      <c r="C1478" s="1" t="s">
        <v>35</v>
      </c>
      <c r="D1478" s="1" t="s">
        <v>14</v>
      </c>
      <c r="E1478" s="1" t="s">
        <v>34</v>
      </c>
      <c r="F1478" s="1" t="s">
        <v>37</v>
      </c>
      <c r="G1478" s="1" t="s">
        <v>28</v>
      </c>
      <c r="I1478" s="3">
        <f>IF(ISBLANK(Nikes_Sales_Dataset___Working_file[[#This Row],[Units_Sold]]),IF(Nikes_Sales_Dataset___Working_file[[#This Row],[Profit]]&lt;0,0,1),Nikes_Sales_Dataset___Working_file[[#This Row],[Units_Sold]])</f>
        <v>1</v>
      </c>
      <c r="J1478">
        <v>3891.22</v>
      </c>
      <c r="K1478" s="9">
        <f>IF(ISBLANK(Nikes_Sales_Dataset___Working_file[[#This Row],[MRP]]),MEDIAN(Nikes_Sales_Dataset___Working_file[[#All],[MRP]]),Nikes_Sales_Dataset___Working_file[[#This Row],[MRP]])</f>
        <v>3891.22</v>
      </c>
      <c r="L1478">
        <v>0.37</v>
      </c>
      <c r="M1478">
        <f>IF(ISBLANK(Nikes_Sales_Dataset___Working_file[[#This Row],[Discount_Applied]]),0,Nikes_Sales_Dataset___Working_file[[#This Row],[Discount_Applied]])</f>
        <v>0.37</v>
      </c>
      <c r="N1478" s="9">
        <f>Nikes_Sales_Dataset___Working_file[[#This Row],[MRP Final]]*(1-Nikes_Sales_Dataset___Working_file[[#This Row],[Cleaned Discount]])</f>
        <v>2451.4685999999997</v>
      </c>
      <c r="O1478">
        <v>0</v>
      </c>
      <c r="P1478" s="3">
        <f>Nikes_Sales_Dataset___Working_file[[#This Row],[Sales Price]]*Nikes_Sales_Dataset___Working_file[[#This Row],[Units Sold Filled]]</f>
        <v>2451.4685999999997</v>
      </c>
      <c r="Q1478" s="2">
        <v>45833</v>
      </c>
      <c r="R1478" s="7">
        <f>IF(ISBLANK(Nikes_Sales_Dataset___Working_file[[#This Row],[Order_Date]]),"Unknown Date",Nikes_Sales_Dataset___Working_file[[#This Row],[Order_Date]])</f>
        <v>45833</v>
      </c>
      <c r="S1478" s="7" t="str">
        <f>IF(ISNUMBER(Nikes_Sales_Dataset___Working_file[[#This Row],[Cleaned Order Date]]),TEXT(Nikes_Sales_Dataset___Working_file[[#This Row],[Cleaned Order Date]],"mmm"),"Unknown")</f>
        <v>Jun</v>
      </c>
      <c r="T1478" s="7" t="str">
        <f>IF(ISNUMBER(Nikes_Sales_Dataset___Working_file[[#This Row],[Cleaned Order Date]]),TEXT(Nikes_Sales_Dataset___Working_file[[#This Row],[Cleaned Order Date]],"yyyy"),"Unknown")</f>
        <v>2025</v>
      </c>
      <c r="U1478" s="1" t="s">
        <v>22</v>
      </c>
      <c r="V1478" s="1" t="s">
        <v>25</v>
      </c>
      <c r="W1478" s="1" t="s">
        <v>25</v>
      </c>
      <c r="X1478" s="9">
        <v>1881.61</v>
      </c>
    </row>
    <row r="1479" spans="1:24" x14ac:dyDescent="0.25">
      <c r="A1479" s="4">
        <v>3477</v>
      </c>
      <c r="B1479" s="4" t="str">
        <f>Nikes_Sales_Dataset___Working_file[[#This Row],[Order_ID]]&amp;"_"&amp;TEXT(Nikes_Sales_Dataset___Working_file[[#This Row],[Cleaned Order Date]],"yyyymmdd")</f>
        <v>3477_20250425</v>
      </c>
      <c r="C1479" s="1" t="s">
        <v>35</v>
      </c>
      <c r="D1479" s="1" t="s">
        <v>43</v>
      </c>
      <c r="E1479" s="1" t="s">
        <v>44</v>
      </c>
      <c r="F1479" s="1" t="s">
        <v>16</v>
      </c>
      <c r="G1479" s="1" t="s">
        <v>16</v>
      </c>
      <c r="H1479">
        <v>2</v>
      </c>
      <c r="I1479" s="3">
        <f>IF(ISBLANK(Nikes_Sales_Dataset___Working_file[[#This Row],[Units_Sold]]),IF(Nikes_Sales_Dataset___Working_file[[#This Row],[Profit]]&lt;0,0,1),Nikes_Sales_Dataset___Working_file[[#This Row],[Units_Sold]])</f>
        <v>2</v>
      </c>
      <c r="J1479">
        <v>4135.26</v>
      </c>
      <c r="K1479" s="9">
        <f>IF(ISBLANK(Nikes_Sales_Dataset___Working_file[[#This Row],[MRP]]),MEDIAN(Nikes_Sales_Dataset___Working_file[[#All],[MRP]]),Nikes_Sales_Dataset___Working_file[[#This Row],[MRP]])</f>
        <v>4135.26</v>
      </c>
      <c r="M1479">
        <f>IF(ISBLANK(Nikes_Sales_Dataset___Working_file[[#This Row],[Discount_Applied]]),0,Nikes_Sales_Dataset___Working_file[[#This Row],[Discount_Applied]])</f>
        <v>0</v>
      </c>
      <c r="N1479" s="9">
        <f>Nikes_Sales_Dataset___Working_file[[#This Row],[MRP Final]]*(1-Nikes_Sales_Dataset___Working_file[[#This Row],[Cleaned Discount]])</f>
        <v>4135.26</v>
      </c>
      <c r="O1479">
        <v>0</v>
      </c>
      <c r="P1479" s="3">
        <f>Nikes_Sales_Dataset___Working_file[[#This Row],[Sales Price]]*Nikes_Sales_Dataset___Working_file[[#This Row],[Units Sold Filled]]</f>
        <v>8270.52</v>
      </c>
      <c r="Q1479" s="2">
        <v>45772</v>
      </c>
      <c r="R1479" s="7">
        <f>IF(ISBLANK(Nikes_Sales_Dataset___Working_file[[#This Row],[Order_Date]]),"Unknown Date",Nikes_Sales_Dataset___Working_file[[#This Row],[Order_Date]])</f>
        <v>45772</v>
      </c>
      <c r="S1479" s="7" t="str">
        <f>IF(ISNUMBER(Nikes_Sales_Dataset___Working_file[[#This Row],[Cleaned Order Date]]),TEXT(Nikes_Sales_Dataset___Working_file[[#This Row],[Cleaned Order Date]],"mmm"),"Unknown")</f>
        <v>Apr</v>
      </c>
      <c r="T1479" s="7" t="str">
        <f>IF(ISNUMBER(Nikes_Sales_Dataset___Working_file[[#This Row],[Cleaned Order Date]]),TEXT(Nikes_Sales_Dataset___Working_file[[#This Row],[Cleaned Order Date]],"yyyy"),"Unknown")</f>
        <v>2025</v>
      </c>
      <c r="U1479" s="1" t="s">
        <v>17</v>
      </c>
      <c r="V1479" s="1" t="s">
        <v>33</v>
      </c>
      <c r="W1479" s="1" t="s">
        <v>33</v>
      </c>
      <c r="X1479" s="9">
        <v>1691.28</v>
      </c>
    </row>
    <row r="1480" spans="1:24" x14ac:dyDescent="0.25">
      <c r="A1480" s="4">
        <v>3478</v>
      </c>
      <c r="B1480" s="4" t="str">
        <f>Nikes_Sales_Dataset___Working_file[[#This Row],[Order_ID]]&amp;"_"&amp;TEXT(Nikes_Sales_Dataset___Working_file[[#This Row],[Cleaned Order Date]],"yyyymmdd")</f>
        <v>3478_20250517</v>
      </c>
      <c r="C1480" s="1" t="s">
        <v>13</v>
      </c>
      <c r="D1480" s="1" t="s">
        <v>14</v>
      </c>
      <c r="E1480" s="1" t="s">
        <v>34</v>
      </c>
      <c r="F1480" s="1" t="s">
        <v>46</v>
      </c>
      <c r="G1480" s="1" t="s">
        <v>16</v>
      </c>
      <c r="I1480" s="3">
        <f>IF(ISBLANK(Nikes_Sales_Dataset___Working_file[[#This Row],[Units_Sold]]),IF(Nikes_Sales_Dataset___Working_file[[#This Row],[Profit]]&lt;0,0,1),Nikes_Sales_Dataset___Working_file[[#This Row],[Units_Sold]])</f>
        <v>1</v>
      </c>
      <c r="K1480" s="9">
        <f>IF(ISBLANK(Nikes_Sales_Dataset___Working_file[[#This Row],[MRP]]),MEDIAN(Nikes_Sales_Dataset___Working_file[[#All],[MRP]]),Nikes_Sales_Dataset___Working_file[[#This Row],[MRP]])</f>
        <v>6110.0300000000007</v>
      </c>
      <c r="M1480">
        <f>IF(ISBLANK(Nikes_Sales_Dataset___Working_file[[#This Row],[Discount_Applied]]),0,Nikes_Sales_Dataset___Working_file[[#This Row],[Discount_Applied]])</f>
        <v>0</v>
      </c>
      <c r="N1480" s="9">
        <f>Nikes_Sales_Dataset___Working_file[[#This Row],[MRP Final]]*(1-Nikes_Sales_Dataset___Working_file[[#This Row],[Cleaned Discount]])</f>
        <v>6110.0300000000007</v>
      </c>
      <c r="O1480">
        <v>0</v>
      </c>
      <c r="P1480" s="3">
        <f>Nikes_Sales_Dataset___Working_file[[#This Row],[Sales Price]]*Nikes_Sales_Dataset___Working_file[[#This Row],[Units Sold Filled]]</f>
        <v>6110.0300000000007</v>
      </c>
      <c r="Q1480" s="2">
        <v>45794</v>
      </c>
      <c r="R1480" s="7">
        <f>IF(ISBLANK(Nikes_Sales_Dataset___Working_file[[#This Row],[Order_Date]]),"Unknown Date",Nikes_Sales_Dataset___Working_file[[#This Row],[Order_Date]])</f>
        <v>45794</v>
      </c>
      <c r="S1480" s="7" t="str">
        <f>IF(ISNUMBER(Nikes_Sales_Dataset___Working_file[[#This Row],[Cleaned Order Date]]),TEXT(Nikes_Sales_Dataset___Working_file[[#This Row],[Cleaned Order Date]],"mmm"),"Unknown")</f>
        <v>May</v>
      </c>
      <c r="T1480" s="7" t="str">
        <f>IF(ISNUMBER(Nikes_Sales_Dataset___Working_file[[#This Row],[Cleaned Order Date]]),TEXT(Nikes_Sales_Dataset___Working_file[[#This Row],[Cleaned Order Date]],"yyyy"),"Unknown")</f>
        <v>2025</v>
      </c>
      <c r="U1480" s="1" t="s">
        <v>22</v>
      </c>
      <c r="V1480" s="1" t="s">
        <v>25</v>
      </c>
      <c r="W1480" s="1" t="s">
        <v>25</v>
      </c>
      <c r="X1480" s="9">
        <v>2192.6799999999998</v>
      </c>
    </row>
    <row r="1481" spans="1:24" x14ac:dyDescent="0.25">
      <c r="A1481" s="4">
        <v>3479</v>
      </c>
      <c r="B1481" s="4" t="str">
        <f>Nikes_Sales_Dataset___Working_file[[#This Row],[Order_ID]]&amp;"_"&amp;TEXT(Nikes_Sales_Dataset___Working_file[[#This Row],[Cleaned Order Date]],"yyyymmdd")</f>
        <v>3479_20240916</v>
      </c>
      <c r="C1481" s="1" t="s">
        <v>19</v>
      </c>
      <c r="D1481" s="1" t="s">
        <v>14</v>
      </c>
      <c r="E1481" s="1" t="s">
        <v>54</v>
      </c>
      <c r="F1481" s="1" t="s">
        <v>32</v>
      </c>
      <c r="G1481" s="1" t="s">
        <v>32</v>
      </c>
      <c r="H1481">
        <v>4</v>
      </c>
      <c r="I1481" s="3">
        <f>IF(ISBLANK(Nikes_Sales_Dataset___Working_file[[#This Row],[Units_Sold]]),IF(Nikes_Sales_Dataset___Working_file[[#This Row],[Profit]]&lt;0,0,1),Nikes_Sales_Dataset___Working_file[[#This Row],[Units_Sold]])</f>
        <v>4</v>
      </c>
      <c r="K1481" s="9">
        <f>IF(ISBLANK(Nikes_Sales_Dataset___Working_file[[#This Row],[MRP]]),MEDIAN(Nikes_Sales_Dataset___Working_file[[#All],[MRP]]),Nikes_Sales_Dataset___Working_file[[#This Row],[MRP]])</f>
        <v>6110.0300000000007</v>
      </c>
      <c r="M1481">
        <f>IF(ISBLANK(Nikes_Sales_Dataset___Working_file[[#This Row],[Discount_Applied]]),0,Nikes_Sales_Dataset___Working_file[[#This Row],[Discount_Applied]])</f>
        <v>0</v>
      </c>
      <c r="N1481" s="9">
        <f>Nikes_Sales_Dataset___Working_file[[#This Row],[MRP Final]]*(1-Nikes_Sales_Dataset___Working_file[[#This Row],[Cleaned Discount]])</f>
        <v>6110.0300000000007</v>
      </c>
      <c r="O1481">
        <v>0</v>
      </c>
      <c r="P1481" s="3">
        <f>Nikes_Sales_Dataset___Working_file[[#This Row],[Sales Price]]*Nikes_Sales_Dataset___Working_file[[#This Row],[Units Sold Filled]]</f>
        <v>24440.120000000003</v>
      </c>
      <c r="Q1481" s="2">
        <v>45551</v>
      </c>
      <c r="R1481" s="7">
        <f>IF(ISBLANK(Nikes_Sales_Dataset___Working_file[[#This Row],[Order_Date]]),"Unknown Date",Nikes_Sales_Dataset___Working_file[[#This Row],[Order_Date]])</f>
        <v>45551</v>
      </c>
      <c r="S1481" s="7" t="str">
        <f>IF(ISNUMBER(Nikes_Sales_Dataset___Working_file[[#This Row],[Cleaned Order Date]]),TEXT(Nikes_Sales_Dataset___Working_file[[#This Row],[Cleaned Order Date]],"mmm"),"Unknown")</f>
        <v>Sep</v>
      </c>
      <c r="T1481" s="7" t="str">
        <f>IF(ISNUMBER(Nikes_Sales_Dataset___Working_file[[#This Row],[Cleaned Order Date]]),TEXT(Nikes_Sales_Dataset___Working_file[[#This Row],[Cleaned Order Date]],"yyyy"),"Unknown")</f>
        <v>2024</v>
      </c>
      <c r="U1481" s="1" t="s">
        <v>22</v>
      </c>
      <c r="V1481" s="1" t="s">
        <v>25</v>
      </c>
      <c r="W1481" s="1" t="s">
        <v>25</v>
      </c>
      <c r="X1481" s="9">
        <v>1909.78</v>
      </c>
    </row>
    <row r="1482" spans="1:24" x14ac:dyDescent="0.25">
      <c r="A1482" s="4">
        <v>3480</v>
      </c>
      <c r="B1482" s="4" t="str">
        <f>Nikes_Sales_Dataset___Working_file[[#This Row],[Order_ID]]&amp;"_"&amp;TEXT(Nikes_Sales_Dataset___Working_file[[#This Row],[Cleaned Order Date]],"yyyymmdd")</f>
        <v>3480_Unknown Date</v>
      </c>
      <c r="C1482" s="1" t="s">
        <v>13</v>
      </c>
      <c r="D1482" s="1" t="s">
        <v>30</v>
      </c>
      <c r="E1482" s="1" t="s">
        <v>50</v>
      </c>
      <c r="F1482" s="1" t="s">
        <v>16</v>
      </c>
      <c r="G1482" s="1" t="s">
        <v>16</v>
      </c>
      <c r="H1482">
        <v>4</v>
      </c>
      <c r="I1482" s="3">
        <f>IF(ISBLANK(Nikes_Sales_Dataset___Working_file[[#This Row],[Units_Sold]]),IF(Nikes_Sales_Dataset___Working_file[[#This Row],[Profit]]&lt;0,0,1),Nikes_Sales_Dataset___Working_file[[#This Row],[Units_Sold]])</f>
        <v>4</v>
      </c>
      <c r="J1482">
        <v>2917.45</v>
      </c>
      <c r="K1482" s="9">
        <f>IF(ISBLANK(Nikes_Sales_Dataset___Working_file[[#This Row],[MRP]]),MEDIAN(Nikes_Sales_Dataset___Working_file[[#All],[MRP]]),Nikes_Sales_Dataset___Working_file[[#This Row],[MRP]])</f>
        <v>2917.45</v>
      </c>
      <c r="M1482">
        <f>IF(ISBLANK(Nikes_Sales_Dataset___Working_file[[#This Row],[Discount_Applied]]),0,Nikes_Sales_Dataset___Working_file[[#This Row],[Discount_Applied]])</f>
        <v>0</v>
      </c>
      <c r="N1482" s="9">
        <f>Nikes_Sales_Dataset___Working_file[[#This Row],[MRP Final]]*(1-Nikes_Sales_Dataset___Working_file[[#This Row],[Cleaned Discount]])</f>
        <v>2917.45</v>
      </c>
      <c r="O1482">
        <v>0</v>
      </c>
      <c r="P1482" s="3">
        <f>Nikes_Sales_Dataset___Working_file[[#This Row],[Sales Price]]*Nikes_Sales_Dataset___Working_file[[#This Row],[Units Sold Filled]]</f>
        <v>11669.8</v>
      </c>
      <c r="Q1482" s="2"/>
      <c r="R1482" s="7" t="str">
        <f>IF(ISBLANK(Nikes_Sales_Dataset___Working_file[[#This Row],[Order_Date]]),"Unknown Date",Nikes_Sales_Dataset___Working_file[[#This Row],[Order_Date]])</f>
        <v>Unknown Date</v>
      </c>
      <c r="S1482" s="7" t="str">
        <f>IF(ISNUMBER(Nikes_Sales_Dataset___Working_file[[#This Row],[Cleaned Order Date]]),TEXT(Nikes_Sales_Dataset___Working_file[[#This Row],[Cleaned Order Date]],"mmm"),"Unknown")</f>
        <v>Unknown</v>
      </c>
      <c r="T1482" s="7" t="str">
        <f>IF(ISNUMBER(Nikes_Sales_Dataset___Working_file[[#This Row],[Cleaned Order Date]]),TEXT(Nikes_Sales_Dataset___Working_file[[#This Row],[Cleaned Order Date]],"yyyy"),"Unknown")</f>
        <v>Unknown</v>
      </c>
      <c r="U1482" s="1" t="s">
        <v>17</v>
      </c>
      <c r="V1482" s="1" t="s">
        <v>36</v>
      </c>
      <c r="W1482" s="1" t="s">
        <v>36</v>
      </c>
      <c r="X1482" s="9">
        <v>2872.75</v>
      </c>
    </row>
    <row r="1483" spans="1:24" x14ac:dyDescent="0.25">
      <c r="A1483" s="4">
        <v>3481</v>
      </c>
      <c r="B1483" s="4" t="str">
        <f>Nikes_Sales_Dataset___Working_file[[#This Row],[Order_ID]]&amp;"_"&amp;TEXT(Nikes_Sales_Dataset___Working_file[[#This Row],[Cleaned Order Date]],"yyyymmdd")</f>
        <v>3481_20231015</v>
      </c>
      <c r="C1483" s="1" t="s">
        <v>19</v>
      </c>
      <c r="D1483" s="1" t="s">
        <v>26</v>
      </c>
      <c r="E1483" s="1" t="s">
        <v>60</v>
      </c>
      <c r="F1483" s="1" t="s">
        <v>32</v>
      </c>
      <c r="G1483" s="1" t="s">
        <v>32</v>
      </c>
      <c r="H1483">
        <v>4</v>
      </c>
      <c r="I1483" s="3">
        <f>IF(ISBLANK(Nikes_Sales_Dataset___Working_file[[#This Row],[Units_Sold]]),IF(Nikes_Sales_Dataset___Working_file[[#This Row],[Profit]]&lt;0,0,1),Nikes_Sales_Dataset___Working_file[[#This Row],[Units_Sold]])</f>
        <v>4</v>
      </c>
      <c r="K1483" s="9">
        <f>IF(ISBLANK(Nikes_Sales_Dataset___Working_file[[#This Row],[MRP]]),MEDIAN(Nikes_Sales_Dataset___Working_file[[#All],[MRP]]),Nikes_Sales_Dataset___Working_file[[#This Row],[MRP]])</f>
        <v>6110.0300000000007</v>
      </c>
      <c r="M1483">
        <f>IF(ISBLANK(Nikes_Sales_Dataset___Working_file[[#This Row],[Discount_Applied]]),0,Nikes_Sales_Dataset___Working_file[[#This Row],[Discount_Applied]])</f>
        <v>0</v>
      </c>
      <c r="N1483" s="9">
        <f>Nikes_Sales_Dataset___Working_file[[#This Row],[MRP Final]]*(1-Nikes_Sales_Dataset___Working_file[[#This Row],[Cleaned Discount]])</f>
        <v>6110.0300000000007</v>
      </c>
      <c r="O1483">
        <v>0</v>
      </c>
      <c r="P1483" s="3">
        <f>Nikes_Sales_Dataset___Working_file[[#This Row],[Sales Price]]*Nikes_Sales_Dataset___Working_file[[#This Row],[Units Sold Filled]]</f>
        <v>24440.120000000003</v>
      </c>
      <c r="Q1483" s="2">
        <v>45214</v>
      </c>
      <c r="R1483" s="7">
        <f>IF(ISBLANK(Nikes_Sales_Dataset___Working_file[[#This Row],[Order_Date]]),"Unknown Date",Nikes_Sales_Dataset___Working_file[[#This Row],[Order_Date]])</f>
        <v>45214</v>
      </c>
      <c r="S1483" s="7" t="str">
        <f>IF(ISNUMBER(Nikes_Sales_Dataset___Working_file[[#This Row],[Cleaned Order Date]]),TEXT(Nikes_Sales_Dataset___Working_file[[#This Row],[Cleaned Order Date]],"mmm"),"Unknown")</f>
        <v>Oct</v>
      </c>
      <c r="T1483" s="7" t="str">
        <f>IF(ISNUMBER(Nikes_Sales_Dataset___Working_file[[#This Row],[Cleaned Order Date]]),TEXT(Nikes_Sales_Dataset___Working_file[[#This Row],[Cleaned Order Date]],"yyyy"),"Unknown")</f>
        <v>2023</v>
      </c>
      <c r="U1483" s="1" t="s">
        <v>17</v>
      </c>
      <c r="V1483" s="1" t="s">
        <v>18</v>
      </c>
      <c r="W1483" s="1" t="s">
        <v>36</v>
      </c>
      <c r="X1483" s="9">
        <v>2564.61</v>
      </c>
    </row>
    <row r="1484" spans="1:24" x14ac:dyDescent="0.25">
      <c r="A1484" s="4">
        <v>3482</v>
      </c>
      <c r="B1484" s="4" t="str">
        <f>Nikes_Sales_Dataset___Working_file[[#This Row],[Order_ID]]&amp;"_"&amp;TEXT(Nikes_Sales_Dataset___Working_file[[#This Row],[Cleaned Order Date]],"yyyymmdd")</f>
        <v>3482_20240819</v>
      </c>
      <c r="C1484" s="1" t="s">
        <v>35</v>
      </c>
      <c r="D1484" s="1" t="s">
        <v>20</v>
      </c>
      <c r="E1484" s="1" t="s">
        <v>39</v>
      </c>
      <c r="F1484" s="1" t="s">
        <v>16</v>
      </c>
      <c r="G1484" s="1" t="s">
        <v>16</v>
      </c>
      <c r="I1484" s="3">
        <f>IF(ISBLANK(Nikes_Sales_Dataset___Working_file[[#This Row],[Units_Sold]]),IF(Nikes_Sales_Dataset___Working_file[[#This Row],[Profit]]&lt;0,0,1),Nikes_Sales_Dataset___Working_file[[#This Row],[Units_Sold]])</f>
        <v>1</v>
      </c>
      <c r="K1484" s="9">
        <f>IF(ISBLANK(Nikes_Sales_Dataset___Working_file[[#This Row],[MRP]]),MEDIAN(Nikes_Sales_Dataset___Working_file[[#All],[MRP]]),Nikes_Sales_Dataset___Working_file[[#This Row],[MRP]])</f>
        <v>6110.0300000000007</v>
      </c>
      <c r="M1484">
        <f>IF(ISBLANK(Nikes_Sales_Dataset___Working_file[[#This Row],[Discount_Applied]]),0,Nikes_Sales_Dataset___Working_file[[#This Row],[Discount_Applied]])</f>
        <v>0</v>
      </c>
      <c r="N1484" s="9">
        <f>Nikes_Sales_Dataset___Working_file[[#This Row],[MRP Final]]*(1-Nikes_Sales_Dataset___Working_file[[#This Row],[Cleaned Discount]])</f>
        <v>6110.0300000000007</v>
      </c>
      <c r="O1484">
        <v>0</v>
      </c>
      <c r="P1484" s="3">
        <f>Nikes_Sales_Dataset___Working_file[[#This Row],[Sales Price]]*Nikes_Sales_Dataset___Working_file[[#This Row],[Units Sold Filled]]</f>
        <v>6110.0300000000007</v>
      </c>
      <c r="Q1484" s="2">
        <v>45523</v>
      </c>
      <c r="R1484" s="7">
        <f>IF(ISBLANK(Nikes_Sales_Dataset___Working_file[[#This Row],[Order_Date]]),"Unknown Date",Nikes_Sales_Dataset___Working_file[[#This Row],[Order_Date]])</f>
        <v>45523</v>
      </c>
      <c r="S1484" s="7" t="str">
        <f>IF(ISNUMBER(Nikes_Sales_Dataset___Working_file[[#This Row],[Cleaned Order Date]]),TEXT(Nikes_Sales_Dataset___Working_file[[#This Row],[Cleaned Order Date]],"mmm"),"Unknown")</f>
        <v>Aug</v>
      </c>
      <c r="T1484" s="7" t="str">
        <f>IF(ISNUMBER(Nikes_Sales_Dataset___Working_file[[#This Row],[Cleaned Order Date]]),TEXT(Nikes_Sales_Dataset___Working_file[[#This Row],[Cleaned Order Date]],"yyyy"),"Unknown")</f>
        <v>2024</v>
      </c>
      <c r="U1484" s="1" t="s">
        <v>17</v>
      </c>
      <c r="V1484" s="1" t="s">
        <v>38</v>
      </c>
      <c r="W1484" s="1" t="s">
        <v>38</v>
      </c>
      <c r="X1484" s="9">
        <v>1660.47</v>
      </c>
    </row>
    <row r="1485" spans="1:24" x14ac:dyDescent="0.25">
      <c r="A1485" s="4">
        <v>3483</v>
      </c>
      <c r="B1485" s="4" t="str">
        <f>Nikes_Sales_Dataset___Working_file[[#This Row],[Order_ID]]&amp;"_"&amp;TEXT(Nikes_Sales_Dataset___Working_file[[#This Row],[Cleaned Order Date]],"yyyymmdd")</f>
        <v>3483_20241204</v>
      </c>
      <c r="C1485" s="1" t="s">
        <v>35</v>
      </c>
      <c r="D1485" s="1" t="s">
        <v>26</v>
      </c>
      <c r="E1485" s="1" t="s">
        <v>60</v>
      </c>
      <c r="F1485" s="1" t="s">
        <v>28</v>
      </c>
      <c r="G1485" s="1" t="s">
        <v>28</v>
      </c>
      <c r="H1485">
        <v>4</v>
      </c>
      <c r="I1485" s="3">
        <f>IF(ISBLANK(Nikes_Sales_Dataset___Working_file[[#This Row],[Units_Sold]]),IF(Nikes_Sales_Dataset___Working_file[[#This Row],[Profit]]&lt;0,0,1),Nikes_Sales_Dataset___Working_file[[#This Row],[Units_Sold]])</f>
        <v>4</v>
      </c>
      <c r="J1485">
        <v>4733.92</v>
      </c>
      <c r="K1485" s="9">
        <f>IF(ISBLANK(Nikes_Sales_Dataset___Working_file[[#This Row],[MRP]]),MEDIAN(Nikes_Sales_Dataset___Working_file[[#All],[MRP]]),Nikes_Sales_Dataset___Working_file[[#This Row],[MRP]])</f>
        <v>4733.92</v>
      </c>
      <c r="M1485">
        <f>IF(ISBLANK(Nikes_Sales_Dataset___Working_file[[#This Row],[Discount_Applied]]),0,Nikes_Sales_Dataset___Working_file[[#This Row],[Discount_Applied]])</f>
        <v>0</v>
      </c>
      <c r="N1485" s="9">
        <f>Nikes_Sales_Dataset___Working_file[[#This Row],[MRP Final]]*(1-Nikes_Sales_Dataset___Working_file[[#This Row],[Cleaned Discount]])</f>
        <v>4733.92</v>
      </c>
      <c r="O1485">
        <v>0</v>
      </c>
      <c r="P1485" s="3">
        <f>Nikes_Sales_Dataset___Working_file[[#This Row],[Sales Price]]*Nikes_Sales_Dataset___Working_file[[#This Row],[Units Sold Filled]]</f>
        <v>18935.68</v>
      </c>
      <c r="Q1485" s="2">
        <v>45630</v>
      </c>
      <c r="R1485" s="7">
        <f>IF(ISBLANK(Nikes_Sales_Dataset___Working_file[[#This Row],[Order_Date]]),"Unknown Date",Nikes_Sales_Dataset___Working_file[[#This Row],[Order_Date]])</f>
        <v>45630</v>
      </c>
      <c r="S1485" s="7" t="str">
        <f>IF(ISNUMBER(Nikes_Sales_Dataset___Working_file[[#This Row],[Cleaned Order Date]]),TEXT(Nikes_Sales_Dataset___Working_file[[#This Row],[Cleaned Order Date]],"mmm"),"Unknown")</f>
        <v>Dec</v>
      </c>
      <c r="T1485" s="7" t="str">
        <f>IF(ISNUMBER(Nikes_Sales_Dataset___Working_file[[#This Row],[Cleaned Order Date]]),TEXT(Nikes_Sales_Dataset___Working_file[[#This Row],[Cleaned Order Date]],"yyyy"),"Unknown")</f>
        <v>2024</v>
      </c>
      <c r="U1485" s="1" t="s">
        <v>17</v>
      </c>
      <c r="V1485" s="1" t="s">
        <v>45</v>
      </c>
      <c r="W1485" s="1" t="s">
        <v>45</v>
      </c>
      <c r="X1485" s="9">
        <v>738.19</v>
      </c>
    </row>
    <row r="1486" spans="1:24" x14ac:dyDescent="0.25">
      <c r="A1486" s="4">
        <v>3484</v>
      </c>
      <c r="B1486" s="4" t="str">
        <f>Nikes_Sales_Dataset___Working_file[[#This Row],[Order_ID]]&amp;"_"&amp;TEXT(Nikes_Sales_Dataset___Working_file[[#This Row],[Cleaned Order Date]],"yyyymmdd")</f>
        <v>3484_20240818</v>
      </c>
      <c r="C1486" s="1" t="s">
        <v>13</v>
      </c>
      <c r="D1486" s="1" t="s">
        <v>26</v>
      </c>
      <c r="E1486" s="1" t="s">
        <v>58</v>
      </c>
      <c r="F1486" s="1" t="s">
        <v>53</v>
      </c>
      <c r="G1486" s="1" t="s">
        <v>32</v>
      </c>
      <c r="I1486" s="3">
        <f>IF(ISBLANK(Nikes_Sales_Dataset___Working_file[[#This Row],[Units_Sold]]),IF(Nikes_Sales_Dataset___Working_file[[#This Row],[Profit]]&lt;0,0,1),Nikes_Sales_Dataset___Working_file[[#This Row],[Units_Sold]])</f>
        <v>1</v>
      </c>
      <c r="J1486">
        <v>2638.44</v>
      </c>
      <c r="K1486" s="9">
        <f>IF(ISBLANK(Nikes_Sales_Dataset___Working_file[[#This Row],[MRP]]),MEDIAN(Nikes_Sales_Dataset___Working_file[[#All],[MRP]]),Nikes_Sales_Dataset___Working_file[[#This Row],[MRP]])</f>
        <v>2638.44</v>
      </c>
      <c r="M1486">
        <f>IF(ISBLANK(Nikes_Sales_Dataset___Working_file[[#This Row],[Discount_Applied]]),0,Nikes_Sales_Dataset___Working_file[[#This Row],[Discount_Applied]])</f>
        <v>0</v>
      </c>
      <c r="N1486" s="9">
        <f>Nikes_Sales_Dataset___Working_file[[#This Row],[MRP Final]]*(1-Nikes_Sales_Dataset___Working_file[[#This Row],[Cleaned Discount]])</f>
        <v>2638.44</v>
      </c>
      <c r="O1486">
        <v>0</v>
      </c>
      <c r="P1486" s="3">
        <f>Nikes_Sales_Dataset___Working_file[[#This Row],[Sales Price]]*Nikes_Sales_Dataset___Working_file[[#This Row],[Units Sold Filled]]</f>
        <v>2638.44</v>
      </c>
      <c r="Q1486" s="2">
        <v>45522</v>
      </c>
      <c r="R1486" s="7">
        <f>IF(ISBLANK(Nikes_Sales_Dataset___Working_file[[#This Row],[Order_Date]]),"Unknown Date",Nikes_Sales_Dataset___Working_file[[#This Row],[Order_Date]])</f>
        <v>45522</v>
      </c>
      <c r="S1486" s="7" t="str">
        <f>IF(ISNUMBER(Nikes_Sales_Dataset___Working_file[[#This Row],[Cleaned Order Date]]),TEXT(Nikes_Sales_Dataset___Working_file[[#This Row],[Cleaned Order Date]],"mmm"),"Unknown")</f>
        <v>Aug</v>
      </c>
      <c r="T1486" s="7" t="str">
        <f>IF(ISNUMBER(Nikes_Sales_Dataset___Working_file[[#This Row],[Cleaned Order Date]]),TEXT(Nikes_Sales_Dataset___Working_file[[#This Row],[Cleaned Order Date]],"yyyy"),"Unknown")</f>
        <v>2024</v>
      </c>
      <c r="U1486" s="1" t="s">
        <v>17</v>
      </c>
      <c r="V1486" s="1" t="s">
        <v>18</v>
      </c>
      <c r="W1486" s="1" t="s">
        <v>36</v>
      </c>
      <c r="X1486" s="9">
        <v>1395.41</v>
      </c>
    </row>
    <row r="1487" spans="1:24" x14ac:dyDescent="0.25">
      <c r="A1487" s="4">
        <v>3485</v>
      </c>
      <c r="B1487" s="4" t="str">
        <f>Nikes_Sales_Dataset___Working_file[[#This Row],[Order_ID]]&amp;"_"&amp;TEXT(Nikes_Sales_Dataset___Working_file[[#This Row],[Cleaned Order Date]],"yyyymmdd")</f>
        <v>3485_20241214</v>
      </c>
      <c r="C1487" s="1" t="s">
        <v>19</v>
      </c>
      <c r="D1487" s="1" t="s">
        <v>26</v>
      </c>
      <c r="E1487" s="1" t="s">
        <v>58</v>
      </c>
      <c r="F1487" s="1" t="s">
        <v>41</v>
      </c>
      <c r="G1487" s="1" t="s">
        <v>16</v>
      </c>
      <c r="H1487">
        <v>2</v>
      </c>
      <c r="I1487" s="3">
        <f>IF(ISBLANK(Nikes_Sales_Dataset___Working_file[[#This Row],[Units_Sold]]),IF(Nikes_Sales_Dataset___Working_file[[#This Row],[Profit]]&lt;0,0,1),Nikes_Sales_Dataset___Working_file[[#This Row],[Units_Sold]])</f>
        <v>2</v>
      </c>
      <c r="K1487" s="9">
        <f>IF(ISBLANK(Nikes_Sales_Dataset___Working_file[[#This Row],[MRP]]),MEDIAN(Nikes_Sales_Dataset___Working_file[[#All],[MRP]]),Nikes_Sales_Dataset___Working_file[[#This Row],[MRP]])</f>
        <v>6110.0300000000007</v>
      </c>
      <c r="M1487">
        <f>IF(ISBLANK(Nikes_Sales_Dataset___Working_file[[#This Row],[Discount_Applied]]),0,Nikes_Sales_Dataset___Working_file[[#This Row],[Discount_Applied]])</f>
        <v>0</v>
      </c>
      <c r="N1487" s="9">
        <f>Nikes_Sales_Dataset___Working_file[[#This Row],[MRP Final]]*(1-Nikes_Sales_Dataset___Working_file[[#This Row],[Cleaned Discount]])</f>
        <v>6110.0300000000007</v>
      </c>
      <c r="O1487">
        <v>0</v>
      </c>
      <c r="P1487" s="3">
        <f>Nikes_Sales_Dataset___Working_file[[#This Row],[Sales Price]]*Nikes_Sales_Dataset___Working_file[[#This Row],[Units Sold Filled]]</f>
        <v>12220.060000000001</v>
      </c>
      <c r="Q1487" s="2">
        <v>45640</v>
      </c>
      <c r="R1487" s="7">
        <f>IF(ISBLANK(Nikes_Sales_Dataset___Working_file[[#This Row],[Order_Date]]),"Unknown Date",Nikes_Sales_Dataset___Working_file[[#This Row],[Order_Date]])</f>
        <v>45640</v>
      </c>
      <c r="S1487" s="7" t="str">
        <f>IF(ISNUMBER(Nikes_Sales_Dataset___Working_file[[#This Row],[Cleaned Order Date]]),TEXT(Nikes_Sales_Dataset___Working_file[[#This Row],[Cleaned Order Date]],"mmm"),"Unknown")</f>
        <v>Dec</v>
      </c>
      <c r="T1487" s="7" t="str">
        <f>IF(ISNUMBER(Nikes_Sales_Dataset___Working_file[[#This Row],[Cleaned Order Date]]),TEXT(Nikes_Sales_Dataset___Working_file[[#This Row],[Cleaned Order Date]],"yyyy"),"Unknown")</f>
        <v>2024</v>
      </c>
      <c r="U1487" s="1" t="s">
        <v>22</v>
      </c>
      <c r="V1487" s="1" t="s">
        <v>38</v>
      </c>
      <c r="W1487" s="1" t="s">
        <v>38</v>
      </c>
      <c r="X1487" s="9">
        <v>1722.38</v>
      </c>
    </row>
    <row r="1488" spans="1:24" x14ac:dyDescent="0.25">
      <c r="A1488" s="4">
        <v>3486</v>
      </c>
      <c r="B1488" s="4" t="str">
        <f>Nikes_Sales_Dataset___Working_file[[#This Row],[Order_ID]]&amp;"_"&amp;TEXT(Nikes_Sales_Dataset___Working_file[[#This Row],[Cleaned Order Date]],"yyyymmdd")</f>
        <v>3486_20241014</v>
      </c>
      <c r="C1488" s="1" t="s">
        <v>13</v>
      </c>
      <c r="D1488" s="1" t="s">
        <v>14</v>
      </c>
      <c r="E1488" s="1" t="s">
        <v>15</v>
      </c>
      <c r="F1488" s="1" t="s">
        <v>28</v>
      </c>
      <c r="G1488" s="1" t="s">
        <v>28</v>
      </c>
      <c r="H1488">
        <v>4</v>
      </c>
      <c r="I1488" s="3">
        <f>IF(ISBLANK(Nikes_Sales_Dataset___Working_file[[#This Row],[Units_Sold]]),IF(Nikes_Sales_Dataset___Working_file[[#This Row],[Profit]]&lt;0,0,1),Nikes_Sales_Dataset___Working_file[[#This Row],[Units_Sold]])</f>
        <v>4</v>
      </c>
      <c r="K1488" s="9">
        <f>IF(ISBLANK(Nikes_Sales_Dataset___Working_file[[#This Row],[MRP]]),MEDIAN(Nikes_Sales_Dataset___Working_file[[#All],[MRP]]),Nikes_Sales_Dataset___Working_file[[#This Row],[MRP]])</f>
        <v>6110.0300000000007</v>
      </c>
      <c r="M1488">
        <f>IF(ISBLANK(Nikes_Sales_Dataset___Working_file[[#This Row],[Discount_Applied]]),0,Nikes_Sales_Dataset___Working_file[[#This Row],[Discount_Applied]])</f>
        <v>0</v>
      </c>
      <c r="N1488" s="9">
        <f>Nikes_Sales_Dataset___Working_file[[#This Row],[MRP Final]]*(1-Nikes_Sales_Dataset___Working_file[[#This Row],[Cleaned Discount]])</f>
        <v>6110.0300000000007</v>
      </c>
      <c r="O1488">
        <v>0</v>
      </c>
      <c r="P1488" s="3">
        <f>Nikes_Sales_Dataset___Working_file[[#This Row],[Sales Price]]*Nikes_Sales_Dataset___Working_file[[#This Row],[Units Sold Filled]]</f>
        <v>24440.120000000003</v>
      </c>
      <c r="Q1488" s="2">
        <v>45579</v>
      </c>
      <c r="R1488" s="7">
        <f>IF(ISBLANK(Nikes_Sales_Dataset___Working_file[[#This Row],[Order_Date]]),"Unknown Date",Nikes_Sales_Dataset___Working_file[[#This Row],[Order_Date]])</f>
        <v>45579</v>
      </c>
      <c r="S1488" s="7" t="str">
        <f>IF(ISNUMBER(Nikes_Sales_Dataset___Working_file[[#This Row],[Cleaned Order Date]]),TEXT(Nikes_Sales_Dataset___Working_file[[#This Row],[Cleaned Order Date]],"mmm"),"Unknown")</f>
        <v>Oct</v>
      </c>
      <c r="T1488" s="7" t="str">
        <f>IF(ISNUMBER(Nikes_Sales_Dataset___Working_file[[#This Row],[Cleaned Order Date]]),TEXT(Nikes_Sales_Dataset___Working_file[[#This Row],[Cleaned Order Date]],"yyyy"),"Unknown")</f>
        <v>2024</v>
      </c>
      <c r="U1488" s="1" t="s">
        <v>22</v>
      </c>
      <c r="V1488" s="1" t="s">
        <v>33</v>
      </c>
      <c r="W1488" s="1" t="s">
        <v>33</v>
      </c>
      <c r="X1488" s="9">
        <v>1451.77</v>
      </c>
    </row>
    <row r="1489" spans="1:24" x14ac:dyDescent="0.25">
      <c r="A1489" s="4">
        <v>3487</v>
      </c>
      <c r="B1489" s="4" t="str">
        <f>Nikes_Sales_Dataset___Working_file[[#This Row],[Order_ID]]&amp;"_"&amp;TEXT(Nikes_Sales_Dataset___Working_file[[#This Row],[Cleaned Order Date]],"yyyymmdd")</f>
        <v>3487_20250528</v>
      </c>
      <c r="C1489" s="1" t="s">
        <v>35</v>
      </c>
      <c r="D1489" s="1" t="s">
        <v>26</v>
      </c>
      <c r="E1489" s="1" t="s">
        <v>58</v>
      </c>
      <c r="F1489" s="1" t="s">
        <v>16</v>
      </c>
      <c r="G1489" s="1" t="s">
        <v>16</v>
      </c>
      <c r="I1489" s="3">
        <f>IF(ISBLANK(Nikes_Sales_Dataset___Working_file[[#This Row],[Units_Sold]]),IF(Nikes_Sales_Dataset___Working_file[[#This Row],[Profit]]&lt;0,0,1),Nikes_Sales_Dataset___Working_file[[#This Row],[Units_Sold]])</f>
        <v>1</v>
      </c>
      <c r="J1489">
        <v>3240.99</v>
      </c>
      <c r="K1489" s="9">
        <f>IF(ISBLANK(Nikes_Sales_Dataset___Working_file[[#This Row],[MRP]]),MEDIAN(Nikes_Sales_Dataset___Working_file[[#All],[MRP]]),Nikes_Sales_Dataset___Working_file[[#This Row],[MRP]])</f>
        <v>3240.99</v>
      </c>
      <c r="L1489">
        <v>0.42</v>
      </c>
      <c r="M1489">
        <f>IF(ISBLANK(Nikes_Sales_Dataset___Working_file[[#This Row],[Discount_Applied]]),0,Nikes_Sales_Dataset___Working_file[[#This Row],[Discount_Applied]])</f>
        <v>0.42</v>
      </c>
      <c r="N1489" s="9">
        <f>Nikes_Sales_Dataset___Working_file[[#This Row],[MRP Final]]*(1-Nikes_Sales_Dataset___Working_file[[#This Row],[Cleaned Discount]])</f>
        <v>1879.7742000000001</v>
      </c>
      <c r="O1489">
        <v>0</v>
      </c>
      <c r="P1489" s="3">
        <f>Nikes_Sales_Dataset___Working_file[[#This Row],[Sales Price]]*Nikes_Sales_Dataset___Working_file[[#This Row],[Units Sold Filled]]</f>
        <v>1879.7742000000001</v>
      </c>
      <c r="Q1489" s="2">
        <v>45805</v>
      </c>
      <c r="R1489" s="7">
        <f>IF(ISBLANK(Nikes_Sales_Dataset___Working_file[[#This Row],[Order_Date]]),"Unknown Date",Nikes_Sales_Dataset___Working_file[[#This Row],[Order_Date]])</f>
        <v>45805</v>
      </c>
      <c r="S1489" s="7" t="str">
        <f>IF(ISNUMBER(Nikes_Sales_Dataset___Working_file[[#This Row],[Cleaned Order Date]]),TEXT(Nikes_Sales_Dataset___Working_file[[#This Row],[Cleaned Order Date]],"mmm"),"Unknown")</f>
        <v>May</v>
      </c>
      <c r="T1489" s="7" t="str">
        <f>IF(ISNUMBER(Nikes_Sales_Dataset___Working_file[[#This Row],[Cleaned Order Date]]),TEXT(Nikes_Sales_Dataset___Working_file[[#This Row],[Cleaned Order Date]],"yyyy"),"Unknown")</f>
        <v>2025</v>
      </c>
      <c r="U1489" s="1" t="s">
        <v>17</v>
      </c>
      <c r="V1489" s="1" t="s">
        <v>23</v>
      </c>
      <c r="W1489" s="1" t="s">
        <v>38</v>
      </c>
      <c r="X1489" s="9">
        <v>2927.35</v>
      </c>
    </row>
    <row r="1490" spans="1:24" x14ac:dyDescent="0.25">
      <c r="A1490" s="4">
        <v>3488</v>
      </c>
      <c r="B1490" s="4" t="str">
        <f>Nikes_Sales_Dataset___Working_file[[#This Row],[Order_ID]]&amp;"_"&amp;TEXT(Nikes_Sales_Dataset___Working_file[[#This Row],[Cleaned Order Date]],"yyyymmdd")</f>
        <v>3488_20250312</v>
      </c>
      <c r="C1490" s="1" t="s">
        <v>19</v>
      </c>
      <c r="D1490" s="1" t="s">
        <v>20</v>
      </c>
      <c r="E1490" s="1" t="s">
        <v>21</v>
      </c>
      <c r="F1490" s="1" t="s">
        <v>32</v>
      </c>
      <c r="G1490" s="1" t="s">
        <v>32</v>
      </c>
      <c r="H1490">
        <v>4</v>
      </c>
      <c r="I1490" s="3">
        <f>IF(ISBLANK(Nikes_Sales_Dataset___Working_file[[#This Row],[Units_Sold]]),IF(Nikes_Sales_Dataset___Working_file[[#This Row],[Profit]]&lt;0,0,1),Nikes_Sales_Dataset___Working_file[[#This Row],[Units_Sold]])</f>
        <v>4</v>
      </c>
      <c r="K1490" s="9">
        <f>IF(ISBLANK(Nikes_Sales_Dataset___Working_file[[#This Row],[MRP]]),MEDIAN(Nikes_Sales_Dataset___Working_file[[#All],[MRP]]),Nikes_Sales_Dataset___Working_file[[#This Row],[MRP]])</f>
        <v>6110.0300000000007</v>
      </c>
      <c r="M1490">
        <f>IF(ISBLANK(Nikes_Sales_Dataset___Working_file[[#This Row],[Discount_Applied]]),0,Nikes_Sales_Dataset___Working_file[[#This Row],[Discount_Applied]])</f>
        <v>0</v>
      </c>
      <c r="N1490" s="9">
        <f>Nikes_Sales_Dataset___Working_file[[#This Row],[MRP Final]]*(1-Nikes_Sales_Dataset___Working_file[[#This Row],[Cleaned Discount]])</f>
        <v>6110.0300000000007</v>
      </c>
      <c r="O1490">
        <v>0</v>
      </c>
      <c r="P1490" s="3">
        <f>Nikes_Sales_Dataset___Working_file[[#This Row],[Sales Price]]*Nikes_Sales_Dataset___Working_file[[#This Row],[Units Sold Filled]]</f>
        <v>24440.120000000003</v>
      </c>
      <c r="Q1490" s="2">
        <v>45728</v>
      </c>
      <c r="R1490" s="7">
        <f>IF(ISBLANK(Nikes_Sales_Dataset___Working_file[[#This Row],[Order_Date]]),"Unknown Date",Nikes_Sales_Dataset___Working_file[[#This Row],[Order_Date]])</f>
        <v>45728</v>
      </c>
      <c r="S1490" s="7" t="str">
        <f>IF(ISNUMBER(Nikes_Sales_Dataset___Working_file[[#This Row],[Cleaned Order Date]]),TEXT(Nikes_Sales_Dataset___Working_file[[#This Row],[Cleaned Order Date]],"mmm"),"Unknown")</f>
        <v>Mar</v>
      </c>
      <c r="T1490" s="7" t="str">
        <f>IF(ISNUMBER(Nikes_Sales_Dataset___Working_file[[#This Row],[Cleaned Order Date]]),TEXT(Nikes_Sales_Dataset___Working_file[[#This Row],[Cleaned Order Date]],"yyyy"),"Unknown")</f>
        <v>2025</v>
      </c>
      <c r="U1490" s="1" t="s">
        <v>17</v>
      </c>
      <c r="V1490" s="1" t="s">
        <v>45</v>
      </c>
      <c r="W1490" s="1" t="s">
        <v>45</v>
      </c>
      <c r="X1490" s="9">
        <v>86.25</v>
      </c>
    </row>
    <row r="1491" spans="1:24" x14ac:dyDescent="0.25">
      <c r="A1491" s="4">
        <v>3489</v>
      </c>
      <c r="B1491" s="4" t="str">
        <f>Nikes_Sales_Dataset___Working_file[[#This Row],[Order_ID]]&amp;"_"&amp;TEXT(Nikes_Sales_Dataset___Working_file[[#This Row],[Cleaned Order Date]],"yyyymmdd")</f>
        <v>3489_20250404</v>
      </c>
      <c r="C1491" s="1" t="s">
        <v>13</v>
      </c>
      <c r="D1491" s="1" t="s">
        <v>30</v>
      </c>
      <c r="E1491" s="1" t="s">
        <v>31</v>
      </c>
      <c r="F1491" s="1" t="s">
        <v>62</v>
      </c>
      <c r="G1491" s="1" t="s">
        <v>16</v>
      </c>
      <c r="H1491">
        <v>2</v>
      </c>
      <c r="I1491" s="3">
        <f>IF(ISBLANK(Nikes_Sales_Dataset___Working_file[[#This Row],[Units_Sold]]),IF(Nikes_Sales_Dataset___Working_file[[#This Row],[Profit]]&lt;0,0,1),Nikes_Sales_Dataset___Working_file[[#This Row],[Units_Sold]])</f>
        <v>2</v>
      </c>
      <c r="K1491" s="9">
        <f>IF(ISBLANK(Nikes_Sales_Dataset___Working_file[[#This Row],[MRP]]),MEDIAN(Nikes_Sales_Dataset___Working_file[[#All],[MRP]]),Nikes_Sales_Dataset___Working_file[[#This Row],[MRP]])</f>
        <v>6110.0300000000007</v>
      </c>
      <c r="M1491">
        <f>IF(ISBLANK(Nikes_Sales_Dataset___Working_file[[#This Row],[Discount_Applied]]),0,Nikes_Sales_Dataset___Working_file[[#This Row],[Discount_Applied]])</f>
        <v>0</v>
      </c>
      <c r="N1491" s="9">
        <f>Nikes_Sales_Dataset___Working_file[[#This Row],[MRP Final]]*(1-Nikes_Sales_Dataset___Working_file[[#This Row],[Cleaned Discount]])</f>
        <v>6110.0300000000007</v>
      </c>
      <c r="O1491">
        <v>0</v>
      </c>
      <c r="P1491" s="3">
        <f>Nikes_Sales_Dataset___Working_file[[#This Row],[Sales Price]]*Nikes_Sales_Dataset___Working_file[[#This Row],[Units Sold Filled]]</f>
        <v>12220.060000000001</v>
      </c>
      <c r="Q1491" s="2">
        <v>45751</v>
      </c>
      <c r="R1491" s="7">
        <f>IF(ISBLANK(Nikes_Sales_Dataset___Working_file[[#This Row],[Order_Date]]),"Unknown Date",Nikes_Sales_Dataset___Working_file[[#This Row],[Order_Date]])</f>
        <v>45751</v>
      </c>
      <c r="S1491" s="7" t="str">
        <f>IF(ISNUMBER(Nikes_Sales_Dataset___Working_file[[#This Row],[Cleaned Order Date]]),TEXT(Nikes_Sales_Dataset___Working_file[[#This Row],[Cleaned Order Date]],"mmm"),"Unknown")</f>
        <v>Apr</v>
      </c>
      <c r="T1491" s="7" t="str">
        <f>IF(ISNUMBER(Nikes_Sales_Dataset___Working_file[[#This Row],[Cleaned Order Date]]),TEXT(Nikes_Sales_Dataset___Working_file[[#This Row],[Cleaned Order Date]],"yyyy"),"Unknown")</f>
        <v>2025</v>
      </c>
      <c r="U1491" s="1" t="s">
        <v>17</v>
      </c>
      <c r="V1491" s="1" t="s">
        <v>25</v>
      </c>
      <c r="W1491" s="1" t="s">
        <v>25</v>
      </c>
      <c r="X1491" s="9">
        <v>1734.72</v>
      </c>
    </row>
    <row r="1492" spans="1:24" x14ac:dyDescent="0.25">
      <c r="A1492" s="4">
        <v>3490</v>
      </c>
      <c r="B1492" s="4" t="str">
        <f>Nikes_Sales_Dataset___Working_file[[#This Row],[Order_ID]]&amp;"_"&amp;TEXT(Nikes_Sales_Dataset___Working_file[[#This Row],[Cleaned Order Date]],"yyyymmdd")</f>
        <v>3490_20250708</v>
      </c>
      <c r="C1492" s="1" t="s">
        <v>35</v>
      </c>
      <c r="D1492" s="1" t="s">
        <v>30</v>
      </c>
      <c r="E1492" s="1" t="s">
        <v>50</v>
      </c>
      <c r="F1492" s="1" t="s">
        <v>28</v>
      </c>
      <c r="G1492" s="1" t="s">
        <v>28</v>
      </c>
      <c r="H1492">
        <v>0</v>
      </c>
      <c r="I1492" s="3">
        <f>IF(ISBLANK(Nikes_Sales_Dataset___Working_file[[#This Row],[Units_Sold]]),IF(Nikes_Sales_Dataset___Working_file[[#This Row],[Profit]]&lt;0,0,1),Nikes_Sales_Dataset___Working_file[[#This Row],[Units_Sold]])</f>
        <v>0</v>
      </c>
      <c r="K1492" s="9">
        <f>IF(ISBLANK(Nikes_Sales_Dataset___Working_file[[#This Row],[MRP]]),MEDIAN(Nikes_Sales_Dataset___Working_file[[#All],[MRP]]),Nikes_Sales_Dataset___Working_file[[#This Row],[MRP]])</f>
        <v>6110.0300000000007</v>
      </c>
      <c r="L1492">
        <v>0.98</v>
      </c>
      <c r="M1492">
        <f>IF(ISBLANK(Nikes_Sales_Dataset___Working_file[[#This Row],[Discount_Applied]]),0,Nikes_Sales_Dataset___Working_file[[#This Row],[Discount_Applied]])</f>
        <v>0.98</v>
      </c>
      <c r="N1492" s="9">
        <f>Nikes_Sales_Dataset___Working_file[[#This Row],[MRP Final]]*(1-Nikes_Sales_Dataset___Working_file[[#This Row],[Cleaned Discount]])</f>
        <v>122.20060000000012</v>
      </c>
      <c r="O1492">
        <v>0</v>
      </c>
      <c r="P1492" s="3">
        <f>Nikes_Sales_Dataset___Working_file[[#This Row],[Sales Price]]*Nikes_Sales_Dataset___Working_file[[#This Row],[Units Sold Filled]]</f>
        <v>0</v>
      </c>
      <c r="Q1492" s="2">
        <v>45846</v>
      </c>
      <c r="R1492" s="7">
        <f>IF(ISBLANK(Nikes_Sales_Dataset___Working_file[[#This Row],[Order_Date]]),"Unknown Date",Nikes_Sales_Dataset___Working_file[[#This Row],[Order_Date]])</f>
        <v>45846</v>
      </c>
      <c r="S1492" s="7" t="str">
        <f>IF(ISNUMBER(Nikes_Sales_Dataset___Working_file[[#This Row],[Cleaned Order Date]]),TEXT(Nikes_Sales_Dataset___Working_file[[#This Row],[Cleaned Order Date]],"mmm"),"Unknown")</f>
        <v>Jul</v>
      </c>
      <c r="T1492" s="7" t="str">
        <f>IF(ISNUMBER(Nikes_Sales_Dataset___Working_file[[#This Row],[Cleaned Order Date]]),TEXT(Nikes_Sales_Dataset___Working_file[[#This Row],[Cleaned Order Date]],"yyyy"),"Unknown")</f>
        <v>2025</v>
      </c>
      <c r="U1492" s="1" t="s">
        <v>17</v>
      </c>
      <c r="V1492" s="1" t="s">
        <v>33</v>
      </c>
      <c r="W1492" s="1" t="s">
        <v>33</v>
      </c>
      <c r="X1492" s="9">
        <v>1591.77</v>
      </c>
    </row>
    <row r="1493" spans="1:24" x14ac:dyDescent="0.25">
      <c r="A1493" s="4">
        <v>3491</v>
      </c>
      <c r="B1493" s="4" t="str">
        <f>Nikes_Sales_Dataset___Working_file[[#This Row],[Order_ID]]&amp;"_"&amp;TEXT(Nikes_Sales_Dataset___Working_file[[#This Row],[Cleaned Order Date]],"yyyymmdd")</f>
        <v>3491_20241019</v>
      </c>
      <c r="C1493" s="1" t="s">
        <v>35</v>
      </c>
      <c r="D1493" s="1" t="s">
        <v>20</v>
      </c>
      <c r="E1493" s="1" t="s">
        <v>24</v>
      </c>
      <c r="F1493" s="1" t="s">
        <v>32</v>
      </c>
      <c r="G1493" s="1" t="s">
        <v>32</v>
      </c>
      <c r="I1493" s="3">
        <f>IF(ISBLANK(Nikes_Sales_Dataset___Working_file[[#This Row],[Units_Sold]]),IF(Nikes_Sales_Dataset___Working_file[[#This Row],[Profit]]&lt;0,0,1),Nikes_Sales_Dataset___Working_file[[#This Row],[Units_Sold]])</f>
        <v>0</v>
      </c>
      <c r="K1493" s="9">
        <f>IF(ISBLANK(Nikes_Sales_Dataset___Working_file[[#This Row],[MRP]]),MEDIAN(Nikes_Sales_Dataset___Working_file[[#All],[MRP]]),Nikes_Sales_Dataset___Working_file[[#This Row],[MRP]])</f>
        <v>6110.0300000000007</v>
      </c>
      <c r="L1493">
        <v>0.39</v>
      </c>
      <c r="M1493">
        <f>IF(ISBLANK(Nikes_Sales_Dataset___Working_file[[#This Row],[Discount_Applied]]),0,Nikes_Sales_Dataset___Working_file[[#This Row],[Discount_Applied]])</f>
        <v>0.39</v>
      </c>
      <c r="N1493" s="9">
        <f>Nikes_Sales_Dataset___Working_file[[#This Row],[MRP Final]]*(1-Nikes_Sales_Dataset___Working_file[[#This Row],[Cleaned Discount]])</f>
        <v>3727.1183000000005</v>
      </c>
      <c r="O1493">
        <v>0</v>
      </c>
      <c r="P1493" s="3">
        <f>Nikes_Sales_Dataset___Working_file[[#This Row],[Sales Price]]*Nikes_Sales_Dataset___Working_file[[#This Row],[Units Sold Filled]]</f>
        <v>0</v>
      </c>
      <c r="Q1493" s="2">
        <v>45584</v>
      </c>
      <c r="R1493" s="7">
        <f>IF(ISBLANK(Nikes_Sales_Dataset___Working_file[[#This Row],[Order_Date]]),"Unknown Date",Nikes_Sales_Dataset___Working_file[[#This Row],[Order_Date]])</f>
        <v>45584</v>
      </c>
      <c r="S1493" s="7" t="str">
        <f>IF(ISNUMBER(Nikes_Sales_Dataset___Working_file[[#This Row],[Cleaned Order Date]]),TEXT(Nikes_Sales_Dataset___Working_file[[#This Row],[Cleaned Order Date]],"mmm"),"Unknown")</f>
        <v>Oct</v>
      </c>
      <c r="T1493" s="7" t="str">
        <f>IF(ISNUMBER(Nikes_Sales_Dataset___Working_file[[#This Row],[Cleaned Order Date]]),TEXT(Nikes_Sales_Dataset___Working_file[[#This Row],[Cleaned Order Date]],"yyyy"),"Unknown")</f>
        <v>2024</v>
      </c>
      <c r="U1493" s="1" t="s">
        <v>17</v>
      </c>
      <c r="V1493" s="1" t="s">
        <v>25</v>
      </c>
      <c r="W1493" s="1" t="s">
        <v>25</v>
      </c>
      <c r="X1493" s="9">
        <v>-473.94</v>
      </c>
    </row>
    <row r="1494" spans="1:24" x14ac:dyDescent="0.25">
      <c r="A1494" s="4">
        <v>2018</v>
      </c>
      <c r="B1494" s="4" t="str">
        <f>Nikes_Sales_Dataset___Working_file[[#This Row],[Order_ID]]&amp;"_"&amp;TEXT(Nikes_Sales_Dataset___Working_file[[#This Row],[Cleaned Order Date]],"yyyymmdd")</f>
        <v>2018_20241113</v>
      </c>
      <c r="C1494" s="1" t="s">
        <v>19</v>
      </c>
      <c r="D1494" s="1" t="s">
        <v>20</v>
      </c>
      <c r="E1494" s="1" t="s">
        <v>55</v>
      </c>
      <c r="F1494" s="1" t="s">
        <v>49</v>
      </c>
      <c r="G1494" s="1" t="s">
        <v>16</v>
      </c>
      <c r="I1494" s="3">
        <f>IF(ISBLANK(Nikes_Sales_Dataset___Working_file[[#This Row],[Units_Sold]]),IF(Nikes_Sales_Dataset___Working_file[[#This Row],[Profit]]&lt;0,0,1),Nikes_Sales_Dataset___Working_file[[#This Row],[Units_Sold]])</f>
        <v>0</v>
      </c>
      <c r="K1494" s="9">
        <f>IF(ISBLANK(Nikes_Sales_Dataset___Working_file[[#This Row],[MRP]]),MEDIAN(Nikes_Sales_Dataset___Working_file[[#All],[MRP]]),Nikes_Sales_Dataset___Working_file[[#This Row],[MRP]])</f>
        <v>6110.0300000000007</v>
      </c>
      <c r="M1494">
        <f>IF(ISBLANK(Nikes_Sales_Dataset___Working_file[[#This Row],[Discount_Applied]]),0,Nikes_Sales_Dataset___Working_file[[#This Row],[Discount_Applied]])</f>
        <v>0</v>
      </c>
      <c r="N1494" s="9">
        <f>Nikes_Sales_Dataset___Working_file[[#This Row],[MRP Final]]*(1-Nikes_Sales_Dataset___Working_file[[#This Row],[Cleaned Discount]])</f>
        <v>6110.0300000000007</v>
      </c>
      <c r="O1494">
        <v>0</v>
      </c>
      <c r="P1494" s="3">
        <f>Nikes_Sales_Dataset___Working_file[[#This Row],[Sales Price]]*Nikes_Sales_Dataset___Working_file[[#This Row],[Units Sold Filled]]</f>
        <v>0</v>
      </c>
      <c r="Q1494" s="2">
        <v>45609</v>
      </c>
      <c r="R1494" s="7">
        <f>IF(ISBLANK(Nikes_Sales_Dataset___Working_file[[#This Row],[Order_Date]]),"Unknown Date",Nikes_Sales_Dataset___Working_file[[#This Row],[Order_Date]])</f>
        <v>45609</v>
      </c>
      <c r="S1494" s="7" t="str">
        <f>IF(ISNUMBER(Nikes_Sales_Dataset___Working_file[[#This Row],[Cleaned Order Date]]),TEXT(Nikes_Sales_Dataset___Working_file[[#This Row],[Cleaned Order Date]],"mmm"),"Unknown")</f>
        <v>Nov</v>
      </c>
      <c r="T1494" s="7" t="str">
        <f>IF(ISNUMBER(Nikes_Sales_Dataset___Working_file[[#This Row],[Cleaned Order Date]]),TEXT(Nikes_Sales_Dataset___Working_file[[#This Row],[Cleaned Order Date]],"yyyy"),"Unknown")</f>
        <v>2024</v>
      </c>
      <c r="U1494" s="1" t="s">
        <v>17</v>
      </c>
      <c r="V1494" s="1" t="s">
        <v>18</v>
      </c>
      <c r="W1494" s="1" t="s">
        <v>36</v>
      </c>
      <c r="X1494" s="9">
        <v>-777.58</v>
      </c>
    </row>
    <row r="1495" spans="1:24" x14ac:dyDescent="0.25">
      <c r="A1495" s="4">
        <v>3493</v>
      </c>
      <c r="B1495" s="4" t="str">
        <f>Nikes_Sales_Dataset___Working_file[[#This Row],[Order_ID]]&amp;"_"&amp;TEXT(Nikes_Sales_Dataset___Working_file[[#This Row],[Cleaned Order Date]],"yyyymmdd")</f>
        <v>3493_Unknown Date</v>
      </c>
      <c r="C1495" s="1" t="s">
        <v>35</v>
      </c>
      <c r="D1495" s="1" t="s">
        <v>26</v>
      </c>
      <c r="E1495" s="1" t="s">
        <v>58</v>
      </c>
      <c r="F1495" s="1" t="s">
        <v>41</v>
      </c>
      <c r="G1495" s="1" t="s">
        <v>16</v>
      </c>
      <c r="I1495" s="3">
        <f>IF(ISBLANK(Nikes_Sales_Dataset___Working_file[[#This Row],[Units_Sold]]),IF(Nikes_Sales_Dataset___Working_file[[#This Row],[Profit]]&lt;0,0,1),Nikes_Sales_Dataset___Working_file[[#This Row],[Units_Sold]])</f>
        <v>1</v>
      </c>
      <c r="J1495">
        <v>9446.34</v>
      </c>
      <c r="K1495" s="9">
        <f>IF(ISBLANK(Nikes_Sales_Dataset___Working_file[[#This Row],[MRP]]),MEDIAN(Nikes_Sales_Dataset___Working_file[[#All],[MRP]]),Nikes_Sales_Dataset___Working_file[[#This Row],[MRP]])</f>
        <v>9446.34</v>
      </c>
      <c r="L1495">
        <v>1.0900000000000001</v>
      </c>
      <c r="M1495">
        <f>IF(ISBLANK(Nikes_Sales_Dataset___Working_file[[#This Row],[Discount_Applied]]),0,Nikes_Sales_Dataset___Working_file[[#This Row],[Discount_Applied]])</f>
        <v>1.0900000000000001</v>
      </c>
      <c r="N1495" s="9">
        <f>Nikes_Sales_Dataset___Working_file[[#This Row],[MRP Final]]*(1-Nikes_Sales_Dataset___Working_file[[#This Row],[Cleaned Discount]])</f>
        <v>-850.17060000000072</v>
      </c>
      <c r="O1495">
        <v>0</v>
      </c>
      <c r="P1495" s="3">
        <f>Nikes_Sales_Dataset___Working_file[[#This Row],[Sales Price]]*Nikes_Sales_Dataset___Working_file[[#This Row],[Units Sold Filled]]</f>
        <v>-850.17060000000072</v>
      </c>
      <c r="Q1495" s="2"/>
      <c r="R1495" s="7" t="str">
        <f>IF(ISBLANK(Nikes_Sales_Dataset___Working_file[[#This Row],[Order_Date]]),"Unknown Date",Nikes_Sales_Dataset___Working_file[[#This Row],[Order_Date]])</f>
        <v>Unknown Date</v>
      </c>
      <c r="S1495" s="7" t="str">
        <f>IF(ISNUMBER(Nikes_Sales_Dataset___Working_file[[#This Row],[Cleaned Order Date]]),TEXT(Nikes_Sales_Dataset___Working_file[[#This Row],[Cleaned Order Date]],"mmm"),"Unknown")</f>
        <v>Unknown</v>
      </c>
      <c r="T1495" s="7" t="str">
        <f>IF(ISNUMBER(Nikes_Sales_Dataset___Working_file[[#This Row],[Cleaned Order Date]]),TEXT(Nikes_Sales_Dataset___Working_file[[#This Row],[Cleaned Order Date]],"yyyy"),"Unknown")</f>
        <v>Unknown</v>
      </c>
      <c r="U1495" s="1" t="s">
        <v>17</v>
      </c>
      <c r="V1495" s="1" t="s">
        <v>36</v>
      </c>
      <c r="W1495" s="1" t="s">
        <v>36</v>
      </c>
      <c r="X1495" s="9">
        <v>568.71</v>
      </c>
    </row>
    <row r="1496" spans="1:24" x14ac:dyDescent="0.25">
      <c r="A1496" s="4">
        <v>3494</v>
      </c>
      <c r="B1496" s="4" t="str">
        <f>Nikes_Sales_Dataset___Working_file[[#This Row],[Order_ID]]&amp;"_"&amp;TEXT(Nikes_Sales_Dataset___Working_file[[#This Row],[Cleaned Order Date]],"yyyymmdd")</f>
        <v>3494_20240917</v>
      </c>
      <c r="C1496" s="1" t="s">
        <v>13</v>
      </c>
      <c r="D1496" s="1" t="s">
        <v>30</v>
      </c>
      <c r="E1496" s="1" t="s">
        <v>56</v>
      </c>
      <c r="F1496" s="1" t="s">
        <v>41</v>
      </c>
      <c r="G1496" s="1" t="s">
        <v>16</v>
      </c>
      <c r="I1496" s="3">
        <f>IF(ISBLANK(Nikes_Sales_Dataset___Working_file[[#This Row],[Units_Sold]]),IF(Nikes_Sales_Dataset___Working_file[[#This Row],[Profit]]&lt;0,0,1),Nikes_Sales_Dataset___Working_file[[#This Row],[Units_Sold]])</f>
        <v>1</v>
      </c>
      <c r="K1496" s="9">
        <f>IF(ISBLANK(Nikes_Sales_Dataset___Working_file[[#This Row],[MRP]]),MEDIAN(Nikes_Sales_Dataset___Working_file[[#All],[MRP]]),Nikes_Sales_Dataset___Working_file[[#This Row],[MRP]])</f>
        <v>6110.0300000000007</v>
      </c>
      <c r="L1496">
        <v>0.87</v>
      </c>
      <c r="M1496">
        <f>IF(ISBLANK(Nikes_Sales_Dataset___Working_file[[#This Row],[Discount_Applied]]),0,Nikes_Sales_Dataset___Working_file[[#This Row],[Discount_Applied]])</f>
        <v>0.87</v>
      </c>
      <c r="N1496" s="9">
        <f>Nikes_Sales_Dataset___Working_file[[#This Row],[MRP Final]]*(1-Nikes_Sales_Dataset___Working_file[[#This Row],[Cleaned Discount]])</f>
        <v>794.30390000000011</v>
      </c>
      <c r="O1496">
        <v>0</v>
      </c>
      <c r="P1496" s="3">
        <f>Nikes_Sales_Dataset___Working_file[[#This Row],[Sales Price]]*Nikes_Sales_Dataset___Working_file[[#This Row],[Units Sold Filled]]</f>
        <v>794.30390000000011</v>
      </c>
      <c r="Q1496" s="2">
        <v>45552</v>
      </c>
      <c r="R1496" s="7">
        <f>IF(ISBLANK(Nikes_Sales_Dataset___Working_file[[#This Row],[Order_Date]]),"Unknown Date",Nikes_Sales_Dataset___Working_file[[#This Row],[Order_Date]])</f>
        <v>45552</v>
      </c>
      <c r="S1496" s="7" t="str">
        <f>IF(ISNUMBER(Nikes_Sales_Dataset___Working_file[[#This Row],[Cleaned Order Date]]),TEXT(Nikes_Sales_Dataset___Working_file[[#This Row],[Cleaned Order Date]],"mmm"),"Unknown")</f>
        <v>Sep</v>
      </c>
      <c r="T1496" s="7" t="str">
        <f>IF(ISNUMBER(Nikes_Sales_Dataset___Working_file[[#This Row],[Cleaned Order Date]]),TEXT(Nikes_Sales_Dataset___Working_file[[#This Row],[Cleaned Order Date]],"yyyy"),"Unknown")</f>
        <v>2024</v>
      </c>
      <c r="U1496" s="1" t="s">
        <v>22</v>
      </c>
      <c r="V1496" s="1" t="s">
        <v>29</v>
      </c>
      <c r="W1496" s="1" t="s">
        <v>29</v>
      </c>
      <c r="X1496" s="9">
        <v>3566.05</v>
      </c>
    </row>
    <row r="1497" spans="1:24" x14ac:dyDescent="0.25">
      <c r="A1497" s="4">
        <v>3495</v>
      </c>
      <c r="B1497" s="4" t="str">
        <f>Nikes_Sales_Dataset___Working_file[[#This Row],[Order_ID]]&amp;"_"&amp;TEXT(Nikes_Sales_Dataset___Working_file[[#This Row],[Cleaned Order Date]],"yyyymmdd")</f>
        <v>3495_20240813</v>
      </c>
      <c r="C1497" s="1" t="s">
        <v>19</v>
      </c>
      <c r="D1497" s="1" t="s">
        <v>43</v>
      </c>
      <c r="E1497" s="1" t="s">
        <v>61</v>
      </c>
      <c r="F1497" s="1" t="s">
        <v>16</v>
      </c>
      <c r="G1497" s="1" t="s">
        <v>16</v>
      </c>
      <c r="H1497">
        <v>-1</v>
      </c>
      <c r="I1497" s="3">
        <f>IF(ISBLANK(Nikes_Sales_Dataset___Working_file[[#This Row],[Units_Sold]]),IF(Nikes_Sales_Dataset___Working_file[[#This Row],[Profit]]&lt;0,0,1),Nikes_Sales_Dataset___Working_file[[#This Row],[Units_Sold]])</f>
        <v>-1</v>
      </c>
      <c r="K1497" s="9">
        <f>IF(ISBLANK(Nikes_Sales_Dataset___Working_file[[#This Row],[MRP]]),MEDIAN(Nikes_Sales_Dataset___Working_file[[#All],[MRP]]),Nikes_Sales_Dataset___Working_file[[#This Row],[MRP]])</f>
        <v>6110.0300000000007</v>
      </c>
      <c r="M1497">
        <f>IF(ISBLANK(Nikes_Sales_Dataset___Working_file[[#This Row],[Discount_Applied]]),0,Nikes_Sales_Dataset___Working_file[[#This Row],[Discount_Applied]])</f>
        <v>0</v>
      </c>
      <c r="N1497" s="9">
        <f>Nikes_Sales_Dataset___Working_file[[#This Row],[MRP Final]]*(1-Nikes_Sales_Dataset___Working_file[[#This Row],[Cleaned Discount]])</f>
        <v>6110.0300000000007</v>
      </c>
      <c r="O1497">
        <v>0</v>
      </c>
      <c r="P1497" s="3">
        <f>Nikes_Sales_Dataset___Working_file[[#This Row],[Sales Price]]*Nikes_Sales_Dataset___Working_file[[#This Row],[Units Sold Filled]]</f>
        <v>-6110.0300000000007</v>
      </c>
      <c r="Q1497" s="2">
        <v>45517</v>
      </c>
      <c r="R1497" s="7">
        <f>IF(ISBLANK(Nikes_Sales_Dataset___Working_file[[#This Row],[Order_Date]]),"Unknown Date",Nikes_Sales_Dataset___Working_file[[#This Row],[Order_Date]])</f>
        <v>45517</v>
      </c>
      <c r="S1497" s="7" t="str">
        <f>IF(ISNUMBER(Nikes_Sales_Dataset___Working_file[[#This Row],[Cleaned Order Date]]),TEXT(Nikes_Sales_Dataset___Working_file[[#This Row],[Cleaned Order Date]],"mmm"),"Unknown")</f>
        <v>Aug</v>
      </c>
      <c r="T1497" s="7" t="str">
        <f>IF(ISNUMBER(Nikes_Sales_Dataset___Working_file[[#This Row],[Cleaned Order Date]]),TEXT(Nikes_Sales_Dataset___Working_file[[#This Row],[Cleaned Order Date]],"yyyy"),"Unknown")</f>
        <v>2024</v>
      </c>
      <c r="U1497" s="1" t="s">
        <v>22</v>
      </c>
      <c r="V1497" s="1" t="s">
        <v>29</v>
      </c>
      <c r="W1497" s="1" t="s">
        <v>29</v>
      </c>
      <c r="X1497" s="9">
        <v>3572.8</v>
      </c>
    </row>
    <row r="1498" spans="1:24" x14ac:dyDescent="0.25">
      <c r="A1498" s="4">
        <v>3496</v>
      </c>
      <c r="B1498" s="4" t="str">
        <f>Nikes_Sales_Dataset___Working_file[[#This Row],[Order_ID]]&amp;"_"&amp;TEXT(Nikes_Sales_Dataset___Working_file[[#This Row],[Cleaned Order Date]],"yyyymmdd")</f>
        <v>3496_20241008</v>
      </c>
      <c r="C1498" s="1" t="s">
        <v>35</v>
      </c>
      <c r="D1498" s="1" t="s">
        <v>30</v>
      </c>
      <c r="E1498" s="1" t="s">
        <v>48</v>
      </c>
      <c r="F1498" s="1" t="s">
        <v>16</v>
      </c>
      <c r="G1498" s="1" t="s">
        <v>16</v>
      </c>
      <c r="H1498">
        <v>3</v>
      </c>
      <c r="I1498" s="3">
        <f>IF(ISBLANK(Nikes_Sales_Dataset___Working_file[[#This Row],[Units_Sold]]),IF(Nikes_Sales_Dataset___Working_file[[#This Row],[Profit]]&lt;0,0,1),Nikes_Sales_Dataset___Working_file[[#This Row],[Units_Sold]])</f>
        <v>3</v>
      </c>
      <c r="K1498" s="9">
        <f>IF(ISBLANK(Nikes_Sales_Dataset___Working_file[[#This Row],[MRP]]),MEDIAN(Nikes_Sales_Dataset___Working_file[[#All],[MRP]]),Nikes_Sales_Dataset___Working_file[[#This Row],[MRP]])</f>
        <v>6110.0300000000007</v>
      </c>
      <c r="L1498">
        <v>0.77</v>
      </c>
      <c r="M1498">
        <f>IF(ISBLANK(Nikes_Sales_Dataset___Working_file[[#This Row],[Discount_Applied]]),0,Nikes_Sales_Dataset___Working_file[[#This Row],[Discount_Applied]])</f>
        <v>0.77</v>
      </c>
      <c r="N1498" s="9">
        <f>Nikes_Sales_Dataset___Working_file[[#This Row],[MRP Final]]*(1-Nikes_Sales_Dataset___Working_file[[#This Row],[Cleaned Discount]])</f>
        <v>1405.3069</v>
      </c>
      <c r="O1498">
        <v>0</v>
      </c>
      <c r="P1498" s="3">
        <f>Nikes_Sales_Dataset___Working_file[[#This Row],[Sales Price]]*Nikes_Sales_Dataset___Working_file[[#This Row],[Units Sold Filled]]</f>
        <v>4215.9207000000006</v>
      </c>
      <c r="Q1498" s="2">
        <v>45573</v>
      </c>
      <c r="R1498" s="7">
        <f>IF(ISBLANK(Nikes_Sales_Dataset___Working_file[[#This Row],[Order_Date]]),"Unknown Date",Nikes_Sales_Dataset___Working_file[[#This Row],[Order_Date]])</f>
        <v>45573</v>
      </c>
      <c r="S1498" s="7" t="str">
        <f>IF(ISNUMBER(Nikes_Sales_Dataset___Working_file[[#This Row],[Cleaned Order Date]]),TEXT(Nikes_Sales_Dataset___Working_file[[#This Row],[Cleaned Order Date]],"mmm"),"Unknown")</f>
        <v>Oct</v>
      </c>
      <c r="T1498" s="7" t="str">
        <f>IF(ISNUMBER(Nikes_Sales_Dataset___Working_file[[#This Row],[Cleaned Order Date]]),TEXT(Nikes_Sales_Dataset___Working_file[[#This Row],[Cleaned Order Date]],"yyyy"),"Unknown")</f>
        <v>2024</v>
      </c>
      <c r="U1498" s="1" t="s">
        <v>22</v>
      </c>
      <c r="V1498" s="1" t="s">
        <v>33</v>
      </c>
      <c r="W1498" s="1" t="s">
        <v>33</v>
      </c>
      <c r="X1498" s="9">
        <v>-786.91</v>
      </c>
    </row>
    <row r="1499" spans="1:24" x14ac:dyDescent="0.25">
      <c r="A1499" s="4">
        <v>3497</v>
      </c>
      <c r="B1499" s="4" t="str">
        <f>Nikes_Sales_Dataset___Working_file[[#This Row],[Order_ID]]&amp;"_"&amp;TEXT(Nikes_Sales_Dataset___Working_file[[#This Row],[Cleaned Order Date]],"yyyymmdd")</f>
        <v>3497_20241208</v>
      </c>
      <c r="C1499" s="1" t="s">
        <v>19</v>
      </c>
      <c r="D1499" s="1" t="s">
        <v>43</v>
      </c>
      <c r="E1499" s="1" t="s">
        <v>52</v>
      </c>
      <c r="F1499" s="1" t="s">
        <v>28</v>
      </c>
      <c r="G1499" s="1" t="s">
        <v>28</v>
      </c>
      <c r="H1499">
        <v>2</v>
      </c>
      <c r="I1499" s="3">
        <f>IF(ISBLANK(Nikes_Sales_Dataset___Working_file[[#This Row],[Units_Sold]]),IF(Nikes_Sales_Dataset___Working_file[[#This Row],[Profit]]&lt;0,0,1),Nikes_Sales_Dataset___Working_file[[#This Row],[Units_Sold]])</f>
        <v>2</v>
      </c>
      <c r="J1499">
        <v>8688.92</v>
      </c>
      <c r="K1499" s="9">
        <f>IF(ISBLANK(Nikes_Sales_Dataset___Working_file[[#This Row],[MRP]]),MEDIAN(Nikes_Sales_Dataset___Working_file[[#All],[MRP]]),Nikes_Sales_Dataset___Working_file[[#This Row],[MRP]])</f>
        <v>8688.92</v>
      </c>
      <c r="M1499">
        <f>IF(ISBLANK(Nikes_Sales_Dataset___Working_file[[#This Row],[Discount_Applied]]),0,Nikes_Sales_Dataset___Working_file[[#This Row],[Discount_Applied]])</f>
        <v>0</v>
      </c>
      <c r="N1499" s="9">
        <f>Nikes_Sales_Dataset___Working_file[[#This Row],[MRP Final]]*(1-Nikes_Sales_Dataset___Working_file[[#This Row],[Cleaned Discount]])</f>
        <v>8688.92</v>
      </c>
      <c r="O1499">
        <v>0</v>
      </c>
      <c r="P1499" s="3">
        <f>Nikes_Sales_Dataset___Working_file[[#This Row],[Sales Price]]*Nikes_Sales_Dataset___Working_file[[#This Row],[Units Sold Filled]]</f>
        <v>17377.84</v>
      </c>
      <c r="Q1499" s="2">
        <v>45634</v>
      </c>
      <c r="R1499" s="7">
        <f>IF(ISBLANK(Nikes_Sales_Dataset___Working_file[[#This Row],[Order_Date]]),"Unknown Date",Nikes_Sales_Dataset___Working_file[[#This Row],[Order_Date]])</f>
        <v>45634</v>
      </c>
      <c r="S1499" s="7" t="str">
        <f>IF(ISNUMBER(Nikes_Sales_Dataset___Working_file[[#This Row],[Cleaned Order Date]]),TEXT(Nikes_Sales_Dataset___Working_file[[#This Row],[Cleaned Order Date]],"mmm"),"Unknown")</f>
        <v>Dec</v>
      </c>
      <c r="T1499" s="7" t="str">
        <f>IF(ISNUMBER(Nikes_Sales_Dataset___Working_file[[#This Row],[Cleaned Order Date]]),TEXT(Nikes_Sales_Dataset___Working_file[[#This Row],[Cleaned Order Date]],"yyyy"),"Unknown")</f>
        <v>2024</v>
      </c>
      <c r="U1499" s="1" t="s">
        <v>17</v>
      </c>
      <c r="V1499" s="1" t="s">
        <v>25</v>
      </c>
      <c r="W1499" s="1" t="s">
        <v>25</v>
      </c>
      <c r="X1499" s="9">
        <v>1878.22</v>
      </c>
    </row>
    <row r="1500" spans="1:24" x14ac:dyDescent="0.25">
      <c r="A1500" s="4">
        <v>3498</v>
      </c>
      <c r="B1500" s="4" t="str">
        <f>Nikes_Sales_Dataset___Working_file[[#This Row],[Order_ID]]&amp;"_"&amp;TEXT(Nikes_Sales_Dataset___Working_file[[#This Row],[Cleaned Order Date]],"yyyymmdd")</f>
        <v>3498_20240910</v>
      </c>
      <c r="C1500" s="1" t="s">
        <v>19</v>
      </c>
      <c r="D1500" s="1" t="s">
        <v>14</v>
      </c>
      <c r="E1500" s="1" t="s">
        <v>15</v>
      </c>
      <c r="F1500" s="1" t="s">
        <v>16</v>
      </c>
      <c r="G1500" s="1" t="s">
        <v>16</v>
      </c>
      <c r="H1500">
        <v>0</v>
      </c>
      <c r="I1500" s="3">
        <f>IF(ISBLANK(Nikes_Sales_Dataset___Working_file[[#This Row],[Units_Sold]]),IF(Nikes_Sales_Dataset___Working_file[[#This Row],[Profit]]&lt;0,0,1),Nikes_Sales_Dataset___Working_file[[#This Row],[Units_Sold]])</f>
        <v>0</v>
      </c>
      <c r="J1500">
        <v>8797.69</v>
      </c>
      <c r="K1500" s="9">
        <f>IF(ISBLANK(Nikes_Sales_Dataset___Working_file[[#This Row],[MRP]]),MEDIAN(Nikes_Sales_Dataset___Working_file[[#All],[MRP]]),Nikes_Sales_Dataset___Working_file[[#This Row],[MRP]])</f>
        <v>8797.69</v>
      </c>
      <c r="M1500">
        <f>IF(ISBLANK(Nikes_Sales_Dataset___Working_file[[#This Row],[Discount_Applied]]),0,Nikes_Sales_Dataset___Working_file[[#This Row],[Discount_Applied]])</f>
        <v>0</v>
      </c>
      <c r="N1500" s="9">
        <f>Nikes_Sales_Dataset___Working_file[[#This Row],[MRP Final]]*(1-Nikes_Sales_Dataset___Working_file[[#This Row],[Cleaned Discount]])</f>
        <v>8797.69</v>
      </c>
      <c r="O1500">
        <v>0</v>
      </c>
      <c r="P1500" s="3">
        <f>Nikes_Sales_Dataset___Working_file[[#This Row],[Sales Price]]*Nikes_Sales_Dataset___Working_file[[#This Row],[Units Sold Filled]]</f>
        <v>0</v>
      </c>
      <c r="Q1500" s="2">
        <v>45545</v>
      </c>
      <c r="R1500" s="7">
        <f>IF(ISBLANK(Nikes_Sales_Dataset___Working_file[[#This Row],[Order_Date]]),"Unknown Date",Nikes_Sales_Dataset___Working_file[[#This Row],[Order_Date]])</f>
        <v>45545</v>
      </c>
      <c r="S1500" s="7" t="str">
        <f>IF(ISNUMBER(Nikes_Sales_Dataset___Working_file[[#This Row],[Cleaned Order Date]]),TEXT(Nikes_Sales_Dataset___Working_file[[#This Row],[Cleaned Order Date]],"mmm"),"Unknown")</f>
        <v>Sep</v>
      </c>
      <c r="T1500" s="7" t="str">
        <f>IF(ISNUMBER(Nikes_Sales_Dataset___Working_file[[#This Row],[Cleaned Order Date]]),TEXT(Nikes_Sales_Dataset___Working_file[[#This Row],[Cleaned Order Date]],"yyyy"),"Unknown")</f>
        <v>2024</v>
      </c>
      <c r="U1500" s="1" t="s">
        <v>22</v>
      </c>
      <c r="V1500" s="1" t="s">
        <v>29</v>
      </c>
      <c r="W1500" s="1" t="s">
        <v>29</v>
      </c>
      <c r="X1500" s="9">
        <v>-910.3</v>
      </c>
    </row>
    <row r="1501" spans="1:24" x14ac:dyDescent="0.25">
      <c r="A1501" s="4">
        <v>3499</v>
      </c>
      <c r="B1501" s="4" t="str">
        <f>Nikes_Sales_Dataset___Working_file[[#This Row],[Order_ID]]&amp;"_"&amp;TEXT(Nikes_Sales_Dataset___Working_file[[#This Row],[Cleaned Order Date]],"yyyymmdd")</f>
        <v>3499_20250330</v>
      </c>
      <c r="C1501" s="1" t="s">
        <v>19</v>
      </c>
      <c r="D1501" s="1" t="s">
        <v>14</v>
      </c>
      <c r="E1501" s="1" t="s">
        <v>54</v>
      </c>
      <c r="F1501" s="1" t="s">
        <v>41</v>
      </c>
      <c r="G1501" s="1" t="s">
        <v>16</v>
      </c>
      <c r="I1501" s="3">
        <f>IF(ISBLANK(Nikes_Sales_Dataset___Working_file[[#This Row],[Units_Sold]]),IF(Nikes_Sales_Dataset___Working_file[[#This Row],[Profit]]&lt;0,0,1),Nikes_Sales_Dataset___Working_file[[#This Row],[Units_Sold]])</f>
        <v>1</v>
      </c>
      <c r="J1501">
        <v>5864.29</v>
      </c>
      <c r="K1501" s="9">
        <f>IF(ISBLANK(Nikes_Sales_Dataset___Working_file[[#This Row],[MRP]]),MEDIAN(Nikes_Sales_Dataset___Working_file[[#All],[MRP]]),Nikes_Sales_Dataset___Working_file[[#This Row],[MRP]])</f>
        <v>5864.29</v>
      </c>
      <c r="M1501">
        <f>IF(ISBLANK(Nikes_Sales_Dataset___Working_file[[#This Row],[Discount_Applied]]),0,Nikes_Sales_Dataset___Working_file[[#This Row],[Discount_Applied]])</f>
        <v>0</v>
      </c>
      <c r="N1501" s="9">
        <f>Nikes_Sales_Dataset___Working_file[[#This Row],[MRP Final]]*(1-Nikes_Sales_Dataset___Working_file[[#This Row],[Cleaned Discount]])</f>
        <v>5864.29</v>
      </c>
      <c r="O1501">
        <v>0</v>
      </c>
      <c r="P1501" s="3">
        <f>Nikes_Sales_Dataset___Working_file[[#This Row],[Sales Price]]*Nikes_Sales_Dataset___Working_file[[#This Row],[Units Sold Filled]]</f>
        <v>5864.29</v>
      </c>
      <c r="Q1501" s="2">
        <v>45746</v>
      </c>
      <c r="R1501" s="7">
        <f>IF(ISBLANK(Nikes_Sales_Dataset___Working_file[[#This Row],[Order_Date]]),"Unknown Date",Nikes_Sales_Dataset___Working_file[[#This Row],[Order_Date]])</f>
        <v>45746</v>
      </c>
      <c r="S1501" s="7" t="str">
        <f>IF(ISNUMBER(Nikes_Sales_Dataset___Working_file[[#This Row],[Cleaned Order Date]]),TEXT(Nikes_Sales_Dataset___Working_file[[#This Row],[Cleaned Order Date]],"mmm"),"Unknown")</f>
        <v>Mar</v>
      </c>
      <c r="T1501" s="7" t="str">
        <f>IF(ISNUMBER(Nikes_Sales_Dataset___Working_file[[#This Row],[Cleaned Order Date]]),TEXT(Nikes_Sales_Dataset___Working_file[[#This Row],[Cleaned Order Date]],"yyyy"),"Unknown")</f>
        <v>2025</v>
      </c>
      <c r="U1501" s="1" t="s">
        <v>22</v>
      </c>
      <c r="V1501" s="1" t="s">
        <v>45</v>
      </c>
      <c r="W1501" s="1" t="s">
        <v>45</v>
      </c>
      <c r="X1501" s="9">
        <v>357.03</v>
      </c>
    </row>
    <row r="1502" spans="1:24" x14ac:dyDescent="0.25">
      <c r="A1502" s="4">
        <v>3500</v>
      </c>
      <c r="B1502" s="4" t="str">
        <f>Nikes_Sales_Dataset___Working_file[[#This Row],[Order_ID]]&amp;"_"&amp;TEXT(Nikes_Sales_Dataset___Working_file[[#This Row],[Cleaned Order Date]],"yyyymmdd")</f>
        <v>3500_20250325</v>
      </c>
      <c r="C1502" s="1" t="s">
        <v>13</v>
      </c>
      <c r="D1502" s="1" t="s">
        <v>26</v>
      </c>
      <c r="E1502" s="1" t="s">
        <v>27</v>
      </c>
      <c r="F1502" s="1" t="s">
        <v>28</v>
      </c>
      <c r="G1502" s="1" t="s">
        <v>28</v>
      </c>
      <c r="I1502" s="3">
        <f>IF(ISBLANK(Nikes_Sales_Dataset___Working_file[[#This Row],[Units_Sold]]),IF(Nikes_Sales_Dataset___Working_file[[#This Row],[Profit]]&lt;0,0,1),Nikes_Sales_Dataset___Working_file[[#This Row],[Units_Sold]])</f>
        <v>1</v>
      </c>
      <c r="J1502">
        <v>5471.81</v>
      </c>
      <c r="K1502" s="9">
        <f>IF(ISBLANK(Nikes_Sales_Dataset___Working_file[[#This Row],[MRP]]),MEDIAN(Nikes_Sales_Dataset___Working_file[[#All],[MRP]]),Nikes_Sales_Dataset___Working_file[[#This Row],[MRP]])</f>
        <v>5471.81</v>
      </c>
      <c r="L1502">
        <v>0.56000000000000005</v>
      </c>
      <c r="M1502">
        <f>IF(ISBLANK(Nikes_Sales_Dataset___Working_file[[#This Row],[Discount_Applied]]),0,Nikes_Sales_Dataset___Working_file[[#This Row],[Discount_Applied]])</f>
        <v>0.56000000000000005</v>
      </c>
      <c r="N1502" s="9">
        <f>Nikes_Sales_Dataset___Working_file[[#This Row],[MRP Final]]*(1-Nikes_Sales_Dataset___Working_file[[#This Row],[Cleaned Discount]])</f>
        <v>2407.5963999999999</v>
      </c>
      <c r="O1502">
        <v>0</v>
      </c>
      <c r="P1502" s="3">
        <f>Nikes_Sales_Dataset___Working_file[[#This Row],[Sales Price]]*Nikes_Sales_Dataset___Working_file[[#This Row],[Units Sold Filled]]</f>
        <v>2407.5963999999999</v>
      </c>
      <c r="Q1502" s="2">
        <v>45741</v>
      </c>
      <c r="R1502" s="7">
        <f>IF(ISBLANK(Nikes_Sales_Dataset___Working_file[[#This Row],[Order_Date]]),"Unknown Date",Nikes_Sales_Dataset___Working_file[[#This Row],[Order_Date]])</f>
        <v>45741</v>
      </c>
      <c r="S1502" s="7" t="str">
        <f>IF(ISNUMBER(Nikes_Sales_Dataset___Working_file[[#This Row],[Cleaned Order Date]]),TEXT(Nikes_Sales_Dataset___Working_file[[#This Row],[Cleaned Order Date]],"mmm"),"Unknown")</f>
        <v>Mar</v>
      </c>
      <c r="T1502" s="7" t="str">
        <f>IF(ISNUMBER(Nikes_Sales_Dataset___Working_file[[#This Row],[Cleaned Order Date]]),TEXT(Nikes_Sales_Dataset___Working_file[[#This Row],[Cleaned Order Date]],"yyyy"),"Unknown")</f>
        <v>2025</v>
      </c>
      <c r="U1502" s="1" t="s">
        <v>22</v>
      </c>
      <c r="V1502" s="1" t="s">
        <v>45</v>
      </c>
      <c r="W1502" s="1" t="s">
        <v>45</v>
      </c>
      <c r="X1502" s="9">
        <v>361.86</v>
      </c>
    </row>
    <row r="1503" spans="1:24" x14ac:dyDescent="0.25">
      <c r="A1503" s="4">
        <v>3501</v>
      </c>
      <c r="B1503" s="4" t="str">
        <f>Nikes_Sales_Dataset___Working_file[[#This Row],[Order_ID]]&amp;"_"&amp;TEXT(Nikes_Sales_Dataset___Working_file[[#This Row],[Cleaned Order Date]],"yyyymmdd")</f>
        <v>3501_20241109</v>
      </c>
      <c r="C1503" s="1" t="s">
        <v>35</v>
      </c>
      <c r="D1503" s="1" t="s">
        <v>26</v>
      </c>
      <c r="E1503" s="1" t="s">
        <v>27</v>
      </c>
      <c r="F1503" s="1" t="s">
        <v>41</v>
      </c>
      <c r="G1503" s="1" t="s">
        <v>16</v>
      </c>
      <c r="H1503">
        <v>-1</v>
      </c>
      <c r="I1503" s="3">
        <f>IF(ISBLANK(Nikes_Sales_Dataset___Working_file[[#This Row],[Units_Sold]]),IF(Nikes_Sales_Dataset___Working_file[[#This Row],[Profit]]&lt;0,0,1),Nikes_Sales_Dataset___Working_file[[#This Row],[Units_Sold]])</f>
        <v>-1</v>
      </c>
      <c r="K1503" s="9">
        <f>IF(ISBLANK(Nikes_Sales_Dataset___Working_file[[#This Row],[MRP]]),MEDIAN(Nikes_Sales_Dataset___Working_file[[#All],[MRP]]),Nikes_Sales_Dataset___Working_file[[#This Row],[MRP]])</f>
        <v>6110.0300000000007</v>
      </c>
      <c r="L1503">
        <v>1.1299999999999999</v>
      </c>
      <c r="M1503">
        <f>IF(ISBLANK(Nikes_Sales_Dataset___Working_file[[#This Row],[Discount_Applied]]),0,Nikes_Sales_Dataset___Working_file[[#This Row],[Discount_Applied]])</f>
        <v>1.1299999999999999</v>
      </c>
      <c r="N1503" s="9">
        <f>Nikes_Sales_Dataset___Working_file[[#This Row],[MRP Final]]*(1-Nikes_Sales_Dataset___Working_file[[#This Row],[Cleaned Discount]])</f>
        <v>-794.30389999999943</v>
      </c>
      <c r="O1503">
        <v>0</v>
      </c>
      <c r="P1503" s="3">
        <f>Nikes_Sales_Dataset___Working_file[[#This Row],[Sales Price]]*Nikes_Sales_Dataset___Working_file[[#This Row],[Units Sold Filled]]</f>
        <v>794.30389999999943</v>
      </c>
      <c r="Q1503" s="2">
        <v>45605</v>
      </c>
      <c r="R1503" s="7">
        <f>IF(ISBLANK(Nikes_Sales_Dataset___Working_file[[#This Row],[Order_Date]]),"Unknown Date",Nikes_Sales_Dataset___Working_file[[#This Row],[Order_Date]])</f>
        <v>45605</v>
      </c>
      <c r="S1503" s="7" t="str">
        <f>IF(ISNUMBER(Nikes_Sales_Dataset___Working_file[[#This Row],[Cleaned Order Date]]),TEXT(Nikes_Sales_Dataset___Working_file[[#This Row],[Cleaned Order Date]],"mmm"),"Unknown")</f>
        <v>Nov</v>
      </c>
      <c r="T1503" s="7" t="str">
        <f>IF(ISNUMBER(Nikes_Sales_Dataset___Working_file[[#This Row],[Cleaned Order Date]]),TEXT(Nikes_Sales_Dataset___Working_file[[#This Row],[Cleaned Order Date]],"yyyy"),"Unknown")</f>
        <v>2024</v>
      </c>
      <c r="U1503" s="1" t="s">
        <v>22</v>
      </c>
      <c r="V1503" s="1" t="s">
        <v>25</v>
      </c>
      <c r="W1503" s="1" t="s">
        <v>25</v>
      </c>
      <c r="X1503" s="9">
        <v>2016.85</v>
      </c>
    </row>
    <row r="1504" spans="1:24" x14ac:dyDescent="0.25">
      <c r="A1504" s="4">
        <v>3502</v>
      </c>
      <c r="B1504" s="4" t="str">
        <f>Nikes_Sales_Dataset___Working_file[[#This Row],[Order_ID]]&amp;"_"&amp;TEXT(Nikes_Sales_Dataset___Working_file[[#This Row],[Cleaned Order Date]],"yyyymmdd")</f>
        <v>3502_20231109</v>
      </c>
      <c r="C1504" s="1" t="s">
        <v>35</v>
      </c>
      <c r="D1504" s="1" t="s">
        <v>26</v>
      </c>
      <c r="E1504" s="1" t="s">
        <v>27</v>
      </c>
      <c r="F1504" s="1" t="s">
        <v>28</v>
      </c>
      <c r="G1504" s="1" t="s">
        <v>28</v>
      </c>
      <c r="I1504" s="3">
        <f>IF(ISBLANK(Nikes_Sales_Dataset___Working_file[[#This Row],[Units_Sold]]),IF(Nikes_Sales_Dataset___Working_file[[#This Row],[Profit]]&lt;0,0,1),Nikes_Sales_Dataset___Working_file[[#This Row],[Units_Sold]])</f>
        <v>1</v>
      </c>
      <c r="J1504">
        <v>6418.29</v>
      </c>
      <c r="K1504" s="9">
        <f>IF(ISBLANK(Nikes_Sales_Dataset___Working_file[[#This Row],[MRP]]),MEDIAN(Nikes_Sales_Dataset___Working_file[[#All],[MRP]]),Nikes_Sales_Dataset___Working_file[[#This Row],[MRP]])</f>
        <v>6418.29</v>
      </c>
      <c r="L1504">
        <v>0.89</v>
      </c>
      <c r="M1504">
        <f>IF(ISBLANK(Nikes_Sales_Dataset___Working_file[[#This Row],[Discount_Applied]]),0,Nikes_Sales_Dataset___Working_file[[#This Row],[Discount_Applied]])</f>
        <v>0.89</v>
      </c>
      <c r="N1504" s="9">
        <f>Nikes_Sales_Dataset___Working_file[[#This Row],[MRP Final]]*(1-Nikes_Sales_Dataset___Working_file[[#This Row],[Cleaned Discount]])</f>
        <v>706.01189999999986</v>
      </c>
      <c r="O1504">
        <v>0</v>
      </c>
      <c r="P1504" s="3">
        <f>Nikes_Sales_Dataset___Working_file[[#This Row],[Sales Price]]*Nikes_Sales_Dataset___Working_file[[#This Row],[Units Sold Filled]]</f>
        <v>706.01189999999986</v>
      </c>
      <c r="Q1504" s="2">
        <v>45239</v>
      </c>
      <c r="R1504" s="7">
        <f>IF(ISBLANK(Nikes_Sales_Dataset___Working_file[[#This Row],[Order_Date]]),"Unknown Date",Nikes_Sales_Dataset___Working_file[[#This Row],[Order_Date]])</f>
        <v>45239</v>
      </c>
      <c r="S1504" s="7" t="str">
        <f>IF(ISNUMBER(Nikes_Sales_Dataset___Working_file[[#This Row],[Cleaned Order Date]]),TEXT(Nikes_Sales_Dataset___Working_file[[#This Row],[Cleaned Order Date]],"mmm"),"Unknown")</f>
        <v>Nov</v>
      </c>
      <c r="T1504" s="7" t="str">
        <f>IF(ISNUMBER(Nikes_Sales_Dataset___Working_file[[#This Row],[Cleaned Order Date]]),TEXT(Nikes_Sales_Dataset___Working_file[[#This Row],[Cleaned Order Date]],"yyyy"),"Unknown")</f>
        <v>2023</v>
      </c>
      <c r="U1504" s="1" t="s">
        <v>17</v>
      </c>
      <c r="V1504" s="1" t="s">
        <v>33</v>
      </c>
      <c r="W1504" s="1" t="s">
        <v>33</v>
      </c>
      <c r="X1504" s="9">
        <v>3665.75</v>
      </c>
    </row>
    <row r="1505" spans="1:24" x14ac:dyDescent="0.25">
      <c r="A1505" s="4">
        <v>3503</v>
      </c>
      <c r="B1505" s="4" t="str">
        <f>Nikes_Sales_Dataset___Working_file[[#This Row],[Order_ID]]&amp;"_"&amp;TEXT(Nikes_Sales_Dataset___Working_file[[#This Row],[Cleaned Order Date]],"yyyymmdd")</f>
        <v>3503_20241116</v>
      </c>
      <c r="C1505" s="1" t="s">
        <v>35</v>
      </c>
      <c r="D1505" s="1" t="s">
        <v>14</v>
      </c>
      <c r="E1505" s="1" t="s">
        <v>15</v>
      </c>
      <c r="F1505" s="1" t="s">
        <v>16</v>
      </c>
      <c r="G1505" s="1" t="s">
        <v>16</v>
      </c>
      <c r="I1505" s="3">
        <f>IF(ISBLANK(Nikes_Sales_Dataset___Working_file[[#This Row],[Units_Sold]]),IF(Nikes_Sales_Dataset___Working_file[[#This Row],[Profit]]&lt;0,0,1),Nikes_Sales_Dataset___Working_file[[#This Row],[Units_Sold]])</f>
        <v>0</v>
      </c>
      <c r="J1505">
        <v>6992.17</v>
      </c>
      <c r="K1505" s="9">
        <f>IF(ISBLANK(Nikes_Sales_Dataset___Working_file[[#This Row],[MRP]]),MEDIAN(Nikes_Sales_Dataset___Working_file[[#All],[MRP]]),Nikes_Sales_Dataset___Working_file[[#This Row],[MRP]])</f>
        <v>6992.17</v>
      </c>
      <c r="M1505">
        <f>IF(ISBLANK(Nikes_Sales_Dataset___Working_file[[#This Row],[Discount_Applied]]),0,Nikes_Sales_Dataset___Working_file[[#This Row],[Discount_Applied]])</f>
        <v>0</v>
      </c>
      <c r="N1505" s="9">
        <f>Nikes_Sales_Dataset___Working_file[[#This Row],[MRP Final]]*(1-Nikes_Sales_Dataset___Working_file[[#This Row],[Cleaned Discount]])</f>
        <v>6992.17</v>
      </c>
      <c r="O1505">
        <v>0</v>
      </c>
      <c r="P1505" s="3">
        <f>Nikes_Sales_Dataset___Working_file[[#This Row],[Sales Price]]*Nikes_Sales_Dataset___Working_file[[#This Row],[Units Sold Filled]]</f>
        <v>0</v>
      </c>
      <c r="Q1505" s="2">
        <v>45612</v>
      </c>
      <c r="R1505" s="7">
        <f>IF(ISBLANK(Nikes_Sales_Dataset___Working_file[[#This Row],[Order_Date]]),"Unknown Date",Nikes_Sales_Dataset___Working_file[[#This Row],[Order_Date]])</f>
        <v>45612</v>
      </c>
      <c r="S1505" s="7" t="str">
        <f>IF(ISNUMBER(Nikes_Sales_Dataset___Working_file[[#This Row],[Cleaned Order Date]]),TEXT(Nikes_Sales_Dataset___Working_file[[#This Row],[Cleaned Order Date]],"mmm"),"Unknown")</f>
        <v>Nov</v>
      </c>
      <c r="T1505" s="7" t="str">
        <f>IF(ISNUMBER(Nikes_Sales_Dataset___Working_file[[#This Row],[Cleaned Order Date]]),TEXT(Nikes_Sales_Dataset___Working_file[[#This Row],[Cleaned Order Date]],"yyyy"),"Unknown")</f>
        <v>2024</v>
      </c>
      <c r="U1505" s="1" t="s">
        <v>17</v>
      </c>
      <c r="V1505" s="1" t="s">
        <v>25</v>
      </c>
      <c r="W1505" s="1" t="s">
        <v>25</v>
      </c>
      <c r="X1505" s="9">
        <v>-1048.24</v>
      </c>
    </row>
    <row r="1506" spans="1:24" x14ac:dyDescent="0.25">
      <c r="A1506" s="4">
        <v>3504</v>
      </c>
      <c r="B1506" s="4" t="str">
        <f>Nikes_Sales_Dataset___Working_file[[#This Row],[Order_ID]]&amp;"_"&amp;TEXT(Nikes_Sales_Dataset___Working_file[[#This Row],[Cleaned Order Date]],"yyyymmdd")</f>
        <v>3504_20240818</v>
      </c>
      <c r="C1506" s="1" t="s">
        <v>19</v>
      </c>
      <c r="D1506" s="1" t="s">
        <v>14</v>
      </c>
      <c r="E1506" s="1" t="s">
        <v>15</v>
      </c>
      <c r="F1506" s="1" t="s">
        <v>41</v>
      </c>
      <c r="G1506" s="1" t="s">
        <v>16</v>
      </c>
      <c r="I1506" s="3">
        <f>IF(ISBLANK(Nikes_Sales_Dataset___Working_file[[#This Row],[Units_Sold]]),IF(Nikes_Sales_Dataset___Working_file[[#This Row],[Profit]]&lt;0,0,1),Nikes_Sales_Dataset___Working_file[[#This Row],[Units_Sold]])</f>
        <v>1</v>
      </c>
      <c r="J1506">
        <v>9075.41</v>
      </c>
      <c r="K1506" s="9">
        <f>IF(ISBLANK(Nikes_Sales_Dataset___Working_file[[#This Row],[MRP]]),MEDIAN(Nikes_Sales_Dataset___Working_file[[#All],[MRP]]),Nikes_Sales_Dataset___Working_file[[#This Row],[MRP]])</f>
        <v>9075.41</v>
      </c>
      <c r="L1506">
        <v>0.03</v>
      </c>
      <c r="M1506">
        <f>IF(ISBLANK(Nikes_Sales_Dataset___Working_file[[#This Row],[Discount_Applied]]),0,Nikes_Sales_Dataset___Working_file[[#This Row],[Discount_Applied]])</f>
        <v>0.03</v>
      </c>
      <c r="N1506" s="9">
        <f>Nikes_Sales_Dataset___Working_file[[#This Row],[MRP Final]]*(1-Nikes_Sales_Dataset___Working_file[[#This Row],[Cleaned Discount]])</f>
        <v>8803.1476999999995</v>
      </c>
      <c r="O1506">
        <v>0</v>
      </c>
      <c r="P1506" s="3">
        <f>Nikes_Sales_Dataset___Working_file[[#This Row],[Sales Price]]*Nikes_Sales_Dataset___Working_file[[#This Row],[Units Sold Filled]]</f>
        <v>8803.1476999999995</v>
      </c>
      <c r="Q1506" s="2">
        <v>45522</v>
      </c>
      <c r="R1506" s="7">
        <f>IF(ISBLANK(Nikes_Sales_Dataset___Working_file[[#This Row],[Order_Date]]),"Unknown Date",Nikes_Sales_Dataset___Working_file[[#This Row],[Order_Date]])</f>
        <v>45522</v>
      </c>
      <c r="S1506" s="7" t="str">
        <f>IF(ISNUMBER(Nikes_Sales_Dataset___Working_file[[#This Row],[Cleaned Order Date]]),TEXT(Nikes_Sales_Dataset___Working_file[[#This Row],[Cleaned Order Date]],"mmm"),"Unknown")</f>
        <v>Aug</v>
      </c>
      <c r="T1506" s="7" t="str">
        <f>IF(ISNUMBER(Nikes_Sales_Dataset___Working_file[[#This Row],[Cleaned Order Date]]),TEXT(Nikes_Sales_Dataset___Working_file[[#This Row],[Cleaned Order Date]],"yyyy"),"Unknown")</f>
        <v>2024</v>
      </c>
      <c r="U1506" s="1" t="s">
        <v>22</v>
      </c>
      <c r="V1506" s="1" t="s">
        <v>33</v>
      </c>
      <c r="W1506" s="1" t="s">
        <v>33</v>
      </c>
      <c r="X1506" s="9">
        <v>3035.95</v>
      </c>
    </row>
    <row r="1507" spans="1:24" x14ac:dyDescent="0.25">
      <c r="A1507" s="4">
        <v>2020</v>
      </c>
      <c r="B1507" s="4" t="str">
        <f>Nikes_Sales_Dataset___Working_file[[#This Row],[Order_ID]]&amp;"_"&amp;TEXT(Nikes_Sales_Dataset___Working_file[[#This Row],[Cleaned Order Date]],"yyyymmdd")</f>
        <v>2020_20250510</v>
      </c>
      <c r="C1507" s="1" t="s">
        <v>13</v>
      </c>
      <c r="D1507" s="1" t="s">
        <v>26</v>
      </c>
      <c r="E1507" s="1" t="s">
        <v>27</v>
      </c>
      <c r="F1507" s="1" t="s">
        <v>32</v>
      </c>
      <c r="G1507" s="1" t="s">
        <v>32</v>
      </c>
      <c r="I1507" s="3">
        <f>IF(ISBLANK(Nikes_Sales_Dataset___Working_file[[#This Row],[Units_Sold]]),IF(Nikes_Sales_Dataset___Working_file[[#This Row],[Profit]]&lt;0,0,1),Nikes_Sales_Dataset___Working_file[[#This Row],[Units_Sold]])</f>
        <v>1</v>
      </c>
      <c r="J1507">
        <v>7126.64</v>
      </c>
      <c r="K1507" s="9">
        <f>IF(ISBLANK(Nikes_Sales_Dataset___Working_file[[#This Row],[MRP]]),MEDIAN(Nikes_Sales_Dataset___Working_file[[#All],[MRP]]),Nikes_Sales_Dataset___Working_file[[#This Row],[MRP]])</f>
        <v>7126.64</v>
      </c>
      <c r="L1507">
        <v>0.89</v>
      </c>
      <c r="M1507">
        <f>IF(ISBLANK(Nikes_Sales_Dataset___Working_file[[#This Row],[Discount_Applied]]),0,Nikes_Sales_Dataset___Working_file[[#This Row],[Discount_Applied]])</f>
        <v>0.89</v>
      </c>
      <c r="N1507" s="9">
        <f>Nikes_Sales_Dataset___Working_file[[#This Row],[MRP Final]]*(1-Nikes_Sales_Dataset___Working_file[[#This Row],[Cleaned Discount]])</f>
        <v>783.93039999999996</v>
      </c>
      <c r="O1507">
        <v>0</v>
      </c>
      <c r="P1507" s="3">
        <f>Nikes_Sales_Dataset___Working_file[[#This Row],[Sales Price]]*Nikes_Sales_Dataset___Working_file[[#This Row],[Units Sold Filled]]</f>
        <v>783.93039999999996</v>
      </c>
      <c r="Q1507" s="2">
        <v>45787</v>
      </c>
      <c r="R1507" s="7">
        <f>IF(ISBLANK(Nikes_Sales_Dataset___Working_file[[#This Row],[Order_Date]]),"Unknown Date",Nikes_Sales_Dataset___Working_file[[#This Row],[Order_Date]])</f>
        <v>45787</v>
      </c>
      <c r="S1507" s="7" t="str">
        <f>IF(ISNUMBER(Nikes_Sales_Dataset___Working_file[[#This Row],[Cleaned Order Date]]),TEXT(Nikes_Sales_Dataset___Working_file[[#This Row],[Cleaned Order Date]],"mmm"),"Unknown")</f>
        <v>May</v>
      </c>
      <c r="T1507" s="7" t="str">
        <f>IF(ISNUMBER(Nikes_Sales_Dataset___Working_file[[#This Row],[Cleaned Order Date]]),TEXT(Nikes_Sales_Dataset___Working_file[[#This Row],[Cleaned Order Date]],"yyyy"),"Unknown")</f>
        <v>2025</v>
      </c>
      <c r="U1507" s="1" t="s">
        <v>22</v>
      </c>
      <c r="V1507" s="1" t="s">
        <v>33</v>
      </c>
      <c r="W1507" s="1" t="s">
        <v>33</v>
      </c>
      <c r="X1507" s="9">
        <v>535.13</v>
      </c>
    </row>
    <row r="1508" spans="1:24" x14ac:dyDescent="0.25">
      <c r="A1508" s="4">
        <v>3506</v>
      </c>
      <c r="B1508" s="4" t="str">
        <f>Nikes_Sales_Dataset___Working_file[[#This Row],[Order_ID]]&amp;"_"&amp;TEXT(Nikes_Sales_Dataset___Working_file[[#This Row],[Cleaned Order Date]],"yyyymmdd")</f>
        <v>3506_Unknown Date</v>
      </c>
      <c r="C1508" s="1" t="s">
        <v>35</v>
      </c>
      <c r="D1508" s="1" t="s">
        <v>14</v>
      </c>
      <c r="E1508" s="1" t="s">
        <v>47</v>
      </c>
      <c r="F1508" s="1" t="s">
        <v>28</v>
      </c>
      <c r="G1508" s="1" t="s">
        <v>28</v>
      </c>
      <c r="H1508">
        <v>0</v>
      </c>
      <c r="I1508" s="3">
        <f>IF(ISBLANK(Nikes_Sales_Dataset___Working_file[[#This Row],[Units_Sold]]),IF(Nikes_Sales_Dataset___Working_file[[#This Row],[Profit]]&lt;0,0,1),Nikes_Sales_Dataset___Working_file[[#This Row],[Units_Sold]])</f>
        <v>0</v>
      </c>
      <c r="J1508">
        <v>9701.91</v>
      </c>
      <c r="K1508" s="9">
        <f>IF(ISBLANK(Nikes_Sales_Dataset___Working_file[[#This Row],[MRP]]),MEDIAN(Nikes_Sales_Dataset___Working_file[[#All],[MRP]]),Nikes_Sales_Dataset___Working_file[[#This Row],[MRP]])</f>
        <v>9701.91</v>
      </c>
      <c r="L1508">
        <v>0.51</v>
      </c>
      <c r="M1508">
        <f>IF(ISBLANK(Nikes_Sales_Dataset___Working_file[[#This Row],[Discount_Applied]]),0,Nikes_Sales_Dataset___Working_file[[#This Row],[Discount_Applied]])</f>
        <v>0.51</v>
      </c>
      <c r="N1508" s="9">
        <f>Nikes_Sales_Dataset___Working_file[[#This Row],[MRP Final]]*(1-Nikes_Sales_Dataset___Working_file[[#This Row],[Cleaned Discount]])</f>
        <v>4753.9358999999995</v>
      </c>
      <c r="O1508">
        <v>0</v>
      </c>
      <c r="P1508" s="3">
        <f>Nikes_Sales_Dataset___Working_file[[#This Row],[Sales Price]]*Nikes_Sales_Dataset___Working_file[[#This Row],[Units Sold Filled]]</f>
        <v>0</v>
      </c>
      <c r="Q1508" s="2"/>
      <c r="R1508" s="7" t="str">
        <f>IF(ISBLANK(Nikes_Sales_Dataset___Working_file[[#This Row],[Order_Date]]),"Unknown Date",Nikes_Sales_Dataset___Working_file[[#This Row],[Order_Date]])</f>
        <v>Unknown Date</v>
      </c>
      <c r="S1508" s="7" t="str">
        <f>IF(ISNUMBER(Nikes_Sales_Dataset___Working_file[[#This Row],[Cleaned Order Date]]),TEXT(Nikes_Sales_Dataset___Working_file[[#This Row],[Cleaned Order Date]],"mmm"),"Unknown")</f>
        <v>Unknown</v>
      </c>
      <c r="T1508" s="7" t="str">
        <f>IF(ISNUMBER(Nikes_Sales_Dataset___Working_file[[#This Row],[Cleaned Order Date]]),TEXT(Nikes_Sales_Dataset___Working_file[[#This Row],[Cleaned Order Date]],"yyyy"),"Unknown")</f>
        <v>Unknown</v>
      </c>
      <c r="U1508" s="1" t="s">
        <v>17</v>
      </c>
      <c r="V1508" s="1" t="s">
        <v>29</v>
      </c>
      <c r="W1508" s="1" t="s">
        <v>29</v>
      </c>
      <c r="X1508" s="9">
        <v>2393.61</v>
      </c>
    </row>
    <row r="1509" spans="1:24" x14ac:dyDescent="0.25">
      <c r="A1509" s="4">
        <v>3507</v>
      </c>
      <c r="B1509" s="4" t="str">
        <f>Nikes_Sales_Dataset___Working_file[[#This Row],[Order_ID]]&amp;"_"&amp;TEXT(Nikes_Sales_Dataset___Working_file[[#This Row],[Cleaned Order Date]],"yyyymmdd")</f>
        <v>3507_Unknown Date</v>
      </c>
      <c r="C1509" s="1" t="s">
        <v>13</v>
      </c>
      <c r="D1509" s="1" t="s">
        <v>30</v>
      </c>
      <c r="E1509" s="1" t="s">
        <v>50</v>
      </c>
      <c r="F1509" s="1" t="s">
        <v>57</v>
      </c>
      <c r="G1509" s="1" t="s">
        <v>16</v>
      </c>
      <c r="I1509" s="3">
        <f>IF(ISBLANK(Nikes_Sales_Dataset___Working_file[[#This Row],[Units_Sold]]),IF(Nikes_Sales_Dataset___Working_file[[#This Row],[Profit]]&lt;0,0,1),Nikes_Sales_Dataset___Working_file[[#This Row],[Units_Sold]])</f>
        <v>1</v>
      </c>
      <c r="K1509" s="9">
        <f>IF(ISBLANK(Nikes_Sales_Dataset___Working_file[[#This Row],[MRP]]),MEDIAN(Nikes_Sales_Dataset___Working_file[[#All],[MRP]]),Nikes_Sales_Dataset___Working_file[[#This Row],[MRP]])</f>
        <v>6110.0300000000007</v>
      </c>
      <c r="L1509">
        <v>0.05</v>
      </c>
      <c r="M1509">
        <f>IF(ISBLANK(Nikes_Sales_Dataset___Working_file[[#This Row],[Discount_Applied]]),0,Nikes_Sales_Dataset___Working_file[[#This Row],[Discount_Applied]])</f>
        <v>0.05</v>
      </c>
      <c r="N1509" s="9">
        <f>Nikes_Sales_Dataset___Working_file[[#This Row],[MRP Final]]*(1-Nikes_Sales_Dataset___Working_file[[#This Row],[Cleaned Discount]])</f>
        <v>5804.5285000000003</v>
      </c>
      <c r="O1509">
        <v>0</v>
      </c>
      <c r="P1509" s="3">
        <f>Nikes_Sales_Dataset___Working_file[[#This Row],[Sales Price]]*Nikes_Sales_Dataset___Working_file[[#This Row],[Units Sold Filled]]</f>
        <v>5804.5285000000003</v>
      </c>
      <c r="Q1509" s="2"/>
      <c r="R1509" s="7" t="str">
        <f>IF(ISBLANK(Nikes_Sales_Dataset___Working_file[[#This Row],[Order_Date]]),"Unknown Date",Nikes_Sales_Dataset___Working_file[[#This Row],[Order_Date]])</f>
        <v>Unknown Date</v>
      </c>
      <c r="S1509" s="7" t="str">
        <f>IF(ISNUMBER(Nikes_Sales_Dataset___Working_file[[#This Row],[Cleaned Order Date]]),TEXT(Nikes_Sales_Dataset___Working_file[[#This Row],[Cleaned Order Date]],"mmm"),"Unknown")</f>
        <v>Unknown</v>
      </c>
      <c r="T1509" s="7" t="str">
        <f>IF(ISNUMBER(Nikes_Sales_Dataset___Working_file[[#This Row],[Cleaned Order Date]]),TEXT(Nikes_Sales_Dataset___Working_file[[#This Row],[Cleaned Order Date]],"yyyy"),"Unknown")</f>
        <v>Unknown</v>
      </c>
      <c r="U1509" s="1" t="s">
        <v>22</v>
      </c>
      <c r="V1509" s="1" t="s">
        <v>25</v>
      </c>
      <c r="W1509" s="1" t="s">
        <v>25</v>
      </c>
      <c r="X1509" s="9">
        <v>11.97</v>
      </c>
    </row>
    <row r="1510" spans="1:24" x14ac:dyDescent="0.25">
      <c r="A1510" s="4">
        <v>3508</v>
      </c>
      <c r="B1510" s="4" t="str">
        <f>Nikes_Sales_Dataset___Working_file[[#This Row],[Order_ID]]&amp;"_"&amp;TEXT(Nikes_Sales_Dataset___Working_file[[#This Row],[Cleaned Order Date]],"yyyymmdd")</f>
        <v>3508_20241012</v>
      </c>
      <c r="C1510" s="1" t="s">
        <v>13</v>
      </c>
      <c r="D1510" s="1" t="s">
        <v>14</v>
      </c>
      <c r="E1510" s="1" t="s">
        <v>54</v>
      </c>
      <c r="F1510" s="1" t="s">
        <v>41</v>
      </c>
      <c r="G1510" s="1" t="s">
        <v>16</v>
      </c>
      <c r="I1510" s="3">
        <f>IF(ISBLANK(Nikes_Sales_Dataset___Working_file[[#This Row],[Units_Sold]]),IF(Nikes_Sales_Dataset___Working_file[[#This Row],[Profit]]&lt;0,0,1),Nikes_Sales_Dataset___Working_file[[#This Row],[Units_Sold]])</f>
        <v>1</v>
      </c>
      <c r="K1510" s="9">
        <f>IF(ISBLANK(Nikes_Sales_Dataset___Working_file[[#This Row],[MRP]]),MEDIAN(Nikes_Sales_Dataset___Working_file[[#All],[MRP]]),Nikes_Sales_Dataset___Working_file[[#This Row],[MRP]])</f>
        <v>6110.0300000000007</v>
      </c>
      <c r="M1510">
        <f>IF(ISBLANK(Nikes_Sales_Dataset___Working_file[[#This Row],[Discount_Applied]]),0,Nikes_Sales_Dataset___Working_file[[#This Row],[Discount_Applied]])</f>
        <v>0</v>
      </c>
      <c r="N1510" s="9">
        <f>Nikes_Sales_Dataset___Working_file[[#This Row],[MRP Final]]*(1-Nikes_Sales_Dataset___Working_file[[#This Row],[Cleaned Discount]])</f>
        <v>6110.0300000000007</v>
      </c>
      <c r="O1510">
        <v>0</v>
      </c>
      <c r="P1510" s="3">
        <f>Nikes_Sales_Dataset___Working_file[[#This Row],[Sales Price]]*Nikes_Sales_Dataset___Working_file[[#This Row],[Units Sold Filled]]</f>
        <v>6110.0300000000007</v>
      </c>
      <c r="Q1510" s="2">
        <v>45577</v>
      </c>
      <c r="R1510" s="7">
        <f>IF(ISBLANK(Nikes_Sales_Dataset___Working_file[[#This Row],[Order_Date]]),"Unknown Date",Nikes_Sales_Dataset___Working_file[[#This Row],[Order_Date]])</f>
        <v>45577</v>
      </c>
      <c r="S1510" s="7" t="str">
        <f>IF(ISNUMBER(Nikes_Sales_Dataset___Working_file[[#This Row],[Cleaned Order Date]]),TEXT(Nikes_Sales_Dataset___Working_file[[#This Row],[Cleaned Order Date]],"mmm"),"Unknown")</f>
        <v>Oct</v>
      </c>
      <c r="T1510" s="7" t="str">
        <f>IF(ISNUMBER(Nikes_Sales_Dataset___Working_file[[#This Row],[Cleaned Order Date]]),TEXT(Nikes_Sales_Dataset___Working_file[[#This Row],[Cleaned Order Date]],"yyyy"),"Unknown")</f>
        <v>2024</v>
      </c>
      <c r="U1510" s="1" t="s">
        <v>22</v>
      </c>
      <c r="V1510" s="1" t="s">
        <v>36</v>
      </c>
      <c r="W1510" s="1" t="s">
        <v>36</v>
      </c>
      <c r="X1510" s="9">
        <v>3466.92</v>
      </c>
    </row>
    <row r="1511" spans="1:24" x14ac:dyDescent="0.25">
      <c r="A1511" s="4">
        <v>3509</v>
      </c>
      <c r="B1511" s="4" t="str">
        <f>Nikes_Sales_Dataset___Working_file[[#This Row],[Order_ID]]&amp;"_"&amp;TEXT(Nikes_Sales_Dataset___Working_file[[#This Row],[Cleaned Order Date]],"yyyymmdd")</f>
        <v>3509_20250722</v>
      </c>
      <c r="C1511" s="1" t="s">
        <v>13</v>
      </c>
      <c r="D1511" s="1" t="s">
        <v>26</v>
      </c>
      <c r="E1511" s="1" t="s">
        <v>27</v>
      </c>
      <c r="F1511" s="1" t="s">
        <v>53</v>
      </c>
      <c r="G1511" s="1" t="s">
        <v>32</v>
      </c>
      <c r="I1511" s="3">
        <f>IF(ISBLANK(Nikes_Sales_Dataset___Working_file[[#This Row],[Units_Sold]]),IF(Nikes_Sales_Dataset___Working_file[[#This Row],[Profit]]&lt;0,0,1),Nikes_Sales_Dataset___Working_file[[#This Row],[Units_Sold]])</f>
        <v>1</v>
      </c>
      <c r="J1511">
        <v>2066.04</v>
      </c>
      <c r="K1511" s="9">
        <f>IF(ISBLANK(Nikes_Sales_Dataset___Working_file[[#This Row],[MRP]]),MEDIAN(Nikes_Sales_Dataset___Working_file[[#All],[MRP]]),Nikes_Sales_Dataset___Working_file[[#This Row],[MRP]])</f>
        <v>2066.04</v>
      </c>
      <c r="M1511">
        <f>IF(ISBLANK(Nikes_Sales_Dataset___Working_file[[#This Row],[Discount_Applied]]),0,Nikes_Sales_Dataset___Working_file[[#This Row],[Discount_Applied]])</f>
        <v>0</v>
      </c>
      <c r="N1511" s="9">
        <f>Nikes_Sales_Dataset___Working_file[[#This Row],[MRP Final]]*(1-Nikes_Sales_Dataset___Working_file[[#This Row],[Cleaned Discount]])</f>
        <v>2066.04</v>
      </c>
      <c r="O1511">
        <v>0</v>
      </c>
      <c r="P1511" s="3">
        <f>Nikes_Sales_Dataset___Working_file[[#This Row],[Sales Price]]*Nikes_Sales_Dataset___Working_file[[#This Row],[Units Sold Filled]]</f>
        <v>2066.04</v>
      </c>
      <c r="Q1511" s="2">
        <v>45860</v>
      </c>
      <c r="R1511" s="7">
        <f>IF(ISBLANK(Nikes_Sales_Dataset___Working_file[[#This Row],[Order_Date]]),"Unknown Date",Nikes_Sales_Dataset___Working_file[[#This Row],[Order_Date]])</f>
        <v>45860</v>
      </c>
      <c r="S1511" s="7" t="str">
        <f>IF(ISNUMBER(Nikes_Sales_Dataset___Working_file[[#This Row],[Cleaned Order Date]]),TEXT(Nikes_Sales_Dataset___Working_file[[#This Row],[Cleaned Order Date]],"mmm"),"Unknown")</f>
        <v>Jul</v>
      </c>
      <c r="T1511" s="7" t="str">
        <f>IF(ISNUMBER(Nikes_Sales_Dataset___Working_file[[#This Row],[Cleaned Order Date]]),TEXT(Nikes_Sales_Dataset___Working_file[[#This Row],[Cleaned Order Date]],"yyyy"),"Unknown")</f>
        <v>2025</v>
      </c>
      <c r="U1511" s="1" t="s">
        <v>17</v>
      </c>
      <c r="V1511" s="1" t="s">
        <v>25</v>
      </c>
      <c r="W1511" s="1" t="s">
        <v>25</v>
      </c>
      <c r="X1511" s="9">
        <v>2278.11</v>
      </c>
    </row>
    <row r="1512" spans="1:24" x14ac:dyDescent="0.25">
      <c r="A1512" s="4">
        <v>3510</v>
      </c>
      <c r="B1512" s="4" t="str">
        <f>Nikes_Sales_Dataset___Working_file[[#This Row],[Order_ID]]&amp;"_"&amp;TEXT(Nikes_Sales_Dataset___Working_file[[#This Row],[Cleaned Order Date]],"yyyymmdd")</f>
        <v>3510_20250417</v>
      </c>
      <c r="C1512" s="1" t="s">
        <v>35</v>
      </c>
      <c r="D1512" s="1" t="s">
        <v>20</v>
      </c>
      <c r="E1512" s="1" t="s">
        <v>21</v>
      </c>
      <c r="F1512" s="1" t="s">
        <v>16</v>
      </c>
      <c r="G1512" s="1" t="s">
        <v>16</v>
      </c>
      <c r="I1512" s="3">
        <f>IF(ISBLANK(Nikes_Sales_Dataset___Working_file[[#This Row],[Units_Sold]]),IF(Nikes_Sales_Dataset___Working_file[[#This Row],[Profit]]&lt;0,0,1),Nikes_Sales_Dataset___Working_file[[#This Row],[Units_Sold]])</f>
        <v>1</v>
      </c>
      <c r="K1512" s="9">
        <f>IF(ISBLANK(Nikes_Sales_Dataset___Working_file[[#This Row],[MRP]]),MEDIAN(Nikes_Sales_Dataset___Working_file[[#All],[MRP]]),Nikes_Sales_Dataset___Working_file[[#This Row],[MRP]])</f>
        <v>6110.0300000000007</v>
      </c>
      <c r="M1512">
        <f>IF(ISBLANK(Nikes_Sales_Dataset___Working_file[[#This Row],[Discount_Applied]]),0,Nikes_Sales_Dataset___Working_file[[#This Row],[Discount_Applied]])</f>
        <v>0</v>
      </c>
      <c r="N1512" s="9">
        <f>Nikes_Sales_Dataset___Working_file[[#This Row],[MRP Final]]*(1-Nikes_Sales_Dataset___Working_file[[#This Row],[Cleaned Discount]])</f>
        <v>6110.0300000000007</v>
      </c>
      <c r="O1512">
        <v>0</v>
      </c>
      <c r="P1512" s="3">
        <f>Nikes_Sales_Dataset___Working_file[[#This Row],[Sales Price]]*Nikes_Sales_Dataset___Working_file[[#This Row],[Units Sold Filled]]</f>
        <v>6110.0300000000007</v>
      </c>
      <c r="Q1512" s="2">
        <v>45764</v>
      </c>
      <c r="R1512" s="7">
        <f>IF(ISBLANK(Nikes_Sales_Dataset___Working_file[[#This Row],[Order_Date]]),"Unknown Date",Nikes_Sales_Dataset___Working_file[[#This Row],[Order_Date]])</f>
        <v>45764</v>
      </c>
      <c r="S1512" s="7" t="str">
        <f>IF(ISNUMBER(Nikes_Sales_Dataset___Working_file[[#This Row],[Cleaned Order Date]]),TEXT(Nikes_Sales_Dataset___Working_file[[#This Row],[Cleaned Order Date]],"mmm"),"Unknown")</f>
        <v>Apr</v>
      </c>
      <c r="T1512" s="7" t="str">
        <f>IF(ISNUMBER(Nikes_Sales_Dataset___Working_file[[#This Row],[Cleaned Order Date]]),TEXT(Nikes_Sales_Dataset___Working_file[[#This Row],[Cleaned Order Date]],"yyyy"),"Unknown")</f>
        <v>2025</v>
      </c>
      <c r="U1512" s="1" t="s">
        <v>22</v>
      </c>
      <c r="V1512" s="1" t="s">
        <v>38</v>
      </c>
      <c r="W1512" s="1" t="s">
        <v>38</v>
      </c>
      <c r="X1512" s="9">
        <v>3445.21</v>
      </c>
    </row>
    <row r="1513" spans="1:24" x14ac:dyDescent="0.25">
      <c r="A1513" s="4">
        <v>3511</v>
      </c>
      <c r="B1513" s="4" t="str">
        <f>Nikes_Sales_Dataset___Working_file[[#This Row],[Order_ID]]&amp;"_"&amp;TEXT(Nikes_Sales_Dataset___Working_file[[#This Row],[Cleaned Order Date]],"yyyymmdd")</f>
        <v>3511_20250215</v>
      </c>
      <c r="C1513" s="1" t="s">
        <v>13</v>
      </c>
      <c r="D1513" s="1" t="s">
        <v>26</v>
      </c>
      <c r="E1513" s="1" t="s">
        <v>27</v>
      </c>
      <c r="F1513" s="1" t="s">
        <v>32</v>
      </c>
      <c r="G1513" s="1" t="s">
        <v>32</v>
      </c>
      <c r="I1513" s="3">
        <f>IF(ISBLANK(Nikes_Sales_Dataset___Working_file[[#This Row],[Units_Sold]]),IF(Nikes_Sales_Dataset___Working_file[[#This Row],[Profit]]&lt;0,0,1),Nikes_Sales_Dataset___Working_file[[#This Row],[Units_Sold]])</f>
        <v>1</v>
      </c>
      <c r="J1513">
        <v>3248.17</v>
      </c>
      <c r="K1513" s="9">
        <f>IF(ISBLANK(Nikes_Sales_Dataset___Working_file[[#This Row],[MRP]]),MEDIAN(Nikes_Sales_Dataset___Working_file[[#All],[MRP]]),Nikes_Sales_Dataset___Working_file[[#This Row],[MRP]])</f>
        <v>3248.17</v>
      </c>
      <c r="L1513">
        <v>0.06</v>
      </c>
      <c r="M1513">
        <f>IF(ISBLANK(Nikes_Sales_Dataset___Working_file[[#This Row],[Discount_Applied]]),0,Nikes_Sales_Dataset___Working_file[[#This Row],[Discount_Applied]])</f>
        <v>0.06</v>
      </c>
      <c r="N1513" s="9">
        <f>Nikes_Sales_Dataset___Working_file[[#This Row],[MRP Final]]*(1-Nikes_Sales_Dataset___Working_file[[#This Row],[Cleaned Discount]])</f>
        <v>3053.2797999999998</v>
      </c>
      <c r="O1513">
        <v>0</v>
      </c>
      <c r="P1513" s="3">
        <f>Nikes_Sales_Dataset___Working_file[[#This Row],[Sales Price]]*Nikes_Sales_Dataset___Working_file[[#This Row],[Units Sold Filled]]</f>
        <v>3053.2797999999998</v>
      </c>
      <c r="Q1513" s="2">
        <v>45703</v>
      </c>
      <c r="R1513" s="7">
        <f>IF(ISBLANK(Nikes_Sales_Dataset___Working_file[[#This Row],[Order_Date]]),"Unknown Date",Nikes_Sales_Dataset___Working_file[[#This Row],[Order_Date]])</f>
        <v>45703</v>
      </c>
      <c r="S1513" s="7" t="str">
        <f>IF(ISNUMBER(Nikes_Sales_Dataset___Working_file[[#This Row],[Cleaned Order Date]]),TEXT(Nikes_Sales_Dataset___Working_file[[#This Row],[Cleaned Order Date]],"mmm"),"Unknown")</f>
        <v>Feb</v>
      </c>
      <c r="T1513" s="7" t="str">
        <f>IF(ISNUMBER(Nikes_Sales_Dataset___Working_file[[#This Row],[Cleaned Order Date]]),TEXT(Nikes_Sales_Dataset___Working_file[[#This Row],[Cleaned Order Date]],"yyyy"),"Unknown")</f>
        <v>2025</v>
      </c>
      <c r="U1513" s="1" t="s">
        <v>22</v>
      </c>
      <c r="V1513" s="1" t="s">
        <v>38</v>
      </c>
      <c r="W1513" s="1" t="s">
        <v>38</v>
      </c>
      <c r="X1513" s="9">
        <v>877.12</v>
      </c>
    </row>
    <row r="1514" spans="1:24" x14ac:dyDescent="0.25">
      <c r="A1514" s="4">
        <v>3512</v>
      </c>
      <c r="B1514" s="4" t="str">
        <f>Nikes_Sales_Dataset___Working_file[[#This Row],[Order_ID]]&amp;"_"&amp;TEXT(Nikes_Sales_Dataset___Working_file[[#This Row],[Cleaned Order Date]],"yyyymmdd")</f>
        <v>3512_20250605</v>
      </c>
      <c r="C1514" s="1" t="s">
        <v>13</v>
      </c>
      <c r="D1514" s="1" t="s">
        <v>43</v>
      </c>
      <c r="E1514" s="1" t="s">
        <v>52</v>
      </c>
      <c r="F1514" s="1" t="s">
        <v>16</v>
      </c>
      <c r="G1514" s="1" t="s">
        <v>16</v>
      </c>
      <c r="H1514">
        <v>4</v>
      </c>
      <c r="I1514" s="3">
        <f>IF(ISBLANK(Nikes_Sales_Dataset___Working_file[[#This Row],[Units_Sold]]),IF(Nikes_Sales_Dataset___Working_file[[#This Row],[Profit]]&lt;0,0,1),Nikes_Sales_Dataset___Working_file[[#This Row],[Units_Sold]])</f>
        <v>4</v>
      </c>
      <c r="K1514" s="9">
        <f>IF(ISBLANK(Nikes_Sales_Dataset___Working_file[[#This Row],[MRP]]),MEDIAN(Nikes_Sales_Dataset___Working_file[[#All],[MRP]]),Nikes_Sales_Dataset___Working_file[[#This Row],[MRP]])</f>
        <v>6110.0300000000007</v>
      </c>
      <c r="L1514">
        <v>0.96</v>
      </c>
      <c r="M1514">
        <f>IF(ISBLANK(Nikes_Sales_Dataset___Working_file[[#This Row],[Discount_Applied]]),0,Nikes_Sales_Dataset___Working_file[[#This Row],[Discount_Applied]])</f>
        <v>0.96</v>
      </c>
      <c r="N1514" s="9">
        <f>Nikes_Sales_Dataset___Working_file[[#This Row],[MRP Final]]*(1-Nikes_Sales_Dataset___Working_file[[#This Row],[Cleaned Discount]])</f>
        <v>244.40120000000024</v>
      </c>
      <c r="O1514">
        <v>0</v>
      </c>
      <c r="P1514" s="3">
        <f>Nikes_Sales_Dataset___Working_file[[#This Row],[Sales Price]]*Nikes_Sales_Dataset___Working_file[[#This Row],[Units Sold Filled]]</f>
        <v>977.60480000000098</v>
      </c>
      <c r="Q1514" s="2">
        <v>45813</v>
      </c>
      <c r="R1514" s="7">
        <f>IF(ISBLANK(Nikes_Sales_Dataset___Working_file[[#This Row],[Order_Date]]),"Unknown Date",Nikes_Sales_Dataset___Working_file[[#This Row],[Order_Date]])</f>
        <v>45813</v>
      </c>
      <c r="S1514" s="7" t="str">
        <f>IF(ISNUMBER(Nikes_Sales_Dataset___Working_file[[#This Row],[Cleaned Order Date]]),TEXT(Nikes_Sales_Dataset___Working_file[[#This Row],[Cleaned Order Date]],"mmm"),"Unknown")</f>
        <v>Jun</v>
      </c>
      <c r="T1514" s="7" t="str">
        <f>IF(ISNUMBER(Nikes_Sales_Dataset___Working_file[[#This Row],[Cleaned Order Date]]),TEXT(Nikes_Sales_Dataset___Working_file[[#This Row],[Cleaned Order Date]],"yyyy"),"Unknown")</f>
        <v>2025</v>
      </c>
      <c r="U1514" s="1" t="s">
        <v>22</v>
      </c>
      <c r="V1514" s="1" t="s">
        <v>29</v>
      </c>
      <c r="W1514" s="1" t="s">
        <v>29</v>
      </c>
      <c r="X1514" s="9">
        <v>2516.79</v>
      </c>
    </row>
    <row r="1515" spans="1:24" x14ac:dyDescent="0.25">
      <c r="A1515" s="4">
        <v>3513</v>
      </c>
      <c r="B1515" s="4" t="str">
        <f>Nikes_Sales_Dataset___Working_file[[#This Row],[Order_ID]]&amp;"_"&amp;TEXT(Nikes_Sales_Dataset___Working_file[[#This Row],[Cleaned Order Date]],"yyyymmdd")</f>
        <v>3513_20250416</v>
      </c>
      <c r="C1515" s="1" t="s">
        <v>19</v>
      </c>
      <c r="D1515" s="1" t="s">
        <v>14</v>
      </c>
      <c r="E1515" s="1" t="s">
        <v>15</v>
      </c>
      <c r="F1515" s="1" t="s">
        <v>41</v>
      </c>
      <c r="G1515" s="1" t="s">
        <v>16</v>
      </c>
      <c r="H1515">
        <v>0</v>
      </c>
      <c r="I1515" s="3">
        <f>IF(ISBLANK(Nikes_Sales_Dataset___Working_file[[#This Row],[Units_Sold]]),IF(Nikes_Sales_Dataset___Working_file[[#This Row],[Profit]]&lt;0,0,1),Nikes_Sales_Dataset___Working_file[[#This Row],[Units_Sold]])</f>
        <v>0</v>
      </c>
      <c r="J1515">
        <v>6145.98</v>
      </c>
      <c r="K1515" s="9">
        <f>IF(ISBLANK(Nikes_Sales_Dataset___Working_file[[#This Row],[MRP]]),MEDIAN(Nikes_Sales_Dataset___Working_file[[#All],[MRP]]),Nikes_Sales_Dataset___Working_file[[#This Row],[MRP]])</f>
        <v>6145.98</v>
      </c>
      <c r="M1515">
        <f>IF(ISBLANK(Nikes_Sales_Dataset___Working_file[[#This Row],[Discount_Applied]]),0,Nikes_Sales_Dataset___Working_file[[#This Row],[Discount_Applied]])</f>
        <v>0</v>
      </c>
      <c r="N1515" s="9">
        <f>Nikes_Sales_Dataset___Working_file[[#This Row],[MRP Final]]*(1-Nikes_Sales_Dataset___Working_file[[#This Row],[Cleaned Discount]])</f>
        <v>6145.98</v>
      </c>
      <c r="O1515">
        <v>0</v>
      </c>
      <c r="P1515" s="3">
        <f>Nikes_Sales_Dataset___Working_file[[#This Row],[Sales Price]]*Nikes_Sales_Dataset___Working_file[[#This Row],[Units Sold Filled]]</f>
        <v>0</v>
      </c>
      <c r="Q1515" s="2">
        <v>45763</v>
      </c>
      <c r="R1515" s="7">
        <f>IF(ISBLANK(Nikes_Sales_Dataset___Working_file[[#This Row],[Order_Date]]),"Unknown Date",Nikes_Sales_Dataset___Working_file[[#This Row],[Order_Date]])</f>
        <v>45763</v>
      </c>
      <c r="S1515" s="7" t="str">
        <f>IF(ISNUMBER(Nikes_Sales_Dataset___Working_file[[#This Row],[Cleaned Order Date]]),TEXT(Nikes_Sales_Dataset___Working_file[[#This Row],[Cleaned Order Date]],"mmm"),"Unknown")</f>
        <v>Apr</v>
      </c>
      <c r="T1515" s="7" t="str">
        <f>IF(ISNUMBER(Nikes_Sales_Dataset___Working_file[[#This Row],[Cleaned Order Date]]),TEXT(Nikes_Sales_Dataset___Working_file[[#This Row],[Cleaned Order Date]],"yyyy"),"Unknown")</f>
        <v>2025</v>
      </c>
      <c r="U1515" s="1" t="s">
        <v>22</v>
      </c>
      <c r="V1515" s="1" t="s">
        <v>42</v>
      </c>
      <c r="W1515" s="1" t="s">
        <v>38</v>
      </c>
      <c r="X1515" s="9">
        <v>2625.95</v>
      </c>
    </row>
    <row r="1516" spans="1:24" x14ac:dyDescent="0.25">
      <c r="A1516" s="4">
        <v>3514</v>
      </c>
      <c r="B1516" s="4" t="str">
        <f>Nikes_Sales_Dataset___Working_file[[#This Row],[Order_ID]]&amp;"_"&amp;TEXT(Nikes_Sales_Dataset___Working_file[[#This Row],[Cleaned Order Date]],"yyyymmdd")</f>
        <v>3514_20240810</v>
      </c>
      <c r="C1516" s="1" t="s">
        <v>13</v>
      </c>
      <c r="D1516" s="1" t="s">
        <v>30</v>
      </c>
      <c r="E1516" s="1" t="s">
        <v>31</v>
      </c>
      <c r="F1516" s="1" t="s">
        <v>57</v>
      </c>
      <c r="G1516" s="1" t="s">
        <v>16</v>
      </c>
      <c r="I1516" s="3">
        <f>IF(ISBLANK(Nikes_Sales_Dataset___Working_file[[#This Row],[Units_Sold]]),IF(Nikes_Sales_Dataset___Working_file[[#This Row],[Profit]]&lt;0,0,1),Nikes_Sales_Dataset___Working_file[[#This Row],[Units_Sold]])</f>
        <v>1</v>
      </c>
      <c r="J1516">
        <v>6546.46</v>
      </c>
      <c r="K1516" s="9">
        <f>IF(ISBLANK(Nikes_Sales_Dataset___Working_file[[#This Row],[MRP]]),MEDIAN(Nikes_Sales_Dataset___Working_file[[#All],[MRP]]),Nikes_Sales_Dataset___Working_file[[#This Row],[MRP]])</f>
        <v>6546.46</v>
      </c>
      <c r="M1516">
        <f>IF(ISBLANK(Nikes_Sales_Dataset___Working_file[[#This Row],[Discount_Applied]]),0,Nikes_Sales_Dataset___Working_file[[#This Row],[Discount_Applied]])</f>
        <v>0</v>
      </c>
      <c r="N1516" s="9">
        <f>Nikes_Sales_Dataset___Working_file[[#This Row],[MRP Final]]*(1-Nikes_Sales_Dataset___Working_file[[#This Row],[Cleaned Discount]])</f>
        <v>6546.46</v>
      </c>
      <c r="O1516">
        <v>0</v>
      </c>
      <c r="P1516" s="3">
        <f>Nikes_Sales_Dataset___Working_file[[#This Row],[Sales Price]]*Nikes_Sales_Dataset___Working_file[[#This Row],[Units Sold Filled]]</f>
        <v>6546.46</v>
      </c>
      <c r="Q1516" s="2">
        <v>45514</v>
      </c>
      <c r="R1516" s="7">
        <f>IF(ISBLANK(Nikes_Sales_Dataset___Working_file[[#This Row],[Order_Date]]),"Unknown Date",Nikes_Sales_Dataset___Working_file[[#This Row],[Order_Date]])</f>
        <v>45514</v>
      </c>
      <c r="S1516" s="7" t="str">
        <f>IF(ISNUMBER(Nikes_Sales_Dataset___Working_file[[#This Row],[Cleaned Order Date]]),TEXT(Nikes_Sales_Dataset___Working_file[[#This Row],[Cleaned Order Date]],"mmm"),"Unknown")</f>
        <v>Aug</v>
      </c>
      <c r="T1516" s="7" t="str">
        <f>IF(ISNUMBER(Nikes_Sales_Dataset___Working_file[[#This Row],[Cleaned Order Date]]),TEXT(Nikes_Sales_Dataset___Working_file[[#This Row],[Cleaned Order Date]],"yyyy"),"Unknown")</f>
        <v>2024</v>
      </c>
      <c r="U1516" s="1" t="s">
        <v>22</v>
      </c>
      <c r="V1516" s="1" t="s">
        <v>38</v>
      </c>
      <c r="W1516" s="1" t="s">
        <v>38</v>
      </c>
      <c r="X1516" s="9">
        <v>2804.16</v>
      </c>
    </row>
    <row r="1517" spans="1:24" x14ac:dyDescent="0.25">
      <c r="A1517" s="4">
        <v>3515</v>
      </c>
      <c r="B1517" s="4" t="str">
        <f>Nikes_Sales_Dataset___Working_file[[#This Row],[Order_ID]]&amp;"_"&amp;TEXT(Nikes_Sales_Dataset___Working_file[[#This Row],[Cleaned Order Date]],"yyyymmdd")</f>
        <v>3515_Unknown Date</v>
      </c>
      <c r="C1517" s="1" t="s">
        <v>35</v>
      </c>
      <c r="D1517" s="1" t="s">
        <v>14</v>
      </c>
      <c r="E1517" s="1" t="s">
        <v>34</v>
      </c>
      <c r="F1517" s="1" t="s">
        <v>32</v>
      </c>
      <c r="G1517" s="1" t="s">
        <v>32</v>
      </c>
      <c r="I1517" s="3">
        <f>IF(ISBLANK(Nikes_Sales_Dataset___Working_file[[#This Row],[Units_Sold]]),IF(Nikes_Sales_Dataset___Working_file[[#This Row],[Profit]]&lt;0,0,1),Nikes_Sales_Dataset___Working_file[[#This Row],[Units_Sold]])</f>
        <v>1</v>
      </c>
      <c r="J1517">
        <v>2604.11</v>
      </c>
      <c r="K1517" s="9">
        <f>IF(ISBLANK(Nikes_Sales_Dataset___Working_file[[#This Row],[MRP]]),MEDIAN(Nikes_Sales_Dataset___Working_file[[#All],[MRP]]),Nikes_Sales_Dataset___Working_file[[#This Row],[MRP]])</f>
        <v>2604.11</v>
      </c>
      <c r="L1517">
        <v>0.9</v>
      </c>
      <c r="M1517">
        <f>IF(ISBLANK(Nikes_Sales_Dataset___Working_file[[#This Row],[Discount_Applied]]),0,Nikes_Sales_Dataset___Working_file[[#This Row],[Discount_Applied]])</f>
        <v>0.9</v>
      </c>
      <c r="N1517" s="9">
        <f>Nikes_Sales_Dataset___Working_file[[#This Row],[MRP Final]]*(1-Nikes_Sales_Dataset___Working_file[[#This Row],[Cleaned Discount]])</f>
        <v>260.41099999999994</v>
      </c>
      <c r="O1517">
        <v>0</v>
      </c>
      <c r="P1517" s="3">
        <f>Nikes_Sales_Dataset___Working_file[[#This Row],[Sales Price]]*Nikes_Sales_Dataset___Working_file[[#This Row],[Units Sold Filled]]</f>
        <v>260.41099999999994</v>
      </c>
      <c r="Q1517" s="2"/>
      <c r="R1517" s="7" t="str">
        <f>IF(ISBLANK(Nikes_Sales_Dataset___Working_file[[#This Row],[Order_Date]]),"Unknown Date",Nikes_Sales_Dataset___Working_file[[#This Row],[Order_Date]])</f>
        <v>Unknown Date</v>
      </c>
      <c r="S1517" s="7" t="str">
        <f>IF(ISNUMBER(Nikes_Sales_Dataset___Working_file[[#This Row],[Cleaned Order Date]]),TEXT(Nikes_Sales_Dataset___Working_file[[#This Row],[Cleaned Order Date]],"mmm"),"Unknown")</f>
        <v>Unknown</v>
      </c>
      <c r="T1517" s="7" t="str">
        <f>IF(ISNUMBER(Nikes_Sales_Dataset___Working_file[[#This Row],[Cleaned Order Date]]),TEXT(Nikes_Sales_Dataset___Working_file[[#This Row],[Cleaned Order Date]],"yyyy"),"Unknown")</f>
        <v>Unknown</v>
      </c>
      <c r="U1517" s="1" t="s">
        <v>17</v>
      </c>
      <c r="V1517" s="1" t="s">
        <v>45</v>
      </c>
      <c r="W1517" s="1" t="s">
        <v>45</v>
      </c>
      <c r="X1517" s="9">
        <v>699.6</v>
      </c>
    </row>
    <row r="1518" spans="1:24" x14ac:dyDescent="0.25">
      <c r="A1518" s="4">
        <v>3516</v>
      </c>
      <c r="B1518" s="4" t="str">
        <f>Nikes_Sales_Dataset___Working_file[[#This Row],[Order_ID]]&amp;"_"&amp;TEXT(Nikes_Sales_Dataset___Working_file[[#This Row],[Cleaned Order Date]],"yyyymmdd")</f>
        <v>3516_Unknown Date</v>
      </c>
      <c r="C1518" s="1" t="s">
        <v>35</v>
      </c>
      <c r="D1518" s="1" t="s">
        <v>14</v>
      </c>
      <c r="E1518" s="1" t="s">
        <v>54</v>
      </c>
      <c r="F1518" s="1" t="s">
        <v>16</v>
      </c>
      <c r="G1518" s="1" t="s">
        <v>16</v>
      </c>
      <c r="I1518" s="3">
        <f>IF(ISBLANK(Nikes_Sales_Dataset___Working_file[[#This Row],[Units_Sold]]),IF(Nikes_Sales_Dataset___Working_file[[#This Row],[Profit]]&lt;0,0,1),Nikes_Sales_Dataset___Working_file[[#This Row],[Units_Sold]])</f>
        <v>1</v>
      </c>
      <c r="J1518">
        <v>7495.24</v>
      </c>
      <c r="K1518" s="9">
        <f>IF(ISBLANK(Nikes_Sales_Dataset___Working_file[[#This Row],[MRP]]),MEDIAN(Nikes_Sales_Dataset___Working_file[[#All],[MRP]]),Nikes_Sales_Dataset___Working_file[[#This Row],[MRP]])</f>
        <v>7495.24</v>
      </c>
      <c r="L1518">
        <v>0.42</v>
      </c>
      <c r="M1518">
        <f>IF(ISBLANK(Nikes_Sales_Dataset___Working_file[[#This Row],[Discount_Applied]]),0,Nikes_Sales_Dataset___Working_file[[#This Row],[Discount_Applied]])</f>
        <v>0.42</v>
      </c>
      <c r="N1518" s="9">
        <f>Nikes_Sales_Dataset___Working_file[[#This Row],[MRP Final]]*(1-Nikes_Sales_Dataset___Working_file[[#This Row],[Cleaned Discount]])</f>
        <v>4347.2392</v>
      </c>
      <c r="O1518">
        <v>0</v>
      </c>
      <c r="P1518" s="3">
        <f>Nikes_Sales_Dataset___Working_file[[#This Row],[Sales Price]]*Nikes_Sales_Dataset___Working_file[[#This Row],[Units Sold Filled]]</f>
        <v>4347.2392</v>
      </c>
      <c r="Q1518" s="2"/>
      <c r="R1518" s="7" t="str">
        <f>IF(ISBLANK(Nikes_Sales_Dataset___Working_file[[#This Row],[Order_Date]]),"Unknown Date",Nikes_Sales_Dataset___Working_file[[#This Row],[Order_Date]])</f>
        <v>Unknown Date</v>
      </c>
      <c r="S1518" s="7" t="str">
        <f>IF(ISNUMBER(Nikes_Sales_Dataset___Working_file[[#This Row],[Cleaned Order Date]]),TEXT(Nikes_Sales_Dataset___Working_file[[#This Row],[Cleaned Order Date]],"mmm"),"Unknown")</f>
        <v>Unknown</v>
      </c>
      <c r="T1518" s="7" t="str">
        <f>IF(ISNUMBER(Nikes_Sales_Dataset___Working_file[[#This Row],[Cleaned Order Date]]),TEXT(Nikes_Sales_Dataset___Working_file[[#This Row],[Cleaned Order Date]],"yyyy"),"Unknown")</f>
        <v>Unknown</v>
      </c>
      <c r="U1518" s="1" t="s">
        <v>17</v>
      </c>
      <c r="V1518" s="1" t="s">
        <v>29</v>
      </c>
      <c r="W1518" s="1" t="s">
        <v>29</v>
      </c>
      <c r="X1518" s="9">
        <v>3844.73</v>
      </c>
    </row>
    <row r="1519" spans="1:24" x14ac:dyDescent="0.25">
      <c r="A1519" s="4">
        <v>3517</v>
      </c>
      <c r="B1519" s="4" t="str">
        <f>Nikes_Sales_Dataset___Working_file[[#This Row],[Order_ID]]&amp;"_"&amp;TEXT(Nikes_Sales_Dataset___Working_file[[#This Row],[Cleaned Order Date]],"yyyymmdd")</f>
        <v>3517_Unknown Date</v>
      </c>
      <c r="C1519" s="1" t="s">
        <v>19</v>
      </c>
      <c r="D1519" s="1" t="s">
        <v>30</v>
      </c>
      <c r="E1519" s="1" t="s">
        <v>48</v>
      </c>
      <c r="F1519" s="1" t="s">
        <v>41</v>
      </c>
      <c r="G1519" s="1" t="s">
        <v>16</v>
      </c>
      <c r="I1519" s="3">
        <f>IF(ISBLANK(Nikes_Sales_Dataset___Working_file[[#This Row],[Units_Sold]]),IF(Nikes_Sales_Dataset___Working_file[[#This Row],[Profit]]&lt;0,0,1),Nikes_Sales_Dataset___Working_file[[#This Row],[Units_Sold]])</f>
        <v>1</v>
      </c>
      <c r="J1519">
        <v>9962.36</v>
      </c>
      <c r="K1519" s="9">
        <f>IF(ISBLANK(Nikes_Sales_Dataset___Working_file[[#This Row],[MRP]]),MEDIAN(Nikes_Sales_Dataset___Working_file[[#All],[MRP]]),Nikes_Sales_Dataset___Working_file[[#This Row],[MRP]])</f>
        <v>9962.36</v>
      </c>
      <c r="M1519">
        <f>IF(ISBLANK(Nikes_Sales_Dataset___Working_file[[#This Row],[Discount_Applied]]),0,Nikes_Sales_Dataset___Working_file[[#This Row],[Discount_Applied]])</f>
        <v>0</v>
      </c>
      <c r="N1519" s="9">
        <f>Nikes_Sales_Dataset___Working_file[[#This Row],[MRP Final]]*(1-Nikes_Sales_Dataset___Working_file[[#This Row],[Cleaned Discount]])</f>
        <v>9962.36</v>
      </c>
      <c r="O1519">
        <v>0</v>
      </c>
      <c r="P1519" s="3">
        <f>Nikes_Sales_Dataset___Working_file[[#This Row],[Sales Price]]*Nikes_Sales_Dataset___Working_file[[#This Row],[Units Sold Filled]]</f>
        <v>9962.36</v>
      </c>
      <c r="Q1519" s="2"/>
      <c r="R1519" s="7" t="str">
        <f>IF(ISBLANK(Nikes_Sales_Dataset___Working_file[[#This Row],[Order_Date]]),"Unknown Date",Nikes_Sales_Dataset___Working_file[[#This Row],[Order_Date]])</f>
        <v>Unknown Date</v>
      </c>
      <c r="S1519" s="7" t="str">
        <f>IF(ISNUMBER(Nikes_Sales_Dataset___Working_file[[#This Row],[Cleaned Order Date]]),TEXT(Nikes_Sales_Dataset___Working_file[[#This Row],[Cleaned Order Date]],"mmm"),"Unknown")</f>
        <v>Unknown</v>
      </c>
      <c r="T1519" s="7" t="str">
        <f>IF(ISNUMBER(Nikes_Sales_Dataset___Working_file[[#This Row],[Cleaned Order Date]]),TEXT(Nikes_Sales_Dataset___Working_file[[#This Row],[Cleaned Order Date]],"yyyy"),"Unknown")</f>
        <v>Unknown</v>
      </c>
      <c r="U1519" s="1" t="s">
        <v>22</v>
      </c>
      <c r="V1519" s="1" t="s">
        <v>23</v>
      </c>
      <c r="W1519" s="1" t="s">
        <v>38</v>
      </c>
      <c r="X1519" s="9">
        <v>2661.74</v>
      </c>
    </row>
    <row r="1520" spans="1:24" x14ac:dyDescent="0.25">
      <c r="A1520" s="4">
        <v>3518</v>
      </c>
      <c r="B1520" s="4" t="str">
        <f>Nikes_Sales_Dataset___Working_file[[#This Row],[Order_ID]]&amp;"_"&amp;TEXT(Nikes_Sales_Dataset___Working_file[[#This Row],[Cleaned Order Date]],"yyyymmdd")</f>
        <v>3518_20240814</v>
      </c>
      <c r="C1520" s="1" t="s">
        <v>19</v>
      </c>
      <c r="D1520" s="1" t="s">
        <v>43</v>
      </c>
      <c r="E1520" s="1" t="s">
        <v>44</v>
      </c>
      <c r="F1520" s="1" t="s">
        <v>32</v>
      </c>
      <c r="G1520" s="1" t="s">
        <v>32</v>
      </c>
      <c r="I1520" s="3">
        <f>IF(ISBLANK(Nikes_Sales_Dataset___Working_file[[#This Row],[Units_Sold]]),IF(Nikes_Sales_Dataset___Working_file[[#This Row],[Profit]]&lt;0,0,1),Nikes_Sales_Dataset___Working_file[[#This Row],[Units_Sold]])</f>
        <v>1</v>
      </c>
      <c r="K1520" s="9">
        <f>IF(ISBLANK(Nikes_Sales_Dataset___Working_file[[#This Row],[MRP]]),MEDIAN(Nikes_Sales_Dataset___Working_file[[#All],[MRP]]),Nikes_Sales_Dataset___Working_file[[#This Row],[MRP]])</f>
        <v>6110.0300000000007</v>
      </c>
      <c r="M1520">
        <f>IF(ISBLANK(Nikes_Sales_Dataset___Working_file[[#This Row],[Discount_Applied]]),0,Nikes_Sales_Dataset___Working_file[[#This Row],[Discount_Applied]])</f>
        <v>0</v>
      </c>
      <c r="N1520" s="9">
        <f>Nikes_Sales_Dataset___Working_file[[#This Row],[MRP Final]]*(1-Nikes_Sales_Dataset___Working_file[[#This Row],[Cleaned Discount]])</f>
        <v>6110.0300000000007</v>
      </c>
      <c r="O1520">
        <v>0</v>
      </c>
      <c r="P1520" s="3">
        <f>Nikes_Sales_Dataset___Working_file[[#This Row],[Sales Price]]*Nikes_Sales_Dataset___Working_file[[#This Row],[Units Sold Filled]]</f>
        <v>6110.0300000000007</v>
      </c>
      <c r="Q1520" s="2">
        <v>45518</v>
      </c>
      <c r="R1520" s="7">
        <f>IF(ISBLANK(Nikes_Sales_Dataset___Working_file[[#This Row],[Order_Date]]),"Unknown Date",Nikes_Sales_Dataset___Working_file[[#This Row],[Order_Date]])</f>
        <v>45518</v>
      </c>
      <c r="S1520" s="7" t="str">
        <f>IF(ISNUMBER(Nikes_Sales_Dataset___Working_file[[#This Row],[Cleaned Order Date]]),TEXT(Nikes_Sales_Dataset___Working_file[[#This Row],[Cleaned Order Date]],"mmm"),"Unknown")</f>
        <v>Aug</v>
      </c>
      <c r="T1520" s="7" t="str">
        <f>IF(ISNUMBER(Nikes_Sales_Dataset___Working_file[[#This Row],[Cleaned Order Date]]),TEXT(Nikes_Sales_Dataset___Working_file[[#This Row],[Cleaned Order Date]],"yyyy"),"Unknown")</f>
        <v>2024</v>
      </c>
      <c r="U1520" s="1" t="s">
        <v>22</v>
      </c>
      <c r="V1520" s="1" t="s">
        <v>33</v>
      </c>
      <c r="W1520" s="1" t="s">
        <v>33</v>
      </c>
      <c r="X1520" s="9">
        <v>3047.69</v>
      </c>
    </row>
    <row r="1521" spans="1:24" x14ac:dyDescent="0.25">
      <c r="A1521" s="4">
        <v>3519</v>
      </c>
      <c r="B1521" s="4" t="str">
        <f>Nikes_Sales_Dataset___Working_file[[#This Row],[Order_ID]]&amp;"_"&amp;TEXT(Nikes_Sales_Dataset___Working_file[[#This Row],[Cleaned Order Date]],"yyyymmdd")</f>
        <v>3519_20250525</v>
      </c>
      <c r="C1521" s="1" t="s">
        <v>13</v>
      </c>
      <c r="D1521" s="1" t="s">
        <v>20</v>
      </c>
      <c r="E1521" s="1" t="s">
        <v>24</v>
      </c>
      <c r="F1521" s="1" t="s">
        <v>41</v>
      </c>
      <c r="G1521" s="1" t="s">
        <v>16</v>
      </c>
      <c r="I1521" s="3">
        <f>IF(ISBLANK(Nikes_Sales_Dataset___Working_file[[#This Row],[Units_Sold]]),IF(Nikes_Sales_Dataset___Working_file[[#This Row],[Profit]]&lt;0,0,1),Nikes_Sales_Dataset___Working_file[[#This Row],[Units_Sold]])</f>
        <v>1</v>
      </c>
      <c r="K1521" s="9">
        <f>IF(ISBLANK(Nikes_Sales_Dataset___Working_file[[#This Row],[MRP]]),MEDIAN(Nikes_Sales_Dataset___Working_file[[#All],[MRP]]),Nikes_Sales_Dataset___Working_file[[#This Row],[MRP]])</f>
        <v>6110.0300000000007</v>
      </c>
      <c r="M1521">
        <f>IF(ISBLANK(Nikes_Sales_Dataset___Working_file[[#This Row],[Discount_Applied]]),0,Nikes_Sales_Dataset___Working_file[[#This Row],[Discount_Applied]])</f>
        <v>0</v>
      </c>
      <c r="N1521" s="9">
        <f>Nikes_Sales_Dataset___Working_file[[#This Row],[MRP Final]]*(1-Nikes_Sales_Dataset___Working_file[[#This Row],[Cleaned Discount]])</f>
        <v>6110.0300000000007</v>
      </c>
      <c r="O1521">
        <v>0</v>
      </c>
      <c r="P1521" s="3">
        <f>Nikes_Sales_Dataset___Working_file[[#This Row],[Sales Price]]*Nikes_Sales_Dataset___Working_file[[#This Row],[Units Sold Filled]]</f>
        <v>6110.0300000000007</v>
      </c>
      <c r="Q1521" s="2">
        <v>45802</v>
      </c>
      <c r="R1521" s="7">
        <f>IF(ISBLANK(Nikes_Sales_Dataset___Working_file[[#This Row],[Order_Date]]),"Unknown Date",Nikes_Sales_Dataset___Working_file[[#This Row],[Order_Date]])</f>
        <v>45802</v>
      </c>
      <c r="S1521" s="7" t="str">
        <f>IF(ISNUMBER(Nikes_Sales_Dataset___Working_file[[#This Row],[Cleaned Order Date]]),TEXT(Nikes_Sales_Dataset___Working_file[[#This Row],[Cleaned Order Date]],"mmm"),"Unknown")</f>
        <v>May</v>
      </c>
      <c r="T1521" s="7" t="str">
        <f>IF(ISNUMBER(Nikes_Sales_Dataset___Working_file[[#This Row],[Cleaned Order Date]]),TEXT(Nikes_Sales_Dataset___Working_file[[#This Row],[Cleaned Order Date]],"yyyy"),"Unknown")</f>
        <v>2025</v>
      </c>
      <c r="U1521" s="1" t="s">
        <v>22</v>
      </c>
      <c r="V1521" s="1" t="s">
        <v>45</v>
      </c>
      <c r="W1521" s="1" t="s">
        <v>45</v>
      </c>
      <c r="X1521" s="9">
        <v>3491.18</v>
      </c>
    </row>
    <row r="1522" spans="1:24" x14ac:dyDescent="0.25">
      <c r="A1522" s="4">
        <v>3520</v>
      </c>
      <c r="B1522" s="4" t="str">
        <f>Nikes_Sales_Dataset___Working_file[[#This Row],[Order_ID]]&amp;"_"&amp;TEXT(Nikes_Sales_Dataset___Working_file[[#This Row],[Cleaned Order Date]],"yyyymmdd")</f>
        <v>3520_20240322</v>
      </c>
      <c r="C1522" s="1" t="s">
        <v>19</v>
      </c>
      <c r="D1522" s="1" t="s">
        <v>26</v>
      </c>
      <c r="E1522" s="1" t="s">
        <v>40</v>
      </c>
      <c r="F1522" s="1" t="s">
        <v>32</v>
      </c>
      <c r="G1522" s="1" t="s">
        <v>32</v>
      </c>
      <c r="H1522">
        <v>2</v>
      </c>
      <c r="I1522" s="3">
        <f>IF(ISBLANK(Nikes_Sales_Dataset___Working_file[[#This Row],[Units_Sold]]),IF(Nikes_Sales_Dataset___Working_file[[#This Row],[Profit]]&lt;0,0,1),Nikes_Sales_Dataset___Working_file[[#This Row],[Units_Sold]])</f>
        <v>2</v>
      </c>
      <c r="J1522">
        <v>2080.85</v>
      </c>
      <c r="K1522" s="9">
        <f>IF(ISBLANK(Nikes_Sales_Dataset___Working_file[[#This Row],[MRP]]),MEDIAN(Nikes_Sales_Dataset___Working_file[[#All],[MRP]]),Nikes_Sales_Dataset___Working_file[[#This Row],[MRP]])</f>
        <v>2080.85</v>
      </c>
      <c r="L1522">
        <v>1.24</v>
      </c>
      <c r="M1522">
        <f>IF(ISBLANK(Nikes_Sales_Dataset___Working_file[[#This Row],[Discount_Applied]]),0,Nikes_Sales_Dataset___Working_file[[#This Row],[Discount_Applied]])</f>
        <v>1.24</v>
      </c>
      <c r="N1522" s="9">
        <f>Nikes_Sales_Dataset___Working_file[[#This Row],[MRP Final]]*(1-Nikes_Sales_Dataset___Working_file[[#This Row],[Cleaned Discount]])</f>
        <v>-499.40399999999994</v>
      </c>
      <c r="O1522">
        <v>-998.81</v>
      </c>
      <c r="P1522" s="3">
        <f>Nikes_Sales_Dataset___Working_file[[#This Row],[Sales Price]]*Nikes_Sales_Dataset___Working_file[[#This Row],[Units Sold Filled]]</f>
        <v>-998.80799999999988</v>
      </c>
      <c r="Q1522" s="2">
        <v>45373</v>
      </c>
      <c r="R1522" s="7">
        <f>IF(ISBLANK(Nikes_Sales_Dataset___Working_file[[#This Row],[Order_Date]]),"Unknown Date",Nikes_Sales_Dataset___Working_file[[#This Row],[Order_Date]])</f>
        <v>45373</v>
      </c>
      <c r="S1522" s="7" t="str">
        <f>IF(ISNUMBER(Nikes_Sales_Dataset___Working_file[[#This Row],[Cleaned Order Date]]),TEXT(Nikes_Sales_Dataset___Working_file[[#This Row],[Cleaned Order Date]],"mmm"),"Unknown")</f>
        <v>Mar</v>
      </c>
      <c r="T1522" s="7" t="str">
        <f>IF(ISNUMBER(Nikes_Sales_Dataset___Working_file[[#This Row],[Cleaned Order Date]]),TEXT(Nikes_Sales_Dataset___Working_file[[#This Row],[Cleaned Order Date]],"yyyy"),"Unknown")</f>
        <v>2024</v>
      </c>
      <c r="U1522" s="1" t="s">
        <v>22</v>
      </c>
      <c r="V1522" s="1" t="s">
        <v>33</v>
      </c>
      <c r="W1522" s="1" t="s">
        <v>33</v>
      </c>
      <c r="X1522" s="9">
        <v>-776.21</v>
      </c>
    </row>
    <row r="1523" spans="1:24" x14ac:dyDescent="0.25">
      <c r="A1523" s="4">
        <v>3521</v>
      </c>
      <c r="B1523" s="4" t="str">
        <f>Nikes_Sales_Dataset___Working_file[[#This Row],[Order_ID]]&amp;"_"&amp;TEXT(Nikes_Sales_Dataset___Working_file[[#This Row],[Cleaned Order Date]],"yyyymmdd")</f>
        <v>3521_Unknown Date</v>
      </c>
      <c r="C1523" s="1" t="s">
        <v>19</v>
      </c>
      <c r="D1523" s="1" t="s">
        <v>14</v>
      </c>
      <c r="E1523" s="1" t="s">
        <v>54</v>
      </c>
      <c r="F1523" s="1" t="s">
        <v>16</v>
      </c>
      <c r="G1523" s="1" t="s">
        <v>16</v>
      </c>
      <c r="I1523" s="3">
        <f>IF(ISBLANK(Nikes_Sales_Dataset___Working_file[[#This Row],[Units_Sold]]),IF(Nikes_Sales_Dataset___Working_file[[#This Row],[Profit]]&lt;0,0,1),Nikes_Sales_Dataset___Working_file[[#This Row],[Units_Sold]])</f>
        <v>1</v>
      </c>
      <c r="J1523">
        <v>8565.24</v>
      </c>
      <c r="K1523" s="9">
        <f>IF(ISBLANK(Nikes_Sales_Dataset___Working_file[[#This Row],[MRP]]),MEDIAN(Nikes_Sales_Dataset___Working_file[[#All],[MRP]]),Nikes_Sales_Dataset___Working_file[[#This Row],[MRP]])</f>
        <v>8565.24</v>
      </c>
      <c r="M1523">
        <f>IF(ISBLANK(Nikes_Sales_Dataset___Working_file[[#This Row],[Discount_Applied]]),0,Nikes_Sales_Dataset___Working_file[[#This Row],[Discount_Applied]])</f>
        <v>0</v>
      </c>
      <c r="N1523" s="9">
        <f>Nikes_Sales_Dataset___Working_file[[#This Row],[MRP Final]]*(1-Nikes_Sales_Dataset___Working_file[[#This Row],[Cleaned Discount]])</f>
        <v>8565.24</v>
      </c>
      <c r="O1523">
        <v>0</v>
      </c>
      <c r="P1523" s="3">
        <f>Nikes_Sales_Dataset___Working_file[[#This Row],[Sales Price]]*Nikes_Sales_Dataset___Working_file[[#This Row],[Units Sold Filled]]</f>
        <v>8565.24</v>
      </c>
      <c r="Q1523" s="2"/>
      <c r="R1523" s="7" t="str">
        <f>IF(ISBLANK(Nikes_Sales_Dataset___Working_file[[#This Row],[Order_Date]]),"Unknown Date",Nikes_Sales_Dataset___Working_file[[#This Row],[Order_Date]])</f>
        <v>Unknown Date</v>
      </c>
      <c r="S1523" s="7" t="str">
        <f>IF(ISNUMBER(Nikes_Sales_Dataset___Working_file[[#This Row],[Cleaned Order Date]]),TEXT(Nikes_Sales_Dataset___Working_file[[#This Row],[Cleaned Order Date]],"mmm"),"Unknown")</f>
        <v>Unknown</v>
      </c>
      <c r="T1523" s="7" t="str">
        <f>IF(ISNUMBER(Nikes_Sales_Dataset___Working_file[[#This Row],[Cleaned Order Date]]),TEXT(Nikes_Sales_Dataset___Working_file[[#This Row],[Cleaned Order Date]],"yyyy"),"Unknown")</f>
        <v>Unknown</v>
      </c>
      <c r="U1523" s="1" t="s">
        <v>17</v>
      </c>
      <c r="V1523" s="1" t="s">
        <v>45</v>
      </c>
      <c r="W1523" s="1" t="s">
        <v>45</v>
      </c>
      <c r="X1523" s="9">
        <v>3721.9</v>
      </c>
    </row>
    <row r="1524" spans="1:24" x14ac:dyDescent="0.25">
      <c r="A1524" s="4">
        <v>2002</v>
      </c>
      <c r="B1524" s="4" t="str">
        <f>Nikes_Sales_Dataset___Working_file[[#This Row],[Order_ID]]&amp;"_"&amp;TEXT(Nikes_Sales_Dataset___Working_file[[#This Row],[Cleaned Order Date]],"yyyymmdd")</f>
        <v>2002_Unknown Date</v>
      </c>
      <c r="C1524" s="1" t="s">
        <v>19</v>
      </c>
      <c r="D1524" s="1" t="s">
        <v>43</v>
      </c>
      <c r="E1524" s="1" t="s">
        <v>52</v>
      </c>
      <c r="F1524" s="1" t="s">
        <v>16</v>
      </c>
      <c r="G1524" s="1" t="s">
        <v>16</v>
      </c>
      <c r="I1524" s="3">
        <f>IF(ISBLANK(Nikes_Sales_Dataset___Working_file[[#This Row],[Units_Sold]]),IF(Nikes_Sales_Dataset___Working_file[[#This Row],[Profit]]&lt;0,0,1),Nikes_Sales_Dataset___Working_file[[#This Row],[Units_Sold]])</f>
        <v>1</v>
      </c>
      <c r="J1524">
        <v>9041.15</v>
      </c>
      <c r="K1524" s="9">
        <f>IF(ISBLANK(Nikes_Sales_Dataset___Working_file[[#This Row],[MRP]]),MEDIAN(Nikes_Sales_Dataset___Working_file[[#All],[MRP]]),Nikes_Sales_Dataset___Working_file[[#This Row],[MRP]])</f>
        <v>9041.15</v>
      </c>
      <c r="L1524">
        <v>0.44</v>
      </c>
      <c r="M1524">
        <f>IF(ISBLANK(Nikes_Sales_Dataset___Working_file[[#This Row],[Discount_Applied]]),0,Nikes_Sales_Dataset___Working_file[[#This Row],[Discount_Applied]])</f>
        <v>0.44</v>
      </c>
      <c r="N1524" s="9">
        <f>Nikes_Sales_Dataset___Working_file[[#This Row],[MRP Final]]*(1-Nikes_Sales_Dataset___Working_file[[#This Row],[Cleaned Discount]])</f>
        <v>5063.0439999999999</v>
      </c>
      <c r="O1524">
        <v>0</v>
      </c>
      <c r="P1524" s="3">
        <f>Nikes_Sales_Dataset___Working_file[[#This Row],[Sales Price]]*Nikes_Sales_Dataset___Working_file[[#This Row],[Units Sold Filled]]</f>
        <v>5063.0439999999999</v>
      </c>
      <c r="Q1524" s="2"/>
      <c r="R1524" s="7" t="str">
        <f>IF(ISBLANK(Nikes_Sales_Dataset___Working_file[[#This Row],[Order_Date]]),"Unknown Date",Nikes_Sales_Dataset___Working_file[[#This Row],[Order_Date]])</f>
        <v>Unknown Date</v>
      </c>
      <c r="S1524" s="7" t="str">
        <f>IF(ISNUMBER(Nikes_Sales_Dataset___Working_file[[#This Row],[Cleaned Order Date]]),TEXT(Nikes_Sales_Dataset___Working_file[[#This Row],[Cleaned Order Date]],"mmm"),"Unknown")</f>
        <v>Unknown</v>
      </c>
      <c r="T1524" s="7" t="str">
        <f>IF(ISNUMBER(Nikes_Sales_Dataset___Working_file[[#This Row],[Cleaned Order Date]]),TEXT(Nikes_Sales_Dataset___Working_file[[#This Row],[Cleaned Order Date]],"yyyy"),"Unknown")</f>
        <v>Unknown</v>
      </c>
      <c r="U1524" s="1" t="s">
        <v>22</v>
      </c>
      <c r="V1524" s="1" t="s">
        <v>45</v>
      </c>
      <c r="W1524" s="1" t="s">
        <v>45</v>
      </c>
      <c r="X1524" s="9">
        <v>1597.12</v>
      </c>
    </row>
    <row r="1525" spans="1:24" x14ac:dyDescent="0.25">
      <c r="A1525" s="4">
        <v>3523</v>
      </c>
      <c r="B1525" s="4" t="str">
        <f>Nikes_Sales_Dataset___Working_file[[#This Row],[Order_ID]]&amp;"_"&amp;TEXT(Nikes_Sales_Dataset___Working_file[[#This Row],[Cleaned Order Date]],"yyyymmdd")</f>
        <v>3523_20240609</v>
      </c>
      <c r="C1525" s="1" t="s">
        <v>13</v>
      </c>
      <c r="D1525" s="1" t="s">
        <v>14</v>
      </c>
      <c r="E1525" s="1" t="s">
        <v>15</v>
      </c>
      <c r="F1525" s="1" t="s">
        <v>49</v>
      </c>
      <c r="G1525" s="1" t="s">
        <v>16</v>
      </c>
      <c r="I1525" s="3">
        <f>IF(ISBLANK(Nikes_Sales_Dataset___Working_file[[#This Row],[Units_Sold]]),IF(Nikes_Sales_Dataset___Working_file[[#This Row],[Profit]]&lt;0,0,1),Nikes_Sales_Dataset___Working_file[[#This Row],[Units_Sold]])</f>
        <v>1</v>
      </c>
      <c r="J1525">
        <v>7061.5</v>
      </c>
      <c r="K1525" s="9">
        <f>IF(ISBLANK(Nikes_Sales_Dataset___Working_file[[#This Row],[MRP]]),MEDIAN(Nikes_Sales_Dataset___Working_file[[#All],[MRP]]),Nikes_Sales_Dataset___Working_file[[#This Row],[MRP]])</f>
        <v>7061.5</v>
      </c>
      <c r="L1525">
        <v>1.04</v>
      </c>
      <c r="M1525">
        <f>IF(ISBLANK(Nikes_Sales_Dataset___Working_file[[#This Row],[Discount_Applied]]),0,Nikes_Sales_Dataset___Working_file[[#This Row],[Discount_Applied]])</f>
        <v>1.04</v>
      </c>
      <c r="N1525" s="9">
        <f>Nikes_Sales_Dataset___Working_file[[#This Row],[MRP Final]]*(1-Nikes_Sales_Dataset___Working_file[[#This Row],[Cleaned Discount]])</f>
        <v>-282.46000000000026</v>
      </c>
      <c r="O1525">
        <v>0</v>
      </c>
      <c r="P1525" s="3">
        <f>Nikes_Sales_Dataset___Working_file[[#This Row],[Sales Price]]*Nikes_Sales_Dataset___Working_file[[#This Row],[Units Sold Filled]]</f>
        <v>-282.46000000000026</v>
      </c>
      <c r="Q1525" s="2">
        <v>45452</v>
      </c>
      <c r="R1525" s="7">
        <f>IF(ISBLANK(Nikes_Sales_Dataset___Working_file[[#This Row],[Order_Date]]),"Unknown Date",Nikes_Sales_Dataset___Working_file[[#This Row],[Order_Date]])</f>
        <v>45452</v>
      </c>
      <c r="S1525" s="7" t="str">
        <f>IF(ISNUMBER(Nikes_Sales_Dataset___Working_file[[#This Row],[Cleaned Order Date]]),TEXT(Nikes_Sales_Dataset___Working_file[[#This Row],[Cleaned Order Date]],"mmm"),"Unknown")</f>
        <v>Jun</v>
      </c>
      <c r="T1525" s="7" t="str">
        <f>IF(ISNUMBER(Nikes_Sales_Dataset___Working_file[[#This Row],[Cleaned Order Date]]),TEXT(Nikes_Sales_Dataset___Working_file[[#This Row],[Cleaned Order Date]],"yyyy"),"Unknown")</f>
        <v>2024</v>
      </c>
      <c r="U1525" s="1" t="s">
        <v>22</v>
      </c>
      <c r="V1525" s="1" t="s">
        <v>45</v>
      </c>
      <c r="W1525" s="1" t="s">
        <v>45</v>
      </c>
      <c r="X1525" s="9">
        <v>825.03</v>
      </c>
    </row>
    <row r="1526" spans="1:24" x14ac:dyDescent="0.25">
      <c r="A1526" s="4">
        <v>3524</v>
      </c>
      <c r="B1526" s="4" t="str">
        <f>Nikes_Sales_Dataset___Working_file[[#This Row],[Order_ID]]&amp;"_"&amp;TEXT(Nikes_Sales_Dataset___Working_file[[#This Row],[Cleaned Order Date]],"yyyymmdd")</f>
        <v>3524_20241112</v>
      </c>
      <c r="C1526" s="1" t="s">
        <v>13</v>
      </c>
      <c r="D1526" s="1" t="s">
        <v>14</v>
      </c>
      <c r="E1526" s="1" t="s">
        <v>15</v>
      </c>
      <c r="F1526" s="1" t="s">
        <v>46</v>
      </c>
      <c r="G1526" s="1" t="s">
        <v>16</v>
      </c>
      <c r="I1526" s="3">
        <f>IF(ISBLANK(Nikes_Sales_Dataset___Working_file[[#This Row],[Units_Sold]]),IF(Nikes_Sales_Dataset___Working_file[[#This Row],[Profit]]&lt;0,0,1),Nikes_Sales_Dataset___Working_file[[#This Row],[Units_Sold]])</f>
        <v>1</v>
      </c>
      <c r="K1526" s="9">
        <f>IF(ISBLANK(Nikes_Sales_Dataset___Working_file[[#This Row],[MRP]]),MEDIAN(Nikes_Sales_Dataset___Working_file[[#All],[MRP]]),Nikes_Sales_Dataset___Working_file[[#This Row],[MRP]])</f>
        <v>6110.0300000000007</v>
      </c>
      <c r="M1526">
        <f>IF(ISBLANK(Nikes_Sales_Dataset___Working_file[[#This Row],[Discount_Applied]]),0,Nikes_Sales_Dataset___Working_file[[#This Row],[Discount_Applied]])</f>
        <v>0</v>
      </c>
      <c r="N1526" s="9">
        <f>Nikes_Sales_Dataset___Working_file[[#This Row],[MRP Final]]*(1-Nikes_Sales_Dataset___Working_file[[#This Row],[Cleaned Discount]])</f>
        <v>6110.0300000000007</v>
      </c>
      <c r="O1526">
        <v>0</v>
      </c>
      <c r="P1526" s="3">
        <f>Nikes_Sales_Dataset___Working_file[[#This Row],[Sales Price]]*Nikes_Sales_Dataset___Working_file[[#This Row],[Units Sold Filled]]</f>
        <v>6110.0300000000007</v>
      </c>
      <c r="Q1526" s="2">
        <v>45608</v>
      </c>
      <c r="R1526" s="7">
        <f>IF(ISBLANK(Nikes_Sales_Dataset___Working_file[[#This Row],[Order_Date]]),"Unknown Date",Nikes_Sales_Dataset___Working_file[[#This Row],[Order_Date]])</f>
        <v>45608</v>
      </c>
      <c r="S1526" s="7" t="str">
        <f>IF(ISNUMBER(Nikes_Sales_Dataset___Working_file[[#This Row],[Cleaned Order Date]]),TEXT(Nikes_Sales_Dataset___Working_file[[#This Row],[Cleaned Order Date]],"mmm"),"Unknown")</f>
        <v>Nov</v>
      </c>
      <c r="T1526" s="7" t="str">
        <f>IF(ISNUMBER(Nikes_Sales_Dataset___Working_file[[#This Row],[Cleaned Order Date]]),TEXT(Nikes_Sales_Dataset___Working_file[[#This Row],[Cleaned Order Date]],"yyyy"),"Unknown")</f>
        <v>2024</v>
      </c>
      <c r="U1526" s="1" t="s">
        <v>17</v>
      </c>
      <c r="V1526" s="1" t="s">
        <v>25</v>
      </c>
      <c r="W1526" s="1" t="s">
        <v>25</v>
      </c>
      <c r="X1526" s="9">
        <v>1646.1</v>
      </c>
    </row>
    <row r="1527" spans="1:24" x14ac:dyDescent="0.25">
      <c r="A1527" s="4">
        <v>3525</v>
      </c>
      <c r="B1527" s="4" t="str">
        <f>Nikes_Sales_Dataset___Working_file[[#This Row],[Order_ID]]&amp;"_"&amp;TEXT(Nikes_Sales_Dataset___Working_file[[#This Row],[Cleaned Order Date]],"yyyymmdd")</f>
        <v>3525_20250129</v>
      </c>
      <c r="C1527" s="1" t="s">
        <v>13</v>
      </c>
      <c r="D1527" s="1" t="s">
        <v>30</v>
      </c>
      <c r="E1527" s="1" t="s">
        <v>31</v>
      </c>
      <c r="F1527" s="1" t="s">
        <v>41</v>
      </c>
      <c r="G1527" s="1" t="s">
        <v>16</v>
      </c>
      <c r="I1527" s="3">
        <f>IF(ISBLANK(Nikes_Sales_Dataset___Working_file[[#This Row],[Units_Sold]]),IF(Nikes_Sales_Dataset___Working_file[[#This Row],[Profit]]&lt;0,0,1),Nikes_Sales_Dataset___Working_file[[#This Row],[Units_Sold]])</f>
        <v>1</v>
      </c>
      <c r="J1527">
        <v>7170.91</v>
      </c>
      <c r="K1527" s="9">
        <f>IF(ISBLANK(Nikes_Sales_Dataset___Working_file[[#This Row],[MRP]]),MEDIAN(Nikes_Sales_Dataset___Working_file[[#All],[MRP]]),Nikes_Sales_Dataset___Working_file[[#This Row],[MRP]])</f>
        <v>7170.91</v>
      </c>
      <c r="M1527">
        <f>IF(ISBLANK(Nikes_Sales_Dataset___Working_file[[#This Row],[Discount_Applied]]),0,Nikes_Sales_Dataset___Working_file[[#This Row],[Discount_Applied]])</f>
        <v>0</v>
      </c>
      <c r="N1527" s="9">
        <f>Nikes_Sales_Dataset___Working_file[[#This Row],[MRP Final]]*(1-Nikes_Sales_Dataset___Working_file[[#This Row],[Cleaned Discount]])</f>
        <v>7170.91</v>
      </c>
      <c r="O1527">
        <v>0</v>
      </c>
      <c r="P1527" s="3">
        <f>Nikes_Sales_Dataset___Working_file[[#This Row],[Sales Price]]*Nikes_Sales_Dataset___Working_file[[#This Row],[Units Sold Filled]]</f>
        <v>7170.91</v>
      </c>
      <c r="Q1527" s="2">
        <v>45686</v>
      </c>
      <c r="R1527" s="7">
        <f>IF(ISBLANK(Nikes_Sales_Dataset___Working_file[[#This Row],[Order_Date]]),"Unknown Date",Nikes_Sales_Dataset___Working_file[[#This Row],[Order_Date]])</f>
        <v>45686</v>
      </c>
      <c r="S1527" s="7" t="str">
        <f>IF(ISNUMBER(Nikes_Sales_Dataset___Working_file[[#This Row],[Cleaned Order Date]]),TEXT(Nikes_Sales_Dataset___Working_file[[#This Row],[Cleaned Order Date]],"mmm"),"Unknown")</f>
        <v>Jan</v>
      </c>
      <c r="T1527" s="7" t="str">
        <f>IF(ISNUMBER(Nikes_Sales_Dataset___Working_file[[#This Row],[Cleaned Order Date]]),TEXT(Nikes_Sales_Dataset___Working_file[[#This Row],[Cleaned Order Date]],"yyyy"),"Unknown")</f>
        <v>2025</v>
      </c>
      <c r="U1527" s="1" t="s">
        <v>22</v>
      </c>
      <c r="V1527" s="1" t="s">
        <v>25</v>
      </c>
      <c r="W1527" s="1" t="s">
        <v>25</v>
      </c>
      <c r="X1527" s="9">
        <v>3030.5</v>
      </c>
    </row>
    <row r="1528" spans="1:24" x14ac:dyDescent="0.25">
      <c r="A1528" s="4">
        <v>2030</v>
      </c>
      <c r="B1528" s="4" t="str">
        <f>Nikes_Sales_Dataset___Working_file[[#This Row],[Order_ID]]&amp;"_"&amp;TEXT(Nikes_Sales_Dataset___Working_file[[#This Row],[Cleaned Order Date]],"yyyymmdd")</f>
        <v>2030_20241218</v>
      </c>
      <c r="C1528" s="1" t="s">
        <v>35</v>
      </c>
      <c r="D1528" s="1" t="s">
        <v>43</v>
      </c>
      <c r="E1528" s="1" t="s">
        <v>44</v>
      </c>
      <c r="F1528" s="1" t="s">
        <v>41</v>
      </c>
      <c r="G1528" s="1" t="s">
        <v>16</v>
      </c>
      <c r="I1528" s="3">
        <f>IF(ISBLANK(Nikes_Sales_Dataset___Working_file[[#This Row],[Units_Sold]]),IF(Nikes_Sales_Dataset___Working_file[[#This Row],[Profit]]&lt;0,0,1),Nikes_Sales_Dataset___Working_file[[#This Row],[Units_Sold]])</f>
        <v>1</v>
      </c>
      <c r="K1528" s="9">
        <f>IF(ISBLANK(Nikes_Sales_Dataset___Working_file[[#This Row],[MRP]]),MEDIAN(Nikes_Sales_Dataset___Working_file[[#All],[MRP]]),Nikes_Sales_Dataset___Working_file[[#This Row],[MRP]])</f>
        <v>6110.0300000000007</v>
      </c>
      <c r="M1528">
        <f>IF(ISBLANK(Nikes_Sales_Dataset___Working_file[[#This Row],[Discount_Applied]]),0,Nikes_Sales_Dataset___Working_file[[#This Row],[Discount_Applied]])</f>
        <v>0</v>
      </c>
      <c r="N1528" s="9">
        <f>Nikes_Sales_Dataset___Working_file[[#This Row],[MRP Final]]*(1-Nikes_Sales_Dataset___Working_file[[#This Row],[Cleaned Discount]])</f>
        <v>6110.0300000000007</v>
      </c>
      <c r="O1528">
        <v>0</v>
      </c>
      <c r="P1528" s="3">
        <f>Nikes_Sales_Dataset___Working_file[[#This Row],[Sales Price]]*Nikes_Sales_Dataset___Working_file[[#This Row],[Units Sold Filled]]</f>
        <v>6110.0300000000007</v>
      </c>
      <c r="Q1528" s="2">
        <v>45644</v>
      </c>
      <c r="R1528" s="7">
        <f>IF(ISBLANK(Nikes_Sales_Dataset___Working_file[[#This Row],[Order_Date]]),"Unknown Date",Nikes_Sales_Dataset___Working_file[[#This Row],[Order_Date]])</f>
        <v>45644</v>
      </c>
      <c r="S1528" s="7" t="str">
        <f>IF(ISNUMBER(Nikes_Sales_Dataset___Working_file[[#This Row],[Cleaned Order Date]]),TEXT(Nikes_Sales_Dataset___Working_file[[#This Row],[Cleaned Order Date]],"mmm"),"Unknown")</f>
        <v>Dec</v>
      </c>
      <c r="T1528" s="7" t="str">
        <f>IF(ISNUMBER(Nikes_Sales_Dataset___Working_file[[#This Row],[Cleaned Order Date]]),TEXT(Nikes_Sales_Dataset___Working_file[[#This Row],[Cleaned Order Date]],"yyyy"),"Unknown")</f>
        <v>2024</v>
      </c>
      <c r="U1528" s="1" t="s">
        <v>17</v>
      </c>
      <c r="V1528" s="1" t="s">
        <v>42</v>
      </c>
      <c r="W1528" s="1" t="s">
        <v>38</v>
      </c>
      <c r="X1528" s="9">
        <v>2272.16</v>
      </c>
    </row>
    <row r="1529" spans="1:24" x14ac:dyDescent="0.25">
      <c r="A1529" s="4">
        <v>3527</v>
      </c>
      <c r="B1529" s="4" t="str">
        <f>Nikes_Sales_Dataset___Working_file[[#This Row],[Order_ID]]&amp;"_"&amp;TEXT(Nikes_Sales_Dataset___Working_file[[#This Row],[Cleaned Order Date]],"yyyymmdd")</f>
        <v>3527_20250612</v>
      </c>
      <c r="C1529" s="1" t="s">
        <v>35</v>
      </c>
      <c r="D1529" s="1" t="s">
        <v>20</v>
      </c>
      <c r="E1529" s="1" t="s">
        <v>55</v>
      </c>
      <c r="F1529" s="1" t="s">
        <v>41</v>
      </c>
      <c r="G1529" s="1" t="s">
        <v>16</v>
      </c>
      <c r="H1529">
        <v>3</v>
      </c>
      <c r="I1529" s="3">
        <f>IF(ISBLANK(Nikes_Sales_Dataset___Working_file[[#This Row],[Units_Sold]]),IF(Nikes_Sales_Dataset___Working_file[[#This Row],[Profit]]&lt;0,0,1),Nikes_Sales_Dataset___Working_file[[#This Row],[Units_Sold]])</f>
        <v>3</v>
      </c>
      <c r="K1529" s="9">
        <f>IF(ISBLANK(Nikes_Sales_Dataset___Working_file[[#This Row],[MRP]]),MEDIAN(Nikes_Sales_Dataset___Working_file[[#All],[MRP]]),Nikes_Sales_Dataset___Working_file[[#This Row],[MRP]])</f>
        <v>6110.0300000000007</v>
      </c>
      <c r="M1529">
        <f>IF(ISBLANK(Nikes_Sales_Dataset___Working_file[[#This Row],[Discount_Applied]]),0,Nikes_Sales_Dataset___Working_file[[#This Row],[Discount_Applied]])</f>
        <v>0</v>
      </c>
      <c r="N1529" s="9">
        <f>Nikes_Sales_Dataset___Working_file[[#This Row],[MRP Final]]*(1-Nikes_Sales_Dataset___Working_file[[#This Row],[Cleaned Discount]])</f>
        <v>6110.0300000000007</v>
      </c>
      <c r="O1529">
        <v>0</v>
      </c>
      <c r="P1529" s="3">
        <f>Nikes_Sales_Dataset___Working_file[[#This Row],[Sales Price]]*Nikes_Sales_Dataset___Working_file[[#This Row],[Units Sold Filled]]</f>
        <v>18330.090000000004</v>
      </c>
      <c r="Q1529" s="2">
        <v>45820</v>
      </c>
      <c r="R1529" s="7">
        <f>IF(ISBLANK(Nikes_Sales_Dataset___Working_file[[#This Row],[Order_Date]]),"Unknown Date",Nikes_Sales_Dataset___Working_file[[#This Row],[Order_Date]])</f>
        <v>45820</v>
      </c>
      <c r="S1529" s="7" t="str">
        <f>IF(ISNUMBER(Nikes_Sales_Dataset___Working_file[[#This Row],[Cleaned Order Date]]),TEXT(Nikes_Sales_Dataset___Working_file[[#This Row],[Cleaned Order Date]],"mmm"),"Unknown")</f>
        <v>Jun</v>
      </c>
      <c r="T1529" s="7" t="str">
        <f>IF(ISNUMBER(Nikes_Sales_Dataset___Working_file[[#This Row],[Cleaned Order Date]]),TEXT(Nikes_Sales_Dataset___Working_file[[#This Row],[Cleaned Order Date]],"yyyy"),"Unknown")</f>
        <v>2025</v>
      </c>
      <c r="U1529" s="1" t="s">
        <v>17</v>
      </c>
      <c r="V1529" s="1" t="s">
        <v>25</v>
      </c>
      <c r="W1529" s="1" t="s">
        <v>25</v>
      </c>
      <c r="X1529" s="9">
        <v>-257.35000000000002</v>
      </c>
    </row>
    <row r="1530" spans="1:24" x14ac:dyDescent="0.25">
      <c r="A1530" s="4">
        <v>3528</v>
      </c>
      <c r="B1530" s="4" t="str">
        <f>Nikes_Sales_Dataset___Working_file[[#This Row],[Order_ID]]&amp;"_"&amp;TEXT(Nikes_Sales_Dataset___Working_file[[#This Row],[Cleaned Order Date]],"yyyymmdd")</f>
        <v>3528_20240821</v>
      </c>
      <c r="C1530" s="1" t="s">
        <v>13</v>
      </c>
      <c r="D1530" s="1" t="s">
        <v>30</v>
      </c>
      <c r="E1530" s="1" t="s">
        <v>31</v>
      </c>
      <c r="F1530" s="1" t="s">
        <v>28</v>
      </c>
      <c r="G1530" s="1" t="s">
        <v>28</v>
      </c>
      <c r="I1530" s="3">
        <f>IF(ISBLANK(Nikes_Sales_Dataset___Working_file[[#This Row],[Units_Sold]]),IF(Nikes_Sales_Dataset___Working_file[[#This Row],[Profit]]&lt;0,0,1),Nikes_Sales_Dataset___Working_file[[#This Row],[Units_Sold]])</f>
        <v>1</v>
      </c>
      <c r="J1530">
        <v>3742.67</v>
      </c>
      <c r="K1530" s="9">
        <f>IF(ISBLANK(Nikes_Sales_Dataset___Working_file[[#This Row],[MRP]]),MEDIAN(Nikes_Sales_Dataset___Working_file[[#All],[MRP]]),Nikes_Sales_Dataset___Working_file[[#This Row],[MRP]])</f>
        <v>3742.67</v>
      </c>
      <c r="M1530">
        <f>IF(ISBLANK(Nikes_Sales_Dataset___Working_file[[#This Row],[Discount_Applied]]),0,Nikes_Sales_Dataset___Working_file[[#This Row],[Discount_Applied]])</f>
        <v>0</v>
      </c>
      <c r="N1530" s="9">
        <f>Nikes_Sales_Dataset___Working_file[[#This Row],[MRP Final]]*(1-Nikes_Sales_Dataset___Working_file[[#This Row],[Cleaned Discount]])</f>
        <v>3742.67</v>
      </c>
      <c r="O1530">
        <v>0</v>
      </c>
      <c r="P1530" s="3">
        <f>Nikes_Sales_Dataset___Working_file[[#This Row],[Sales Price]]*Nikes_Sales_Dataset___Working_file[[#This Row],[Units Sold Filled]]</f>
        <v>3742.67</v>
      </c>
      <c r="Q1530" s="2">
        <v>45525</v>
      </c>
      <c r="R1530" s="7">
        <f>IF(ISBLANK(Nikes_Sales_Dataset___Working_file[[#This Row],[Order_Date]]),"Unknown Date",Nikes_Sales_Dataset___Working_file[[#This Row],[Order_Date]])</f>
        <v>45525</v>
      </c>
      <c r="S1530" s="7" t="str">
        <f>IF(ISNUMBER(Nikes_Sales_Dataset___Working_file[[#This Row],[Cleaned Order Date]]),TEXT(Nikes_Sales_Dataset___Working_file[[#This Row],[Cleaned Order Date]],"mmm"),"Unknown")</f>
        <v>Aug</v>
      </c>
      <c r="T1530" s="7" t="str">
        <f>IF(ISNUMBER(Nikes_Sales_Dataset___Working_file[[#This Row],[Cleaned Order Date]]),TEXT(Nikes_Sales_Dataset___Working_file[[#This Row],[Cleaned Order Date]],"yyyy"),"Unknown")</f>
        <v>2024</v>
      </c>
      <c r="U1530" s="1" t="s">
        <v>22</v>
      </c>
      <c r="V1530" s="1" t="s">
        <v>42</v>
      </c>
      <c r="W1530" s="1" t="s">
        <v>38</v>
      </c>
      <c r="X1530" s="9">
        <v>2662.77</v>
      </c>
    </row>
    <row r="1531" spans="1:24" x14ac:dyDescent="0.25">
      <c r="A1531" s="4">
        <v>3529</v>
      </c>
      <c r="B1531" s="4" t="str">
        <f>Nikes_Sales_Dataset___Working_file[[#This Row],[Order_ID]]&amp;"_"&amp;TEXT(Nikes_Sales_Dataset___Working_file[[#This Row],[Cleaned Order Date]],"yyyymmdd")</f>
        <v>3529_20250328</v>
      </c>
      <c r="C1531" s="1" t="s">
        <v>35</v>
      </c>
      <c r="D1531" s="1" t="s">
        <v>14</v>
      </c>
      <c r="E1531" s="1" t="s">
        <v>15</v>
      </c>
      <c r="F1531" s="1" t="s">
        <v>28</v>
      </c>
      <c r="G1531" s="1" t="s">
        <v>28</v>
      </c>
      <c r="H1531">
        <v>1</v>
      </c>
      <c r="I1531" s="3">
        <f>IF(ISBLANK(Nikes_Sales_Dataset___Working_file[[#This Row],[Units_Sold]]),IF(Nikes_Sales_Dataset___Working_file[[#This Row],[Profit]]&lt;0,0,1),Nikes_Sales_Dataset___Working_file[[#This Row],[Units_Sold]])</f>
        <v>1</v>
      </c>
      <c r="K1531" s="9">
        <f>IF(ISBLANK(Nikes_Sales_Dataset___Working_file[[#This Row],[MRP]]),MEDIAN(Nikes_Sales_Dataset___Working_file[[#All],[MRP]]),Nikes_Sales_Dataset___Working_file[[#This Row],[MRP]])</f>
        <v>6110.0300000000007</v>
      </c>
      <c r="L1531">
        <v>0.2</v>
      </c>
      <c r="M1531">
        <f>IF(ISBLANK(Nikes_Sales_Dataset___Working_file[[#This Row],[Discount_Applied]]),0,Nikes_Sales_Dataset___Working_file[[#This Row],[Discount_Applied]])</f>
        <v>0.2</v>
      </c>
      <c r="N1531" s="9">
        <f>Nikes_Sales_Dataset___Working_file[[#This Row],[MRP Final]]*(1-Nikes_Sales_Dataset___Working_file[[#This Row],[Cleaned Discount]])</f>
        <v>4888.0240000000003</v>
      </c>
      <c r="O1531">
        <v>0</v>
      </c>
      <c r="P1531" s="3">
        <f>Nikes_Sales_Dataset___Working_file[[#This Row],[Sales Price]]*Nikes_Sales_Dataset___Working_file[[#This Row],[Units Sold Filled]]</f>
        <v>4888.0240000000003</v>
      </c>
      <c r="Q1531" s="2">
        <v>45744</v>
      </c>
      <c r="R1531" s="7">
        <f>IF(ISBLANK(Nikes_Sales_Dataset___Working_file[[#This Row],[Order_Date]]),"Unknown Date",Nikes_Sales_Dataset___Working_file[[#This Row],[Order_Date]])</f>
        <v>45744</v>
      </c>
      <c r="S1531" s="7" t="str">
        <f>IF(ISNUMBER(Nikes_Sales_Dataset___Working_file[[#This Row],[Cleaned Order Date]]),TEXT(Nikes_Sales_Dataset___Working_file[[#This Row],[Cleaned Order Date]],"mmm"),"Unknown")</f>
        <v>Mar</v>
      </c>
      <c r="T1531" s="7" t="str">
        <f>IF(ISNUMBER(Nikes_Sales_Dataset___Working_file[[#This Row],[Cleaned Order Date]]),TEXT(Nikes_Sales_Dataset___Working_file[[#This Row],[Cleaned Order Date]],"yyyy"),"Unknown")</f>
        <v>2025</v>
      </c>
      <c r="U1531" s="1" t="s">
        <v>22</v>
      </c>
      <c r="V1531" s="1" t="s">
        <v>33</v>
      </c>
      <c r="W1531" s="1" t="s">
        <v>33</v>
      </c>
      <c r="X1531" s="9">
        <v>1448.77</v>
      </c>
    </row>
    <row r="1532" spans="1:24" x14ac:dyDescent="0.25">
      <c r="A1532" s="4">
        <v>3530</v>
      </c>
      <c r="B1532" s="4" t="str">
        <f>Nikes_Sales_Dataset___Working_file[[#This Row],[Order_ID]]&amp;"_"&amp;TEXT(Nikes_Sales_Dataset___Working_file[[#This Row],[Cleaned Order Date]],"yyyymmdd")</f>
        <v>3530_20230925</v>
      </c>
      <c r="C1532" s="1" t="s">
        <v>19</v>
      </c>
      <c r="D1532" s="1" t="s">
        <v>20</v>
      </c>
      <c r="E1532" s="1" t="s">
        <v>39</v>
      </c>
      <c r="F1532" s="1" t="s">
        <v>41</v>
      </c>
      <c r="G1532" s="1" t="s">
        <v>16</v>
      </c>
      <c r="H1532">
        <v>0</v>
      </c>
      <c r="I1532" s="3">
        <f>IF(ISBLANK(Nikes_Sales_Dataset___Working_file[[#This Row],[Units_Sold]]),IF(Nikes_Sales_Dataset___Working_file[[#This Row],[Profit]]&lt;0,0,1),Nikes_Sales_Dataset___Working_file[[#This Row],[Units_Sold]])</f>
        <v>0</v>
      </c>
      <c r="J1532">
        <v>3034.73</v>
      </c>
      <c r="K1532" s="9">
        <f>IF(ISBLANK(Nikes_Sales_Dataset___Working_file[[#This Row],[MRP]]),MEDIAN(Nikes_Sales_Dataset___Working_file[[#All],[MRP]]),Nikes_Sales_Dataset___Working_file[[#This Row],[MRP]])</f>
        <v>3034.73</v>
      </c>
      <c r="M1532">
        <f>IF(ISBLANK(Nikes_Sales_Dataset___Working_file[[#This Row],[Discount_Applied]]),0,Nikes_Sales_Dataset___Working_file[[#This Row],[Discount_Applied]])</f>
        <v>0</v>
      </c>
      <c r="N1532" s="9">
        <f>Nikes_Sales_Dataset___Working_file[[#This Row],[MRP Final]]*(1-Nikes_Sales_Dataset___Working_file[[#This Row],[Cleaned Discount]])</f>
        <v>3034.73</v>
      </c>
      <c r="O1532">
        <v>0</v>
      </c>
      <c r="P1532" s="3">
        <f>Nikes_Sales_Dataset___Working_file[[#This Row],[Sales Price]]*Nikes_Sales_Dataset___Working_file[[#This Row],[Units Sold Filled]]</f>
        <v>0</v>
      </c>
      <c r="Q1532" s="2">
        <v>45194</v>
      </c>
      <c r="R1532" s="7">
        <f>IF(ISBLANK(Nikes_Sales_Dataset___Working_file[[#This Row],[Order_Date]]),"Unknown Date",Nikes_Sales_Dataset___Working_file[[#This Row],[Order_Date]])</f>
        <v>45194</v>
      </c>
      <c r="S1532" s="7" t="str">
        <f>IF(ISNUMBER(Nikes_Sales_Dataset___Working_file[[#This Row],[Cleaned Order Date]]),TEXT(Nikes_Sales_Dataset___Working_file[[#This Row],[Cleaned Order Date]],"mmm"),"Unknown")</f>
        <v>Sep</v>
      </c>
      <c r="T1532" s="7" t="str">
        <f>IF(ISNUMBER(Nikes_Sales_Dataset___Working_file[[#This Row],[Cleaned Order Date]]),TEXT(Nikes_Sales_Dataset___Working_file[[#This Row],[Cleaned Order Date]],"yyyy"),"Unknown")</f>
        <v>2023</v>
      </c>
      <c r="U1532" s="1" t="s">
        <v>22</v>
      </c>
      <c r="V1532" s="1" t="s">
        <v>45</v>
      </c>
      <c r="W1532" s="1" t="s">
        <v>45</v>
      </c>
      <c r="X1532" s="9">
        <v>2458.14</v>
      </c>
    </row>
    <row r="1533" spans="1:24" x14ac:dyDescent="0.25">
      <c r="A1533" s="4">
        <v>3531</v>
      </c>
      <c r="B1533" s="4" t="str">
        <f>Nikes_Sales_Dataset___Working_file[[#This Row],[Order_ID]]&amp;"_"&amp;TEXT(Nikes_Sales_Dataset___Working_file[[#This Row],[Cleaned Order Date]],"yyyymmdd")</f>
        <v>3531_Unknown Date</v>
      </c>
      <c r="C1533" s="1" t="s">
        <v>19</v>
      </c>
      <c r="D1533" s="1" t="s">
        <v>43</v>
      </c>
      <c r="E1533" s="1" t="s">
        <v>61</v>
      </c>
      <c r="F1533" s="1" t="s">
        <v>41</v>
      </c>
      <c r="G1533" s="1" t="s">
        <v>16</v>
      </c>
      <c r="I1533" s="3">
        <f>IF(ISBLANK(Nikes_Sales_Dataset___Working_file[[#This Row],[Units_Sold]]),IF(Nikes_Sales_Dataset___Working_file[[#This Row],[Profit]]&lt;0,0,1),Nikes_Sales_Dataset___Working_file[[#This Row],[Units_Sold]])</f>
        <v>1</v>
      </c>
      <c r="J1533">
        <v>9015.65</v>
      </c>
      <c r="K1533" s="9">
        <f>IF(ISBLANK(Nikes_Sales_Dataset___Working_file[[#This Row],[MRP]]),MEDIAN(Nikes_Sales_Dataset___Working_file[[#All],[MRP]]),Nikes_Sales_Dataset___Working_file[[#This Row],[MRP]])</f>
        <v>9015.65</v>
      </c>
      <c r="L1533">
        <v>7.0000000000000007E-2</v>
      </c>
      <c r="M1533">
        <f>IF(ISBLANK(Nikes_Sales_Dataset___Working_file[[#This Row],[Discount_Applied]]),0,Nikes_Sales_Dataset___Working_file[[#This Row],[Discount_Applied]])</f>
        <v>7.0000000000000007E-2</v>
      </c>
      <c r="N1533" s="9">
        <f>Nikes_Sales_Dataset___Working_file[[#This Row],[MRP Final]]*(1-Nikes_Sales_Dataset___Working_file[[#This Row],[Cleaned Discount]])</f>
        <v>8384.5544999999984</v>
      </c>
      <c r="O1533">
        <v>0</v>
      </c>
      <c r="P1533" s="3">
        <f>Nikes_Sales_Dataset___Working_file[[#This Row],[Sales Price]]*Nikes_Sales_Dataset___Working_file[[#This Row],[Units Sold Filled]]</f>
        <v>8384.5544999999984</v>
      </c>
      <c r="Q1533" s="2"/>
      <c r="R1533" s="7" t="str">
        <f>IF(ISBLANK(Nikes_Sales_Dataset___Working_file[[#This Row],[Order_Date]]),"Unknown Date",Nikes_Sales_Dataset___Working_file[[#This Row],[Order_Date]])</f>
        <v>Unknown Date</v>
      </c>
      <c r="S1533" s="7" t="str">
        <f>IF(ISNUMBER(Nikes_Sales_Dataset___Working_file[[#This Row],[Cleaned Order Date]]),TEXT(Nikes_Sales_Dataset___Working_file[[#This Row],[Cleaned Order Date]],"mmm"),"Unknown")</f>
        <v>Unknown</v>
      </c>
      <c r="T1533" s="7" t="str">
        <f>IF(ISNUMBER(Nikes_Sales_Dataset___Working_file[[#This Row],[Cleaned Order Date]]),TEXT(Nikes_Sales_Dataset___Working_file[[#This Row],[Cleaned Order Date]],"yyyy"),"Unknown")</f>
        <v>Unknown</v>
      </c>
      <c r="U1533" s="1" t="s">
        <v>17</v>
      </c>
      <c r="V1533" s="1" t="s">
        <v>33</v>
      </c>
      <c r="W1533" s="1" t="s">
        <v>33</v>
      </c>
      <c r="X1533" s="9">
        <v>1932.99</v>
      </c>
    </row>
    <row r="1534" spans="1:24" x14ac:dyDescent="0.25">
      <c r="A1534" s="4">
        <v>3532</v>
      </c>
      <c r="B1534" s="4" t="str">
        <f>Nikes_Sales_Dataset___Working_file[[#This Row],[Order_ID]]&amp;"_"&amp;TEXT(Nikes_Sales_Dataset___Working_file[[#This Row],[Cleaned Order Date]],"yyyymmdd")</f>
        <v>3532_20240507</v>
      </c>
      <c r="C1534" s="1" t="s">
        <v>13</v>
      </c>
      <c r="D1534" s="1" t="s">
        <v>30</v>
      </c>
      <c r="E1534" s="1" t="s">
        <v>31</v>
      </c>
      <c r="F1534" s="1" t="s">
        <v>32</v>
      </c>
      <c r="G1534" s="1" t="s">
        <v>32</v>
      </c>
      <c r="I1534" s="3">
        <f>IF(ISBLANK(Nikes_Sales_Dataset___Working_file[[#This Row],[Units_Sold]]),IF(Nikes_Sales_Dataset___Working_file[[#This Row],[Profit]]&lt;0,0,1),Nikes_Sales_Dataset___Working_file[[#This Row],[Units_Sold]])</f>
        <v>0</v>
      </c>
      <c r="J1534">
        <v>9244.9599999999991</v>
      </c>
      <c r="K1534" s="9">
        <f>IF(ISBLANK(Nikes_Sales_Dataset___Working_file[[#This Row],[MRP]]),MEDIAN(Nikes_Sales_Dataset___Working_file[[#All],[MRP]]),Nikes_Sales_Dataset___Working_file[[#This Row],[MRP]])</f>
        <v>9244.9599999999991</v>
      </c>
      <c r="L1534">
        <v>0.47</v>
      </c>
      <c r="M1534">
        <f>IF(ISBLANK(Nikes_Sales_Dataset___Working_file[[#This Row],[Discount_Applied]]),0,Nikes_Sales_Dataset___Working_file[[#This Row],[Discount_Applied]])</f>
        <v>0.47</v>
      </c>
      <c r="N1534" s="9">
        <f>Nikes_Sales_Dataset___Working_file[[#This Row],[MRP Final]]*(1-Nikes_Sales_Dataset___Working_file[[#This Row],[Cleaned Discount]])</f>
        <v>4899.8288000000002</v>
      </c>
      <c r="O1534">
        <v>0</v>
      </c>
      <c r="P1534" s="3">
        <f>Nikes_Sales_Dataset___Working_file[[#This Row],[Sales Price]]*Nikes_Sales_Dataset___Working_file[[#This Row],[Units Sold Filled]]</f>
        <v>0</v>
      </c>
      <c r="Q1534" s="2">
        <v>45419</v>
      </c>
      <c r="R1534" s="7">
        <f>IF(ISBLANK(Nikes_Sales_Dataset___Working_file[[#This Row],[Order_Date]]),"Unknown Date",Nikes_Sales_Dataset___Working_file[[#This Row],[Order_Date]])</f>
        <v>45419</v>
      </c>
      <c r="S1534" s="7" t="str">
        <f>IF(ISNUMBER(Nikes_Sales_Dataset___Working_file[[#This Row],[Cleaned Order Date]]),TEXT(Nikes_Sales_Dataset___Working_file[[#This Row],[Cleaned Order Date]],"mmm"),"Unknown")</f>
        <v>May</v>
      </c>
      <c r="T1534" s="7" t="str">
        <f>IF(ISNUMBER(Nikes_Sales_Dataset___Working_file[[#This Row],[Cleaned Order Date]]),TEXT(Nikes_Sales_Dataset___Working_file[[#This Row],[Cleaned Order Date]],"yyyy"),"Unknown")</f>
        <v>2024</v>
      </c>
      <c r="U1534" s="1" t="s">
        <v>17</v>
      </c>
      <c r="V1534" s="1" t="s">
        <v>25</v>
      </c>
      <c r="W1534" s="1" t="s">
        <v>25</v>
      </c>
      <c r="X1534" s="9">
        <v>-955.19</v>
      </c>
    </row>
    <row r="1535" spans="1:24" x14ac:dyDescent="0.25">
      <c r="A1535" s="4">
        <v>3533</v>
      </c>
      <c r="B1535" s="4" t="str">
        <f>Nikes_Sales_Dataset___Working_file[[#This Row],[Order_ID]]&amp;"_"&amp;TEXT(Nikes_Sales_Dataset___Working_file[[#This Row],[Cleaned Order Date]],"yyyymmdd")</f>
        <v>3533_20231105</v>
      </c>
      <c r="C1535" s="1" t="s">
        <v>13</v>
      </c>
      <c r="D1535" s="1" t="s">
        <v>30</v>
      </c>
      <c r="E1535" s="1" t="s">
        <v>48</v>
      </c>
      <c r="F1535" s="1" t="s">
        <v>28</v>
      </c>
      <c r="G1535" s="1" t="s">
        <v>28</v>
      </c>
      <c r="I1535" s="3">
        <f>IF(ISBLANK(Nikes_Sales_Dataset___Working_file[[#This Row],[Units_Sold]]),IF(Nikes_Sales_Dataset___Working_file[[#This Row],[Profit]]&lt;0,0,1),Nikes_Sales_Dataset___Working_file[[#This Row],[Units_Sold]])</f>
        <v>1</v>
      </c>
      <c r="K1535" s="9">
        <f>IF(ISBLANK(Nikes_Sales_Dataset___Working_file[[#This Row],[MRP]]),MEDIAN(Nikes_Sales_Dataset___Working_file[[#All],[MRP]]),Nikes_Sales_Dataset___Working_file[[#This Row],[MRP]])</f>
        <v>6110.0300000000007</v>
      </c>
      <c r="M1535">
        <f>IF(ISBLANK(Nikes_Sales_Dataset___Working_file[[#This Row],[Discount_Applied]]),0,Nikes_Sales_Dataset___Working_file[[#This Row],[Discount_Applied]])</f>
        <v>0</v>
      </c>
      <c r="N1535" s="9">
        <f>Nikes_Sales_Dataset___Working_file[[#This Row],[MRP Final]]*(1-Nikes_Sales_Dataset___Working_file[[#This Row],[Cleaned Discount]])</f>
        <v>6110.0300000000007</v>
      </c>
      <c r="O1535">
        <v>0</v>
      </c>
      <c r="P1535" s="3">
        <f>Nikes_Sales_Dataset___Working_file[[#This Row],[Sales Price]]*Nikes_Sales_Dataset___Working_file[[#This Row],[Units Sold Filled]]</f>
        <v>6110.0300000000007</v>
      </c>
      <c r="Q1535" s="2">
        <v>45235</v>
      </c>
      <c r="R1535" s="7">
        <f>IF(ISBLANK(Nikes_Sales_Dataset___Working_file[[#This Row],[Order_Date]]),"Unknown Date",Nikes_Sales_Dataset___Working_file[[#This Row],[Order_Date]])</f>
        <v>45235</v>
      </c>
      <c r="S1535" s="7" t="str">
        <f>IF(ISNUMBER(Nikes_Sales_Dataset___Working_file[[#This Row],[Cleaned Order Date]]),TEXT(Nikes_Sales_Dataset___Working_file[[#This Row],[Cleaned Order Date]],"mmm"),"Unknown")</f>
        <v>Nov</v>
      </c>
      <c r="T1535" s="7" t="str">
        <f>IF(ISNUMBER(Nikes_Sales_Dataset___Working_file[[#This Row],[Cleaned Order Date]]),TEXT(Nikes_Sales_Dataset___Working_file[[#This Row],[Cleaned Order Date]],"yyyy"),"Unknown")</f>
        <v>2023</v>
      </c>
      <c r="U1535" s="1" t="s">
        <v>22</v>
      </c>
      <c r="V1535" s="1" t="s">
        <v>23</v>
      </c>
      <c r="W1535" s="1" t="s">
        <v>38</v>
      </c>
      <c r="X1535" s="9">
        <v>451.71</v>
      </c>
    </row>
    <row r="1536" spans="1:24" x14ac:dyDescent="0.25">
      <c r="A1536" s="4">
        <v>3534</v>
      </c>
      <c r="B1536" s="4" t="str">
        <f>Nikes_Sales_Dataset___Working_file[[#This Row],[Order_ID]]&amp;"_"&amp;TEXT(Nikes_Sales_Dataset___Working_file[[#This Row],[Cleaned Order Date]],"yyyymmdd")</f>
        <v>3534_20241109</v>
      </c>
      <c r="C1536" s="1" t="s">
        <v>13</v>
      </c>
      <c r="D1536" s="1" t="s">
        <v>43</v>
      </c>
      <c r="E1536" s="1" t="s">
        <v>52</v>
      </c>
      <c r="F1536" s="1" t="s">
        <v>41</v>
      </c>
      <c r="G1536" s="1" t="s">
        <v>16</v>
      </c>
      <c r="H1536">
        <v>3</v>
      </c>
      <c r="I1536" s="3">
        <f>IF(ISBLANK(Nikes_Sales_Dataset___Working_file[[#This Row],[Units_Sold]]),IF(Nikes_Sales_Dataset___Working_file[[#This Row],[Profit]]&lt;0,0,1),Nikes_Sales_Dataset___Working_file[[#This Row],[Units_Sold]])</f>
        <v>3</v>
      </c>
      <c r="J1536">
        <v>3280.57</v>
      </c>
      <c r="K1536" s="9">
        <f>IF(ISBLANK(Nikes_Sales_Dataset___Working_file[[#This Row],[MRP]]),MEDIAN(Nikes_Sales_Dataset___Working_file[[#All],[MRP]]),Nikes_Sales_Dataset___Working_file[[#This Row],[MRP]])</f>
        <v>3280.57</v>
      </c>
      <c r="L1536">
        <v>0.62</v>
      </c>
      <c r="M1536">
        <f>IF(ISBLANK(Nikes_Sales_Dataset___Working_file[[#This Row],[Discount_Applied]]),0,Nikes_Sales_Dataset___Working_file[[#This Row],[Discount_Applied]])</f>
        <v>0.62</v>
      </c>
      <c r="N1536" s="9">
        <f>Nikes_Sales_Dataset___Working_file[[#This Row],[MRP Final]]*(1-Nikes_Sales_Dataset___Working_file[[#This Row],[Cleaned Discount]])</f>
        <v>1246.6166000000001</v>
      </c>
      <c r="O1536">
        <v>3739.85</v>
      </c>
      <c r="P1536" s="3">
        <f>Nikes_Sales_Dataset___Working_file[[#This Row],[Sales Price]]*Nikes_Sales_Dataset___Working_file[[#This Row],[Units Sold Filled]]</f>
        <v>3739.8498</v>
      </c>
      <c r="Q1536" s="2">
        <v>45605</v>
      </c>
      <c r="R1536" s="7">
        <f>IF(ISBLANK(Nikes_Sales_Dataset___Working_file[[#This Row],[Order_Date]]),"Unknown Date",Nikes_Sales_Dataset___Working_file[[#This Row],[Order_Date]])</f>
        <v>45605</v>
      </c>
      <c r="S1536" s="7" t="str">
        <f>IF(ISNUMBER(Nikes_Sales_Dataset___Working_file[[#This Row],[Cleaned Order Date]]),TEXT(Nikes_Sales_Dataset___Working_file[[#This Row],[Cleaned Order Date]],"mmm"),"Unknown")</f>
        <v>Nov</v>
      </c>
      <c r="T1536" s="7" t="str">
        <f>IF(ISNUMBER(Nikes_Sales_Dataset___Working_file[[#This Row],[Cleaned Order Date]]),TEXT(Nikes_Sales_Dataset___Working_file[[#This Row],[Cleaned Order Date]],"yyyy"),"Unknown")</f>
        <v>2024</v>
      </c>
      <c r="U1536" s="1" t="s">
        <v>22</v>
      </c>
      <c r="V1536" s="1" t="s">
        <v>45</v>
      </c>
      <c r="W1536" s="1" t="s">
        <v>45</v>
      </c>
      <c r="X1536" s="9">
        <v>427.76</v>
      </c>
    </row>
    <row r="1537" spans="1:24" x14ac:dyDescent="0.25">
      <c r="A1537" s="4">
        <v>3535</v>
      </c>
      <c r="B1537" s="4" t="str">
        <f>Nikes_Sales_Dataset___Working_file[[#This Row],[Order_ID]]&amp;"_"&amp;TEXT(Nikes_Sales_Dataset___Working_file[[#This Row],[Cleaned Order Date]],"yyyymmdd")</f>
        <v>3535_20241224</v>
      </c>
      <c r="C1537" s="1" t="s">
        <v>13</v>
      </c>
      <c r="D1537" s="1" t="s">
        <v>43</v>
      </c>
      <c r="E1537" s="1" t="s">
        <v>61</v>
      </c>
      <c r="F1537" s="1" t="s">
        <v>32</v>
      </c>
      <c r="G1537" s="1" t="s">
        <v>32</v>
      </c>
      <c r="I1537" s="3">
        <f>IF(ISBLANK(Nikes_Sales_Dataset___Working_file[[#This Row],[Units_Sold]]),IF(Nikes_Sales_Dataset___Working_file[[#This Row],[Profit]]&lt;0,0,1),Nikes_Sales_Dataset___Working_file[[#This Row],[Units_Sold]])</f>
        <v>1</v>
      </c>
      <c r="J1537">
        <v>6302.89</v>
      </c>
      <c r="K1537" s="9">
        <f>IF(ISBLANK(Nikes_Sales_Dataset___Working_file[[#This Row],[MRP]]),MEDIAN(Nikes_Sales_Dataset___Working_file[[#All],[MRP]]),Nikes_Sales_Dataset___Working_file[[#This Row],[MRP]])</f>
        <v>6302.89</v>
      </c>
      <c r="L1537">
        <v>0.82</v>
      </c>
      <c r="M1537">
        <f>IF(ISBLANK(Nikes_Sales_Dataset___Working_file[[#This Row],[Discount_Applied]]),0,Nikes_Sales_Dataset___Working_file[[#This Row],[Discount_Applied]])</f>
        <v>0.82</v>
      </c>
      <c r="N1537" s="9">
        <f>Nikes_Sales_Dataset___Working_file[[#This Row],[MRP Final]]*(1-Nikes_Sales_Dataset___Working_file[[#This Row],[Cleaned Discount]])</f>
        <v>1134.5202000000004</v>
      </c>
      <c r="O1537">
        <v>0</v>
      </c>
      <c r="P1537" s="3">
        <f>Nikes_Sales_Dataset___Working_file[[#This Row],[Sales Price]]*Nikes_Sales_Dataset___Working_file[[#This Row],[Units Sold Filled]]</f>
        <v>1134.5202000000004</v>
      </c>
      <c r="Q1537" s="2">
        <v>45650</v>
      </c>
      <c r="R1537" s="7">
        <f>IF(ISBLANK(Nikes_Sales_Dataset___Working_file[[#This Row],[Order_Date]]),"Unknown Date",Nikes_Sales_Dataset___Working_file[[#This Row],[Order_Date]])</f>
        <v>45650</v>
      </c>
      <c r="S1537" s="7" t="str">
        <f>IF(ISNUMBER(Nikes_Sales_Dataset___Working_file[[#This Row],[Cleaned Order Date]]),TEXT(Nikes_Sales_Dataset___Working_file[[#This Row],[Cleaned Order Date]],"mmm"),"Unknown")</f>
        <v>Dec</v>
      </c>
      <c r="T1537" s="7" t="str">
        <f>IF(ISNUMBER(Nikes_Sales_Dataset___Working_file[[#This Row],[Cleaned Order Date]]),TEXT(Nikes_Sales_Dataset___Working_file[[#This Row],[Cleaned Order Date]],"yyyy"),"Unknown")</f>
        <v>2024</v>
      </c>
      <c r="U1537" s="1" t="s">
        <v>22</v>
      </c>
      <c r="V1537" s="1" t="s">
        <v>29</v>
      </c>
      <c r="W1537" s="1" t="s">
        <v>29</v>
      </c>
      <c r="X1537" s="9">
        <v>169.86</v>
      </c>
    </row>
    <row r="1538" spans="1:24" x14ac:dyDescent="0.25">
      <c r="A1538" s="4">
        <v>3536</v>
      </c>
      <c r="B1538" s="4" t="str">
        <f>Nikes_Sales_Dataset___Working_file[[#This Row],[Order_ID]]&amp;"_"&amp;TEXT(Nikes_Sales_Dataset___Working_file[[#This Row],[Cleaned Order Date]],"yyyymmdd")</f>
        <v>3536_20241201</v>
      </c>
      <c r="C1538" s="1" t="s">
        <v>19</v>
      </c>
      <c r="D1538" s="1" t="s">
        <v>26</v>
      </c>
      <c r="E1538" s="1" t="s">
        <v>58</v>
      </c>
      <c r="F1538" s="1" t="s">
        <v>53</v>
      </c>
      <c r="G1538" s="1" t="s">
        <v>32</v>
      </c>
      <c r="I1538" s="3">
        <f>IF(ISBLANK(Nikes_Sales_Dataset___Working_file[[#This Row],[Units_Sold]]),IF(Nikes_Sales_Dataset___Working_file[[#This Row],[Profit]]&lt;0,0,1),Nikes_Sales_Dataset___Working_file[[#This Row],[Units_Sold]])</f>
        <v>1</v>
      </c>
      <c r="J1538">
        <v>3929.3</v>
      </c>
      <c r="K1538" s="9">
        <f>IF(ISBLANK(Nikes_Sales_Dataset___Working_file[[#This Row],[MRP]]),MEDIAN(Nikes_Sales_Dataset___Working_file[[#All],[MRP]]),Nikes_Sales_Dataset___Working_file[[#This Row],[MRP]])</f>
        <v>3929.3</v>
      </c>
      <c r="M1538">
        <f>IF(ISBLANK(Nikes_Sales_Dataset___Working_file[[#This Row],[Discount_Applied]]),0,Nikes_Sales_Dataset___Working_file[[#This Row],[Discount_Applied]])</f>
        <v>0</v>
      </c>
      <c r="N1538" s="9">
        <f>Nikes_Sales_Dataset___Working_file[[#This Row],[MRP Final]]*(1-Nikes_Sales_Dataset___Working_file[[#This Row],[Cleaned Discount]])</f>
        <v>3929.3</v>
      </c>
      <c r="O1538">
        <v>0</v>
      </c>
      <c r="P1538" s="3">
        <f>Nikes_Sales_Dataset___Working_file[[#This Row],[Sales Price]]*Nikes_Sales_Dataset___Working_file[[#This Row],[Units Sold Filled]]</f>
        <v>3929.3</v>
      </c>
      <c r="Q1538" s="2">
        <v>45627</v>
      </c>
      <c r="R1538" s="7">
        <f>IF(ISBLANK(Nikes_Sales_Dataset___Working_file[[#This Row],[Order_Date]]),"Unknown Date",Nikes_Sales_Dataset___Working_file[[#This Row],[Order_Date]])</f>
        <v>45627</v>
      </c>
      <c r="S1538" s="7" t="str">
        <f>IF(ISNUMBER(Nikes_Sales_Dataset___Working_file[[#This Row],[Cleaned Order Date]]),TEXT(Nikes_Sales_Dataset___Working_file[[#This Row],[Cleaned Order Date]],"mmm"),"Unknown")</f>
        <v>Dec</v>
      </c>
      <c r="T1538" s="7" t="str">
        <f>IF(ISNUMBER(Nikes_Sales_Dataset___Working_file[[#This Row],[Cleaned Order Date]]),TEXT(Nikes_Sales_Dataset___Working_file[[#This Row],[Cleaned Order Date]],"yyyy"),"Unknown")</f>
        <v>2024</v>
      </c>
      <c r="U1538" s="1" t="s">
        <v>22</v>
      </c>
      <c r="V1538" s="1" t="s">
        <v>18</v>
      </c>
      <c r="W1538" s="1" t="s">
        <v>36</v>
      </c>
      <c r="X1538" s="9">
        <v>3934.31</v>
      </c>
    </row>
    <row r="1539" spans="1:24" x14ac:dyDescent="0.25">
      <c r="A1539" s="4">
        <v>3537</v>
      </c>
      <c r="B1539" s="4" t="str">
        <f>Nikes_Sales_Dataset___Working_file[[#This Row],[Order_ID]]&amp;"_"&amp;TEXT(Nikes_Sales_Dataset___Working_file[[#This Row],[Cleaned Order Date]],"yyyymmdd")</f>
        <v>3537_20250615</v>
      </c>
      <c r="C1539" s="1" t="s">
        <v>35</v>
      </c>
      <c r="D1539" s="1" t="s">
        <v>26</v>
      </c>
      <c r="E1539" s="1" t="s">
        <v>27</v>
      </c>
      <c r="F1539" s="1" t="s">
        <v>32</v>
      </c>
      <c r="G1539" s="1" t="s">
        <v>32</v>
      </c>
      <c r="H1539">
        <v>2</v>
      </c>
      <c r="I1539" s="3">
        <f>IF(ISBLANK(Nikes_Sales_Dataset___Working_file[[#This Row],[Units_Sold]]),IF(Nikes_Sales_Dataset___Working_file[[#This Row],[Profit]]&lt;0,0,1),Nikes_Sales_Dataset___Working_file[[#This Row],[Units_Sold]])</f>
        <v>2</v>
      </c>
      <c r="J1539">
        <v>5464.07</v>
      </c>
      <c r="K1539" s="9">
        <f>IF(ISBLANK(Nikes_Sales_Dataset___Working_file[[#This Row],[MRP]]),MEDIAN(Nikes_Sales_Dataset___Working_file[[#All],[MRP]]),Nikes_Sales_Dataset___Working_file[[#This Row],[MRP]])</f>
        <v>5464.07</v>
      </c>
      <c r="L1539">
        <v>1.01</v>
      </c>
      <c r="M1539">
        <f>IF(ISBLANK(Nikes_Sales_Dataset___Working_file[[#This Row],[Discount_Applied]]),0,Nikes_Sales_Dataset___Working_file[[#This Row],[Discount_Applied]])</f>
        <v>1.01</v>
      </c>
      <c r="N1539" s="9">
        <f>Nikes_Sales_Dataset___Working_file[[#This Row],[MRP Final]]*(1-Nikes_Sales_Dataset___Working_file[[#This Row],[Cleaned Discount]])</f>
        <v>-54.640700000000045</v>
      </c>
      <c r="O1539">
        <v>-109.28</v>
      </c>
      <c r="P1539" s="3">
        <f>Nikes_Sales_Dataset___Working_file[[#This Row],[Sales Price]]*Nikes_Sales_Dataset___Working_file[[#This Row],[Units Sold Filled]]</f>
        <v>-109.28140000000009</v>
      </c>
      <c r="Q1539" s="2">
        <v>45823</v>
      </c>
      <c r="R1539" s="7">
        <f>IF(ISBLANK(Nikes_Sales_Dataset___Working_file[[#This Row],[Order_Date]]),"Unknown Date",Nikes_Sales_Dataset___Working_file[[#This Row],[Order_Date]])</f>
        <v>45823</v>
      </c>
      <c r="S1539" s="7" t="str">
        <f>IF(ISNUMBER(Nikes_Sales_Dataset___Working_file[[#This Row],[Cleaned Order Date]]),TEXT(Nikes_Sales_Dataset___Working_file[[#This Row],[Cleaned Order Date]],"mmm"),"Unknown")</f>
        <v>Jun</v>
      </c>
      <c r="T1539" s="7" t="str">
        <f>IF(ISNUMBER(Nikes_Sales_Dataset___Working_file[[#This Row],[Cleaned Order Date]]),TEXT(Nikes_Sales_Dataset___Working_file[[#This Row],[Cleaned Order Date]],"yyyy"),"Unknown")</f>
        <v>2025</v>
      </c>
      <c r="U1539" s="1" t="s">
        <v>17</v>
      </c>
      <c r="V1539" s="1" t="s">
        <v>45</v>
      </c>
      <c r="W1539" s="1" t="s">
        <v>45</v>
      </c>
      <c r="X1539" s="9">
        <v>3170.78</v>
      </c>
    </row>
    <row r="1540" spans="1:24" x14ac:dyDescent="0.25">
      <c r="A1540" s="4">
        <v>3538</v>
      </c>
      <c r="B1540" s="4" t="str">
        <f>Nikes_Sales_Dataset___Working_file[[#This Row],[Order_ID]]&amp;"_"&amp;TEXT(Nikes_Sales_Dataset___Working_file[[#This Row],[Cleaned Order Date]],"yyyymmdd")</f>
        <v>3538_20241212</v>
      </c>
      <c r="C1540" s="1" t="s">
        <v>13</v>
      </c>
      <c r="D1540" s="1" t="s">
        <v>43</v>
      </c>
      <c r="E1540" s="1" t="s">
        <v>51</v>
      </c>
      <c r="F1540" s="1" t="s">
        <v>28</v>
      </c>
      <c r="G1540" s="1" t="s">
        <v>28</v>
      </c>
      <c r="H1540">
        <v>0</v>
      </c>
      <c r="I1540" s="3">
        <f>IF(ISBLANK(Nikes_Sales_Dataset___Working_file[[#This Row],[Units_Sold]]),IF(Nikes_Sales_Dataset___Working_file[[#This Row],[Profit]]&lt;0,0,1),Nikes_Sales_Dataset___Working_file[[#This Row],[Units_Sold]])</f>
        <v>0</v>
      </c>
      <c r="K1540" s="9">
        <f>IF(ISBLANK(Nikes_Sales_Dataset___Working_file[[#This Row],[MRP]]),MEDIAN(Nikes_Sales_Dataset___Working_file[[#All],[MRP]]),Nikes_Sales_Dataset___Working_file[[#This Row],[MRP]])</f>
        <v>6110.0300000000007</v>
      </c>
      <c r="M1540">
        <f>IF(ISBLANK(Nikes_Sales_Dataset___Working_file[[#This Row],[Discount_Applied]]),0,Nikes_Sales_Dataset___Working_file[[#This Row],[Discount_Applied]])</f>
        <v>0</v>
      </c>
      <c r="N1540" s="9">
        <f>Nikes_Sales_Dataset___Working_file[[#This Row],[MRP Final]]*(1-Nikes_Sales_Dataset___Working_file[[#This Row],[Cleaned Discount]])</f>
        <v>6110.0300000000007</v>
      </c>
      <c r="O1540">
        <v>0</v>
      </c>
      <c r="P1540" s="3">
        <f>Nikes_Sales_Dataset___Working_file[[#This Row],[Sales Price]]*Nikes_Sales_Dataset___Working_file[[#This Row],[Units Sold Filled]]</f>
        <v>0</v>
      </c>
      <c r="Q1540" s="2">
        <v>45638</v>
      </c>
      <c r="R1540" s="7">
        <f>IF(ISBLANK(Nikes_Sales_Dataset___Working_file[[#This Row],[Order_Date]]),"Unknown Date",Nikes_Sales_Dataset___Working_file[[#This Row],[Order_Date]])</f>
        <v>45638</v>
      </c>
      <c r="S1540" s="7" t="str">
        <f>IF(ISNUMBER(Nikes_Sales_Dataset___Working_file[[#This Row],[Cleaned Order Date]]),TEXT(Nikes_Sales_Dataset___Working_file[[#This Row],[Cleaned Order Date]],"mmm"),"Unknown")</f>
        <v>Dec</v>
      </c>
      <c r="T1540" s="7" t="str">
        <f>IF(ISNUMBER(Nikes_Sales_Dataset___Working_file[[#This Row],[Cleaned Order Date]]),TEXT(Nikes_Sales_Dataset___Working_file[[#This Row],[Cleaned Order Date]],"yyyy"),"Unknown")</f>
        <v>2024</v>
      </c>
      <c r="U1540" s="1" t="s">
        <v>17</v>
      </c>
      <c r="V1540" s="1" t="s">
        <v>18</v>
      </c>
      <c r="W1540" s="1" t="s">
        <v>36</v>
      </c>
      <c r="X1540" s="9">
        <v>2787.81</v>
      </c>
    </row>
    <row r="1541" spans="1:24" x14ac:dyDescent="0.25">
      <c r="A1541" s="4">
        <v>3539</v>
      </c>
      <c r="B1541" s="4" t="str">
        <f>Nikes_Sales_Dataset___Working_file[[#This Row],[Order_ID]]&amp;"_"&amp;TEXT(Nikes_Sales_Dataset___Working_file[[#This Row],[Cleaned Order Date]],"yyyymmdd")</f>
        <v>3539_Unknown Date</v>
      </c>
      <c r="C1541" s="1" t="s">
        <v>13</v>
      </c>
      <c r="D1541" s="1" t="s">
        <v>26</v>
      </c>
      <c r="E1541" s="1" t="s">
        <v>60</v>
      </c>
      <c r="F1541" s="1" t="s">
        <v>32</v>
      </c>
      <c r="G1541" s="1" t="s">
        <v>32</v>
      </c>
      <c r="H1541">
        <v>3</v>
      </c>
      <c r="I1541" s="3">
        <f>IF(ISBLANK(Nikes_Sales_Dataset___Working_file[[#This Row],[Units_Sold]]),IF(Nikes_Sales_Dataset___Working_file[[#This Row],[Profit]]&lt;0,0,1),Nikes_Sales_Dataset___Working_file[[#This Row],[Units_Sold]])</f>
        <v>3</v>
      </c>
      <c r="J1541">
        <v>7706.3</v>
      </c>
      <c r="K1541" s="9">
        <f>IF(ISBLANK(Nikes_Sales_Dataset___Working_file[[#This Row],[MRP]]),MEDIAN(Nikes_Sales_Dataset___Working_file[[#All],[MRP]]),Nikes_Sales_Dataset___Working_file[[#This Row],[MRP]])</f>
        <v>7706.3</v>
      </c>
      <c r="L1541">
        <v>1.1499999999999999</v>
      </c>
      <c r="M1541">
        <f>IF(ISBLANK(Nikes_Sales_Dataset___Working_file[[#This Row],[Discount_Applied]]),0,Nikes_Sales_Dataset___Working_file[[#This Row],[Discount_Applied]])</f>
        <v>1.1499999999999999</v>
      </c>
      <c r="N1541" s="9">
        <f>Nikes_Sales_Dataset___Working_file[[#This Row],[MRP Final]]*(1-Nikes_Sales_Dataset___Working_file[[#This Row],[Cleaned Discount]])</f>
        <v>-1155.9449999999993</v>
      </c>
      <c r="O1541">
        <v>-3467.83</v>
      </c>
      <c r="P1541" s="3">
        <f>Nikes_Sales_Dataset___Working_file[[#This Row],[Sales Price]]*Nikes_Sales_Dataset___Working_file[[#This Row],[Units Sold Filled]]</f>
        <v>-3467.8349999999978</v>
      </c>
      <c r="Q1541" s="2"/>
      <c r="R1541" s="7" t="str">
        <f>IF(ISBLANK(Nikes_Sales_Dataset___Working_file[[#This Row],[Order_Date]]),"Unknown Date",Nikes_Sales_Dataset___Working_file[[#This Row],[Order_Date]])</f>
        <v>Unknown Date</v>
      </c>
      <c r="S1541" s="7" t="str">
        <f>IF(ISNUMBER(Nikes_Sales_Dataset___Working_file[[#This Row],[Cleaned Order Date]]),TEXT(Nikes_Sales_Dataset___Working_file[[#This Row],[Cleaned Order Date]],"mmm"),"Unknown")</f>
        <v>Unknown</v>
      </c>
      <c r="T1541" s="7" t="str">
        <f>IF(ISNUMBER(Nikes_Sales_Dataset___Working_file[[#This Row],[Cleaned Order Date]]),TEXT(Nikes_Sales_Dataset___Working_file[[#This Row],[Cleaned Order Date]],"yyyy"),"Unknown")</f>
        <v>Unknown</v>
      </c>
      <c r="U1541" s="1" t="s">
        <v>22</v>
      </c>
      <c r="V1541" s="1" t="s">
        <v>38</v>
      </c>
      <c r="W1541" s="1" t="s">
        <v>38</v>
      </c>
      <c r="X1541" s="9">
        <v>2366.58</v>
      </c>
    </row>
    <row r="1542" spans="1:24" x14ac:dyDescent="0.25">
      <c r="A1542" s="4">
        <v>3540</v>
      </c>
      <c r="B1542" s="4" t="str">
        <f>Nikes_Sales_Dataset___Working_file[[#This Row],[Order_ID]]&amp;"_"&amp;TEXT(Nikes_Sales_Dataset___Working_file[[#This Row],[Cleaned Order Date]],"yyyymmdd")</f>
        <v>3540_20250516</v>
      </c>
      <c r="C1542" s="1" t="s">
        <v>13</v>
      </c>
      <c r="D1542" s="1" t="s">
        <v>14</v>
      </c>
      <c r="E1542" s="1" t="s">
        <v>34</v>
      </c>
      <c r="F1542" s="1" t="s">
        <v>32</v>
      </c>
      <c r="G1542" s="1" t="s">
        <v>32</v>
      </c>
      <c r="H1542">
        <v>-1</v>
      </c>
      <c r="I1542" s="3">
        <f>IF(ISBLANK(Nikes_Sales_Dataset___Working_file[[#This Row],[Units_Sold]]),IF(Nikes_Sales_Dataset___Working_file[[#This Row],[Profit]]&lt;0,0,1),Nikes_Sales_Dataset___Working_file[[#This Row],[Units_Sold]])</f>
        <v>-1</v>
      </c>
      <c r="J1542">
        <v>9564.4</v>
      </c>
      <c r="K1542" s="9">
        <f>IF(ISBLANK(Nikes_Sales_Dataset___Working_file[[#This Row],[MRP]]),MEDIAN(Nikes_Sales_Dataset___Working_file[[#All],[MRP]]),Nikes_Sales_Dataset___Working_file[[#This Row],[MRP]])</f>
        <v>9564.4</v>
      </c>
      <c r="M1542">
        <f>IF(ISBLANK(Nikes_Sales_Dataset___Working_file[[#This Row],[Discount_Applied]]),0,Nikes_Sales_Dataset___Working_file[[#This Row],[Discount_Applied]])</f>
        <v>0</v>
      </c>
      <c r="N1542" s="9">
        <f>Nikes_Sales_Dataset___Working_file[[#This Row],[MRP Final]]*(1-Nikes_Sales_Dataset___Working_file[[#This Row],[Cleaned Discount]])</f>
        <v>9564.4</v>
      </c>
      <c r="O1542">
        <v>0</v>
      </c>
      <c r="P1542" s="3">
        <f>Nikes_Sales_Dataset___Working_file[[#This Row],[Sales Price]]*Nikes_Sales_Dataset___Working_file[[#This Row],[Units Sold Filled]]</f>
        <v>-9564.4</v>
      </c>
      <c r="Q1542" s="2">
        <v>45793</v>
      </c>
      <c r="R1542" s="7">
        <f>IF(ISBLANK(Nikes_Sales_Dataset___Working_file[[#This Row],[Order_Date]]),"Unknown Date",Nikes_Sales_Dataset___Working_file[[#This Row],[Order_Date]])</f>
        <v>45793</v>
      </c>
      <c r="S1542" s="7" t="str">
        <f>IF(ISNUMBER(Nikes_Sales_Dataset___Working_file[[#This Row],[Cleaned Order Date]]),TEXT(Nikes_Sales_Dataset___Working_file[[#This Row],[Cleaned Order Date]],"mmm"),"Unknown")</f>
        <v>May</v>
      </c>
      <c r="T1542" s="7" t="str">
        <f>IF(ISNUMBER(Nikes_Sales_Dataset___Working_file[[#This Row],[Cleaned Order Date]]),TEXT(Nikes_Sales_Dataset___Working_file[[#This Row],[Cleaned Order Date]],"yyyy"),"Unknown")</f>
        <v>2025</v>
      </c>
      <c r="U1542" s="1" t="s">
        <v>22</v>
      </c>
      <c r="V1542" s="1" t="s">
        <v>33</v>
      </c>
      <c r="W1542" s="1" t="s">
        <v>33</v>
      </c>
      <c r="X1542" s="9">
        <v>1850.13</v>
      </c>
    </row>
    <row r="1543" spans="1:24" x14ac:dyDescent="0.25">
      <c r="A1543" s="4">
        <v>3541</v>
      </c>
      <c r="B1543" s="4" t="str">
        <f>Nikes_Sales_Dataset___Working_file[[#This Row],[Order_ID]]&amp;"_"&amp;TEXT(Nikes_Sales_Dataset___Working_file[[#This Row],[Cleaned Order Date]],"yyyymmdd")</f>
        <v>3541_20240904</v>
      </c>
      <c r="C1543" s="1" t="s">
        <v>13</v>
      </c>
      <c r="D1543" s="1" t="s">
        <v>14</v>
      </c>
      <c r="E1543" s="1" t="s">
        <v>15</v>
      </c>
      <c r="F1543" s="1" t="s">
        <v>16</v>
      </c>
      <c r="G1543" s="1" t="s">
        <v>16</v>
      </c>
      <c r="H1543">
        <v>-1</v>
      </c>
      <c r="I1543" s="3">
        <f>IF(ISBLANK(Nikes_Sales_Dataset___Working_file[[#This Row],[Units_Sold]]),IF(Nikes_Sales_Dataset___Working_file[[#This Row],[Profit]]&lt;0,0,1),Nikes_Sales_Dataset___Working_file[[#This Row],[Units_Sold]])</f>
        <v>-1</v>
      </c>
      <c r="J1543">
        <v>3644.5</v>
      </c>
      <c r="K1543" s="9">
        <f>IF(ISBLANK(Nikes_Sales_Dataset___Working_file[[#This Row],[MRP]]),MEDIAN(Nikes_Sales_Dataset___Working_file[[#All],[MRP]]),Nikes_Sales_Dataset___Working_file[[#This Row],[MRP]])</f>
        <v>3644.5</v>
      </c>
      <c r="M1543">
        <f>IF(ISBLANK(Nikes_Sales_Dataset___Working_file[[#This Row],[Discount_Applied]]),0,Nikes_Sales_Dataset___Working_file[[#This Row],[Discount_Applied]])</f>
        <v>0</v>
      </c>
      <c r="N1543" s="9">
        <f>Nikes_Sales_Dataset___Working_file[[#This Row],[MRP Final]]*(1-Nikes_Sales_Dataset___Working_file[[#This Row],[Cleaned Discount]])</f>
        <v>3644.5</v>
      </c>
      <c r="O1543">
        <v>0</v>
      </c>
      <c r="P1543" s="3">
        <f>Nikes_Sales_Dataset___Working_file[[#This Row],[Sales Price]]*Nikes_Sales_Dataset___Working_file[[#This Row],[Units Sold Filled]]</f>
        <v>-3644.5</v>
      </c>
      <c r="Q1543" s="2">
        <v>45539</v>
      </c>
      <c r="R1543" s="7">
        <f>IF(ISBLANK(Nikes_Sales_Dataset___Working_file[[#This Row],[Order_Date]]),"Unknown Date",Nikes_Sales_Dataset___Working_file[[#This Row],[Order_Date]])</f>
        <v>45539</v>
      </c>
      <c r="S1543" s="7" t="str">
        <f>IF(ISNUMBER(Nikes_Sales_Dataset___Working_file[[#This Row],[Cleaned Order Date]]),TEXT(Nikes_Sales_Dataset___Working_file[[#This Row],[Cleaned Order Date]],"mmm"),"Unknown")</f>
        <v>Sep</v>
      </c>
      <c r="T1543" s="7" t="str">
        <f>IF(ISNUMBER(Nikes_Sales_Dataset___Working_file[[#This Row],[Cleaned Order Date]]),TEXT(Nikes_Sales_Dataset___Working_file[[#This Row],[Cleaned Order Date]],"yyyy"),"Unknown")</f>
        <v>2024</v>
      </c>
      <c r="U1543" s="1" t="s">
        <v>17</v>
      </c>
      <c r="V1543" s="1" t="s">
        <v>25</v>
      </c>
      <c r="W1543" s="1" t="s">
        <v>25</v>
      </c>
      <c r="X1543" s="9">
        <v>2011.76</v>
      </c>
    </row>
    <row r="1544" spans="1:24" x14ac:dyDescent="0.25">
      <c r="A1544" s="4">
        <v>3542</v>
      </c>
      <c r="B1544" s="4" t="str">
        <f>Nikes_Sales_Dataset___Working_file[[#This Row],[Order_ID]]&amp;"_"&amp;TEXT(Nikes_Sales_Dataset___Working_file[[#This Row],[Cleaned Order Date]],"yyyymmdd")</f>
        <v>3542_20241128</v>
      </c>
      <c r="C1544" s="1" t="s">
        <v>35</v>
      </c>
      <c r="D1544" s="1" t="s">
        <v>26</v>
      </c>
      <c r="E1544" s="1" t="s">
        <v>60</v>
      </c>
      <c r="F1544" s="1" t="s">
        <v>41</v>
      </c>
      <c r="G1544" s="1" t="s">
        <v>16</v>
      </c>
      <c r="I1544" s="3">
        <f>IF(ISBLANK(Nikes_Sales_Dataset___Working_file[[#This Row],[Units_Sold]]),IF(Nikes_Sales_Dataset___Working_file[[#This Row],[Profit]]&lt;0,0,1),Nikes_Sales_Dataset___Working_file[[#This Row],[Units_Sold]])</f>
        <v>1</v>
      </c>
      <c r="J1544">
        <v>7199.03</v>
      </c>
      <c r="K1544" s="9">
        <f>IF(ISBLANK(Nikes_Sales_Dataset___Working_file[[#This Row],[MRP]]),MEDIAN(Nikes_Sales_Dataset___Working_file[[#All],[MRP]]),Nikes_Sales_Dataset___Working_file[[#This Row],[MRP]])</f>
        <v>7199.03</v>
      </c>
      <c r="L1544">
        <v>0.61</v>
      </c>
      <c r="M1544">
        <f>IF(ISBLANK(Nikes_Sales_Dataset___Working_file[[#This Row],[Discount_Applied]]),0,Nikes_Sales_Dataset___Working_file[[#This Row],[Discount_Applied]])</f>
        <v>0.61</v>
      </c>
      <c r="N1544" s="9">
        <f>Nikes_Sales_Dataset___Working_file[[#This Row],[MRP Final]]*(1-Nikes_Sales_Dataset___Working_file[[#This Row],[Cleaned Discount]])</f>
        <v>2807.6217000000001</v>
      </c>
      <c r="O1544">
        <v>0</v>
      </c>
      <c r="P1544" s="3">
        <f>Nikes_Sales_Dataset___Working_file[[#This Row],[Sales Price]]*Nikes_Sales_Dataset___Working_file[[#This Row],[Units Sold Filled]]</f>
        <v>2807.6217000000001</v>
      </c>
      <c r="Q1544" s="2">
        <v>45624</v>
      </c>
      <c r="R1544" s="7">
        <f>IF(ISBLANK(Nikes_Sales_Dataset___Working_file[[#This Row],[Order_Date]]),"Unknown Date",Nikes_Sales_Dataset___Working_file[[#This Row],[Order_Date]])</f>
        <v>45624</v>
      </c>
      <c r="S1544" s="7" t="str">
        <f>IF(ISNUMBER(Nikes_Sales_Dataset___Working_file[[#This Row],[Cleaned Order Date]]),TEXT(Nikes_Sales_Dataset___Working_file[[#This Row],[Cleaned Order Date]],"mmm"),"Unknown")</f>
        <v>Nov</v>
      </c>
      <c r="T1544" s="7" t="str">
        <f>IF(ISNUMBER(Nikes_Sales_Dataset___Working_file[[#This Row],[Cleaned Order Date]]),TEXT(Nikes_Sales_Dataset___Working_file[[#This Row],[Cleaned Order Date]],"yyyy"),"Unknown")</f>
        <v>2024</v>
      </c>
      <c r="U1544" s="1" t="s">
        <v>22</v>
      </c>
      <c r="V1544" s="1" t="s">
        <v>25</v>
      </c>
      <c r="W1544" s="1" t="s">
        <v>25</v>
      </c>
      <c r="X1544" s="9">
        <v>1826.07</v>
      </c>
    </row>
    <row r="1545" spans="1:24" x14ac:dyDescent="0.25">
      <c r="A1545" s="4">
        <v>3543</v>
      </c>
      <c r="B1545" s="4" t="str">
        <f>Nikes_Sales_Dataset___Working_file[[#This Row],[Order_ID]]&amp;"_"&amp;TEXT(Nikes_Sales_Dataset___Working_file[[#This Row],[Cleaned Order Date]],"yyyymmdd")</f>
        <v>3543_20241122</v>
      </c>
      <c r="C1545" s="1" t="s">
        <v>13</v>
      </c>
      <c r="D1545" s="1" t="s">
        <v>26</v>
      </c>
      <c r="E1545" s="1" t="s">
        <v>58</v>
      </c>
      <c r="F1545" s="1" t="s">
        <v>41</v>
      </c>
      <c r="G1545" s="1" t="s">
        <v>16</v>
      </c>
      <c r="H1545">
        <v>2</v>
      </c>
      <c r="I1545" s="3">
        <f>IF(ISBLANK(Nikes_Sales_Dataset___Working_file[[#This Row],[Units_Sold]]),IF(Nikes_Sales_Dataset___Working_file[[#This Row],[Profit]]&lt;0,0,1),Nikes_Sales_Dataset___Working_file[[#This Row],[Units_Sold]])</f>
        <v>2</v>
      </c>
      <c r="K1545" s="9">
        <f>IF(ISBLANK(Nikes_Sales_Dataset___Working_file[[#This Row],[MRP]]),MEDIAN(Nikes_Sales_Dataset___Working_file[[#All],[MRP]]),Nikes_Sales_Dataset___Working_file[[#This Row],[MRP]])</f>
        <v>6110.0300000000007</v>
      </c>
      <c r="M1545">
        <f>IF(ISBLANK(Nikes_Sales_Dataset___Working_file[[#This Row],[Discount_Applied]]),0,Nikes_Sales_Dataset___Working_file[[#This Row],[Discount_Applied]])</f>
        <v>0</v>
      </c>
      <c r="N1545" s="9">
        <f>Nikes_Sales_Dataset___Working_file[[#This Row],[MRP Final]]*(1-Nikes_Sales_Dataset___Working_file[[#This Row],[Cleaned Discount]])</f>
        <v>6110.0300000000007</v>
      </c>
      <c r="O1545">
        <v>0</v>
      </c>
      <c r="P1545" s="3">
        <f>Nikes_Sales_Dataset___Working_file[[#This Row],[Sales Price]]*Nikes_Sales_Dataset___Working_file[[#This Row],[Units Sold Filled]]</f>
        <v>12220.060000000001</v>
      </c>
      <c r="Q1545" s="2">
        <v>45618</v>
      </c>
      <c r="R1545" s="7">
        <f>IF(ISBLANK(Nikes_Sales_Dataset___Working_file[[#This Row],[Order_Date]]),"Unknown Date",Nikes_Sales_Dataset___Working_file[[#This Row],[Order_Date]])</f>
        <v>45618</v>
      </c>
      <c r="S1545" s="7" t="str">
        <f>IF(ISNUMBER(Nikes_Sales_Dataset___Working_file[[#This Row],[Cleaned Order Date]]),TEXT(Nikes_Sales_Dataset___Working_file[[#This Row],[Cleaned Order Date]],"mmm"),"Unknown")</f>
        <v>Nov</v>
      </c>
      <c r="T1545" s="7" t="str">
        <f>IF(ISNUMBER(Nikes_Sales_Dataset___Working_file[[#This Row],[Cleaned Order Date]]),TEXT(Nikes_Sales_Dataset___Working_file[[#This Row],[Cleaned Order Date]],"yyyy"),"Unknown")</f>
        <v>2024</v>
      </c>
      <c r="U1545" s="1" t="s">
        <v>22</v>
      </c>
      <c r="V1545" s="1" t="s">
        <v>29</v>
      </c>
      <c r="W1545" s="1" t="s">
        <v>29</v>
      </c>
      <c r="X1545" s="9">
        <v>2712.79</v>
      </c>
    </row>
    <row r="1546" spans="1:24" x14ac:dyDescent="0.25">
      <c r="A1546" s="4">
        <v>3544</v>
      </c>
      <c r="B1546" s="4" t="str">
        <f>Nikes_Sales_Dataset___Working_file[[#This Row],[Order_ID]]&amp;"_"&amp;TEXT(Nikes_Sales_Dataset___Working_file[[#This Row],[Cleaned Order Date]],"yyyymmdd")</f>
        <v>3544_Unknown Date</v>
      </c>
      <c r="C1546" s="1" t="s">
        <v>35</v>
      </c>
      <c r="D1546" s="1" t="s">
        <v>30</v>
      </c>
      <c r="E1546" s="1" t="s">
        <v>48</v>
      </c>
      <c r="F1546" s="1" t="s">
        <v>16</v>
      </c>
      <c r="G1546" s="1" t="s">
        <v>16</v>
      </c>
      <c r="I1546" s="3">
        <f>IF(ISBLANK(Nikes_Sales_Dataset___Working_file[[#This Row],[Units_Sold]]),IF(Nikes_Sales_Dataset___Working_file[[#This Row],[Profit]]&lt;0,0,1),Nikes_Sales_Dataset___Working_file[[#This Row],[Units_Sold]])</f>
        <v>0</v>
      </c>
      <c r="J1546">
        <v>3923.39</v>
      </c>
      <c r="K1546" s="9">
        <f>IF(ISBLANK(Nikes_Sales_Dataset___Working_file[[#This Row],[MRP]]),MEDIAN(Nikes_Sales_Dataset___Working_file[[#All],[MRP]]),Nikes_Sales_Dataset___Working_file[[#This Row],[MRP]])</f>
        <v>3923.39</v>
      </c>
      <c r="M1546">
        <f>IF(ISBLANK(Nikes_Sales_Dataset___Working_file[[#This Row],[Discount_Applied]]),0,Nikes_Sales_Dataset___Working_file[[#This Row],[Discount_Applied]])</f>
        <v>0</v>
      </c>
      <c r="N1546" s="9">
        <f>Nikes_Sales_Dataset___Working_file[[#This Row],[MRP Final]]*(1-Nikes_Sales_Dataset___Working_file[[#This Row],[Cleaned Discount]])</f>
        <v>3923.39</v>
      </c>
      <c r="O1546">
        <v>0</v>
      </c>
      <c r="P1546" s="3">
        <f>Nikes_Sales_Dataset___Working_file[[#This Row],[Sales Price]]*Nikes_Sales_Dataset___Working_file[[#This Row],[Units Sold Filled]]</f>
        <v>0</v>
      </c>
      <c r="Q1546" s="2"/>
      <c r="R1546" s="7" t="str">
        <f>IF(ISBLANK(Nikes_Sales_Dataset___Working_file[[#This Row],[Order_Date]]),"Unknown Date",Nikes_Sales_Dataset___Working_file[[#This Row],[Order_Date]])</f>
        <v>Unknown Date</v>
      </c>
      <c r="S1546" s="7" t="str">
        <f>IF(ISNUMBER(Nikes_Sales_Dataset___Working_file[[#This Row],[Cleaned Order Date]]),TEXT(Nikes_Sales_Dataset___Working_file[[#This Row],[Cleaned Order Date]],"mmm"),"Unknown")</f>
        <v>Unknown</v>
      </c>
      <c r="T1546" s="7" t="str">
        <f>IF(ISNUMBER(Nikes_Sales_Dataset___Working_file[[#This Row],[Cleaned Order Date]]),TEXT(Nikes_Sales_Dataset___Working_file[[#This Row],[Cleaned Order Date]],"yyyy"),"Unknown")</f>
        <v>Unknown</v>
      </c>
      <c r="U1546" s="1" t="s">
        <v>22</v>
      </c>
      <c r="V1546" s="1" t="s">
        <v>45</v>
      </c>
      <c r="W1546" s="1" t="s">
        <v>45</v>
      </c>
      <c r="X1546" s="9">
        <v>-684.88</v>
      </c>
    </row>
    <row r="1547" spans="1:24" x14ac:dyDescent="0.25">
      <c r="A1547" s="4">
        <v>3545</v>
      </c>
      <c r="B1547" s="4" t="str">
        <f>Nikes_Sales_Dataset___Working_file[[#This Row],[Order_ID]]&amp;"_"&amp;TEXT(Nikes_Sales_Dataset___Working_file[[#This Row],[Cleaned Order Date]],"yyyymmdd")</f>
        <v>3545_20230803</v>
      </c>
      <c r="C1547" s="1" t="s">
        <v>35</v>
      </c>
      <c r="D1547" s="1" t="s">
        <v>14</v>
      </c>
      <c r="E1547" s="1" t="s">
        <v>34</v>
      </c>
      <c r="F1547" s="1" t="s">
        <v>53</v>
      </c>
      <c r="G1547" s="1" t="s">
        <v>32</v>
      </c>
      <c r="H1547">
        <v>3</v>
      </c>
      <c r="I1547" s="3">
        <f>IF(ISBLANK(Nikes_Sales_Dataset___Working_file[[#This Row],[Units_Sold]]),IF(Nikes_Sales_Dataset___Working_file[[#This Row],[Profit]]&lt;0,0,1),Nikes_Sales_Dataset___Working_file[[#This Row],[Units_Sold]])</f>
        <v>3</v>
      </c>
      <c r="K1547" s="9">
        <f>IF(ISBLANK(Nikes_Sales_Dataset___Working_file[[#This Row],[MRP]]),MEDIAN(Nikes_Sales_Dataset___Working_file[[#All],[MRP]]),Nikes_Sales_Dataset___Working_file[[#This Row],[MRP]])</f>
        <v>6110.0300000000007</v>
      </c>
      <c r="M1547">
        <f>IF(ISBLANK(Nikes_Sales_Dataset___Working_file[[#This Row],[Discount_Applied]]),0,Nikes_Sales_Dataset___Working_file[[#This Row],[Discount_Applied]])</f>
        <v>0</v>
      </c>
      <c r="N1547" s="9">
        <f>Nikes_Sales_Dataset___Working_file[[#This Row],[MRP Final]]*(1-Nikes_Sales_Dataset___Working_file[[#This Row],[Cleaned Discount]])</f>
        <v>6110.0300000000007</v>
      </c>
      <c r="O1547">
        <v>0</v>
      </c>
      <c r="P1547" s="3">
        <f>Nikes_Sales_Dataset___Working_file[[#This Row],[Sales Price]]*Nikes_Sales_Dataset___Working_file[[#This Row],[Units Sold Filled]]</f>
        <v>18330.090000000004</v>
      </c>
      <c r="Q1547" s="2">
        <v>45141</v>
      </c>
      <c r="R1547" s="7">
        <f>IF(ISBLANK(Nikes_Sales_Dataset___Working_file[[#This Row],[Order_Date]]),"Unknown Date",Nikes_Sales_Dataset___Working_file[[#This Row],[Order_Date]])</f>
        <v>45141</v>
      </c>
      <c r="S1547" s="7" t="str">
        <f>IF(ISNUMBER(Nikes_Sales_Dataset___Working_file[[#This Row],[Cleaned Order Date]]),TEXT(Nikes_Sales_Dataset___Working_file[[#This Row],[Cleaned Order Date]],"mmm"),"Unknown")</f>
        <v>Aug</v>
      </c>
      <c r="T1547" s="7" t="str">
        <f>IF(ISNUMBER(Nikes_Sales_Dataset___Working_file[[#This Row],[Cleaned Order Date]]),TEXT(Nikes_Sales_Dataset___Working_file[[#This Row],[Cleaned Order Date]],"yyyy"),"Unknown")</f>
        <v>2023</v>
      </c>
      <c r="U1547" s="1" t="s">
        <v>17</v>
      </c>
      <c r="V1547" s="1" t="s">
        <v>33</v>
      </c>
      <c r="W1547" s="1" t="s">
        <v>33</v>
      </c>
      <c r="X1547" s="9">
        <v>2239.86</v>
      </c>
    </row>
    <row r="1548" spans="1:24" x14ac:dyDescent="0.25">
      <c r="A1548" s="4">
        <v>3546</v>
      </c>
      <c r="B1548" s="4" t="str">
        <f>Nikes_Sales_Dataset___Working_file[[#This Row],[Order_ID]]&amp;"_"&amp;TEXT(Nikes_Sales_Dataset___Working_file[[#This Row],[Cleaned Order Date]],"yyyymmdd")</f>
        <v>3546_Unknown Date</v>
      </c>
      <c r="C1548" s="1" t="s">
        <v>35</v>
      </c>
      <c r="D1548" s="1" t="s">
        <v>26</v>
      </c>
      <c r="E1548" s="1" t="s">
        <v>40</v>
      </c>
      <c r="F1548" s="1" t="s">
        <v>28</v>
      </c>
      <c r="G1548" s="1" t="s">
        <v>28</v>
      </c>
      <c r="I1548" s="3">
        <f>IF(ISBLANK(Nikes_Sales_Dataset___Working_file[[#This Row],[Units_Sold]]),IF(Nikes_Sales_Dataset___Working_file[[#This Row],[Profit]]&lt;0,0,1),Nikes_Sales_Dataset___Working_file[[#This Row],[Units_Sold]])</f>
        <v>1</v>
      </c>
      <c r="K1548" s="9">
        <f>IF(ISBLANK(Nikes_Sales_Dataset___Working_file[[#This Row],[MRP]]),MEDIAN(Nikes_Sales_Dataset___Working_file[[#All],[MRP]]),Nikes_Sales_Dataset___Working_file[[#This Row],[MRP]])</f>
        <v>6110.0300000000007</v>
      </c>
      <c r="M1548">
        <f>IF(ISBLANK(Nikes_Sales_Dataset___Working_file[[#This Row],[Discount_Applied]]),0,Nikes_Sales_Dataset___Working_file[[#This Row],[Discount_Applied]])</f>
        <v>0</v>
      </c>
      <c r="N1548" s="9">
        <f>Nikes_Sales_Dataset___Working_file[[#This Row],[MRP Final]]*(1-Nikes_Sales_Dataset___Working_file[[#This Row],[Cleaned Discount]])</f>
        <v>6110.0300000000007</v>
      </c>
      <c r="O1548">
        <v>0</v>
      </c>
      <c r="P1548" s="3">
        <f>Nikes_Sales_Dataset___Working_file[[#This Row],[Sales Price]]*Nikes_Sales_Dataset___Working_file[[#This Row],[Units Sold Filled]]</f>
        <v>6110.0300000000007</v>
      </c>
      <c r="Q1548" s="2"/>
      <c r="R1548" s="7" t="str">
        <f>IF(ISBLANK(Nikes_Sales_Dataset___Working_file[[#This Row],[Order_Date]]),"Unknown Date",Nikes_Sales_Dataset___Working_file[[#This Row],[Order_Date]])</f>
        <v>Unknown Date</v>
      </c>
      <c r="S1548" s="7" t="str">
        <f>IF(ISNUMBER(Nikes_Sales_Dataset___Working_file[[#This Row],[Cleaned Order Date]]),TEXT(Nikes_Sales_Dataset___Working_file[[#This Row],[Cleaned Order Date]],"mmm"),"Unknown")</f>
        <v>Unknown</v>
      </c>
      <c r="T1548" s="7" t="str">
        <f>IF(ISNUMBER(Nikes_Sales_Dataset___Working_file[[#This Row],[Cleaned Order Date]]),TEXT(Nikes_Sales_Dataset___Working_file[[#This Row],[Cleaned Order Date]],"yyyy"),"Unknown")</f>
        <v>Unknown</v>
      </c>
      <c r="U1548" s="1" t="s">
        <v>22</v>
      </c>
      <c r="V1548" s="1" t="s">
        <v>33</v>
      </c>
      <c r="W1548" s="1" t="s">
        <v>33</v>
      </c>
      <c r="X1548" s="9">
        <v>945.11</v>
      </c>
    </row>
    <row r="1549" spans="1:24" x14ac:dyDescent="0.25">
      <c r="A1549" s="4">
        <v>3547</v>
      </c>
      <c r="B1549" s="4" t="str">
        <f>Nikes_Sales_Dataset___Working_file[[#This Row],[Order_ID]]&amp;"_"&amp;TEXT(Nikes_Sales_Dataset___Working_file[[#This Row],[Cleaned Order Date]],"yyyymmdd")</f>
        <v>3547_Unknown Date</v>
      </c>
      <c r="C1549" s="1" t="s">
        <v>13</v>
      </c>
      <c r="D1549" s="1" t="s">
        <v>20</v>
      </c>
      <c r="E1549" s="1" t="s">
        <v>21</v>
      </c>
      <c r="F1549" s="1" t="s">
        <v>32</v>
      </c>
      <c r="G1549" s="1" t="s">
        <v>32</v>
      </c>
      <c r="H1549">
        <v>4</v>
      </c>
      <c r="I1549" s="3">
        <f>IF(ISBLANK(Nikes_Sales_Dataset___Working_file[[#This Row],[Units_Sold]]),IF(Nikes_Sales_Dataset___Working_file[[#This Row],[Profit]]&lt;0,0,1),Nikes_Sales_Dataset___Working_file[[#This Row],[Units_Sold]])</f>
        <v>4</v>
      </c>
      <c r="K1549" s="9">
        <f>IF(ISBLANK(Nikes_Sales_Dataset___Working_file[[#This Row],[MRP]]),MEDIAN(Nikes_Sales_Dataset___Working_file[[#All],[MRP]]),Nikes_Sales_Dataset___Working_file[[#This Row],[MRP]])</f>
        <v>6110.0300000000007</v>
      </c>
      <c r="M1549">
        <f>IF(ISBLANK(Nikes_Sales_Dataset___Working_file[[#This Row],[Discount_Applied]]),0,Nikes_Sales_Dataset___Working_file[[#This Row],[Discount_Applied]])</f>
        <v>0</v>
      </c>
      <c r="N1549" s="9">
        <f>Nikes_Sales_Dataset___Working_file[[#This Row],[MRP Final]]*(1-Nikes_Sales_Dataset___Working_file[[#This Row],[Cleaned Discount]])</f>
        <v>6110.0300000000007</v>
      </c>
      <c r="O1549">
        <v>0</v>
      </c>
      <c r="P1549" s="3">
        <f>Nikes_Sales_Dataset___Working_file[[#This Row],[Sales Price]]*Nikes_Sales_Dataset___Working_file[[#This Row],[Units Sold Filled]]</f>
        <v>24440.120000000003</v>
      </c>
      <c r="Q1549" s="2"/>
      <c r="R1549" s="7" t="str">
        <f>IF(ISBLANK(Nikes_Sales_Dataset___Working_file[[#This Row],[Order_Date]]),"Unknown Date",Nikes_Sales_Dataset___Working_file[[#This Row],[Order_Date]])</f>
        <v>Unknown Date</v>
      </c>
      <c r="S1549" s="7" t="str">
        <f>IF(ISNUMBER(Nikes_Sales_Dataset___Working_file[[#This Row],[Cleaned Order Date]]),TEXT(Nikes_Sales_Dataset___Working_file[[#This Row],[Cleaned Order Date]],"mmm"),"Unknown")</f>
        <v>Unknown</v>
      </c>
      <c r="T1549" s="7" t="str">
        <f>IF(ISNUMBER(Nikes_Sales_Dataset___Working_file[[#This Row],[Cleaned Order Date]]),TEXT(Nikes_Sales_Dataset___Working_file[[#This Row],[Cleaned Order Date]],"yyyy"),"Unknown")</f>
        <v>Unknown</v>
      </c>
      <c r="U1549" s="1" t="s">
        <v>17</v>
      </c>
      <c r="V1549" s="1" t="s">
        <v>33</v>
      </c>
      <c r="W1549" s="1" t="s">
        <v>33</v>
      </c>
      <c r="X1549" s="9">
        <v>2157.7399999999998</v>
      </c>
    </row>
    <row r="1550" spans="1:24" x14ac:dyDescent="0.25">
      <c r="A1550" s="4">
        <v>3548</v>
      </c>
      <c r="B1550" s="4" t="str">
        <f>Nikes_Sales_Dataset___Working_file[[#This Row],[Order_ID]]&amp;"_"&amp;TEXT(Nikes_Sales_Dataset___Working_file[[#This Row],[Cleaned Order Date]],"yyyymmdd")</f>
        <v>3548_20240312</v>
      </c>
      <c r="C1550" s="1" t="s">
        <v>13</v>
      </c>
      <c r="D1550" s="1" t="s">
        <v>20</v>
      </c>
      <c r="E1550" s="1" t="s">
        <v>55</v>
      </c>
      <c r="F1550" s="1" t="s">
        <v>41</v>
      </c>
      <c r="G1550" s="1" t="s">
        <v>16</v>
      </c>
      <c r="H1550">
        <v>3</v>
      </c>
      <c r="I1550" s="3">
        <f>IF(ISBLANK(Nikes_Sales_Dataset___Working_file[[#This Row],[Units_Sold]]),IF(Nikes_Sales_Dataset___Working_file[[#This Row],[Profit]]&lt;0,0,1),Nikes_Sales_Dataset___Working_file[[#This Row],[Units_Sold]])</f>
        <v>3</v>
      </c>
      <c r="K1550" s="9">
        <f>IF(ISBLANK(Nikes_Sales_Dataset___Working_file[[#This Row],[MRP]]),MEDIAN(Nikes_Sales_Dataset___Working_file[[#All],[MRP]]),Nikes_Sales_Dataset___Working_file[[#This Row],[MRP]])</f>
        <v>6110.0300000000007</v>
      </c>
      <c r="M1550">
        <f>IF(ISBLANK(Nikes_Sales_Dataset___Working_file[[#This Row],[Discount_Applied]]),0,Nikes_Sales_Dataset___Working_file[[#This Row],[Discount_Applied]])</f>
        <v>0</v>
      </c>
      <c r="N1550" s="9">
        <f>Nikes_Sales_Dataset___Working_file[[#This Row],[MRP Final]]*(1-Nikes_Sales_Dataset___Working_file[[#This Row],[Cleaned Discount]])</f>
        <v>6110.0300000000007</v>
      </c>
      <c r="O1550">
        <v>0</v>
      </c>
      <c r="P1550" s="3">
        <f>Nikes_Sales_Dataset___Working_file[[#This Row],[Sales Price]]*Nikes_Sales_Dataset___Working_file[[#This Row],[Units Sold Filled]]</f>
        <v>18330.090000000004</v>
      </c>
      <c r="Q1550" s="2">
        <v>45363</v>
      </c>
      <c r="R1550" s="7">
        <f>IF(ISBLANK(Nikes_Sales_Dataset___Working_file[[#This Row],[Order_Date]]),"Unknown Date",Nikes_Sales_Dataset___Working_file[[#This Row],[Order_Date]])</f>
        <v>45363</v>
      </c>
      <c r="S1550" s="7" t="str">
        <f>IF(ISNUMBER(Nikes_Sales_Dataset___Working_file[[#This Row],[Cleaned Order Date]]),TEXT(Nikes_Sales_Dataset___Working_file[[#This Row],[Cleaned Order Date]],"mmm"),"Unknown")</f>
        <v>Mar</v>
      </c>
      <c r="T1550" s="7" t="str">
        <f>IF(ISNUMBER(Nikes_Sales_Dataset___Working_file[[#This Row],[Cleaned Order Date]]),TEXT(Nikes_Sales_Dataset___Working_file[[#This Row],[Cleaned Order Date]],"yyyy"),"Unknown")</f>
        <v>2024</v>
      </c>
      <c r="U1550" s="1" t="s">
        <v>17</v>
      </c>
      <c r="V1550" s="1" t="s">
        <v>45</v>
      </c>
      <c r="W1550" s="1" t="s">
        <v>45</v>
      </c>
      <c r="X1550" s="9">
        <v>3366.32</v>
      </c>
    </row>
    <row r="1551" spans="1:24" x14ac:dyDescent="0.25">
      <c r="A1551" s="4">
        <v>3549</v>
      </c>
      <c r="B1551" s="4" t="str">
        <f>Nikes_Sales_Dataset___Working_file[[#This Row],[Order_ID]]&amp;"_"&amp;TEXT(Nikes_Sales_Dataset___Working_file[[#This Row],[Cleaned Order Date]],"yyyymmdd")</f>
        <v>3549_Unknown Date</v>
      </c>
      <c r="C1551" s="1" t="s">
        <v>13</v>
      </c>
      <c r="D1551" s="1" t="s">
        <v>14</v>
      </c>
      <c r="E1551" s="1" t="s">
        <v>15</v>
      </c>
      <c r="F1551" s="1" t="s">
        <v>28</v>
      </c>
      <c r="G1551" s="1" t="s">
        <v>28</v>
      </c>
      <c r="H1551">
        <v>0</v>
      </c>
      <c r="I1551" s="3">
        <f>IF(ISBLANK(Nikes_Sales_Dataset___Working_file[[#This Row],[Units_Sold]]),IF(Nikes_Sales_Dataset___Working_file[[#This Row],[Profit]]&lt;0,0,1),Nikes_Sales_Dataset___Working_file[[#This Row],[Units_Sold]])</f>
        <v>0</v>
      </c>
      <c r="J1551">
        <v>4493.0200000000004</v>
      </c>
      <c r="K1551" s="9">
        <f>IF(ISBLANK(Nikes_Sales_Dataset___Working_file[[#This Row],[MRP]]),MEDIAN(Nikes_Sales_Dataset___Working_file[[#All],[MRP]]),Nikes_Sales_Dataset___Working_file[[#This Row],[MRP]])</f>
        <v>4493.0200000000004</v>
      </c>
      <c r="L1551">
        <v>0.81</v>
      </c>
      <c r="M1551">
        <f>IF(ISBLANK(Nikes_Sales_Dataset___Working_file[[#This Row],[Discount_Applied]]),0,Nikes_Sales_Dataset___Working_file[[#This Row],[Discount_Applied]])</f>
        <v>0.81</v>
      </c>
      <c r="N1551" s="9">
        <f>Nikes_Sales_Dataset___Working_file[[#This Row],[MRP Final]]*(1-Nikes_Sales_Dataset___Working_file[[#This Row],[Cleaned Discount]])</f>
        <v>853.6737999999998</v>
      </c>
      <c r="O1551">
        <v>0</v>
      </c>
      <c r="P1551" s="3">
        <f>Nikes_Sales_Dataset___Working_file[[#This Row],[Sales Price]]*Nikes_Sales_Dataset___Working_file[[#This Row],[Units Sold Filled]]</f>
        <v>0</v>
      </c>
      <c r="Q1551" s="2"/>
      <c r="R1551" s="7" t="str">
        <f>IF(ISBLANK(Nikes_Sales_Dataset___Working_file[[#This Row],[Order_Date]]),"Unknown Date",Nikes_Sales_Dataset___Working_file[[#This Row],[Order_Date]])</f>
        <v>Unknown Date</v>
      </c>
      <c r="S1551" s="7" t="str">
        <f>IF(ISNUMBER(Nikes_Sales_Dataset___Working_file[[#This Row],[Cleaned Order Date]]),TEXT(Nikes_Sales_Dataset___Working_file[[#This Row],[Cleaned Order Date]],"mmm"),"Unknown")</f>
        <v>Unknown</v>
      </c>
      <c r="T1551" s="7" t="str">
        <f>IF(ISNUMBER(Nikes_Sales_Dataset___Working_file[[#This Row],[Cleaned Order Date]]),TEXT(Nikes_Sales_Dataset___Working_file[[#This Row],[Cleaned Order Date]],"yyyy"),"Unknown")</f>
        <v>Unknown</v>
      </c>
      <c r="U1551" s="1" t="s">
        <v>17</v>
      </c>
      <c r="V1551" s="1" t="s">
        <v>25</v>
      </c>
      <c r="W1551" s="1" t="s">
        <v>25</v>
      </c>
      <c r="X1551" s="9">
        <v>14.79</v>
      </c>
    </row>
    <row r="1552" spans="1:24" x14ac:dyDescent="0.25">
      <c r="A1552" s="4">
        <v>3550</v>
      </c>
      <c r="B1552" s="4" t="str">
        <f>Nikes_Sales_Dataset___Working_file[[#This Row],[Order_ID]]&amp;"_"&amp;TEXT(Nikes_Sales_Dataset___Working_file[[#This Row],[Cleaned Order Date]],"yyyymmdd")</f>
        <v>3550_Unknown Date</v>
      </c>
      <c r="C1552" s="1" t="s">
        <v>19</v>
      </c>
      <c r="D1552" s="1" t="s">
        <v>26</v>
      </c>
      <c r="E1552" s="1" t="s">
        <v>60</v>
      </c>
      <c r="F1552" s="1" t="s">
        <v>16</v>
      </c>
      <c r="G1552" s="1" t="s">
        <v>16</v>
      </c>
      <c r="I1552" s="3">
        <f>IF(ISBLANK(Nikes_Sales_Dataset___Working_file[[#This Row],[Units_Sold]]),IF(Nikes_Sales_Dataset___Working_file[[#This Row],[Profit]]&lt;0,0,1),Nikes_Sales_Dataset___Working_file[[#This Row],[Units_Sold]])</f>
        <v>1</v>
      </c>
      <c r="J1552">
        <v>8645.09</v>
      </c>
      <c r="K1552" s="9">
        <f>IF(ISBLANK(Nikes_Sales_Dataset___Working_file[[#This Row],[MRP]]),MEDIAN(Nikes_Sales_Dataset___Working_file[[#All],[MRP]]),Nikes_Sales_Dataset___Working_file[[#This Row],[MRP]])</f>
        <v>8645.09</v>
      </c>
      <c r="M1552">
        <f>IF(ISBLANK(Nikes_Sales_Dataset___Working_file[[#This Row],[Discount_Applied]]),0,Nikes_Sales_Dataset___Working_file[[#This Row],[Discount_Applied]])</f>
        <v>0</v>
      </c>
      <c r="N1552" s="9">
        <f>Nikes_Sales_Dataset___Working_file[[#This Row],[MRP Final]]*(1-Nikes_Sales_Dataset___Working_file[[#This Row],[Cleaned Discount]])</f>
        <v>8645.09</v>
      </c>
      <c r="O1552">
        <v>0</v>
      </c>
      <c r="P1552" s="3">
        <f>Nikes_Sales_Dataset___Working_file[[#This Row],[Sales Price]]*Nikes_Sales_Dataset___Working_file[[#This Row],[Units Sold Filled]]</f>
        <v>8645.09</v>
      </c>
      <c r="Q1552" s="2"/>
      <c r="R1552" s="7" t="str">
        <f>IF(ISBLANK(Nikes_Sales_Dataset___Working_file[[#This Row],[Order_Date]]),"Unknown Date",Nikes_Sales_Dataset___Working_file[[#This Row],[Order_Date]])</f>
        <v>Unknown Date</v>
      </c>
      <c r="S1552" s="7" t="str">
        <f>IF(ISNUMBER(Nikes_Sales_Dataset___Working_file[[#This Row],[Cleaned Order Date]]),TEXT(Nikes_Sales_Dataset___Working_file[[#This Row],[Cleaned Order Date]],"mmm"),"Unknown")</f>
        <v>Unknown</v>
      </c>
      <c r="T1552" s="7" t="str">
        <f>IF(ISNUMBER(Nikes_Sales_Dataset___Working_file[[#This Row],[Cleaned Order Date]]),TEXT(Nikes_Sales_Dataset___Working_file[[#This Row],[Cleaned Order Date]],"yyyy"),"Unknown")</f>
        <v>Unknown</v>
      </c>
      <c r="U1552" s="1" t="s">
        <v>17</v>
      </c>
      <c r="V1552" s="1" t="s">
        <v>18</v>
      </c>
      <c r="W1552" s="1" t="s">
        <v>36</v>
      </c>
      <c r="X1552" s="9">
        <v>3289.86</v>
      </c>
    </row>
    <row r="1553" spans="1:24" x14ac:dyDescent="0.25">
      <c r="A1553" s="4">
        <v>3551</v>
      </c>
      <c r="B1553" s="4" t="str">
        <f>Nikes_Sales_Dataset___Working_file[[#This Row],[Order_ID]]&amp;"_"&amp;TEXT(Nikes_Sales_Dataset___Working_file[[#This Row],[Cleaned Order Date]],"yyyymmdd")</f>
        <v>3551_20230802</v>
      </c>
      <c r="C1553" s="1" t="s">
        <v>19</v>
      </c>
      <c r="D1553" s="1" t="s">
        <v>14</v>
      </c>
      <c r="E1553" s="1" t="s">
        <v>15</v>
      </c>
      <c r="F1553" s="1" t="s">
        <v>59</v>
      </c>
      <c r="G1553" s="1" t="s">
        <v>28</v>
      </c>
      <c r="I1553" s="3">
        <f>IF(ISBLANK(Nikes_Sales_Dataset___Working_file[[#This Row],[Units_Sold]]),IF(Nikes_Sales_Dataset___Working_file[[#This Row],[Profit]]&lt;0,0,1),Nikes_Sales_Dataset___Working_file[[#This Row],[Units_Sold]])</f>
        <v>0</v>
      </c>
      <c r="J1553">
        <v>9948.15</v>
      </c>
      <c r="K1553" s="9">
        <f>IF(ISBLANK(Nikes_Sales_Dataset___Working_file[[#This Row],[MRP]]),MEDIAN(Nikes_Sales_Dataset___Working_file[[#All],[MRP]]),Nikes_Sales_Dataset___Working_file[[#This Row],[MRP]])</f>
        <v>9948.15</v>
      </c>
      <c r="L1553">
        <v>1.1200000000000001</v>
      </c>
      <c r="M1553">
        <f>IF(ISBLANK(Nikes_Sales_Dataset___Working_file[[#This Row],[Discount_Applied]]),0,Nikes_Sales_Dataset___Working_file[[#This Row],[Discount_Applied]])</f>
        <v>1.1200000000000001</v>
      </c>
      <c r="N1553" s="9">
        <f>Nikes_Sales_Dataset___Working_file[[#This Row],[MRP Final]]*(1-Nikes_Sales_Dataset___Working_file[[#This Row],[Cleaned Discount]])</f>
        <v>-1193.7780000000009</v>
      </c>
      <c r="O1553">
        <v>0</v>
      </c>
      <c r="P1553" s="3">
        <f>Nikes_Sales_Dataset___Working_file[[#This Row],[Sales Price]]*Nikes_Sales_Dataset___Working_file[[#This Row],[Units Sold Filled]]</f>
        <v>0</v>
      </c>
      <c r="Q1553" s="2">
        <v>45140</v>
      </c>
      <c r="R1553" s="7">
        <f>IF(ISBLANK(Nikes_Sales_Dataset___Working_file[[#This Row],[Order_Date]]),"Unknown Date",Nikes_Sales_Dataset___Working_file[[#This Row],[Order_Date]])</f>
        <v>45140</v>
      </c>
      <c r="S1553" s="7" t="str">
        <f>IF(ISNUMBER(Nikes_Sales_Dataset___Working_file[[#This Row],[Cleaned Order Date]]),TEXT(Nikes_Sales_Dataset___Working_file[[#This Row],[Cleaned Order Date]],"mmm"),"Unknown")</f>
        <v>Aug</v>
      </c>
      <c r="T1553" s="7" t="str">
        <f>IF(ISNUMBER(Nikes_Sales_Dataset___Working_file[[#This Row],[Cleaned Order Date]]),TEXT(Nikes_Sales_Dataset___Working_file[[#This Row],[Cleaned Order Date]],"yyyy"),"Unknown")</f>
        <v>2023</v>
      </c>
      <c r="U1553" s="1" t="s">
        <v>22</v>
      </c>
      <c r="V1553" s="1" t="s">
        <v>45</v>
      </c>
      <c r="W1553" s="1" t="s">
        <v>45</v>
      </c>
      <c r="X1553" s="9">
        <v>-259.16000000000003</v>
      </c>
    </row>
    <row r="1554" spans="1:24" x14ac:dyDescent="0.25">
      <c r="A1554" s="4">
        <v>3552</v>
      </c>
      <c r="B1554" s="4" t="str">
        <f>Nikes_Sales_Dataset___Working_file[[#This Row],[Order_ID]]&amp;"_"&amp;TEXT(Nikes_Sales_Dataset___Working_file[[#This Row],[Cleaned Order Date]],"yyyymmdd")</f>
        <v>3552_20250517</v>
      </c>
      <c r="C1554" s="1" t="s">
        <v>35</v>
      </c>
      <c r="D1554" s="1" t="s">
        <v>30</v>
      </c>
      <c r="E1554" s="1" t="s">
        <v>31</v>
      </c>
      <c r="F1554" s="1" t="s">
        <v>32</v>
      </c>
      <c r="G1554" s="1" t="s">
        <v>32</v>
      </c>
      <c r="H1554">
        <v>4</v>
      </c>
      <c r="I1554" s="3">
        <f>IF(ISBLANK(Nikes_Sales_Dataset___Working_file[[#This Row],[Units_Sold]]),IF(Nikes_Sales_Dataset___Working_file[[#This Row],[Profit]]&lt;0,0,1),Nikes_Sales_Dataset___Working_file[[#This Row],[Units_Sold]])</f>
        <v>4</v>
      </c>
      <c r="K1554" s="9">
        <f>IF(ISBLANK(Nikes_Sales_Dataset___Working_file[[#This Row],[MRP]]),MEDIAN(Nikes_Sales_Dataset___Working_file[[#All],[MRP]]),Nikes_Sales_Dataset___Working_file[[#This Row],[MRP]])</f>
        <v>6110.0300000000007</v>
      </c>
      <c r="M1554">
        <f>IF(ISBLANK(Nikes_Sales_Dataset___Working_file[[#This Row],[Discount_Applied]]),0,Nikes_Sales_Dataset___Working_file[[#This Row],[Discount_Applied]])</f>
        <v>0</v>
      </c>
      <c r="N1554" s="9">
        <f>Nikes_Sales_Dataset___Working_file[[#This Row],[MRP Final]]*(1-Nikes_Sales_Dataset___Working_file[[#This Row],[Cleaned Discount]])</f>
        <v>6110.0300000000007</v>
      </c>
      <c r="O1554">
        <v>0</v>
      </c>
      <c r="P1554" s="3">
        <f>Nikes_Sales_Dataset___Working_file[[#This Row],[Sales Price]]*Nikes_Sales_Dataset___Working_file[[#This Row],[Units Sold Filled]]</f>
        <v>24440.120000000003</v>
      </c>
      <c r="Q1554" s="2">
        <v>45794</v>
      </c>
      <c r="R1554" s="7">
        <f>IF(ISBLANK(Nikes_Sales_Dataset___Working_file[[#This Row],[Order_Date]]),"Unknown Date",Nikes_Sales_Dataset___Working_file[[#This Row],[Order_Date]])</f>
        <v>45794</v>
      </c>
      <c r="S1554" s="7" t="str">
        <f>IF(ISNUMBER(Nikes_Sales_Dataset___Working_file[[#This Row],[Cleaned Order Date]]),TEXT(Nikes_Sales_Dataset___Working_file[[#This Row],[Cleaned Order Date]],"mmm"),"Unknown")</f>
        <v>May</v>
      </c>
      <c r="T1554" s="7" t="str">
        <f>IF(ISNUMBER(Nikes_Sales_Dataset___Working_file[[#This Row],[Cleaned Order Date]]),TEXT(Nikes_Sales_Dataset___Working_file[[#This Row],[Cleaned Order Date]],"yyyy"),"Unknown")</f>
        <v>2025</v>
      </c>
      <c r="U1554" s="1" t="s">
        <v>22</v>
      </c>
      <c r="V1554" s="1" t="s">
        <v>25</v>
      </c>
      <c r="W1554" s="1" t="s">
        <v>25</v>
      </c>
      <c r="X1554" s="9">
        <v>762.95</v>
      </c>
    </row>
    <row r="1555" spans="1:24" x14ac:dyDescent="0.25">
      <c r="A1555" s="4">
        <v>3553</v>
      </c>
      <c r="B1555" s="4" t="str">
        <f>Nikes_Sales_Dataset___Working_file[[#This Row],[Order_ID]]&amp;"_"&amp;TEXT(Nikes_Sales_Dataset___Working_file[[#This Row],[Cleaned Order Date]],"yyyymmdd")</f>
        <v>3553_20250625</v>
      </c>
      <c r="C1555" s="1" t="s">
        <v>19</v>
      </c>
      <c r="D1555" s="1" t="s">
        <v>30</v>
      </c>
      <c r="E1555" s="1" t="s">
        <v>48</v>
      </c>
      <c r="F1555" s="1" t="s">
        <v>32</v>
      </c>
      <c r="G1555" s="1" t="s">
        <v>32</v>
      </c>
      <c r="H1555">
        <v>2</v>
      </c>
      <c r="I1555" s="3">
        <f>IF(ISBLANK(Nikes_Sales_Dataset___Working_file[[#This Row],[Units_Sold]]),IF(Nikes_Sales_Dataset___Working_file[[#This Row],[Profit]]&lt;0,0,1),Nikes_Sales_Dataset___Working_file[[#This Row],[Units_Sold]])</f>
        <v>2</v>
      </c>
      <c r="J1555">
        <v>5216.2700000000004</v>
      </c>
      <c r="K1555" s="9">
        <f>IF(ISBLANK(Nikes_Sales_Dataset___Working_file[[#This Row],[MRP]]),MEDIAN(Nikes_Sales_Dataset___Working_file[[#All],[MRP]]),Nikes_Sales_Dataset___Working_file[[#This Row],[MRP]])</f>
        <v>5216.2700000000004</v>
      </c>
      <c r="M1555">
        <f>IF(ISBLANK(Nikes_Sales_Dataset___Working_file[[#This Row],[Discount_Applied]]),0,Nikes_Sales_Dataset___Working_file[[#This Row],[Discount_Applied]])</f>
        <v>0</v>
      </c>
      <c r="N1555" s="9">
        <f>Nikes_Sales_Dataset___Working_file[[#This Row],[MRP Final]]*(1-Nikes_Sales_Dataset___Working_file[[#This Row],[Cleaned Discount]])</f>
        <v>5216.2700000000004</v>
      </c>
      <c r="O1555">
        <v>0</v>
      </c>
      <c r="P1555" s="3">
        <f>Nikes_Sales_Dataset___Working_file[[#This Row],[Sales Price]]*Nikes_Sales_Dataset___Working_file[[#This Row],[Units Sold Filled]]</f>
        <v>10432.540000000001</v>
      </c>
      <c r="Q1555" s="2">
        <v>45833</v>
      </c>
      <c r="R1555" s="7">
        <f>IF(ISBLANK(Nikes_Sales_Dataset___Working_file[[#This Row],[Order_Date]]),"Unknown Date",Nikes_Sales_Dataset___Working_file[[#This Row],[Order_Date]])</f>
        <v>45833</v>
      </c>
      <c r="S1555" s="7" t="str">
        <f>IF(ISNUMBER(Nikes_Sales_Dataset___Working_file[[#This Row],[Cleaned Order Date]]),TEXT(Nikes_Sales_Dataset___Working_file[[#This Row],[Cleaned Order Date]],"mmm"),"Unknown")</f>
        <v>Jun</v>
      </c>
      <c r="T1555" s="7" t="str">
        <f>IF(ISNUMBER(Nikes_Sales_Dataset___Working_file[[#This Row],[Cleaned Order Date]]),TEXT(Nikes_Sales_Dataset___Working_file[[#This Row],[Cleaned Order Date]],"yyyy"),"Unknown")</f>
        <v>2025</v>
      </c>
      <c r="U1555" s="1" t="s">
        <v>17</v>
      </c>
      <c r="V1555" s="1" t="s">
        <v>29</v>
      </c>
      <c r="W1555" s="1" t="s">
        <v>29</v>
      </c>
      <c r="X1555" s="9">
        <v>-720.87</v>
      </c>
    </row>
    <row r="1556" spans="1:24" x14ac:dyDescent="0.25">
      <c r="A1556" s="4">
        <v>3554</v>
      </c>
      <c r="B1556" s="4" t="str">
        <f>Nikes_Sales_Dataset___Working_file[[#This Row],[Order_ID]]&amp;"_"&amp;TEXT(Nikes_Sales_Dataset___Working_file[[#This Row],[Cleaned Order Date]],"yyyymmdd")</f>
        <v>3554_Unknown Date</v>
      </c>
      <c r="C1556" s="1" t="s">
        <v>35</v>
      </c>
      <c r="D1556" s="1" t="s">
        <v>20</v>
      </c>
      <c r="E1556" s="1" t="s">
        <v>24</v>
      </c>
      <c r="F1556" s="1" t="s">
        <v>28</v>
      </c>
      <c r="G1556" s="1" t="s">
        <v>28</v>
      </c>
      <c r="I1556" s="3">
        <f>IF(ISBLANK(Nikes_Sales_Dataset___Working_file[[#This Row],[Units_Sold]]),IF(Nikes_Sales_Dataset___Working_file[[#This Row],[Profit]]&lt;0,0,1),Nikes_Sales_Dataset___Working_file[[#This Row],[Units_Sold]])</f>
        <v>1</v>
      </c>
      <c r="K1556" s="9">
        <f>IF(ISBLANK(Nikes_Sales_Dataset___Working_file[[#This Row],[MRP]]),MEDIAN(Nikes_Sales_Dataset___Working_file[[#All],[MRP]]),Nikes_Sales_Dataset___Working_file[[#This Row],[MRP]])</f>
        <v>6110.0300000000007</v>
      </c>
      <c r="M1556">
        <f>IF(ISBLANK(Nikes_Sales_Dataset___Working_file[[#This Row],[Discount_Applied]]),0,Nikes_Sales_Dataset___Working_file[[#This Row],[Discount_Applied]])</f>
        <v>0</v>
      </c>
      <c r="N1556" s="9">
        <f>Nikes_Sales_Dataset___Working_file[[#This Row],[MRP Final]]*(1-Nikes_Sales_Dataset___Working_file[[#This Row],[Cleaned Discount]])</f>
        <v>6110.0300000000007</v>
      </c>
      <c r="O1556">
        <v>0</v>
      </c>
      <c r="P1556" s="3">
        <f>Nikes_Sales_Dataset___Working_file[[#This Row],[Sales Price]]*Nikes_Sales_Dataset___Working_file[[#This Row],[Units Sold Filled]]</f>
        <v>6110.0300000000007</v>
      </c>
      <c r="Q1556" s="2"/>
      <c r="R1556" s="7" t="str">
        <f>IF(ISBLANK(Nikes_Sales_Dataset___Working_file[[#This Row],[Order_Date]]),"Unknown Date",Nikes_Sales_Dataset___Working_file[[#This Row],[Order_Date]])</f>
        <v>Unknown Date</v>
      </c>
      <c r="S1556" s="7" t="str">
        <f>IF(ISNUMBER(Nikes_Sales_Dataset___Working_file[[#This Row],[Cleaned Order Date]]),TEXT(Nikes_Sales_Dataset___Working_file[[#This Row],[Cleaned Order Date]],"mmm"),"Unknown")</f>
        <v>Unknown</v>
      </c>
      <c r="T1556" s="7" t="str">
        <f>IF(ISNUMBER(Nikes_Sales_Dataset___Working_file[[#This Row],[Cleaned Order Date]]),TEXT(Nikes_Sales_Dataset___Working_file[[#This Row],[Cleaned Order Date]],"yyyy"),"Unknown")</f>
        <v>Unknown</v>
      </c>
      <c r="U1556" s="1" t="s">
        <v>22</v>
      </c>
      <c r="V1556" s="1" t="s">
        <v>36</v>
      </c>
      <c r="W1556" s="1" t="s">
        <v>36</v>
      </c>
      <c r="X1556" s="9">
        <v>2052.71</v>
      </c>
    </row>
    <row r="1557" spans="1:24" x14ac:dyDescent="0.25">
      <c r="A1557" s="4">
        <v>3555</v>
      </c>
      <c r="B1557" s="4" t="str">
        <f>Nikes_Sales_Dataset___Working_file[[#This Row],[Order_ID]]&amp;"_"&amp;TEXT(Nikes_Sales_Dataset___Working_file[[#This Row],[Cleaned Order Date]],"yyyymmdd")</f>
        <v>3555_20250426</v>
      </c>
      <c r="C1557" s="1" t="s">
        <v>13</v>
      </c>
      <c r="D1557" s="1" t="s">
        <v>20</v>
      </c>
      <c r="E1557" s="1" t="s">
        <v>55</v>
      </c>
      <c r="F1557" s="1" t="s">
        <v>46</v>
      </c>
      <c r="G1557" s="1" t="s">
        <v>16</v>
      </c>
      <c r="H1557">
        <v>2</v>
      </c>
      <c r="I1557" s="3">
        <f>IF(ISBLANK(Nikes_Sales_Dataset___Working_file[[#This Row],[Units_Sold]]),IF(Nikes_Sales_Dataset___Working_file[[#This Row],[Profit]]&lt;0,0,1),Nikes_Sales_Dataset___Working_file[[#This Row],[Units_Sold]])</f>
        <v>2</v>
      </c>
      <c r="K1557" s="9">
        <f>IF(ISBLANK(Nikes_Sales_Dataset___Working_file[[#This Row],[MRP]]),MEDIAN(Nikes_Sales_Dataset___Working_file[[#All],[MRP]]),Nikes_Sales_Dataset___Working_file[[#This Row],[MRP]])</f>
        <v>6110.0300000000007</v>
      </c>
      <c r="M1557">
        <f>IF(ISBLANK(Nikes_Sales_Dataset___Working_file[[#This Row],[Discount_Applied]]),0,Nikes_Sales_Dataset___Working_file[[#This Row],[Discount_Applied]])</f>
        <v>0</v>
      </c>
      <c r="N1557" s="9">
        <f>Nikes_Sales_Dataset___Working_file[[#This Row],[MRP Final]]*(1-Nikes_Sales_Dataset___Working_file[[#This Row],[Cleaned Discount]])</f>
        <v>6110.0300000000007</v>
      </c>
      <c r="O1557">
        <v>0</v>
      </c>
      <c r="P1557" s="3">
        <f>Nikes_Sales_Dataset___Working_file[[#This Row],[Sales Price]]*Nikes_Sales_Dataset___Working_file[[#This Row],[Units Sold Filled]]</f>
        <v>12220.060000000001</v>
      </c>
      <c r="Q1557" s="2">
        <v>45773</v>
      </c>
      <c r="R1557" s="7">
        <f>IF(ISBLANK(Nikes_Sales_Dataset___Working_file[[#This Row],[Order_Date]]),"Unknown Date",Nikes_Sales_Dataset___Working_file[[#This Row],[Order_Date]])</f>
        <v>45773</v>
      </c>
      <c r="S1557" s="7" t="str">
        <f>IF(ISNUMBER(Nikes_Sales_Dataset___Working_file[[#This Row],[Cleaned Order Date]]),TEXT(Nikes_Sales_Dataset___Working_file[[#This Row],[Cleaned Order Date]],"mmm"),"Unknown")</f>
        <v>Apr</v>
      </c>
      <c r="T1557" s="7" t="str">
        <f>IF(ISNUMBER(Nikes_Sales_Dataset___Working_file[[#This Row],[Cleaned Order Date]]),TEXT(Nikes_Sales_Dataset___Working_file[[#This Row],[Cleaned Order Date]],"yyyy"),"Unknown")</f>
        <v>2025</v>
      </c>
      <c r="U1557" s="1" t="s">
        <v>22</v>
      </c>
      <c r="V1557" s="1" t="s">
        <v>42</v>
      </c>
      <c r="W1557" s="1" t="s">
        <v>38</v>
      </c>
      <c r="X1557" s="9">
        <v>-1069.25</v>
      </c>
    </row>
    <row r="1558" spans="1:24" x14ac:dyDescent="0.25">
      <c r="A1558" s="4">
        <v>3556</v>
      </c>
      <c r="B1558" s="4" t="str">
        <f>Nikes_Sales_Dataset___Working_file[[#This Row],[Order_ID]]&amp;"_"&amp;TEXT(Nikes_Sales_Dataset___Working_file[[#This Row],[Cleaned Order Date]],"yyyymmdd")</f>
        <v>3556_20250313</v>
      </c>
      <c r="C1558" s="1" t="s">
        <v>19</v>
      </c>
      <c r="D1558" s="1" t="s">
        <v>43</v>
      </c>
      <c r="E1558" s="1" t="s">
        <v>51</v>
      </c>
      <c r="F1558" s="1" t="s">
        <v>16</v>
      </c>
      <c r="G1558" s="1" t="s">
        <v>16</v>
      </c>
      <c r="H1558">
        <v>4</v>
      </c>
      <c r="I1558" s="3">
        <f>IF(ISBLANK(Nikes_Sales_Dataset___Working_file[[#This Row],[Units_Sold]]),IF(Nikes_Sales_Dataset___Working_file[[#This Row],[Profit]]&lt;0,0,1),Nikes_Sales_Dataset___Working_file[[#This Row],[Units_Sold]])</f>
        <v>4</v>
      </c>
      <c r="K1558" s="9">
        <f>IF(ISBLANK(Nikes_Sales_Dataset___Working_file[[#This Row],[MRP]]),MEDIAN(Nikes_Sales_Dataset___Working_file[[#All],[MRP]]),Nikes_Sales_Dataset___Working_file[[#This Row],[MRP]])</f>
        <v>6110.0300000000007</v>
      </c>
      <c r="M1558">
        <f>IF(ISBLANK(Nikes_Sales_Dataset___Working_file[[#This Row],[Discount_Applied]]),0,Nikes_Sales_Dataset___Working_file[[#This Row],[Discount_Applied]])</f>
        <v>0</v>
      </c>
      <c r="N1558" s="9">
        <f>Nikes_Sales_Dataset___Working_file[[#This Row],[MRP Final]]*(1-Nikes_Sales_Dataset___Working_file[[#This Row],[Cleaned Discount]])</f>
        <v>6110.0300000000007</v>
      </c>
      <c r="O1558">
        <v>0</v>
      </c>
      <c r="P1558" s="3">
        <f>Nikes_Sales_Dataset___Working_file[[#This Row],[Sales Price]]*Nikes_Sales_Dataset___Working_file[[#This Row],[Units Sold Filled]]</f>
        <v>24440.120000000003</v>
      </c>
      <c r="Q1558" s="2">
        <v>45729</v>
      </c>
      <c r="R1558" s="7">
        <f>IF(ISBLANK(Nikes_Sales_Dataset___Working_file[[#This Row],[Order_Date]]),"Unknown Date",Nikes_Sales_Dataset___Working_file[[#This Row],[Order_Date]])</f>
        <v>45729</v>
      </c>
      <c r="S1558" s="7" t="str">
        <f>IF(ISNUMBER(Nikes_Sales_Dataset___Working_file[[#This Row],[Cleaned Order Date]]),TEXT(Nikes_Sales_Dataset___Working_file[[#This Row],[Cleaned Order Date]],"mmm"),"Unknown")</f>
        <v>Mar</v>
      </c>
      <c r="T1558" s="7" t="str">
        <f>IF(ISNUMBER(Nikes_Sales_Dataset___Working_file[[#This Row],[Cleaned Order Date]]),TEXT(Nikes_Sales_Dataset___Working_file[[#This Row],[Cleaned Order Date]],"yyyy"),"Unknown")</f>
        <v>2025</v>
      </c>
      <c r="U1558" s="1" t="s">
        <v>22</v>
      </c>
      <c r="V1558" s="1" t="s">
        <v>45</v>
      </c>
      <c r="W1558" s="1" t="s">
        <v>45</v>
      </c>
      <c r="X1558" s="9">
        <v>-843.61</v>
      </c>
    </row>
    <row r="1559" spans="1:24" x14ac:dyDescent="0.25">
      <c r="A1559" s="4">
        <v>3557</v>
      </c>
      <c r="B1559" s="4" t="str">
        <f>Nikes_Sales_Dataset___Working_file[[#This Row],[Order_ID]]&amp;"_"&amp;TEXT(Nikes_Sales_Dataset___Working_file[[#This Row],[Cleaned Order Date]],"yyyymmdd")</f>
        <v>3557_20240809</v>
      </c>
      <c r="C1559" s="1" t="s">
        <v>13</v>
      </c>
      <c r="D1559" s="1" t="s">
        <v>43</v>
      </c>
      <c r="E1559" s="1" t="s">
        <v>44</v>
      </c>
      <c r="F1559" s="1" t="s">
        <v>28</v>
      </c>
      <c r="G1559" s="1" t="s">
        <v>28</v>
      </c>
      <c r="H1559">
        <v>1</v>
      </c>
      <c r="I1559" s="3">
        <f>IF(ISBLANK(Nikes_Sales_Dataset___Working_file[[#This Row],[Units_Sold]]),IF(Nikes_Sales_Dataset___Working_file[[#This Row],[Profit]]&lt;0,0,1),Nikes_Sales_Dataset___Working_file[[#This Row],[Units_Sold]])</f>
        <v>1</v>
      </c>
      <c r="K1559" s="9">
        <f>IF(ISBLANK(Nikes_Sales_Dataset___Working_file[[#This Row],[MRP]]),MEDIAN(Nikes_Sales_Dataset___Working_file[[#All],[MRP]]),Nikes_Sales_Dataset___Working_file[[#This Row],[MRP]])</f>
        <v>6110.0300000000007</v>
      </c>
      <c r="L1559">
        <v>0.66</v>
      </c>
      <c r="M1559">
        <f>IF(ISBLANK(Nikes_Sales_Dataset___Working_file[[#This Row],[Discount_Applied]]),0,Nikes_Sales_Dataset___Working_file[[#This Row],[Discount_Applied]])</f>
        <v>0.66</v>
      </c>
      <c r="N1559" s="9">
        <f>Nikes_Sales_Dataset___Working_file[[#This Row],[MRP Final]]*(1-Nikes_Sales_Dataset___Working_file[[#This Row],[Cleaned Discount]])</f>
        <v>2077.4102000000003</v>
      </c>
      <c r="O1559">
        <v>0</v>
      </c>
      <c r="P1559" s="3">
        <f>Nikes_Sales_Dataset___Working_file[[#This Row],[Sales Price]]*Nikes_Sales_Dataset___Working_file[[#This Row],[Units Sold Filled]]</f>
        <v>2077.4102000000003</v>
      </c>
      <c r="Q1559" s="2">
        <v>45513</v>
      </c>
      <c r="R1559" s="7">
        <f>IF(ISBLANK(Nikes_Sales_Dataset___Working_file[[#This Row],[Order_Date]]),"Unknown Date",Nikes_Sales_Dataset___Working_file[[#This Row],[Order_Date]])</f>
        <v>45513</v>
      </c>
      <c r="S1559" s="7" t="str">
        <f>IF(ISNUMBER(Nikes_Sales_Dataset___Working_file[[#This Row],[Cleaned Order Date]]),TEXT(Nikes_Sales_Dataset___Working_file[[#This Row],[Cleaned Order Date]],"mmm"),"Unknown")</f>
        <v>Aug</v>
      </c>
      <c r="T1559" s="7" t="str">
        <f>IF(ISNUMBER(Nikes_Sales_Dataset___Working_file[[#This Row],[Cleaned Order Date]]),TEXT(Nikes_Sales_Dataset___Working_file[[#This Row],[Cleaned Order Date]],"yyyy"),"Unknown")</f>
        <v>2024</v>
      </c>
      <c r="U1559" s="1" t="s">
        <v>22</v>
      </c>
      <c r="V1559" s="1" t="s">
        <v>38</v>
      </c>
      <c r="W1559" s="1" t="s">
        <v>38</v>
      </c>
      <c r="X1559" s="9">
        <v>-884.81</v>
      </c>
    </row>
    <row r="1560" spans="1:24" x14ac:dyDescent="0.25">
      <c r="A1560" s="4">
        <v>3558</v>
      </c>
      <c r="B1560" s="4" t="str">
        <f>Nikes_Sales_Dataset___Working_file[[#This Row],[Order_ID]]&amp;"_"&amp;TEXT(Nikes_Sales_Dataset___Working_file[[#This Row],[Cleaned Order Date]],"yyyymmdd")</f>
        <v>3558_20240830</v>
      </c>
      <c r="C1560" s="1" t="s">
        <v>19</v>
      </c>
      <c r="D1560" s="1" t="s">
        <v>14</v>
      </c>
      <c r="E1560" s="1" t="s">
        <v>34</v>
      </c>
      <c r="F1560" s="1" t="s">
        <v>28</v>
      </c>
      <c r="G1560" s="1" t="s">
        <v>28</v>
      </c>
      <c r="H1560">
        <v>4</v>
      </c>
      <c r="I1560" s="3">
        <f>IF(ISBLANK(Nikes_Sales_Dataset___Working_file[[#This Row],[Units_Sold]]),IF(Nikes_Sales_Dataset___Working_file[[#This Row],[Profit]]&lt;0,0,1),Nikes_Sales_Dataset___Working_file[[#This Row],[Units_Sold]])</f>
        <v>4</v>
      </c>
      <c r="J1560">
        <v>4045.21</v>
      </c>
      <c r="K1560" s="9">
        <f>IF(ISBLANK(Nikes_Sales_Dataset___Working_file[[#This Row],[MRP]]),MEDIAN(Nikes_Sales_Dataset___Working_file[[#All],[MRP]]),Nikes_Sales_Dataset___Working_file[[#This Row],[MRP]])</f>
        <v>4045.21</v>
      </c>
      <c r="M1560">
        <f>IF(ISBLANK(Nikes_Sales_Dataset___Working_file[[#This Row],[Discount_Applied]]),0,Nikes_Sales_Dataset___Working_file[[#This Row],[Discount_Applied]])</f>
        <v>0</v>
      </c>
      <c r="N1560" s="9">
        <f>Nikes_Sales_Dataset___Working_file[[#This Row],[MRP Final]]*(1-Nikes_Sales_Dataset___Working_file[[#This Row],[Cleaned Discount]])</f>
        <v>4045.21</v>
      </c>
      <c r="O1560">
        <v>0</v>
      </c>
      <c r="P1560" s="3">
        <f>Nikes_Sales_Dataset___Working_file[[#This Row],[Sales Price]]*Nikes_Sales_Dataset___Working_file[[#This Row],[Units Sold Filled]]</f>
        <v>16180.84</v>
      </c>
      <c r="Q1560" s="2">
        <v>45534</v>
      </c>
      <c r="R1560" s="7">
        <f>IF(ISBLANK(Nikes_Sales_Dataset___Working_file[[#This Row],[Order_Date]]),"Unknown Date",Nikes_Sales_Dataset___Working_file[[#This Row],[Order_Date]])</f>
        <v>45534</v>
      </c>
      <c r="S1560" s="7" t="str">
        <f>IF(ISNUMBER(Nikes_Sales_Dataset___Working_file[[#This Row],[Cleaned Order Date]]),TEXT(Nikes_Sales_Dataset___Working_file[[#This Row],[Cleaned Order Date]],"mmm"),"Unknown")</f>
        <v>Aug</v>
      </c>
      <c r="T1560" s="7" t="str">
        <f>IF(ISNUMBER(Nikes_Sales_Dataset___Working_file[[#This Row],[Cleaned Order Date]]),TEXT(Nikes_Sales_Dataset___Working_file[[#This Row],[Cleaned Order Date]],"yyyy"),"Unknown")</f>
        <v>2024</v>
      </c>
      <c r="U1560" s="1" t="s">
        <v>17</v>
      </c>
      <c r="V1560" s="1" t="s">
        <v>25</v>
      </c>
      <c r="W1560" s="1" t="s">
        <v>25</v>
      </c>
      <c r="X1560" s="9">
        <v>-113.44</v>
      </c>
    </row>
    <row r="1561" spans="1:24" x14ac:dyDescent="0.25">
      <c r="A1561" s="4">
        <v>3559</v>
      </c>
      <c r="B1561" s="4" t="str">
        <f>Nikes_Sales_Dataset___Working_file[[#This Row],[Order_ID]]&amp;"_"&amp;TEXT(Nikes_Sales_Dataset___Working_file[[#This Row],[Cleaned Order Date]],"yyyymmdd")</f>
        <v>3559_Unknown Date</v>
      </c>
      <c r="C1561" s="1" t="s">
        <v>19</v>
      </c>
      <c r="D1561" s="1" t="s">
        <v>30</v>
      </c>
      <c r="E1561" s="1" t="s">
        <v>56</v>
      </c>
      <c r="F1561" s="1" t="s">
        <v>16</v>
      </c>
      <c r="G1561" s="1" t="s">
        <v>16</v>
      </c>
      <c r="I1561" s="3">
        <f>IF(ISBLANK(Nikes_Sales_Dataset___Working_file[[#This Row],[Units_Sold]]),IF(Nikes_Sales_Dataset___Working_file[[#This Row],[Profit]]&lt;0,0,1),Nikes_Sales_Dataset___Working_file[[#This Row],[Units_Sold]])</f>
        <v>0</v>
      </c>
      <c r="K1561" s="9">
        <f>IF(ISBLANK(Nikes_Sales_Dataset___Working_file[[#This Row],[MRP]]),MEDIAN(Nikes_Sales_Dataset___Working_file[[#All],[MRP]]),Nikes_Sales_Dataset___Working_file[[#This Row],[MRP]])</f>
        <v>6110.0300000000007</v>
      </c>
      <c r="M1561">
        <f>IF(ISBLANK(Nikes_Sales_Dataset___Working_file[[#This Row],[Discount_Applied]]),0,Nikes_Sales_Dataset___Working_file[[#This Row],[Discount_Applied]])</f>
        <v>0</v>
      </c>
      <c r="N1561" s="9">
        <f>Nikes_Sales_Dataset___Working_file[[#This Row],[MRP Final]]*(1-Nikes_Sales_Dataset___Working_file[[#This Row],[Cleaned Discount]])</f>
        <v>6110.0300000000007</v>
      </c>
      <c r="O1561">
        <v>0</v>
      </c>
      <c r="P1561" s="3">
        <f>Nikes_Sales_Dataset___Working_file[[#This Row],[Sales Price]]*Nikes_Sales_Dataset___Working_file[[#This Row],[Units Sold Filled]]</f>
        <v>0</v>
      </c>
      <c r="Q1561" s="2"/>
      <c r="R1561" s="7" t="str">
        <f>IF(ISBLANK(Nikes_Sales_Dataset___Working_file[[#This Row],[Order_Date]]),"Unknown Date",Nikes_Sales_Dataset___Working_file[[#This Row],[Order_Date]])</f>
        <v>Unknown Date</v>
      </c>
      <c r="S1561" s="7" t="str">
        <f>IF(ISNUMBER(Nikes_Sales_Dataset___Working_file[[#This Row],[Cleaned Order Date]]),TEXT(Nikes_Sales_Dataset___Working_file[[#This Row],[Cleaned Order Date]],"mmm"),"Unknown")</f>
        <v>Unknown</v>
      </c>
      <c r="T1561" s="7" t="str">
        <f>IF(ISNUMBER(Nikes_Sales_Dataset___Working_file[[#This Row],[Cleaned Order Date]]),TEXT(Nikes_Sales_Dataset___Working_file[[#This Row],[Cleaned Order Date]],"yyyy"),"Unknown")</f>
        <v>Unknown</v>
      </c>
      <c r="U1561" s="1" t="s">
        <v>17</v>
      </c>
      <c r="V1561" s="1" t="s">
        <v>33</v>
      </c>
      <c r="W1561" s="1" t="s">
        <v>33</v>
      </c>
      <c r="X1561" s="9">
        <v>-787.01</v>
      </c>
    </row>
    <row r="1562" spans="1:24" x14ac:dyDescent="0.25">
      <c r="A1562" s="4">
        <v>3560</v>
      </c>
      <c r="B1562" s="4" t="str">
        <f>Nikes_Sales_Dataset___Working_file[[#This Row],[Order_ID]]&amp;"_"&amp;TEXT(Nikes_Sales_Dataset___Working_file[[#This Row],[Cleaned Order Date]],"yyyymmdd")</f>
        <v>3560_20230726</v>
      </c>
      <c r="C1562" s="1" t="s">
        <v>19</v>
      </c>
      <c r="D1562" s="1" t="s">
        <v>20</v>
      </c>
      <c r="E1562" s="1" t="s">
        <v>55</v>
      </c>
      <c r="F1562" s="1" t="s">
        <v>41</v>
      </c>
      <c r="G1562" s="1" t="s">
        <v>16</v>
      </c>
      <c r="I1562" s="3">
        <f>IF(ISBLANK(Nikes_Sales_Dataset___Working_file[[#This Row],[Units_Sold]]),IF(Nikes_Sales_Dataset___Working_file[[#This Row],[Profit]]&lt;0,0,1),Nikes_Sales_Dataset___Working_file[[#This Row],[Units_Sold]])</f>
        <v>1</v>
      </c>
      <c r="K1562" s="9">
        <f>IF(ISBLANK(Nikes_Sales_Dataset___Working_file[[#This Row],[MRP]]),MEDIAN(Nikes_Sales_Dataset___Working_file[[#All],[MRP]]),Nikes_Sales_Dataset___Working_file[[#This Row],[MRP]])</f>
        <v>6110.0300000000007</v>
      </c>
      <c r="L1562">
        <v>0.13</v>
      </c>
      <c r="M1562">
        <f>IF(ISBLANK(Nikes_Sales_Dataset___Working_file[[#This Row],[Discount_Applied]]),0,Nikes_Sales_Dataset___Working_file[[#This Row],[Discount_Applied]])</f>
        <v>0.13</v>
      </c>
      <c r="N1562" s="9">
        <f>Nikes_Sales_Dataset___Working_file[[#This Row],[MRP Final]]*(1-Nikes_Sales_Dataset___Working_file[[#This Row],[Cleaned Discount]])</f>
        <v>5315.7261000000008</v>
      </c>
      <c r="O1562">
        <v>0</v>
      </c>
      <c r="P1562" s="3">
        <f>Nikes_Sales_Dataset___Working_file[[#This Row],[Sales Price]]*Nikes_Sales_Dataset___Working_file[[#This Row],[Units Sold Filled]]</f>
        <v>5315.7261000000008</v>
      </c>
      <c r="Q1562" s="2">
        <v>45133</v>
      </c>
      <c r="R1562" s="7">
        <f>IF(ISBLANK(Nikes_Sales_Dataset___Working_file[[#This Row],[Order_Date]]),"Unknown Date",Nikes_Sales_Dataset___Working_file[[#This Row],[Order_Date]])</f>
        <v>45133</v>
      </c>
      <c r="S1562" s="7" t="str">
        <f>IF(ISNUMBER(Nikes_Sales_Dataset___Working_file[[#This Row],[Cleaned Order Date]]),TEXT(Nikes_Sales_Dataset___Working_file[[#This Row],[Cleaned Order Date]],"mmm"),"Unknown")</f>
        <v>Jul</v>
      </c>
      <c r="T1562" s="7" t="str">
        <f>IF(ISNUMBER(Nikes_Sales_Dataset___Working_file[[#This Row],[Cleaned Order Date]]),TEXT(Nikes_Sales_Dataset___Working_file[[#This Row],[Cleaned Order Date]],"yyyy"),"Unknown")</f>
        <v>2023</v>
      </c>
      <c r="U1562" s="1" t="s">
        <v>22</v>
      </c>
      <c r="V1562" s="1" t="s">
        <v>42</v>
      </c>
      <c r="W1562" s="1" t="s">
        <v>38</v>
      </c>
      <c r="X1562" s="9">
        <v>3662.98</v>
      </c>
    </row>
    <row r="1563" spans="1:24" x14ac:dyDescent="0.25">
      <c r="A1563" s="4">
        <v>3561</v>
      </c>
      <c r="B1563" s="4" t="str">
        <f>Nikes_Sales_Dataset___Working_file[[#This Row],[Order_ID]]&amp;"_"&amp;TEXT(Nikes_Sales_Dataset___Working_file[[#This Row],[Cleaned Order Date]],"yyyymmdd")</f>
        <v>3561_20240724</v>
      </c>
      <c r="C1563" s="1" t="s">
        <v>19</v>
      </c>
      <c r="D1563" s="1" t="s">
        <v>43</v>
      </c>
      <c r="E1563" s="1" t="s">
        <v>52</v>
      </c>
      <c r="F1563" s="1" t="s">
        <v>37</v>
      </c>
      <c r="G1563" s="1" t="s">
        <v>28</v>
      </c>
      <c r="I1563" s="3">
        <f>IF(ISBLANK(Nikes_Sales_Dataset___Working_file[[#This Row],[Units_Sold]]),IF(Nikes_Sales_Dataset___Working_file[[#This Row],[Profit]]&lt;0,0,1),Nikes_Sales_Dataset___Working_file[[#This Row],[Units_Sold]])</f>
        <v>1</v>
      </c>
      <c r="K1563" s="9">
        <f>IF(ISBLANK(Nikes_Sales_Dataset___Working_file[[#This Row],[MRP]]),MEDIAN(Nikes_Sales_Dataset___Working_file[[#All],[MRP]]),Nikes_Sales_Dataset___Working_file[[#This Row],[MRP]])</f>
        <v>6110.0300000000007</v>
      </c>
      <c r="M1563">
        <f>IF(ISBLANK(Nikes_Sales_Dataset___Working_file[[#This Row],[Discount_Applied]]),0,Nikes_Sales_Dataset___Working_file[[#This Row],[Discount_Applied]])</f>
        <v>0</v>
      </c>
      <c r="N1563" s="9">
        <f>Nikes_Sales_Dataset___Working_file[[#This Row],[MRP Final]]*(1-Nikes_Sales_Dataset___Working_file[[#This Row],[Cleaned Discount]])</f>
        <v>6110.0300000000007</v>
      </c>
      <c r="O1563">
        <v>0</v>
      </c>
      <c r="P1563" s="3">
        <f>Nikes_Sales_Dataset___Working_file[[#This Row],[Sales Price]]*Nikes_Sales_Dataset___Working_file[[#This Row],[Units Sold Filled]]</f>
        <v>6110.0300000000007</v>
      </c>
      <c r="Q1563" s="2">
        <v>45497</v>
      </c>
      <c r="R1563" s="7">
        <f>IF(ISBLANK(Nikes_Sales_Dataset___Working_file[[#This Row],[Order_Date]]),"Unknown Date",Nikes_Sales_Dataset___Working_file[[#This Row],[Order_Date]])</f>
        <v>45497</v>
      </c>
      <c r="S1563" s="7" t="str">
        <f>IF(ISNUMBER(Nikes_Sales_Dataset___Working_file[[#This Row],[Cleaned Order Date]]),TEXT(Nikes_Sales_Dataset___Working_file[[#This Row],[Cleaned Order Date]],"mmm"),"Unknown")</f>
        <v>Jul</v>
      </c>
      <c r="T1563" s="7" t="str">
        <f>IF(ISNUMBER(Nikes_Sales_Dataset___Working_file[[#This Row],[Cleaned Order Date]]),TEXT(Nikes_Sales_Dataset___Working_file[[#This Row],[Cleaned Order Date]],"yyyy"),"Unknown")</f>
        <v>2024</v>
      </c>
      <c r="U1563" s="1" t="s">
        <v>17</v>
      </c>
      <c r="V1563" s="1" t="s">
        <v>45</v>
      </c>
      <c r="W1563" s="1" t="s">
        <v>45</v>
      </c>
      <c r="X1563" s="9">
        <v>1062.3900000000001</v>
      </c>
    </row>
    <row r="1564" spans="1:24" x14ac:dyDescent="0.25">
      <c r="A1564" s="4">
        <v>3562</v>
      </c>
      <c r="B1564" s="4" t="str">
        <f>Nikes_Sales_Dataset___Working_file[[#This Row],[Order_ID]]&amp;"_"&amp;TEXT(Nikes_Sales_Dataset___Working_file[[#This Row],[Cleaned Order Date]],"yyyymmdd")</f>
        <v>3562_20241031</v>
      </c>
      <c r="C1564" s="1" t="s">
        <v>19</v>
      </c>
      <c r="D1564" s="1" t="s">
        <v>43</v>
      </c>
      <c r="E1564" s="1" t="s">
        <v>61</v>
      </c>
      <c r="F1564" s="1" t="s">
        <v>41</v>
      </c>
      <c r="G1564" s="1" t="s">
        <v>16</v>
      </c>
      <c r="H1564">
        <v>1</v>
      </c>
      <c r="I1564" s="3">
        <f>IF(ISBLANK(Nikes_Sales_Dataset___Working_file[[#This Row],[Units_Sold]]),IF(Nikes_Sales_Dataset___Working_file[[#This Row],[Profit]]&lt;0,0,1),Nikes_Sales_Dataset___Working_file[[#This Row],[Units_Sold]])</f>
        <v>1</v>
      </c>
      <c r="K1564" s="9">
        <f>IF(ISBLANK(Nikes_Sales_Dataset___Working_file[[#This Row],[MRP]]),MEDIAN(Nikes_Sales_Dataset___Working_file[[#All],[MRP]]),Nikes_Sales_Dataset___Working_file[[#This Row],[MRP]])</f>
        <v>6110.0300000000007</v>
      </c>
      <c r="M1564">
        <f>IF(ISBLANK(Nikes_Sales_Dataset___Working_file[[#This Row],[Discount_Applied]]),0,Nikes_Sales_Dataset___Working_file[[#This Row],[Discount_Applied]])</f>
        <v>0</v>
      </c>
      <c r="N1564" s="9">
        <f>Nikes_Sales_Dataset___Working_file[[#This Row],[MRP Final]]*(1-Nikes_Sales_Dataset___Working_file[[#This Row],[Cleaned Discount]])</f>
        <v>6110.0300000000007</v>
      </c>
      <c r="O1564">
        <v>0</v>
      </c>
      <c r="P1564" s="3">
        <f>Nikes_Sales_Dataset___Working_file[[#This Row],[Sales Price]]*Nikes_Sales_Dataset___Working_file[[#This Row],[Units Sold Filled]]</f>
        <v>6110.0300000000007</v>
      </c>
      <c r="Q1564" s="2">
        <v>45596</v>
      </c>
      <c r="R1564" s="7">
        <f>IF(ISBLANK(Nikes_Sales_Dataset___Working_file[[#This Row],[Order_Date]]),"Unknown Date",Nikes_Sales_Dataset___Working_file[[#This Row],[Order_Date]])</f>
        <v>45596</v>
      </c>
      <c r="S1564" s="7" t="str">
        <f>IF(ISNUMBER(Nikes_Sales_Dataset___Working_file[[#This Row],[Cleaned Order Date]]),TEXT(Nikes_Sales_Dataset___Working_file[[#This Row],[Cleaned Order Date]],"mmm"),"Unknown")</f>
        <v>Oct</v>
      </c>
      <c r="T1564" s="7" t="str">
        <f>IF(ISNUMBER(Nikes_Sales_Dataset___Working_file[[#This Row],[Cleaned Order Date]]),TEXT(Nikes_Sales_Dataset___Working_file[[#This Row],[Cleaned Order Date]],"yyyy"),"Unknown")</f>
        <v>2024</v>
      </c>
      <c r="U1564" s="1" t="s">
        <v>22</v>
      </c>
      <c r="V1564" s="1" t="s">
        <v>33</v>
      </c>
      <c r="W1564" s="1" t="s">
        <v>33</v>
      </c>
      <c r="X1564" s="9">
        <v>1904.66</v>
      </c>
    </row>
    <row r="1565" spans="1:24" x14ac:dyDescent="0.25">
      <c r="A1565" s="4">
        <v>3563</v>
      </c>
      <c r="B1565" s="4" t="str">
        <f>Nikes_Sales_Dataset___Working_file[[#This Row],[Order_ID]]&amp;"_"&amp;TEXT(Nikes_Sales_Dataset___Working_file[[#This Row],[Cleaned Order Date]],"yyyymmdd")</f>
        <v>3563_Unknown Date</v>
      </c>
      <c r="C1565" s="1" t="s">
        <v>13</v>
      </c>
      <c r="D1565" s="1" t="s">
        <v>30</v>
      </c>
      <c r="E1565" s="1" t="s">
        <v>56</v>
      </c>
      <c r="F1565" s="1" t="s">
        <v>28</v>
      </c>
      <c r="G1565" s="1" t="s">
        <v>28</v>
      </c>
      <c r="I1565" s="3">
        <f>IF(ISBLANK(Nikes_Sales_Dataset___Working_file[[#This Row],[Units_Sold]]),IF(Nikes_Sales_Dataset___Working_file[[#This Row],[Profit]]&lt;0,0,1),Nikes_Sales_Dataset___Working_file[[#This Row],[Units_Sold]])</f>
        <v>1</v>
      </c>
      <c r="J1565">
        <v>2470.4299999999998</v>
      </c>
      <c r="K1565" s="9">
        <f>IF(ISBLANK(Nikes_Sales_Dataset___Working_file[[#This Row],[MRP]]),MEDIAN(Nikes_Sales_Dataset___Working_file[[#All],[MRP]]),Nikes_Sales_Dataset___Working_file[[#This Row],[MRP]])</f>
        <v>2470.4299999999998</v>
      </c>
      <c r="M1565">
        <f>IF(ISBLANK(Nikes_Sales_Dataset___Working_file[[#This Row],[Discount_Applied]]),0,Nikes_Sales_Dataset___Working_file[[#This Row],[Discount_Applied]])</f>
        <v>0</v>
      </c>
      <c r="N1565" s="9">
        <f>Nikes_Sales_Dataset___Working_file[[#This Row],[MRP Final]]*(1-Nikes_Sales_Dataset___Working_file[[#This Row],[Cleaned Discount]])</f>
        <v>2470.4299999999998</v>
      </c>
      <c r="O1565">
        <v>0</v>
      </c>
      <c r="P1565" s="3">
        <f>Nikes_Sales_Dataset___Working_file[[#This Row],[Sales Price]]*Nikes_Sales_Dataset___Working_file[[#This Row],[Units Sold Filled]]</f>
        <v>2470.4299999999998</v>
      </c>
      <c r="Q1565" s="2"/>
      <c r="R1565" s="7" t="str">
        <f>IF(ISBLANK(Nikes_Sales_Dataset___Working_file[[#This Row],[Order_Date]]),"Unknown Date",Nikes_Sales_Dataset___Working_file[[#This Row],[Order_Date]])</f>
        <v>Unknown Date</v>
      </c>
      <c r="S1565" s="7" t="str">
        <f>IF(ISNUMBER(Nikes_Sales_Dataset___Working_file[[#This Row],[Cleaned Order Date]]),TEXT(Nikes_Sales_Dataset___Working_file[[#This Row],[Cleaned Order Date]],"mmm"),"Unknown")</f>
        <v>Unknown</v>
      </c>
      <c r="T1565" s="7" t="str">
        <f>IF(ISNUMBER(Nikes_Sales_Dataset___Working_file[[#This Row],[Cleaned Order Date]]),TEXT(Nikes_Sales_Dataset___Working_file[[#This Row],[Cleaned Order Date]],"yyyy"),"Unknown")</f>
        <v>Unknown</v>
      </c>
      <c r="U1565" s="1" t="s">
        <v>17</v>
      </c>
      <c r="V1565" s="1" t="s">
        <v>45</v>
      </c>
      <c r="W1565" s="1" t="s">
        <v>45</v>
      </c>
      <c r="X1565" s="9">
        <v>233.05</v>
      </c>
    </row>
    <row r="1566" spans="1:24" x14ac:dyDescent="0.25">
      <c r="A1566" s="4">
        <v>3564</v>
      </c>
      <c r="B1566" s="4" t="str">
        <f>Nikes_Sales_Dataset___Working_file[[#This Row],[Order_ID]]&amp;"_"&amp;TEXT(Nikes_Sales_Dataset___Working_file[[#This Row],[Cleaned Order Date]],"yyyymmdd")</f>
        <v>3564_Unknown Date</v>
      </c>
      <c r="C1566" s="1" t="s">
        <v>13</v>
      </c>
      <c r="D1566" s="1" t="s">
        <v>20</v>
      </c>
      <c r="E1566" s="1" t="s">
        <v>24</v>
      </c>
      <c r="F1566" s="1" t="s">
        <v>57</v>
      </c>
      <c r="G1566" s="1" t="s">
        <v>16</v>
      </c>
      <c r="I1566" s="3">
        <f>IF(ISBLANK(Nikes_Sales_Dataset___Working_file[[#This Row],[Units_Sold]]),IF(Nikes_Sales_Dataset___Working_file[[#This Row],[Profit]]&lt;0,0,1),Nikes_Sales_Dataset___Working_file[[#This Row],[Units_Sold]])</f>
        <v>1</v>
      </c>
      <c r="K1566" s="9">
        <f>IF(ISBLANK(Nikes_Sales_Dataset___Working_file[[#This Row],[MRP]]),MEDIAN(Nikes_Sales_Dataset___Working_file[[#All],[MRP]]),Nikes_Sales_Dataset___Working_file[[#This Row],[MRP]])</f>
        <v>6110.0300000000007</v>
      </c>
      <c r="M1566">
        <f>IF(ISBLANK(Nikes_Sales_Dataset___Working_file[[#This Row],[Discount_Applied]]),0,Nikes_Sales_Dataset___Working_file[[#This Row],[Discount_Applied]])</f>
        <v>0</v>
      </c>
      <c r="N1566" s="9">
        <f>Nikes_Sales_Dataset___Working_file[[#This Row],[MRP Final]]*(1-Nikes_Sales_Dataset___Working_file[[#This Row],[Cleaned Discount]])</f>
        <v>6110.0300000000007</v>
      </c>
      <c r="O1566">
        <v>0</v>
      </c>
      <c r="P1566" s="3">
        <f>Nikes_Sales_Dataset___Working_file[[#This Row],[Sales Price]]*Nikes_Sales_Dataset___Working_file[[#This Row],[Units Sold Filled]]</f>
        <v>6110.0300000000007</v>
      </c>
      <c r="Q1566" s="2"/>
      <c r="R1566" s="7" t="str">
        <f>IF(ISBLANK(Nikes_Sales_Dataset___Working_file[[#This Row],[Order_Date]]),"Unknown Date",Nikes_Sales_Dataset___Working_file[[#This Row],[Order_Date]])</f>
        <v>Unknown Date</v>
      </c>
      <c r="S1566" s="7" t="str">
        <f>IF(ISNUMBER(Nikes_Sales_Dataset___Working_file[[#This Row],[Cleaned Order Date]]),TEXT(Nikes_Sales_Dataset___Working_file[[#This Row],[Cleaned Order Date]],"mmm"),"Unknown")</f>
        <v>Unknown</v>
      </c>
      <c r="T1566" s="7" t="str">
        <f>IF(ISNUMBER(Nikes_Sales_Dataset___Working_file[[#This Row],[Cleaned Order Date]]),TEXT(Nikes_Sales_Dataset___Working_file[[#This Row],[Cleaned Order Date]],"yyyy"),"Unknown")</f>
        <v>Unknown</v>
      </c>
      <c r="U1566" s="1" t="s">
        <v>22</v>
      </c>
      <c r="V1566" s="1" t="s">
        <v>45</v>
      </c>
      <c r="W1566" s="1" t="s">
        <v>45</v>
      </c>
      <c r="X1566" s="9">
        <v>2685.43</v>
      </c>
    </row>
    <row r="1567" spans="1:24" x14ac:dyDescent="0.25">
      <c r="A1567" s="4">
        <v>3565</v>
      </c>
      <c r="B1567" s="4" t="str">
        <f>Nikes_Sales_Dataset___Working_file[[#This Row],[Order_ID]]&amp;"_"&amp;TEXT(Nikes_Sales_Dataset___Working_file[[#This Row],[Cleaned Order Date]],"yyyymmdd")</f>
        <v>3565_20240827</v>
      </c>
      <c r="C1567" s="1" t="s">
        <v>13</v>
      </c>
      <c r="D1567" s="1" t="s">
        <v>43</v>
      </c>
      <c r="E1567" s="1" t="s">
        <v>51</v>
      </c>
      <c r="F1567" s="1" t="s">
        <v>32</v>
      </c>
      <c r="G1567" s="1" t="s">
        <v>32</v>
      </c>
      <c r="I1567" s="3">
        <f>IF(ISBLANK(Nikes_Sales_Dataset___Working_file[[#This Row],[Units_Sold]]),IF(Nikes_Sales_Dataset___Working_file[[#This Row],[Profit]]&lt;0,0,1),Nikes_Sales_Dataset___Working_file[[#This Row],[Units_Sold]])</f>
        <v>1</v>
      </c>
      <c r="K1567" s="9">
        <f>IF(ISBLANK(Nikes_Sales_Dataset___Working_file[[#This Row],[MRP]]),MEDIAN(Nikes_Sales_Dataset___Working_file[[#All],[MRP]]),Nikes_Sales_Dataset___Working_file[[#This Row],[MRP]])</f>
        <v>6110.0300000000007</v>
      </c>
      <c r="L1567">
        <v>0.55000000000000004</v>
      </c>
      <c r="M1567">
        <f>IF(ISBLANK(Nikes_Sales_Dataset___Working_file[[#This Row],[Discount_Applied]]),0,Nikes_Sales_Dataset___Working_file[[#This Row],[Discount_Applied]])</f>
        <v>0.55000000000000004</v>
      </c>
      <c r="N1567" s="9">
        <f>Nikes_Sales_Dataset___Working_file[[#This Row],[MRP Final]]*(1-Nikes_Sales_Dataset___Working_file[[#This Row],[Cleaned Discount]])</f>
        <v>2749.5135</v>
      </c>
      <c r="O1567">
        <v>0</v>
      </c>
      <c r="P1567" s="3">
        <f>Nikes_Sales_Dataset___Working_file[[#This Row],[Sales Price]]*Nikes_Sales_Dataset___Working_file[[#This Row],[Units Sold Filled]]</f>
        <v>2749.5135</v>
      </c>
      <c r="Q1567" s="2">
        <v>45531</v>
      </c>
      <c r="R1567" s="7">
        <f>IF(ISBLANK(Nikes_Sales_Dataset___Working_file[[#This Row],[Order_Date]]),"Unknown Date",Nikes_Sales_Dataset___Working_file[[#This Row],[Order_Date]])</f>
        <v>45531</v>
      </c>
      <c r="S1567" s="7" t="str">
        <f>IF(ISNUMBER(Nikes_Sales_Dataset___Working_file[[#This Row],[Cleaned Order Date]]),TEXT(Nikes_Sales_Dataset___Working_file[[#This Row],[Cleaned Order Date]],"mmm"),"Unknown")</f>
        <v>Aug</v>
      </c>
      <c r="T1567" s="7" t="str">
        <f>IF(ISNUMBER(Nikes_Sales_Dataset___Working_file[[#This Row],[Cleaned Order Date]]),TEXT(Nikes_Sales_Dataset___Working_file[[#This Row],[Cleaned Order Date]],"yyyy"),"Unknown")</f>
        <v>2024</v>
      </c>
      <c r="U1567" s="1" t="s">
        <v>17</v>
      </c>
      <c r="V1567" s="1" t="s">
        <v>45</v>
      </c>
      <c r="W1567" s="1" t="s">
        <v>45</v>
      </c>
      <c r="X1567" s="9">
        <v>3851.81</v>
      </c>
    </row>
    <row r="1568" spans="1:24" x14ac:dyDescent="0.25">
      <c r="A1568" s="4">
        <v>3566</v>
      </c>
      <c r="B1568" s="4" t="str">
        <f>Nikes_Sales_Dataset___Working_file[[#This Row],[Order_ID]]&amp;"_"&amp;TEXT(Nikes_Sales_Dataset___Working_file[[#This Row],[Cleaned Order Date]],"yyyymmdd")</f>
        <v>3566_20241212</v>
      </c>
      <c r="C1568" s="1" t="s">
        <v>35</v>
      </c>
      <c r="D1568" s="1" t="s">
        <v>26</v>
      </c>
      <c r="E1568" s="1" t="s">
        <v>40</v>
      </c>
      <c r="F1568" s="1" t="s">
        <v>32</v>
      </c>
      <c r="G1568" s="1" t="s">
        <v>32</v>
      </c>
      <c r="I1568" s="3">
        <f>IF(ISBLANK(Nikes_Sales_Dataset___Working_file[[#This Row],[Units_Sold]]),IF(Nikes_Sales_Dataset___Working_file[[#This Row],[Profit]]&lt;0,0,1),Nikes_Sales_Dataset___Working_file[[#This Row],[Units_Sold]])</f>
        <v>1</v>
      </c>
      <c r="K1568" s="9">
        <f>IF(ISBLANK(Nikes_Sales_Dataset___Working_file[[#This Row],[MRP]]),MEDIAN(Nikes_Sales_Dataset___Working_file[[#All],[MRP]]),Nikes_Sales_Dataset___Working_file[[#This Row],[MRP]])</f>
        <v>6110.0300000000007</v>
      </c>
      <c r="M1568">
        <f>IF(ISBLANK(Nikes_Sales_Dataset___Working_file[[#This Row],[Discount_Applied]]),0,Nikes_Sales_Dataset___Working_file[[#This Row],[Discount_Applied]])</f>
        <v>0</v>
      </c>
      <c r="N1568" s="9">
        <f>Nikes_Sales_Dataset___Working_file[[#This Row],[MRP Final]]*(1-Nikes_Sales_Dataset___Working_file[[#This Row],[Cleaned Discount]])</f>
        <v>6110.0300000000007</v>
      </c>
      <c r="O1568">
        <v>0</v>
      </c>
      <c r="P1568" s="3">
        <f>Nikes_Sales_Dataset___Working_file[[#This Row],[Sales Price]]*Nikes_Sales_Dataset___Working_file[[#This Row],[Units Sold Filled]]</f>
        <v>6110.0300000000007</v>
      </c>
      <c r="Q1568" s="2">
        <v>45638</v>
      </c>
      <c r="R1568" s="7">
        <f>IF(ISBLANK(Nikes_Sales_Dataset___Working_file[[#This Row],[Order_Date]]),"Unknown Date",Nikes_Sales_Dataset___Working_file[[#This Row],[Order_Date]])</f>
        <v>45638</v>
      </c>
      <c r="S1568" s="7" t="str">
        <f>IF(ISNUMBER(Nikes_Sales_Dataset___Working_file[[#This Row],[Cleaned Order Date]]),TEXT(Nikes_Sales_Dataset___Working_file[[#This Row],[Cleaned Order Date]],"mmm"),"Unknown")</f>
        <v>Dec</v>
      </c>
      <c r="T1568" s="7" t="str">
        <f>IF(ISNUMBER(Nikes_Sales_Dataset___Working_file[[#This Row],[Cleaned Order Date]]),TEXT(Nikes_Sales_Dataset___Working_file[[#This Row],[Cleaned Order Date]],"yyyy"),"Unknown")</f>
        <v>2024</v>
      </c>
      <c r="U1568" s="1" t="s">
        <v>22</v>
      </c>
      <c r="V1568" s="1" t="s">
        <v>23</v>
      </c>
      <c r="W1568" s="1" t="s">
        <v>38</v>
      </c>
      <c r="X1568" s="9">
        <v>2315.64</v>
      </c>
    </row>
    <row r="1569" spans="1:24" x14ac:dyDescent="0.25">
      <c r="A1569" s="4">
        <v>3567</v>
      </c>
      <c r="B1569" s="4" t="str">
        <f>Nikes_Sales_Dataset___Working_file[[#This Row],[Order_ID]]&amp;"_"&amp;TEXT(Nikes_Sales_Dataset___Working_file[[#This Row],[Cleaned Order Date]],"yyyymmdd")</f>
        <v>3567_Unknown Date</v>
      </c>
      <c r="C1569" s="1" t="s">
        <v>35</v>
      </c>
      <c r="D1569" s="1" t="s">
        <v>26</v>
      </c>
      <c r="E1569" s="1" t="s">
        <v>60</v>
      </c>
      <c r="F1569" s="1" t="s">
        <v>28</v>
      </c>
      <c r="G1569" s="1" t="s">
        <v>28</v>
      </c>
      <c r="H1569">
        <v>2</v>
      </c>
      <c r="I1569" s="3">
        <f>IF(ISBLANK(Nikes_Sales_Dataset___Working_file[[#This Row],[Units_Sold]]),IF(Nikes_Sales_Dataset___Working_file[[#This Row],[Profit]]&lt;0,0,1),Nikes_Sales_Dataset___Working_file[[#This Row],[Units_Sold]])</f>
        <v>2</v>
      </c>
      <c r="K1569" s="9">
        <f>IF(ISBLANK(Nikes_Sales_Dataset___Working_file[[#This Row],[MRP]]),MEDIAN(Nikes_Sales_Dataset___Working_file[[#All],[MRP]]),Nikes_Sales_Dataset___Working_file[[#This Row],[MRP]])</f>
        <v>6110.0300000000007</v>
      </c>
      <c r="L1569">
        <v>0.56000000000000005</v>
      </c>
      <c r="M1569">
        <f>IF(ISBLANK(Nikes_Sales_Dataset___Working_file[[#This Row],[Discount_Applied]]),0,Nikes_Sales_Dataset___Working_file[[#This Row],[Discount_Applied]])</f>
        <v>0.56000000000000005</v>
      </c>
      <c r="N1569" s="9">
        <f>Nikes_Sales_Dataset___Working_file[[#This Row],[MRP Final]]*(1-Nikes_Sales_Dataset___Working_file[[#This Row],[Cleaned Discount]])</f>
        <v>2688.4132</v>
      </c>
      <c r="O1569">
        <v>0</v>
      </c>
      <c r="P1569" s="3">
        <f>Nikes_Sales_Dataset___Working_file[[#This Row],[Sales Price]]*Nikes_Sales_Dataset___Working_file[[#This Row],[Units Sold Filled]]</f>
        <v>5376.8263999999999</v>
      </c>
      <c r="Q1569" s="2"/>
      <c r="R1569" s="7" t="str">
        <f>IF(ISBLANK(Nikes_Sales_Dataset___Working_file[[#This Row],[Order_Date]]),"Unknown Date",Nikes_Sales_Dataset___Working_file[[#This Row],[Order_Date]])</f>
        <v>Unknown Date</v>
      </c>
      <c r="S1569" s="7" t="str">
        <f>IF(ISNUMBER(Nikes_Sales_Dataset___Working_file[[#This Row],[Cleaned Order Date]]),TEXT(Nikes_Sales_Dataset___Working_file[[#This Row],[Cleaned Order Date]],"mmm"),"Unknown")</f>
        <v>Unknown</v>
      </c>
      <c r="T1569" s="7" t="str">
        <f>IF(ISNUMBER(Nikes_Sales_Dataset___Working_file[[#This Row],[Cleaned Order Date]]),TEXT(Nikes_Sales_Dataset___Working_file[[#This Row],[Cleaned Order Date]],"yyyy"),"Unknown")</f>
        <v>Unknown</v>
      </c>
      <c r="U1569" s="1" t="s">
        <v>17</v>
      </c>
      <c r="V1569" s="1" t="s">
        <v>45</v>
      </c>
      <c r="W1569" s="1" t="s">
        <v>45</v>
      </c>
      <c r="X1569" s="9">
        <v>1353.32</v>
      </c>
    </row>
    <row r="1570" spans="1:24" x14ac:dyDescent="0.25">
      <c r="A1570" s="4">
        <v>3568</v>
      </c>
      <c r="B1570" s="4" t="str">
        <f>Nikes_Sales_Dataset___Working_file[[#This Row],[Order_ID]]&amp;"_"&amp;TEXT(Nikes_Sales_Dataset___Working_file[[#This Row],[Cleaned Order Date]],"yyyymmdd")</f>
        <v>3568_Unknown Date</v>
      </c>
      <c r="C1570" s="1" t="s">
        <v>19</v>
      </c>
      <c r="D1570" s="1" t="s">
        <v>30</v>
      </c>
      <c r="E1570" s="1" t="s">
        <v>56</v>
      </c>
      <c r="F1570" s="1" t="s">
        <v>28</v>
      </c>
      <c r="G1570" s="1" t="s">
        <v>28</v>
      </c>
      <c r="H1570">
        <v>0</v>
      </c>
      <c r="I1570" s="3">
        <f>IF(ISBLANK(Nikes_Sales_Dataset___Working_file[[#This Row],[Units_Sold]]),IF(Nikes_Sales_Dataset___Working_file[[#This Row],[Profit]]&lt;0,0,1),Nikes_Sales_Dataset___Working_file[[#This Row],[Units_Sold]])</f>
        <v>0</v>
      </c>
      <c r="J1570">
        <v>6099.8</v>
      </c>
      <c r="K1570" s="9">
        <f>IF(ISBLANK(Nikes_Sales_Dataset___Working_file[[#This Row],[MRP]]),MEDIAN(Nikes_Sales_Dataset___Working_file[[#All],[MRP]]),Nikes_Sales_Dataset___Working_file[[#This Row],[MRP]])</f>
        <v>6099.8</v>
      </c>
      <c r="L1570">
        <v>1.2</v>
      </c>
      <c r="M1570">
        <f>IF(ISBLANK(Nikes_Sales_Dataset___Working_file[[#This Row],[Discount_Applied]]),0,Nikes_Sales_Dataset___Working_file[[#This Row],[Discount_Applied]])</f>
        <v>1.2</v>
      </c>
      <c r="N1570" s="9">
        <f>Nikes_Sales_Dataset___Working_file[[#This Row],[MRP Final]]*(1-Nikes_Sales_Dataset___Working_file[[#This Row],[Cleaned Discount]])</f>
        <v>-1219.9599999999998</v>
      </c>
      <c r="O1570">
        <v>0</v>
      </c>
      <c r="P1570" s="3">
        <f>Nikes_Sales_Dataset___Working_file[[#This Row],[Sales Price]]*Nikes_Sales_Dataset___Working_file[[#This Row],[Units Sold Filled]]</f>
        <v>0</v>
      </c>
      <c r="Q1570" s="2"/>
      <c r="R1570" s="7" t="str">
        <f>IF(ISBLANK(Nikes_Sales_Dataset___Working_file[[#This Row],[Order_Date]]),"Unknown Date",Nikes_Sales_Dataset___Working_file[[#This Row],[Order_Date]])</f>
        <v>Unknown Date</v>
      </c>
      <c r="S1570" s="7" t="str">
        <f>IF(ISNUMBER(Nikes_Sales_Dataset___Working_file[[#This Row],[Cleaned Order Date]]),TEXT(Nikes_Sales_Dataset___Working_file[[#This Row],[Cleaned Order Date]],"mmm"),"Unknown")</f>
        <v>Unknown</v>
      </c>
      <c r="T1570" s="7" t="str">
        <f>IF(ISNUMBER(Nikes_Sales_Dataset___Working_file[[#This Row],[Cleaned Order Date]]),TEXT(Nikes_Sales_Dataset___Working_file[[#This Row],[Cleaned Order Date]],"yyyy"),"Unknown")</f>
        <v>Unknown</v>
      </c>
      <c r="U1570" s="1" t="s">
        <v>22</v>
      </c>
      <c r="V1570" s="1" t="s">
        <v>29</v>
      </c>
      <c r="W1570" s="1" t="s">
        <v>29</v>
      </c>
      <c r="X1570" s="9">
        <v>1494.24</v>
      </c>
    </row>
    <row r="1571" spans="1:24" x14ac:dyDescent="0.25">
      <c r="A1571" s="4">
        <v>3569</v>
      </c>
      <c r="B1571" s="4" t="str">
        <f>Nikes_Sales_Dataset___Working_file[[#This Row],[Order_ID]]&amp;"_"&amp;TEXT(Nikes_Sales_Dataset___Working_file[[#This Row],[Cleaned Order Date]],"yyyymmdd")</f>
        <v>3569_20240812</v>
      </c>
      <c r="C1571" s="1" t="s">
        <v>19</v>
      </c>
      <c r="D1571" s="1" t="s">
        <v>20</v>
      </c>
      <c r="E1571" s="1" t="s">
        <v>55</v>
      </c>
      <c r="F1571" s="1" t="s">
        <v>53</v>
      </c>
      <c r="G1571" s="1" t="s">
        <v>32</v>
      </c>
      <c r="I1571" s="3">
        <f>IF(ISBLANK(Nikes_Sales_Dataset___Working_file[[#This Row],[Units_Sold]]),IF(Nikes_Sales_Dataset___Working_file[[#This Row],[Profit]]&lt;0,0,1),Nikes_Sales_Dataset___Working_file[[#This Row],[Units_Sold]])</f>
        <v>1</v>
      </c>
      <c r="J1571">
        <v>9203</v>
      </c>
      <c r="K1571" s="9">
        <f>IF(ISBLANK(Nikes_Sales_Dataset___Working_file[[#This Row],[MRP]]),MEDIAN(Nikes_Sales_Dataset___Working_file[[#All],[MRP]]),Nikes_Sales_Dataset___Working_file[[#This Row],[MRP]])</f>
        <v>9203</v>
      </c>
      <c r="M1571">
        <f>IF(ISBLANK(Nikes_Sales_Dataset___Working_file[[#This Row],[Discount_Applied]]),0,Nikes_Sales_Dataset___Working_file[[#This Row],[Discount_Applied]])</f>
        <v>0</v>
      </c>
      <c r="N1571" s="9">
        <f>Nikes_Sales_Dataset___Working_file[[#This Row],[MRP Final]]*(1-Nikes_Sales_Dataset___Working_file[[#This Row],[Cleaned Discount]])</f>
        <v>9203</v>
      </c>
      <c r="O1571">
        <v>0</v>
      </c>
      <c r="P1571" s="3">
        <f>Nikes_Sales_Dataset___Working_file[[#This Row],[Sales Price]]*Nikes_Sales_Dataset___Working_file[[#This Row],[Units Sold Filled]]</f>
        <v>9203</v>
      </c>
      <c r="Q1571" s="2">
        <v>45516</v>
      </c>
      <c r="R1571" s="7">
        <f>IF(ISBLANK(Nikes_Sales_Dataset___Working_file[[#This Row],[Order_Date]]),"Unknown Date",Nikes_Sales_Dataset___Working_file[[#This Row],[Order_Date]])</f>
        <v>45516</v>
      </c>
      <c r="S1571" s="7" t="str">
        <f>IF(ISNUMBER(Nikes_Sales_Dataset___Working_file[[#This Row],[Cleaned Order Date]]),TEXT(Nikes_Sales_Dataset___Working_file[[#This Row],[Cleaned Order Date]],"mmm"),"Unknown")</f>
        <v>Aug</v>
      </c>
      <c r="T1571" s="7" t="str">
        <f>IF(ISNUMBER(Nikes_Sales_Dataset___Working_file[[#This Row],[Cleaned Order Date]]),TEXT(Nikes_Sales_Dataset___Working_file[[#This Row],[Cleaned Order Date]],"yyyy"),"Unknown")</f>
        <v>2024</v>
      </c>
      <c r="U1571" s="1" t="s">
        <v>17</v>
      </c>
      <c r="V1571" s="1" t="s">
        <v>45</v>
      </c>
      <c r="W1571" s="1" t="s">
        <v>45</v>
      </c>
      <c r="X1571" s="9">
        <v>1797.66</v>
      </c>
    </row>
    <row r="1572" spans="1:24" x14ac:dyDescent="0.25">
      <c r="A1572" s="4">
        <v>3570</v>
      </c>
      <c r="B1572" s="4" t="str">
        <f>Nikes_Sales_Dataset___Working_file[[#This Row],[Order_ID]]&amp;"_"&amp;TEXT(Nikes_Sales_Dataset___Working_file[[#This Row],[Cleaned Order Date]],"yyyymmdd")</f>
        <v>3570_20250223</v>
      </c>
      <c r="C1572" s="1" t="s">
        <v>35</v>
      </c>
      <c r="D1572" s="1" t="s">
        <v>20</v>
      </c>
      <c r="E1572" s="1" t="s">
        <v>21</v>
      </c>
      <c r="F1572" s="1" t="s">
        <v>41</v>
      </c>
      <c r="G1572" s="1" t="s">
        <v>16</v>
      </c>
      <c r="I1572" s="3">
        <f>IF(ISBLANK(Nikes_Sales_Dataset___Working_file[[#This Row],[Units_Sold]]),IF(Nikes_Sales_Dataset___Working_file[[#This Row],[Profit]]&lt;0,0,1),Nikes_Sales_Dataset___Working_file[[#This Row],[Units_Sold]])</f>
        <v>1</v>
      </c>
      <c r="J1572">
        <v>9713.73</v>
      </c>
      <c r="K1572" s="9">
        <f>IF(ISBLANK(Nikes_Sales_Dataset___Working_file[[#This Row],[MRP]]),MEDIAN(Nikes_Sales_Dataset___Working_file[[#All],[MRP]]),Nikes_Sales_Dataset___Working_file[[#This Row],[MRP]])</f>
        <v>9713.73</v>
      </c>
      <c r="M1572">
        <f>IF(ISBLANK(Nikes_Sales_Dataset___Working_file[[#This Row],[Discount_Applied]]),0,Nikes_Sales_Dataset___Working_file[[#This Row],[Discount_Applied]])</f>
        <v>0</v>
      </c>
      <c r="N1572" s="9">
        <f>Nikes_Sales_Dataset___Working_file[[#This Row],[MRP Final]]*(1-Nikes_Sales_Dataset___Working_file[[#This Row],[Cleaned Discount]])</f>
        <v>9713.73</v>
      </c>
      <c r="O1572">
        <v>0</v>
      </c>
      <c r="P1572" s="3">
        <f>Nikes_Sales_Dataset___Working_file[[#This Row],[Sales Price]]*Nikes_Sales_Dataset___Working_file[[#This Row],[Units Sold Filled]]</f>
        <v>9713.73</v>
      </c>
      <c r="Q1572" s="2">
        <v>45711</v>
      </c>
      <c r="R1572" s="7">
        <f>IF(ISBLANK(Nikes_Sales_Dataset___Working_file[[#This Row],[Order_Date]]),"Unknown Date",Nikes_Sales_Dataset___Working_file[[#This Row],[Order_Date]])</f>
        <v>45711</v>
      </c>
      <c r="S1572" s="7" t="str">
        <f>IF(ISNUMBER(Nikes_Sales_Dataset___Working_file[[#This Row],[Cleaned Order Date]]),TEXT(Nikes_Sales_Dataset___Working_file[[#This Row],[Cleaned Order Date]],"mmm"),"Unknown")</f>
        <v>Feb</v>
      </c>
      <c r="T1572" s="7" t="str">
        <f>IF(ISNUMBER(Nikes_Sales_Dataset___Working_file[[#This Row],[Cleaned Order Date]]),TEXT(Nikes_Sales_Dataset___Working_file[[#This Row],[Cleaned Order Date]],"yyyy"),"Unknown")</f>
        <v>2025</v>
      </c>
      <c r="U1572" s="1" t="s">
        <v>17</v>
      </c>
      <c r="V1572" s="1" t="s">
        <v>33</v>
      </c>
      <c r="W1572" s="1" t="s">
        <v>33</v>
      </c>
      <c r="X1572" s="9">
        <v>1914.18</v>
      </c>
    </row>
    <row r="1573" spans="1:24" x14ac:dyDescent="0.25">
      <c r="A1573" s="4">
        <v>3571</v>
      </c>
      <c r="B1573" s="4" t="str">
        <f>Nikes_Sales_Dataset___Working_file[[#This Row],[Order_ID]]&amp;"_"&amp;TEXT(Nikes_Sales_Dataset___Working_file[[#This Row],[Cleaned Order Date]],"yyyymmdd")</f>
        <v>3571_Unknown Date</v>
      </c>
      <c r="C1573" s="1" t="s">
        <v>13</v>
      </c>
      <c r="D1573" s="1" t="s">
        <v>43</v>
      </c>
      <c r="E1573" s="1" t="s">
        <v>61</v>
      </c>
      <c r="F1573" s="1" t="s">
        <v>32</v>
      </c>
      <c r="G1573" s="1" t="s">
        <v>32</v>
      </c>
      <c r="I1573" s="3">
        <f>IF(ISBLANK(Nikes_Sales_Dataset___Working_file[[#This Row],[Units_Sold]]),IF(Nikes_Sales_Dataset___Working_file[[#This Row],[Profit]]&lt;0,0,1),Nikes_Sales_Dataset___Working_file[[#This Row],[Units_Sold]])</f>
        <v>1</v>
      </c>
      <c r="J1573">
        <v>7596.71</v>
      </c>
      <c r="K1573" s="9">
        <f>IF(ISBLANK(Nikes_Sales_Dataset___Working_file[[#This Row],[MRP]]),MEDIAN(Nikes_Sales_Dataset___Working_file[[#All],[MRP]]),Nikes_Sales_Dataset___Working_file[[#This Row],[MRP]])</f>
        <v>7596.71</v>
      </c>
      <c r="M1573">
        <f>IF(ISBLANK(Nikes_Sales_Dataset___Working_file[[#This Row],[Discount_Applied]]),0,Nikes_Sales_Dataset___Working_file[[#This Row],[Discount_Applied]])</f>
        <v>0</v>
      </c>
      <c r="N1573" s="9">
        <f>Nikes_Sales_Dataset___Working_file[[#This Row],[MRP Final]]*(1-Nikes_Sales_Dataset___Working_file[[#This Row],[Cleaned Discount]])</f>
        <v>7596.71</v>
      </c>
      <c r="O1573">
        <v>0</v>
      </c>
      <c r="P1573" s="3">
        <f>Nikes_Sales_Dataset___Working_file[[#This Row],[Sales Price]]*Nikes_Sales_Dataset___Working_file[[#This Row],[Units Sold Filled]]</f>
        <v>7596.71</v>
      </c>
      <c r="Q1573" s="2"/>
      <c r="R1573" s="7" t="str">
        <f>IF(ISBLANK(Nikes_Sales_Dataset___Working_file[[#This Row],[Order_Date]]),"Unknown Date",Nikes_Sales_Dataset___Working_file[[#This Row],[Order_Date]])</f>
        <v>Unknown Date</v>
      </c>
      <c r="S1573" s="7" t="str">
        <f>IF(ISNUMBER(Nikes_Sales_Dataset___Working_file[[#This Row],[Cleaned Order Date]]),TEXT(Nikes_Sales_Dataset___Working_file[[#This Row],[Cleaned Order Date]],"mmm"),"Unknown")</f>
        <v>Unknown</v>
      </c>
      <c r="T1573" s="7" t="str">
        <f>IF(ISNUMBER(Nikes_Sales_Dataset___Working_file[[#This Row],[Cleaned Order Date]]),TEXT(Nikes_Sales_Dataset___Working_file[[#This Row],[Cleaned Order Date]],"yyyy"),"Unknown")</f>
        <v>Unknown</v>
      </c>
      <c r="U1573" s="1" t="s">
        <v>17</v>
      </c>
      <c r="V1573" s="1" t="s">
        <v>33</v>
      </c>
      <c r="W1573" s="1" t="s">
        <v>33</v>
      </c>
      <c r="X1573" s="9">
        <v>166.47</v>
      </c>
    </row>
    <row r="1574" spans="1:24" x14ac:dyDescent="0.25">
      <c r="A1574" s="4">
        <v>3572</v>
      </c>
      <c r="B1574" s="4" t="str">
        <f>Nikes_Sales_Dataset___Working_file[[#This Row],[Order_ID]]&amp;"_"&amp;TEXT(Nikes_Sales_Dataset___Working_file[[#This Row],[Cleaned Order Date]],"yyyymmdd")</f>
        <v>3572_Unknown Date</v>
      </c>
      <c r="C1574" s="1" t="s">
        <v>13</v>
      </c>
      <c r="D1574" s="1" t="s">
        <v>43</v>
      </c>
      <c r="E1574" s="1" t="s">
        <v>61</v>
      </c>
      <c r="F1574" s="1" t="s">
        <v>49</v>
      </c>
      <c r="G1574" s="1" t="s">
        <v>16</v>
      </c>
      <c r="I1574" s="3">
        <f>IF(ISBLANK(Nikes_Sales_Dataset___Working_file[[#This Row],[Units_Sold]]),IF(Nikes_Sales_Dataset___Working_file[[#This Row],[Profit]]&lt;0,0,1),Nikes_Sales_Dataset___Working_file[[#This Row],[Units_Sold]])</f>
        <v>1</v>
      </c>
      <c r="K1574" s="9">
        <f>IF(ISBLANK(Nikes_Sales_Dataset___Working_file[[#This Row],[MRP]]),MEDIAN(Nikes_Sales_Dataset___Working_file[[#All],[MRP]]),Nikes_Sales_Dataset___Working_file[[#This Row],[MRP]])</f>
        <v>6110.0300000000007</v>
      </c>
      <c r="M1574">
        <f>IF(ISBLANK(Nikes_Sales_Dataset___Working_file[[#This Row],[Discount_Applied]]),0,Nikes_Sales_Dataset___Working_file[[#This Row],[Discount_Applied]])</f>
        <v>0</v>
      </c>
      <c r="N1574" s="9">
        <f>Nikes_Sales_Dataset___Working_file[[#This Row],[MRP Final]]*(1-Nikes_Sales_Dataset___Working_file[[#This Row],[Cleaned Discount]])</f>
        <v>6110.0300000000007</v>
      </c>
      <c r="O1574">
        <v>0</v>
      </c>
      <c r="P1574" s="3">
        <f>Nikes_Sales_Dataset___Working_file[[#This Row],[Sales Price]]*Nikes_Sales_Dataset___Working_file[[#This Row],[Units Sold Filled]]</f>
        <v>6110.0300000000007</v>
      </c>
      <c r="Q1574" s="2"/>
      <c r="R1574" s="7" t="str">
        <f>IF(ISBLANK(Nikes_Sales_Dataset___Working_file[[#This Row],[Order_Date]]),"Unknown Date",Nikes_Sales_Dataset___Working_file[[#This Row],[Order_Date]])</f>
        <v>Unknown Date</v>
      </c>
      <c r="S1574" s="7" t="str">
        <f>IF(ISNUMBER(Nikes_Sales_Dataset___Working_file[[#This Row],[Cleaned Order Date]]),TEXT(Nikes_Sales_Dataset___Working_file[[#This Row],[Cleaned Order Date]],"mmm"),"Unknown")</f>
        <v>Unknown</v>
      </c>
      <c r="T1574" s="7" t="str">
        <f>IF(ISNUMBER(Nikes_Sales_Dataset___Working_file[[#This Row],[Cleaned Order Date]]),TEXT(Nikes_Sales_Dataset___Working_file[[#This Row],[Cleaned Order Date]],"yyyy"),"Unknown")</f>
        <v>Unknown</v>
      </c>
      <c r="U1574" s="1" t="s">
        <v>22</v>
      </c>
      <c r="V1574" s="1" t="s">
        <v>33</v>
      </c>
      <c r="W1574" s="1" t="s">
        <v>33</v>
      </c>
      <c r="X1574" s="9">
        <v>3729.45</v>
      </c>
    </row>
    <row r="1575" spans="1:24" x14ac:dyDescent="0.25">
      <c r="A1575" s="4">
        <v>3573</v>
      </c>
      <c r="B1575" s="4" t="str">
        <f>Nikes_Sales_Dataset___Working_file[[#This Row],[Order_ID]]&amp;"_"&amp;TEXT(Nikes_Sales_Dataset___Working_file[[#This Row],[Cleaned Order Date]],"yyyymmdd")</f>
        <v>3573_20250318</v>
      </c>
      <c r="C1575" s="1" t="s">
        <v>35</v>
      </c>
      <c r="D1575" s="1" t="s">
        <v>43</v>
      </c>
      <c r="E1575" s="1" t="s">
        <v>44</v>
      </c>
      <c r="F1575" s="1" t="s">
        <v>41</v>
      </c>
      <c r="G1575" s="1" t="s">
        <v>16</v>
      </c>
      <c r="H1575">
        <v>1</v>
      </c>
      <c r="I1575" s="3">
        <f>IF(ISBLANK(Nikes_Sales_Dataset___Working_file[[#This Row],[Units_Sold]]),IF(Nikes_Sales_Dataset___Working_file[[#This Row],[Profit]]&lt;0,0,1),Nikes_Sales_Dataset___Working_file[[#This Row],[Units_Sold]])</f>
        <v>1</v>
      </c>
      <c r="J1575">
        <v>6830.98</v>
      </c>
      <c r="K1575" s="9">
        <f>IF(ISBLANK(Nikes_Sales_Dataset___Working_file[[#This Row],[MRP]]),MEDIAN(Nikes_Sales_Dataset___Working_file[[#All],[MRP]]),Nikes_Sales_Dataset___Working_file[[#This Row],[MRP]])</f>
        <v>6830.98</v>
      </c>
      <c r="L1575">
        <v>0.39</v>
      </c>
      <c r="M1575">
        <f>IF(ISBLANK(Nikes_Sales_Dataset___Working_file[[#This Row],[Discount_Applied]]),0,Nikes_Sales_Dataset___Working_file[[#This Row],[Discount_Applied]])</f>
        <v>0.39</v>
      </c>
      <c r="N1575" s="9">
        <f>Nikes_Sales_Dataset___Working_file[[#This Row],[MRP Final]]*(1-Nikes_Sales_Dataset___Working_file[[#This Row],[Cleaned Discount]])</f>
        <v>4166.8977999999997</v>
      </c>
      <c r="O1575">
        <v>4166.8999999999996</v>
      </c>
      <c r="P1575" s="3">
        <f>Nikes_Sales_Dataset___Working_file[[#This Row],[Sales Price]]*Nikes_Sales_Dataset___Working_file[[#This Row],[Units Sold Filled]]</f>
        <v>4166.8977999999997</v>
      </c>
      <c r="Q1575" s="2">
        <v>45734</v>
      </c>
      <c r="R1575" s="7">
        <f>IF(ISBLANK(Nikes_Sales_Dataset___Working_file[[#This Row],[Order_Date]]),"Unknown Date",Nikes_Sales_Dataset___Working_file[[#This Row],[Order_Date]])</f>
        <v>45734</v>
      </c>
      <c r="S1575" s="7" t="str">
        <f>IF(ISNUMBER(Nikes_Sales_Dataset___Working_file[[#This Row],[Cleaned Order Date]]),TEXT(Nikes_Sales_Dataset___Working_file[[#This Row],[Cleaned Order Date]],"mmm"),"Unknown")</f>
        <v>Mar</v>
      </c>
      <c r="T1575" s="7" t="str">
        <f>IF(ISNUMBER(Nikes_Sales_Dataset___Working_file[[#This Row],[Cleaned Order Date]]),TEXT(Nikes_Sales_Dataset___Working_file[[#This Row],[Cleaned Order Date]],"yyyy"),"Unknown")</f>
        <v>2025</v>
      </c>
      <c r="U1575" s="1" t="s">
        <v>22</v>
      </c>
      <c r="V1575" s="1" t="s">
        <v>25</v>
      </c>
      <c r="W1575" s="1" t="s">
        <v>25</v>
      </c>
      <c r="X1575" s="9">
        <v>-175.76</v>
      </c>
    </row>
    <row r="1576" spans="1:24" x14ac:dyDescent="0.25">
      <c r="A1576" s="4">
        <v>3574</v>
      </c>
      <c r="B1576" s="4" t="str">
        <f>Nikes_Sales_Dataset___Working_file[[#This Row],[Order_ID]]&amp;"_"&amp;TEXT(Nikes_Sales_Dataset___Working_file[[#This Row],[Cleaned Order Date]],"yyyymmdd")</f>
        <v>3574_20250113</v>
      </c>
      <c r="C1576" s="1" t="s">
        <v>13</v>
      </c>
      <c r="D1576" s="1" t="s">
        <v>43</v>
      </c>
      <c r="E1576" s="1" t="s">
        <v>44</v>
      </c>
      <c r="F1576" s="1" t="s">
        <v>32</v>
      </c>
      <c r="G1576" s="1" t="s">
        <v>32</v>
      </c>
      <c r="H1576">
        <v>0</v>
      </c>
      <c r="I1576" s="3">
        <f>IF(ISBLANK(Nikes_Sales_Dataset___Working_file[[#This Row],[Units_Sold]]),IF(Nikes_Sales_Dataset___Working_file[[#This Row],[Profit]]&lt;0,0,1),Nikes_Sales_Dataset___Working_file[[#This Row],[Units_Sold]])</f>
        <v>0</v>
      </c>
      <c r="K1576" s="9">
        <f>IF(ISBLANK(Nikes_Sales_Dataset___Working_file[[#This Row],[MRP]]),MEDIAN(Nikes_Sales_Dataset___Working_file[[#All],[MRP]]),Nikes_Sales_Dataset___Working_file[[#This Row],[MRP]])</f>
        <v>6110.0300000000007</v>
      </c>
      <c r="L1576">
        <v>0.96</v>
      </c>
      <c r="M1576">
        <f>IF(ISBLANK(Nikes_Sales_Dataset___Working_file[[#This Row],[Discount_Applied]]),0,Nikes_Sales_Dataset___Working_file[[#This Row],[Discount_Applied]])</f>
        <v>0.96</v>
      </c>
      <c r="N1576" s="9">
        <f>Nikes_Sales_Dataset___Working_file[[#This Row],[MRP Final]]*(1-Nikes_Sales_Dataset___Working_file[[#This Row],[Cleaned Discount]])</f>
        <v>244.40120000000024</v>
      </c>
      <c r="O1576">
        <v>0</v>
      </c>
      <c r="P1576" s="3">
        <f>Nikes_Sales_Dataset___Working_file[[#This Row],[Sales Price]]*Nikes_Sales_Dataset___Working_file[[#This Row],[Units Sold Filled]]</f>
        <v>0</v>
      </c>
      <c r="Q1576" s="2">
        <v>45670</v>
      </c>
      <c r="R1576" s="7">
        <f>IF(ISBLANK(Nikes_Sales_Dataset___Working_file[[#This Row],[Order_Date]]),"Unknown Date",Nikes_Sales_Dataset___Working_file[[#This Row],[Order_Date]])</f>
        <v>45670</v>
      </c>
      <c r="S1576" s="7" t="str">
        <f>IF(ISNUMBER(Nikes_Sales_Dataset___Working_file[[#This Row],[Cleaned Order Date]]),TEXT(Nikes_Sales_Dataset___Working_file[[#This Row],[Cleaned Order Date]],"mmm"),"Unknown")</f>
        <v>Jan</v>
      </c>
      <c r="T1576" s="7" t="str">
        <f>IF(ISNUMBER(Nikes_Sales_Dataset___Working_file[[#This Row],[Cleaned Order Date]]),TEXT(Nikes_Sales_Dataset___Working_file[[#This Row],[Cleaned Order Date]],"yyyy"),"Unknown")</f>
        <v>2025</v>
      </c>
      <c r="U1576" s="1" t="s">
        <v>17</v>
      </c>
      <c r="V1576" s="1" t="s">
        <v>36</v>
      </c>
      <c r="W1576" s="1" t="s">
        <v>36</v>
      </c>
      <c r="X1576" s="9">
        <v>2589</v>
      </c>
    </row>
    <row r="1577" spans="1:24" x14ac:dyDescent="0.25">
      <c r="A1577" s="4">
        <v>3575</v>
      </c>
      <c r="B1577" s="4" t="str">
        <f>Nikes_Sales_Dataset___Working_file[[#This Row],[Order_ID]]&amp;"_"&amp;TEXT(Nikes_Sales_Dataset___Working_file[[#This Row],[Cleaned Order Date]],"yyyymmdd")</f>
        <v>3575_20250703</v>
      </c>
      <c r="C1577" s="1" t="s">
        <v>19</v>
      </c>
      <c r="D1577" s="1" t="s">
        <v>30</v>
      </c>
      <c r="E1577" s="1" t="s">
        <v>31</v>
      </c>
      <c r="F1577" s="1" t="s">
        <v>32</v>
      </c>
      <c r="G1577" s="1" t="s">
        <v>32</v>
      </c>
      <c r="H1577">
        <v>0</v>
      </c>
      <c r="I1577" s="3">
        <f>IF(ISBLANK(Nikes_Sales_Dataset___Working_file[[#This Row],[Units_Sold]]),IF(Nikes_Sales_Dataset___Working_file[[#This Row],[Profit]]&lt;0,0,1),Nikes_Sales_Dataset___Working_file[[#This Row],[Units_Sold]])</f>
        <v>0</v>
      </c>
      <c r="J1577">
        <v>5716.18</v>
      </c>
      <c r="K1577" s="9">
        <f>IF(ISBLANK(Nikes_Sales_Dataset___Working_file[[#This Row],[MRP]]),MEDIAN(Nikes_Sales_Dataset___Working_file[[#All],[MRP]]),Nikes_Sales_Dataset___Working_file[[#This Row],[MRP]])</f>
        <v>5716.18</v>
      </c>
      <c r="L1577">
        <v>1.1000000000000001</v>
      </c>
      <c r="M1577">
        <f>IF(ISBLANK(Nikes_Sales_Dataset___Working_file[[#This Row],[Discount_Applied]]),0,Nikes_Sales_Dataset___Working_file[[#This Row],[Discount_Applied]])</f>
        <v>1.1000000000000001</v>
      </c>
      <c r="N1577" s="9">
        <f>Nikes_Sales_Dataset___Working_file[[#This Row],[MRP Final]]*(1-Nikes_Sales_Dataset___Working_file[[#This Row],[Cleaned Discount]])</f>
        <v>-571.61800000000051</v>
      </c>
      <c r="O1577">
        <v>0</v>
      </c>
      <c r="P1577" s="3">
        <f>Nikes_Sales_Dataset___Working_file[[#This Row],[Sales Price]]*Nikes_Sales_Dataset___Working_file[[#This Row],[Units Sold Filled]]</f>
        <v>0</v>
      </c>
      <c r="Q1577" s="2">
        <v>45841</v>
      </c>
      <c r="R1577" s="7">
        <f>IF(ISBLANK(Nikes_Sales_Dataset___Working_file[[#This Row],[Order_Date]]),"Unknown Date",Nikes_Sales_Dataset___Working_file[[#This Row],[Order_Date]])</f>
        <v>45841</v>
      </c>
      <c r="S1577" s="7" t="str">
        <f>IF(ISNUMBER(Nikes_Sales_Dataset___Working_file[[#This Row],[Cleaned Order Date]]),TEXT(Nikes_Sales_Dataset___Working_file[[#This Row],[Cleaned Order Date]],"mmm"),"Unknown")</f>
        <v>Jul</v>
      </c>
      <c r="T1577" s="7" t="str">
        <f>IF(ISNUMBER(Nikes_Sales_Dataset___Working_file[[#This Row],[Cleaned Order Date]]),TEXT(Nikes_Sales_Dataset___Working_file[[#This Row],[Cleaned Order Date]],"yyyy"),"Unknown")</f>
        <v>2025</v>
      </c>
      <c r="U1577" s="1" t="s">
        <v>22</v>
      </c>
      <c r="V1577" s="1" t="s">
        <v>29</v>
      </c>
      <c r="W1577" s="1" t="s">
        <v>29</v>
      </c>
      <c r="X1577" s="9">
        <v>3271.27</v>
      </c>
    </row>
    <row r="1578" spans="1:24" x14ac:dyDescent="0.25">
      <c r="A1578" s="4">
        <v>3576</v>
      </c>
      <c r="B1578" s="4" t="str">
        <f>Nikes_Sales_Dataset___Working_file[[#This Row],[Order_ID]]&amp;"_"&amp;TEXT(Nikes_Sales_Dataset___Working_file[[#This Row],[Cleaned Order Date]],"yyyymmdd")</f>
        <v>3576_20240317</v>
      </c>
      <c r="C1578" s="1" t="s">
        <v>19</v>
      </c>
      <c r="D1578" s="1" t="s">
        <v>26</v>
      </c>
      <c r="E1578" s="1" t="s">
        <v>40</v>
      </c>
      <c r="F1578" s="1" t="s">
        <v>16</v>
      </c>
      <c r="G1578" s="1" t="s">
        <v>16</v>
      </c>
      <c r="H1578">
        <v>2</v>
      </c>
      <c r="I1578" s="3">
        <f>IF(ISBLANK(Nikes_Sales_Dataset___Working_file[[#This Row],[Units_Sold]]),IF(Nikes_Sales_Dataset___Working_file[[#This Row],[Profit]]&lt;0,0,1),Nikes_Sales_Dataset___Working_file[[#This Row],[Units_Sold]])</f>
        <v>2</v>
      </c>
      <c r="J1578">
        <v>3533.18</v>
      </c>
      <c r="K1578" s="9">
        <f>IF(ISBLANK(Nikes_Sales_Dataset___Working_file[[#This Row],[MRP]]),MEDIAN(Nikes_Sales_Dataset___Working_file[[#All],[MRP]]),Nikes_Sales_Dataset___Working_file[[#This Row],[MRP]])</f>
        <v>3533.18</v>
      </c>
      <c r="M1578">
        <f>IF(ISBLANK(Nikes_Sales_Dataset___Working_file[[#This Row],[Discount_Applied]]),0,Nikes_Sales_Dataset___Working_file[[#This Row],[Discount_Applied]])</f>
        <v>0</v>
      </c>
      <c r="N1578" s="9">
        <f>Nikes_Sales_Dataset___Working_file[[#This Row],[MRP Final]]*(1-Nikes_Sales_Dataset___Working_file[[#This Row],[Cleaned Discount]])</f>
        <v>3533.18</v>
      </c>
      <c r="O1578">
        <v>0</v>
      </c>
      <c r="P1578" s="3">
        <f>Nikes_Sales_Dataset___Working_file[[#This Row],[Sales Price]]*Nikes_Sales_Dataset___Working_file[[#This Row],[Units Sold Filled]]</f>
        <v>7066.36</v>
      </c>
      <c r="Q1578" s="2">
        <v>45368</v>
      </c>
      <c r="R1578" s="7">
        <f>IF(ISBLANK(Nikes_Sales_Dataset___Working_file[[#This Row],[Order_Date]]),"Unknown Date",Nikes_Sales_Dataset___Working_file[[#This Row],[Order_Date]])</f>
        <v>45368</v>
      </c>
      <c r="S1578" s="7" t="str">
        <f>IF(ISNUMBER(Nikes_Sales_Dataset___Working_file[[#This Row],[Cleaned Order Date]]),TEXT(Nikes_Sales_Dataset___Working_file[[#This Row],[Cleaned Order Date]],"mmm"),"Unknown")</f>
        <v>Mar</v>
      </c>
      <c r="T1578" s="7" t="str">
        <f>IF(ISNUMBER(Nikes_Sales_Dataset___Working_file[[#This Row],[Cleaned Order Date]]),TEXT(Nikes_Sales_Dataset___Working_file[[#This Row],[Cleaned Order Date]],"yyyy"),"Unknown")</f>
        <v>2024</v>
      </c>
      <c r="U1578" s="1" t="s">
        <v>22</v>
      </c>
      <c r="V1578" s="1" t="s">
        <v>18</v>
      </c>
      <c r="W1578" s="1" t="s">
        <v>36</v>
      </c>
      <c r="X1578" s="9">
        <v>-586.23</v>
      </c>
    </row>
    <row r="1579" spans="1:24" x14ac:dyDescent="0.25">
      <c r="A1579" s="4">
        <v>3577</v>
      </c>
      <c r="B1579" s="4" t="str">
        <f>Nikes_Sales_Dataset___Working_file[[#This Row],[Order_ID]]&amp;"_"&amp;TEXT(Nikes_Sales_Dataset___Working_file[[#This Row],[Cleaned Order Date]],"yyyymmdd")</f>
        <v>3577_20241019</v>
      </c>
      <c r="C1579" s="1" t="s">
        <v>19</v>
      </c>
      <c r="D1579" s="1" t="s">
        <v>30</v>
      </c>
      <c r="E1579" s="1" t="s">
        <v>56</v>
      </c>
      <c r="F1579" s="1" t="s">
        <v>32</v>
      </c>
      <c r="G1579" s="1" t="s">
        <v>32</v>
      </c>
      <c r="H1579">
        <v>0</v>
      </c>
      <c r="I1579" s="3">
        <f>IF(ISBLANK(Nikes_Sales_Dataset___Working_file[[#This Row],[Units_Sold]]),IF(Nikes_Sales_Dataset___Working_file[[#This Row],[Profit]]&lt;0,0,1),Nikes_Sales_Dataset___Working_file[[#This Row],[Units_Sold]])</f>
        <v>0</v>
      </c>
      <c r="K1579" s="9">
        <f>IF(ISBLANK(Nikes_Sales_Dataset___Working_file[[#This Row],[MRP]]),MEDIAN(Nikes_Sales_Dataset___Working_file[[#All],[MRP]]),Nikes_Sales_Dataset___Working_file[[#This Row],[MRP]])</f>
        <v>6110.0300000000007</v>
      </c>
      <c r="M1579">
        <f>IF(ISBLANK(Nikes_Sales_Dataset___Working_file[[#This Row],[Discount_Applied]]),0,Nikes_Sales_Dataset___Working_file[[#This Row],[Discount_Applied]])</f>
        <v>0</v>
      </c>
      <c r="N1579" s="9">
        <f>Nikes_Sales_Dataset___Working_file[[#This Row],[MRP Final]]*(1-Nikes_Sales_Dataset___Working_file[[#This Row],[Cleaned Discount]])</f>
        <v>6110.0300000000007</v>
      </c>
      <c r="O1579">
        <v>0</v>
      </c>
      <c r="P1579" s="3">
        <f>Nikes_Sales_Dataset___Working_file[[#This Row],[Sales Price]]*Nikes_Sales_Dataset___Working_file[[#This Row],[Units Sold Filled]]</f>
        <v>0</v>
      </c>
      <c r="Q1579" s="2">
        <v>45584</v>
      </c>
      <c r="R1579" s="7">
        <f>IF(ISBLANK(Nikes_Sales_Dataset___Working_file[[#This Row],[Order_Date]]),"Unknown Date",Nikes_Sales_Dataset___Working_file[[#This Row],[Order_Date]])</f>
        <v>45584</v>
      </c>
      <c r="S1579" s="7" t="str">
        <f>IF(ISNUMBER(Nikes_Sales_Dataset___Working_file[[#This Row],[Cleaned Order Date]]),TEXT(Nikes_Sales_Dataset___Working_file[[#This Row],[Cleaned Order Date]],"mmm"),"Unknown")</f>
        <v>Oct</v>
      </c>
      <c r="T1579" s="7" t="str">
        <f>IF(ISNUMBER(Nikes_Sales_Dataset___Working_file[[#This Row],[Cleaned Order Date]]),TEXT(Nikes_Sales_Dataset___Working_file[[#This Row],[Cleaned Order Date]],"yyyy"),"Unknown")</f>
        <v>2024</v>
      </c>
      <c r="U1579" s="1" t="s">
        <v>17</v>
      </c>
      <c r="V1579" s="1" t="s">
        <v>45</v>
      </c>
      <c r="W1579" s="1" t="s">
        <v>45</v>
      </c>
      <c r="X1579" s="9">
        <v>102.77</v>
      </c>
    </row>
    <row r="1580" spans="1:24" x14ac:dyDescent="0.25">
      <c r="A1580" s="4">
        <v>3578</v>
      </c>
      <c r="B1580" s="4" t="str">
        <f>Nikes_Sales_Dataset___Working_file[[#This Row],[Order_ID]]&amp;"_"&amp;TEXT(Nikes_Sales_Dataset___Working_file[[#This Row],[Cleaned Order Date]],"yyyymmdd")</f>
        <v>3578_Unknown Date</v>
      </c>
      <c r="C1580" s="1" t="s">
        <v>35</v>
      </c>
      <c r="D1580" s="1" t="s">
        <v>26</v>
      </c>
      <c r="E1580" s="1" t="s">
        <v>27</v>
      </c>
      <c r="F1580" s="1" t="s">
        <v>32</v>
      </c>
      <c r="G1580" s="1" t="s">
        <v>32</v>
      </c>
      <c r="H1580">
        <v>4</v>
      </c>
      <c r="I1580" s="3">
        <f>IF(ISBLANK(Nikes_Sales_Dataset___Working_file[[#This Row],[Units_Sold]]),IF(Nikes_Sales_Dataset___Working_file[[#This Row],[Profit]]&lt;0,0,1),Nikes_Sales_Dataset___Working_file[[#This Row],[Units_Sold]])</f>
        <v>4</v>
      </c>
      <c r="J1580">
        <v>6348.19</v>
      </c>
      <c r="K1580" s="9">
        <f>IF(ISBLANK(Nikes_Sales_Dataset___Working_file[[#This Row],[MRP]]),MEDIAN(Nikes_Sales_Dataset___Working_file[[#All],[MRP]]),Nikes_Sales_Dataset___Working_file[[#This Row],[MRP]])</f>
        <v>6348.19</v>
      </c>
      <c r="M1580">
        <f>IF(ISBLANK(Nikes_Sales_Dataset___Working_file[[#This Row],[Discount_Applied]]),0,Nikes_Sales_Dataset___Working_file[[#This Row],[Discount_Applied]])</f>
        <v>0</v>
      </c>
      <c r="N1580" s="9">
        <f>Nikes_Sales_Dataset___Working_file[[#This Row],[MRP Final]]*(1-Nikes_Sales_Dataset___Working_file[[#This Row],[Cleaned Discount]])</f>
        <v>6348.19</v>
      </c>
      <c r="O1580">
        <v>0</v>
      </c>
      <c r="P1580" s="3">
        <f>Nikes_Sales_Dataset___Working_file[[#This Row],[Sales Price]]*Nikes_Sales_Dataset___Working_file[[#This Row],[Units Sold Filled]]</f>
        <v>25392.76</v>
      </c>
      <c r="Q1580" s="2"/>
      <c r="R1580" s="7" t="str">
        <f>IF(ISBLANK(Nikes_Sales_Dataset___Working_file[[#This Row],[Order_Date]]),"Unknown Date",Nikes_Sales_Dataset___Working_file[[#This Row],[Order_Date]])</f>
        <v>Unknown Date</v>
      </c>
      <c r="S1580" s="7" t="str">
        <f>IF(ISNUMBER(Nikes_Sales_Dataset___Working_file[[#This Row],[Cleaned Order Date]]),TEXT(Nikes_Sales_Dataset___Working_file[[#This Row],[Cleaned Order Date]],"mmm"),"Unknown")</f>
        <v>Unknown</v>
      </c>
      <c r="T1580" s="7" t="str">
        <f>IF(ISNUMBER(Nikes_Sales_Dataset___Working_file[[#This Row],[Cleaned Order Date]]),TEXT(Nikes_Sales_Dataset___Working_file[[#This Row],[Cleaned Order Date]],"yyyy"),"Unknown")</f>
        <v>Unknown</v>
      </c>
      <c r="U1580" s="1" t="s">
        <v>22</v>
      </c>
      <c r="V1580" s="1" t="s">
        <v>42</v>
      </c>
      <c r="W1580" s="1" t="s">
        <v>38</v>
      </c>
      <c r="X1580" s="9">
        <v>1939.74</v>
      </c>
    </row>
    <row r="1581" spans="1:24" x14ac:dyDescent="0.25">
      <c r="A1581" s="4">
        <v>3579</v>
      </c>
      <c r="B1581" s="4" t="str">
        <f>Nikes_Sales_Dataset___Working_file[[#This Row],[Order_ID]]&amp;"_"&amp;TEXT(Nikes_Sales_Dataset___Working_file[[#This Row],[Cleaned Order Date]],"yyyymmdd")</f>
        <v>3579_20250203</v>
      </c>
      <c r="C1581" s="1" t="s">
        <v>35</v>
      </c>
      <c r="D1581" s="1" t="s">
        <v>43</v>
      </c>
      <c r="E1581" s="1" t="s">
        <v>61</v>
      </c>
      <c r="F1581" s="1" t="s">
        <v>32</v>
      </c>
      <c r="G1581" s="1" t="s">
        <v>32</v>
      </c>
      <c r="H1581">
        <v>0</v>
      </c>
      <c r="I1581" s="3">
        <f>IF(ISBLANK(Nikes_Sales_Dataset___Working_file[[#This Row],[Units_Sold]]),IF(Nikes_Sales_Dataset___Working_file[[#This Row],[Profit]]&lt;0,0,1),Nikes_Sales_Dataset___Working_file[[#This Row],[Units_Sold]])</f>
        <v>0</v>
      </c>
      <c r="J1581">
        <v>9995.5499999999993</v>
      </c>
      <c r="K1581" s="9">
        <f>IF(ISBLANK(Nikes_Sales_Dataset___Working_file[[#This Row],[MRP]]),MEDIAN(Nikes_Sales_Dataset___Working_file[[#All],[MRP]]),Nikes_Sales_Dataset___Working_file[[#This Row],[MRP]])</f>
        <v>9995.5499999999993</v>
      </c>
      <c r="M1581">
        <f>IF(ISBLANK(Nikes_Sales_Dataset___Working_file[[#This Row],[Discount_Applied]]),0,Nikes_Sales_Dataset___Working_file[[#This Row],[Discount_Applied]])</f>
        <v>0</v>
      </c>
      <c r="N1581" s="9">
        <f>Nikes_Sales_Dataset___Working_file[[#This Row],[MRP Final]]*(1-Nikes_Sales_Dataset___Working_file[[#This Row],[Cleaned Discount]])</f>
        <v>9995.5499999999993</v>
      </c>
      <c r="O1581">
        <v>0</v>
      </c>
      <c r="P1581" s="3">
        <f>Nikes_Sales_Dataset___Working_file[[#This Row],[Sales Price]]*Nikes_Sales_Dataset___Working_file[[#This Row],[Units Sold Filled]]</f>
        <v>0</v>
      </c>
      <c r="Q1581" s="2">
        <v>45691</v>
      </c>
      <c r="R1581" s="7">
        <f>IF(ISBLANK(Nikes_Sales_Dataset___Working_file[[#This Row],[Order_Date]]),"Unknown Date",Nikes_Sales_Dataset___Working_file[[#This Row],[Order_Date]])</f>
        <v>45691</v>
      </c>
      <c r="S1581" s="7" t="str">
        <f>IF(ISNUMBER(Nikes_Sales_Dataset___Working_file[[#This Row],[Cleaned Order Date]]),TEXT(Nikes_Sales_Dataset___Working_file[[#This Row],[Cleaned Order Date]],"mmm"),"Unknown")</f>
        <v>Feb</v>
      </c>
      <c r="T1581" s="7" t="str">
        <f>IF(ISNUMBER(Nikes_Sales_Dataset___Working_file[[#This Row],[Cleaned Order Date]]),TEXT(Nikes_Sales_Dataset___Working_file[[#This Row],[Cleaned Order Date]],"yyyy"),"Unknown")</f>
        <v>2025</v>
      </c>
      <c r="U1581" s="1" t="s">
        <v>22</v>
      </c>
      <c r="V1581" s="1" t="s">
        <v>33</v>
      </c>
      <c r="W1581" s="1" t="s">
        <v>33</v>
      </c>
      <c r="X1581" s="9">
        <v>1962.41</v>
      </c>
    </row>
    <row r="1582" spans="1:24" x14ac:dyDescent="0.25">
      <c r="A1582" s="4">
        <v>3580</v>
      </c>
      <c r="B1582" s="4" t="str">
        <f>Nikes_Sales_Dataset___Working_file[[#This Row],[Order_ID]]&amp;"_"&amp;TEXT(Nikes_Sales_Dataset___Working_file[[#This Row],[Cleaned Order Date]],"yyyymmdd")</f>
        <v>3580_Unknown Date</v>
      </c>
      <c r="C1582" s="1" t="s">
        <v>35</v>
      </c>
      <c r="D1582" s="1" t="s">
        <v>43</v>
      </c>
      <c r="E1582" s="1" t="s">
        <v>61</v>
      </c>
      <c r="F1582" s="1" t="s">
        <v>41</v>
      </c>
      <c r="G1582" s="1" t="s">
        <v>16</v>
      </c>
      <c r="I1582" s="3">
        <f>IF(ISBLANK(Nikes_Sales_Dataset___Working_file[[#This Row],[Units_Sold]]),IF(Nikes_Sales_Dataset___Working_file[[#This Row],[Profit]]&lt;0,0,1),Nikes_Sales_Dataset___Working_file[[#This Row],[Units_Sold]])</f>
        <v>1</v>
      </c>
      <c r="J1582">
        <v>2992.37</v>
      </c>
      <c r="K1582" s="9">
        <f>IF(ISBLANK(Nikes_Sales_Dataset___Working_file[[#This Row],[MRP]]),MEDIAN(Nikes_Sales_Dataset___Working_file[[#All],[MRP]]),Nikes_Sales_Dataset___Working_file[[#This Row],[MRP]])</f>
        <v>2992.37</v>
      </c>
      <c r="M1582">
        <f>IF(ISBLANK(Nikes_Sales_Dataset___Working_file[[#This Row],[Discount_Applied]]),0,Nikes_Sales_Dataset___Working_file[[#This Row],[Discount_Applied]])</f>
        <v>0</v>
      </c>
      <c r="N1582" s="9">
        <f>Nikes_Sales_Dataset___Working_file[[#This Row],[MRP Final]]*(1-Nikes_Sales_Dataset___Working_file[[#This Row],[Cleaned Discount]])</f>
        <v>2992.37</v>
      </c>
      <c r="O1582">
        <v>0</v>
      </c>
      <c r="P1582" s="3">
        <f>Nikes_Sales_Dataset___Working_file[[#This Row],[Sales Price]]*Nikes_Sales_Dataset___Working_file[[#This Row],[Units Sold Filled]]</f>
        <v>2992.37</v>
      </c>
      <c r="Q1582" s="2"/>
      <c r="R1582" s="7" t="str">
        <f>IF(ISBLANK(Nikes_Sales_Dataset___Working_file[[#This Row],[Order_Date]]),"Unknown Date",Nikes_Sales_Dataset___Working_file[[#This Row],[Order_Date]])</f>
        <v>Unknown Date</v>
      </c>
      <c r="S1582" s="7" t="str">
        <f>IF(ISNUMBER(Nikes_Sales_Dataset___Working_file[[#This Row],[Cleaned Order Date]]),TEXT(Nikes_Sales_Dataset___Working_file[[#This Row],[Cleaned Order Date]],"mmm"),"Unknown")</f>
        <v>Unknown</v>
      </c>
      <c r="T1582" s="7" t="str">
        <f>IF(ISNUMBER(Nikes_Sales_Dataset___Working_file[[#This Row],[Cleaned Order Date]]),TEXT(Nikes_Sales_Dataset___Working_file[[#This Row],[Cleaned Order Date]],"yyyy"),"Unknown")</f>
        <v>Unknown</v>
      </c>
      <c r="U1582" s="1" t="s">
        <v>22</v>
      </c>
      <c r="V1582" s="1" t="s">
        <v>45</v>
      </c>
      <c r="W1582" s="1" t="s">
        <v>45</v>
      </c>
      <c r="X1582" s="9">
        <v>677.35</v>
      </c>
    </row>
    <row r="1583" spans="1:24" x14ac:dyDescent="0.25">
      <c r="A1583" s="4">
        <v>3581</v>
      </c>
      <c r="B1583" s="4" t="str">
        <f>Nikes_Sales_Dataset___Working_file[[#This Row],[Order_ID]]&amp;"_"&amp;TEXT(Nikes_Sales_Dataset___Working_file[[#This Row],[Cleaned Order Date]],"yyyymmdd")</f>
        <v>3581_20241223</v>
      </c>
      <c r="C1583" s="1" t="s">
        <v>19</v>
      </c>
      <c r="D1583" s="1" t="s">
        <v>20</v>
      </c>
      <c r="E1583" s="1" t="s">
        <v>55</v>
      </c>
      <c r="F1583" s="1" t="s">
        <v>28</v>
      </c>
      <c r="G1583" s="1" t="s">
        <v>28</v>
      </c>
      <c r="H1583">
        <v>4</v>
      </c>
      <c r="I1583" s="3">
        <f>IF(ISBLANK(Nikes_Sales_Dataset___Working_file[[#This Row],[Units_Sold]]),IF(Nikes_Sales_Dataset___Working_file[[#This Row],[Profit]]&lt;0,0,1),Nikes_Sales_Dataset___Working_file[[#This Row],[Units_Sold]])</f>
        <v>4</v>
      </c>
      <c r="K1583" s="9">
        <f>IF(ISBLANK(Nikes_Sales_Dataset___Working_file[[#This Row],[MRP]]),MEDIAN(Nikes_Sales_Dataset___Working_file[[#All],[MRP]]),Nikes_Sales_Dataset___Working_file[[#This Row],[MRP]])</f>
        <v>6110.0300000000007</v>
      </c>
      <c r="M1583">
        <f>IF(ISBLANK(Nikes_Sales_Dataset___Working_file[[#This Row],[Discount_Applied]]),0,Nikes_Sales_Dataset___Working_file[[#This Row],[Discount_Applied]])</f>
        <v>0</v>
      </c>
      <c r="N1583" s="9">
        <f>Nikes_Sales_Dataset___Working_file[[#This Row],[MRP Final]]*(1-Nikes_Sales_Dataset___Working_file[[#This Row],[Cleaned Discount]])</f>
        <v>6110.0300000000007</v>
      </c>
      <c r="O1583">
        <v>0</v>
      </c>
      <c r="P1583" s="3">
        <f>Nikes_Sales_Dataset___Working_file[[#This Row],[Sales Price]]*Nikes_Sales_Dataset___Working_file[[#This Row],[Units Sold Filled]]</f>
        <v>24440.120000000003</v>
      </c>
      <c r="Q1583" s="2">
        <v>45649</v>
      </c>
      <c r="R1583" s="7">
        <f>IF(ISBLANK(Nikes_Sales_Dataset___Working_file[[#This Row],[Order_Date]]),"Unknown Date",Nikes_Sales_Dataset___Working_file[[#This Row],[Order_Date]])</f>
        <v>45649</v>
      </c>
      <c r="S1583" s="7" t="str">
        <f>IF(ISNUMBER(Nikes_Sales_Dataset___Working_file[[#This Row],[Cleaned Order Date]]),TEXT(Nikes_Sales_Dataset___Working_file[[#This Row],[Cleaned Order Date]],"mmm"),"Unknown")</f>
        <v>Dec</v>
      </c>
      <c r="T1583" s="7" t="str">
        <f>IF(ISNUMBER(Nikes_Sales_Dataset___Working_file[[#This Row],[Cleaned Order Date]]),TEXT(Nikes_Sales_Dataset___Working_file[[#This Row],[Cleaned Order Date]],"yyyy"),"Unknown")</f>
        <v>2024</v>
      </c>
      <c r="U1583" s="1" t="s">
        <v>22</v>
      </c>
      <c r="V1583" s="1" t="s">
        <v>45</v>
      </c>
      <c r="W1583" s="1" t="s">
        <v>45</v>
      </c>
      <c r="X1583" s="9">
        <v>2178.0500000000002</v>
      </c>
    </row>
    <row r="1584" spans="1:24" x14ac:dyDescent="0.25">
      <c r="A1584" s="4">
        <v>3582</v>
      </c>
      <c r="B1584" s="4" t="str">
        <f>Nikes_Sales_Dataset___Working_file[[#This Row],[Order_ID]]&amp;"_"&amp;TEXT(Nikes_Sales_Dataset___Working_file[[#This Row],[Cleaned Order Date]],"yyyymmdd")</f>
        <v>3582_20240901</v>
      </c>
      <c r="C1584" s="1" t="s">
        <v>13</v>
      </c>
      <c r="D1584" s="1" t="s">
        <v>20</v>
      </c>
      <c r="E1584" s="1" t="s">
        <v>39</v>
      </c>
      <c r="F1584" s="1" t="s">
        <v>16</v>
      </c>
      <c r="G1584" s="1" t="s">
        <v>16</v>
      </c>
      <c r="I1584" s="3">
        <f>IF(ISBLANK(Nikes_Sales_Dataset___Working_file[[#This Row],[Units_Sold]]),IF(Nikes_Sales_Dataset___Working_file[[#This Row],[Profit]]&lt;0,0,1),Nikes_Sales_Dataset___Working_file[[#This Row],[Units_Sold]])</f>
        <v>1</v>
      </c>
      <c r="J1584">
        <v>2117.04</v>
      </c>
      <c r="K1584" s="9">
        <f>IF(ISBLANK(Nikes_Sales_Dataset___Working_file[[#This Row],[MRP]]),MEDIAN(Nikes_Sales_Dataset___Working_file[[#All],[MRP]]),Nikes_Sales_Dataset___Working_file[[#This Row],[MRP]])</f>
        <v>2117.04</v>
      </c>
      <c r="M1584">
        <f>IF(ISBLANK(Nikes_Sales_Dataset___Working_file[[#This Row],[Discount_Applied]]),0,Nikes_Sales_Dataset___Working_file[[#This Row],[Discount_Applied]])</f>
        <v>0</v>
      </c>
      <c r="N1584" s="9">
        <f>Nikes_Sales_Dataset___Working_file[[#This Row],[MRP Final]]*(1-Nikes_Sales_Dataset___Working_file[[#This Row],[Cleaned Discount]])</f>
        <v>2117.04</v>
      </c>
      <c r="O1584">
        <v>0</v>
      </c>
      <c r="P1584" s="3">
        <f>Nikes_Sales_Dataset___Working_file[[#This Row],[Sales Price]]*Nikes_Sales_Dataset___Working_file[[#This Row],[Units Sold Filled]]</f>
        <v>2117.04</v>
      </c>
      <c r="Q1584" s="2">
        <v>45536</v>
      </c>
      <c r="R1584" s="7">
        <f>IF(ISBLANK(Nikes_Sales_Dataset___Working_file[[#This Row],[Order_Date]]),"Unknown Date",Nikes_Sales_Dataset___Working_file[[#This Row],[Order_Date]])</f>
        <v>45536</v>
      </c>
      <c r="S1584" s="7" t="str">
        <f>IF(ISNUMBER(Nikes_Sales_Dataset___Working_file[[#This Row],[Cleaned Order Date]]),TEXT(Nikes_Sales_Dataset___Working_file[[#This Row],[Cleaned Order Date]],"mmm"),"Unknown")</f>
        <v>Sep</v>
      </c>
      <c r="T1584" s="7" t="str">
        <f>IF(ISNUMBER(Nikes_Sales_Dataset___Working_file[[#This Row],[Cleaned Order Date]]),TEXT(Nikes_Sales_Dataset___Working_file[[#This Row],[Cleaned Order Date]],"yyyy"),"Unknown")</f>
        <v>2024</v>
      </c>
      <c r="U1584" s="1" t="s">
        <v>17</v>
      </c>
      <c r="V1584" s="1" t="s">
        <v>29</v>
      </c>
      <c r="W1584" s="1" t="s">
        <v>29</v>
      </c>
      <c r="X1584" s="9">
        <v>806.52</v>
      </c>
    </row>
    <row r="1585" spans="1:24" x14ac:dyDescent="0.25">
      <c r="A1585" s="4">
        <v>3583</v>
      </c>
      <c r="B1585" s="4" t="str">
        <f>Nikes_Sales_Dataset___Working_file[[#This Row],[Order_ID]]&amp;"_"&amp;TEXT(Nikes_Sales_Dataset___Working_file[[#This Row],[Cleaned Order Date]],"yyyymmdd")</f>
        <v>3583_Unknown Date</v>
      </c>
      <c r="C1585" s="1" t="s">
        <v>35</v>
      </c>
      <c r="D1585" s="1" t="s">
        <v>43</v>
      </c>
      <c r="E1585" s="1" t="s">
        <v>51</v>
      </c>
      <c r="F1585" s="1" t="s">
        <v>53</v>
      </c>
      <c r="G1585" s="1" t="s">
        <v>32</v>
      </c>
      <c r="I1585" s="3">
        <f>IF(ISBLANK(Nikes_Sales_Dataset___Working_file[[#This Row],[Units_Sold]]),IF(Nikes_Sales_Dataset___Working_file[[#This Row],[Profit]]&lt;0,0,1),Nikes_Sales_Dataset___Working_file[[#This Row],[Units_Sold]])</f>
        <v>1</v>
      </c>
      <c r="J1585">
        <v>3153.32</v>
      </c>
      <c r="K1585" s="9">
        <f>IF(ISBLANK(Nikes_Sales_Dataset___Working_file[[#This Row],[MRP]]),MEDIAN(Nikes_Sales_Dataset___Working_file[[#All],[MRP]]),Nikes_Sales_Dataset___Working_file[[#This Row],[MRP]])</f>
        <v>3153.32</v>
      </c>
      <c r="L1585">
        <v>0.02</v>
      </c>
      <c r="M1585">
        <f>IF(ISBLANK(Nikes_Sales_Dataset___Working_file[[#This Row],[Discount_Applied]]),0,Nikes_Sales_Dataset___Working_file[[#This Row],[Discount_Applied]])</f>
        <v>0.02</v>
      </c>
      <c r="N1585" s="9">
        <f>Nikes_Sales_Dataset___Working_file[[#This Row],[MRP Final]]*(1-Nikes_Sales_Dataset___Working_file[[#This Row],[Cleaned Discount]])</f>
        <v>3090.2536</v>
      </c>
      <c r="O1585">
        <v>0</v>
      </c>
      <c r="P1585" s="3">
        <f>Nikes_Sales_Dataset___Working_file[[#This Row],[Sales Price]]*Nikes_Sales_Dataset___Working_file[[#This Row],[Units Sold Filled]]</f>
        <v>3090.2536</v>
      </c>
      <c r="Q1585" s="2"/>
      <c r="R1585" s="7" t="str">
        <f>IF(ISBLANK(Nikes_Sales_Dataset___Working_file[[#This Row],[Order_Date]]),"Unknown Date",Nikes_Sales_Dataset___Working_file[[#This Row],[Order_Date]])</f>
        <v>Unknown Date</v>
      </c>
      <c r="S1585" s="7" t="str">
        <f>IF(ISNUMBER(Nikes_Sales_Dataset___Working_file[[#This Row],[Cleaned Order Date]]),TEXT(Nikes_Sales_Dataset___Working_file[[#This Row],[Cleaned Order Date]],"mmm"),"Unknown")</f>
        <v>Unknown</v>
      </c>
      <c r="T1585" s="7" t="str">
        <f>IF(ISNUMBER(Nikes_Sales_Dataset___Working_file[[#This Row],[Cleaned Order Date]]),TEXT(Nikes_Sales_Dataset___Working_file[[#This Row],[Cleaned Order Date]],"yyyy"),"Unknown")</f>
        <v>Unknown</v>
      </c>
      <c r="U1585" s="1" t="s">
        <v>17</v>
      </c>
      <c r="V1585" s="1" t="s">
        <v>18</v>
      </c>
      <c r="W1585" s="1" t="s">
        <v>36</v>
      </c>
      <c r="X1585" s="9">
        <v>204.06</v>
      </c>
    </row>
    <row r="1586" spans="1:24" x14ac:dyDescent="0.25">
      <c r="A1586" s="4">
        <v>3584</v>
      </c>
      <c r="B1586" s="4" t="str">
        <f>Nikes_Sales_Dataset___Working_file[[#This Row],[Order_ID]]&amp;"_"&amp;TEXT(Nikes_Sales_Dataset___Working_file[[#This Row],[Cleaned Order Date]],"yyyymmdd")</f>
        <v>3584_20250319</v>
      </c>
      <c r="C1586" s="1" t="s">
        <v>35</v>
      </c>
      <c r="D1586" s="1" t="s">
        <v>43</v>
      </c>
      <c r="E1586" s="1" t="s">
        <v>44</v>
      </c>
      <c r="F1586" s="1" t="s">
        <v>59</v>
      </c>
      <c r="G1586" s="1" t="s">
        <v>28</v>
      </c>
      <c r="I1586" s="3">
        <f>IF(ISBLANK(Nikes_Sales_Dataset___Working_file[[#This Row],[Units_Sold]]),IF(Nikes_Sales_Dataset___Working_file[[#This Row],[Profit]]&lt;0,0,1),Nikes_Sales_Dataset___Working_file[[#This Row],[Units_Sold]])</f>
        <v>0</v>
      </c>
      <c r="J1586">
        <v>3500.16</v>
      </c>
      <c r="K1586" s="9">
        <f>IF(ISBLANK(Nikes_Sales_Dataset___Working_file[[#This Row],[MRP]]),MEDIAN(Nikes_Sales_Dataset___Working_file[[#All],[MRP]]),Nikes_Sales_Dataset___Working_file[[#This Row],[MRP]])</f>
        <v>3500.16</v>
      </c>
      <c r="M1586">
        <f>IF(ISBLANK(Nikes_Sales_Dataset___Working_file[[#This Row],[Discount_Applied]]),0,Nikes_Sales_Dataset___Working_file[[#This Row],[Discount_Applied]])</f>
        <v>0</v>
      </c>
      <c r="N1586" s="9">
        <f>Nikes_Sales_Dataset___Working_file[[#This Row],[MRP Final]]*(1-Nikes_Sales_Dataset___Working_file[[#This Row],[Cleaned Discount]])</f>
        <v>3500.16</v>
      </c>
      <c r="O1586">
        <v>0</v>
      </c>
      <c r="P1586" s="3">
        <f>Nikes_Sales_Dataset___Working_file[[#This Row],[Sales Price]]*Nikes_Sales_Dataset___Working_file[[#This Row],[Units Sold Filled]]</f>
        <v>0</v>
      </c>
      <c r="Q1586" s="2">
        <v>45735</v>
      </c>
      <c r="R1586" s="7">
        <f>IF(ISBLANK(Nikes_Sales_Dataset___Working_file[[#This Row],[Order_Date]]),"Unknown Date",Nikes_Sales_Dataset___Working_file[[#This Row],[Order_Date]])</f>
        <v>45735</v>
      </c>
      <c r="S1586" s="7" t="str">
        <f>IF(ISNUMBER(Nikes_Sales_Dataset___Working_file[[#This Row],[Cleaned Order Date]]),TEXT(Nikes_Sales_Dataset___Working_file[[#This Row],[Cleaned Order Date]],"mmm"),"Unknown")</f>
        <v>Mar</v>
      </c>
      <c r="T1586" s="7" t="str">
        <f>IF(ISNUMBER(Nikes_Sales_Dataset___Working_file[[#This Row],[Cleaned Order Date]]),TEXT(Nikes_Sales_Dataset___Working_file[[#This Row],[Cleaned Order Date]],"yyyy"),"Unknown")</f>
        <v>2025</v>
      </c>
      <c r="U1586" s="1" t="s">
        <v>17</v>
      </c>
      <c r="V1586" s="1" t="s">
        <v>45</v>
      </c>
      <c r="W1586" s="1" t="s">
        <v>45</v>
      </c>
      <c r="X1586" s="9">
        <v>-258.05</v>
      </c>
    </row>
    <row r="1587" spans="1:24" x14ac:dyDescent="0.25">
      <c r="A1587" s="4">
        <v>3585</v>
      </c>
      <c r="B1587" s="4" t="str">
        <f>Nikes_Sales_Dataset___Working_file[[#This Row],[Order_ID]]&amp;"_"&amp;TEXT(Nikes_Sales_Dataset___Working_file[[#This Row],[Cleaned Order Date]],"yyyymmdd")</f>
        <v>3585_20250503</v>
      </c>
      <c r="C1587" s="1" t="s">
        <v>35</v>
      </c>
      <c r="D1587" s="1" t="s">
        <v>30</v>
      </c>
      <c r="E1587" s="1" t="s">
        <v>48</v>
      </c>
      <c r="F1587" s="1" t="s">
        <v>32</v>
      </c>
      <c r="G1587" s="1" t="s">
        <v>32</v>
      </c>
      <c r="I1587" s="3">
        <f>IF(ISBLANK(Nikes_Sales_Dataset___Working_file[[#This Row],[Units_Sold]]),IF(Nikes_Sales_Dataset___Working_file[[#This Row],[Profit]]&lt;0,0,1),Nikes_Sales_Dataset___Working_file[[#This Row],[Units_Sold]])</f>
        <v>1</v>
      </c>
      <c r="K1587" s="9">
        <f>IF(ISBLANK(Nikes_Sales_Dataset___Working_file[[#This Row],[MRP]]),MEDIAN(Nikes_Sales_Dataset___Working_file[[#All],[MRP]]),Nikes_Sales_Dataset___Working_file[[#This Row],[MRP]])</f>
        <v>6110.0300000000007</v>
      </c>
      <c r="L1587">
        <v>0.52</v>
      </c>
      <c r="M1587">
        <f>IF(ISBLANK(Nikes_Sales_Dataset___Working_file[[#This Row],[Discount_Applied]]),0,Nikes_Sales_Dataset___Working_file[[#This Row],[Discount_Applied]])</f>
        <v>0.52</v>
      </c>
      <c r="N1587" s="9">
        <f>Nikes_Sales_Dataset___Working_file[[#This Row],[MRP Final]]*(1-Nikes_Sales_Dataset___Working_file[[#This Row],[Cleaned Discount]])</f>
        <v>2932.8144000000002</v>
      </c>
      <c r="O1587">
        <v>0</v>
      </c>
      <c r="P1587" s="3">
        <f>Nikes_Sales_Dataset___Working_file[[#This Row],[Sales Price]]*Nikes_Sales_Dataset___Working_file[[#This Row],[Units Sold Filled]]</f>
        <v>2932.8144000000002</v>
      </c>
      <c r="Q1587" s="2">
        <v>45780</v>
      </c>
      <c r="R1587" s="7">
        <f>IF(ISBLANK(Nikes_Sales_Dataset___Working_file[[#This Row],[Order_Date]]),"Unknown Date",Nikes_Sales_Dataset___Working_file[[#This Row],[Order_Date]])</f>
        <v>45780</v>
      </c>
      <c r="S1587" s="7" t="str">
        <f>IF(ISNUMBER(Nikes_Sales_Dataset___Working_file[[#This Row],[Cleaned Order Date]]),TEXT(Nikes_Sales_Dataset___Working_file[[#This Row],[Cleaned Order Date]],"mmm"),"Unknown")</f>
        <v>May</v>
      </c>
      <c r="T1587" s="7" t="str">
        <f>IF(ISNUMBER(Nikes_Sales_Dataset___Working_file[[#This Row],[Cleaned Order Date]]),TEXT(Nikes_Sales_Dataset___Working_file[[#This Row],[Cleaned Order Date]],"yyyy"),"Unknown")</f>
        <v>2025</v>
      </c>
      <c r="U1587" s="1" t="s">
        <v>22</v>
      </c>
      <c r="V1587" s="1" t="s">
        <v>45</v>
      </c>
      <c r="W1587" s="1" t="s">
        <v>45</v>
      </c>
      <c r="X1587" s="9">
        <v>1263.9100000000001</v>
      </c>
    </row>
    <row r="1588" spans="1:24" x14ac:dyDescent="0.25">
      <c r="A1588" s="4">
        <v>3586</v>
      </c>
      <c r="B1588" s="4" t="str">
        <f>Nikes_Sales_Dataset___Working_file[[#This Row],[Order_ID]]&amp;"_"&amp;TEXT(Nikes_Sales_Dataset___Working_file[[#This Row],[Cleaned Order Date]],"yyyymmdd")</f>
        <v>3586_20241214</v>
      </c>
      <c r="C1588" s="1" t="s">
        <v>19</v>
      </c>
      <c r="D1588" s="1" t="s">
        <v>26</v>
      </c>
      <c r="E1588" s="1" t="s">
        <v>40</v>
      </c>
      <c r="F1588" s="1" t="s">
        <v>28</v>
      </c>
      <c r="G1588" s="1" t="s">
        <v>28</v>
      </c>
      <c r="I1588" s="3">
        <f>IF(ISBLANK(Nikes_Sales_Dataset___Working_file[[#This Row],[Units_Sold]]),IF(Nikes_Sales_Dataset___Working_file[[#This Row],[Profit]]&lt;0,0,1),Nikes_Sales_Dataset___Working_file[[#This Row],[Units_Sold]])</f>
        <v>1</v>
      </c>
      <c r="K1588" s="9">
        <f>IF(ISBLANK(Nikes_Sales_Dataset___Working_file[[#This Row],[MRP]]),MEDIAN(Nikes_Sales_Dataset___Working_file[[#All],[MRP]]),Nikes_Sales_Dataset___Working_file[[#This Row],[MRP]])</f>
        <v>6110.0300000000007</v>
      </c>
      <c r="M1588">
        <f>IF(ISBLANK(Nikes_Sales_Dataset___Working_file[[#This Row],[Discount_Applied]]),0,Nikes_Sales_Dataset___Working_file[[#This Row],[Discount_Applied]])</f>
        <v>0</v>
      </c>
      <c r="N1588" s="9">
        <f>Nikes_Sales_Dataset___Working_file[[#This Row],[MRP Final]]*(1-Nikes_Sales_Dataset___Working_file[[#This Row],[Cleaned Discount]])</f>
        <v>6110.0300000000007</v>
      </c>
      <c r="O1588">
        <v>0</v>
      </c>
      <c r="P1588" s="3">
        <f>Nikes_Sales_Dataset___Working_file[[#This Row],[Sales Price]]*Nikes_Sales_Dataset___Working_file[[#This Row],[Units Sold Filled]]</f>
        <v>6110.0300000000007</v>
      </c>
      <c r="Q1588" s="2">
        <v>45640</v>
      </c>
      <c r="R1588" s="7">
        <f>IF(ISBLANK(Nikes_Sales_Dataset___Working_file[[#This Row],[Order_Date]]),"Unknown Date",Nikes_Sales_Dataset___Working_file[[#This Row],[Order_Date]])</f>
        <v>45640</v>
      </c>
      <c r="S1588" s="7" t="str">
        <f>IF(ISNUMBER(Nikes_Sales_Dataset___Working_file[[#This Row],[Cleaned Order Date]]),TEXT(Nikes_Sales_Dataset___Working_file[[#This Row],[Cleaned Order Date]],"mmm"),"Unknown")</f>
        <v>Dec</v>
      </c>
      <c r="T1588" s="7" t="str">
        <f>IF(ISNUMBER(Nikes_Sales_Dataset___Working_file[[#This Row],[Cleaned Order Date]]),TEXT(Nikes_Sales_Dataset___Working_file[[#This Row],[Cleaned Order Date]],"yyyy"),"Unknown")</f>
        <v>2024</v>
      </c>
      <c r="U1588" s="1" t="s">
        <v>17</v>
      </c>
      <c r="V1588" s="1" t="s">
        <v>33</v>
      </c>
      <c r="W1588" s="1" t="s">
        <v>33</v>
      </c>
      <c r="X1588" s="9">
        <v>3579.64</v>
      </c>
    </row>
    <row r="1589" spans="1:24" x14ac:dyDescent="0.25">
      <c r="A1589" s="4">
        <v>3587</v>
      </c>
      <c r="B1589" s="4" t="str">
        <f>Nikes_Sales_Dataset___Working_file[[#This Row],[Order_ID]]&amp;"_"&amp;TEXT(Nikes_Sales_Dataset___Working_file[[#This Row],[Cleaned Order Date]],"yyyymmdd")</f>
        <v>3587_20250701</v>
      </c>
      <c r="C1589" s="1" t="s">
        <v>35</v>
      </c>
      <c r="D1589" s="1" t="s">
        <v>14</v>
      </c>
      <c r="E1589" s="1" t="s">
        <v>15</v>
      </c>
      <c r="F1589" s="1" t="s">
        <v>49</v>
      </c>
      <c r="G1589" s="1" t="s">
        <v>16</v>
      </c>
      <c r="I1589" s="3">
        <f>IF(ISBLANK(Nikes_Sales_Dataset___Working_file[[#This Row],[Units_Sold]]),IF(Nikes_Sales_Dataset___Working_file[[#This Row],[Profit]]&lt;0,0,1),Nikes_Sales_Dataset___Working_file[[#This Row],[Units_Sold]])</f>
        <v>0</v>
      </c>
      <c r="K1589" s="9">
        <f>IF(ISBLANK(Nikes_Sales_Dataset___Working_file[[#This Row],[MRP]]),MEDIAN(Nikes_Sales_Dataset___Working_file[[#All],[MRP]]),Nikes_Sales_Dataset___Working_file[[#This Row],[MRP]])</f>
        <v>6110.0300000000007</v>
      </c>
      <c r="M1589">
        <f>IF(ISBLANK(Nikes_Sales_Dataset___Working_file[[#This Row],[Discount_Applied]]),0,Nikes_Sales_Dataset___Working_file[[#This Row],[Discount_Applied]])</f>
        <v>0</v>
      </c>
      <c r="N1589" s="9">
        <f>Nikes_Sales_Dataset___Working_file[[#This Row],[MRP Final]]*(1-Nikes_Sales_Dataset___Working_file[[#This Row],[Cleaned Discount]])</f>
        <v>6110.0300000000007</v>
      </c>
      <c r="O1589">
        <v>0</v>
      </c>
      <c r="P1589" s="3">
        <f>Nikes_Sales_Dataset___Working_file[[#This Row],[Sales Price]]*Nikes_Sales_Dataset___Working_file[[#This Row],[Units Sold Filled]]</f>
        <v>0</v>
      </c>
      <c r="Q1589" s="2">
        <v>45839</v>
      </c>
      <c r="R1589" s="7">
        <f>IF(ISBLANK(Nikes_Sales_Dataset___Working_file[[#This Row],[Order_Date]]),"Unknown Date",Nikes_Sales_Dataset___Working_file[[#This Row],[Order_Date]])</f>
        <v>45839</v>
      </c>
      <c r="S1589" s="7" t="str">
        <f>IF(ISNUMBER(Nikes_Sales_Dataset___Working_file[[#This Row],[Cleaned Order Date]]),TEXT(Nikes_Sales_Dataset___Working_file[[#This Row],[Cleaned Order Date]],"mmm"),"Unknown")</f>
        <v>Jul</v>
      </c>
      <c r="T1589" s="7" t="str">
        <f>IF(ISNUMBER(Nikes_Sales_Dataset___Working_file[[#This Row],[Cleaned Order Date]]),TEXT(Nikes_Sales_Dataset___Working_file[[#This Row],[Cleaned Order Date]],"yyyy"),"Unknown")</f>
        <v>2025</v>
      </c>
      <c r="U1589" s="1" t="s">
        <v>17</v>
      </c>
      <c r="V1589" s="1" t="s">
        <v>18</v>
      </c>
      <c r="W1589" s="1" t="s">
        <v>36</v>
      </c>
      <c r="X1589" s="9">
        <v>-1182.04</v>
      </c>
    </row>
    <row r="1590" spans="1:24" x14ac:dyDescent="0.25">
      <c r="A1590" s="4">
        <v>3588</v>
      </c>
      <c r="B1590" s="4" t="str">
        <f>Nikes_Sales_Dataset___Working_file[[#This Row],[Order_ID]]&amp;"_"&amp;TEXT(Nikes_Sales_Dataset___Working_file[[#This Row],[Cleaned Order Date]],"yyyymmdd")</f>
        <v>3588_20240829</v>
      </c>
      <c r="C1590" s="1" t="s">
        <v>35</v>
      </c>
      <c r="D1590" s="1" t="s">
        <v>26</v>
      </c>
      <c r="E1590" s="1" t="s">
        <v>40</v>
      </c>
      <c r="F1590" s="1" t="s">
        <v>28</v>
      </c>
      <c r="G1590" s="1" t="s">
        <v>28</v>
      </c>
      <c r="I1590" s="3">
        <f>IF(ISBLANK(Nikes_Sales_Dataset___Working_file[[#This Row],[Units_Sold]]),IF(Nikes_Sales_Dataset___Working_file[[#This Row],[Profit]]&lt;0,0,1),Nikes_Sales_Dataset___Working_file[[#This Row],[Units_Sold]])</f>
        <v>1</v>
      </c>
      <c r="J1590">
        <v>7808.46</v>
      </c>
      <c r="K1590" s="9">
        <f>IF(ISBLANK(Nikes_Sales_Dataset___Working_file[[#This Row],[MRP]]),MEDIAN(Nikes_Sales_Dataset___Working_file[[#All],[MRP]]),Nikes_Sales_Dataset___Working_file[[#This Row],[MRP]])</f>
        <v>7808.46</v>
      </c>
      <c r="M1590">
        <f>IF(ISBLANK(Nikes_Sales_Dataset___Working_file[[#This Row],[Discount_Applied]]),0,Nikes_Sales_Dataset___Working_file[[#This Row],[Discount_Applied]])</f>
        <v>0</v>
      </c>
      <c r="N1590" s="9">
        <f>Nikes_Sales_Dataset___Working_file[[#This Row],[MRP Final]]*(1-Nikes_Sales_Dataset___Working_file[[#This Row],[Cleaned Discount]])</f>
        <v>7808.46</v>
      </c>
      <c r="O1590">
        <v>0</v>
      </c>
      <c r="P1590" s="3">
        <f>Nikes_Sales_Dataset___Working_file[[#This Row],[Sales Price]]*Nikes_Sales_Dataset___Working_file[[#This Row],[Units Sold Filled]]</f>
        <v>7808.46</v>
      </c>
      <c r="Q1590" s="2">
        <v>45533</v>
      </c>
      <c r="R1590" s="7">
        <f>IF(ISBLANK(Nikes_Sales_Dataset___Working_file[[#This Row],[Order_Date]]),"Unknown Date",Nikes_Sales_Dataset___Working_file[[#This Row],[Order_Date]])</f>
        <v>45533</v>
      </c>
      <c r="S1590" s="7" t="str">
        <f>IF(ISNUMBER(Nikes_Sales_Dataset___Working_file[[#This Row],[Cleaned Order Date]]),TEXT(Nikes_Sales_Dataset___Working_file[[#This Row],[Cleaned Order Date]],"mmm"),"Unknown")</f>
        <v>Aug</v>
      </c>
      <c r="T1590" s="7" t="str">
        <f>IF(ISNUMBER(Nikes_Sales_Dataset___Working_file[[#This Row],[Cleaned Order Date]]),TEXT(Nikes_Sales_Dataset___Working_file[[#This Row],[Cleaned Order Date]],"yyyy"),"Unknown")</f>
        <v>2024</v>
      </c>
      <c r="U1590" s="1" t="s">
        <v>17</v>
      </c>
      <c r="V1590" s="1" t="s">
        <v>29</v>
      </c>
      <c r="W1590" s="1" t="s">
        <v>29</v>
      </c>
      <c r="X1590" s="9">
        <v>3190.87</v>
      </c>
    </row>
    <row r="1591" spans="1:24" x14ac:dyDescent="0.25">
      <c r="A1591" s="4">
        <v>3589</v>
      </c>
      <c r="B1591" s="4" t="str">
        <f>Nikes_Sales_Dataset___Working_file[[#This Row],[Order_ID]]&amp;"_"&amp;TEXT(Nikes_Sales_Dataset___Working_file[[#This Row],[Cleaned Order Date]],"yyyymmdd")</f>
        <v>3589_20240912</v>
      </c>
      <c r="C1591" s="1" t="s">
        <v>13</v>
      </c>
      <c r="D1591" s="1" t="s">
        <v>14</v>
      </c>
      <c r="E1591" s="1" t="s">
        <v>34</v>
      </c>
      <c r="F1591" s="1" t="s">
        <v>53</v>
      </c>
      <c r="G1591" s="1" t="s">
        <v>32</v>
      </c>
      <c r="I1591" s="3">
        <f>IF(ISBLANK(Nikes_Sales_Dataset___Working_file[[#This Row],[Units_Sold]]),IF(Nikes_Sales_Dataset___Working_file[[#This Row],[Profit]]&lt;0,0,1),Nikes_Sales_Dataset___Working_file[[#This Row],[Units_Sold]])</f>
        <v>0</v>
      </c>
      <c r="K1591" s="9">
        <f>IF(ISBLANK(Nikes_Sales_Dataset___Working_file[[#This Row],[MRP]]),MEDIAN(Nikes_Sales_Dataset___Working_file[[#All],[MRP]]),Nikes_Sales_Dataset___Working_file[[#This Row],[MRP]])</f>
        <v>6110.0300000000007</v>
      </c>
      <c r="M1591">
        <f>IF(ISBLANK(Nikes_Sales_Dataset___Working_file[[#This Row],[Discount_Applied]]),0,Nikes_Sales_Dataset___Working_file[[#This Row],[Discount_Applied]])</f>
        <v>0</v>
      </c>
      <c r="N1591" s="9">
        <f>Nikes_Sales_Dataset___Working_file[[#This Row],[MRP Final]]*(1-Nikes_Sales_Dataset___Working_file[[#This Row],[Cleaned Discount]])</f>
        <v>6110.0300000000007</v>
      </c>
      <c r="O1591">
        <v>0</v>
      </c>
      <c r="P1591" s="3">
        <f>Nikes_Sales_Dataset___Working_file[[#This Row],[Sales Price]]*Nikes_Sales_Dataset___Working_file[[#This Row],[Units Sold Filled]]</f>
        <v>0</v>
      </c>
      <c r="Q1591" s="2">
        <v>45547</v>
      </c>
      <c r="R1591" s="7">
        <f>IF(ISBLANK(Nikes_Sales_Dataset___Working_file[[#This Row],[Order_Date]]),"Unknown Date",Nikes_Sales_Dataset___Working_file[[#This Row],[Order_Date]])</f>
        <v>45547</v>
      </c>
      <c r="S1591" s="7" t="str">
        <f>IF(ISNUMBER(Nikes_Sales_Dataset___Working_file[[#This Row],[Cleaned Order Date]]),TEXT(Nikes_Sales_Dataset___Working_file[[#This Row],[Cleaned Order Date]],"mmm"),"Unknown")</f>
        <v>Sep</v>
      </c>
      <c r="T1591" s="7" t="str">
        <f>IF(ISNUMBER(Nikes_Sales_Dataset___Working_file[[#This Row],[Cleaned Order Date]]),TEXT(Nikes_Sales_Dataset___Working_file[[#This Row],[Cleaned Order Date]],"yyyy"),"Unknown")</f>
        <v>2024</v>
      </c>
      <c r="U1591" s="1" t="s">
        <v>22</v>
      </c>
      <c r="V1591" s="1" t="s">
        <v>25</v>
      </c>
      <c r="W1591" s="1" t="s">
        <v>25</v>
      </c>
      <c r="X1591" s="9">
        <v>-247.69</v>
      </c>
    </row>
    <row r="1592" spans="1:24" x14ac:dyDescent="0.25">
      <c r="A1592" s="4">
        <v>2025</v>
      </c>
      <c r="B1592" s="4" t="str">
        <f>Nikes_Sales_Dataset___Working_file[[#This Row],[Order_ID]]&amp;"_"&amp;TEXT(Nikes_Sales_Dataset___Working_file[[#This Row],[Cleaned Order Date]],"yyyymmdd")</f>
        <v>2025_20240801</v>
      </c>
      <c r="C1592" s="1" t="s">
        <v>35</v>
      </c>
      <c r="D1592" s="1" t="s">
        <v>26</v>
      </c>
      <c r="E1592" s="1" t="s">
        <v>40</v>
      </c>
      <c r="F1592" s="1" t="s">
        <v>41</v>
      </c>
      <c r="G1592" s="1" t="s">
        <v>16</v>
      </c>
      <c r="I1592" s="3">
        <f>IF(ISBLANK(Nikes_Sales_Dataset___Working_file[[#This Row],[Units_Sold]]),IF(Nikes_Sales_Dataset___Working_file[[#This Row],[Profit]]&lt;0,0,1),Nikes_Sales_Dataset___Working_file[[#This Row],[Units_Sold]])</f>
        <v>0</v>
      </c>
      <c r="J1592">
        <v>5245.87</v>
      </c>
      <c r="K1592" s="9">
        <f>IF(ISBLANK(Nikes_Sales_Dataset___Working_file[[#This Row],[MRP]]),MEDIAN(Nikes_Sales_Dataset___Working_file[[#All],[MRP]]),Nikes_Sales_Dataset___Working_file[[#This Row],[MRP]])</f>
        <v>5245.87</v>
      </c>
      <c r="M1592">
        <f>IF(ISBLANK(Nikes_Sales_Dataset___Working_file[[#This Row],[Discount_Applied]]),0,Nikes_Sales_Dataset___Working_file[[#This Row],[Discount_Applied]])</f>
        <v>0</v>
      </c>
      <c r="N1592" s="9">
        <f>Nikes_Sales_Dataset___Working_file[[#This Row],[MRP Final]]*(1-Nikes_Sales_Dataset___Working_file[[#This Row],[Cleaned Discount]])</f>
        <v>5245.87</v>
      </c>
      <c r="O1592">
        <v>0</v>
      </c>
      <c r="P1592" s="3">
        <f>Nikes_Sales_Dataset___Working_file[[#This Row],[Sales Price]]*Nikes_Sales_Dataset___Working_file[[#This Row],[Units Sold Filled]]</f>
        <v>0</v>
      </c>
      <c r="Q1592" s="2">
        <v>45505</v>
      </c>
      <c r="R1592" s="7">
        <f>IF(ISBLANK(Nikes_Sales_Dataset___Working_file[[#This Row],[Order_Date]]),"Unknown Date",Nikes_Sales_Dataset___Working_file[[#This Row],[Order_Date]])</f>
        <v>45505</v>
      </c>
      <c r="S1592" s="7" t="str">
        <f>IF(ISNUMBER(Nikes_Sales_Dataset___Working_file[[#This Row],[Cleaned Order Date]]),TEXT(Nikes_Sales_Dataset___Working_file[[#This Row],[Cleaned Order Date]],"mmm"),"Unknown")</f>
        <v>Aug</v>
      </c>
      <c r="T1592" s="7" t="str">
        <f>IF(ISNUMBER(Nikes_Sales_Dataset___Working_file[[#This Row],[Cleaned Order Date]]),TEXT(Nikes_Sales_Dataset___Working_file[[#This Row],[Cleaned Order Date]],"yyyy"),"Unknown")</f>
        <v>2024</v>
      </c>
      <c r="U1592" s="1" t="s">
        <v>22</v>
      </c>
      <c r="V1592" s="1" t="s">
        <v>42</v>
      </c>
      <c r="W1592" s="1" t="s">
        <v>38</v>
      </c>
      <c r="X1592" s="9">
        <v>-1193.8699999999999</v>
      </c>
    </row>
    <row r="1593" spans="1:24" x14ac:dyDescent="0.25">
      <c r="A1593" s="4">
        <v>3591</v>
      </c>
      <c r="B1593" s="4" t="str">
        <f>Nikes_Sales_Dataset___Working_file[[#This Row],[Order_ID]]&amp;"_"&amp;TEXT(Nikes_Sales_Dataset___Working_file[[#This Row],[Cleaned Order Date]],"yyyymmdd")</f>
        <v>3591_20241108</v>
      </c>
      <c r="C1593" s="1" t="s">
        <v>13</v>
      </c>
      <c r="D1593" s="1" t="s">
        <v>30</v>
      </c>
      <c r="E1593" s="1" t="s">
        <v>56</v>
      </c>
      <c r="F1593" s="1" t="s">
        <v>62</v>
      </c>
      <c r="G1593" s="1" t="s">
        <v>16</v>
      </c>
      <c r="I1593" s="3">
        <f>IF(ISBLANK(Nikes_Sales_Dataset___Working_file[[#This Row],[Units_Sold]]),IF(Nikes_Sales_Dataset___Working_file[[#This Row],[Profit]]&lt;0,0,1),Nikes_Sales_Dataset___Working_file[[#This Row],[Units_Sold]])</f>
        <v>1</v>
      </c>
      <c r="J1593">
        <v>3718.65</v>
      </c>
      <c r="K1593" s="9">
        <f>IF(ISBLANK(Nikes_Sales_Dataset___Working_file[[#This Row],[MRP]]),MEDIAN(Nikes_Sales_Dataset___Working_file[[#All],[MRP]]),Nikes_Sales_Dataset___Working_file[[#This Row],[MRP]])</f>
        <v>3718.65</v>
      </c>
      <c r="L1593">
        <v>1.1000000000000001</v>
      </c>
      <c r="M1593">
        <f>IF(ISBLANK(Nikes_Sales_Dataset___Working_file[[#This Row],[Discount_Applied]]),0,Nikes_Sales_Dataset___Working_file[[#This Row],[Discount_Applied]])</f>
        <v>1.1000000000000001</v>
      </c>
      <c r="N1593" s="9">
        <f>Nikes_Sales_Dataset___Working_file[[#This Row],[MRP Final]]*(1-Nikes_Sales_Dataset___Working_file[[#This Row],[Cleaned Discount]])</f>
        <v>-371.86500000000035</v>
      </c>
      <c r="O1593">
        <v>0</v>
      </c>
      <c r="P1593" s="3">
        <f>Nikes_Sales_Dataset___Working_file[[#This Row],[Sales Price]]*Nikes_Sales_Dataset___Working_file[[#This Row],[Units Sold Filled]]</f>
        <v>-371.86500000000035</v>
      </c>
      <c r="Q1593" s="2">
        <v>45604</v>
      </c>
      <c r="R1593" s="7">
        <f>IF(ISBLANK(Nikes_Sales_Dataset___Working_file[[#This Row],[Order_Date]]),"Unknown Date",Nikes_Sales_Dataset___Working_file[[#This Row],[Order_Date]])</f>
        <v>45604</v>
      </c>
      <c r="S1593" s="7" t="str">
        <f>IF(ISNUMBER(Nikes_Sales_Dataset___Working_file[[#This Row],[Cleaned Order Date]]),TEXT(Nikes_Sales_Dataset___Working_file[[#This Row],[Cleaned Order Date]],"mmm"),"Unknown")</f>
        <v>Nov</v>
      </c>
      <c r="T1593" s="7" t="str">
        <f>IF(ISNUMBER(Nikes_Sales_Dataset___Working_file[[#This Row],[Cleaned Order Date]]),TEXT(Nikes_Sales_Dataset___Working_file[[#This Row],[Cleaned Order Date]],"yyyy"),"Unknown")</f>
        <v>2024</v>
      </c>
      <c r="U1593" s="1" t="s">
        <v>22</v>
      </c>
      <c r="V1593" s="1" t="s">
        <v>33</v>
      </c>
      <c r="W1593" s="1" t="s">
        <v>33</v>
      </c>
      <c r="X1593" s="9">
        <v>2210.66</v>
      </c>
    </row>
    <row r="1594" spans="1:24" x14ac:dyDescent="0.25">
      <c r="A1594" s="4">
        <v>3592</v>
      </c>
      <c r="B1594" s="4" t="str">
        <f>Nikes_Sales_Dataset___Working_file[[#This Row],[Order_ID]]&amp;"_"&amp;TEXT(Nikes_Sales_Dataset___Working_file[[#This Row],[Cleaned Order Date]],"yyyymmdd")</f>
        <v>3592_20250615</v>
      </c>
      <c r="C1594" s="1" t="s">
        <v>19</v>
      </c>
      <c r="D1594" s="1" t="s">
        <v>30</v>
      </c>
      <c r="E1594" s="1" t="s">
        <v>50</v>
      </c>
      <c r="F1594" s="1" t="s">
        <v>28</v>
      </c>
      <c r="G1594" s="1" t="s">
        <v>28</v>
      </c>
      <c r="I1594" s="3">
        <f>IF(ISBLANK(Nikes_Sales_Dataset___Working_file[[#This Row],[Units_Sold]]),IF(Nikes_Sales_Dataset___Working_file[[#This Row],[Profit]]&lt;0,0,1),Nikes_Sales_Dataset___Working_file[[#This Row],[Units_Sold]])</f>
        <v>1</v>
      </c>
      <c r="J1594">
        <v>8609.0499999999993</v>
      </c>
      <c r="K1594" s="9">
        <f>IF(ISBLANK(Nikes_Sales_Dataset___Working_file[[#This Row],[MRP]]),MEDIAN(Nikes_Sales_Dataset___Working_file[[#All],[MRP]]),Nikes_Sales_Dataset___Working_file[[#This Row],[MRP]])</f>
        <v>8609.0499999999993</v>
      </c>
      <c r="M1594">
        <f>IF(ISBLANK(Nikes_Sales_Dataset___Working_file[[#This Row],[Discount_Applied]]),0,Nikes_Sales_Dataset___Working_file[[#This Row],[Discount_Applied]])</f>
        <v>0</v>
      </c>
      <c r="N1594" s="9">
        <f>Nikes_Sales_Dataset___Working_file[[#This Row],[MRP Final]]*(1-Nikes_Sales_Dataset___Working_file[[#This Row],[Cleaned Discount]])</f>
        <v>8609.0499999999993</v>
      </c>
      <c r="O1594">
        <v>0</v>
      </c>
      <c r="P1594" s="3">
        <f>Nikes_Sales_Dataset___Working_file[[#This Row],[Sales Price]]*Nikes_Sales_Dataset___Working_file[[#This Row],[Units Sold Filled]]</f>
        <v>8609.0499999999993</v>
      </c>
      <c r="Q1594" s="2">
        <v>45823</v>
      </c>
      <c r="R1594" s="7">
        <f>IF(ISBLANK(Nikes_Sales_Dataset___Working_file[[#This Row],[Order_Date]]),"Unknown Date",Nikes_Sales_Dataset___Working_file[[#This Row],[Order_Date]])</f>
        <v>45823</v>
      </c>
      <c r="S1594" s="7" t="str">
        <f>IF(ISNUMBER(Nikes_Sales_Dataset___Working_file[[#This Row],[Cleaned Order Date]]),TEXT(Nikes_Sales_Dataset___Working_file[[#This Row],[Cleaned Order Date]],"mmm"),"Unknown")</f>
        <v>Jun</v>
      </c>
      <c r="T1594" s="7" t="str">
        <f>IF(ISNUMBER(Nikes_Sales_Dataset___Working_file[[#This Row],[Cleaned Order Date]]),TEXT(Nikes_Sales_Dataset___Working_file[[#This Row],[Cleaned Order Date]],"yyyy"),"Unknown")</f>
        <v>2025</v>
      </c>
      <c r="U1594" s="1" t="s">
        <v>22</v>
      </c>
      <c r="V1594" s="1" t="s">
        <v>45</v>
      </c>
      <c r="W1594" s="1" t="s">
        <v>45</v>
      </c>
      <c r="X1594" s="9">
        <v>1289.77</v>
      </c>
    </row>
    <row r="1595" spans="1:24" x14ac:dyDescent="0.25">
      <c r="A1595" s="4">
        <v>3593</v>
      </c>
      <c r="B1595" s="4" t="str">
        <f>Nikes_Sales_Dataset___Working_file[[#This Row],[Order_ID]]&amp;"_"&amp;TEXT(Nikes_Sales_Dataset___Working_file[[#This Row],[Cleaned Order Date]],"yyyymmdd")</f>
        <v>3593_Unknown Date</v>
      </c>
      <c r="C1595" s="1" t="s">
        <v>19</v>
      </c>
      <c r="D1595" s="1" t="s">
        <v>43</v>
      </c>
      <c r="E1595" s="1" t="s">
        <v>44</v>
      </c>
      <c r="F1595" s="1" t="s">
        <v>28</v>
      </c>
      <c r="G1595" s="1" t="s">
        <v>28</v>
      </c>
      <c r="I1595" s="3">
        <f>IF(ISBLANK(Nikes_Sales_Dataset___Working_file[[#This Row],[Units_Sold]]),IF(Nikes_Sales_Dataset___Working_file[[#This Row],[Profit]]&lt;0,0,1),Nikes_Sales_Dataset___Working_file[[#This Row],[Units_Sold]])</f>
        <v>0</v>
      </c>
      <c r="J1595">
        <v>6452.43</v>
      </c>
      <c r="K1595" s="9">
        <f>IF(ISBLANK(Nikes_Sales_Dataset___Working_file[[#This Row],[MRP]]),MEDIAN(Nikes_Sales_Dataset___Working_file[[#All],[MRP]]),Nikes_Sales_Dataset___Working_file[[#This Row],[MRP]])</f>
        <v>6452.43</v>
      </c>
      <c r="M1595">
        <f>IF(ISBLANK(Nikes_Sales_Dataset___Working_file[[#This Row],[Discount_Applied]]),0,Nikes_Sales_Dataset___Working_file[[#This Row],[Discount_Applied]])</f>
        <v>0</v>
      </c>
      <c r="N1595" s="9">
        <f>Nikes_Sales_Dataset___Working_file[[#This Row],[MRP Final]]*(1-Nikes_Sales_Dataset___Working_file[[#This Row],[Cleaned Discount]])</f>
        <v>6452.43</v>
      </c>
      <c r="O1595">
        <v>0</v>
      </c>
      <c r="P1595" s="3">
        <f>Nikes_Sales_Dataset___Working_file[[#This Row],[Sales Price]]*Nikes_Sales_Dataset___Working_file[[#This Row],[Units Sold Filled]]</f>
        <v>0</v>
      </c>
      <c r="Q1595" s="2"/>
      <c r="R1595" s="7" t="str">
        <f>IF(ISBLANK(Nikes_Sales_Dataset___Working_file[[#This Row],[Order_Date]]),"Unknown Date",Nikes_Sales_Dataset___Working_file[[#This Row],[Order_Date]])</f>
        <v>Unknown Date</v>
      </c>
      <c r="S1595" s="7" t="str">
        <f>IF(ISNUMBER(Nikes_Sales_Dataset___Working_file[[#This Row],[Cleaned Order Date]]),TEXT(Nikes_Sales_Dataset___Working_file[[#This Row],[Cleaned Order Date]],"mmm"),"Unknown")</f>
        <v>Unknown</v>
      </c>
      <c r="T1595" s="7" t="str">
        <f>IF(ISNUMBER(Nikes_Sales_Dataset___Working_file[[#This Row],[Cleaned Order Date]]),TEXT(Nikes_Sales_Dataset___Working_file[[#This Row],[Cleaned Order Date]],"yyyy"),"Unknown")</f>
        <v>Unknown</v>
      </c>
      <c r="U1595" s="1" t="s">
        <v>17</v>
      </c>
      <c r="V1595" s="1" t="s">
        <v>29</v>
      </c>
      <c r="W1595" s="1" t="s">
        <v>29</v>
      </c>
      <c r="X1595" s="9">
        <v>-1012.43</v>
      </c>
    </row>
    <row r="1596" spans="1:24" x14ac:dyDescent="0.25">
      <c r="A1596" s="4">
        <v>3594</v>
      </c>
      <c r="B1596" s="4" t="str">
        <f>Nikes_Sales_Dataset___Working_file[[#This Row],[Order_ID]]&amp;"_"&amp;TEXT(Nikes_Sales_Dataset___Working_file[[#This Row],[Cleaned Order Date]],"yyyymmdd")</f>
        <v>3594_20250224</v>
      </c>
      <c r="C1596" s="1" t="s">
        <v>13</v>
      </c>
      <c r="D1596" s="1" t="s">
        <v>14</v>
      </c>
      <c r="E1596" s="1" t="s">
        <v>34</v>
      </c>
      <c r="F1596" s="1" t="s">
        <v>41</v>
      </c>
      <c r="G1596" s="1" t="s">
        <v>16</v>
      </c>
      <c r="H1596">
        <v>-1</v>
      </c>
      <c r="I1596" s="3">
        <f>IF(ISBLANK(Nikes_Sales_Dataset___Working_file[[#This Row],[Units_Sold]]),IF(Nikes_Sales_Dataset___Working_file[[#This Row],[Profit]]&lt;0,0,1),Nikes_Sales_Dataset___Working_file[[#This Row],[Units_Sold]])</f>
        <v>-1</v>
      </c>
      <c r="J1596">
        <v>9694.85</v>
      </c>
      <c r="K1596" s="9">
        <f>IF(ISBLANK(Nikes_Sales_Dataset___Working_file[[#This Row],[MRP]]),MEDIAN(Nikes_Sales_Dataset___Working_file[[#All],[MRP]]),Nikes_Sales_Dataset___Working_file[[#This Row],[MRP]])</f>
        <v>9694.85</v>
      </c>
      <c r="L1596">
        <v>0.98</v>
      </c>
      <c r="M1596">
        <f>IF(ISBLANK(Nikes_Sales_Dataset___Working_file[[#This Row],[Discount_Applied]]),0,Nikes_Sales_Dataset___Working_file[[#This Row],[Discount_Applied]])</f>
        <v>0.98</v>
      </c>
      <c r="N1596" s="9">
        <f>Nikes_Sales_Dataset___Working_file[[#This Row],[MRP Final]]*(1-Nikes_Sales_Dataset___Working_file[[#This Row],[Cleaned Discount]])</f>
        <v>193.89700000000019</v>
      </c>
      <c r="O1596">
        <v>-193.9</v>
      </c>
      <c r="P1596" s="3">
        <f>Nikes_Sales_Dataset___Working_file[[#This Row],[Sales Price]]*Nikes_Sales_Dataset___Working_file[[#This Row],[Units Sold Filled]]</f>
        <v>-193.89700000000019</v>
      </c>
      <c r="Q1596" s="2">
        <v>45712</v>
      </c>
      <c r="R1596" s="7">
        <f>IF(ISBLANK(Nikes_Sales_Dataset___Working_file[[#This Row],[Order_Date]]),"Unknown Date",Nikes_Sales_Dataset___Working_file[[#This Row],[Order_Date]])</f>
        <v>45712</v>
      </c>
      <c r="S1596" s="7" t="str">
        <f>IF(ISNUMBER(Nikes_Sales_Dataset___Working_file[[#This Row],[Cleaned Order Date]]),TEXT(Nikes_Sales_Dataset___Working_file[[#This Row],[Cleaned Order Date]],"mmm"),"Unknown")</f>
        <v>Feb</v>
      </c>
      <c r="T1596" s="7" t="str">
        <f>IF(ISNUMBER(Nikes_Sales_Dataset___Working_file[[#This Row],[Cleaned Order Date]]),TEXT(Nikes_Sales_Dataset___Working_file[[#This Row],[Cleaned Order Date]],"yyyy"),"Unknown")</f>
        <v>2025</v>
      </c>
      <c r="U1596" s="1" t="s">
        <v>17</v>
      </c>
      <c r="V1596" s="1" t="s">
        <v>42</v>
      </c>
      <c r="W1596" s="1" t="s">
        <v>38</v>
      </c>
      <c r="X1596" s="9">
        <v>1562.86</v>
      </c>
    </row>
    <row r="1597" spans="1:24" x14ac:dyDescent="0.25">
      <c r="A1597" s="4">
        <v>3595</v>
      </c>
      <c r="B1597" s="4" t="str">
        <f>Nikes_Sales_Dataset___Working_file[[#This Row],[Order_ID]]&amp;"_"&amp;TEXT(Nikes_Sales_Dataset___Working_file[[#This Row],[Cleaned Order Date]],"yyyymmdd")</f>
        <v>3595_20230905</v>
      </c>
      <c r="C1597" s="1" t="s">
        <v>13</v>
      </c>
      <c r="D1597" s="1" t="s">
        <v>30</v>
      </c>
      <c r="E1597" s="1" t="s">
        <v>48</v>
      </c>
      <c r="F1597" s="1" t="s">
        <v>28</v>
      </c>
      <c r="G1597" s="1" t="s">
        <v>28</v>
      </c>
      <c r="I1597" s="3">
        <f>IF(ISBLANK(Nikes_Sales_Dataset___Working_file[[#This Row],[Units_Sold]]),IF(Nikes_Sales_Dataset___Working_file[[#This Row],[Profit]]&lt;0,0,1),Nikes_Sales_Dataset___Working_file[[#This Row],[Units_Sold]])</f>
        <v>1</v>
      </c>
      <c r="J1597">
        <v>6890.68</v>
      </c>
      <c r="K1597" s="9">
        <f>IF(ISBLANK(Nikes_Sales_Dataset___Working_file[[#This Row],[MRP]]),MEDIAN(Nikes_Sales_Dataset___Working_file[[#All],[MRP]]),Nikes_Sales_Dataset___Working_file[[#This Row],[MRP]])</f>
        <v>6890.68</v>
      </c>
      <c r="M1597">
        <f>IF(ISBLANK(Nikes_Sales_Dataset___Working_file[[#This Row],[Discount_Applied]]),0,Nikes_Sales_Dataset___Working_file[[#This Row],[Discount_Applied]])</f>
        <v>0</v>
      </c>
      <c r="N1597" s="9">
        <f>Nikes_Sales_Dataset___Working_file[[#This Row],[MRP Final]]*(1-Nikes_Sales_Dataset___Working_file[[#This Row],[Cleaned Discount]])</f>
        <v>6890.68</v>
      </c>
      <c r="O1597">
        <v>0</v>
      </c>
      <c r="P1597" s="3">
        <f>Nikes_Sales_Dataset___Working_file[[#This Row],[Sales Price]]*Nikes_Sales_Dataset___Working_file[[#This Row],[Units Sold Filled]]</f>
        <v>6890.68</v>
      </c>
      <c r="Q1597" s="2">
        <v>45174</v>
      </c>
      <c r="R1597" s="7">
        <f>IF(ISBLANK(Nikes_Sales_Dataset___Working_file[[#This Row],[Order_Date]]),"Unknown Date",Nikes_Sales_Dataset___Working_file[[#This Row],[Order_Date]])</f>
        <v>45174</v>
      </c>
      <c r="S1597" s="7" t="str">
        <f>IF(ISNUMBER(Nikes_Sales_Dataset___Working_file[[#This Row],[Cleaned Order Date]]),TEXT(Nikes_Sales_Dataset___Working_file[[#This Row],[Cleaned Order Date]],"mmm"),"Unknown")</f>
        <v>Sep</v>
      </c>
      <c r="T1597" s="7" t="str">
        <f>IF(ISNUMBER(Nikes_Sales_Dataset___Working_file[[#This Row],[Cleaned Order Date]]),TEXT(Nikes_Sales_Dataset___Working_file[[#This Row],[Cleaned Order Date]],"yyyy"),"Unknown")</f>
        <v>2023</v>
      </c>
      <c r="U1597" s="1" t="s">
        <v>17</v>
      </c>
      <c r="V1597" s="1" t="s">
        <v>29</v>
      </c>
      <c r="W1597" s="1" t="s">
        <v>29</v>
      </c>
      <c r="X1597" s="9">
        <v>3385.84</v>
      </c>
    </row>
    <row r="1598" spans="1:24" x14ac:dyDescent="0.25">
      <c r="A1598" s="4">
        <v>3596</v>
      </c>
      <c r="B1598" s="4" t="str">
        <f>Nikes_Sales_Dataset___Working_file[[#This Row],[Order_ID]]&amp;"_"&amp;TEXT(Nikes_Sales_Dataset___Working_file[[#This Row],[Cleaned Order Date]],"yyyymmdd")</f>
        <v>3596_20250610</v>
      </c>
      <c r="C1598" s="1" t="s">
        <v>35</v>
      </c>
      <c r="D1598" s="1" t="s">
        <v>14</v>
      </c>
      <c r="E1598" s="1" t="s">
        <v>47</v>
      </c>
      <c r="F1598" s="1" t="s">
        <v>62</v>
      </c>
      <c r="G1598" s="1" t="s">
        <v>16</v>
      </c>
      <c r="H1598">
        <v>2</v>
      </c>
      <c r="I1598" s="3">
        <f>IF(ISBLANK(Nikes_Sales_Dataset___Working_file[[#This Row],[Units_Sold]]),IF(Nikes_Sales_Dataset___Working_file[[#This Row],[Profit]]&lt;0,0,1),Nikes_Sales_Dataset___Working_file[[#This Row],[Units_Sold]])</f>
        <v>2</v>
      </c>
      <c r="K1598" s="9">
        <f>IF(ISBLANK(Nikes_Sales_Dataset___Working_file[[#This Row],[MRP]]),MEDIAN(Nikes_Sales_Dataset___Working_file[[#All],[MRP]]),Nikes_Sales_Dataset___Working_file[[#This Row],[MRP]])</f>
        <v>6110.0300000000007</v>
      </c>
      <c r="M1598">
        <f>IF(ISBLANK(Nikes_Sales_Dataset___Working_file[[#This Row],[Discount_Applied]]),0,Nikes_Sales_Dataset___Working_file[[#This Row],[Discount_Applied]])</f>
        <v>0</v>
      </c>
      <c r="N1598" s="9">
        <f>Nikes_Sales_Dataset___Working_file[[#This Row],[MRP Final]]*(1-Nikes_Sales_Dataset___Working_file[[#This Row],[Cleaned Discount]])</f>
        <v>6110.0300000000007</v>
      </c>
      <c r="O1598">
        <v>0</v>
      </c>
      <c r="P1598" s="3">
        <f>Nikes_Sales_Dataset___Working_file[[#This Row],[Sales Price]]*Nikes_Sales_Dataset___Working_file[[#This Row],[Units Sold Filled]]</f>
        <v>12220.060000000001</v>
      </c>
      <c r="Q1598" s="2">
        <v>45818</v>
      </c>
      <c r="R1598" s="7">
        <f>IF(ISBLANK(Nikes_Sales_Dataset___Working_file[[#This Row],[Order_Date]]),"Unknown Date",Nikes_Sales_Dataset___Working_file[[#This Row],[Order_Date]])</f>
        <v>45818</v>
      </c>
      <c r="S1598" s="7" t="str">
        <f>IF(ISNUMBER(Nikes_Sales_Dataset___Working_file[[#This Row],[Cleaned Order Date]]),TEXT(Nikes_Sales_Dataset___Working_file[[#This Row],[Cleaned Order Date]],"mmm"),"Unknown")</f>
        <v>Jun</v>
      </c>
      <c r="T1598" s="7" t="str">
        <f>IF(ISNUMBER(Nikes_Sales_Dataset___Working_file[[#This Row],[Cleaned Order Date]]),TEXT(Nikes_Sales_Dataset___Working_file[[#This Row],[Cleaned Order Date]],"yyyy"),"Unknown")</f>
        <v>2025</v>
      </c>
      <c r="U1598" s="1" t="s">
        <v>17</v>
      </c>
      <c r="V1598" s="1" t="s">
        <v>29</v>
      </c>
      <c r="W1598" s="1" t="s">
        <v>29</v>
      </c>
      <c r="X1598" s="9">
        <v>-66.97</v>
      </c>
    </row>
    <row r="1599" spans="1:24" x14ac:dyDescent="0.25">
      <c r="A1599" s="4">
        <v>3597</v>
      </c>
      <c r="B1599" s="4" t="str">
        <f>Nikes_Sales_Dataset___Working_file[[#This Row],[Order_ID]]&amp;"_"&amp;TEXT(Nikes_Sales_Dataset___Working_file[[#This Row],[Cleaned Order Date]],"yyyymmdd")</f>
        <v>3597_20250407</v>
      </c>
      <c r="C1599" s="1" t="s">
        <v>13</v>
      </c>
      <c r="D1599" s="1" t="s">
        <v>43</v>
      </c>
      <c r="E1599" s="1" t="s">
        <v>52</v>
      </c>
      <c r="F1599" s="1" t="s">
        <v>41</v>
      </c>
      <c r="G1599" s="1" t="s">
        <v>16</v>
      </c>
      <c r="I1599" s="3">
        <f>IF(ISBLANK(Nikes_Sales_Dataset___Working_file[[#This Row],[Units_Sold]]),IF(Nikes_Sales_Dataset___Working_file[[#This Row],[Profit]]&lt;0,0,1),Nikes_Sales_Dataset___Working_file[[#This Row],[Units_Sold]])</f>
        <v>1</v>
      </c>
      <c r="K1599" s="9">
        <f>IF(ISBLANK(Nikes_Sales_Dataset___Working_file[[#This Row],[MRP]]),MEDIAN(Nikes_Sales_Dataset___Working_file[[#All],[MRP]]),Nikes_Sales_Dataset___Working_file[[#This Row],[MRP]])</f>
        <v>6110.0300000000007</v>
      </c>
      <c r="L1599">
        <v>1.17</v>
      </c>
      <c r="M1599">
        <f>IF(ISBLANK(Nikes_Sales_Dataset___Working_file[[#This Row],[Discount_Applied]]),0,Nikes_Sales_Dataset___Working_file[[#This Row],[Discount_Applied]])</f>
        <v>1.17</v>
      </c>
      <c r="N1599" s="9">
        <f>Nikes_Sales_Dataset___Working_file[[#This Row],[MRP Final]]*(1-Nikes_Sales_Dataset___Working_file[[#This Row],[Cleaned Discount]])</f>
        <v>-1038.7050999999997</v>
      </c>
      <c r="O1599">
        <v>0</v>
      </c>
      <c r="P1599" s="3">
        <f>Nikes_Sales_Dataset___Working_file[[#This Row],[Sales Price]]*Nikes_Sales_Dataset___Working_file[[#This Row],[Units Sold Filled]]</f>
        <v>-1038.7050999999997</v>
      </c>
      <c r="Q1599" s="2">
        <v>45754</v>
      </c>
      <c r="R1599" s="7">
        <f>IF(ISBLANK(Nikes_Sales_Dataset___Working_file[[#This Row],[Order_Date]]),"Unknown Date",Nikes_Sales_Dataset___Working_file[[#This Row],[Order_Date]])</f>
        <v>45754</v>
      </c>
      <c r="S1599" s="7" t="str">
        <f>IF(ISNUMBER(Nikes_Sales_Dataset___Working_file[[#This Row],[Cleaned Order Date]]),TEXT(Nikes_Sales_Dataset___Working_file[[#This Row],[Cleaned Order Date]],"mmm"),"Unknown")</f>
        <v>Apr</v>
      </c>
      <c r="T1599" s="7" t="str">
        <f>IF(ISNUMBER(Nikes_Sales_Dataset___Working_file[[#This Row],[Cleaned Order Date]]),TEXT(Nikes_Sales_Dataset___Working_file[[#This Row],[Cleaned Order Date]],"yyyy"),"Unknown")</f>
        <v>2025</v>
      </c>
      <c r="U1599" s="1" t="s">
        <v>17</v>
      </c>
      <c r="V1599" s="1" t="s">
        <v>23</v>
      </c>
      <c r="W1599" s="1" t="s">
        <v>38</v>
      </c>
      <c r="X1599" s="9">
        <v>230.4</v>
      </c>
    </row>
    <row r="1600" spans="1:24" x14ac:dyDescent="0.25">
      <c r="A1600" s="4">
        <v>3598</v>
      </c>
      <c r="B1600" s="4" t="str">
        <f>Nikes_Sales_Dataset___Working_file[[#This Row],[Order_ID]]&amp;"_"&amp;TEXT(Nikes_Sales_Dataset___Working_file[[#This Row],[Cleaned Order Date]],"yyyymmdd")</f>
        <v>3598_Unknown Date</v>
      </c>
      <c r="C1600" s="1" t="s">
        <v>35</v>
      </c>
      <c r="D1600" s="1" t="s">
        <v>20</v>
      </c>
      <c r="E1600" s="1" t="s">
        <v>21</v>
      </c>
      <c r="F1600" s="1" t="s">
        <v>32</v>
      </c>
      <c r="G1600" s="1" t="s">
        <v>32</v>
      </c>
      <c r="H1600">
        <v>1</v>
      </c>
      <c r="I1600" s="3">
        <f>IF(ISBLANK(Nikes_Sales_Dataset___Working_file[[#This Row],[Units_Sold]]),IF(Nikes_Sales_Dataset___Working_file[[#This Row],[Profit]]&lt;0,0,1),Nikes_Sales_Dataset___Working_file[[#This Row],[Units_Sold]])</f>
        <v>1</v>
      </c>
      <c r="K1600" s="9">
        <f>IF(ISBLANK(Nikes_Sales_Dataset___Working_file[[#This Row],[MRP]]),MEDIAN(Nikes_Sales_Dataset___Working_file[[#All],[MRP]]),Nikes_Sales_Dataset___Working_file[[#This Row],[MRP]])</f>
        <v>6110.0300000000007</v>
      </c>
      <c r="M1600">
        <f>IF(ISBLANK(Nikes_Sales_Dataset___Working_file[[#This Row],[Discount_Applied]]),0,Nikes_Sales_Dataset___Working_file[[#This Row],[Discount_Applied]])</f>
        <v>0</v>
      </c>
      <c r="N1600" s="9">
        <f>Nikes_Sales_Dataset___Working_file[[#This Row],[MRP Final]]*(1-Nikes_Sales_Dataset___Working_file[[#This Row],[Cleaned Discount]])</f>
        <v>6110.0300000000007</v>
      </c>
      <c r="O1600">
        <v>0</v>
      </c>
      <c r="P1600" s="3">
        <f>Nikes_Sales_Dataset___Working_file[[#This Row],[Sales Price]]*Nikes_Sales_Dataset___Working_file[[#This Row],[Units Sold Filled]]</f>
        <v>6110.0300000000007</v>
      </c>
      <c r="Q1600" s="2"/>
      <c r="R1600" s="7" t="str">
        <f>IF(ISBLANK(Nikes_Sales_Dataset___Working_file[[#This Row],[Order_Date]]),"Unknown Date",Nikes_Sales_Dataset___Working_file[[#This Row],[Order_Date]])</f>
        <v>Unknown Date</v>
      </c>
      <c r="S1600" s="7" t="str">
        <f>IF(ISNUMBER(Nikes_Sales_Dataset___Working_file[[#This Row],[Cleaned Order Date]]),TEXT(Nikes_Sales_Dataset___Working_file[[#This Row],[Cleaned Order Date]],"mmm"),"Unknown")</f>
        <v>Unknown</v>
      </c>
      <c r="T1600" s="7" t="str">
        <f>IF(ISNUMBER(Nikes_Sales_Dataset___Working_file[[#This Row],[Cleaned Order Date]]),TEXT(Nikes_Sales_Dataset___Working_file[[#This Row],[Cleaned Order Date]],"yyyy"),"Unknown")</f>
        <v>Unknown</v>
      </c>
      <c r="U1600" s="1" t="s">
        <v>17</v>
      </c>
      <c r="V1600" s="1" t="s">
        <v>33</v>
      </c>
      <c r="W1600" s="1" t="s">
        <v>33</v>
      </c>
      <c r="X1600" s="9">
        <v>-798.42</v>
      </c>
    </row>
    <row r="1601" spans="1:24" x14ac:dyDescent="0.25">
      <c r="A1601" s="4">
        <v>3599</v>
      </c>
      <c r="B1601" s="4" t="str">
        <f>Nikes_Sales_Dataset___Working_file[[#This Row],[Order_ID]]&amp;"_"&amp;TEXT(Nikes_Sales_Dataset___Working_file[[#This Row],[Cleaned Order Date]],"yyyymmdd")</f>
        <v>3599_Unknown Date</v>
      </c>
      <c r="C1601" s="1" t="s">
        <v>13</v>
      </c>
      <c r="D1601" s="1" t="s">
        <v>14</v>
      </c>
      <c r="E1601" s="1" t="s">
        <v>34</v>
      </c>
      <c r="F1601" s="1" t="s">
        <v>28</v>
      </c>
      <c r="G1601" s="1" t="s">
        <v>28</v>
      </c>
      <c r="I1601" s="3">
        <f>IF(ISBLANK(Nikes_Sales_Dataset___Working_file[[#This Row],[Units_Sold]]),IF(Nikes_Sales_Dataset___Working_file[[#This Row],[Profit]]&lt;0,0,1),Nikes_Sales_Dataset___Working_file[[#This Row],[Units_Sold]])</f>
        <v>0</v>
      </c>
      <c r="K1601" s="9">
        <f>IF(ISBLANK(Nikes_Sales_Dataset___Working_file[[#This Row],[MRP]]),MEDIAN(Nikes_Sales_Dataset___Working_file[[#All],[MRP]]),Nikes_Sales_Dataset___Working_file[[#This Row],[MRP]])</f>
        <v>6110.0300000000007</v>
      </c>
      <c r="M1601">
        <f>IF(ISBLANK(Nikes_Sales_Dataset___Working_file[[#This Row],[Discount_Applied]]),0,Nikes_Sales_Dataset___Working_file[[#This Row],[Discount_Applied]])</f>
        <v>0</v>
      </c>
      <c r="N1601" s="9">
        <f>Nikes_Sales_Dataset___Working_file[[#This Row],[MRP Final]]*(1-Nikes_Sales_Dataset___Working_file[[#This Row],[Cleaned Discount]])</f>
        <v>6110.0300000000007</v>
      </c>
      <c r="O1601">
        <v>0</v>
      </c>
      <c r="P1601" s="3">
        <f>Nikes_Sales_Dataset___Working_file[[#This Row],[Sales Price]]*Nikes_Sales_Dataset___Working_file[[#This Row],[Units Sold Filled]]</f>
        <v>0</v>
      </c>
      <c r="Q1601" s="2"/>
      <c r="R1601" s="7" t="str">
        <f>IF(ISBLANK(Nikes_Sales_Dataset___Working_file[[#This Row],[Order_Date]]),"Unknown Date",Nikes_Sales_Dataset___Working_file[[#This Row],[Order_Date]])</f>
        <v>Unknown Date</v>
      </c>
      <c r="S1601" s="7" t="str">
        <f>IF(ISNUMBER(Nikes_Sales_Dataset___Working_file[[#This Row],[Cleaned Order Date]]),TEXT(Nikes_Sales_Dataset___Working_file[[#This Row],[Cleaned Order Date]],"mmm"),"Unknown")</f>
        <v>Unknown</v>
      </c>
      <c r="T1601" s="7" t="str">
        <f>IF(ISNUMBER(Nikes_Sales_Dataset___Working_file[[#This Row],[Cleaned Order Date]]),TEXT(Nikes_Sales_Dataset___Working_file[[#This Row],[Cleaned Order Date]],"yyyy"),"Unknown")</f>
        <v>Unknown</v>
      </c>
      <c r="U1601" s="1" t="s">
        <v>17</v>
      </c>
      <c r="V1601" s="1" t="s">
        <v>29</v>
      </c>
      <c r="W1601" s="1" t="s">
        <v>29</v>
      </c>
      <c r="X1601" s="9">
        <v>-1041.33</v>
      </c>
    </row>
    <row r="1602" spans="1:24" x14ac:dyDescent="0.25">
      <c r="A1602" s="4">
        <v>3600</v>
      </c>
      <c r="B1602" s="4" t="str">
        <f>Nikes_Sales_Dataset___Working_file[[#This Row],[Order_ID]]&amp;"_"&amp;TEXT(Nikes_Sales_Dataset___Working_file[[#This Row],[Cleaned Order Date]],"yyyymmdd")</f>
        <v>3600_Unknown Date</v>
      </c>
      <c r="C1602" s="1" t="s">
        <v>19</v>
      </c>
      <c r="D1602" s="1" t="s">
        <v>20</v>
      </c>
      <c r="E1602" s="1" t="s">
        <v>55</v>
      </c>
      <c r="F1602" s="1" t="s">
        <v>41</v>
      </c>
      <c r="G1602" s="1" t="s">
        <v>16</v>
      </c>
      <c r="H1602">
        <v>4</v>
      </c>
      <c r="I1602" s="3">
        <f>IF(ISBLANK(Nikes_Sales_Dataset___Working_file[[#This Row],[Units_Sold]]),IF(Nikes_Sales_Dataset___Working_file[[#This Row],[Profit]]&lt;0,0,1),Nikes_Sales_Dataset___Working_file[[#This Row],[Units_Sold]])</f>
        <v>4</v>
      </c>
      <c r="K1602" s="9">
        <f>IF(ISBLANK(Nikes_Sales_Dataset___Working_file[[#This Row],[MRP]]),MEDIAN(Nikes_Sales_Dataset___Working_file[[#All],[MRP]]),Nikes_Sales_Dataset___Working_file[[#This Row],[MRP]])</f>
        <v>6110.0300000000007</v>
      </c>
      <c r="L1602">
        <v>0.65</v>
      </c>
      <c r="M1602">
        <f>IF(ISBLANK(Nikes_Sales_Dataset___Working_file[[#This Row],[Discount_Applied]]),0,Nikes_Sales_Dataset___Working_file[[#This Row],[Discount_Applied]])</f>
        <v>0.65</v>
      </c>
      <c r="N1602" s="9">
        <f>Nikes_Sales_Dataset___Working_file[[#This Row],[MRP Final]]*(1-Nikes_Sales_Dataset___Working_file[[#This Row],[Cleaned Discount]])</f>
        <v>2138.5105000000003</v>
      </c>
      <c r="O1602">
        <v>0</v>
      </c>
      <c r="P1602" s="3">
        <f>Nikes_Sales_Dataset___Working_file[[#This Row],[Sales Price]]*Nikes_Sales_Dataset___Working_file[[#This Row],[Units Sold Filled]]</f>
        <v>8554.0420000000013</v>
      </c>
      <c r="Q1602" s="2"/>
      <c r="R1602" s="7" t="str">
        <f>IF(ISBLANK(Nikes_Sales_Dataset___Working_file[[#This Row],[Order_Date]]),"Unknown Date",Nikes_Sales_Dataset___Working_file[[#This Row],[Order_Date]])</f>
        <v>Unknown Date</v>
      </c>
      <c r="S1602" s="7" t="str">
        <f>IF(ISNUMBER(Nikes_Sales_Dataset___Working_file[[#This Row],[Cleaned Order Date]]),TEXT(Nikes_Sales_Dataset___Working_file[[#This Row],[Cleaned Order Date]],"mmm"),"Unknown")</f>
        <v>Unknown</v>
      </c>
      <c r="T1602" s="7" t="str">
        <f>IF(ISNUMBER(Nikes_Sales_Dataset___Working_file[[#This Row],[Cleaned Order Date]]),TEXT(Nikes_Sales_Dataset___Working_file[[#This Row],[Cleaned Order Date]],"yyyy"),"Unknown")</f>
        <v>Unknown</v>
      </c>
      <c r="U1602" s="1" t="s">
        <v>17</v>
      </c>
      <c r="V1602" s="1" t="s">
        <v>23</v>
      </c>
      <c r="W1602" s="1" t="s">
        <v>38</v>
      </c>
      <c r="X1602" s="9">
        <v>1129.1199999999999</v>
      </c>
    </row>
    <row r="1603" spans="1:24" x14ac:dyDescent="0.25">
      <c r="A1603" s="4">
        <v>3601</v>
      </c>
      <c r="B1603" s="4" t="str">
        <f>Nikes_Sales_Dataset___Working_file[[#This Row],[Order_ID]]&amp;"_"&amp;TEXT(Nikes_Sales_Dataset___Working_file[[#This Row],[Cleaned Order Date]],"yyyymmdd")</f>
        <v>3601_Unknown Date</v>
      </c>
      <c r="C1603" s="1" t="s">
        <v>19</v>
      </c>
      <c r="D1603" s="1" t="s">
        <v>30</v>
      </c>
      <c r="E1603" s="1" t="s">
        <v>50</v>
      </c>
      <c r="F1603" s="1" t="s">
        <v>32</v>
      </c>
      <c r="G1603" s="1" t="s">
        <v>32</v>
      </c>
      <c r="H1603">
        <v>2</v>
      </c>
      <c r="I1603" s="3">
        <f>IF(ISBLANK(Nikes_Sales_Dataset___Working_file[[#This Row],[Units_Sold]]),IF(Nikes_Sales_Dataset___Working_file[[#This Row],[Profit]]&lt;0,0,1),Nikes_Sales_Dataset___Working_file[[#This Row],[Units_Sold]])</f>
        <v>2</v>
      </c>
      <c r="J1603">
        <v>4318.12</v>
      </c>
      <c r="K1603" s="9">
        <f>IF(ISBLANK(Nikes_Sales_Dataset___Working_file[[#This Row],[MRP]]),MEDIAN(Nikes_Sales_Dataset___Working_file[[#All],[MRP]]),Nikes_Sales_Dataset___Working_file[[#This Row],[MRP]])</f>
        <v>4318.12</v>
      </c>
      <c r="M1603">
        <f>IF(ISBLANK(Nikes_Sales_Dataset___Working_file[[#This Row],[Discount_Applied]]),0,Nikes_Sales_Dataset___Working_file[[#This Row],[Discount_Applied]])</f>
        <v>0</v>
      </c>
      <c r="N1603" s="9">
        <f>Nikes_Sales_Dataset___Working_file[[#This Row],[MRP Final]]*(1-Nikes_Sales_Dataset___Working_file[[#This Row],[Cleaned Discount]])</f>
        <v>4318.12</v>
      </c>
      <c r="O1603">
        <v>0</v>
      </c>
      <c r="P1603" s="3">
        <f>Nikes_Sales_Dataset___Working_file[[#This Row],[Sales Price]]*Nikes_Sales_Dataset___Working_file[[#This Row],[Units Sold Filled]]</f>
        <v>8636.24</v>
      </c>
      <c r="Q1603" s="2"/>
      <c r="R1603" s="7" t="str">
        <f>IF(ISBLANK(Nikes_Sales_Dataset___Working_file[[#This Row],[Order_Date]]),"Unknown Date",Nikes_Sales_Dataset___Working_file[[#This Row],[Order_Date]])</f>
        <v>Unknown Date</v>
      </c>
      <c r="S1603" s="7" t="str">
        <f>IF(ISNUMBER(Nikes_Sales_Dataset___Working_file[[#This Row],[Cleaned Order Date]]),TEXT(Nikes_Sales_Dataset___Working_file[[#This Row],[Cleaned Order Date]],"mmm"),"Unknown")</f>
        <v>Unknown</v>
      </c>
      <c r="T1603" s="7" t="str">
        <f>IF(ISNUMBER(Nikes_Sales_Dataset___Working_file[[#This Row],[Cleaned Order Date]]),TEXT(Nikes_Sales_Dataset___Working_file[[#This Row],[Cleaned Order Date]],"yyyy"),"Unknown")</f>
        <v>Unknown</v>
      </c>
      <c r="U1603" s="1" t="s">
        <v>22</v>
      </c>
      <c r="V1603" s="1" t="s">
        <v>29</v>
      </c>
      <c r="W1603" s="1" t="s">
        <v>29</v>
      </c>
      <c r="X1603" s="9">
        <v>2730.68</v>
      </c>
    </row>
    <row r="1604" spans="1:24" x14ac:dyDescent="0.25">
      <c r="A1604" s="4">
        <v>3602</v>
      </c>
      <c r="B1604" s="4" t="str">
        <f>Nikes_Sales_Dataset___Working_file[[#This Row],[Order_ID]]&amp;"_"&amp;TEXT(Nikes_Sales_Dataset___Working_file[[#This Row],[Cleaned Order Date]],"yyyymmdd")</f>
        <v>3602_20240728</v>
      </c>
      <c r="C1604" s="1" t="s">
        <v>35</v>
      </c>
      <c r="D1604" s="1" t="s">
        <v>20</v>
      </c>
      <c r="E1604" s="1" t="s">
        <v>21</v>
      </c>
      <c r="F1604" s="1" t="s">
        <v>32</v>
      </c>
      <c r="G1604" s="1" t="s">
        <v>32</v>
      </c>
      <c r="H1604">
        <v>-1</v>
      </c>
      <c r="I1604" s="3">
        <f>IF(ISBLANK(Nikes_Sales_Dataset___Working_file[[#This Row],[Units_Sold]]),IF(Nikes_Sales_Dataset___Working_file[[#This Row],[Profit]]&lt;0,0,1),Nikes_Sales_Dataset___Working_file[[#This Row],[Units_Sold]])</f>
        <v>-1</v>
      </c>
      <c r="K1604" s="9">
        <f>IF(ISBLANK(Nikes_Sales_Dataset___Working_file[[#This Row],[MRP]]),MEDIAN(Nikes_Sales_Dataset___Working_file[[#All],[MRP]]),Nikes_Sales_Dataset___Working_file[[#This Row],[MRP]])</f>
        <v>6110.0300000000007</v>
      </c>
      <c r="M1604">
        <f>IF(ISBLANK(Nikes_Sales_Dataset___Working_file[[#This Row],[Discount_Applied]]),0,Nikes_Sales_Dataset___Working_file[[#This Row],[Discount_Applied]])</f>
        <v>0</v>
      </c>
      <c r="N1604" s="9">
        <f>Nikes_Sales_Dataset___Working_file[[#This Row],[MRP Final]]*(1-Nikes_Sales_Dataset___Working_file[[#This Row],[Cleaned Discount]])</f>
        <v>6110.0300000000007</v>
      </c>
      <c r="O1604">
        <v>0</v>
      </c>
      <c r="P1604" s="3">
        <f>Nikes_Sales_Dataset___Working_file[[#This Row],[Sales Price]]*Nikes_Sales_Dataset___Working_file[[#This Row],[Units Sold Filled]]</f>
        <v>-6110.0300000000007</v>
      </c>
      <c r="Q1604" s="2">
        <v>45501</v>
      </c>
      <c r="R1604" s="7">
        <f>IF(ISBLANK(Nikes_Sales_Dataset___Working_file[[#This Row],[Order_Date]]),"Unknown Date",Nikes_Sales_Dataset___Working_file[[#This Row],[Order_Date]])</f>
        <v>45501</v>
      </c>
      <c r="S1604" s="7" t="str">
        <f>IF(ISNUMBER(Nikes_Sales_Dataset___Working_file[[#This Row],[Cleaned Order Date]]),TEXT(Nikes_Sales_Dataset___Working_file[[#This Row],[Cleaned Order Date]],"mmm"),"Unknown")</f>
        <v>Jul</v>
      </c>
      <c r="T1604" s="7" t="str">
        <f>IF(ISNUMBER(Nikes_Sales_Dataset___Working_file[[#This Row],[Cleaned Order Date]]),TEXT(Nikes_Sales_Dataset___Working_file[[#This Row],[Cleaned Order Date]],"yyyy"),"Unknown")</f>
        <v>2024</v>
      </c>
      <c r="U1604" s="1" t="s">
        <v>17</v>
      </c>
      <c r="V1604" s="1" t="s">
        <v>29</v>
      </c>
      <c r="W1604" s="1" t="s">
        <v>29</v>
      </c>
      <c r="X1604" s="9">
        <v>3731.9</v>
      </c>
    </row>
    <row r="1605" spans="1:24" x14ac:dyDescent="0.25">
      <c r="A1605" s="4">
        <v>2019</v>
      </c>
      <c r="B1605" s="4" t="str">
        <f>Nikes_Sales_Dataset___Working_file[[#This Row],[Order_ID]]&amp;"_"&amp;TEXT(Nikes_Sales_Dataset___Working_file[[#This Row],[Cleaned Order Date]],"yyyymmdd")</f>
        <v>2019_Unknown Date</v>
      </c>
      <c r="C1605" s="1" t="s">
        <v>35</v>
      </c>
      <c r="D1605" s="1" t="s">
        <v>30</v>
      </c>
      <c r="E1605" s="1" t="s">
        <v>48</v>
      </c>
      <c r="F1605" s="1" t="s">
        <v>62</v>
      </c>
      <c r="G1605" s="1" t="s">
        <v>16</v>
      </c>
      <c r="I1605" s="3">
        <f>IF(ISBLANK(Nikes_Sales_Dataset___Working_file[[#This Row],[Units_Sold]]),IF(Nikes_Sales_Dataset___Working_file[[#This Row],[Profit]]&lt;0,0,1),Nikes_Sales_Dataset___Working_file[[#This Row],[Units_Sold]])</f>
        <v>0</v>
      </c>
      <c r="K1605" s="9">
        <f>IF(ISBLANK(Nikes_Sales_Dataset___Working_file[[#This Row],[MRP]]),MEDIAN(Nikes_Sales_Dataset___Working_file[[#All],[MRP]]),Nikes_Sales_Dataset___Working_file[[#This Row],[MRP]])</f>
        <v>6110.0300000000007</v>
      </c>
      <c r="M1605">
        <f>IF(ISBLANK(Nikes_Sales_Dataset___Working_file[[#This Row],[Discount_Applied]]),0,Nikes_Sales_Dataset___Working_file[[#This Row],[Discount_Applied]])</f>
        <v>0</v>
      </c>
      <c r="N1605" s="9">
        <f>Nikes_Sales_Dataset___Working_file[[#This Row],[MRP Final]]*(1-Nikes_Sales_Dataset___Working_file[[#This Row],[Cleaned Discount]])</f>
        <v>6110.0300000000007</v>
      </c>
      <c r="O1605">
        <v>0</v>
      </c>
      <c r="P1605" s="3">
        <f>Nikes_Sales_Dataset___Working_file[[#This Row],[Sales Price]]*Nikes_Sales_Dataset___Working_file[[#This Row],[Units Sold Filled]]</f>
        <v>0</v>
      </c>
      <c r="Q1605" s="2"/>
      <c r="R1605" s="7" t="str">
        <f>IF(ISBLANK(Nikes_Sales_Dataset___Working_file[[#This Row],[Order_Date]]),"Unknown Date",Nikes_Sales_Dataset___Working_file[[#This Row],[Order_Date]])</f>
        <v>Unknown Date</v>
      </c>
      <c r="S1605" s="7" t="str">
        <f>IF(ISNUMBER(Nikes_Sales_Dataset___Working_file[[#This Row],[Cleaned Order Date]]),TEXT(Nikes_Sales_Dataset___Working_file[[#This Row],[Cleaned Order Date]],"mmm"),"Unknown")</f>
        <v>Unknown</v>
      </c>
      <c r="T1605" s="7" t="str">
        <f>IF(ISNUMBER(Nikes_Sales_Dataset___Working_file[[#This Row],[Cleaned Order Date]]),TEXT(Nikes_Sales_Dataset___Working_file[[#This Row],[Cleaned Order Date]],"yyyy"),"Unknown")</f>
        <v>Unknown</v>
      </c>
      <c r="U1605" s="1" t="s">
        <v>22</v>
      </c>
      <c r="V1605" s="1" t="s">
        <v>36</v>
      </c>
      <c r="W1605" s="1" t="s">
        <v>36</v>
      </c>
      <c r="X1605" s="9">
        <v>-229.65</v>
      </c>
    </row>
    <row r="1606" spans="1:24" x14ac:dyDescent="0.25">
      <c r="A1606" s="4">
        <v>3604</v>
      </c>
      <c r="B1606" s="4" t="str">
        <f>Nikes_Sales_Dataset___Working_file[[#This Row],[Order_ID]]&amp;"_"&amp;TEXT(Nikes_Sales_Dataset___Working_file[[#This Row],[Cleaned Order Date]],"yyyymmdd")</f>
        <v>3604_Unknown Date</v>
      </c>
      <c r="C1606" s="1" t="s">
        <v>13</v>
      </c>
      <c r="D1606" s="1" t="s">
        <v>14</v>
      </c>
      <c r="E1606" s="1" t="s">
        <v>34</v>
      </c>
      <c r="F1606" s="1" t="s">
        <v>41</v>
      </c>
      <c r="G1606" s="1" t="s">
        <v>16</v>
      </c>
      <c r="I1606" s="3">
        <f>IF(ISBLANK(Nikes_Sales_Dataset___Working_file[[#This Row],[Units_Sold]]),IF(Nikes_Sales_Dataset___Working_file[[#This Row],[Profit]]&lt;0,0,1),Nikes_Sales_Dataset___Working_file[[#This Row],[Units_Sold]])</f>
        <v>0</v>
      </c>
      <c r="K1606" s="9">
        <f>IF(ISBLANK(Nikes_Sales_Dataset___Working_file[[#This Row],[MRP]]),MEDIAN(Nikes_Sales_Dataset___Working_file[[#All],[MRP]]),Nikes_Sales_Dataset___Working_file[[#This Row],[MRP]])</f>
        <v>6110.0300000000007</v>
      </c>
      <c r="M1606">
        <f>IF(ISBLANK(Nikes_Sales_Dataset___Working_file[[#This Row],[Discount_Applied]]),0,Nikes_Sales_Dataset___Working_file[[#This Row],[Discount_Applied]])</f>
        <v>0</v>
      </c>
      <c r="N1606" s="9">
        <f>Nikes_Sales_Dataset___Working_file[[#This Row],[MRP Final]]*(1-Nikes_Sales_Dataset___Working_file[[#This Row],[Cleaned Discount]])</f>
        <v>6110.0300000000007</v>
      </c>
      <c r="O1606">
        <v>0</v>
      </c>
      <c r="P1606" s="3">
        <f>Nikes_Sales_Dataset___Working_file[[#This Row],[Sales Price]]*Nikes_Sales_Dataset___Working_file[[#This Row],[Units Sold Filled]]</f>
        <v>0</v>
      </c>
      <c r="Q1606" s="2"/>
      <c r="R1606" s="7" t="str">
        <f>IF(ISBLANK(Nikes_Sales_Dataset___Working_file[[#This Row],[Order_Date]]),"Unknown Date",Nikes_Sales_Dataset___Working_file[[#This Row],[Order_Date]])</f>
        <v>Unknown Date</v>
      </c>
      <c r="S1606" s="7" t="str">
        <f>IF(ISNUMBER(Nikes_Sales_Dataset___Working_file[[#This Row],[Cleaned Order Date]]),TEXT(Nikes_Sales_Dataset___Working_file[[#This Row],[Cleaned Order Date]],"mmm"),"Unknown")</f>
        <v>Unknown</v>
      </c>
      <c r="T1606" s="7" t="str">
        <f>IF(ISNUMBER(Nikes_Sales_Dataset___Working_file[[#This Row],[Cleaned Order Date]]),TEXT(Nikes_Sales_Dataset___Working_file[[#This Row],[Cleaned Order Date]],"yyyy"),"Unknown")</f>
        <v>Unknown</v>
      </c>
      <c r="U1606" s="1" t="s">
        <v>22</v>
      </c>
      <c r="V1606" s="1" t="s">
        <v>25</v>
      </c>
      <c r="W1606" s="1" t="s">
        <v>25</v>
      </c>
      <c r="X1606" s="9">
        <v>-1150.99</v>
      </c>
    </row>
    <row r="1607" spans="1:24" x14ac:dyDescent="0.25">
      <c r="A1607" s="4">
        <v>3605</v>
      </c>
      <c r="B1607" s="4" t="str">
        <f>Nikes_Sales_Dataset___Working_file[[#This Row],[Order_ID]]&amp;"_"&amp;TEXT(Nikes_Sales_Dataset___Working_file[[#This Row],[Cleaned Order Date]],"yyyymmdd")</f>
        <v>3605_20250109</v>
      </c>
      <c r="C1607" s="1" t="s">
        <v>35</v>
      </c>
      <c r="D1607" s="1" t="s">
        <v>20</v>
      </c>
      <c r="E1607" s="1" t="s">
        <v>55</v>
      </c>
      <c r="F1607" s="1" t="s">
        <v>16</v>
      </c>
      <c r="G1607" s="1" t="s">
        <v>16</v>
      </c>
      <c r="H1607">
        <v>2</v>
      </c>
      <c r="I1607" s="3">
        <f>IF(ISBLANK(Nikes_Sales_Dataset___Working_file[[#This Row],[Units_Sold]]),IF(Nikes_Sales_Dataset___Working_file[[#This Row],[Profit]]&lt;0,0,1),Nikes_Sales_Dataset___Working_file[[#This Row],[Units_Sold]])</f>
        <v>2</v>
      </c>
      <c r="J1607">
        <v>8837.76</v>
      </c>
      <c r="K1607" s="9">
        <f>IF(ISBLANK(Nikes_Sales_Dataset___Working_file[[#This Row],[MRP]]),MEDIAN(Nikes_Sales_Dataset___Working_file[[#All],[MRP]]),Nikes_Sales_Dataset___Working_file[[#This Row],[MRP]])</f>
        <v>8837.76</v>
      </c>
      <c r="M1607">
        <f>IF(ISBLANK(Nikes_Sales_Dataset___Working_file[[#This Row],[Discount_Applied]]),0,Nikes_Sales_Dataset___Working_file[[#This Row],[Discount_Applied]])</f>
        <v>0</v>
      </c>
      <c r="N1607" s="9">
        <f>Nikes_Sales_Dataset___Working_file[[#This Row],[MRP Final]]*(1-Nikes_Sales_Dataset___Working_file[[#This Row],[Cleaned Discount]])</f>
        <v>8837.76</v>
      </c>
      <c r="O1607">
        <v>0</v>
      </c>
      <c r="P1607" s="3">
        <f>Nikes_Sales_Dataset___Working_file[[#This Row],[Sales Price]]*Nikes_Sales_Dataset___Working_file[[#This Row],[Units Sold Filled]]</f>
        <v>17675.52</v>
      </c>
      <c r="Q1607" s="2">
        <v>45666</v>
      </c>
      <c r="R1607" s="7">
        <f>IF(ISBLANK(Nikes_Sales_Dataset___Working_file[[#This Row],[Order_Date]]),"Unknown Date",Nikes_Sales_Dataset___Working_file[[#This Row],[Order_Date]])</f>
        <v>45666</v>
      </c>
      <c r="S1607" s="7" t="str">
        <f>IF(ISNUMBER(Nikes_Sales_Dataset___Working_file[[#This Row],[Cleaned Order Date]]),TEXT(Nikes_Sales_Dataset___Working_file[[#This Row],[Cleaned Order Date]],"mmm"),"Unknown")</f>
        <v>Jan</v>
      </c>
      <c r="T1607" s="7" t="str">
        <f>IF(ISNUMBER(Nikes_Sales_Dataset___Working_file[[#This Row],[Cleaned Order Date]]),TEXT(Nikes_Sales_Dataset___Working_file[[#This Row],[Cleaned Order Date]],"yyyy"),"Unknown")</f>
        <v>2025</v>
      </c>
      <c r="U1607" s="1" t="s">
        <v>17</v>
      </c>
      <c r="V1607" s="1" t="s">
        <v>38</v>
      </c>
      <c r="W1607" s="1" t="s">
        <v>38</v>
      </c>
      <c r="X1607" s="9">
        <v>1627.87</v>
      </c>
    </row>
    <row r="1608" spans="1:24" x14ac:dyDescent="0.25">
      <c r="A1608" s="4">
        <v>3606</v>
      </c>
      <c r="B1608" s="4" t="str">
        <f>Nikes_Sales_Dataset___Working_file[[#This Row],[Order_ID]]&amp;"_"&amp;TEXT(Nikes_Sales_Dataset___Working_file[[#This Row],[Cleaned Order Date]],"yyyymmdd")</f>
        <v>3606_20250214</v>
      </c>
      <c r="C1608" s="1" t="s">
        <v>19</v>
      </c>
      <c r="D1608" s="1" t="s">
        <v>43</v>
      </c>
      <c r="E1608" s="1" t="s">
        <v>61</v>
      </c>
      <c r="F1608" s="1" t="s">
        <v>32</v>
      </c>
      <c r="G1608" s="1" t="s">
        <v>32</v>
      </c>
      <c r="H1608">
        <v>3</v>
      </c>
      <c r="I1608" s="3">
        <f>IF(ISBLANK(Nikes_Sales_Dataset___Working_file[[#This Row],[Units_Sold]]),IF(Nikes_Sales_Dataset___Working_file[[#This Row],[Profit]]&lt;0,0,1),Nikes_Sales_Dataset___Working_file[[#This Row],[Units_Sold]])</f>
        <v>3</v>
      </c>
      <c r="J1608">
        <v>3515.86</v>
      </c>
      <c r="K1608" s="9">
        <f>IF(ISBLANK(Nikes_Sales_Dataset___Working_file[[#This Row],[MRP]]),MEDIAN(Nikes_Sales_Dataset___Working_file[[#All],[MRP]]),Nikes_Sales_Dataset___Working_file[[#This Row],[MRP]])</f>
        <v>3515.86</v>
      </c>
      <c r="M1608">
        <f>IF(ISBLANK(Nikes_Sales_Dataset___Working_file[[#This Row],[Discount_Applied]]),0,Nikes_Sales_Dataset___Working_file[[#This Row],[Discount_Applied]])</f>
        <v>0</v>
      </c>
      <c r="N1608" s="9">
        <f>Nikes_Sales_Dataset___Working_file[[#This Row],[MRP Final]]*(1-Nikes_Sales_Dataset___Working_file[[#This Row],[Cleaned Discount]])</f>
        <v>3515.86</v>
      </c>
      <c r="O1608">
        <v>0</v>
      </c>
      <c r="P1608" s="3">
        <f>Nikes_Sales_Dataset___Working_file[[#This Row],[Sales Price]]*Nikes_Sales_Dataset___Working_file[[#This Row],[Units Sold Filled]]</f>
        <v>10547.58</v>
      </c>
      <c r="Q1608" s="2">
        <v>45702</v>
      </c>
      <c r="R1608" s="7">
        <f>IF(ISBLANK(Nikes_Sales_Dataset___Working_file[[#This Row],[Order_Date]]),"Unknown Date",Nikes_Sales_Dataset___Working_file[[#This Row],[Order_Date]])</f>
        <v>45702</v>
      </c>
      <c r="S1608" s="7" t="str">
        <f>IF(ISNUMBER(Nikes_Sales_Dataset___Working_file[[#This Row],[Cleaned Order Date]]),TEXT(Nikes_Sales_Dataset___Working_file[[#This Row],[Cleaned Order Date]],"mmm"),"Unknown")</f>
        <v>Feb</v>
      </c>
      <c r="T1608" s="7" t="str">
        <f>IF(ISNUMBER(Nikes_Sales_Dataset___Working_file[[#This Row],[Cleaned Order Date]]),TEXT(Nikes_Sales_Dataset___Working_file[[#This Row],[Cleaned Order Date]],"yyyy"),"Unknown")</f>
        <v>2025</v>
      </c>
      <c r="U1608" s="1" t="s">
        <v>22</v>
      </c>
      <c r="V1608" s="1" t="s">
        <v>29</v>
      </c>
      <c r="W1608" s="1" t="s">
        <v>29</v>
      </c>
      <c r="X1608" s="9">
        <v>-511.49</v>
      </c>
    </row>
    <row r="1609" spans="1:24" x14ac:dyDescent="0.25">
      <c r="A1609" s="4">
        <v>3607</v>
      </c>
      <c r="B1609" s="4" t="str">
        <f>Nikes_Sales_Dataset___Working_file[[#This Row],[Order_ID]]&amp;"_"&amp;TEXT(Nikes_Sales_Dataset___Working_file[[#This Row],[Cleaned Order Date]],"yyyymmdd")</f>
        <v>3607_Unknown Date</v>
      </c>
      <c r="C1609" s="1" t="s">
        <v>13</v>
      </c>
      <c r="D1609" s="1" t="s">
        <v>14</v>
      </c>
      <c r="E1609" s="1" t="s">
        <v>15</v>
      </c>
      <c r="F1609" s="1" t="s">
        <v>41</v>
      </c>
      <c r="G1609" s="1" t="s">
        <v>16</v>
      </c>
      <c r="I1609" s="3">
        <f>IF(ISBLANK(Nikes_Sales_Dataset___Working_file[[#This Row],[Units_Sold]]),IF(Nikes_Sales_Dataset___Working_file[[#This Row],[Profit]]&lt;0,0,1),Nikes_Sales_Dataset___Working_file[[#This Row],[Units_Sold]])</f>
        <v>1</v>
      </c>
      <c r="J1609">
        <v>3020.51</v>
      </c>
      <c r="K1609" s="9">
        <f>IF(ISBLANK(Nikes_Sales_Dataset___Working_file[[#This Row],[MRP]]),MEDIAN(Nikes_Sales_Dataset___Working_file[[#All],[MRP]]),Nikes_Sales_Dataset___Working_file[[#This Row],[MRP]])</f>
        <v>3020.51</v>
      </c>
      <c r="L1609">
        <v>0.08</v>
      </c>
      <c r="M1609">
        <f>IF(ISBLANK(Nikes_Sales_Dataset___Working_file[[#This Row],[Discount_Applied]]),0,Nikes_Sales_Dataset___Working_file[[#This Row],[Discount_Applied]])</f>
        <v>0.08</v>
      </c>
      <c r="N1609" s="9">
        <f>Nikes_Sales_Dataset___Working_file[[#This Row],[MRP Final]]*(1-Nikes_Sales_Dataset___Working_file[[#This Row],[Cleaned Discount]])</f>
        <v>2778.8692000000005</v>
      </c>
      <c r="O1609">
        <v>0</v>
      </c>
      <c r="P1609" s="3">
        <f>Nikes_Sales_Dataset___Working_file[[#This Row],[Sales Price]]*Nikes_Sales_Dataset___Working_file[[#This Row],[Units Sold Filled]]</f>
        <v>2778.8692000000005</v>
      </c>
      <c r="Q1609" s="2"/>
      <c r="R1609" s="7" t="str">
        <f>IF(ISBLANK(Nikes_Sales_Dataset___Working_file[[#This Row],[Order_Date]]),"Unknown Date",Nikes_Sales_Dataset___Working_file[[#This Row],[Order_Date]])</f>
        <v>Unknown Date</v>
      </c>
      <c r="S1609" s="7" t="str">
        <f>IF(ISNUMBER(Nikes_Sales_Dataset___Working_file[[#This Row],[Cleaned Order Date]]),TEXT(Nikes_Sales_Dataset___Working_file[[#This Row],[Cleaned Order Date]],"mmm"),"Unknown")</f>
        <v>Unknown</v>
      </c>
      <c r="T1609" s="7" t="str">
        <f>IF(ISNUMBER(Nikes_Sales_Dataset___Working_file[[#This Row],[Cleaned Order Date]]),TEXT(Nikes_Sales_Dataset___Working_file[[#This Row],[Cleaned Order Date]],"yyyy"),"Unknown")</f>
        <v>Unknown</v>
      </c>
      <c r="U1609" s="1" t="s">
        <v>22</v>
      </c>
      <c r="V1609" s="1" t="s">
        <v>45</v>
      </c>
      <c r="W1609" s="1" t="s">
        <v>45</v>
      </c>
      <c r="X1609" s="9">
        <v>3934.51</v>
      </c>
    </row>
    <row r="1610" spans="1:24" x14ac:dyDescent="0.25">
      <c r="A1610" s="4">
        <v>3608</v>
      </c>
      <c r="B1610" s="4" t="str">
        <f>Nikes_Sales_Dataset___Working_file[[#This Row],[Order_ID]]&amp;"_"&amp;TEXT(Nikes_Sales_Dataset___Working_file[[#This Row],[Cleaned Order Date]],"yyyymmdd")</f>
        <v>3608_20250614</v>
      </c>
      <c r="C1610" s="1" t="s">
        <v>35</v>
      </c>
      <c r="D1610" s="1" t="s">
        <v>20</v>
      </c>
      <c r="E1610" s="1" t="s">
        <v>24</v>
      </c>
      <c r="F1610" s="1" t="s">
        <v>32</v>
      </c>
      <c r="G1610" s="1" t="s">
        <v>32</v>
      </c>
      <c r="I1610" s="3">
        <f>IF(ISBLANK(Nikes_Sales_Dataset___Working_file[[#This Row],[Units_Sold]]),IF(Nikes_Sales_Dataset___Working_file[[#This Row],[Profit]]&lt;0,0,1),Nikes_Sales_Dataset___Working_file[[#This Row],[Units_Sold]])</f>
        <v>0</v>
      </c>
      <c r="K1610" s="9">
        <f>IF(ISBLANK(Nikes_Sales_Dataset___Working_file[[#This Row],[MRP]]),MEDIAN(Nikes_Sales_Dataset___Working_file[[#All],[MRP]]),Nikes_Sales_Dataset___Working_file[[#This Row],[MRP]])</f>
        <v>6110.0300000000007</v>
      </c>
      <c r="M1610">
        <f>IF(ISBLANK(Nikes_Sales_Dataset___Working_file[[#This Row],[Discount_Applied]]),0,Nikes_Sales_Dataset___Working_file[[#This Row],[Discount_Applied]])</f>
        <v>0</v>
      </c>
      <c r="N1610" s="9">
        <f>Nikes_Sales_Dataset___Working_file[[#This Row],[MRP Final]]*(1-Nikes_Sales_Dataset___Working_file[[#This Row],[Cleaned Discount]])</f>
        <v>6110.0300000000007</v>
      </c>
      <c r="O1610">
        <v>0</v>
      </c>
      <c r="P1610" s="3">
        <f>Nikes_Sales_Dataset___Working_file[[#This Row],[Sales Price]]*Nikes_Sales_Dataset___Working_file[[#This Row],[Units Sold Filled]]</f>
        <v>0</v>
      </c>
      <c r="Q1610" s="2">
        <v>45822</v>
      </c>
      <c r="R1610" s="7">
        <f>IF(ISBLANK(Nikes_Sales_Dataset___Working_file[[#This Row],[Order_Date]]),"Unknown Date",Nikes_Sales_Dataset___Working_file[[#This Row],[Order_Date]])</f>
        <v>45822</v>
      </c>
      <c r="S1610" s="7" t="str">
        <f>IF(ISNUMBER(Nikes_Sales_Dataset___Working_file[[#This Row],[Cleaned Order Date]]),TEXT(Nikes_Sales_Dataset___Working_file[[#This Row],[Cleaned Order Date]],"mmm"),"Unknown")</f>
        <v>Jun</v>
      </c>
      <c r="T1610" s="7" t="str">
        <f>IF(ISNUMBER(Nikes_Sales_Dataset___Working_file[[#This Row],[Cleaned Order Date]]),TEXT(Nikes_Sales_Dataset___Working_file[[#This Row],[Cleaned Order Date]],"yyyy"),"Unknown")</f>
        <v>2025</v>
      </c>
      <c r="U1610" s="1" t="s">
        <v>22</v>
      </c>
      <c r="V1610" s="1" t="s">
        <v>33</v>
      </c>
      <c r="W1610" s="1" t="s">
        <v>33</v>
      </c>
      <c r="X1610" s="9">
        <v>-610.17999999999995</v>
      </c>
    </row>
    <row r="1611" spans="1:24" x14ac:dyDescent="0.25">
      <c r="A1611" s="4">
        <v>3609</v>
      </c>
      <c r="B1611" s="4" t="str">
        <f>Nikes_Sales_Dataset___Working_file[[#This Row],[Order_ID]]&amp;"_"&amp;TEXT(Nikes_Sales_Dataset___Working_file[[#This Row],[Cleaned Order Date]],"yyyymmdd")</f>
        <v>3609_20241103</v>
      </c>
      <c r="C1611" s="1" t="s">
        <v>35</v>
      </c>
      <c r="D1611" s="1" t="s">
        <v>14</v>
      </c>
      <c r="E1611" s="1" t="s">
        <v>15</v>
      </c>
      <c r="F1611" s="1" t="s">
        <v>32</v>
      </c>
      <c r="G1611" s="1" t="s">
        <v>32</v>
      </c>
      <c r="I1611" s="3">
        <f>IF(ISBLANK(Nikes_Sales_Dataset___Working_file[[#This Row],[Units_Sold]]),IF(Nikes_Sales_Dataset___Working_file[[#This Row],[Profit]]&lt;0,0,1),Nikes_Sales_Dataset___Working_file[[#This Row],[Units_Sold]])</f>
        <v>0</v>
      </c>
      <c r="K1611" s="9">
        <f>IF(ISBLANK(Nikes_Sales_Dataset___Working_file[[#This Row],[MRP]]),MEDIAN(Nikes_Sales_Dataset___Working_file[[#All],[MRP]]),Nikes_Sales_Dataset___Working_file[[#This Row],[MRP]])</f>
        <v>6110.0300000000007</v>
      </c>
      <c r="M1611">
        <f>IF(ISBLANK(Nikes_Sales_Dataset___Working_file[[#This Row],[Discount_Applied]]),0,Nikes_Sales_Dataset___Working_file[[#This Row],[Discount_Applied]])</f>
        <v>0</v>
      </c>
      <c r="N1611" s="9">
        <f>Nikes_Sales_Dataset___Working_file[[#This Row],[MRP Final]]*(1-Nikes_Sales_Dataset___Working_file[[#This Row],[Cleaned Discount]])</f>
        <v>6110.0300000000007</v>
      </c>
      <c r="O1611">
        <v>0</v>
      </c>
      <c r="P1611" s="3">
        <f>Nikes_Sales_Dataset___Working_file[[#This Row],[Sales Price]]*Nikes_Sales_Dataset___Working_file[[#This Row],[Units Sold Filled]]</f>
        <v>0</v>
      </c>
      <c r="Q1611" s="2">
        <v>45599</v>
      </c>
      <c r="R1611" s="7">
        <f>IF(ISBLANK(Nikes_Sales_Dataset___Working_file[[#This Row],[Order_Date]]),"Unknown Date",Nikes_Sales_Dataset___Working_file[[#This Row],[Order_Date]])</f>
        <v>45599</v>
      </c>
      <c r="S1611" s="7" t="str">
        <f>IF(ISNUMBER(Nikes_Sales_Dataset___Working_file[[#This Row],[Cleaned Order Date]]),TEXT(Nikes_Sales_Dataset___Working_file[[#This Row],[Cleaned Order Date]],"mmm"),"Unknown")</f>
        <v>Nov</v>
      </c>
      <c r="T1611" s="7" t="str">
        <f>IF(ISNUMBER(Nikes_Sales_Dataset___Working_file[[#This Row],[Cleaned Order Date]]),TEXT(Nikes_Sales_Dataset___Working_file[[#This Row],[Cleaned Order Date]],"yyyy"),"Unknown")</f>
        <v>2024</v>
      </c>
      <c r="U1611" s="1" t="s">
        <v>17</v>
      </c>
      <c r="V1611" s="1" t="s">
        <v>33</v>
      </c>
      <c r="W1611" s="1" t="s">
        <v>33</v>
      </c>
      <c r="X1611" s="9">
        <v>-696.69</v>
      </c>
    </row>
    <row r="1612" spans="1:24" x14ac:dyDescent="0.25">
      <c r="A1612" s="4">
        <v>3610</v>
      </c>
      <c r="B1612" s="4" t="str">
        <f>Nikes_Sales_Dataset___Working_file[[#This Row],[Order_ID]]&amp;"_"&amp;TEXT(Nikes_Sales_Dataset___Working_file[[#This Row],[Cleaned Order Date]],"yyyymmdd")</f>
        <v>3610_20250314</v>
      </c>
      <c r="C1612" s="1" t="s">
        <v>13</v>
      </c>
      <c r="D1612" s="1" t="s">
        <v>26</v>
      </c>
      <c r="E1612" s="1" t="s">
        <v>58</v>
      </c>
      <c r="F1612" s="1" t="s">
        <v>37</v>
      </c>
      <c r="G1612" s="1" t="s">
        <v>28</v>
      </c>
      <c r="H1612">
        <v>2</v>
      </c>
      <c r="I1612" s="3">
        <f>IF(ISBLANK(Nikes_Sales_Dataset___Working_file[[#This Row],[Units_Sold]]),IF(Nikes_Sales_Dataset___Working_file[[#This Row],[Profit]]&lt;0,0,1),Nikes_Sales_Dataset___Working_file[[#This Row],[Units_Sold]])</f>
        <v>2</v>
      </c>
      <c r="K1612" s="9">
        <f>IF(ISBLANK(Nikes_Sales_Dataset___Working_file[[#This Row],[MRP]]),MEDIAN(Nikes_Sales_Dataset___Working_file[[#All],[MRP]]),Nikes_Sales_Dataset___Working_file[[#This Row],[MRP]])</f>
        <v>6110.0300000000007</v>
      </c>
      <c r="L1612">
        <v>0.64</v>
      </c>
      <c r="M1612">
        <f>IF(ISBLANK(Nikes_Sales_Dataset___Working_file[[#This Row],[Discount_Applied]]),0,Nikes_Sales_Dataset___Working_file[[#This Row],[Discount_Applied]])</f>
        <v>0.64</v>
      </c>
      <c r="N1612" s="9">
        <f>Nikes_Sales_Dataset___Working_file[[#This Row],[MRP Final]]*(1-Nikes_Sales_Dataset___Working_file[[#This Row],[Cleaned Discount]])</f>
        <v>2199.6108000000004</v>
      </c>
      <c r="O1612">
        <v>0</v>
      </c>
      <c r="P1612" s="3">
        <f>Nikes_Sales_Dataset___Working_file[[#This Row],[Sales Price]]*Nikes_Sales_Dataset___Working_file[[#This Row],[Units Sold Filled]]</f>
        <v>4399.2216000000008</v>
      </c>
      <c r="Q1612" s="2">
        <v>45730</v>
      </c>
      <c r="R1612" s="7">
        <f>IF(ISBLANK(Nikes_Sales_Dataset___Working_file[[#This Row],[Order_Date]]),"Unknown Date",Nikes_Sales_Dataset___Working_file[[#This Row],[Order_Date]])</f>
        <v>45730</v>
      </c>
      <c r="S1612" s="7" t="str">
        <f>IF(ISNUMBER(Nikes_Sales_Dataset___Working_file[[#This Row],[Cleaned Order Date]]),TEXT(Nikes_Sales_Dataset___Working_file[[#This Row],[Cleaned Order Date]],"mmm"),"Unknown")</f>
        <v>Mar</v>
      </c>
      <c r="T1612" s="7" t="str">
        <f>IF(ISNUMBER(Nikes_Sales_Dataset___Working_file[[#This Row],[Cleaned Order Date]]),TEXT(Nikes_Sales_Dataset___Working_file[[#This Row],[Cleaned Order Date]],"yyyy"),"Unknown")</f>
        <v>2025</v>
      </c>
      <c r="U1612" s="1" t="s">
        <v>17</v>
      </c>
      <c r="V1612" s="1" t="s">
        <v>45</v>
      </c>
      <c r="W1612" s="1" t="s">
        <v>45</v>
      </c>
      <c r="X1612" s="9">
        <v>-336.38</v>
      </c>
    </row>
    <row r="1613" spans="1:24" x14ac:dyDescent="0.25">
      <c r="A1613" s="4">
        <v>3611</v>
      </c>
      <c r="B1613" s="4" t="str">
        <f>Nikes_Sales_Dataset___Working_file[[#This Row],[Order_ID]]&amp;"_"&amp;TEXT(Nikes_Sales_Dataset___Working_file[[#This Row],[Cleaned Order Date]],"yyyymmdd")</f>
        <v>3611_20250410</v>
      </c>
      <c r="C1613" s="1" t="s">
        <v>19</v>
      </c>
      <c r="D1613" s="1" t="s">
        <v>26</v>
      </c>
      <c r="E1613" s="1" t="s">
        <v>40</v>
      </c>
      <c r="F1613" s="1" t="s">
        <v>41</v>
      </c>
      <c r="G1613" s="1" t="s">
        <v>16</v>
      </c>
      <c r="H1613">
        <v>-1</v>
      </c>
      <c r="I1613" s="3">
        <f>IF(ISBLANK(Nikes_Sales_Dataset___Working_file[[#This Row],[Units_Sold]]),IF(Nikes_Sales_Dataset___Working_file[[#This Row],[Profit]]&lt;0,0,1),Nikes_Sales_Dataset___Working_file[[#This Row],[Units_Sold]])</f>
        <v>-1</v>
      </c>
      <c r="J1613">
        <v>5798.69</v>
      </c>
      <c r="K1613" s="9">
        <f>IF(ISBLANK(Nikes_Sales_Dataset___Working_file[[#This Row],[MRP]]),MEDIAN(Nikes_Sales_Dataset___Working_file[[#All],[MRP]]),Nikes_Sales_Dataset___Working_file[[#This Row],[MRP]])</f>
        <v>5798.69</v>
      </c>
      <c r="M1613">
        <f>IF(ISBLANK(Nikes_Sales_Dataset___Working_file[[#This Row],[Discount_Applied]]),0,Nikes_Sales_Dataset___Working_file[[#This Row],[Discount_Applied]])</f>
        <v>0</v>
      </c>
      <c r="N1613" s="9">
        <f>Nikes_Sales_Dataset___Working_file[[#This Row],[MRP Final]]*(1-Nikes_Sales_Dataset___Working_file[[#This Row],[Cleaned Discount]])</f>
        <v>5798.69</v>
      </c>
      <c r="O1613">
        <v>0</v>
      </c>
      <c r="P1613" s="3">
        <f>Nikes_Sales_Dataset___Working_file[[#This Row],[Sales Price]]*Nikes_Sales_Dataset___Working_file[[#This Row],[Units Sold Filled]]</f>
        <v>-5798.69</v>
      </c>
      <c r="Q1613" s="2">
        <v>45757</v>
      </c>
      <c r="R1613" s="7">
        <f>IF(ISBLANK(Nikes_Sales_Dataset___Working_file[[#This Row],[Order_Date]]),"Unknown Date",Nikes_Sales_Dataset___Working_file[[#This Row],[Order_Date]])</f>
        <v>45757</v>
      </c>
      <c r="S1613" s="7" t="str">
        <f>IF(ISNUMBER(Nikes_Sales_Dataset___Working_file[[#This Row],[Cleaned Order Date]]),TEXT(Nikes_Sales_Dataset___Working_file[[#This Row],[Cleaned Order Date]],"mmm"),"Unknown")</f>
        <v>Apr</v>
      </c>
      <c r="T1613" s="7" t="str">
        <f>IF(ISNUMBER(Nikes_Sales_Dataset___Working_file[[#This Row],[Cleaned Order Date]]),TEXT(Nikes_Sales_Dataset___Working_file[[#This Row],[Cleaned Order Date]],"yyyy"),"Unknown")</f>
        <v>2025</v>
      </c>
      <c r="U1613" s="1" t="s">
        <v>17</v>
      </c>
      <c r="V1613" s="1" t="s">
        <v>33</v>
      </c>
      <c r="W1613" s="1" t="s">
        <v>33</v>
      </c>
      <c r="X1613" s="9">
        <v>3450.57</v>
      </c>
    </row>
    <row r="1614" spans="1:24" x14ac:dyDescent="0.25">
      <c r="A1614" s="4">
        <v>3612</v>
      </c>
      <c r="B1614" s="4" t="str">
        <f>Nikes_Sales_Dataset___Working_file[[#This Row],[Order_ID]]&amp;"_"&amp;TEXT(Nikes_Sales_Dataset___Working_file[[#This Row],[Cleaned Order Date]],"yyyymmdd")</f>
        <v>3612_20250622</v>
      </c>
      <c r="C1614" s="1" t="s">
        <v>19</v>
      </c>
      <c r="D1614" s="1" t="s">
        <v>30</v>
      </c>
      <c r="E1614" s="1" t="s">
        <v>48</v>
      </c>
      <c r="F1614" s="1" t="s">
        <v>32</v>
      </c>
      <c r="G1614" s="1" t="s">
        <v>32</v>
      </c>
      <c r="H1614">
        <v>1</v>
      </c>
      <c r="I1614" s="3">
        <f>IF(ISBLANK(Nikes_Sales_Dataset___Working_file[[#This Row],[Units_Sold]]),IF(Nikes_Sales_Dataset___Working_file[[#This Row],[Profit]]&lt;0,0,1),Nikes_Sales_Dataset___Working_file[[#This Row],[Units_Sold]])</f>
        <v>1</v>
      </c>
      <c r="J1614">
        <v>4632</v>
      </c>
      <c r="K1614" s="9">
        <f>IF(ISBLANK(Nikes_Sales_Dataset___Working_file[[#This Row],[MRP]]),MEDIAN(Nikes_Sales_Dataset___Working_file[[#All],[MRP]]),Nikes_Sales_Dataset___Working_file[[#This Row],[MRP]])</f>
        <v>4632</v>
      </c>
      <c r="M1614">
        <f>IF(ISBLANK(Nikes_Sales_Dataset___Working_file[[#This Row],[Discount_Applied]]),0,Nikes_Sales_Dataset___Working_file[[#This Row],[Discount_Applied]])</f>
        <v>0</v>
      </c>
      <c r="N1614" s="9">
        <f>Nikes_Sales_Dataset___Working_file[[#This Row],[MRP Final]]*(1-Nikes_Sales_Dataset___Working_file[[#This Row],[Cleaned Discount]])</f>
        <v>4632</v>
      </c>
      <c r="O1614">
        <v>0</v>
      </c>
      <c r="P1614" s="3">
        <f>Nikes_Sales_Dataset___Working_file[[#This Row],[Sales Price]]*Nikes_Sales_Dataset___Working_file[[#This Row],[Units Sold Filled]]</f>
        <v>4632</v>
      </c>
      <c r="Q1614" s="2">
        <v>45830</v>
      </c>
      <c r="R1614" s="7">
        <f>IF(ISBLANK(Nikes_Sales_Dataset___Working_file[[#This Row],[Order_Date]]),"Unknown Date",Nikes_Sales_Dataset___Working_file[[#This Row],[Order_Date]])</f>
        <v>45830</v>
      </c>
      <c r="S1614" s="7" t="str">
        <f>IF(ISNUMBER(Nikes_Sales_Dataset___Working_file[[#This Row],[Cleaned Order Date]]),TEXT(Nikes_Sales_Dataset___Working_file[[#This Row],[Cleaned Order Date]],"mmm"),"Unknown")</f>
        <v>Jun</v>
      </c>
      <c r="T1614" s="7" t="str">
        <f>IF(ISNUMBER(Nikes_Sales_Dataset___Working_file[[#This Row],[Cleaned Order Date]]),TEXT(Nikes_Sales_Dataset___Working_file[[#This Row],[Cleaned Order Date]],"yyyy"),"Unknown")</f>
        <v>2025</v>
      </c>
      <c r="U1614" s="1" t="s">
        <v>17</v>
      </c>
      <c r="V1614" s="1" t="s">
        <v>25</v>
      </c>
      <c r="W1614" s="1" t="s">
        <v>25</v>
      </c>
      <c r="X1614" s="9">
        <v>2397.42</v>
      </c>
    </row>
    <row r="1615" spans="1:24" x14ac:dyDescent="0.25">
      <c r="A1615" s="4">
        <v>3613</v>
      </c>
      <c r="B1615" s="4" t="str">
        <f>Nikes_Sales_Dataset___Working_file[[#This Row],[Order_ID]]&amp;"_"&amp;TEXT(Nikes_Sales_Dataset___Working_file[[#This Row],[Cleaned Order Date]],"yyyymmdd")</f>
        <v>3613_20240816</v>
      </c>
      <c r="C1615" s="1" t="s">
        <v>35</v>
      </c>
      <c r="D1615" s="1" t="s">
        <v>26</v>
      </c>
      <c r="E1615" s="1" t="s">
        <v>27</v>
      </c>
      <c r="F1615" s="1" t="s">
        <v>32</v>
      </c>
      <c r="G1615" s="1" t="s">
        <v>32</v>
      </c>
      <c r="H1615">
        <v>4</v>
      </c>
      <c r="I1615" s="3">
        <f>IF(ISBLANK(Nikes_Sales_Dataset___Working_file[[#This Row],[Units_Sold]]),IF(Nikes_Sales_Dataset___Working_file[[#This Row],[Profit]]&lt;0,0,1),Nikes_Sales_Dataset___Working_file[[#This Row],[Units_Sold]])</f>
        <v>4</v>
      </c>
      <c r="K1615" s="9">
        <f>IF(ISBLANK(Nikes_Sales_Dataset___Working_file[[#This Row],[MRP]]),MEDIAN(Nikes_Sales_Dataset___Working_file[[#All],[MRP]]),Nikes_Sales_Dataset___Working_file[[#This Row],[MRP]])</f>
        <v>6110.0300000000007</v>
      </c>
      <c r="M1615">
        <f>IF(ISBLANK(Nikes_Sales_Dataset___Working_file[[#This Row],[Discount_Applied]]),0,Nikes_Sales_Dataset___Working_file[[#This Row],[Discount_Applied]])</f>
        <v>0</v>
      </c>
      <c r="N1615" s="9">
        <f>Nikes_Sales_Dataset___Working_file[[#This Row],[MRP Final]]*(1-Nikes_Sales_Dataset___Working_file[[#This Row],[Cleaned Discount]])</f>
        <v>6110.0300000000007</v>
      </c>
      <c r="O1615">
        <v>0</v>
      </c>
      <c r="P1615" s="3">
        <f>Nikes_Sales_Dataset___Working_file[[#This Row],[Sales Price]]*Nikes_Sales_Dataset___Working_file[[#This Row],[Units Sold Filled]]</f>
        <v>24440.120000000003</v>
      </c>
      <c r="Q1615" s="2">
        <v>45520</v>
      </c>
      <c r="R1615" s="7">
        <f>IF(ISBLANK(Nikes_Sales_Dataset___Working_file[[#This Row],[Order_Date]]),"Unknown Date",Nikes_Sales_Dataset___Working_file[[#This Row],[Order_Date]])</f>
        <v>45520</v>
      </c>
      <c r="S1615" s="7" t="str">
        <f>IF(ISNUMBER(Nikes_Sales_Dataset___Working_file[[#This Row],[Cleaned Order Date]]),TEXT(Nikes_Sales_Dataset___Working_file[[#This Row],[Cleaned Order Date]],"mmm"),"Unknown")</f>
        <v>Aug</v>
      </c>
      <c r="T1615" s="7" t="str">
        <f>IF(ISNUMBER(Nikes_Sales_Dataset___Working_file[[#This Row],[Cleaned Order Date]]),TEXT(Nikes_Sales_Dataset___Working_file[[#This Row],[Cleaned Order Date]],"yyyy"),"Unknown")</f>
        <v>2024</v>
      </c>
      <c r="U1615" s="1" t="s">
        <v>17</v>
      </c>
      <c r="V1615" s="1" t="s">
        <v>42</v>
      </c>
      <c r="W1615" s="1" t="s">
        <v>38</v>
      </c>
      <c r="X1615" s="9">
        <v>2136.73</v>
      </c>
    </row>
    <row r="1616" spans="1:24" x14ac:dyDescent="0.25">
      <c r="A1616" s="4">
        <v>3614</v>
      </c>
      <c r="B1616" s="4" t="str">
        <f>Nikes_Sales_Dataset___Working_file[[#This Row],[Order_ID]]&amp;"_"&amp;TEXT(Nikes_Sales_Dataset___Working_file[[#This Row],[Cleaned Order Date]],"yyyymmdd")</f>
        <v>3614_20240917</v>
      </c>
      <c r="C1616" s="1" t="s">
        <v>35</v>
      </c>
      <c r="D1616" s="1" t="s">
        <v>14</v>
      </c>
      <c r="E1616" s="1" t="s">
        <v>54</v>
      </c>
      <c r="F1616" s="1" t="s">
        <v>28</v>
      </c>
      <c r="G1616" s="1" t="s">
        <v>28</v>
      </c>
      <c r="I1616" s="3">
        <f>IF(ISBLANK(Nikes_Sales_Dataset___Working_file[[#This Row],[Units_Sold]]),IF(Nikes_Sales_Dataset___Working_file[[#This Row],[Profit]]&lt;0,0,1),Nikes_Sales_Dataset___Working_file[[#This Row],[Units_Sold]])</f>
        <v>1</v>
      </c>
      <c r="J1616">
        <v>6186.3</v>
      </c>
      <c r="K1616" s="9">
        <f>IF(ISBLANK(Nikes_Sales_Dataset___Working_file[[#This Row],[MRP]]),MEDIAN(Nikes_Sales_Dataset___Working_file[[#All],[MRP]]),Nikes_Sales_Dataset___Working_file[[#This Row],[MRP]])</f>
        <v>6186.3</v>
      </c>
      <c r="L1616">
        <v>0.22</v>
      </c>
      <c r="M1616">
        <f>IF(ISBLANK(Nikes_Sales_Dataset___Working_file[[#This Row],[Discount_Applied]]),0,Nikes_Sales_Dataset___Working_file[[#This Row],[Discount_Applied]])</f>
        <v>0.22</v>
      </c>
      <c r="N1616" s="9">
        <f>Nikes_Sales_Dataset___Working_file[[#This Row],[MRP Final]]*(1-Nikes_Sales_Dataset___Working_file[[#This Row],[Cleaned Discount]])</f>
        <v>4825.3140000000003</v>
      </c>
      <c r="O1616">
        <v>0</v>
      </c>
      <c r="P1616" s="3">
        <f>Nikes_Sales_Dataset___Working_file[[#This Row],[Sales Price]]*Nikes_Sales_Dataset___Working_file[[#This Row],[Units Sold Filled]]</f>
        <v>4825.3140000000003</v>
      </c>
      <c r="Q1616" s="2">
        <v>45552</v>
      </c>
      <c r="R1616" s="7">
        <f>IF(ISBLANK(Nikes_Sales_Dataset___Working_file[[#This Row],[Order_Date]]),"Unknown Date",Nikes_Sales_Dataset___Working_file[[#This Row],[Order_Date]])</f>
        <v>45552</v>
      </c>
      <c r="S1616" s="7" t="str">
        <f>IF(ISNUMBER(Nikes_Sales_Dataset___Working_file[[#This Row],[Cleaned Order Date]]),TEXT(Nikes_Sales_Dataset___Working_file[[#This Row],[Cleaned Order Date]],"mmm"),"Unknown")</f>
        <v>Sep</v>
      </c>
      <c r="T1616" s="7" t="str">
        <f>IF(ISNUMBER(Nikes_Sales_Dataset___Working_file[[#This Row],[Cleaned Order Date]]),TEXT(Nikes_Sales_Dataset___Working_file[[#This Row],[Cleaned Order Date]],"yyyy"),"Unknown")</f>
        <v>2024</v>
      </c>
      <c r="U1616" s="1" t="s">
        <v>17</v>
      </c>
      <c r="V1616" s="1" t="s">
        <v>29</v>
      </c>
      <c r="W1616" s="1" t="s">
        <v>29</v>
      </c>
      <c r="X1616" s="9">
        <v>2169.69</v>
      </c>
    </row>
    <row r="1617" spans="1:24" x14ac:dyDescent="0.25">
      <c r="A1617" s="4">
        <v>3615</v>
      </c>
      <c r="B1617" s="4" t="str">
        <f>Nikes_Sales_Dataset___Working_file[[#This Row],[Order_ID]]&amp;"_"&amp;TEXT(Nikes_Sales_Dataset___Working_file[[#This Row],[Cleaned Order Date]],"yyyymmdd")</f>
        <v>3615_Unknown Date</v>
      </c>
      <c r="C1617" s="1" t="s">
        <v>19</v>
      </c>
      <c r="D1617" s="1" t="s">
        <v>26</v>
      </c>
      <c r="E1617" s="1" t="s">
        <v>27</v>
      </c>
      <c r="F1617" s="1" t="s">
        <v>41</v>
      </c>
      <c r="G1617" s="1" t="s">
        <v>16</v>
      </c>
      <c r="H1617">
        <v>3</v>
      </c>
      <c r="I1617" s="3">
        <f>IF(ISBLANK(Nikes_Sales_Dataset___Working_file[[#This Row],[Units_Sold]]),IF(Nikes_Sales_Dataset___Working_file[[#This Row],[Profit]]&lt;0,0,1),Nikes_Sales_Dataset___Working_file[[#This Row],[Units_Sold]])</f>
        <v>3</v>
      </c>
      <c r="K1617" s="9">
        <f>IF(ISBLANK(Nikes_Sales_Dataset___Working_file[[#This Row],[MRP]]),MEDIAN(Nikes_Sales_Dataset___Working_file[[#All],[MRP]]),Nikes_Sales_Dataset___Working_file[[#This Row],[MRP]])</f>
        <v>6110.0300000000007</v>
      </c>
      <c r="M1617">
        <f>IF(ISBLANK(Nikes_Sales_Dataset___Working_file[[#This Row],[Discount_Applied]]),0,Nikes_Sales_Dataset___Working_file[[#This Row],[Discount_Applied]])</f>
        <v>0</v>
      </c>
      <c r="N1617" s="9">
        <f>Nikes_Sales_Dataset___Working_file[[#This Row],[MRP Final]]*(1-Nikes_Sales_Dataset___Working_file[[#This Row],[Cleaned Discount]])</f>
        <v>6110.0300000000007</v>
      </c>
      <c r="O1617">
        <v>0</v>
      </c>
      <c r="P1617" s="3">
        <f>Nikes_Sales_Dataset___Working_file[[#This Row],[Sales Price]]*Nikes_Sales_Dataset___Working_file[[#This Row],[Units Sold Filled]]</f>
        <v>18330.090000000004</v>
      </c>
      <c r="Q1617" s="2"/>
      <c r="R1617" s="7" t="str">
        <f>IF(ISBLANK(Nikes_Sales_Dataset___Working_file[[#This Row],[Order_Date]]),"Unknown Date",Nikes_Sales_Dataset___Working_file[[#This Row],[Order_Date]])</f>
        <v>Unknown Date</v>
      </c>
      <c r="S1617" s="7" t="str">
        <f>IF(ISNUMBER(Nikes_Sales_Dataset___Working_file[[#This Row],[Cleaned Order Date]]),TEXT(Nikes_Sales_Dataset___Working_file[[#This Row],[Cleaned Order Date]],"mmm"),"Unknown")</f>
        <v>Unknown</v>
      </c>
      <c r="T1617" s="7" t="str">
        <f>IF(ISNUMBER(Nikes_Sales_Dataset___Working_file[[#This Row],[Cleaned Order Date]]),TEXT(Nikes_Sales_Dataset___Working_file[[#This Row],[Cleaned Order Date]],"yyyy"),"Unknown")</f>
        <v>Unknown</v>
      </c>
      <c r="U1617" s="1" t="s">
        <v>22</v>
      </c>
      <c r="V1617" s="1" t="s">
        <v>33</v>
      </c>
      <c r="W1617" s="1" t="s">
        <v>33</v>
      </c>
      <c r="X1617" s="9">
        <v>-582.41999999999996</v>
      </c>
    </row>
    <row r="1618" spans="1:24" x14ac:dyDescent="0.25">
      <c r="A1618" s="4">
        <v>3616</v>
      </c>
      <c r="B1618" s="4" t="str">
        <f>Nikes_Sales_Dataset___Working_file[[#This Row],[Order_ID]]&amp;"_"&amp;TEXT(Nikes_Sales_Dataset___Working_file[[#This Row],[Cleaned Order Date]],"yyyymmdd")</f>
        <v>3616_20250701</v>
      </c>
      <c r="C1618" s="1" t="s">
        <v>13</v>
      </c>
      <c r="D1618" s="1" t="s">
        <v>26</v>
      </c>
      <c r="E1618" s="1" t="s">
        <v>27</v>
      </c>
      <c r="F1618" s="1" t="s">
        <v>28</v>
      </c>
      <c r="G1618" s="1" t="s">
        <v>28</v>
      </c>
      <c r="H1618">
        <v>1</v>
      </c>
      <c r="I1618" s="3">
        <f>IF(ISBLANK(Nikes_Sales_Dataset___Working_file[[#This Row],[Units_Sold]]),IF(Nikes_Sales_Dataset___Working_file[[#This Row],[Profit]]&lt;0,0,1),Nikes_Sales_Dataset___Working_file[[#This Row],[Units_Sold]])</f>
        <v>1</v>
      </c>
      <c r="J1618">
        <v>9799.16</v>
      </c>
      <c r="K1618" s="9">
        <f>IF(ISBLANK(Nikes_Sales_Dataset___Working_file[[#This Row],[MRP]]),MEDIAN(Nikes_Sales_Dataset___Working_file[[#All],[MRP]]),Nikes_Sales_Dataset___Working_file[[#This Row],[MRP]])</f>
        <v>9799.16</v>
      </c>
      <c r="M1618">
        <f>IF(ISBLANK(Nikes_Sales_Dataset___Working_file[[#This Row],[Discount_Applied]]),0,Nikes_Sales_Dataset___Working_file[[#This Row],[Discount_Applied]])</f>
        <v>0</v>
      </c>
      <c r="N1618" s="9">
        <f>Nikes_Sales_Dataset___Working_file[[#This Row],[MRP Final]]*(1-Nikes_Sales_Dataset___Working_file[[#This Row],[Cleaned Discount]])</f>
        <v>9799.16</v>
      </c>
      <c r="O1618">
        <v>0</v>
      </c>
      <c r="P1618" s="3">
        <f>Nikes_Sales_Dataset___Working_file[[#This Row],[Sales Price]]*Nikes_Sales_Dataset___Working_file[[#This Row],[Units Sold Filled]]</f>
        <v>9799.16</v>
      </c>
      <c r="Q1618" s="2">
        <v>45839</v>
      </c>
      <c r="R1618" s="7">
        <f>IF(ISBLANK(Nikes_Sales_Dataset___Working_file[[#This Row],[Order_Date]]),"Unknown Date",Nikes_Sales_Dataset___Working_file[[#This Row],[Order_Date]])</f>
        <v>45839</v>
      </c>
      <c r="S1618" s="7" t="str">
        <f>IF(ISNUMBER(Nikes_Sales_Dataset___Working_file[[#This Row],[Cleaned Order Date]]),TEXT(Nikes_Sales_Dataset___Working_file[[#This Row],[Cleaned Order Date]],"mmm"),"Unknown")</f>
        <v>Jul</v>
      </c>
      <c r="T1618" s="7" t="str">
        <f>IF(ISNUMBER(Nikes_Sales_Dataset___Working_file[[#This Row],[Cleaned Order Date]]),TEXT(Nikes_Sales_Dataset___Working_file[[#This Row],[Cleaned Order Date]],"yyyy"),"Unknown")</f>
        <v>2025</v>
      </c>
      <c r="U1618" s="1" t="s">
        <v>22</v>
      </c>
      <c r="V1618" s="1" t="s">
        <v>45</v>
      </c>
      <c r="W1618" s="1" t="s">
        <v>45</v>
      </c>
      <c r="X1618" s="9">
        <v>3969.15</v>
      </c>
    </row>
    <row r="1619" spans="1:24" x14ac:dyDescent="0.25">
      <c r="A1619" s="4">
        <v>3617</v>
      </c>
      <c r="B1619" s="4" t="str">
        <f>Nikes_Sales_Dataset___Working_file[[#This Row],[Order_ID]]&amp;"_"&amp;TEXT(Nikes_Sales_Dataset___Working_file[[#This Row],[Cleaned Order Date]],"yyyymmdd")</f>
        <v>3617_20241120</v>
      </c>
      <c r="C1619" s="1" t="s">
        <v>35</v>
      </c>
      <c r="D1619" s="1" t="s">
        <v>20</v>
      </c>
      <c r="E1619" s="1" t="s">
        <v>24</v>
      </c>
      <c r="F1619" s="1" t="s">
        <v>46</v>
      </c>
      <c r="G1619" s="1" t="s">
        <v>16</v>
      </c>
      <c r="H1619">
        <v>2</v>
      </c>
      <c r="I1619" s="3">
        <f>IF(ISBLANK(Nikes_Sales_Dataset___Working_file[[#This Row],[Units_Sold]]),IF(Nikes_Sales_Dataset___Working_file[[#This Row],[Profit]]&lt;0,0,1),Nikes_Sales_Dataset___Working_file[[#This Row],[Units_Sold]])</f>
        <v>2</v>
      </c>
      <c r="J1619">
        <v>4694.37</v>
      </c>
      <c r="K1619" s="9">
        <f>IF(ISBLANK(Nikes_Sales_Dataset___Working_file[[#This Row],[MRP]]),MEDIAN(Nikes_Sales_Dataset___Working_file[[#All],[MRP]]),Nikes_Sales_Dataset___Working_file[[#This Row],[MRP]])</f>
        <v>4694.37</v>
      </c>
      <c r="M1619">
        <f>IF(ISBLANK(Nikes_Sales_Dataset___Working_file[[#This Row],[Discount_Applied]]),0,Nikes_Sales_Dataset___Working_file[[#This Row],[Discount_Applied]])</f>
        <v>0</v>
      </c>
      <c r="N1619" s="9">
        <f>Nikes_Sales_Dataset___Working_file[[#This Row],[MRP Final]]*(1-Nikes_Sales_Dataset___Working_file[[#This Row],[Cleaned Discount]])</f>
        <v>4694.37</v>
      </c>
      <c r="O1619">
        <v>0</v>
      </c>
      <c r="P1619" s="3">
        <f>Nikes_Sales_Dataset___Working_file[[#This Row],[Sales Price]]*Nikes_Sales_Dataset___Working_file[[#This Row],[Units Sold Filled]]</f>
        <v>9388.74</v>
      </c>
      <c r="Q1619" s="2">
        <v>45616</v>
      </c>
      <c r="R1619" s="7">
        <f>IF(ISBLANK(Nikes_Sales_Dataset___Working_file[[#This Row],[Order_Date]]),"Unknown Date",Nikes_Sales_Dataset___Working_file[[#This Row],[Order_Date]])</f>
        <v>45616</v>
      </c>
      <c r="S1619" s="7" t="str">
        <f>IF(ISNUMBER(Nikes_Sales_Dataset___Working_file[[#This Row],[Cleaned Order Date]]),TEXT(Nikes_Sales_Dataset___Working_file[[#This Row],[Cleaned Order Date]],"mmm"),"Unknown")</f>
        <v>Nov</v>
      </c>
      <c r="T1619" s="7" t="str">
        <f>IF(ISNUMBER(Nikes_Sales_Dataset___Working_file[[#This Row],[Cleaned Order Date]]),TEXT(Nikes_Sales_Dataset___Working_file[[#This Row],[Cleaned Order Date]],"yyyy"),"Unknown")</f>
        <v>2024</v>
      </c>
      <c r="U1619" s="1" t="s">
        <v>17</v>
      </c>
      <c r="V1619" s="1" t="s">
        <v>25</v>
      </c>
      <c r="W1619" s="1" t="s">
        <v>25</v>
      </c>
      <c r="X1619" s="9">
        <v>2406.4699999999998</v>
      </c>
    </row>
    <row r="1620" spans="1:24" x14ac:dyDescent="0.25">
      <c r="A1620" s="4">
        <v>3618</v>
      </c>
      <c r="B1620" s="4" t="str">
        <f>Nikes_Sales_Dataset___Working_file[[#This Row],[Order_ID]]&amp;"_"&amp;TEXT(Nikes_Sales_Dataset___Working_file[[#This Row],[Cleaned Order Date]],"yyyymmdd")</f>
        <v>3618_20250615</v>
      </c>
      <c r="C1620" s="1" t="s">
        <v>35</v>
      </c>
      <c r="D1620" s="1" t="s">
        <v>20</v>
      </c>
      <c r="E1620" s="1" t="s">
        <v>39</v>
      </c>
      <c r="F1620" s="1" t="s">
        <v>46</v>
      </c>
      <c r="G1620" s="1" t="s">
        <v>16</v>
      </c>
      <c r="H1620">
        <v>3</v>
      </c>
      <c r="I1620" s="3">
        <f>IF(ISBLANK(Nikes_Sales_Dataset___Working_file[[#This Row],[Units_Sold]]),IF(Nikes_Sales_Dataset___Working_file[[#This Row],[Profit]]&lt;0,0,1),Nikes_Sales_Dataset___Working_file[[#This Row],[Units_Sold]])</f>
        <v>3</v>
      </c>
      <c r="J1620">
        <v>2209.4499999999998</v>
      </c>
      <c r="K1620" s="9">
        <f>IF(ISBLANK(Nikes_Sales_Dataset___Working_file[[#This Row],[MRP]]),MEDIAN(Nikes_Sales_Dataset___Working_file[[#All],[MRP]]),Nikes_Sales_Dataset___Working_file[[#This Row],[MRP]])</f>
        <v>2209.4499999999998</v>
      </c>
      <c r="M1620">
        <f>IF(ISBLANK(Nikes_Sales_Dataset___Working_file[[#This Row],[Discount_Applied]]),0,Nikes_Sales_Dataset___Working_file[[#This Row],[Discount_Applied]])</f>
        <v>0</v>
      </c>
      <c r="N1620" s="9">
        <f>Nikes_Sales_Dataset___Working_file[[#This Row],[MRP Final]]*(1-Nikes_Sales_Dataset___Working_file[[#This Row],[Cleaned Discount]])</f>
        <v>2209.4499999999998</v>
      </c>
      <c r="O1620">
        <v>0</v>
      </c>
      <c r="P1620" s="3">
        <f>Nikes_Sales_Dataset___Working_file[[#This Row],[Sales Price]]*Nikes_Sales_Dataset___Working_file[[#This Row],[Units Sold Filled]]</f>
        <v>6628.3499999999995</v>
      </c>
      <c r="Q1620" s="2">
        <v>45823</v>
      </c>
      <c r="R1620" s="7">
        <f>IF(ISBLANK(Nikes_Sales_Dataset___Working_file[[#This Row],[Order_Date]]),"Unknown Date",Nikes_Sales_Dataset___Working_file[[#This Row],[Order_Date]])</f>
        <v>45823</v>
      </c>
      <c r="S1620" s="7" t="str">
        <f>IF(ISNUMBER(Nikes_Sales_Dataset___Working_file[[#This Row],[Cleaned Order Date]]),TEXT(Nikes_Sales_Dataset___Working_file[[#This Row],[Cleaned Order Date]],"mmm"),"Unknown")</f>
        <v>Jun</v>
      </c>
      <c r="T1620" s="7" t="str">
        <f>IF(ISNUMBER(Nikes_Sales_Dataset___Working_file[[#This Row],[Cleaned Order Date]]),TEXT(Nikes_Sales_Dataset___Working_file[[#This Row],[Cleaned Order Date]],"yyyy"),"Unknown")</f>
        <v>2025</v>
      </c>
      <c r="U1620" s="1" t="s">
        <v>22</v>
      </c>
      <c r="V1620" s="1" t="s">
        <v>45</v>
      </c>
      <c r="W1620" s="1" t="s">
        <v>45</v>
      </c>
      <c r="X1620" s="9">
        <v>932.04</v>
      </c>
    </row>
    <row r="1621" spans="1:24" x14ac:dyDescent="0.25">
      <c r="A1621" s="4">
        <v>3619</v>
      </c>
      <c r="B1621" s="4" t="str">
        <f>Nikes_Sales_Dataset___Working_file[[#This Row],[Order_ID]]&amp;"_"&amp;TEXT(Nikes_Sales_Dataset___Working_file[[#This Row],[Cleaned Order Date]],"yyyymmdd")</f>
        <v>3619_20250207</v>
      </c>
      <c r="C1621" s="1" t="s">
        <v>13</v>
      </c>
      <c r="D1621" s="1" t="s">
        <v>26</v>
      </c>
      <c r="E1621" s="1" t="s">
        <v>60</v>
      </c>
      <c r="F1621" s="1" t="s">
        <v>28</v>
      </c>
      <c r="G1621" s="1" t="s">
        <v>28</v>
      </c>
      <c r="H1621">
        <v>0</v>
      </c>
      <c r="I1621" s="3">
        <f>IF(ISBLANK(Nikes_Sales_Dataset___Working_file[[#This Row],[Units_Sold]]),IF(Nikes_Sales_Dataset___Working_file[[#This Row],[Profit]]&lt;0,0,1),Nikes_Sales_Dataset___Working_file[[#This Row],[Units_Sold]])</f>
        <v>0</v>
      </c>
      <c r="J1621">
        <v>8915.8799999999992</v>
      </c>
      <c r="K1621" s="9">
        <f>IF(ISBLANK(Nikes_Sales_Dataset___Working_file[[#This Row],[MRP]]),MEDIAN(Nikes_Sales_Dataset___Working_file[[#All],[MRP]]),Nikes_Sales_Dataset___Working_file[[#This Row],[MRP]])</f>
        <v>8915.8799999999992</v>
      </c>
      <c r="M1621">
        <f>IF(ISBLANK(Nikes_Sales_Dataset___Working_file[[#This Row],[Discount_Applied]]),0,Nikes_Sales_Dataset___Working_file[[#This Row],[Discount_Applied]])</f>
        <v>0</v>
      </c>
      <c r="N1621" s="9">
        <f>Nikes_Sales_Dataset___Working_file[[#This Row],[MRP Final]]*(1-Nikes_Sales_Dataset___Working_file[[#This Row],[Cleaned Discount]])</f>
        <v>8915.8799999999992</v>
      </c>
      <c r="O1621">
        <v>0</v>
      </c>
      <c r="P1621" s="3">
        <f>Nikes_Sales_Dataset___Working_file[[#This Row],[Sales Price]]*Nikes_Sales_Dataset___Working_file[[#This Row],[Units Sold Filled]]</f>
        <v>0</v>
      </c>
      <c r="Q1621" s="2">
        <v>45695</v>
      </c>
      <c r="R1621" s="7">
        <f>IF(ISBLANK(Nikes_Sales_Dataset___Working_file[[#This Row],[Order_Date]]),"Unknown Date",Nikes_Sales_Dataset___Working_file[[#This Row],[Order_Date]])</f>
        <v>45695</v>
      </c>
      <c r="S1621" s="7" t="str">
        <f>IF(ISNUMBER(Nikes_Sales_Dataset___Working_file[[#This Row],[Cleaned Order Date]]),TEXT(Nikes_Sales_Dataset___Working_file[[#This Row],[Cleaned Order Date]],"mmm"),"Unknown")</f>
        <v>Feb</v>
      </c>
      <c r="T1621" s="7" t="str">
        <f>IF(ISNUMBER(Nikes_Sales_Dataset___Working_file[[#This Row],[Cleaned Order Date]]),TEXT(Nikes_Sales_Dataset___Working_file[[#This Row],[Cleaned Order Date]],"yyyy"),"Unknown")</f>
        <v>2025</v>
      </c>
      <c r="U1621" s="1" t="s">
        <v>17</v>
      </c>
      <c r="V1621" s="1" t="s">
        <v>45</v>
      </c>
      <c r="W1621" s="1" t="s">
        <v>45</v>
      </c>
      <c r="X1621" s="9">
        <v>824.23</v>
      </c>
    </row>
    <row r="1622" spans="1:24" x14ac:dyDescent="0.25">
      <c r="A1622" s="4">
        <v>3620</v>
      </c>
      <c r="B1622" s="4" t="str">
        <f>Nikes_Sales_Dataset___Working_file[[#This Row],[Order_ID]]&amp;"_"&amp;TEXT(Nikes_Sales_Dataset___Working_file[[#This Row],[Cleaned Order Date]],"yyyymmdd")</f>
        <v>3620_20241102</v>
      </c>
      <c r="C1622" s="1" t="s">
        <v>35</v>
      </c>
      <c r="D1622" s="1" t="s">
        <v>30</v>
      </c>
      <c r="E1622" s="1" t="s">
        <v>31</v>
      </c>
      <c r="F1622" s="1" t="s">
        <v>37</v>
      </c>
      <c r="G1622" s="1" t="s">
        <v>28</v>
      </c>
      <c r="H1622">
        <v>0</v>
      </c>
      <c r="I1622" s="3">
        <f>IF(ISBLANK(Nikes_Sales_Dataset___Working_file[[#This Row],[Units_Sold]]),IF(Nikes_Sales_Dataset___Working_file[[#This Row],[Profit]]&lt;0,0,1),Nikes_Sales_Dataset___Working_file[[#This Row],[Units_Sold]])</f>
        <v>0</v>
      </c>
      <c r="J1622">
        <v>8561.18</v>
      </c>
      <c r="K1622" s="9">
        <f>IF(ISBLANK(Nikes_Sales_Dataset___Working_file[[#This Row],[MRP]]),MEDIAN(Nikes_Sales_Dataset___Working_file[[#All],[MRP]]),Nikes_Sales_Dataset___Working_file[[#This Row],[MRP]])</f>
        <v>8561.18</v>
      </c>
      <c r="M1622">
        <f>IF(ISBLANK(Nikes_Sales_Dataset___Working_file[[#This Row],[Discount_Applied]]),0,Nikes_Sales_Dataset___Working_file[[#This Row],[Discount_Applied]])</f>
        <v>0</v>
      </c>
      <c r="N1622" s="9">
        <f>Nikes_Sales_Dataset___Working_file[[#This Row],[MRP Final]]*(1-Nikes_Sales_Dataset___Working_file[[#This Row],[Cleaned Discount]])</f>
        <v>8561.18</v>
      </c>
      <c r="O1622">
        <v>0</v>
      </c>
      <c r="P1622" s="3">
        <f>Nikes_Sales_Dataset___Working_file[[#This Row],[Sales Price]]*Nikes_Sales_Dataset___Working_file[[#This Row],[Units Sold Filled]]</f>
        <v>0</v>
      </c>
      <c r="Q1622" s="2">
        <v>45598</v>
      </c>
      <c r="R1622" s="7">
        <f>IF(ISBLANK(Nikes_Sales_Dataset___Working_file[[#This Row],[Order_Date]]),"Unknown Date",Nikes_Sales_Dataset___Working_file[[#This Row],[Order_Date]])</f>
        <v>45598</v>
      </c>
      <c r="S1622" s="7" t="str">
        <f>IF(ISNUMBER(Nikes_Sales_Dataset___Working_file[[#This Row],[Cleaned Order Date]]),TEXT(Nikes_Sales_Dataset___Working_file[[#This Row],[Cleaned Order Date]],"mmm"),"Unknown")</f>
        <v>Nov</v>
      </c>
      <c r="T1622" s="7" t="str">
        <f>IF(ISNUMBER(Nikes_Sales_Dataset___Working_file[[#This Row],[Cleaned Order Date]]),TEXT(Nikes_Sales_Dataset___Working_file[[#This Row],[Cleaned Order Date]],"yyyy"),"Unknown")</f>
        <v>2024</v>
      </c>
      <c r="U1622" s="1" t="s">
        <v>22</v>
      </c>
      <c r="V1622" s="1" t="s">
        <v>36</v>
      </c>
      <c r="W1622" s="1" t="s">
        <v>36</v>
      </c>
      <c r="X1622" s="9">
        <v>1538.46</v>
      </c>
    </row>
    <row r="1623" spans="1:24" x14ac:dyDescent="0.25">
      <c r="A1623" s="4">
        <v>3621</v>
      </c>
      <c r="B1623" s="4" t="str">
        <f>Nikes_Sales_Dataset___Working_file[[#This Row],[Order_ID]]&amp;"_"&amp;TEXT(Nikes_Sales_Dataset___Working_file[[#This Row],[Cleaned Order Date]],"yyyymmdd")</f>
        <v>3621_20250420</v>
      </c>
      <c r="C1623" s="1" t="s">
        <v>19</v>
      </c>
      <c r="D1623" s="1" t="s">
        <v>43</v>
      </c>
      <c r="E1623" s="1" t="s">
        <v>61</v>
      </c>
      <c r="F1623" s="1" t="s">
        <v>28</v>
      </c>
      <c r="G1623" s="1" t="s">
        <v>28</v>
      </c>
      <c r="I1623" s="3">
        <f>IF(ISBLANK(Nikes_Sales_Dataset___Working_file[[#This Row],[Units_Sold]]),IF(Nikes_Sales_Dataset___Working_file[[#This Row],[Profit]]&lt;0,0,1),Nikes_Sales_Dataset___Working_file[[#This Row],[Units_Sold]])</f>
        <v>1</v>
      </c>
      <c r="J1623">
        <v>9699.01</v>
      </c>
      <c r="K1623" s="9">
        <f>IF(ISBLANK(Nikes_Sales_Dataset___Working_file[[#This Row],[MRP]]),MEDIAN(Nikes_Sales_Dataset___Working_file[[#All],[MRP]]),Nikes_Sales_Dataset___Working_file[[#This Row],[MRP]])</f>
        <v>9699.01</v>
      </c>
      <c r="M1623">
        <f>IF(ISBLANK(Nikes_Sales_Dataset___Working_file[[#This Row],[Discount_Applied]]),0,Nikes_Sales_Dataset___Working_file[[#This Row],[Discount_Applied]])</f>
        <v>0</v>
      </c>
      <c r="N1623" s="9">
        <f>Nikes_Sales_Dataset___Working_file[[#This Row],[MRP Final]]*(1-Nikes_Sales_Dataset___Working_file[[#This Row],[Cleaned Discount]])</f>
        <v>9699.01</v>
      </c>
      <c r="O1623">
        <v>0</v>
      </c>
      <c r="P1623" s="3">
        <f>Nikes_Sales_Dataset___Working_file[[#This Row],[Sales Price]]*Nikes_Sales_Dataset___Working_file[[#This Row],[Units Sold Filled]]</f>
        <v>9699.01</v>
      </c>
      <c r="Q1623" s="2">
        <v>45767</v>
      </c>
      <c r="R1623" s="7">
        <f>IF(ISBLANK(Nikes_Sales_Dataset___Working_file[[#This Row],[Order_Date]]),"Unknown Date",Nikes_Sales_Dataset___Working_file[[#This Row],[Order_Date]])</f>
        <v>45767</v>
      </c>
      <c r="S1623" s="7" t="str">
        <f>IF(ISNUMBER(Nikes_Sales_Dataset___Working_file[[#This Row],[Cleaned Order Date]]),TEXT(Nikes_Sales_Dataset___Working_file[[#This Row],[Cleaned Order Date]],"mmm"),"Unknown")</f>
        <v>Apr</v>
      </c>
      <c r="T1623" s="7" t="str">
        <f>IF(ISNUMBER(Nikes_Sales_Dataset___Working_file[[#This Row],[Cleaned Order Date]]),TEXT(Nikes_Sales_Dataset___Working_file[[#This Row],[Cleaned Order Date]],"yyyy"),"Unknown")</f>
        <v>2025</v>
      </c>
      <c r="U1623" s="1" t="s">
        <v>22</v>
      </c>
      <c r="V1623" s="1" t="s">
        <v>25</v>
      </c>
      <c r="W1623" s="1" t="s">
        <v>25</v>
      </c>
      <c r="X1623" s="9">
        <v>3858.11</v>
      </c>
    </row>
    <row r="1624" spans="1:24" x14ac:dyDescent="0.25">
      <c r="A1624" s="4">
        <v>3622</v>
      </c>
      <c r="B1624" s="4" t="str">
        <f>Nikes_Sales_Dataset___Working_file[[#This Row],[Order_ID]]&amp;"_"&amp;TEXT(Nikes_Sales_Dataset___Working_file[[#This Row],[Cleaned Order Date]],"yyyymmdd")</f>
        <v>3622_20240922</v>
      </c>
      <c r="C1624" s="1" t="s">
        <v>19</v>
      </c>
      <c r="D1624" s="1" t="s">
        <v>20</v>
      </c>
      <c r="E1624" s="1" t="s">
        <v>24</v>
      </c>
      <c r="F1624" s="1" t="s">
        <v>62</v>
      </c>
      <c r="G1624" s="1" t="s">
        <v>16</v>
      </c>
      <c r="H1624">
        <v>3</v>
      </c>
      <c r="I1624" s="3">
        <f>IF(ISBLANK(Nikes_Sales_Dataset___Working_file[[#This Row],[Units_Sold]]),IF(Nikes_Sales_Dataset___Working_file[[#This Row],[Profit]]&lt;0,0,1),Nikes_Sales_Dataset___Working_file[[#This Row],[Units_Sold]])</f>
        <v>3</v>
      </c>
      <c r="J1624">
        <v>2187.91</v>
      </c>
      <c r="K1624" s="9">
        <f>IF(ISBLANK(Nikes_Sales_Dataset___Working_file[[#This Row],[MRP]]),MEDIAN(Nikes_Sales_Dataset___Working_file[[#All],[MRP]]),Nikes_Sales_Dataset___Working_file[[#This Row],[MRP]])</f>
        <v>2187.91</v>
      </c>
      <c r="M1624">
        <f>IF(ISBLANK(Nikes_Sales_Dataset___Working_file[[#This Row],[Discount_Applied]]),0,Nikes_Sales_Dataset___Working_file[[#This Row],[Discount_Applied]])</f>
        <v>0</v>
      </c>
      <c r="N1624" s="9">
        <f>Nikes_Sales_Dataset___Working_file[[#This Row],[MRP Final]]*(1-Nikes_Sales_Dataset___Working_file[[#This Row],[Cleaned Discount]])</f>
        <v>2187.91</v>
      </c>
      <c r="O1624">
        <v>0</v>
      </c>
      <c r="P1624" s="3">
        <f>Nikes_Sales_Dataset___Working_file[[#This Row],[Sales Price]]*Nikes_Sales_Dataset___Working_file[[#This Row],[Units Sold Filled]]</f>
        <v>6563.73</v>
      </c>
      <c r="Q1624" s="2">
        <v>45557</v>
      </c>
      <c r="R1624" s="7">
        <f>IF(ISBLANK(Nikes_Sales_Dataset___Working_file[[#This Row],[Order_Date]]),"Unknown Date",Nikes_Sales_Dataset___Working_file[[#This Row],[Order_Date]])</f>
        <v>45557</v>
      </c>
      <c r="S1624" s="7" t="str">
        <f>IF(ISNUMBER(Nikes_Sales_Dataset___Working_file[[#This Row],[Cleaned Order Date]]),TEXT(Nikes_Sales_Dataset___Working_file[[#This Row],[Cleaned Order Date]],"mmm"),"Unknown")</f>
        <v>Sep</v>
      </c>
      <c r="T1624" s="7" t="str">
        <f>IF(ISNUMBER(Nikes_Sales_Dataset___Working_file[[#This Row],[Cleaned Order Date]]),TEXT(Nikes_Sales_Dataset___Working_file[[#This Row],[Cleaned Order Date]],"yyyy"),"Unknown")</f>
        <v>2024</v>
      </c>
      <c r="U1624" s="1" t="s">
        <v>17</v>
      </c>
      <c r="V1624" s="1" t="s">
        <v>42</v>
      </c>
      <c r="W1624" s="1" t="s">
        <v>38</v>
      </c>
      <c r="X1624" s="9">
        <v>1951.56</v>
      </c>
    </row>
    <row r="1625" spans="1:24" x14ac:dyDescent="0.25">
      <c r="A1625" s="4">
        <v>3623</v>
      </c>
      <c r="B1625" s="4" t="str">
        <f>Nikes_Sales_Dataset___Working_file[[#This Row],[Order_ID]]&amp;"_"&amp;TEXT(Nikes_Sales_Dataset___Working_file[[#This Row],[Cleaned Order Date]],"yyyymmdd")</f>
        <v>3623_20250624</v>
      </c>
      <c r="C1625" s="1" t="s">
        <v>35</v>
      </c>
      <c r="D1625" s="1" t="s">
        <v>26</v>
      </c>
      <c r="E1625" s="1" t="s">
        <v>40</v>
      </c>
      <c r="F1625" s="1" t="s">
        <v>32</v>
      </c>
      <c r="G1625" s="1" t="s">
        <v>32</v>
      </c>
      <c r="I1625" s="3">
        <f>IF(ISBLANK(Nikes_Sales_Dataset___Working_file[[#This Row],[Units_Sold]]),IF(Nikes_Sales_Dataset___Working_file[[#This Row],[Profit]]&lt;0,0,1),Nikes_Sales_Dataset___Working_file[[#This Row],[Units_Sold]])</f>
        <v>1</v>
      </c>
      <c r="K1625" s="9">
        <f>IF(ISBLANK(Nikes_Sales_Dataset___Working_file[[#This Row],[MRP]]),MEDIAN(Nikes_Sales_Dataset___Working_file[[#All],[MRP]]),Nikes_Sales_Dataset___Working_file[[#This Row],[MRP]])</f>
        <v>6110.0300000000007</v>
      </c>
      <c r="L1625">
        <v>0.75</v>
      </c>
      <c r="M1625">
        <f>IF(ISBLANK(Nikes_Sales_Dataset___Working_file[[#This Row],[Discount_Applied]]),0,Nikes_Sales_Dataset___Working_file[[#This Row],[Discount_Applied]])</f>
        <v>0.75</v>
      </c>
      <c r="N1625" s="9">
        <f>Nikes_Sales_Dataset___Working_file[[#This Row],[MRP Final]]*(1-Nikes_Sales_Dataset___Working_file[[#This Row],[Cleaned Discount]])</f>
        <v>1527.5075000000002</v>
      </c>
      <c r="O1625">
        <v>0</v>
      </c>
      <c r="P1625" s="3">
        <f>Nikes_Sales_Dataset___Working_file[[#This Row],[Sales Price]]*Nikes_Sales_Dataset___Working_file[[#This Row],[Units Sold Filled]]</f>
        <v>1527.5075000000002</v>
      </c>
      <c r="Q1625" s="2">
        <v>45832</v>
      </c>
      <c r="R1625" s="7">
        <f>IF(ISBLANK(Nikes_Sales_Dataset___Working_file[[#This Row],[Order_Date]]),"Unknown Date",Nikes_Sales_Dataset___Working_file[[#This Row],[Order_Date]])</f>
        <v>45832</v>
      </c>
      <c r="S1625" s="7" t="str">
        <f>IF(ISNUMBER(Nikes_Sales_Dataset___Working_file[[#This Row],[Cleaned Order Date]]),TEXT(Nikes_Sales_Dataset___Working_file[[#This Row],[Cleaned Order Date]],"mmm"),"Unknown")</f>
        <v>Jun</v>
      </c>
      <c r="T1625" s="7" t="str">
        <f>IF(ISNUMBER(Nikes_Sales_Dataset___Working_file[[#This Row],[Cleaned Order Date]]),TEXT(Nikes_Sales_Dataset___Working_file[[#This Row],[Cleaned Order Date]],"yyyy"),"Unknown")</f>
        <v>2025</v>
      </c>
      <c r="U1625" s="1" t="s">
        <v>22</v>
      </c>
      <c r="V1625" s="1" t="s">
        <v>25</v>
      </c>
      <c r="W1625" s="1" t="s">
        <v>25</v>
      </c>
      <c r="X1625" s="9">
        <v>1980.48</v>
      </c>
    </row>
    <row r="1626" spans="1:24" x14ac:dyDescent="0.25">
      <c r="A1626" s="4">
        <v>3624</v>
      </c>
      <c r="B1626" s="4" t="str">
        <f>Nikes_Sales_Dataset___Working_file[[#This Row],[Order_ID]]&amp;"_"&amp;TEXT(Nikes_Sales_Dataset___Working_file[[#This Row],[Cleaned Order Date]],"yyyymmdd")</f>
        <v>3624_20241117</v>
      </c>
      <c r="C1626" s="1" t="s">
        <v>19</v>
      </c>
      <c r="D1626" s="1" t="s">
        <v>20</v>
      </c>
      <c r="E1626" s="1" t="s">
        <v>24</v>
      </c>
      <c r="F1626" s="1" t="s">
        <v>49</v>
      </c>
      <c r="G1626" s="1" t="s">
        <v>16</v>
      </c>
      <c r="H1626">
        <v>-1</v>
      </c>
      <c r="I1626" s="3">
        <f>IF(ISBLANK(Nikes_Sales_Dataset___Working_file[[#This Row],[Units_Sold]]),IF(Nikes_Sales_Dataset___Working_file[[#This Row],[Profit]]&lt;0,0,1),Nikes_Sales_Dataset___Working_file[[#This Row],[Units_Sold]])</f>
        <v>-1</v>
      </c>
      <c r="J1626">
        <v>8534.07</v>
      </c>
      <c r="K1626" s="9">
        <f>IF(ISBLANK(Nikes_Sales_Dataset___Working_file[[#This Row],[MRP]]),MEDIAN(Nikes_Sales_Dataset___Working_file[[#All],[MRP]]),Nikes_Sales_Dataset___Working_file[[#This Row],[MRP]])</f>
        <v>8534.07</v>
      </c>
      <c r="M1626">
        <f>IF(ISBLANK(Nikes_Sales_Dataset___Working_file[[#This Row],[Discount_Applied]]),0,Nikes_Sales_Dataset___Working_file[[#This Row],[Discount_Applied]])</f>
        <v>0</v>
      </c>
      <c r="N1626" s="9">
        <f>Nikes_Sales_Dataset___Working_file[[#This Row],[MRP Final]]*(1-Nikes_Sales_Dataset___Working_file[[#This Row],[Cleaned Discount]])</f>
        <v>8534.07</v>
      </c>
      <c r="O1626">
        <v>0</v>
      </c>
      <c r="P1626" s="3">
        <f>Nikes_Sales_Dataset___Working_file[[#This Row],[Sales Price]]*Nikes_Sales_Dataset___Working_file[[#This Row],[Units Sold Filled]]</f>
        <v>-8534.07</v>
      </c>
      <c r="Q1626" s="2">
        <v>45613</v>
      </c>
      <c r="R1626" s="7">
        <f>IF(ISBLANK(Nikes_Sales_Dataset___Working_file[[#This Row],[Order_Date]]),"Unknown Date",Nikes_Sales_Dataset___Working_file[[#This Row],[Order_Date]])</f>
        <v>45613</v>
      </c>
      <c r="S1626" s="7" t="str">
        <f>IF(ISNUMBER(Nikes_Sales_Dataset___Working_file[[#This Row],[Cleaned Order Date]]),TEXT(Nikes_Sales_Dataset___Working_file[[#This Row],[Cleaned Order Date]],"mmm"),"Unknown")</f>
        <v>Nov</v>
      </c>
      <c r="T1626" s="7" t="str">
        <f>IF(ISNUMBER(Nikes_Sales_Dataset___Working_file[[#This Row],[Cleaned Order Date]]),TEXT(Nikes_Sales_Dataset___Working_file[[#This Row],[Cleaned Order Date]],"yyyy"),"Unknown")</f>
        <v>2024</v>
      </c>
      <c r="U1626" s="1" t="s">
        <v>22</v>
      </c>
      <c r="V1626" s="1" t="s">
        <v>25</v>
      </c>
      <c r="W1626" s="1" t="s">
        <v>25</v>
      </c>
      <c r="X1626" s="9">
        <v>-1124.03</v>
      </c>
    </row>
    <row r="1627" spans="1:24" x14ac:dyDescent="0.25">
      <c r="A1627" s="4">
        <v>3625</v>
      </c>
      <c r="B1627" s="4" t="str">
        <f>Nikes_Sales_Dataset___Working_file[[#This Row],[Order_ID]]&amp;"_"&amp;TEXT(Nikes_Sales_Dataset___Working_file[[#This Row],[Cleaned Order Date]],"yyyymmdd")</f>
        <v>3625_20250302</v>
      </c>
      <c r="C1627" s="1" t="s">
        <v>13</v>
      </c>
      <c r="D1627" s="1" t="s">
        <v>20</v>
      </c>
      <c r="E1627" s="1" t="s">
        <v>21</v>
      </c>
      <c r="F1627" s="1" t="s">
        <v>32</v>
      </c>
      <c r="G1627" s="1" t="s">
        <v>32</v>
      </c>
      <c r="I1627" s="3">
        <f>IF(ISBLANK(Nikes_Sales_Dataset___Working_file[[#This Row],[Units_Sold]]),IF(Nikes_Sales_Dataset___Working_file[[#This Row],[Profit]]&lt;0,0,1),Nikes_Sales_Dataset___Working_file[[#This Row],[Units_Sold]])</f>
        <v>1</v>
      </c>
      <c r="K1627" s="9">
        <f>IF(ISBLANK(Nikes_Sales_Dataset___Working_file[[#This Row],[MRP]]),MEDIAN(Nikes_Sales_Dataset___Working_file[[#All],[MRP]]),Nikes_Sales_Dataset___Working_file[[#This Row],[MRP]])</f>
        <v>6110.0300000000007</v>
      </c>
      <c r="M1627">
        <f>IF(ISBLANK(Nikes_Sales_Dataset___Working_file[[#This Row],[Discount_Applied]]),0,Nikes_Sales_Dataset___Working_file[[#This Row],[Discount_Applied]])</f>
        <v>0</v>
      </c>
      <c r="N1627" s="9">
        <f>Nikes_Sales_Dataset___Working_file[[#This Row],[MRP Final]]*(1-Nikes_Sales_Dataset___Working_file[[#This Row],[Cleaned Discount]])</f>
        <v>6110.0300000000007</v>
      </c>
      <c r="O1627">
        <v>0</v>
      </c>
      <c r="P1627" s="3">
        <f>Nikes_Sales_Dataset___Working_file[[#This Row],[Sales Price]]*Nikes_Sales_Dataset___Working_file[[#This Row],[Units Sold Filled]]</f>
        <v>6110.0300000000007</v>
      </c>
      <c r="Q1627" s="2">
        <v>45718</v>
      </c>
      <c r="R1627" s="7">
        <f>IF(ISBLANK(Nikes_Sales_Dataset___Working_file[[#This Row],[Order_Date]]),"Unknown Date",Nikes_Sales_Dataset___Working_file[[#This Row],[Order_Date]])</f>
        <v>45718</v>
      </c>
      <c r="S1627" s="7" t="str">
        <f>IF(ISNUMBER(Nikes_Sales_Dataset___Working_file[[#This Row],[Cleaned Order Date]]),TEXT(Nikes_Sales_Dataset___Working_file[[#This Row],[Cleaned Order Date]],"mmm"),"Unknown")</f>
        <v>Mar</v>
      </c>
      <c r="T1627" s="7" t="str">
        <f>IF(ISNUMBER(Nikes_Sales_Dataset___Working_file[[#This Row],[Cleaned Order Date]]),TEXT(Nikes_Sales_Dataset___Working_file[[#This Row],[Cleaned Order Date]],"yyyy"),"Unknown")</f>
        <v>2025</v>
      </c>
      <c r="U1627" s="1" t="s">
        <v>22</v>
      </c>
      <c r="V1627" s="1" t="s">
        <v>45</v>
      </c>
      <c r="W1627" s="1" t="s">
        <v>45</v>
      </c>
      <c r="X1627" s="9">
        <v>849.98</v>
      </c>
    </row>
    <row r="1628" spans="1:24" x14ac:dyDescent="0.25">
      <c r="A1628" s="4">
        <v>3626</v>
      </c>
      <c r="B1628" s="4" t="str">
        <f>Nikes_Sales_Dataset___Working_file[[#This Row],[Order_ID]]&amp;"_"&amp;TEXT(Nikes_Sales_Dataset___Working_file[[#This Row],[Cleaned Order Date]],"yyyymmdd")</f>
        <v>3626_20240924</v>
      </c>
      <c r="C1628" s="1" t="s">
        <v>35</v>
      </c>
      <c r="D1628" s="1" t="s">
        <v>30</v>
      </c>
      <c r="E1628" s="1" t="s">
        <v>31</v>
      </c>
      <c r="F1628" s="1" t="s">
        <v>57</v>
      </c>
      <c r="G1628" s="1" t="s">
        <v>16</v>
      </c>
      <c r="I1628" s="3">
        <f>IF(ISBLANK(Nikes_Sales_Dataset___Working_file[[#This Row],[Units_Sold]]),IF(Nikes_Sales_Dataset___Working_file[[#This Row],[Profit]]&lt;0,0,1),Nikes_Sales_Dataset___Working_file[[#This Row],[Units_Sold]])</f>
        <v>1</v>
      </c>
      <c r="K1628" s="9">
        <f>IF(ISBLANK(Nikes_Sales_Dataset___Working_file[[#This Row],[MRP]]),MEDIAN(Nikes_Sales_Dataset___Working_file[[#All],[MRP]]),Nikes_Sales_Dataset___Working_file[[#This Row],[MRP]])</f>
        <v>6110.0300000000007</v>
      </c>
      <c r="M1628">
        <f>IF(ISBLANK(Nikes_Sales_Dataset___Working_file[[#This Row],[Discount_Applied]]),0,Nikes_Sales_Dataset___Working_file[[#This Row],[Discount_Applied]])</f>
        <v>0</v>
      </c>
      <c r="N1628" s="9">
        <f>Nikes_Sales_Dataset___Working_file[[#This Row],[MRP Final]]*(1-Nikes_Sales_Dataset___Working_file[[#This Row],[Cleaned Discount]])</f>
        <v>6110.0300000000007</v>
      </c>
      <c r="O1628">
        <v>0</v>
      </c>
      <c r="P1628" s="3">
        <f>Nikes_Sales_Dataset___Working_file[[#This Row],[Sales Price]]*Nikes_Sales_Dataset___Working_file[[#This Row],[Units Sold Filled]]</f>
        <v>6110.0300000000007</v>
      </c>
      <c r="Q1628" s="2">
        <v>45559</v>
      </c>
      <c r="R1628" s="7">
        <f>IF(ISBLANK(Nikes_Sales_Dataset___Working_file[[#This Row],[Order_Date]]),"Unknown Date",Nikes_Sales_Dataset___Working_file[[#This Row],[Order_Date]])</f>
        <v>45559</v>
      </c>
      <c r="S1628" s="7" t="str">
        <f>IF(ISNUMBER(Nikes_Sales_Dataset___Working_file[[#This Row],[Cleaned Order Date]]),TEXT(Nikes_Sales_Dataset___Working_file[[#This Row],[Cleaned Order Date]],"mmm"),"Unknown")</f>
        <v>Sep</v>
      </c>
      <c r="T1628" s="7" t="str">
        <f>IF(ISNUMBER(Nikes_Sales_Dataset___Working_file[[#This Row],[Cleaned Order Date]]),TEXT(Nikes_Sales_Dataset___Working_file[[#This Row],[Cleaned Order Date]],"yyyy"),"Unknown")</f>
        <v>2024</v>
      </c>
      <c r="U1628" s="1" t="s">
        <v>22</v>
      </c>
      <c r="V1628" s="1" t="s">
        <v>29</v>
      </c>
      <c r="W1628" s="1" t="s">
        <v>29</v>
      </c>
      <c r="X1628" s="9">
        <v>1911.32</v>
      </c>
    </row>
    <row r="1629" spans="1:24" x14ac:dyDescent="0.25">
      <c r="A1629" s="4">
        <v>3627</v>
      </c>
      <c r="B1629" s="4" t="str">
        <f>Nikes_Sales_Dataset___Working_file[[#This Row],[Order_ID]]&amp;"_"&amp;TEXT(Nikes_Sales_Dataset___Working_file[[#This Row],[Cleaned Order Date]],"yyyymmdd")</f>
        <v>3627_20241221</v>
      </c>
      <c r="C1629" s="1" t="s">
        <v>13</v>
      </c>
      <c r="D1629" s="1" t="s">
        <v>14</v>
      </c>
      <c r="E1629" s="1" t="s">
        <v>15</v>
      </c>
      <c r="F1629" s="1" t="s">
        <v>62</v>
      </c>
      <c r="G1629" s="1" t="s">
        <v>16</v>
      </c>
      <c r="I1629" s="3">
        <f>IF(ISBLANK(Nikes_Sales_Dataset___Working_file[[#This Row],[Units_Sold]]),IF(Nikes_Sales_Dataset___Working_file[[#This Row],[Profit]]&lt;0,0,1),Nikes_Sales_Dataset___Working_file[[#This Row],[Units_Sold]])</f>
        <v>1</v>
      </c>
      <c r="K1629" s="9">
        <f>IF(ISBLANK(Nikes_Sales_Dataset___Working_file[[#This Row],[MRP]]),MEDIAN(Nikes_Sales_Dataset___Working_file[[#All],[MRP]]),Nikes_Sales_Dataset___Working_file[[#This Row],[MRP]])</f>
        <v>6110.0300000000007</v>
      </c>
      <c r="L1629">
        <v>1.07</v>
      </c>
      <c r="M1629">
        <f>IF(ISBLANK(Nikes_Sales_Dataset___Working_file[[#This Row],[Discount_Applied]]),0,Nikes_Sales_Dataset___Working_file[[#This Row],[Discount_Applied]])</f>
        <v>1.07</v>
      </c>
      <c r="N1629" s="9">
        <f>Nikes_Sales_Dataset___Working_file[[#This Row],[MRP Final]]*(1-Nikes_Sales_Dataset___Working_file[[#This Row],[Cleaned Discount]])</f>
        <v>-427.70210000000043</v>
      </c>
      <c r="O1629">
        <v>0</v>
      </c>
      <c r="P1629" s="3">
        <f>Nikes_Sales_Dataset___Working_file[[#This Row],[Sales Price]]*Nikes_Sales_Dataset___Working_file[[#This Row],[Units Sold Filled]]</f>
        <v>-427.70210000000043</v>
      </c>
      <c r="Q1629" s="2">
        <v>45647</v>
      </c>
      <c r="R1629" s="7">
        <f>IF(ISBLANK(Nikes_Sales_Dataset___Working_file[[#This Row],[Order_Date]]),"Unknown Date",Nikes_Sales_Dataset___Working_file[[#This Row],[Order_Date]])</f>
        <v>45647</v>
      </c>
      <c r="S1629" s="7" t="str">
        <f>IF(ISNUMBER(Nikes_Sales_Dataset___Working_file[[#This Row],[Cleaned Order Date]]),TEXT(Nikes_Sales_Dataset___Working_file[[#This Row],[Cleaned Order Date]],"mmm"),"Unknown")</f>
        <v>Dec</v>
      </c>
      <c r="T1629" s="7" t="str">
        <f>IF(ISNUMBER(Nikes_Sales_Dataset___Working_file[[#This Row],[Cleaned Order Date]]),TEXT(Nikes_Sales_Dataset___Working_file[[#This Row],[Cleaned Order Date]],"yyyy"),"Unknown")</f>
        <v>2024</v>
      </c>
      <c r="U1629" s="1" t="s">
        <v>17</v>
      </c>
      <c r="V1629" s="1" t="s">
        <v>25</v>
      </c>
      <c r="W1629" s="1" t="s">
        <v>25</v>
      </c>
      <c r="X1629" s="9">
        <v>396.74</v>
      </c>
    </row>
    <row r="1630" spans="1:24" x14ac:dyDescent="0.25">
      <c r="A1630" s="4">
        <v>3628</v>
      </c>
      <c r="B1630" s="4" t="str">
        <f>Nikes_Sales_Dataset___Working_file[[#This Row],[Order_ID]]&amp;"_"&amp;TEXT(Nikes_Sales_Dataset___Working_file[[#This Row],[Cleaned Order Date]],"yyyymmdd")</f>
        <v>3628_Unknown Date</v>
      </c>
      <c r="C1630" s="1" t="s">
        <v>13</v>
      </c>
      <c r="D1630" s="1" t="s">
        <v>30</v>
      </c>
      <c r="E1630" s="1" t="s">
        <v>50</v>
      </c>
      <c r="F1630" s="1" t="s">
        <v>41</v>
      </c>
      <c r="G1630" s="1" t="s">
        <v>16</v>
      </c>
      <c r="I1630" s="3">
        <f>IF(ISBLANK(Nikes_Sales_Dataset___Working_file[[#This Row],[Units_Sold]]),IF(Nikes_Sales_Dataset___Working_file[[#This Row],[Profit]]&lt;0,0,1),Nikes_Sales_Dataset___Working_file[[#This Row],[Units_Sold]])</f>
        <v>0</v>
      </c>
      <c r="J1630">
        <v>8584.41</v>
      </c>
      <c r="K1630" s="9">
        <f>IF(ISBLANK(Nikes_Sales_Dataset___Working_file[[#This Row],[MRP]]),MEDIAN(Nikes_Sales_Dataset___Working_file[[#All],[MRP]]),Nikes_Sales_Dataset___Working_file[[#This Row],[MRP]])</f>
        <v>8584.41</v>
      </c>
      <c r="L1630">
        <v>0.98</v>
      </c>
      <c r="M1630">
        <f>IF(ISBLANK(Nikes_Sales_Dataset___Working_file[[#This Row],[Discount_Applied]]),0,Nikes_Sales_Dataset___Working_file[[#This Row],[Discount_Applied]])</f>
        <v>0.98</v>
      </c>
      <c r="N1630" s="9">
        <f>Nikes_Sales_Dataset___Working_file[[#This Row],[MRP Final]]*(1-Nikes_Sales_Dataset___Working_file[[#This Row],[Cleaned Discount]])</f>
        <v>171.68820000000014</v>
      </c>
      <c r="O1630">
        <v>0</v>
      </c>
      <c r="P1630" s="3">
        <f>Nikes_Sales_Dataset___Working_file[[#This Row],[Sales Price]]*Nikes_Sales_Dataset___Working_file[[#This Row],[Units Sold Filled]]</f>
        <v>0</v>
      </c>
      <c r="Q1630" s="2"/>
      <c r="R1630" s="7" t="str">
        <f>IF(ISBLANK(Nikes_Sales_Dataset___Working_file[[#This Row],[Order_Date]]),"Unknown Date",Nikes_Sales_Dataset___Working_file[[#This Row],[Order_Date]])</f>
        <v>Unknown Date</v>
      </c>
      <c r="S1630" s="7" t="str">
        <f>IF(ISNUMBER(Nikes_Sales_Dataset___Working_file[[#This Row],[Cleaned Order Date]]),TEXT(Nikes_Sales_Dataset___Working_file[[#This Row],[Cleaned Order Date]],"mmm"),"Unknown")</f>
        <v>Unknown</v>
      </c>
      <c r="T1630" s="7" t="str">
        <f>IF(ISNUMBER(Nikes_Sales_Dataset___Working_file[[#This Row],[Cleaned Order Date]]),TEXT(Nikes_Sales_Dataset___Working_file[[#This Row],[Cleaned Order Date]],"yyyy"),"Unknown")</f>
        <v>Unknown</v>
      </c>
      <c r="U1630" s="1" t="s">
        <v>17</v>
      </c>
      <c r="V1630" s="1" t="s">
        <v>42</v>
      </c>
      <c r="W1630" s="1" t="s">
        <v>38</v>
      </c>
      <c r="X1630" s="9">
        <v>-357.52</v>
      </c>
    </row>
    <row r="1631" spans="1:24" x14ac:dyDescent="0.25">
      <c r="A1631" s="4">
        <v>3629</v>
      </c>
      <c r="B1631" s="4" t="str">
        <f>Nikes_Sales_Dataset___Working_file[[#This Row],[Order_ID]]&amp;"_"&amp;TEXT(Nikes_Sales_Dataset___Working_file[[#This Row],[Cleaned Order Date]],"yyyymmdd")</f>
        <v>3629_Unknown Date</v>
      </c>
      <c r="C1631" s="1" t="s">
        <v>13</v>
      </c>
      <c r="D1631" s="1" t="s">
        <v>20</v>
      </c>
      <c r="E1631" s="1" t="s">
        <v>39</v>
      </c>
      <c r="F1631" s="1" t="s">
        <v>32</v>
      </c>
      <c r="G1631" s="1" t="s">
        <v>32</v>
      </c>
      <c r="I1631" s="3">
        <f>IF(ISBLANK(Nikes_Sales_Dataset___Working_file[[#This Row],[Units_Sold]]),IF(Nikes_Sales_Dataset___Working_file[[#This Row],[Profit]]&lt;0,0,1),Nikes_Sales_Dataset___Working_file[[#This Row],[Units_Sold]])</f>
        <v>0</v>
      </c>
      <c r="K1631" s="9">
        <f>IF(ISBLANK(Nikes_Sales_Dataset___Working_file[[#This Row],[MRP]]),MEDIAN(Nikes_Sales_Dataset___Working_file[[#All],[MRP]]),Nikes_Sales_Dataset___Working_file[[#This Row],[MRP]])</f>
        <v>6110.0300000000007</v>
      </c>
      <c r="M1631">
        <f>IF(ISBLANK(Nikes_Sales_Dataset___Working_file[[#This Row],[Discount_Applied]]),0,Nikes_Sales_Dataset___Working_file[[#This Row],[Discount_Applied]])</f>
        <v>0</v>
      </c>
      <c r="N1631" s="9">
        <f>Nikes_Sales_Dataset___Working_file[[#This Row],[MRP Final]]*(1-Nikes_Sales_Dataset___Working_file[[#This Row],[Cleaned Discount]])</f>
        <v>6110.0300000000007</v>
      </c>
      <c r="O1631">
        <v>0</v>
      </c>
      <c r="P1631" s="3">
        <f>Nikes_Sales_Dataset___Working_file[[#This Row],[Sales Price]]*Nikes_Sales_Dataset___Working_file[[#This Row],[Units Sold Filled]]</f>
        <v>0</v>
      </c>
      <c r="Q1631" s="2"/>
      <c r="R1631" s="7" t="str">
        <f>IF(ISBLANK(Nikes_Sales_Dataset___Working_file[[#This Row],[Order_Date]]),"Unknown Date",Nikes_Sales_Dataset___Working_file[[#This Row],[Order_Date]])</f>
        <v>Unknown Date</v>
      </c>
      <c r="S1631" s="7" t="str">
        <f>IF(ISNUMBER(Nikes_Sales_Dataset___Working_file[[#This Row],[Cleaned Order Date]]),TEXT(Nikes_Sales_Dataset___Working_file[[#This Row],[Cleaned Order Date]],"mmm"),"Unknown")</f>
        <v>Unknown</v>
      </c>
      <c r="T1631" s="7" t="str">
        <f>IF(ISNUMBER(Nikes_Sales_Dataset___Working_file[[#This Row],[Cleaned Order Date]]),TEXT(Nikes_Sales_Dataset___Working_file[[#This Row],[Cleaned Order Date]],"yyyy"),"Unknown")</f>
        <v>Unknown</v>
      </c>
      <c r="U1631" s="1" t="s">
        <v>17</v>
      </c>
      <c r="V1631" s="1" t="s">
        <v>42</v>
      </c>
      <c r="W1631" s="1" t="s">
        <v>38</v>
      </c>
      <c r="X1631" s="9">
        <v>-1052.78</v>
      </c>
    </row>
    <row r="1632" spans="1:24" x14ac:dyDescent="0.25">
      <c r="A1632" s="4">
        <v>3630</v>
      </c>
      <c r="B1632" s="4" t="str">
        <f>Nikes_Sales_Dataset___Working_file[[#This Row],[Order_ID]]&amp;"_"&amp;TEXT(Nikes_Sales_Dataset___Working_file[[#This Row],[Cleaned Order Date]],"yyyymmdd")</f>
        <v>3630_Unknown Date</v>
      </c>
      <c r="C1632" s="1" t="s">
        <v>35</v>
      </c>
      <c r="D1632" s="1" t="s">
        <v>14</v>
      </c>
      <c r="E1632" s="1" t="s">
        <v>34</v>
      </c>
      <c r="F1632" s="1" t="s">
        <v>53</v>
      </c>
      <c r="G1632" s="1" t="s">
        <v>32</v>
      </c>
      <c r="H1632">
        <v>-1</v>
      </c>
      <c r="I1632" s="3">
        <f>IF(ISBLANK(Nikes_Sales_Dataset___Working_file[[#This Row],[Units_Sold]]),IF(Nikes_Sales_Dataset___Working_file[[#This Row],[Profit]]&lt;0,0,1),Nikes_Sales_Dataset___Working_file[[#This Row],[Units_Sold]])</f>
        <v>-1</v>
      </c>
      <c r="J1632">
        <v>2467.4899999999998</v>
      </c>
      <c r="K1632" s="9">
        <f>IF(ISBLANK(Nikes_Sales_Dataset___Working_file[[#This Row],[MRP]]),MEDIAN(Nikes_Sales_Dataset___Working_file[[#All],[MRP]]),Nikes_Sales_Dataset___Working_file[[#This Row],[MRP]])</f>
        <v>2467.4899999999998</v>
      </c>
      <c r="M1632">
        <f>IF(ISBLANK(Nikes_Sales_Dataset___Working_file[[#This Row],[Discount_Applied]]),0,Nikes_Sales_Dataset___Working_file[[#This Row],[Discount_Applied]])</f>
        <v>0</v>
      </c>
      <c r="N1632" s="9">
        <f>Nikes_Sales_Dataset___Working_file[[#This Row],[MRP Final]]*(1-Nikes_Sales_Dataset___Working_file[[#This Row],[Cleaned Discount]])</f>
        <v>2467.4899999999998</v>
      </c>
      <c r="O1632">
        <v>0</v>
      </c>
      <c r="P1632" s="3">
        <f>Nikes_Sales_Dataset___Working_file[[#This Row],[Sales Price]]*Nikes_Sales_Dataset___Working_file[[#This Row],[Units Sold Filled]]</f>
        <v>-2467.4899999999998</v>
      </c>
      <c r="Q1632" s="2"/>
      <c r="R1632" s="7" t="str">
        <f>IF(ISBLANK(Nikes_Sales_Dataset___Working_file[[#This Row],[Order_Date]]),"Unknown Date",Nikes_Sales_Dataset___Working_file[[#This Row],[Order_Date]])</f>
        <v>Unknown Date</v>
      </c>
      <c r="S1632" s="7" t="str">
        <f>IF(ISNUMBER(Nikes_Sales_Dataset___Working_file[[#This Row],[Cleaned Order Date]]),TEXT(Nikes_Sales_Dataset___Working_file[[#This Row],[Cleaned Order Date]],"mmm"),"Unknown")</f>
        <v>Unknown</v>
      </c>
      <c r="T1632" s="7" t="str">
        <f>IF(ISNUMBER(Nikes_Sales_Dataset___Working_file[[#This Row],[Cleaned Order Date]]),TEXT(Nikes_Sales_Dataset___Working_file[[#This Row],[Cleaned Order Date]],"yyyy"),"Unknown")</f>
        <v>Unknown</v>
      </c>
      <c r="U1632" s="1" t="s">
        <v>17</v>
      </c>
      <c r="V1632" s="1" t="s">
        <v>29</v>
      </c>
      <c r="W1632" s="1" t="s">
        <v>29</v>
      </c>
      <c r="X1632" s="9">
        <v>3101.6</v>
      </c>
    </row>
    <row r="1633" spans="1:24" x14ac:dyDescent="0.25">
      <c r="A1633" s="4">
        <v>3631</v>
      </c>
      <c r="B1633" s="4" t="str">
        <f>Nikes_Sales_Dataset___Working_file[[#This Row],[Order_ID]]&amp;"_"&amp;TEXT(Nikes_Sales_Dataset___Working_file[[#This Row],[Cleaned Order Date]],"yyyymmdd")</f>
        <v>3631_Unknown Date</v>
      </c>
      <c r="C1633" s="1" t="s">
        <v>35</v>
      </c>
      <c r="D1633" s="1" t="s">
        <v>14</v>
      </c>
      <c r="E1633" s="1" t="s">
        <v>47</v>
      </c>
      <c r="F1633" s="1" t="s">
        <v>32</v>
      </c>
      <c r="G1633" s="1" t="s">
        <v>32</v>
      </c>
      <c r="I1633" s="3">
        <f>IF(ISBLANK(Nikes_Sales_Dataset___Working_file[[#This Row],[Units_Sold]]),IF(Nikes_Sales_Dataset___Working_file[[#This Row],[Profit]]&lt;0,0,1),Nikes_Sales_Dataset___Working_file[[#This Row],[Units_Sold]])</f>
        <v>1</v>
      </c>
      <c r="J1633">
        <v>2855.37</v>
      </c>
      <c r="K1633" s="9">
        <f>IF(ISBLANK(Nikes_Sales_Dataset___Working_file[[#This Row],[MRP]]),MEDIAN(Nikes_Sales_Dataset___Working_file[[#All],[MRP]]),Nikes_Sales_Dataset___Working_file[[#This Row],[MRP]])</f>
        <v>2855.37</v>
      </c>
      <c r="M1633">
        <f>IF(ISBLANK(Nikes_Sales_Dataset___Working_file[[#This Row],[Discount_Applied]]),0,Nikes_Sales_Dataset___Working_file[[#This Row],[Discount_Applied]])</f>
        <v>0</v>
      </c>
      <c r="N1633" s="9">
        <f>Nikes_Sales_Dataset___Working_file[[#This Row],[MRP Final]]*(1-Nikes_Sales_Dataset___Working_file[[#This Row],[Cleaned Discount]])</f>
        <v>2855.37</v>
      </c>
      <c r="O1633">
        <v>0</v>
      </c>
      <c r="P1633" s="3">
        <f>Nikes_Sales_Dataset___Working_file[[#This Row],[Sales Price]]*Nikes_Sales_Dataset___Working_file[[#This Row],[Units Sold Filled]]</f>
        <v>2855.37</v>
      </c>
      <c r="Q1633" s="2"/>
      <c r="R1633" s="7" t="str">
        <f>IF(ISBLANK(Nikes_Sales_Dataset___Working_file[[#This Row],[Order_Date]]),"Unknown Date",Nikes_Sales_Dataset___Working_file[[#This Row],[Order_Date]])</f>
        <v>Unknown Date</v>
      </c>
      <c r="S1633" s="7" t="str">
        <f>IF(ISNUMBER(Nikes_Sales_Dataset___Working_file[[#This Row],[Cleaned Order Date]]),TEXT(Nikes_Sales_Dataset___Working_file[[#This Row],[Cleaned Order Date]],"mmm"),"Unknown")</f>
        <v>Unknown</v>
      </c>
      <c r="T1633" s="7" t="str">
        <f>IF(ISNUMBER(Nikes_Sales_Dataset___Working_file[[#This Row],[Cleaned Order Date]]),TEXT(Nikes_Sales_Dataset___Working_file[[#This Row],[Cleaned Order Date]],"yyyy"),"Unknown")</f>
        <v>Unknown</v>
      </c>
      <c r="U1633" s="1" t="s">
        <v>22</v>
      </c>
      <c r="V1633" s="1" t="s">
        <v>18</v>
      </c>
      <c r="W1633" s="1" t="s">
        <v>36</v>
      </c>
      <c r="X1633" s="9">
        <v>185.49</v>
      </c>
    </row>
    <row r="1634" spans="1:24" x14ac:dyDescent="0.25">
      <c r="A1634" s="4">
        <v>3632</v>
      </c>
      <c r="B1634" s="4" t="str">
        <f>Nikes_Sales_Dataset___Working_file[[#This Row],[Order_ID]]&amp;"_"&amp;TEXT(Nikes_Sales_Dataset___Working_file[[#This Row],[Cleaned Order Date]],"yyyymmdd")</f>
        <v>3632_20241210</v>
      </c>
      <c r="C1634" s="1" t="s">
        <v>13</v>
      </c>
      <c r="D1634" s="1" t="s">
        <v>43</v>
      </c>
      <c r="E1634" s="1" t="s">
        <v>61</v>
      </c>
      <c r="F1634" s="1" t="s">
        <v>41</v>
      </c>
      <c r="G1634" s="1" t="s">
        <v>16</v>
      </c>
      <c r="H1634">
        <v>1</v>
      </c>
      <c r="I1634" s="3">
        <f>IF(ISBLANK(Nikes_Sales_Dataset___Working_file[[#This Row],[Units_Sold]]),IF(Nikes_Sales_Dataset___Working_file[[#This Row],[Profit]]&lt;0,0,1),Nikes_Sales_Dataset___Working_file[[#This Row],[Units_Sold]])</f>
        <v>1</v>
      </c>
      <c r="K1634" s="9">
        <f>IF(ISBLANK(Nikes_Sales_Dataset___Working_file[[#This Row],[MRP]]),MEDIAN(Nikes_Sales_Dataset___Working_file[[#All],[MRP]]),Nikes_Sales_Dataset___Working_file[[#This Row],[MRP]])</f>
        <v>6110.0300000000007</v>
      </c>
      <c r="L1634">
        <v>0.56000000000000005</v>
      </c>
      <c r="M1634">
        <f>IF(ISBLANK(Nikes_Sales_Dataset___Working_file[[#This Row],[Discount_Applied]]),0,Nikes_Sales_Dataset___Working_file[[#This Row],[Discount_Applied]])</f>
        <v>0.56000000000000005</v>
      </c>
      <c r="N1634" s="9">
        <f>Nikes_Sales_Dataset___Working_file[[#This Row],[MRP Final]]*(1-Nikes_Sales_Dataset___Working_file[[#This Row],[Cleaned Discount]])</f>
        <v>2688.4132</v>
      </c>
      <c r="O1634">
        <v>0</v>
      </c>
      <c r="P1634" s="3">
        <f>Nikes_Sales_Dataset___Working_file[[#This Row],[Sales Price]]*Nikes_Sales_Dataset___Working_file[[#This Row],[Units Sold Filled]]</f>
        <v>2688.4132</v>
      </c>
      <c r="Q1634" s="2">
        <v>45636</v>
      </c>
      <c r="R1634" s="7">
        <f>IF(ISBLANK(Nikes_Sales_Dataset___Working_file[[#This Row],[Order_Date]]),"Unknown Date",Nikes_Sales_Dataset___Working_file[[#This Row],[Order_Date]])</f>
        <v>45636</v>
      </c>
      <c r="S1634" s="7" t="str">
        <f>IF(ISNUMBER(Nikes_Sales_Dataset___Working_file[[#This Row],[Cleaned Order Date]]),TEXT(Nikes_Sales_Dataset___Working_file[[#This Row],[Cleaned Order Date]],"mmm"),"Unknown")</f>
        <v>Dec</v>
      </c>
      <c r="T1634" s="7" t="str">
        <f>IF(ISNUMBER(Nikes_Sales_Dataset___Working_file[[#This Row],[Cleaned Order Date]]),TEXT(Nikes_Sales_Dataset___Working_file[[#This Row],[Cleaned Order Date]],"yyyy"),"Unknown")</f>
        <v>2024</v>
      </c>
      <c r="U1634" s="1" t="s">
        <v>22</v>
      </c>
      <c r="V1634" s="1" t="s">
        <v>36</v>
      </c>
      <c r="W1634" s="1" t="s">
        <v>36</v>
      </c>
      <c r="X1634" s="9">
        <v>2836.11</v>
      </c>
    </row>
    <row r="1635" spans="1:24" x14ac:dyDescent="0.25">
      <c r="A1635" s="4">
        <v>3633</v>
      </c>
      <c r="B1635" s="4" t="str">
        <f>Nikes_Sales_Dataset___Working_file[[#This Row],[Order_ID]]&amp;"_"&amp;TEXT(Nikes_Sales_Dataset___Working_file[[#This Row],[Cleaned Order Date]],"yyyymmdd")</f>
        <v>3633_Unknown Date</v>
      </c>
      <c r="C1635" s="1" t="s">
        <v>13</v>
      </c>
      <c r="D1635" s="1" t="s">
        <v>14</v>
      </c>
      <c r="E1635" s="1" t="s">
        <v>34</v>
      </c>
      <c r="F1635" s="1" t="s">
        <v>41</v>
      </c>
      <c r="G1635" s="1" t="s">
        <v>16</v>
      </c>
      <c r="H1635">
        <v>2</v>
      </c>
      <c r="I1635" s="3">
        <f>IF(ISBLANK(Nikes_Sales_Dataset___Working_file[[#This Row],[Units_Sold]]),IF(Nikes_Sales_Dataset___Working_file[[#This Row],[Profit]]&lt;0,0,1),Nikes_Sales_Dataset___Working_file[[#This Row],[Units_Sold]])</f>
        <v>2</v>
      </c>
      <c r="J1635">
        <v>3019.98</v>
      </c>
      <c r="K1635" s="9">
        <f>IF(ISBLANK(Nikes_Sales_Dataset___Working_file[[#This Row],[MRP]]),MEDIAN(Nikes_Sales_Dataset___Working_file[[#All],[MRP]]),Nikes_Sales_Dataset___Working_file[[#This Row],[MRP]])</f>
        <v>3019.98</v>
      </c>
      <c r="M1635">
        <f>IF(ISBLANK(Nikes_Sales_Dataset___Working_file[[#This Row],[Discount_Applied]]),0,Nikes_Sales_Dataset___Working_file[[#This Row],[Discount_Applied]])</f>
        <v>0</v>
      </c>
      <c r="N1635" s="9">
        <f>Nikes_Sales_Dataset___Working_file[[#This Row],[MRP Final]]*(1-Nikes_Sales_Dataset___Working_file[[#This Row],[Cleaned Discount]])</f>
        <v>3019.98</v>
      </c>
      <c r="O1635">
        <v>0</v>
      </c>
      <c r="P1635" s="3">
        <f>Nikes_Sales_Dataset___Working_file[[#This Row],[Sales Price]]*Nikes_Sales_Dataset___Working_file[[#This Row],[Units Sold Filled]]</f>
        <v>6039.96</v>
      </c>
      <c r="Q1635" s="2"/>
      <c r="R1635" s="7" t="str">
        <f>IF(ISBLANK(Nikes_Sales_Dataset___Working_file[[#This Row],[Order_Date]]),"Unknown Date",Nikes_Sales_Dataset___Working_file[[#This Row],[Order_Date]])</f>
        <v>Unknown Date</v>
      </c>
      <c r="S1635" s="7" t="str">
        <f>IF(ISNUMBER(Nikes_Sales_Dataset___Working_file[[#This Row],[Cleaned Order Date]]),TEXT(Nikes_Sales_Dataset___Working_file[[#This Row],[Cleaned Order Date]],"mmm"),"Unknown")</f>
        <v>Unknown</v>
      </c>
      <c r="T1635" s="7" t="str">
        <f>IF(ISNUMBER(Nikes_Sales_Dataset___Working_file[[#This Row],[Cleaned Order Date]]),TEXT(Nikes_Sales_Dataset___Working_file[[#This Row],[Cleaned Order Date]],"yyyy"),"Unknown")</f>
        <v>Unknown</v>
      </c>
      <c r="U1635" s="1" t="s">
        <v>17</v>
      </c>
      <c r="V1635" s="1" t="s">
        <v>18</v>
      </c>
      <c r="W1635" s="1" t="s">
        <v>36</v>
      </c>
      <c r="X1635" s="9">
        <v>1647.81</v>
      </c>
    </row>
    <row r="1636" spans="1:24" x14ac:dyDescent="0.25">
      <c r="A1636" s="4">
        <v>3634</v>
      </c>
      <c r="B1636" s="4" t="str">
        <f>Nikes_Sales_Dataset___Working_file[[#This Row],[Order_ID]]&amp;"_"&amp;TEXT(Nikes_Sales_Dataset___Working_file[[#This Row],[Cleaned Order Date]],"yyyymmdd")</f>
        <v>3634_20250708</v>
      </c>
      <c r="C1636" s="1" t="s">
        <v>35</v>
      </c>
      <c r="D1636" s="1" t="s">
        <v>26</v>
      </c>
      <c r="E1636" s="1" t="s">
        <v>40</v>
      </c>
      <c r="F1636" s="1" t="s">
        <v>28</v>
      </c>
      <c r="G1636" s="1" t="s">
        <v>28</v>
      </c>
      <c r="I1636" s="3">
        <f>IF(ISBLANK(Nikes_Sales_Dataset___Working_file[[#This Row],[Units_Sold]]),IF(Nikes_Sales_Dataset___Working_file[[#This Row],[Profit]]&lt;0,0,1),Nikes_Sales_Dataset___Working_file[[#This Row],[Units_Sold]])</f>
        <v>1</v>
      </c>
      <c r="K1636" s="9">
        <f>IF(ISBLANK(Nikes_Sales_Dataset___Working_file[[#This Row],[MRP]]),MEDIAN(Nikes_Sales_Dataset___Working_file[[#All],[MRP]]),Nikes_Sales_Dataset___Working_file[[#This Row],[MRP]])</f>
        <v>6110.0300000000007</v>
      </c>
      <c r="L1636">
        <v>1.06</v>
      </c>
      <c r="M1636">
        <f>IF(ISBLANK(Nikes_Sales_Dataset___Working_file[[#This Row],[Discount_Applied]]),0,Nikes_Sales_Dataset___Working_file[[#This Row],[Discount_Applied]])</f>
        <v>1.06</v>
      </c>
      <c r="N1636" s="9">
        <f>Nikes_Sales_Dataset___Working_file[[#This Row],[MRP Final]]*(1-Nikes_Sales_Dataset___Working_file[[#This Row],[Cleaned Discount]])</f>
        <v>-366.60180000000037</v>
      </c>
      <c r="O1636">
        <v>0</v>
      </c>
      <c r="P1636" s="3">
        <f>Nikes_Sales_Dataset___Working_file[[#This Row],[Sales Price]]*Nikes_Sales_Dataset___Working_file[[#This Row],[Units Sold Filled]]</f>
        <v>-366.60180000000037</v>
      </c>
      <c r="Q1636" s="2">
        <v>45846</v>
      </c>
      <c r="R1636" s="7">
        <f>IF(ISBLANK(Nikes_Sales_Dataset___Working_file[[#This Row],[Order_Date]]),"Unknown Date",Nikes_Sales_Dataset___Working_file[[#This Row],[Order_Date]])</f>
        <v>45846</v>
      </c>
      <c r="S1636" s="7" t="str">
        <f>IF(ISNUMBER(Nikes_Sales_Dataset___Working_file[[#This Row],[Cleaned Order Date]]),TEXT(Nikes_Sales_Dataset___Working_file[[#This Row],[Cleaned Order Date]],"mmm"),"Unknown")</f>
        <v>Jul</v>
      </c>
      <c r="T1636" s="7" t="str">
        <f>IF(ISNUMBER(Nikes_Sales_Dataset___Working_file[[#This Row],[Cleaned Order Date]]),TEXT(Nikes_Sales_Dataset___Working_file[[#This Row],[Cleaned Order Date]],"yyyy"),"Unknown")</f>
        <v>2025</v>
      </c>
      <c r="U1636" s="1" t="s">
        <v>17</v>
      </c>
      <c r="V1636" s="1" t="s">
        <v>45</v>
      </c>
      <c r="W1636" s="1" t="s">
        <v>45</v>
      </c>
      <c r="X1636" s="9">
        <v>3717.46</v>
      </c>
    </row>
    <row r="1637" spans="1:24" x14ac:dyDescent="0.25">
      <c r="A1637" s="4">
        <v>3635</v>
      </c>
      <c r="B1637" s="4" t="str">
        <f>Nikes_Sales_Dataset___Working_file[[#This Row],[Order_ID]]&amp;"_"&amp;TEXT(Nikes_Sales_Dataset___Working_file[[#This Row],[Cleaned Order Date]],"yyyymmdd")</f>
        <v>3635_20250322</v>
      </c>
      <c r="C1637" s="1" t="s">
        <v>35</v>
      </c>
      <c r="D1637" s="1" t="s">
        <v>14</v>
      </c>
      <c r="E1637" s="1" t="s">
        <v>15</v>
      </c>
      <c r="F1637" s="1" t="s">
        <v>16</v>
      </c>
      <c r="G1637" s="1" t="s">
        <v>16</v>
      </c>
      <c r="H1637">
        <v>2</v>
      </c>
      <c r="I1637" s="3">
        <f>IF(ISBLANK(Nikes_Sales_Dataset___Working_file[[#This Row],[Units_Sold]]),IF(Nikes_Sales_Dataset___Working_file[[#This Row],[Profit]]&lt;0,0,1),Nikes_Sales_Dataset___Working_file[[#This Row],[Units_Sold]])</f>
        <v>2</v>
      </c>
      <c r="K1637" s="9">
        <f>IF(ISBLANK(Nikes_Sales_Dataset___Working_file[[#This Row],[MRP]]),MEDIAN(Nikes_Sales_Dataset___Working_file[[#All],[MRP]]),Nikes_Sales_Dataset___Working_file[[#This Row],[MRP]])</f>
        <v>6110.0300000000007</v>
      </c>
      <c r="M1637">
        <f>IF(ISBLANK(Nikes_Sales_Dataset___Working_file[[#This Row],[Discount_Applied]]),0,Nikes_Sales_Dataset___Working_file[[#This Row],[Discount_Applied]])</f>
        <v>0</v>
      </c>
      <c r="N1637" s="9">
        <f>Nikes_Sales_Dataset___Working_file[[#This Row],[MRP Final]]*(1-Nikes_Sales_Dataset___Working_file[[#This Row],[Cleaned Discount]])</f>
        <v>6110.0300000000007</v>
      </c>
      <c r="O1637">
        <v>0</v>
      </c>
      <c r="P1637" s="3">
        <f>Nikes_Sales_Dataset___Working_file[[#This Row],[Sales Price]]*Nikes_Sales_Dataset___Working_file[[#This Row],[Units Sold Filled]]</f>
        <v>12220.060000000001</v>
      </c>
      <c r="Q1637" s="2">
        <v>45738</v>
      </c>
      <c r="R1637" s="7">
        <f>IF(ISBLANK(Nikes_Sales_Dataset___Working_file[[#This Row],[Order_Date]]),"Unknown Date",Nikes_Sales_Dataset___Working_file[[#This Row],[Order_Date]])</f>
        <v>45738</v>
      </c>
      <c r="S1637" s="7" t="str">
        <f>IF(ISNUMBER(Nikes_Sales_Dataset___Working_file[[#This Row],[Cleaned Order Date]]),TEXT(Nikes_Sales_Dataset___Working_file[[#This Row],[Cleaned Order Date]],"mmm"),"Unknown")</f>
        <v>Mar</v>
      </c>
      <c r="T1637" s="7" t="str">
        <f>IF(ISNUMBER(Nikes_Sales_Dataset___Working_file[[#This Row],[Cleaned Order Date]]),TEXT(Nikes_Sales_Dataset___Working_file[[#This Row],[Cleaned Order Date]],"yyyy"),"Unknown")</f>
        <v>2025</v>
      </c>
      <c r="U1637" s="1" t="s">
        <v>22</v>
      </c>
      <c r="V1637" s="1" t="s">
        <v>36</v>
      </c>
      <c r="W1637" s="1" t="s">
        <v>36</v>
      </c>
      <c r="X1637" s="9">
        <v>3656.45</v>
      </c>
    </row>
    <row r="1638" spans="1:24" x14ac:dyDescent="0.25">
      <c r="A1638" s="4">
        <v>3636</v>
      </c>
      <c r="B1638" s="4" t="str">
        <f>Nikes_Sales_Dataset___Working_file[[#This Row],[Order_ID]]&amp;"_"&amp;TEXT(Nikes_Sales_Dataset___Working_file[[#This Row],[Cleaned Order Date]],"yyyymmdd")</f>
        <v>3636_20231219</v>
      </c>
      <c r="C1638" s="1" t="s">
        <v>19</v>
      </c>
      <c r="D1638" s="1" t="s">
        <v>20</v>
      </c>
      <c r="E1638" s="1" t="s">
        <v>21</v>
      </c>
      <c r="F1638" s="1" t="s">
        <v>16</v>
      </c>
      <c r="G1638" s="1" t="s">
        <v>16</v>
      </c>
      <c r="H1638">
        <v>2</v>
      </c>
      <c r="I1638" s="3">
        <f>IF(ISBLANK(Nikes_Sales_Dataset___Working_file[[#This Row],[Units_Sold]]),IF(Nikes_Sales_Dataset___Working_file[[#This Row],[Profit]]&lt;0,0,1),Nikes_Sales_Dataset___Working_file[[#This Row],[Units_Sold]])</f>
        <v>2</v>
      </c>
      <c r="J1638">
        <v>7881.53</v>
      </c>
      <c r="K1638" s="9">
        <f>IF(ISBLANK(Nikes_Sales_Dataset___Working_file[[#This Row],[MRP]]),MEDIAN(Nikes_Sales_Dataset___Working_file[[#All],[MRP]]),Nikes_Sales_Dataset___Working_file[[#This Row],[MRP]])</f>
        <v>7881.53</v>
      </c>
      <c r="M1638">
        <f>IF(ISBLANK(Nikes_Sales_Dataset___Working_file[[#This Row],[Discount_Applied]]),0,Nikes_Sales_Dataset___Working_file[[#This Row],[Discount_Applied]])</f>
        <v>0</v>
      </c>
      <c r="N1638" s="9">
        <f>Nikes_Sales_Dataset___Working_file[[#This Row],[MRP Final]]*(1-Nikes_Sales_Dataset___Working_file[[#This Row],[Cleaned Discount]])</f>
        <v>7881.53</v>
      </c>
      <c r="O1638">
        <v>0</v>
      </c>
      <c r="P1638" s="3">
        <f>Nikes_Sales_Dataset___Working_file[[#This Row],[Sales Price]]*Nikes_Sales_Dataset___Working_file[[#This Row],[Units Sold Filled]]</f>
        <v>15763.06</v>
      </c>
      <c r="Q1638" s="2">
        <v>45279</v>
      </c>
      <c r="R1638" s="7">
        <f>IF(ISBLANK(Nikes_Sales_Dataset___Working_file[[#This Row],[Order_Date]]),"Unknown Date",Nikes_Sales_Dataset___Working_file[[#This Row],[Order_Date]])</f>
        <v>45279</v>
      </c>
      <c r="S1638" s="7" t="str">
        <f>IF(ISNUMBER(Nikes_Sales_Dataset___Working_file[[#This Row],[Cleaned Order Date]]),TEXT(Nikes_Sales_Dataset___Working_file[[#This Row],[Cleaned Order Date]],"mmm"),"Unknown")</f>
        <v>Dec</v>
      </c>
      <c r="T1638" s="7" t="str">
        <f>IF(ISNUMBER(Nikes_Sales_Dataset___Working_file[[#This Row],[Cleaned Order Date]]),TEXT(Nikes_Sales_Dataset___Working_file[[#This Row],[Cleaned Order Date]],"yyyy"),"Unknown")</f>
        <v>2023</v>
      </c>
      <c r="U1638" s="1" t="s">
        <v>22</v>
      </c>
      <c r="V1638" s="1" t="s">
        <v>33</v>
      </c>
      <c r="W1638" s="1" t="s">
        <v>33</v>
      </c>
      <c r="X1638" s="9">
        <v>2615.73</v>
      </c>
    </row>
    <row r="1639" spans="1:24" x14ac:dyDescent="0.25">
      <c r="A1639" s="4">
        <v>3637</v>
      </c>
      <c r="B1639" s="4" t="str">
        <f>Nikes_Sales_Dataset___Working_file[[#This Row],[Order_ID]]&amp;"_"&amp;TEXT(Nikes_Sales_Dataset___Working_file[[#This Row],[Cleaned Order Date]],"yyyymmdd")</f>
        <v>3637_20250529</v>
      </c>
      <c r="C1639" s="1" t="s">
        <v>19</v>
      </c>
      <c r="D1639" s="1" t="s">
        <v>30</v>
      </c>
      <c r="E1639" s="1" t="s">
        <v>56</v>
      </c>
      <c r="F1639" s="1" t="s">
        <v>49</v>
      </c>
      <c r="G1639" s="1" t="s">
        <v>16</v>
      </c>
      <c r="H1639">
        <v>2</v>
      </c>
      <c r="I1639" s="3">
        <f>IF(ISBLANK(Nikes_Sales_Dataset___Working_file[[#This Row],[Units_Sold]]),IF(Nikes_Sales_Dataset___Working_file[[#This Row],[Profit]]&lt;0,0,1),Nikes_Sales_Dataset___Working_file[[#This Row],[Units_Sold]])</f>
        <v>2</v>
      </c>
      <c r="J1639">
        <v>6577.39</v>
      </c>
      <c r="K1639" s="9">
        <f>IF(ISBLANK(Nikes_Sales_Dataset___Working_file[[#This Row],[MRP]]),MEDIAN(Nikes_Sales_Dataset___Working_file[[#All],[MRP]]),Nikes_Sales_Dataset___Working_file[[#This Row],[MRP]])</f>
        <v>6577.39</v>
      </c>
      <c r="M1639">
        <f>IF(ISBLANK(Nikes_Sales_Dataset___Working_file[[#This Row],[Discount_Applied]]),0,Nikes_Sales_Dataset___Working_file[[#This Row],[Discount_Applied]])</f>
        <v>0</v>
      </c>
      <c r="N1639" s="9">
        <f>Nikes_Sales_Dataset___Working_file[[#This Row],[MRP Final]]*(1-Nikes_Sales_Dataset___Working_file[[#This Row],[Cleaned Discount]])</f>
        <v>6577.39</v>
      </c>
      <c r="O1639">
        <v>0</v>
      </c>
      <c r="P1639" s="3">
        <f>Nikes_Sales_Dataset___Working_file[[#This Row],[Sales Price]]*Nikes_Sales_Dataset___Working_file[[#This Row],[Units Sold Filled]]</f>
        <v>13154.78</v>
      </c>
      <c r="Q1639" s="2">
        <v>45806</v>
      </c>
      <c r="R1639" s="7">
        <f>IF(ISBLANK(Nikes_Sales_Dataset___Working_file[[#This Row],[Order_Date]]),"Unknown Date",Nikes_Sales_Dataset___Working_file[[#This Row],[Order_Date]])</f>
        <v>45806</v>
      </c>
      <c r="S1639" s="7" t="str">
        <f>IF(ISNUMBER(Nikes_Sales_Dataset___Working_file[[#This Row],[Cleaned Order Date]]),TEXT(Nikes_Sales_Dataset___Working_file[[#This Row],[Cleaned Order Date]],"mmm"),"Unknown")</f>
        <v>May</v>
      </c>
      <c r="T1639" s="7" t="str">
        <f>IF(ISNUMBER(Nikes_Sales_Dataset___Working_file[[#This Row],[Cleaned Order Date]]),TEXT(Nikes_Sales_Dataset___Working_file[[#This Row],[Cleaned Order Date]],"yyyy"),"Unknown")</f>
        <v>2025</v>
      </c>
      <c r="U1639" s="1" t="s">
        <v>22</v>
      </c>
      <c r="V1639" s="1" t="s">
        <v>33</v>
      </c>
      <c r="W1639" s="1" t="s">
        <v>33</v>
      </c>
      <c r="X1639" s="9">
        <v>1945.9</v>
      </c>
    </row>
    <row r="1640" spans="1:24" x14ac:dyDescent="0.25">
      <c r="A1640" s="4">
        <v>3638</v>
      </c>
      <c r="B1640" s="4" t="str">
        <f>Nikes_Sales_Dataset___Working_file[[#This Row],[Order_ID]]&amp;"_"&amp;TEXT(Nikes_Sales_Dataset___Working_file[[#This Row],[Cleaned Order Date]],"yyyymmdd")</f>
        <v>3638_20250520</v>
      </c>
      <c r="C1640" s="1" t="s">
        <v>13</v>
      </c>
      <c r="D1640" s="1" t="s">
        <v>43</v>
      </c>
      <c r="E1640" s="1" t="s">
        <v>44</v>
      </c>
      <c r="F1640" s="1" t="s">
        <v>62</v>
      </c>
      <c r="G1640" s="1" t="s">
        <v>16</v>
      </c>
      <c r="I1640" s="3">
        <f>IF(ISBLANK(Nikes_Sales_Dataset___Working_file[[#This Row],[Units_Sold]]),IF(Nikes_Sales_Dataset___Working_file[[#This Row],[Profit]]&lt;0,0,1),Nikes_Sales_Dataset___Working_file[[#This Row],[Units_Sold]])</f>
        <v>1</v>
      </c>
      <c r="J1640">
        <v>3701.59</v>
      </c>
      <c r="K1640" s="9">
        <f>IF(ISBLANK(Nikes_Sales_Dataset___Working_file[[#This Row],[MRP]]),MEDIAN(Nikes_Sales_Dataset___Working_file[[#All],[MRP]]),Nikes_Sales_Dataset___Working_file[[#This Row],[MRP]])</f>
        <v>3701.59</v>
      </c>
      <c r="M1640">
        <f>IF(ISBLANK(Nikes_Sales_Dataset___Working_file[[#This Row],[Discount_Applied]]),0,Nikes_Sales_Dataset___Working_file[[#This Row],[Discount_Applied]])</f>
        <v>0</v>
      </c>
      <c r="N1640" s="9">
        <f>Nikes_Sales_Dataset___Working_file[[#This Row],[MRP Final]]*(1-Nikes_Sales_Dataset___Working_file[[#This Row],[Cleaned Discount]])</f>
        <v>3701.59</v>
      </c>
      <c r="O1640">
        <v>0</v>
      </c>
      <c r="P1640" s="3">
        <f>Nikes_Sales_Dataset___Working_file[[#This Row],[Sales Price]]*Nikes_Sales_Dataset___Working_file[[#This Row],[Units Sold Filled]]</f>
        <v>3701.59</v>
      </c>
      <c r="Q1640" s="2">
        <v>45797</v>
      </c>
      <c r="R1640" s="7">
        <f>IF(ISBLANK(Nikes_Sales_Dataset___Working_file[[#This Row],[Order_Date]]),"Unknown Date",Nikes_Sales_Dataset___Working_file[[#This Row],[Order_Date]])</f>
        <v>45797</v>
      </c>
      <c r="S1640" s="7" t="str">
        <f>IF(ISNUMBER(Nikes_Sales_Dataset___Working_file[[#This Row],[Cleaned Order Date]]),TEXT(Nikes_Sales_Dataset___Working_file[[#This Row],[Cleaned Order Date]],"mmm"),"Unknown")</f>
        <v>May</v>
      </c>
      <c r="T1640" s="7" t="str">
        <f>IF(ISNUMBER(Nikes_Sales_Dataset___Working_file[[#This Row],[Cleaned Order Date]]),TEXT(Nikes_Sales_Dataset___Working_file[[#This Row],[Cleaned Order Date]],"yyyy"),"Unknown")</f>
        <v>2025</v>
      </c>
      <c r="U1640" s="1" t="s">
        <v>17</v>
      </c>
      <c r="V1640" s="1" t="s">
        <v>45</v>
      </c>
      <c r="W1640" s="1" t="s">
        <v>45</v>
      </c>
      <c r="X1640" s="9">
        <v>1148.57</v>
      </c>
    </row>
    <row r="1641" spans="1:24" x14ac:dyDescent="0.25">
      <c r="A1641" s="4">
        <v>3639</v>
      </c>
      <c r="B1641" s="4" t="str">
        <f>Nikes_Sales_Dataset___Working_file[[#This Row],[Order_ID]]&amp;"_"&amp;TEXT(Nikes_Sales_Dataset___Working_file[[#This Row],[Cleaned Order Date]],"yyyymmdd")</f>
        <v>3639_20250105</v>
      </c>
      <c r="C1641" s="1" t="s">
        <v>35</v>
      </c>
      <c r="D1641" s="1" t="s">
        <v>20</v>
      </c>
      <c r="E1641" s="1" t="s">
        <v>39</v>
      </c>
      <c r="F1641" s="1" t="s">
        <v>32</v>
      </c>
      <c r="G1641" s="1" t="s">
        <v>32</v>
      </c>
      <c r="I1641" s="3">
        <f>IF(ISBLANK(Nikes_Sales_Dataset___Working_file[[#This Row],[Units_Sold]]),IF(Nikes_Sales_Dataset___Working_file[[#This Row],[Profit]]&lt;0,0,1),Nikes_Sales_Dataset___Working_file[[#This Row],[Units_Sold]])</f>
        <v>1</v>
      </c>
      <c r="K1641" s="9">
        <f>IF(ISBLANK(Nikes_Sales_Dataset___Working_file[[#This Row],[MRP]]),MEDIAN(Nikes_Sales_Dataset___Working_file[[#All],[MRP]]),Nikes_Sales_Dataset___Working_file[[#This Row],[MRP]])</f>
        <v>6110.0300000000007</v>
      </c>
      <c r="L1641">
        <v>0.43</v>
      </c>
      <c r="M1641">
        <f>IF(ISBLANK(Nikes_Sales_Dataset___Working_file[[#This Row],[Discount_Applied]]),0,Nikes_Sales_Dataset___Working_file[[#This Row],[Discount_Applied]])</f>
        <v>0.43</v>
      </c>
      <c r="N1641" s="9">
        <f>Nikes_Sales_Dataset___Working_file[[#This Row],[MRP Final]]*(1-Nikes_Sales_Dataset___Working_file[[#This Row],[Cleaned Discount]])</f>
        <v>3482.7171000000008</v>
      </c>
      <c r="O1641">
        <v>0</v>
      </c>
      <c r="P1641" s="3">
        <f>Nikes_Sales_Dataset___Working_file[[#This Row],[Sales Price]]*Nikes_Sales_Dataset___Working_file[[#This Row],[Units Sold Filled]]</f>
        <v>3482.7171000000008</v>
      </c>
      <c r="Q1641" s="2">
        <v>45662</v>
      </c>
      <c r="R1641" s="7">
        <f>IF(ISBLANK(Nikes_Sales_Dataset___Working_file[[#This Row],[Order_Date]]),"Unknown Date",Nikes_Sales_Dataset___Working_file[[#This Row],[Order_Date]])</f>
        <v>45662</v>
      </c>
      <c r="S1641" s="7" t="str">
        <f>IF(ISNUMBER(Nikes_Sales_Dataset___Working_file[[#This Row],[Cleaned Order Date]]),TEXT(Nikes_Sales_Dataset___Working_file[[#This Row],[Cleaned Order Date]],"mmm"),"Unknown")</f>
        <v>Jan</v>
      </c>
      <c r="T1641" s="7" t="str">
        <f>IF(ISNUMBER(Nikes_Sales_Dataset___Working_file[[#This Row],[Cleaned Order Date]]),TEXT(Nikes_Sales_Dataset___Working_file[[#This Row],[Cleaned Order Date]],"yyyy"),"Unknown")</f>
        <v>2025</v>
      </c>
      <c r="U1641" s="1" t="s">
        <v>17</v>
      </c>
      <c r="V1641" s="1" t="s">
        <v>29</v>
      </c>
      <c r="W1641" s="1" t="s">
        <v>29</v>
      </c>
      <c r="X1641" s="9">
        <v>2929.76</v>
      </c>
    </row>
    <row r="1642" spans="1:24" x14ac:dyDescent="0.25">
      <c r="A1642" s="4">
        <v>3640</v>
      </c>
      <c r="B1642" s="4" t="str">
        <f>Nikes_Sales_Dataset___Working_file[[#This Row],[Order_ID]]&amp;"_"&amp;TEXT(Nikes_Sales_Dataset___Working_file[[#This Row],[Cleaned Order Date]],"yyyymmdd")</f>
        <v>3640_20250428</v>
      </c>
      <c r="C1642" s="1" t="s">
        <v>35</v>
      </c>
      <c r="D1642" s="1" t="s">
        <v>14</v>
      </c>
      <c r="E1642" s="1" t="s">
        <v>47</v>
      </c>
      <c r="F1642" s="1" t="s">
        <v>16</v>
      </c>
      <c r="G1642" s="1" t="s">
        <v>16</v>
      </c>
      <c r="H1642">
        <v>0</v>
      </c>
      <c r="I1642" s="3">
        <f>IF(ISBLANK(Nikes_Sales_Dataset___Working_file[[#This Row],[Units_Sold]]),IF(Nikes_Sales_Dataset___Working_file[[#This Row],[Profit]]&lt;0,0,1),Nikes_Sales_Dataset___Working_file[[#This Row],[Units_Sold]])</f>
        <v>0</v>
      </c>
      <c r="J1642">
        <v>5219.18</v>
      </c>
      <c r="K1642" s="9">
        <f>IF(ISBLANK(Nikes_Sales_Dataset___Working_file[[#This Row],[MRP]]),MEDIAN(Nikes_Sales_Dataset___Working_file[[#All],[MRP]]),Nikes_Sales_Dataset___Working_file[[#This Row],[MRP]])</f>
        <v>5219.18</v>
      </c>
      <c r="M1642">
        <f>IF(ISBLANK(Nikes_Sales_Dataset___Working_file[[#This Row],[Discount_Applied]]),0,Nikes_Sales_Dataset___Working_file[[#This Row],[Discount_Applied]])</f>
        <v>0</v>
      </c>
      <c r="N1642" s="9">
        <f>Nikes_Sales_Dataset___Working_file[[#This Row],[MRP Final]]*(1-Nikes_Sales_Dataset___Working_file[[#This Row],[Cleaned Discount]])</f>
        <v>5219.18</v>
      </c>
      <c r="O1642">
        <v>0</v>
      </c>
      <c r="P1642" s="3">
        <f>Nikes_Sales_Dataset___Working_file[[#This Row],[Sales Price]]*Nikes_Sales_Dataset___Working_file[[#This Row],[Units Sold Filled]]</f>
        <v>0</v>
      </c>
      <c r="Q1642" s="2">
        <v>45775</v>
      </c>
      <c r="R1642" s="7">
        <f>IF(ISBLANK(Nikes_Sales_Dataset___Working_file[[#This Row],[Order_Date]]),"Unknown Date",Nikes_Sales_Dataset___Working_file[[#This Row],[Order_Date]])</f>
        <v>45775</v>
      </c>
      <c r="S1642" s="7" t="str">
        <f>IF(ISNUMBER(Nikes_Sales_Dataset___Working_file[[#This Row],[Cleaned Order Date]]),TEXT(Nikes_Sales_Dataset___Working_file[[#This Row],[Cleaned Order Date]],"mmm"),"Unknown")</f>
        <v>Apr</v>
      </c>
      <c r="T1642" s="7" t="str">
        <f>IF(ISNUMBER(Nikes_Sales_Dataset___Working_file[[#This Row],[Cleaned Order Date]]),TEXT(Nikes_Sales_Dataset___Working_file[[#This Row],[Cleaned Order Date]],"yyyy"),"Unknown")</f>
        <v>2025</v>
      </c>
      <c r="U1642" s="1" t="s">
        <v>17</v>
      </c>
      <c r="V1642" s="1" t="s">
        <v>33</v>
      </c>
      <c r="W1642" s="1" t="s">
        <v>33</v>
      </c>
      <c r="X1642" s="9">
        <v>309.64999999999998</v>
      </c>
    </row>
    <row r="1643" spans="1:24" x14ac:dyDescent="0.25">
      <c r="A1643" s="4">
        <v>3641</v>
      </c>
      <c r="B1643" s="4" t="str">
        <f>Nikes_Sales_Dataset___Working_file[[#This Row],[Order_ID]]&amp;"_"&amp;TEXT(Nikes_Sales_Dataset___Working_file[[#This Row],[Cleaned Order Date]],"yyyymmdd")</f>
        <v>3641_Unknown Date</v>
      </c>
      <c r="C1643" s="1" t="s">
        <v>13</v>
      </c>
      <c r="D1643" s="1" t="s">
        <v>14</v>
      </c>
      <c r="E1643" s="1" t="s">
        <v>15</v>
      </c>
      <c r="F1643" s="1" t="s">
        <v>32</v>
      </c>
      <c r="G1643" s="1" t="s">
        <v>32</v>
      </c>
      <c r="H1643">
        <v>0</v>
      </c>
      <c r="I1643" s="3">
        <f>IF(ISBLANK(Nikes_Sales_Dataset___Working_file[[#This Row],[Units_Sold]]),IF(Nikes_Sales_Dataset___Working_file[[#This Row],[Profit]]&lt;0,0,1),Nikes_Sales_Dataset___Working_file[[#This Row],[Units_Sold]])</f>
        <v>0</v>
      </c>
      <c r="J1643">
        <v>6037.65</v>
      </c>
      <c r="K1643" s="9">
        <f>IF(ISBLANK(Nikes_Sales_Dataset___Working_file[[#This Row],[MRP]]),MEDIAN(Nikes_Sales_Dataset___Working_file[[#All],[MRP]]),Nikes_Sales_Dataset___Working_file[[#This Row],[MRP]])</f>
        <v>6037.65</v>
      </c>
      <c r="M1643">
        <f>IF(ISBLANK(Nikes_Sales_Dataset___Working_file[[#This Row],[Discount_Applied]]),0,Nikes_Sales_Dataset___Working_file[[#This Row],[Discount_Applied]])</f>
        <v>0</v>
      </c>
      <c r="N1643" s="9">
        <f>Nikes_Sales_Dataset___Working_file[[#This Row],[MRP Final]]*(1-Nikes_Sales_Dataset___Working_file[[#This Row],[Cleaned Discount]])</f>
        <v>6037.65</v>
      </c>
      <c r="O1643">
        <v>0</v>
      </c>
      <c r="P1643" s="3">
        <f>Nikes_Sales_Dataset___Working_file[[#This Row],[Sales Price]]*Nikes_Sales_Dataset___Working_file[[#This Row],[Units Sold Filled]]</f>
        <v>0</v>
      </c>
      <c r="Q1643" s="2"/>
      <c r="R1643" s="7" t="str">
        <f>IF(ISBLANK(Nikes_Sales_Dataset___Working_file[[#This Row],[Order_Date]]),"Unknown Date",Nikes_Sales_Dataset___Working_file[[#This Row],[Order_Date]])</f>
        <v>Unknown Date</v>
      </c>
      <c r="S1643" s="7" t="str">
        <f>IF(ISNUMBER(Nikes_Sales_Dataset___Working_file[[#This Row],[Cleaned Order Date]]),TEXT(Nikes_Sales_Dataset___Working_file[[#This Row],[Cleaned Order Date]],"mmm"),"Unknown")</f>
        <v>Unknown</v>
      </c>
      <c r="T1643" s="7" t="str">
        <f>IF(ISNUMBER(Nikes_Sales_Dataset___Working_file[[#This Row],[Cleaned Order Date]]),TEXT(Nikes_Sales_Dataset___Working_file[[#This Row],[Cleaned Order Date]],"yyyy"),"Unknown")</f>
        <v>Unknown</v>
      </c>
      <c r="U1643" s="1" t="s">
        <v>22</v>
      </c>
      <c r="V1643" s="1" t="s">
        <v>33</v>
      </c>
      <c r="W1643" s="1" t="s">
        <v>33</v>
      </c>
      <c r="X1643" s="9">
        <v>-132.13</v>
      </c>
    </row>
    <row r="1644" spans="1:24" x14ac:dyDescent="0.25">
      <c r="A1644" s="4">
        <v>3642</v>
      </c>
      <c r="B1644" s="4" t="str">
        <f>Nikes_Sales_Dataset___Working_file[[#This Row],[Order_ID]]&amp;"_"&amp;TEXT(Nikes_Sales_Dataset___Working_file[[#This Row],[Cleaned Order Date]],"yyyymmdd")</f>
        <v>3642_Unknown Date</v>
      </c>
      <c r="C1644" s="1" t="s">
        <v>35</v>
      </c>
      <c r="D1644" s="1" t="s">
        <v>14</v>
      </c>
      <c r="E1644" s="1" t="s">
        <v>47</v>
      </c>
      <c r="F1644" s="1" t="s">
        <v>32</v>
      </c>
      <c r="G1644" s="1" t="s">
        <v>32</v>
      </c>
      <c r="H1644">
        <v>-1</v>
      </c>
      <c r="I1644" s="3">
        <f>IF(ISBLANK(Nikes_Sales_Dataset___Working_file[[#This Row],[Units_Sold]]),IF(Nikes_Sales_Dataset___Working_file[[#This Row],[Profit]]&lt;0,0,1),Nikes_Sales_Dataset___Working_file[[#This Row],[Units_Sold]])</f>
        <v>-1</v>
      </c>
      <c r="K1644" s="9">
        <f>IF(ISBLANK(Nikes_Sales_Dataset___Working_file[[#This Row],[MRP]]),MEDIAN(Nikes_Sales_Dataset___Working_file[[#All],[MRP]]),Nikes_Sales_Dataset___Working_file[[#This Row],[MRP]])</f>
        <v>6110.0300000000007</v>
      </c>
      <c r="M1644">
        <f>IF(ISBLANK(Nikes_Sales_Dataset___Working_file[[#This Row],[Discount_Applied]]),0,Nikes_Sales_Dataset___Working_file[[#This Row],[Discount_Applied]])</f>
        <v>0</v>
      </c>
      <c r="N1644" s="9">
        <f>Nikes_Sales_Dataset___Working_file[[#This Row],[MRP Final]]*(1-Nikes_Sales_Dataset___Working_file[[#This Row],[Cleaned Discount]])</f>
        <v>6110.0300000000007</v>
      </c>
      <c r="O1644">
        <v>0</v>
      </c>
      <c r="P1644" s="3">
        <f>Nikes_Sales_Dataset___Working_file[[#This Row],[Sales Price]]*Nikes_Sales_Dataset___Working_file[[#This Row],[Units Sold Filled]]</f>
        <v>-6110.0300000000007</v>
      </c>
      <c r="Q1644" s="2"/>
      <c r="R1644" s="7" t="str">
        <f>IF(ISBLANK(Nikes_Sales_Dataset___Working_file[[#This Row],[Order_Date]]),"Unknown Date",Nikes_Sales_Dataset___Working_file[[#This Row],[Order_Date]])</f>
        <v>Unknown Date</v>
      </c>
      <c r="S1644" s="7" t="str">
        <f>IF(ISNUMBER(Nikes_Sales_Dataset___Working_file[[#This Row],[Cleaned Order Date]]),TEXT(Nikes_Sales_Dataset___Working_file[[#This Row],[Cleaned Order Date]],"mmm"),"Unknown")</f>
        <v>Unknown</v>
      </c>
      <c r="T1644" s="7" t="str">
        <f>IF(ISNUMBER(Nikes_Sales_Dataset___Working_file[[#This Row],[Cleaned Order Date]]),TEXT(Nikes_Sales_Dataset___Working_file[[#This Row],[Cleaned Order Date]],"yyyy"),"Unknown")</f>
        <v>Unknown</v>
      </c>
      <c r="U1644" s="1" t="s">
        <v>17</v>
      </c>
      <c r="V1644" s="1" t="s">
        <v>25</v>
      </c>
      <c r="W1644" s="1" t="s">
        <v>25</v>
      </c>
      <c r="X1644" s="9">
        <v>3617.85</v>
      </c>
    </row>
    <row r="1645" spans="1:24" x14ac:dyDescent="0.25">
      <c r="A1645" s="4">
        <v>3643</v>
      </c>
      <c r="B1645" s="4" t="str">
        <f>Nikes_Sales_Dataset___Working_file[[#This Row],[Order_ID]]&amp;"_"&amp;TEXT(Nikes_Sales_Dataset___Working_file[[#This Row],[Cleaned Order Date]],"yyyymmdd")</f>
        <v>3643_Unknown Date</v>
      </c>
      <c r="C1645" s="1" t="s">
        <v>13</v>
      </c>
      <c r="D1645" s="1" t="s">
        <v>14</v>
      </c>
      <c r="E1645" s="1" t="s">
        <v>47</v>
      </c>
      <c r="F1645" s="1" t="s">
        <v>59</v>
      </c>
      <c r="G1645" s="1" t="s">
        <v>28</v>
      </c>
      <c r="I1645" s="3">
        <f>IF(ISBLANK(Nikes_Sales_Dataset___Working_file[[#This Row],[Units_Sold]]),IF(Nikes_Sales_Dataset___Working_file[[#This Row],[Profit]]&lt;0,0,1),Nikes_Sales_Dataset___Working_file[[#This Row],[Units_Sold]])</f>
        <v>1</v>
      </c>
      <c r="J1645">
        <v>9262.4500000000007</v>
      </c>
      <c r="K1645" s="9">
        <f>IF(ISBLANK(Nikes_Sales_Dataset___Working_file[[#This Row],[MRP]]),MEDIAN(Nikes_Sales_Dataset___Working_file[[#All],[MRP]]),Nikes_Sales_Dataset___Working_file[[#This Row],[MRP]])</f>
        <v>9262.4500000000007</v>
      </c>
      <c r="L1645">
        <v>0.73</v>
      </c>
      <c r="M1645">
        <f>IF(ISBLANK(Nikes_Sales_Dataset___Working_file[[#This Row],[Discount_Applied]]),0,Nikes_Sales_Dataset___Working_file[[#This Row],[Discount_Applied]])</f>
        <v>0.73</v>
      </c>
      <c r="N1645" s="9">
        <f>Nikes_Sales_Dataset___Working_file[[#This Row],[MRP Final]]*(1-Nikes_Sales_Dataset___Working_file[[#This Row],[Cleaned Discount]])</f>
        <v>2500.8615000000004</v>
      </c>
      <c r="O1645">
        <v>0</v>
      </c>
      <c r="P1645" s="3">
        <f>Nikes_Sales_Dataset___Working_file[[#This Row],[Sales Price]]*Nikes_Sales_Dataset___Working_file[[#This Row],[Units Sold Filled]]</f>
        <v>2500.8615000000004</v>
      </c>
      <c r="Q1645" s="2"/>
      <c r="R1645" s="7" t="str">
        <f>IF(ISBLANK(Nikes_Sales_Dataset___Working_file[[#This Row],[Order_Date]]),"Unknown Date",Nikes_Sales_Dataset___Working_file[[#This Row],[Order_Date]])</f>
        <v>Unknown Date</v>
      </c>
      <c r="S1645" s="7" t="str">
        <f>IF(ISNUMBER(Nikes_Sales_Dataset___Working_file[[#This Row],[Cleaned Order Date]]),TEXT(Nikes_Sales_Dataset___Working_file[[#This Row],[Cleaned Order Date]],"mmm"),"Unknown")</f>
        <v>Unknown</v>
      </c>
      <c r="T1645" s="7" t="str">
        <f>IF(ISNUMBER(Nikes_Sales_Dataset___Working_file[[#This Row],[Cleaned Order Date]]),TEXT(Nikes_Sales_Dataset___Working_file[[#This Row],[Cleaned Order Date]],"yyyy"),"Unknown")</f>
        <v>Unknown</v>
      </c>
      <c r="U1645" s="1" t="s">
        <v>17</v>
      </c>
      <c r="V1645" s="1" t="s">
        <v>45</v>
      </c>
      <c r="W1645" s="1" t="s">
        <v>45</v>
      </c>
      <c r="X1645" s="9">
        <v>2037.13</v>
      </c>
    </row>
    <row r="1646" spans="1:24" x14ac:dyDescent="0.25">
      <c r="A1646" s="4">
        <v>3644</v>
      </c>
      <c r="B1646" s="4" t="str">
        <f>Nikes_Sales_Dataset___Working_file[[#This Row],[Order_ID]]&amp;"_"&amp;TEXT(Nikes_Sales_Dataset___Working_file[[#This Row],[Cleaned Order Date]],"yyyymmdd")</f>
        <v>3644_20231031</v>
      </c>
      <c r="C1646" s="1" t="s">
        <v>13</v>
      </c>
      <c r="D1646" s="1" t="s">
        <v>30</v>
      </c>
      <c r="E1646" s="1" t="s">
        <v>31</v>
      </c>
      <c r="F1646" s="1" t="s">
        <v>41</v>
      </c>
      <c r="G1646" s="1" t="s">
        <v>16</v>
      </c>
      <c r="I1646" s="3">
        <f>IF(ISBLANK(Nikes_Sales_Dataset___Working_file[[#This Row],[Units_Sold]]),IF(Nikes_Sales_Dataset___Working_file[[#This Row],[Profit]]&lt;0,0,1),Nikes_Sales_Dataset___Working_file[[#This Row],[Units_Sold]])</f>
        <v>1</v>
      </c>
      <c r="J1646">
        <v>5702.53</v>
      </c>
      <c r="K1646" s="9">
        <f>IF(ISBLANK(Nikes_Sales_Dataset___Working_file[[#This Row],[MRP]]),MEDIAN(Nikes_Sales_Dataset___Working_file[[#All],[MRP]]),Nikes_Sales_Dataset___Working_file[[#This Row],[MRP]])</f>
        <v>5702.53</v>
      </c>
      <c r="M1646">
        <f>IF(ISBLANK(Nikes_Sales_Dataset___Working_file[[#This Row],[Discount_Applied]]),0,Nikes_Sales_Dataset___Working_file[[#This Row],[Discount_Applied]])</f>
        <v>0</v>
      </c>
      <c r="N1646" s="9">
        <f>Nikes_Sales_Dataset___Working_file[[#This Row],[MRP Final]]*(1-Nikes_Sales_Dataset___Working_file[[#This Row],[Cleaned Discount]])</f>
        <v>5702.53</v>
      </c>
      <c r="O1646">
        <v>0</v>
      </c>
      <c r="P1646" s="3">
        <f>Nikes_Sales_Dataset___Working_file[[#This Row],[Sales Price]]*Nikes_Sales_Dataset___Working_file[[#This Row],[Units Sold Filled]]</f>
        <v>5702.53</v>
      </c>
      <c r="Q1646" s="2">
        <v>45230</v>
      </c>
      <c r="R1646" s="7">
        <f>IF(ISBLANK(Nikes_Sales_Dataset___Working_file[[#This Row],[Order_Date]]),"Unknown Date",Nikes_Sales_Dataset___Working_file[[#This Row],[Order_Date]])</f>
        <v>45230</v>
      </c>
      <c r="S1646" s="7" t="str">
        <f>IF(ISNUMBER(Nikes_Sales_Dataset___Working_file[[#This Row],[Cleaned Order Date]]),TEXT(Nikes_Sales_Dataset___Working_file[[#This Row],[Cleaned Order Date]],"mmm"),"Unknown")</f>
        <v>Oct</v>
      </c>
      <c r="T1646" s="7" t="str">
        <f>IF(ISNUMBER(Nikes_Sales_Dataset___Working_file[[#This Row],[Cleaned Order Date]]),TEXT(Nikes_Sales_Dataset___Working_file[[#This Row],[Cleaned Order Date]],"yyyy"),"Unknown")</f>
        <v>2023</v>
      </c>
      <c r="U1646" s="1" t="s">
        <v>17</v>
      </c>
      <c r="V1646" s="1" t="s">
        <v>33</v>
      </c>
      <c r="W1646" s="1" t="s">
        <v>33</v>
      </c>
      <c r="X1646" s="9">
        <v>1437.04</v>
      </c>
    </row>
    <row r="1647" spans="1:24" x14ac:dyDescent="0.25">
      <c r="A1647" s="4">
        <v>3645</v>
      </c>
      <c r="B1647" s="4" t="str">
        <f>Nikes_Sales_Dataset___Working_file[[#This Row],[Order_ID]]&amp;"_"&amp;TEXT(Nikes_Sales_Dataset___Working_file[[#This Row],[Cleaned Order Date]],"yyyymmdd")</f>
        <v>3645_Unknown Date</v>
      </c>
      <c r="C1647" s="1" t="s">
        <v>35</v>
      </c>
      <c r="D1647" s="1" t="s">
        <v>20</v>
      </c>
      <c r="E1647" s="1" t="s">
        <v>21</v>
      </c>
      <c r="F1647" s="1" t="s">
        <v>41</v>
      </c>
      <c r="G1647" s="1" t="s">
        <v>16</v>
      </c>
      <c r="I1647" s="3">
        <f>IF(ISBLANK(Nikes_Sales_Dataset___Working_file[[#This Row],[Units_Sold]]),IF(Nikes_Sales_Dataset___Working_file[[#This Row],[Profit]]&lt;0,0,1),Nikes_Sales_Dataset___Working_file[[#This Row],[Units_Sold]])</f>
        <v>1</v>
      </c>
      <c r="J1647">
        <v>6830.85</v>
      </c>
      <c r="K1647" s="9">
        <f>IF(ISBLANK(Nikes_Sales_Dataset___Working_file[[#This Row],[MRP]]),MEDIAN(Nikes_Sales_Dataset___Working_file[[#All],[MRP]]),Nikes_Sales_Dataset___Working_file[[#This Row],[MRP]])</f>
        <v>6830.85</v>
      </c>
      <c r="L1647">
        <v>0.81</v>
      </c>
      <c r="M1647">
        <f>IF(ISBLANK(Nikes_Sales_Dataset___Working_file[[#This Row],[Discount_Applied]]),0,Nikes_Sales_Dataset___Working_file[[#This Row],[Discount_Applied]])</f>
        <v>0.81</v>
      </c>
      <c r="N1647" s="9">
        <f>Nikes_Sales_Dataset___Working_file[[#This Row],[MRP Final]]*(1-Nikes_Sales_Dataset___Working_file[[#This Row],[Cleaned Discount]])</f>
        <v>1297.8614999999998</v>
      </c>
      <c r="O1647">
        <v>0</v>
      </c>
      <c r="P1647" s="3">
        <f>Nikes_Sales_Dataset___Working_file[[#This Row],[Sales Price]]*Nikes_Sales_Dataset___Working_file[[#This Row],[Units Sold Filled]]</f>
        <v>1297.8614999999998</v>
      </c>
      <c r="Q1647" s="2"/>
      <c r="R1647" s="7" t="str">
        <f>IF(ISBLANK(Nikes_Sales_Dataset___Working_file[[#This Row],[Order_Date]]),"Unknown Date",Nikes_Sales_Dataset___Working_file[[#This Row],[Order_Date]])</f>
        <v>Unknown Date</v>
      </c>
      <c r="S1647" s="7" t="str">
        <f>IF(ISNUMBER(Nikes_Sales_Dataset___Working_file[[#This Row],[Cleaned Order Date]]),TEXT(Nikes_Sales_Dataset___Working_file[[#This Row],[Cleaned Order Date]],"mmm"),"Unknown")</f>
        <v>Unknown</v>
      </c>
      <c r="T1647" s="7" t="str">
        <f>IF(ISNUMBER(Nikes_Sales_Dataset___Working_file[[#This Row],[Cleaned Order Date]]),TEXT(Nikes_Sales_Dataset___Working_file[[#This Row],[Cleaned Order Date]],"yyyy"),"Unknown")</f>
        <v>Unknown</v>
      </c>
      <c r="U1647" s="1" t="s">
        <v>17</v>
      </c>
      <c r="V1647" s="1" t="s">
        <v>45</v>
      </c>
      <c r="W1647" s="1" t="s">
        <v>45</v>
      </c>
      <c r="X1647" s="9">
        <v>632.37</v>
      </c>
    </row>
    <row r="1648" spans="1:24" x14ac:dyDescent="0.25">
      <c r="A1648" s="4">
        <v>3646</v>
      </c>
      <c r="B1648" s="4" t="str">
        <f>Nikes_Sales_Dataset___Working_file[[#This Row],[Order_ID]]&amp;"_"&amp;TEXT(Nikes_Sales_Dataset___Working_file[[#This Row],[Cleaned Order Date]],"yyyymmdd")</f>
        <v>3646_20250421</v>
      </c>
      <c r="C1648" s="1" t="s">
        <v>35</v>
      </c>
      <c r="D1648" s="1" t="s">
        <v>14</v>
      </c>
      <c r="E1648" s="1" t="s">
        <v>34</v>
      </c>
      <c r="F1648" s="1" t="s">
        <v>32</v>
      </c>
      <c r="G1648" s="1" t="s">
        <v>32</v>
      </c>
      <c r="H1648">
        <v>3</v>
      </c>
      <c r="I1648" s="3">
        <f>IF(ISBLANK(Nikes_Sales_Dataset___Working_file[[#This Row],[Units_Sold]]),IF(Nikes_Sales_Dataset___Working_file[[#This Row],[Profit]]&lt;0,0,1),Nikes_Sales_Dataset___Working_file[[#This Row],[Units_Sold]])</f>
        <v>3</v>
      </c>
      <c r="K1648" s="9">
        <f>IF(ISBLANK(Nikes_Sales_Dataset___Working_file[[#This Row],[MRP]]),MEDIAN(Nikes_Sales_Dataset___Working_file[[#All],[MRP]]),Nikes_Sales_Dataset___Working_file[[#This Row],[MRP]])</f>
        <v>6110.0300000000007</v>
      </c>
      <c r="M1648">
        <f>IF(ISBLANK(Nikes_Sales_Dataset___Working_file[[#This Row],[Discount_Applied]]),0,Nikes_Sales_Dataset___Working_file[[#This Row],[Discount_Applied]])</f>
        <v>0</v>
      </c>
      <c r="N1648" s="9">
        <f>Nikes_Sales_Dataset___Working_file[[#This Row],[MRP Final]]*(1-Nikes_Sales_Dataset___Working_file[[#This Row],[Cleaned Discount]])</f>
        <v>6110.0300000000007</v>
      </c>
      <c r="O1648">
        <v>0</v>
      </c>
      <c r="P1648" s="3">
        <f>Nikes_Sales_Dataset___Working_file[[#This Row],[Sales Price]]*Nikes_Sales_Dataset___Working_file[[#This Row],[Units Sold Filled]]</f>
        <v>18330.090000000004</v>
      </c>
      <c r="Q1648" s="2">
        <v>45768</v>
      </c>
      <c r="R1648" s="7">
        <f>IF(ISBLANK(Nikes_Sales_Dataset___Working_file[[#This Row],[Order_Date]]),"Unknown Date",Nikes_Sales_Dataset___Working_file[[#This Row],[Order_Date]])</f>
        <v>45768</v>
      </c>
      <c r="S1648" s="7" t="str">
        <f>IF(ISNUMBER(Nikes_Sales_Dataset___Working_file[[#This Row],[Cleaned Order Date]]),TEXT(Nikes_Sales_Dataset___Working_file[[#This Row],[Cleaned Order Date]],"mmm"),"Unknown")</f>
        <v>Apr</v>
      </c>
      <c r="T1648" s="7" t="str">
        <f>IF(ISNUMBER(Nikes_Sales_Dataset___Working_file[[#This Row],[Cleaned Order Date]]),TEXT(Nikes_Sales_Dataset___Working_file[[#This Row],[Cleaned Order Date]],"yyyy"),"Unknown")</f>
        <v>2025</v>
      </c>
      <c r="U1648" s="1" t="s">
        <v>17</v>
      </c>
      <c r="V1648" s="1" t="s">
        <v>36</v>
      </c>
      <c r="W1648" s="1" t="s">
        <v>36</v>
      </c>
      <c r="X1648" s="9">
        <v>2873.66</v>
      </c>
    </row>
    <row r="1649" spans="1:24" x14ac:dyDescent="0.25">
      <c r="A1649" s="4">
        <v>3647</v>
      </c>
      <c r="B1649" s="4" t="str">
        <f>Nikes_Sales_Dataset___Working_file[[#This Row],[Order_ID]]&amp;"_"&amp;TEXT(Nikes_Sales_Dataset___Working_file[[#This Row],[Cleaned Order Date]],"yyyymmdd")</f>
        <v>3647_20241006</v>
      </c>
      <c r="C1649" s="1" t="s">
        <v>19</v>
      </c>
      <c r="D1649" s="1" t="s">
        <v>43</v>
      </c>
      <c r="E1649" s="1" t="s">
        <v>61</v>
      </c>
      <c r="F1649" s="1" t="s">
        <v>16</v>
      </c>
      <c r="G1649" s="1" t="s">
        <v>16</v>
      </c>
      <c r="H1649">
        <v>0</v>
      </c>
      <c r="I1649" s="3">
        <f>IF(ISBLANK(Nikes_Sales_Dataset___Working_file[[#This Row],[Units_Sold]]),IF(Nikes_Sales_Dataset___Working_file[[#This Row],[Profit]]&lt;0,0,1),Nikes_Sales_Dataset___Working_file[[#This Row],[Units_Sold]])</f>
        <v>0</v>
      </c>
      <c r="J1649">
        <v>3263.64</v>
      </c>
      <c r="K1649" s="9">
        <f>IF(ISBLANK(Nikes_Sales_Dataset___Working_file[[#This Row],[MRP]]),MEDIAN(Nikes_Sales_Dataset___Working_file[[#All],[MRP]]),Nikes_Sales_Dataset___Working_file[[#This Row],[MRP]])</f>
        <v>3263.64</v>
      </c>
      <c r="M1649">
        <f>IF(ISBLANK(Nikes_Sales_Dataset___Working_file[[#This Row],[Discount_Applied]]),0,Nikes_Sales_Dataset___Working_file[[#This Row],[Discount_Applied]])</f>
        <v>0</v>
      </c>
      <c r="N1649" s="9">
        <f>Nikes_Sales_Dataset___Working_file[[#This Row],[MRP Final]]*(1-Nikes_Sales_Dataset___Working_file[[#This Row],[Cleaned Discount]])</f>
        <v>3263.64</v>
      </c>
      <c r="O1649">
        <v>0</v>
      </c>
      <c r="P1649" s="3">
        <f>Nikes_Sales_Dataset___Working_file[[#This Row],[Sales Price]]*Nikes_Sales_Dataset___Working_file[[#This Row],[Units Sold Filled]]</f>
        <v>0</v>
      </c>
      <c r="Q1649" s="2">
        <v>45571</v>
      </c>
      <c r="R1649" s="7">
        <f>IF(ISBLANK(Nikes_Sales_Dataset___Working_file[[#This Row],[Order_Date]]),"Unknown Date",Nikes_Sales_Dataset___Working_file[[#This Row],[Order_Date]])</f>
        <v>45571</v>
      </c>
      <c r="S1649" s="7" t="str">
        <f>IF(ISNUMBER(Nikes_Sales_Dataset___Working_file[[#This Row],[Cleaned Order Date]]),TEXT(Nikes_Sales_Dataset___Working_file[[#This Row],[Cleaned Order Date]],"mmm"),"Unknown")</f>
        <v>Oct</v>
      </c>
      <c r="T1649" s="7" t="str">
        <f>IF(ISNUMBER(Nikes_Sales_Dataset___Working_file[[#This Row],[Cleaned Order Date]]),TEXT(Nikes_Sales_Dataset___Working_file[[#This Row],[Cleaned Order Date]],"yyyy"),"Unknown")</f>
        <v>2024</v>
      </c>
      <c r="U1649" s="1" t="s">
        <v>22</v>
      </c>
      <c r="V1649" s="1" t="s">
        <v>45</v>
      </c>
      <c r="W1649" s="1" t="s">
        <v>45</v>
      </c>
      <c r="X1649" s="9">
        <v>3233.66</v>
      </c>
    </row>
    <row r="1650" spans="1:24" x14ac:dyDescent="0.25">
      <c r="A1650" s="4">
        <v>3648</v>
      </c>
      <c r="B1650" s="4" t="str">
        <f>Nikes_Sales_Dataset___Working_file[[#This Row],[Order_ID]]&amp;"_"&amp;TEXT(Nikes_Sales_Dataset___Working_file[[#This Row],[Cleaned Order Date]],"yyyymmdd")</f>
        <v>3648_20250108</v>
      </c>
      <c r="C1650" s="1" t="s">
        <v>35</v>
      </c>
      <c r="D1650" s="1" t="s">
        <v>20</v>
      </c>
      <c r="E1650" s="1" t="s">
        <v>21</v>
      </c>
      <c r="F1650" s="1" t="s">
        <v>16</v>
      </c>
      <c r="G1650" s="1" t="s">
        <v>16</v>
      </c>
      <c r="I1650" s="3">
        <f>IF(ISBLANK(Nikes_Sales_Dataset___Working_file[[#This Row],[Units_Sold]]),IF(Nikes_Sales_Dataset___Working_file[[#This Row],[Profit]]&lt;0,0,1),Nikes_Sales_Dataset___Working_file[[#This Row],[Units_Sold]])</f>
        <v>1</v>
      </c>
      <c r="K1650" s="9">
        <f>IF(ISBLANK(Nikes_Sales_Dataset___Working_file[[#This Row],[MRP]]),MEDIAN(Nikes_Sales_Dataset___Working_file[[#All],[MRP]]),Nikes_Sales_Dataset___Working_file[[#This Row],[MRP]])</f>
        <v>6110.0300000000007</v>
      </c>
      <c r="M1650">
        <f>IF(ISBLANK(Nikes_Sales_Dataset___Working_file[[#This Row],[Discount_Applied]]),0,Nikes_Sales_Dataset___Working_file[[#This Row],[Discount_Applied]])</f>
        <v>0</v>
      </c>
      <c r="N1650" s="9">
        <f>Nikes_Sales_Dataset___Working_file[[#This Row],[MRP Final]]*(1-Nikes_Sales_Dataset___Working_file[[#This Row],[Cleaned Discount]])</f>
        <v>6110.0300000000007</v>
      </c>
      <c r="O1650">
        <v>0</v>
      </c>
      <c r="P1650" s="3">
        <f>Nikes_Sales_Dataset___Working_file[[#This Row],[Sales Price]]*Nikes_Sales_Dataset___Working_file[[#This Row],[Units Sold Filled]]</f>
        <v>6110.0300000000007</v>
      </c>
      <c r="Q1650" s="2">
        <v>45665</v>
      </c>
      <c r="R1650" s="7">
        <f>IF(ISBLANK(Nikes_Sales_Dataset___Working_file[[#This Row],[Order_Date]]),"Unknown Date",Nikes_Sales_Dataset___Working_file[[#This Row],[Order_Date]])</f>
        <v>45665</v>
      </c>
      <c r="S1650" s="7" t="str">
        <f>IF(ISNUMBER(Nikes_Sales_Dataset___Working_file[[#This Row],[Cleaned Order Date]]),TEXT(Nikes_Sales_Dataset___Working_file[[#This Row],[Cleaned Order Date]],"mmm"),"Unknown")</f>
        <v>Jan</v>
      </c>
      <c r="T1650" s="7" t="str">
        <f>IF(ISNUMBER(Nikes_Sales_Dataset___Working_file[[#This Row],[Cleaned Order Date]]),TEXT(Nikes_Sales_Dataset___Working_file[[#This Row],[Cleaned Order Date]],"yyyy"),"Unknown")</f>
        <v>2025</v>
      </c>
      <c r="U1650" s="1" t="s">
        <v>17</v>
      </c>
      <c r="V1650" s="1" t="s">
        <v>18</v>
      </c>
      <c r="W1650" s="1" t="s">
        <v>36</v>
      </c>
      <c r="X1650" s="9">
        <v>3584.04</v>
      </c>
    </row>
    <row r="1651" spans="1:24" x14ac:dyDescent="0.25">
      <c r="A1651" s="4">
        <v>3649</v>
      </c>
      <c r="B1651" s="4" t="str">
        <f>Nikes_Sales_Dataset___Working_file[[#This Row],[Order_ID]]&amp;"_"&amp;TEXT(Nikes_Sales_Dataset___Working_file[[#This Row],[Cleaned Order Date]],"yyyymmdd")</f>
        <v>3649_20241019</v>
      </c>
      <c r="C1651" s="1" t="s">
        <v>13</v>
      </c>
      <c r="D1651" s="1" t="s">
        <v>26</v>
      </c>
      <c r="E1651" s="1" t="s">
        <v>27</v>
      </c>
      <c r="F1651" s="1" t="s">
        <v>32</v>
      </c>
      <c r="G1651" s="1" t="s">
        <v>32</v>
      </c>
      <c r="H1651">
        <v>0</v>
      </c>
      <c r="I1651" s="3">
        <f>IF(ISBLANK(Nikes_Sales_Dataset___Working_file[[#This Row],[Units_Sold]]),IF(Nikes_Sales_Dataset___Working_file[[#This Row],[Profit]]&lt;0,0,1),Nikes_Sales_Dataset___Working_file[[#This Row],[Units_Sold]])</f>
        <v>0</v>
      </c>
      <c r="J1651">
        <v>6486.51</v>
      </c>
      <c r="K1651" s="9">
        <f>IF(ISBLANK(Nikes_Sales_Dataset___Working_file[[#This Row],[MRP]]),MEDIAN(Nikes_Sales_Dataset___Working_file[[#All],[MRP]]),Nikes_Sales_Dataset___Working_file[[#This Row],[MRP]])</f>
        <v>6486.51</v>
      </c>
      <c r="M1651">
        <f>IF(ISBLANK(Nikes_Sales_Dataset___Working_file[[#This Row],[Discount_Applied]]),0,Nikes_Sales_Dataset___Working_file[[#This Row],[Discount_Applied]])</f>
        <v>0</v>
      </c>
      <c r="N1651" s="9">
        <f>Nikes_Sales_Dataset___Working_file[[#This Row],[MRP Final]]*(1-Nikes_Sales_Dataset___Working_file[[#This Row],[Cleaned Discount]])</f>
        <v>6486.51</v>
      </c>
      <c r="O1651">
        <v>0</v>
      </c>
      <c r="P1651" s="3">
        <f>Nikes_Sales_Dataset___Working_file[[#This Row],[Sales Price]]*Nikes_Sales_Dataset___Working_file[[#This Row],[Units Sold Filled]]</f>
        <v>0</v>
      </c>
      <c r="Q1651" s="2">
        <v>45584</v>
      </c>
      <c r="R1651" s="7">
        <f>IF(ISBLANK(Nikes_Sales_Dataset___Working_file[[#This Row],[Order_Date]]),"Unknown Date",Nikes_Sales_Dataset___Working_file[[#This Row],[Order_Date]])</f>
        <v>45584</v>
      </c>
      <c r="S1651" s="7" t="str">
        <f>IF(ISNUMBER(Nikes_Sales_Dataset___Working_file[[#This Row],[Cleaned Order Date]]),TEXT(Nikes_Sales_Dataset___Working_file[[#This Row],[Cleaned Order Date]],"mmm"),"Unknown")</f>
        <v>Oct</v>
      </c>
      <c r="T1651" s="7" t="str">
        <f>IF(ISNUMBER(Nikes_Sales_Dataset___Working_file[[#This Row],[Cleaned Order Date]]),TEXT(Nikes_Sales_Dataset___Working_file[[#This Row],[Cleaned Order Date]],"yyyy"),"Unknown")</f>
        <v>2024</v>
      </c>
      <c r="U1651" s="1" t="s">
        <v>17</v>
      </c>
      <c r="V1651" s="1" t="s">
        <v>45</v>
      </c>
      <c r="W1651" s="1" t="s">
        <v>45</v>
      </c>
      <c r="X1651" s="9">
        <v>2408.58</v>
      </c>
    </row>
    <row r="1652" spans="1:24" x14ac:dyDescent="0.25">
      <c r="A1652" s="4">
        <v>3650</v>
      </c>
      <c r="B1652" s="4" t="str">
        <f>Nikes_Sales_Dataset___Working_file[[#This Row],[Order_ID]]&amp;"_"&amp;TEXT(Nikes_Sales_Dataset___Working_file[[#This Row],[Cleaned Order Date]],"yyyymmdd")</f>
        <v>3650_20240107</v>
      </c>
      <c r="C1652" s="1" t="s">
        <v>19</v>
      </c>
      <c r="D1652" s="1" t="s">
        <v>20</v>
      </c>
      <c r="E1652" s="1" t="s">
        <v>24</v>
      </c>
      <c r="F1652" s="1" t="s">
        <v>16</v>
      </c>
      <c r="G1652" s="1" t="s">
        <v>16</v>
      </c>
      <c r="I1652" s="3">
        <f>IF(ISBLANK(Nikes_Sales_Dataset___Working_file[[#This Row],[Units_Sold]]),IF(Nikes_Sales_Dataset___Working_file[[#This Row],[Profit]]&lt;0,0,1),Nikes_Sales_Dataset___Working_file[[#This Row],[Units_Sold]])</f>
        <v>0</v>
      </c>
      <c r="K1652" s="9">
        <f>IF(ISBLANK(Nikes_Sales_Dataset___Working_file[[#This Row],[MRP]]),MEDIAN(Nikes_Sales_Dataset___Working_file[[#All],[MRP]]),Nikes_Sales_Dataset___Working_file[[#This Row],[MRP]])</f>
        <v>6110.0300000000007</v>
      </c>
      <c r="M1652">
        <f>IF(ISBLANK(Nikes_Sales_Dataset___Working_file[[#This Row],[Discount_Applied]]),0,Nikes_Sales_Dataset___Working_file[[#This Row],[Discount_Applied]])</f>
        <v>0</v>
      </c>
      <c r="N1652" s="9">
        <f>Nikes_Sales_Dataset___Working_file[[#This Row],[MRP Final]]*(1-Nikes_Sales_Dataset___Working_file[[#This Row],[Cleaned Discount]])</f>
        <v>6110.0300000000007</v>
      </c>
      <c r="O1652">
        <v>0</v>
      </c>
      <c r="P1652" s="3">
        <f>Nikes_Sales_Dataset___Working_file[[#This Row],[Sales Price]]*Nikes_Sales_Dataset___Working_file[[#This Row],[Units Sold Filled]]</f>
        <v>0</v>
      </c>
      <c r="Q1652" s="2">
        <v>45298</v>
      </c>
      <c r="R1652" s="7">
        <f>IF(ISBLANK(Nikes_Sales_Dataset___Working_file[[#This Row],[Order_Date]]),"Unknown Date",Nikes_Sales_Dataset___Working_file[[#This Row],[Order_Date]])</f>
        <v>45298</v>
      </c>
      <c r="S1652" s="7" t="str">
        <f>IF(ISNUMBER(Nikes_Sales_Dataset___Working_file[[#This Row],[Cleaned Order Date]]),TEXT(Nikes_Sales_Dataset___Working_file[[#This Row],[Cleaned Order Date]],"mmm"),"Unknown")</f>
        <v>Jan</v>
      </c>
      <c r="T1652" s="7" t="str">
        <f>IF(ISNUMBER(Nikes_Sales_Dataset___Working_file[[#This Row],[Cleaned Order Date]]),TEXT(Nikes_Sales_Dataset___Working_file[[#This Row],[Cleaned Order Date]],"yyyy"),"Unknown")</f>
        <v>2024</v>
      </c>
      <c r="U1652" s="1" t="s">
        <v>22</v>
      </c>
      <c r="V1652" s="1" t="s">
        <v>33</v>
      </c>
      <c r="W1652" s="1" t="s">
        <v>33</v>
      </c>
      <c r="X1652" s="9">
        <v>-520.92999999999995</v>
      </c>
    </row>
    <row r="1653" spans="1:24" x14ac:dyDescent="0.25">
      <c r="A1653" s="4">
        <v>3651</v>
      </c>
      <c r="B1653" s="4" t="str">
        <f>Nikes_Sales_Dataset___Working_file[[#This Row],[Order_ID]]&amp;"_"&amp;TEXT(Nikes_Sales_Dataset___Working_file[[#This Row],[Cleaned Order Date]],"yyyymmdd")</f>
        <v>3651_20241217</v>
      </c>
      <c r="C1653" s="1" t="s">
        <v>35</v>
      </c>
      <c r="D1653" s="1" t="s">
        <v>14</v>
      </c>
      <c r="E1653" s="1" t="s">
        <v>15</v>
      </c>
      <c r="F1653" s="1" t="s">
        <v>16</v>
      </c>
      <c r="G1653" s="1" t="s">
        <v>16</v>
      </c>
      <c r="I1653" s="3">
        <f>IF(ISBLANK(Nikes_Sales_Dataset___Working_file[[#This Row],[Units_Sold]]),IF(Nikes_Sales_Dataset___Working_file[[#This Row],[Profit]]&lt;0,0,1),Nikes_Sales_Dataset___Working_file[[#This Row],[Units_Sold]])</f>
        <v>0</v>
      </c>
      <c r="J1653">
        <v>8891.6299999999992</v>
      </c>
      <c r="K1653" s="9">
        <f>IF(ISBLANK(Nikes_Sales_Dataset___Working_file[[#This Row],[MRP]]),MEDIAN(Nikes_Sales_Dataset___Working_file[[#All],[MRP]]),Nikes_Sales_Dataset___Working_file[[#This Row],[MRP]])</f>
        <v>8891.6299999999992</v>
      </c>
      <c r="L1653">
        <v>1.07</v>
      </c>
      <c r="M1653">
        <f>IF(ISBLANK(Nikes_Sales_Dataset___Working_file[[#This Row],[Discount_Applied]]),0,Nikes_Sales_Dataset___Working_file[[#This Row],[Discount_Applied]])</f>
        <v>1.07</v>
      </c>
      <c r="N1653" s="9">
        <f>Nikes_Sales_Dataset___Working_file[[#This Row],[MRP Final]]*(1-Nikes_Sales_Dataset___Working_file[[#This Row],[Cleaned Discount]])</f>
        <v>-622.41410000000053</v>
      </c>
      <c r="O1653">
        <v>0</v>
      </c>
      <c r="P1653" s="3">
        <f>Nikes_Sales_Dataset___Working_file[[#This Row],[Sales Price]]*Nikes_Sales_Dataset___Working_file[[#This Row],[Units Sold Filled]]</f>
        <v>0</v>
      </c>
      <c r="Q1653" s="2">
        <v>45643</v>
      </c>
      <c r="R1653" s="7">
        <f>IF(ISBLANK(Nikes_Sales_Dataset___Working_file[[#This Row],[Order_Date]]),"Unknown Date",Nikes_Sales_Dataset___Working_file[[#This Row],[Order_Date]])</f>
        <v>45643</v>
      </c>
      <c r="S1653" s="7" t="str">
        <f>IF(ISNUMBER(Nikes_Sales_Dataset___Working_file[[#This Row],[Cleaned Order Date]]),TEXT(Nikes_Sales_Dataset___Working_file[[#This Row],[Cleaned Order Date]],"mmm"),"Unknown")</f>
        <v>Dec</v>
      </c>
      <c r="T1653" s="7" t="str">
        <f>IF(ISNUMBER(Nikes_Sales_Dataset___Working_file[[#This Row],[Cleaned Order Date]]),TEXT(Nikes_Sales_Dataset___Working_file[[#This Row],[Cleaned Order Date]],"yyyy"),"Unknown")</f>
        <v>2024</v>
      </c>
      <c r="U1653" s="1" t="s">
        <v>22</v>
      </c>
      <c r="V1653" s="1" t="s">
        <v>33</v>
      </c>
      <c r="W1653" s="1" t="s">
        <v>33</v>
      </c>
      <c r="X1653" s="9">
        <v>-636.77</v>
      </c>
    </row>
    <row r="1654" spans="1:24" x14ac:dyDescent="0.25">
      <c r="A1654" s="4">
        <v>3652</v>
      </c>
      <c r="B1654" s="4" t="str">
        <f>Nikes_Sales_Dataset___Working_file[[#This Row],[Order_ID]]&amp;"_"&amp;TEXT(Nikes_Sales_Dataset___Working_file[[#This Row],[Cleaned Order Date]],"yyyymmdd")</f>
        <v>3652_20231121</v>
      </c>
      <c r="C1654" s="1" t="s">
        <v>13</v>
      </c>
      <c r="D1654" s="1" t="s">
        <v>43</v>
      </c>
      <c r="E1654" s="1" t="s">
        <v>44</v>
      </c>
      <c r="F1654" s="1" t="s">
        <v>32</v>
      </c>
      <c r="G1654" s="1" t="s">
        <v>32</v>
      </c>
      <c r="H1654">
        <v>0</v>
      </c>
      <c r="I1654" s="3">
        <f>IF(ISBLANK(Nikes_Sales_Dataset___Working_file[[#This Row],[Units_Sold]]),IF(Nikes_Sales_Dataset___Working_file[[#This Row],[Profit]]&lt;0,0,1),Nikes_Sales_Dataset___Working_file[[#This Row],[Units_Sold]])</f>
        <v>0</v>
      </c>
      <c r="J1654">
        <v>3176.7</v>
      </c>
      <c r="K1654" s="9">
        <f>IF(ISBLANK(Nikes_Sales_Dataset___Working_file[[#This Row],[MRP]]),MEDIAN(Nikes_Sales_Dataset___Working_file[[#All],[MRP]]),Nikes_Sales_Dataset___Working_file[[#This Row],[MRP]])</f>
        <v>3176.7</v>
      </c>
      <c r="M1654">
        <f>IF(ISBLANK(Nikes_Sales_Dataset___Working_file[[#This Row],[Discount_Applied]]),0,Nikes_Sales_Dataset___Working_file[[#This Row],[Discount_Applied]])</f>
        <v>0</v>
      </c>
      <c r="N1654" s="9">
        <f>Nikes_Sales_Dataset___Working_file[[#This Row],[MRP Final]]*(1-Nikes_Sales_Dataset___Working_file[[#This Row],[Cleaned Discount]])</f>
        <v>3176.7</v>
      </c>
      <c r="O1654">
        <v>0</v>
      </c>
      <c r="P1654" s="3">
        <f>Nikes_Sales_Dataset___Working_file[[#This Row],[Sales Price]]*Nikes_Sales_Dataset___Working_file[[#This Row],[Units Sold Filled]]</f>
        <v>0</v>
      </c>
      <c r="Q1654" s="2">
        <v>45251</v>
      </c>
      <c r="R1654" s="7">
        <f>IF(ISBLANK(Nikes_Sales_Dataset___Working_file[[#This Row],[Order_Date]]),"Unknown Date",Nikes_Sales_Dataset___Working_file[[#This Row],[Order_Date]])</f>
        <v>45251</v>
      </c>
      <c r="S1654" s="7" t="str">
        <f>IF(ISNUMBER(Nikes_Sales_Dataset___Working_file[[#This Row],[Cleaned Order Date]]),TEXT(Nikes_Sales_Dataset___Working_file[[#This Row],[Cleaned Order Date]],"mmm"),"Unknown")</f>
        <v>Nov</v>
      </c>
      <c r="T1654" s="7" t="str">
        <f>IF(ISNUMBER(Nikes_Sales_Dataset___Working_file[[#This Row],[Cleaned Order Date]]),TEXT(Nikes_Sales_Dataset___Working_file[[#This Row],[Cleaned Order Date]],"yyyy"),"Unknown")</f>
        <v>2023</v>
      </c>
      <c r="U1654" s="1" t="s">
        <v>17</v>
      </c>
      <c r="V1654" s="1" t="s">
        <v>42</v>
      </c>
      <c r="W1654" s="1" t="s">
        <v>38</v>
      </c>
      <c r="X1654" s="9">
        <v>3349.8</v>
      </c>
    </row>
    <row r="1655" spans="1:24" x14ac:dyDescent="0.25">
      <c r="A1655" s="4">
        <v>3653</v>
      </c>
      <c r="B1655" s="4" t="str">
        <f>Nikes_Sales_Dataset___Working_file[[#This Row],[Order_ID]]&amp;"_"&amp;TEXT(Nikes_Sales_Dataset___Working_file[[#This Row],[Cleaned Order Date]],"yyyymmdd")</f>
        <v>3653_20241203</v>
      </c>
      <c r="C1655" s="1" t="s">
        <v>35</v>
      </c>
      <c r="D1655" s="1" t="s">
        <v>30</v>
      </c>
      <c r="E1655" s="1" t="s">
        <v>48</v>
      </c>
      <c r="F1655" s="1" t="s">
        <v>59</v>
      </c>
      <c r="G1655" s="1" t="s">
        <v>28</v>
      </c>
      <c r="I1655" s="3">
        <f>IF(ISBLANK(Nikes_Sales_Dataset___Working_file[[#This Row],[Units_Sold]]),IF(Nikes_Sales_Dataset___Working_file[[#This Row],[Profit]]&lt;0,0,1),Nikes_Sales_Dataset___Working_file[[#This Row],[Units_Sold]])</f>
        <v>1</v>
      </c>
      <c r="K1655" s="9">
        <f>IF(ISBLANK(Nikes_Sales_Dataset___Working_file[[#This Row],[MRP]]),MEDIAN(Nikes_Sales_Dataset___Working_file[[#All],[MRP]]),Nikes_Sales_Dataset___Working_file[[#This Row],[MRP]])</f>
        <v>6110.0300000000007</v>
      </c>
      <c r="M1655">
        <f>IF(ISBLANK(Nikes_Sales_Dataset___Working_file[[#This Row],[Discount_Applied]]),0,Nikes_Sales_Dataset___Working_file[[#This Row],[Discount_Applied]])</f>
        <v>0</v>
      </c>
      <c r="N1655" s="9">
        <f>Nikes_Sales_Dataset___Working_file[[#This Row],[MRP Final]]*(1-Nikes_Sales_Dataset___Working_file[[#This Row],[Cleaned Discount]])</f>
        <v>6110.0300000000007</v>
      </c>
      <c r="O1655">
        <v>0</v>
      </c>
      <c r="P1655" s="3">
        <f>Nikes_Sales_Dataset___Working_file[[#This Row],[Sales Price]]*Nikes_Sales_Dataset___Working_file[[#This Row],[Units Sold Filled]]</f>
        <v>6110.0300000000007</v>
      </c>
      <c r="Q1655" s="2">
        <v>45629</v>
      </c>
      <c r="R1655" s="7">
        <f>IF(ISBLANK(Nikes_Sales_Dataset___Working_file[[#This Row],[Order_Date]]),"Unknown Date",Nikes_Sales_Dataset___Working_file[[#This Row],[Order_Date]])</f>
        <v>45629</v>
      </c>
      <c r="S1655" s="7" t="str">
        <f>IF(ISNUMBER(Nikes_Sales_Dataset___Working_file[[#This Row],[Cleaned Order Date]]),TEXT(Nikes_Sales_Dataset___Working_file[[#This Row],[Cleaned Order Date]],"mmm"),"Unknown")</f>
        <v>Dec</v>
      </c>
      <c r="T1655" s="7" t="str">
        <f>IF(ISNUMBER(Nikes_Sales_Dataset___Working_file[[#This Row],[Cleaned Order Date]]),TEXT(Nikes_Sales_Dataset___Working_file[[#This Row],[Cleaned Order Date]],"yyyy"),"Unknown")</f>
        <v>2024</v>
      </c>
      <c r="U1655" s="1" t="s">
        <v>22</v>
      </c>
      <c r="V1655" s="1" t="s">
        <v>23</v>
      </c>
      <c r="W1655" s="1" t="s">
        <v>38</v>
      </c>
      <c r="X1655" s="9">
        <v>1642.93</v>
      </c>
    </row>
    <row r="1656" spans="1:24" x14ac:dyDescent="0.25">
      <c r="A1656" s="4">
        <v>3654</v>
      </c>
      <c r="B1656" s="4" t="str">
        <f>Nikes_Sales_Dataset___Working_file[[#This Row],[Order_ID]]&amp;"_"&amp;TEXT(Nikes_Sales_Dataset___Working_file[[#This Row],[Cleaned Order Date]],"yyyymmdd")</f>
        <v>3654_20240910</v>
      </c>
      <c r="C1656" s="1" t="s">
        <v>19</v>
      </c>
      <c r="D1656" s="1" t="s">
        <v>14</v>
      </c>
      <c r="E1656" s="1" t="s">
        <v>47</v>
      </c>
      <c r="F1656" s="1" t="s">
        <v>28</v>
      </c>
      <c r="G1656" s="1" t="s">
        <v>28</v>
      </c>
      <c r="H1656">
        <v>3</v>
      </c>
      <c r="I1656" s="3">
        <f>IF(ISBLANK(Nikes_Sales_Dataset___Working_file[[#This Row],[Units_Sold]]),IF(Nikes_Sales_Dataset___Working_file[[#This Row],[Profit]]&lt;0,0,1),Nikes_Sales_Dataset___Working_file[[#This Row],[Units_Sold]])</f>
        <v>3</v>
      </c>
      <c r="K1656" s="9">
        <f>IF(ISBLANK(Nikes_Sales_Dataset___Working_file[[#This Row],[MRP]]),MEDIAN(Nikes_Sales_Dataset___Working_file[[#All],[MRP]]),Nikes_Sales_Dataset___Working_file[[#This Row],[MRP]])</f>
        <v>6110.0300000000007</v>
      </c>
      <c r="M1656">
        <f>IF(ISBLANK(Nikes_Sales_Dataset___Working_file[[#This Row],[Discount_Applied]]),0,Nikes_Sales_Dataset___Working_file[[#This Row],[Discount_Applied]])</f>
        <v>0</v>
      </c>
      <c r="N1656" s="9">
        <f>Nikes_Sales_Dataset___Working_file[[#This Row],[MRP Final]]*(1-Nikes_Sales_Dataset___Working_file[[#This Row],[Cleaned Discount]])</f>
        <v>6110.0300000000007</v>
      </c>
      <c r="O1656">
        <v>0</v>
      </c>
      <c r="P1656" s="3">
        <f>Nikes_Sales_Dataset___Working_file[[#This Row],[Sales Price]]*Nikes_Sales_Dataset___Working_file[[#This Row],[Units Sold Filled]]</f>
        <v>18330.090000000004</v>
      </c>
      <c r="Q1656" s="2">
        <v>45545</v>
      </c>
      <c r="R1656" s="7">
        <f>IF(ISBLANK(Nikes_Sales_Dataset___Working_file[[#This Row],[Order_Date]]),"Unknown Date",Nikes_Sales_Dataset___Working_file[[#This Row],[Order_Date]])</f>
        <v>45545</v>
      </c>
      <c r="S1656" s="7" t="str">
        <f>IF(ISNUMBER(Nikes_Sales_Dataset___Working_file[[#This Row],[Cleaned Order Date]]),TEXT(Nikes_Sales_Dataset___Working_file[[#This Row],[Cleaned Order Date]],"mmm"),"Unknown")</f>
        <v>Sep</v>
      </c>
      <c r="T1656" s="7" t="str">
        <f>IF(ISNUMBER(Nikes_Sales_Dataset___Working_file[[#This Row],[Cleaned Order Date]]),TEXT(Nikes_Sales_Dataset___Working_file[[#This Row],[Cleaned Order Date]],"yyyy"),"Unknown")</f>
        <v>2024</v>
      </c>
      <c r="U1656" s="1" t="s">
        <v>22</v>
      </c>
      <c r="V1656" s="1" t="s">
        <v>29</v>
      </c>
      <c r="W1656" s="1" t="s">
        <v>29</v>
      </c>
      <c r="X1656" s="9">
        <v>2395.7399999999998</v>
      </c>
    </row>
    <row r="1657" spans="1:24" x14ac:dyDescent="0.25">
      <c r="A1657" s="4">
        <v>3655</v>
      </c>
      <c r="B1657" s="4" t="str">
        <f>Nikes_Sales_Dataset___Working_file[[#This Row],[Order_ID]]&amp;"_"&amp;TEXT(Nikes_Sales_Dataset___Working_file[[#This Row],[Cleaned Order Date]],"yyyymmdd")</f>
        <v>3655_20250508</v>
      </c>
      <c r="C1657" s="1" t="s">
        <v>19</v>
      </c>
      <c r="D1657" s="1" t="s">
        <v>26</v>
      </c>
      <c r="E1657" s="1" t="s">
        <v>60</v>
      </c>
      <c r="F1657" s="1" t="s">
        <v>49</v>
      </c>
      <c r="G1657" s="1" t="s">
        <v>16</v>
      </c>
      <c r="I1657" s="3">
        <f>IF(ISBLANK(Nikes_Sales_Dataset___Working_file[[#This Row],[Units_Sold]]),IF(Nikes_Sales_Dataset___Working_file[[#This Row],[Profit]]&lt;0,0,1),Nikes_Sales_Dataset___Working_file[[#This Row],[Units_Sold]])</f>
        <v>1</v>
      </c>
      <c r="K1657" s="9">
        <f>IF(ISBLANK(Nikes_Sales_Dataset___Working_file[[#This Row],[MRP]]),MEDIAN(Nikes_Sales_Dataset___Working_file[[#All],[MRP]]),Nikes_Sales_Dataset___Working_file[[#This Row],[MRP]])</f>
        <v>6110.0300000000007</v>
      </c>
      <c r="M1657">
        <f>IF(ISBLANK(Nikes_Sales_Dataset___Working_file[[#This Row],[Discount_Applied]]),0,Nikes_Sales_Dataset___Working_file[[#This Row],[Discount_Applied]])</f>
        <v>0</v>
      </c>
      <c r="N1657" s="9">
        <f>Nikes_Sales_Dataset___Working_file[[#This Row],[MRP Final]]*(1-Nikes_Sales_Dataset___Working_file[[#This Row],[Cleaned Discount]])</f>
        <v>6110.0300000000007</v>
      </c>
      <c r="O1657">
        <v>0</v>
      </c>
      <c r="P1657" s="3">
        <f>Nikes_Sales_Dataset___Working_file[[#This Row],[Sales Price]]*Nikes_Sales_Dataset___Working_file[[#This Row],[Units Sold Filled]]</f>
        <v>6110.0300000000007</v>
      </c>
      <c r="Q1657" s="2">
        <v>45785</v>
      </c>
      <c r="R1657" s="7">
        <f>IF(ISBLANK(Nikes_Sales_Dataset___Working_file[[#This Row],[Order_Date]]),"Unknown Date",Nikes_Sales_Dataset___Working_file[[#This Row],[Order_Date]])</f>
        <v>45785</v>
      </c>
      <c r="S1657" s="7" t="str">
        <f>IF(ISNUMBER(Nikes_Sales_Dataset___Working_file[[#This Row],[Cleaned Order Date]]),TEXT(Nikes_Sales_Dataset___Working_file[[#This Row],[Cleaned Order Date]],"mmm"),"Unknown")</f>
        <v>May</v>
      </c>
      <c r="T1657" s="7" t="str">
        <f>IF(ISNUMBER(Nikes_Sales_Dataset___Working_file[[#This Row],[Cleaned Order Date]]),TEXT(Nikes_Sales_Dataset___Working_file[[#This Row],[Cleaned Order Date]],"yyyy"),"Unknown")</f>
        <v>2025</v>
      </c>
      <c r="U1657" s="1" t="s">
        <v>22</v>
      </c>
      <c r="V1657" s="1" t="s">
        <v>29</v>
      </c>
      <c r="W1657" s="1" t="s">
        <v>29</v>
      </c>
      <c r="X1657" s="9">
        <v>3499.88</v>
      </c>
    </row>
    <row r="1658" spans="1:24" x14ac:dyDescent="0.25">
      <c r="A1658" s="4">
        <v>3656</v>
      </c>
      <c r="B1658" s="4" t="str">
        <f>Nikes_Sales_Dataset___Working_file[[#This Row],[Order_ID]]&amp;"_"&amp;TEXT(Nikes_Sales_Dataset___Working_file[[#This Row],[Cleaned Order Date]],"yyyymmdd")</f>
        <v>3656_20250611</v>
      </c>
      <c r="C1658" s="1" t="s">
        <v>35</v>
      </c>
      <c r="D1658" s="1" t="s">
        <v>26</v>
      </c>
      <c r="E1658" s="1" t="s">
        <v>40</v>
      </c>
      <c r="F1658" s="1" t="s">
        <v>28</v>
      </c>
      <c r="G1658" s="1" t="s">
        <v>28</v>
      </c>
      <c r="H1658">
        <v>4</v>
      </c>
      <c r="I1658" s="3">
        <f>IF(ISBLANK(Nikes_Sales_Dataset___Working_file[[#This Row],[Units_Sold]]),IF(Nikes_Sales_Dataset___Working_file[[#This Row],[Profit]]&lt;0,0,1),Nikes_Sales_Dataset___Working_file[[#This Row],[Units_Sold]])</f>
        <v>4</v>
      </c>
      <c r="K1658" s="9">
        <f>IF(ISBLANK(Nikes_Sales_Dataset___Working_file[[#This Row],[MRP]]),MEDIAN(Nikes_Sales_Dataset___Working_file[[#All],[MRP]]),Nikes_Sales_Dataset___Working_file[[#This Row],[MRP]])</f>
        <v>6110.0300000000007</v>
      </c>
      <c r="M1658">
        <f>IF(ISBLANK(Nikes_Sales_Dataset___Working_file[[#This Row],[Discount_Applied]]),0,Nikes_Sales_Dataset___Working_file[[#This Row],[Discount_Applied]])</f>
        <v>0</v>
      </c>
      <c r="N1658" s="9">
        <f>Nikes_Sales_Dataset___Working_file[[#This Row],[MRP Final]]*(1-Nikes_Sales_Dataset___Working_file[[#This Row],[Cleaned Discount]])</f>
        <v>6110.0300000000007</v>
      </c>
      <c r="O1658">
        <v>0</v>
      </c>
      <c r="P1658" s="3">
        <f>Nikes_Sales_Dataset___Working_file[[#This Row],[Sales Price]]*Nikes_Sales_Dataset___Working_file[[#This Row],[Units Sold Filled]]</f>
        <v>24440.120000000003</v>
      </c>
      <c r="Q1658" s="2">
        <v>45819</v>
      </c>
      <c r="R1658" s="7">
        <f>IF(ISBLANK(Nikes_Sales_Dataset___Working_file[[#This Row],[Order_Date]]),"Unknown Date",Nikes_Sales_Dataset___Working_file[[#This Row],[Order_Date]])</f>
        <v>45819</v>
      </c>
      <c r="S1658" s="7" t="str">
        <f>IF(ISNUMBER(Nikes_Sales_Dataset___Working_file[[#This Row],[Cleaned Order Date]]),TEXT(Nikes_Sales_Dataset___Working_file[[#This Row],[Cleaned Order Date]],"mmm"),"Unknown")</f>
        <v>Jun</v>
      </c>
      <c r="T1658" s="7" t="str">
        <f>IF(ISNUMBER(Nikes_Sales_Dataset___Working_file[[#This Row],[Cleaned Order Date]]),TEXT(Nikes_Sales_Dataset___Working_file[[#This Row],[Cleaned Order Date]],"yyyy"),"Unknown")</f>
        <v>2025</v>
      </c>
      <c r="U1658" s="1" t="s">
        <v>22</v>
      </c>
      <c r="V1658" s="1" t="s">
        <v>29</v>
      </c>
      <c r="W1658" s="1" t="s">
        <v>29</v>
      </c>
      <c r="X1658" s="9">
        <v>3421.81</v>
      </c>
    </row>
    <row r="1659" spans="1:24" x14ac:dyDescent="0.25">
      <c r="A1659" s="4">
        <v>3657</v>
      </c>
      <c r="B1659" s="4" t="str">
        <f>Nikes_Sales_Dataset___Working_file[[#This Row],[Order_ID]]&amp;"_"&amp;TEXT(Nikes_Sales_Dataset___Working_file[[#This Row],[Cleaned Order Date]],"yyyymmdd")</f>
        <v>3657_20240805</v>
      </c>
      <c r="C1659" s="1" t="s">
        <v>35</v>
      </c>
      <c r="D1659" s="1" t="s">
        <v>20</v>
      </c>
      <c r="E1659" s="1" t="s">
        <v>39</v>
      </c>
      <c r="F1659" s="1" t="s">
        <v>41</v>
      </c>
      <c r="G1659" s="1" t="s">
        <v>16</v>
      </c>
      <c r="H1659">
        <v>-1</v>
      </c>
      <c r="I1659" s="3">
        <f>IF(ISBLANK(Nikes_Sales_Dataset___Working_file[[#This Row],[Units_Sold]]),IF(Nikes_Sales_Dataset___Working_file[[#This Row],[Profit]]&lt;0,0,1),Nikes_Sales_Dataset___Working_file[[#This Row],[Units_Sold]])</f>
        <v>-1</v>
      </c>
      <c r="K1659" s="9">
        <f>IF(ISBLANK(Nikes_Sales_Dataset___Working_file[[#This Row],[MRP]]),MEDIAN(Nikes_Sales_Dataset___Working_file[[#All],[MRP]]),Nikes_Sales_Dataset___Working_file[[#This Row],[MRP]])</f>
        <v>6110.0300000000007</v>
      </c>
      <c r="L1659">
        <v>0.67</v>
      </c>
      <c r="M1659">
        <f>IF(ISBLANK(Nikes_Sales_Dataset___Working_file[[#This Row],[Discount_Applied]]),0,Nikes_Sales_Dataset___Working_file[[#This Row],[Discount_Applied]])</f>
        <v>0.67</v>
      </c>
      <c r="N1659" s="9">
        <f>Nikes_Sales_Dataset___Working_file[[#This Row],[MRP Final]]*(1-Nikes_Sales_Dataset___Working_file[[#This Row],[Cleaned Discount]])</f>
        <v>2016.3099</v>
      </c>
      <c r="O1659">
        <v>0</v>
      </c>
      <c r="P1659" s="3">
        <f>Nikes_Sales_Dataset___Working_file[[#This Row],[Sales Price]]*Nikes_Sales_Dataset___Working_file[[#This Row],[Units Sold Filled]]</f>
        <v>-2016.3099</v>
      </c>
      <c r="Q1659" s="2">
        <v>45509</v>
      </c>
      <c r="R1659" s="7">
        <f>IF(ISBLANK(Nikes_Sales_Dataset___Working_file[[#This Row],[Order_Date]]),"Unknown Date",Nikes_Sales_Dataset___Working_file[[#This Row],[Order_Date]])</f>
        <v>45509</v>
      </c>
      <c r="S1659" s="7" t="str">
        <f>IF(ISNUMBER(Nikes_Sales_Dataset___Working_file[[#This Row],[Cleaned Order Date]]),TEXT(Nikes_Sales_Dataset___Working_file[[#This Row],[Cleaned Order Date]],"mmm"),"Unknown")</f>
        <v>Aug</v>
      </c>
      <c r="T1659" s="7" t="str">
        <f>IF(ISNUMBER(Nikes_Sales_Dataset___Working_file[[#This Row],[Cleaned Order Date]]),TEXT(Nikes_Sales_Dataset___Working_file[[#This Row],[Cleaned Order Date]],"yyyy"),"Unknown")</f>
        <v>2024</v>
      </c>
      <c r="U1659" s="1" t="s">
        <v>17</v>
      </c>
      <c r="V1659" s="1" t="s">
        <v>45</v>
      </c>
      <c r="W1659" s="1" t="s">
        <v>45</v>
      </c>
      <c r="X1659" s="9">
        <v>3451.02</v>
      </c>
    </row>
    <row r="1660" spans="1:24" x14ac:dyDescent="0.25">
      <c r="A1660" s="4">
        <v>3658</v>
      </c>
      <c r="B1660" s="4" t="str">
        <f>Nikes_Sales_Dataset___Working_file[[#This Row],[Order_ID]]&amp;"_"&amp;TEXT(Nikes_Sales_Dataset___Working_file[[#This Row],[Cleaned Order Date]],"yyyymmdd")</f>
        <v>3658_Unknown Date</v>
      </c>
      <c r="C1660" s="1" t="s">
        <v>19</v>
      </c>
      <c r="D1660" s="1" t="s">
        <v>14</v>
      </c>
      <c r="E1660" s="1" t="s">
        <v>34</v>
      </c>
      <c r="F1660" s="1" t="s">
        <v>28</v>
      </c>
      <c r="G1660" s="1" t="s">
        <v>28</v>
      </c>
      <c r="I1660" s="3">
        <f>IF(ISBLANK(Nikes_Sales_Dataset___Working_file[[#This Row],[Units_Sold]]),IF(Nikes_Sales_Dataset___Working_file[[#This Row],[Profit]]&lt;0,0,1),Nikes_Sales_Dataset___Working_file[[#This Row],[Units_Sold]])</f>
        <v>1</v>
      </c>
      <c r="J1660">
        <v>3516.53</v>
      </c>
      <c r="K1660" s="9">
        <f>IF(ISBLANK(Nikes_Sales_Dataset___Working_file[[#This Row],[MRP]]),MEDIAN(Nikes_Sales_Dataset___Working_file[[#All],[MRP]]),Nikes_Sales_Dataset___Working_file[[#This Row],[MRP]])</f>
        <v>3516.53</v>
      </c>
      <c r="M1660">
        <f>IF(ISBLANK(Nikes_Sales_Dataset___Working_file[[#This Row],[Discount_Applied]]),0,Nikes_Sales_Dataset___Working_file[[#This Row],[Discount_Applied]])</f>
        <v>0</v>
      </c>
      <c r="N1660" s="9">
        <f>Nikes_Sales_Dataset___Working_file[[#This Row],[MRP Final]]*(1-Nikes_Sales_Dataset___Working_file[[#This Row],[Cleaned Discount]])</f>
        <v>3516.53</v>
      </c>
      <c r="O1660">
        <v>0</v>
      </c>
      <c r="P1660" s="3">
        <f>Nikes_Sales_Dataset___Working_file[[#This Row],[Sales Price]]*Nikes_Sales_Dataset___Working_file[[#This Row],[Units Sold Filled]]</f>
        <v>3516.53</v>
      </c>
      <c r="Q1660" s="2"/>
      <c r="R1660" s="7" t="str">
        <f>IF(ISBLANK(Nikes_Sales_Dataset___Working_file[[#This Row],[Order_Date]]),"Unknown Date",Nikes_Sales_Dataset___Working_file[[#This Row],[Order_Date]])</f>
        <v>Unknown Date</v>
      </c>
      <c r="S1660" s="7" t="str">
        <f>IF(ISNUMBER(Nikes_Sales_Dataset___Working_file[[#This Row],[Cleaned Order Date]]),TEXT(Nikes_Sales_Dataset___Working_file[[#This Row],[Cleaned Order Date]],"mmm"),"Unknown")</f>
        <v>Unknown</v>
      </c>
      <c r="T1660" s="7" t="str">
        <f>IF(ISNUMBER(Nikes_Sales_Dataset___Working_file[[#This Row],[Cleaned Order Date]]),TEXT(Nikes_Sales_Dataset___Working_file[[#This Row],[Cleaned Order Date]],"yyyy"),"Unknown")</f>
        <v>Unknown</v>
      </c>
      <c r="U1660" s="1" t="s">
        <v>22</v>
      </c>
      <c r="V1660" s="1" t="s">
        <v>33</v>
      </c>
      <c r="W1660" s="1" t="s">
        <v>33</v>
      </c>
      <c r="X1660" s="9">
        <v>1485.12</v>
      </c>
    </row>
    <row r="1661" spans="1:24" x14ac:dyDescent="0.25">
      <c r="A1661" s="4">
        <v>3659</v>
      </c>
      <c r="B1661" s="4" t="str">
        <f>Nikes_Sales_Dataset___Working_file[[#This Row],[Order_ID]]&amp;"_"&amp;TEXT(Nikes_Sales_Dataset___Working_file[[#This Row],[Cleaned Order Date]],"yyyymmdd")</f>
        <v>3659_Unknown Date</v>
      </c>
      <c r="C1661" s="1" t="s">
        <v>13</v>
      </c>
      <c r="D1661" s="1" t="s">
        <v>30</v>
      </c>
      <c r="E1661" s="1" t="s">
        <v>48</v>
      </c>
      <c r="F1661" s="1" t="s">
        <v>57</v>
      </c>
      <c r="G1661" s="1" t="s">
        <v>16</v>
      </c>
      <c r="I1661" s="3">
        <f>IF(ISBLANK(Nikes_Sales_Dataset___Working_file[[#This Row],[Units_Sold]]),IF(Nikes_Sales_Dataset___Working_file[[#This Row],[Profit]]&lt;0,0,1),Nikes_Sales_Dataset___Working_file[[#This Row],[Units_Sold]])</f>
        <v>1</v>
      </c>
      <c r="K1661" s="9">
        <f>IF(ISBLANK(Nikes_Sales_Dataset___Working_file[[#This Row],[MRP]]),MEDIAN(Nikes_Sales_Dataset___Working_file[[#All],[MRP]]),Nikes_Sales_Dataset___Working_file[[#This Row],[MRP]])</f>
        <v>6110.0300000000007</v>
      </c>
      <c r="M1661">
        <f>IF(ISBLANK(Nikes_Sales_Dataset___Working_file[[#This Row],[Discount_Applied]]),0,Nikes_Sales_Dataset___Working_file[[#This Row],[Discount_Applied]])</f>
        <v>0</v>
      </c>
      <c r="N1661" s="9">
        <f>Nikes_Sales_Dataset___Working_file[[#This Row],[MRP Final]]*(1-Nikes_Sales_Dataset___Working_file[[#This Row],[Cleaned Discount]])</f>
        <v>6110.0300000000007</v>
      </c>
      <c r="O1661">
        <v>0</v>
      </c>
      <c r="P1661" s="3">
        <f>Nikes_Sales_Dataset___Working_file[[#This Row],[Sales Price]]*Nikes_Sales_Dataset___Working_file[[#This Row],[Units Sold Filled]]</f>
        <v>6110.0300000000007</v>
      </c>
      <c r="Q1661" s="2"/>
      <c r="R1661" s="7" t="str">
        <f>IF(ISBLANK(Nikes_Sales_Dataset___Working_file[[#This Row],[Order_Date]]),"Unknown Date",Nikes_Sales_Dataset___Working_file[[#This Row],[Order_Date]])</f>
        <v>Unknown Date</v>
      </c>
      <c r="S1661" s="7" t="str">
        <f>IF(ISNUMBER(Nikes_Sales_Dataset___Working_file[[#This Row],[Cleaned Order Date]]),TEXT(Nikes_Sales_Dataset___Working_file[[#This Row],[Cleaned Order Date]],"mmm"),"Unknown")</f>
        <v>Unknown</v>
      </c>
      <c r="T1661" s="7" t="str">
        <f>IF(ISNUMBER(Nikes_Sales_Dataset___Working_file[[#This Row],[Cleaned Order Date]]),TEXT(Nikes_Sales_Dataset___Working_file[[#This Row],[Cleaned Order Date]],"yyyy"),"Unknown")</f>
        <v>Unknown</v>
      </c>
      <c r="U1661" s="1" t="s">
        <v>17</v>
      </c>
      <c r="V1661" s="1" t="s">
        <v>45</v>
      </c>
      <c r="W1661" s="1" t="s">
        <v>45</v>
      </c>
      <c r="X1661" s="9">
        <v>684.79</v>
      </c>
    </row>
    <row r="1662" spans="1:24" x14ac:dyDescent="0.25">
      <c r="A1662" s="4">
        <v>2033</v>
      </c>
      <c r="B1662" s="4" t="str">
        <f>Nikes_Sales_Dataset___Working_file[[#This Row],[Order_ID]]&amp;"_"&amp;TEXT(Nikes_Sales_Dataset___Working_file[[#This Row],[Cleaned Order Date]],"yyyymmdd")</f>
        <v>2033_20240723</v>
      </c>
      <c r="C1662" s="1" t="s">
        <v>19</v>
      </c>
      <c r="D1662" s="1" t="s">
        <v>30</v>
      </c>
      <c r="E1662" s="1" t="s">
        <v>31</v>
      </c>
      <c r="F1662" s="1" t="s">
        <v>16</v>
      </c>
      <c r="G1662" s="1" t="s">
        <v>16</v>
      </c>
      <c r="I1662" s="3">
        <f>IF(ISBLANK(Nikes_Sales_Dataset___Working_file[[#This Row],[Units_Sold]]),IF(Nikes_Sales_Dataset___Working_file[[#This Row],[Profit]]&lt;0,0,1),Nikes_Sales_Dataset___Working_file[[#This Row],[Units_Sold]])</f>
        <v>1</v>
      </c>
      <c r="K1662" s="9">
        <f>IF(ISBLANK(Nikes_Sales_Dataset___Working_file[[#This Row],[MRP]]),MEDIAN(Nikes_Sales_Dataset___Working_file[[#All],[MRP]]),Nikes_Sales_Dataset___Working_file[[#This Row],[MRP]])</f>
        <v>6110.0300000000007</v>
      </c>
      <c r="L1662">
        <v>0.8</v>
      </c>
      <c r="M1662">
        <f>IF(ISBLANK(Nikes_Sales_Dataset___Working_file[[#This Row],[Discount_Applied]]),0,Nikes_Sales_Dataset___Working_file[[#This Row],[Discount_Applied]])</f>
        <v>0.8</v>
      </c>
      <c r="N1662" s="9">
        <f>Nikes_Sales_Dataset___Working_file[[#This Row],[MRP Final]]*(1-Nikes_Sales_Dataset___Working_file[[#This Row],[Cleaned Discount]])</f>
        <v>1222.0059999999999</v>
      </c>
      <c r="O1662">
        <v>0</v>
      </c>
      <c r="P1662" s="3">
        <f>Nikes_Sales_Dataset___Working_file[[#This Row],[Sales Price]]*Nikes_Sales_Dataset___Working_file[[#This Row],[Units Sold Filled]]</f>
        <v>1222.0059999999999</v>
      </c>
      <c r="Q1662" s="2">
        <v>45496</v>
      </c>
      <c r="R1662" s="7">
        <f>IF(ISBLANK(Nikes_Sales_Dataset___Working_file[[#This Row],[Order_Date]]),"Unknown Date",Nikes_Sales_Dataset___Working_file[[#This Row],[Order_Date]])</f>
        <v>45496</v>
      </c>
      <c r="S1662" s="7" t="str">
        <f>IF(ISNUMBER(Nikes_Sales_Dataset___Working_file[[#This Row],[Cleaned Order Date]]),TEXT(Nikes_Sales_Dataset___Working_file[[#This Row],[Cleaned Order Date]],"mmm"),"Unknown")</f>
        <v>Jul</v>
      </c>
      <c r="T1662" s="7" t="str">
        <f>IF(ISNUMBER(Nikes_Sales_Dataset___Working_file[[#This Row],[Cleaned Order Date]]),TEXT(Nikes_Sales_Dataset___Working_file[[#This Row],[Cleaned Order Date]],"yyyy"),"Unknown")</f>
        <v>2024</v>
      </c>
      <c r="U1662" s="1" t="s">
        <v>22</v>
      </c>
      <c r="V1662" s="1" t="s">
        <v>33</v>
      </c>
      <c r="W1662" s="1" t="s">
        <v>33</v>
      </c>
      <c r="X1662" s="9">
        <v>437.17</v>
      </c>
    </row>
    <row r="1663" spans="1:24" x14ac:dyDescent="0.25">
      <c r="A1663" s="4">
        <v>3661</v>
      </c>
      <c r="B1663" s="4" t="str">
        <f>Nikes_Sales_Dataset___Working_file[[#This Row],[Order_ID]]&amp;"_"&amp;TEXT(Nikes_Sales_Dataset___Working_file[[#This Row],[Cleaned Order Date]],"yyyymmdd")</f>
        <v>3661_20241205</v>
      </c>
      <c r="C1663" s="1" t="s">
        <v>13</v>
      </c>
      <c r="D1663" s="1" t="s">
        <v>14</v>
      </c>
      <c r="E1663" s="1" t="s">
        <v>54</v>
      </c>
      <c r="F1663" s="1" t="s">
        <v>32</v>
      </c>
      <c r="G1663" s="1" t="s">
        <v>32</v>
      </c>
      <c r="H1663">
        <v>0</v>
      </c>
      <c r="I1663" s="3">
        <f>IF(ISBLANK(Nikes_Sales_Dataset___Working_file[[#This Row],[Units_Sold]]),IF(Nikes_Sales_Dataset___Working_file[[#This Row],[Profit]]&lt;0,0,1),Nikes_Sales_Dataset___Working_file[[#This Row],[Units_Sold]])</f>
        <v>0</v>
      </c>
      <c r="J1663">
        <v>9979.3799999999992</v>
      </c>
      <c r="K1663" s="9">
        <f>IF(ISBLANK(Nikes_Sales_Dataset___Working_file[[#This Row],[MRP]]),MEDIAN(Nikes_Sales_Dataset___Working_file[[#All],[MRP]]),Nikes_Sales_Dataset___Working_file[[#This Row],[MRP]])</f>
        <v>9979.3799999999992</v>
      </c>
      <c r="M1663">
        <f>IF(ISBLANK(Nikes_Sales_Dataset___Working_file[[#This Row],[Discount_Applied]]),0,Nikes_Sales_Dataset___Working_file[[#This Row],[Discount_Applied]])</f>
        <v>0</v>
      </c>
      <c r="N1663" s="9">
        <f>Nikes_Sales_Dataset___Working_file[[#This Row],[MRP Final]]*(1-Nikes_Sales_Dataset___Working_file[[#This Row],[Cleaned Discount]])</f>
        <v>9979.3799999999992</v>
      </c>
      <c r="O1663">
        <v>0</v>
      </c>
      <c r="P1663" s="3">
        <f>Nikes_Sales_Dataset___Working_file[[#This Row],[Sales Price]]*Nikes_Sales_Dataset___Working_file[[#This Row],[Units Sold Filled]]</f>
        <v>0</v>
      </c>
      <c r="Q1663" s="2">
        <v>45631</v>
      </c>
      <c r="R1663" s="7">
        <f>IF(ISBLANK(Nikes_Sales_Dataset___Working_file[[#This Row],[Order_Date]]),"Unknown Date",Nikes_Sales_Dataset___Working_file[[#This Row],[Order_Date]])</f>
        <v>45631</v>
      </c>
      <c r="S1663" s="7" t="str">
        <f>IF(ISNUMBER(Nikes_Sales_Dataset___Working_file[[#This Row],[Cleaned Order Date]]),TEXT(Nikes_Sales_Dataset___Working_file[[#This Row],[Cleaned Order Date]],"mmm"),"Unknown")</f>
        <v>Dec</v>
      </c>
      <c r="T1663" s="7" t="str">
        <f>IF(ISNUMBER(Nikes_Sales_Dataset___Working_file[[#This Row],[Cleaned Order Date]]),TEXT(Nikes_Sales_Dataset___Working_file[[#This Row],[Cleaned Order Date]],"yyyy"),"Unknown")</f>
        <v>2024</v>
      </c>
      <c r="U1663" s="1" t="s">
        <v>17</v>
      </c>
      <c r="V1663" s="1" t="s">
        <v>33</v>
      </c>
      <c r="W1663" s="1" t="s">
        <v>33</v>
      </c>
      <c r="X1663" s="9">
        <v>2957.86</v>
      </c>
    </row>
    <row r="1664" spans="1:24" x14ac:dyDescent="0.25">
      <c r="A1664" s="4">
        <v>3662</v>
      </c>
      <c r="B1664" s="4" t="str">
        <f>Nikes_Sales_Dataset___Working_file[[#This Row],[Order_ID]]&amp;"_"&amp;TEXT(Nikes_Sales_Dataset___Working_file[[#This Row],[Cleaned Order Date]],"yyyymmdd")</f>
        <v>3662_Unknown Date</v>
      </c>
      <c r="C1664" s="1" t="s">
        <v>13</v>
      </c>
      <c r="D1664" s="1" t="s">
        <v>26</v>
      </c>
      <c r="E1664" s="1" t="s">
        <v>40</v>
      </c>
      <c r="F1664" s="1" t="s">
        <v>41</v>
      </c>
      <c r="G1664" s="1" t="s">
        <v>16</v>
      </c>
      <c r="H1664">
        <v>4</v>
      </c>
      <c r="I1664" s="3">
        <f>IF(ISBLANK(Nikes_Sales_Dataset___Working_file[[#This Row],[Units_Sold]]),IF(Nikes_Sales_Dataset___Working_file[[#This Row],[Profit]]&lt;0,0,1),Nikes_Sales_Dataset___Working_file[[#This Row],[Units_Sold]])</f>
        <v>4</v>
      </c>
      <c r="J1664">
        <v>9032.9</v>
      </c>
      <c r="K1664" s="9">
        <f>IF(ISBLANK(Nikes_Sales_Dataset___Working_file[[#This Row],[MRP]]),MEDIAN(Nikes_Sales_Dataset___Working_file[[#All],[MRP]]),Nikes_Sales_Dataset___Working_file[[#This Row],[MRP]])</f>
        <v>9032.9</v>
      </c>
      <c r="L1664">
        <v>0.64</v>
      </c>
      <c r="M1664">
        <f>IF(ISBLANK(Nikes_Sales_Dataset___Working_file[[#This Row],[Discount_Applied]]),0,Nikes_Sales_Dataset___Working_file[[#This Row],[Discount_Applied]])</f>
        <v>0.64</v>
      </c>
      <c r="N1664" s="9">
        <f>Nikes_Sales_Dataset___Working_file[[#This Row],[MRP Final]]*(1-Nikes_Sales_Dataset___Working_file[[#This Row],[Cleaned Discount]])</f>
        <v>3251.8439999999996</v>
      </c>
      <c r="O1664">
        <v>13007.38</v>
      </c>
      <c r="P1664" s="3">
        <f>Nikes_Sales_Dataset___Working_file[[#This Row],[Sales Price]]*Nikes_Sales_Dataset___Working_file[[#This Row],[Units Sold Filled]]</f>
        <v>13007.375999999998</v>
      </c>
      <c r="Q1664" s="2"/>
      <c r="R1664" s="7" t="str">
        <f>IF(ISBLANK(Nikes_Sales_Dataset___Working_file[[#This Row],[Order_Date]]),"Unknown Date",Nikes_Sales_Dataset___Working_file[[#This Row],[Order_Date]])</f>
        <v>Unknown Date</v>
      </c>
      <c r="S1664" s="7" t="str">
        <f>IF(ISNUMBER(Nikes_Sales_Dataset___Working_file[[#This Row],[Cleaned Order Date]]),TEXT(Nikes_Sales_Dataset___Working_file[[#This Row],[Cleaned Order Date]],"mmm"),"Unknown")</f>
        <v>Unknown</v>
      </c>
      <c r="T1664" s="7" t="str">
        <f>IF(ISNUMBER(Nikes_Sales_Dataset___Working_file[[#This Row],[Cleaned Order Date]]),TEXT(Nikes_Sales_Dataset___Working_file[[#This Row],[Cleaned Order Date]],"yyyy"),"Unknown")</f>
        <v>Unknown</v>
      </c>
      <c r="U1664" s="1" t="s">
        <v>17</v>
      </c>
      <c r="V1664" s="1" t="s">
        <v>18</v>
      </c>
      <c r="W1664" s="1" t="s">
        <v>36</v>
      </c>
      <c r="X1664" s="9">
        <v>131.76</v>
      </c>
    </row>
    <row r="1665" spans="1:24" x14ac:dyDescent="0.25">
      <c r="A1665" s="4">
        <v>3663</v>
      </c>
      <c r="B1665" s="4" t="str">
        <f>Nikes_Sales_Dataset___Working_file[[#This Row],[Order_ID]]&amp;"_"&amp;TEXT(Nikes_Sales_Dataset___Working_file[[#This Row],[Cleaned Order Date]],"yyyymmdd")</f>
        <v>3663_20250409</v>
      </c>
      <c r="C1665" s="1" t="s">
        <v>19</v>
      </c>
      <c r="D1665" s="1" t="s">
        <v>14</v>
      </c>
      <c r="E1665" s="1" t="s">
        <v>15</v>
      </c>
      <c r="F1665" s="1" t="s">
        <v>28</v>
      </c>
      <c r="G1665" s="1" t="s">
        <v>28</v>
      </c>
      <c r="I1665" s="3">
        <f>IF(ISBLANK(Nikes_Sales_Dataset___Working_file[[#This Row],[Units_Sold]]),IF(Nikes_Sales_Dataset___Working_file[[#This Row],[Profit]]&lt;0,0,1),Nikes_Sales_Dataset___Working_file[[#This Row],[Units_Sold]])</f>
        <v>1</v>
      </c>
      <c r="J1665">
        <v>5604.03</v>
      </c>
      <c r="K1665" s="9">
        <f>IF(ISBLANK(Nikes_Sales_Dataset___Working_file[[#This Row],[MRP]]),MEDIAN(Nikes_Sales_Dataset___Working_file[[#All],[MRP]]),Nikes_Sales_Dataset___Working_file[[#This Row],[MRP]])</f>
        <v>5604.03</v>
      </c>
      <c r="M1665">
        <f>IF(ISBLANK(Nikes_Sales_Dataset___Working_file[[#This Row],[Discount_Applied]]),0,Nikes_Sales_Dataset___Working_file[[#This Row],[Discount_Applied]])</f>
        <v>0</v>
      </c>
      <c r="N1665" s="9">
        <f>Nikes_Sales_Dataset___Working_file[[#This Row],[MRP Final]]*(1-Nikes_Sales_Dataset___Working_file[[#This Row],[Cleaned Discount]])</f>
        <v>5604.03</v>
      </c>
      <c r="O1665">
        <v>0</v>
      </c>
      <c r="P1665" s="3">
        <f>Nikes_Sales_Dataset___Working_file[[#This Row],[Sales Price]]*Nikes_Sales_Dataset___Working_file[[#This Row],[Units Sold Filled]]</f>
        <v>5604.03</v>
      </c>
      <c r="Q1665" s="2">
        <v>45756</v>
      </c>
      <c r="R1665" s="7">
        <f>IF(ISBLANK(Nikes_Sales_Dataset___Working_file[[#This Row],[Order_Date]]),"Unknown Date",Nikes_Sales_Dataset___Working_file[[#This Row],[Order_Date]])</f>
        <v>45756</v>
      </c>
      <c r="S1665" s="7" t="str">
        <f>IF(ISNUMBER(Nikes_Sales_Dataset___Working_file[[#This Row],[Cleaned Order Date]]),TEXT(Nikes_Sales_Dataset___Working_file[[#This Row],[Cleaned Order Date]],"mmm"),"Unknown")</f>
        <v>Apr</v>
      </c>
      <c r="T1665" s="7" t="str">
        <f>IF(ISNUMBER(Nikes_Sales_Dataset___Working_file[[#This Row],[Cleaned Order Date]]),TEXT(Nikes_Sales_Dataset___Working_file[[#This Row],[Cleaned Order Date]],"yyyy"),"Unknown")</f>
        <v>2025</v>
      </c>
      <c r="U1665" s="1" t="s">
        <v>22</v>
      </c>
      <c r="V1665" s="1" t="s">
        <v>33</v>
      </c>
      <c r="W1665" s="1" t="s">
        <v>33</v>
      </c>
      <c r="X1665" s="9">
        <v>3359.81</v>
      </c>
    </row>
    <row r="1666" spans="1:24" x14ac:dyDescent="0.25">
      <c r="A1666" s="4">
        <v>3664</v>
      </c>
      <c r="B1666" s="4" t="str">
        <f>Nikes_Sales_Dataset___Working_file[[#This Row],[Order_ID]]&amp;"_"&amp;TEXT(Nikes_Sales_Dataset___Working_file[[#This Row],[Cleaned Order Date]],"yyyymmdd")</f>
        <v>3664_20250420</v>
      </c>
      <c r="C1666" s="1" t="s">
        <v>19</v>
      </c>
      <c r="D1666" s="1" t="s">
        <v>14</v>
      </c>
      <c r="E1666" s="1" t="s">
        <v>34</v>
      </c>
      <c r="F1666" s="1" t="s">
        <v>32</v>
      </c>
      <c r="G1666" s="1" t="s">
        <v>32</v>
      </c>
      <c r="I1666" s="3">
        <f>IF(ISBLANK(Nikes_Sales_Dataset___Working_file[[#This Row],[Units_Sold]]),IF(Nikes_Sales_Dataset___Working_file[[#This Row],[Profit]]&lt;0,0,1),Nikes_Sales_Dataset___Working_file[[#This Row],[Units_Sold]])</f>
        <v>1</v>
      </c>
      <c r="K1666" s="9">
        <f>IF(ISBLANK(Nikes_Sales_Dataset___Working_file[[#This Row],[MRP]]),MEDIAN(Nikes_Sales_Dataset___Working_file[[#All],[MRP]]),Nikes_Sales_Dataset___Working_file[[#This Row],[MRP]])</f>
        <v>6110.0300000000007</v>
      </c>
      <c r="L1666">
        <v>1.22</v>
      </c>
      <c r="M1666">
        <f>IF(ISBLANK(Nikes_Sales_Dataset___Working_file[[#This Row],[Discount_Applied]]),0,Nikes_Sales_Dataset___Working_file[[#This Row],[Discount_Applied]])</f>
        <v>1.22</v>
      </c>
      <c r="N1666" s="9">
        <f>Nikes_Sales_Dataset___Working_file[[#This Row],[MRP Final]]*(1-Nikes_Sales_Dataset___Working_file[[#This Row],[Cleaned Discount]])</f>
        <v>-1344.2066</v>
      </c>
      <c r="O1666">
        <v>0</v>
      </c>
      <c r="P1666" s="3">
        <f>Nikes_Sales_Dataset___Working_file[[#This Row],[Sales Price]]*Nikes_Sales_Dataset___Working_file[[#This Row],[Units Sold Filled]]</f>
        <v>-1344.2066</v>
      </c>
      <c r="Q1666" s="2">
        <v>45767</v>
      </c>
      <c r="R1666" s="7">
        <f>IF(ISBLANK(Nikes_Sales_Dataset___Working_file[[#This Row],[Order_Date]]),"Unknown Date",Nikes_Sales_Dataset___Working_file[[#This Row],[Order_Date]])</f>
        <v>45767</v>
      </c>
      <c r="S1666" s="7" t="str">
        <f>IF(ISNUMBER(Nikes_Sales_Dataset___Working_file[[#This Row],[Cleaned Order Date]]),TEXT(Nikes_Sales_Dataset___Working_file[[#This Row],[Cleaned Order Date]],"mmm"),"Unknown")</f>
        <v>Apr</v>
      </c>
      <c r="T1666" s="7" t="str">
        <f>IF(ISNUMBER(Nikes_Sales_Dataset___Working_file[[#This Row],[Cleaned Order Date]]),TEXT(Nikes_Sales_Dataset___Working_file[[#This Row],[Cleaned Order Date]],"yyyy"),"Unknown")</f>
        <v>2025</v>
      </c>
      <c r="U1666" s="1" t="s">
        <v>22</v>
      </c>
      <c r="V1666" s="1" t="s">
        <v>25</v>
      </c>
      <c r="W1666" s="1" t="s">
        <v>25</v>
      </c>
      <c r="X1666" s="9">
        <v>480.16</v>
      </c>
    </row>
    <row r="1667" spans="1:24" x14ac:dyDescent="0.25">
      <c r="A1667" s="4">
        <v>3665</v>
      </c>
      <c r="B1667" s="4" t="str">
        <f>Nikes_Sales_Dataset___Working_file[[#This Row],[Order_ID]]&amp;"_"&amp;TEXT(Nikes_Sales_Dataset___Working_file[[#This Row],[Cleaned Order Date]],"yyyymmdd")</f>
        <v>3665_20240706</v>
      </c>
      <c r="C1667" s="1" t="s">
        <v>19</v>
      </c>
      <c r="D1667" s="1" t="s">
        <v>26</v>
      </c>
      <c r="E1667" s="1" t="s">
        <v>27</v>
      </c>
      <c r="F1667" s="1" t="s">
        <v>41</v>
      </c>
      <c r="G1667" s="1" t="s">
        <v>16</v>
      </c>
      <c r="I1667" s="3">
        <f>IF(ISBLANK(Nikes_Sales_Dataset___Working_file[[#This Row],[Units_Sold]]),IF(Nikes_Sales_Dataset___Working_file[[#This Row],[Profit]]&lt;0,0,1),Nikes_Sales_Dataset___Working_file[[#This Row],[Units_Sold]])</f>
        <v>1</v>
      </c>
      <c r="J1667">
        <v>2958.1</v>
      </c>
      <c r="K1667" s="9">
        <f>IF(ISBLANK(Nikes_Sales_Dataset___Working_file[[#This Row],[MRP]]),MEDIAN(Nikes_Sales_Dataset___Working_file[[#All],[MRP]]),Nikes_Sales_Dataset___Working_file[[#This Row],[MRP]])</f>
        <v>2958.1</v>
      </c>
      <c r="M1667">
        <f>IF(ISBLANK(Nikes_Sales_Dataset___Working_file[[#This Row],[Discount_Applied]]),0,Nikes_Sales_Dataset___Working_file[[#This Row],[Discount_Applied]])</f>
        <v>0</v>
      </c>
      <c r="N1667" s="9">
        <f>Nikes_Sales_Dataset___Working_file[[#This Row],[MRP Final]]*(1-Nikes_Sales_Dataset___Working_file[[#This Row],[Cleaned Discount]])</f>
        <v>2958.1</v>
      </c>
      <c r="O1667">
        <v>0</v>
      </c>
      <c r="P1667" s="3">
        <f>Nikes_Sales_Dataset___Working_file[[#This Row],[Sales Price]]*Nikes_Sales_Dataset___Working_file[[#This Row],[Units Sold Filled]]</f>
        <v>2958.1</v>
      </c>
      <c r="Q1667" s="2">
        <v>45479</v>
      </c>
      <c r="R1667" s="7">
        <f>IF(ISBLANK(Nikes_Sales_Dataset___Working_file[[#This Row],[Order_Date]]),"Unknown Date",Nikes_Sales_Dataset___Working_file[[#This Row],[Order_Date]])</f>
        <v>45479</v>
      </c>
      <c r="S1667" s="7" t="str">
        <f>IF(ISNUMBER(Nikes_Sales_Dataset___Working_file[[#This Row],[Cleaned Order Date]]),TEXT(Nikes_Sales_Dataset___Working_file[[#This Row],[Cleaned Order Date]],"mmm"),"Unknown")</f>
        <v>Jul</v>
      </c>
      <c r="T1667" s="7" t="str">
        <f>IF(ISNUMBER(Nikes_Sales_Dataset___Working_file[[#This Row],[Cleaned Order Date]]),TEXT(Nikes_Sales_Dataset___Working_file[[#This Row],[Cleaned Order Date]],"yyyy"),"Unknown")</f>
        <v>2024</v>
      </c>
      <c r="U1667" s="1" t="s">
        <v>22</v>
      </c>
      <c r="V1667" s="1" t="s">
        <v>38</v>
      </c>
      <c r="W1667" s="1" t="s">
        <v>38</v>
      </c>
      <c r="X1667" s="9">
        <v>2003.55</v>
      </c>
    </row>
    <row r="1668" spans="1:24" x14ac:dyDescent="0.25">
      <c r="A1668" s="4">
        <v>3666</v>
      </c>
      <c r="B1668" s="4" t="str">
        <f>Nikes_Sales_Dataset___Working_file[[#This Row],[Order_ID]]&amp;"_"&amp;TEXT(Nikes_Sales_Dataset___Working_file[[#This Row],[Cleaned Order Date]],"yyyymmdd")</f>
        <v>3666_20250407</v>
      </c>
      <c r="C1668" s="1" t="s">
        <v>19</v>
      </c>
      <c r="D1668" s="1" t="s">
        <v>30</v>
      </c>
      <c r="E1668" s="1" t="s">
        <v>48</v>
      </c>
      <c r="F1668" s="1" t="s">
        <v>41</v>
      </c>
      <c r="G1668" s="1" t="s">
        <v>16</v>
      </c>
      <c r="H1668">
        <v>2</v>
      </c>
      <c r="I1668" s="3">
        <f>IF(ISBLANK(Nikes_Sales_Dataset___Working_file[[#This Row],[Units_Sold]]),IF(Nikes_Sales_Dataset___Working_file[[#This Row],[Profit]]&lt;0,0,1),Nikes_Sales_Dataset___Working_file[[#This Row],[Units_Sold]])</f>
        <v>2</v>
      </c>
      <c r="K1668" s="9">
        <f>IF(ISBLANK(Nikes_Sales_Dataset___Working_file[[#This Row],[MRP]]),MEDIAN(Nikes_Sales_Dataset___Working_file[[#All],[MRP]]),Nikes_Sales_Dataset___Working_file[[#This Row],[MRP]])</f>
        <v>6110.0300000000007</v>
      </c>
      <c r="L1668">
        <v>1.18</v>
      </c>
      <c r="M1668">
        <f>IF(ISBLANK(Nikes_Sales_Dataset___Working_file[[#This Row],[Discount_Applied]]),0,Nikes_Sales_Dataset___Working_file[[#This Row],[Discount_Applied]])</f>
        <v>1.18</v>
      </c>
      <c r="N1668" s="9">
        <f>Nikes_Sales_Dataset___Working_file[[#This Row],[MRP Final]]*(1-Nikes_Sales_Dataset___Working_file[[#This Row],[Cleaned Discount]])</f>
        <v>-1099.8053999999997</v>
      </c>
      <c r="O1668">
        <v>0</v>
      </c>
      <c r="P1668" s="3">
        <f>Nikes_Sales_Dataset___Working_file[[#This Row],[Sales Price]]*Nikes_Sales_Dataset___Working_file[[#This Row],[Units Sold Filled]]</f>
        <v>-2199.6107999999995</v>
      </c>
      <c r="Q1668" s="2">
        <v>45754</v>
      </c>
      <c r="R1668" s="7">
        <f>IF(ISBLANK(Nikes_Sales_Dataset___Working_file[[#This Row],[Order_Date]]),"Unknown Date",Nikes_Sales_Dataset___Working_file[[#This Row],[Order_Date]])</f>
        <v>45754</v>
      </c>
      <c r="S1668" s="7" t="str">
        <f>IF(ISNUMBER(Nikes_Sales_Dataset___Working_file[[#This Row],[Cleaned Order Date]]),TEXT(Nikes_Sales_Dataset___Working_file[[#This Row],[Cleaned Order Date]],"mmm"),"Unknown")</f>
        <v>Apr</v>
      </c>
      <c r="T1668" s="7" t="str">
        <f>IF(ISNUMBER(Nikes_Sales_Dataset___Working_file[[#This Row],[Cleaned Order Date]]),TEXT(Nikes_Sales_Dataset___Working_file[[#This Row],[Cleaned Order Date]],"yyyy"),"Unknown")</f>
        <v>2025</v>
      </c>
      <c r="U1668" s="1" t="s">
        <v>22</v>
      </c>
      <c r="V1668" s="1" t="s">
        <v>33</v>
      </c>
      <c r="W1668" s="1" t="s">
        <v>33</v>
      </c>
      <c r="X1668" s="9">
        <v>3382.55</v>
      </c>
    </row>
    <row r="1669" spans="1:24" x14ac:dyDescent="0.25">
      <c r="A1669" s="4">
        <v>3667</v>
      </c>
      <c r="B1669" s="4" t="str">
        <f>Nikes_Sales_Dataset___Working_file[[#This Row],[Order_ID]]&amp;"_"&amp;TEXT(Nikes_Sales_Dataset___Working_file[[#This Row],[Cleaned Order Date]],"yyyymmdd")</f>
        <v>3667_Unknown Date</v>
      </c>
      <c r="C1669" s="1" t="s">
        <v>13</v>
      </c>
      <c r="D1669" s="1" t="s">
        <v>30</v>
      </c>
      <c r="E1669" s="1" t="s">
        <v>48</v>
      </c>
      <c r="F1669" s="1" t="s">
        <v>16</v>
      </c>
      <c r="G1669" s="1" t="s">
        <v>16</v>
      </c>
      <c r="H1669">
        <v>4</v>
      </c>
      <c r="I1669" s="3">
        <f>IF(ISBLANK(Nikes_Sales_Dataset___Working_file[[#This Row],[Units_Sold]]),IF(Nikes_Sales_Dataset___Working_file[[#This Row],[Profit]]&lt;0,0,1),Nikes_Sales_Dataset___Working_file[[#This Row],[Units_Sold]])</f>
        <v>4</v>
      </c>
      <c r="J1669">
        <v>9386.2000000000007</v>
      </c>
      <c r="K1669" s="9">
        <f>IF(ISBLANK(Nikes_Sales_Dataset___Working_file[[#This Row],[MRP]]),MEDIAN(Nikes_Sales_Dataset___Working_file[[#All],[MRP]]),Nikes_Sales_Dataset___Working_file[[#This Row],[MRP]])</f>
        <v>9386.2000000000007</v>
      </c>
      <c r="L1669">
        <v>0.01</v>
      </c>
      <c r="M1669">
        <f>IF(ISBLANK(Nikes_Sales_Dataset___Working_file[[#This Row],[Discount_Applied]]),0,Nikes_Sales_Dataset___Working_file[[#This Row],[Discount_Applied]])</f>
        <v>0.01</v>
      </c>
      <c r="N1669" s="9">
        <f>Nikes_Sales_Dataset___Working_file[[#This Row],[MRP Final]]*(1-Nikes_Sales_Dataset___Working_file[[#This Row],[Cleaned Discount]])</f>
        <v>9292.3379999999997</v>
      </c>
      <c r="O1669">
        <v>37169.35</v>
      </c>
      <c r="P1669" s="3">
        <f>Nikes_Sales_Dataset___Working_file[[#This Row],[Sales Price]]*Nikes_Sales_Dataset___Working_file[[#This Row],[Units Sold Filled]]</f>
        <v>37169.351999999999</v>
      </c>
      <c r="Q1669" s="2"/>
      <c r="R1669" s="7" t="str">
        <f>IF(ISBLANK(Nikes_Sales_Dataset___Working_file[[#This Row],[Order_Date]]),"Unknown Date",Nikes_Sales_Dataset___Working_file[[#This Row],[Order_Date]])</f>
        <v>Unknown Date</v>
      </c>
      <c r="S1669" s="7" t="str">
        <f>IF(ISNUMBER(Nikes_Sales_Dataset___Working_file[[#This Row],[Cleaned Order Date]]),TEXT(Nikes_Sales_Dataset___Working_file[[#This Row],[Cleaned Order Date]],"mmm"),"Unknown")</f>
        <v>Unknown</v>
      </c>
      <c r="T1669" s="7" t="str">
        <f>IF(ISNUMBER(Nikes_Sales_Dataset___Working_file[[#This Row],[Cleaned Order Date]]),TEXT(Nikes_Sales_Dataset___Working_file[[#This Row],[Cleaned Order Date]],"yyyy"),"Unknown")</f>
        <v>Unknown</v>
      </c>
      <c r="U1669" s="1" t="s">
        <v>17</v>
      </c>
      <c r="V1669" s="1" t="s">
        <v>29</v>
      </c>
      <c r="W1669" s="1" t="s">
        <v>29</v>
      </c>
      <c r="X1669" s="9">
        <v>-1121.02</v>
      </c>
    </row>
    <row r="1670" spans="1:24" x14ac:dyDescent="0.25">
      <c r="A1670" s="4">
        <v>3668</v>
      </c>
      <c r="B1670" s="4" t="str">
        <f>Nikes_Sales_Dataset___Working_file[[#This Row],[Order_ID]]&amp;"_"&amp;TEXT(Nikes_Sales_Dataset___Working_file[[#This Row],[Cleaned Order Date]],"yyyymmdd")</f>
        <v>3668_20241027</v>
      </c>
      <c r="C1670" s="1" t="s">
        <v>13</v>
      </c>
      <c r="D1670" s="1" t="s">
        <v>20</v>
      </c>
      <c r="E1670" s="1" t="s">
        <v>24</v>
      </c>
      <c r="F1670" s="1" t="s">
        <v>32</v>
      </c>
      <c r="G1670" s="1" t="s">
        <v>32</v>
      </c>
      <c r="H1670">
        <v>1</v>
      </c>
      <c r="I1670" s="3">
        <f>IF(ISBLANK(Nikes_Sales_Dataset___Working_file[[#This Row],[Units_Sold]]),IF(Nikes_Sales_Dataset___Working_file[[#This Row],[Profit]]&lt;0,0,1),Nikes_Sales_Dataset___Working_file[[#This Row],[Units_Sold]])</f>
        <v>1</v>
      </c>
      <c r="K1670" s="9">
        <f>IF(ISBLANK(Nikes_Sales_Dataset___Working_file[[#This Row],[MRP]]),MEDIAN(Nikes_Sales_Dataset___Working_file[[#All],[MRP]]),Nikes_Sales_Dataset___Working_file[[#This Row],[MRP]])</f>
        <v>6110.0300000000007</v>
      </c>
      <c r="M1670">
        <f>IF(ISBLANK(Nikes_Sales_Dataset___Working_file[[#This Row],[Discount_Applied]]),0,Nikes_Sales_Dataset___Working_file[[#This Row],[Discount_Applied]])</f>
        <v>0</v>
      </c>
      <c r="N1670" s="9">
        <f>Nikes_Sales_Dataset___Working_file[[#This Row],[MRP Final]]*(1-Nikes_Sales_Dataset___Working_file[[#This Row],[Cleaned Discount]])</f>
        <v>6110.0300000000007</v>
      </c>
      <c r="O1670">
        <v>0</v>
      </c>
      <c r="P1670" s="3">
        <f>Nikes_Sales_Dataset___Working_file[[#This Row],[Sales Price]]*Nikes_Sales_Dataset___Working_file[[#This Row],[Units Sold Filled]]</f>
        <v>6110.0300000000007</v>
      </c>
      <c r="Q1670" s="2">
        <v>45592</v>
      </c>
      <c r="R1670" s="7">
        <f>IF(ISBLANK(Nikes_Sales_Dataset___Working_file[[#This Row],[Order_Date]]),"Unknown Date",Nikes_Sales_Dataset___Working_file[[#This Row],[Order_Date]])</f>
        <v>45592</v>
      </c>
      <c r="S1670" s="7" t="str">
        <f>IF(ISNUMBER(Nikes_Sales_Dataset___Working_file[[#This Row],[Cleaned Order Date]]),TEXT(Nikes_Sales_Dataset___Working_file[[#This Row],[Cleaned Order Date]],"mmm"),"Unknown")</f>
        <v>Oct</v>
      </c>
      <c r="T1670" s="7" t="str">
        <f>IF(ISNUMBER(Nikes_Sales_Dataset___Working_file[[#This Row],[Cleaned Order Date]]),TEXT(Nikes_Sales_Dataset___Working_file[[#This Row],[Cleaned Order Date]],"yyyy"),"Unknown")</f>
        <v>2024</v>
      </c>
      <c r="U1670" s="1" t="s">
        <v>22</v>
      </c>
      <c r="V1670" s="1" t="s">
        <v>25</v>
      </c>
      <c r="W1670" s="1" t="s">
        <v>25</v>
      </c>
      <c r="X1670" s="9">
        <v>795.86</v>
      </c>
    </row>
    <row r="1671" spans="1:24" x14ac:dyDescent="0.25">
      <c r="A1671" s="4">
        <v>3669</v>
      </c>
      <c r="B1671" s="4" t="str">
        <f>Nikes_Sales_Dataset___Working_file[[#This Row],[Order_ID]]&amp;"_"&amp;TEXT(Nikes_Sales_Dataset___Working_file[[#This Row],[Cleaned Order Date]],"yyyymmdd")</f>
        <v>3669_20230827</v>
      </c>
      <c r="C1671" s="1" t="s">
        <v>19</v>
      </c>
      <c r="D1671" s="1" t="s">
        <v>26</v>
      </c>
      <c r="E1671" s="1" t="s">
        <v>27</v>
      </c>
      <c r="F1671" s="1" t="s">
        <v>28</v>
      </c>
      <c r="G1671" s="1" t="s">
        <v>28</v>
      </c>
      <c r="I1671" s="3">
        <f>IF(ISBLANK(Nikes_Sales_Dataset___Working_file[[#This Row],[Units_Sold]]),IF(Nikes_Sales_Dataset___Working_file[[#This Row],[Profit]]&lt;0,0,1),Nikes_Sales_Dataset___Working_file[[#This Row],[Units_Sold]])</f>
        <v>1</v>
      </c>
      <c r="J1671">
        <v>2287.3200000000002</v>
      </c>
      <c r="K1671" s="9">
        <f>IF(ISBLANK(Nikes_Sales_Dataset___Working_file[[#This Row],[MRP]]),MEDIAN(Nikes_Sales_Dataset___Working_file[[#All],[MRP]]),Nikes_Sales_Dataset___Working_file[[#This Row],[MRP]])</f>
        <v>2287.3200000000002</v>
      </c>
      <c r="M1671">
        <f>IF(ISBLANK(Nikes_Sales_Dataset___Working_file[[#This Row],[Discount_Applied]]),0,Nikes_Sales_Dataset___Working_file[[#This Row],[Discount_Applied]])</f>
        <v>0</v>
      </c>
      <c r="N1671" s="9">
        <f>Nikes_Sales_Dataset___Working_file[[#This Row],[MRP Final]]*(1-Nikes_Sales_Dataset___Working_file[[#This Row],[Cleaned Discount]])</f>
        <v>2287.3200000000002</v>
      </c>
      <c r="O1671">
        <v>0</v>
      </c>
      <c r="P1671" s="3">
        <f>Nikes_Sales_Dataset___Working_file[[#This Row],[Sales Price]]*Nikes_Sales_Dataset___Working_file[[#This Row],[Units Sold Filled]]</f>
        <v>2287.3200000000002</v>
      </c>
      <c r="Q1671" s="2">
        <v>45165</v>
      </c>
      <c r="R1671" s="7">
        <f>IF(ISBLANK(Nikes_Sales_Dataset___Working_file[[#This Row],[Order_Date]]),"Unknown Date",Nikes_Sales_Dataset___Working_file[[#This Row],[Order_Date]])</f>
        <v>45165</v>
      </c>
      <c r="S1671" s="7" t="str">
        <f>IF(ISNUMBER(Nikes_Sales_Dataset___Working_file[[#This Row],[Cleaned Order Date]]),TEXT(Nikes_Sales_Dataset___Working_file[[#This Row],[Cleaned Order Date]],"mmm"),"Unknown")</f>
        <v>Aug</v>
      </c>
      <c r="T1671" s="7" t="str">
        <f>IF(ISNUMBER(Nikes_Sales_Dataset___Working_file[[#This Row],[Cleaned Order Date]]),TEXT(Nikes_Sales_Dataset___Working_file[[#This Row],[Cleaned Order Date]],"yyyy"),"Unknown")</f>
        <v>2023</v>
      </c>
      <c r="U1671" s="1" t="s">
        <v>17</v>
      </c>
      <c r="V1671" s="1" t="s">
        <v>45</v>
      </c>
      <c r="W1671" s="1" t="s">
        <v>45</v>
      </c>
      <c r="X1671" s="9">
        <v>3859.9</v>
      </c>
    </row>
    <row r="1672" spans="1:24" x14ac:dyDescent="0.25">
      <c r="A1672" s="4">
        <v>3670</v>
      </c>
      <c r="B1672" s="4" t="str">
        <f>Nikes_Sales_Dataset___Working_file[[#This Row],[Order_ID]]&amp;"_"&amp;TEXT(Nikes_Sales_Dataset___Working_file[[#This Row],[Cleaned Order Date]],"yyyymmdd")</f>
        <v>3670_Unknown Date</v>
      </c>
      <c r="C1672" s="1" t="s">
        <v>35</v>
      </c>
      <c r="D1672" s="1" t="s">
        <v>26</v>
      </c>
      <c r="E1672" s="1" t="s">
        <v>40</v>
      </c>
      <c r="F1672" s="1" t="s">
        <v>59</v>
      </c>
      <c r="G1672" s="1" t="s">
        <v>28</v>
      </c>
      <c r="H1672">
        <v>1</v>
      </c>
      <c r="I1672" s="3">
        <f>IF(ISBLANK(Nikes_Sales_Dataset___Working_file[[#This Row],[Units_Sold]]),IF(Nikes_Sales_Dataset___Working_file[[#This Row],[Profit]]&lt;0,0,1),Nikes_Sales_Dataset___Working_file[[#This Row],[Units_Sold]])</f>
        <v>1</v>
      </c>
      <c r="K1672" s="9">
        <f>IF(ISBLANK(Nikes_Sales_Dataset___Working_file[[#This Row],[MRP]]),MEDIAN(Nikes_Sales_Dataset___Working_file[[#All],[MRP]]),Nikes_Sales_Dataset___Working_file[[#This Row],[MRP]])</f>
        <v>6110.0300000000007</v>
      </c>
      <c r="M1672">
        <f>IF(ISBLANK(Nikes_Sales_Dataset___Working_file[[#This Row],[Discount_Applied]]),0,Nikes_Sales_Dataset___Working_file[[#This Row],[Discount_Applied]])</f>
        <v>0</v>
      </c>
      <c r="N1672" s="9">
        <f>Nikes_Sales_Dataset___Working_file[[#This Row],[MRP Final]]*(1-Nikes_Sales_Dataset___Working_file[[#This Row],[Cleaned Discount]])</f>
        <v>6110.0300000000007</v>
      </c>
      <c r="O1672">
        <v>0</v>
      </c>
      <c r="P1672" s="3">
        <f>Nikes_Sales_Dataset___Working_file[[#This Row],[Sales Price]]*Nikes_Sales_Dataset___Working_file[[#This Row],[Units Sold Filled]]</f>
        <v>6110.0300000000007</v>
      </c>
      <c r="Q1672" s="2"/>
      <c r="R1672" s="7" t="str">
        <f>IF(ISBLANK(Nikes_Sales_Dataset___Working_file[[#This Row],[Order_Date]]),"Unknown Date",Nikes_Sales_Dataset___Working_file[[#This Row],[Order_Date]])</f>
        <v>Unknown Date</v>
      </c>
      <c r="S1672" s="7" t="str">
        <f>IF(ISNUMBER(Nikes_Sales_Dataset___Working_file[[#This Row],[Cleaned Order Date]]),TEXT(Nikes_Sales_Dataset___Working_file[[#This Row],[Cleaned Order Date]],"mmm"),"Unknown")</f>
        <v>Unknown</v>
      </c>
      <c r="T1672" s="7" t="str">
        <f>IF(ISNUMBER(Nikes_Sales_Dataset___Working_file[[#This Row],[Cleaned Order Date]]),TEXT(Nikes_Sales_Dataset___Working_file[[#This Row],[Cleaned Order Date]],"yyyy"),"Unknown")</f>
        <v>Unknown</v>
      </c>
      <c r="U1672" s="1" t="s">
        <v>17</v>
      </c>
      <c r="V1672" s="1" t="s">
        <v>29</v>
      </c>
      <c r="W1672" s="1" t="s">
        <v>29</v>
      </c>
      <c r="X1672" s="9">
        <v>-929.07</v>
      </c>
    </row>
    <row r="1673" spans="1:24" x14ac:dyDescent="0.25">
      <c r="A1673" s="4">
        <v>3671</v>
      </c>
      <c r="B1673" s="4" t="str">
        <f>Nikes_Sales_Dataset___Working_file[[#This Row],[Order_ID]]&amp;"_"&amp;TEXT(Nikes_Sales_Dataset___Working_file[[#This Row],[Cleaned Order Date]],"yyyymmdd")</f>
        <v>3671_Unknown Date</v>
      </c>
      <c r="C1673" s="1" t="s">
        <v>19</v>
      </c>
      <c r="D1673" s="1" t="s">
        <v>30</v>
      </c>
      <c r="E1673" s="1" t="s">
        <v>56</v>
      </c>
      <c r="F1673" s="1" t="s">
        <v>46</v>
      </c>
      <c r="G1673" s="1" t="s">
        <v>16</v>
      </c>
      <c r="H1673">
        <v>2</v>
      </c>
      <c r="I1673" s="3">
        <f>IF(ISBLANK(Nikes_Sales_Dataset___Working_file[[#This Row],[Units_Sold]]),IF(Nikes_Sales_Dataset___Working_file[[#This Row],[Profit]]&lt;0,0,1),Nikes_Sales_Dataset___Working_file[[#This Row],[Units_Sold]])</f>
        <v>2</v>
      </c>
      <c r="K1673" s="9">
        <f>IF(ISBLANK(Nikes_Sales_Dataset___Working_file[[#This Row],[MRP]]),MEDIAN(Nikes_Sales_Dataset___Working_file[[#All],[MRP]]),Nikes_Sales_Dataset___Working_file[[#This Row],[MRP]])</f>
        <v>6110.0300000000007</v>
      </c>
      <c r="L1673">
        <v>0.01</v>
      </c>
      <c r="M1673">
        <f>IF(ISBLANK(Nikes_Sales_Dataset___Working_file[[#This Row],[Discount_Applied]]),0,Nikes_Sales_Dataset___Working_file[[#This Row],[Discount_Applied]])</f>
        <v>0.01</v>
      </c>
      <c r="N1673" s="9">
        <f>Nikes_Sales_Dataset___Working_file[[#This Row],[MRP Final]]*(1-Nikes_Sales_Dataset___Working_file[[#This Row],[Cleaned Discount]])</f>
        <v>6048.9297000000006</v>
      </c>
      <c r="O1673">
        <v>0</v>
      </c>
      <c r="P1673" s="3">
        <f>Nikes_Sales_Dataset___Working_file[[#This Row],[Sales Price]]*Nikes_Sales_Dataset___Working_file[[#This Row],[Units Sold Filled]]</f>
        <v>12097.859400000001</v>
      </c>
      <c r="Q1673" s="2"/>
      <c r="R1673" s="7" t="str">
        <f>IF(ISBLANK(Nikes_Sales_Dataset___Working_file[[#This Row],[Order_Date]]),"Unknown Date",Nikes_Sales_Dataset___Working_file[[#This Row],[Order_Date]])</f>
        <v>Unknown Date</v>
      </c>
      <c r="S1673" s="7" t="str">
        <f>IF(ISNUMBER(Nikes_Sales_Dataset___Working_file[[#This Row],[Cleaned Order Date]]),TEXT(Nikes_Sales_Dataset___Working_file[[#This Row],[Cleaned Order Date]],"mmm"),"Unknown")</f>
        <v>Unknown</v>
      </c>
      <c r="T1673" s="7" t="str">
        <f>IF(ISNUMBER(Nikes_Sales_Dataset___Working_file[[#This Row],[Cleaned Order Date]]),TEXT(Nikes_Sales_Dataset___Working_file[[#This Row],[Cleaned Order Date]],"yyyy"),"Unknown")</f>
        <v>Unknown</v>
      </c>
      <c r="U1673" s="1" t="s">
        <v>22</v>
      </c>
      <c r="V1673" s="1" t="s">
        <v>18</v>
      </c>
      <c r="W1673" s="1" t="s">
        <v>36</v>
      </c>
      <c r="X1673" s="9">
        <v>552.1</v>
      </c>
    </row>
    <row r="1674" spans="1:24" x14ac:dyDescent="0.25">
      <c r="A1674" s="4">
        <v>3672</v>
      </c>
      <c r="B1674" s="4" t="str">
        <f>Nikes_Sales_Dataset___Working_file[[#This Row],[Order_ID]]&amp;"_"&amp;TEXT(Nikes_Sales_Dataset___Working_file[[#This Row],[Cleaned Order Date]],"yyyymmdd")</f>
        <v>3672_20240816</v>
      </c>
      <c r="C1674" s="1" t="s">
        <v>19</v>
      </c>
      <c r="D1674" s="1" t="s">
        <v>20</v>
      </c>
      <c r="E1674" s="1" t="s">
        <v>21</v>
      </c>
      <c r="F1674" s="1" t="s">
        <v>57</v>
      </c>
      <c r="G1674" s="1" t="s">
        <v>16</v>
      </c>
      <c r="H1674">
        <v>3</v>
      </c>
      <c r="I1674" s="3">
        <f>IF(ISBLANK(Nikes_Sales_Dataset___Working_file[[#This Row],[Units_Sold]]),IF(Nikes_Sales_Dataset___Working_file[[#This Row],[Profit]]&lt;0,0,1),Nikes_Sales_Dataset___Working_file[[#This Row],[Units_Sold]])</f>
        <v>3</v>
      </c>
      <c r="J1674">
        <v>7127.18</v>
      </c>
      <c r="K1674" s="9">
        <f>IF(ISBLANK(Nikes_Sales_Dataset___Working_file[[#This Row],[MRP]]),MEDIAN(Nikes_Sales_Dataset___Working_file[[#All],[MRP]]),Nikes_Sales_Dataset___Working_file[[#This Row],[MRP]])</f>
        <v>7127.18</v>
      </c>
      <c r="L1674">
        <v>0.32</v>
      </c>
      <c r="M1674">
        <f>IF(ISBLANK(Nikes_Sales_Dataset___Working_file[[#This Row],[Discount_Applied]]),0,Nikes_Sales_Dataset___Working_file[[#This Row],[Discount_Applied]])</f>
        <v>0.32</v>
      </c>
      <c r="N1674" s="9">
        <f>Nikes_Sales_Dataset___Working_file[[#This Row],[MRP Final]]*(1-Nikes_Sales_Dataset___Working_file[[#This Row],[Cleaned Discount]])</f>
        <v>4846.4823999999999</v>
      </c>
      <c r="O1674">
        <v>14539.45</v>
      </c>
      <c r="P1674" s="3">
        <f>Nikes_Sales_Dataset___Working_file[[#This Row],[Sales Price]]*Nikes_Sales_Dataset___Working_file[[#This Row],[Units Sold Filled]]</f>
        <v>14539.447199999999</v>
      </c>
      <c r="Q1674" s="2">
        <v>45520</v>
      </c>
      <c r="R1674" s="7">
        <f>IF(ISBLANK(Nikes_Sales_Dataset___Working_file[[#This Row],[Order_Date]]),"Unknown Date",Nikes_Sales_Dataset___Working_file[[#This Row],[Order_Date]])</f>
        <v>45520</v>
      </c>
      <c r="S1674" s="7" t="str">
        <f>IF(ISNUMBER(Nikes_Sales_Dataset___Working_file[[#This Row],[Cleaned Order Date]]),TEXT(Nikes_Sales_Dataset___Working_file[[#This Row],[Cleaned Order Date]],"mmm"),"Unknown")</f>
        <v>Aug</v>
      </c>
      <c r="T1674" s="7" t="str">
        <f>IF(ISNUMBER(Nikes_Sales_Dataset___Working_file[[#This Row],[Cleaned Order Date]]),TEXT(Nikes_Sales_Dataset___Working_file[[#This Row],[Cleaned Order Date]],"yyyy"),"Unknown")</f>
        <v>2024</v>
      </c>
      <c r="U1674" s="1" t="s">
        <v>17</v>
      </c>
      <c r="V1674" s="1" t="s">
        <v>33</v>
      </c>
      <c r="W1674" s="1" t="s">
        <v>33</v>
      </c>
      <c r="X1674" s="9">
        <v>2651.63</v>
      </c>
    </row>
    <row r="1675" spans="1:24" x14ac:dyDescent="0.25">
      <c r="A1675" s="4">
        <v>3673</v>
      </c>
      <c r="B1675" s="4" t="str">
        <f>Nikes_Sales_Dataset___Working_file[[#This Row],[Order_ID]]&amp;"_"&amp;TEXT(Nikes_Sales_Dataset___Working_file[[#This Row],[Cleaned Order Date]],"yyyymmdd")</f>
        <v>3673_Unknown Date</v>
      </c>
      <c r="C1675" s="1" t="s">
        <v>13</v>
      </c>
      <c r="D1675" s="1" t="s">
        <v>26</v>
      </c>
      <c r="E1675" s="1" t="s">
        <v>58</v>
      </c>
      <c r="F1675" s="1" t="s">
        <v>57</v>
      </c>
      <c r="G1675" s="1" t="s">
        <v>16</v>
      </c>
      <c r="I1675" s="3">
        <f>IF(ISBLANK(Nikes_Sales_Dataset___Working_file[[#This Row],[Units_Sold]]),IF(Nikes_Sales_Dataset___Working_file[[#This Row],[Profit]]&lt;0,0,1),Nikes_Sales_Dataset___Working_file[[#This Row],[Units_Sold]])</f>
        <v>1</v>
      </c>
      <c r="K1675" s="9">
        <f>IF(ISBLANK(Nikes_Sales_Dataset___Working_file[[#This Row],[MRP]]),MEDIAN(Nikes_Sales_Dataset___Working_file[[#All],[MRP]]),Nikes_Sales_Dataset___Working_file[[#This Row],[MRP]])</f>
        <v>6110.0300000000007</v>
      </c>
      <c r="M1675">
        <f>IF(ISBLANK(Nikes_Sales_Dataset___Working_file[[#This Row],[Discount_Applied]]),0,Nikes_Sales_Dataset___Working_file[[#This Row],[Discount_Applied]])</f>
        <v>0</v>
      </c>
      <c r="N1675" s="9">
        <f>Nikes_Sales_Dataset___Working_file[[#This Row],[MRP Final]]*(1-Nikes_Sales_Dataset___Working_file[[#This Row],[Cleaned Discount]])</f>
        <v>6110.0300000000007</v>
      </c>
      <c r="O1675">
        <v>0</v>
      </c>
      <c r="P1675" s="3">
        <f>Nikes_Sales_Dataset___Working_file[[#This Row],[Sales Price]]*Nikes_Sales_Dataset___Working_file[[#This Row],[Units Sold Filled]]</f>
        <v>6110.0300000000007</v>
      </c>
      <c r="Q1675" s="2"/>
      <c r="R1675" s="7" t="str">
        <f>IF(ISBLANK(Nikes_Sales_Dataset___Working_file[[#This Row],[Order_Date]]),"Unknown Date",Nikes_Sales_Dataset___Working_file[[#This Row],[Order_Date]])</f>
        <v>Unknown Date</v>
      </c>
      <c r="S1675" s="7" t="str">
        <f>IF(ISNUMBER(Nikes_Sales_Dataset___Working_file[[#This Row],[Cleaned Order Date]]),TEXT(Nikes_Sales_Dataset___Working_file[[#This Row],[Cleaned Order Date]],"mmm"),"Unknown")</f>
        <v>Unknown</v>
      </c>
      <c r="T1675" s="7" t="str">
        <f>IF(ISNUMBER(Nikes_Sales_Dataset___Working_file[[#This Row],[Cleaned Order Date]]),TEXT(Nikes_Sales_Dataset___Working_file[[#This Row],[Cleaned Order Date]],"yyyy"),"Unknown")</f>
        <v>Unknown</v>
      </c>
      <c r="U1675" s="1" t="s">
        <v>22</v>
      </c>
      <c r="V1675" s="1" t="s">
        <v>25</v>
      </c>
      <c r="W1675" s="1" t="s">
        <v>25</v>
      </c>
      <c r="X1675" s="9">
        <v>2199.46</v>
      </c>
    </row>
    <row r="1676" spans="1:24" x14ac:dyDescent="0.25">
      <c r="A1676" s="4">
        <v>3674</v>
      </c>
      <c r="B1676" s="4" t="str">
        <f>Nikes_Sales_Dataset___Working_file[[#This Row],[Order_ID]]&amp;"_"&amp;TEXT(Nikes_Sales_Dataset___Working_file[[#This Row],[Cleaned Order Date]],"yyyymmdd")</f>
        <v>3674_20250418</v>
      </c>
      <c r="C1676" s="1" t="s">
        <v>35</v>
      </c>
      <c r="D1676" s="1" t="s">
        <v>26</v>
      </c>
      <c r="E1676" s="1" t="s">
        <v>40</v>
      </c>
      <c r="F1676" s="1" t="s">
        <v>32</v>
      </c>
      <c r="G1676" s="1" t="s">
        <v>32</v>
      </c>
      <c r="I1676" s="3">
        <f>IF(ISBLANK(Nikes_Sales_Dataset___Working_file[[#This Row],[Units_Sold]]),IF(Nikes_Sales_Dataset___Working_file[[#This Row],[Profit]]&lt;0,0,1),Nikes_Sales_Dataset___Working_file[[#This Row],[Units_Sold]])</f>
        <v>1</v>
      </c>
      <c r="K1676" s="9">
        <f>IF(ISBLANK(Nikes_Sales_Dataset___Working_file[[#This Row],[MRP]]),MEDIAN(Nikes_Sales_Dataset___Working_file[[#All],[MRP]]),Nikes_Sales_Dataset___Working_file[[#This Row],[MRP]])</f>
        <v>6110.0300000000007</v>
      </c>
      <c r="M1676">
        <f>IF(ISBLANK(Nikes_Sales_Dataset___Working_file[[#This Row],[Discount_Applied]]),0,Nikes_Sales_Dataset___Working_file[[#This Row],[Discount_Applied]])</f>
        <v>0</v>
      </c>
      <c r="N1676" s="9">
        <f>Nikes_Sales_Dataset___Working_file[[#This Row],[MRP Final]]*(1-Nikes_Sales_Dataset___Working_file[[#This Row],[Cleaned Discount]])</f>
        <v>6110.0300000000007</v>
      </c>
      <c r="O1676">
        <v>0</v>
      </c>
      <c r="P1676" s="3">
        <f>Nikes_Sales_Dataset___Working_file[[#This Row],[Sales Price]]*Nikes_Sales_Dataset___Working_file[[#This Row],[Units Sold Filled]]</f>
        <v>6110.0300000000007</v>
      </c>
      <c r="Q1676" s="2">
        <v>45765</v>
      </c>
      <c r="R1676" s="7">
        <f>IF(ISBLANK(Nikes_Sales_Dataset___Working_file[[#This Row],[Order_Date]]),"Unknown Date",Nikes_Sales_Dataset___Working_file[[#This Row],[Order_Date]])</f>
        <v>45765</v>
      </c>
      <c r="S1676" s="7" t="str">
        <f>IF(ISNUMBER(Nikes_Sales_Dataset___Working_file[[#This Row],[Cleaned Order Date]]),TEXT(Nikes_Sales_Dataset___Working_file[[#This Row],[Cleaned Order Date]],"mmm"),"Unknown")</f>
        <v>Apr</v>
      </c>
      <c r="T1676" s="7" t="str">
        <f>IF(ISNUMBER(Nikes_Sales_Dataset___Working_file[[#This Row],[Cleaned Order Date]]),TEXT(Nikes_Sales_Dataset___Working_file[[#This Row],[Cleaned Order Date]],"yyyy"),"Unknown")</f>
        <v>2025</v>
      </c>
      <c r="U1676" s="1" t="s">
        <v>17</v>
      </c>
      <c r="V1676" s="1" t="s">
        <v>29</v>
      </c>
      <c r="W1676" s="1" t="s">
        <v>29</v>
      </c>
      <c r="X1676" s="9">
        <v>1819.44</v>
      </c>
    </row>
    <row r="1677" spans="1:24" x14ac:dyDescent="0.25">
      <c r="A1677" s="4">
        <v>3675</v>
      </c>
      <c r="B1677" s="4" t="str">
        <f>Nikes_Sales_Dataset___Working_file[[#This Row],[Order_ID]]&amp;"_"&amp;TEXT(Nikes_Sales_Dataset___Working_file[[#This Row],[Cleaned Order Date]],"yyyymmdd")</f>
        <v>3675_20241113</v>
      </c>
      <c r="C1677" s="1" t="s">
        <v>35</v>
      </c>
      <c r="D1677" s="1" t="s">
        <v>30</v>
      </c>
      <c r="E1677" s="1" t="s">
        <v>56</v>
      </c>
      <c r="F1677" s="1" t="s">
        <v>46</v>
      </c>
      <c r="G1677" s="1" t="s">
        <v>16</v>
      </c>
      <c r="H1677">
        <v>2</v>
      </c>
      <c r="I1677" s="3">
        <f>IF(ISBLANK(Nikes_Sales_Dataset___Working_file[[#This Row],[Units_Sold]]),IF(Nikes_Sales_Dataset___Working_file[[#This Row],[Profit]]&lt;0,0,1),Nikes_Sales_Dataset___Working_file[[#This Row],[Units_Sold]])</f>
        <v>2</v>
      </c>
      <c r="K1677" s="9">
        <f>IF(ISBLANK(Nikes_Sales_Dataset___Working_file[[#This Row],[MRP]]),MEDIAN(Nikes_Sales_Dataset___Working_file[[#All],[MRP]]),Nikes_Sales_Dataset___Working_file[[#This Row],[MRP]])</f>
        <v>6110.0300000000007</v>
      </c>
      <c r="M1677">
        <f>IF(ISBLANK(Nikes_Sales_Dataset___Working_file[[#This Row],[Discount_Applied]]),0,Nikes_Sales_Dataset___Working_file[[#This Row],[Discount_Applied]])</f>
        <v>0</v>
      </c>
      <c r="N1677" s="9">
        <f>Nikes_Sales_Dataset___Working_file[[#This Row],[MRP Final]]*(1-Nikes_Sales_Dataset___Working_file[[#This Row],[Cleaned Discount]])</f>
        <v>6110.0300000000007</v>
      </c>
      <c r="O1677">
        <v>0</v>
      </c>
      <c r="P1677" s="3">
        <f>Nikes_Sales_Dataset___Working_file[[#This Row],[Sales Price]]*Nikes_Sales_Dataset___Working_file[[#This Row],[Units Sold Filled]]</f>
        <v>12220.060000000001</v>
      </c>
      <c r="Q1677" s="2">
        <v>45609</v>
      </c>
      <c r="R1677" s="7">
        <f>IF(ISBLANK(Nikes_Sales_Dataset___Working_file[[#This Row],[Order_Date]]),"Unknown Date",Nikes_Sales_Dataset___Working_file[[#This Row],[Order_Date]])</f>
        <v>45609</v>
      </c>
      <c r="S1677" s="7" t="str">
        <f>IF(ISNUMBER(Nikes_Sales_Dataset___Working_file[[#This Row],[Cleaned Order Date]]),TEXT(Nikes_Sales_Dataset___Working_file[[#This Row],[Cleaned Order Date]],"mmm"),"Unknown")</f>
        <v>Nov</v>
      </c>
      <c r="T1677" s="7" t="str">
        <f>IF(ISNUMBER(Nikes_Sales_Dataset___Working_file[[#This Row],[Cleaned Order Date]]),TEXT(Nikes_Sales_Dataset___Working_file[[#This Row],[Cleaned Order Date]],"yyyy"),"Unknown")</f>
        <v>2024</v>
      </c>
      <c r="U1677" s="1" t="s">
        <v>17</v>
      </c>
      <c r="V1677" s="1" t="s">
        <v>33</v>
      </c>
      <c r="W1677" s="1" t="s">
        <v>33</v>
      </c>
      <c r="X1677" s="9">
        <v>3969.03</v>
      </c>
    </row>
    <row r="1678" spans="1:24" x14ac:dyDescent="0.25">
      <c r="A1678" s="4">
        <v>3676</v>
      </c>
      <c r="B1678" s="4" t="str">
        <f>Nikes_Sales_Dataset___Working_file[[#This Row],[Order_ID]]&amp;"_"&amp;TEXT(Nikes_Sales_Dataset___Working_file[[#This Row],[Cleaned Order Date]],"yyyymmdd")</f>
        <v>3676_Unknown Date</v>
      </c>
      <c r="C1678" s="1" t="s">
        <v>35</v>
      </c>
      <c r="D1678" s="1" t="s">
        <v>20</v>
      </c>
      <c r="E1678" s="1" t="s">
        <v>21</v>
      </c>
      <c r="F1678" s="1" t="s">
        <v>16</v>
      </c>
      <c r="G1678" s="1" t="s">
        <v>16</v>
      </c>
      <c r="I1678" s="3">
        <f>IF(ISBLANK(Nikes_Sales_Dataset___Working_file[[#This Row],[Units_Sold]]),IF(Nikes_Sales_Dataset___Working_file[[#This Row],[Profit]]&lt;0,0,1),Nikes_Sales_Dataset___Working_file[[#This Row],[Units_Sold]])</f>
        <v>1</v>
      </c>
      <c r="K1678" s="9">
        <f>IF(ISBLANK(Nikes_Sales_Dataset___Working_file[[#This Row],[MRP]]),MEDIAN(Nikes_Sales_Dataset___Working_file[[#All],[MRP]]),Nikes_Sales_Dataset___Working_file[[#This Row],[MRP]])</f>
        <v>6110.0300000000007</v>
      </c>
      <c r="L1678">
        <v>1.24</v>
      </c>
      <c r="M1678">
        <f>IF(ISBLANK(Nikes_Sales_Dataset___Working_file[[#This Row],[Discount_Applied]]),0,Nikes_Sales_Dataset___Working_file[[#This Row],[Discount_Applied]])</f>
        <v>1.24</v>
      </c>
      <c r="N1678" s="9">
        <f>Nikes_Sales_Dataset___Working_file[[#This Row],[MRP Final]]*(1-Nikes_Sales_Dataset___Working_file[[#This Row],[Cleaned Discount]])</f>
        <v>-1466.4072000000001</v>
      </c>
      <c r="O1678">
        <v>0</v>
      </c>
      <c r="P1678" s="3">
        <f>Nikes_Sales_Dataset___Working_file[[#This Row],[Sales Price]]*Nikes_Sales_Dataset___Working_file[[#This Row],[Units Sold Filled]]</f>
        <v>-1466.4072000000001</v>
      </c>
      <c r="Q1678" s="2"/>
      <c r="R1678" s="7" t="str">
        <f>IF(ISBLANK(Nikes_Sales_Dataset___Working_file[[#This Row],[Order_Date]]),"Unknown Date",Nikes_Sales_Dataset___Working_file[[#This Row],[Order_Date]])</f>
        <v>Unknown Date</v>
      </c>
      <c r="S1678" s="7" t="str">
        <f>IF(ISNUMBER(Nikes_Sales_Dataset___Working_file[[#This Row],[Cleaned Order Date]]),TEXT(Nikes_Sales_Dataset___Working_file[[#This Row],[Cleaned Order Date]],"mmm"),"Unknown")</f>
        <v>Unknown</v>
      </c>
      <c r="T1678" s="7" t="str">
        <f>IF(ISNUMBER(Nikes_Sales_Dataset___Working_file[[#This Row],[Cleaned Order Date]]),TEXT(Nikes_Sales_Dataset___Working_file[[#This Row],[Cleaned Order Date]],"yyyy"),"Unknown")</f>
        <v>Unknown</v>
      </c>
      <c r="U1678" s="1" t="s">
        <v>17</v>
      </c>
      <c r="V1678" s="1" t="s">
        <v>33</v>
      </c>
      <c r="W1678" s="1" t="s">
        <v>33</v>
      </c>
      <c r="X1678" s="9">
        <v>1923.5</v>
      </c>
    </row>
    <row r="1679" spans="1:24" x14ac:dyDescent="0.25">
      <c r="A1679" s="4">
        <v>3677</v>
      </c>
      <c r="B1679" s="4" t="str">
        <f>Nikes_Sales_Dataset___Working_file[[#This Row],[Order_ID]]&amp;"_"&amp;TEXT(Nikes_Sales_Dataset___Working_file[[#This Row],[Cleaned Order Date]],"yyyymmdd")</f>
        <v>3677_Unknown Date</v>
      </c>
      <c r="C1679" s="1" t="s">
        <v>19</v>
      </c>
      <c r="D1679" s="1" t="s">
        <v>20</v>
      </c>
      <c r="E1679" s="1" t="s">
        <v>39</v>
      </c>
      <c r="F1679" s="1" t="s">
        <v>28</v>
      </c>
      <c r="G1679" s="1" t="s">
        <v>28</v>
      </c>
      <c r="I1679" s="3">
        <f>IF(ISBLANK(Nikes_Sales_Dataset___Working_file[[#This Row],[Units_Sold]]),IF(Nikes_Sales_Dataset___Working_file[[#This Row],[Profit]]&lt;0,0,1),Nikes_Sales_Dataset___Working_file[[#This Row],[Units_Sold]])</f>
        <v>1</v>
      </c>
      <c r="K1679" s="9">
        <f>IF(ISBLANK(Nikes_Sales_Dataset___Working_file[[#This Row],[MRP]]),MEDIAN(Nikes_Sales_Dataset___Working_file[[#All],[MRP]]),Nikes_Sales_Dataset___Working_file[[#This Row],[MRP]])</f>
        <v>6110.0300000000007</v>
      </c>
      <c r="M1679">
        <f>IF(ISBLANK(Nikes_Sales_Dataset___Working_file[[#This Row],[Discount_Applied]]),0,Nikes_Sales_Dataset___Working_file[[#This Row],[Discount_Applied]])</f>
        <v>0</v>
      </c>
      <c r="N1679" s="9">
        <f>Nikes_Sales_Dataset___Working_file[[#This Row],[MRP Final]]*(1-Nikes_Sales_Dataset___Working_file[[#This Row],[Cleaned Discount]])</f>
        <v>6110.0300000000007</v>
      </c>
      <c r="O1679">
        <v>0</v>
      </c>
      <c r="P1679" s="3">
        <f>Nikes_Sales_Dataset___Working_file[[#This Row],[Sales Price]]*Nikes_Sales_Dataset___Working_file[[#This Row],[Units Sold Filled]]</f>
        <v>6110.0300000000007</v>
      </c>
      <c r="Q1679" s="2"/>
      <c r="R1679" s="7" t="str">
        <f>IF(ISBLANK(Nikes_Sales_Dataset___Working_file[[#This Row],[Order_Date]]),"Unknown Date",Nikes_Sales_Dataset___Working_file[[#This Row],[Order_Date]])</f>
        <v>Unknown Date</v>
      </c>
      <c r="S1679" s="7" t="str">
        <f>IF(ISNUMBER(Nikes_Sales_Dataset___Working_file[[#This Row],[Cleaned Order Date]]),TEXT(Nikes_Sales_Dataset___Working_file[[#This Row],[Cleaned Order Date]],"mmm"),"Unknown")</f>
        <v>Unknown</v>
      </c>
      <c r="T1679" s="7" t="str">
        <f>IF(ISNUMBER(Nikes_Sales_Dataset___Working_file[[#This Row],[Cleaned Order Date]]),TEXT(Nikes_Sales_Dataset___Working_file[[#This Row],[Cleaned Order Date]],"yyyy"),"Unknown")</f>
        <v>Unknown</v>
      </c>
      <c r="U1679" s="1" t="s">
        <v>17</v>
      </c>
      <c r="V1679" s="1" t="s">
        <v>29</v>
      </c>
      <c r="W1679" s="1" t="s">
        <v>29</v>
      </c>
      <c r="X1679" s="9">
        <v>717.69</v>
      </c>
    </row>
    <row r="1680" spans="1:24" x14ac:dyDescent="0.25">
      <c r="A1680" s="4">
        <v>3678</v>
      </c>
      <c r="B1680" s="4" t="str">
        <f>Nikes_Sales_Dataset___Working_file[[#This Row],[Order_ID]]&amp;"_"&amp;TEXT(Nikes_Sales_Dataset___Working_file[[#This Row],[Cleaned Order Date]],"yyyymmdd")</f>
        <v>3678_20240814</v>
      </c>
      <c r="C1680" s="1" t="s">
        <v>19</v>
      </c>
      <c r="D1680" s="1" t="s">
        <v>26</v>
      </c>
      <c r="E1680" s="1" t="s">
        <v>40</v>
      </c>
      <c r="F1680" s="1" t="s">
        <v>59</v>
      </c>
      <c r="G1680" s="1" t="s">
        <v>28</v>
      </c>
      <c r="H1680">
        <v>3</v>
      </c>
      <c r="I1680" s="3">
        <f>IF(ISBLANK(Nikes_Sales_Dataset___Working_file[[#This Row],[Units_Sold]]),IF(Nikes_Sales_Dataset___Working_file[[#This Row],[Profit]]&lt;0,0,1),Nikes_Sales_Dataset___Working_file[[#This Row],[Units_Sold]])</f>
        <v>3</v>
      </c>
      <c r="K1680" s="9">
        <f>IF(ISBLANK(Nikes_Sales_Dataset___Working_file[[#This Row],[MRP]]),MEDIAN(Nikes_Sales_Dataset___Working_file[[#All],[MRP]]),Nikes_Sales_Dataset___Working_file[[#This Row],[MRP]])</f>
        <v>6110.0300000000007</v>
      </c>
      <c r="M1680">
        <f>IF(ISBLANK(Nikes_Sales_Dataset___Working_file[[#This Row],[Discount_Applied]]),0,Nikes_Sales_Dataset___Working_file[[#This Row],[Discount_Applied]])</f>
        <v>0</v>
      </c>
      <c r="N1680" s="9">
        <f>Nikes_Sales_Dataset___Working_file[[#This Row],[MRP Final]]*(1-Nikes_Sales_Dataset___Working_file[[#This Row],[Cleaned Discount]])</f>
        <v>6110.0300000000007</v>
      </c>
      <c r="O1680">
        <v>0</v>
      </c>
      <c r="P1680" s="3">
        <f>Nikes_Sales_Dataset___Working_file[[#This Row],[Sales Price]]*Nikes_Sales_Dataset___Working_file[[#This Row],[Units Sold Filled]]</f>
        <v>18330.090000000004</v>
      </c>
      <c r="Q1680" s="2">
        <v>45518</v>
      </c>
      <c r="R1680" s="7">
        <f>IF(ISBLANK(Nikes_Sales_Dataset___Working_file[[#This Row],[Order_Date]]),"Unknown Date",Nikes_Sales_Dataset___Working_file[[#This Row],[Order_Date]])</f>
        <v>45518</v>
      </c>
      <c r="S1680" s="7" t="str">
        <f>IF(ISNUMBER(Nikes_Sales_Dataset___Working_file[[#This Row],[Cleaned Order Date]]),TEXT(Nikes_Sales_Dataset___Working_file[[#This Row],[Cleaned Order Date]],"mmm"),"Unknown")</f>
        <v>Aug</v>
      </c>
      <c r="T1680" s="7" t="str">
        <f>IF(ISNUMBER(Nikes_Sales_Dataset___Working_file[[#This Row],[Cleaned Order Date]]),TEXT(Nikes_Sales_Dataset___Working_file[[#This Row],[Cleaned Order Date]],"yyyy"),"Unknown")</f>
        <v>2024</v>
      </c>
      <c r="U1680" s="1" t="s">
        <v>17</v>
      </c>
      <c r="V1680" s="1" t="s">
        <v>45</v>
      </c>
      <c r="W1680" s="1" t="s">
        <v>45</v>
      </c>
      <c r="X1680" s="9">
        <v>1488.91</v>
      </c>
    </row>
    <row r="1681" spans="1:24" x14ac:dyDescent="0.25">
      <c r="A1681" s="4">
        <v>3679</v>
      </c>
      <c r="B1681" s="4" t="str">
        <f>Nikes_Sales_Dataset___Working_file[[#This Row],[Order_ID]]&amp;"_"&amp;TEXT(Nikes_Sales_Dataset___Working_file[[#This Row],[Cleaned Order Date]],"yyyymmdd")</f>
        <v>3679_Unknown Date</v>
      </c>
      <c r="C1681" s="1" t="s">
        <v>19</v>
      </c>
      <c r="D1681" s="1" t="s">
        <v>43</v>
      </c>
      <c r="E1681" s="1" t="s">
        <v>51</v>
      </c>
      <c r="F1681" s="1" t="s">
        <v>16</v>
      </c>
      <c r="G1681" s="1" t="s">
        <v>16</v>
      </c>
      <c r="H1681">
        <v>0</v>
      </c>
      <c r="I1681" s="3">
        <f>IF(ISBLANK(Nikes_Sales_Dataset___Working_file[[#This Row],[Units_Sold]]),IF(Nikes_Sales_Dataset___Working_file[[#This Row],[Profit]]&lt;0,0,1),Nikes_Sales_Dataset___Working_file[[#This Row],[Units_Sold]])</f>
        <v>0</v>
      </c>
      <c r="K1681" s="9">
        <f>IF(ISBLANK(Nikes_Sales_Dataset___Working_file[[#This Row],[MRP]]),MEDIAN(Nikes_Sales_Dataset___Working_file[[#All],[MRP]]),Nikes_Sales_Dataset___Working_file[[#This Row],[MRP]])</f>
        <v>6110.0300000000007</v>
      </c>
      <c r="L1681">
        <v>0.9</v>
      </c>
      <c r="M1681">
        <f>IF(ISBLANK(Nikes_Sales_Dataset___Working_file[[#This Row],[Discount_Applied]]),0,Nikes_Sales_Dataset___Working_file[[#This Row],[Discount_Applied]])</f>
        <v>0.9</v>
      </c>
      <c r="N1681" s="9">
        <f>Nikes_Sales_Dataset___Working_file[[#This Row],[MRP Final]]*(1-Nikes_Sales_Dataset___Working_file[[#This Row],[Cleaned Discount]])</f>
        <v>611.00299999999993</v>
      </c>
      <c r="O1681">
        <v>0</v>
      </c>
      <c r="P1681" s="3">
        <f>Nikes_Sales_Dataset___Working_file[[#This Row],[Sales Price]]*Nikes_Sales_Dataset___Working_file[[#This Row],[Units Sold Filled]]</f>
        <v>0</v>
      </c>
      <c r="Q1681" s="2"/>
      <c r="R1681" s="7" t="str">
        <f>IF(ISBLANK(Nikes_Sales_Dataset___Working_file[[#This Row],[Order_Date]]),"Unknown Date",Nikes_Sales_Dataset___Working_file[[#This Row],[Order_Date]])</f>
        <v>Unknown Date</v>
      </c>
      <c r="S1681" s="7" t="str">
        <f>IF(ISNUMBER(Nikes_Sales_Dataset___Working_file[[#This Row],[Cleaned Order Date]]),TEXT(Nikes_Sales_Dataset___Working_file[[#This Row],[Cleaned Order Date]],"mmm"),"Unknown")</f>
        <v>Unknown</v>
      </c>
      <c r="T1681" s="7" t="str">
        <f>IF(ISNUMBER(Nikes_Sales_Dataset___Working_file[[#This Row],[Cleaned Order Date]]),TEXT(Nikes_Sales_Dataset___Working_file[[#This Row],[Cleaned Order Date]],"yyyy"),"Unknown")</f>
        <v>Unknown</v>
      </c>
      <c r="U1681" s="1" t="s">
        <v>22</v>
      </c>
      <c r="V1681" s="1" t="s">
        <v>36</v>
      </c>
      <c r="W1681" s="1" t="s">
        <v>36</v>
      </c>
      <c r="X1681" s="9">
        <v>3341.51</v>
      </c>
    </row>
    <row r="1682" spans="1:24" x14ac:dyDescent="0.25">
      <c r="A1682" s="4">
        <v>3680</v>
      </c>
      <c r="B1682" s="4" t="str">
        <f>Nikes_Sales_Dataset___Working_file[[#This Row],[Order_ID]]&amp;"_"&amp;TEXT(Nikes_Sales_Dataset___Working_file[[#This Row],[Cleaned Order Date]],"yyyymmdd")</f>
        <v>3680_20250127</v>
      </c>
      <c r="C1682" s="1" t="s">
        <v>35</v>
      </c>
      <c r="D1682" s="1" t="s">
        <v>14</v>
      </c>
      <c r="E1682" s="1" t="s">
        <v>34</v>
      </c>
      <c r="F1682" s="1" t="s">
        <v>32</v>
      </c>
      <c r="G1682" s="1" t="s">
        <v>32</v>
      </c>
      <c r="H1682">
        <v>3</v>
      </c>
      <c r="I1682" s="3">
        <f>IF(ISBLANK(Nikes_Sales_Dataset___Working_file[[#This Row],[Units_Sold]]),IF(Nikes_Sales_Dataset___Working_file[[#This Row],[Profit]]&lt;0,0,1),Nikes_Sales_Dataset___Working_file[[#This Row],[Units_Sold]])</f>
        <v>3</v>
      </c>
      <c r="J1682">
        <v>8835.41</v>
      </c>
      <c r="K1682" s="9">
        <f>IF(ISBLANK(Nikes_Sales_Dataset___Working_file[[#This Row],[MRP]]),MEDIAN(Nikes_Sales_Dataset___Working_file[[#All],[MRP]]),Nikes_Sales_Dataset___Working_file[[#This Row],[MRP]])</f>
        <v>8835.41</v>
      </c>
      <c r="L1682">
        <v>0.92</v>
      </c>
      <c r="M1682">
        <f>IF(ISBLANK(Nikes_Sales_Dataset___Working_file[[#This Row],[Discount_Applied]]),0,Nikes_Sales_Dataset___Working_file[[#This Row],[Discount_Applied]])</f>
        <v>0.92</v>
      </c>
      <c r="N1682" s="9">
        <f>Nikes_Sales_Dataset___Working_file[[#This Row],[MRP Final]]*(1-Nikes_Sales_Dataset___Working_file[[#This Row],[Cleaned Discount]])</f>
        <v>706.83279999999968</v>
      </c>
      <c r="O1682">
        <v>2120.5</v>
      </c>
      <c r="P1682" s="3">
        <f>Nikes_Sales_Dataset___Working_file[[#This Row],[Sales Price]]*Nikes_Sales_Dataset___Working_file[[#This Row],[Units Sold Filled]]</f>
        <v>2120.498399999999</v>
      </c>
      <c r="Q1682" s="2">
        <v>45684</v>
      </c>
      <c r="R1682" s="7">
        <f>IF(ISBLANK(Nikes_Sales_Dataset___Working_file[[#This Row],[Order_Date]]),"Unknown Date",Nikes_Sales_Dataset___Working_file[[#This Row],[Order_Date]])</f>
        <v>45684</v>
      </c>
      <c r="S1682" s="7" t="str">
        <f>IF(ISNUMBER(Nikes_Sales_Dataset___Working_file[[#This Row],[Cleaned Order Date]]),TEXT(Nikes_Sales_Dataset___Working_file[[#This Row],[Cleaned Order Date]],"mmm"),"Unknown")</f>
        <v>Jan</v>
      </c>
      <c r="T1682" s="7" t="str">
        <f>IF(ISNUMBER(Nikes_Sales_Dataset___Working_file[[#This Row],[Cleaned Order Date]]),TEXT(Nikes_Sales_Dataset___Working_file[[#This Row],[Cleaned Order Date]],"yyyy"),"Unknown")</f>
        <v>2025</v>
      </c>
      <c r="U1682" s="1" t="s">
        <v>22</v>
      </c>
      <c r="V1682" s="1" t="s">
        <v>33</v>
      </c>
      <c r="W1682" s="1" t="s">
        <v>33</v>
      </c>
      <c r="X1682" s="9">
        <v>-746.28</v>
      </c>
    </row>
    <row r="1683" spans="1:24" x14ac:dyDescent="0.25">
      <c r="A1683" s="4">
        <v>3681</v>
      </c>
      <c r="B1683" s="4" t="str">
        <f>Nikes_Sales_Dataset___Working_file[[#This Row],[Order_ID]]&amp;"_"&amp;TEXT(Nikes_Sales_Dataset___Working_file[[#This Row],[Cleaned Order Date]],"yyyymmdd")</f>
        <v>3681_20250409</v>
      </c>
      <c r="C1683" s="1" t="s">
        <v>35</v>
      </c>
      <c r="D1683" s="1" t="s">
        <v>20</v>
      </c>
      <c r="E1683" s="1" t="s">
        <v>55</v>
      </c>
      <c r="F1683" s="1" t="s">
        <v>28</v>
      </c>
      <c r="G1683" s="1" t="s">
        <v>28</v>
      </c>
      <c r="I1683" s="3">
        <f>IF(ISBLANK(Nikes_Sales_Dataset___Working_file[[#This Row],[Units_Sold]]),IF(Nikes_Sales_Dataset___Working_file[[#This Row],[Profit]]&lt;0,0,1),Nikes_Sales_Dataset___Working_file[[#This Row],[Units_Sold]])</f>
        <v>1</v>
      </c>
      <c r="K1683" s="9">
        <f>IF(ISBLANK(Nikes_Sales_Dataset___Working_file[[#This Row],[MRP]]),MEDIAN(Nikes_Sales_Dataset___Working_file[[#All],[MRP]]),Nikes_Sales_Dataset___Working_file[[#This Row],[MRP]])</f>
        <v>6110.0300000000007</v>
      </c>
      <c r="L1683">
        <v>0.95</v>
      </c>
      <c r="M1683">
        <f>IF(ISBLANK(Nikes_Sales_Dataset___Working_file[[#This Row],[Discount_Applied]]),0,Nikes_Sales_Dataset___Working_file[[#This Row],[Discount_Applied]])</f>
        <v>0.95</v>
      </c>
      <c r="N1683" s="9">
        <f>Nikes_Sales_Dataset___Working_file[[#This Row],[MRP Final]]*(1-Nikes_Sales_Dataset___Working_file[[#This Row],[Cleaned Discount]])</f>
        <v>305.50150000000031</v>
      </c>
      <c r="O1683">
        <v>0</v>
      </c>
      <c r="P1683" s="3">
        <f>Nikes_Sales_Dataset___Working_file[[#This Row],[Sales Price]]*Nikes_Sales_Dataset___Working_file[[#This Row],[Units Sold Filled]]</f>
        <v>305.50150000000031</v>
      </c>
      <c r="Q1683" s="2">
        <v>45756</v>
      </c>
      <c r="R1683" s="7">
        <f>IF(ISBLANK(Nikes_Sales_Dataset___Working_file[[#This Row],[Order_Date]]),"Unknown Date",Nikes_Sales_Dataset___Working_file[[#This Row],[Order_Date]])</f>
        <v>45756</v>
      </c>
      <c r="S1683" s="7" t="str">
        <f>IF(ISNUMBER(Nikes_Sales_Dataset___Working_file[[#This Row],[Cleaned Order Date]]),TEXT(Nikes_Sales_Dataset___Working_file[[#This Row],[Cleaned Order Date]],"mmm"),"Unknown")</f>
        <v>Apr</v>
      </c>
      <c r="T1683" s="7" t="str">
        <f>IF(ISNUMBER(Nikes_Sales_Dataset___Working_file[[#This Row],[Cleaned Order Date]]),TEXT(Nikes_Sales_Dataset___Working_file[[#This Row],[Cleaned Order Date]],"yyyy"),"Unknown")</f>
        <v>2025</v>
      </c>
      <c r="U1683" s="1" t="s">
        <v>17</v>
      </c>
      <c r="V1683" s="1" t="s">
        <v>23</v>
      </c>
      <c r="W1683" s="1" t="s">
        <v>38</v>
      </c>
      <c r="X1683" s="9">
        <v>1838.69</v>
      </c>
    </row>
    <row r="1684" spans="1:24" x14ac:dyDescent="0.25">
      <c r="A1684" s="4">
        <v>3682</v>
      </c>
      <c r="B1684" s="4" t="str">
        <f>Nikes_Sales_Dataset___Working_file[[#This Row],[Order_ID]]&amp;"_"&amp;TEXT(Nikes_Sales_Dataset___Working_file[[#This Row],[Cleaned Order Date]],"yyyymmdd")</f>
        <v>3682_20241009</v>
      </c>
      <c r="C1684" s="1" t="s">
        <v>19</v>
      </c>
      <c r="D1684" s="1" t="s">
        <v>43</v>
      </c>
      <c r="E1684" s="1" t="s">
        <v>52</v>
      </c>
      <c r="F1684" s="1" t="s">
        <v>53</v>
      </c>
      <c r="G1684" s="1" t="s">
        <v>32</v>
      </c>
      <c r="I1684" s="3">
        <f>IF(ISBLANK(Nikes_Sales_Dataset___Working_file[[#This Row],[Units_Sold]]),IF(Nikes_Sales_Dataset___Working_file[[#This Row],[Profit]]&lt;0,0,1),Nikes_Sales_Dataset___Working_file[[#This Row],[Units_Sold]])</f>
        <v>1</v>
      </c>
      <c r="J1684">
        <v>6158.05</v>
      </c>
      <c r="K1684" s="9">
        <f>IF(ISBLANK(Nikes_Sales_Dataset___Working_file[[#This Row],[MRP]]),MEDIAN(Nikes_Sales_Dataset___Working_file[[#All],[MRP]]),Nikes_Sales_Dataset___Working_file[[#This Row],[MRP]])</f>
        <v>6158.05</v>
      </c>
      <c r="L1684">
        <v>1.1200000000000001</v>
      </c>
      <c r="M1684">
        <f>IF(ISBLANK(Nikes_Sales_Dataset___Working_file[[#This Row],[Discount_Applied]]),0,Nikes_Sales_Dataset___Working_file[[#This Row],[Discount_Applied]])</f>
        <v>1.1200000000000001</v>
      </c>
      <c r="N1684" s="9">
        <f>Nikes_Sales_Dataset___Working_file[[#This Row],[MRP Final]]*(1-Nikes_Sales_Dataset___Working_file[[#This Row],[Cleaned Discount]])</f>
        <v>-738.96600000000069</v>
      </c>
      <c r="O1684">
        <v>0</v>
      </c>
      <c r="P1684" s="3">
        <f>Nikes_Sales_Dataset___Working_file[[#This Row],[Sales Price]]*Nikes_Sales_Dataset___Working_file[[#This Row],[Units Sold Filled]]</f>
        <v>-738.96600000000069</v>
      </c>
      <c r="Q1684" s="2">
        <v>45574</v>
      </c>
      <c r="R1684" s="7">
        <f>IF(ISBLANK(Nikes_Sales_Dataset___Working_file[[#This Row],[Order_Date]]),"Unknown Date",Nikes_Sales_Dataset___Working_file[[#This Row],[Order_Date]])</f>
        <v>45574</v>
      </c>
      <c r="S1684" s="7" t="str">
        <f>IF(ISNUMBER(Nikes_Sales_Dataset___Working_file[[#This Row],[Cleaned Order Date]]),TEXT(Nikes_Sales_Dataset___Working_file[[#This Row],[Cleaned Order Date]],"mmm"),"Unknown")</f>
        <v>Oct</v>
      </c>
      <c r="T1684" s="7" t="str">
        <f>IF(ISNUMBER(Nikes_Sales_Dataset___Working_file[[#This Row],[Cleaned Order Date]]),TEXT(Nikes_Sales_Dataset___Working_file[[#This Row],[Cleaned Order Date]],"yyyy"),"Unknown")</f>
        <v>2024</v>
      </c>
      <c r="U1684" s="1" t="s">
        <v>22</v>
      </c>
      <c r="V1684" s="1" t="s">
        <v>25</v>
      </c>
      <c r="W1684" s="1" t="s">
        <v>25</v>
      </c>
      <c r="X1684" s="9">
        <v>160.21</v>
      </c>
    </row>
    <row r="1685" spans="1:24" x14ac:dyDescent="0.25">
      <c r="A1685" s="4">
        <v>3683</v>
      </c>
      <c r="B1685" s="4" t="str">
        <f>Nikes_Sales_Dataset___Working_file[[#This Row],[Order_ID]]&amp;"_"&amp;TEXT(Nikes_Sales_Dataset___Working_file[[#This Row],[Cleaned Order Date]],"yyyymmdd")</f>
        <v>3683_20240515</v>
      </c>
      <c r="C1685" s="1" t="s">
        <v>19</v>
      </c>
      <c r="D1685" s="1" t="s">
        <v>20</v>
      </c>
      <c r="E1685" s="1" t="s">
        <v>24</v>
      </c>
      <c r="F1685" s="1" t="s">
        <v>28</v>
      </c>
      <c r="G1685" s="1" t="s">
        <v>28</v>
      </c>
      <c r="H1685">
        <v>2</v>
      </c>
      <c r="I1685" s="3">
        <f>IF(ISBLANK(Nikes_Sales_Dataset___Working_file[[#This Row],[Units_Sold]]),IF(Nikes_Sales_Dataset___Working_file[[#This Row],[Profit]]&lt;0,0,1),Nikes_Sales_Dataset___Working_file[[#This Row],[Units_Sold]])</f>
        <v>2</v>
      </c>
      <c r="K1685" s="9">
        <f>IF(ISBLANK(Nikes_Sales_Dataset___Working_file[[#This Row],[MRP]]),MEDIAN(Nikes_Sales_Dataset___Working_file[[#All],[MRP]]),Nikes_Sales_Dataset___Working_file[[#This Row],[MRP]])</f>
        <v>6110.0300000000007</v>
      </c>
      <c r="M1685">
        <f>IF(ISBLANK(Nikes_Sales_Dataset___Working_file[[#This Row],[Discount_Applied]]),0,Nikes_Sales_Dataset___Working_file[[#This Row],[Discount_Applied]])</f>
        <v>0</v>
      </c>
      <c r="N1685" s="9">
        <f>Nikes_Sales_Dataset___Working_file[[#This Row],[MRP Final]]*(1-Nikes_Sales_Dataset___Working_file[[#This Row],[Cleaned Discount]])</f>
        <v>6110.0300000000007</v>
      </c>
      <c r="O1685">
        <v>0</v>
      </c>
      <c r="P1685" s="3">
        <f>Nikes_Sales_Dataset___Working_file[[#This Row],[Sales Price]]*Nikes_Sales_Dataset___Working_file[[#This Row],[Units Sold Filled]]</f>
        <v>12220.060000000001</v>
      </c>
      <c r="Q1685" s="2">
        <v>45427</v>
      </c>
      <c r="R1685" s="7">
        <f>IF(ISBLANK(Nikes_Sales_Dataset___Working_file[[#This Row],[Order_Date]]),"Unknown Date",Nikes_Sales_Dataset___Working_file[[#This Row],[Order_Date]])</f>
        <v>45427</v>
      </c>
      <c r="S1685" s="7" t="str">
        <f>IF(ISNUMBER(Nikes_Sales_Dataset___Working_file[[#This Row],[Cleaned Order Date]]),TEXT(Nikes_Sales_Dataset___Working_file[[#This Row],[Cleaned Order Date]],"mmm"),"Unknown")</f>
        <v>May</v>
      </c>
      <c r="T1685" s="7" t="str">
        <f>IF(ISNUMBER(Nikes_Sales_Dataset___Working_file[[#This Row],[Cleaned Order Date]]),TEXT(Nikes_Sales_Dataset___Working_file[[#This Row],[Cleaned Order Date]],"yyyy"),"Unknown")</f>
        <v>2024</v>
      </c>
      <c r="U1685" s="1" t="s">
        <v>22</v>
      </c>
      <c r="V1685" s="1" t="s">
        <v>45</v>
      </c>
      <c r="W1685" s="1" t="s">
        <v>45</v>
      </c>
      <c r="X1685" s="9">
        <v>-4.26</v>
      </c>
    </row>
    <row r="1686" spans="1:24" x14ac:dyDescent="0.25">
      <c r="A1686" s="4">
        <v>3684</v>
      </c>
      <c r="B1686" s="4" t="str">
        <f>Nikes_Sales_Dataset___Working_file[[#This Row],[Order_ID]]&amp;"_"&amp;TEXT(Nikes_Sales_Dataset___Working_file[[#This Row],[Cleaned Order Date]],"yyyymmdd")</f>
        <v>3684_20240901</v>
      </c>
      <c r="C1686" s="1" t="s">
        <v>13</v>
      </c>
      <c r="D1686" s="1" t="s">
        <v>20</v>
      </c>
      <c r="E1686" s="1" t="s">
        <v>21</v>
      </c>
      <c r="F1686" s="1" t="s">
        <v>28</v>
      </c>
      <c r="G1686" s="1" t="s">
        <v>28</v>
      </c>
      <c r="I1686" s="3">
        <f>IF(ISBLANK(Nikes_Sales_Dataset___Working_file[[#This Row],[Units_Sold]]),IF(Nikes_Sales_Dataset___Working_file[[#This Row],[Profit]]&lt;0,0,1),Nikes_Sales_Dataset___Working_file[[#This Row],[Units_Sold]])</f>
        <v>1</v>
      </c>
      <c r="J1686">
        <v>3440.57</v>
      </c>
      <c r="K1686" s="9">
        <f>IF(ISBLANK(Nikes_Sales_Dataset___Working_file[[#This Row],[MRP]]),MEDIAN(Nikes_Sales_Dataset___Working_file[[#All],[MRP]]),Nikes_Sales_Dataset___Working_file[[#This Row],[MRP]])</f>
        <v>3440.57</v>
      </c>
      <c r="L1686">
        <v>1.01</v>
      </c>
      <c r="M1686">
        <f>IF(ISBLANK(Nikes_Sales_Dataset___Working_file[[#This Row],[Discount_Applied]]),0,Nikes_Sales_Dataset___Working_file[[#This Row],[Discount_Applied]])</f>
        <v>1.01</v>
      </c>
      <c r="N1686" s="9">
        <f>Nikes_Sales_Dataset___Working_file[[#This Row],[MRP Final]]*(1-Nikes_Sales_Dataset___Working_file[[#This Row],[Cleaned Discount]])</f>
        <v>-34.405700000000031</v>
      </c>
      <c r="O1686">
        <v>0</v>
      </c>
      <c r="P1686" s="3">
        <f>Nikes_Sales_Dataset___Working_file[[#This Row],[Sales Price]]*Nikes_Sales_Dataset___Working_file[[#This Row],[Units Sold Filled]]</f>
        <v>-34.405700000000031</v>
      </c>
      <c r="Q1686" s="2">
        <v>45536</v>
      </c>
      <c r="R1686" s="7">
        <f>IF(ISBLANK(Nikes_Sales_Dataset___Working_file[[#This Row],[Order_Date]]),"Unknown Date",Nikes_Sales_Dataset___Working_file[[#This Row],[Order_Date]])</f>
        <v>45536</v>
      </c>
      <c r="S1686" s="7" t="str">
        <f>IF(ISNUMBER(Nikes_Sales_Dataset___Working_file[[#This Row],[Cleaned Order Date]]),TEXT(Nikes_Sales_Dataset___Working_file[[#This Row],[Cleaned Order Date]],"mmm"),"Unknown")</f>
        <v>Sep</v>
      </c>
      <c r="T1686" s="7" t="str">
        <f>IF(ISNUMBER(Nikes_Sales_Dataset___Working_file[[#This Row],[Cleaned Order Date]]),TEXT(Nikes_Sales_Dataset___Working_file[[#This Row],[Cleaned Order Date]],"yyyy"),"Unknown")</f>
        <v>2024</v>
      </c>
      <c r="U1686" s="1" t="s">
        <v>17</v>
      </c>
      <c r="V1686" s="1" t="s">
        <v>23</v>
      </c>
      <c r="W1686" s="1" t="s">
        <v>38</v>
      </c>
      <c r="X1686" s="9">
        <v>3299.44</v>
      </c>
    </row>
    <row r="1687" spans="1:24" x14ac:dyDescent="0.25">
      <c r="A1687" s="4">
        <v>3685</v>
      </c>
      <c r="B1687" s="4" t="str">
        <f>Nikes_Sales_Dataset___Working_file[[#This Row],[Order_ID]]&amp;"_"&amp;TEXT(Nikes_Sales_Dataset___Working_file[[#This Row],[Cleaned Order Date]],"yyyymmdd")</f>
        <v>3685_20250213</v>
      </c>
      <c r="C1687" s="1" t="s">
        <v>19</v>
      </c>
      <c r="D1687" s="1" t="s">
        <v>43</v>
      </c>
      <c r="E1687" s="1" t="s">
        <v>44</v>
      </c>
      <c r="F1687" s="1" t="s">
        <v>32</v>
      </c>
      <c r="G1687" s="1" t="s">
        <v>32</v>
      </c>
      <c r="I1687" s="3">
        <f>IF(ISBLANK(Nikes_Sales_Dataset___Working_file[[#This Row],[Units_Sold]]),IF(Nikes_Sales_Dataset___Working_file[[#This Row],[Profit]]&lt;0,0,1),Nikes_Sales_Dataset___Working_file[[#This Row],[Units_Sold]])</f>
        <v>1</v>
      </c>
      <c r="J1687">
        <v>2633.72</v>
      </c>
      <c r="K1687" s="9">
        <f>IF(ISBLANK(Nikes_Sales_Dataset___Working_file[[#This Row],[MRP]]),MEDIAN(Nikes_Sales_Dataset___Working_file[[#All],[MRP]]),Nikes_Sales_Dataset___Working_file[[#This Row],[MRP]])</f>
        <v>2633.72</v>
      </c>
      <c r="M1687">
        <f>IF(ISBLANK(Nikes_Sales_Dataset___Working_file[[#This Row],[Discount_Applied]]),0,Nikes_Sales_Dataset___Working_file[[#This Row],[Discount_Applied]])</f>
        <v>0</v>
      </c>
      <c r="N1687" s="9">
        <f>Nikes_Sales_Dataset___Working_file[[#This Row],[MRP Final]]*(1-Nikes_Sales_Dataset___Working_file[[#This Row],[Cleaned Discount]])</f>
        <v>2633.72</v>
      </c>
      <c r="O1687">
        <v>0</v>
      </c>
      <c r="P1687" s="3">
        <f>Nikes_Sales_Dataset___Working_file[[#This Row],[Sales Price]]*Nikes_Sales_Dataset___Working_file[[#This Row],[Units Sold Filled]]</f>
        <v>2633.72</v>
      </c>
      <c r="Q1687" s="2">
        <v>45701</v>
      </c>
      <c r="R1687" s="7">
        <f>IF(ISBLANK(Nikes_Sales_Dataset___Working_file[[#This Row],[Order_Date]]),"Unknown Date",Nikes_Sales_Dataset___Working_file[[#This Row],[Order_Date]])</f>
        <v>45701</v>
      </c>
      <c r="S1687" s="7" t="str">
        <f>IF(ISNUMBER(Nikes_Sales_Dataset___Working_file[[#This Row],[Cleaned Order Date]]),TEXT(Nikes_Sales_Dataset___Working_file[[#This Row],[Cleaned Order Date]],"mmm"),"Unknown")</f>
        <v>Feb</v>
      </c>
      <c r="T1687" s="7" t="str">
        <f>IF(ISNUMBER(Nikes_Sales_Dataset___Working_file[[#This Row],[Cleaned Order Date]]),TEXT(Nikes_Sales_Dataset___Working_file[[#This Row],[Cleaned Order Date]],"yyyy"),"Unknown")</f>
        <v>2025</v>
      </c>
      <c r="U1687" s="1" t="s">
        <v>22</v>
      </c>
      <c r="V1687" s="1" t="s">
        <v>38</v>
      </c>
      <c r="W1687" s="1" t="s">
        <v>38</v>
      </c>
      <c r="X1687" s="9">
        <v>1668</v>
      </c>
    </row>
    <row r="1688" spans="1:24" x14ac:dyDescent="0.25">
      <c r="A1688" s="4">
        <v>3686</v>
      </c>
      <c r="B1688" s="4" t="str">
        <f>Nikes_Sales_Dataset___Working_file[[#This Row],[Order_ID]]&amp;"_"&amp;TEXT(Nikes_Sales_Dataset___Working_file[[#This Row],[Cleaned Order Date]],"yyyymmdd")</f>
        <v>3686_20241026</v>
      </c>
      <c r="C1688" s="1" t="s">
        <v>19</v>
      </c>
      <c r="D1688" s="1" t="s">
        <v>14</v>
      </c>
      <c r="E1688" s="1" t="s">
        <v>15</v>
      </c>
      <c r="F1688" s="1" t="s">
        <v>62</v>
      </c>
      <c r="G1688" s="1" t="s">
        <v>16</v>
      </c>
      <c r="I1688" s="3">
        <f>IF(ISBLANK(Nikes_Sales_Dataset___Working_file[[#This Row],[Units_Sold]]),IF(Nikes_Sales_Dataset___Working_file[[#This Row],[Profit]]&lt;0,0,1),Nikes_Sales_Dataset___Working_file[[#This Row],[Units_Sold]])</f>
        <v>0</v>
      </c>
      <c r="K1688" s="9">
        <f>IF(ISBLANK(Nikes_Sales_Dataset___Working_file[[#This Row],[MRP]]),MEDIAN(Nikes_Sales_Dataset___Working_file[[#All],[MRP]]),Nikes_Sales_Dataset___Working_file[[#This Row],[MRP]])</f>
        <v>6110.0300000000007</v>
      </c>
      <c r="M1688">
        <f>IF(ISBLANK(Nikes_Sales_Dataset___Working_file[[#This Row],[Discount_Applied]]),0,Nikes_Sales_Dataset___Working_file[[#This Row],[Discount_Applied]])</f>
        <v>0</v>
      </c>
      <c r="N1688" s="9">
        <f>Nikes_Sales_Dataset___Working_file[[#This Row],[MRP Final]]*(1-Nikes_Sales_Dataset___Working_file[[#This Row],[Cleaned Discount]])</f>
        <v>6110.0300000000007</v>
      </c>
      <c r="O1688">
        <v>0</v>
      </c>
      <c r="P1688" s="3">
        <f>Nikes_Sales_Dataset___Working_file[[#This Row],[Sales Price]]*Nikes_Sales_Dataset___Working_file[[#This Row],[Units Sold Filled]]</f>
        <v>0</v>
      </c>
      <c r="Q1688" s="2">
        <v>45591</v>
      </c>
      <c r="R1688" s="7">
        <f>IF(ISBLANK(Nikes_Sales_Dataset___Working_file[[#This Row],[Order_Date]]),"Unknown Date",Nikes_Sales_Dataset___Working_file[[#This Row],[Order_Date]])</f>
        <v>45591</v>
      </c>
      <c r="S1688" s="7" t="str">
        <f>IF(ISNUMBER(Nikes_Sales_Dataset___Working_file[[#This Row],[Cleaned Order Date]]),TEXT(Nikes_Sales_Dataset___Working_file[[#This Row],[Cleaned Order Date]],"mmm"),"Unknown")</f>
        <v>Oct</v>
      </c>
      <c r="T1688" s="7" t="str">
        <f>IF(ISNUMBER(Nikes_Sales_Dataset___Working_file[[#This Row],[Cleaned Order Date]]),TEXT(Nikes_Sales_Dataset___Working_file[[#This Row],[Cleaned Order Date]],"yyyy"),"Unknown")</f>
        <v>2024</v>
      </c>
      <c r="U1688" s="1" t="s">
        <v>22</v>
      </c>
      <c r="V1688" s="1" t="s">
        <v>42</v>
      </c>
      <c r="W1688" s="1" t="s">
        <v>38</v>
      </c>
      <c r="X1688" s="9">
        <v>-2.86</v>
      </c>
    </row>
    <row r="1689" spans="1:24" x14ac:dyDescent="0.25">
      <c r="A1689" s="4">
        <v>3687</v>
      </c>
      <c r="B1689" s="4" t="str">
        <f>Nikes_Sales_Dataset___Working_file[[#This Row],[Order_ID]]&amp;"_"&amp;TEXT(Nikes_Sales_Dataset___Working_file[[#This Row],[Cleaned Order Date]],"yyyymmdd")</f>
        <v>3687_20241023</v>
      </c>
      <c r="C1689" s="1" t="s">
        <v>19</v>
      </c>
      <c r="D1689" s="1" t="s">
        <v>14</v>
      </c>
      <c r="E1689" s="1" t="s">
        <v>54</v>
      </c>
      <c r="F1689" s="1" t="s">
        <v>32</v>
      </c>
      <c r="G1689" s="1" t="s">
        <v>32</v>
      </c>
      <c r="H1689">
        <v>-1</v>
      </c>
      <c r="I1689" s="3">
        <f>IF(ISBLANK(Nikes_Sales_Dataset___Working_file[[#This Row],[Units_Sold]]),IF(Nikes_Sales_Dataset___Working_file[[#This Row],[Profit]]&lt;0,0,1),Nikes_Sales_Dataset___Working_file[[#This Row],[Units_Sold]])</f>
        <v>-1</v>
      </c>
      <c r="J1689">
        <v>6216.27</v>
      </c>
      <c r="K1689" s="9">
        <f>IF(ISBLANK(Nikes_Sales_Dataset___Working_file[[#This Row],[MRP]]),MEDIAN(Nikes_Sales_Dataset___Working_file[[#All],[MRP]]),Nikes_Sales_Dataset___Working_file[[#This Row],[MRP]])</f>
        <v>6216.27</v>
      </c>
      <c r="M1689">
        <f>IF(ISBLANK(Nikes_Sales_Dataset___Working_file[[#This Row],[Discount_Applied]]),0,Nikes_Sales_Dataset___Working_file[[#This Row],[Discount_Applied]])</f>
        <v>0</v>
      </c>
      <c r="N1689" s="9">
        <f>Nikes_Sales_Dataset___Working_file[[#This Row],[MRP Final]]*(1-Nikes_Sales_Dataset___Working_file[[#This Row],[Cleaned Discount]])</f>
        <v>6216.27</v>
      </c>
      <c r="O1689">
        <v>0</v>
      </c>
      <c r="P1689" s="3">
        <f>Nikes_Sales_Dataset___Working_file[[#This Row],[Sales Price]]*Nikes_Sales_Dataset___Working_file[[#This Row],[Units Sold Filled]]</f>
        <v>-6216.27</v>
      </c>
      <c r="Q1689" s="2">
        <v>45588</v>
      </c>
      <c r="R1689" s="7">
        <f>IF(ISBLANK(Nikes_Sales_Dataset___Working_file[[#This Row],[Order_Date]]),"Unknown Date",Nikes_Sales_Dataset___Working_file[[#This Row],[Order_Date]])</f>
        <v>45588</v>
      </c>
      <c r="S1689" s="7" t="str">
        <f>IF(ISNUMBER(Nikes_Sales_Dataset___Working_file[[#This Row],[Cleaned Order Date]]),TEXT(Nikes_Sales_Dataset___Working_file[[#This Row],[Cleaned Order Date]],"mmm"),"Unknown")</f>
        <v>Oct</v>
      </c>
      <c r="T1689" s="7" t="str">
        <f>IF(ISNUMBER(Nikes_Sales_Dataset___Working_file[[#This Row],[Cleaned Order Date]]),TEXT(Nikes_Sales_Dataset___Working_file[[#This Row],[Cleaned Order Date]],"yyyy"),"Unknown")</f>
        <v>2024</v>
      </c>
      <c r="U1689" s="1" t="s">
        <v>22</v>
      </c>
      <c r="V1689" s="1" t="s">
        <v>25</v>
      </c>
      <c r="W1689" s="1" t="s">
        <v>25</v>
      </c>
      <c r="X1689" s="9">
        <v>2418.27</v>
      </c>
    </row>
    <row r="1690" spans="1:24" x14ac:dyDescent="0.25">
      <c r="A1690" s="4">
        <v>3688</v>
      </c>
      <c r="B1690" s="4" t="str">
        <f>Nikes_Sales_Dataset___Working_file[[#This Row],[Order_ID]]&amp;"_"&amp;TEXT(Nikes_Sales_Dataset___Working_file[[#This Row],[Cleaned Order Date]],"yyyymmdd")</f>
        <v>3688_20250417</v>
      </c>
      <c r="C1690" s="1" t="s">
        <v>13</v>
      </c>
      <c r="D1690" s="1" t="s">
        <v>30</v>
      </c>
      <c r="E1690" s="1" t="s">
        <v>31</v>
      </c>
      <c r="F1690" s="1" t="s">
        <v>28</v>
      </c>
      <c r="G1690" s="1" t="s">
        <v>28</v>
      </c>
      <c r="H1690">
        <v>1</v>
      </c>
      <c r="I1690" s="3">
        <f>IF(ISBLANK(Nikes_Sales_Dataset___Working_file[[#This Row],[Units_Sold]]),IF(Nikes_Sales_Dataset___Working_file[[#This Row],[Profit]]&lt;0,0,1),Nikes_Sales_Dataset___Working_file[[#This Row],[Units_Sold]])</f>
        <v>1</v>
      </c>
      <c r="J1690">
        <v>5048.9799999999996</v>
      </c>
      <c r="K1690" s="9">
        <f>IF(ISBLANK(Nikes_Sales_Dataset___Working_file[[#This Row],[MRP]]),MEDIAN(Nikes_Sales_Dataset___Working_file[[#All],[MRP]]),Nikes_Sales_Dataset___Working_file[[#This Row],[MRP]])</f>
        <v>5048.9799999999996</v>
      </c>
      <c r="M1690">
        <f>IF(ISBLANK(Nikes_Sales_Dataset___Working_file[[#This Row],[Discount_Applied]]),0,Nikes_Sales_Dataset___Working_file[[#This Row],[Discount_Applied]])</f>
        <v>0</v>
      </c>
      <c r="N1690" s="9">
        <f>Nikes_Sales_Dataset___Working_file[[#This Row],[MRP Final]]*(1-Nikes_Sales_Dataset___Working_file[[#This Row],[Cleaned Discount]])</f>
        <v>5048.9799999999996</v>
      </c>
      <c r="O1690">
        <v>0</v>
      </c>
      <c r="P1690" s="3">
        <f>Nikes_Sales_Dataset___Working_file[[#This Row],[Sales Price]]*Nikes_Sales_Dataset___Working_file[[#This Row],[Units Sold Filled]]</f>
        <v>5048.9799999999996</v>
      </c>
      <c r="Q1690" s="2">
        <v>45764</v>
      </c>
      <c r="R1690" s="7">
        <f>IF(ISBLANK(Nikes_Sales_Dataset___Working_file[[#This Row],[Order_Date]]),"Unknown Date",Nikes_Sales_Dataset___Working_file[[#This Row],[Order_Date]])</f>
        <v>45764</v>
      </c>
      <c r="S1690" s="7" t="str">
        <f>IF(ISNUMBER(Nikes_Sales_Dataset___Working_file[[#This Row],[Cleaned Order Date]]),TEXT(Nikes_Sales_Dataset___Working_file[[#This Row],[Cleaned Order Date]],"mmm"),"Unknown")</f>
        <v>Apr</v>
      </c>
      <c r="T1690" s="7" t="str">
        <f>IF(ISNUMBER(Nikes_Sales_Dataset___Working_file[[#This Row],[Cleaned Order Date]]),TEXT(Nikes_Sales_Dataset___Working_file[[#This Row],[Cleaned Order Date]],"yyyy"),"Unknown")</f>
        <v>2025</v>
      </c>
      <c r="U1690" s="1" t="s">
        <v>22</v>
      </c>
      <c r="V1690" s="1" t="s">
        <v>45</v>
      </c>
      <c r="W1690" s="1" t="s">
        <v>45</v>
      </c>
      <c r="X1690" s="9">
        <v>1214.8599999999999</v>
      </c>
    </row>
    <row r="1691" spans="1:24" x14ac:dyDescent="0.25">
      <c r="A1691" s="4">
        <v>3689</v>
      </c>
      <c r="B1691" s="4" t="str">
        <f>Nikes_Sales_Dataset___Working_file[[#This Row],[Order_ID]]&amp;"_"&amp;TEXT(Nikes_Sales_Dataset___Working_file[[#This Row],[Cleaned Order Date]],"yyyymmdd")</f>
        <v>3689_20240901</v>
      </c>
      <c r="C1691" s="1" t="s">
        <v>19</v>
      </c>
      <c r="D1691" s="1" t="s">
        <v>20</v>
      </c>
      <c r="E1691" s="1" t="s">
        <v>55</v>
      </c>
      <c r="F1691" s="1" t="s">
        <v>32</v>
      </c>
      <c r="G1691" s="1" t="s">
        <v>32</v>
      </c>
      <c r="I1691" s="3">
        <f>IF(ISBLANK(Nikes_Sales_Dataset___Working_file[[#This Row],[Units_Sold]]),IF(Nikes_Sales_Dataset___Working_file[[#This Row],[Profit]]&lt;0,0,1),Nikes_Sales_Dataset___Working_file[[#This Row],[Units_Sold]])</f>
        <v>1</v>
      </c>
      <c r="K1691" s="9">
        <f>IF(ISBLANK(Nikes_Sales_Dataset___Working_file[[#This Row],[MRP]]),MEDIAN(Nikes_Sales_Dataset___Working_file[[#All],[MRP]]),Nikes_Sales_Dataset___Working_file[[#This Row],[MRP]])</f>
        <v>6110.0300000000007</v>
      </c>
      <c r="M1691">
        <f>IF(ISBLANK(Nikes_Sales_Dataset___Working_file[[#This Row],[Discount_Applied]]),0,Nikes_Sales_Dataset___Working_file[[#This Row],[Discount_Applied]])</f>
        <v>0</v>
      </c>
      <c r="N1691" s="9">
        <f>Nikes_Sales_Dataset___Working_file[[#This Row],[MRP Final]]*(1-Nikes_Sales_Dataset___Working_file[[#This Row],[Cleaned Discount]])</f>
        <v>6110.0300000000007</v>
      </c>
      <c r="O1691">
        <v>0</v>
      </c>
      <c r="P1691" s="3">
        <f>Nikes_Sales_Dataset___Working_file[[#This Row],[Sales Price]]*Nikes_Sales_Dataset___Working_file[[#This Row],[Units Sold Filled]]</f>
        <v>6110.0300000000007</v>
      </c>
      <c r="Q1691" s="2">
        <v>45536</v>
      </c>
      <c r="R1691" s="7">
        <f>IF(ISBLANK(Nikes_Sales_Dataset___Working_file[[#This Row],[Order_Date]]),"Unknown Date",Nikes_Sales_Dataset___Working_file[[#This Row],[Order_Date]])</f>
        <v>45536</v>
      </c>
      <c r="S1691" s="7" t="str">
        <f>IF(ISNUMBER(Nikes_Sales_Dataset___Working_file[[#This Row],[Cleaned Order Date]]),TEXT(Nikes_Sales_Dataset___Working_file[[#This Row],[Cleaned Order Date]],"mmm"),"Unknown")</f>
        <v>Sep</v>
      </c>
      <c r="T1691" s="7" t="str">
        <f>IF(ISNUMBER(Nikes_Sales_Dataset___Working_file[[#This Row],[Cleaned Order Date]]),TEXT(Nikes_Sales_Dataset___Working_file[[#This Row],[Cleaned Order Date]],"yyyy"),"Unknown")</f>
        <v>2024</v>
      </c>
      <c r="U1691" s="1" t="s">
        <v>22</v>
      </c>
      <c r="V1691" s="1" t="s">
        <v>29</v>
      </c>
      <c r="W1691" s="1" t="s">
        <v>29</v>
      </c>
      <c r="X1691" s="9">
        <v>1854.17</v>
      </c>
    </row>
    <row r="1692" spans="1:24" x14ac:dyDescent="0.25">
      <c r="A1692" s="4">
        <v>2028</v>
      </c>
      <c r="B1692" s="4" t="str">
        <f>Nikes_Sales_Dataset___Working_file[[#This Row],[Order_ID]]&amp;"_"&amp;TEXT(Nikes_Sales_Dataset___Working_file[[#This Row],[Cleaned Order Date]],"yyyymmdd")</f>
        <v>2028_20250515</v>
      </c>
      <c r="C1692" s="1" t="s">
        <v>13</v>
      </c>
      <c r="D1692" s="1" t="s">
        <v>20</v>
      </c>
      <c r="E1692" s="1" t="s">
        <v>55</v>
      </c>
      <c r="F1692" s="1" t="s">
        <v>16</v>
      </c>
      <c r="G1692" s="1" t="s">
        <v>16</v>
      </c>
      <c r="H1692">
        <v>2</v>
      </c>
      <c r="I1692" s="3">
        <f>IF(ISBLANK(Nikes_Sales_Dataset___Working_file[[#This Row],[Units_Sold]]),IF(Nikes_Sales_Dataset___Working_file[[#This Row],[Profit]]&lt;0,0,1),Nikes_Sales_Dataset___Working_file[[#This Row],[Units_Sold]])</f>
        <v>2</v>
      </c>
      <c r="K1692" s="9">
        <f>IF(ISBLANK(Nikes_Sales_Dataset___Working_file[[#This Row],[MRP]]),MEDIAN(Nikes_Sales_Dataset___Working_file[[#All],[MRP]]),Nikes_Sales_Dataset___Working_file[[#This Row],[MRP]])</f>
        <v>6110.0300000000007</v>
      </c>
      <c r="L1692">
        <v>0.97</v>
      </c>
      <c r="M1692">
        <f>IF(ISBLANK(Nikes_Sales_Dataset___Working_file[[#This Row],[Discount_Applied]]),0,Nikes_Sales_Dataset___Working_file[[#This Row],[Discount_Applied]])</f>
        <v>0.97</v>
      </c>
      <c r="N1692" s="9">
        <f>Nikes_Sales_Dataset___Working_file[[#This Row],[MRP Final]]*(1-Nikes_Sales_Dataset___Working_file[[#This Row],[Cleaned Discount]])</f>
        <v>183.30090000000018</v>
      </c>
      <c r="O1692">
        <v>0</v>
      </c>
      <c r="P1692" s="3">
        <f>Nikes_Sales_Dataset___Working_file[[#This Row],[Sales Price]]*Nikes_Sales_Dataset___Working_file[[#This Row],[Units Sold Filled]]</f>
        <v>366.60180000000037</v>
      </c>
      <c r="Q1692" s="2">
        <v>45792</v>
      </c>
      <c r="R1692" s="7">
        <f>IF(ISBLANK(Nikes_Sales_Dataset___Working_file[[#This Row],[Order_Date]]),"Unknown Date",Nikes_Sales_Dataset___Working_file[[#This Row],[Order_Date]])</f>
        <v>45792</v>
      </c>
      <c r="S1692" s="7" t="str">
        <f>IF(ISNUMBER(Nikes_Sales_Dataset___Working_file[[#This Row],[Cleaned Order Date]]),TEXT(Nikes_Sales_Dataset___Working_file[[#This Row],[Cleaned Order Date]],"mmm"),"Unknown")</f>
        <v>May</v>
      </c>
      <c r="T1692" s="7" t="str">
        <f>IF(ISNUMBER(Nikes_Sales_Dataset___Working_file[[#This Row],[Cleaned Order Date]]),TEXT(Nikes_Sales_Dataset___Working_file[[#This Row],[Cleaned Order Date]],"yyyy"),"Unknown")</f>
        <v>2025</v>
      </c>
      <c r="U1692" s="1" t="s">
        <v>22</v>
      </c>
      <c r="V1692" s="1" t="s">
        <v>29</v>
      </c>
      <c r="W1692" s="1" t="s">
        <v>29</v>
      </c>
      <c r="X1692" s="9">
        <v>2305.1</v>
      </c>
    </row>
    <row r="1693" spans="1:24" x14ac:dyDescent="0.25">
      <c r="A1693" s="4">
        <v>3691</v>
      </c>
      <c r="B1693" s="4" t="str">
        <f>Nikes_Sales_Dataset___Working_file[[#This Row],[Order_ID]]&amp;"_"&amp;TEXT(Nikes_Sales_Dataset___Working_file[[#This Row],[Cleaned Order Date]],"yyyymmdd")</f>
        <v>3691_20250328</v>
      </c>
      <c r="C1693" s="1" t="s">
        <v>35</v>
      </c>
      <c r="D1693" s="1" t="s">
        <v>20</v>
      </c>
      <c r="E1693" s="1" t="s">
        <v>24</v>
      </c>
      <c r="F1693" s="1" t="s">
        <v>37</v>
      </c>
      <c r="G1693" s="1" t="s">
        <v>28</v>
      </c>
      <c r="H1693">
        <v>4</v>
      </c>
      <c r="I1693" s="3">
        <f>IF(ISBLANK(Nikes_Sales_Dataset___Working_file[[#This Row],[Units_Sold]]),IF(Nikes_Sales_Dataset___Working_file[[#This Row],[Profit]]&lt;0,0,1),Nikes_Sales_Dataset___Working_file[[#This Row],[Units_Sold]])</f>
        <v>4</v>
      </c>
      <c r="K1693" s="9">
        <f>IF(ISBLANK(Nikes_Sales_Dataset___Working_file[[#This Row],[MRP]]),MEDIAN(Nikes_Sales_Dataset___Working_file[[#All],[MRP]]),Nikes_Sales_Dataset___Working_file[[#This Row],[MRP]])</f>
        <v>6110.0300000000007</v>
      </c>
      <c r="L1693">
        <v>0.51</v>
      </c>
      <c r="M1693">
        <f>IF(ISBLANK(Nikes_Sales_Dataset___Working_file[[#This Row],[Discount_Applied]]),0,Nikes_Sales_Dataset___Working_file[[#This Row],[Discount_Applied]])</f>
        <v>0.51</v>
      </c>
      <c r="N1693" s="9">
        <f>Nikes_Sales_Dataset___Working_file[[#This Row],[MRP Final]]*(1-Nikes_Sales_Dataset___Working_file[[#This Row],[Cleaned Discount]])</f>
        <v>2993.9147000000003</v>
      </c>
      <c r="O1693">
        <v>0</v>
      </c>
      <c r="P1693" s="3">
        <f>Nikes_Sales_Dataset___Working_file[[#This Row],[Sales Price]]*Nikes_Sales_Dataset___Working_file[[#This Row],[Units Sold Filled]]</f>
        <v>11975.658800000001</v>
      </c>
      <c r="Q1693" s="2">
        <v>45744</v>
      </c>
      <c r="R1693" s="7">
        <f>IF(ISBLANK(Nikes_Sales_Dataset___Working_file[[#This Row],[Order_Date]]),"Unknown Date",Nikes_Sales_Dataset___Working_file[[#This Row],[Order_Date]])</f>
        <v>45744</v>
      </c>
      <c r="S1693" s="7" t="str">
        <f>IF(ISNUMBER(Nikes_Sales_Dataset___Working_file[[#This Row],[Cleaned Order Date]]),TEXT(Nikes_Sales_Dataset___Working_file[[#This Row],[Cleaned Order Date]],"mmm"),"Unknown")</f>
        <v>Mar</v>
      </c>
      <c r="T1693" s="7" t="str">
        <f>IF(ISNUMBER(Nikes_Sales_Dataset___Working_file[[#This Row],[Cleaned Order Date]]),TEXT(Nikes_Sales_Dataset___Working_file[[#This Row],[Cleaned Order Date]],"yyyy"),"Unknown")</f>
        <v>2025</v>
      </c>
      <c r="U1693" s="1" t="s">
        <v>17</v>
      </c>
      <c r="V1693" s="1" t="s">
        <v>36</v>
      </c>
      <c r="W1693" s="1" t="s">
        <v>36</v>
      </c>
      <c r="X1693" s="9">
        <v>2305.88</v>
      </c>
    </row>
    <row r="1694" spans="1:24" x14ac:dyDescent="0.25">
      <c r="A1694" s="4">
        <v>3692</v>
      </c>
      <c r="B1694" s="4" t="str">
        <f>Nikes_Sales_Dataset___Working_file[[#This Row],[Order_ID]]&amp;"_"&amp;TEXT(Nikes_Sales_Dataset___Working_file[[#This Row],[Cleaned Order Date]],"yyyymmdd")</f>
        <v>3692_Unknown Date</v>
      </c>
      <c r="C1694" s="1" t="s">
        <v>19</v>
      </c>
      <c r="D1694" s="1" t="s">
        <v>43</v>
      </c>
      <c r="E1694" s="1" t="s">
        <v>52</v>
      </c>
      <c r="F1694" s="1" t="s">
        <v>41</v>
      </c>
      <c r="G1694" s="1" t="s">
        <v>16</v>
      </c>
      <c r="H1694">
        <v>0</v>
      </c>
      <c r="I1694" s="3">
        <f>IF(ISBLANK(Nikes_Sales_Dataset___Working_file[[#This Row],[Units_Sold]]),IF(Nikes_Sales_Dataset___Working_file[[#This Row],[Profit]]&lt;0,0,1),Nikes_Sales_Dataset___Working_file[[#This Row],[Units_Sold]])</f>
        <v>0</v>
      </c>
      <c r="K1694" s="9">
        <f>IF(ISBLANK(Nikes_Sales_Dataset___Working_file[[#This Row],[MRP]]),MEDIAN(Nikes_Sales_Dataset___Working_file[[#All],[MRP]]),Nikes_Sales_Dataset___Working_file[[#This Row],[MRP]])</f>
        <v>6110.0300000000007</v>
      </c>
      <c r="M1694">
        <f>IF(ISBLANK(Nikes_Sales_Dataset___Working_file[[#This Row],[Discount_Applied]]),0,Nikes_Sales_Dataset___Working_file[[#This Row],[Discount_Applied]])</f>
        <v>0</v>
      </c>
      <c r="N1694" s="9">
        <f>Nikes_Sales_Dataset___Working_file[[#This Row],[MRP Final]]*(1-Nikes_Sales_Dataset___Working_file[[#This Row],[Cleaned Discount]])</f>
        <v>6110.0300000000007</v>
      </c>
      <c r="O1694">
        <v>0</v>
      </c>
      <c r="P1694" s="3">
        <f>Nikes_Sales_Dataset___Working_file[[#This Row],[Sales Price]]*Nikes_Sales_Dataset___Working_file[[#This Row],[Units Sold Filled]]</f>
        <v>0</v>
      </c>
      <c r="Q1694" s="2"/>
      <c r="R1694" s="7" t="str">
        <f>IF(ISBLANK(Nikes_Sales_Dataset___Working_file[[#This Row],[Order_Date]]),"Unknown Date",Nikes_Sales_Dataset___Working_file[[#This Row],[Order_Date]])</f>
        <v>Unknown Date</v>
      </c>
      <c r="S1694" s="7" t="str">
        <f>IF(ISNUMBER(Nikes_Sales_Dataset___Working_file[[#This Row],[Cleaned Order Date]]),TEXT(Nikes_Sales_Dataset___Working_file[[#This Row],[Cleaned Order Date]],"mmm"),"Unknown")</f>
        <v>Unknown</v>
      </c>
      <c r="T1694" s="7" t="str">
        <f>IF(ISNUMBER(Nikes_Sales_Dataset___Working_file[[#This Row],[Cleaned Order Date]]),TEXT(Nikes_Sales_Dataset___Working_file[[#This Row],[Cleaned Order Date]],"yyyy"),"Unknown")</f>
        <v>Unknown</v>
      </c>
      <c r="U1694" s="1" t="s">
        <v>22</v>
      </c>
      <c r="V1694" s="1" t="s">
        <v>36</v>
      </c>
      <c r="W1694" s="1" t="s">
        <v>36</v>
      </c>
      <c r="X1694" s="9">
        <v>1194.3499999999999</v>
      </c>
    </row>
    <row r="1695" spans="1:24" x14ac:dyDescent="0.25">
      <c r="A1695" s="4">
        <v>3693</v>
      </c>
      <c r="B1695" s="4" t="str">
        <f>Nikes_Sales_Dataset___Working_file[[#This Row],[Order_ID]]&amp;"_"&amp;TEXT(Nikes_Sales_Dataset___Working_file[[#This Row],[Cleaned Order Date]],"yyyymmdd")</f>
        <v>3693_Unknown Date</v>
      </c>
      <c r="C1695" s="1" t="s">
        <v>35</v>
      </c>
      <c r="D1695" s="1" t="s">
        <v>43</v>
      </c>
      <c r="E1695" s="1" t="s">
        <v>44</v>
      </c>
      <c r="F1695" s="1" t="s">
        <v>32</v>
      </c>
      <c r="G1695" s="1" t="s">
        <v>32</v>
      </c>
      <c r="I1695" s="3">
        <f>IF(ISBLANK(Nikes_Sales_Dataset___Working_file[[#This Row],[Units_Sold]]),IF(Nikes_Sales_Dataset___Working_file[[#This Row],[Profit]]&lt;0,0,1),Nikes_Sales_Dataset___Working_file[[#This Row],[Units_Sold]])</f>
        <v>0</v>
      </c>
      <c r="J1695">
        <v>4239.9399999999996</v>
      </c>
      <c r="K1695" s="9">
        <f>IF(ISBLANK(Nikes_Sales_Dataset___Working_file[[#This Row],[MRP]]),MEDIAN(Nikes_Sales_Dataset___Working_file[[#All],[MRP]]),Nikes_Sales_Dataset___Working_file[[#This Row],[MRP]])</f>
        <v>4239.9399999999996</v>
      </c>
      <c r="M1695">
        <f>IF(ISBLANK(Nikes_Sales_Dataset___Working_file[[#This Row],[Discount_Applied]]),0,Nikes_Sales_Dataset___Working_file[[#This Row],[Discount_Applied]])</f>
        <v>0</v>
      </c>
      <c r="N1695" s="9">
        <f>Nikes_Sales_Dataset___Working_file[[#This Row],[MRP Final]]*(1-Nikes_Sales_Dataset___Working_file[[#This Row],[Cleaned Discount]])</f>
        <v>4239.9399999999996</v>
      </c>
      <c r="O1695">
        <v>0</v>
      </c>
      <c r="P1695" s="3">
        <f>Nikes_Sales_Dataset___Working_file[[#This Row],[Sales Price]]*Nikes_Sales_Dataset___Working_file[[#This Row],[Units Sold Filled]]</f>
        <v>0</v>
      </c>
      <c r="Q1695" s="2"/>
      <c r="R1695" s="7" t="str">
        <f>IF(ISBLANK(Nikes_Sales_Dataset___Working_file[[#This Row],[Order_Date]]),"Unknown Date",Nikes_Sales_Dataset___Working_file[[#This Row],[Order_Date]])</f>
        <v>Unknown Date</v>
      </c>
      <c r="S1695" s="7" t="str">
        <f>IF(ISNUMBER(Nikes_Sales_Dataset___Working_file[[#This Row],[Cleaned Order Date]]),TEXT(Nikes_Sales_Dataset___Working_file[[#This Row],[Cleaned Order Date]],"mmm"),"Unknown")</f>
        <v>Unknown</v>
      </c>
      <c r="T1695" s="7" t="str">
        <f>IF(ISNUMBER(Nikes_Sales_Dataset___Working_file[[#This Row],[Cleaned Order Date]]),TEXT(Nikes_Sales_Dataset___Working_file[[#This Row],[Cleaned Order Date]],"yyyy"),"Unknown")</f>
        <v>Unknown</v>
      </c>
      <c r="U1695" s="1" t="s">
        <v>22</v>
      </c>
      <c r="V1695" s="1" t="s">
        <v>38</v>
      </c>
      <c r="W1695" s="1" t="s">
        <v>38</v>
      </c>
      <c r="X1695" s="9">
        <v>-35.71</v>
      </c>
    </row>
    <row r="1696" spans="1:24" x14ac:dyDescent="0.25">
      <c r="A1696" s="4">
        <v>3694</v>
      </c>
      <c r="B1696" s="4" t="str">
        <f>Nikes_Sales_Dataset___Working_file[[#This Row],[Order_ID]]&amp;"_"&amp;TEXT(Nikes_Sales_Dataset___Working_file[[#This Row],[Cleaned Order Date]],"yyyymmdd")</f>
        <v>3694_Unknown Date</v>
      </c>
      <c r="C1696" s="1" t="s">
        <v>13</v>
      </c>
      <c r="D1696" s="1" t="s">
        <v>20</v>
      </c>
      <c r="E1696" s="1" t="s">
        <v>21</v>
      </c>
      <c r="F1696" s="1" t="s">
        <v>28</v>
      </c>
      <c r="G1696" s="1" t="s">
        <v>28</v>
      </c>
      <c r="H1696">
        <v>0</v>
      </c>
      <c r="I1696" s="3">
        <f>IF(ISBLANK(Nikes_Sales_Dataset___Working_file[[#This Row],[Units_Sold]]),IF(Nikes_Sales_Dataset___Working_file[[#This Row],[Profit]]&lt;0,0,1),Nikes_Sales_Dataset___Working_file[[#This Row],[Units_Sold]])</f>
        <v>0</v>
      </c>
      <c r="J1696">
        <v>4954.41</v>
      </c>
      <c r="K1696" s="9">
        <f>IF(ISBLANK(Nikes_Sales_Dataset___Working_file[[#This Row],[MRP]]),MEDIAN(Nikes_Sales_Dataset___Working_file[[#All],[MRP]]),Nikes_Sales_Dataset___Working_file[[#This Row],[MRP]])</f>
        <v>4954.41</v>
      </c>
      <c r="M1696">
        <f>IF(ISBLANK(Nikes_Sales_Dataset___Working_file[[#This Row],[Discount_Applied]]),0,Nikes_Sales_Dataset___Working_file[[#This Row],[Discount_Applied]])</f>
        <v>0</v>
      </c>
      <c r="N1696" s="9">
        <f>Nikes_Sales_Dataset___Working_file[[#This Row],[MRP Final]]*(1-Nikes_Sales_Dataset___Working_file[[#This Row],[Cleaned Discount]])</f>
        <v>4954.41</v>
      </c>
      <c r="O1696">
        <v>0</v>
      </c>
      <c r="P1696" s="3">
        <f>Nikes_Sales_Dataset___Working_file[[#This Row],[Sales Price]]*Nikes_Sales_Dataset___Working_file[[#This Row],[Units Sold Filled]]</f>
        <v>0</v>
      </c>
      <c r="Q1696" s="2"/>
      <c r="R1696" s="7" t="str">
        <f>IF(ISBLANK(Nikes_Sales_Dataset___Working_file[[#This Row],[Order_Date]]),"Unknown Date",Nikes_Sales_Dataset___Working_file[[#This Row],[Order_Date]])</f>
        <v>Unknown Date</v>
      </c>
      <c r="S1696" s="7" t="str">
        <f>IF(ISNUMBER(Nikes_Sales_Dataset___Working_file[[#This Row],[Cleaned Order Date]]),TEXT(Nikes_Sales_Dataset___Working_file[[#This Row],[Cleaned Order Date]],"mmm"),"Unknown")</f>
        <v>Unknown</v>
      </c>
      <c r="T1696" s="7" t="str">
        <f>IF(ISNUMBER(Nikes_Sales_Dataset___Working_file[[#This Row],[Cleaned Order Date]]),TEXT(Nikes_Sales_Dataset___Working_file[[#This Row],[Cleaned Order Date]],"yyyy"),"Unknown")</f>
        <v>Unknown</v>
      </c>
      <c r="U1696" s="1" t="s">
        <v>17</v>
      </c>
      <c r="V1696" s="1" t="s">
        <v>23</v>
      </c>
      <c r="W1696" s="1" t="s">
        <v>38</v>
      </c>
      <c r="X1696" s="9">
        <v>1522.3</v>
      </c>
    </row>
    <row r="1697" spans="1:24" x14ac:dyDescent="0.25">
      <c r="A1697" s="4">
        <v>3695</v>
      </c>
      <c r="B1697" s="4" t="str">
        <f>Nikes_Sales_Dataset___Working_file[[#This Row],[Order_ID]]&amp;"_"&amp;TEXT(Nikes_Sales_Dataset___Working_file[[#This Row],[Cleaned Order Date]],"yyyymmdd")</f>
        <v>3695_20250407</v>
      </c>
      <c r="C1697" s="1" t="s">
        <v>13</v>
      </c>
      <c r="D1697" s="1" t="s">
        <v>14</v>
      </c>
      <c r="E1697" s="1" t="s">
        <v>15</v>
      </c>
      <c r="F1697" s="1" t="s">
        <v>41</v>
      </c>
      <c r="G1697" s="1" t="s">
        <v>16</v>
      </c>
      <c r="H1697">
        <v>-1</v>
      </c>
      <c r="I1697" s="3">
        <f>IF(ISBLANK(Nikes_Sales_Dataset___Working_file[[#This Row],[Units_Sold]]),IF(Nikes_Sales_Dataset___Working_file[[#This Row],[Profit]]&lt;0,0,1),Nikes_Sales_Dataset___Working_file[[#This Row],[Units_Sold]])</f>
        <v>-1</v>
      </c>
      <c r="J1697">
        <v>4788.1099999999997</v>
      </c>
      <c r="K1697" s="9">
        <f>IF(ISBLANK(Nikes_Sales_Dataset___Working_file[[#This Row],[MRP]]),MEDIAN(Nikes_Sales_Dataset___Working_file[[#All],[MRP]]),Nikes_Sales_Dataset___Working_file[[#This Row],[MRP]])</f>
        <v>4788.1099999999997</v>
      </c>
      <c r="L1697">
        <v>0.19</v>
      </c>
      <c r="M1697">
        <f>IF(ISBLANK(Nikes_Sales_Dataset___Working_file[[#This Row],[Discount_Applied]]),0,Nikes_Sales_Dataset___Working_file[[#This Row],[Discount_Applied]])</f>
        <v>0.19</v>
      </c>
      <c r="N1697" s="9">
        <f>Nikes_Sales_Dataset___Working_file[[#This Row],[MRP Final]]*(1-Nikes_Sales_Dataset___Working_file[[#This Row],[Cleaned Discount]])</f>
        <v>3878.3690999999999</v>
      </c>
      <c r="O1697">
        <v>-3878.37</v>
      </c>
      <c r="P1697" s="3">
        <f>Nikes_Sales_Dataset___Working_file[[#This Row],[Sales Price]]*Nikes_Sales_Dataset___Working_file[[#This Row],[Units Sold Filled]]</f>
        <v>-3878.3690999999999</v>
      </c>
      <c r="Q1697" s="2">
        <v>45754</v>
      </c>
      <c r="R1697" s="7">
        <f>IF(ISBLANK(Nikes_Sales_Dataset___Working_file[[#This Row],[Order_Date]]),"Unknown Date",Nikes_Sales_Dataset___Working_file[[#This Row],[Order_Date]])</f>
        <v>45754</v>
      </c>
      <c r="S1697" s="7" t="str">
        <f>IF(ISNUMBER(Nikes_Sales_Dataset___Working_file[[#This Row],[Cleaned Order Date]]),TEXT(Nikes_Sales_Dataset___Working_file[[#This Row],[Cleaned Order Date]],"mmm"),"Unknown")</f>
        <v>Apr</v>
      </c>
      <c r="T1697" s="7" t="str">
        <f>IF(ISNUMBER(Nikes_Sales_Dataset___Working_file[[#This Row],[Cleaned Order Date]]),TEXT(Nikes_Sales_Dataset___Working_file[[#This Row],[Cleaned Order Date]],"yyyy"),"Unknown")</f>
        <v>2025</v>
      </c>
      <c r="U1697" s="1" t="s">
        <v>22</v>
      </c>
      <c r="V1697" s="1" t="s">
        <v>25</v>
      </c>
      <c r="W1697" s="1" t="s">
        <v>25</v>
      </c>
      <c r="X1697" s="9">
        <v>-259.55</v>
      </c>
    </row>
    <row r="1698" spans="1:24" x14ac:dyDescent="0.25">
      <c r="A1698" s="4">
        <v>3696</v>
      </c>
      <c r="B1698" s="4" t="str">
        <f>Nikes_Sales_Dataset___Working_file[[#This Row],[Order_ID]]&amp;"_"&amp;TEXT(Nikes_Sales_Dataset___Working_file[[#This Row],[Cleaned Order Date]],"yyyymmdd")</f>
        <v>3696_20241109</v>
      </c>
      <c r="C1698" s="1" t="s">
        <v>13</v>
      </c>
      <c r="D1698" s="1" t="s">
        <v>14</v>
      </c>
      <c r="E1698" s="1" t="s">
        <v>54</v>
      </c>
      <c r="F1698" s="1" t="s">
        <v>16</v>
      </c>
      <c r="G1698" s="1" t="s">
        <v>16</v>
      </c>
      <c r="I1698" s="3">
        <f>IF(ISBLANK(Nikes_Sales_Dataset___Working_file[[#This Row],[Units_Sold]]),IF(Nikes_Sales_Dataset___Working_file[[#This Row],[Profit]]&lt;0,0,1),Nikes_Sales_Dataset___Working_file[[#This Row],[Units_Sold]])</f>
        <v>1</v>
      </c>
      <c r="J1698">
        <v>6425.04</v>
      </c>
      <c r="K1698" s="9">
        <f>IF(ISBLANK(Nikes_Sales_Dataset___Working_file[[#This Row],[MRP]]),MEDIAN(Nikes_Sales_Dataset___Working_file[[#All],[MRP]]),Nikes_Sales_Dataset___Working_file[[#This Row],[MRP]])</f>
        <v>6425.04</v>
      </c>
      <c r="M1698">
        <f>IF(ISBLANK(Nikes_Sales_Dataset___Working_file[[#This Row],[Discount_Applied]]),0,Nikes_Sales_Dataset___Working_file[[#This Row],[Discount_Applied]])</f>
        <v>0</v>
      </c>
      <c r="N1698" s="9">
        <f>Nikes_Sales_Dataset___Working_file[[#This Row],[MRP Final]]*(1-Nikes_Sales_Dataset___Working_file[[#This Row],[Cleaned Discount]])</f>
        <v>6425.04</v>
      </c>
      <c r="O1698">
        <v>0</v>
      </c>
      <c r="P1698" s="3">
        <f>Nikes_Sales_Dataset___Working_file[[#This Row],[Sales Price]]*Nikes_Sales_Dataset___Working_file[[#This Row],[Units Sold Filled]]</f>
        <v>6425.04</v>
      </c>
      <c r="Q1698" s="2">
        <v>45605</v>
      </c>
      <c r="R1698" s="7">
        <f>IF(ISBLANK(Nikes_Sales_Dataset___Working_file[[#This Row],[Order_Date]]),"Unknown Date",Nikes_Sales_Dataset___Working_file[[#This Row],[Order_Date]])</f>
        <v>45605</v>
      </c>
      <c r="S1698" s="7" t="str">
        <f>IF(ISNUMBER(Nikes_Sales_Dataset___Working_file[[#This Row],[Cleaned Order Date]]),TEXT(Nikes_Sales_Dataset___Working_file[[#This Row],[Cleaned Order Date]],"mmm"),"Unknown")</f>
        <v>Nov</v>
      </c>
      <c r="T1698" s="7" t="str">
        <f>IF(ISNUMBER(Nikes_Sales_Dataset___Working_file[[#This Row],[Cleaned Order Date]]),TEXT(Nikes_Sales_Dataset___Working_file[[#This Row],[Cleaned Order Date]],"yyyy"),"Unknown")</f>
        <v>2024</v>
      </c>
      <c r="U1698" s="1" t="s">
        <v>22</v>
      </c>
      <c r="V1698" s="1" t="s">
        <v>45</v>
      </c>
      <c r="W1698" s="1" t="s">
        <v>45</v>
      </c>
      <c r="X1698" s="9">
        <v>1966.58</v>
      </c>
    </row>
    <row r="1699" spans="1:24" x14ac:dyDescent="0.25">
      <c r="A1699" s="4">
        <v>3697</v>
      </c>
      <c r="B1699" s="4" t="str">
        <f>Nikes_Sales_Dataset___Working_file[[#This Row],[Order_ID]]&amp;"_"&amp;TEXT(Nikes_Sales_Dataset___Working_file[[#This Row],[Cleaned Order Date]],"yyyymmdd")</f>
        <v>3697_Unknown Date</v>
      </c>
      <c r="C1699" s="1" t="s">
        <v>19</v>
      </c>
      <c r="D1699" s="1" t="s">
        <v>30</v>
      </c>
      <c r="E1699" s="1" t="s">
        <v>50</v>
      </c>
      <c r="F1699" s="1" t="s">
        <v>41</v>
      </c>
      <c r="G1699" s="1" t="s">
        <v>16</v>
      </c>
      <c r="H1699">
        <v>-1</v>
      </c>
      <c r="I1699" s="3">
        <f>IF(ISBLANK(Nikes_Sales_Dataset___Working_file[[#This Row],[Units_Sold]]),IF(Nikes_Sales_Dataset___Working_file[[#This Row],[Profit]]&lt;0,0,1),Nikes_Sales_Dataset___Working_file[[#This Row],[Units_Sold]])</f>
        <v>-1</v>
      </c>
      <c r="K1699" s="9">
        <f>IF(ISBLANK(Nikes_Sales_Dataset___Working_file[[#This Row],[MRP]]),MEDIAN(Nikes_Sales_Dataset___Working_file[[#All],[MRP]]),Nikes_Sales_Dataset___Working_file[[#This Row],[MRP]])</f>
        <v>6110.0300000000007</v>
      </c>
      <c r="L1699">
        <v>1.18</v>
      </c>
      <c r="M1699">
        <f>IF(ISBLANK(Nikes_Sales_Dataset___Working_file[[#This Row],[Discount_Applied]]),0,Nikes_Sales_Dataset___Working_file[[#This Row],[Discount_Applied]])</f>
        <v>1.18</v>
      </c>
      <c r="N1699" s="9">
        <f>Nikes_Sales_Dataset___Working_file[[#This Row],[MRP Final]]*(1-Nikes_Sales_Dataset___Working_file[[#This Row],[Cleaned Discount]])</f>
        <v>-1099.8053999999997</v>
      </c>
      <c r="O1699">
        <v>0</v>
      </c>
      <c r="P1699" s="3">
        <f>Nikes_Sales_Dataset___Working_file[[#This Row],[Sales Price]]*Nikes_Sales_Dataset___Working_file[[#This Row],[Units Sold Filled]]</f>
        <v>1099.8053999999997</v>
      </c>
      <c r="Q1699" s="2"/>
      <c r="R1699" s="7" t="str">
        <f>IF(ISBLANK(Nikes_Sales_Dataset___Working_file[[#This Row],[Order_Date]]),"Unknown Date",Nikes_Sales_Dataset___Working_file[[#This Row],[Order_Date]])</f>
        <v>Unknown Date</v>
      </c>
      <c r="S1699" s="7" t="str">
        <f>IF(ISNUMBER(Nikes_Sales_Dataset___Working_file[[#This Row],[Cleaned Order Date]]),TEXT(Nikes_Sales_Dataset___Working_file[[#This Row],[Cleaned Order Date]],"mmm"),"Unknown")</f>
        <v>Unknown</v>
      </c>
      <c r="T1699" s="7" t="str">
        <f>IF(ISNUMBER(Nikes_Sales_Dataset___Working_file[[#This Row],[Cleaned Order Date]]),TEXT(Nikes_Sales_Dataset___Working_file[[#This Row],[Cleaned Order Date]],"yyyy"),"Unknown")</f>
        <v>Unknown</v>
      </c>
      <c r="U1699" s="1" t="s">
        <v>17</v>
      </c>
      <c r="V1699" s="1" t="s">
        <v>29</v>
      </c>
      <c r="W1699" s="1" t="s">
        <v>29</v>
      </c>
      <c r="X1699" s="9">
        <v>80.680000000000007</v>
      </c>
    </row>
    <row r="1700" spans="1:24" x14ac:dyDescent="0.25">
      <c r="A1700" s="4">
        <v>3698</v>
      </c>
      <c r="B1700" s="4" t="str">
        <f>Nikes_Sales_Dataset___Working_file[[#This Row],[Order_ID]]&amp;"_"&amp;TEXT(Nikes_Sales_Dataset___Working_file[[#This Row],[Cleaned Order Date]],"yyyymmdd")</f>
        <v>3698_20250218</v>
      </c>
      <c r="C1700" s="1" t="s">
        <v>19</v>
      </c>
      <c r="D1700" s="1" t="s">
        <v>43</v>
      </c>
      <c r="E1700" s="1" t="s">
        <v>52</v>
      </c>
      <c r="F1700" s="1" t="s">
        <v>28</v>
      </c>
      <c r="G1700" s="1" t="s">
        <v>28</v>
      </c>
      <c r="H1700">
        <v>0</v>
      </c>
      <c r="I1700" s="3">
        <f>IF(ISBLANK(Nikes_Sales_Dataset___Working_file[[#This Row],[Units_Sold]]),IF(Nikes_Sales_Dataset___Working_file[[#This Row],[Profit]]&lt;0,0,1),Nikes_Sales_Dataset___Working_file[[#This Row],[Units_Sold]])</f>
        <v>0</v>
      </c>
      <c r="J1700">
        <v>7268.55</v>
      </c>
      <c r="K1700" s="9">
        <f>IF(ISBLANK(Nikes_Sales_Dataset___Working_file[[#This Row],[MRP]]),MEDIAN(Nikes_Sales_Dataset___Working_file[[#All],[MRP]]),Nikes_Sales_Dataset___Working_file[[#This Row],[MRP]])</f>
        <v>7268.55</v>
      </c>
      <c r="L1700">
        <v>0.34</v>
      </c>
      <c r="M1700">
        <f>IF(ISBLANK(Nikes_Sales_Dataset___Working_file[[#This Row],[Discount_Applied]]),0,Nikes_Sales_Dataset___Working_file[[#This Row],[Discount_Applied]])</f>
        <v>0.34</v>
      </c>
      <c r="N1700" s="9">
        <f>Nikes_Sales_Dataset___Working_file[[#This Row],[MRP Final]]*(1-Nikes_Sales_Dataset___Working_file[[#This Row],[Cleaned Discount]])</f>
        <v>4797.2429999999995</v>
      </c>
      <c r="O1700">
        <v>0</v>
      </c>
      <c r="P1700" s="3">
        <f>Nikes_Sales_Dataset___Working_file[[#This Row],[Sales Price]]*Nikes_Sales_Dataset___Working_file[[#This Row],[Units Sold Filled]]</f>
        <v>0</v>
      </c>
      <c r="Q1700" s="2">
        <v>45706</v>
      </c>
      <c r="R1700" s="7">
        <f>IF(ISBLANK(Nikes_Sales_Dataset___Working_file[[#This Row],[Order_Date]]),"Unknown Date",Nikes_Sales_Dataset___Working_file[[#This Row],[Order_Date]])</f>
        <v>45706</v>
      </c>
      <c r="S1700" s="7" t="str">
        <f>IF(ISNUMBER(Nikes_Sales_Dataset___Working_file[[#This Row],[Cleaned Order Date]]),TEXT(Nikes_Sales_Dataset___Working_file[[#This Row],[Cleaned Order Date]],"mmm"),"Unknown")</f>
        <v>Feb</v>
      </c>
      <c r="T1700" s="7" t="str">
        <f>IF(ISNUMBER(Nikes_Sales_Dataset___Working_file[[#This Row],[Cleaned Order Date]]),TEXT(Nikes_Sales_Dataset___Working_file[[#This Row],[Cleaned Order Date]],"yyyy"),"Unknown")</f>
        <v>2025</v>
      </c>
      <c r="U1700" s="1" t="s">
        <v>22</v>
      </c>
      <c r="V1700" s="1" t="s">
        <v>33</v>
      </c>
      <c r="W1700" s="1" t="s">
        <v>33</v>
      </c>
      <c r="X1700" s="9">
        <v>219.99</v>
      </c>
    </row>
    <row r="1701" spans="1:24" x14ac:dyDescent="0.25">
      <c r="A1701" s="4">
        <v>3699</v>
      </c>
      <c r="B1701" s="4" t="str">
        <f>Nikes_Sales_Dataset___Working_file[[#This Row],[Order_ID]]&amp;"_"&amp;TEXT(Nikes_Sales_Dataset___Working_file[[#This Row],[Cleaned Order Date]],"yyyymmdd")</f>
        <v>3699_20241006</v>
      </c>
      <c r="C1701" s="1" t="s">
        <v>19</v>
      </c>
      <c r="D1701" s="1" t="s">
        <v>30</v>
      </c>
      <c r="E1701" s="1" t="s">
        <v>48</v>
      </c>
      <c r="F1701" s="1" t="s">
        <v>57</v>
      </c>
      <c r="G1701" s="1" t="s">
        <v>16</v>
      </c>
      <c r="I1701" s="3">
        <f>IF(ISBLANK(Nikes_Sales_Dataset___Working_file[[#This Row],[Units_Sold]]),IF(Nikes_Sales_Dataset___Working_file[[#This Row],[Profit]]&lt;0,0,1),Nikes_Sales_Dataset___Working_file[[#This Row],[Units_Sold]])</f>
        <v>1</v>
      </c>
      <c r="J1701">
        <v>8400.1</v>
      </c>
      <c r="K1701" s="9">
        <f>IF(ISBLANK(Nikes_Sales_Dataset___Working_file[[#This Row],[MRP]]),MEDIAN(Nikes_Sales_Dataset___Working_file[[#All],[MRP]]),Nikes_Sales_Dataset___Working_file[[#This Row],[MRP]])</f>
        <v>8400.1</v>
      </c>
      <c r="L1701">
        <v>0.47</v>
      </c>
      <c r="M1701">
        <f>IF(ISBLANK(Nikes_Sales_Dataset___Working_file[[#This Row],[Discount_Applied]]),0,Nikes_Sales_Dataset___Working_file[[#This Row],[Discount_Applied]])</f>
        <v>0.47</v>
      </c>
      <c r="N1701" s="9">
        <f>Nikes_Sales_Dataset___Working_file[[#This Row],[MRP Final]]*(1-Nikes_Sales_Dataset___Working_file[[#This Row],[Cleaned Discount]])</f>
        <v>4452.0530000000008</v>
      </c>
      <c r="O1701">
        <v>0</v>
      </c>
      <c r="P1701" s="3">
        <f>Nikes_Sales_Dataset___Working_file[[#This Row],[Sales Price]]*Nikes_Sales_Dataset___Working_file[[#This Row],[Units Sold Filled]]</f>
        <v>4452.0530000000008</v>
      </c>
      <c r="Q1701" s="2">
        <v>45571</v>
      </c>
      <c r="R1701" s="7">
        <f>IF(ISBLANK(Nikes_Sales_Dataset___Working_file[[#This Row],[Order_Date]]),"Unknown Date",Nikes_Sales_Dataset___Working_file[[#This Row],[Order_Date]])</f>
        <v>45571</v>
      </c>
      <c r="S1701" s="7" t="str">
        <f>IF(ISNUMBER(Nikes_Sales_Dataset___Working_file[[#This Row],[Cleaned Order Date]]),TEXT(Nikes_Sales_Dataset___Working_file[[#This Row],[Cleaned Order Date]],"mmm"),"Unknown")</f>
        <v>Oct</v>
      </c>
      <c r="T1701" s="7" t="str">
        <f>IF(ISNUMBER(Nikes_Sales_Dataset___Working_file[[#This Row],[Cleaned Order Date]]),TEXT(Nikes_Sales_Dataset___Working_file[[#This Row],[Cleaned Order Date]],"yyyy"),"Unknown")</f>
        <v>2024</v>
      </c>
      <c r="U1701" s="1" t="s">
        <v>22</v>
      </c>
      <c r="V1701" s="1" t="s">
        <v>33</v>
      </c>
      <c r="W1701" s="1" t="s">
        <v>33</v>
      </c>
      <c r="X1701" s="9">
        <v>249.58</v>
      </c>
    </row>
    <row r="1702" spans="1:24" x14ac:dyDescent="0.25">
      <c r="A1702" s="4">
        <v>3700</v>
      </c>
      <c r="B1702" s="4" t="str">
        <f>Nikes_Sales_Dataset___Working_file[[#This Row],[Order_ID]]&amp;"_"&amp;TEXT(Nikes_Sales_Dataset___Working_file[[#This Row],[Cleaned Order Date]],"yyyymmdd")</f>
        <v>3700_Unknown Date</v>
      </c>
      <c r="C1702" s="1" t="s">
        <v>35</v>
      </c>
      <c r="D1702" s="1" t="s">
        <v>20</v>
      </c>
      <c r="E1702" s="1" t="s">
        <v>24</v>
      </c>
      <c r="F1702" s="1" t="s">
        <v>32</v>
      </c>
      <c r="G1702" s="1" t="s">
        <v>32</v>
      </c>
      <c r="H1702">
        <v>2</v>
      </c>
      <c r="I1702" s="3">
        <f>IF(ISBLANK(Nikes_Sales_Dataset___Working_file[[#This Row],[Units_Sold]]),IF(Nikes_Sales_Dataset___Working_file[[#This Row],[Profit]]&lt;0,0,1),Nikes_Sales_Dataset___Working_file[[#This Row],[Units_Sold]])</f>
        <v>2</v>
      </c>
      <c r="J1702">
        <v>3951.29</v>
      </c>
      <c r="K1702" s="9">
        <f>IF(ISBLANK(Nikes_Sales_Dataset___Working_file[[#This Row],[MRP]]),MEDIAN(Nikes_Sales_Dataset___Working_file[[#All],[MRP]]),Nikes_Sales_Dataset___Working_file[[#This Row],[MRP]])</f>
        <v>3951.29</v>
      </c>
      <c r="M1702">
        <f>IF(ISBLANK(Nikes_Sales_Dataset___Working_file[[#This Row],[Discount_Applied]]),0,Nikes_Sales_Dataset___Working_file[[#This Row],[Discount_Applied]])</f>
        <v>0</v>
      </c>
      <c r="N1702" s="9">
        <f>Nikes_Sales_Dataset___Working_file[[#This Row],[MRP Final]]*(1-Nikes_Sales_Dataset___Working_file[[#This Row],[Cleaned Discount]])</f>
        <v>3951.29</v>
      </c>
      <c r="O1702">
        <v>0</v>
      </c>
      <c r="P1702" s="3">
        <f>Nikes_Sales_Dataset___Working_file[[#This Row],[Sales Price]]*Nikes_Sales_Dataset___Working_file[[#This Row],[Units Sold Filled]]</f>
        <v>7902.58</v>
      </c>
      <c r="Q1702" s="2"/>
      <c r="R1702" s="7" t="str">
        <f>IF(ISBLANK(Nikes_Sales_Dataset___Working_file[[#This Row],[Order_Date]]),"Unknown Date",Nikes_Sales_Dataset___Working_file[[#This Row],[Order_Date]])</f>
        <v>Unknown Date</v>
      </c>
      <c r="S1702" s="7" t="str">
        <f>IF(ISNUMBER(Nikes_Sales_Dataset___Working_file[[#This Row],[Cleaned Order Date]]),TEXT(Nikes_Sales_Dataset___Working_file[[#This Row],[Cleaned Order Date]],"mmm"),"Unknown")</f>
        <v>Unknown</v>
      </c>
      <c r="T1702" s="7" t="str">
        <f>IF(ISNUMBER(Nikes_Sales_Dataset___Working_file[[#This Row],[Cleaned Order Date]]),TEXT(Nikes_Sales_Dataset___Working_file[[#This Row],[Cleaned Order Date]],"yyyy"),"Unknown")</f>
        <v>Unknown</v>
      </c>
      <c r="U1702" s="1" t="s">
        <v>17</v>
      </c>
      <c r="V1702" s="1" t="s">
        <v>33</v>
      </c>
      <c r="W1702" s="1" t="s">
        <v>33</v>
      </c>
      <c r="X1702" s="9">
        <v>-70.930000000000007</v>
      </c>
    </row>
    <row r="1703" spans="1:24" x14ac:dyDescent="0.25">
      <c r="A1703" s="4">
        <v>3701</v>
      </c>
      <c r="B1703" s="4" t="str">
        <f>Nikes_Sales_Dataset___Working_file[[#This Row],[Order_ID]]&amp;"_"&amp;TEXT(Nikes_Sales_Dataset___Working_file[[#This Row],[Cleaned Order Date]],"yyyymmdd")</f>
        <v>3701_Unknown Date</v>
      </c>
      <c r="C1703" s="1" t="s">
        <v>35</v>
      </c>
      <c r="D1703" s="1" t="s">
        <v>14</v>
      </c>
      <c r="E1703" s="1" t="s">
        <v>47</v>
      </c>
      <c r="F1703" s="1" t="s">
        <v>28</v>
      </c>
      <c r="G1703" s="1" t="s">
        <v>28</v>
      </c>
      <c r="I1703" s="3">
        <f>IF(ISBLANK(Nikes_Sales_Dataset___Working_file[[#This Row],[Units_Sold]]),IF(Nikes_Sales_Dataset___Working_file[[#This Row],[Profit]]&lt;0,0,1),Nikes_Sales_Dataset___Working_file[[#This Row],[Units_Sold]])</f>
        <v>0</v>
      </c>
      <c r="J1703">
        <v>9459.94</v>
      </c>
      <c r="K1703" s="9">
        <f>IF(ISBLANK(Nikes_Sales_Dataset___Working_file[[#This Row],[MRP]]),MEDIAN(Nikes_Sales_Dataset___Working_file[[#All],[MRP]]),Nikes_Sales_Dataset___Working_file[[#This Row],[MRP]])</f>
        <v>9459.94</v>
      </c>
      <c r="L1703">
        <v>0.57999999999999996</v>
      </c>
      <c r="M1703">
        <f>IF(ISBLANK(Nikes_Sales_Dataset___Working_file[[#This Row],[Discount_Applied]]),0,Nikes_Sales_Dataset___Working_file[[#This Row],[Discount_Applied]])</f>
        <v>0.57999999999999996</v>
      </c>
      <c r="N1703" s="9">
        <f>Nikes_Sales_Dataset___Working_file[[#This Row],[MRP Final]]*(1-Nikes_Sales_Dataset___Working_file[[#This Row],[Cleaned Discount]])</f>
        <v>3973.1748000000007</v>
      </c>
      <c r="O1703">
        <v>0</v>
      </c>
      <c r="P1703" s="3">
        <f>Nikes_Sales_Dataset___Working_file[[#This Row],[Sales Price]]*Nikes_Sales_Dataset___Working_file[[#This Row],[Units Sold Filled]]</f>
        <v>0</v>
      </c>
      <c r="Q1703" s="2"/>
      <c r="R1703" s="7" t="str">
        <f>IF(ISBLANK(Nikes_Sales_Dataset___Working_file[[#This Row],[Order_Date]]),"Unknown Date",Nikes_Sales_Dataset___Working_file[[#This Row],[Order_Date]])</f>
        <v>Unknown Date</v>
      </c>
      <c r="S1703" s="7" t="str">
        <f>IF(ISNUMBER(Nikes_Sales_Dataset___Working_file[[#This Row],[Cleaned Order Date]]),TEXT(Nikes_Sales_Dataset___Working_file[[#This Row],[Cleaned Order Date]],"mmm"),"Unknown")</f>
        <v>Unknown</v>
      </c>
      <c r="T1703" s="7" t="str">
        <f>IF(ISNUMBER(Nikes_Sales_Dataset___Working_file[[#This Row],[Cleaned Order Date]]),TEXT(Nikes_Sales_Dataset___Working_file[[#This Row],[Cleaned Order Date]],"yyyy"),"Unknown")</f>
        <v>Unknown</v>
      </c>
      <c r="U1703" s="1" t="s">
        <v>17</v>
      </c>
      <c r="V1703" s="1" t="s">
        <v>18</v>
      </c>
      <c r="W1703" s="1" t="s">
        <v>36</v>
      </c>
      <c r="X1703" s="9">
        <v>-463.88</v>
      </c>
    </row>
    <row r="1704" spans="1:24" x14ac:dyDescent="0.25">
      <c r="A1704" s="4">
        <v>3702</v>
      </c>
      <c r="B1704" s="4" t="str">
        <f>Nikes_Sales_Dataset___Working_file[[#This Row],[Order_ID]]&amp;"_"&amp;TEXT(Nikes_Sales_Dataset___Working_file[[#This Row],[Cleaned Order Date]],"yyyymmdd")</f>
        <v>3702_20250520</v>
      </c>
      <c r="C1704" s="1" t="s">
        <v>35</v>
      </c>
      <c r="D1704" s="1" t="s">
        <v>30</v>
      </c>
      <c r="E1704" s="1" t="s">
        <v>31</v>
      </c>
      <c r="F1704" s="1" t="s">
        <v>16</v>
      </c>
      <c r="G1704" s="1" t="s">
        <v>16</v>
      </c>
      <c r="I1704" s="3">
        <f>IF(ISBLANK(Nikes_Sales_Dataset___Working_file[[#This Row],[Units_Sold]]),IF(Nikes_Sales_Dataset___Working_file[[#This Row],[Profit]]&lt;0,0,1),Nikes_Sales_Dataset___Working_file[[#This Row],[Units_Sold]])</f>
        <v>1</v>
      </c>
      <c r="K1704" s="9">
        <f>IF(ISBLANK(Nikes_Sales_Dataset___Working_file[[#This Row],[MRP]]),MEDIAN(Nikes_Sales_Dataset___Working_file[[#All],[MRP]]),Nikes_Sales_Dataset___Working_file[[#This Row],[MRP]])</f>
        <v>6110.0300000000007</v>
      </c>
      <c r="L1704">
        <v>0.99</v>
      </c>
      <c r="M1704">
        <f>IF(ISBLANK(Nikes_Sales_Dataset___Working_file[[#This Row],[Discount_Applied]]),0,Nikes_Sales_Dataset___Working_file[[#This Row],[Discount_Applied]])</f>
        <v>0.99</v>
      </c>
      <c r="N1704" s="9">
        <f>Nikes_Sales_Dataset___Working_file[[#This Row],[MRP Final]]*(1-Nikes_Sales_Dataset___Working_file[[#This Row],[Cleaned Discount]])</f>
        <v>61.100300000000061</v>
      </c>
      <c r="O1704">
        <v>0</v>
      </c>
      <c r="P1704" s="3">
        <f>Nikes_Sales_Dataset___Working_file[[#This Row],[Sales Price]]*Nikes_Sales_Dataset___Working_file[[#This Row],[Units Sold Filled]]</f>
        <v>61.100300000000061</v>
      </c>
      <c r="Q1704" s="2">
        <v>45797</v>
      </c>
      <c r="R1704" s="7">
        <f>IF(ISBLANK(Nikes_Sales_Dataset___Working_file[[#This Row],[Order_Date]]),"Unknown Date",Nikes_Sales_Dataset___Working_file[[#This Row],[Order_Date]])</f>
        <v>45797</v>
      </c>
      <c r="S1704" s="7" t="str">
        <f>IF(ISNUMBER(Nikes_Sales_Dataset___Working_file[[#This Row],[Cleaned Order Date]]),TEXT(Nikes_Sales_Dataset___Working_file[[#This Row],[Cleaned Order Date]],"mmm"),"Unknown")</f>
        <v>May</v>
      </c>
      <c r="T1704" s="7" t="str">
        <f>IF(ISNUMBER(Nikes_Sales_Dataset___Working_file[[#This Row],[Cleaned Order Date]]),TEXT(Nikes_Sales_Dataset___Working_file[[#This Row],[Cleaned Order Date]],"yyyy"),"Unknown")</f>
        <v>2025</v>
      </c>
      <c r="U1704" s="1" t="s">
        <v>17</v>
      </c>
      <c r="V1704" s="1" t="s">
        <v>29</v>
      </c>
      <c r="W1704" s="1" t="s">
        <v>29</v>
      </c>
      <c r="X1704" s="9">
        <v>3398.32</v>
      </c>
    </row>
    <row r="1705" spans="1:24" x14ac:dyDescent="0.25">
      <c r="A1705" s="4">
        <v>3703</v>
      </c>
      <c r="B1705" s="4" t="str">
        <f>Nikes_Sales_Dataset___Working_file[[#This Row],[Order_ID]]&amp;"_"&amp;TEXT(Nikes_Sales_Dataset___Working_file[[#This Row],[Cleaned Order Date]],"yyyymmdd")</f>
        <v>3703_20241001</v>
      </c>
      <c r="C1705" s="1" t="s">
        <v>35</v>
      </c>
      <c r="D1705" s="1" t="s">
        <v>30</v>
      </c>
      <c r="E1705" s="1" t="s">
        <v>48</v>
      </c>
      <c r="F1705" s="1" t="s">
        <v>16</v>
      </c>
      <c r="G1705" s="1" t="s">
        <v>16</v>
      </c>
      <c r="I1705" s="3">
        <f>IF(ISBLANK(Nikes_Sales_Dataset___Working_file[[#This Row],[Units_Sold]]),IF(Nikes_Sales_Dataset___Working_file[[#This Row],[Profit]]&lt;0,0,1),Nikes_Sales_Dataset___Working_file[[#This Row],[Units_Sold]])</f>
        <v>1</v>
      </c>
      <c r="K1705" s="9">
        <f>IF(ISBLANK(Nikes_Sales_Dataset___Working_file[[#This Row],[MRP]]),MEDIAN(Nikes_Sales_Dataset___Working_file[[#All],[MRP]]),Nikes_Sales_Dataset___Working_file[[#This Row],[MRP]])</f>
        <v>6110.0300000000007</v>
      </c>
      <c r="M1705">
        <f>IF(ISBLANK(Nikes_Sales_Dataset___Working_file[[#This Row],[Discount_Applied]]),0,Nikes_Sales_Dataset___Working_file[[#This Row],[Discount_Applied]])</f>
        <v>0</v>
      </c>
      <c r="N1705" s="9">
        <f>Nikes_Sales_Dataset___Working_file[[#This Row],[MRP Final]]*(1-Nikes_Sales_Dataset___Working_file[[#This Row],[Cleaned Discount]])</f>
        <v>6110.0300000000007</v>
      </c>
      <c r="O1705">
        <v>0</v>
      </c>
      <c r="P1705" s="3">
        <f>Nikes_Sales_Dataset___Working_file[[#This Row],[Sales Price]]*Nikes_Sales_Dataset___Working_file[[#This Row],[Units Sold Filled]]</f>
        <v>6110.0300000000007</v>
      </c>
      <c r="Q1705" s="2">
        <v>45566</v>
      </c>
      <c r="R1705" s="7">
        <f>IF(ISBLANK(Nikes_Sales_Dataset___Working_file[[#This Row],[Order_Date]]),"Unknown Date",Nikes_Sales_Dataset___Working_file[[#This Row],[Order_Date]])</f>
        <v>45566</v>
      </c>
      <c r="S1705" s="7" t="str">
        <f>IF(ISNUMBER(Nikes_Sales_Dataset___Working_file[[#This Row],[Cleaned Order Date]]),TEXT(Nikes_Sales_Dataset___Working_file[[#This Row],[Cleaned Order Date]],"mmm"),"Unknown")</f>
        <v>Oct</v>
      </c>
      <c r="T1705" s="7" t="str">
        <f>IF(ISNUMBER(Nikes_Sales_Dataset___Working_file[[#This Row],[Cleaned Order Date]]),TEXT(Nikes_Sales_Dataset___Working_file[[#This Row],[Cleaned Order Date]],"yyyy"),"Unknown")</f>
        <v>2024</v>
      </c>
      <c r="U1705" s="1" t="s">
        <v>17</v>
      </c>
      <c r="V1705" s="1" t="s">
        <v>25</v>
      </c>
      <c r="W1705" s="1" t="s">
        <v>25</v>
      </c>
      <c r="X1705" s="9">
        <v>326.86</v>
      </c>
    </row>
    <row r="1706" spans="1:24" x14ac:dyDescent="0.25">
      <c r="A1706" s="4">
        <v>3704</v>
      </c>
      <c r="B1706" s="4" t="str">
        <f>Nikes_Sales_Dataset___Working_file[[#This Row],[Order_ID]]&amp;"_"&amp;TEXT(Nikes_Sales_Dataset___Working_file[[#This Row],[Cleaned Order Date]],"yyyymmdd")</f>
        <v>3704_Unknown Date</v>
      </c>
      <c r="C1706" s="1" t="s">
        <v>13</v>
      </c>
      <c r="D1706" s="1" t="s">
        <v>30</v>
      </c>
      <c r="E1706" s="1" t="s">
        <v>56</v>
      </c>
      <c r="F1706" s="1" t="s">
        <v>16</v>
      </c>
      <c r="G1706" s="1" t="s">
        <v>16</v>
      </c>
      <c r="I1706" s="3">
        <f>IF(ISBLANK(Nikes_Sales_Dataset___Working_file[[#This Row],[Units_Sold]]),IF(Nikes_Sales_Dataset___Working_file[[#This Row],[Profit]]&lt;0,0,1),Nikes_Sales_Dataset___Working_file[[#This Row],[Units_Sold]])</f>
        <v>1</v>
      </c>
      <c r="K1706" s="9">
        <f>IF(ISBLANK(Nikes_Sales_Dataset___Working_file[[#This Row],[MRP]]),MEDIAN(Nikes_Sales_Dataset___Working_file[[#All],[MRP]]),Nikes_Sales_Dataset___Working_file[[#This Row],[MRP]])</f>
        <v>6110.0300000000007</v>
      </c>
      <c r="L1706">
        <v>0.31</v>
      </c>
      <c r="M1706">
        <f>IF(ISBLANK(Nikes_Sales_Dataset___Working_file[[#This Row],[Discount_Applied]]),0,Nikes_Sales_Dataset___Working_file[[#This Row],[Discount_Applied]])</f>
        <v>0.31</v>
      </c>
      <c r="N1706" s="9">
        <f>Nikes_Sales_Dataset___Working_file[[#This Row],[MRP Final]]*(1-Nikes_Sales_Dataset___Working_file[[#This Row],[Cleaned Discount]])</f>
        <v>4215.9207000000006</v>
      </c>
      <c r="O1706">
        <v>0</v>
      </c>
      <c r="P1706" s="3">
        <f>Nikes_Sales_Dataset___Working_file[[#This Row],[Sales Price]]*Nikes_Sales_Dataset___Working_file[[#This Row],[Units Sold Filled]]</f>
        <v>4215.9207000000006</v>
      </c>
      <c r="Q1706" s="2"/>
      <c r="R1706" s="7" t="str">
        <f>IF(ISBLANK(Nikes_Sales_Dataset___Working_file[[#This Row],[Order_Date]]),"Unknown Date",Nikes_Sales_Dataset___Working_file[[#This Row],[Order_Date]])</f>
        <v>Unknown Date</v>
      </c>
      <c r="S1706" s="7" t="str">
        <f>IF(ISNUMBER(Nikes_Sales_Dataset___Working_file[[#This Row],[Cleaned Order Date]]),TEXT(Nikes_Sales_Dataset___Working_file[[#This Row],[Cleaned Order Date]],"mmm"),"Unknown")</f>
        <v>Unknown</v>
      </c>
      <c r="T1706" s="7" t="str">
        <f>IF(ISNUMBER(Nikes_Sales_Dataset___Working_file[[#This Row],[Cleaned Order Date]]),TEXT(Nikes_Sales_Dataset___Working_file[[#This Row],[Cleaned Order Date]],"yyyy"),"Unknown")</f>
        <v>Unknown</v>
      </c>
      <c r="U1706" s="1" t="s">
        <v>22</v>
      </c>
      <c r="V1706" s="1" t="s">
        <v>33</v>
      </c>
      <c r="W1706" s="1" t="s">
        <v>33</v>
      </c>
      <c r="X1706" s="9">
        <v>3556.62</v>
      </c>
    </row>
    <row r="1707" spans="1:24" x14ac:dyDescent="0.25">
      <c r="A1707" s="4">
        <v>3705</v>
      </c>
      <c r="B1707" s="4" t="str">
        <f>Nikes_Sales_Dataset___Working_file[[#This Row],[Order_ID]]&amp;"_"&amp;TEXT(Nikes_Sales_Dataset___Working_file[[#This Row],[Cleaned Order Date]],"yyyymmdd")</f>
        <v>3705_20240911</v>
      </c>
      <c r="C1707" s="1" t="s">
        <v>13</v>
      </c>
      <c r="D1707" s="1" t="s">
        <v>14</v>
      </c>
      <c r="E1707" s="1" t="s">
        <v>47</v>
      </c>
      <c r="F1707" s="1" t="s">
        <v>49</v>
      </c>
      <c r="G1707" s="1" t="s">
        <v>16</v>
      </c>
      <c r="I1707" s="3">
        <f>IF(ISBLANK(Nikes_Sales_Dataset___Working_file[[#This Row],[Units_Sold]]),IF(Nikes_Sales_Dataset___Working_file[[#This Row],[Profit]]&lt;0,0,1),Nikes_Sales_Dataset___Working_file[[#This Row],[Units_Sold]])</f>
        <v>1</v>
      </c>
      <c r="J1707">
        <v>5644.1</v>
      </c>
      <c r="K1707" s="9">
        <f>IF(ISBLANK(Nikes_Sales_Dataset___Working_file[[#This Row],[MRP]]),MEDIAN(Nikes_Sales_Dataset___Working_file[[#All],[MRP]]),Nikes_Sales_Dataset___Working_file[[#This Row],[MRP]])</f>
        <v>5644.1</v>
      </c>
      <c r="L1707">
        <v>0.09</v>
      </c>
      <c r="M1707">
        <f>IF(ISBLANK(Nikes_Sales_Dataset___Working_file[[#This Row],[Discount_Applied]]),0,Nikes_Sales_Dataset___Working_file[[#This Row],[Discount_Applied]])</f>
        <v>0.09</v>
      </c>
      <c r="N1707" s="9">
        <f>Nikes_Sales_Dataset___Working_file[[#This Row],[MRP Final]]*(1-Nikes_Sales_Dataset___Working_file[[#This Row],[Cleaned Discount]])</f>
        <v>5136.1310000000003</v>
      </c>
      <c r="O1707">
        <v>0</v>
      </c>
      <c r="P1707" s="3">
        <f>Nikes_Sales_Dataset___Working_file[[#This Row],[Sales Price]]*Nikes_Sales_Dataset___Working_file[[#This Row],[Units Sold Filled]]</f>
        <v>5136.1310000000003</v>
      </c>
      <c r="Q1707" s="2">
        <v>45546</v>
      </c>
      <c r="R1707" s="7">
        <f>IF(ISBLANK(Nikes_Sales_Dataset___Working_file[[#This Row],[Order_Date]]),"Unknown Date",Nikes_Sales_Dataset___Working_file[[#This Row],[Order_Date]])</f>
        <v>45546</v>
      </c>
      <c r="S1707" s="7" t="str">
        <f>IF(ISNUMBER(Nikes_Sales_Dataset___Working_file[[#This Row],[Cleaned Order Date]]),TEXT(Nikes_Sales_Dataset___Working_file[[#This Row],[Cleaned Order Date]],"mmm"),"Unknown")</f>
        <v>Sep</v>
      </c>
      <c r="T1707" s="7" t="str">
        <f>IF(ISNUMBER(Nikes_Sales_Dataset___Working_file[[#This Row],[Cleaned Order Date]]),TEXT(Nikes_Sales_Dataset___Working_file[[#This Row],[Cleaned Order Date]],"yyyy"),"Unknown")</f>
        <v>2024</v>
      </c>
      <c r="U1707" s="1" t="s">
        <v>17</v>
      </c>
      <c r="V1707" s="1" t="s">
        <v>42</v>
      </c>
      <c r="W1707" s="1" t="s">
        <v>38</v>
      </c>
      <c r="X1707" s="9">
        <v>3860.78</v>
      </c>
    </row>
    <row r="1708" spans="1:24" x14ac:dyDescent="0.25">
      <c r="A1708" s="4">
        <v>3706</v>
      </c>
      <c r="B1708" s="4" t="str">
        <f>Nikes_Sales_Dataset___Working_file[[#This Row],[Order_ID]]&amp;"_"&amp;TEXT(Nikes_Sales_Dataset___Working_file[[#This Row],[Cleaned Order Date]],"yyyymmdd")</f>
        <v>3706_20250309</v>
      </c>
      <c r="C1708" s="1" t="s">
        <v>35</v>
      </c>
      <c r="D1708" s="1" t="s">
        <v>30</v>
      </c>
      <c r="E1708" s="1" t="s">
        <v>56</v>
      </c>
      <c r="F1708" s="1" t="s">
        <v>16</v>
      </c>
      <c r="G1708" s="1" t="s">
        <v>16</v>
      </c>
      <c r="H1708">
        <v>1</v>
      </c>
      <c r="I1708" s="3">
        <f>IF(ISBLANK(Nikes_Sales_Dataset___Working_file[[#This Row],[Units_Sold]]),IF(Nikes_Sales_Dataset___Working_file[[#This Row],[Profit]]&lt;0,0,1),Nikes_Sales_Dataset___Working_file[[#This Row],[Units_Sold]])</f>
        <v>1</v>
      </c>
      <c r="J1708">
        <v>9437.73</v>
      </c>
      <c r="K1708" s="9">
        <f>IF(ISBLANK(Nikes_Sales_Dataset___Working_file[[#This Row],[MRP]]),MEDIAN(Nikes_Sales_Dataset___Working_file[[#All],[MRP]]),Nikes_Sales_Dataset___Working_file[[#This Row],[MRP]])</f>
        <v>9437.73</v>
      </c>
      <c r="M1708">
        <f>IF(ISBLANK(Nikes_Sales_Dataset___Working_file[[#This Row],[Discount_Applied]]),0,Nikes_Sales_Dataset___Working_file[[#This Row],[Discount_Applied]])</f>
        <v>0</v>
      </c>
      <c r="N1708" s="9">
        <f>Nikes_Sales_Dataset___Working_file[[#This Row],[MRP Final]]*(1-Nikes_Sales_Dataset___Working_file[[#This Row],[Cleaned Discount]])</f>
        <v>9437.73</v>
      </c>
      <c r="O1708">
        <v>0</v>
      </c>
      <c r="P1708" s="3">
        <f>Nikes_Sales_Dataset___Working_file[[#This Row],[Sales Price]]*Nikes_Sales_Dataset___Working_file[[#This Row],[Units Sold Filled]]</f>
        <v>9437.73</v>
      </c>
      <c r="Q1708" s="2">
        <v>45725</v>
      </c>
      <c r="R1708" s="7">
        <f>IF(ISBLANK(Nikes_Sales_Dataset___Working_file[[#This Row],[Order_Date]]),"Unknown Date",Nikes_Sales_Dataset___Working_file[[#This Row],[Order_Date]])</f>
        <v>45725</v>
      </c>
      <c r="S1708" s="7" t="str">
        <f>IF(ISNUMBER(Nikes_Sales_Dataset___Working_file[[#This Row],[Cleaned Order Date]]),TEXT(Nikes_Sales_Dataset___Working_file[[#This Row],[Cleaned Order Date]],"mmm"),"Unknown")</f>
        <v>Mar</v>
      </c>
      <c r="T1708" s="7" t="str">
        <f>IF(ISNUMBER(Nikes_Sales_Dataset___Working_file[[#This Row],[Cleaned Order Date]]),TEXT(Nikes_Sales_Dataset___Working_file[[#This Row],[Cleaned Order Date]],"yyyy"),"Unknown")</f>
        <v>2025</v>
      </c>
      <c r="U1708" s="1" t="s">
        <v>22</v>
      </c>
      <c r="V1708" s="1" t="s">
        <v>42</v>
      </c>
      <c r="W1708" s="1" t="s">
        <v>38</v>
      </c>
      <c r="X1708" s="9">
        <v>3271.38</v>
      </c>
    </row>
    <row r="1709" spans="1:24" x14ac:dyDescent="0.25">
      <c r="A1709" s="4">
        <v>3707</v>
      </c>
      <c r="B1709" s="4" t="str">
        <f>Nikes_Sales_Dataset___Working_file[[#This Row],[Order_ID]]&amp;"_"&amp;TEXT(Nikes_Sales_Dataset___Working_file[[#This Row],[Cleaned Order Date]],"yyyymmdd")</f>
        <v>3707_20250201</v>
      </c>
      <c r="C1709" s="1" t="s">
        <v>13</v>
      </c>
      <c r="D1709" s="1" t="s">
        <v>26</v>
      </c>
      <c r="E1709" s="1" t="s">
        <v>40</v>
      </c>
      <c r="F1709" s="1" t="s">
        <v>28</v>
      </c>
      <c r="G1709" s="1" t="s">
        <v>28</v>
      </c>
      <c r="H1709">
        <v>4</v>
      </c>
      <c r="I1709" s="3">
        <f>IF(ISBLANK(Nikes_Sales_Dataset___Working_file[[#This Row],[Units_Sold]]),IF(Nikes_Sales_Dataset___Working_file[[#This Row],[Profit]]&lt;0,0,1),Nikes_Sales_Dataset___Working_file[[#This Row],[Units_Sold]])</f>
        <v>4</v>
      </c>
      <c r="J1709">
        <v>9532.7999999999993</v>
      </c>
      <c r="K1709" s="9">
        <f>IF(ISBLANK(Nikes_Sales_Dataset___Working_file[[#This Row],[MRP]]),MEDIAN(Nikes_Sales_Dataset___Working_file[[#All],[MRP]]),Nikes_Sales_Dataset___Working_file[[#This Row],[MRP]])</f>
        <v>9532.7999999999993</v>
      </c>
      <c r="M1709">
        <f>IF(ISBLANK(Nikes_Sales_Dataset___Working_file[[#This Row],[Discount_Applied]]),0,Nikes_Sales_Dataset___Working_file[[#This Row],[Discount_Applied]])</f>
        <v>0</v>
      </c>
      <c r="N1709" s="9">
        <f>Nikes_Sales_Dataset___Working_file[[#This Row],[MRP Final]]*(1-Nikes_Sales_Dataset___Working_file[[#This Row],[Cleaned Discount]])</f>
        <v>9532.7999999999993</v>
      </c>
      <c r="O1709">
        <v>0</v>
      </c>
      <c r="P1709" s="3">
        <f>Nikes_Sales_Dataset___Working_file[[#This Row],[Sales Price]]*Nikes_Sales_Dataset___Working_file[[#This Row],[Units Sold Filled]]</f>
        <v>38131.199999999997</v>
      </c>
      <c r="Q1709" s="2">
        <v>45689</v>
      </c>
      <c r="R1709" s="7">
        <f>IF(ISBLANK(Nikes_Sales_Dataset___Working_file[[#This Row],[Order_Date]]),"Unknown Date",Nikes_Sales_Dataset___Working_file[[#This Row],[Order_Date]])</f>
        <v>45689</v>
      </c>
      <c r="S1709" s="7" t="str">
        <f>IF(ISNUMBER(Nikes_Sales_Dataset___Working_file[[#This Row],[Cleaned Order Date]]),TEXT(Nikes_Sales_Dataset___Working_file[[#This Row],[Cleaned Order Date]],"mmm"),"Unknown")</f>
        <v>Feb</v>
      </c>
      <c r="T1709" s="7" t="str">
        <f>IF(ISNUMBER(Nikes_Sales_Dataset___Working_file[[#This Row],[Cleaned Order Date]]),TEXT(Nikes_Sales_Dataset___Working_file[[#This Row],[Cleaned Order Date]],"yyyy"),"Unknown")</f>
        <v>2025</v>
      </c>
      <c r="U1709" s="1" t="s">
        <v>17</v>
      </c>
      <c r="V1709" s="1" t="s">
        <v>25</v>
      </c>
      <c r="W1709" s="1" t="s">
        <v>25</v>
      </c>
      <c r="X1709" s="9">
        <v>732.26</v>
      </c>
    </row>
    <row r="1710" spans="1:24" x14ac:dyDescent="0.25">
      <c r="A1710" s="4">
        <v>3708</v>
      </c>
      <c r="B1710" s="4" t="str">
        <f>Nikes_Sales_Dataset___Working_file[[#This Row],[Order_ID]]&amp;"_"&amp;TEXT(Nikes_Sales_Dataset___Working_file[[#This Row],[Cleaned Order Date]],"yyyymmdd")</f>
        <v>3708_20250215</v>
      </c>
      <c r="C1710" s="1" t="s">
        <v>13</v>
      </c>
      <c r="D1710" s="1" t="s">
        <v>43</v>
      </c>
      <c r="E1710" s="1" t="s">
        <v>51</v>
      </c>
      <c r="F1710" s="1" t="s">
        <v>53</v>
      </c>
      <c r="G1710" s="1" t="s">
        <v>32</v>
      </c>
      <c r="I1710" s="3">
        <f>IF(ISBLANK(Nikes_Sales_Dataset___Working_file[[#This Row],[Units_Sold]]),IF(Nikes_Sales_Dataset___Working_file[[#This Row],[Profit]]&lt;0,0,1),Nikes_Sales_Dataset___Working_file[[#This Row],[Units_Sold]])</f>
        <v>1</v>
      </c>
      <c r="J1710">
        <v>4546.6400000000003</v>
      </c>
      <c r="K1710" s="9">
        <f>IF(ISBLANK(Nikes_Sales_Dataset___Working_file[[#This Row],[MRP]]),MEDIAN(Nikes_Sales_Dataset___Working_file[[#All],[MRP]]),Nikes_Sales_Dataset___Working_file[[#This Row],[MRP]])</f>
        <v>4546.6400000000003</v>
      </c>
      <c r="L1710">
        <v>0.77</v>
      </c>
      <c r="M1710">
        <f>IF(ISBLANK(Nikes_Sales_Dataset___Working_file[[#This Row],[Discount_Applied]]),0,Nikes_Sales_Dataset___Working_file[[#This Row],[Discount_Applied]])</f>
        <v>0.77</v>
      </c>
      <c r="N1710" s="9">
        <f>Nikes_Sales_Dataset___Working_file[[#This Row],[MRP Final]]*(1-Nikes_Sales_Dataset___Working_file[[#This Row],[Cleaned Discount]])</f>
        <v>1045.7272</v>
      </c>
      <c r="O1710">
        <v>0</v>
      </c>
      <c r="P1710" s="3">
        <f>Nikes_Sales_Dataset___Working_file[[#This Row],[Sales Price]]*Nikes_Sales_Dataset___Working_file[[#This Row],[Units Sold Filled]]</f>
        <v>1045.7272</v>
      </c>
      <c r="Q1710" s="2">
        <v>45703</v>
      </c>
      <c r="R1710" s="7">
        <f>IF(ISBLANK(Nikes_Sales_Dataset___Working_file[[#This Row],[Order_Date]]),"Unknown Date",Nikes_Sales_Dataset___Working_file[[#This Row],[Order_Date]])</f>
        <v>45703</v>
      </c>
      <c r="S1710" s="7" t="str">
        <f>IF(ISNUMBER(Nikes_Sales_Dataset___Working_file[[#This Row],[Cleaned Order Date]]),TEXT(Nikes_Sales_Dataset___Working_file[[#This Row],[Cleaned Order Date]],"mmm"),"Unknown")</f>
        <v>Feb</v>
      </c>
      <c r="T1710" s="7" t="str">
        <f>IF(ISNUMBER(Nikes_Sales_Dataset___Working_file[[#This Row],[Cleaned Order Date]]),TEXT(Nikes_Sales_Dataset___Working_file[[#This Row],[Cleaned Order Date]],"yyyy"),"Unknown")</f>
        <v>2025</v>
      </c>
      <c r="U1710" s="1" t="s">
        <v>22</v>
      </c>
      <c r="V1710" s="1" t="s">
        <v>36</v>
      </c>
      <c r="W1710" s="1" t="s">
        <v>36</v>
      </c>
      <c r="X1710" s="9">
        <v>3305.02</v>
      </c>
    </row>
    <row r="1711" spans="1:24" x14ac:dyDescent="0.25">
      <c r="A1711" s="4">
        <v>3709</v>
      </c>
      <c r="B1711" s="4" t="str">
        <f>Nikes_Sales_Dataset___Working_file[[#This Row],[Order_ID]]&amp;"_"&amp;TEXT(Nikes_Sales_Dataset___Working_file[[#This Row],[Cleaned Order Date]],"yyyymmdd")</f>
        <v>3709_Unknown Date</v>
      </c>
      <c r="C1711" s="1" t="s">
        <v>35</v>
      </c>
      <c r="D1711" s="1" t="s">
        <v>20</v>
      </c>
      <c r="E1711" s="1" t="s">
        <v>24</v>
      </c>
      <c r="F1711" s="1" t="s">
        <v>46</v>
      </c>
      <c r="G1711" s="1" t="s">
        <v>16</v>
      </c>
      <c r="H1711">
        <v>-1</v>
      </c>
      <c r="I1711" s="3">
        <f>IF(ISBLANK(Nikes_Sales_Dataset___Working_file[[#This Row],[Units_Sold]]),IF(Nikes_Sales_Dataset___Working_file[[#This Row],[Profit]]&lt;0,0,1),Nikes_Sales_Dataset___Working_file[[#This Row],[Units_Sold]])</f>
        <v>-1</v>
      </c>
      <c r="J1711">
        <v>4857.6899999999996</v>
      </c>
      <c r="K1711" s="9">
        <f>IF(ISBLANK(Nikes_Sales_Dataset___Working_file[[#This Row],[MRP]]),MEDIAN(Nikes_Sales_Dataset___Working_file[[#All],[MRP]]),Nikes_Sales_Dataset___Working_file[[#This Row],[MRP]])</f>
        <v>4857.6899999999996</v>
      </c>
      <c r="M1711">
        <f>IF(ISBLANK(Nikes_Sales_Dataset___Working_file[[#This Row],[Discount_Applied]]),0,Nikes_Sales_Dataset___Working_file[[#This Row],[Discount_Applied]])</f>
        <v>0</v>
      </c>
      <c r="N1711" s="9">
        <f>Nikes_Sales_Dataset___Working_file[[#This Row],[MRP Final]]*(1-Nikes_Sales_Dataset___Working_file[[#This Row],[Cleaned Discount]])</f>
        <v>4857.6899999999996</v>
      </c>
      <c r="O1711">
        <v>0</v>
      </c>
      <c r="P1711" s="3">
        <f>Nikes_Sales_Dataset___Working_file[[#This Row],[Sales Price]]*Nikes_Sales_Dataset___Working_file[[#This Row],[Units Sold Filled]]</f>
        <v>-4857.6899999999996</v>
      </c>
      <c r="Q1711" s="2"/>
      <c r="R1711" s="7" t="str">
        <f>IF(ISBLANK(Nikes_Sales_Dataset___Working_file[[#This Row],[Order_Date]]),"Unknown Date",Nikes_Sales_Dataset___Working_file[[#This Row],[Order_Date]])</f>
        <v>Unknown Date</v>
      </c>
      <c r="S1711" s="7" t="str">
        <f>IF(ISNUMBER(Nikes_Sales_Dataset___Working_file[[#This Row],[Cleaned Order Date]]),TEXT(Nikes_Sales_Dataset___Working_file[[#This Row],[Cleaned Order Date]],"mmm"),"Unknown")</f>
        <v>Unknown</v>
      </c>
      <c r="T1711" s="7" t="str">
        <f>IF(ISNUMBER(Nikes_Sales_Dataset___Working_file[[#This Row],[Cleaned Order Date]]),TEXT(Nikes_Sales_Dataset___Working_file[[#This Row],[Cleaned Order Date]],"yyyy"),"Unknown")</f>
        <v>Unknown</v>
      </c>
      <c r="U1711" s="1" t="s">
        <v>22</v>
      </c>
      <c r="V1711" s="1" t="s">
        <v>33</v>
      </c>
      <c r="W1711" s="1" t="s">
        <v>33</v>
      </c>
      <c r="X1711" s="9">
        <v>-926.92</v>
      </c>
    </row>
    <row r="1712" spans="1:24" x14ac:dyDescent="0.25">
      <c r="A1712" s="4">
        <v>3710</v>
      </c>
      <c r="B1712" s="4" t="str">
        <f>Nikes_Sales_Dataset___Working_file[[#This Row],[Order_ID]]&amp;"_"&amp;TEXT(Nikes_Sales_Dataset___Working_file[[#This Row],[Cleaned Order Date]],"yyyymmdd")</f>
        <v>3710_Unknown Date</v>
      </c>
      <c r="C1712" s="1" t="s">
        <v>13</v>
      </c>
      <c r="D1712" s="1" t="s">
        <v>26</v>
      </c>
      <c r="E1712" s="1" t="s">
        <v>27</v>
      </c>
      <c r="F1712" s="1" t="s">
        <v>28</v>
      </c>
      <c r="G1712" s="1" t="s">
        <v>28</v>
      </c>
      <c r="H1712">
        <v>4</v>
      </c>
      <c r="I1712" s="3">
        <f>IF(ISBLANK(Nikes_Sales_Dataset___Working_file[[#This Row],[Units_Sold]]),IF(Nikes_Sales_Dataset___Working_file[[#This Row],[Profit]]&lt;0,0,1),Nikes_Sales_Dataset___Working_file[[#This Row],[Units_Sold]])</f>
        <v>4</v>
      </c>
      <c r="J1712">
        <v>9015.7999999999993</v>
      </c>
      <c r="K1712" s="9">
        <f>IF(ISBLANK(Nikes_Sales_Dataset___Working_file[[#This Row],[MRP]]),MEDIAN(Nikes_Sales_Dataset___Working_file[[#All],[MRP]]),Nikes_Sales_Dataset___Working_file[[#This Row],[MRP]])</f>
        <v>9015.7999999999993</v>
      </c>
      <c r="M1712">
        <f>IF(ISBLANK(Nikes_Sales_Dataset___Working_file[[#This Row],[Discount_Applied]]),0,Nikes_Sales_Dataset___Working_file[[#This Row],[Discount_Applied]])</f>
        <v>0</v>
      </c>
      <c r="N1712" s="9">
        <f>Nikes_Sales_Dataset___Working_file[[#This Row],[MRP Final]]*(1-Nikes_Sales_Dataset___Working_file[[#This Row],[Cleaned Discount]])</f>
        <v>9015.7999999999993</v>
      </c>
      <c r="O1712">
        <v>0</v>
      </c>
      <c r="P1712" s="3">
        <f>Nikes_Sales_Dataset___Working_file[[#This Row],[Sales Price]]*Nikes_Sales_Dataset___Working_file[[#This Row],[Units Sold Filled]]</f>
        <v>36063.199999999997</v>
      </c>
      <c r="Q1712" s="2"/>
      <c r="R1712" s="7" t="str">
        <f>IF(ISBLANK(Nikes_Sales_Dataset___Working_file[[#This Row],[Order_Date]]),"Unknown Date",Nikes_Sales_Dataset___Working_file[[#This Row],[Order_Date]])</f>
        <v>Unknown Date</v>
      </c>
      <c r="S1712" s="7" t="str">
        <f>IF(ISNUMBER(Nikes_Sales_Dataset___Working_file[[#This Row],[Cleaned Order Date]]),TEXT(Nikes_Sales_Dataset___Working_file[[#This Row],[Cleaned Order Date]],"mmm"),"Unknown")</f>
        <v>Unknown</v>
      </c>
      <c r="T1712" s="7" t="str">
        <f>IF(ISNUMBER(Nikes_Sales_Dataset___Working_file[[#This Row],[Cleaned Order Date]]),TEXT(Nikes_Sales_Dataset___Working_file[[#This Row],[Cleaned Order Date]],"yyyy"),"Unknown")</f>
        <v>Unknown</v>
      </c>
      <c r="U1712" s="1" t="s">
        <v>17</v>
      </c>
      <c r="V1712" s="1" t="s">
        <v>25</v>
      </c>
      <c r="W1712" s="1" t="s">
        <v>25</v>
      </c>
      <c r="X1712" s="9">
        <v>1695.86</v>
      </c>
    </row>
    <row r="1713" spans="1:24" x14ac:dyDescent="0.25">
      <c r="A1713" s="4">
        <v>3711</v>
      </c>
      <c r="B1713" s="4" t="str">
        <f>Nikes_Sales_Dataset___Working_file[[#This Row],[Order_ID]]&amp;"_"&amp;TEXT(Nikes_Sales_Dataset___Working_file[[#This Row],[Cleaned Order Date]],"yyyymmdd")</f>
        <v>3711_20231228</v>
      </c>
      <c r="C1713" s="1" t="s">
        <v>13</v>
      </c>
      <c r="D1713" s="1" t="s">
        <v>43</v>
      </c>
      <c r="E1713" s="1" t="s">
        <v>52</v>
      </c>
      <c r="F1713" s="1" t="s">
        <v>41</v>
      </c>
      <c r="G1713" s="1" t="s">
        <v>16</v>
      </c>
      <c r="H1713">
        <v>2</v>
      </c>
      <c r="I1713" s="3">
        <f>IF(ISBLANK(Nikes_Sales_Dataset___Working_file[[#This Row],[Units_Sold]]),IF(Nikes_Sales_Dataset___Working_file[[#This Row],[Profit]]&lt;0,0,1),Nikes_Sales_Dataset___Working_file[[#This Row],[Units_Sold]])</f>
        <v>2</v>
      </c>
      <c r="K1713" s="9">
        <f>IF(ISBLANK(Nikes_Sales_Dataset___Working_file[[#This Row],[MRP]]),MEDIAN(Nikes_Sales_Dataset___Working_file[[#All],[MRP]]),Nikes_Sales_Dataset___Working_file[[#This Row],[MRP]])</f>
        <v>6110.0300000000007</v>
      </c>
      <c r="L1713">
        <v>0.53</v>
      </c>
      <c r="M1713">
        <f>IF(ISBLANK(Nikes_Sales_Dataset___Working_file[[#This Row],[Discount_Applied]]),0,Nikes_Sales_Dataset___Working_file[[#This Row],[Discount_Applied]])</f>
        <v>0.53</v>
      </c>
      <c r="N1713" s="9">
        <f>Nikes_Sales_Dataset___Working_file[[#This Row],[MRP Final]]*(1-Nikes_Sales_Dataset___Working_file[[#This Row],[Cleaned Discount]])</f>
        <v>2871.7141000000001</v>
      </c>
      <c r="O1713">
        <v>0</v>
      </c>
      <c r="P1713" s="3">
        <f>Nikes_Sales_Dataset___Working_file[[#This Row],[Sales Price]]*Nikes_Sales_Dataset___Working_file[[#This Row],[Units Sold Filled]]</f>
        <v>5743.4282000000003</v>
      </c>
      <c r="Q1713" s="2">
        <v>45288</v>
      </c>
      <c r="R1713" s="7">
        <f>IF(ISBLANK(Nikes_Sales_Dataset___Working_file[[#This Row],[Order_Date]]),"Unknown Date",Nikes_Sales_Dataset___Working_file[[#This Row],[Order_Date]])</f>
        <v>45288</v>
      </c>
      <c r="S1713" s="7" t="str">
        <f>IF(ISNUMBER(Nikes_Sales_Dataset___Working_file[[#This Row],[Cleaned Order Date]]),TEXT(Nikes_Sales_Dataset___Working_file[[#This Row],[Cleaned Order Date]],"mmm"),"Unknown")</f>
        <v>Dec</v>
      </c>
      <c r="T1713" s="7" t="str">
        <f>IF(ISNUMBER(Nikes_Sales_Dataset___Working_file[[#This Row],[Cleaned Order Date]]),TEXT(Nikes_Sales_Dataset___Working_file[[#This Row],[Cleaned Order Date]],"yyyy"),"Unknown")</f>
        <v>2023</v>
      </c>
      <c r="U1713" s="1" t="s">
        <v>17</v>
      </c>
      <c r="V1713" s="1" t="s">
        <v>33</v>
      </c>
      <c r="W1713" s="1" t="s">
        <v>33</v>
      </c>
      <c r="X1713" s="9">
        <v>1077.08</v>
      </c>
    </row>
    <row r="1714" spans="1:24" x14ac:dyDescent="0.25">
      <c r="A1714" s="4">
        <v>3712</v>
      </c>
      <c r="B1714" s="4" t="str">
        <f>Nikes_Sales_Dataset___Working_file[[#This Row],[Order_ID]]&amp;"_"&amp;TEXT(Nikes_Sales_Dataset___Working_file[[#This Row],[Cleaned Order Date]],"yyyymmdd")</f>
        <v>3712_20240803</v>
      </c>
      <c r="C1714" s="1" t="s">
        <v>13</v>
      </c>
      <c r="D1714" s="1" t="s">
        <v>43</v>
      </c>
      <c r="E1714" s="1" t="s">
        <v>44</v>
      </c>
      <c r="F1714" s="1" t="s">
        <v>41</v>
      </c>
      <c r="G1714" s="1" t="s">
        <v>16</v>
      </c>
      <c r="I1714" s="3">
        <f>IF(ISBLANK(Nikes_Sales_Dataset___Working_file[[#This Row],[Units_Sold]]),IF(Nikes_Sales_Dataset___Working_file[[#This Row],[Profit]]&lt;0,0,1),Nikes_Sales_Dataset___Working_file[[#This Row],[Units_Sold]])</f>
        <v>1</v>
      </c>
      <c r="J1714">
        <v>3455.53</v>
      </c>
      <c r="K1714" s="9">
        <f>IF(ISBLANK(Nikes_Sales_Dataset___Working_file[[#This Row],[MRP]]),MEDIAN(Nikes_Sales_Dataset___Working_file[[#All],[MRP]]),Nikes_Sales_Dataset___Working_file[[#This Row],[MRP]])</f>
        <v>3455.53</v>
      </c>
      <c r="M1714">
        <f>IF(ISBLANK(Nikes_Sales_Dataset___Working_file[[#This Row],[Discount_Applied]]),0,Nikes_Sales_Dataset___Working_file[[#This Row],[Discount_Applied]])</f>
        <v>0</v>
      </c>
      <c r="N1714" s="9">
        <f>Nikes_Sales_Dataset___Working_file[[#This Row],[MRP Final]]*(1-Nikes_Sales_Dataset___Working_file[[#This Row],[Cleaned Discount]])</f>
        <v>3455.53</v>
      </c>
      <c r="O1714">
        <v>0</v>
      </c>
      <c r="P1714" s="3">
        <f>Nikes_Sales_Dataset___Working_file[[#This Row],[Sales Price]]*Nikes_Sales_Dataset___Working_file[[#This Row],[Units Sold Filled]]</f>
        <v>3455.53</v>
      </c>
      <c r="Q1714" s="2">
        <v>45507</v>
      </c>
      <c r="R1714" s="7">
        <f>IF(ISBLANK(Nikes_Sales_Dataset___Working_file[[#This Row],[Order_Date]]),"Unknown Date",Nikes_Sales_Dataset___Working_file[[#This Row],[Order_Date]])</f>
        <v>45507</v>
      </c>
      <c r="S1714" s="7" t="str">
        <f>IF(ISNUMBER(Nikes_Sales_Dataset___Working_file[[#This Row],[Cleaned Order Date]]),TEXT(Nikes_Sales_Dataset___Working_file[[#This Row],[Cleaned Order Date]],"mmm"),"Unknown")</f>
        <v>Aug</v>
      </c>
      <c r="T1714" s="7" t="str">
        <f>IF(ISNUMBER(Nikes_Sales_Dataset___Working_file[[#This Row],[Cleaned Order Date]]),TEXT(Nikes_Sales_Dataset___Working_file[[#This Row],[Cleaned Order Date]],"yyyy"),"Unknown")</f>
        <v>2024</v>
      </c>
      <c r="U1714" s="1" t="s">
        <v>17</v>
      </c>
      <c r="V1714" s="1" t="s">
        <v>33</v>
      </c>
      <c r="W1714" s="1" t="s">
        <v>33</v>
      </c>
      <c r="X1714" s="9">
        <v>3810.67</v>
      </c>
    </row>
    <row r="1715" spans="1:24" x14ac:dyDescent="0.25">
      <c r="A1715" s="4">
        <v>3713</v>
      </c>
      <c r="B1715" s="4" t="str">
        <f>Nikes_Sales_Dataset___Working_file[[#This Row],[Order_ID]]&amp;"_"&amp;TEXT(Nikes_Sales_Dataset___Working_file[[#This Row],[Cleaned Order Date]],"yyyymmdd")</f>
        <v>3713_20241030</v>
      </c>
      <c r="C1715" s="1" t="s">
        <v>35</v>
      </c>
      <c r="D1715" s="1" t="s">
        <v>43</v>
      </c>
      <c r="E1715" s="1" t="s">
        <v>52</v>
      </c>
      <c r="F1715" s="1" t="s">
        <v>32</v>
      </c>
      <c r="G1715" s="1" t="s">
        <v>32</v>
      </c>
      <c r="I1715" s="3">
        <f>IF(ISBLANK(Nikes_Sales_Dataset___Working_file[[#This Row],[Units_Sold]]),IF(Nikes_Sales_Dataset___Working_file[[#This Row],[Profit]]&lt;0,0,1),Nikes_Sales_Dataset___Working_file[[#This Row],[Units_Sold]])</f>
        <v>1</v>
      </c>
      <c r="K1715" s="9">
        <f>IF(ISBLANK(Nikes_Sales_Dataset___Working_file[[#This Row],[MRP]]),MEDIAN(Nikes_Sales_Dataset___Working_file[[#All],[MRP]]),Nikes_Sales_Dataset___Working_file[[#This Row],[MRP]])</f>
        <v>6110.0300000000007</v>
      </c>
      <c r="L1715">
        <v>0.68</v>
      </c>
      <c r="M1715">
        <f>IF(ISBLANK(Nikes_Sales_Dataset___Working_file[[#This Row],[Discount_Applied]]),0,Nikes_Sales_Dataset___Working_file[[#This Row],[Discount_Applied]])</f>
        <v>0.68</v>
      </c>
      <c r="N1715" s="9">
        <f>Nikes_Sales_Dataset___Working_file[[#This Row],[MRP Final]]*(1-Nikes_Sales_Dataset___Working_file[[#This Row],[Cleaned Discount]])</f>
        <v>1955.2095999999999</v>
      </c>
      <c r="O1715">
        <v>0</v>
      </c>
      <c r="P1715" s="3">
        <f>Nikes_Sales_Dataset___Working_file[[#This Row],[Sales Price]]*Nikes_Sales_Dataset___Working_file[[#This Row],[Units Sold Filled]]</f>
        <v>1955.2095999999999</v>
      </c>
      <c r="Q1715" s="2">
        <v>45595</v>
      </c>
      <c r="R1715" s="7">
        <f>IF(ISBLANK(Nikes_Sales_Dataset___Working_file[[#This Row],[Order_Date]]),"Unknown Date",Nikes_Sales_Dataset___Working_file[[#This Row],[Order_Date]])</f>
        <v>45595</v>
      </c>
      <c r="S1715" s="7" t="str">
        <f>IF(ISNUMBER(Nikes_Sales_Dataset___Working_file[[#This Row],[Cleaned Order Date]]),TEXT(Nikes_Sales_Dataset___Working_file[[#This Row],[Cleaned Order Date]],"mmm"),"Unknown")</f>
        <v>Oct</v>
      </c>
      <c r="T1715" s="7" t="str">
        <f>IF(ISNUMBER(Nikes_Sales_Dataset___Working_file[[#This Row],[Cleaned Order Date]]),TEXT(Nikes_Sales_Dataset___Working_file[[#This Row],[Cleaned Order Date]],"yyyy"),"Unknown")</f>
        <v>2024</v>
      </c>
      <c r="U1715" s="1" t="s">
        <v>22</v>
      </c>
      <c r="V1715" s="1" t="s">
        <v>29</v>
      </c>
      <c r="W1715" s="1" t="s">
        <v>29</v>
      </c>
      <c r="X1715" s="9">
        <v>3271.73</v>
      </c>
    </row>
    <row r="1716" spans="1:24" x14ac:dyDescent="0.25">
      <c r="A1716" s="4">
        <v>3714</v>
      </c>
      <c r="B1716" s="4" t="str">
        <f>Nikes_Sales_Dataset___Working_file[[#This Row],[Order_ID]]&amp;"_"&amp;TEXT(Nikes_Sales_Dataset___Working_file[[#This Row],[Cleaned Order Date]],"yyyymmdd")</f>
        <v>3714_20250221</v>
      </c>
      <c r="C1716" s="1" t="s">
        <v>13</v>
      </c>
      <c r="D1716" s="1" t="s">
        <v>20</v>
      </c>
      <c r="E1716" s="1" t="s">
        <v>21</v>
      </c>
      <c r="F1716" s="1" t="s">
        <v>28</v>
      </c>
      <c r="G1716" s="1" t="s">
        <v>28</v>
      </c>
      <c r="H1716">
        <v>2</v>
      </c>
      <c r="I1716" s="3">
        <f>IF(ISBLANK(Nikes_Sales_Dataset___Working_file[[#This Row],[Units_Sold]]),IF(Nikes_Sales_Dataset___Working_file[[#This Row],[Profit]]&lt;0,0,1),Nikes_Sales_Dataset___Working_file[[#This Row],[Units_Sold]])</f>
        <v>2</v>
      </c>
      <c r="J1716">
        <v>3568.35</v>
      </c>
      <c r="K1716" s="9">
        <f>IF(ISBLANK(Nikes_Sales_Dataset___Working_file[[#This Row],[MRP]]),MEDIAN(Nikes_Sales_Dataset___Working_file[[#All],[MRP]]),Nikes_Sales_Dataset___Working_file[[#This Row],[MRP]])</f>
        <v>3568.35</v>
      </c>
      <c r="M1716">
        <f>IF(ISBLANK(Nikes_Sales_Dataset___Working_file[[#This Row],[Discount_Applied]]),0,Nikes_Sales_Dataset___Working_file[[#This Row],[Discount_Applied]])</f>
        <v>0</v>
      </c>
      <c r="N1716" s="9">
        <f>Nikes_Sales_Dataset___Working_file[[#This Row],[MRP Final]]*(1-Nikes_Sales_Dataset___Working_file[[#This Row],[Cleaned Discount]])</f>
        <v>3568.35</v>
      </c>
      <c r="O1716">
        <v>0</v>
      </c>
      <c r="P1716" s="3">
        <f>Nikes_Sales_Dataset___Working_file[[#This Row],[Sales Price]]*Nikes_Sales_Dataset___Working_file[[#This Row],[Units Sold Filled]]</f>
        <v>7136.7</v>
      </c>
      <c r="Q1716" s="2">
        <v>45709</v>
      </c>
      <c r="R1716" s="7">
        <f>IF(ISBLANK(Nikes_Sales_Dataset___Working_file[[#This Row],[Order_Date]]),"Unknown Date",Nikes_Sales_Dataset___Working_file[[#This Row],[Order_Date]])</f>
        <v>45709</v>
      </c>
      <c r="S1716" s="7" t="str">
        <f>IF(ISNUMBER(Nikes_Sales_Dataset___Working_file[[#This Row],[Cleaned Order Date]]),TEXT(Nikes_Sales_Dataset___Working_file[[#This Row],[Cleaned Order Date]],"mmm"),"Unknown")</f>
        <v>Feb</v>
      </c>
      <c r="T1716" s="7" t="str">
        <f>IF(ISNUMBER(Nikes_Sales_Dataset___Working_file[[#This Row],[Cleaned Order Date]]),TEXT(Nikes_Sales_Dataset___Working_file[[#This Row],[Cleaned Order Date]],"yyyy"),"Unknown")</f>
        <v>2025</v>
      </c>
      <c r="U1716" s="1" t="s">
        <v>22</v>
      </c>
      <c r="V1716" s="1" t="s">
        <v>25</v>
      </c>
      <c r="W1716" s="1" t="s">
        <v>25</v>
      </c>
      <c r="X1716" s="9">
        <v>2363.52</v>
      </c>
    </row>
    <row r="1717" spans="1:24" x14ac:dyDescent="0.25">
      <c r="A1717" s="4">
        <v>3715</v>
      </c>
      <c r="B1717" s="4" t="str">
        <f>Nikes_Sales_Dataset___Working_file[[#This Row],[Order_ID]]&amp;"_"&amp;TEXT(Nikes_Sales_Dataset___Working_file[[#This Row],[Cleaned Order Date]],"yyyymmdd")</f>
        <v>3715_20250623</v>
      </c>
      <c r="C1717" s="1" t="s">
        <v>35</v>
      </c>
      <c r="D1717" s="1" t="s">
        <v>26</v>
      </c>
      <c r="E1717" s="1" t="s">
        <v>60</v>
      </c>
      <c r="F1717" s="1" t="s">
        <v>28</v>
      </c>
      <c r="G1717" s="1" t="s">
        <v>28</v>
      </c>
      <c r="H1717">
        <v>4</v>
      </c>
      <c r="I1717" s="3">
        <f>IF(ISBLANK(Nikes_Sales_Dataset___Working_file[[#This Row],[Units_Sold]]),IF(Nikes_Sales_Dataset___Working_file[[#This Row],[Profit]]&lt;0,0,1),Nikes_Sales_Dataset___Working_file[[#This Row],[Units_Sold]])</f>
        <v>4</v>
      </c>
      <c r="K1717" s="9">
        <f>IF(ISBLANK(Nikes_Sales_Dataset___Working_file[[#This Row],[MRP]]),MEDIAN(Nikes_Sales_Dataset___Working_file[[#All],[MRP]]),Nikes_Sales_Dataset___Working_file[[#This Row],[MRP]])</f>
        <v>6110.0300000000007</v>
      </c>
      <c r="M1717">
        <f>IF(ISBLANK(Nikes_Sales_Dataset___Working_file[[#This Row],[Discount_Applied]]),0,Nikes_Sales_Dataset___Working_file[[#This Row],[Discount_Applied]])</f>
        <v>0</v>
      </c>
      <c r="N1717" s="9">
        <f>Nikes_Sales_Dataset___Working_file[[#This Row],[MRP Final]]*(1-Nikes_Sales_Dataset___Working_file[[#This Row],[Cleaned Discount]])</f>
        <v>6110.0300000000007</v>
      </c>
      <c r="O1717">
        <v>0</v>
      </c>
      <c r="P1717" s="3">
        <f>Nikes_Sales_Dataset___Working_file[[#This Row],[Sales Price]]*Nikes_Sales_Dataset___Working_file[[#This Row],[Units Sold Filled]]</f>
        <v>24440.120000000003</v>
      </c>
      <c r="Q1717" s="2">
        <v>45831</v>
      </c>
      <c r="R1717" s="7">
        <f>IF(ISBLANK(Nikes_Sales_Dataset___Working_file[[#This Row],[Order_Date]]),"Unknown Date",Nikes_Sales_Dataset___Working_file[[#This Row],[Order_Date]])</f>
        <v>45831</v>
      </c>
      <c r="S1717" s="7" t="str">
        <f>IF(ISNUMBER(Nikes_Sales_Dataset___Working_file[[#This Row],[Cleaned Order Date]]),TEXT(Nikes_Sales_Dataset___Working_file[[#This Row],[Cleaned Order Date]],"mmm"),"Unknown")</f>
        <v>Jun</v>
      </c>
      <c r="T1717" s="7" t="str">
        <f>IF(ISNUMBER(Nikes_Sales_Dataset___Working_file[[#This Row],[Cleaned Order Date]]),TEXT(Nikes_Sales_Dataset___Working_file[[#This Row],[Cleaned Order Date]],"yyyy"),"Unknown")</f>
        <v>2025</v>
      </c>
      <c r="U1717" s="1" t="s">
        <v>17</v>
      </c>
      <c r="V1717" s="1" t="s">
        <v>36</v>
      </c>
      <c r="W1717" s="1" t="s">
        <v>36</v>
      </c>
      <c r="X1717" s="9">
        <v>2774.43</v>
      </c>
    </row>
    <row r="1718" spans="1:24" x14ac:dyDescent="0.25">
      <c r="A1718" s="4">
        <v>3716</v>
      </c>
      <c r="B1718" s="4" t="str">
        <f>Nikes_Sales_Dataset___Working_file[[#This Row],[Order_ID]]&amp;"_"&amp;TEXT(Nikes_Sales_Dataset___Working_file[[#This Row],[Cleaned Order Date]],"yyyymmdd")</f>
        <v>3716_20230823</v>
      </c>
      <c r="C1718" s="1" t="s">
        <v>19</v>
      </c>
      <c r="D1718" s="1" t="s">
        <v>20</v>
      </c>
      <c r="E1718" s="1" t="s">
        <v>55</v>
      </c>
      <c r="F1718" s="1" t="s">
        <v>41</v>
      </c>
      <c r="G1718" s="1" t="s">
        <v>16</v>
      </c>
      <c r="I1718" s="3">
        <f>IF(ISBLANK(Nikes_Sales_Dataset___Working_file[[#This Row],[Units_Sold]]),IF(Nikes_Sales_Dataset___Working_file[[#This Row],[Profit]]&lt;0,0,1),Nikes_Sales_Dataset___Working_file[[#This Row],[Units_Sold]])</f>
        <v>1</v>
      </c>
      <c r="J1718">
        <v>7916.1</v>
      </c>
      <c r="K1718" s="9">
        <f>IF(ISBLANK(Nikes_Sales_Dataset___Working_file[[#This Row],[MRP]]),MEDIAN(Nikes_Sales_Dataset___Working_file[[#All],[MRP]]),Nikes_Sales_Dataset___Working_file[[#This Row],[MRP]])</f>
        <v>7916.1</v>
      </c>
      <c r="L1718">
        <v>0.9</v>
      </c>
      <c r="M1718">
        <f>IF(ISBLANK(Nikes_Sales_Dataset___Working_file[[#This Row],[Discount_Applied]]),0,Nikes_Sales_Dataset___Working_file[[#This Row],[Discount_Applied]])</f>
        <v>0.9</v>
      </c>
      <c r="N1718" s="9">
        <f>Nikes_Sales_Dataset___Working_file[[#This Row],[MRP Final]]*(1-Nikes_Sales_Dataset___Working_file[[#This Row],[Cleaned Discount]])</f>
        <v>791.6099999999999</v>
      </c>
      <c r="O1718">
        <v>0</v>
      </c>
      <c r="P1718" s="3">
        <f>Nikes_Sales_Dataset___Working_file[[#This Row],[Sales Price]]*Nikes_Sales_Dataset___Working_file[[#This Row],[Units Sold Filled]]</f>
        <v>791.6099999999999</v>
      </c>
      <c r="Q1718" s="2">
        <v>45161</v>
      </c>
      <c r="R1718" s="7">
        <f>IF(ISBLANK(Nikes_Sales_Dataset___Working_file[[#This Row],[Order_Date]]),"Unknown Date",Nikes_Sales_Dataset___Working_file[[#This Row],[Order_Date]])</f>
        <v>45161</v>
      </c>
      <c r="S1718" s="7" t="str">
        <f>IF(ISNUMBER(Nikes_Sales_Dataset___Working_file[[#This Row],[Cleaned Order Date]]),TEXT(Nikes_Sales_Dataset___Working_file[[#This Row],[Cleaned Order Date]],"mmm"),"Unknown")</f>
        <v>Aug</v>
      </c>
      <c r="T1718" s="7" t="str">
        <f>IF(ISNUMBER(Nikes_Sales_Dataset___Working_file[[#This Row],[Cleaned Order Date]]),TEXT(Nikes_Sales_Dataset___Working_file[[#This Row],[Cleaned Order Date]],"yyyy"),"Unknown")</f>
        <v>2023</v>
      </c>
      <c r="U1718" s="1" t="s">
        <v>17</v>
      </c>
      <c r="V1718" s="1" t="s">
        <v>29</v>
      </c>
      <c r="W1718" s="1" t="s">
        <v>29</v>
      </c>
      <c r="X1718" s="9">
        <v>2442.4699999999998</v>
      </c>
    </row>
    <row r="1719" spans="1:24" x14ac:dyDescent="0.25">
      <c r="A1719" s="4">
        <v>3717</v>
      </c>
      <c r="B1719" s="4" t="str">
        <f>Nikes_Sales_Dataset___Working_file[[#This Row],[Order_ID]]&amp;"_"&amp;TEXT(Nikes_Sales_Dataset___Working_file[[#This Row],[Cleaned Order Date]],"yyyymmdd")</f>
        <v>3717_Unknown Date</v>
      </c>
      <c r="C1719" s="1" t="s">
        <v>13</v>
      </c>
      <c r="D1719" s="1" t="s">
        <v>14</v>
      </c>
      <c r="E1719" s="1" t="s">
        <v>54</v>
      </c>
      <c r="F1719" s="1" t="s">
        <v>46</v>
      </c>
      <c r="G1719" s="1" t="s">
        <v>16</v>
      </c>
      <c r="H1719">
        <v>0</v>
      </c>
      <c r="I1719" s="3">
        <f>IF(ISBLANK(Nikes_Sales_Dataset___Working_file[[#This Row],[Units_Sold]]),IF(Nikes_Sales_Dataset___Working_file[[#This Row],[Profit]]&lt;0,0,1),Nikes_Sales_Dataset___Working_file[[#This Row],[Units_Sold]])</f>
        <v>0</v>
      </c>
      <c r="J1719">
        <v>7781.11</v>
      </c>
      <c r="K1719" s="9">
        <f>IF(ISBLANK(Nikes_Sales_Dataset___Working_file[[#This Row],[MRP]]),MEDIAN(Nikes_Sales_Dataset___Working_file[[#All],[MRP]]),Nikes_Sales_Dataset___Working_file[[#This Row],[MRP]])</f>
        <v>7781.11</v>
      </c>
      <c r="M1719">
        <f>IF(ISBLANK(Nikes_Sales_Dataset___Working_file[[#This Row],[Discount_Applied]]),0,Nikes_Sales_Dataset___Working_file[[#This Row],[Discount_Applied]])</f>
        <v>0</v>
      </c>
      <c r="N1719" s="9">
        <f>Nikes_Sales_Dataset___Working_file[[#This Row],[MRP Final]]*(1-Nikes_Sales_Dataset___Working_file[[#This Row],[Cleaned Discount]])</f>
        <v>7781.11</v>
      </c>
      <c r="O1719">
        <v>0</v>
      </c>
      <c r="P1719" s="3">
        <f>Nikes_Sales_Dataset___Working_file[[#This Row],[Sales Price]]*Nikes_Sales_Dataset___Working_file[[#This Row],[Units Sold Filled]]</f>
        <v>0</v>
      </c>
      <c r="Q1719" s="2"/>
      <c r="R1719" s="7" t="str">
        <f>IF(ISBLANK(Nikes_Sales_Dataset___Working_file[[#This Row],[Order_Date]]),"Unknown Date",Nikes_Sales_Dataset___Working_file[[#This Row],[Order_Date]])</f>
        <v>Unknown Date</v>
      </c>
      <c r="S1719" s="7" t="str">
        <f>IF(ISNUMBER(Nikes_Sales_Dataset___Working_file[[#This Row],[Cleaned Order Date]]),TEXT(Nikes_Sales_Dataset___Working_file[[#This Row],[Cleaned Order Date]],"mmm"),"Unknown")</f>
        <v>Unknown</v>
      </c>
      <c r="T1719" s="7" t="str">
        <f>IF(ISNUMBER(Nikes_Sales_Dataset___Working_file[[#This Row],[Cleaned Order Date]]),TEXT(Nikes_Sales_Dataset___Working_file[[#This Row],[Cleaned Order Date]],"yyyy"),"Unknown")</f>
        <v>Unknown</v>
      </c>
      <c r="U1719" s="1" t="s">
        <v>22</v>
      </c>
      <c r="V1719" s="1" t="s">
        <v>45</v>
      </c>
      <c r="W1719" s="1" t="s">
        <v>45</v>
      </c>
      <c r="X1719" s="9">
        <v>-313.83</v>
      </c>
    </row>
    <row r="1720" spans="1:24" x14ac:dyDescent="0.25">
      <c r="A1720" s="4">
        <v>3718</v>
      </c>
      <c r="B1720" s="4" t="str">
        <f>Nikes_Sales_Dataset___Working_file[[#This Row],[Order_ID]]&amp;"_"&amp;TEXT(Nikes_Sales_Dataset___Working_file[[#This Row],[Cleaned Order Date]],"yyyymmdd")</f>
        <v>3718_Unknown Date</v>
      </c>
      <c r="C1720" s="1" t="s">
        <v>13</v>
      </c>
      <c r="D1720" s="1" t="s">
        <v>14</v>
      </c>
      <c r="E1720" s="1" t="s">
        <v>54</v>
      </c>
      <c r="F1720" s="1" t="s">
        <v>41</v>
      </c>
      <c r="G1720" s="1" t="s">
        <v>16</v>
      </c>
      <c r="I1720" s="3">
        <f>IF(ISBLANK(Nikes_Sales_Dataset___Working_file[[#This Row],[Units_Sold]]),IF(Nikes_Sales_Dataset___Working_file[[#This Row],[Profit]]&lt;0,0,1),Nikes_Sales_Dataset___Working_file[[#This Row],[Units_Sold]])</f>
        <v>1</v>
      </c>
      <c r="K1720" s="9">
        <f>IF(ISBLANK(Nikes_Sales_Dataset___Working_file[[#This Row],[MRP]]),MEDIAN(Nikes_Sales_Dataset___Working_file[[#All],[MRP]]),Nikes_Sales_Dataset___Working_file[[#This Row],[MRP]])</f>
        <v>6110.0300000000007</v>
      </c>
      <c r="M1720">
        <f>IF(ISBLANK(Nikes_Sales_Dataset___Working_file[[#This Row],[Discount_Applied]]),0,Nikes_Sales_Dataset___Working_file[[#This Row],[Discount_Applied]])</f>
        <v>0</v>
      </c>
      <c r="N1720" s="9">
        <f>Nikes_Sales_Dataset___Working_file[[#This Row],[MRP Final]]*(1-Nikes_Sales_Dataset___Working_file[[#This Row],[Cleaned Discount]])</f>
        <v>6110.0300000000007</v>
      </c>
      <c r="O1720">
        <v>0</v>
      </c>
      <c r="P1720" s="3">
        <f>Nikes_Sales_Dataset___Working_file[[#This Row],[Sales Price]]*Nikes_Sales_Dataset___Working_file[[#This Row],[Units Sold Filled]]</f>
        <v>6110.0300000000007</v>
      </c>
      <c r="Q1720" s="2"/>
      <c r="R1720" s="7" t="str">
        <f>IF(ISBLANK(Nikes_Sales_Dataset___Working_file[[#This Row],[Order_Date]]),"Unknown Date",Nikes_Sales_Dataset___Working_file[[#This Row],[Order_Date]])</f>
        <v>Unknown Date</v>
      </c>
      <c r="S1720" s="7" t="str">
        <f>IF(ISNUMBER(Nikes_Sales_Dataset___Working_file[[#This Row],[Cleaned Order Date]]),TEXT(Nikes_Sales_Dataset___Working_file[[#This Row],[Cleaned Order Date]],"mmm"),"Unknown")</f>
        <v>Unknown</v>
      </c>
      <c r="T1720" s="7" t="str">
        <f>IF(ISNUMBER(Nikes_Sales_Dataset___Working_file[[#This Row],[Cleaned Order Date]]),TEXT(Nikes_Sales_Dataset___Working_file[[#This Row],[Cleaned Order Date]],"yyyy"),"Unknown")</f>
        <v>Unknown</v>
      </c>
      <c r="U1720" s="1" t="s">
        <v>17</v>
      </c>
      <c r="V1720" s="1" t="s">
        <v>45</v>
      </c>
      <c r="W1720" s="1" t="s">
        <v>45</v>
      </c>
      <c r="X1720" s="9">
        <v>701.83</v>
      </c>
    </row>
    <row r="1721" spans="1:24" x14ac:dyDescent="0.25">
      <c r="A1721" s="4">
        <v>3719</v>
      </c>
      <c r="B1721" s="4" t="str">
        <f>Nikes_Sales_Dataset___Working_file[[#This Row],[Order_ID]]&amp;"_"&amp;TEXT(Nikes_Sales_Dataset___Working_file[[#This Row],[Cleaned Order Date]],"yyyymmdd")</f>
        <v>3719_20250621</v>
      </c>
      <c r="C1721" s="1" t="s">
        <v>35</v>
      </c>
      <c r="D1721" s="1" t="s">
        <v>30</v>
      </c>
      <c r="E1721" s="1" t="s">
        <v>50</v>
      </c>
      <c r="F1721" s="1" t="s">
        <v>41</v>
      </c>
      <c r="G1721" s="1" t="s">
        <v>16</v>
      </c>
      <c r="H1721">
        <v>2</v>
      </c>
      <c r="I1721" s="3">
        <f>IF(ISBLANK(Nikes_Sales_Dataset___Working_file[[#This Row],[Units_Sold]]),IF(Nikes_Sales_Dataset___Working_file[[#This Row],[Profit]]&lt;0,0,1),Nikes_Sales_Dataset___Working_file[[#This Row],[Units_Sold]])</f>
        <v>2</v>
      </c>
      <c r="J1721">
        <v>5943.38</v>
      </c>
      <c r="K1721" s="9">
        <f>IF(ISBLANK(Nikes_Sales_Dataset___Working_file[[#This Row],[MRP]]),MEDIAN(Nikes_Sales_Dataset___Working_file[[#All],[MRP]]),Nikes_Sales_Dataset___Working_file[[#This Row],[MRP]])</f>
        <v>5943.38</v>
      </c>
      <c r="L1721">
        <v>0.23</v>
      </c>
      <c r="M1721">
        <f>IF(ISBLANK(Nikes_Sales_Dataset___Working_file[[#This Row],[Discount_Applied]]),0,Nikes_Sales_Dataset___Working_file[[#This Row],[Discount_Applied]])</f>
        <v>0.23</v>
      </c>
      <c r="N1721" s="9">
        <f>Nikes_Sales_Dataset___Working_file[[#This Row],[MRP Final]]*(1-Nikes_Sales_Dataset___Working_file[[#This Row],[Cleaned Discount]])</f>
        <v>4576.4026000000003</v>
      </c>
      <c r="O1721">
        <v>9152.81</v>
      </c>
      <c r="P1721" s="3">
        <f>Nikes_Sales_Dataset___Working_file[[#This Row],[Sales Price]]*Nikes_Sales_Dataset___Working_file[[#This Row],[Units Sold Filled]]</f>
        <v>9152.8052000000007</v>
      </c>
      <c r="Q1721" s="2">
        <v>45829</v>
      </c>
      <c r="R1721" s="7">
        <f>IF(ISBLANK(Nikes_Sales_Dataset___Working_file[[#This Row],[Order_Date]]),"Unknown Date",Nikes_Sales_Dataset___Working_file[[#This Row],[Order_Date]])</f>
        <v>45829</v>
      </c>
      <c r="S1721" s="7" t="str">
        <f>IF(ISNUMBER(Nikes_Sales_Dataset___Working_file[[#This Row],[Cleaned Order Date]]),TEXT(Nikes_Sales_Dataset___Working_file[[#This Row],[Cleaned Order Date]],"mmm"),"Unknown")</f>
        <v>Jun</v>
      </c>
      <c r="T1721" s="7" t="str">
        <f>IF(ISNUMBER(Nikes_Sales_Dataset___Working_file[[#This Row],[Cleaned Order Date]]),TEXT(Nikes_Sales_Dataset___Working_file[[#This Row],[Cleaned Order Date]],"yyyy"),"Unknown")</f>
        <v>2025</v>
      </c>
      <c r="U1721" s="1" t="s">
        <v>17</v>
      </c>
      <c r="V1721" s="1" t="s">
        <v>36</v>
      </c>
      <c r="W1721" s="1" t="s">
        <v>36</v>
      </c>
      <c r="X1721" s="9">
        <v>3260.51</v>
      </c>
    </row>
    <row r="1722" spans="1:24" x14ac:dyDescent="0.25">
      <c r="A1722" s="4">
        <v>3720</v>
      </c>
      <c r="B1722" s="4" t="str">
        <f>Nikes_Sales_Dataset___Working_file[[#This Row],[Order_ID]]&amp;"_"&amp;TEXT(Nikes_Sales_Dataset___Working_file[[#This Row],[Cleaned Order Date]],"yyyymmdd")</f>
        <v>3720_20250124</v>
      </c>
      <c r="C1722" s="1" t="s">
        <v>35</v>
      </c>
      <c r="D1722" s="1" t="s">
        <v>26</v>
      </c>
      <c r="E1722" s="1" t="s">
        <v>27</v>
      </c>
      <c r="F1722" s="1" t="s">
        <v>32</v>
      </c>
      <c r="G1722" s="1" t="s">
        <v>32</v>
      </c>
      <c r="I1722" s="3">
        <f>IF(ISBLANK(Nikes_Sales_Dataset___Working_file[[#This Row],[Units_Sold]]),IF(Nikes_Sales_Dataset___Working_file[[#This Row],[Profit]]&lt;0,0,1),Nikes_Sales_Dataset___Working_file[[#This Row],[Units_Sold]])</f>
        <v>1</v>
      </c>
      <c r="J1722">
        <v>7365.14</v>
      </c>
      <c r="K1722" s="9">
        <f>IF(ISBLANK(Nikes_Sales_Dataset___Working_file[[#This Row],[MRP]]),MEDIAN(Nikes_Sales_Dataset___Working_file[[#All],[MRP]]),Nikes_Sales_Dataset___Working_file[[#This Row],[MRP]])</f>
        <v>7365.14</v>
      </c>
      <c r="M1722">
        <f>IF(ISBLANK(Nikes_Sales_Dataset___Working_file[[#This Row],[Discount_Applied]]),0,Nikes_Sales_Dataset___Working_file[[#This Row],[Discount_Applied]])</f>
        <v>0</v>
      </c>
      <c r="N1722" s="9">
        <f>Nikes_Sales_Dataset___Working_file[[#This Row],[MRP Final]]*(1-Nikes_Sales_Dataset___Working_file[[#This Row],[Cleaned Discount]])</f>
        <v>7365.14</v>
      </c>
      <c r="O1722">
        <v>0</v>
      </c>
      <c r="P1722" s="3">
        <f>Nikes_Sales_Dataset___Working_file[[#This Row],[Sales Price]]*Nikes_Sales_Dataset___Working_file[[#This Row],[Units Sold Filled]]</f>
        <v>7365.14</v>
      </c>
      <c r="Q1722" s="2">
        <v>45681</v>
      </c>
      <c r="R1722" s="7">
        <f>IF(ISBLANK(Nikes_Sales_Dataset___Working_file[[#This Row],[Order_Date]]),"Unknown Date",Nikes_Sales_Dataset___Working_file[[#This Row],[Order_Date]])</f>
        <v>45681</v>
      </c>
      <c r="S1722" s="7" t="str">
        <f>IF(ISNUMBER(Nikes_Sales_Dataset___Working_file[[#This Row],[Cleaned Order Date]]),TEXT(Nikes_Sales_Dataset___Working_file[[#This Row],[Cleaned Order Date]],"mmm"),"Unknown")</f>
        <v>Jan</v>
      </c>
      <c r="T1722" s="7" t="str">
        <f>IF(ISNUMBER(Nikes_Sales_Dataset___Working_file[[#This Row],[Cleaned Order Date]]),TEXT(Nikes_Sales_Dataset___Working_file[[#This Row],[Cleaned Order Date]],"yyyy"),"Unknown")</f>
        <v>2025</v>
      </c>
      <c r="U1722" s="1" t="s">
        <v>22</v>
      </c>
      <c r="V1722" s="1" t="s">
        <v>33</v>
      </c>
      <c r="W1722" s="1" t="s">
        <v>33</v>
      </c>
      <c r="X1722" s="9">
        <v>3369.92</v>
      </c>
    </row>
    <row r="1723" spans="1:24" x14ac:dyDescent="0.25">
      <c r="A1723" s="4">
        <v>3721</v>
      </c>
      <c r="B1723" s="4" t="str">
        <f>Nikes_Sales_Dataset___Working_file[[#This Row],[Order_ID]]&amp;"_"&amp;TEXT(Nikes_Sales_Dataset___Working_file[[#This Row],[Cleaned Order Date]],"yyyymmdd")</f>
        <v>3721_20250702</v>
      </c>
      <c r="C1723" s="1" t="s">
        <v>13</v>
      </c>
      <c r="D1723" s="1" t="s">
        <v>20</v>
      </c>
      <c r="E1723" s="1" t="s">
        <v>21</v>
      </c>
      <c r="F1723" s="1" t="s">
        <v>59</v>
      </c>
      <c r="G1723" s="1" t="s">
        <v>28</v>
      </c>
      <c r="I1723" s="3">
        <f>IF(ISBLANK(Nikes_Sales_Dataset___Working_file[[#This Row],[Units_Sold]]),IF(Nikes_Sales_Dataset___Working_file[[#This Row],[Profit]]&lt;0,0,1),Nikes_Sales_Dataset___Working_file[[#This Row],[Units_Sold]])</f>
        <v>1</v>
      </c>
      <c r="J1723">
        <v>7155.1</v>
      </c>
      <c r="K1723" s="9">
        <f>IF(ISBLANK(Nikes_Sales_Dataset___Working_file[[#This Row],[MRP]]),MEDIAN(Nikes_Sales_Dataset___Working_file[[#All],[MRP]]),Nikes_Sales_Dataset___Working_file[[#This Row],[MRP]])</f>
        <v>7155.1</v>
      </c>
      <c r="M1723">
        <f>IF(ISBLANK(Nikes_Sales_Dataset___Working_file[[#This Row],[Discount_Applied]]),0,Nikes_Sales_Dataset___Working_file[[#This Row],[Discount_Applied]])</f>
        <v>0</v>
      </c>
      <c r="N1723" s="9">
        <f>Nikes_Sales_Dataset___Working_file[[#This Row],[MRP Final]]*(1-Nikes_Sales_Dataset___Working_file[[#This Row],[Cleaned Discount]])</f>
        <v>7155.1</v>
      </c>
      <c r="O1723">
        <v>0</v>
      </c>
      <c r="P1723" s="3">
        <f>Nikes_Sales_Dataset___Working_file[[#This Row],[Sales Price]]*Nikes_Sales_Dataset___Working_file[[#This Row],[Units Sold Filled]]</f>
        <v>7155.1</v>
      </c>
      <c r="Q1723" s="2">
        <v>45840</v>
      </c>
      <c r="R1723" s="7">
        <f>IF(ISBLANK(Nikes_Sales_Dataset___Working_file[[#This Row],[Order_Date]]),"Unknown Date",Nikes_Sales_Dataset___Working_file[[#This Row],[Order_Date]])</f>
        <v>45840</v>
      </c>
      <c r="S1723" s="7" t="str">
        <f>IF(ISNUMBER(Nikes_Sales_Dataset___Working_file[[#This Row],[Cleaned Order Date]]),TEXT(Nikes_Sales_Dataset___Working_file[[#This Row],[Cleaned Order Date]],"mmm"),"Unknown")</f>
        <v>Jul</v>
      </c>
      <c r="T1723" s="7" t="str">
        <f>IF(ISNUMBER(Nikes_Sales_Dataset___Working_file[[#This Row],[Cleaned Order Date]]),TEXT(Nikes_Sales_Dataset___Working_file[[#This Row],[Cleaned Order Date]],"yyyy"),"Unknown")</f>
        <v>2025</v>
      </c>
      <c r="U1723" s="1" t="s">
        <v>22</v>
      </c>
      <c r="V1723" s="1" t="s">
        <v>45</v>
      </c>
      <c r="W1723" s="1" t="s">
        <v>45</v>
      </c>
      <c r="X1723" s="9">
        <v>2274.14</v>
      </c>
    </row>
    <row r="1724" spans="1:24" x14ac:dyDescent="0.25">
      <c r="A1724" s="4">
        <v>3722</v>
      </c>
      <c r="B1724" s="4" t="str">
        <f>Nikes_Sales_Dataset___Working_file[[#This Row],[Order_ID]]&amp;"_"&amp;TEXT(Nikes_Sales_Dataset___Working_file[[#This Row],[Cleaned Order Date]],"yyyymmdd")</f>
        <v>3722_20231121</v>
      </c>
      <c r="C1724" s="1" t="s">
        <v>13</v>
      </c>
      <c r="D1724" s="1" t="s">
        <v>14</v>
      </c>
      <c r="E1724" s="1" t="s">
        <v>54</v>
      </c>
      <c r="F1724" s="1" t="s">
        <v>57</v>
      </c>
      <c r="G1724" s="1" t="s">
        <v>16</v>
      </c>
      <c r="H1724">
        <v>1</v>
      </c>
      <c r="I1724" s="3">
        <f>IF(ISBLANK(Nikes_Sales_Dataset___Working_file[[#This Row],[Units_Sold]]),IF(Nikes_Sales_Dataset___Working_file[[#This Row],[Profit]]&lt;0,0,1),Nikes_Sales_Dataset___Working_file[[#This Row],[Units_Sold]])</f>
        <v>1</v>
      </c>
      <c r="J1724">
        <v>9335</v>
      </c>
      <c r="K1724" s="9">
        <f>IF(ISBLANK(Nikes_Sales_Dataset___Working_file[[#This Row],[MRP]]),MEDIAN(Nikes_Sales_Dataset___Working_file[[#All],[MRP]]),Nikes_Sales_Dataset___Working_file[[#This Row],[MRP]])</f>
        <v>9335</v>
      </c>
      <c r="L1724">
        <v>0.22</v>
      </c>
      <c r="M1724">
        <f>IF(ISBLANK(Nikes_Sales_Dataset___Working_file[[#This Row],[Discount_Applied]]),0,Nikes_Sales_Dataset___Working_file[[#This Row],[Discount_Applied]])</f>
        <v>0.22</v>
      </c>
      <c r="N1724" s="9">
        <f>Nikes_Sales_Dataset___Working_file[[#This Row],[MRP Final]]*(1-Nikes_Sales_Dataset___Working_file[[#This Row],[Cleaned Discount]])</f>
        <v>7281.3</v>
      </c>
      <c r="O1724">
        <v>7281.3</v>
      </c>
      <c r="P1724" s="3">
        <f>Nikes_Sales_Dataset___Working_file[[#This Row],[Sales Price]]*Nikes_Sales_Dataset___Working_file[[#This Row],[Units Sold Filled]]</f>
        <v>7281.3</v>
      </c>
      <c r="Q1724" s="2">
        <v>45251</v>
      </c>
      <c r="R1724" s="7">
        <f>IF(ISBLANK(Nikes_Sales_Dataset___Working_file[[#This Row],[Order_Date]]),"Unknown Date",Nikes_Sales_Dataset___Working_file[[#This Row],[Order_Date]])</f>
        <v>45251</v>
      </c>
      <c r="S1724" s="7" t="str">
        <f>IF(ISNUMBER(Nikes_Sales_Dataset___Working_file[[#This Row],[Cleaned Order Date]]),TEXT(Nikes_Sales_Dataset___Working_file[[#This Row],[Cleaned Order Date]],"mmm"),"Unknown")</f>
        <v>Nov</v>
      </c>
      <c r="T1724" s="7" t="str">
        <f>IF(ISNUMBER(Nikes_Sales_Dataset___Working_file[[#This Row],[Cleaned Order Date]]),TEXT(Nikes_Sales_Dataset___Working_file[[#This Row],[Cleaned Order Date]],"yyyy"),"Unknown")</f>
        <v>2023</v>
      </c>
      <c r="U1724" s="1" t="s">
        <v>22</v>
      </c>
      <c r="V1724" s="1" t="s">
        <v>25</v>
      </c>
      <c r="W1724" s="1" t="s">
        <v>25</v>
      </c>
      <c r="X1724" s="9">
        <v>1787.45</v>
      </c>
    </row>
    <row r="1725" spans="1:24" x14ac:dyDescent="0.25">
      <c r="A1725" s="4">
        <v>3723</v>
      </c>
      <c r="B1725" s="4" t="str">
        <f>Nikes_Sales_Dataset___Working_file[[#This Row],[Order_ID]]&amp;"_"&amp;TEXT(Nikes_Sales_Dataset___Working_file[[#This Row],[Cleaned Order Date]],"yyyymmdd")</f>
        <v>3723_20241229</v>
      </c>
      <c r="C1725" s="1" t="s">
        <v>35</v>
      </c>
      <c r="D1725" s="1" t="s">
        <v>20</v>
      </c>
      <c r="E1725" s="1" t="s">
        <v>39</v>
      </c>
      <c r="F1725" s="1" t="s">
        <v>57</v>
      </c>
      <c r="G1725" s="1" t="s">
        <v>16</v>
      </c>
      <c r="H1725">
        <v>-1</v>
      </c>
      <c r="I1725" s="3">
        <f>IF(ISBLANK(Nikes_Sales_Dataset___Working_file[[#This Row],[Units_Sold]]),IF(Nikes_Sales_Dataset___Working_file[[#This Row],[Profit]]&lt;0,0,1),Nikes_Sales_Dataset___Working_file[[#This Row],[Units_Sold]])</f>
        <v>-1</v>
      </c>
      <c r="J1725">
        <v>7430.5</v>
      </c>
      <c r="K1725" s="9">
        <f>IF(ISBLANK(Nikes_Sales_Dataset___Working_file[[#This Row],[MRP]]),MEDIAN(Nikes_Sales_Dataset___Working_file[[#All],[MRP]]),Nikes_Sales_Dataset___Working_file[[#This Row],[MRP]])</f>
        <v>7430.5</v>
      </c>
      <c r="M1725">
        <f>IF(ISBLANK(Nikes_Sales_Dataset___Working_file[[#This Row],[Discount_Applied]]),0,Nikes_Sales_Dataset___Working_file[[#This Row],[Discount_Applied]])</f>
        <v>0</v>
      </c>
      <c r="N1725" s="9">
        <f>Nikes_Sales_Dataset___Working_file[[#This Row],[MRP Final]]*(1-Nikes_Sales_Dataset___Working_file[[#This Row],[Cleaned Discount]])</f>
        <v>7430.5</v>
      </c>
      <c r="O1725">
        <v>0</v>
      </c>
      <c r="P1725" s="3">
        <f>Nikes_Sales_Dataset___Working_file[[#This Row],[Sales Price]]*Nikes_Sales_Dataset___Working_file[[#This Row],[Units Sold Filled]]</f>
        <v>-7430.5</v>
      </c>
      <c r="Q1725" s="2">
        <v>45655</v>
      </c>
      <c r="R1725" s="7">
        <f>IF(ISBLANK(Nikes_Sales_Dataset___Working_file[[#This Row],[Order_Date]]),"Unknown Date",Nikes_Sales_Dataset___Working_file[[#This Row],[Order_Date]])</f>
        <v>45655</v>
      </c>
      <c r="S1725" s="7" t="str">
        <f>IF(ISNUMBER(Nikes_Sales_Dataset___Working_file[[#This Row],[Cleaned Order Date]]),TEXT(Nikes_Sales_Dataset___Working_file[[#This Row],[Cleaned Order Date]],"mmm"),"Unknown")</f>
        <v>Dec</v>
      </c>
      <c r="T1725" s="7" t="str">
        <f>IF(ISNUMBER(Nikes_Sales_Dataset___Working_file[[#This Row],[Cleaned Order Date]]),TEXT(Nikes_Sales_Dataset___Working_file[[#This Row],[Cleaned Order Date]],"yyyy"),"Unknown")</f>
        <v>2024</v>
      </c>
      <c r="U1725" s="1" t="s">
        <v>17</v>
      </c>
      <c r="V1725" s="1" t="s">
        <v>33</v>
      </c>
      <c r="W1725" s="1" t="s">
        <v>33</v>
      </c>
      <c r="X1725" s="9">
        <v>2473.13</v>
      </c>
    </row>
    <row r="1726" spans="1:24" x14ac:dyDescent="0.25">
      <c r="A1726" s="4">
        <v>3724</v>
      </c>
      <c r="B1726" s="4" t="str">
        <f>Nikes_Sales_Dataset___Working_file[[#This Row],[Order_ID]]&amp;"_"&amp;TEXT(Nikes_Sales_Dataset___Working_file[[#This Row],[Cleaned Order Date]],"yyyymmdd")</f>
        <v>3724_20250122</v>
      </c>
      <c r="C1726" s="1" t="s">
        <v>13</v>
      </c>
      <c r="D1726" s="1" t="s">
        <v>43</v>
      </c>
      <c r="E1726" s="1" t="s">
        <v>61</v>
      </c>
      <c r="F1726" s="1" t="s">
        <v>32</v>
      </c>
      <c r="G1726" s="1" t="s">
        <v>32</v>
      </c>
      <c r="H1726">
        <v>2</v>
      </c>
      <c r="I1726" s="3">
        <f>IF(ISBLANK(Nikes_Sales_Dataset___Working_file[[#This Row],[Units_Sold]]),IF(Nikes_Sales_Dataset___Working_file[[#This Row],[Profit]]&lt;0,0,1),Nikes_Sales_Dataset___Working_file[[#This Row],[Units_Sold]])</f>
        <v>2</v>
      </c>
      <c r="K1726" s="9">
        <f>IF(ISBLANK(Nikes_Sales_Dataset___Working_file[[#This Row],[MRP]]),MEDIAN(Nikes_Sales_Dataset___Working_file[[#All],[MRP]]),Nikes_Sales_Dataset___Working_file[[#This Row],[MRP]])</f>
        <v>6110.0300000000007</v>
      </c>
      <c r="M1726">
        <f>IF(ISBLANK(Nikes_Sales_Dataset___Working_file[[#This Row],[Discount_Applied]]),0,Nikes_Sales_Dataset___Working_file[[#This Row],[Discount_Applied]])</f>
        <v>0</v>
      </c>
      <c r="N1726" s="9">
        <f>Nikes_Sales_Dataset___Working_file[[#This Row],[MRP Final]]*(1-Nikes_Sales_Dataset___Working_file[[#This Row],[Cleaned Discount]])</f>
        <v>6110.0300000000007</v>
      </c>
      <c r="O1726">
        <v>0</v>
      </c>
      <c r="P1726" s="3">
        <f>Nikes_Sales_Dataset___Working_file[[#This Row],[Sales Price]]*Nikes_Sales_Dataset___Working_file[[#This Row],[Units Sold Filled]]</f>
        <v>12220.060000000001</v>
      </c>
      <c r="Q1726" s="2">
        <v>45679</v>
      </c>
      <c r="R1726" s="7">
        <f>IF(ISBLANK(Nikes_Sales_Dataset___Working_file[[#This Row],[Order_Date]]),"Unknown Date",Nikes_Sales_Dataset___Working_file[[#This Row],[Order_Date]])</f>
        <v>45679</v>
      </c>
      <c r="S1726" s="7" t="str">
        <f>IF(ISNUMBER(Nikes_Sales_Dataset___Working_file[[#This Row],[Cleaned Order Date]]),TEXT(Nikes_Sales_Dataset___Working_file[[#This Row],[Cleaned Order Date]],"mmm"),"Unknown")</f>
        <v>Jan</v>
      </c>
      <c r="T1726" s="7" t="str">
        <f>IF(ISNUMBER(Nikes_Sales_Dataset___Working_file[[#This Row],[Cleaned Order Date]]),TEXT(Nikes_Sales_Dataset___Working_file[[#This Row],[Cleaned Order Date]],"yyyy"),"Unknown")</f>
        <v>2025</v>
      </c>
      <c r="U1726" s="1" t="s">
        <v>17</v>
      </c>
      <c r="V1726" s="1" t="s">
        <v>18</v>
      </c>
      <c r="W1726" s="1" t="s">
        <v>36</v>
      </c>
      <c r="X1726" s="9">
        <v>-866.33</v>
      </c>
    </row>
    <row r="1727" spans="1:24" x14ac:dyDescent="0.25">
      <c r="A1727" s="4">
        <v>3725</v>
      </c>
      <c r="B1727" s="4" t="str">
        <f>Nikes_Sales_Dataset___Working_file[[#This Row],[Order_ID]]&amp;"_"&amp;TEXT(Nikes_Sales_Dataset___Working_file[[#This Row],[Cleaned Order Date]],"yyyymmdd")</f>
        <v>3725_20250518</v>
      </c>
      <c r="C1727" s="1" t="s">
        <v>35</v>
      </c>
      <c r="D1727" s="1" t="s">
        <v>20</v>
      </c>
      <c r="E1727" s="1" t="s">
        <v>55</v>
      </c>
      <c r="F1727" s="1" t="s">
        <v>57</v>
      </c>
      <c r="G1727" s="1" t="s">
        <v>16</v>
      </c>
      <c r="I1727" s="3">
        <f>IF(ISBLANK(Nikes_Sales_Dataset___Working_file[[#This Row],[Units_Sold]]),IF(Nikes_Sales_Dataset___Working_file[[#This Row],[Profit]]&lt;0,0,1),Nikes_Sales_Dataset___Working_file[[#This Row],[Units_Sold]])</f>
        <v>1</v>
      </c>
      <c r="J1727">
        <v>6318.92</v>
      </c>
      <c r="K1727" s="9">
        <f>IF(ISBLANK(Nikes_Sales_Dataset___Working_file[[#This Row],[MRP]]),MEDIAN(Nikes_Sales_Dataset___Working_file[[#All],[MRP]]),Nikes_Sales_Dataset___Working_file[[#This Row],[MRP]])</f>
        <v>6318.92</v>
      </c>
      <c r="M1727">
        <f>IF(ISBLANK(Nikes_Sales_Dataset___Working_file[[#This Row],[Discount_Applied]]),0,Nikes_Sales_Dataset___Working_file[[#This Row],[Discount_Applied]])</f>
        <v>0</v>
      </c>
      <c r="N1727" s="9">
        <f>Nikes_Sales_Dataset___Working_file[[#This Row],[MRP Final]]*(1-Nikes_Sales_Dataset___Working_file[[#This Row],[Cleaned Discount]])</f>
        <v>6318.92</v>
      </c>
      <c r="O1727">
        <v>0</v>
      </c>
      <c r="P1727" s="3">
        <f>Nikes_Sales_Dataset___Working_file[[#This Row],[Sales Price]]*Nikes_Sales_Dataset___Working_file[[#This Row],[Units Sold Filled]]</f>
        <v>6318.92</v>
      </c>
      <c r="Q1727" s="2">
        <v>45795</v>
      </c>
      <c r="R1727" s="7">
        <f>IF(ISBLANK(Nikes_Sales_Dataset___Working_file[[#This Row],[Order_Date]]),"Unknown Date",Nikes_Sales_Dataset___Working_file[[#This Row],[Order_Date]])</f>
        <v>45795</v>
      </c>
      <c r="S1727" s="7" t="str">
        <f>IF(ISNUMBER(Nikes_Sales_Dataset___Working_file[[#This Row],[Cleaned Order Date]]),TEXT(Nikes_Sales_Dataset___Working_file[[#This Row],[Cleaned Order Date]],"mmm"),"Unknown")</f>
        <v>May</v>
      </c>
      <c r="T1727" s="7" t="str">
        <f>IF(ISNUMBER(Nikes_Sales_Dataset___Working_file[[#This Row],[Cleaned Order Date]]),TEXT(Nikes_Sales_Dataset___Working_file[[#This Row],[Cleaned Order Date]],"yyyy"),"Unknown")</f>
        <v>2025</v>
      </c>
      <c r="U1727" s="1" t="s">
        <v>17</v>
      </c>
      <c r="V1727" s="1" t="s">
        <v>18</v>
      </c>
      <c r="W1727" s="1" t="s">
        <v>36</v>
      </c>
      <c r="X1727" s="9">
        <v>3353.55</v>
      </c>
    </row>
    <row r="1728" spans="1:24" x14ac:dyDescent="0.25">
      <c r="A1728" s="4">
        <v>3726</v>
      </c>
      <c r="B1728" s="4" t="str">
        <f>Nikes_Sales_Dataset___Working_file[[#This Row],[Order_ID]]&amp;"_"&amp;TEXT(Nikes_Sales_Dataset___Working_file[[#This Row],[Cleaned Order Date]],"yyyymmdd")</f>
        <v>3726_20250130</v>
      </c>
      <c r="C1728" s="1" t="s">
        <v>13</v>
      </c>
      <c r="D1728" s="1" t="s">
        <v>20</v>
      </c>
      <c r="E1728" s="1" t="s">
        <v>21</v>
      </c>
      <c r="F1728" s="1" t="s">
        <v>41</v>
      </c>
      <c r="G1728" s="1" t="s">
        <v>16</v>
      </c>
      <c r="I1728" s="3">
        <f>IF(ISBLANK(Nikes_Sales_Dataset___Working_file[[#This Row],[Units_Sold]]),IF(Nikes_Sales_Dataset___Working_file[[#This Row],[Profit]]&lt;0,0,1),Nikes_Sales_Dataset___Working_file[[#This Row],[Units_Sold]])</f>
        <v>0</v>
      </c>
      <c r="K1728" s="9">
        <f>IF(ISBLANK(Nikes_Sales_Dataset___Working_file[[#This Row],[MRP]]),MEDIAN(Nikes_Sales_Dataset___Working_file[[#All],[MRP]]),Nikes_Sales_Dataset___Working_file[[#This Row],[MRP]])</f>
        <v>6110.0300000000007</v>
      </c>
      <c r="M1728">
        <f>IF(ISBLANK(Nikes_Sales_Dataset___Working_file[[#This Row],[Discount_Applied]]),0,Nikes_Sales_Dataset___Working_file[[#This Row],[Discount_Applied]])</f>
        <v>0</v>
      </c>
      <c r="N1728" s="9">
        <f>Nikes_Sales_Dataset___Working_file[[#This Row],[MRP Final]]*(1-Nikes_Sales_Dataset___Working_file[[#This Row],[Cleaned Discount]])</f>
        <v>6110.0300000000007</v>
      </c>
      <c r="O1728">
        <v>0</v>
      </c>
      <c r="P1728" s="3">
        <f>Nikes_Sales_Dataset___Working_file[[#This Row],[Sales Price]]*Nikes_Sales_Dataset___Working_file[[#This Row],[Units Sold Filled]]</f>
        <v>0</v>
      </c>
      <c r="Q1728" s="2">
        <v>45687</v>
      </c>
      <c r="R1728" s="7">
        <f>IF(ISBLANK(Nikes_Sales_Dataset___Working_file[[#This Row],[Order_Date]]),"Unknown Date",Nikes_Sales_Dataset___Working_file[[#This Row],[Order_Date]])</f>
        <v>45687</v>
      </c>
      <c r="S1728" s="7" t="str">
        <f>IF(ISNUMBER(Nikes_Sales_Dataset___Working_file[[#This Row],[Cleaned Order Date]]),TEXT(Nikes_Sales_Dataset___Working_file[[#This Row],[Cleaned Order Date]],"mmm"),"Unknown")</f>
        <v>Jan</v>
      </c>
      <c r="T1728" s="7" t="str">
        <f>IF(ISNUMBER(Nikes_Sales_Dataset___Working_file[[#This Row],[Cleaned Order Date]]),TEXT(Nikes_Sales_Dataset___Working_file[[#This Row],[Cleaned Order Date]],"yyyy"),"Unknown")</f>
        <v>2025</v>
      </c>
      <c r="U1728" s="1" t="s">
        <v>22</v>
      </c>
      <c r="V1728" s="1" t="s">
        <v>29</v>
      </c>
      <c r="W1728" s="1" t="s">
        <v>29</v>
      </c>
      <c r="X1728" s="9">
        <v>-239.87</v>
      </c>
    </row>
    <row r="1729" spans="1:24" x14ac:dyDescent="0.25">
      <c r="A1729" s="4">
        <v>3727</v>
      </c>
      <c r="B1729" s="4" t="str">
        <f>Nikes_Sales_Dataset___Working_file[[#This Row],[Order_ID]]&amp;"_"&amp;TEXT(Nikes_Sales_Dataset___Working_file[[#This Row],[Cleaned Order Date]],"yyyymmdd")</f>
        <v>3727_20241217</v>
      </c>
      <c r="C1729" s="1" t="s">
        <v>19</v>
      </c>
      <c r="D1729" s="1" t="s">
        <v>43</v>
      </c>
      <c r="E1729" s="1" t="s">
        <v>52</v>
      </c>
      <c r="F1729" s="1" t="s">
        <v>28</v>
      </c>
      <c r="G1729" s="1" t="s">
        <v>28</v>
      </c>
      <c r="I1729" s="3">
        <f>IF(ISBLANK(Nikes_Sales_Dataset___Working_file[[#This Row],[Units_Sold]]),IF(Nikes_Sales_Dataset___Working_file[[#This Row],[Profit]]&lt;0,0,1),Nikes_Sales_Dataset___Working_file[[#This Row],[Units_Sold]])</f>
        <v>1</v>
      </c>
      <c r="K1729" s="9">
        <f>IF(ISBLANK(Nikes_Sales_Dataset___Working_file[[#This Row],[MRP]]),MEDIAN(Nikes_Sales_Dataset___Working_file[[#All],[MRP]]),Nikes_Sales_Dataset___Working_file[[#This Row],[MRP]])</f>
        <v>6110.0300000000007</v>
      </c>
      <c r="L1729">
        <v>0.6</v>
      </c>
      <c r="M1729">
        <f>IF(ISBLANK(Nikes_Sales_Dataset___Working_file[[#This Row],[Discount_Applied]]),0,Nikes_Sales_Dataset___Working_file[[#This Row],[Discount_Applied]])</f>
        <v>0.6</v>
      </c>
      <c r="N1729" s="9">
        <f>Nikes_Sales_Dataset___Working_file[[#This Row],[MRP Final]]*(1-Nikes_Sales_Dataset___Working_file[[#This Row],[Cleaned Discount]])</f>
        <v>2444.0120000000002</v>
      </c>
      <c r="O1729">
        <v>0</v>
      </c>
      <c r="P1729" s="3">
        <f>Nikes_Sales_Dataset___Working_file[[#This Row],[Sales Price]]*Nikes_Sales_Dataset___Working_file[[#This Row],[Units Sold Filled]]</f>
        <v>2444.0120000000002</v>
      </c>
      <c r="Q1729" s="2">
        <v>45643</v>
      </c>
      <c r="R1729" s="7">
        <f>IF(ISBLANK(Nikes_Sales_Dataset___Working_file[[#This Row],[Order_Date]]),"Unknown Date",Nikes_Sales_Dataset___Working_file[[#This Row],[Order_Date]])</f>
        <v>45643</v>
      </c>
      <c r="S1729" s="7" t="str">
        <f>IF(ISNUMBER(Nikes_Sales_Dataset___Working_file[[#This Row],[Cleaned Order Date]]),TEXT(Nikes_Sales_Dataset___Working_file[[#This Row],[Cleaned Order Date]],"mmm"),"Unknown")</f>
        <v>Dec</v>
      </c>
      <c r="T1729" s="7" t="str">
        <f>IF(ISNUMBER(Nikes_Sales_Dataset___Working_file[[#This Row],[Cleaned Order Date]]),TEXT(Nikes_Sales_Dataset___Working_file[[#This Row],[Cleaned Order Date]],"yyyy"),"Unknown")</f>
        <v>2024</v>
      </c>
      <c r="U1729" s="1" t="s">
        <v>22</v>
      </c>
      <c r="V1729" s="1" t="s">
        <v>33</v>
      </c>
      <c r="W1729" s="1" t="s">
        <v>33</v>
      </c>
      <c r="X1729" s="9">
        <v>1555.74</v>
      </c>
    </row>
    <row r="1730" spans="1:24" x14ac:dyDescent="0.25">
      <c r="A1730" s="4">
        <v>3728</v>
      </c>
      <c r="B1730" s="4" t="str">
        <f>Nikes_Sales_Dataset___Working_file[[#This Row],[Order_ID]]&amp;"_"&amp;TEXT(Nikes_Sales_Dataset___Working_file[[#This Row],[Cleaned Order Date]],"yyyymmdd")</f>
        <v>3728_Unknown Date</v>
      </c>
      <c r="C1730" s="1" t="s">
        <v>35</v>
      </c>
      <c r="D1730" s="1" t="s">
        <v>14</v>
      </c>
      <c r="E1730" s="1" t="s">
        <v>47</v>
      </c>
      <c r="F1730" s="1" t="s">
        <v>57</v>
      </c>
      <c r="G1730" s="1" t="s">
        <v>16</v>
      </c>
      <c r="I1730" s="3">
        <f>IF(ISBLANK(Nikes_Sales_Dataset___Working_file[[#This Row],[Units_Sold]]),IF(Nikes_Sales_Dataset___Working_file[[#This Row],[Profit]]&lt;0,0,1),Nikes_Sales_Dataset___Working_file[[#This Row],[Units_Sold]])</f>
        <v>1</v>
      </c>
      <c r="K1730" s="9">
        <f>IF(ISBLANK(Nikes_Sales_Dataset___Working_file[[#This Row],[MRP]]),MEDIAN(Nikes_Sales_Dataset___Working_file[[#All],[MRP]]),Nikes_Sales_Dataset___Working_file[[#This Row],[MRP]])</f>
        <v>6110.0300000000007</v>
      </c>
      <c r="M1730">
        <f>IF(ISBLANK(Nikes_Sales_Dataset___Working_file[[#This Row],[Discount_Applied]]),0,Nikes_Sales_Dataset___Working_file[[#This Row],[Discount_Applied]])</f>
        <v>0</v>
      </c>
      <c r="N1730" s="9">
        <f>Nikes_Sales_Dataset___Working_file[[#This Row],[MRP Final]]*(1-Nikes_Sales_Dataset___Working_file[[#This Row],[Cleaned Discount]])</f>
        <v>6110.0300000000007</v>
      </c>
      <c r="O1730">
        <v>0</v>
      </c>
      <c r="P1730" s="3">
        <f>Nikes_Sales_Dataset___Working_file[[#This Row],[Sales Price]]*Nikes_Sales_Dataset___Working_file[[#This Row],[Units Sold Filled]]</f>
        <v>6110.0300000000007</v>
      </c>
      <c r="Q1730" s="2"/>
      <c r="R1730" s="7" t="str">
        <f>IF(ISBLANK(Nikes_Sales_Dataset___Working_file[[#This Row],[Order_Date]]),"Unknown Date",Nikes_Sales_Dataset___Working_file[[#This Row],[Order_Date]])</f>
        <v>Unknown Date</v>
      </c>
      <c r="S1730" s="7" t="str">
        <f>IF(ISNUMBER(Nikes_Sales_Dataset___Working_file[[#This Row],[Cleaned Order Date]]),TEXT(Nikes_Sales_Dataset___Working_file[[#This Row],[Cleaned Order Date]],"mmm"),"Unknown")</f>
        <v>Unknown</v>
      </c>
      <c r="T1730" s="7" t="str">
        <f>IF(ISNUMBER(Nikes_Sales_Dataset___Working_file[[#This Row],[Cleaned Order Date]]),TEXT(Nikes_Sales_Dataset___Working_file[[#This Row],[Cleaned Order Date]],"yyyy"),"Unknown")</f>
        <v>Unknown</v>
      </c>
      <c r="U1730" s="1" t="s">
        <v>17</v>
      </c>
      <c r="V1730" s="1" t="s">
        <v>18</v>
      </c>
      <c r="W1730" s="1" t="s">
        <v>36</v>
      </c>
      <c r="X1730" s="9">
        <v>1376.74</v>
      </c>
    </row>
    <row r="1731" spans="1:24" x14ac:dyDescent="0.25">
      <c r="A1731" s="4">
        <v>3729</v>
      </c>
      <c r="B1731" s="4" t="str">
        <f>Nikes_Sales_Dataset___Working_file[[#This Row],[Order_ID]]&amp;"_"&amp;TEXT(Nikes_Sales_Dataset___Working_file[[#This Row],[Cleaned Order Date]],"yyyymmdd")</f>
        <v>3729_20250206</v>
      </c>
      <c r="C1731" s="1" t="s">
        <v>35</v>
      </c>
      <c r="D1731" s="1" t="s">
        <v>30</v>
      </c>
      <c r="E1731" s="1" t="s">
        <v>50</v>
      </c>
      <c r="F1731" s="1" t="s">
        <v>16</v>
      </c>
      <c r="G1731" s="1" t="s">
        <v>16</v>
      </c>
      <c r="I1731" s="3">
        <f>IF(ISBLANK(Nikes_Sales_Dataset___Working_file[[#This Row],[Units_Sold]]),IF(Nikes_Sales_Dataset___Working_file[[#This Row],[Profit]]&lt;0,0,1),Nikes_Sales_Dataset___Working_file[[#This Row],[Units_Sold]])</f>
        <v>1</v>
      </c>
      <c r="K1731" s="9">
        <f>IF(ISBLANK(Nikes_Sales_Dataset___Working_file[[#This Row],[MRP]]),MEDIAN(Nikes_Sales_Dataset___Working_file[[#All],[MRP]]),Nikes_Sales_Dataset___Working_file[[#This Row],[MRP]])</f>
        <v>6110.0300000000007</v>
      </c>
      <c r="M1731">
        <f>IF(ISBLANK(Nikes_Sales_Dataset___Working_file[[#This Row],[Discount_Applied]]),0,Nikes_Sales_Dataset___Working_file[[#This Row],[Discount_Applied]])</f>
        <v>0</v>
      </c>
      <c r="N1731" s="9">
        <f>Nikes_Sales_Dataset___Working_file[[#This Row],[MRP Final]]*(1-Nikes_Sales_Dataset___Working_file[[#This Row],[Cleaned Discount]])</f>
        <v>6110.0300000000007</v>
      </c>
      <c r="O1731">
        <v>0</v>
      </c>
      <c r="P1731" s="3">
        <f>Nikes_Sales_Dataset___Working_file[[#This Row],[Sales Price]]*Nikes_Sales_Dataset___Working_file[[#This Row],[Units Sold Filled]]</f>
        <v>6110.0300000000007</v>
      </c>
      <c r="Q1731" s="2">
        <v>45694</v>
      </c>
      <c r="R1731" s="7">
        <f>IF(ISBLANK(Nikes_Sales_Dataset___Working_file[[#This Row],[Order_Date]]),"Unknown Date",Nikes_Sales_Dataset___Working_file[[#This Row],[Order_Date]])</f>
        <v>45694</v>
      </c>
      <c r="S1731" s="7" t="str">
        <f>IF(ISNUMBER(Nikes_Sales_Dataset___Working_file[[#This Row],[Cleaned Order Date]]),TEXT(Nikes_Sales_Dataset___Working_file[[#This Row],[Cleaned Order Date]],"mmm"),"Unknown")</f>
        <v>Feb</v>
      </c>
      <c r="T1731" s="7" t="str">
        <f>IF(ISNUMBER(Nikes_Sales_Dataset___Working_file[[#This Row],[Cleaned Order Date]]),TEXT(Nikes_Sales_Dataset___Working_file[[#This Row],[Cleaned Order Date]],"yyyy"),"Unknown")</f>
        <v>2025</v>
      </c>
      <c r="U1731" s="1" t="s">
        <v>22</v>
      </c>
      <c r="V1731" s="1" t="s">
        <v>38</v>
      </c>
      <c r="W1731" s="1" t="s">
        <v>38</v>
      </c>
      <c r="X1731" s="9">
        <v>2966.82</v>
      </c>
    </row>
    <row r="1732" spans="1:24" x14ac:dyDescent="0.25">
      <c r="A1732" s="4">
        <v>3730</v>
      </c>
      <c r="B1732" s="4" t="str">
        <f>Nikes_Sales_Dataset___Working_file[[#This Row],[Order_ID]]&amp;"_"&amp;TEXT(Nikes_Sales_Dataset___Working_file[[#This Row],[Cleaned Order Date]],"yyyymmdd")</f>
        <v>3730_Unknown Date</v>
      </c>
      <c r="C1732" s="1" t="s">
        <v>13</v>
      </c>
      <c r="D1732" s="1" t="s">
        <v>14</v>
      </c>
      <c r="E1732" s="1" t="s">
        <v>54</v>
      </c>
      <c r="F1732" s="1" t="s">
        <v>16</v>
      </c>
      <c r="G1732" s="1" t="s">
        <v>16</v>
      </c>
      <c r="H1732">
        <v>1</v>
      </c>
      <c r="I1732" s="3">
        <f>IF(ISBLANK(Nikes_Sales_Dataset___Working_file[[#This Row],[Units_Sold]]),IF(Nikes_Sales_Dataset___Working_file[[#This Row],[Profit]]&lt;0,0,1),Nikes_Sales_Dataset___Working_file[[#This Row],[Units_Sold]])</f>
        <v>1</v>
      </c>
      <c r="J1732">
        <v>7865.95</v>
      </c>
      <c r="K1732" s="9">
        <f>IF(ISBLANK(Nikes_Sales_Dataset___Working_file[[#This Row],[MRP]]),MEDIAN(Nikes_Sales_Dataset___Working_file[[#All],[MRP]]),Nikes_Sales_Dataset___Working_file[[#This Row],[MRP]])</f>
        <v>7865.95</v>
      </c>
      <c r="M1732">
        <f>IF(ISBLANK(Nikes_Sales_Dataset___Working_file[[#This Row],[Discount_Applied]]),0,Nikes_Sales_Dataset___Working_file[[#This Row],[Discount_Applied]])</f>
        <v>0</v>
      </c>
      <c r="N1732" s="9">
        <f>Nikes_Sales_Dataset___Working_file[[#This Row],[MRP Final]]*(1-Nikes_Sales_Dataset___Working_file[[#This Row],[Cleaned Discount]])</f>
        <v>7865.95</v>
      </c>
      <c r="O1732">
        <v>0</v>
      </c>
      <c r="P1732" s="3">
        <f>Nikes_Sales_Dataset___Working_file[[#This Row],[Sales Price]]*Nikes_Sales_Dataset___Working_file[[#This Row],[Units Sold Filled]]</f>
        <v>7865.95</v>
      </c>
      <c r="Q1732" s="2"/>
      <c r="R1732" s="7" t="str">
        <f>IF(ISBLANK(Nikes_Sales_Dataset___Working_file[[#This Row],[Order_Date]]),"Unknown Date",Nikes_Sales_Dataset___Working_file[[#This Row],[Order_Date]])</f>
        <v>Unknown Date</v>
      </c>
      <c r="S1732" s="7" t="str">
        <f>IF(ISNUMBER(Nikes_Sales_Dataset___Working_file[[#This Row],[Cleaned Order Date]]),TEXT(Nikes_Sales_Dataset___Working_file[[#This Row],[Cleaned Order Date]],"mmm"),"Unknown")</f>
        <v>Unknown</v>
      </c>
      <c r="T1732" s="7" t="str">
        <f>IF(ISNUMBER(Nikes_Sales_Dataset___Working_file[[#This Row],[Cleaned Order Date]]),TEXT(Nikes_Sales_Dataset___Working_file[[#This Row],[Cleaned Order Date]],"yyyy"),"Unknown")</f>
        <v>Unknown</v>
      </c>
      <c r="U1732" s="1" t="s">
        <v>17</v>
      </c>
      <c r="V1732" s="1" t="s">
        <v>36</v>
      </c>
      <c r="W1732" s="1" t="s">
        <v>36</v>
      </c>
      <c r="X1732" s="9">
        <v>3302.11</v>
      </c>
    </row>
    <row r="1733" spans="1:24" x14ac:dyDescent="0.25">
      <c r="A1733" s="4">
        <v>3731</v>
      </c>
      <c r="B1733" s="4" t="str">
        <f>Nikes_Sales_Dataset___Working_file[[#This Row],[Order_ID]]&amp;"_"&amp;TEXT(Nikes_Sales_Dataset___Working_file[[#This Row],[Cleaned Order Date]],"yyyymmdd")</f>
        <v>3731_20250213</v>
      </c>
      <c r="C1733" s="1" t="s">
        <v>13</v>
      </c>
      <c r="D1733" s="1" t="s">
        <v>20</v>
      </c>
      <c r="E1733" s="1" t="s">
        <v>55</v>
      </c>
      <c r="F1733" s="1" t="s">
        <v>28</v>
      </c>
      <c r="G1733" s="1" t="s">
        <v>28</v>
      </c>
      <c r="I1733" s="3">
        <f>IF(ISBLANK(Nikes_Sales_Dataset___Working_file[[#This Row],[Units_Sold]]),IF(Nikes_Sales_Dataset___Working_file[[#This Row],[Profit]]&lt;0,0,1),Nikes_Sales_Dataset___Working_file[[#This Row],[Units_Sold]])</f>
        <v>1</v>
      </c>
      <c r="J1733">
        <v>7038.04</v>
      </c>
      <c r="K1733" s="9">
        <f>IF(ISBLANK(Nikes_Sales_Dataset___Working_file[[#This Row],[MRP]]),MEDIAN(Nikes_Sales_Dataset___Working_file[[#All],[MRP]]),Nikes_Sales_Dataset___Working_file[[#This Row],[MRP]])</f>
        <v>7038.04</v>
      </c>
      <c r="M1733">
        <f>IF(ISBLANK(Nikes_Sales_Dataset___Working_file[[#This Row],[Discount_Applied]]),0,Nikes_Sales_Dataset___Working_file[[#This Row],[Discount_Applied]])</f>
        <v>0</v>
      </c>
      <c r="N1733" s="9">
        <f>Nikes_Sales_Dataset___Working_file[[#This Row],[MRP Final]]*(1-Nikes_Sales_Dataset___Working_file[[#This Row],[Cleaned Discount]])</f>
        <v>7038.04</v>
      </c>
      <c r="O1733">
        <v>0</v>
      </c>
      <c r="P1733" s="3">
        <f>Nikes_Sales_Dataset___Working_file[[#This Row],[Sales Price]]*Nikes_Sales_Dataset___Working_file[[#This Row],[Units Sold Filled]]</f>
        <v>7038.04</v>
      </c>
      <c r="Q1733" s="2">
        <v>45701</v>
      </c>
      <c r="R1733" s="7">
        <f>IF(ISBLANK(Nikes_Sales_Dataset___Working_file[[#This Row],[Order_Date]]),"Unknown Date",Nikes_Sales_Dataset___Working_file[[#This Row],[Order_Date]])</f>
        <v>45701</v>
      </c>
      <c r="S1733" s="7" t="str">
        <f>IF(ISNUMBER(Nikes_Sales_Dataset___Working_file[[#This Row],[Cleaned Order Date]]),TEXT(Nikes_Sales_Dataset___Working_file[[#This Row],[Cleaned Order Date]],"mmm"),"Unknown")</f>
        <v>Feb</v>
      </c>
      <c r="T1733" s="7" t="str">
        <f>IF(ISNUMBER(Nikes_Sales_Dataset___Working_file[[#This Row],[Cleaned Order Date]]),TEXT(Nikes_Sales_Dataset___Working_file[[#This Row],[Cleaned Order Date]],"yyyy"),"Unknown")</f>
        <v>2025</v>
      </c>
      <c r="U1733" s="1" t="s">
        <v>17</v>
      </c>
      <c r="V1733" s="1" t="s">
        <v>33</v>
      </c>
      <c r="W1733" s="1" t="s">
        <v>33</v>
      </c>
      <c r="X1733" s="9">
        <v>301.89999999999998</v>
      </c>
    </row>
    <row r="1734" spans="1:24" x14ac:dyDescent="0.25">
      <c r="A1734" s="4">
        <v>2016</v>
      </c>
      <c r="B1734" s="4" t="str">
        <f>Nikes_Sales_Dataset___Working_file[[#This Row],[Order_ID]]&amp;"_"&amp;TEXT(Nikes_Sales_Dataset___Working_file[[#This Row],[Cleaned Order Date]],"yyyymmdd")</f>
        <v>2016_20240315</v>
      </c>
      <c r="C1734" s="1" t="s">
        <v>19</v>
      </c>
      <c r="D1734" s="1" t="s">
        <v>14</v>
      </c>
      <c r="E1734" s="1" t="s">
        <v>47</v>
      </c>
      <c r="F1734" s="1" t="s">
        <v>41</v>
      </c>
      <c r="G1734" s="1" t="s">
        <v>16</v>
      </c>
      <c r="H1734">
        <v>2</v>
      </c>
      <c r="I1734" s="3">
        <f>IF(ISBLANK(Nikes_Sales_Dataset___Working_file[[#This Row],[Units_Sold]]),IF(Nikes_Sales_Dataset___Working_file[[#This Row],[Profit]]&lt;0,0,1),Nikes_Sales_Dataset___Working_file[[#This Row],[Units_Sold]])</f>
        <v>2</v>
      </c>
      <c r="K1734" s="9">
        <f>IF(ISBLANK(Nikes_Sales_Dataset___Working_file[[#This Row],[MRP]]),MEDIAN(Nikes_Sales_Dataset___Working_file[[#All],[MRP]]),Nikes_Sales_Dataset___Working_file[[#This Row],[MRP]])</f>
        <v>6110.0300000000007</v>
      </c>
      <c r="M1734">
        <f>IF(ISBLANK(Nikes_Sales_Dataset___Working_file[[#This Row],[Discount_Applied]]),0,Nikes_Sales_Dataset___Working_file[[#This Row],[Discount_Applied]])</f>
        <v>0</v>
      </c>
      <c r="N1734" s="9">
        <f>Nikes_Sales_Dataset___Working_file[[#This Row],[MRP Final]]*(1-Nikes_Sales_Dataset___Working_file[[#This Row],[Cleaned Discount]])</f>
        <v>6110.0300000000007</v>
      </c>
      <c r="O1734">
        <v>0</v>
      </c>
      <c r="P1734" s="3">
        <f>Nikes_Sales_Dataset___Working_file[[#This Row],[Sales Price]]*Nikes_Sales_Dataset___Working_file[[#This Row],[Units Sold Filled]]</f>
        <v>12220.060000000001</v>
      </c>
      <c r="Q1734" s="2">
        <v>45366</v>
      </c>
      <c r="R1734" s="7">
        <f>IF(ISBLANK(Nikes_Sales_Dataset___Working_file[[#This Row],[Order_Date]]),"Unknown Date",Nikes_Sales_Dataset___Working_file[[#This Row],[Order_Date]])</f>
        <v>45366</v>
      </c>
      <c r="S1734" s="7" t="str">
        <f>IF(ISNUMBER(Nikes_Sales_Dataset___Working_file[[#This Row],[Cleaned Order Date]]),TEXT(Nikes_Sales_Dataset___Working_file[[#This Row],[Cleaned Order Date]],"mmm"),"Unknown")</f>
        <v>Mar</v>
      </c>
      <c r="T1734" s="7" t="str">
        <f>IF(ISNUMBER(Nikes_Sales_Dataset___Working_file[[#This Row],[Cleaned Order Date]]),TEXT(Nikes_Sales_Dataset___Working_file[[#This Row],[Cleaned Order Date]],"yyyy"),"Unknown")</f>
        <v>2024</v>
      </c>
      <c r="U1734" s="1" t="s">
        <v>22</v>
      </c>
      <c r="V1734" s="1" t="s">
        <v>33</v>
      </c>
      <c r="W1734" s="1" t="s">
        <v>33</v>
      </c>
      <c r="X1734" s="9">
        <v>-263.86</v>
      </c>
    </row>
    <row r="1735" spans="1:24" x14ac:dyDescent="0.25">
      <c r="A1735" s="4">
        <v>2031</v>
      </c>
      <c r="B1735" s="4" t="str">
        <f>Nikes_Sales_Dataset___Working_file[[#This Row],[Order_ID]]&amp;"_"&amp;TEXT(Nikes_Sales_Dataset___Working_file[[#This Row],[Cleaned Order Date]],"yyyymmdd")</f>
        <v>2031_Unknown Date</v>
      </c>
      <c r="C1735" s="1" t="s">
        <v>13</v>
      </c>
      <c r="D1735" s="1" t="s">
        <v>30</v>
      </c>
      <c r="E1735" s="1" t="s">
        <v>56</v>
      </c>
      <c r="F1735" s="1" t="s">
        <v>28</v>
      </c>
      <c r="G1735" s="1" t="s">
        <v>28</v>
      </c>
      <c r="H1735">
        <v>0</v>
      </c>
      <c r="I1735" s="3">
        <f>IF(ISBLANK(Nikes_Sales_Dataset___Working_file[[#This Row],[Units_Sold]]),IF(Nikes_Sales_Dataset___Working_file[[#This Row],[Profit]]&lt;0,0,1),Nikes_Sales_Dataset___Working_file[[#This Row],[Units_Sold]])</f>
        <v>0</v>
      </c>
      <c r="J1735">
        <v>3360.35</v>
      </c>
      <c r="K1735" s="9">
        <f>IF(ISBLANK(Nikes_Sales_Dataset___Working_file[[#This Row],[MRP]]),MEDIAN(Nikes_Sales_Dataset___Working_file[[#All],[MRP]]),Nikes_Sales_Dataset___Working_file[[#This Row],[MRP]])</f>
        <v>3360.35</v>
      </c>
      <c r="L1735">
        <v>0.15</v>
      </c>
      <c r="M1735">
        <f>IF(ISBLANK(Nikes_Sales_Dataset___Working_file[[#This Row],[Discount_Applied]]),0,Nikes_Sales_Dataset___Working_file[[#This Row],[Discount_Applied]])</f>
        <v>0.15</v>
      </c>
      <c r="N1735" s="9">
        <f>Nikes_Sales_Dataset___Working_file[[#This Row],[MRP Final]]*(1-Nikes_Sales_Dataset___Working_file[[#This Row],[Cleaned Discount]])</f>
        <v>2856.2974999999997</v>
      </c>
      <c r="O1735">
        <v>0</v>
      </c>
      <c r="P1735" s="3">
        <f>Nikes_Sales_Dataset___Working_file[[#This Row],[Sales Price]]*Nikes_Sales_Dataset___Working_file[[#This Row],[Units Sold Filled]]</f>
        <v>0</v>
      </c>
      <c r="Q1735" s="2"/>
      <c r="R1735" s="7" t="str">
        <f>IF(ISBLANK(Nikes_Sales_Dataset___Working_file[[#This Row],[Order_Date]]),"Unknown Date",Nikes_Sales_Dataset___Working_file[[#This Row],[Order_Date]])</f>
        <v>Unknown Date</v>
      </c>
      <c r="S1735" s="7" t="str">
        <f>IF(ISNUMBER(Nikes_Sales_Dataset___Working_file[[#This Row],[Cleaned Order Date]]),TEXT(Nikes_Sales_Dataset___Working_file[[#This Row],[Cleaned Order Date]],"mmm"),"Unknown")</f>
        <v>Unknown</v>
      </c>
      <c r="T1735" s="7" t="str">
        <f>IF(ISNUMBER(Nikes_Sales_Dataset___Working_file[[#This Row],[Cleaned Order Date]]),TEXT(Nikes_Sales_Dataset___Working_file[[#This Row],[Cleaned Order Date]],"yyyy"),"Unknown")</f>
        <v>Unknown</v>
      </c>
      <c r="U1735" s="1" t="s">
        <v>22</v>
      </c>
      <c r="V1735" s="1" t="s">
        <v>33</v>
      </c>
      <c r="W1735" s="1" t="s">
        <v>33</v>
      </c>
      <c r="X1735" s="9">
        <v>1282.69</v>
      </c>
    </row>
    <row r="1736" spans="1:24" x14ac:dyDescent="0.25">
      <c r="A1736" s="4">
        <v>3734</v>
      </c>
      <c r="B1736" s="4" t="str">
        <f>Nikes_Sales_Dataset___Working_file[[#This Row],[Order_ID]]&amp;"_"&amp;TEXT(Nikes_Sales_Dataset___Working_file[[#This Row],[Cleaned Order Date]],"yyyymmdd")</f>
        <v>3734_Unknown Date</v>
      </c>
      <c r="C1736" s="1" t="s">
        <v>35</v>
      </c>
      <c r="D1736" s="1" t="s">
        <v>43</v>
      </c>
      <c r="E1736" s="1" t="s">
        <v>44</v>
      </c>
      <c r="F1736" s="1" t="s">
        <v>41</v>
      </c>
      <c r="G1736" s="1" t="s">
        <v>16</v>
      </c>
      <c r="I1736" s="3">
        <f>IF(ISBLANK(Nikes_Sales_Dataset___Working_file[[#This Row],[Units_Sold]]),IF(Nikes_Sales_Dataset___Working_file[[#This Row],[Profit]]&lt;0,0,1),Nikes_Sales_Dataset___Working_file[[#This Row],[Units_Sold]])</f>
        <v>1</v>
      </c>
      <c r="K1736" s="9">
        <f>IF(ISBLANK(Nikes_Sales_Dataset___Working_file[[#This Row],[MRP]]),MEDIAN(Nikes_Sales_Dataset___Working_file[[#All],[MRP]]),Nikes_Sales_Dataset___Working_file[[#This Row],[MRP]])</f>
        <v>6110.0300000000007</v>
      </c>
      <c r="L1736">
        <v>0.43</v>
      </c>
      <c r="M1736">
        <f>IF(ISBLANK(Nikes_Sales_Dataset___Working_file[[#This Row],[Discount_Applied]]),0,Nikes_Sales_Dataset___Working_file[[#This Row],[Discount_Applied]])</f>
        <v>0.43</v>
      </c>
      <c r="N1736" s="9">
        <f>Nikes_Sales_Dataset___Working_file[[#This Row],[MRP Final]]*(1-Nikes_Sales_Dataset___Working_file[[#This Row],[Cleaned Discount]])</f>
        <v>3482.7171000000008</v>
      </c>
      <c r="O1736">
        <v>0</v>
      </c>
      <c r="P1736" s="3">
        <f>Nikes_Sales_Dataset___Working_file[[#This Row],[Sales Price]]*Nikes_Sales_Dataset___Working_file[[#This Row],[Units Sold Filled]]</f>
        <v>3482.7171000000008</v>
      </c>
      <c r="Q1736" s="2"/>
      <c r="R1736" s="7" t="str">
        <f>IF(ISBLANK(Nikes_Sales_Dataset___Working_file[[#This Row],[Order_Date]]),"Unknown Date",Nikes_Sales_Dataset___Working_file[[#This Row],[Order_Date]])</f>
        <v>Unknown Date</v>
      </c>
      <c r="S1736" s="7" t="str">
        <f>IF(ISNUMBER(Nikes_Sales_Dataset___Working_file[[#This Row],[Cleaned Order Date]]),TEXT(Nikes_Sales_Dataset___Working_file[[#This Row],[Cleaned Order Date]],"mmm"),"Unknown")</f>
        <v>Unknown</v>
      </c>
      <c r="T1736" s="7" t="str">
        <f>IF(ISNUMBER(Nikes_Sales_Dataset___Working_file[[#This Row],[Cleaned Order Date]]),TEXT(Nikes_Sales_Dataset___Working_file[[#This Row],[Cleaned Order Date]],"yyyy"),"Unknown")</f>
        <v>Unknown</v>
      </c>
      <c r="U1736" s="1" t="s">
        <v>17</v>
      </c>
      <c r="V1736" s="1" t="s">
        <v>45</v>
      </c>
      <c r="W1736" s="1" t="s">
        <v>45</v>
      </c>
      <c r="X1736" s="9">
        <v>1537.11</v>
      </c>
    </row>
    <row r="1737" spans="1:24" x14ac:dyDescent="0.25">
      <c r="A1737" s="4">
        <v>3735</v>
      </c>
      <c r="B1737" s="4" t="str">
        <f>Nikes_Sales_Dataset___Working_file[[#This Row],[Order_ID]]&amp;"_"&amp;TEXT(Nikes_Sales_Dataset___Working_file[[#This Row],[Cleaned Order Date]],"yyyymmdd")</f>
        <v>3735_20240919</v>
      </c>
      <c r="C1737" s="1" t="s">
        <v>13</v>
      </c>
      <c r="D1737" s="1" t="s">
        <v>43</v>
      </c>
      <c r="E1737" s="1" t="s">
        <v>61</v>
      </c>
      <c r="F1737" s="1" t="s">
        <v>16</v>
      </c>
      <c r="G1737" s="1" t="s">
        <v>16</v>
      </c>
      <c r="I1737" s="3">
        <f>IF(ISBLANK(Nikes_Sales_Dataset___Working_file[[#This Row],[Units_Sold]]),IF(Nikes_Sales_Dataset___Working_file[[#This Row],[Profit]]&lt;0,0,1),Nikes_Sales_Dataset___Working_file[[#This Row],[Units_Sold]])</f>
        <v>1</v>
      </c>
      <c r="J1737">
        <v>2248.14</v>
      </c>
      <c r="K1737" s="9">
        <f>IF(ISBLANK(Nikes_Sales_Dataset___Working_file[[#This Row],[MRP]]),MEDIAN(Nikes_Sales_Dataset___Working_file[[#All],[MRP]]),Nikes_Sales_Dataset___Working_file[[#This Row],[MRP]])</f>
        <v>2248.14</v>
      </c>
      <c r="M1737">
        <f>IF(ISBLANK(Nikes_Sales_Dataset___Working_file[[#This Row],[Discount_Applied]]),0,Nikes_Sales_Dataset___Working_file[[#This Row],[Discount_Applied]])</f>
        <v>0</v>
      </c>
      <c r="N1737" s="9">
        <f>Nikes_Sales_Dataset___Working_file[[#This Row],[MRP Final]]*(1-Nikes_Sales_Dataset___Working_file[[#This Row],[Cleaned Discount]])</f>
        <v>2248.14</v>
      </c>
      <c r="O1737">
        <v>0</v>
      </c>
      <c r="P1737" s="3">
        <f>Nikes_Sales_Dataset___Working_file[[#This Row],[Sales Price]]*Nikes_Sales_Dataset___Working_file[[#This Row],[Units Sold Filled]]</f>
        <v>2248.14</v>
      </c>
      <c r="Q1737" s="2">
        <v>45554</v>
      </c>
      <c r="R1737" s="7">
        <f>IF(ISBLANK(Nikes_Sales_Dataset___Working_file[[#This Row],[Order_Date]]),"Unknown Date",Nikes_Sales_Dataset___Working_file[[#This Row],[Order_Date]])</f>
        <v>45554</v>
      </c>
      <c r="S1737" s="7" t="str">
        <f>IF(ISNUMBER(Nikes_Sales_Dataset___Working_file[[#This Row],[Cleaned Order Date]]),TEXT(Nikes_Sales_Dataset___Working_file[[#This Row],[Cleaned Order Date]],"mmm"),"Unknown")</f>
        <v>Sep</v>
      </c>
      <c r="T1737" s="7" t="str">
        <f>IF(ISNUMBER(Nikes_Sales_Dataset___Working_file[[#This Row],[Cleaned Order Date]]),TEXT(Nikes_Sales_Dataset___Working_file[[#This Row],[Cleaned Order Date]],"yyyy"),"Unknown")</f>
        <v>2024</v>
      </c>
      <c r="U1737" s="1" t="s">
        <v>17</v>
      </c>
      <c r="V1737" s="1" t="s">
        <v>18</v>
      </c>
      <c r="W1737" s="1" t="s">
        <v>36</v>
      </c>
      <c r="X1737" s="9">
        <v>3686.2</v>
      </c>
    </row>
    <row r="1738" spans="1:24" x14ac:dyDescent="0.25">
      <c r="A1738" s="4">
        <v>3736</v>
      </c>
      <c r="B1738" s="4" t="str">
        <f>Nikes_Sales_Dataset___Working_file[[#This Row],[Order_ID]]&amp;"_"&amp;TEXT(Nikes_Sales_Dataset___Working_file[[#This Row],[Cleaned Order Date]],"yyyymmdd")</f>
        <v>3736_Unknown Date</v>
      </c>
      <c r="C1738" s="1" t="s">
        <v>35</v>
      </c>
      <c r="D1738" s="1" t="s">
        <v>14</v>
      </c>
      <c r="E1738" s="1" t="s">
        <v>54</v>
      </c>
      <c r="F1738" s="1" t="s">
        <v>16</v>
      </c>
      <c r="G1738" s="1" t="s">
        <v>16</v>
      </c>
      <c r="H1738">
        <v>1</v>
      </c>
      <c r="I1738" s="3">
        <f>IF(ISBLANK(Nikes_Sales_Dataset___Working_file[[#This Row],[Units_Sold]]),IF(Nikes_Sales_Dataset___Working_file[[#This Row],[Profit]]&lt;0,0,1),Nikes_Sales_Dataset___Working_file[[#This Row],[Units_Sold]])</f>
        <v>1</v>
      </c>
      <c r="K1738" s="9">
        <f>IF(ISBLANK(Nikes_Sales_Dataset___Working_file[[#This Row],[MRP]]),MEDIAN(Nikes_Sales_Dataset___Working_file[[#All],[MRP]]),Nikes_Sales_Dataset___Working_file[[#This Row],[MRP]])</f>
        <v>6110.0300000000007</v>
      </c>
      <c r="L1738">
        <v>0.38</v>
      </c>
      <c r="M1738">
        <f>IF(ISBLANK(Nikes_Sales_Dataset___Working_file[[#This Row],[Discount_Applied]]),0,Nikes_Sales_Dataset___Working_file[[#This Row],[Discount_Applied]])</f>
        <v>0.38</v>
      </c>
      <c r="N1738" s="9">
        <f>Nikes_Sales_Dataset___Working_file[[#This Row],[MRP Final]]*(1-Nikes_Sales_Dataset___Working_file[[#This Row],[Cleaned Discount]])</f>
        <v>3788.2186000000006</v>
      </c>
      <c r="O1738">
        <v>0</v>
      </c>
      <c r="P1738" s="3">
        <f>Nikes_Sales_Dataset___Working_file[[#This Row],[Sales Price]]*Nikes_Sales_Dataset___Working_file[[#This Row],[Units Sold Filled]]</f>
        <v>3788.2186000000006</v>
      </c>
      <c r="Q1738" s="2"/>
      <c r="R1738" s="7" t="str">
        <f>IF(ISBLANK(Nikes_Sales_Dataset___Working_file[[#This Row],[Order_Date]]),"Unknown Date",Nikes_Sales_Dataset___Working_file[[#This Row],[Order_Date]])</f>
        <v>Unknown Date</v>
      </c>
      <c r="S1738" s="7" t="str">
        <f>IF(ISNUMBER(Nikes_Sales_Dataset___Working_file[[#This Row],[Cleaned Order Date]]),TEXT(Nikes_Sales_Dataset___Working_file[[#This Row],[Cleaned Order Date]],"mmm"),"Unknown")</f>
        <v>Unknown</v>
      </c>
      <c r="T1738" s="7" t="str">
        <f>IF(ISNUMBER(Nikes_Sales_Dataset___Working_file[[#This Row],[Cleaned Order Date]]),TEXT(Nikes_Sales_Dataset___Working_file[[#This Row],[Cleaned Order Date]],"yyyy"),"Unknown")</f>
        <v>Unknown</v>
      </c>
      <c r="U1738" s="1" t="s">
        <v>22</v>
      </c>
      <c r="V1738" s="1" t="s">
        <v>29</v>
      </c>
      <c r="W1738" s="1" t="s">
        <v>29</v>
      </c>
      <c r="X1738" s="9">
        <v>-1171.6099999999999</v>
      </c>
    </row>
    <row r="1739" spans="1:24" x14ac:dyDescent="0.25">
      <c r="A1739" s="4">
        <v>3737</v>
      </c>
      <c r="B1739" s="4" t="str">
        <f>Nikes_Sales_Dataset___Working_file[[#This Row],[Order_ID]]&amp;"_"&amp;TEXT(Nikes_Sales_Dataset___Working_file[[#This Row],[Cleaned Order Date]],"yyyymmdd")</f>
        <v>3737_Unknown Date</v>
      </c>
      <c r="C1739" s="1" t="s">
        <v>13</v>
      </c>
      <c r="D1739" s="1" t="s">
        <v>43</v>
      </c>
      <c r="E1739" s="1" t="s">
        <v>44</v>
      </c>
      <c r="F1739" s="1" t="s">
        <v>53</v>
      </c>
      <c r="G1739" s="1" t="s">
        <v>32</v>
      </c>
      <c r="H1739">
        <v>0</v>
      </c>
      <c r="I1739" s="3">
        <f>IF(ISBLANK(Nikes_Sales_Dataset___Working_file[[#This Row],[Units_Sold]]),IF(Nikes_Sales_Dataset___Working_file[[#This Row],[Profit]]&lt;0,0,1),Nikes_Sales_Dataset___Working_file[[#This Row],[Units_Sold]])</f>
        <v>0</v>
      </c>
      <c r="K1739" s="9">
        <f>IF(ISBLANK(Nikes_Sales_Dataset___Working_file[[#This Row],[MRP]]),MEDIAN(Nikes_Sales_Dataset___Working_file[[#All],[MRP]]),Nikes_Sales_Dataset___Working_file[[#This Row],[MRP]])</f>
        <v>6110.0300000000007</v>
      </c>
      <c r="M1739">
        <f>IF(ISBLANK(Nikes_Sales_Dataset___Working_file[[#This Row],[Discount_Applied]]),0,Nikes_Sales_Dataset___Working_file[[#This Row],[Discount_Applied]])</f>
        <v>0</v>
      </c>
      <c r="N1739" s="9">
        <f>Nikes_Sales_Dataset___Working_file[[#This Row],[MRP Final]]*(1-Nikes_Sales_Dataset___Working_file[[#This Row],[Cleaned Discount]])</f>
        <v>6110.0300000000007</v>
      </c>
      <c r="O1739">
        <v>0</v>
      </c>
      <c r="P1739" s="3">
        <f>Nikes_Sales_Dataset___Working_file[[#This Row],[Sales Price]]*Nikes_Sales_Dataset___Working_file[[#This Row],[Units Sold Filled]]</f>
        <v>0</v>
      </c>
      <c r="Q1739" s="2"/>
      <c r="R1739" s="7" t="str">
        <f>IF(ISBLANK(Nikes_Sales_Dataset___Working_file[[#This Row],[Order_Date]]),"Unknown Date",Nikes_Sales_Dataset___Working_file[[#This Row],[Order_Date]])</f>
        <v>Unknown Date</v>
      </c>
      <c r="S1739" s="7" t="str">
        <f>IF(ISNUMBER(Nikes_Sales_Dataset___Working_file[[#This Row],[Cleaned Order Date]]),TEXT(Nikes_Sales_Dataset___Working_file[[#This Row],[Cleaned Order Date]],"mmm"),"Unknown")</f>
        <v>Unknown</v>
      </c>
      <c r="T1739" s="7" t="str">
        <f>IF(ISNUMBER(Nikes_Sales_Dataset___Working_file[[#This Row],[Cleaned Order Date]]),TEXT(Nikes_Sales_Dataset___Working_file[[#This Row],[Cleaned Order Date]],"yyyy"),"Unknown")</f>
        <v>Unknown</v>
      </c>
      <c r="U1739" s="1" t="s">
        <v>22</v>
      </c>
      <c r="V1739" s="1" t="s">
        <v>29</v>
      </c>
      <c r="W1739" s="1" t="s">
        <v>29</v>
      </c>
      <c r="X1739" s="9">
        <v>690.1</v>
      </c>
    </row>
    <row r="1740" spans="1:24" x14ac:dyDescent="0.25">
      <c r="A1740" s="4">
        <v>3738</v>
      </c>
      <c r="B1740" s="4" t="str">
        <f>Nikes_Sales_Dataset___Working_file[[#This Row],[Order_ID]]&amp;"_"&amp;TEXT(Nikes_Sales_Dataset___Working_file[[#This Row],[Cleaned Order Date]],"yyyymmdd")</f>
        <v>3738_20250330</v>
      </c>
      <c r="C1740" s="1" t="s">
        <v>35</v>
      </c>
      <c r="D1740" s="1" t="s">
        <v>20</v>
      </c>
      <c r="E1740" s="1" t="s">
        <v>24</v>
      </c>
      <c r="F1740" s="1" t="s">
        <v>37</v>
      </c>
      <c r="G1740" s="1" t="s">
        <v>28</v>
      </c>
      <c r="H1740">
        <v>1</v>
      </c>
      <c r="I1740" s="3">
        <f>IF(ISBLANK(Nikes_Sales_Dataset___Working_file[[#This Row],[Units_Sold]]),IF(Nikes_Sales_Dataset___Working_file[[#This Row],[Profit]]&lt;0,0,1),Nikes_Sales_Dataset___Working_file[[#This Row],[Units_Sold]])</f>
        <v>1</v>
      </c>
      <c r="J1740">
        <v>6968.08</v>
      </c>
      <c r="K1740" s="9">
        <f>IF(ISBLANK(Nikes_Sales_Dataset___Working_file[[#This Row],[MRP]]),MEDIAN(Nikes_Sales_Dataset___Working_file[[#All],[MRP]]),Nikes_Sales_Dataset___Working_file[[#This Row],[MRP]])</f>
        <v>6968.08</v>
      </c>
      <c r="L1740">
        <v>0.02</v>
      </c>
      <c r="M1740">
        <f>IF(ISBLANK(Nikes_Sales_Dataset___Working_file[[#This Row],[Discount_Applied]]),0,Nikes_Sales_Dataset___Working_file[[#This Row],[Discount_Applied]])</f>
        <v>0.02</v>
      </c>
      <c r="N1740" s="9">
        <f>Nikes_Sales_Dataset___Working_file[[#This Row],[MRP Final]]*(1-Nikes_Sales_Dataset___Working_file[[#This Row],[Cleaned Discount]])</f>
        <v>6828.7183999999997</v>
      </c>
      <c r="O1740">
        <v>6828.72</v>
      </c>
      <c r="P1740" s="3">
        <f>Nikes_Sales_Dataset___Working_file[[#This Row],[Sales Price]]*Nikes_Sales_Dataset___Working_file[[#This Row],[Units Sold Filled]]</f>
        <v>6828.7183999999997</v>
      </c>
      <c r="Q1740" s="2">
        <v>45746</v>
      </c>
      <c r="R1740" s="7">
        <f>IF(ISBLANK(Nikes_Sales_Dataset___Working_file[[#This Row],[Order_Date]]),"Unknown Date",Nikes_Sales_Dataset___Working_file[[#This Row],[Order_Date]])</f>
        <v>45746</v>
      </c>
      <c r="S1740" s="7" t="str">
        <f>IF(ISNUMBER(Nikes_Sales_Dataset___Working_file[[#This Row],[Cleaned Order Date]]),TEXT(Nikes_Sales_Dataset___Working_file[[#This Row],[Cleaned Order Date]],"mmm"),"Unknown")</f>
        <v>Mar</v>
      </c>
      <c r="T1740" s="7" t="str">
        <f>IF(ISNUMBER(Nikes_Sales_Dataset___Working_file[[#This Row],[Cleaned Order Date]]),TEXT(Nikes_Sales_Dataset___Working_file[[#This Row],[Cleaned Order Date]],"yyyy"),"Unknown")</f>
        <v>2025</v>
      </c>
      <c r="U1740" s="1" t="s">
        <v>17</v>
      </c>
      <c r="V1740" s="1" t="s">
        <v>33</v>
      </c>
      <c r="W1740" s="1" t="s">
        <v>33</v>
      </c>
      <c r="X1740" s="9">
        <v>-673.94</v>
      </c>
    </row>
    <row r="1741" spans="1:24" x14ac:dyDescent="0.25">
      <c r="A1741" s="4">
        <v>3739</v>
      </c>
      <c r="B1741" s="4" t="str">
        <f>Nikes_Sales_Dataset___Working_file[[#This Row],[Order_ID]]&amp;"_"&amp;TEXT(Nikes_Sales_Dataset___Working_file[[#This Row],[Cleaned Order Date]],"yyyymmdd")</f>
        <v>3739_20250113</v>
      </c>
      <c r="C1741" s="1" t="s">
        <v>19</v>
      </c>
      <c r="D1741" s="1" t="s">
        <v>14</v>
      </c>
      <c r="E1741" s="1" t="s">
        <v>15</v>
      </c>
      <c r="F1741" s="1" t="s">
        <v>37</v>
      </c>
      <c r="G1741" s="1" t="s">
        <v>28</v>
      </c>
      <c r="H1741">
        <v>-1</v>
      </c>
      <c r="I1741" s="3">
        <f>IF(ISBLANK(Nikes_Sales_Dataset___Working_file[[#This Row],[Units_Sold]]),IF(Nikes_Sales_Dataset___Working_file[[#This Row],[Profit]]&lt;0,0,1),Nikes_Sales_Dataset___Working_file[[#This Row],[Units_Sold]])</f>
        <v>-1</v>
      </c>
      <c r="J1741">
        <v>5050.05</v>
      </c>
      <c r="K1741" s="9">
        <f>IF(ISBLANK(Nikes_Sales_Dataset___Working_file[[#This Row],[MRP]]),MEDIAN(Nikes_Sales_Dataset___Working_file[[#All],[MRP]]),Nikes_Sales_Dataset___Working_file[[#This Row],[MRP]])</f>
        <v>5050.05</v>
      </c>
      <c r="M1741">
        <f>IF(ISBLANK(Nikes_Sales_Dataset___Working_file[[#This Row],[Discount_Applied]]),0,Nikes_Sales_Dataset___Working_file[[#This Row],[Discount_Applied]])</f>
        <v>0</v>
      </c>
      <c r="N1741" s="9">
        <f>Nikes_Sales_Dataset___Working_file[[#This Row],[MRP Final]]*(1-Nikes_Sales_Dataset___Working_file[[#This Row],[Cleaned Discount]])</f>
        <v>5050.05</v>
      </c>
      <c r="O1741">
        <v>0</v>
      </c>
      <c r="P1741" s="3">
        <f>Nikes_Sales_Dataset___Working_file[[#This Row],[Sales Price]]*Nikes_Sales_Dataset___Working_file[[#This Row],[Units Sold Filled]]</f>
        <v>-5050.05</v>
      </c>
      <c r="Q1741" s="2">
        <v>45670</v>
      </c>
      <c r="R1741" s="7">
        <f>IF(ISBLANK(Nikes_Sales_Dataset___Working_file[[#This Row],[Order_Date]]),"Unknown Date",Nikes_Sales_Dataset___Working_file[[#This Row],[Order_Date]])</f>
        <v>45670</v>
      </c>
      <c r="S1741" s="7" t="str">
        <f>IF(ISNUMBER(Nikes_Sales_Dataset___Working_file[[#This Row],[Cleaned Order Date]]),TEXT(Nikes_Sales_Dataset___Working_file[[#This Row],[Cleaned Order Date]],"mmm"),"Unknown")</f>
        <v>Jan</v>
      </c>
      <c r="T1741" s="7" t="str">
        <f>IF(ISNUMBER(Nikes_Sales_Dataset___Working_file[[#This Row],[Cleaned Order Date]]),TEXT(Nikes_Sales_Dataset___Working_file[[#This Row],[Cleaned Order Date]],"yyyy"),"Unknown")</f>
        <v>2025</v>
      </c>
      <c r="U1741" s="1" t="s">
        <v>17</v>
      </c>
      <c r="V1741" s="1" t="s">
        <v>45</v>
      </c>
      <c r="W1741" s="1" t="s">
        <v>45</v>
      </c>
      <c r="X1741" s="9">
        <v>3928.19</v>
      </c>
    </row>
    <row r="1742" spans="1:24" x14ac:dyDescent="0.25">
      <c r="A1742" s="4">
        <v>3740</v>
      </c>
      <c r="B1742" s="4" t="str">
        <f>Nikes_Sales_Dataset___Working_file[[#This Row],[Order_ID]]&amp;"_"&amp;TEXT(Nikes_Sales_Dataset___Working_file[[#This Row],[Cleaned Order Date]],"yyyymmdd")</f>
        <v>3740_20230921</v>
      </c>
      <c r="C1742" s="1" t="s">
        <v>35</v>
      </c>
      <c r="D1742" s="1" t="s">
        <v>43</v>
      </c>
      <c r="E1742" s="1" t="s">
        <v>52</v>
      </c>
      <c r="F1742" s="1" t="s">
        <v>41</v>
      </c>
      <c r="G1742" s="1" t="s">
        <v>16</v>
      </c>
      <c r="H1742">
        <v>0</v>
      </c>
      <c r="I1742" s="3">
        <f>IF(ISBLANK(Nikes_Sales_Dataset___Working_file[[#This Row],[Units_Sold]]),IF(Nikes_Sales_Dataset___Working_file[[#This Row],[Profit]]&lt;0,0,1),Nikes_Sales_Dataset___Working_file[[#This Row],[Units_Sold]])</f>
        <v>0</v>
      </c>
      <c r="K1742" s="9">
        <f>IF(ISBLANK(Nikes_Sales_Dataset___Working_file[[#This Row],[MRP]]),MEDIAN(Nikes_Sales_Dataset___Working_file[[#All],[MRP]]),Nikes_Sales_Dataset___Working_file[[#This Row],[MRP]])</f>
        <v>6110.0300000000007</v>
      </c>
      <c r="M1742">
        <f>IF(ISBLANK(Nikes_Sales_Dataset___Working_file[[#This Row],[Discount_Applied]]),0,Nikes_Sales_Dataset___Working_file[[#This Row],[Discount_Applied]])</f>
        <v>0</v>
      </c>
      <c r="N1742" s="9">
        <f>Nikes_Sales_Dataset___Working_file[[#This Row],[MRP Final]]*(1-Nikes_Sales_Dataset___Working_file[[#This Row],[Cleaned Discount]])</f>
        <v>6110.0300000000007</v>
      </c>
      <c r="O1742">
        <v>0</v>
      </c>
      <c r="P1742" s="3">
        <f>Nikes_Sales_Dataset___Working_file[[#This Row],[Sales Price]]*Nikes_Sales_Dataset___Working_file[[#This Row],[Units Sold Filled]]</f>
        <v>0</v>
      </c>
      <c r="Q1742" s="2">
        <v>45190</v>
      </c>
      <c r="R1742" s="7">
        <f>IF(ISBLANK(Nikes_Sales_Dataset___Working_file[[#This Row],[Order_Date]]),"Unknown Date",Nikes_Sales_Dataset___Working_file[[#This Row],[Order_Date]])</f>
        <v>45190</v>
      </c>
      <c r="S1742" s="7" t="str">
        <f>IF(ISNUMBER(Nikes_Sales_Dataset___Working_file[[#This Row],[Cleaned Order Date]]),TEXT(Nikes_Sales_Dataset___Working_file[[#This Row],[Cleaned Order Date]],"mmm"),"Unknown")</f>
        <v>Sep</v>
      </c>
      <c r="T1742" s="7" t="str">
        <f>IF(ISNUMBER(Nikes_Sales_Dataset___Working_file[[#This Row],[Cleaned Order Date]]),TEXT(Nikes_Sales_Dataset___Working_file[[#This Row],[Cleaned Order Date]],"yyyy"),"Unknown")</f>
        <v>2023</v>
      </c>
      <c r="U1742" s="1" t="s">
        <v>22</v>
      </c>
      <c r="V1742" s="1" t="s">
        <v>29</v>
      </c>
      <c r="W1742" s="1" t="s">
        <v>29</v>
      </c>
      <c r="X1742" s="9">
        <v>2909.82</v>
      </c>
    </row>
    <row r="1743" spans="1:24" x14ac:dyDescent="0.25">
      <c r="A1743" s="4">
        <v>3741</v>
      </c>
      <c r="B1743" s="4" t="str">
        <f>Nikes_Sales_Dataset___Working_file[[#This Row],[Order_ID]]&amp;"_"&amp;TEXT(Nikes_Sales_Dataset___Working_file[[#This Row],[Cleaned Order Date]],"yyyymmdd")</f>
        <v>3741_20250713</v>
      </c>
      <c r="C1743" s="1" t="s">
        <v>13</v>
      </c>
      <c r="D1743" s="1" t="s">
        <v>26</v>
      </c>
      <c r="E1743" s="1" t="s">
        <v>60</v>
      </c>
      <c r="F1743" s="1" t="s">
        <v>28</v>
      </c>
      <c r="G1743" s="1" t="s">
        <v>28</v>
      </c>
      <c r="H1743">
        <v>2</v>
      </c>
      <c r="I1743" s="3">
        <f>IF(ISBLANK(Nikes_Sales_Dataset___Working_file[[#This Row],[Units_Sold]]),IF(Nikes_Sales_Dataset___Working_file[[#This Row],[Profit]]&lt;0,0,1),Nikes_Sales_Dataset___Working_file[[#This Row],[Units_Sold]])</f>
        <v>2</v>
      </c>
      <c r="J1743">
        <v>8927.2199999999993</v>
      </c>
      <c r="K1743" s="9">
        <f>IF(ISBLANK(Nikes_Sales_Dataset___Working_file[[#This Row],[MRP]]),MEDIAN(Nikes_Sales_Dataset___Working_file[[#All],[MRP]]),Nikes_Sales_Dataset___Working_file[[#This Row],[MRP]])</f>
        <v>8927.2199999999993</v>
      </c>
      <c r="L1743">
        <v>0.2</v>
      </c>
      <c r="M1743">
        <f>IF(ISBLANK(Nikes_Sales_Dataset___Working_file[[#This Row],[Discount_Applied]]),0,Nikes_Sales_Dataset___Working_file[[#This Row],[Discount_Applied]])</f>
        <v>0.2</v>
      </c>
      <c r="N1743" s="9">
        <f>Nikes_Sales_Dataset___Working_file[[#This Row],[MRP Final]]*(1-Nikes_Sales_Dataset___Working_file[[#This Row],[Cleaned Discount]])</f>
        <v>7141.7759999999998</v>
      </c>
      <c r="O1743">
        <v>14283.55</v>
      </c>
      <c r="P1743" s="3">
        <f>Nikes_Sales_Dataset___Working_file[[#This Row],[Sales Price]]*Nikes_Sales_Dataset___Working_file[[#This Row],[Units Sold Filled]]</f>
        <v>14283.552</v>
      </c>
      <c r="Q1743" s="2">
        <v>45851</v>
      </c>
      <c r="R1743" s="7">
        <f>IF(ISBLANK(Nikes_Sales_Dataset___Working_file[[#This Row],[Order_Date]]),"Unknown Date",Nikes_Sales_Dataset___Working_file[[#This Row],[Order_Date]])</f>
        <v>45851</v>
      </c>
      <c r="S1743" s="7" t="str">
        <f>IF(ISNUMBER(Nikes_Sales_Dataset___Working_file[[#This Row],[Cleaned Order Date]]),TEXT(Nikes_Sales_Dataset___Working_file[[#This Row],[Cleaned Order Date]],"mmm"),"Unknown")</f>
        <v>Jul</v>
      </c>
      <c r="T1743" s="7" t="str">
        <f>IF(ISNUMBER(Nikes_Sales_Dataset___Working_file[[#This Row],[Cleaned Order Date]]),TEXT(Nikes_Sales_Dataset___Working_file[[#This Row],[Cleaned Order Date]],"yyyy"),"Unknown")</f>
        <v>2025</v>
      </c>
      <c r="U1743" s="1" t="s">
        <v>22</v>
      </c>
      <c r="V1743" s="1" t="s">
        <v>45</v>
      </c>
      <c r="W1743" s="1" t="s">
        <v>45</v>
      </c>
      <c r="X1743" s="9">
        <v>821.32</v>
      </c>
    </row>
    <row r="1744" spans="1:24" x14ac:dyDescent="0.25">
      <c r="A1744" s="4">
        <v>3742</v>
      </c>
      <c r="B1744" s="4" t="str">
        <f>Nikes_Sales_Dataset___Working_file[[#This Row],[Order_ID]]&amp;"_"&amp;TEXT(Nikes_Sales_Dataset___Working_file[[#This Row],[Cleaned Order Date]],"yyyymmdd")</f>
        <v>3742_20240620</v>
      </c>
      <c r="C1744" s="1" t="s">
        <v>19</v>
      </c>
      <c r="D1744" s="1" t="s">
        <v>20</v>
      </c>
      <c r="E1744" s="1" t="s">
        <v>21</v>
      </c>
      <c r="F1744" s="1" t="s">
        <v>41</v>
      </c>
      <c r="G1744" s="1" t="s">
        <v>16</v>
      </c>
      <c r="I1744" s="3">
        <f>IF(ISBLANK(Nikes_Sales_Dataset___Working_file[[#This Row],[Units_Sold]]),IF(Nikes_Sales_Dataset___Working_file[[#This Row],[Profit]]&lt;0,0,1),Nikes_Sales_Dataset___Working_file[[#This Row],[Units_Sold]])</f>
        <v>1</v>
      </c>
      <c r="K1744" s="9">
        <f>IF(ISBLANK(Nikes_Sales_Dataset___Working_file[[#This Row],[MRP]]),MEDIAN(Nikes_Sales_Dataset___Working_file[[#All],[MRP]]),Nikes_Sales_Dataset___Working_file[[#This Row],[MRP]])</f>
        <v>6110.0300000000007</v>
      </c>
      <c r="L1744">
        <v>0.78</v>
      </c>
      <c r="M1744">
        <f>IF(ISBLANK(Nikes_Sales_Dataset___Working_file[[#This Row],[Discount_Applied]]),0,Nikes_Sales_Dataset___Working_file[[#This Row],[Discount_Applied]])</f>
        <v>0.78</v>
      </c>
      <c r="N1744" s="9">
        <f>Nikes_Sales_Dataset___Working_file[[#This Row],[MRP Final]]*(1-Nikes_Sales_Dataset___Working_file[[#This Row],[Cleaned Discount]])</f>
        <v>1344.2066</v>
      </c>
      <c r="O1744">
        <v>0</v>
      </c>
      <c r="P1744" s="3">
        <f>Nikes_Sales_Dataset___Working_file[[#This Row],[Sales Price]]*Nikes_Sales_Dataset___Working_file[[#This Row],[Units Sold Filled]]</f>
        <v>1344.2066</v>
      </c>
      <c r="Q1744" s="2">
        <v>45463</v>
      </c>
      <c r="R1744" s="7">
        <f>IF(ISBLANK(Nikes_Sales_Dataset___Working_file[[#This Row],[Order_Date]]),"Unknown Date",Nikes_Sales_Dataset___Working_file[[#This Row],[Order_Date]])</f>
        <v>45463</v>
      </c>
      <c r="S1744" s="7" t="str">
        <f>IF(ISNUMBER(Nikes_Sales_Dataset___Working_file[[#This Row],[Cleaned Order Date]]),TEXT(Nikes_Sales_Dataset___Working_file[[#This Row],[Cleaned Order Date]],"mmm"),"Unknown")</f>
        <v>Jun</v>
      </c>
      <c r="T1744" s="7" t="str">
        <f>IF(ISNUMBER(Nikes_Sales_Dataset___Working_file[[#This Row],[Cleaned Order Date]]),TEXT(Nikes_Sales_Dataset___Working_file[[#This Row],[Cleaned Order Date]],"yyyy"),"Unknown")</f>
        <v>2024</v>
      </c>
      <c r="U1744" s="1" t="s">
        <v>22</v>
      </c>
      <c r="V1744" s="1" t="s">
        <v>25</v>
      </c>
      <c r="W1744" s="1" t="s">
        <v>25</v>
      </c>
      <c r="X1744" s="9">
        <v>2266.5100000000002</v>
      </c>
    </row>
    <row r="1745" spans="1:24" x14ac:dyDescent="0.25">
      <c r="A1745" s="4">
        <v>3743</v>
      </c>
      <c r="B1745" s="4" t="str">
        <f>Nikes_Sales_Dataset___Working_file[[#This Row],[Order_ID]]&amp;"_"&amp;TEXT(Nikes_Sales_Dataset___Working_file[[#This Row],[Cleaned Order Date]],"yyyymmdd")</f>
        <v>3743_20240823</v>
      </c>
      <c r="C1745" s="1" t="s">
        <v>35</v>
      </c>
      <c r="D1745" s="1" t="s">
        <v>14</v>
      </c>
      <c r="E1745" s="1" t="s">
        <v>34</v>
      </c>
      <c r="F1745" s="1" t="s">
        <v>16</v>
      </c>
      <c r="G1745" s="1" t="s">
        <v>16</v>
      </c>
      <c r="I1745" s="3">
        <f>IF(ISBLANK(Nikes_Sales_Dataset___Working_file[[#This Row],[Units_Sold]]),IF(Nikes_Sales_Dataset___Working_file[[#This Row],[Profit]]&lt;0,0,1),Nikes_Sales_Dataset___Working_file[[#This Row],[Units_Sold]])</f>
        <v>1</v>
      </c>
      <c r="K1745" s="9">
        <f>IF(ISBLANK(Nikes_Sales_Dataset___Working_file[[#This Row],[MRP]]),MEDIAN(Nikes_Sales_Dataset___Working_file[[#All],[MRP]]),Nikes_Sales_Dataset___Working_file[[#This Row],[MRP]])</f>
        <v>6110.0300000000007</v>
      </c>
      <c r="L1745">
        <v>0.2</v>
      </c>
      <c r="M1745">
        <f>IF(ISBLANK(Nikes_Sales_Dataset___Working_file[[#This Row],[Discount_Applied]]),0,Nikes_Sales_Dataset___Working_file[[#This Row],[Discount_Applied]])</f>
        <v>0.2</v>
      </c>
      <c r="N1745" s="9">
        <f>Nikes_Sales_Dataset___Working_file[[#This Row],[MRP Final]]*(1-Nikes_Sales_Dataset___Working_file[[#This Row],[Cleaned Discount]])</f>
        <v>4888.0240000000003</v>
      </c>
      <c r="O1745">
        <v>0</v>
      </c>
      <c r="P1745" s="3">
        <f>Nikes_Sales_Dataset___Working_file[[#This Row],[Sales Price]]*Nikes_Sales_Dataset___Working_file[[#This Row],[Units Sold Filled]]</f>
        <v>4888.0240000000003</v>
      </c>
      <c r="Q1745" s="2">
        <v>45527</v>
      </c>
      <c r="R1745" s="7">
        <f>IF(ISBLANK(Nikes_Sales_Dataset___Working_file[[#This Row],[Order_Date]]),"Unknown Date",Nikes_Sales_Dataset___Working_file[[#This Row],[Order_Date]])</f>
        <v>45527</v>
      </c>
      <c r="S1745" s="7" t="str">
        <f>IF(ISNUMBER(Nikes_Sales_Dataset___Working_file[[#This Row],[Cleaned Order Date]]),TEXT(Nikes_Sales_Dataset___Working_file[[#This Row],[Cleaned Order Date]],"mmm"),"Unknown")</f>
        <v>Aug</v>
      </c>
      <c r="T1745" s="7" t="str">
        <f>IF(ISNUMBER(Nikes_Sales_Dataset___Working_file[[#This Row],[Cleaned Order Date]]),TEXT(Nikes_Sales_Dataset___Working_file[[#This Row],[Cleaned Order Date]],"yyyy"),"Unknown")</f>
        <v>2024</v>
      </c>
      <c r="U1745" s="1" t="s">
        <v>22</v>
      </c>
      <c r="V1745" s="1" t="s">
        <v>45</v>
      </c>
      <c r="W1745" s="1" t="s">
        <v>45</v>
      </c>
      <c r="X1745" s="9">
        <v>1370.17</v>
      </c>
    </row>
    <row r="1746" spans="1:24" x14ac:dyDescent="0.25">
      <c r="A1746" s="4">
        <v>3744</v>
      </c>
      <c r="B1746" s="4" t="str">
        <f>Nikes_Sales_Dataset___Working_file[[#This Row],[Order_ID]]&amp;"_"&amp;TEXT(Nikes_Sales_Dataset___Working_file[[#This Row],[Cleaned Order Date]],"yyyymmdd")</f>
        <v>3744_Unknown Date</v>
      </c>
      <c r="C1746" s="1" t="s">
        <v>13</v>
      </c>
      <c r="D1746" s="1" t="s">
        <v>14</v>
      </c>
      <c r="E1746" s="1" t="s">
        <v>15</v>
      </c>
      <c r="F1746" s="1" t="s">
        <v>41</v>
      </c>
      <c r="G1746" s="1" t="s">
        <v>16</v>
      </c>
      <c r="H1746">
        <v>3</v>
      </c>
      <c r="I1746" s="3">
        <f>IF(ISBLANK(Nikes_Sales_Dataset___Working_file[[#This Row],[Units_Sold]]),IF(Nikes_Sales_Dataset___Working_file[[#This Row],[Profit]]&lt;0,0,1),Nikes_Sales_Dataset___Working_file[[#This Row],[Units_Sold]])</f>
        <v>3</v>
      </c>
      <c r="J1746">
        <v>2370.48</v>
      </c>
      <c r="K1746" s="9">
        <f>IF(ISBLANK(Nikes_Sales_Dataset___Working_file[[#This Row],[MRP]]),MEDIAN(Nikes_Sales_Dataset___Working_file[[#All],[MRP]]),Nikes_Sales_Dataset___Working_file[[#This Row],[MRP]])</f>
        <v>2370.48</v>
      </c>
      <c r="M1746">
        <f>IF(ISBLANK(Nikes_Sales_Dataset___Working_file[[#This Row],[Discount_Applied]]),0,Nikes_Sales_Dataset___Working_file[[#This Row],[Discount_Applied]])</f>
        <v>0</v>
      </c>
      <c r="N1746" s="9">
        <f>Nikes_Sales_Dataset___Working_file[[#This Row],[MRP Final]]*(1-Nikes_Sales_Dataset___Working_file[[#This Row],[Cleaned Discount]])</f>
        <v>2370.48</v>
      </c>
      <c r="O1746">
        <v>0</v>
      </c>
      <c r="P1746" s="3">
        <f>Nikes_Sales_Dataset___Working_file[[#This Row],[Sales Price]]*Nikes_Sales_Dataset___Working_file[[#This Row],[Units Sold Filled]]</f>
        <v>7111.4400000000005</v>
      </c>
      <c r="Q1746" s="2"/>
      <c r="R1746" s="7" t="str">
        <f>IF(ISBLANK(Nikes_Sales_Dataset___Working_file[[#This Row],[Order_Date]]),"Unknown Date",Nikes_Sales_Dataset___Working_file[[#This Row],[Order_Date]])</f>
        <v>Unknown Date</v>
      </c>
      <c r="S1746" s="7" t="str">
        <f>IF(ISNUMBER(Nikes_Sales_Dataset___Working_file[[#This Row],[Cleaned Order Date]]),TEXT(Nikes_Sales_Dataset___Working_file[[#This Row],[Cleaned Order Date]],"mmm"),"Unknown")</f>
        <v>Unknown</v>
      </c>
      <c r="T1746" s="7" t="str">
        <f>IF(ISNUMBER(Nikes_Sales_Dataset___Working_file[[#This Row],[Cleaned Order Date]]),TEXT(Nikes_Sales_Dataset___Working_file[[#This Row],[Cleaned Order Date]],"yyyy"),"Unknown")</f>
        <v>Unknown</v>
      </c>
      <c r="U1746" s="1" t="s">
        <v>17</v>
      </c>
      <c r="V1746" s="1" t="s">
        <v>36</v>
      </c>
      <c r="W1746" s="1" t="s">
        <v>36</v>
      </c>
      <c r="X1746" s="9">
        <v>2830.51</v>
      </c>
    </row>
    <row r="1747" spans="1:24" x14ac:dyDescent="0.25">
      <c r="A1747" s="4">
        <v>3745</v>
      </c>
      <c r="B1747" s="4" t="str">
        <f>Nikes_Sales_Dataset___Working_file[[#This Row],[Order_ID]]&amp;"_"&amp;TEXT(Nikes_Sales_Dataset___Working_file[[#This Row],[Cleaned Order Date]],"yyyymmdd")</f>
        <v>3745_20250309</v>
      </c>
      <c r="C1747" s="1" t="s">
        <v>35</v>
      </c>
      <c r="D1747" s="1" t="s">
        <v>26</v>
      </c>
      <c r="E1747" s="1" t="s">
        <v>40</v>
      </c>
      <c r="F1747" s="1" t="s">
        <v>41</v>
      </c>
      <c r="G1747" s="1" t="s">
        <v>16</v>
      </c>
      <c r="I1747" s="3">
        <f>IF(ISBLANK(Nikes_Sales_Dataset___Working_file[[#This Row],[Units_Sold]]),IF(Nikes_Sales_Dataset___Working_file[[#This Row],[Profit]]&lt;0,0,1),Nikes_Sales_Dataset___Working_file[[#This Row],[Units_Sold]])</f>
        <v>1</v>
      </c>
      <c r="K1747" s="9">
        <f>IF(ISBLANK(Nikes_Sales_Dataset___Working_file[[#This Row],[MRP]]),MEDIAN(Nikes_Sales_Dataset___Working_file[[#All],[MRP]]),Nikes_Sales_Dataset___Working_file[[#This Row],[MRP]])</f>
        <v>6110.0300000000007</v>
      </c>
      <c r="M1747">
        <f>IF(ISBLANK(Nikes_Sales_Dataset___Working_file[[#This Row],[Discount_Applied]]),0,Nikes_Sales_Dataset___Working_file[[#This Row],[Discount_Applied]])</f>
        <v>0</v>
      </c>
      <c r="N1747" s="9">
        <f>Nikes_Sales_Dataset___Working_file[[#This Row],[MRP Final]]*(1-Nikes_Sales_Dataset___Working_file[[#This Row],[Cleaned Discount]])</f>
        <v>6110.0300000000007</v>
      </c>
      <c r="O1747">
        <v>0</v>
      </c>
      <c r="P1747" s="3">
        <f>Nikes_Sales_Dataset___Working_file[[#This Row],[Sales Price]]*Nikes_Sales_Dataset___Working_file[[#This Row],[Units Sold Filled]]</f>
        <v>6110.0300000000007</v>
      </c>
      <c r="Q1747" s="2">
        <v>45725</v>
      </c>
      <c r="R1747" s="7">
        <f>IF(ISBLANK(Nikes_Sales_Dataset___Working_file[[#This Row],[Order_Date]]),"Unknown Date",Nikes_Sales_Dataset___Working_file[[#This Row],[Order_Date]])</f>
        <v>45725</v>
      </c>
      <c r="S1747" s="7" t="str">
        <f>IF(ISNUMBER(Nikes_Sales_Dataset___Working_file[[#This Row],[Cleaned Order Date]]),TEXT(Nikes_Sales_Dataset___Working_file[[#This Row],[Cleaned Order Date]],"mmm"),"Unknown")</f>
        <v>Mar</v>
      </c>
      <c r="T1747" s="7" t="str">
        <f>IF(ISNUMBER(Nikes_Sales_Dataset___Working_file[[#This Row],[Cleaned Order Date]]),TEXT(Nikes_Sales_Dataset___Working_file[[#This Row],[Cleaned Order Date]],"yyyy"),"Unknown")</f>
        <v>2025</v>
      </c>
      <c r="U1747" s="1" t="s">
        <v>17</v>
      </c>
      <c r="V1747" s="1" t="s">
        <v>45</v>
      </c>
      <c r="W1747" s="1" t="s">
        <v>45</v>
      </c>
      <c r="X1747" s="9">
        <v>552.84</v>
      </c>
    </row>
    <row r="1748" spans="1:24" x14ac:dyDescent="0.25">
      <c r="A1748" s="4">
        <v>3746</v>
      </c>
      <c r="B1748" s="4" t="str">
        <f>Nikes_Sales_Dataset___Working_file[[#This Row],[Order_ID]]&amp;"_"&amp;TEXT(Nikes_Sales_Dataset___Working_file[[#This Row],[Cleaned Order Date]],"yyyymmdd")</f>
        <v>3746_20241206</v>
      </c>
      <c r="C1748" s="1" t="s">
        <v>13</v>
      </c>
      <c r="D1748" s="1" t="s">
        <v>26</v>
      </c>
      <c r="E1748" s="1" t="s">
        <v>40</v>
      </c>
      <c r="F1748" s="1" t="s">
        <v>16</v>
      </c>
      <c r="G1748" s="1" t="s">
        <v>16</v>
      </c>
      <c r="I1748" s="3">
        <f>IF(ISBLANK(Nikes_Sales_Dataset___Working_file[[#This Row],[Units_Sold]]),IF(Nikes_Sales_Dataset___Working_file[[#This Row],[Profit]]&lt;0,0,1),Nikes_Sales_Dataset___Working_file[[#This Row],[Units_Sold]])</f>
        <v>1</v>
      </c>
      <c r="J1748">
        <v>7490.78</v>
      </c>
      <c r="K1748" s="9">
        <f>IF(ISBLANK(Nikes_Sales_Dataset___Working_file[[#This Row],[MRP]]),MEDIAN(Nikes_Sales_Dataset___Working_file[[#All],[MRP]]),Nikes_Sales_Dataset___Working_file[[#This Row],[MRP]])</f>
        <v>7490.78</v>
      </c>
      <c r="M1748">
        <f>IF(ISBLANK(Nikes_Sales_Dataset___Working_file[[#This Row],[Discount_Applied]]),0,Nikes_Sales_Dataset___Working_file[[#This Row],[Discount_Applied]])</f>
        <v>0</v>
      </c>
      <c r="N1748" s="9">
        <f>Nikes_Sales_Dataset___Working_file[[#This Row],[MRP Final]]*(1-Nikes_Sales_Dataset___Working_file[[#This Row],[Cleaned Discount]])</f>
        <v>7490.78</v>
      </c>
      <c r="O1748">
        <v>0</v>
      </c>
      <c r="P1748" s="3">
        <f>Nikes_Sales_Dataset___Working_file[[#This Row],[Sales Price]]*Nikes_Sales_Dataset___Working_file[[#This Row],[Units Sold Filled]]</f>
        <v>7490.78</v>
      </c>
      <c r="Q1748" s="2">
        <v>45632</v>
      </c>
      <c r="R1748" s="7">
        <f>IF(ISBLANK(Nikes_Sales_Dataset___Working_file[[#This Row],[Order_Date]]),"Unknown Date",Nikes_Sales_Dataset___Working_file[[#This Row],[Order_Date]])</f>
        <v>45632</v>
      </c>
      <c r="S1748" s="7" t="str">
        <f>IF(ISNUMBER(Nikes_Sales_Dataset___Working_file[[#This Row],[Cleaned Order Date]]),TEXT(Nikes_Sales_Dataset___Working_file[[#This Row],[Cleaned Order Date]],"mmm"),"Unknown")</f>
        <v>Dec</v>
      </c>
      <c r="T1748" s="7" t="str">
        <f>IF(ISNUMBER(Nikes_Sales_Dataset___Working_file[[#This Row],[Cleaned Order Date]]),TEXT(Nikes_Sales_Dataset___Working_file[[#This Row],[Cleaned Order Date]],"yyyy"),"Unknown")</f>
        <v>2024</v>
      </c>
      <c r="U1748" s="1" t="s">
        <v>22</v>
      </c>
      <c r="V1748" s="1" t="s">
        <v>25</v>
      </c>
      <c r="W1748" s="1" t="s">
        <v>25</v>
      </c>
      <c r="X1748" s="9">
        <v>2815.43</v>
      </c>
    </row>
    <row r="1749" spans="1:24" x14ac:dyDescent="0.25">
      <c r="A1749" s="4">
        <v>3747</v>
      </c>
      <c r="B1749" s="4" t="str">
        <f>Nikes_Sales_Dataset___Working_file[[#This Row],[Order_ID]]&amp;"_"&amp;TEXT(Nikes_Sales_Dataset___Working_file[[#This Row],[Cleaned Order Date]],"yyyymmdd")</f>
        <v>3747_20250608</v>
      </c>
      <c r="C1749" s="1" t="s">
        <v>35</v>
      </c>
      <c r="D1749" s="1" t="s">
        <v>26</v>
      </c>
      <c r="E1749" s="1" t="s">
        <v>60</v>
      </c>
      <c r="F1749" s="1" t="s">
        <v>41</v>
      </c>
      <c r="G1749" s="1" t="s">
        <v>16</v>
      </c>
      <c r="H1749">
        <v>4</v>
      </c>
      <c r="I1749" s="3">
        <f>IF(ISBLANK(Nikes_Sales_Dataset___Working_file[[#This Row],[Units_Sold]]),IF(Nikes_Sales_Dataset___Working_file[[#This Row],[Profit]]&lt;0,0,1),Nikes_Sales_Dataset___Working_file[[#This Row],[Units_Sold]])</f>
        <v>4</v>
      </c>
      <c r="J1749">
        <v>5776.58</v>
      </c>
      <c r="K1749" s="9">
        <f>IF(ISBLANK(Nikes_Sales_Dataset___Working_file[[#This Row],[MRP]]),MEDIAN(Nikes_Sales_Dataset___Working_file[[#All],[MRP]]),Nikes_Sales_Dataset___Working_file[[#This Row],[MRP]])</f>
        <v>5776.58</v>
      </c>
      <c r="M1749">
        <f>IF(ISBLANK(Nikes_Sales_Dataset___Working_file[[#This Row],[Discount_Applied]]),0,Nikes_Sales_Dataset___Working_file[[#This Row],[Discount_Applied]])</f>
        <v>0</v>
      </c>
      <c r="N1749" s="9">
        <f>Nikes_Sales_Dataset___Working_file[[#This Row],[MRP Final]]*(1-Nikes_Sales_Dataset___Working_file[[#This Row],[Cleaned Discount]])</f>
        <v>5776.58</v>
      </c>
      <c r="O1749">
        <v>0</v>
      </c>
      <c r="P1749" s="3">
        <f>Nikes_Sales_Dataset___Working_file[[#This Row],[Sales Price]]*Nikes_Sales_Dataset___Working_file[[#This Row],[Units Sold Filled]]</f>
        <v>23106.32</v>
      </c>
      <c r="Q1749" s="2">
        <v>45816</v>
      </c>
      <c r="R1749" s="7">
        <f>IF(ISBLANK(Nikes_Sales_Dataset___Working_file[[#This Row],[Order_Date]]),"Unknown Date",Nikes_Sales_Dataset___Working_file[[#This Row],[Order_Date]])</f>
        <v>45816</v>
      </c>
      <c r="S1749" s="7" t="str">
        <f>IF(ISNUMBER(Nikes_Sales_Dataset___Working_file[[#This Row],[Cleaned Order Date]]),TEXT(Nikes_Sales_Dataset___Working_file[[#This Row],[Cleaned Order Date]],"mmm"),"Unknown")</f>
        <v>Jun</v>
      </c>
      <c r="T1749" s="7" t="str">
        <f>IF(ISNUMBER(Nikes_Sales_Dataset___Working_file[[#This Row],[Cleaned Order Date]]),TEXT(Nikes_Sales_Dataset___Working_file[[#This Row],[Cleaned Order Date]],"yyyy"),"Unknown")</f>
        <v>2025</v>
      </c>
      <c r="U1749" s="1" t="s">
        <v>22</v>
      </c>
      <c r="V1749" s="1" t="s">
        <v>38</v>
      </c>
      <c r="W1749" s="1" t="s">
        <v>38</v>
      </c>
      <c r="X1749" s="9">
        <v>616.71</v>
      </c>
    </row>
    <row r="1750" spans="1:24" x14ac:dyDescent="0.25">
      <c r="A1750" s="4">
        <v>3748</v>
      </c>
      <c r="B1750" s="4" t="str">
        <f>Nikes_Sales_Dataset___Working_file[[#This Row],[Order_ID]]&amp;"_"&amp;TEXT(Nikes_Sales_Dataset___Working_file[[#This Row],[Cleaned Order Date]],"yyyymmdd")</f>
        <v>3748_Unknown Date</v>
      </c>
      <c r="C1750" s="1" t="s">
        <v>13</v>
      </c>
      <c r="D1750" s="1" t="s">
        <v>14</v>
      </c>
      <c r="E1750" s="1" t="s">
        <v>15</v>
      </c>
      <c r="F1750" s="1" t="s">
        <v>32</v>
      </c>
      <c r="G1750" s="1" t="s">
        <v>32</v>
      </c>
      <c r="I1750" s="3">
        <f>IF(ISBLANK(Nikes_Sales_Dataset___Working_file[[#This Row],[Units_Sold]]),IF(Nikes_Sales_Dataset___Working_file[[#This Row],[Profit]]&lt;0,0,1),Nikes_Sales_Dataset___Working_file[[#This Row],[Units_Sold]])</f>
        <v>1</v>
      </c>
      <c r="J1750">
        <v>6272.89</v>
      </c>
      <c r="K1750" s="9">
        <f>IF(ISBLANK(Nikes_Sales_Dataset___Working_file[[#This Row],[MRP]]),MEDIAN(Nikes_Sales_Dataset___Working_file[[#All],[MRP]]),Nikes_Sales_Dataset___Working_file[[#This Row],[MRP]])</f>
        <v>6272.89</v>
      </c>
      <c r="L1750">
        <v>1.02</v>
      </c>
      <c r="M1750">
        <f>IF(ISBLANK(Nikes_Sales_Dataset___Working_file[[#This Row],[Discount_Applied]]),0,Nikes_Sales_Dataset___Working_file[[#This Row],[Discount_Applied]])</f>
        <v>1.02</v>
      </c>
      <c r="N1750" s="9">
        <f>Nikes_Sales_Dataset___Working_file[[#This Row],[MRP Final]]*(1-Nikes_Sales_Dataset___Working_file[[#This Row],[Cleaned Discount]])</f>
        <v>-125.45780000000012</v>
      </c>
      <c r="O1750">
        <v>0</v>
      </c>
      <c r="P1750" s="3">
        <f>Nikes_Sales_Dataset___Working_file[[#This Row],[Sales Price]]*Nikes_Sales_Dataset___Working_file[[#This Row],[Units Sold Filled]]</f>
        <v>-125.45780000000012</v>
      </c>
      <c r="Q1750" s="2"/>
      <c r="R1750" s="7" t="str">
        <f>IF(ISBLANK(Nikes_Sales_Dataset___Working_file[[#This Row],[Order_Date]]),"Unknown Date",Nikes_Sales_Dataset___Working_file[[#This Row],[Order_Date]])</f>
        <v>Unknown Date</v>
      </c>
      <c r="S1750" s="7" t="str">
        <f>IF(ISNUMBER(Nikes_Sales_Dataset___Working_file[[#This Row],[Cleaned Order Date]]),TEXT(Nikes_Sales_Dataset___Working_file[[#This Row],[Cleaned Order Date]],"mmm"),"Unknown")</f>
        <v>Unknown</v>
      </c>
      <c r="T1750" s="7" t="str">
        <f>IF(ISNUMBER(Nikes_Sales_Dataset___Working_file[[#This Row],[Cleaned Order Date]]),TEXT(Nikes_Sales_Dataset___Working_file[[#This Row],[Cleaned Order Date]],"yyyy"),"Unknown")</f>
        <v>Unknown</v>
      </c>
      <c r="U1750" s="1" t="s">
        <v>17</v>
      </c>
      <c r="V1750" s="1" t="s">
        <v>18</v>
      </c>
      <c r="W1750" s="1" t="s">
        <v>36</v>
      </c>
      <c r="X1750" s="9">
        <v>3386.86</v>
      </c>
    </row>
    <row r="1751" spans="1:24" x14ac:dyDescent="0.25">
      <c r="A1751" s="4">
        <v>3749</v>
      </c>
      <c r="B1751" s="4" t="str">
        <f>Nikes_Sales_Dataset___Working_file[[#This Row],[Order_ID]]&amp;"_"&amp;TEXT(Nikes_Sales_Dataset___Working_file[[#This Row],[Cleaned Order Date]],"yyyymmdd")</f>
        <v>3749_20250521</v>
      </c>
      <c r="C1751" s="1" t="s">
        <v>35</v>
      </c>
      <c r="D1751" s="1" t="s">
        <v>43</v>
      </c>
      <c r="E1751" s="1" t="s">
        <v>44</v>
      </c>
      <c r="F1751" s="1" t="s">
        <v>41</v>
      </c>
      <c r="G1751" s="1" t="s">
        <v>16</v>
      </c>
      <c r="I1751" s="3">
        <f>IF(ISBLANK(Nikes_Sales_Dataset___Working_file[[#This Row],[Units_Sold]]),IF(Nikes_Sales_Dataset___Working_file[[#This Row],[Profit]]&lt;0,0,1),Nikes_Sales_Dataset___Working_file[[#This Row],[Units_Sold]])</f>
        <v>1</v>
      </c>
      <c r="J1751">
        <v>6985.01</v>
      </c>
      <c r="K1751" s="9">
        <f>IF(ISBLANK(Nikes_Sales_Dataset___Working_file[[#This Row],[MRP]]),MEDIAN(Nikes_Sales_Dataset___Working_file[[#All],[MRP]]),Nikes_Sales_Dataset___Working_file[[#This Row],[MRP]])</f>
        <v>6985.01</v>
      </c>
      <c r="M1751">
        <f>IF(ISBLANK(Nikes_Sales_Dataset___Working_file[[#This Row],[Discount_Applied]]),0,Nikes_Sales_Dataset___Working_file[[#This Row],[Discount_Applied]])</f>
        <v>0</v>
      </c>
      <c r="N1751" s="9">
        <f>Nikes_Sales_Dataset___Working_file[[#This Row],[MRP Final]]*(1-Nikes_Sales_Dataset___Working_file[[#This Row],[Cleaned Discount]])</f>
        <v>6985.01</v>
      </c>
      <c r="O1751">
        <v>0</v>
      </c>
      <c r="P1751" s="3">
        <f>Nikes_Sales_Dataset___Working_file[[#This Row],[Sales Price]]*Nikes_Sales_Dataset___Working_file[[#This Row],[Units Sold Filled]]</f>
        <v>6985.01</v>
      </c>
      <c r="Q1751" s="2">
        <v>45798</v>
      </c>
      <c r="R1751" s="7">
        <f>IF(ISBLANK(Nikes_Sales_Dataset___Working_file[[#This Row],[Order_Date]]),"Unknown Date",Nikes_Sales_Dataset___Working_file[[#This Row],[Order_Date]])</f>
        <v>45798</v>
      </c>
      <c r="S1751" s="7" t="str">
        <f>IF(ISNUMBER(Nikes_Sales_Dataset___Working_file[[#This Row],[Cleaned Order Date]]),TEXT(Nikes_Sales_Dataset___Working_file[[#This Row],[Cleaned Order Date]],"mmm"),"Unknown")</f>
        <v>May</v>
      </c>
      <c r="T1751" s="7" t="str">
        <f>IF(ISNUMBER(Nikes_Sales_Dataset___Working_file[[#This Row],[Cleaned Order Date]]),TEXT(Nikes_Sales_Dataset___Working_file[[#This Row],[Cleaned Order Date]],"yyyy"),"Unknown")</f>
        <v>2025</v>
      </c>
      <c r="U1751" s="1" t="s">
        <v>17</v>
      </c>
      <c r="V1751" s="1" t="s">
        <v>45</v>
      </c>
      <c r="W1751" s="1" t="s">
        <v>45</v>
      </c>
      <c r="X1751" s="9">
        <v>479.32</v>
      </c>
    </row>
    <row r="1752" spans="1:24" x14ac:dyDescent="0.25">
      <c r="A1752" s="4">
        <v>3750</v>
      </c>
      <c r="B1752" s="4" t="str">
        <f>Nikes_Sales_Dataset___Working_file[[#This Row],[Order_ID]]&amp;"_"&amp;TEXT(Nikes_Sales_Dataset___Working_file[[#This Row],[Cleaned Order Date]],"yyyymmdd")</f>
        <v>3750_20241221</v>
      </c>
      <c r="C1752" s="1" t="s">
        <v>13</v>
      </c>
      <c r="D1752" s="1" t="s">
        <v>14</v>
      </c>
      <c r="E1752" s="1" t="s">
        <v>47</v>
      </c>
      <c r="F1752" s="1" t="s">
        <v>57</v>
      </c>
      <c r="G1752" s="1" t="s">
        <v>16</v>
      </c>
      <c r="H1752">
        <v>-1</v>
      </c>
      <c r="I1752" s="3">
        <f>IF(ISBLANK(Nikes_Sales_Dataset___Working_file[[#This Row],[Units_Sold]]),IF(Nikes_Sales_Dataset___Working_file[[#This Row],[Profit]]&lt;0,0,1),Nikes_Sales_Dataset___Working_file[[#This Row],[Units_Sold]])</f>
        <v>-1</v>
      </c>
      <c r="K1752" s="9">
        <f>IF(ISBLANK(Nikes_Sales_Dataset___Working_file[[#This Row],[MRP]]),MEDIAN(Nikes_Sales_Dataset___Working_file[[#All],[MRP]]),Nikes_Sales_Dataset___Working_file[[#This Row],[MRP]])</f>
        <v>6110.0300000000007</v>
      </c>
      <c r="M1752">
        <f>IF(ISBLANK(Nikes_Sales_Dataset___Working_file[[#This Row],[Discount_Applied]]),0,Nikes_Sales_Dataset___Working_file[[#This Row],[Discount_Applied]])</f>
        <v>0</v>
      </c>
      <c r="N1752" s="9">
        <f>Nikes_Sales_Dataset___Working_file[[#This Row],[MRP Final]]*(1-Nikes_Sales_Dataset___Working_file[[#This Row],[Cleaned Discount]])</f>
        <v>6110.0300000000007</v>
      </c>
      <c r="O1752">
        <v>0</v>
      </c>
      <c r="P1752" s="3">
        <f>Nikes_Sales_Dataset___Working_file[[#This Row],[Sales Price]]*Nikes_Sales_Dataset___Working_file[[#This Row],[Units Sold Filled]]</f>
        <v>-6110.0300000000007</v>
      </c>
      <c r="Q1752" s="2">
        <v>45647</v>
      </c>
      <c r="R1752" s="7">
        <f>IF(ISBLANK(Nikes_Sales_Dataset___Working_file[[#This Row],[Order_Date]]),"Unknown Date",Nikes_Sales_Dataset___Working_file[[#This Row],[Order_Date]])</f>
        <v>45647</v>
      </c>
      <c r="S1752" s="7" t="str">
        <f>IF(ISNUMBER(Nikes_Sales_Dataset___Working_file[[#This Row],[Cleaned Order Date]]),TEXT(Nikes_Sales_Dataset___Working_file[[#This Row],[Cleaned Order Date]],"mmm"),"Unknown")</f>
        <v>Dec</v>
      </c>
      <c r="T1752" s="7" t="str">
        <f>IF(ISNUMBER(Nikes_Sales_Dataset___Working_file[[#This Row],[Cleaned Order Date]]),TEXT(Nikes_Sales_Dataset___Working_file[[#This Row],[Cleaned Order Date]],"yyyy"),"Unknown")</f>
        <v>2024</v>
      </c>
      <c r="U1752" s="1" t="s">
        <v>22</v>
      </c>
      <c r="V1752" s="1" t="s">
        <v>18</v>
      </c>
      <c r="W1752" s="1" t="s">
        <v>36</v>
      </c>
      <c r="X1752" s="9">
        <v>1566.16</v>
      </c>
    </row>
    <row r="1753" spans="1:24" x14ac:dyDescent="0.25">
      <c r="A1753" s="4">
        <v>3751</v>
      </c>
      <c r="B1753" s="4" t="str">
        <f>Nikes_Sales_Dataset___Working_file[[#This Row],[Order_ID]]&amp;"_"&amp;TEXT(Nikes_Sales_Dataset___Working_file[[#This Row],[Cleaned Order Date]],"yyyymmdd")</f>
        <v>3751_Unknown Date</v>
      </c>
      <c r="C1753" s="1" t="s">
        <v>13</v>
      </c>
      <c r="D1753" s="1" t="s">
        <v>26</v>
      </c>
      <c r="E1753" s="1" t="s">
        <v>60</v>
      </c>
      <c r="F1753" s="1" t="s">
        <v>32</v>
      </c>
      <c r="G1753" s="1" t="s">
        <v>32</v>
      </c>
      <c r="H1753">
        <v>-1</v>
      </c>
      <c r="I1753" s="3">
        <f>IF(ISBLANK(Nikes_Sales_Dataset___Working_file[[#This Row],[Units_Sold]]),IF(Nikes_Sales_Dataset___Working_file[[#This Row],[Profit]]&lt;0,0,1),Nikes_Sales_Dataset___Working_file[[#This Row],[Units_Sold]])</f>
        <v>-1</v>
      </c>
      <c r="K1753" s="9">
        <f>IF(ISBLANK(Nikes_Sales_Dataset___Working_file[[#This Row],[MRP]]),MEDIAN(Nikes_Sales_Dataset___Working_file[[#All],[MRP]]),Nikes_Sales_Dataset___Working_file[[#This Row],[MRP]])</f>
        <v>6110.0300000000007</v>
      </c>
      <c r="L1753">
        <v>0.4</v>
      </c>
      <c r="M1753">
        <f>IF(ISBLANK(Nikes_Sales_Dataset___Working_file[[#This Row],[Discount_Applied]]),0,Nikes_Sales_Dataset___Working_file[[#This Row],[Discount_Applied]])</f>
        <v>0.4</v>
      </c>
      <c r="N1753" s="9">
        <f>Nikes_Sales_Dataset___Working_file[[#This Row],[MRP Final]]*(1-Nikes_Sales_Dataset___Working_file[[#This Row],[Cleaned Discount]])</f>
        <v>3666.0180000000005</v>
      </c>
      <c r="O1753">
        <v>0</v>
      </c>
      <c r="P1753" s="3">
        <f>Nikes_Sales_Dataset___Working_file[[#This Row],[Sales Price]]*Nikes_Sales_Dataset___Working_file[[#This Row],[Units Sold Filled]]</f>
        <v>-3666.0180000000005</v>
      </c>
      <c r="Q1753" s="2"/>
      <c r="R1753" s="7" t="str">
        <f>IF(ISBLANK(Nikes_Sales_Dataset___Working_file[[#This Row],[Order_Date]]),"Unknown Date",Nikes_Sales_Dataset___Working_file[[#This Row],[Order_Date]])</f>
        <v>Unknown Date</v>
      </c>
      <c r="S1753" s="7" t="str">
        <f>IF(ISNUMBER(Nikes_Sales_Dataset___Working_file[[#This Row],[Cleaned Order Date]]),TEXT(Nikes_Sales_Dataset___Working_file[[#This Row],[Cleaned Order Date]],"mmm"),"Unknown")</f>
        <v>Unknown</v>
      </c>
      <c r="T1753" s="7" t="str">
        <f>IF(ISNUMBER(Nikes_Sales_Dataset___Working_file[[#This Row],[Cleaned Order Date]]),TEXT(Nikes_Sales_Dataset___Working_file[[#This Row],[Cleaned Order Date]],"yyyy"),"Unknown")</f>
        <v>Unknown</v>
      </c>
      <c r="U1753" s="1" t="s">
        <v>22</v>
      </c>
      <c r="V1753" s="1" t="s">
        <v>33</v>
      </c>
      <c r="W1753" s="1" t="s">
        <v>33</v>
      </c>
      <c r="X1753" s="9">
        <v>-399.23</v>
      </c>
    </row>
    <row r="1754" spans="1:24" x14ac:dyDescent="0.25">
      <c r="A1754" s="4">
        <v>3752</v>
      </c>
      <c r="B1754" s="4" t="str">
        <f>Nikes_Sales_Dataset___Working_file[[#This Row],[Order_ID]]&amp;"_"&amp;TEXT(Nikes_Sales_Dataset___Working_file[[#This Row],[Cleaned Order Date]],"yyyymmdd")</f>
        <v>3752_20241007</v>
      </c>
      <c r="C1754" s="1" t="s">
        <v>13</v>
      </c>
      <c r="D1754" s="1" t="s">
        <v>20</v>
      </c>
      <c r="E1754" s="1" t="s">
        <v>39</v>
      </c>
      <c r="F1754" s="1" t="s">
        <v>28</v>
      </c>
      <c r="G1754" s="1" t="s">
        <v>28</v>
      </c>
      <c r="I1754" s="3">
        <f>IF(ISBLANK(Nikes_Sales_Dataset___Working_file[[#This Row],[Units_Sold]]),IF(Nikes_Sales_Dataset___Working_file[[#This Row],[Profit]]&lt;0,0,1),Nikes_Sales_Dataset___Working_file[[#This Row],[Units_Sold]])</f>
        <v>1</v>
      </c>
      <c r="J1754">
        <v>9021.7900000000009</v>
      </c>
      <c r="K1754" s="9">
        <f>IF(ISBLANK(Nikes_Sales_Dataset___Working_file[[#This Row],[MRP]]),MEDIAN(Nikes_Sales_Dataset___Working_file[[#All],[MRP]]),Nikes_Sales_Dataset___Working_file[[#This Row],[MRP]])</f>
        <v>9021.7900000000009</v>
      </c>
      <c r="L1754">
        <v>0.04</v>
      </c>
      <c r="M1754">
        <f>IF(ISBLANK(Nikes_Sales_Dataset___Working_file[[#This Row],[Discount_Applied]]),0,Nikes_Sales_Dataset___Working_file[[#This Row],[Discount_Applied]])</f>
        <v>0.04</v>
      </c>
      <c r="N1754" s="9">
        <f>Nikes_Sales_Dataset___Working_file[[#This Row],[MRP Final]]*(1-Nikes_Sales_Dataset___Working_file[[#This Row],[Cleaned Discount]])</f>
        <v>8660.9184000000005</v>
      </c>
      <c r="O1754">
        <v>0</v>
      </c>
      <c r="P1754" s="3">
        <f>Nikes_Sales_Dataset___Working_file[[#This Row],[Sales Price]]*Nikes_Sales_Dataset___Working_file[[#This Row],[Units Sold Filled]]</f>
        <v>8660.9184000000005</v>
      </c>
      <c r="Q1754" s="2">
        <v>45572</v>
      </c>
      <c r="R1754" s="7">
        <f>IF(ISBLANK(Nikes_Sales_Dataset___Working_file[[#This Row],[Order_Date]]),"Unknown Date",Nikes_Sales_Dataset___Working_file[[#This Row],[Order_Date]])</f>
        <v>45572</v>
      </c>
      <c r="S1754" s="7" t="str">
        <f>IF(ISNUMBER(Nikes_Sales_Dataset___Working_file[[#This Row],[Cleaned Order Date]]),TEXT(Nikes_Sales_Dataset___Working_file[[#This Row],[Cleaned Order Date]],"mmm"),"Unknown")</f>
        <v>Oct</v>
      </c>
      <c r="T1754" s="7" t="str">
        <f>IF(ISNUMBER(Nikes_Sales_Dataset___Working_file[[#This Row],[Cleaned Order Date]]),TEXT(Nikes_Sales_Dataset___Working_file[[#This Row],[Cleaned Order Date]],"yyyy"),"Unknown")</f>
        <v>2024</v>
      </c>
      <c r="U1754" s="1" t="s">
        <v>22</v>
      </c>
      <c r="V1754" s="1" t="s">
        <v>45</v>
      </c>
      <c r="W1754" s="1" t="s">
        <v>45</v>
      </c>
      <c r="X1754" s="9">
        <v>2618.7199999999998</v>
      </c>
    </row>
    <row r="1755" spans="1:24" x14ac:dyDescent="0.25">
      <c r="A1755" s="4">
        <v>3753</v>
      </c>
      <c r="B1755" s="4" t="str">
        <f>Nikes_Sales_Dataset___Working_file[[#This Row],[Order_ID]]&amp;"_"&amp;TEXT(Nikes_Sales_Dataset___Working_file[[#This Row],[Cleaned Order Date]],"yyyymmdd")</f>
        <v>3753_20250330</v>
      </c>
      <c r="C1755" s="1" t="s">
        <v>13</v>
      </c>
      <c r="D1755" s="1" t="s">
        <v>14</v>
      </c>
      <c r="E1755" s="1" t="s">
        <v>54</v>
      </c>
      <c r="F1755" s="1" t="s">
        <v>41</v>
      </c>
      <c r="G1755" s="1" t="s">
        <v>16</v>
      </c>
      <c r="H1755">
        <v>2</v>
      </c>
      <c r="I1755" s="3">
        <f>IF(ISBLANK(Nikes_Sales_Dataset___Working_file[[#This Row],[Units_Sold]]),IF(Nikes_Sales_Dataset___Working_file[[#This Row],[Profit]]&lt;0,0,1),Nikes_Sales_Dataset___Working_file[[#This Row],[Units_Sold]])</f>
        <v>2</v>
      </c>
      <c r="J1755">
        <v>9315.06</v>
      </c>
      <c r="K1755" s="9">
        <f>IF(ISBLANK(Nikes_Sales_Dataset___Working_file[[#This Row],[MRP]]),MEDIAN(Nikes_Sales_Dataset___Working_file[[#All],[MRP]]),Nikes_Sales_Dataset___Working_file[[#This Row],[MRP]])</f>
        <v>9315.06</v>
      </c>
      <c r="L1755">
        <v>1.03</v>
      </c>
      <c r="M1755">
        <f>IF(ISBLANK(Nikes_Sales_Dataset___Working_file[[#This Row],[Discount_Applied]]),0,Nikes_Sales_Dataset___Working_file[[#This Row],[Discount_Applied]])</f>
        <v>1.03</v>
      </c>
      <c r="N1755" s="9">
        <f>Nikes_Sales_Dataset___Working_file[[#This Row],[MRP Final]]*(1-Nikes_Sales_Dataset___Working_file[[#This Row],[Cleaned Discount]])</f>
        <v>-279.45180000000022</v>
      </c>
      <c r="O1755">
        <v>-558.9</v>
      </c>
      <c r="P1755" s="3">
        <f>Nikes_Sales_Dataset___Working_file[[#This Row],[Sales Price]]*Nikes_Sales_Dataset___Working_file[[#This Row],[Units Sold Filled]]</f>
        <v>-558.90360000000044</v>
      </c>
      <c r="Q1755" s="2">
        <v>45746</v>
      </c>
      <c r="R1755" s="7">
        <f>IF(ISBLANK(Nikes_Sales_Dataset___Working_file[[#This Row],[Order_Date]]),"Unknown Date",Nikes_Sales_Dataset___Working_file[[#This Row],[Order_Date]])</f>
        <v>45746</v>
      </c>
      <c r="S1755" s="7" t="str">
        <f>IF(ISNUMBER(Nikes_Sales_Dataset___Working_file[[#This Row],[Cleaned Order Date]]),TEXT(Nikes_Sales_Dataset___Working_file[[#This Row],[Cleaned Order Date]],"mmm"),"Unknown")</f>
        <v>Mar</v>
      </c>
      <c r="T1755" s="7" t="str">
        <f>IF(ISNUMBER(Nikes_Sales_Dataset___Working_file[[#This Row],[Cleaned Order Date]]),TEXT(Nikes_Sales_Dataset___Working_file[[#This Row],[Cleaned Order Date]],"yyyy"),"Unknown")</f>
        <v>2025</v>
      </c>
      <c r="U1755" s="1" t="s">
        <v>17</v>
      </c>
      <c r="V1755" s="1" t="s">
        <v>38</v>
      </c>
      <c r="W1755" s="1" t="s">
        <v>38</v>
      </c>
      <c r="X1755" s="9">
        <v>-757.47</v>
      </c>
    </row>
    <row r="1756" spans="1:24" x14ac:dyDescent="0.25">
      <c r="A1756" s="4">
        <v>3754</v>
      </c>
      <c r="B1756" s="4" t="str">
        <f>Nikes_Sales_Dataset___Working_file[[#This Row],[Order_ID]]&amp;"_"&amp;TEXT(Nikes_Sales_Dataset___Working_file[[#This Row],[Cleaned Order Date]],"yyyymmdd")</f>
        <v>3754_20240929</v>
      </c>
      <c r="C1756" s="1" t="s">
        <v>13</v>
      </c>
      <c r="D1756" s="1" t="s">
        <v>30</v>
      </c>
      <c r="E1756" s="1" t="s">
        <v>50</v>
      </c>
      <c r="F1756" s="1" t="s">
        <v>28</v>
      </c>
      <c r="G1756" s="1" t="s">
        <v>28</v>
      </c>
      <c r="H1756">
        <v>3</v>
      </c>
      <c r="I1756" s="3">
        <f>IF(ISBLANK(Nikes_Sales_Dataset___Working_file[[#This Row],[Units_Sold]]),IF(Nikes_Sales_Dataset___Working_file[[#This Row],[Profit]]&lt;0,0,1),Nikes_Sales_Dataset___Working_file[[#This Row],[Units_Sold]])</f>
        <v>3</v>
      </c>
      <c r="J1756">
        <v>4288.2700000000004</v>
      </c>
      <c r="K1756" s="9">
        <f>IF(ISBLANK(Nikes_Sales_Dataset___Working_file[[#This Row],[MRP]]),MEDIAN(Nikes_Sales_Dataset___Working_file[[#All],[MRP]]),Nikes_Sales_Dataset___Working_file[[#This Row],[MRP]])</f>
        <v>4288.2700000000004</v>
      </c>
      <c r="M1756">
        <f>IF(ISBLANK(Nikes_Sales_Dataset___Working_file[[#This Row],[Discount_Applied]]),0,Nikes_Sales_Dataset___Working_file[[#This Row],[Discount_Applied]])</f>
        <v>0</v>
      </c>
      <c r="N1756" s="9">
        <f>Nikes_Sales_Dataset___Working_file[[#This Row],[MRP Final]]*(1-Nikes_Sales_Dataset___Working_file[[#This Row],[Cleaned Discount]])</f>
        <v>4288.2700000000004</v>
      </c>
      <c r="O1756">
        <v>0</v>
      </c>
      <c r="P1756" s="3">
        <f>Nikes_Sales_Dataset___Working_file[[#This Row],[Sales Price]]*Nikes_Sales_Dataset___Working_file[[#This Row],[Units Sold Filled]]</f>
        <v>12864.810000000001</v>
      </c>
      <c r="Q1756" s="2">
        <v>45564</v>
      </c>
      <c r="R1756" s="7">
        <f>IF(ISBLANK(Nikes_Sales_Dataset___Working_file[[#This Row],[Order_Date]]),"Unknown Date",Nikes_Sales_Dataset___Working_file[[#This Row],[Order_Date]])</f>
        <v>45564</v>
      </c>
      <c r="S1756" s="7" t="str">
        <f>IF(ISNUMBER(Nikes_Sales_Dataset___Working_file[[#This Row],[Cleaned Order Date]]),TEXT(Nikes_Sales_Dataset___Working_file[[#This Row],[Cleaned Order Date]],"mmm"),"Unknown")</f>
        <v>Sep</v>
      </c>
      <c r="T1756" s="7" t="str">
        <f>IF(ISNUMBER(Nikes_Sales_Dataset___Working_file[[#This Row],[Cleaned Order Date]]),TEXT(Nikes_Sales_Dataset___Working_file[[#This Row],[Cleaned Order Date]],"yyyy"),"Unknown")</f>
        <v>2024</v>
      </c>
      <c r="U1756" s="1" t="s">
        <v>17</v>
      </c>
      <c r="V1756" s="1" t="s">
        <v>18</v>
      </c>
      <c r="W1756" s="1" t="s">
        <v>36</v>
      </c>
      <c r="X1756" s="9">
        <v>828.22</v>
      </c>
    </row>
    <row r="1757" spans="1:24" x14ac:dyDescent="0.25">
      <c r="A1757" s="4">
        <v>3755</v>
      </c>
      <c r="B1757" s="4" t="str">
        <f>Nikes_Sales_Dataset___Working_file[[#This Row],[Order_ID]]&amp;"_"&amp;TEXT(Nikes_Sales_Dataset___Working_file[[#This Row],[Cleaned Order Date]],"yyyymmdd")</f>
        <v>3755_20250420</v>
      </c>
      <c r="C1757" s="1" t="s">
        <v>19</v>
      </c>
      <c r="D1757" s="1" t="s">
        <v>20</v>
      </c>
      <c r="E1757" s="1" t="s">
        <v>55</v>
      </c>
      <c r="F1757" s="1" t="s">
        <v>62</v>
      </c>
      <c r="G1757" s="1" t="s">
        <v>16</v>
      </c>
      <c r="H1757">
        <v>4</v>
      </c>
      <c r="I1757" s="3">
        <f>IF(ISBLANK(Nikes_Sales_Dataset___Working_file[[#This Row],[Units_Sold]]),IF(Nikes_Sales_Dataset___Working_file[[#This Row],[Profit]]&lt;0,0,1),Nikes_Sales_Dataset___Working_file[[#This Row],[Units_Sold]])</f>
        <v>4</v>
      </c>
      <c r="J1757">
        <v>2342.16</v>
      </c>
      <c r="K1757" s="9">
        <f>IF(ISBLANK(Nikes_Sales_Dataset___Working_file[[#This Row],[MRP]]),MEDIAN(Nikes_Sales_Dataset___Working_file[[#All],[MRP]]),Nikes_Sales_Dataset___Working_file[[#This Row],[MRP]])</f>
        <v>2342.16</v>
      </c>
      <c r="L1757">
        <v>0.25</v>
      </c>
      <c r="M1757">
        <f>IF(ISBLANK(Nikes_Sales_Dataset___Working_file[[#This Row],[Discount_Applied]]),0,Nikes_Sales_Dataset___Working_file[[#This Row],[Discount_Applied]])</f>
        <v>0.25</v>
      </c>
      <c r="N1757" s="9">
        <f>Nikes_Sales_Dataset___Working_file[[#This Row],[MRP Final]]*(1-Nikes_Sales_Dataset___Working_file[[#This Row],[Cleaned Discount]])</f>
        <v>1756.62</v>
      </c>
      <c r="O1757">
        <v>7026.48</v>
      </c>
      <c r="P1757" s="3">
        <f>Nikes_Sales_Dataset___Working_file[[#This Row],[Sales Price]]*Nikes_Sales_Dataset___Working_file[[#This Row],[Units Sold Filled]]</f>
        <v>7026.48</v>
      </c>
      <c r="Q1757" s="2">
        <v>45767</v>
      </c>
      <c r="R1757" s="7">
        <f>IF(ISBLANK(Nikes_Sales_Dataset___Working_file[[#This Row],[Order_Date]]),"Unknown Date",Nikes_Sales_Dataset___Working_file[[#This Row],[Order_Date]])</f>
        <v>45767</v>
      </c>
      <c r="S1757" s="7" t="str">
        <f>IF(ISNUMBER(Nikes_Sales_Dataset___Working_file[[#This Row],[Cleaned Order Date]]),TEXT(Nikes_Sales_Dataset___Working_file[[#This Row],[Cleaned Order Date]],"mmm"),"Unknown")</f>
        <v>Apr</v>
      </c>
      <c r="T1757" s="7" t="str">
        <f>IF(ISNUMBER(Nikes_Sales_Dataset___Working_file[[#This Row],[Cleaned Order Date]]),TEXT(Nikes_Sales_Dataset___Working_file[[#This Row],[Cleaned Order Date]],"yyyy"),"Unknown")</f>
        <v>2025</v>
      </c>
      <c r="U1757" s="1" t="s">
        <v>22</v>
      </c>
      <c r="V1757" s="1" t="s">
        <v>25</v>
      </c>
      <c r="W1757" s="1" t="s">
        <v>25</v>
      </c>
      <c r="X1757" s="9">
        <v>1007</v>
      </c>
    </row>
    <row r="1758" spans="1:24" x14ac:dyDescent="0.25">
      <c r="A1758" s="4">
        <v>3756</v>
      </c>
      <c r="B1758" s="4" t="str">
        <f>Nikes_Sales_Dataset___Working_file[[#This Row],[Order_ID]]&amp;"_"&amp;TEXT(Nikes_Sales_Dataset___Working_file[[#This Row],[Cleaned Order Date]],"yyyymmdd")</f>
        <v>3756_20241001</v>
      </c>
      <c r="C1758" s="1" t="s">
        <v>35</v>
      </c>
      <c r="D1758" s="1" t="s">
        <v>43</v>
      </c>
      <c r="E1758" s="1" t="s">
        <v>51</v>
      </c>
      <c r="F1758" s="1" t="s">
        <v>32</v>
      </c>
      <c r="G1758" s="1" t="s">
        <v>32</v>
      </c>
      <c r="I1758" s="3">
        <f>IF(ISBLANK(Nikes_Sales_Dataset___Working_file[[#This Row],[Units_Sold]]),IF(Nikes_Sales_Dataset___Working_file[[#This Row],[Profit]]&lt;0,0,1),Nikes_Sales_Dataset___Working_file[[#This Row],[Units_Sold]])</f>
        <v>0</v>
      </c>
      <c r="K1758" s="9">
        <f>IF(ISBLANK(Nikes_Sales_Dataset___Working_file[[#This Row],[MRP]]),MEDIAN(Nikes_Sales_Dataset___Working_file[[#All],[MRP]]),Nikes_Sales_Dataset___Working_file[[#This Row],[MRP]])</f>
        <v>6110.0300000000007</v>
      </c>
      <c r="M1758">
        <f>IF(ISBLANK(Nikes_Sales_Dataset___Working_file[[#This Row],[Discount_Applied]]),0,Nikes_Sales_Dataset___Working_file[[#This Row],[Discount_Applied]])</f>
        <v>0</v>
      </c>
      <c r="N1758" s="9">
        <f>Nikes_Sales_Dataset___Working_file[[#This Row],[MRP Final]]*(1-Nikes_Sales_Dataset___Working_file[[#This Row],[Cleaned Discount]])</f>
        <v>6110.0300000000007</v>
      </c>
      <c r="O1758">
        <v>0</v>
      </c>
      <c r="P1758" s="3">
        <f>Nikes_Sales_Dataset___Working_file[[#This Row],[Sales Price]]*Nikes_Sales_Dataset___Working_file[[#This Row],[Units Sold Filled]]</f>
        <v>0</v>
      </c>
      <c r="Q1758" s="2">
        <v>45566</v>
      </c>
      <c r="R1758" s="7">
        <f>IF(ISBLANK(Nikes_Sales_Dataset___Working_file[[#This Row],[Order_Date]]),"Unknown Date",Nikes_Sales_Dataset___Working_file[[#This Row],[Order_Date]])</f>
        <v>45566</v>
      </c>
      <c r="S1758" s="7" t="str">
        <f>IF(ISNUMBER(Nikes_Sales_Dataset___Working_file[[#This Row],[Cleaned Order Date]]),TEXT(Nikes_Sales_Dataset___Working_file[[#This Row],[Cleaned Order Date]],"mmm"),"Unknown")</f>
        <v>Oct</v>
      </c>
      <c r="T1758" s="7" t="str">
        <f>IF(ISNUMBER(Nikes_Sales_Dataset___Working_file[[#This Row],[Cleaned Order Date]]),TEXT(Nikes_Sales_Dataset___Working_file[[#This Row],[Cleaned Order Date]],"yyyy"),"Unknown")</f>
        <v>2024</v>
      </c>
      <c r="U1758" s="1" t="s">
        <v>22</v>
      </c>
      <c r="V1758" s="1" t="s">
        <v>42</v>
      </c>
      <c r="W1758" s="1" t="s">
        <v>38</v>
      </c>
      <c r="X1758" s="9">
        <v>-289.63</v>
      </c>
    </row>
    <row r="1759" spans="1:24" x14ac:dyDescent="0.25">
      <c r="A1759" s="4">
        <v>3757</v>
      </c>
      <c r="B1759" s="4" t="str">
        <f>Nikes_Sales_Dataset___Working_file[[#This Row],[Order_ID]]&amp;"_"&amp;TEXT(Nikes_Sales_Dataset___Working_file[[#This Row],[Cleaned Order Date]],"yyyymmdd")</f>
        <v>3757_20240612</v>
      </c>
      <c r="C1759" s="1" t="s">
        <v>35</v>
      </c>
      <c r="D1759" s="1" t="s">
        <v>14</v>
      </c>
      <c r="E1759" s="1" t="s">
        <v>47</v>
      </c>
      <c r="F1759" s="1" t="s">
        <v>41</v>
      </c>
      <c r="G1759" s="1" t="s">
        <v>16</v>
      </c>
      <c r="I1759" s="3">
        <f>IF(ISBLANK(Nikes_Sales_Dataset___Working_file[[#This Row],[Units_Sold]]),IF(Nikes_Sales_Dataset___Working_file[[#This Row],[Profit]]&lt;0,0,1),Nikes_Sales_Dataset___Working_file[[#This Row],[Units_Sold]])</f>
        <v>0</v>
      </c>
      <c r="K1759" s="9">
        <f>IF(ISBLANK(Nikes_Sales_Dataset___Working_file[[#This Row],[MRP]]),MEDIAN(Nikes_Sales_Dataset___Working_file[[#All],[MRP]]),Nikes_Sales_Dataset___Working_file[[#This Row],[MRP]])</f>
        <v>6110.0300000000007</v>
      </c>
      <c r="M1759">
        <f>IF(ISBLANK(Nikes_Sales_Dataset___Working_file[[#This Row],[Discount_Applied]]),0,Nikes_Sales_Dataset___Working_file[[#This Row],[Discount_Applied]])</f>
        <v>0</v>
      </c>
      <c r="N1759" s="9">
        <f>Nikes_Sales_Dataset___Working_file[[#This Row],[MRP Final]]*(1-Nikes_Sales_Dataset___Working_file[[#This Row],[Cleaned Discount]])</f>
        <v>6110.0300000000007</v>
      </c>
      <c r="O1759">
        <v>0</v>
      </c>
      <c r="P1759" s="3">
        <f>Nikes_Sales_Dataset___Working_file[[#This Row],[Sales Price]]*Nikes_Sales_Dataset___Working_file[[#This Row],[Units Sold Filled]]</f>
        <v>0</v>
      </c>
      <c r="Q1759" s="2">
        <v>45455</v>
      </c>
      <c r="R1759" s="7">
        <f>IF(ISBLANK(Nikes_Sales_Dataset___Working_file[[#This Row],[Order_Date]]),"Unknown Date",Nikes_Sales_Dataset___Working_file[[#This Row],[Order_Date]])</f>
        <v>45455</v>
      </c>
      <c r="S1759" s="7" t="str">
        <f>IF(ISNUMBER(Nikes_Sales_Dataset___Working_file[[#This Row],[Cleaned Order Date]]),TEXT(Nikes_Sales_Dataset___Working_file[[#This Row],[Cleaned Order Date]],"mmm"),"Unknown")</f>
        <v>Jun</v>
      </c>
      <c r="T1759" s="7" t="str">
        <f>IF(ISNUMBER(Nikes_Sales_Dataset___Working_file[[#This Row],[Cleaned Order Date]]),TEXT(Nikes_Sales_Dataset___Working_file[[#This Row],[Cleaned Order Date]],"yyyy"),"Unknown")</f>
        <v>2024</v>
      </c>
      <c r="U1759" s="1" t="s">
        <v>22</v>
      </c>
      <c r="V1759" s="1" t="s">
        <v>42</v>
      </c>
      <c r="W1759" s="1" t="s">
        <v>38</v>
      </c>
      <c r="X1759" s="9">
        <v>-106.88</v>
      </c>
    </row>
    <row r="1760" spans="1:24" x14ac:dyDescent="0.25">
      <c r="A1760" s="4">
        <v>3758</v>
      </c>
      <c r="B1760" s="4" t="str">
        <f>Nikes_Sales_Dataset___Working_file[[#This Row],[Order_ID]]&amp;"_"&amp;TEXT(Nikes_Sales_Dataset___Working_file[[#This Row],[Cleaned Order Date]],"yyyymmdd")</f>
        <v>3758_20250510</v>
      </c>
      <c r="C1760" s="1" t="s">
        <v>13</v>
      </c>
      <c r="D1760" s="1" t="s">
        <v>30</v>
      </c>
      <c r="E1760" s="1" t="s">
        <v>56</v>
      </c>
      <c r="F1760" s="1" t="s">
        <v>16</v>
      </c>
      <c r="G1760" s="1" t="s">
        <v>16</v>
      </c>
      <c r="H1760">
        <v>3</v>
      </c>
      <c r="I1760" s="3">
        <f>IF(ISBLANK(Nikes_Sales_Dataset___Working_file[[#This Row],[Units_Sold]]),IF(Nikes_Sales_Dataset___Working_file[[#This Row],[Profit]]&lt;0,0,1),Nikes_Sales_Dataset___Working_file[[#This Row],[Units_Sold]])</f>
        <v>3</v>
      </c>
      <c r="J1760">
        <v>4306.67</v>
      </c>
      <c r="K1760" s="9">
        <f>IF(ISBLANK(Nikes_Sales_Dataset___Working_file[[#This Row],[MRP]]),MEDIAN(Nikes_Sales_Dataset___Working_file[[#All],[MRP]]),Nikes_Sales_Dataset___Working_file[[#This Row],[MRP]])</f>
        <v>4306.67</v>
      </c>
      <c r="M1760">
        <f>IF(ISBLANK(Nikes_Sales_Dataset___Working_file[[#This Row],[Discount_Applied]]),0,Nikes_Sales_Dataset___Working_file[[#This Row],[Discount_Applied]])</f>
        <v>0</v>
      </c>
      <c r="N1760" s="9">
        <f>Nikes_Sales_Dataset___Working_file[[#This Row],[MRP Final]]*(1-Nikes_Sales_Dataset___Working_file[[#This Row],[Cleaned Discount]])</f>
        <v>4306.67</v>
      </c>
      <c r="O1760">
        <v>0</v>
      </c>
      <c r="P1760" s="3">
        <f>Nikes_Sales_Dataset___Working_file[[#This Row],[Sales Price]]*Nikes_Sales_Dataset___Working_file[[#This Row],[Units Sold Filled]]</f>
        <v>12920.01</v>
      </c>
      <c r="Q1760" s="2">
        <v>45787</v>
      </c>
      <c r="R1760" s="7">
        <f>IF(ISBLANK(Nikes_Sales_Dataset___Working_file[[#This Row],[Order_Date]]),"Unknown Date",Nikes_Sales_Dataset___Working_file[[#This Row],[Order_Date]])</f>
        <v>45787</v>
      </c>
      <c r="S1760" s="7" t="str">
        <f>IF(ISNUMBER(Nikes_Sales_Dataset___Working_file[[#This Row],[Cleaned Order Date]]),TEXT(Nikes_Sales_Dataset___Working_file[[#This Row],[Cleaned Order Date]],"mmm"),"Unknown")</f>
        <v>May</v>
      </c>
      <c r="T1760" s="7" t="str">
        <f>IF(ISNUMBER(Nikes_Sales_Dataset___Working_file[[#This Row],[Cleaned Order Date]]),TEXT(Nikes_Sales_Dataset___Working_file[[#This Row],[Cleaned Order Date]],"yyyy"),"Unknown")</f>
        <v>2025</v>
      </c>
      <c r="U1760" s="1" t="s">
        <v>22</v>
      </c>
      <c r="V1760" s="1" t="s">
        <v>33</v>
      </c>
      <c r="W1760" s="1" t="s">
        <v>33</v>
      </c>
      <c r="X1760" s="9">
        <v>-233.45</v>
      </c>
    </row>
    <row r="1761" spans="1:24" x14ac:dyDescent="0.25">
      <c r="A1761" s="4">
        <v>3759</v>
      </c>
      <c r="B1761" s="4" t="str">
        <f>Nikes_Sales_Dataset___Working_file[[#This Row],[Order_ID]]&amp;"_"&amp;TEXT(Nikes_Sales_Dataset___Working_file[[#This Row],[Cleaned Order Date]],"yyyymmdd")</f>
        <v>3759_20250203</v>
      </c>
      <c r="C1761" s="1" t="s">
        <v>19</v>
      </c>
      <c r="D1761" s="1" t="s">
        <v>43</v>
      </c>
      <c r="E1761" s="1" t="s">
        <v>61</v>
      </c>
      <c r="F1761" s="1" t="s">
        <v>53</v>
      </c>
      <c r="G1761" s="1" t="s">
        <v>32</v>
      </c>
      <c r="H1761">
        <v>0</v>
      </c>
      <c r="I1761" s="3">
        <f>IF(ISBLANK(Nikes_Sales_Dataset___Working_file[[#This Row],[Units_Sold]]),IF(Nikes_Sales_Dataset___Working_file[[#This Row],[Profit]]&lt;0,0,1),Nikes_Sales_Dataset___Working_file[[#This Row],[Units_Sold]])</f>
        <v>0</v>
      </c>
      <c r="J1761">
        <v>9605.6</v>
      </c>
      <c r="K1761" s="9">
        <f>IF(ISBLANK(Nikes_Sales_Dataset___Working_file[[#This Row],[MRP]]),MEDIAN(Nikes_Sales_Dataset___Working_file[[#All],[MRP]]),Nikes_Sales_Dataset___Working_file[[#This Row],[MRP]])</f>
        <v>9605.6</v>
      </c>
      <c r="L1761">
        <v>0.81</v>
      </c>
      <c r="M1761">
        <f>IF(ISBLANK(Nikes_Sales_Dataset___Working_file[[#This Row],[Discount_Applied]]),0,Nikes_Sales_Dataset___Working_file[[#This Row],[Discount_Applied]])</f>
        <v>0.81</v>
      </c>
      <c r="N1761" s="9">
        <f>Nikes_Sales_Dataset___Working_file[[#This Row],[MRP Final]]*(1-Nikes_Sales_Dataset___Working_file[[#This Row],[Cleaned Discount]])</f>
        <v>1825.0639999999996</v>
      </c>
      <c r="O1761">
        <v>0</v>
      </c>
      <c r="P1761" s="3">
        <f>Nikes_Sales_Dataset___Working_file[[#This Row],[Sales Price]]*Nikes_Sales_Dataset___Working_file[[#This Row],[Units Sold Filled]]</f>
        <v>0</v>
      </c>
      <c r="Q1761" s="2">
        <v>45691</v>
      </c>
      <c r="R1761" s="7">
        <f>IF(ISBLANK(Nikes_Sales_Dataset___Working_file[[#This Row],[Order_Date]]),"Unknown Date",Nikes_Sales_Dataset___Working_file[[#This Row],[Order_Date]])</f>
        <v>45691</v>
      </c>
      <c r="S1761" s="7" t="str">
        <f>IF(ISNUMBER(Nikes_Sales_Dataset___Working_file[[#This Row],[Cleaned Order Date]]),TEXT(Nikes_Sales_Dataset___Working_file[[#This Row],[Cleaned Order Date]],"mmm"),"Unknown")</f>
        <v>Feb</v>
      </c>
      <c r="T1761" s="7" t="str">
        <f>IF(ISNUMBER(Nikes_Sales_Dataset___Working_file[[#This Row],[Cleaned Order Date]]),TEXT(Nikes_Sales_Dataset___Working_file[[#This Row],[Cleaned Order Date]],"yyyy"),"Unknown")</f>
        <v>2025</v>
      </c>
      <c r="U1761" s="1" t="s">
        <v>17</v>
      </c>
      <c r="V1761" s="1" t="s">
        <v>38</v>
      </c>
      <c r="W1761" s="1" t="s">
        <v>38</v>
      </c>
      <c r="X1761" s="9">
        <v>1611.59</v>
      </c>
    </row>
    <row r="1762" spans="1:24" x14ac:dyDescent="0.25">
      <c r="A1762" s="4">
        <v>3760</v>
      </c>
      <c r="B1762" s="4" t="str">
        <f>Nikes_Sales_Dataset___Working_file[[#This Row],[Order_ID]]&amp;"_"&amp;TEXT(Nikes_Sales_Dataset___Working_file[[#This Row],[Cleaned Order Date]],"yyyymmdd")</f>
        <v>3760_20250529</v>
      </c>
      <c r="C1762" s="1" t="s">
        <v>35</v>
      </c>
      <c r="D1762" s="1" t="s">
        <v>43</v>
      </c>
      <c r="E1762" s="1" t="s">
        <v>44</v>
      </c>
      <c r="F1762" s="1" t="s">
        <v>57</v>
      </c>
      <c r="G1762" s="1" t="s">
        <v>16</v>
      </c>
      <c r="I1762" s="3">
        <f>IF(ISBLANK(Nikes_Sales_Dataset___Working_file[[#This Row],[Units_Sold]]),IF(Nikes_Sales_Dataset___Working_file[[#This Row],[Profit]]&lt;0,0,1),Nikes_Sales_Dataset___Working_file[[#This Row],[Units_Sold]])</f>
        <v>1</v>
      </c>
      <c r="J1762">
        <v>8313.84</v>
      </c>
      <c r="K1762" s="9">
        <f>IF(ISBLANK(Nikes_Sales_Dataset___Working_file[[#This Row],[MRP]]),MEDIAN(Nikes_Sales_Dataset___Working_file[[#All],[MRP]]),Nikes_Sales_Dataset___Working_file[[#This Row],[MRP]])</f>
        <v>8313.84</v>
      </c>
      <c r="M1762">
        <f>IF(ISBLANK(Nikes_Sales_Dataset___Working_file[[#This Row],[Discount_Applied]]),0,Nikes_Sales_Dataset___Working_file[[#This Row],[Discount_Applied]])</f>
        <v>0</v>
      </c>
      <c r="N1762" s="9">
        <f>Nikes_Sales_Dataset___Working_file[[#This Row],[MRP Final]]*(1-Nikes_Sales_Dataset___Working_file[[#This Row],[Cleaned Discount]])</f>
        <v>8313.84</v>
      </c>
      <c r="O1762">
        <v>0</v>
      </c>
      <c r="P1762" s="3">
        <f>Nikes_Sales_Dataset___Working_file[[#This Row],[Sales Price]]*Nikes_Sales_Dataset___Working_file[[#This Row],[Units Sold Filled]]</f>
        <v>8313.84</v>
      </c>
      <c r="Q1762" s="2">
        <v>45806</v>
      </c>
      <c r="R1762" s="7">
        <f>IF(ISBLANK(Nikes_Sales_Dataset___Working_file[[#This Row],[Order_Date]]),"Unknown Date",Nikes_Sales_Dataset___Working_file[[#This Row],[Order_Date]])</f>
        <v>45806</v>
      </c>
      <c r="S1762" s="7" t="str">
        <f>IF(ISNUMBER(Nikes_Sales_Dataset___Working_file[[#This Row],[Cleaned Order Date]]),TEXT(Nikes_Sales_Dataset___Working_file[[#This Row],[Cleaned Order Date]],"mmm"),"Unknown")</f>
        <v>May</v>
      </c>
      <c r="T1762" s="7" t="str">
        <f>IF(ISNUMBER(Nikes_Sales_Dataset___Working_file[[#This Row],[Cleaned Order Date]]),TEXT(Nikes_Sales_Dataset___Working_file[[#This Row],[Cleaned Order Date]],"yyyy"),"Unknown")</f>
        <v>2025</v>
      </c>
      <c r="U1762" s="1" t="s">
        <v>17</v>
      </c>
      <c r="V1762" s="1" t="s">
        <v>45</v>
      </c>
      <c r="W1762" s="1" t="s">
        <v>45</v>
      </c>
      <c r="X1762" s="9">
        <v>1735.58</v>
      </c>
    </row>
    <row r="1763" spans="1:24" x14ac:dyDescent="0.25">
      <c r="A1763" s="4">
        <v>3761</v>
      </c>
      <c r="B1763" s="4" t="str">
        <f>Nikes_Sales_Dataset___Working_file[[#This Row],[Order_ID]]&amp;"_"&amp;TEXT(Nikes_Sales_Dataset___Working_file[[#This Row],[Cleaned Order Date]],"yyyymmdd")</f>
        <v>3761_20241118</v>
      </c>
      <c r="C1763" s="1" t="s">
        <v>19</v>
      </c>
      <c r="D1763" s="1" t="s">
        <v>43</v>
      </c>
      <c r="E1763" s="1" t="s">
        <v>52</v>
      </c>
      <c r="F1763" s="1" t="s">
        <v>28</v>
      </c>
      <c r="G1763" s="1" t="s">
        <v>28</v>
      </c>
      <c r="H1763">
        <v>4</v>
      </c>
      <c r="I1763" s="3">
        <f>IF(ISBLANK(Nikes_Sales_Dataset___Working_file[[#This Row],[Units_Sold]]),IF(Nikes_Sales_Dataset___Working_file[[#This Row],[Profit]]&lt;0,0,1),Nikes_Sales_Dataset___Working_file[[#This Row],[Units_Sold]])</f>
        <v>4</v>
      </c>
      <c r="J1763">
        <v>2972.38</v>
      </c>
      <c r="K1763" s="9">
        <f>IF(ISBLANK(Nikes_Sales_Dataset___Working_file[[#This Row],[MRP]]),MEDIAN(Nikes_Sales_Dataset___Working_file[[#All],[MRP]]),Nikes_Sales_Dataset___Working_file[[#This Row],[MRP]])</f>
        <v>2972.38</v>
      </c>
      <c r="L1763">
        <v>0.14000000000000001</v>
      </c>
      <c r="M1763">
        <f>IF(ISBLANK(Nikes_Sales_Dataset___Working_file[[#This Row],[Discount_Applied]]),0,Nikes_Sales_Dataset___Working_file[[#This Row],[Discount_Applied]])</f>
        <v>0.14000000000000001</v>
      </c>
      <c r="N1763" s="9">
        <f>Nikes_Sales_Dataset___Working_file[[#This Row],[MRP Final]]*(1-Nikes_Sales_Dataset___Working_file[[#This Row],[Cleaned Discount]])</f>
        <v>2556.2467999999999</v>
      </c>
      <c r="O1763">
        <v>10224.99</v>
      </c>
      <c r="P1763" s="3">
        <f>Nikes_Sales_Dataset___Working_file[[#This Row],[Sales Price]]*Nikes_Sales_Dataset___Working_file[[#This Row],[Units Sold Filled]]</f>
        <v>10224.9872</v>
      </c>
      <c r="Q1763" s="2">
        <v>45614</v>
      </c>
      <c r="R1763" s="7">
        <f>IF(ISBLANK(Nikes_Sales_Dataset___Working_file[[#This Row],[Order_Date]]),"Unknown Date",Nikes_Sales_Dataset___Working_file[[#This Row],[Order_Date]])</f>
        <v>45614</v>
      </c>
      <c r="S1763" s="7" t="str">
        <f>IF(ISNUMBER(Nikes_Sales_Dataset___Working_file[[#This Row],[Cleaned Order Date]]),TEXT(Nikes_Sales_Dataset___Working_file[[#This Row],[Cleaned Order Date]],"mmm"),"Unknown")</f>
        <v>Nov</v>
      </c>
      <c r="T1763" s="7" t="str">
        <f>IF(ISNUMBER(Nikes_Sales_Dataset___Working_file[[#This Row],[Cleaned Order Date]]),TEXT(Nikes_Sales_Dataset___Working_file[[#This Row],[Cleaned Order Date]],"yyyy"),"Unknown")</f>
        <v>2024</v>
      </c>
      <c r="U1763" s="1" t="s">
        <v>17</v>
      </c>
      <c r="V1763" s="1" t="s">
        <v>23</v>
      </c>
      <c r="W1763" s="1" t="s">
        <v>38</v>
      </c>
      <c r="X1763" s="9">
        <v>2569.7399999999998</v>
      </c>
    </row>
    <row r="1764" spans="1:24" x14ac:dyDescent="0.25">
      <c r="A1764" s="4">
        <v>3762</v>
      </c>
      <c r="B1764" s="4" t="str">
        <f>Nikes_Sales_Dataset___Working_file[[#This Row],[Order_ID]]&amp;"_"&amp;TEXT(Nikes_Sales_Dataset___Working_file[[#This Row],[Cleaned Order Date]],"yyyymmdd")</f>
        <v>3762_20250706</v>
      </c>
      <c r="C1764" s="1" t="s">
        <v>35</v>
      </c>
      <c r="D1764" s="1" t="s">
        <v>26</v>
      </c>
      <c r="E1764" s="1" t="s">
        <v>60</v>
      </c>
      <c r="F1764" s="1" t="s">
        <v>46</v>
      </c>
      <c r="G1764" s="1" t="s">
        <v>16</v>
      </c>
      <c r="H1764">
        <v>1</v>
      </c>
      <c r="I1764" s="3">
        <f>IF(ISBLANK(Nikes_Sales_Dataset___Working_file[[#This Row],[Units_Sold]]),IF(Nikes_Sales_Dataset___Working_file[[#This Row],[Profit]]&lt;0,0,1),Nikes_Sales_Dataset___Working_file[[#This Row],[Units_Sold]])</f>
        <v>1</v>
      </c>
      <c r="J1764">
        <v>2725.1</v>
      </c>
      <c r="K1764" s="9">
        <f>IF(ISBLANK(Nikes_Sales_Dataset___Working_file[[#This Row],[MRP]]),MEDIAN(Nikes_Sales_Dataset___Working_file[[#All],[MRP]]),Nikes_Sales_Dataset___Working_file[[#This Row],[MRP]])</f>
        <v>2725.1</v>
      </c>
      <c r="M1764">
        <f>IF(ISBLANK(Nikes_Sales_Dataset___Working_file[[#This Row],[Discount_Applied]]),0,Nikes_Sales_Dataset___Working_file[[#This Row],[Discount_Applied]])</f>
        <v>0</v>
      </c>
      <c r="N1764" s="9">
        <f>Nikes_Sales_Dataset___Working_file[[#This Row],[MRP Final]]*(1-Nikes_Sales_Dataset___Working_file[[#This Row],[Cleaned Discount]])</f>
        <v>2725.1</v>
      </c>
      <c r="O1764">
        <v>0</v>
      </c>
      <c r="P1764" s="3">
        <f>Nikes_Sales_Dataset___Working_file[[#This Row],[Sales Price]]*Nikes_Sales_Dataset___Working_file[[#This Row],[Units Sold Filled]]</f>
        <v>2725.1</v>
      </c>
      <c r="Q1764" s="2">
        <v>45844</v>
      </c>
      <c r="R1764" s="7">
        <f>IF(ISBLANK(Nikes_Sales_Dataset___Working_file[[#This Row],[Order_Date]]),"Unknown Date",Nikes_Sales_Dataset___Working_file[[#This Row],[Order_Date]])</f>
        <v>45844</v>
      </c>
      <c r="S1764" s="7" t="str">
        <f>IF(ISNUMBER(Nikes_Sales_Dataset___Working_file[[#This Row],[Cleaned Order Date]]),TEXT(Nikes_Sales_Dataset___Working_file[[#This Row],[Cleaned Order Date]],"mmm"),"Unknown")</f>
        <v>Jul</v>
      </c>
      <c r="T1764" s="7" t="str">
        <f>IF(ISNUMBER(Nikes_Sales_Dataset___Working_file[[#This Row],[Cleaned Order Date]]),TEXT(Nikes_Sales_Dataset___Working_file[[#This Row],[Cleaned Order Date]],"yyyy"),"Unknown")</f>
        <v>2025</v>
      </c>
      <c r="U1764" s="1" t="s">
        <v>22</v>
      </c>
      <c r="V1764" s="1" t="s">
        <v>25</v>
      </c>
      <c r="W1764" s="1" t="s">
        <v>25</v>
      </c>
      <c r="X1764" s="9">
        <v>-997.11</v>
      </c>
    </row>
    <row r="1765" spans="1:24" x14ac:dyDescent="0.25">
      <c r="A1765" s="4">
        <v>3763</v>
      </c>
      <c r="B1765" s="4" t="str">
        <f>Nikes_Sales_Dataset___Working_file[[#This Row],[Order_ID]]&amp;"_"&amp;TEXT(Nikes_Sales_Dataset___Working_file[[#This Row],[Cleaned Order Date]],"yyyymmdd")</f>
        <v>3763_20250304</v>
      </c>
      <c r="C1765" s="1" t="s">
        <v>13</v>
      </c>
      <c r="D1765" s="1" t="s">
        <v>43</v>
      </c>
      <c r="E1765" s="1" t="s">
        <v>61</v>
      </c>
      <c r="F1765" s="1" t="s">
        <v>37</v>
      </c>
      <c r="G1765" s="1" t="s">
        <v>28</v>
      </c>
      <c r="H1765">
        <v>0</v>
      </c>
      <c r="I1765" s="3">
        <f>IF(ISBLANK(Nikes_Sales_Dataset___Working_file[[#This Row],[Units_Sold]]),IF(Nikes_Sales_Dataset___Working_file[[#This Row],[Profit]]&lt;0,0,1),Nikes_Sales_Dataset___Working_file[[#This Row],[Units_Sold]])</f>
        <v>0</v>
      </c>
      <c r="K1765" s="9">
        <f>IF(ISBLANK(Nikes_Sales_Dataset___Working_file[[#This Row],[MRP]]),MEDIAN(Nikes_Sales_Dataset___Working_file[[#All],[MRP]]),Nikes_Sales_Dataset___Working_file[[#This Row],[MRP]])</f>
        <v>6110.0300000000007</v>
      </c>
      <c r="M1765">
        <f>IF(ISBLANK(Nikes_Sales_Dataset___Working_file[[#This Row],[Discount_Applied]]),0,Nikes_Sales_Dataset___Working_file[[#This Row],[Discount_Applied]])</f>
        <v>0</v>
      </c>
      <c r="N1765" s="9">
        <f>Nikes_Sales_Dataset___Working_file[[#This Row],[MRP Final]]*(1-Nikes_Sales_Dataset___Working_file[[#This Row],[Cleaned Discount]])</f>
        <v>6110.0300000000007</v>
      </c>
      <c r="O1765">
        <v>0</v>
      </c>
      <c r="P1765" s="3">
        <f>Nikes_Sales_Dataset___Working_file[[#This Row],[Sales Price]]*Nikes_Sales_Dataset___Working_file[[#This Row],[Units Sold Filled]]</f>
        <v>0</v>
      </c>
      <c r="Q1765" s="2">
        <v>45720</v>
      </c>
      <c r="R1765" s="7">
        <f>IF(ISBLANK(Nikes_Sales_Dataset___Working_file[[#This Row],[Order_Date]]),"Unknown Date",Nikes_Sales_Dataset___Working_file[[#This Row],[Order_Date]])</f>
        <v>45720</v>
      </c>
      <c r="S1765" s="7" t="str">
        <f>IF(ISNUMBER(Nikes_Sales_Dataset___Working_file[[#This Row],[Cleaned Order Date]]),TEXT(Nikes_Sales_Dataset___Working_file[[#This Row],[Cleaned Order Date]],"mmm"),"Unknown")</f>
        <v>Mar</v>
      </c>
      <c r="T1765" s="7" t="str">
        <f>IF(ISNUMBER(Nikes_Sales_Dataset___Working_file[[#This Row],[Cleaned Order Date]]),TEXT(Nikes_Sales_Dataset___Working_file[[#This Row],[Cleaned Order Date]],"yyyy"),"Unknown")</f>
        <v>2025</v>
      </c>
      <c r="U1765" s="1" t="s">
        <v>22</v>
      </c>
      <c r="V1765" s="1" t="s">
        <v>38</v>
      </c>
      <c r="W1765" s="1" t="s">
        <v>38</v>
      </c>
      <c r="X1765" s="9">
        <v>3671.32</v>
      </c>
    </row>
    <row r="1766" spans="1:24" x14ac:dyDescent="0.25">
      <c r="A1766" s="4">
        <v>3764</v>
      </c>
      <c r="B1766" s="4" t="str">
        <f>Nikes_Sales_Dataset___Working_file[[#This Row],[Order_ID]]&amp;"_"&amp;TEXT(Nikes_Sales_Dataset___Working_file[[#This Row],[Cleaned Order Date]],"yyyymmdd")</f>
        <v>3764_20240222</v>
      </c>
      <c r="C1766" s="1" t="s">
        <v>35</v>
      </c>
      <c r="D1766" s="1" t="s">
        <v>26</v>
      </c>
      <c r="E1766" s="1" t="s">
        <v>27</v>
      </c>
      <c r="F1766" s="1" t="s">
        <v>59</v>
      </c>
      <c r="G1766" s="1" t="s">
        <v>28</v>
      </c>
      <c r="H1766">
        <v>2</v>
      </c>
      <c r="I1766" s="3">
        <f>IF(ISBLANK(Nikes_Sales_Dataset___Working_file[[#This Row],[Units_Sold]]),IF(Nikes_Sales_Dataset___Working_file[[#This Row],[Profit]]&lt;0,0,1),Nikes_Sales_Dataset___Working_file[[#This Row],[Units_Sold]])</f>
        <v>2</v>
      </c>
      <c r="J1766">
        <v>3953.6</v>
      </c>
      <c r="K1766" s="9">
        <f>IF(ISBLANK(Nikes_Sales_Dataset___Working_file[[#This Row],[MRP]]),MEDIAN(Nikes_Sales_Dataset___Working_file[[#All],[MRP]]),Nikes_Sales_Dataset___Working_file[[#This Row],[MRP]])</f>
        <v>3953.6</v>
      </c>
      <c r="M1766">
        <f>IF(ISBLANK(Nikes_Sales_Dataset___Working_file[[#This Row],[Discount_Applied]]),0,Nikes_Sales_Dataset___Working_file[[#This Row],[Discount_Applied]])</f>
        <v>0</v>
      </c>
      <c r="N1766" s="9">
        <f>Nikes_Sales_Dataset___Working_file[[#This Row],[MRP Final]]*(1-Nikes_Sales_Dataset___Working_file[[#This Row],[Cleaned Discount]])</f>
        <v>3953.6</v>
      </c>
      <c r="O1766">
        <v>0</v>
      </c>
      <c r="P1766" s="3">
        <f>Nikes_Sales_Dataset___Working_file[[#This Row],[Sales Price]]*Nikes_Sales_Dataset___Working_file[[#This Row],[Units Sold Filled]]</f>
        <v>7907.2</v>
      </c>
      <c r="Q1766" s="2">
        <v>45344</v>
      </c>
      <c r="R1766" s="7">
        <f>IF(ISBLANK(Nikes_Sales_Dataset___Working_file[[#This Row],[Order_Date]]),"Unknown Date",Nikes_Sales_Dataset___Working_file[[#This Row],[Order_Date]])</f>
        <v>45344</v>
      </c>
      <c r="S1766" s="7" t="str">
        <f>IF(ISNUMBER(Nikes_Sales_Dataset___Working_file[[#This Row],[Cleaned Order Date]]),TEXT(Nikes_Sales_Dataset___Working_file[[#This Row],[Cleaned Order Date]],"mmm"),"Unknown")</f>
        <v>Feb</v>
      </c>
      <c r="T1766" s="7" t="str">
        <f>IF(ISNUMBER(Nikes_Sales_Dataset___Working_file[[#This Row],[Cleaned Order Date]]),TEXT(Nikes_Sales_Dataset___Working_file[[#This Row],[Cleaned Order Date]],"yyyy"),"Unknown")</f>
        <v>2024</v>
      </c>
      <c r="U1766" s="1" t="s">
        <v>17</v>
      </c>
      <c r="V1766" s="1" t="s">
        <v>45</v>
      </c>
      <c r="W1766" s="1" t="s">
        <v>45</v>
      </c>
      <c r="X1766" s="9">
        <v>528.86</v>
      </c>
    </row>
    <row r="1767" spans="1:24" x14ac:dyDescent="0.25">
      <c r="A1767" s="4">
        <v>3765</v>
      </c>
      <c r="B1767" s="4" t="str">
        <f>Nikes_Sales_Dataset___Working_file[[#This Row],[Order_ID]]&amp;"_"&amp;TEXT(Nikes_Sales_Dataset___Working_file[[#This Row],[Cleaned Order Date]],"yyyymmdd")</f>
        <v>3765_20240902</v>
      </c>
      <c r="C1767" s="1" t="s">
        <v>13</v>
      </c>
      <c r="D1767" s="1" t="s">
        <v>30</v>
      </c>
      <c r="E1767" s="1" t="s">
        <v>56</v>
      </c>
      <c r="F1767" s="1" t="s">
        <v>16</v>
      </c>
      <c r="G1767" s="1" t="s">
        <v>16</v>
      </c>
      <c r="H1767">
        <v>3</v>
      </c>
      <c r="I1767" s="3">
        <f>IF(ISBLANK(Nikes_Sales_Dataset___Working_file[[#This Row],[Units_Sold]]),IF(Nikes_Sales_Dataset___Working_file[[#This Row],[Profit]]&lt;0,0,1),Nikes_Sales_Dataset___Working_file[[#This Row],[Units_Sold]])</f>
        <v>3</v>
      </c>
      <c r="K1767" s="9">
        <f>IF(ISBLANK(Nikes_Sales_Dataset___Working_file[[#This Row],[MRP]]),MEDIAN(Nikes_Sales_Dataset___Working_file[[#All],[MRP]]),Nikes_Sales_Dataset___Working_file[[#This Row],[MRP]])</f>
        <v>6110.0300000000007</v>
      </c>
      <c r="L1767">
        <v>0.44</v>
      </c>
      <c r="M1767">
        <f>IF(ISBLANK(Nikes_Sales_Dataset___Working_file[[#This Row],[Discount_Applied]]),0,Nikes_Sales_Dataset___Working_file[[#This Row],[Discount_Applied]])</f>
        <v>0.44</v>
      </c>
      <c r="N1767" s="9">
        <f>Nikes_Sales_Dataset___Working_file[[#This Row],[MRP Final]]*(1-Nikes_Sales_Dataset___Working_file[[#This Row],[Cleaned Discount]])</f>
        <v>3421.6168000000007</v>
      </c>
      <c r="O1767">
        <v>0</v>
      </c>
      <c r="P1767" s="3">
        <f>Nikes_Sales_Dataset___Working_file[[#This Row],[Sales Price]]*Nikes_Sales_Dataset___Working_file[[#This Row],[Units Sold Filled]]</f>
        <v>10264.850400000003</v>
      </c>
      <c r="Q1767" s="2">
        <v>45537</v>
      </c>
      <c r="R1767" s="7">
        <f>IF(ISBLANK(Nikes_Sales_Dataset___Working_file[[#This Row],[Order_Date]]),"Unknown Date",Nikes_Sales_Dataset___Working_file[[#This Row],[Order_Date]])</f>
        <v>45537</v>
      </c>
      <c r="S1767" s="7" t="str">
        <f>IF(ISNUMBER(Nikes_Sales_Dataset___Working_file[[#This Row],[Cleaned Order Date]]),TEXT(Nikes_Sales_Dataset___Working_file[[#This Row],[Cleaned Order Date]],"mmm"),"Unknown")</f>
        <v>Sep</v>
      </c>
      <c r="T1767" s="7" t="str">
        <f>IF(ISNUMBER(Nikes_Sales_Dataset___Working_file[[#This Row],[Cleaned Order Date]]),TEXT(Nikes_Sales_Dataset___Working_file[[#This Row],[Cleaned Order Date]],"yyyy"),"Unknown")</f>
        <v>2024</v>
      </c>
      <c r="U1767" s="1" t="s">
        <v>17</v>
      </c>
      <c r="V1767" s="1" t="s">
        <v>38</v>
      </c>
      <c r="W1767" s="1" t="s">
        <v>38</v>
      </c>
      <c r="X1767" s="9">
        <v>3376.32</v>
      </c>
    </row>
    <row r="1768" spans="1:24" x14ac:dyDescent="0.25">
      <c r="A1768" s="4">
        <v>3766</v>
      </c>
      <c r="B1768" s="4" t="str">
        <f>Nikes_Sales_Dataset___Working_file[[#This Row],[Order_ID]]&amp;"_"&amp;TEXT(Nikes_Sales_Dataset___Working_file[[#This Row],[Cleaned Order Date]],"yyyymmdd")</f>
        <v>3766_Unknown Date</v>
      </c>
      <c r="C1768" s="1" t="s">
        <v>19</v>
      </c>
      <c r="D1768" s="1" t="s">
        <v>14</v>
      </c>
      <c r="E1768" s="1" t="s">
        <v>47</v>
      </c>
      <c r="F1768" s="1" t="s">
        <v>41</v>
      </c>
      <c r="G1768" s="1" t="s">
        <v>16</v>
      </c>
      <c r="I1768" s="3">
        <f>IF(ISBLANK(Nikes_Sales_Dataset___Working_file[[#This Row],[Units_Sold]]),IF(Nikes_Sales_Dataset___Working_file[[#This Row],[Profit]]&lt;0,0,1),Nikes_Sales_Dataset___Working_file[[#This Row],[Units_Sold]])</f>
        <v>1</v>
      </c>
      <c r="K1768" s="9">
        <f>IF(ISBLANK(Nikes_Sales_Dataset___Working_file[[#This Row],[MRP]]),MEDIAN(Nikes_Sales_Dataset___Working_file[[#All],[MRP]]),Nikes_Sales_Dataset___Working_file[[#This Row],[MRP]])</f>
        <v>6110.0300000000007</v>
      </c>
      <c r="M1768">
        <f>IF(ISBLANK(Nikes_Sales_Dataset___Working_file[[#This Row],[Discount_Applied]]),0,Nikes_Sales_Dataset___Working_file[[#This Row],[Discount_Applied]])</f>
        <v>0</v>
      </c>
      <c r="N1768" s="9">
        <f>Nikes_Sales_Dataset___Working_file[[#This Row],[MRP Final]]*(1-Nikes_Sales_Dataset___Working_file[[#This Row],[Cleaned Discount]])</f>
        <v>6110.0300000000007</v>
      </c>
      <c r="O1768">
        <v>0</v>
      </c>
      <c r="P1768" s="3">
        <f>Nikes_Sales_Dataset___Working_file[[#This Row],[Sales Price]]*Nikes_Sales_Dataset___Working_file[[#This Row],[Units Sold Filled]]</f>
        <v>6110.0300000000007</v>
      </c>
      <c r="Q1768" s="2"/>
      <c r="R1768" s="7" t="str">
        <f>IF(ISBLANK(Nikes_Sales_Dataset___Working_file[[#This Row],[Order_Date]]),"Unknown Date",Nikes_Sales_Dataset___Working_file[[#This Row],[Order_Date]])</f>
        <v>Unknown Date</v>
      </c>
      <c r="S1768" s="7" t="str">
        <f>IF(ISNUMBER(Nikes_Sales_Dataset___Working_file[[#This Row],[Cleaned Order Date]]),TEXT(Nikes_Sales_Dataset___Working_file[[#This Row],[Cleaned Order Date]],"mmm"),"Unknown")</f>
        <v>Unknown</v>
      </c>
      <c r="T1768" s="7" t="str">
        <f>IF(ISNUMBER(Nikes_Sales_Dataset___Working_file[[#This Row],[Cleaned Order Date]]),TEXT(Nikes_Sales_Dataset___Working_file[[#This Row],[Cleaned Order Date]],"yyyy"),"Unknown")</f>
        <v>Unknown</v>
      </c>
      <c r="U1768" s="1" t="s">
        <v>17</v>
      </c>
      <c r="V1768" s="1" t="s">
        <v>29</v>
      </c>
      <c r="W1768" s="1" t="s">
        <v>29</v>
      </c>
      <c r="X1768" s="9">
        <v>1979.8</v>
      </c>
    </row>
    <row r="1769" spans="1:24" x14ac:dyDescent="0.25">
      <c r="A1769" s="4">
        <v>3767</v>
      </c>
      <c r="B1769" s="4" t="str">
        <f>Nikes_Sales_Dataset___Working_file[[#This Row],[Order_ID]]&amp;"_"&amp;TEXT(Nikes_Sales_Dataset___Working_file[[#This Row],[Cleaned Order Date]],"yyyymmdd")</f>
        <v>3767_20250508</v>
      </c>
      <c r="C1769" s="1" t="s">
        <v>13</v>
      </c>
      <c r="D1769" s="1" t="s">
        <v>14</v>
      </c>
      <c r="E1769" s="1" t="s">
        <v>34</v>
      </c>
      <c r="F1769" s="1" t="s">
        <v>41</v>
      </c>
      <c r="G1769" s="1" t="s">
        <v>16</v>
      </c>
      <c r="H1769">
        <v>1</v>
      </c>
      <c r="I1769" s="3">
        <f>IF(ISBLANK(Nikes_Sales_Dataset___Working_file[[#This Row],[Units_Sold]]),IF(Nikes_Sales_Dataset___Working_file[[#This Row],[Profit]]&lt;0,0,1),Nikes_Sales_Dataset___Working_file[[#This Row],[Units_Sold]])</f>
        <v>1</v>
      </c>
      <c r="K1769" s="9">
        <f>IF(ISBLANK(Nikes_Sales_Dataset___Working_file[[#This Row],[MRP]]),MEDIAN(Nikes_Sales_Dataset___Working_file[[#All],[MRP]]),Nikes_Sales_Dataset___Working_file[[#This Row],[MRP]])</f>
        <v>6110.0300000000007</v>
      </c>
      <c r="L1769">
        <v>0.2</v>
      </c>
      <c r="M1769">
        <f>IF(ISBLANK(Nikes_Sales_Dataset___Working_file[[#This Row],[Discount_Applied]]),0,Nikes_Sales_Dataset___Working_file[[#This Row],[Discount_Applied]])</f>
        <v>0.2</v>
      </c>
      <c r="N1769" s="9">
        <f>Nikes_Sales_Dataset___Working_file[[#This Row],[MRP Final]]*(1-Nikes_Sales_Dataset___Working_file[[#This Row],[Cleaned Discount]])</f>
        <v>4888.0240000000003</v>
      </c>
      <c r="O1769">
        <v>0</v>
      </c>
      <c r="P1769" s="3">
        <f>Nikes_Sales_Dataset___Working_file[[#This Row],[Sales Price]]*Nikes_Sales_Dataset___Working_file[[#This Row],[Units Sold Filled]]</f>
        <v>4888.0240000000003</v>
      </c>
      <c r="Q1769" s="2">
        <v>45785</v>
      </c>
      <c r="R1769" s="7">
        <f>IF(ISBLANK(Nikes_Sales_Dataset___Working_file[[#This Row],[Order_Date]]),"Unknown Date",Nikes_Sales_Dataset___Working_file[[#This Row],[Order_Date]])</f>
        <v>45785</v>
      </c>
      <c r="S1769" s="7" t="str">
        <f>IF(ISNUMBER(Nikes_Sales_Dataset___Working_file[[#This Row],[Cleaned Order Date]]),TEXT(Nikes_Sales_Dataset___Working_file[[#This Row],[Cleaned Order Date]],"mmm"),"Unknown")</f>
        <v>May</v>
      </c>
      <c r="T1769" s="7" t="str">
        <f>IF(ISNUMBER(Nikes_Sales_Dataset___Working_file[[#This Row],[Cleaned Order Date]]),TEXT(Nikes_Sales_Dataset___Working_file[[#This Row],[Cleaned Order Date]],"yyyy"),"Unknown")</f>
        <v>2025</v>
      </c>
      <c r="U1769" s="1" t="s">
        <v>22</v>
      </c>
      <c r="V1769" s="1" t="s">
        <v>25</v>
      </c>
      <c r="W1769" s="1" t="s">
        <v>25</v>
      </c>
      <c r="X1769" s="9">
        <v>-102.84</v>
      </c>
    </row>
    <row r="1770" spans="1:24" x14ac:dyDescent="0.25">
      <c r="A1770" s="4">
        <v>3768</v>
      </c>
      <c r="B1770" s="4" t="str">
        <f>Nikes_Sales_Dataset___Working_file[[#This Row],[Order_ID]]&amp;"_"&amp;TEXT(Nikes_Sales_Dataset___Working_file[[#This Row],[Cleaned Order Date]],"yyyymmdd")</f>
        <v>3768_20241003</v>
      </c>
      <c r="C1770" s="1" t="s">
        <v>35</v>
      </c>
      <c r="D1770" s="1" t="s">
        <v>20</v>
      </c>
      <c r="E1770" s="1" t="s">
        <v>21</v>
      </c>
      <c r="F1770" s="1" t="s">
        <v>32</v>
      </c>
      <c r="G1770" s="1" t="s">
        <v>32</v>
      </c>
      <c r="I1770" s="3">
        <f>IF(ISBLANK(Nikes_Sales_Dataset___Working_file[[#This Row],[Units_Sold]]),IF(Nikes_Sales_Dataset___Working_file[[#This Row],[Profit]]&lt;0,0,1),Nikes_Sales_Dataset___Working_file[[#This Row],[Units_Sold]])</f>
        <v>1</v>
      </c>
      <c r="K1770" s="9">
        <f>IF(ISBLANK(Nikes_Sales_Dataset___Working_file[[#This Row],[MRP]]),MEDIAN(Nikes_Sales_Dataset___Working_file[[#All],[MRP]]),Nikes_Sales_Dataset___Working_file[[#This Row],[MRP]])</f>
        <v>6110.0300000000007</v>
      </c>
      <c r="L1770">
        <v>1.1499999999999999</v>
      </c>
      <c r="M1770">
        <f>IF(ISBLANK(Nikes_Sales_Dataset___Working_file[[#This Row],[Discount_Applied]]),0,Nikes_Sales_Dataset___Working_file[[#This Row],[Discount_Applied]])</f>
        <v>1.1499999999999999</v>
      </c>
      <c r="N1770" s="9">
        <f>Nikes_Sales_Dataset___Working_file[[#This Row],[MRP Final]]*(1-Nikes_Sales_Dataset___Working_file[[#This Row],[Cleaned Discount]])</f>
        <v>-916.50449999999955</v>
      </c>
      <c r="O1770">
        <v>0</v>
      </c>
      <c r="P1770" s="3">
        <f>Nikes_Sales_Dataset___Working_file[[#This Row],[Sales Price]]*Nikes_Sales_Dataset___Working_file[[#This Row],[Units Sold Filled]]</f>
        <v>-916.50449999999955</v>
      </c>
      <c r="Q1770" s="2">
        <v>45568</v>
      </c>
      <c r="R1770" s="7">
        <f>IF(ISBLANK(Nikes_Sales_Dataset___Working_file[[#This Row],[Order_Date]]),"Unknown Date",Nikes_Sales_Dataset___Working_file[[#This Row],[Order_Date]])</f>
        <v>45568</v>
      </c>
      <c r="S1770" s="7" t="str">
        <f>IF(ISNUMBER(Nikes_Sales_Dataset___Working_file[[#This Row],[Cleaned Order Date]]),TEXT(Nikes_Sales_Dataset___Working_file[[#This Row],[Cleaned Order Date]],"mmm"),"Unknown")</f>
        <v>Oct</v>
      </c>
      <c r="T1770" s="7" t="str">
        <f>IF(ISNUMBER(Nikes_Sales_Dataset___Working_file[[#This Row],[Cleaned Order Date]]),TEXT(Nikes_Sales_Dataset___Working_file[[#This Row],[Cleaned Order Date]],"yyyy"),"Unknown")</f>
        <v>2024</v>
      </c>
      <c r="U1770" s="1" t="s">
        <v>22</v>
      </c>
      <c r="V1770" s="1" t="s">
        <v>42</v>
      </c>
      <c r="W1770" s="1" t="s">
        <v>38</v>
      </c>
      <c r="X1770" s="9">
        <v>647.72</v>
      </c>
    </row>
    <row r="1771" spans="1:24" x14ac:dyDescent="0.25">
      <c r="A1771" s="4">
        <v>3769</v>
      </c>
      <c r="B1771" s="4" t="str">
        <f>Nikes_Sales_Dataset___Working_file[[#This Row],[Order_ID]]&amp;"_"&amp;TEXT(Nikes_Sales_Dataset___Working_file[[#This Row],[Cleaned Order Date]],"yyyymmdd")</f>
        <v>3769_20250317</v>
      </c>
      <c r="C1771" s="1" t="s">
        <v>19</v>
      </c>
      <c r="D1771" s="1" t="s">
        <v>30</v>
      </c>
      <c r="E1771" s="1" t="s">
        <v>50</v>
      </c>
      <c r="F1771" s="1" t="s">
        <v>59</v>
      </c>
      <c r="G1771" s="1" t="s">
        <v>28</v>
      </c>
      <c r="I1771" s="3">
        <f>IF(ISBLANK(Nikes_Sales_Dataset___Working_file[[#This Row],[Units_Sold]]),IF(Nikes_Sales_Dataset___Working_file[[#This Row],[Profit]]&lt;0,0,1),Nikes_Sales_Dataset___Working_file[[#This Row],[Units_Sold]])</f>
        <v>1</v>
      </c>
      <c r="K1771" s="9">
        <f>IF(ISBLANK(Nikes_Sales_Dataset___Working_file[[#This Row],[MRP]]),MEDIAN(Nikes_Sales_Dataset___Working_file[[#All],[MRP]]),Nikes_Sales_Dataset___Working_file[[#This Row],[MRP]])</f>
        <v>6110.0300000000007</v>
      </c>
      <c r="L1771">
        <v>0.62</v>
      </c>
      <c r="M1771">
        <f>IF(ISBLANK(Nikes_Sales_Dataset___Working_file[[#This Row],[Discount_Applied]]),0,Nikes_Sales_Dataset___Working_file[[#This Row],[Discount_Applied]])</f>
        <v>0.62</v>
      </c>
      <c r="N1771" s="9">
        <f>Nikes_Sales_Dataset___Working_file[[#This Row],[MRP Final]]*(1-Nikes_Sales_Dataset___Working_file[[#This Row],[Cleaned Discount]])</f>
        <v>2321.8114</v>
      </c>
      <c r="O1771">
        <v>0</v>
      </c>
      <c r="P1771" s="3">
        <f>Nikes_Sales_Dataset___Working_file[[#This Row],[Sales Price]]*Nikes_Sales_Dataset___Working_file[[#This Row],[Units Sold Filled]]</f>
        <v>2321.8114</v>
      </c>
      <c r="Q1771" s="2">
        <v>45733</v>
      </c>
      <c r="R1771" s="7">
        <f>IF(ISBLANK(Nikes_Sales_Dataset___Working_file[[#This Row],[Order_Date]]),"Unknown Date",Nikes_Sales_Dataset___Working_file[[#This Row],[Order_Date]])</f>
        <v>45733</v>
      </c>
      <c r="S1771" s="7" t="str">
        <f>IF(ISNUMBER(Nikes_Sales_Dataset___Working_file[[#This Row],[Cleaned Order Date]]),TEXT(Nikes_Sales_Dataset___Working_file[[#This Row],[Cleaned Order Date]],"mmm"),"Unknown")</f>
        <v>Mar</v>
      </c>
      <c r="T1771" s="7" t="str">
        <f>IF(ISNUMBER(Nikes_Sales_Dataset___Working_file[[#This Row],[Cleaned Order Date]]),TEXT(Nikes_Sales_Dataset___Working_file[[#This Row],[Cleaned Order Date]],"yyyy"),"Unknown")</f>
        <v>2025</v>
      </c>
      <c r="U1771" s="1" t="s">
        <v>22</v>
      </c>
      <c r="V1771" s="1" t="s">
        <v>36</v>
      </c>
      <c r="W1771" s="1" t="s">
        <v>36</v>
      </c>
      <c r="X1771" s="9">
        <v>799.21</v>
      </c>
    </row>
    <row r="1772" spans="1:24" x14ac:dyDescent="0.25">
      <c r="A1772" s="4">
        <v>3770</v>
      </c>
      <c r="B1772" s="4" t="str">
        <f>Nikes_Sales_Dataset___Working_file[[#This Row],[Order_ID]]&amp;"_"&amp;TEXT(Nikes_Sales_Dataset___Working_file[[#This Row],[Cleaned Order Date]],"yyyymmdd")</f>
        <v>3770_20240203</v>
      </c>
      <c r="C1772" s="1" t="s">
        <v>19</v>
      </c>
      <c r="D1772" s="1" t="s">
        <v>30</v>
      </c>
      <c r="E1772" s="1" t="s">
        <v>50</v>
      </c>
      <c r="F1772" s="1" t="s">
        <v>16</v>
      </c>
      <c r="G1772" s="1" t="s">
        <v>16</v>
      </c>
      <c r="H1772">
        <v>4</v>
      </c>
      <c r="I1772" s="3">
        <f>IF(ISBLANK(Nikes_Sales_Dataset___Working_file[[#This Row],[Units_Sold]]),IF(Nikes_Sales_Dataset___Working_file[[#This Row],[Profit]]&lt;0,0,1),Nikes_Sales_Dataset___Working_file[[#This Row],[Units_Sold]])</f>
        <v>4</v>
      </c>
      <c r="K1772" s="9">
        <f>IF(ISBLANK(Nikes_Sales_Dataset___Working_file[[#This Row],[MRP]]),MEDIAN(Nikes_Sales_Dataset___Working_file[[#All],[MRP]]),Nikes_Sales_Dataset___Working_file[[#This Row],[MRP]])</f>
        <v>6110.0300000000007</v>
      </c>
      <c r="L1772">
        <v>0.36</v>
      </c>
      <c r="M1772">
        <f>IF(ISBLANK(Nikes_Sales_Dataset___Working_file[[#This Row],[Discount_Applied]]),0,Nikes_Sales_Dataset___Working_file[[#This Row],[Discount_Applied]])</f>
        <v>0.36</v>
      </c>
      <c r="N1772" s="9">
        <f>Nikes_Sales_Dataset___Working_file[[#This Row],[MRP Final]]*(1-Nikes_Sales_Dataset___Working_file[[#This Row],[Cleaned Discount]])</f>
        <v>3910.4192000000003</v>
      </c>
      <c r="O1772">
        <v>0</v>
      </c>
      <c r="P1772" s="3">
        <f>Nikes_Sales_Dataset___Working_file[[#This Row],[Sales Price]]*Nikes_Sales_Dataset___Working_file[[#This Row],[Units Sold Filled]]</f>
        <v>15641.676800000001</v>
      </c>
      <c r="Q1772" s="2">
        <v>45325</v>
      </c>
      <c r="R1772" s="7">
        <f>IF(ISBLANK(Nikes_Sales_Dataset___Working_file[[#This Row],[Order_Date]]),"Unknown Date",Nikes_Sales_Dataset___Working_file[[#This Row],[Order_Date]])</f>
        <v>45325</v>
      </c>
      <c r="S1772" s="7" t="str">
        <f>IF(ISNUMBER(Nikes_Sales_Dataset___Working_file[[#This Row],[Cleaned Order Date]]),TEXT(Nikes_Sales_Dataset___Working_file[[#This Row],[Cleaned Order Date]],"mmm"),"Unknown")</f>
        <v>Feb</v>
      </c>
      <c r="T1772" s="7" t="str">
        <f>IF(ISNUMBER(Nikes_Sales_Dataset___Working_file[[#This Row],[Cleaned Order Date]]),TEXT(Nikes_Sales_Dataset___Working_file[[#This Row],[Cleaned Order Date]],"yyyy"),"Unknown")</f>
        <v>2024</v>
      </c>
      <c r="U1772" s="1" t="s">
        <v>22</v>
      </c>
      <c r="V1772" s="1" t="s">
        <v>25</v>
      </c>
      <c r="W1772" s="1" t="s">
        <v>25</v>
      </c>
      <c r="X1772" s="9">
        <v>3784.67</v>
      </c>
    </row>
    <row r="1773" spans="1:24" x14ac:dyDescent="0.25">
      <c r="A1773" s="4">
        <v>3771</v>
      </c>
      <c r="B1773" s="4" t="str">
        <f>Nikes_Sales_Dataset___Working_file[[#This Row],[Order_ID]]&amp;"_"&amp;TEXT(Nikes_Sales_Dataset___Working_file[[#This Row],[Cleaned Order Date]],"yyyymmdd")</f>
        <v>3771_20240902</v>
      </c>
      <c r="C1773" s="1" t="s">
        <v>13</v>
      </c>
      <c r="D1773" s="1" t="s">
        <v>43</v>
      </c>
      <c r="E1773" s="1" t="s">
        <v>51</v>
      </c>
      <c r="F1773" s="1" t="s">
        <v>32</v>
      </c>
      <c r="G1773" s="1" t="s">
        <v>32</v>
      </c>
      <c r="H1773">
        <v>-1</v>
      </c>
      <c r="I1773" s="3">
        <f>IF(ISBLANK(Nikes_Sales_Dataset___Working_file[[#This Row],[Units_Sold]]),IF(Nikes_Sales_Dataset___Working_file[[#This Row],[Profit]]&lt;0,0,1),Nikes_Sales_Dataset___Working_file[[#This Row],[Units_Sold]])</f>
        <v>-1</v>
      </c>
      <c r="J1773">
        <v>3388.26</v>
      </c>
      <c r="K1773" s="9">
        <f>IF(ISBLANK(Nikes_Sales_Dataset___Working_file[[#This Row],[MRP]]),MEDIAN(Nikes_Sales_Dataset___Working_file[[#All],[MRP]]),Nikes_Sales_Dataset___Working_file[[#This Row],[MRP]])</f>
        <v>3388.26</v>
      </c>
      <c r="M1773">
        <f>IF(ISBLANK(Nikes_Sales_Dataset___Working_file[[#This Row],[Discount_Applied]]),0,Nikes_Sales_Dataset___Working_file[[#This Row],[Discount_Applied]])</f>
        <v>0</v>
      </c>
      <c r="N1773" s="9">
        <f>Nikes_Sales_Dataset___Working_file[[#This Row],[MRP Final]]*(1-Nikes_Sales_Dataset___Working_file[[#This Row],[Cleaned Discount]])</f>
        <v>3388.26</v>
      </c>
      <c r="O1773">
        <v>0</v>
      </c>
      <c r="P1773" s="3">
        <f>Nikes_Sales_Dataset___Working_file[[#This Row],[Sales Price]]*Nikes_Sales_Dataset___Working_file[[#This Row],[Units Sold Filled]]</f>
        <v>-3388.26</v>
      </c>
      <c r="Q1773" s="2">
        <v>45537</v>
      </c>
      <c r="R1773" s="7">
        <f>IF(ISBLANK(Nikes_Sales_Dataset___Working_file[[#This Row],[Order_Date]]),"Unknown Date",Nikes_Sales_Dataset___Working_file[[#This Row],[Order_Date]])</f>
        <v>45537</v>
      </c>
      <c r="S1773" s="7" t="str">
        <f>IF(ISNUMBER(Nikes_Sales_Dataset___Working_file[[#This Row],[Cleaned Order Date]]),TEXT(Nikes_Sales_Dataset___Working_file[[#This Row],[Cleaned Order Date]],"mmm"),"Unknown")</f>
        <v>Sep</v>
      </c>
      <c r="T1773" s="7" t="str">
        <f>IF(ISNUMBER(Nikes_Sales_Dataset___Working_file[[#This Row],[Cleaned Order Date]]),TEXT(Nikes_Sales_Dataset___Working_file[[#This Row],[Cleaned Order Date]],"yyyy"),"Unknown")</f>
        <v>2024</v>
      </c>
      <c r="U1773" s="1" t="s">
        <v>22</v>
      </c>
      <c r="V1773" s="1" t="s">
        <v>33</v>
      </c>
      <c r="W1773" s="1" t="s">
        <v>33</v>
      </c>
      <c r="X1773" s="9">
        <v>2376.36</v>
      </c>
    </row>
    <row r="1774" spans="1:24" x14ac:dyDescent="0.25">
      <c r="A1774" s="4">
        <v>3772</v>
      </c>
      <c r="B1774" s="4" t="str">
        <f>Nikes_Sales_Dataset___Working_file[[#This Row],[Order_ID]]&amp;"_"&amp;TEXT(Nikes_Sales_Dataset___Working_file[[#This Row],[Cleaned Order Date]],"yyyymmdd")</f>
        <v>3772_20241123</v>
      </c>
      <c r="C1774" s="1" t="s">
        <v>19</v>
      </c>
      <c r="D1774" s="1" t="s">
        <v>20</v>
      </c>
      <c r="E1774" s="1" t="s">
        <v>39</v>
      </c>
      <c r="F1774" s="1" t="s">
        <v>32</v>
      </c>
      <c r="G1774" s="1" t="s">
        <v>32</v>
      </c>
      <c r="H1774">
        <v>3</v>
      </c>
      <c r="I1774" s="3">
        <f>IF(ISBLANK(Nikes_Sales_Dataset___Working_file[[#This Row],[Units_Sold]]),IF(Nikes_Sales_Dataset___Working_file[[#This Row],[Profit]]&lt;0,0,1),Nikes_Sales_Dataset___Working_file[[#This Row],[Units_Sold]])</f>
        <v>3</v>
      </c>
      <c r="J1774">
        <v>8140.47</v>
      </c>
      <c r="K1774" s="9">
        <f>IF(ISBLANK(Nikes_Sales_Dataset___Working_file[[#This Row],[MRP]]),MEDIAN(Nikes_Sales_Dataset___Working_file[[#All],[MRP]]),Nikes_Sales_Dataset___Working_file[[#This Row],[MRP]])</f>
        <v>8140.47</v>
      </c>
      <c r="M1774">
        <f>IF(ISBLANK(Nikes_Sales_Dataset___Working_file[[#This Row],[Discount_Applied]]),0,Nikes_Sales_Dataset___Working_file[[#This Row],[Discount_Applied]])</f>
        <v>0</v>
      </c>
      <c r="N1774" s="9">
        <f>Nikes_Sales_Dataset___Working_file[[#This Row],[MRP Final]]*(1-Nikes_Sales_Dataset___Working_file[[#This Row],[Cleaned Discount]])</f>
        <v>8140.47</v>
      </c>
      <c r="O1774">
        <v>0</v>
      </c>
      <c r="P1774" s="3">
        <f>Nikes_Sales_Dataset___Working_file[[#This Row],[Sales Price]]*Nikes_Sales_Dataset___Working_file[[#This Row],[Units Sold Filled]]</f>
        <v>24421.41</v>
      </c>
      <c r="Q1774" s="2">
        <v>45619</v>
      </c>
      <c r="R1774" s="7">
        <f>IF(ISBLANK(Nikes_Sales_Dataset___Working_file[[#This Row],[Order_Date]]),"Unknown Date",Nikes_Sales_Dataset___Working_file[[#This Row],[Order_Date]])</f>
        <v>45619</v>
      </c>
      <c r="S1774" s="7" t="str">
        <f>IF(ISNUMBER(Nikes_Sales_Dataset___Working_file[[#This Row],[Cleaned Order Date]]),TEXT(Nikes_Sales_Dataset___Working_file[[#This Row],[Cleaned Order Date]],"mmm"),"Unknown")</f>
        <v>Nov</v>
      </c>
      <c r="T1774" s="7" t="str">
        <f>IF(ISNUMBER(Nikes_Sales_Dataset___Working_file[[#This Row],[Cleaned Order Date]]),TEXT(Nikes_Sales_Dataset___Working_file[[#This Row],[Cleaned Order Date]],"yyyy"),"Unknown")</f>
        <v>2024</v>
      </c>
      <c r="U1774" s="1" t="s">
        <v>22</v>
      </c>
      <c r="V1774" s="1" t="s">
        <v>29</v>
      </c>
      <c r="W1774" s="1" t="s">
        <v>29</v>
      </c>
      <c r="X1774" s="9">
        <v>3115.97</v>
      </c>
    </row>
    <row r="1775" spans="1:24" x14ac:dyDescent="0.25">
      <c r="A1775" s="4">
        <v>3773</v>
      </c>
      <c r="B1775" s="4" t="str">
        <f>Nikes_Sales_Dataset___Working_file[[#This Row],[Order_ID]]&amp;"_"&amp;TEXT(Nikes_Sales_Dataset___Working_file[[#This Row],[Cleaned Order Date]],"yyyymmdd")</f>
        <v>3773_Unknown Date</v>
      </c>
      <c r="C1775" s="1" t="s">
        <v>35</v>
      </c>
      <c r="D1775" s="1" t="s">
        <v>26</v>
      </c>
      <c r="E1775" s="1" t="s">
        <v>58</v>
      </c>
      <c r="F1775" s="1" t="s">
        <v>28</v>
      </c>
      <c r="G1775" s="1" t="s">
        <v>28</v>
      </c>
      <c r="I1775" s="3">
        <f>IF(ISBLANK(Nikes_Sales_Dataset___Working_file[[#This Row],[Units_Sold]]),IF(Nikes_Sales_Dataset___Working_file[[#This Row],[Profit]]&lt;0,0,1),Nikes_Sales_Dataset___Working_file[[#This Row],[Units_Sold]])</f>
        <v>0</v>
      </c>
      <c r="J1775">
        <v>3633.25</v>
      </c>
      <c r="K1775" s="9">
        <f>IF(ISBLANK(Nikes_Sales_Dataset___Working_file[[#This Row],[MRP]]),MEDIAN(Nikes_Sales_Dataset___Working_file[[#All],[MRP]]),Nikes_Sales_Dataset___Working_file[[#This Row],[MRP]])</f>
        <v>3633.25</v>
      </c>
      <c r="M1775">
        <f>IF(ISBLANK(Nikes_Sales_Dataset___Working_file[[#This Row],[Discount_Applied]]),0,Nikes_Sales_Dataset___Working_file[[#This Row],[Discount_Applied]])</f>
        <v>0</v>
      </c>
      <c r="N1775" s="9">
        <f>Nikes_Sales_Dataset___Working_file[[#This Row],[MRP Final]]*(1-Nikes_Sales_Dataset___Working_file[[#This Row],[Cleaned Discount]])</f>
        <v>3633.25</v>
      </c>
      <c r="O1775">
        <v>0</v>
      </c>
      <c r="P1775" s="3">
        <f>Nikes_Sales_Dataset___Working_file[[#This Row],[Sales Price]]*Nikes_Sales_Dataset___Working_file[[#This Row],[Units Sold Filled]]</f>
        <v>0</v>
      </c>
      <c r="Q1775" s="2"/>
      <c r="R1775" s="7" t="str">
        <f>IF(ISBLANK(Nikes_Sales_Dataset___Working_file[[#This Row],[Order_Date]]),"Unknown Date",Nikes_Sales_Dataset___Working_file[[#This Row],[Order_Date]])</f>
        <v>Unknown Date</v>
      </c>
      <c r="S1775" s="7" t="str">
        <f>IF(ISNUMBER(Nikes_Sales_Dataset___Working_file[[#This Row],[Cleaned Order Date]]),TEXT(Nikes_Sales_Dataset___Working_file[[#This Row],[Cleaned Order Date]],"mmm"),"Unknown")</f>
        <v>Unknown</v>
      </c>
      <c r="T1775" s="7" t="str">
        <f>IF(ISNUMBER(Nikes_Sales_Dataset___Working_file[[#This Row],[Cleaned Order Date]]),TEXT(Nikes_Sales_Dataset___Working_file[[#This Row],[Cleaned Order Date]],"yyyy"),"Unknown")</f>
        <v>Unknown</v>
      </c>
      <c r="U1775" s="1" t="s">
        <v>17</v>
      </c>
      <c r="V1775" s="1" t="s">
        <v>42</v>
      </c>
      <c r="W1775" s="1" t="s">
        <v>38</v>
      </c>
      <c r="X1775" s="9">
        <v>-816.85</v>
      </c>
    </row>
    <row r="1776" spans="1:24" x14ac:dyDescent="0.25">
      <c r="A1776" s="4">
        <v>3774</v>
      </c>
      <c r="B1776" s="4" t="str">
        <f>Nikes_Sales_Dataset___Working_file[[#This Row],[Order_ID]]&amp;"_"&amp;TEXT(Nikes_Sales_Dataset___Working_file[[#This Row],[Cleaned Order Date]],"yyyymmdd")</f>
        <v>3774_20241216</v>
      </c>
      <c r="C1776" s="1" t="s">
        <v>19</v>
      </c>
      <c r="D1776" s="1" t="s">
        <v>20</v>
      </c>
      <c r="E1776" s="1" t="s">
        <v>39</v>
      </c>
      <c r="F1776" s="1" t="s">
        <v>28</v>
      </c>
      <c r="G1776" s="1" t="s">
        <v>28</v>
      </c>
      <c r="I1776" s="3">
        <f>IF(ISBLANK(Nikes_Sales_Dataset___Working_file[[#This Row],[Units_Sold]]),IF(Nikes_Sales_Dataset___Working_file[[#This Row],[Profit]]&lt;0,0,1),Nikes_Sales_Dataset___Working_file[[#This Row],[Units_Sold]])</f>
        <v>1</v>
      </c>
      <c r="J1776">
        <v>3126.57</v>
      </c>
      <c r="K1776" s="9">
        <f>IF(ISBLANK(Nikes_Sales_Dataset___Working_file[[#This Row],[MRP]]),MEDIAN(Nikes_Sales_Dataset___Working_file[[#All],[MRP]]),Nikes_Sales_Dataset___Working_file[[#This Row],[MRP]])</f>
        <v>3126.57</v>
      </c>
      <c r="M1776">
        <f>IF(ISBLANK(Nikes_Sales_Dataset___Working_file[[#This Row],[Discount_Applied]]),0,Nikes_Sales_Dataset___Working_file[[#This Row],[Discount_Applied]])</f>
        <v>0</v>
      </c>
      <c r="N1776" s="9">
        <f>Nikes_Sales_Dataset___Working_file[[#This Row],[MRP Final]]*(1-Nikes_Sales_Dataset___Working_file[[#This Row],[Cleaned Discount]])</f>
        <v>3126.57</v>
      </c>
      <c r="O1776">
        <v>0</v>
      </c>
      <c r="P1776" s="3">
        <f>Nikes_Sales_Dataset___Working_file[[#This Row],[Sales Price]]*Nikes_Sales_Dataset___Working_file[[#This Row],[Units Sold Filled]]</f>
        <v>3126.57</v>
      </c>
      <c r="Q1776" s="2">
        <v>45642</v>
      </c>
      <c r="R1776" s="7">
        <f>IF(ISBLANK(Nikes_Sales_Dataset___Working_file[[#This Row],[Order_Date]]),"Unknown Date",Nikes_Sales_Dataset___Working_file[[#This Row],[Order_Date]])</f>
        <v>45642</v>
      </c>
      <c r="S1776" s="7" t="str">
        <f>IF(ISNUMBER(Nikes_Sales_Dataset___Working_file[[#This Row],[Cleaned Order Date]]),TEXT(Nikes_Sales_Dataset___Working_file[[#This Row],[Cleaned Order Date]],"mmm"),"Unknown")</f>
        <v>Dec</v>
      </c>
      <c r="T1776" s="7" t="str">
        <f>IF(ISNUMBER(Nikes_Sales_Dataset___Working_file[[#This Row],[Cleaned Order Date]]),TEXT(Nikes_Sales_Dataset___Working_file[[#This Row],[Cleaned Order Date]],"yyyy"),"Unknown")</f>
        <v>2024</v>
      </c>
      <c r="U1776" s="1" t="s">
        <v>22</v>
      </c>
      <c r="V1776" s="1" t="s">
        <v>38</v>
      </c>
      <c r="W1776" s="1" t="s">
        <v>38</v>
      </c>
      <c r="X1776" s="9">
        <v>66.02</v>
      </c>
    </row>
    <row r="1777" spans="1:24" x14ac:dyDescent="0.25">
      <c r="A1777" s="4">
        <v>3775</v>
      </c>
      <c r="B1777" s="4" t="str">
        <f>Nikes_Sales_Dataset___Working_file[[#This Row],[Order_ID]]&amp;"_"&amp;TEXT(Nikes_Sales_Dataset___Working_file[[#This Row],[Cleaned Order Date]],"yyyymmdd")</f>
        <v>3775_20240702</v>
      </c>
      <c r="C1777" s="1" t="s">
        <v>19</v>
      </c>
      <c r="D1777" s="1" t="s">
        <v>30</v>
      </c>
      <c r="E1777" s="1" t="s">
        <v>56</v>
      </c>
      <c r="F1777" s="1" t="s">
        <v>41</v>
      </c>
      <c r="G1777" s="1" t="s">
        <v>16</v>
      </c>
      <c r="H1777">
        <v>0</v>
      </c>
      <c r="I1777" s="3">
        <f>IF(ISBLANK(Nikes_Sales_Dataset___Working_file[[#This Row],[Units_Sold]]),IF(Nikes_Sales_Dataset___Working_file[[#This Row],[Profit]]&lt;0,0,1),Nikes_Sales_Dataset___Working_file[[#This Row],[Units_Sold]])</f>
        <v>0</v>
      </c>
      <c r="K1777" s="9">
        <f>IF(ISBLANK(Nikes_Sales_Dataset___Working_file[[#This Row],[MRP]]),MEDIAN(Nikes_Sales_Dataset___Working_file[[#All],[MRP]]),Nikes_Sales_Dataset___Working_file[[#This Row],[MRP]])</f>
        <v>6110.0300000000007</v>
      </c>
      <c r="L1777">
        <v>0.12</v>
      </c>
      <c r="M1777">
        <f>IF(ISBLANK(Nikes_Sales_Dataset___Working_file[[#This Row],[Discount_Applied]]),0,Nikes_Sales_Dataset___Working_file[[#This Row],[Discount_Applied]])</f>
        <v>0.12</v>
      </c>
      <c r="N1777" s="9">
        <f>Nikes_Sales_Dataset___Working_file[[#This Row],[MRP Final]]*(1-Nikes_Sales_Dataset___Working_file[[#This Row],[Cleaned Discount]])</f>
        <v>5376.8264000000008</v>
      </c>
      <c r="O1777">
        <v>0</v>
      </c>
      <c r="P1777" s="3">
        <f>Nikes_Sales_Dataset___Working_file[[#This Row],[Sales Price]]*Nikes_Sales_Dataset___Working_file[[#This Row],[Units Sold Filled]]</f>
        <v>0</v>
      </c>
      <c r="Q1777" s="2">
        <v>45475</v>
      </c>
      <c r="R1777" s="7">
        <f>IF(ISBLANK(Nikes_Sales_Dataset___Working_file[[#This Row],[Order_Date]]),"Unknown Date",Nikes_Sales_Dataset___Working_file[[#This Row],[Order_Date]])</f>
        <v>45475</v>
      </c>
      <c r="S1777" s="7" t="str">
        <f>IF(ISNUMBER(Nikes_Sales_Dataset___Working_file[[#This Row],[Cleaned Order Date]]),TEXT(Nikes_Sales_Dataset___Working_file[[#This Row],[Cleaned Order Date]],"mmm"),"Unknown")</f>
        <v>Jul</v>
      </c>
      <c r="T1777" s="7" t="str">
        <f>IF(ISNUMBER(Nikes_Sales_Dataset___Working_file[[#This Row],[Cleaned Order Date]]),TEXT(Nikes_Sales_Dataset___Working_file[[#This Row],[Cleaned Order Date]],"yyyy"),"Unknown")</f>
        <v>2024</v>
      </c>
      <c r="U1777" s="1" t="s">
        <v>17</v>
      </c>
      <c r="V1777" s="1" t="s">
        <v>33</v>
      </c>
      <c r="W1777" s="1" t="s">
        <v>33</v>
      </c>
      <c r="X1777" s="9">
        <v>2865.11</v>
      </c>
    </row>
    <row r="1778" spans="1:24" x14ac:dyDescent="0.25">
      <c r="A1778" s="4">
        <v>3776</v>
      </c>
      <c r="B1778" s="4" t="str">
        <f>Nikes_Sales_Dataset___Working_file[[#This Row],[Order_ID]]&amp;"_"&amp;TEXT(Nikes_Sales_Dataset___Working_file[[#This Row],[Cleaned Order Date]],"yyyymmdd")</f>
        <v>3776_20241112</v>
      </c>
      <c r="C1778" s="1" t="s">
        <v>35</v>
      </c>
      <c r="D1778" s="1" t="s">
        <v>20</v>
      </c>
      <c r="E1778" s="1" t="s">
        <v>21</v>
      </c>
      <c r="F1778" s="1" t="s">
        <v>28</v>
      </c>
      <c r="G1778" s="1" t="s">
        <v>28</v>
      </c>
      <c r="I1778" s="3">
        <f>IF(ISBLANK(Nikes_Sales_Dataset___Working_file[[#This Row],[Units_Sold]]),IF(Nikes_Sales_Dataset___Working_file[[#This Row],[Profit]]&lt;0,0,1),Nikes_Sales_Dataset___Working_file[[#This Row],[Units_Sold]])</f>
        <v>0</v>
      </c>
      <c r="K1778" s="9">
        <f>IF(ISBLANK(Nikes_Sales_Dataset___Working_file[[#This Row],[MRP]]),MEDIAN(Nikes_Sales_Dataset___Working_file[[#All],[MRP]]),Nikes_Sales_Dataset___Working_file[[#This Row],[MRP]])</f>
        <v>6110.0300000000007</v>
      </c>
      <c r="L1778">
        <v>1.22</v>
      </c>
      <c r="M1778">
        <f>IF(ISBLANK(Nikes_Sales_Dataset___Working_file[[#This Row],[Discount_Applied]]),0,Nikes_Sales_Dataset___Working_file[[#This Row],[Discount_Applied]])</f>
        <v>1.22</v>
      </c>
      <c r="N1778" s="9">
        <f>Nikes_Sales_Dataset___Working_file[[#This Row],[MRP Final]]*(1-Nikes_Sales_Dataset___Working_file[[#This Row],[Cleaned Discount]])</f>
        <v>-1344.2066</v>
      </c>
      <c r="O1778">
        <v>0</v>
      </c>
      <c r="P1778" s="3">
        <f>Nikes_Sales_Dataset___Working_file[[#This Row],[Sales Price]]*Nikes_Sales_Dataset___Working_file[[#This Row],[Units Sold Filled]]</f>
        <v>0</v>
      </c>
      <c r="Q1778" s="2">
        <v>45608</v>
      </c>
      <c r="R1778" s="7">
        <f>IF(ISBLANK(Nikes_Sales_Dataset___Working_file[[#This Row],[Order_Date]]),"Unknown Date",Nikes_Sales_Dataset___Working_file[[#This Row],[Order_Date]])</f>
        <v>45608</v>
      </c>
      <c r="S1778" s="7" t="str">
        <f>IF(ISNUMBER(Nikes_Sales_Dataset___Working_file[[#This Row],[Cleaned Order Date]]),TEXT(Nikes_Sales_Dataset___Working_file[[#This Row],[Cleaned Order Date]],"mmm"),"Unknown")</f>
        <v>Nov</v>
      </c>
      <c r="T1778" s="7" t="str">
        <f>IF(ISNUMBER(Nikes_Sales_Dataset___Working_file[[#This Row],[Cleaned Order Date]]),TEXT(Nikes_Sales_Dataset___Working_file[[#This Row],[Cleaned Order Date]],"yyyy"),"Unknown")</f>
        <v>2024</v>
      </c>
      <c r="U1778" s="1" t="s">
        <v>17</v>
      </c>
      <c r="V1778" s="1" t="s">
        <v>45</v>
      </c>
      <c r="W1778" s="1" t="s">
        <v>45</v>
      </c>
      <c r="X1778" s="9">
        <v>-1034.46</v>
      </c>
    </row>
    <row r="1779" spans="1:24" x14ac:dyDescent="0.25">
      <c r="A1779" s="4">
        <v>3777</v>
      </c>
      <c r="B1779" s="4" t="str">
        <f>Nikes_Sales_Dataset___Working_file[[#This Row],[Order_ID]]&amp;"_"&amp;TEXT(Nikes_Sales_Dataset___Working_file[[#This Row],[Cleaned Order Date]],"yyyymmdd")</f>
        <v>3777_20250605</v>
      </c>
      <c r="C1779" s="1" t="s">
        <v>35</v>
      </c>
      <c r="D1779" s="1" t="s">
        <v>14</v>
      </c>
      <c r="E1779" s="1" t="s">
        <v>15</v>
      </c>
      <c r="F1779" s="1" t="s">
        <v>32</v>
      </c>
      <c r="G1779" s="1" t="s">
        <v>32</v>
      </c>
      <c r="H1779">
        <v>-1</v>
      </c>
      <c r="I1779" s="3">
        <f>IF(ISBLANK(Nikes_Sales_Dataset___Working_file[[#This Row],[Units_Sold]]),IF(Nikes_Sales_Dataset___Working_file[[#This Row],[Profit]]&lt;0,0,1),Nikes_Sales_Dataset___Working_file[[#This Row],[Units_Sold]])</f>
        <v>-1</v>
      </c>
      <c r="K1779" s="9">
        <f>IF(ISBLANK(Nikes_Sales_Dataset___Working_file[[#This Row],[MRP]]),MEDIAN(Nikes_Sales_Dataset___Working_file[[#All],[MRP]]),Nikes_Sales_Dataset___Working_file[[#This Row],[MRP]])</f>
        <v>6110.0300000000007</v>
      </c>
      <c r="M1779">
        <f>IF(ISBLANK(Nikes_Sales_Dataset___Working_file[[#This Row],[Discount_Applied]]),0,Nikes_Sales_Dataset___Working_file[[#This Row],[Discount_Applied]])</f>
        <v>0</v>
      </c>
      <c r="N1779" s="9">
        <f>Nikes_Sales_Dataset___Working_file[[#This Row],[MRP Final]]*(1-Nikes_Sales_Dataset___Working_file[[#This Row],[Cleaned Discount]])</f>
        <v>6110.0300000000007</v>
      </c>
      <c r="O1779">
        <v>0</v>
      </c>
      <c r="P1779" s="3">
        <f>Nikes_Sales_Dataset___Working_file[[#This Row],[Sales Price]]*Nikes_Sales_Dataset___Working_file[[#This Row],[Units Sold Filled]]</f>
        <v>-6110.0300000000007</v>
      </c>
      <c r="Q1779" s="2">
        <v>45813</v>
      </c>
      <c r="R1779" s="7">
        <f>IF(ISBLANK(Nikes_Sales_Dataset___Working_file[[#This Row],[Order_Date]]),"Unknown Date",Nikes_Sales_Dataset___Working_file[[#This Row],[Order_Date]])</f>
        <v>45813</v>
      </c>
      <c r="S1779" s="7" t="str">
        <f>IF(ISNUMBER(Nikes_Sales_Dataset___Working_file[[#This Row],[Cleaned Order Date]]),TEXT(Nikes_Sales_Dataset___Working_file[[#This Row],[Cleaned Order Date]],"mmm"),"Unknown")</f>
        <v>Jun</v>
      </c>
      <c r="T1779" s="7" t="str">
        <f>IF(ISNUMBER(Nikes_Sales_Dataset___Working_file[[#This Row],[Cleaned Order Date]]),TEXT(Nikes_Sales_Dataset___Working_file[[#This Row],[Cleaned Order Date]],"yyyy"),"Unknown")</f>
        <v>2025</v>
      </c>
      <c r="U1779" s="1" t="s">
        <v>22</v>
      </c>
      <c r="V1779" s="1" t="s">
        <v>23</v>
      </c>
      <c r="W1779" s="1" t="s">
        <v>38</v>
      </c>
      <c r="X1779" s="9">
        <v>2781.77</v>
      </c>
    </row>
    <row r="1780" spans="1:24" x14ac:dyDescent="0.25">
      <c r="A1780" s="4">
        <v>3778</v>
      </c>
      <c r="B1780" s="4" t="str">
        <f>Nikes_Sales_Dataset___Working_file[[#This Row],[Order_ID]]&amp;"_"&amp;TEXT(Nikes_Sales_Dataset___Working_file[[#This Row],[Cleaned Order Date]],"yyyymmdd")</f>
        <v>3778_20250506</v>
      </c>
      <c r="C1780" s="1" t="s">
        <v>13</v>
      </c>
      <c r="D1780" s="1" t="s">
        <v>26</v>
      </c>
      <c r="E1780" s="1" t="s">
        <v>40</v>
      </c>
      <c r="F1780" s="1" t="s">
        <v>37</v>
      </c>
      <c r="G1780" s="1" t="s">
        <v>28</v>
      </c>
      <c r="I1780" s="3">
        <f>IF(ISBLANK(Nikes_Sales_Dataset___Working_file[[#This Row],[Units_Sold]]),IF(Nikes_Sales_Dataset___Working_file[[#This Row],[Profit]]&lt;0,0,1),Nikes_Sales_Dataset___Working_file[[#This Row],[Units_Sold]])</f>
        <v>0</v>
      </c>
      <c r="J1780">
        <v>7248.3</v>
      </c>
      <c r="K1780" s="9">
        <f>IF(ISBLANK(Nikes_Sales_Dataset___Working_file[[#This Row],[MRP]]),MEDIAN(Nikes_Sales_Dataset___Working_file[[#All],[MRP]]),Nikes_Sales_Dataset___Working_file[[#This Row],[MRP]])</f>
        <v>7248.3</v>
      </c>
      <c r="M1780">
        <f>IF(ISBLANK(Nikes_Sales_Dataset___Working_file[[#This Row],[Discount_Applied]]),0,Nikes_Sales_Dataset___Working_file[[#This Row],[Discount_Applied]])</f>
        <v>0</v>
      </c>
      <c r="N1780" s="9">
        <f>Nikes_Sales_Dataset___Working_file[[#This Row],[MRP Final]]*(1-Nikes_Sales_Dataset___Working_file[[#This Row],[Cleaned Discount]])</f>
        <v>7248.3</v>
      </c>
      <c r="O1780">
        <v>0</v>
      </c>
      <c r="P1780" s="3">
        <f>Nikes_Sales_Dataset___Working_file[[#This Row],[Sales Price]]*Nikes_Sales_Dataset___Working_file[[#This Row],[Units Sold Filled]]</f>
        <v>0</v>
      </c>
      <c r="Q1780" s="2">
        <v>45783</v>
      </c>
      <c r="R1780" s="7">
        <f>IF(ISBLANK(Nikes_Sales_Dataset___Working_file[[#This Row],[Order_Date]]),"Unknown Date",Nikes_Sales_Dataset___Working_file[[#This Row],[Order_Date]])</f>
        <v>45783</v>
      </c>
      <c r="S1780" s="7" t="str">
        <f>IF(ISNUMBER(Nikes_Sales_Dataset___Working_file[[#This Row],[Cleaned Order Date]]),TEXT(Nikes_Sales_Dataset___Working_file[[#This Row],[Cleaned Order Date]],"mmm"),"Unknown")</f>
        <v>May</v>
      </c>
      <c r="T1780" s="7" t="str">
        <f>IF(ISNUMBER(Nikes_Sales_Dataset___Working_file[[#This Row],[Cleaned Order Date]]),TEXT(Nikes_Sales_Dataset___Working_file[[#This Row],[Cleaned Order Date]],"yyyy"),"Unknown")</f>
        <v>2025</v>
      </c>
      <c r="U1780" s="1" t="s">
        <v>17</v>
      </c>
      <c r="V1780" s="1" t="s">
        <v>45</v>
      </c>
      <c r="W1780" s="1" t="s">
        <v>45</v>
      </c>
      <c r="X1780" s="9">
        <v>-672.15</v>
      </c>
    </row>
    <row r="1781" spans="1:24" x14ac:dyDescent="0.25">
      <c r="A1781" s="4">
        <v>3779</v>
      </c>
      <c r="B1781" s="4" t="str">
        <f>Nikes_Sales_Dataset___Working_file[[#This Row],[Order_ID]]&amp;"_"&amp;TEXT(Nikes_Sales_Dataset___Working_file[[#This Row],[Cleaned Order Date]],"yyyymmdd")</f>
        <v>3779_20241217</v>
      </c>
      <c r="C1781" s="1" t="s">
        <v>19</v>
      </c>
      <c r="D1781" s="1" t="s">
        <v>20</v>
      </c>
      <c r="E1781" s="1" t="s">
        <v>21</v>
      </c>
      <c r="F1781" s="1" t="s">
        <v>16</v>
      </c>
      <c r="G1781" s="1" t="s">
        <v>16</v>
      </c>
      <c r="I1781" s="3">
        <f>IF(ISBLANK(Nikes_Sales_Dataset___Working_file[[#This Row],[Units_Sold]]),IF(Nikes_Sales_Dataset___Working_file[[#This Row],[Profit]]&lt;0,0,1),Nikes_Sales_Dataset___Working_file[[#This Row],[Units_Sold]])</f>
        <v>1</v>
      </c>
      <c r="K1781" s="9">
        <f>IF(ISBLANK(Nikes_Sales_Dataset___Working_file[[#This Row],[MRP]]),MEDIAN(Nikes_Sales_Dataset___Working_file[[#All],[MRP]]),Nikes_Sales_Dataset___Working_file[[#This Row],[MRP]])</f>
        <v>6110.0300000000007</v>
      </c>
      <c r="L1781">
        <v>1.08</v>
      </c>
      <c r="M1781">
        <f>IF(ISBLANK(Nikes_Sales_Dataset___Working_file[[#This Row],[Discount_Applied]]),0,Nikes_Sales_Dataset___Working_file[[#This Row],[Discount_Applied]])</f>
        <v>1.08</v>
      </c>
      <c r="N1781" s="9">
        <f>Nikes_Sales_Dataset___Working_file[[#This Row],[MRP Final]]*(1-Nikes_Sales_Dataset___Working_file[[#This Row],[Cleaned Discount]])</f>
        <v>-488.80240000000049</v>
      </c>
      <c r="O1781">
        <v>0</v>
      </c>
      <c r="P1781" s="3">
        <f>Nikes_Sales_Dataset___Working_file[[#This Row],[Sales Price]]*Nikes_Sales_Dataset___Working_file[[#This Row],[Units Sold Filled]]</f>
        <v>-488.80240000000049</v>
      </c>
      <c r="Q1781" s="2">
        <v>45643</v>
      </c>
      <c r="R1781" s="7">
        <f>IF(ISBLANK(Nikes_Sales_Dataset___Working_file[[#This Row],[Order_Date]]),"Unknown Date",Nikes_Sales_Dataset___Working_file[[#This Row],[Order_Date]])</f>
        <v>45643</v>
      </c>
      <c r="S1781" s="7" t="str">
        <f>IF(ISNUMBER(Nikes_Sales_Dataset___Working_file[[#This Row],[Cleaned Order Date]]),TEXT(Nikes_Sales_Dataset___Working_file[[#This Row],[Cleaned Order Date]],"mmm"),"Unknown")</f>
        <v>Dec</v>
      </c>
      <c r="T1781" s="7" t="str">
        <f>IF(ISNUMBER(Nikes_Sales_Dataset___Working_file[[#This Row],[Cleaned Order Date]]),TEXT(Nikes_Sales_Dataset___Working_file[[#This Row],[Cleaned Order Date]],"yyyy"),"Unknown")</f>
        <v>2024</v>
      </c>
      <c r="U1781" s="1" t="s">
        <v>17</v>
      </c>
      <c r="V1781" s="1" t="s">
        <v>45</v>
      </c>
      <c r="W1781" s="1" t="s">
        <v>45</v>
      </c>
      <c r="X1781" s="9">
        <v>1073.22</v>
      </c>
    </row>
    <row r="1782" spans="1:24" x14ac:dyDescent="0.25">
      <c r="A1782" s="4">
        <v>3780</v>
      </c>
      <c r="B1782" s="4" t="str">
        <f>Nikes_Sales_Dataset___Working_file[[#This Row],[Order_ID]]&amp;"_"&amp;TEXT(Nikes_Sales_Dataset___Working_file[[#This Row],[Cleaned Order Date]],"yyyymmdd")</f>
        <v>3780_Unknown Date</v>
      </c>
      <c r="C1782" s="1" t="s">
        <v>19</v>
      </c>
      <c r="D1782" s="1" t="s">
        <v>20</v>
      </c>
      <c r="E1782" s="1" t="s">
        <v>21</v>
      </c>
      <c r="F1782" s="1" t="s">
        <v>32</v>
      </c>
      <c r="G1782" s="1" t="s">
        <v>32</v>
      </c>
      <c r="H1782">
        <v>0</v>
      </c>
      <c r="I1782" s="3">
        <f>IF(ISBLANK(Nikes_Sales_Dataset___Working_file[[#This Row],[Units_Sold]]),IF(Nikes_Sales_Dataset___Working_file[[#This Row],[Profit]]&lt;0,0,1),Nikes_Sales_Dataset___Working_file[[#This Row],[Units_Sold]])</f>
        <v>0</v>
      </c>
      <c r="J1782">
        <v>5054.63</v>
      </c>
      <c r="K1782" s="9">
        <f>IF(ISBLANK(Nikes_Sales_Dataset___Working_file[[#This Row],[MRP]]),MEDIAN(Nikes_Sales_Dataset___Working_file[[#All],[MRP]]),Nikes_Sales_Dataset___Working_file[[#This Row],[MRP]])</f>
        <v>5054.63</v>
      </c>
      <c r="L1782">
        <v>0.21</v>
      </c>
      <c r="M1782">
        <f>IF(ISBLANK(Nikes_Sales_Dataset___Working_file[[#This Row],[Discount_Applied]]),0,Nikes_Sales_Dataset___Working_file[[#This Row],[Discount_Applied]])</f>
        <v>0.21</v>
      </c>
      <c r="N1782" s="9">
        <f>Nikes_Sales_Dataset___Working_file[[#This Row],[MRP Final]]*(1-Nikes_Sales_Dataset___Working_file[[#This Row],[Cleaned Discount]])</f>
        <v>3993.1577000000002</v>
      </c>
      <c r="O1782">
        <v>0</v>
      </c>
      <c r="P1782" s="3">
        <f>Nikes_Sales_Dataset___Working_file[[#This Row],[Sales Price]]*Nikes_Sales_Dataset___Working_file[[#This Row],[Units Sold Filled]]</f>
        <v>0</v>
      </c>
      <c r="Q1782" s="2"/>
      <c r="R1782" s="7" t="str">
        <f>IF(ISBLANK(Nikes_Sales_Dataset___Working_file[[#This Row],[Order_Date]]),"Unknown Date",Nikes_Sales_Dataset___Working_file[[#This Row],[Order_Date]])</f>
        <v>Unknown Date</v>
      </c>
      <c r="S1782" s="7" t="str">
        <f>IF(ISNUMBER(Nikes_Sales_Dataset___Working_file[[#This Row],[Cleaned Order Date]]),TEXT(Nikes_Sales_Dataset___Working_file[[#This Row],[Cleaned Order Date]],"mmm"),"Unknown")</f>
        <v>Unknown</v>
      </c>
      <c r="T1782" s="7" t="str">
        <f>IF(ISNUMBER(Nikes_Sales_Dataset___Working_file[[#This Row],[Cleaned Order Date]]),TEXT(Nikes_Sales_Dataset___Working_file[[#This Row],[Cleaned Order Date]],"yyyy"),"Unknown")</f>
        <v>Unknown</v>
      </c>
      <c r="U1782" s="1" t="s">
        <v>17</v>
      </c>
      <c r="V1782" s="1" t="s">
        <v>29</v>
      </c>
      <c r="W1782" s="1" t="s">
        <v>29</v>
      </c>
      <c r="X1782" s="9">
        <v>3818.72</v>
      </c>
    </row>
    <row r="1783" spans="1:24" x14ac:dyDescent="0.25">
      <c r="A1783" s="4">
        <v>3781</v>
      </c>
      <c r="B1783" s="4" t="str">
        <f>Nikes_Sales_Dataset___Working_file[[#This Row],[Order_ID]]&amp;"_"&amp;TEXT(Nikes_Sales_Dataset___Working_file[[#This Row],[Cleaned Order Date]],"yyyymmdd")</f>
        <v>3781_20240221</v>
      </c>
      <c r="C1783" s="1" t="s">
        <v>13</v>
      </c>
      <c r="D1783" s="1" t="s">
        <v>30</v>
      </c>
      <c r="E1783" s="1" t="s">
        <v>56</v>
      </c>
      <c r="F1783" s="1" t="s">
        <v>28</v>
      </c>
      <c r="G1783" s="1" t="s">
        <v>28</v>
      </c>
      <c r="I1783" s="3">
        <f>IF(ISBLANK(Nikes_Sales_Dataset___Working_file[[#This Row],[Units_Sold]]),IF(Nikes_Sales_Dataset___Working_file[[#This Row],[Profit]]&lt;0,0,1),Nikes_Sales_Dataset___Working_file[[#This Row],[Units_Sold]])</f>
        <v>1</v>
      </c>
      <c r="K1783" s="9">
        <f>IF(ISBLANK(Nikes_Sales_Dataset___Working_file[[#This Row],[MRP]]),MEDIAN(Nikes_Sales_Dataset___Working_file[[#All],[MRP]]),Nikes_Sales_Dataset___Working_file[[#This Row],[MRP]])</f>
        <v>6110.0300000000007</v>
      </c>
      <c r="L1783">
        <v>0.36</v>
      </c>
      <c r="M1783">
        <f>IF(ISBLANK(Nikes_Sales_Dataset___Working_file[[#This Row],[Discount_Applied]]),0,Nikes_Sales_Dataset___Working_file[[#This Row],[Discount_Applied]])</f>
        <v>0.36</v>
      </c>
      <c r="N1783" s="9">
        <f>Nikes_Sales_Dataset___Working_file[[#This Row],[MRP Final]]*(1-Nikes_Sales_Dataset___Working_file[[#This Row],[Cleaned Discount]])</f>
        <v>3910.4192000000003</v>
      </c>
      <c r="O1783">
        <v>0</v>
      </c>
      <c r="P1783" s="3">
        <f>Nikes_Sales_Dataset___Working_file[[#This Row],[Sales Price]]*Nikes_Sales_Dataset___Working_file[[#This Row],[Units Sold Filled]]</f>
        <v>3910.4192000000003</v>
      </c>
      <c r="Q1783" s="2">
        <v>45343</v>
      </c>
      <c r="R1783" s="7">
        <f>IF(ISBLANK(Nikes_Sales_Dataset___Working_file[[#This Row],[Order_Date]]),"Unknown Date",Nikes_Sales_Dataset___Working_file[[#This Row],[Order_Date]])</f>
        <v>45343</v>
      </c>
      <c r="S1783" s="7" t="str">
        <f>IF(ISNUMBER(Nikes_Sales_Dataset___Working_file[[#This Row],[Cleaned Order Date]]),TEXT(Nikes_Sales_Dataset___Working_file[[#This Row],[Cleaned Order Date]],"mmm"),"Unknown")</f>
        <v>Feb</v>
      </c>
      <c r="T1783" s="7" t="str">
        <f>IF(ISNUMBER(Nikes_Sales_Dataset___Working_file[[#This Row],[Cleaned Order Date]]),TEXT(Nikes_Sales_Dataset___Working_file[[#This Row],[Cleaned Order Date]],"yyyy"),"Unknown")</f>
        <v>2024</v>
      </c>
      <c r="U1783" s="1" t="s">
        <v>22</v>
      </c>
      <c r="V1783" s="1" t="s">
        <v>25</v>
      </c>
      <c r="W1783" s="1" t="s">
        <v>25</v>
      </c>
      <c r="X1783" s="9">
        <v>642.29999999999995</v>
      </c>
    </row>
    <row r="1784" spans="1:24" x14ac:dyDescent="0.25">
      <c r="A1784" s="4">
        <v>3782</v>
      </c>
      <c r="B1784" s="4" t="str">
        <f>Nikes_Sales_Dataset___Working_file[[#This Row],[Order_ID]]&amp;"_"&amp;TEXT(Nikes_Sales_Dataset___Working_file[[#This Row],[Cleaned Order Date]],"yyyymmdd")</f>
        <v>3782_20250222</v>
      </c>
      <c r="C1784" s="1" t="s">
        <v>13</v>
      </c>
      <c r="D1784" s="1" t="s">
        <v>14</v>
      </c>
      <c r="E1784" s="1" t="s">
        <v>54</v>
      </c>
      <c r="F1784" s="1" t="s">
        <v>41</v>
      </c>
      <c r="G1784" s="1" t="s">
        <v>16</v>
      </c>
      <c r="H1784">
        <v>0</v>
      </c>
      <c r="I1784" s="3">
        <f>IF(ISBLANK(Nikes_Sales_Dataset___Working_file[[#This Row],[Units_Sold]]),IF(Nikes_Sales_Dataset___Working_file[[#This Row],[Profit]]&lt;0,0,1),Nikes_Sales_Dataset___Working_file[[#This Row],[Units_Sold]])</f>
        <v>0</v>
      </c>
      <c r="K1784" s="9">
        <f>IF(ISBLANK(Nikes_Sales_Dataset___Working_file[[#This Row],[MRP]]),MEDIAN(Nikes_Sales_Dataset___Working_file[[#All],[MRP]]),Nikes_Sales_Dataset___Working_file[[#This Row],[MRP]])</f>
        <v>6110.0300000000007</v>
      </c>
      <c r="L1784">
        <v>0.99</v>
      </c>
      <c r="M1784">
        <f>IF(ISBLANK(Nikes_Sales_Dataset___Working_file[[#This Row],[Discount_Applied]]),0,Nikes_Sales_Dataset___Working_file[[#This Row],[Discount_Applied]])</f>
        <v>0.99</v>
      </c>
      <c r="N1784" s="9">
        <f>Nikes_Sales_Dataset___Working_file[[#This Row],[MRP Final]]*(1-Nikes_Sales_Dataset___Working_file[[#This Row],[Cleaned Discount]])</f>
        <v>61.100300000000061</v>
      </c>
      <c r="O1784">
        <v>0</v>
      </c>
      <c r="P1784" s="3">
        <f>Nikes_Sales_Dataset___Working_file[[#This Row],[Sales Price]]*Nikes_Sales_Dataset___Working_file[[#This Row],[Units Sold Filled]]</f>
        <v>0</v>
      </c>
      <c r="Q1784" s="2">
        <v>45710</v>
      </c>
      <c r="R1784" s="7">
        <f>IF(ISBLANK(Nikes_Sales_Dataset___Working_file[[#This Row],[Order_Date]]),"Unknown Date",Nikes_Sales_Dataset___Working_file[[#This Row],[Order_Date]])</f>
        <v>45710</v>
      </c>
      <c r="S1784" s="7" t="str">
        <f>IF(ISNUMBER(Nikes_Sales_Dataset___Working_file[[#This Row],[Cleaned Order Date]]),TEXT(Nikes_Sales_Dataset___Working_file[[#This Row],[Cleaned Order Date]],"mmm"),"Unknown")</f>
        <v>Feb</v>
      </c>
      <c r="T1784" s="7" t="str">
        <f>IF(ISNUMBER(Nikes_Sales_Dataset___Working_file[[#This Row],[Cleaned Order Date]]),TEXT(Nikes_Sales_Dataset___Working_file[[#This Row],[Cleaned Order Date]],"yyyy"),"Unknown")</f>
        <v>2025</v>
      </c>
      <c r="U1784" s="1" t="s">
        <v>17</v>
      </c>
      <c r="V1784" s="1" t="s">
        <v>25</v>
      </c>
      <c r="W1784" s="1" t="s">
        <v>25</v>
      </c>
      <c r="X1784" s="9">
        <v>804.02</v>
      </c>
    </row>
    <row r="1785" spans="1:24" x14ac:dyDescent="0.25">
      <c r="A1785" s="4">
        <v>3783</v>
      </c>
      <c r="B1785" s="4" t="str">
        <f>Nikes_Sales_Dataset___Working_file[[#This Row],[Order_ID]]&amp;"_"&amp;TEXT(Nikes_Sales_Dataset___Working_file[[#This Row],[Cleaned Order Date]],"yyyymmdd")</f>
        <v>3783_Unknown Date</v>
      </c>
      <c r="C1785" s="1" t="s">
        <v>19</v>
      </c>
      <c r="D1785" s="1" t="s">
        <v>30</v>
      </c>
      <c r="E1785" s="1" t="s">
        <v>31</v>
      </c>
      <c r="F1785" s="1" t="s">
        <v>16</v>
      </c>
      <c r="G1785" s="1" t="s">
        <v>16</v>
      </c>
      <c r="H1785">
        <v>2</v>
      </c>
      <c r="I1785" s="3">
        <f>IF(ISBLANK(Nikes_Sales_Dataset___Working_file[[#This Row],[Units_Sold]]),IF(Nikes_Sales_Dataset___Working_file[[#This Row],[Profit]]&lt;0,0,1),Nikes_Sales_Dataset___Working_file[[#This Row],[Units_Sold]])</f>
        <v>2</v>
      </c>
      <c r="J1785">
        <v>8500.65</v>
      </c>
      <c r="K1785" s="9">
        <f>IF(ISBLANK(Nikes_Sales_Dataset___Working_file[[#This Row],[MRP]]),MEDIAN(Nikes_Sales_Dataset___Working_file[[#All],[MRP]]),Nikes_Sales_Dataset___Working_file[[#This Row],[MRP]])</f>
        <v>8500.65</v>
      </c>
      <c r="M1785">
        <f>IF(ISBLANK(Nikes_Sales_Dataset___Working_file[[#This Row],[Discount_Applied]]),0,Nikes_Sales_Dataset___Working_file[[#This Row],[Discount_Applied]])</f>
        <v>0</v>
      </c>
      <c r="N1785" s="9">
        <f>Nikes_Sales_Dataset___Working_file[[#This Row],[MRP Final]]*(1-Nikes_Sales_Dataset___Working_file[[#This Row],[Cleaned Discount]])</f>
        <v>8500.65</v>
      </c>
      <c r="O1785">
        <v>0</v>
      </c>
      <c r="P1785" s="3">
        <f>Nikes_Sales_Dataset___Working_file[[#This Row],[Sales Price]]*Nikes_Sales_Dataset___Working_file[[#This Row],[Units Sold Filled]]</f>
        <v>17001.3</v>
      </c>
      <c r="Q1785" s="2"/>
      <c r="R1785" s="7" t="str">
        <f>IF(ISBLANK(Nikes_Sales_Dataset___Working_file[[#This Row],[Order_Date]]),"Unknown Date",Nikes_Sales_Dataset___Working_file[[#This Row],[Order_Date]])</f>
        <v>Unknown Date</v>
      </c>
      <c r="S1785" s="7" t="str">
        <f>IF(ISNUMBER(Nikes_Sales_Dataset___Working_file[[#This Row],[Cleaned Order Date]]),TEXT(Nikes_Sales_Dataset___Working_file[[#This Row],[Cleaned Order Date]],"mmm"),"Unknown")</f>
        <v>Unknown</v>
      </c>
      <c r="T1785" s="7" t="str">
        <f>IF(ISNUMBER(Nikes_Sales_Dataset___Working_file[[#This Row],[Cleaned Order Date]]),TEXT(Nikes_Sales_Dataset___Working_file[[#This Row],[Cleaned Order Date]],"yyyy"),"Unknown")</f>
        <v>Unknown</v>
      </c>
      <c r="U1785" s="1" t="s">
        <v>17</v>
      </c>
      <c r="V1785" s="1" t="s">
        <v>25</v>
      </c>
      <c r="W1785" s="1" t="s">
        <v>25</v>
      </c>
      <c r="X1785" s="9">
        <v>3344.47</v>
      </c>
    </row>
    <row r="1786" spans="1:24" x14ac:dyDescent="0.25">
      <c r="A1786" s="4">
        <v>3784</v>
      </c>
      <c r="B1786" s="4" t="str">
        <f>Nikes_Sales_Dataset___Working_file[[#This Row],[Order_ID]]&amp;"_"&amp;TEXT(Nikes_Sales_Dataset___Working_file[[#This Row],[Cleaned Order Date]],"yyyymmdd")</f>
        <v>3784_20250707</v>
      </c>
      <c r="C1786" s="1" t="s">
        <v>13</v>
      </c>
      <c r="D1786" s="1" t="s">
        <v>14</v>
      </c>
      <c r="E1786" s="1" t="s">
        <v>15</v>
      </c>
      <c r="F1786" s="1" t="s">
        <v>59</v>
      </c>
      <c r="G1786" s="1" t="s">
        <v>28</v>
      </c>
      <c r="H1786">
        <v>0</v>
      </c>
      <c r="I1786" s="3">
        <f>IF(ISBLANK(Nikes_Sales_Dataset___Working_file[[#This Row],[Units_Sold]]),IF(Nikes_Sales_Dataset___Working_file[[#This Row],[Profit]]&lt;0,0,1),Nikes_Sales_Dataset___Working_file[[#This Row],[Units_Sold]])</f>
        <v>0</v>
      </c>
      <c r="K1786" s="9">
        <f>IF(ISBLANK(Nikes_Sales_Dataset___Working_file[[#This Row],[MRP]]),MEDIAN(Nikes_Sales_Dataset___Working_file[[#All],[MRP]]),Nikes_Sales_Dataset___Working_file[[#This Row],[MRP]])</f>
        <v>6110.0300000000007</v>
      </c>
      <c r="M1786">
        <f>IF(ISBLANK(Nikes_Sales_Dataset___Working_file[[#This Row],[Discount_Applied]]),0,Nikes_Sales_Dataset___Working_file[[#This Row],[Discount_Applied]])</f>
        <v>0</v>
      </c>
      <c r="N1786" s="9">
        <f>Nikes_Sales_Dataset___Working_file[[#This Row],[MRP Final]]*(1-Nikes_Sales_Dataset___Working_file[[#This Row],[Cleaned Discount]])</f>
        <v>6110.0300000000007</v>
      </c>
      <c r="O1786">
        <v>0</v>
      </c>
      <c r="P1786" s="3">
        <f>Nikes_Sales_Dataset___Working_file[[#This Row],[Sales Price]]*Nikes_Sales_Dataset___Working_file[[#This Row],[Units Sold Filled]]</f>
        <v>0</v>
      </c>
      <c r="Q1786" s="2">
        <v>45845</v>
      </c>
      <c r="R1786" s="7">
        <f>IF(ISBLANK(Nikes_Sales_Dataset___Working_file[[#This Row],[Order_Date]]),"Unknown Date",Nikes_Sales_Dataset___Working_file[[#This Row],[Order_Date]])</f>
        <v>45845</v>
      </c>
      <c r="S1786" s="7" t="str">
        <f>IF(ISNUMBER(Nikes_Sales_Dataset___Working_file[[#This Row],[Cleaned Order Date]]),TEXT(Nikes_Sales_Dataset___Working_file[[#This Row],[Cleaned Order Date]],"mmm"),"Unknown")</f>
        <v>Jul</v>
      </c>
      <c r="T1786" s="7" t="str">
        <f>IF(ISNUMBER(Nikes_Sales_Dataset___Working_file[[#This Row],[Cleaned Order Date]]),TEXT(Nikes_Sales_Dataset___Working_file[[#This Row],[Cleaned Order Date]],"yyyy"),"Unknown")</f>
        <v>2025</v>
      </c>
      <c r="U1786" s="1" t="s">
        <v>22</v>
      </c>
      <c r="V1786" s="1" t="s">
        <v>29</v>
      </c>
      <c r="W1786" s="1" t="s">
        <v>29</v>
      </c>
      <c r="X1786" s="9">
        <v>2743.21</v>
      </c>
    </row>
    <row r="1787" spans="1:24" x14ac:dyDescent="0.25">
      <c r="A1787" s="4">
        <v>3785</v>
      </c>
      <c r="B1787" s="4" t="str">
        <f>Nikes_Sales_Dataset___Working_file[[#This Row],[Order_ID]]&amp;"_"&amp;TEXT(Nikes_Sales_Dataset___Working_file[[#This Row],[Cleaned Order Date]],"yyyymmdd")</f>
        <v>3785_Unknown Date</v>
      </c>
      <c r="C1787" s="1" t="s">
        <v>13</v>
      </c>
      <c r="D1787" s="1" t="s">
        <v>26</v>
      </c>
      <c r="E1787" s="1" t="s">
        <v>27</v>
      </c>
      <c r="F1787" s="1" t="s">
        <v>32</v>
      </c>
      <c r="G1787" s="1" t="s">
        <v>32</v>
      </c>
      <c r="H1787">
        <v>3</v>
      </c>
      <c r="I1787" s="3">
        <f>IF(ISBLANK(Nikes_Sales_Dataset___Working_file[[#This Row],[Units_Sold]]),IF(Nikes_Sales_Dataset___Working_file[[#This Row],[Profit]]&lt;0,0,1),Nikes_Sales_Dataset___Working_file[[#This Row],[Units_Sold]])</f>
        <v>3</v>
      </c>
      <c r="J1787">
        <v>6464</v>
      </c>
      <c r="K1787" s="9">
        <f>IF(ISBLANK(Nikes_Sales_Dataset___Working_file[[#This Row],[MRP]]),MEDIAN(Nikes_Sales_Dataset___Working_file[[#All],[MRP]]),Nikes_Sales_Dataset___Working_file[[#This Row],[MRP]])</f>
        <v>6464</v>
      </c>
      <c r="L1787">
        <v>0.45</v>
      </c>
      <c r="M1787">
        <f>IF(ISBLANK(Nikes_Sales_Dataset___Working_file[[#This Row],[Discount_Applied]]),0,Nikes_Sales_Dataset___Working_file[[#This Row],[Discount_Applied]])</f>
        <v>0.45</v>
      </c>
      <c r="N1787" s="9">
        <f>Nikes_Sales_Dataset___Working_file[[#This Row],[MRP Final]]*(1-Nikes_Sales_Dataset___Working_file[[#This Row],[Cleaned Discount]])</f>
        <v>3555.2000000000003</v>
      </c>
      <c r="O1787">
        <v>10665.6</v>
      </c>
      <c r="P1787" s="3">
        <f>Nikes_Sales_Dataset___Working_file[[#This Row],[Sales Price]]*Nikes_Sales_Dataset___Working_file[[#This Row],[Units Sold Filled]]</f>
        <v>10665.6</v>
      </c>
      <c r="Q1787" s="2"/>
      <c r="R1787" s="7" t="str">
        <f>IF(ISBLANK(Nikes_Sales_Dataset___Working_file[[#This Row],[Order_Date]]),"Unknown Date",Nikes_Sales_Dataset___Working_file[[#This Row],[Order_Date]])</f>
        <v>Unknown Date</v>
      </c>
      <c r="S1787" s="7" t="str">
        <f>IF(ISNUMBER(Nikes_Sales_Dataset___Working_file[[#This Row],[Cleaned Order Date]]),TEXT(Nikes_Sales_Dataset___Working_file[[#This Row],[Cleaned Order Date]],"mmm"),"Unknown")</f>
        <v>Unknown</v>
      </c>
      <c r="T1787" s="7" t="str">
        <f>IF(ISNUMBER(Nikes_Sales_Dataset___Working_file[[#This Row],[Cleaned Order Date]]),TEXT(Nikes_Sales_Dataset___Working_file[[#This Row],[Cleaned Order Date]],"yyyy"),"Unknown")</f>
        <v>Unknown</v>
      </c>
      <c r="U1787" s="1" t="s">
        <v>22</v>
      </c>
      <c r="V1787" s="1" t="s">
        <v>33</v>
      </c>
      <c r="W1787" s="1" t="s">
        <v>33</v>
      </c>
      <c r="X1787" s="9">
        <v>698.11</v>
      </c>
    </row>
    <row r="1788" spans="1:24" x14ac:dyDescent="0.25">
      <c r="A1788" s="4">
        <v>3786</v>
      </c>
      <c r="B1788" s="4" t="str">
        <f>Nikes_Sales_Dataset___Working_file[[#This Row],[Order_ID]]&amp;"_"&amp;TEXT(Nikes_Sales_Dataset___Working_file[[#This Row],[Cleaned Order Date]],"yyyymmdd")</f>
        <v>3786_20250611</v>
      </c>
      <c r="C1788" s="1" t="s">
        <v>35</v>
      </c>
      <c r="D1788" s="1" t="s">
        <v>26</v>
      </c>
      <c r="E1788" s="1" t="s">
        <v>60</v>
      </c>
      <c r="F1788" s="1" t="s">
        <v>16</v>
      </c>
      <c r="G1788" s="1" t="s">
        <v>16</v>
      </c>
      <c r="I1788" s="3">
        <f>IF(ISBLANK(Nikes_Sales_Dataset___Working_file[[#This Row],[Units_Sold]]),IF(Nikes_Sales_Dataset___Working_file[[#This Row],[Profit]]&lt;0,0,1),Nikes_Sales_Dataset___Working_file[[#This Row],[Units_Sold]])</f>
        <v>1</v>
      </c>
      <c r="K1788" s="9">
        <f>IF(ISBLANK(Nikes_Sales_Dataset___Working_file[[#This Row],[MRP]]),MEDIAN(Nikes_Sales_Dataset___Working_file[[#All],[MRP]]),Nikes_Sales_Dataset___Working_file[[#This Row],[MRP]])</f>
        <v>6110.0300000000007</v>
      </c>
      <c r="L1788">
        <v>0.76</v>
      </c>
      <c r="M1788">
        <f>IF(ISBLANK(Nikes_Sales_Dataset___Working_file[[#This Row],[Discount_Applied]]),0,Nikes_Sales_Dataset___Working_file[[#This Row],[Discount_Applied]])</f>
        <v>0.76</v>
      </c>
      <c r="N1788" s="9">
        <f>Nikes_Sales_Dataset___Working_file[[#This Row],[MRP Final]]*(1-Nikes_Sales_Dataset___Working_file[[#This Row],[Cleaned Discount]])</f>
        <v>1466.4072000000001</v>
      </c>
      <c r="O1788">
        <v>0</v>
      </c>
      <c r="P1788" s="3">
        <f>Nikes_Sales_Dataset___Working_file[[#This Row],[Sales Price]]*Nikes_Sales_Dataset___Working_file[[#This Row],[Units Sold Filled]]</f>
        <v>1466.4072000000001</v>
      </c>
      <c r="Q1788" s="2">
        <v>45819</v>
      </c>
      <c r="R1788" s="7">
        <f>IF(ISBLANK(Nikes_Sales_Dataset___Working_file[[#This Row],[Order_Date]]),"Unknown Date",Nikes_Sales_Dataset___Working_file[[#This Row],[Order_Date]])</f>
        <v>45819</v>
      </c>
      <c r="S1788" s="7" t="str">
        <f>IF(ISNUMBER(Nikes_Sales_Dataset___Working_file[[#This Row],[Cleaned Order Date]]),TEXT(Nikes_Sales_Dataset___Working_file[[#This Row],[Cleaned Order Date]],"mmm"),"Unknown")</f>
        <v>Jun</v>
      </c>
      <c r="T1788" s="7" t="str">
        <f>IF(ISNUMBER(Nikes_Sales_Dataset___Working_file[[#This Row],[Cleaned Order Date]]),TEXT(Nikes_Sales_Dataset___Working_file[[#This Row],[Cleaned Order Date]],"yyyy"),"Unknown")</f>
        <v>2025</v>
      </c>
      <c r="U1788" s="1" t="s">
        <v>22</v>
      </c>
      <c r="V1788" s="1" t="s">
        <v>45</v>
      </c>
      <c r="W1788" s="1" t="s">
        <v>45</v>
      </c>
      <c r="X1788" s="9">
        <v>155.59</v>
      </c>
    </row>
    <row r="1789" spans="1:24" x14ac:dyDescent="0.25">
      <c r="A1789" s="4">
        <v>3787</v>
      </c>
      <c r="B1789" s="4" t="str">
        <f>Nikes_Sales_Dataset___Working_file[[#This Row],[Order_ID]]&amp;"_"&amp;TEXT(Nikes_Sales_Dataset___Working_file[[#This Row],[Cleaned Order Date]],"yyyymmdd")</f>
        <v>3787_20240125</v>
      </c>
      <c r="C1789" s="1" t="s">
        <v>13</v>
      </c>
      <c r="D1789" s="1" t="s">
        <v>20</v>
      </c>
      <c r="E1789" s="1" t="s">
        <v>39</v>
      </c>
      <c r="F1789" s="1" t="s">
        <v>41</v>
      </c>
      <c r="G1789" s="1" t="s">
        <v>16</v>
      </c>
      <c r="I1789" s="3">
        <f>IF(ISBLANK(Nikes_Sales_Dataset___Working_file[[#This Row],[Units_Sold]]),IF(Nikes_Sales_Dataset___Working_file[[#This Row],[Profit]]&lt;0,0,1),Nikes_Sales_Dataset___Working_file[[#This Row],[Units_Sold]])</f>
        <v>1</v>
      </c>
      <c r="J1789">
        <v>5782.29</v>
      </c>
      <c r="K1789" s="9">
        <f>IF(ISBLANK(Nikes_Sales_Dataset___Working_file[[#This Row],[MRP]]),MEDIAN(Nikes_Sales_Dataset___Working_file[[#All],[MRP]]),Nikes_Sales_Dataset___Working_file[[#This Row],[MRP]])</f>
        <v>5782.29</v>
      </c>
      <c r="M1789">
        <f>IF(ISBLANK(Nikes_Sales_Dataset___Working_file[[#This Row],[Discount_Applied]]),0,Nikes_Sales_Dataset___Working_file[[#This Row],[Discount_Applied]])</f>
        <v>0</v>
      </c>
      <c r="N1789" s="9">
        <f>Nikes_Sales_Dataset___Working_file[[#This Row],[MRP Final]]*(1-Nikes_Sales_Dataset___Working_file[[#This Row],[Cleaned Discount]])</f>
        <v>5782.29</v>
      </c>
      <c r="O1789">
        <v>0</v>
      </c>
      <c r="P1789" s="3">
        <f>Nikes_Sales_Dataset___Working_file[[#This Row],[Sales Price]]*Nikes_Sales_Dataset___Working_file[[#This Row],[Units Sold Filled]]</f>
        <v>5782.29</v>
      </c>
      <c r="Q1789" s="2">
        <v>45316</v>
      </c>
      <c r="R1789" s="7">
        <f>IF(ISBLANK(Nikes_Sales_Dataset___Working_file[[#This Row],[Order_Date]]),"Unknown Date",Nikes_Sales_Dataset___Working_file[[#This Row],[Order_Date]])</f>
        <v>45316</v>
      </c>
      <c r="S1789" s="7" t="str">
        <f>IF(ISNUMBER(Nikes_Sales_Dataset___Working_file[[#This Row],[Cleaned Order Date]]),TEXT(Nikes_Sales_Dataset___Working_file[[#This Row],[Cleaned Order Date]],"mmm"),"Unknown")</f>
        <v>Jan</v>
      </c>
      <c r="T1789" s="7" t="str">
        <f>IF(ISNUMBER(Nikes_Sales_Dataset___Working_file[[#This Row],[Cleaned Order Date]]),TEXT(Nikes_Sales_Dataset___Working_file[[#This Row],[Cleaned Order Date]],"yyyy"),"Unknown")</f>
        <v>2024</v>
      </c>
      <c r="U1789" s="1" t="s">
        <v>22</v>
      </c>
      <c r="V1789" s="1" t="s">
        <v>36</v>
      </c>
      <c r="W1789" s="1" t="s">
        <v>36</v>
      </c>
      <c r="X1789" s="9">
        <v>2660.28</v>
      </c>
    </row>
    <row r="1790" spans="1:24" x14ac:dyDescent="0.25">
      <c r="A1790" s="4">
        <v>3788</v>
      </c>
      <c r="B1790" s="4" t="str">
        <f>Nikes_Sales_Dataset___Working_file[[#This Row],[Order_ID]]&amp;"_"&amp;TEXT(Nikes_Sales_Dataset___Working_file[[#This Row],[Cleaned Order Date]],"yyyymmdd")</f>
        <v>3788_20250518</v>
      </c>
      <c r="C1790" s="1" t="s">
        <v>13</v>
      </c>
      <c r="D1790" s="1" t="s">
        <v>20</v>
      </c>
      <c r="E1790" s="1" t="s">
        <v>21</v>
      </c>
      <c r="F1790" s="1" t="s">
        <v>28</v>
      </c>
      <c r="G1790" s="1" t="s">
        <v>28</v>
      </c>
      <c r="I1790" s="3">
        <f>IF(ISBLANK(Nikes_Sales_Dataset___Working_file[[#This Row],[Units_Sold]]),IF(Nikes_Sales_Dataset___Working_file[[#This Row],[Profit]]&lt;0,0,1),Nikes_Sales_Dataset___Working_file[[#This Row],[Units_Sold]])</f>
        <v>0</v>
      </c>
      <c r="K1790" s="9">
        <f>IF(ISBLANK(Nikes_Sales_Dataset___Working_file[[#This Row],[MRP]]),MEDIAN(Nikes_Sales_Dataset___Working_file[[#All],[MRP]]),Nikes_Sales_Dataset___Working_file[[#This Row],[MRP]])</f>
        <v>6110.0300000000007</v>
      </c>
      <c r="M1790">
        <f>IF(ISBLANK(Nikes_Sales_Dataset___Working_file[[#This Row],[Discount_Applied]]),0,Nikes_Sales_Dataset___Working_file[[#This Row],[Discount_Applied]])</f>
        <v>0</v>
      </c>
      <c r="N1790" s="9">
        <f>Nikes_Sales_Dataset___Working_file[[#This Row],[MRP Final]]*(1-Nikes_Sales_Dataset___Working_file[[#This Row],[Cleaned Discount]])</f>
        <v>6110.0300000000007</v>
      </c>
      <c r="O1790">
        <v>0</v>
      </c>
      <c r="P1790" s="3">
        <f>Nikes_Sales_Dataset___Working_file[[#This Row],[Sales Price]]*Nikes_Sales_Dataset___Working_file[[#This Row],[Units Sold Filled]]</f>
        <v>0</v>
      </c>
      <c r="Q1790" s="2">
        <v>45795</v>
      </c>
      <c r="R1790" s="7">
        <f>IF(ISBLANK(Nikes_Sales_Dataset___Working_file[[#This Row],[Order_Date]]),"Unknown Date",Nikes_Sales_Dataset___Working_file[[#This Row],[Order_Date]])</f>
        <v>45795</v>
      </c>
      <c r="S1790" s="7" t="str">
        <f>IF(ISNUMBER(Nikes_Sales_Dataset___Working_file[[#This Row],[Cleaned Order Date]]),TEXT(Nikes_Sales_Dataset___Working_file[[#This Row],[Cleaned Order Date]],"mmm"),"Unknown")</f>
        <v>May</v>
      </c>
      <c r="T1790" s="7" t="str">
        <f>IF(ISNUMBER(Nikes_Sales_Dataset___Working_file[[#This Row],[Cleaned Order Date]]),TEXT(Nikes_Sales_Dataset___Working_file[[#This Row],[Cleaned Order Date]],"yyyy"),"Unknown")</f>
        <v>2025</v>
      </c>
      <c r="U1790" s="1" t="s">
        <v>22</v>
      </c>
      <c r="V1790" s="1" t="s">
        <v>45</v>
      </c>
      <c r="W1790" s="1" t="s">
        <v>45</v>
      </c>
      <c r="X1790" s="9">
        <v>-302.19</v>
      </c>
    </row>
    <row r="1791" spans="1:24" x14ac:dyDescent="0.25">
      <c r="A1791" s="4">
        <v>3789</v>
      </c>
      <c r="B1791" s="4" t="str">
        <f>Nikes_Sales_Dataset___Working_file[[#This Row],[Order_ID]]&amp;"_"&amp;TEXT(Nikes_Sales_Dataset___Working_file[[#This Row],[Cleaned Order Date]],"yyyymmdd")</f>
        <v>3789_20240811</v>
      </c>
      <c r="C1791" s="1" t="s">
        <v>19</v>
      </c>
      <c r="D1791" s="1" t="s">
        <v>26</v>
      </c>
      <c r="E1791" s="1" t="s">
        <v>60</v>
      </c>
      <c r="F1791" s="1" t="s">
        <v>32</v>
      </c>
      <c r="G1791" s="1" t="s">
        <v>32</v>
      </c>
      <c r="H1791">
        <v>2</v>
      </c>
      <c r="I1791" s="3">
        <f>IF(ISBLANK(Nikes_Sales_Dataset___Working_file[[#This Row],[Units_Sold]]),IF(Nikes_Sales_Dataset___Working_file[[#This Row],[Profit]]&lt;0,0,1),Nikes_Sales_Dataset___Working_file[[#This Row],[Units_Sold]])</f>
        <v>2</v>
      </c>
      <c r="J1791">
        <v>2738.79</v>
      </c>
      <c r="K1791" s="9">
        <f>IF(ISBLANK(Nikes_Sales_Dataset___Working_file[[#This Row],[MRP]]),MEDIAN(Nikes_Sales_Dataset___Working_file[[#All],[MRP]]),Nikes_Sales_Dataset___Working_file[[#This Row],[MRP]])</f>
        <v>2738.79</v>
      </c>
      <c r="M1791">
        <f>IF(ISBLANK(Nikes_Sales_Dataset___Working_file[[#This Row],[Discount_Applied]]),0,Nikes_Sales_Dataset___Working_file[[#This Row],[Discount_Applied]])</f>
        <v>0</v>
      </c>
      <c r="N1791" s="9">
        <f>Nikes_Sales_Dataset___Working_file[[#This Row],[MRP Final]]*(1-Nikes_Sales_Dataset___Working_file[[#This Row],[Cleaned Discount]])</f>
        <v>2738.79</v>
      </c>
      <c r="O1791">
        <v>0</v>
      </c>
      <c r="P1791" s="3">
        <f>Nikes_Sales_Dataset___Working_file[[#This Row],[Sales Price]]*Nikes_Sales_Dataset___Working_file[[#This Row],[Units Sold Filled]]</f>
        <v>5477.58</v>
      </c>
      <c r="Q1791" s="2">
        <v>45515</v>
      </c>
      <c r="R1791" s="7">
        <f>IF(ISBLANK(Nikes_Sales_Dataset___Working_file[[#This Row],[Order_Date]]),"Unknown Date",Nikes_Sales_Dataset___Working_file[[#This Row],[Order_Date]])</f>
        <v>45515</v>
      </c>
      <c r="S1791" s="7" t="str">
        <f>IF(ISNUMBER(Nikes_Sales_Dataset___Working_file[[#This Row],[Cleaned Order Date]]),TEXT(Nikes_Sales_Dataset___Working_file[[#This Row],[Cleaned Order Date]],"mmm"),"Unknown")</f>
        <v>Aug</v>
      </c>
      <c r="T1791" s="7" t="str">
        <f>IF(ISNUMBER(Nikes_Sales_Dataset___Working_file[[#This Row],[Cleaned Order Date]]),TEXT(Nikes_Sales_Dataset___Working_file[[#This Row],[Cleaned Order Date]],"yyyy"),"Unknown")</f>
        <v>2024</v>
      </c>
      <c r="U1791" s="1" t="s">
        <v>22</v>
      </c>
      <c r="V1791" s="1" t="s">
        <v>42</v>
      </c>
      <c r="W1791" s="1" t="s">
        <v>38</v>
      </c>
      <c r="X1791" s="9">
        <v>863.29</v>
      </c>
    </row>
    <row r="1792" spans="1:24" x14ac:dyDescent="0.25">
      <c r="A1792" s="4">
        <v>3790</v>
      </c>
      <c r="B1792" s="4" t="str">
        <f>Nikes_Sales_Dataset___Working_file[[#This Row],[Order_ID]]&amp;"_"&amp;TEXT(Nikes_Sales_Dataset___Working_file[[#This Row],[Cleaned Order Date]],"yyyymmdd")</f>
        <v>3790_20250713</v>
      </c>
      <c r="C1792" s="1" t="s">
        <v>35</v>
      </c>
      <c r="D1792" s="1" t="s">
        <v>43</v>
      </c>
      <c r="E1792" s="1" t="s">
        <v>44</v>
      </c>
      <c r="F1792" s="1" t="s">
        <v>41</v>
      </c>
      <c r="G1792" s="1" t="s">
        <v>16</v>
      </c>
      <c r="H1792">
        <v>2</v>
      </c>
      <c r="I1792" s="3">
        <f>IF(ISBLANK(Nikes_Sales_Dataset___Working_file[[#This Row],[Units_Sold]]),IF(Nikes_Sales_Dataset___Working_file[[#This Row],[Profit]]&lt;0,0,1),Nikes_Sales_Dataset___Working_file[[#This Row],[Units_Sold]])</f>
        <v>2</v>
      </c>
      <c r="K1792" s="9">
        <f>IF(ISBLANK(Nikes_Sales_Dataset___Working_file[[#This Row],[MRP]]),MEDIAN(Nikes_Sales_Dataset___Working_file[[#All],[MRP]]),Nikes_Sales_Dataset___Working_file[[#This Row],[MRP]])</f>
        <v>6110.0300000000007</v>
      </c>
      <c r="M1792">
        <f>IF(ISBLANK(Nikes_Sales_Dataset___Working_file[[#This Row],[Discount_Applied]]),0,Nikes_Sales_Dataset___Working_file[[#This Row],[Discount_Applied]])</f>
        <v>0</v>
      </c>
      <c r="N1792" s="9">
        <f>Nikes_Sales_Dataset___Working_file[[#This Row],[MRP Final]]*(1-Nikes_Sales_Dataset___Working_file[[#This Row],[Cleaned Discount]])</f>
        <v>6110.0300000000007</v>
      </c>
      <c r="O1792">
        <v>0</v>
      </c>
      <c r="P1792" s="3">
        <f>Nikes_Sales_Dataset___Working_file[[#This Row],[Sales Price]]*Nikes_Sales_Dataset___Working_file[[#This Row],[Units Sold Filled]]</f>
        <v>12220.060000000001</v>
      </c>
      <c r="Q1792" s="2">
        <v>45851</v>
      </c>
      <c r="R1792" s="7">
        <f>IF(ISBLANK(Nikes_Sales_Dataset___Working_file[[#This Row],[Order_Date]]),"Unknown Date",Nikes_Sales_Dataset___Working_file[[#This Row],[Order_Date]])</f>
        <v>45851</v>
      </c>
      <c r="S1792" s="7" t="str">
        <f>IF(ISNUMBER(Nikes_Sales_Dataset___Working_file[[#This Row],[Cleaned Order Date]]),TEXT(Nikes_Sales_Dataset___Working_file[[#This Row],[Cleaned Order Date]],"mmm"),"Unknown")</f>
        <v>Jul</v>
      </c>
      <c r="T1792" s="7" t="str">
        <f>IF(ISNUMBER(Nikes_Sales_Dataset___Working_file[[#This Row],[Cleaned Order Date]]),TEXT(Nikes_Sales_Dataset___Working_file[[#This Row],[Cleaned Order Date]],"yyyy"),"Unknown")</f>
        <v>2025</v>
      </c>
      <c r="U1792" s="1" t="s">
        <v>22</v>
      </c>
      <c r="V1792" s="1" t="s">
        <v>25</v>
      </c>
      <c r="W1792" s="1" t="s">
        <v>25</v>
      </c>
      <c r="X1792" s="9">
        <v>-70.36</v>
      </c>
    </row>
    <row r="1793" spans="1:24" x14ac:dyDescent="0.25">
      <c r="A1793" s="4">
        <v>3791</v>
      </c>
      <c r="B1793" s="4" t="str">
        <f>Nikes_Sales_Dataset___Working_file[[#This Row],[Order_ID]]&amp;"_"&amp;TEXT(Nikes_Sales_Dataset___Working_file[[#This Row],[Cleaned Order Date]],"yyyymmdd")</f>
        <v>3791_20250204</v>
      </c>
      <c r="C1793" s="1" t="s">
        <v>13</v>
      </c>
      <c r="D1793" s="1" t="s">
        <v>43</v>
      </c>
      <c r="E1793" s="1" t="s">
        <v>51</v>
      </c>
      <c r="F1793" s="1" t="s">
        <v>28</v>
      </c>
      <c r="G1793" s="1" t="s">
        <v>28</v>
      </c>
      <c r="I1793" s="3">
        <f>IF(ISBLANK(Nikes_Sales_Dataset___Working_file[[#This Row],[Units_Sold]]),IF(Nikes_Sales_Dataset___Working_file[[#This Row],[Profit]]&lt;0,0,1),Nikes_Sales_Dataset___Working_file[[#This Row],[Units_Sold]])</f>
        <v>1</v>
      </c>
      <c r="K1793" s="9">
        <f>IF(ISBLANK(Nikes_Sales_Dataset___Working_file[[#This Row],[MRP]]),MEDIAN(Nikes_Sales_Dataset___Working_file[[#All],[MRP]]),Nikes_Sales_Dataset___Working_file[[#This Row],[MRP]])</f>
        <v>6110.0300000000007</v>
      </c>
      <c r="M1793">
        <f>IF(ISBLANK(Nikes_Sales_Dataset___Working_file[[#This Row],[Discount_Applied]]),0,Nikes_Sales_Dataset___Working_file[[#This Row],[Discount_Applied]])</f>
        <v>0</v>
      </c>
      <c r="N1793" s="9">
        <f>Nikes_Sales_Dataset___Working_file[[#This Row],[MRP Final]]*(1-Nikes_Sales_Dataset___Working_file[[#This Row],[Cleaned Discount]])</f>
        <v>6110.0300000000007</v>
      </c>
      <c r="O1793">
        <v>0</v>
      </c>
      <c r="P1793" s="3">
        <f>Nikes_Sales_Dataset___Working_file[[#This Row],[Sales Price]]*Nikes_Sales_Dataset___Working_file[[#This Row],[Units Sold Filled]]</f>
        <v>6110.0300000000007</v>
      </c>
      <c r="Q1793" s="2">
        <v>45692</v>
      </c>
      <c r="R1793" s="7">
        <f>IF(ISBLANK(Nikes_Sales_Dataset___Working_file[[#This Row],[Order_Date]]),"Unknown Date",Nikes_Sales_Dataset___Working_file[[#This Row],[Order_Date]])</f>
        <v>45692</v>
      </c>
      <c r="S1793" s="7" t="str">
        <f>IF(ISNUMBER(Nikes_Sales_Dataset___Working_file[[#This Row],[Cleaned Order Date]]),TEXT(Nikes_Sales_Dataset___Working_file[[#This Row],[Cleaned Order Date]],"mmm"),"Unknown")</f>
        <v>Feb</v>
      </c>
      <c r="T1793" s="7" t="str">
        <f>IF(ISNUMBER(Nikes_Sales_Dataset___Working_file[[#This Row],[Cleaned Order Date]]),TEXT(Nikes_Sales_Dataset___Working_file[[#This Row],[Cleaned Order Date]],"yyyy"),"Unknown")</f>
        <v>2025</v>
      </c>
      <c r="U1793" s="1" t="s">
        <v>17</v>
      </c>
      <c r="V1793" s="1" t="s">
        <v>23</v>
      </c>
      <c r="W1793" s="1" t="s">
        <v>38</v>
      </c>
      <c r="X1793" s="9">
        <v>408.02</v>
      </c>
    </row>
    <row r="1794" spans="1:24" x14ac:dyDescent="0.25">
      <c r="A1794" s="4">
        <v>3792</v>
      </c>
      <c r="B1794" s="4" t="str">
        <f>Nikes_Sales_Dataset___Working_file[[#This Row],[Order_ID]]&amp;"_"&amp;TEXT(Nikes_Sales_Dataset___Working_file[[#This Row],[Cleaned Order Date]],"yyyymmdd")</f>
        <v>3792_20240723</v>
      </c>
      <c r="C1794" s="1" t="s">
        <v>35</v>
      </c>
      <c r="D1794" s="1" t="s">
        <v>30</v>
      </c>
      <c r="E1794" s="1" t="s">
        <v>50</v>
      </c>
      <c r="F1794" s="1" t="s">
        <v>28</v>
      </c>
      <c r="G1794" s="1" t="s">
        <v>28</v>
      </c>
      <c r="I1794" s="3">
        <f>IF(ISBLANK(Nikes_Sales_Dataset___Working_file[[#This Row],[Units_Sold]]),IF(Nikes_Sales_Dataset___Working_file[[#This Row],[Profit]]&lt;0,0,1),Nikes_Sales_Dataset___Working_file[[#This Row],[Units_Sold]])</f>
        <v>1</v>
      </c>
      <c r="K1794" s="9">
        <f>IF(ISBLANK(Nikes_Sales_Dataset___Working_file[[#This Row],[MRP]]),MEDIAN(Nikes_Sales_Dataset___Working_file[[#All],[MRP]]),Nikes_Sales_Dataset___Working_file[[#This Row],[MRP]])</f>
        <v>6110.0300000000007</v>
      </c>
      <c r="L1794">
        <v>1.23</v>
      </c>
      <c r="M1794">
        <f>IF(ISBLANK(Nikes_Sales_Dataset___Working_file[[#This Row],[Discount_Applied]]),0,Nikes_Sales_Dataset___Working_file[[#This Row],[Discount_Applied]])</f>
        <v>1.23</v>
      </c>
      <c r="N1794" s="9">
        <f>Nikes_Sales_Dataset___Working_file[[#This Row],[MRP Final]]*(1-Nikes_Sales_Dataset___Working_file[[#This Row],[Cleaned Discount]])</f>
        <v>-1405.3069</v>
      </c>
      <c r="O1794">
        <v>0</v>
      </c>
      <c r="P1794" s="3">
        <f>Nikes_Sales_Dataset___Working_file[[#This Row],[Sales Price]]*Nikes_Sales_Dataset___Working_file[[#This Row],[Units Sold Filled]]</f>
        <v>-1405.3069</v>
      </c>
      <c r="Q1794" s="2">
        <v>45496</v>
      </c>
      <c r="R1794" s="7">
        <f>IF(ISBLANK(Nikes_Sales_Dataset___Working_file[[#This Row],[Order_Date]]),"Unknown Date",Nikes_Sales_Dataset___Working_file[[#This Row],[Order_Date]])</f>
        <v>45496</v>
      </c>
      <c r="S1794" s="7" t="str">
        <f>IF(ISNUMBER(Nikes_Sales_Dataset___Working_file[[#This Row],[Cleaned Order Date]]),TEXT(Nikes_Sales_Dataset___Working_file[[#This Row],[Cleaned Order Date]],"mmm"),"Unknown")</f>
        <v>Jul</v>
      </c>
      <c r="T1794" s="7" t="str">
        <f>IF(ISNUMBER(Nikes_Sales_Dataset___Working_file[[#This Row],[Cleaned Order Date]]),TEXT(Nikes_Sales_Dataset___Working_file[[#This Row],[Cleaned Order Date]],"yyyy"),"Unknown")</f>
        <v>2024</v>
      </c>
      <c r="U1794" s="1" t="s">
        <v>22</v>
      </c>
      <c r="V1794" s="1" t="s">
        <v>29</v>
      </c>
      <c r="W1794" s="1" t="s">
        <v>29</v>
      </c>
      <c r="X1794" s="9">
        <v>3737.69</v>
      </c>
    </row>
    <row r="1795" spans="1:24" x14ac:dyDescent="0.25">
      <c r="A1795" s="4">
        <v>3793</v>
      </c>
      <c r="B1795" s="4" t="str">
        <f>Nikes_Sales_Dataset___Working_file[[#This Row],[Order_ID]]&amp;"_"&amp;TEXT(Nikes_Sales_Dataset___Working_file[[#This Row],[Cleaned Order Date]],"yyyymmdd")</f>
        <v>3793_20250123</v>
      </c>
      <c r="C1795" s="1" t="s">
        <v>19</v>
      </c>
      <c r="D1795" s="1" t="s">
        <v>30</v>
      </c>
      <c r="E1795" s="1" t="s">
        <v>56</v>
      </c>
      <c r="F1795" s="1" t="s">
        <v>41</v>
      </c>
      <c r="G1795" s="1" t="s">
        <v>16</v>
      </c>
      <c r="I1795" s="3">
        <f>IF(ISBLANK(Nikes_Sales_Dataset___Working_file[[#This Row],[Units_Sold]]),IF(Nikes_Sales_Dataset___Working_file[[#This Row],[Profit]]&lt;0,0,1),Nikes_Sales_Dataset___Working_file[[#This Row],[Units_Sold]])</f>
        <v>0</v>
      </c>
      <c r="J1795">
        <v>2749.96</v>
      </c>
      <c r="K1795" s="9">
        <f>IF(ISBLANK(Nikes_Sales_Dataset___Working_file[[#This Row],[MRP]]),MEDIAN(Nikes_Sales_Dataset___Working_file[[#All],[MRP]]),Nikes_Sales_Dataset___Working_file[[#This Row],[MRP]])</f>
        <v>2749.96</v>
      </c>
      <c r="L1795">
        <v>0.16</v>
      </c>
      <c r="M1795">
        <f>IF(ISBLANK(Nikes_Sales_Dataset___Working_file[[#This Row],[Discount_Applied]]),0,Nikes_Sales_Dataset___Working_file[[#This Row],[Discount_Applied]])</f>
        <v>0.16</v>
      </c>
      <c r="N1795" s="9">
        <f>Nikes_Sales_Dataset___Working_file[[#This Row],[MRP Final]]*(1-Nikes_Sales_Dataset___Working_file[[#This Row],[Cleaned Discount]])</f>
        <v>2309.9663999999998</v>
      </c>
      <c r="O1795">
        <v>0</v>
      </c>
      <c r="P1795" s="3">
        <f>Nikes_Sales_Dataset___Working_file[[#This Row],[Sales Price]]*Nikes_Sales_Dataset___Working_file[[#This Row],[Units Sold Filled]]</f>
        <v>0</v>
      </c>
      <c r="Q1795" s="2">
        <v>45680</v>
      </c>
      <c r="R1795" s="7">
        <f>IF(ISBLANK(Nikes_Sales_Dataset___Working_file[[#This Row],[Order_Date]]),"Unknown Date",Nikes_Sales_Dataset___Working_file[[#This Row],[Order_Date]])</f>
        <v>45680</v>
      </c>
      <c r="S1795" s="7" t="str">
        <f>IF(ISNUMBER(Nikes_Sales_Dataset___Working_file[[#This Row],[Cleaned Order Date]]),TEXT(Nikes_Sales_Dataset___Working_file[[#This Row],[Cleaned Order Date]],"mmm"),"Unknown")</f>
        <v>Jan</v>
      </c>
      <c r="T1795" s="7" t="str">
        <f>IF(ISNUMBER(Nikes_Sales_Dataset___Working_file[[#This Row],[Cleaned Order Date]]),TEXT(Nikes_Sales_Dataset___Working_file[[#This Row],[Cleaned Order Date]],"yyyy"),"Unknown")</f>
        <v>2025</v>
      </c>
      <c r="U1795" s="1" t="s">
        <v>17</v>
      </c>
      <c r="V1795" s="1" t="s">
        <v>38</v>
      </c>
      <c r="W1795" s="1" t="s">
        <v>38</v>
      </c>
      <c r="X1795" s="9">
        <v>-892.26</v>
      </c>
    </row>
    <row r="1796" spans="1:24" x14ac:dyDescent="0.25">
      <c r="A1796" s="4">
        <v>3794</v>
      </c>
      <c r="B1796" s="4" t="str">
        <f>Nikes_Sales_Dataset___Working_file[[#This Row],[Order_ID]]&amp;"_"&amp;TEXT(Nikes_Sales_Dataset___Working_file[[#This Row],[Cleaned Order Date]],"yyyymmdd")</f>
        <v>3794_20250418</v>
      </c>
      <c r="C1796" s="1" t="s">
        <v>35</v>
      </c>
      <c r="D1796" s="1" t="s">
        <v>14</v>
      </c>
      <c r="E1796" s="1" t="s">
        <v>34</v>
      </c>
      <c r="F1796" s="1" t="s">
        <v>32</v>
      </c>
      <c r="G1796" s="1" t="s">
        <v>32</v>
      </c>
      <c r="H1796">
        <v>3</v>
      </c>
      <c r="I1796" s="3">
        <f>IF(ISBLANK(Nikes_Sales_Dataset___Working_file[[#This Row],[Units_Sold]]),IF(Nikes_Sales_Dataset___Working_file[[#This Row],[Profit]]&lt;0,0,1),Nikes_Sales_Dataset___Working_file[[#This Row],[Units_Sold]])</f>
        <v>3</v>
      </c>
      <c r="J1796">
        <v>9360.8700000000008</v>
      </c>
      <c r="K1796" s="9">
        <f>IF(ISBLANK(Nikes_Sales_Dataset___Working_file[[#This Row],[MRP]]),MEDIAN(Nikes_Sales_Dataset___Working_file[[#All],[MRP]]),Nikes_Sales_Dataset___Working_file[[#This Row],[MRP]])</f>
        <v>9360.8700000000008</v>
      </c>
      <c r="M1796">
        <f>IF(ISBLANK(Nikes_Sales_Dataset___Working_file[[#This Row],[Discount_Applied]]),0,Nikes_Sales_Dataset___Working_file[[#This Row],[Discount_Applied]])</f>
        <v>0</v>
      </c>
      <c r="N1796" s="9">
        <f>Nikes_Sales_Dataset___Working_file[[#This Row],[MRP Final]]*(1-Nikes_Sales_Dataset___Working_file[[#This Row],[Cleaned Discount]])</f>
        <v>9360.8700000000008</v>
      </c>
      <c r="O1796">
        <v>0</v>
      </c>
      <c r="P1796" s="3">
        <f>Nikes_Sales_Dataset___Working_file[[#This Row],[Sales Price]]*Nikes_Sales_Dataset___Working_file[[#This Row],[Units Sold Filled]]</f>
        <v>28082.61</v>
      </c>
      <c r="Q1796" s="2">
        <v>45765</v>
      </c>
      <c r="R1796" s="7">
        <f>IF(ISBLANK(Nikes_Sales_Dataset___Working_file[[#This Row],[Order_Date]]),"Unknown Date",Nikes_Sales_Dataset___Working_file[[#This Row],[Order_Date]])</f>
        <v>45765</v>
      </c>
      <c r="S1796" s="7" t="str">
        <f>IF(ISNUMBER(Nikes_Sales_Dataset___Working_file[[#This Row],[Cleaned Order Date]]),TEXT(Nikes_Sales_Dataset___Working_file[[#This Row],[Cleaned Order Date]],"mmm"),"Unknown")</f>
        <v>Apr</v>
      </c>
      <c r="T1796" s="7" t="str">
        <f>IF(ISNUMBER(Nikes_Sales_Dataset___Working_file[[#This Row],[Cleaned Order Date]]),TEXT(Nikes_Sales_Dataset___Working_file[[#This Row],[Cleaned Order Date]],"yyyy"),"Unknown")</f>
        <v>2025</v>
      </c>
      <c r="U1796" s="1" t="s">
        <v>17</v>
      </c>
      <c r="V1796" s="1" t="s">
        <v>29</v>
      </c>
      <c r="W1796" s="1" t="s">
        <v>29</v>
      </c>
      <c r="X1796" s="9">
        <v>125.97</v>
      </c>
    </row>
    <row r="1797" spans="1:24" x14ac:dyDescent="0.25">
      <c r="A1797" s="4">
        <v>3795</v>
      </c>
      <c r="B1797" s="4" t="str">
        <f>Nikes_Sales_Dataset___Working_file[[#This Row],[Order_ID]]&amp;"_"&amp;TEXT(Nikes_Sales_Dataset___Working_file[[#This Row],[Cleaned Order Date]],"yyyymmdd")</f>
        <v>3795_20240920</v>
      </c>
      <c r="C1797" s="1" t="s">
        <v>35</v>
      </c>
      <c r="D1797" s="1" t="s">
        <v>20</v>
      </c>
      <c r="E1797" s="1" t="s">
        <v>55</v>
      </c>
      <c r="F1797" s="1" t="s">
        <v>16</v>
      </c>
      <c r="G1797" s="1" t="s">
        <v>16</v>
      </c>
      <c r="H1797">
        <v>4</v>
      </c>
      <c r="I1797" s="3">
        <f>IF(ISBLANK(Nikes_Sales_Dataset___Working_file[[#This Row],[Units_Sold]]),IF(Nikes_Sales_Dataset___Working_file[[#This Row],[Profit]]&lt;0,0,1),Nikes_Sales_Dataset___Working_file[[#This Row],[Units_Sold]])</f>
        <v>4</v>
      </c>
      <c r="K1797" s="9">
        <f>IF(ISBLANK(Nikes_Sales_Dataset___Working_file[[#This Row],[MRP]]),MEDIAN(Nikes_Sales_Dataset___Working_file[[#All],[MRP]]),Nikes_Sales_Dataset___Working_file[[#This Row],[MRP]])</f>
        <v>6110.0300000000007</v>
      </c>
      <c r="L1797">
        <v>1.03</v>
      </c>
      <c r="M1797">
        <f>IF(ISBLANK(Nikes_Sales_Dataset___Working_file[[#This Row],[Discount_Applied]]),0,Nikes_Sales_Dataset___Working_file[[#This Row],[Discount_Applied]])</f>
        <v>1.03</v>
      </c>
      <c r="N1797" s="9">
        <f>Nikes_Sales_Dataset___Working_file[[#This Row],[MRP Final]]*(1-Nikes_Sales_Dataset___Working_file[[#This Row],[Cleaned Discount]])</f>
        <v>-183.30090000000018</v>
      </c>
      <c r="O1797">
        <v>0</v>
      </c>
      <c r="P1797" s="3">
        <f>Nikes_Sales_Dataset___Working_file[[#This Row],[Sales Price]]*Nikes_Sales_Dataset___Working_file[[#This Row],[Units Sold Filled]]</f>
        <v>-733.20360000000073</v>
      </c>
      <c r="Q1797" s="2">
        <v>45555</v>
      </c>
      <c r="R1797" s="7">
        <f>IF(ISBLANK(Nikes_Sales_Dataset___Working_file[[#This Row],[Order_Date]]),"Unknown Date",Nikes_Sales_Dataset___Working_file[[#This Row],[Order_Date]])</f>
        <v>45555</v>
      </c>
      <c r="S1797" s="7" t="str">
        <f>IF(ISNUMBER(Nikes_Sales_Dataset___Working_file[[#This Row],[Cleaned Order Date]]),TEXT(Nikes_Sales_Dataset___Working_file[[#This Row],[Cleaned Order Date]],"mmm"),"Unknown")</f>
        <v>Sep</v>
      </c>
      <c r="T1797" s="7" t="str">
        <f>IF(ISNUMBER(Nikes_Sales_Dataset___Working_file[[#This Row],[Cleaned Order Date]]),TEXT(Nikes_Sales_Dataset___Working_file[[#This Row],[Cleaned Order Date]],"yyyy"),"Unknown")</f>
        <v>2024</v>
      </c>
      <c r="U1797" s="1" t="s">
        <v>22</v>
      </c>
      <c r="V1797" s="1" t="s">
        <v>38</v>
      </c>
      <c r="W1797" s="1" t="s">
        <v>38</v>
      </c>
      <c r="X1797" s="9">
        <v>2418.5300000000002</v>
      </c>
    </row>
    <row r="1798" spans="1:24" x14ac:dyDescent="0.25">
      <c r="A1798" s="4">
        <v>3796</v>
      </c>
      <c r="B1798" s="4" t="str">
        <f>Nikes_Sales_Dataset___Working_file[[#This Row],[Order_ID]]&amp;"_"&amp;TEXT(Nikes_Sales_Dataset___Working_file[[#This Row],[Cleaned Order Date]],"yyyymmdd")</f>
        <v>3796_20241222</v>
      </c>
      <c r="C1798" s="1" t="s">
        <v>19</v>
      </c>
      <c r="D1798" s="1" t="s">
        <v>43</v>
      </c>
      <c r="E1798" s="1" t="s">
        <v>52</v>
      </c>
      <c r="F1798" s="1" t="s">
        <v>41</v>
      </c>
      <c r="G1798" s="1" t="s">
        <v>16</v>
      </c>
      <c r="H1798">
        <v>4</v>
      </c>
      <c r="I1798" s="3">
        <f>IF(ISBLANK(Nikes_Sales_Dataset___Working_file[[#This Row],[Units_Sold]]),IF(Nikes_Sales_Dataset___Working_file[[#This Row],[Profit]]&lt;0,0,1),Nikes_Sales_Dataset___Working_file[[#This Row],[Units_Sold]])</f>
        <v>4</v>
      </c>
      <c r="J1798">
        <v>6165.64</v>
      </c>
      <c r="K1798" s="9">
        <f>IF(ISBLANK(Nikes_Sales_Dataset___Working_file[[#This Row],[MRP]]),MEDIAN(Nikes_Sales_Dataset___Working_file[[#All],[MRP]]),Nikes_Sales_Dataset___Working_file[[#This Row],[MRP]])</f>
        <v>6165.64</v>
      </c>
      <c r="L1798">
        <v>0.16</v>
      </c>
      <c r="M1798">
        <f>IF(ISBLANK(Nikes_Sales_Dataset___Working_file[[#This Row],[Discount_Applied]]),0,Nikes_Sales_Dataset___Working_file[[#This Row],[Discount_Applied]])</f>
        <v>0.16</v>
      </c>
      <c r="N1798" s="9">
        <f>Nikes_Sales_Dataset___Working_file[[#This Row],[MRP Final]]*(1-Nikes_Sales_Dataset___Working_file[[#This Row],[Cleaned Discount]])</f>
        <v>5179.1376</v>
      </c>
      <c r="O1798">
        <v>20716.55</v>
      </c>
      <c r="P1798" s="3">
        <f>Nikes_Sales_Dataset___Working_file[[#This Row],[Sales Price]]*Nikes_Sales_Dataset___Working_file[[#This Row],[Units Sold Filled]]</f>
        <v>20716.5504</v>
      </c>
      <c r="Q1798" s="2">
        <v>45648</v>
      </c>
      <c r="R1798" s="7">
        <f>IF(ISBLANK(Nikes_Sales_Dataset___Working_file[[#This Row],[Order_Date]]),"Unknown Date",Nikes_Sales_Dataset___Working_file[[#This Row],[Order_Date]])</f>
        <v>45648</v>
      </c>
      <c r="S1798" s="7" t="str">
        <f>IF(ISNUMBER(Nikes_Sales_Dataset___Working_file[[#This Row],[Cleaned Order Date]]),TEXT(Nikes_Sales_Dataset___Working_file[[#This Row],[Cleaned Order Date]],"mmm"),"Unknown")</f>
        <v>Dec</v>
      </c>
      <c r="T1798" s="7" t="str">
        <f>IF(ISNUMBER(Nikes_Sales_Dataset___Working_file[[#This Row],[Cleaned Order Date]]),TEXT(Nikes_Sales_Dataset___Working_file[[#This Row],[Cleaned Order Date]],"yyyy"),"Unknown")</f>
        <v>2024</v>
      </c>
      <c r="U1798" s="1" t="s">
        <v>17</v>
      </c>
      <c r="V1798" s="1" t="s">
        <v>33</v>
      </c>
      <c r="W1798" s="1" t="s">
        <v>33</v>
      </c>
      <c r="X1798" s="9">
        <v>2081.4299999999998</v>
      </c>
    </row>
    <row r="1799" spans="1:24" x14ac:dyDescent="0.25">
      <c r="A1799" s="4">
        <v>3797</v>
      </c>
      <c r="B1799" s="4" t="str">
        <f>Nikes_Sales_Dataset___Working_file[[#This Row],[Order_ID]]&amp;"_"&amp;TEXT(Nikes_Sales_Dataset___Working_file[[#This Row],[Cleaned Order Date]],"yyyymmdd")</f>
        <v>3797_20250625</v>
      </c>
      <c r="C1799" s="1" t="s">
        <v>19</v>
      </c>
      <c r="D1799" s="1" t="s">
        <v>14</v>
      </c>
      <c r="E1799" s="1" t="s">
        <v>54</v>
      </c>
      <c r="F1799" s="1" t="s">
        <v>28</v>
      </c>
      <c r="G1799" s="1" t="s">
        <v>28</v>
      </c>
      <c r="I1799" s="3">
        <f>IF(ISBLANK(Nikes_Sales_Dataset___Working_file[[#This Row],[Units_Sold]]),IF(Nikes_Sales_Dataset___Working_file[[#This Row],[Profit]]&lt;0,0,1),Nikes_Sales_Dataset___Working_file[[#This Row],[Units_Sold]])</f>
        <v>1</v>
      </c>
      <c r="J1799">
        <v>8735.51</v>
      </c>
      <c r="K1799" s="9">
        <f>IF(ISBLANK(Nikes_Sales_Dataset___Working_file[[#This Row],[MRP]]),MEDIAN(Nikes_Sales_Dataset___Working_file[[#All],[MRP]]),Nikes_Sales_Dataset___Working_file[[#This Row],[MRP]])</f>
        <v>8735.51</v>
      </c>
      <c r="L1799">
        <v>0.13</v>
      </c>
      <c r="M1799">
        <f>IF(ISBLANK(Nikes_Sales_Dataset___Working_file[[#This Row],[Discount_Applied]]),0,Nikes_Sales_Dataset___Working_file[[#This Row],[Discount_Applied]])</f>
        <v>0.13</v>
      </c>
      <c r="N1799" s="9">
        <f>Nikes_Sales_Dataset___Working_file[[#This Row],[MRP Final]]*(1-Nikes_Sales_Dataset___Working_file[[#This Row],[Cleaned Discount]])</f>
        <v>7599.8937000000005</v>
      </c>
      <c r="O1799">
        <v>0</v>
      </c>
      <c r="P1799" s="3">
        <f>Nikes_Sales_Dataset___Working_file[[#This Row],[Sales Price]]*Nikes_Sales_Dataset___Working_file[[#This Row],[Units Sold Filled]]</f>
        <v>7599.8937000000005</v>
      </c>
      <c r="Q1799" s="2">
        <v>45833</v>
      </c>
      <c r="R1799" s="7">
        <f>IF(ISBLANK(Nikes_Sales_Dataset___Working_file[[#This Row],[Order_Date]]),"Unknown Date",Nikes_Sales_Dataset___Working_file[[#This Row],[Order_Date]])</f>
        <v>45833</v>
      </c>
      <c r="S1799" s="7" t="str">
        <f>IF(ISNUMBER(Nikes_Sales_Dataset___Working_file[[#This Row],[Cleaned Order Date]]),TEXT(Nikes_Sales_Dataset___Working_file[[#This Row],[Cleaned Order Date]],"mmm"),"Unknown")</f>
        <v>Jun</v>
      </c>
      <c r="T1799" s="7" t="str">
        <f>IF(ISNUMBER(Nikes_Sales_Dataset___Working_file[[#This Row],[Cleaned Order Date]]),TEXT(Nikes_Sales_Dataset___Working_file[[#This Row],[Cleaned Order Date]],"yyyy"),"Unknown")</f>
        <v>2025</v>
      </c>
      <c r="U1799" s="1" t="s">
        <v>17</v>
      </c>
      <c r="V1799" s="1" t="s">
        <v>25</v>
      </c>
      <c r="W1799" s="1" t="s">
        <v>25</v>
      </c>
      <c r="X1799" s="9">
        <v>433.58</v>
      </c>
    </row>
    <row r="1800" spans="1:24" x14ac:dyDescent="0.25">
      <c r="A1800" s="4">
        <v>3798</v>
      </c>
      <c r="B1800" s="4" t="str">
        <f>Nikes_Sales_Dataset___Working_file[[#This Row],[Order_ID]]&amp;"_"&amp;TEXT(Nikes_Sales_Dataset___Working_file[[#This Row],[Cleaned Order Date]],"yyyymmdd")</f>
        <v>3798_20250524</v>
      </c>
      <c r="C1800" s="1" t="s">
        <v>19</v>
      </c>
      <c r="D1800" s="1" t="s">
        <v>14</v>
      </c>
      <c r="E1800" s="1" t="s">
        <v>15</v>
      </c>
      <c r="F1800" s="1" t="s">
        <v>28</v>
      </c>
      <c r="G1800" s="1" t="s">
        <v>28</v>
      </c>
      <c r="I1800" s="3">
        <f>IF(ISBLANK(Nikes_Sales_Dataset___Working_file[[#This Row],[Units_Sold]]),IF(Nikes_Sales_Dataset___Working_file[[#This Row],[Profit]]&lt;0,0,1),Nikes_Sales_Dataset___Working_file[[#This Row],[Units_Sold]])</f>
        <v>1</v>
      </c>
      <c r="J1800">
        <v>3503.14</v>
      </c>
      <c r="K1800" s="9">
        <f>IF(ISBLANK(Nikes_Sales_Dataset___Working_file[[#This Row],[MRP]]),MEDIAN(Nikes_Sales_Dataset___Working_file[[#All],[MRP]]),Nikes_Sales_Dataset___Working_file[[#This Row],[MRP]])</f>
        <v>3503.14</v>
      </c>
      <c r="M1800">
        <f>IF(ISBLANK(Nikes_Sales_Dataset___Working_file[[#This Row],[Discount_Applied]]),0,Nikes_Sales_Dataset___Working_file[[#This Row],[Discount_Applied]])</f>
        <v>0</v>
      </c>
      <c r="N1800" s="9">
        <f>Nikes_Sales_Dataset___Working_file[[#This Row],[MRP Final]]*(1-Nikes_Sales_Dataset___Working_file[[#This Row],[Cleaned Discount]])</f>
        <v>3503.14</v>
      </c>
      <c r="O1800">
        <v>0</v>
      </c>
      <c r="P1800" s="3">
        <f>Nikes_Sales_Dataset___Working_file[[#This Row],[Sales Price]]*Nikes_Sales_Dataset___Working_file[[#This Row],[Units Sold Filled]]</f>
        <v>3503.14</v>
      </c>
      <c r="Q1800" s="2">
        <v>45801</v>
      </c>
      <c r="R1800" s="7">
        <f>IF(ISBLANK(Nikes_Sales_Dataset___Working_file[[#This Row],[Order_Date]]),"Unknown Date",Nikes_Sales_Dataset___Working_file[[#This Row],[Order_Date]])</f>
        <v>45801</v>
      </c>
      <c r="S1800" s="7" t="str">
        <f>IF(ISNUMBER(Nikes_Sales_Dataset___Working_file[[#This Row],[Cleaned Order Date]]),TEXT(Nikes_Sales_Dataset___Working_file[[#This Row],[Cleaned Order Date]],"mmm"),"Unknown")</f>
        <v>May</v>
      </c>
      <c r="T1800" s="7" t="str">
        <f>IF(ISNUMBER(Nikes_Sales_Dataset___Working_file[[#This Row],[Cleaned Order Date]]),TEXT(Nikes_Sales_Dataset___Working_file[[#This Row],[Cleaned Order Date]],"yyyy"),"Unknown")</f>
        <v>2025</v>
      </c>
      <c r="U1800" s="1" t="s">
        <v>22</v>
      </c>
      <c r="V1800" s="1" t="s">
        <v>29</v>
      </c>
      <c r="W1800" s="1" t="s">
        <v>29</v>
      </c>
      <c r="X1800" s="9">
        <v>957.97</v>
      </c>
    </row>
    <row r="1801" spans="1:24" x14ac:dyDescent="0.25">
      <c r="A1801" s="4">
        <v>3799</v>
      </c>
      <c r="B1801" s="4" t="str">
        <f>Nikes_Sales_Dataset___Working_file[[#This Row],[Order_ID]]&amp;"_"&amp;TEXT(Nikes_Sales_Dataset___Working_file[[#This Row],[Cleaned Order Date]],"yyyymmdd")</f>
        <v>3799_Unknown Date</v>
      </c>
      <c r="C1801" s="1" t="s">
        <v>35</v>
      </c>
      <c r="D1801" s="1" t="s">
        <v>43</v>
      </c>
      <c r="E1801" s="1" t="s">
        <v>44</v>
      </c>
      <c r="F1801" s="1" t="s">
        <v>32</v>
      </c>
      <c r="G1801" s="1" t="s">
        <v>32</v>
      </c>
      <c r="H1801">
        <v>3</v>
      </c>
      <c r="I1801" s="3">
        <f>IF(ISBLANK(Nikes_Sales_Dataset___Working_file[[#This Row],[Units_Sold]]),IF(Nikes_Sales_Dataset___Working_file[[#This Row],[Profit]]&lt;0,0,1),Nikes_Sales_Dataset___Working_file[[#This Row],[Units_Sold]])</f>
        <v>3</v>
      </c>
      <c r="J1801">
        <v>7881.86</v>
      </c>
      <c r="K1801" s="9">
        <f>IF(ISBLANK(Nikes_Sales_Dataset___Working_file[[#This Row],[MRP]]),MEDIAN(Nikes_Sales_Dataset___Working_file[[#All],[MRP]]),Nikes_Sales_Dataset___Working_file[[#This Row],[MRP]])</f>
        <v>7881.86</v>
      </c>
      <c r="M1801">
        <f>IF(ISBLANK(Nikes_Sales_Dataset___Working_file[[#This Row],[Discount_Applied]]),0,Nikes_Sales_Dataset___Working_file[[#This Row],[Discount_Applied]])</f>
        <v>0</v>
      </c>
      <c r="N1801" s="9">
        <f>Nikes_Sales_Dataset___Working_file[[#This Row],[MRP Final]]*(1-Nikes_Sales_Dataset___Working_file[[#This Row],[Cleaned Discount]])</f>
        <v>7881.86</v>
      </c>
      <c r="O1801">
        <v>0</v>
      </c>
      <c r="P1801" s="3">
        <f>Nikes_Sales_Dataset___Working_file[[#This Row],[Sales Price]]*Nikes_Sales_Dataset___Working_file[[#This Row],[Units Sold Filled]]</f>
        <v>23645.579999999998</v>
      </c>
      <c r="Q1801" s="2"/>
      <c r="R1801" s="7" t="str">
        <f>IF(ISBLANK(Nikes_Sales_Dataset___Working_file[[#This Row],[Order_Date]]),"Unknown Date",Nikes_Sales_Dataset___Working_file[[#This Row],[Order_Date]])</f>
        <v>Unknown Date</v>
      </c>
      <c r="S1801" s="7" t="str">
        <f>IF(ISNUMBER(Nikes_Sales_Dataset___Working_file[[#This Row],[Cleaned Order Date]]),TEXT(Nikes_Sales_Dataset___Working_file[[#This Row],[Cleaned Order Date]],"mmm"),"Unknown")</f>
        <v>Unknown</v>
      </c>
      <c r="T1801" s="7" t="str">
        <f>IF(ISNUMBER(Nikes_Sales_Dataset___Working_file[[#This Row],[Cleaned Order Date]]),TEXT(Nikes_Sales_Dataset___Working_file[[#This Row],[Cleaned Order Date]],"yyyy"),"Unknown")</f>
        <v>Unknown</v>
      </c>
      <c r="U1801" s="1" t="s">
        <v>22</v>
      </c>
      <c r="V1801" s="1" t="s">
        <v>25</v>
      </c>
      <c r="W1801" s="1" t="s">
        <v>25</v>
      </c>
      <c r="X1801" s="9">
        <v>830.72</v>
      </c>
    </row>
    <row r="1802" spans="1:24" x14ac:dyDescent="0.25">
      <c r="A1802" s="4">
        <v>3800</v>
      </c>
      <c r="B1802" s="4" t="str">
        <f>Nikes_Sales_Dataset___Working_file[[#This Row],[Order_ID]]&amp;"_"&amp;TEXT(Nikes_Sales_Dataset___Working_file[[#This Row],[Cleaned Order Date]],"yyyymmdd")</f>
        <v>3800_Unknown Date</v>
      </c>
      <c r="C1802" s="1" t="s">
        <v>35</v>
      </c>
      <c r="D1802" s="1" t="s">
        <v>26</v>
      </c>
      <c r="E1802" s="1" t="s">
        <v>58</v>
      </c>
      <c r="F1802" s="1" t="s">
        <v>16</v>
      </c>
      <c r="G1802" s="1" t="s">
        <v>16</v>
      </c>
      <c r="I1802" s="3">
        <f>IF(ISBLANK(Nikes_Sales_Dataset___Working_file[[#This Row],[Units_Sold]]),IF(Nikes_Sales_Dataset___Working_file[[#This Row],[Profit]]&lt;0,0,1),Nikes_Sales_Dataset___Working_file[[#This Row],[Units_Sold]])</f>
        <v>1</v>
      </c>
      <c r="K1802" s="9">
        <f>IF(ISBLANK(Nikes_Sales_Dataset___Working_file[[#This Row],[MRP]]),MEDIAN(Nikes_Sales_Dataset___Working_file[[#All],[MRP]]),Nikes_Sales_Dataset___Working_file[[#This Row],[MRP]])</f>
        <v>6110.0300000000007</v>
      </c>
      <c r="M1802">
        <f>IF(ISBLANK(Nikes_Sales_Dataset___Working_file[[#This Row],[Discount_Applied]]),0,Nikes_Sales_Dataset___Working_file[[#This Row],[Discount_Applied]])</f>
        <v>0</v>
      </c>
      <c r="N1802" s="9">
        <f>Nikes_Sales_Dataset___Working_file[[#This Row],[MRP Final]]*(1-Nikes_Sales_Dataset___Working_file[[#This Row],[Cleaned Discount]])</f>
        <v>6110.0300000000007</v>
      </c>
      <c r="O1802">
        <v>0</v>
      </c>
      <c r="P1802" s="3">
        <f>Nikes_Sales_Dataset___Working_file[[#This Row],[Sales Price]]*Nikes_Sales_Dataset___Working_file[[#This Row],[Units Sold Filled]]</f>
        <v>6110.0300000000007</v>
      </c>
      <c r="Q1802" s="2"/>
      <c r="R1802" s="7" t="str">
        <f>IF(ISBLANK(Nikes_Sales_Dataset___Working_file[[#This Row],[Order_Date]]),"Unknown Date",Nikes_Sales_Dataset___Working_file[[#This Row],[Order_Date]])</f>
        <v>Unknown Date</v>
      </c>
      <c r="S1802" s="7" t="str">
        <f>IF(ISNUMBER(Nikes_Sales_Dataset___Working_file[[#This Row],[Cleaned Order Date]]),TEXT(Nikes_Sales_Dataset___Working_file[[#This Row],[Cleaned Order Date]],"mmm"),"Unknown")</f>
        <v>Unknown</v>
      </c>
      <c r="T1802" s="7" t="str">
        <f>IF(ISNUMBER(Nikes_Sales_Dataset___Working_file[[#This Row],[Cleaned Order Date]]),TEXT(Nikes_Sales_Dataset___Working_file[[#This Row],[Cleaned Order Date]],"yyyy"),"Unknown")</f>
        <v>Unknown</v>
      </c>
      <c r="U1802" s="1" t="s">
        <v>22</v>
      </c>
      <c r="V1802" s="1" t="s">
        <v>36</v>
      </c>
      <c r="W1802" s="1" t="s">
        <v>36</v>
      </c>
      <c r="X1802" s="9">
        <v>117.94</v>
      </c>
    </row>
    <row r="1803" spans="1:24" x14ac:dyDescent="0.25">
      <c r="A1803" s="4">
        <v>3801</v>
      </c>
      <c r="B1803" s="4" t="str">
        <f>Nikes_Sales_Dataset___Working_file[[#This Row],[Order_ID]]&amp;"_"&amp;TEXT(Nikes_Sales_Dataset___Working_file[[#This Row],[Cleaned Order Date]],"yyyymmdd")</f>
        <v>3801_Unknown Date</v>
      </c>
      <c r="C1803" s="1" t="s">
        <v>19</v>
      </c>
      <c r="D1803" s="1" t="s">
        <v>14</v>
      </c>
      <c r="E1803" s="1" t="s">
        <v>54</v>
      </c>
      <c r="F1803" s="1" t="s">
        <v>32</v>
      </c>
      <c r="G1803" s="1" t="s">
        <v>32</v>
      </c>
      <c r="I1803" s="3">
        <f>IF(ISBLANK(Nikes_Sales_Dataset___Working_file[[#This Row],[Units_Sold]]),IF(Nikes_Sales_Dataset___Working_file[[#This Row],[Profit]]&lt;0,0,1),Nikes_Sales_Dataset___Working_file[[#This Row],[Units_Sold]])</f>
        <v>1</v>
      </c>
      <c r="K1803" s="9">
        <f>IF(ISBLANK(Nikes_Sales_Dataset___Working_file[[#This Row],[MRP]]),MEDIAN(Nikes_Sales_Dataset___Working_file[[#All],[MRP]]),Nikes_Sales_Dataset___Working_file[[#This Row],[MRP]])</f>
        <v>6110.0300000000007</v>
      </c>
      <c r="M1803">
        <f>IF(ISBLANK(Nikes_Sales_Dataset___Working_file[[#This Row],[Discount_Applied]]),0,Nikes_Sales_Dataset___Working_file[[#This Row],[Discount_Applied]])</f>
        <v>0</v>
      </c>
      <c r="N1803" s="9">
        <f>Nikes_Sales_Dataset___Working_file[[#This Row],[MRP Final]]*(1-Nikes_Sales_Dataset___Working_file[[#This Row],[Cleaned Discount]])</f>
        <v>6110.0300000000007</v>
      </c>
      <c r="O1803">
        <v>0</v>
      </c>
      <c r="P1803" s="3">
        <f>Nikes_Sales_Dataset___Working_file[[#This Row],[Sales Price]]*Nikes_Sales_Dataset___Working_file[[#This Row],[Units Sold Filled]]</f>
        <v>6110.0300000000007</v>
      </c>
      <c r="Q1803" s="2"/>
      <c r="R1803" s="7" t="str">
        <f>IF(ISBLANK(Nikes_Sales_Dataset___Working_file[[#This Row],[Order_Date]]),"Unknown Date",Nikes_Sales_Dataset___Working_file[[#This Row],[Order_Date]])</f>
        <v>Unknown Date</v>
      </c>
      <c r="S1803" s="7" t="str">
        <f>IF(ISNUMBER(Nikes_Sales_Dataset___Working_file[[#This Row],[Cleaned Order Date]]),TEXT(Nikes_Sales_Dataset___Working_file[[#This Row],[Cleaned Order Date]],"mmm"),"Unknown")</f>
        <v>Unknown</v>
      </c>
      <c r="T1803" s="7" t="str">
        <f>IF(ISNUMBER(Nikes_Sales_Dataset___Working_file[[#This Row],[Cleaned Order Date]]),TEXT(Nikes_Sales_Dataset___Working_file[[#This Row],[Cleaned Order Date]],"yyyy"),"Unknown")</f>
        <v>Unknown</v>
      </c>
      <c r="U1803" s="1" t="s">
        <v>17</v>
      </c>
      <c r="V1803" s="1" t="s">
        <v>33</v>
      </c>
      <c r="W1803" s="1" t="s">
        <v>33</v>
      </c>
      <c r="X1803" s="9">
        <v>2638.1</v>
      </c>
    </row>
    <row r="1804" spans="1:24" x14ac:dyDescent="0.25">
      <c r="A1804" s="4">
        <v>3802</v>
      </c>
      <c r="B1804" s="4" t="str">
        <f>Nikes_Sales_Dataset___Working_file[[#This Row],[Order_ID]]&amp;"_"&amp;TEXT(Nikes_Sales_Dataset___Working_file[[#This Row],[Cleaned Order Date]],"yyyymmdd")</f>
        <v>3802_20241216</v>
      </c>
      <c r="C1804" s="1" t="s">
        <v>19</v>
      </c>
      <c r="D1804" s="1" t="s">
        <v>30</v>
      </c>
      <c r="E1804" s="1" t="s">
        <v>31</v>
      </c>
      <c r="F1804" s="1" t="s">
        <v>32</v>
      </c>
      <c r="G1804" s="1" t="s">
        <v>32</v>
      </c>
      <c r="I1804" s="3">
        <f>IF(ISBLANK(Nikes_Sales_Dataset___Working_file[[#This Row],[Units_Sold]]),IF(Nikes_Sales_Dataset___Working_file[[#This Row],[Profit]]&lt;0,0,1),Nikes_Sales_Dataset___Working_file[[#This Row],[Units_Sold]])</f>
        <v>0</v>
      </c>
      <c r="J1804">
        <v>2391.13</v>
      </c>
      <c r="K1804" s="9">
        <f>IF(ISBLANK(Nikes_Sales_Dataset___Working_file[[#This Row],[MRP]]),MEDIAN(Nikes_Sales_Dataset___Working_file[[#All],[MRP]]),Nikes_Sales_Dataset___Working_file[[#This Row],[MRP]])</f>
        <v>2391.13</v>
      </c>
      <c r="M1804">
        <f>IF(ISBLANK(Nikes_Sales_Dataset___Working_file[[#This Row],[Discount_Applied]]),0,Nikes_Sales_Dataset___Working_file[[#This Row],[Discount_Applied]])</f>
        <v>0</v>
      </c>
      <c r="N1804" s="9">
        <f>Nikes_Sales_Dataset___Working_file[[#This Row],[MRP Final]]*(1-Nikes_Sales_Dataset___Working_file[[#This Row],[Cleaned Discount]])</f>
        <v>2391.13</v>
      </c>
      <c r="O1804">
        <v>0</v>
      </c>
      <c r="P1804" s="3">
        <f>Nikes_Sales_Dataset___Working_file[[#This Row],[Sales Price]]*Nikes_Sales_Dataset___Working_file[[#This Row],[Units Sold Filled]]</f>
        <v>0</v>
      </c>
      <c r="Q1804" s="2">
        <v>45642</v>
      </c>
      <c r="R1804" s="7">
        <f>IF(ISBLANK(Nikes_Sales_Dataset___Working_file[[#This Row],[Order_Date]]),"Unknown Date",Nikes_Sales_Dataset___Working_file[[#This Row],[Order_Date]])</f>
        <v>45642</v>
      </c>
      <c r="S1804" s="7" t="str">
        <f>IF(ISNUMBER(Nikes_Sales_Dataset___Working_file[[#This Row],[Cleaned Order Date]]),TEXT(Nikes_Sales_Dataset___Working_file[[#This Row],[Cleaned Order Date]],"mmm"),"Unknown")</f>
        <v>Dec</v>
      </c>
      <c r="T1804" s="7" t="str">
        <f>IF(ISNUMBER(Nikes_Sales_Dataset___Working_file[[#This Row],[Cleaned Order Date]]),TEXT(Nikes_Sales_Dataset___Working_file[[#This Row],[Cleaned Order Date]],"yyyy"),"Unknown")</f>
        <v>2024</v>
      </c>
      <c r="U1804" s="1" t="s">
        <v>22</v>
      </c>
      <c r="V1804" s="1" t="s">
        <v>33</v>
      </c>
      <c r="W1804" s="1" t="s">
        <v>33</v>
      </c>
      <c r="X1804" s="9">
        <v>-489.64</v>
      </c>
    </row>
    <row r="1805" spans="1:24" x14ac:dyDescent="0.25">
      <c r="A1805" s="4">
        <v>3803</v>
      </c>
      <c r="B1805" s="4" t="str">
        <f>Nikes_Sales_Dataset___Working_file[[#This Row],[Order_ID]]&amp;"_"&amp;TEXT(Nikes_Sales_Dataset___Working_file[[#This Row],[Cleaned Order Date]],"yyyymmdd")</f>
        <v>3803_20250426</v>
      </c>
      <c r="C1805" s="1" t="s">
        <v>35</v>
      </c>
      <c r="D1805" s="1" t="s">
        <v>43</v>
      </c>
      <c r="E1805" s="1" t="s">
        <v>52</v>
      </c>
      <c r="F1805" s="1" t="s">
        <v>41</v>
      </c>
      <c r="G1805" s="1" t="s">
        <v>16</v>
      </c>
      <c r="H1805">
        <v>3</v>
      </c>
      <c r="I1805" s="3">
        <f>IF(ISBLANK(Nikes_Sales_Dataset___Working_file[[#This Row],[Units_Sold]]),IF(Nikes_Sales_Dataset___Working_file[[#This Row],[Profit]]&lt;0,0,1),Nikes_Sales_Dataset___Working_file[[#This Row],[Units_Sold]])</f>
        <v>3</v>
      </c>
      <c r="K1805" s="9">
        <f>IF(ISBLANK(Nikes_Sales_Dataset___Working_file[[#This Row],[MRP]]),MEDIAN(Nikes_Sales_Dataset___Working_file[[#All],[MRP]]),Nikes_Sales_Dataset___Working_file[[#This Row],[MRP]])</f>
        <v>6110.0300000000007</v>
      </c>
      <c r="L1805">
        <v>1.07</v>
      </c>
      <c r="M1805">
        <f>IF(ISBLANK(Nikes_Sales_Dataset___Working_file[[#This Row],[Discount_Applied]]),0,Nikes_Sales_Dataset___Working_file[[#This Row],[Discount_Applied]])</f>
        <v>1.07</v>
      </c>
      <c r="N1805" s="9">
        <f>Nikes_Sales_Dataset___Working_file[[#This Row],[MRP Final]]*(1-Nikes_Sales_Dataset___Working_file[[#This Row],[Cleaned Discount]])</f>
        <v>-427.70210000000043</v>
      </c>
      <c r="O1805">
        <v>0</v>
      </c>
      <c r="P1805" s="3">
        <f>Nikes_Sales_Dataset___Working_file[[#This Row],[Sales Price]]*Nikes_Sales_Dataset___Working_file[[#This Row],[Units Sold Filled]]</f>
        <v>-1283.1063000000013</v>
      </c>
      <c r="Q1805" s="2">
        <v>45773</v>
      </c>
      <c r="R1805" s="7">
        <f>IF(ISBLANK(Nikes_Sales_Dataset___Working_file[[#This Row],[Order_Date]]),"Unknown Date",Nikes_Sales_Dataset___Working_file[[#This Row],[Order_Date]])</f>
        <v>45773</v>
      </c>
      <c r="S1805" s="7" t="str">
        <f>IF(ISNUMBER(Nikes_Sales_Dataset___Working_file[[#This Row],[Cleaned Order Date]]),TEXT(Nikes_Sales_Dataset___Working_file[[#This Row],[Cleaned Order Date]],"mmm"),"Unknown")</f>
        <v>Apr</v>
      </c>
      <c r="T1805" s="7" t="str">
        <f>IF(ISNUMBER(Nikes_Sales_Dataset___Working_file[[#This Row],[Cleaned Order Date]]),TEXT(Nikes_Sales_Dataset___Working_file[[#This Row],[Cleaned Order Date]],"yyyy"),"Unknown")</f>
        <v>2025</v>
      </c>
      <c r="U1805" s="1" t="s">
        <v>17</v>
      </c>
      <c r="V1805" s="1" t="s">
        <v>25</v>
      </c>
      <c r="W1805" s="1" t="s">
        <v>25</v>
      </c>
      <c r="X1805" s="9">
        <v>-659.53</v>
      </c>
    </row>
    <row r="1806" spans="1:24" x14ac:dyDescent="0.25">
      <c r="A1806" s="4">
        <v>3804</v>
      </c>
      <c r="B1806" s="4" t="str">
        <f>Nikes_Sales_Dataset___Working_file[[#This Row],[Order_ID]]&amp;"_"&amp;TEXT(Nikes_Sales_Dataset___Working_file[[#This Row],[Cleaned Order Date]],"yyyymmdd")</f>
        <v>3804_Unknown Date</v>
      </c>
      <c r="C1806" s="1" t="s">
        <v>19</v>
      </c>
      <c r="D1806" s="1" t="s">
        <v>43</v>
      </c>
      <c r="E1806" s="1" t="s">
        <v>51</v>
      </c>
      <c r="F1806" s="1" t="s">
        <v>32</v>
      </c>
      <c r="G1806" s="1" t="s">
        <v>32</v>
      </c>
      <c r="H1806">
        <v>2</v>
      </c>
      <c r="I1806" s="3">
        <f>IF(ISBLANK(Nikes_Sales_Dataset___Working_file[[#This Row],[Units_Sold]]),IF(Nikes_Sales_Dataset___Working_file[[#This Row],[Profit]]&lt;0,0,1),Nikes_Sales_Dataset___Working_file[[#This Row],[Units_Sold]])</f>
        <v>2</v>
      </c>
      <c r="K1806" s="9">
        <f>IF(ISBLANK(Nikes_Sales_Dataset___Working_file[[#This Row],[MRP]]),MEDIAN(Nikes_Sales_Dataset___Working_file[[#All],[MRP]]),Nikes_Sales_Dataset___Working_file[[#This Row],[MRP]])</f>
        <v>6110.0300000000007</v>
      </c>
      <c r="M1806">
        <f>IF(ISBLANK(Nikes_Sales_Dataset___Working_file[[#This Row],[Discount_Applied]]),0,Nikes_Sales_Dataset___Working_file[[#This Row],[Discount_Applied]])</f>
        <v>0</v>
      </c>
      <c r="N1806" s="9">
        <f>Nikes_Sales_Dataset___Working_file[[#This Row],[MRP Final]]*(1-Nikes_Sales_Dataset___Working_file[[#This Row],[Cleaned Discount]])</f>
        <v>6110.0300000000007</v>
      </c>
      <c r="O1806">
        <v>0</v>
      </c>
      <c r="P1806" s="3">
        <f>Nikes_Sales_Dataset___Working_file[[#This Row],[Sales Price]]*Nikes_Sales_Dataset___Working_file[[#This Row],[Units Sold Filled]]</f>
        <v>12220.060000000001</v>
      </c>
      <c r="Q1806" s="2"/>
      <c r="R1806" s="7" t="str">
        <f>IF(ISBLANK(Nikes_Sales_Dataset___Working_file[[#This Row],[Order_Date]]),"Unknown Date",Nikes_Sales_Dataset___Working_file[[#This Row],[Order_Date]])</f>
        <v>Unknown Date</v>
      </c>
      <c r="S1806" s="7" t="str">
        <f>IF(ISNUMBER(Nikes_Sales_Dataset___Working_file[[#This Row],[Cleaned Order Date]]),TEXT(Nikes_Sales_Dataset___Working_file[[#This Row],[Cleaned Order Date]],"mmm"),"Unknown")</f>
        <v>Unknown</v>
      </c>
      <c r="T1806" s="7" t="str">
        <f>IF(ISNUMBER(Nikes_Sales_Dataset___Working_file[[#This Row],[Cleaned Order Date]]),TEXT(Nikes_Sales_Dataset___Working_file[[#This Row],[Cleaned Order Date]],"yyyy"),"Unknown")</f>
        <v>Unknown</v>
      </c>
      <c r="U1806" s="1" t="s">
        <v>22</v>
      </c>
      <c r="V1806" s="1" t="s">
        <v>23</v>
      </c>
      <c r="W1806" s="1" t="s">
        <v>38</v>
      </c>
      <c r="X1806" s="9">
        <v>2486.4499999999998</v>
      </c>
    </row>
    <row r="1807" spans="1:24" x14ac:dyDescent="0.25">
      <c r="A1807" s="4">
        <v>3805</v>
      </c>
      <c r="B1807" s="4" t="str">
        <f>Nikes_Sales_Dataset___Working_file[[#This Row],[Order_ID]]&amp;"_"&amp;TEXT(Nikes_Sales_Dataset___Working_file[[#This Row],[Cleaned Order Date]],"yyyymmdd")</f>
        <v>3805_20240811</v>
      </c>
      <c r="C1807" s="1" t="s">
        <v>19</v>
      </c>
      <c r="D1807" s="1" t="s">
        <v>26</v>
      </c>
      <c r="E1807" s="1" t="s">
        <v>58</v>
      </c>
      <c r="F1807" s="1" t="s">
        <v>16</v>
      </c>
      <c r="G1807" s="1" t="s">
        <v>16</v>
      </c>
      <c r="H1807">
        <v>0</v>
      </c>
      <c r="I1807" s="3">
        <f>IF(ISBLANK(Nikes_Sales_Dataset___Working_file[[#This Row],[Units_Sold]]),IF(Nikes_Sales_Dataset___Working_file[[#This Row],[Profit]]&lt;0,0,1),Nikes_Sales_Dataset___Working_file[[#This Row],[Units_Sold]])</f>
        <v>0</v>
      </c>
      <c r="K1807" s="9">
        <f>IF(ISBLANK(Nikes_Sales_Dataset___Working_file[[#This Row],[MRP]]),MEDIAN(Nikes_Sales_Dataset___Working_file[[#All],[MRP]]),Nikes_Sales_Dataset___Working_file[[#This Row],[MRP]])</f>
        <v>6110.0300000000007</v>
      </c>
      <c r="L1807">
        <v>0.75</v>
      </c>
      <c r="M1807">
        <f>IF(ISBLANK(Nikes_Sales_Dataset___Working_file[[#This Row],[Discount_Applied]]),0,Nikes_Sales_Dataset___Working_file[[#This Row],[Discount_Applied]])</f>
        <v>0.75</v>
      </c>
      <c r="N1807" s="9">
        <f>Nikes_Sales_Dataset___Working_file[[#This Row],[MRP Final]]*(1-Nikes_Sales_Dataset___Working_file[[#This Row],[Cleaned Discount]])</f>
        <v>1527.5075000000002</v>
      </c>
      <c r="O1807">
        <v>0</v>
      </c>
      <c r="P1807" s="3">
        <f>Nikes_Sales_Dataset___Working_file[[#This Row],[Sales Price]]*Nikes_Sales_Dataset___Working_file[[#This Row],[Units Sold Filled]]</f>
        <v>0</v>
      </c>
      <c r="Q1807" s="2">
        <v>45515</v>
      </c>
      <c r="R1807" s="7">
        <f>IF(ISBLANK(Nikes_Sales_Dataset___Working_file[[#This Row],[Order_Date]]),"Unknown Date",Nikes_Sales_Dataset___Working_file[[#This Row],[Order_Date]])</f>
        <v>45515</v>
      </c>
      <c r="S1807" s="7" t="str">
        <f>IF(ISNUMBER(Nikes_Sales_Dataset___Working_file[[#This Row],[Cleaned Order Date]]),TEXT(Nikes_Sales_Dataset___Working_file[[#This Row],[Cleaned Order Date]],"mmm"),"Unknown")</f>
        <v>Aug</v>
      </c>
      <c r="T1807" s="7" t="str">
        <f>IF(ISNUMBER(Nikes_Sales_Dataset___Working_file[[#This Row],[Cleaned Order Date]]),TEXT(Nikes_Sales_Dataset___Working_file[[#This Row],[Cleaned Order Date]],"yyyy"),"Unknown")</f>
        <v>2024</v>
      </c>
      <c r="U1807" s="1" t="s">
        <v>22</v>
      </c>
      <c r="V1807" s="1" t="s">
        <v>18</v>
      </c>
      <c r="W1807" s="1" t="s">
        <v>36</v>
      </c>
      <c r="X1807" s="9">
        <v>2727.66</v>
      </c>
    </row>
    <row r="1808" spans="1:24" x14ac:dyDescent="0.25">
      <c r="A1808" s="4">
        <v>3806</v>
      </c>
      <c r="B1808" s="4" t="str">
        <f>Nikes_Sales_Dataset___Working_file[[#This Row],[Order_ID]]&amp;"_"&amp;TEXT(Nikes_Sales_Dataset___Working_file[[#This Row],[Cleaned Order Date]],"yyyymmdd")</f>
        <v>3806_20240103</v>
      </c>
      <c r="C1808" s="1" t="s">
        <v>19</v>
      </c>
      <c r="D1808" s="1" t="s">
        <v>30</v>
      </c>
      <c r="E1808" s="1" t="s">
        <v>50</v>
      </c>
      <c r="F1808" s="1" t="s">
        <v>16</v>
      </c>
      <c r="G1808" s="1" t="s">
        <v>16</v>
      </c>
      <c r="I1808" s="3">
        <f>IF(ISBLANK(Nikes_Sales_Dataset___Working_file[[#This Row],[Units_Sold]]),IF(Nikes_Sales_Dataset___Working_file[[#This Row],[Profit]]&lt;0,0,1),Nikes_Sales_Dataset___Working_file[[#This Row],[Units_Sold]])</f>
        <v>1</v>
      </c>
      <c r="K1808" s="9">
        <f>IF(ISBLANK(Nikes_Sales_Dataset___Working_file[[#This Row],[MRP]]),MEDIAN(Nikes_Sales_Dataset___Working_file[[#All],[MRP]]),Nikes_Sales_Dataset___Working_file[[#This Row],[MRP]])</f>
        <v>6110.0300000000007</v>
      </c>
      <c r="L1808">
        <v>0.28000000000000003</v>
      </c>
      <c r="M1808">
        <f>IF(ISBLANK(Nikes_Sales_Dataset___Working_file[[#This Row],[Discount_Applied]]),0,Nikes_Sales_Dataset___Working_file[[#This Row],[Discount_Applied]])</f>
        <v>0.28000000000000003</v>
      </c>
      <c r="N1808" s="9">
        <f>Nikes_Sales_Dataset___Working_file[[#This Row],[MRP Final]]*(1-Nikes_Sales_Dataset___Working_file[[#This Row],[Cleaned Discount]])</f>
        <v>4399.2216000000008</v>
      </c>
      <c r="O1808">
        <v>0</v>
      </c>
      <c r="P1808" s="3">
        <f>Nikes_Sales_Dataset___Working_file[[#This Row],[Sales Price]]*Nikes_Sales_Dataset___Working_file[[#This Row],[Units Sold Filled]]</f>
        <v>4399.2216000000008</v>
      </c>
      <c r="Q1808" s="2">
        <v>45294</v>
      </c>
      <c r="R1808" s="7">
        <f>IF(ISBLANK(Nikes_Sales_Dataset___Working_file[[#This Row],[Order_Date]]),"Unknown Date",Nikes_Sales_Dataset___Working_file[[#This Row],[Order_Date]])</f>
        <v>45294</v>
      </c>
      <c r="S1808" s="7" t="str">
        <f>IF(ISNUMBER(Nikes_Sales_Dataset___Working_file[[#This Row],[Cleaned Order Date]]),TEXT(Nikes_Sales_Dataset___Working_file[[#This Row],[Cleaned Order Date]],"mmm"),"Unknown")</f>
        <v>Jan</v>
      </c>
      <c r="T1808" s="7" t="str">
        <f>IF(ISNUMBER(Nikes_Sales_Dataset___Working_file[[#This Row],[Cleaned Order Date]]),TEXT(Nikes_Sales_Dataset___Working_file[[#This Row],[Cleaned Order Date]],"yyyy"),"Unknown")</f>
        <v>2024</v>
      </c>
      <c r="U1808" s="1" t="s">
        <v>22</v>
      </c>
      <c r="V1808" s="1" t="s">
        <v>18</v>
      </c>
      <c r="W1808" s="1" t="s">
        <v>36</v>
      </c>
      <c r="X1808" s="9">
        <v>416.94</v>
      </c>
    </row>
    <row r="1809" spans="1:24" x14ac:dyDescent="0.25">
      <c r="A1809" s="4">
        <v>3807</v>
      </c>
      <c r="B1809" s="4" t="str">
        <f>Nikes_Sales_Dataset___Working_file[[#This Row],[Order_ID]]&amp;"_"&amp;TEXT(Nikes_Sales_Dataset___Working_file[[#This Row],[Cleaned Order Date]],"yyyymmdd")</f>
        <v>3807_20250511</v>
      </c>
      <c r="C1809" s="1" t="s">
        <v>13</v>
      </c>
      <c r="D1809" s="1" t="s">
        <v>26</v>
      </c>
      <c r="E1809" s="1" t="s">
        <v>58</v>
      </c>
      <c r="F1809" s="1" t="s">
        <v>41</v>
      </c>
      <c r="G1809" s="1" t="s">
        <v>16</v>
      </c>
      <c r="H1809">
        <v>3</v>
      </c>
      <c r="I1809" s="3">
        <f>IF(ISBLANK(Nikes_Sales_Dataset___Working_file[[#This Row],[Units_Sold]]),IF(Nikes_Sales_Dataset___Working_file[[#This Row],[Profit]]&lt;0,0,1),Nikes_Sales_Dataset___Working_file[[#This Row],[Units_Sold]])</f>
        <v>3</v>
      </c>
      <c r="K1809" s="9">
        <f>IF(ISBLANK(Nikes_Sales_Dataset___Working_file[[#This Row],[MRP]]),MEDIAN(Nikes_Sales_Dataset___Working_file[[#All],[MRP]]),Nikes_Sales_Dataset___Working_file[[#This Row],[MRP]])</f>
        <v>6110.0300000000007</v>
      </c>
      <c r="M1809">
        <f>IF(ISBLANK(Nikes_Sales_Dataset___Working_file[[#This Row],[Discount_Applied]]),0,Nikes_Sales_Dataset___Working_file[[#This Row],[Discount_Applied]])</f>
        <v>0</v>
      </c>
      <c r="N1809" s="9">
        <f>Nikes_Sales_Dataset___Working_file[[#This Row],[MRP Final]]*(1-Nikes_Sales_Dataset___Working_file[[#This Row],[Cleaned Discount]])</f>
        <v>6110.0300000000007</v>
      </c>
      <c r="O1809">
        <v>0</v>
      </c>
      <c r="P1809" s="3">
        <f>Nikes_Sales_Dataset___Working_file[[#This Row],[Sales Price]]*Nikes_Sales_Dataset___Working_file[[#This Row],[Units Sold Filled]]</f>
        <v>18330.090000000004</v>
      </c>
      <c r="Q1809" s="2">
        <v>45788</v>
      </c>
      <c r="R1809" s="7">
        <f>IF(ISBLANK(Nikes_Sales_Dataset___Working_file[[#This Row],[Order_Date]]),"Unknown Date",Nikes_Sales_Dataset___Working_file[[#This Row],[Order_Date]])</f>
        <v>45788</v>
      </c>
      <c r="S1809" s="7" t="str">
        <f>IF(ISNUMBER(Nikes_Sales_Dataset___Working_file[[#This Row],[Cleaned Order Date]]),TEXT(Nikes_Sales_Dataset___Working_file[[#This Row],[Cleaned Order Date]],"mmm"),"Unknown")</f>
        <v>May</v>
      </c>
      <c r="T1809" s="7" t="str">
        <f>IF(ISNUMBER(Nikes_Sales_Dataset___Working_file[[#This Row],[Cleaned Order Date]]),TEXT(Nikes_Sales_Dataset___Working_file[[#This Row],[Cleaned Order Date]],"yyyy"),"Unknown")</f>
        <v>2025</v>
      </c>
      <c r="U1809" s="1" t="s">
        <v>22</v>
      </c>
      <c r="V1809" s="1" t="s">
        <v>38</v>
      </c>
      <c r="W1809" s="1" t="s">
        <v>38</v>
      </c>
      <c r="X1809" s="9">
        <v>-1172.3599999999999</v>
      </c>
    </row>
    <row r="1810" spans="1:24" x14ac:dyDescent="0.25">
      <c r="A1810" s="4">
        <v>3808</v>
      </c>
      <c r="B1810" s="4" t="str">
        <f>Nikes_Sales_Dataset___Working_file[[#This Row],[Order_ID]]&amp;"_"&amp;TEXT(Nikes_Sales_Dataset___Working_file[[#This Row],[Cleaned Order Date]],"yyyymmdd")</f>
        <v>3808_Unknown Date</v>
      </c>
      <c r="C1810" s="1" t="s">
        <v>13</v>
      </c>
      <c r="D1810" s="1" t="s">
        <v>30</v>
      </c>
      <c r="E1810" s="1" t="s">
        <v>50</v>
      </c>
      <c r="F1810" s="1" t="s">
        <v>16</v>
      </c>
      <c r="G1810" s="1" t="s">
        <v>16</v>
      </c>
      <c r="H1810">
        <v>0</v>
      </c>
      <c r="I1810" s="3">
        <f>IF(ISBLANK(Nikes_Sales_Dataset___Working_file[[#This Row],[Units_Sold]]),IF(Nikes_Sales_Dataset___Working_file[[#This Row],[Profit]]&lt;0,0,1),Nikes_Sales_Dataset___Working_file[[#This Row],[Units_Sold]])</f>
        <v>0</v>
      </c>
      <c r="K1810" s="9">
        <f>IF(ISBLANK(Nikes_Sales_Dataset___Working_file[[#This Row],[MRP]]),MEDIAN(Nikes_Sales_Dataset___Working_file[[#All],[MRP]]),Nikes_Sales_Dataset___Working_file[[#This Row],[MRP]])</f>
        <v>6110.0300000000007</v>
      </c>
      <c r="L1810">
        <v>0.93</v>
      </c>
      <c r="M1810">
        <f>IF(ISBLANK(Nikes_Sales_Dataset___Working_file[[#This Row],[Discount_Applied]]),0,Nikes_Sales_Dataset___Working_file[[#This Row],[Discount_Applied]])</f>
        <v>0.93</v>
      </c>
      <c r="N1810" s="9">
        <f>Nikes_Sales_Dataset___Working_file[[#This Row],[MRP Final]]*(1-Nikes_Sales_Dataset___Working_file[[#This Row],[Cleaned Discount]])</f>
        <v>427.70209999999975</v>
      </c>
      <c r="O1810">
        <v>0</v>
      </c>
      <c r="P1810" s="3">
        <f>Nikes_Sales_Dataset___Working_file[[#This Row],[Sales Price]]*Nikes_Sales_Dataset___Working_file[[#This Row],[Units Sold Filled]]</f>
        <v>0</v>
      </c>
      <c r="Q1810" s="2"/>
      <c r="R1810" s="7" t="str">
        <f>IF(ISBLANK(Nikes_Sales_Dataset___Working_file[[#This Row],[Order_Date]]),"Unknown Date",Nikes_Sales_Dataset___Working_file[[#This Row],[Order_Date]])</f>
        <v>Unknown Date</v>
      </c>
      <c r="S1810" s="7" t="str">
        <f>IF(ISNUMBER(Nikes_Sales_Dataset___Working_file[[#This Row],[Cleaned Order Date]]),TEXT(Nikes_Sales_Dataset___Working_file[[#This Row],[Cleaned Order Date]],"mmm"),"Unknown")</f>
        <v>Unknown</v>
      </c>
      <c r="T1810" s="7" t="str">
        <f>IF(ISNUMBER(Nikes_Sales_Dataset___Working_file[[#This Row],[Cleaned Order Date]]),TEXT(Nikes_Sales_Dataset___Working_file[[#This Row],[Cleaned Order Date]],"yyyy"),"Unknown")</f>
        <v>Unknown</v>
      </c>
      <c r="U1810" s="1" t="s">
        <v>17</v>
      </c>
      <c r="V1810" s="1" t="s">
        <v>45</v>
      </c>
      <c r="W1810" s="1" t="s">
        <v>45</v>
      </c>
      <c r="X1810" s="9">
        <v>1363.94</v>
      </c>
    </row>
    <row r="1811" spans="1:24" x14ac:dyDescent="0.25">
      <c r="A1811" s="4">
        <v>3809</v>
      </c>
      <c r="B1811" s="4" t="str">
        <f>Nikes_Sales_Dataset___Working_file[[#This Row],[Order_ID]]&amp;"_"&amp;TEXT(Nikes_Sales_Dataset___Working_file[[#This Row],[Cleaned Order Date]],"yyyymmdd")</f>
        <v>3809_20240213</v>
      </c>
      <c r="C1811" s="1" t="s">
        <v>19</v>
      </c>
      <c r="D1811" s="1" t="s">
        <v>30</v>
      </c>
      <c r="E1811" s="1" t="s">
        <v>48</v>
      </c>
      <c r="F1811" s="1" t="s">
        <v>37</v>
      </c>
      <c r="G1811" s="1" t="s">
        <v>28</v>
      </c>
      <c r="H1811">
        <v>-1</v>
      </c>
      <c r="I1811" s="3">
        <f>IF(ISBLANK(Nikes_Sales_Dataset___Working_file[[#This Row],[Units_Sold]]),IF(Nikes_Sales_Dataset___Working_file[[#This Row],[Profit]]&lt;0,0,1),Nikes_Sales_Dataset___Working_file[[#This Row],[Units_Sold]])</f>
        <v>-1</v>
      </c>
      <c r="K1811" s="9">
        <f>IF(ISBLANK(Nikes_Sales_Dataset___Working_file[[#This Row],[MRP]]),MEDIAN(Nikes_Sales_Dataset___Working_file[[#All],[MRP]]),Nikes_Sales_Dataset___Working_file[[#This Row],[MRP]])</f>
        <v>6110.0300000000007</v>
      </c>
      <c r="M1811">
        <f>IF(ISBLANK(Nikes_Sales_Dataset___Working_file[[#This Row],[Discount_Applied]]),0,Nikes_Sales_Dataset___Working_file[[#This Row],[Discount_Applied]])</f>
        <v>0</v>
      </c>
      <c r="N1811" s="9">
        <f>Nikes_Sales_Dataset___Working_file[[#This Row],[MRP Final]]*(1-Nikes_Sales_Dataset___Working_file[[#This Row],[Cleaned Discount]])</f>
        <v>6110.0300000000007</v>
      </c>
      <c r="O1811">
        <v>0</v>
      </c>
      <c r="P1811" s="3">
        <f>Nikes_Sales_Dataset___Working_file[[#This Row],[Sales Price]]*Nikes_Sales_Dataset___Working_file[[#This Row],[Units Sold Filled]]</f>
        <v>-6110.0300000000007</v>
      </c>
      <c r="Q1811" s="2">
        <v>45335</v>
      </c>
      <c r="R1811" s="7">
        <f>IF(ISBLANK(Nikes_Sales_Dataset___Working_file[[#This Row],[Order_Date]]),"Unknown Date",Nikes_Sales_Dataset___Working_file[[#This Row],[Order_Date]])</f>
        <v>45335</v>
      </c>
      <c r="S1811" s="7" t="str">
        <f>IF(ISNUMBER(Nikes_Sales_Dataset___Working_file[[#This Row],[Cleaned Order Date]]),TEXT(Nikes_Sales_Dataset___Working_file[[#This Row],[Cleaned Order Date]],"mmm"),"Unknown")</f>
        <v>Feb</v>
      </c>
      <c r="T1811" s="7" t="str">
        <f>IF(ISNUMBER(Nikes_Sales_Dataset___Working_file[[#This Row],[Cleaned Order Date]]),TEXT(Nikes_Sales_Dataset___Working_file[[#This Row],[Cleaned Order Date]],"yyyy"),"Unknown")</f>
        <v>2024</v>
      </c>
      <c r="U1811" s="1" t="s">
        <v>22</v>
      </c>
      <c r="V1811" s="1" t="s">
        <v>45</v>
      </c>
      <c r="W1811" s="1" t="s">
        <v>45</v>
      </c>
      <c r="X1811" s="9">
        <v>3564.78</v>
      </c>
    </row>
    <row r="1812" spans="1:24" x14ac:dyDescent="0.25">
      <c r="A1812" s="4">
        <v>3810</v>
      </c>
      <c r="B1812" s="4" t="str">
        <f>Nikes_Sales_Dataset___Working_file[[#This Row],[Order_ID]]&amp;"_"&amp;TEXT(Nikes_Sales_Dataset___Working_file[[#This Row],[Cleaned Order Date]],"yyyymmdd")</f>
        <v>3810_Unknown Date</v>
      </c>
      <c r="C1812" s="1" t="s">
        <v>13</v>
      </c>
      <c r="D1812" s="1" t="s">
        <v>20</v>
      </c>
      <c r="E1812" s="1" t="s">
        <v>55</v>
      </c>
      <c r="F1812" s="1" t="s">
        <v>16</v>
      </c>
      <c r="G1812" s="1" t="s">
        <v>16</v>
      </c>
      <c r="I1812" s="3">
        <f>IF(ISBLANK(Nikes_Sales_Dataset___Working_file[[#This Row],[Units_Sold]]),IF(Nikes_Sales_Dataset___Working_file[[#This Row],[Profit]]&lt;0,0,1),Nikes_Sales_Dataset___Working_file[[#This Row],[Units_Sold]])</f>
        <v>1</v>
      </c>
      <c r="J1812">
        <v>7556.37</v>
      </c>
      <c r="K1812" s="9">
        <f>IF(ISBLANK(Nikes_Sales_Dataset___Working_file[[#This Row],[MRP]]),MEDIAN(Nikes_Sales_Dataset___Working_file[[#All],[MRP]]),Nikes_Sales_Dataset___Working_file[[#This Row],[MRP]])</f>
        <v>7556.37</v>
      </c>
      <c r="M1812">
        <f>IF(ISBLANK(Nikes_Sales_Dataset___Working_file[[#This Row],[Discount_Applied]]),0,Nikes_Sales_Dataset___Working_file[[#This Row],[Discount_Applied]])</f>
        <v>0</v>
      </c>
      <c r="N1812" s="9">
        <f>Nikes_Sales_Dataset___Working_file[[#This Row],[MRP Final]]*(1-Nikes_Sales_Dataset___Working_file[[#This Row],[Cleaned Discount]])</f>
        <v>7556.37</v>
      </c>
      <c r="O1812">
        <v>0</v>
      </c>
      <c r="P1812" s="3">
        <f>Nikes_Sales_Dataset___Working_file[[#This Row],[Sales Price]]*Nikes_Sales_Dataset___Working_file[[#This Row],[Units Sold Filled]]</f>
        <v>7556.37</v>
      </c>
      <c r="Q1812" s="2"/>
      <c r="R1812" s="7" t="str">
        <f>IF(ISBLANK(Nikes_Sales_Dataset___Working_file[[#This Row],[Order_Date]]),"Unknown Date",Nikes_Sales_Dataset___Working_file[[#This Row],[Order_Date]])</f>
        <v>Unknown Date</v>
      </c>
      <c r="S1812" s="7" t="str">
        <f>IF(ISNUMBER(Nikes_Sales_Dataset___Working_file[[#This Row],[Cleaned Order Date]]),TEXT(Nikes_Sales_Dataset___Working_file[[#This Row],[Cleaned Order Date]],"mmm"),"Unknown")</f>
        <v>Unknown</v>
      </c>
      <c r="T1812" s="7" t="str">
        <f>IF(ISNUMBER(Nikes_Sales_Dataset___Working_file[[#This Row],[Cleaned Order Date]]),TEXT(Nikes_Sales_Dataset___Working_file[[#This Row],[Cleaned Order Date]],"yyyy"),"Unknown")</f>
        <v>Unknown</v>
      </c>
      <c r="U1812" s="1" t="s">
        <v>17</v>
      </c>
      <c r="V1812" s="1" t="s">
        <v>29</v>
      </c>
      <c r="W1812" s="1" t="s">
        <v>29</v>
      </c>
      <c r="X1812" s="9">
        <v>2530.62</v>
      </c>
    </row>
    <row r="1813" spans="1:24" x14ac:dyDescent="0.25">
      <c r="A1813" s="4">
        <v>3811</v>
      </c>
      <c r="B1813" s="4" t="str">
        <f>Nikes_Sales_Dataset___Working_file[[#This Row],[Order_ID]]&amp;"_"&amp;TEXT(Nikes_Sales_Dataset___Working_file[[#This Row],[Cleaned Order Date]],"yyyymmdd")</f>
        <v>3811_20240928</v>
      </c>
      <c r="C1813" s="1" t="s">
        <v>19</v>
      </c>
      <c r="D1813" s="1" t="s">
        <v>30</v>
      </c>
      <c r="E1813" s="1" t="s">
        <v>31</v>
      </c>
      <c r="F1813" s="1" t="s">
        <v>32</v>
      </c>
      <c r="G1813" s="1" t="s">
        <v>32</v>
      </c>
      <c r="H1813">
        <v>0</v>
      </c>
      <c r="I1813" s="3">
        <f>IF(ISBLANK(Nikes_Sales_Dataset___Working_file[[#This Row],[Units_Sold]]),IF(Nikes_Sales_Dataset___Working_file[[#This Row],[Profit]]&lt;0,0,1),Nikes_Sales_Dataset___Working_file[[#This Row],[Units_Sold]])</f>
        <v>0</v>
      </c>
      <c r="J1813">
        <v>5706.6</v>
      </c>
      <c r="K1813" s="9">
        <f>IF(ISBLANK(Nikes_Sales_Dataset___Working_file[[#This Row],[MRP]]),MEDIAN(Nikes_Sales_Dataset___Working_file[[#All],[MRP]]),Nikes_Sales_Dataset___Working_file[[#This Row],[MRP]])</f>
        <v>5706.6</v>
      </c>
      <c r="M1813">
        <f>IF(ISBLANK(Nikes_Sales_Dataset___Working_file[[#This Row],[Discount_Applied]]),0,Nikes_Sales_Dataset___Working_file[[#This Row],[Discount_Applied]])</f>
        <v>0</v>
      </c>
      <c r="N1813" s="9">
        <f>Nikes_Sales_Dataset___Working_file[[#This Row],[MRP Final]]*(1-Nikes_Sales_Dataset___Working_file[[#This Row],[Cleaned Discount]])</f>
        <v>5706.6</v>
      </c>
      <c r="O1813">
        <v>0</v>
      </c>
      <c r="P1813" s="3">
        <f>Nikes_Sales_Dataset___Working_file[[#This Row],[Sales Price]]*Nikes_Sales_Dataset___Working_file[[#This Row],[Units Sold Filled]]</f>
        <v>0</v>
      </c>
      <c r="Q1813" s="2">
        <v>45563</v>
      </c>
      <c r="R1813" s="7">
        <f>IF(ISBLANK(Nikes_Sales_Dataset___Working_file[[#This Row],[Order_Date]]),"Unknown Date",Nikes_Sales_Dataset___Working_file[[#This Row],[Order_Date]])</f>
        <v>45563</v>
      </c>
      <c r="S1813" s="7" t="str">
        <f>IF(ISNUMBER(Nikes_Sales_Dataset___Working_file[[#This Row],[Cleaned Order Date]]),TEXT(Nikes_Sales_Dataset___Working_file[[#This Row],[Cleaned Order Date]],"mmm"),"Unknown")</f>
        <v>Sep</v>
      </c>
      <c r="T1813" s="7" t="str">
        <f>IF(ISNUMBER(Nikes_Sales_Dataset___Working_file[[#This Row],[Cleaned Order Date]]),TEXT(Nikes_Sales_Dataset___Working_file[[#This Row],[Cleaned Order Date]],"yyyy"),"Unknown")</f>
        <v>2024</v>
      </c>
      <c r="U1813" s="1" t="s">
        <v>17</v>
      </c>
      <c r="V1813" s="1" t="s">
        <v>18</v>
      </c>
      <c r="W1813" s="1" t="s">
        <v>36</v>
      </c>
      <c r="X1813" s="9">
        <v>1397.86</v>
      </c>
    </row>
    <row r="1814" spans="1:24" x14ac:dyDescent="0.25">
      <c r="A1814" s="4">
        <v>3812</v>
      </c>
      <c r="B1814" s="4" t="str">
        <f>Nikes_Sales_Dataset___Working_file[[#This Row],[Order_ID]]&amp;"_"&amp;TEXT(Nikes_Sales_Dataset___Working_file[[#This Row],[Cleaned Order Date]],"yyyymmdd")</f>
        <v>3812_20241101</v>
      </c>
      <c r="C1814" s="1" t="s">
        <v>13</v>
      </c>
      <c r="D1814" s="1" t="s">
        <v>14</v>
      </c>
      <c r="E1814" s="1" t="s">
        <v>54</v>
      </c>
      <c r="F1814" s="1" t="s">
        <v>28</v>
      </c>
      <c r="G1814" s="1" t="s">
        <v>28</v>
      </c>
      <c r="H1814">
        <v>0</v>
      </c>
      <c r="I1814" s="3">
        <f>IF(ISBLANK(Nikes_Sales_Dataset___Working_file[[#This Row],[Units_Sold]]),IF(Nikes_Sales_Dataset___Working_file[[#This Row],[Profit]]&lt;0,0,1),Nikes_Sales_Dataset___Working_file[[#This Row],[Units_Sold]])</f>
        <v>0</v>
      </c>
      <c r="J1814">
        <v>9321.19</v>
      </c>
      <c r="K1814" s="9">
        <f>IF(ISBLANK(Nikes_Sales_Dataset___Working_file[[#This Row],[MRP]]),MEDIAN(Nikes_Sales_Dataset___Working_file[[#All],[MRP]]),Nikes_Sales_Dataset___Working_file[[#This Row],[MRP]])</f>
        <v>9321.19</v>
      </c>
      <c r="M1814">
        <f>IF(ISBLANK(Nikes_Sales_Dataset___Working_file[[#This Row],[Discount_Applied]]),0,Nikes_Sales_Dataset___Working_file[[#This Row],[Discount_Applied]])</f>
        <v>0</v>
      </c>
      <c r="N1814" s="9">
        <f>Nikes_Sales_Dataset___Working_file[[#This Row],[MRP Final]]*(1-Nikes_Sales_Dataset___Working_file[[#This Row],[Cleaned Discount]])</f>
        <v>9321.19</v>
      </c>
      <c r="O1814">
        <v>0</v>
      </c>
      <c r="P1814" s="3">
        <f>Nikes_Sales_Dataset___Working_file[[#This Row],[Sales Price]]*Nikes_Sales_Dataset___Working_file[[#This Row],[Units Sold Filled]]</f>
        <v>0</v>
      </c>
      <c r="Q1814" s="2">
        <v>45597</v>
      </c>
      <c r="R1814" s="7">
        <f>IF(ISBLANK(Nikes_Sales_Dataset___Working_file[[#This Row],[Order_Date]]),"Unknown Date",Nikes_Sales_Dataset___Working_file[[#This Row],[Order_Date]])</f>
        <v>45597</v>
      </c>
      <c r="S1814" s="7" t="str">
        <f>IF(ISNUMBER(Nikes_Sales_Dataset___Working_file[[#This Row],[Cleaned Order Date]]),TEXT(Nikes_Sales_Dataset___Working_file[[#This Row],[Cleaned Order Date]],"mmm"),"Unknown")</f>
        <v>Nov</v>
      </c>
      <c r="T1814" s="7" t="str">
        <f>IF(ISNUMBER(Nikes_Sales_Dataset___Working_file[[#This Row],[Cleaned Order Date]]),TEXT(Nikes_Sales_Dataset___Working_file[[#This Row],[Cleaned Order Date]],"yyyy"),"Unknown")</f>
        <v>2024</v>
      </c>
      <c r="U1814" s="1" t="s">
        <v>17</v>
      </c>
      <c r="V1814" s="1" t="s">
        <v>45</v>
      </c>
      <c r="W1814" s="1" t="s">
        <v>45</v>
      </c>
      <c r="X1814" s="9">
        <v>818.49</v>
      </c>
    </row>
    <row r="1815" spans="1:24" x14ac:dyDescent="0.25">
      <c r="A1815" s="4">
        <v>3813</v>
      </c>
      <c r="B1815" s="4" t="str">
        <f>Nikes_Sales_Dataset___Working_file[[#This Row],[Order_ID]]&amp;"_"&amp;TEXT(Nikes_Sales_Dataset___Working_file[[#This Row],[Cleaned Order Date]],"yyyymmdd")</f>
        <v>3813_20250509</v>
      </c>
      <c r="C1815" s="1" t="s">
        <v>35</v>
      </c>
      <c r="D1815" s="1" t="s">
        <v>26</v>
      </c>
      <c r="E1815" s="1" t="s">
        <v>40</v>
      </c>
      <c r="F1815" s="1" t="s">
        <v>16</v>
      </c>
      <c r="G1815" s="1" t="s">
        <v>16</v>
      </c>
      <c r="H1815">
        <v>3</v>
      </c>
      <c r="I1815" s="3">
        <f>IF(ISBLANK(Nikes_Sales_Dataset___Working_file[[#This Row],[Units_Sold]]),IF(Nikes_Sales_Dataset___Working_file[[#This Row],[Profit]]&lt;0,0,1),Nikes_Sales_Dataset___Working_file[[#This Row],[Units_Sold]])</f>
        <v>3</v>
      </c>
      <c r="K1815" s="9">
        <f>IF(ISBLANK(Nikes_Sales_Dataset___Working_file[[#This Row],[MRP]]),MEDIAN(Nikes_Sales_Dataset___Working_file[[#All],[MRP]]),Nikes_Sales_Dataset___Working_file[[#This Row],[MRP]])</f>
        <v>6110.0300000000007</v>
      </c>
      <c r="M1815">
        <f>IF(ISBLANK(Nikes_Sales_Dataset___Working_file[[#This Row],[Discount_Applied]]),0,Nikes_Sales_Dataset___Working_file[[#This Row],[Discount_Applied]])</f>
        <v>0</v>
      </c>
      <c r="N1815" s="9">
        <f>Nikes_Sales_Dataset___Working_file[[#This Row],[MRP Final]]*(1-Nikes_Sales_Dataset___Working_file[[#This Row],[Cleaned Discount]])</f>
        <v>6110.0300000000007</v>
      </c>
      <c r="O1815">
        <v>0</v>
      </c>
      <c r="P1815" s="3">
        <f>Nikes_Sales_Dataset___Working_file[[#This Row],[Sales Price]]*Nikes_Sales_Dataset___Working_file[[#This Row],[Units Sold Filled]]</f>
        <v>18330.090000000004</v>
      </c>
      <c r="Q1815" s="2">
        <v>45786</v>
      </c>
      <c r="R1815" s="7">
        <f>IF(ISBLANK(Nikes_Sales_Dataset___Working_file[[#This Row],[Order_Date]]),"Unknown Date",Nikes_Sales_Dataset___Working_file[[#This Row],[Order_Date]])</f>
        <v>45786</v>
      </c>
      <c r="S1815" s="7" t="str">
        <f>IF(ISNUMBER(Nikes_Sales_Dataset___Working_file[[#This Row],[Cleaned Order Date]]),TEXT(Nikes_Sales_Dataset___Working_file[[#This Row],[Cleaned Order Date]],"mmm"),"Unknown")</f>
        <v>May</v>
      </c>
      <c r="T1815" s="7" t="str">
        <f>IF(ISNUMBER(Nikes_Sales_Dataset___Working_file[[#This Row],[Cleaned Order Date]]),TEXT(Nikes_Sales_Dataset___Working_file[[#This Row],[Cleaned Order Date]],"yyyy"),"Unknown")</f>
        <v>2025</v>
      </c>
      <c r="U1815" s="1" t="s">
        <v>17</v>
      </c>
      <c r="V1815" s="1" t="s">
        <v>25</v>
      </c>
      <c r="W1815" s="1" t="s">
        <v>25</v>
      </c>
      <c r="X1815" s="9">
        <v>-921.98</v>
      </c>
    </row>
    <row r="1816" spans="1:24" x14ac:dyDescent="0.25">
      <c r="A1816" s="4">
        <v>3814</v>
      </c>
      <c r="B1816" s="4" t="str">
        <f>Nikes_Sales_Dataset___Working_file[[#This Row],[Order_ID]]&amp;"_"&amp;TEXT(Nikes_Sales_Dataset___Working_file[[#This Row],[Cleaned Order Date]],"yyyymmdd")</f>
        <v>3814_20241225</v>
      </c>
      <c r="C1816" s="1" t="s">
        <v>13</v>
      </c>
      <c r="D1816" s="1" t="s">
        <v>26</v>
      </c>
      <c r="E1816" s="1" t="s">
        <v>58</v>
      </c>
      <c r="F1816" s="1" t="s">
        <v>16</v>
      </c>
      <c r="G1816" s="1" t="s">
        <v>16</v>
      </c>
      <c r="H1816">
        <v>-1</v>
      </c>
      <c r="I1816" s="3">
        <f>IF(ISBLANK(Nikes_Sales_Dataset___Working_file[[#This Row],[Units_Sold]]),IF(Nikes_Sales_Dataset___Working_file[[#This Row],[Profit]]&lt;0,0,1),Nikes_Sales_Dataset___Working_file[[#This Row],[Units_Sold]])</f>
        <v>-1</v>
      </c>
      <c r="J1816">
        <v>9668.4699999999993</v>
      </c>
      <c r="K1816" s="9">
        <f>IF(ISBLANK(Nikes_Sales_Dataset___Working_file[[#This Row],[MRP]]),MEDIAN(Nikes_Sales_Dataset___Working_file[[#All],[MRP]]),Nikes_Sales_Dataset___Working_file[[#This Row],[MRP]])</f>
        <v>9668.4699999999993</v>
      </c>
      <c r="M1816">
        <f>IF(ISBLANK(Nikes_Sales_Dataset___Working_file[[#This Row],[Discount_Applied]]),0,Nikes_Sales_Dataset___Working_file[[#This Row],[Discount_Applied]])</f>
        <v>0</v>
      </c>
      <c r="N1816" s="9">
        <f>Nikes_Sales_Dataset___Working_file[[#This Row],[MRP Final]]*(1-Nikes_Sales_Dataset___Working_file[[#This Row],[Cleaned Discount]])</f>
        <v>9668.4699999999993</v>
      </c>
      <c r="O1816">
        <v>0</v>
      </c>
      <c r="P1816" s="3">
        <f>Nikes_Sales_Dataset___Working_file[[#This Row],[Sales Price]]*Nikes_Sales_Dataset___Working_file[[#This Row],[Units Sold Filled]]</f>
        <v>-9668.4699999999993</v>
      </c>
      <c r="Q1816" s="2">
        <v>45651</v>
      </c>
      <c r="R1816" s="7">
        <f>IF(ISBLANK(Nikes_Sales_Dataset___Working_file[[#This Row],[Order_Date]]),"Unknown Date",Nikes_Sales_Dataset___Working_file[[#This Row],[Order_Date]])</f>
        <v>45651</v>
      </c>
      <c r="S1816" s="7" t="str">
        <f>IF(ISNUMBER(Nikes_Sales_Dataset___Working_file[[#This Row],[Cleaned Order Date]]),TEXT(Nikes_Sales_Dataset___Working_file[[#This Row],[Cleaned Order Date]],"mmm"),"Unknown")</f>
        <v>Dec</v>
      </c>
      <c r="T1816" s="7" t="str">
        <f>IF(ISNUMBER(Nikes_Sales_Dataset___Working_file[[#This Row],[Cleaned Order Date]]),TEXT(Nikes_Sales_Dataset___Working_file[[#This Row],[Cleaned Order Date]],"yyyy"),"Unknown")</f>
        <v>2024</v>
      </c>
      <c r="U1816" s="1" t="s">
        <v>22</v>
      </c>
      <c r="V1816" s="1" t="s">
        <v>45</v>
      </c>
      <c r="W1816" s="1" t="s">
        <v>45</v>
      </c>
      <c r="X1816" s="9">
        <v>3718.8</v>
      </c>
    </row>
    <row r="1817" spans="1:24" x14ac:dyDescent="0.25">
      <c r="A1817" s="4">
        <v>3815</v>
      </c>
      <c r="B1817" s="4" t="str">
        <f>Nikes_Sales_Dataset___Working_file[[#This Row],[Order_ID]]&amp;"_"&amp;TEXT(Nikes_Sales_Dataset___Working_file[[#This Row],[Cleaned Order Date]],"yyyymmdd")</f>
        <v>3815_20250416</v>
      </c>
      <c r="C1817" s="1" t="s">
        <v>19</v>
      </c>
      <c r="D1817" s="1" t="s">
        <v>14</v>
      </c>
      <c r="E1817" s="1" t="s">
        <v>34</v>
      </c>
      <c r="F1817" s="1" t="s">
        <v>46</v>
      </c>
      <c r="G1817" s="1" t="s">
        <v>16</v>
      </c>
      <c r="H1817">
        <v>3</v>
      </c>
      <c r="I1817" s="3">
        <f>IF(ISBLANK(Nikes_Sales_Dataset___Working_file[[#This Row],[Units_Sold]]),IF(Nikes_Sales_Dataset___Working_file[[#This Row],[Profit]]&lt;0,0,1),Nikes_Sales_Dataset___Working_file[[#This Row],[Units_Sold]])</f>
        <v>3</v>
      </c>
      <c r="K1817" s="9">
        <f>IF(ISBLANK(Nikes_Sales_Dataset___Working_file[[#This Row],[MRP]]),MEDIAN(Nikes_Sales_Dataset___Working_file[[#All],[MRP]]),Nikes_Sales_Dataset___Working_file[[#This Row],[MRP]])</f>
        <v>6110.0300000000007</v>
      </c>
      <c r="M1817">
        <f>IF(ISBLANK(Nikes_Sales_Dataset___Working_file[[#This Row],[Discount_Applied]]),0,Nikes_Sales_Dataset___Working_file[[#This Row],[Discount_Applied]])</f>
        <v>0</v>
      </c>
      <c r="N1817" s="9">
        <f>Nikes_Sales_Dataset___Working_file[[#This Row],[MRP Final]]*(1-Nikes_Sales_Dataset___Working_file[[#This Row],[Cleaned Discount]])</f>
        <v>6110.0300000000007</v>
      </c>
      <c r="O1817">
        <v>0</v>
      </c>
      <c r="P1817" s="3">
        <f>Nikes_Sales_Dataset___Working_file[[#This Row],[Sales Price]]*Nikes_Sales_Dataset___Working_file[[#This Row],[Units Sold Filled]]</f>
        <v>18330.090000000004</v>
      </c>
      <c r="Q1817" s="2">
        <v>45763</v>
      </c>
      <c r="R1817" s="7">
        <f>IF(ISBLANK(Nikes_Sales_Dataset___Working_file[[#This Row],[Order_Date]]),"Unknown Date",Nikes_Sales_Dataset___Working_file[[#This Row],[Order_Date]])</f>
        <v>45763</v>
      </c>
      <c r="S1817" s="7" t="str">
        <f>IF(ISNUMBER(Nikes_Sales_Dataset___Working_file[[#This Row],[Cleaned Order Date]]),TEXT(Nikes_Sales_Dataset___Working_file[[#This Row],[Cleaned Order Date]],"mmm"),"Unknown")</f>
        <v>Apr</v>
      </c>
      <c r="T1817" s="7" t="str">
        <f>IF(ISNUMBER(Nikes_Sales_Dataset___Working_file[[#This Row],[Cleaned Order Date]]),TEXT(Nikes_Sales_Dataset___Working_file[[#This Row],[Cleaned Order Date]],"yyyy"),"Unknown")</f>
        <v>2025</v>
      </c>
      <c r="U1817" s="1" t="s">
        <v>17</v>
      </c>
      <c r="V1817" s="1" t="s">
        <v>45</v>
      </c>
      <c r="W1817" s="1" t="s">
        <v>45</v>
      </c>
      <c r="X1817" s="9">
        <v>1224.44</v>
      </c>
    </row>
    <row r="1818" spans="1:24" x14ac:dyDescent="0.25">
      <c r="A1818" s="4">
        <v>3816</v>
      </c>
      <c r="B1818" s="4" t="str">
        <f>Nikes_Sales_Dataset___Working_file[[#This Row],[Order_ID]]&amp;"_"&amp;TEXT(Nikes_Sales_Dataset___Working_file[[#This Row],[Cleaned Order Date]],"yyyymmdd")</f>
        <v>3816_Unknown Date</v>
      </c>
      <c r="C1818" s="1" t="s">
        <v>35</v>
      </c>
      <c r="D1818" s="1" t="s">
        <v>20</v>
      </c>
      <c r="E1818" s="1" t="s">
        <v>24</v>
      </c>
      <c r="F1818" s="1" t="s">
        <v>62</v>
      </c>
      <c r="G1818" s="1" t="s">
        <v>16</v>
      </c>
      <c r="I1818" s="3">
        <f>IF(ISBLANK(Nikes_Sales_Dataset___Working_file[[#This Row],[Units_Sold]]),IF(Nikes_Sales_Dataset___Working_file[[#This Row],[Profit]]&lt;0,0,1),Nikes_Sales_Dataset___Working_file[[#This Row],[Units_Sold]])</f>
        <v>0</v>
      </c>
      <c r="J1818">
        <v>7264.55</v>
      </c>
      <c r="K1818" s="9">
        <f>IF(ISBLANK(Nikes_Sales_Dataset___Working_file[[#This Row],[MRP]]),MEDIAN(Nikes_Sales_Dataset___Working_file[[#All],[MRP]]),Nikes_Sales_Dataset___Working_file[[#This Row],[MRP]])</f>
        <v>7264.55</v>
      </c>
      <c r="M1818">
        <f>IF(ISBLANK(Nikes_Sales_Dataset___Working_file[[#This Row],[Discount_Applied]]),0,Nikes_Sales_Dataset___Working_file[[#This Row],[Discount_Applied]])</f>
        <v>0</v>
      </c>
      <c r="N1818" s="9">
        <f>Nikes_Sales_Dataset___Working_file[[#This Row],[MRP Final]]*(1-Nikes_Sales_Dataset___Working_file[[#This Row],[Cleaned Discount]])</f>
        <v>7264.55</v>
      </c>
      <c r="O1818">
        <v>0</v>
      </c>
      <c r="P1818" s="3">
        <f>Nikes_Sales_Dataset___Working_file[[#This Row],[Sales Price]]*Nikes_Sales_Dataset___Working_file[[#This Row],[Units Sold Filled]]</f>
        <v>0</v>
      </c>
      <c r="Q1818" s="2"/>
      <c r="R1818" s="7" t="str">
        <f>IF(ISBLANK(Nikes_Sales_Dataset___Working_file[[#This Row],[Order_Date]]),"Unknown Date",Nikes_Sales_Dataset___Working_file[[#This Row],[Order_Date]])</f>
        <v>Unknown Date</v>
      </c>
      <c r="S1818" s="7" t="str">
        <f>IF(ISNUMBER(Nikes_Sales_Dataset___Working_file[[#This Row],[Cleaned Order Date]]),TEXT(Nikes_Sales_Dataset___Working_file[[#This Row],[Cleaned Order Date]],"mmm"),"Unknown")</f>
        <v>Unknown</v>
      </c>
      <c r="T1818" s="7" t="str">
        <f>IF(ISNUMBER(Nikes_Sales_Dataset___Working_file[[#This Row],[Cleaned Order Date]]),TEXT(Nikes_Sales_Dataset___Working_file[[#This Row],[Cleaned Order Date]],"yyyy"),"Unknown")</f>
        <v>Unknown</v>
      </c>
      <c r="U1818" s="1" t="s">
        <v>17</v>
      </c>
      <c r="V1818" s="1" t="s">
        <v>36</v>
      </c>
      <c r="W1818" s="1" t="s">
        <v>36</v>
      </c>
      <c r="X1818" s="9">
        <v>-406.85</v>
      </c>
    </row>
    <row r="1819" spans="1:24" x14ac:dyDescent="0.25">
      <c r="A1819" s="4">
        <v>3817</v>
      </c>
      <c r="B1819" s="4" t="str">
        <f>Nikes_Sales_Dataset___Working_file[[#This Row],[Order_ID]]&amp;"_"&amp;TEXT(Nikes_Sales_Dataset___Working_file[[#This Row],[Cleaned Order Date]],"yyyymmdd")</f>
        <v>3817_20241030</v>
      </c>
      <c r="C1819" s="1" t="s">
        <v>13</v>
      </c>
      <c r="D1819" s="1" t="s">
        <v>43</v>
      </c>
      <c r="E1819" s="1" t="s">
        <v>51</v>
      </c>
      <c r="F1819" s="1" t="s">
        <v>32</v>
      </c>
      <c r="G1819" s="1" t="s">
        <v>32</v>
      </c>
      <c r="H1819">
        <v>-1</v>
      </c>
      <c r="I1819" s="3">
        <f>IF(ISBLANK(Nikes_Sales_Dataset___Working_file[[#This Row],[Units_Sold]]),IF(Nikes_Sales_Dataset___Working_file[[#This Row],[Profit]]&lt;0,0,1),Nikes_Sales_Dataset___Working_file[[#This Row],[Units_Sold]])</f>
        <v>-1</v>
      </c>
      <c r="K1819" s="9">
        <f>IF(ISBLANK(Nikes_Sales_Dataset___Working_file[[#This Row],[MRP]]),MEDIAN(Nikes_Sales_Dataset___Working_file[[#All],[MRP]]),Nikes_Sales_Dataset___Working_file[[#This Row],[MRP]])</f>
        <v>6110.0300000000007</v>
      </c>
      <c r="L1819">
        <v>0.61</v>
      </c>
      <c r="M1819">
        <f>IF(ISBLANK(Nikes_Sales_Dataset___Working_file[[#This Row],[Discount_Applied]]),0,Nikes_Sales_Dataset___Working_file[[#This Row],[Discount_Applied]])</f>
        <v>0.61</v>
      </c>
      <c r="N1819" s="9">
        <f>Nikes_Sales_Dataset___Working_file[[#This Row],[MRP Final]]*(1-Nikes_Sales_Dataset___Working_file[[#This Row],[Cleaned Discount]])</f>
        <v>2382.9117000000001</v>
      </c>
      <c r="O1819">
        <v>0</v>
      </c>
      <c r="P1819" s="3">
        <f>Nikes_Sales_Dataset___Working_file[[#This Row],[Sales Price]]*Nikes_Sales_Dataset___Working_file[[#This Row],[Units Sold Filled]]</f>
        <v>-2382.9117000000001</v>
      </c>
      <c r="Q1819" s="2">
        <v>45595</v>
      </c>
      <c r="R1819" s="7">
        <f>IF(ISBLANK(Nikes_Sales_Dataset___Working_file[[#This Row],[Order_Date]]),"Unknown Date",Nikes_Sales_Dataset___Working_file[[#This Row],[Order_Date]])</f>
        <v>45595</v>
      </c>
      <c r="S1819" s="7" t="str">
        <f>IF(ISNUMBER(Nikes_Sales_Dataset___Working_file[[#This Row],[Cleaned Order Date]]),TEXT(Nikes_Sales_Dataset___Working_file[[#This Row],[Cleaned Order Date]],"mmm"),"Unknown")</f>
        <v>Oct</v>
      </c>
      <c r="T1819" s="7" t="str">
        <f>IF(ISNUMBER(Nikes_Sales_Dataset___Working_file[[#This Row],[Cleaned Order Date]]),TEXT(Nikes_Sales_Dataset___Working_file[[#This Row],[Cleaned Order Date]],"yyyy"),"Unknown")</f>
        <v>2024</v>
      </c>
      <c r="U1819" s="1" t="s">
        <v>22</v>
      </c>
      <c r="V1819" s="1" t="s">
        <v>25</v>
      </c>
      <c r="W1819" s="1" t="s">
        <v>25</v>
      </c>
      <c r="X1819" s="9">
        <v>623.82000000000005</v>
      </c>
    </row>
    <row r="1820" spans="1:24" x14ac:dyDescent="0.25">
      <c r="A1820" s="4">
        <v>3818</v>
      </c>
      <c r="B1820" s="4" t="str">
        <f>Nikes_Sales_Dataset___Working_file[[#This Row],[Order_ID]]&amp;"_"&amp;TEXT(Nikes_Sales_Dataset___Working_file[[#This Row],[Cleaned Order Date]],"yyyymmdd")</f>
        <v>3818_Unknown Date</v>
      </c>
      <c r="C1820" s="1" t="s">
        <v>19</v>
      </c>
      <c r="D1820" s="1" t="s">
        <v>43</v>
      </c>
      <c r="E1820" s="1" t="s">
        <v>61</v>
      </c>
      <c r="F1820" s="1" t="s">
        <v>28</v>
      </c>
      <c r="G1820" s="1" t="s">
        <v>28</v>
      </c>
      <c r="H1820">
        <v>1</v>
      </c>
      <c r="I1820" s="3">
        <f>IF(ISBLANK(Nikes_Sales_Dataset___Working_file[[#This Row],[Units_Sold]]),IF(Nikes_Sales_Dataset___Working_file[[#This Row],[Profit]]&lt;0,0,1),Nikes_Sales_Dataset___Working_file[[#This Row],[Units_Sold]])</f>
        <v>1</v>
      </c>
      <c r="K1820" s="9">
        <f>IF(ISBLANK(Nikes_Sales_Dataset___Working_file[[#This Row],[MRP]]),MEDIAN(Nikes_Sales_Dataset___Working_file[[#All],[MRP]]),Nikes_Sales_Dataset___Working_file[[#This Row],[MRP]])</f>
        <v>6110.0300000000007</v>
      </c>
      <c r="L1820">
        <v>1.08</v>
      </c>
      <c r="M1820">
        <f>IF(ISBLANK(Nikes_Sales_Dataset___Working_file[[#This Row],[Discount_Applied]]),0,Nikes_Sales_Dataset___Working_file[[#This Row],[Discount_Applied]])</f>
        <v>1.08</v>
      </c>
      <c r="N1820" s="9">
        <f>Nikes_Sales_Dataset___Working_file[[#This Row],[MRP Final]]*(1-Nikes_Sales_Dataset___Working_file[[#This Row],[Cleaned Discount]])</f>
        <v>-488.80240000000049</v>
      </c>
      <c r="O1820">
        <v>0</v>
      </c>
      <c r="P1820" s="3">
        <f>Nikes_Sales_Dataset___Working_file[[#This Row],[Sales Price]]*Nikes_Sales_Dataset___Working_file[[#This Row],[Units Sold Filled]]</f>
        <v>-488.80240000000049</v>
      </c>
      <c r="Q1820" s="2"/>
      <c r="R1820" s="7" t="str">
        <f>IF(ISBLANK(Nikes_Sales_Dataset___Working_file[[#This Row],[Order_Date]]),"Unknown Date",Nikes_Sales_Dataset___Working_file[[#This Row],[Order_Date]])</f>
        <v>Unknown Date</v>
      </c>
      <c r="S1820" s="7" t="str">
        <f>IF(ISNUMBER(Nikes_Sales_Dataset___Working_file[[#This Row],[Cleaned Order Date]]),TEXT(Nikes_Sales_Dataset___Working_file[[#This Row],[Cleaned Order Date]],"mmm"),"Unknown")</f>
        <v>Unknown</v>
      </c>
      <c r="T1820" s="7" t="str">
        <f>IF(ISNUMBER(Nikes_Sales_Dataset___Working_file[[#This Row],[Cleaned Order Date]]),TEXT(Nikes_Sales_Dataset___Working_file[[#This Row],[Cleaned Order Date]],"yyyy"),"Unknown")</f>
        <v>Unknown</v>
      </c>
      <c r="U1820" s="1" t="s">
        <v>22</v>
      </c>
      <c r="V1820" s="1" t="s">
        <v>29</v>
      </c>
      <c r="W1820" s="1" t="s">
        <v>29</v>
      </c>
      <c r="X1820" s="9">
        <v>1201.4100000000001</v>
      </c>
    </row>
    <row r="1821" spans="1:24" x14ac:dyDescent="0.25">
      <c r="A1821" s="4">
        <v>3819</v>
      </c>
      <c r="B1821" s="4" t="str">
        <f>Nikes_Sales_Dataset___Working_file[[#This Row],[Order_ID]]&amp;"_"&amp;TEXT(Nikes_Sales_Dataset___Working_file[[#This Row],[Cleaned Order Date]],"yyyymmdd")</f>
        <v>3819_20250527</v>
      </c>
      <c r="C1821" s="1" t="s">
        <v>13</v>
      </c>
      <c r="D1821" s="1" t="s">
        <v>43</v>
      </c>
      <c r="E1821" s="1" t="s">
        <v>52</v>
      </c>
      <c r="F1821" s="1" t="s">
        <v>16</v>
      </c>
      <c r="G1821" s="1" t="s">
        <v>16</v>
      </c>
      <c r="H1821">
        <v>3</v>
      </c>
      <c r="I1821" s="3">
        <f>IF(ISBLANK(Nikes_Sales_Dataset___Working_file[[#This Row],[Units_Sold]]),IF(Nikes_Sales_Dataset___Working_file[[#This Row],[Profit]]&lt;0,0,1),Nikes_Sales_Dataset___Working_file[[#This Row],[Units_Sold]])</f>
        <v>3</v>
      </c>
      <c r="J1821">
        <v>7171.03</v>
      </c>
      <c r="K1821" s="9">
        <f>IF(ISBLANK(Nikes_Sales_Dataset___Working_file[[#This Row],[MRP]]),MEDIAN(Nikes_Sales_Dataset___Working_file[[#All],[MRP]]),Nikes_Sales_Dataset___Working_file[[#This Row],[MRP]])</f>
        <v>7171.03</v>
      </c>
      <c r="M1821">
        <f>IF(ISBLANK(Nikes_Sales_Dataset___Working_file[[#This Row],[Discount_Applied]]),0,Nikes_Sales_Dataset___Working_file[[#This Row],[Discount_Applied]])</f>
        <v>0</v>
      </c>
      <c r="N1821" s="9">
        <f>Nikes_Sales_Dataset___Working_file[[#This Row],[MRP Final]]*(1-Nikes_Sales_Dataset___Working_file[[#This Row],[Cleaned Discount]])</f>
        <v>7171.03</v>
      </c>
      <c r="O1821">
        <v>0</v>
      </c>
      <c r="P1821" s="3">
        <f>Nikes_Sales_Dataset___Working_file[[#This Row],[Sales Price]]*Nikes_Sales_Dataset___Working_file[[#This Row],[Units Sold Filled]]</f>
        <v>21513.09</v>
      </c>
      <c r="Q1821" s="2">
        <v>45804</v>
      </c>
      <c r="R1821" s="7">
        <f>IF(ISBLANK(Nikes_Sales_Dataset___Working_file[[#This Row],[Order_Date]]),"Unknown Date",Nikes_Sales_Dataset___Working_file[[#This Row],[Order_Date]])</f>
        <v>45804</v>
      </c>
      <c r="S1821" s="7" t="str">
        <f>IF(ISNUMBER(Nikes_Sales_Dataset___Working_file[[#This Row],[Cleaned Order Date]]),TEXT(Nikes_Sales_Dataset___Working_file[[#This Row],[Cleaned Order Date]],"mmm"),"Unknown")</f>
        <v>May</v>
      </c>
      <c r="T1821" s="7" t="str">
        <f>IF(ISNUMBER(Nikes_Sales_Dataset___Working_file[[#This Row],[Cleaned Order Date]]),TEXT(Nikes_Sales_Dataset___Working_file[[#This Row],[Cleaned Order Date]],"yyyy"),"Unknown")</f>
        <v>2025</v>
      </c>
      <c r="U1821" s="1" t="s">
        <v>22</v>
      </c>
      <c r="V1821" s="1" t="s">
        <v>45</v>
      </c>
      <c r="W1821" s="1" t="s">
        <v>45</v>
      </c>
      <c r="X1821" s="9">
        <v>2723</v>
      </c>
    </row>
    <row r="1822" spans="1:24" x14ac:dyDescent="0.25">
      <c r="A1822" s="4">
        <v>3820</v>
      </c>
      <c r="B1822" s="4" t="str">
        <f>Nikes_Sales_Dataset___Working_file[[#This Row],[Order_ID]]&amp;"_"&amp;TEXT(Nikes_Sales_Dataset___Working_file[[#This Row],[Cleaned Order Date]],"yyyymmdd")</f>
        <v>3820_20250204</v>
      </c>
      <c r="C1822" s="1" t="s">
        <v>35</v>
      </c>
      <c r="D1822" s="1" t="s">
        <v>14</v>
      </c>
      <c r="E1822" s="1" t="s">
        <v>34</v>
      </c>
      <c r="F1822" s="1" t="s">
        <v>32</v>
      </c>
      <c r="G1822" s="1" t="s">
        <v>32</v>
      </c>
      <c r="I1822" s="3">
        <f>IF(ISBLANK(Nikes_Sales_Dataset___Working_file[[#This Row],[Units_Sold]]),IF(Nikes_Sales_Dataset___Working_file[[#This Row],[Profit]]&lt;0,0,1),Nikes_Sales_Dataset___Working_file[[#This Row],[Units_Sold]])</f>
        <v>1</v>
      </c>
      <c r="K1822" s="9">
        <f>IF(ISBLANK(Nikes_Sales_Dataset___Working_file[[#This Row],[MRP]]),MEDIAN(Nikes_Sales_Dataset___Working_file[[#All],[MRP]]),Nikes_Sales_Dataset___Working_file[[#This Row],[MRP]])</f>
        <v>6110.0300000000007</v>
      </c>
      <c r="M1822">
        <f>IF(ISBLANK(Nikes_Sales_Dataset___Working_file[[#This Row],[Discount_Applied]]),0,Nikes_Sales_Dataset___Working_file[[#This Row],[Discount_Applied]])</f>
        <v>0</v>
      </c>
      <c r="N1822" s="9">
        <f>Nikes_Sales_Dataset___Working_file[[#This Row],[MRP Final]]*(1-Nikes_Sales_Dataset___Working_file[[#This Row],[Cleaned Discount]])</f>
        <v>6110.0300000000007</v>
      </c>
      <c r="O1822">
        <v>0</v>
      </c>
      <c r="P1822" s="3">
        <f>Nikes_Sales_Dataset___Working_file[[#This Row],[Sales Price]]*Nikes_Sales_Dataset___Working_file[[#This Row],[Units Sold Filled]]</f>
        <v>6110.0300000000007</v>
      </c>
      <c r="Q1822" s="2">
        <v>45692</v>
      </c>
      <c r="R1822" s="7">
        <f>IF(ISBLANK(Nikes_Sales_Dataset___Working_file[[#This Row],[Order_Date]]),"Unknown Date",Nikes_Sales_Dataset___Working_file[[#This Row],[Order_Date]])</f>
        <v>45692</v>
      </c>
      <c r="S1822" s="7" t="str">
        <f>IF(ISNUMBER(Nikes_Sales_Dataset___Working_file[[#This Row],[Cleaned Order Date]]),TEXT(Nikes_Sales_Dataset___Working_file[[#This Row],[Cleaned Order Date]],"mmm"),"Unknown")</f>
        <v>Feb</v>
      </c>
      <c r="T1822" s="7" t="str">
        <f>IF(ISNUMBER(Nikes_Sales_Dataset___Working_file[[#This Row],[Cleaned Order Date]]),TEXT(Nikes_Sales_Dataset___Working_file[[#This Row],[Cleaned Order Date]],"yyyy"),"Unknown")</f>
        <v>2025</v>
      </c>
      <c r="U1822" s="1" t="s">
        <v>22</v>
      </c>
      <c r="V1822" s="1" t="s">
        <v>25</v>
      </c>
      <c r="W1822" s="1" t="s">
        <v>25</v>
      </c>
      <c r="X1822" s="9">
        <v>3505.71</v>
      </c>
    </row>
    <row r="1823" spans="1:24" x14ac:dyDescent="0.25">
      <c r="A1823" s="4">
        <v>3821</v>
      </c>
      <c r="B1823" s="4" t="str">
        <f>Nikes_Sales_Dataset___Working_file[[#This Row],[Order_ID]]&amp;"_"&amp;TEXT(Nikes_Sales_Dataset___Working_file[[#This Row],[Cleaned Order Date]],"yyyymmdd")</f>
        <v>3821_20241019</v>
      </c>
      <c r="C1823" s="1" t="s">
        <v>19</v>
      </c>
      <c r="D1823" s="1" t="s">
        <v>26</v>
      </c>
      <c r="E1823" s="1" t="s">
        <v>60</v>
      </c>
      <c r="F1823" s="1" t="s">
        <v>28</v>
      </c>
      <c r="G1823" s="1" t="s">
        <v>28</v>
      </c>
      <c r="H1823">
        <v>-1</v>
      </c>
      <c r="I1823" s="3">
        <f>IF(ISBLANK(Nikes_Sales_Dataset___Working_file[[#This Row],[Units_Sold]]),IF(Nikes_Sales_Dataset___Working_file[[#This Row],[Profit]]&lt;0,0,1),Nikes_Sales_Dataset___Working_file[[#This Row],[Units_Sold]])</f>
        <v>-1</v>
      </c>
      <c r="J1823">
        <v>7539.55</v>
      </c>
      <c r="K1823" s="9">
        <f>IF(ISBLANK(Nikes_Sales_Dataset___Working_file[[#This Row],[MRP]]),MEDIAN(Nikes_Sales_Dataset___Working_file[[#All],[MRP]]),Nikes_Sales_Dataset___Working_file[[#This Row],[MRP]])</f>
        <v>7539.55</v>
      </c>
      <c r="M1823">
        <f>IF(ISBLANK(Nikes_Sales_Dataset___Working_file[[#This Row],[Discount_Applied]]),0,Nikes_Sales_Dataset___Working_file[[#This Row],[Discount_Applied]])</f>
        <v>0</v>
      </c>
      <c r="N1823" s="9">
        <f>Nikes_Sales_Dataset___Working_file[[#This Row],[MRP Final]]*(1-Nikes_Sales_Dataset___Working_file[[#This Row],[Cleaned Discount]])</f>
        <v>7539.55</v>
      </c>
      <c r="O1823">
        <v>0</v>
      </c>
      <c r="P1823" s="3">
        <f>Nikes_Sales_Dataset___Working_file[[#This Row],[Sales Price]]*Nikes_Sales_Dataset___Working_file[[#This Row],[Units Sold Filled]]</f>
        <v>-7539.55</v>
      </c>
      <c r="Q1823" s="2">
        <v>45584</v>
      </c>
      <c r="R1823" s="7">
        <f>IF(ISBLANK(Nikes_Sales_Dataset___Working_file[[#This Row],[Order_Date]]),"Unknown Date",Nikes_Sales_Dataset___Working_file[[#This Row],[Order_Date]])</f>
        <v>45584</v>
      </c>
      <c r="S1823" s="7" t="str">
        <f>IF(ISNUMBER(Nikes_Sales_Dataset___Working_file[[#This Row],[Cleaned Order Date]]),TEXT(Nikes_Sales_Dataset___Working_file[[#This Row],[Cleaned Order Date]],"mmm"),"Unknown")</f>
        <v>Oct</v>
      </c>
      <c r="T1823" s="7" t="str">
        <f>IF(ISNUMBER(Nikes_Sales_Dataset___Working_file[[#This Row],[Cleaned Order Date]]),TEXT(Nikes_Sales_Dataset___Working_file[[#This Row],[Cleaned Order Date]],"yyyy"),"Unknown")</f>
        <v>2024</v>
      </c>
      <c r="U1823" s="1" t="s">
        <v>22</v>
      </c>
      <c r="V1823" s="1" t="s">
        <v>45</v>
      </c>
      <c r="W1823" s="1" t="s">
        <v>45</v>
      </c>
      <c r="X1823" s="9">
        <v>-17.8</v>
      </c>
    </row>
    <row r="1824" spans="1:24" x14ac:dyDescent="0.25">
      <c r="A1824" s="4">
        <v>3822</v>
      </c>
      <c r="B1824" s="4" t="str">
        <f>Nikes_Sales_Dataset___Working_file[[#This Row],[Order_ID]]&amp;"_"&amp;TEXT(Nikes_Sales_Dataset___Working_file[[#This Row],[Cleaned Order Date]],"yyyymmdd")</f>
        <v>3822_Unknown Date</v>
      </c>
      <c r="C1824" s="1" t="s">
        <v>13</v>
      </c>
      <c r="D1824" s="1" t="s">
        <v>43</v>
      </c>
      <c r="E1824" s="1" t="s">
        <v>61</v>
      </c>
      <c r="F1824" s="1" t="s">
        <v>16</v>
      </c>
      <c r="G1824" s="1" t="s">
        <v>16</v>
      </c>
      <c r="I1824" s="3">
        <f>IF(ISBLANK(Nikes_Sales_Dataset___Working_file[[#This Row],[Units_Sold]]),IF(Nikes_Sales_Dataset___Working_file[[#This Row],[Profit]]&lt;0,0,1),Nikes_Sales_Dataset___Working_file[[#This Row],[Units_Sold]])</f>
        <v>1</v>
      </c>
      <c r="J1824">
        <v>4017.71</v>
      </c>
      <c r="K1824" s="9">
        <f>IF(ISBLANK(Nikes_Sales_Dataset___Working_file[[#This Row],[MRP]]),MEDIAN(Nikes_Sales_Dataset___Working_file[[#All],[MRP]]),Nikes_Sales_Dataset___Working_file[[#This Row],[MRP]])</f>
        <v>4017.71</v>
      </c>
      <c r="M1824">
        <f>IF(ISBLANK(Nikes_Sales_Dataset___Working_file[[#This Row],[Discount_Applied]]),0,Nikes_Sales_Dataset___Working_file[[#This Row],[Discount_Applied]])</f>
        <v>0</v>
      </c>
      <c r="N1824" s="9">
        <f>Nikes_Sales_Dataset___Working_file[[#This Row],[MRP Final]]*(1-Nikes_Sales_Dataset___Working_file[[#This Row],[Cleaned Discount]])</f>
        <v>4017.71</v>
      </c>
      <c r="O1824">
        <v>0</v>
      </c>
      <c r="P1824" s="3">
        <f>Nikes_Sales_Dataset___Working_file[[#This Row],[Sales Price]]*Nikes_Sales_Dataset___Working_file[[#This Row],[Units Sold Filled]]</f>
        <v>4017.71</v>
      </c>
      <c r="Q1824" s="2"/>
      <c r="R1824" s="7" t="str">
        <f>IF(ISBLANK(Nikes_Sales_Dataset___Working_file[[#This Row],[Order_Date]]),"Unknown Date",Nikes_Sales_Dataset___Working_file[[#This Row],[Order_Date]])</f>
        <v>Unknown Date</v>
      </c>
      <c r="S1824" s="7" t="str">
        <f>IF(ISNUMBER(Nikes_Sales_Dataset___Working_file[[#This Row],[Cleaned Order Date]]),TEXT(Nikes_Sales_Dataset___Working_file[[#This Row],[Cleaned Order Date]],"mmm"),"Unknown")</f>
        <v>Unknown</v>
      </c>
      <c r="T1824" s="7" t="str">
        <f>IF(ISNUMBER(Nikes_Sales_Dataset___Working_file[[#This Row],[Cleaned Order Date]]),TEXT(Nikes_Sales_Dataset___Working_file[[#This Row],[Cleaned Order Date]],"yyyy"),"Unknown")</f>
        <v>Unknown</v>
      </c>
      <c r="U1824" s="1" t="s">
        <v>17</v>
      </c>
      <c r="V1824" s="1" t="s">
        <v>29</v>
      </c>
      <c r="W1824" s="1" t="s">
        <v>29</v>
      </c>
      <c r="X1824" s="9">
        <v>368.32</v>
      </c>
    </row>
    <row r="1825" spans="1:24" x14ac:dyDescent="0.25">
      <c r="A1825" s="4">
        <v>3823</v>
      </c>
      <c r="B1825" s="4" t="str">
        <f>Nikes_Sales_Dataset___Working_file[[#This Row],[Order_ID]]&amp;"_"&amp;TEXT(Nikes_Sales_Dataset___Working_file[[#This Row],[Cleaned Order Date]],"yyyymmdd")</f>
        <v>3823_Unknown Date</v>
      </c>
      <c r="C1825" s="1" t="s">
        <v>35</v>
      </c>
      <c r="D1825" s="1" t="s">
        <v>30</v>
      </c>
      <c r="E1825" s="1" t="s">
        <v>48</v>
      </c>
      <c r="F1825" s="1" t="s">
        <v>28</v>
      </c>
      <c r="G1825" s="1" t="s">
        <v>28</v>
      </c>
      <c r="H1825">
        <v>-1</v>
      </c>
      <c r="I1825" s="3">
        <f>IF(ISBLANK(Nikes_Sales_Dataset___Working_file[[#This Row],[Units_Sold]]),IF(Nikes_Sales_Dataset___Working_file[[#This Row],[Profit]]&lt;0,0,1),Nikes_Sales_Dataset___Working_file[[#This Row],[Units_Sold]])</f>
        <v>-1</v>
      </c>
      <c r="K1825" s="9">
        <f>IF(ISBLANK(Nikes_Sales_Dataset___Working_file[[#This Row],[MRP]]),MEDIAN(Nikes_Sales_Dataset___Working_file[[#All],[MRP]]),Nikes_Sales_Dataset___Working_file[[#This Row],[MRP]])</f>
        <v>6110.0300000000007</v>
      </c>
      <c r="L1825">
        <v>0.14000000000000001</v>
      </c>
      <c r="M1825">
        <f>IF(ISBLANK(Nikes_Sales_Dataset___Working_file[[#This Row],[Discount_Applied]]),0,Nikes_Sales_Dataset___Working_file[[#This Row],[Discount_Applied]])</f>
        <v>0.14000000000000001</v>
      </c>
      <c r="N1825" s="9">
        <f>Nikes_Sales_Dataset___Working_file[[#This Row],[MRP Final]]*(1-Nikes_Sales_Dataset___Working_file[[#This Row],[Cleaned Discount]])</f>
        <v>5254.6258000000007</v>
      </c>
      <c r="O1825">
        <v>0</v>
      </c>
      <c r="P1825" s="3">
        <f>Nikes_Sales_Dataset___Working_file[[#This Row],[Sales Price]]*Nikes_Sales_Dataset___Working_file[[#This Row],[Units Sold Filled]]</f>
        <v>-5254.6258000000007</v>
      </c>
      <c r="Q1825" s="2"/>
      <c r="R1825" s="7" t="str">
        <f>IF(ISBLANK(Nikes_Sales_Dataset___Working_file[[#This Row],[Order_Date]]),"Unknown Date",Nikes_Sales_Dataset___Working_file[[#This Row],[Order_Date]])</f>
        <v>Unknown Date</v>
      </c>
      <c r="S1825" s="7" t="str">
        <f>IF(ISNUMBER(Nikes_Sales_Dataset___Working_file[[#This Row],[Cleaned Order Date]]),TEXT(Nikes_Sales_Dataset___Working_file[[#This Row],[Cleaned Order Date]],"mmm"),"Unknown")</f>
        <v>Unknown</v>
      </c>
      <c r="T1825" s="7" t="str">
        <f>IF(ISNUMBER(Nikes_Sales_Dataset___Working_file[[#This Row],[Cleaned Order Date]]),TEXT(Nikes_Sales_Dataset___Working_file[[#This Row],[Cleaned Order Date]],"yyyy"),"Unknown")</f>
        <v>Unknown</v>
      </c>
      <c r="U1825" s="1" t="s">
        <v>17</v>
      </c>
      <c r="V1825" s="1" t="s">
        <v>18</v>
      </c>
      <c r="W1825" s="1" t="s">
        <v>36</v>
      </c>
      <c r="X1825" s="9">
        <v>531.92999999999995</v>
      </c>
    </row>
    <row r="1826" spans="1:24" x14ac:dyDescent="0.25">
      <c r="A1826" s="4">
        <v>3824</v>
      </c>
      <c r="B1826" s="4" t="str">
        <f>Nikes_Sales_Dataset___Working_file[[#This Row],[Order_ID]]&amp;"_"&amp;TEXT(Nikes_Sales_Dataset___Working_file[[#This Row],[Cleaned Order Date]],"yyyymmdd")</f>
        <v>3824_20241123</v>
      </c>
      <c r="C1826" s="1" t="s">
        <v>13</v>
      </c>
      <c r="D1826" s="1" t="s">
        <v>30</v>
      </c>
      <c r="E1826" s="1" t="s">
        <v>50</v>
      </c>
      <c r="F1826" s="1" t="s">
        <v>37</v>
      </c>
      <c r="G1826" s="1" t="s">
        <v>28</v>
      </c>
      <c r="I1826" s="3">
        <f>IF(ISBLANK(Nikes_Sales_Dataset___Working_file[[#This Row],[Units_Sold]]),IF(Nikes_Sales_Dataset___Working_file[[#This Row],[Profit]]&lt;0,0,1),Nikes_Sales_Dataset___Working_file[[#This Row],[Units_Sold]])</f>
        <v>1</v>
      </c>
      <c r="K1826" s="9">
        <f>IF(ISBLANK(Nikes_Sales_Dataset___Working_file[[#This Row],[MRP]]),MEDIAN(Nikes_Sales_Dataset___Working_file[[#All],[MRP]]),Nikes_Sales_Dataset___Working_file[[#This Row],[MRP]])</f>
        <v>6110.0300000000007</v>
      </c>
      <c r="M1826">
        <f>IF(ISBLANK(Nikes_Sales_Dataset___Working_file[[#This Row],[Discount_Applied]]),0,Nikes_Sales_Dataset___Working_file[[#This Row],[Discount_Applied]])</f>
        <v>0</v>
      </c>
      <c r="N1826" s="9">
        <f>Nikes_Sales_Dataset___Working_file[[#This Row],[MRP Final]]*(1-Nikes_Sales_Dataset___Working_file[[#This Row],[Cleaned Discount]])</f>
        <v>6110.0300000000007</v>
      </c>
      <c r="O1826">
        <v>0</v>
      </c>
      <c r="P1826" s="3">
        <f>Nikes_Sales_Dataset___Working_file[[#This Row],[Sales Price]]*Nikes_Sales_Dataset___Working_file[[#This Row],[Units Sold Filled]]</f>
        <v>6110.0300000000007</v>
      </c>
      <c r="Q1826" s="2">
        <v>45619</v>
      </c>
      <c r="R1826" s="7">
        <f>IF(ISBLANK(Nikes_Sales_Dataset___Working_file[[#This Row],[Order_Date]]),"Unknown Date",Nikes_Sales_Dataset___Working_file[[#This Row],[Order_Date]])</f>
        <v>45619</v>
      </c>
      <c r="S1826" s="7" t="str">
        <f>IF(ISNUMBER(Nikes_Sales_Dataset___Working_file[[#This Row],[Cleaned Order Date]]),TEXT(Nikes_Sales_Dataset___Working_file[[#This Row],[Cleaned Order Date]],"mmm"),"Unknown")</f>
        <v>Nov</v>
      </c>
      <c r="T1826" s="7" t="str">
        <f>IF(ISNUMBER(Nikes_Sales_Dataset___Working_file[[#This Row],[Cleaned Order Date]]),TEXT(Nikes_Sales_Dataset___Working_file[[#This Row],[Cleaned Order Date]],"yyyy"),"Unknown")</f>
        <v>2024</v>
      </c>
      <c r="U1826" s="1" t="s">
        <v>22</v>
      </c>
      <c r="V1826" s="1" t="s">
        <v>23</v>
      </c>
      <c r="W1826" s="1" t="s">
        <v>38</v>
      </c>
      <c r="X1826" s="9">
        <v>3501.41</v>
      </c>
    </row>
    <row r="1827" spans="1:24" x14ac:dyDescent="0.25">
      <c r="A1827" s="4">
        <v>3825</v>
      </c>
      <c r="B1827" s="4" t="str">
        <f>Nikes_Sales_Dataset___Working_file[[#This Row],[Order_ID]]&amp;"_"&amp;TEXT(Nikes_Sales_Dataset___Working_file[[#This Row],[Cleaned Order Date]],"yyyymmdd")</f>
        <v>3825_20250401</v>
      </c>
      <c r="C1827" s="1" t="s">
        <v>13</v>
      </c>
      <c r="D1827" s="1" t="s">
        <v>43</v>
      </c>
      <c r="E1827" s="1" t="s">
        <v>61</v>
      </c>
      <c r="F1827" s="1" t="s">
        <v>41</v>
      </c>
      <c r="G1827" s="1" t="s">
        <v>16</v>
      </c>
      <c r="I1827" s="3">
        <f>IF(ISBLANK(Nikes_Sales_Dataset___Working_file[[#This Row],[Units_Sold]]),IF(Nikes_Sales_Dataset___Working_file[[#This Row],[Profit]]&lt;0,0,1),Nikes_Sales_Dataset___Working_file[[#This Row],[Units_Sold]])</f>
        <v>1</v>
      </c>
      <c r="K1827" s="9">
        <f>IF(ISBLANK(Nikes_Sales_Dataset___Working_file[[#This Row],[MRP]]),MEDIAN(Nikes_Sales_Dataset___Working_file[[#All],[MRP]]),Nikes_Sales_Dataset___Working_file[[#This Row],[MRP]])</f>
        <v>6110.0300000000007</v>
      </c>
      <c r="L1827">
        <v>0.63</v>
      </c>
      <c r="M1827">
        <f>IF(ISBLANK(Nikes_Sales_Dataset___Working_file[[#This Row],[Discount_Applied]]),0,Nikes_Sales_Dataset___Working_file[[#This Row],[Discount_Applied]])</f>
        <v>0.63</v>
      </c>
      <c r="N1827" s="9">
        <f>Nikes_Sales_Dataset___Working_file[[#This Row],[MRP Final]]*(1-Nikes_Sales_Dataset___Working_file[[#This Row],[Cleaned Discount]])</f>
        <v>2260.7111000000004</v>
      </c>
      <c r="O1827">
        <v>0</v>
      </c>
      <c r="P1827" s="3">
        <f>Nikes_Sales_Dataset___Working_file[[#This Row],[Sales Price]]*Nikes_Sales_Dataset___Working_file[[#This Row],[Units Sold Filled]]</f>
        <v>2260.7111000000004</v>
      </c>
      <c r="Q1827" s="2">
        <v>45748</v>
      </c>
      <c r="R1827" s="7">
        <f>IF(ISBLANK(Nikes_Sales_Dataset___Working_file[[#This Row],[Order_Date]]),"Unknown Date",Nikes_Sales_Dataset___Working_file[[#This Row],[Order_Date]])</f>
        <v>45748</v>
      </c>
      <c r="S1827" s="7" t="str">
        <f>IF(ISNUMBER(Nikes_Sales_Dataset___Working_file[[#This Row],[Cleaned Order Date]]),TEXT(Nikes_Sales_Dataset___Working_file[[#This Row],[Cleaned Order Date]],"mmm"),"Unknown")</f>
        <v>Apr</v>
      </c>
      <c r="T1827" s="7" t="str">
        <f>IF(ISNUMBER(Nikes_Sales_Dataset___Working_file[[#This Row],[Cleaned Order Date]]),TEXT(Nikes_Sales_Dataset___Working_file[[#This Row],[Cleaned Order Date]],"yyyy"),"Unknown")</f>
        <v>2025</v>
      </c>
      <c r="U1827" s="1" t="s">
        <v>22</v>
      </c>
      <c r="V1827" s="1" t="s">
        <v>45</v>
      </c>
      <c r="W1827" s="1" t="s">
        <v>45</v>
      </c>
      <c r="X1827" s="9">
        <v>3290.66</v>
      </c>
    </row>
    <row r="1828" spans="1:24" x14ac:dyDescent="0.25">
      <c r="A1828" s="4">
        <v>3826</v>
      </c>
      <c r="B1828" s="4" t="str">
        <f>Nikes_Sales_Dataset___Working_file[[#This Row],[Order_ID]]&amp;"_"&amp;TEXT(Nikes_Sales_Dataset___Working_file[[#This Row],[Cleaned Order Date]],"yyyymmdd")</f>
        <v>3826_20241008</v>
      </c>
      <c r="C1828" s="1" t="s">
        <v>35</v>
      </c>
      <c r="D1828" s="1" t="s">
        <v>26</v>
      </c>
      <c r="E1828" s="1" t="s">
        <v>40</v>
      </c>
      <c r="F1828" s="1" t="s">
        <v>32</v>
      </c>
      <c r="G1828" s="1" t="s">
        <v>32</v>
      </c>
      <c r="I1828" s="3">
        <f>IF(ISBLANK(Nikes_Sales_Dataset___Working_file[[#This Row],[Units_Sold]]),IF(Nikes_Sales_Dataset___Working_file[[#This Row],[Profit]]&lt;0,0,1),Nikes_Sales_Dataset___Working_file[[#This Row],[Units_Sold]])</f>
        <v>1</v>
      </c>
      <c r="J1828">
        <v>6598.54</v>
      </c>
      <c r="K1828" s="9">
        <f>IF(ISBLANK(Nikes_Sales_Dataset___Working_file[[#This Row],[MRP]]),MEDIAN(Nikes_Sales_Dataset___Working_file[[#All],[MRP]]),Nikes_Sales_Dataset___Working_file[[#This Row],[MRP]])</f>
        <v>6598.54</v>
      </c>
      <c r="M1828">
        <f>IF(ISBLANK(Nikes_Sales_Dataset___Working_file[[#This Row],[Discount_Applied]]),0,Nikes_Sales_Dataset___Working_file[[#This Row],[Discount_Applied]])</f>
        <v>0</v>
      </c>
      <c r="N1828" s="9">
        <f>Nikes_Sales_Dataset___Working_file[[#This Row],[MRP Final]]*(1-Nikes_Sales_Dataset___Working_file[[#This Row],[Cleaned Discount]])</f>
        <v>6598.54</v>
      </c>
      <c r="O1828">
        <v>0</v>
      </c>
      <c r="P1828" s="3">
        <f>Nikes_Sales_Dataset___Working_file[[#This Row],[Sales Price]]*Nikes_Sales_Dataset___Working_file[[#This Row],[Units Sold Filled]]</f>
        <v>6598.54</v>
      </c>
      <c r="Q1828" s="2">
        <v>45573</v>
      </c>
      <c r="R1828" s="7">
        <f>IF(ISBLANK(Nikes_Sales_Dataset___Working_file[[#This Row],[Order_Date]]),"Unknown Date",Nikes_Sales_Dataset___Working_file[[#This Row],[Order_Date]])</f>
        <v>45573</v>
      </c>
      <c r="S1828" s="7" t="str">
        <f>IF(ISNUMBER(Nikes_Sales_Dataset___Working_file[[#This Row],[Cleaned Order Date]]),TEXT(Nikes_Sales_Dataset___Working_file[[#This Row],[Cleaned Order Date]],"mmm"),"Unknown")</f>
        <v>Oct</v>
      </c>
      <c r="T1828" s="7" t="str">
        <f>IF(ISNUMBER(Nikes_Sales_Dataset___Working_file[[#This Row],[Cleaned Order Date]]),TEXT(Nikes_Sales_Dataset___Working_file[[#This Row],[Cleaned Order Date]],"yyyy"),"Unknown")</f>
        <v>2024</v>
      </c>
      <c r="U1828" s="1" t="s">
        <v>22</v>
      </c>
      <c r="V1828" s="1" t="s">
        <v>25</v>
      </c>
      <c r="W1828" s="1" t="s">
        <v>25</v>
      </c>
      <c r="X1828" s="9">
        <v>314.89999999999998</v>
      </c>
    </row>
    <row r="1829" spans="1:24" x14ac:dyDescent="0.25">
      <c r="A1829" s="4">
        <v>3827</v>
      </c>
      <c r="B1829" s="4" t="str">
        <f>Nikes_Sales_Dataset___Working_file[[#This Row],[Order_ID]]&amp;"_"&amp;TEXT(Nikes_Sales_Dataset___Working_file[[#This Row],[Cleaned Order Date]],"yyyymmdd")</f>
        <v>3827_Unknown Date</v>
      </c>
      <c r="C1829" s="1" t="s">
        <v>13</v>
      </c>
      <c r="D1829" s="1" t="s">
        <v>20</v>
      </c>
      <c r="E1829" s="1" t="s">
        <v>55</v>
      </c>
      <c r="F1829" s="1" t="s">
        <v>16</v>
      </c>
      <c r="G1829" s="1" t="s">
        <v>16</v>
      </c>
      <c r="H1829">
        <v>2</v>
      </c>
      <c r="I1829" s="3">
        <f>IF(ISBLANK(Nikes_Sales_Dataset___Working_file[[#This Row],[Units_Sold]]),IF(Nikes_Sales_Dataset___Working_file[[#This Row],[Profit]]&lt;0,0,1),Nikes_Sales_Dataset___Working_file[[#This Row],[Units_Sold]])</f>
        <v>2</v>
      </c>
      <c r="K1829" s="9">
        <f>IF(ISBLANK(Nikes_Sales_Dataset___Working_file[[#This Row],[MRP]]),MEDIAN(Nikes_Sales_Dataset___Working_file[[#All],[MRP]]),Nikes_Sales_Dataset___Working_file[[#This Row],[MRP]])</f>
        <v>6110.0300000000007</v>
      </c>
      <c r="M1829">
        <f>IF(ISBLANK(Nikes_Sales_Dataset___Working_file[[#This Row],[Discount_Applied]]),0,Nikes_Sales_Dataset___Working_file[[#This Row],[Discount_Applied]])</f>
        <v>0</v>
      </c>
      <c r="N1829" s="9">
        <f>Nikes_Sales_Dataset___Working_file[[#This Row],[MRP Final]]*(1-Nikes_Sales_Dataset___Working_file[[#This Row],[Cleaned Discount]])</f>
        <v>6110.0300000000007</v>
      </c>
      <c r="O1829">
        <v>0</v>
      </c>
      <c r="P1829" s="3">
        <f>Nikes_Sales_Dataset___Working_file[[#This Row],[Sales Price]]*Nikes_Sales_Dataset___Working_file[[#This Row],[Units Sold Filled]]</f>
        <v>12220.060000000001</v>
      </c>
      <c r="Q1829" s="2"/>
      <c r="R1829" s="7" t="str">
        <f>IF(ISBLANK(Nikes_Sales_Dataset___Working_file[[#This Row],[Order_Date]]),"Unknown Date",Nikes_Sales_Dataset___Working_file[[#This Row],[Order_Date]])</f>
        <v>Unknown Date</v>
      </c>
      <c r="S1829" s="7" t="str">
        <f>IF(ISNUMBER(Nikes_Sales_Dataset___Working_file[[#This Row],[Cleaned Order Date]]),TEXT(Nikes_Sales_Dataset___Working_file[[#This Row],[Cleaned Order Date]],"mmm"),"Unknown")</f>
        <v>Unknown</v>
      </c>
      <c r="T1829" s="7" t="str">
        <f>IF(ISNUMBER(Nikes_Sales_Dataset___Working_file[[#This Row],[Cleaned Order Date]]),TEXT(Nikes_Sales_Dataset___Working_file[[#This Row],[Cleaned Order Date]],"yyyy"),"Unknown")</f>
        <v>Unknown</v>
      </c>
      <c r="U1829" s="1" t="s">
        <v>17</v>
      </c>
      <c r="V1829" s="1" t="s">
        <v>33</v>
      </c>
      <c r="W1829" s="1" t="s">
        <v>33</v>
      </c>
      <c r="X1829" s="9">
        <v>-356.71</v>
      </c>
    </row>
    <row r="1830" spans="1:24" x14ac:dyDescent="0.25">
      <c r="A1830" s="4">
        <v>3828</v>
      </c>
      <c r="B1830" s="4" t="str">
        <f>Nikes_Sales_Dataset___Working_file[[#This Row],[Order_ID]]&amp;"_"&amp;TEXT(Nikes_Sales_Dataset___Working_file[[#This Row],[Cleaned Order Date]],"yyyymmdd")</f>
        <v>3828_20241220</v>
      </c>
      <c r="C1830" s="1" t="s">
        <v>35</v>
      </c>
      <c r="D1830" s="1" t="s">
        <v>43</v>
      </c>
      <c r="E1830" s="1" t="s">
        <v>44</v>
      </c>
      <c r="F1830" s="1" t="s">
        <v>32</v>
      </c>
      <c r="G1830" s="1" t="s">
        <v>32</v>
      </c>
      <c r="I1830" s="3">
        <f>IF(ISBLANK(Nikes_Sales_Dataset___Working_file[[#This Row],[Units_Sold]]),IF(Nikes_Sales_Dataset___Working_file[[#This Row],[Profit]]&lt;0,0,1),Nikes_Sales_Dataset___Working_file[[#This Row],[Units_Sold]])</f>
        <v>1</v>
      </c>
      <c r="J1830">
        <v>3208.18</v>
      </c>
      <c r="K1830" s="9">
        <f>IF(ISBLANK(Nikes_Sales_Dataset___Working_file[[#This Row],[MRP]]),MEDIAN(Nikes_Sales_Dataset___Working_file[[#All],[MRP]]),Nikes_Sales_Dataset___Working_file[[#This Row],[MRP]])</f>
        <v>3208.18</v>
      </c>
      <c r="M1830">
        <f>IF(ISBLANK(Nikes_Sales_Dataset___Working_file[[#This Row],[Discount_Applied]]),0,Nikes_Sales_Dataset___Working_file[[#This Row],[Discount_Applied]])</f>
        <v>0</v>
      </c>
      <c r="N1830" s="9">
        <f>Nikes_Sales_Dataset___Working_file[[#This Row],[MRP Final]]*(1-Nikes_Sales_Dataset___Working_file[[#This Row],[Cleaned Discount]])</f>
        <v>3208.18</v>
      </c>
      <c r="O1830">
        <v>0</v>
      </c>
      <c r="P1830" s="3">
        <f>Nikes_Sales_Dataset___Working_file[[#This Row],[Sales Price]]*Nikes_Sales_Dataset___Working_file[[#This Row],[Units Sold Filled]]</f>
        <v>3208.18</v>
      </c>
      <c r="Q1830" s="2">
        <v>45646</v>
      </c>
      <c r="R1830" s="7">
        <f>IF(ISBLANK(Nikes_Sales_Dataset___Working_file[[#This Row],[Order_Date]]),"Unknown Date",Nikes_Sales_Dataset___Working_file[[#This Row],[Order_Date]])</f>
        <v>45646</v>
      </c>
      <c r="S1830" s="7" t="str">
        <f>IF(ISNUMBER(Nikes_Sales_Dataset___Working_file[[#This Row],[Cleaned Order Date]]),TEXT(Nikes_Sales_Dataset___Working_file[[#This Row],[Cleaned Order Date]],"mmm"),"Unknown")</f>
        <v>Dec</v>
      </c>
      <c r="T1830" s="7" t="str">
        <f>IF(ISNUMBER(Nikes_Sales_Dataset___Working_file[[#This Row],[Cleaned Order Date]]),TEXT(Nikes_Sales_Dataset___Working_file[[#This Row],[Cleaned Order Date]],"yyyy"),"Unknown")</f>
        <v>2024</v>
      </c>
      <c r="U1830" s="1" t="s">
        <v>22</v>
      </c>
      <c r="V1830" s="1" t="s">
        <v>23</v>
      </c>
      <c r="W1830" s="1" t="s">
        <v>38</v>
      </c>
      <c r="X1830" s="9">
        <v>103.08</v>
      </c>
    </row>
    <row r="1831" spans="1:24" x14ac:dyDescent="0.25">
      <c r="A1831" s="4">
        <v>3829</v>
      </c>
      <c r="B1831" s="4" t="str">
        <f>Nikes_Sales_Dataset___Working_file[[#This Row],[Order_ID]]&amp;"_"&amp;TEXT(Nikes_Sales_Dataset___Working_file[[#This Row],[Cleaned Order Date]],"yyyymmdd")</f>
        <v>3829_20250624</v>
      </c>
      <c r="C1831" s="1" t="s">
        <v>13</v>
      </c>
      <c r="D1831" s="1" t="s">
        <v>30</v>
      </c>
      <c r="E1831" s="1" t="s">
        <v>48</v>
      </c>
      <c r="F1831" s="1" t="s">
        <v>28</v>
      </c>
      <c r="G1831" s="1" t="s">
        <v>28</v>
      </c>
      <c r="I1831" s="3">
        <f>IF(ISBLANK(Nikes_Sales_Dataset___Working_file[[#This Row],[Units_Sold]]),IF(Nikes_Sales_Dataset___Working_file[[#This Row],[Profit]]&lt;0,0,1),Nikes_Sales_Dataset___Working_file[[#This Row],[Units_Sold]])</f>
        <v>1</v>
      </c>
      <c r="J1831">
        <v>5000.96</v>
      </c>
      <c r="K1831" s="9">
        <f>IF(ISBLANK(Nikes_Sales_Dataset___Working_file[[#This Row],[MRP]]),MEDIAN(Nikes_Sales_Dataset___Working_file[[#All],[MRP]]),Nikes_Sales_Dataset___Working_file[[#This Row],[MRP]])</f>
        <v>5000.96</v>
      </c>
      <c r="M1831">
        <f>IF(ISBLANK(Nikes_Sales_Dataset___Working_file[[#This Row],[Discount_Applied]]),0,Nikes_Sales_Dataset___Working_file[[#This Row],[Discount_Applied]])</f>
        <v>0</v>
      </c>
      <c r="N1831" s="9">
        <f>Nikes_Sales_Dataset___Working_file[[#This Row],[MRP Final]]*(1-Nikes_Sales_Dataset___Working_file[[#This Row],[Cleaned Discount]])</f>
        <v>5000.96</v>
      </c>
      <c r="O1831">
        <v>0</v>
      </c>
      <c r="P1831" s="3">
        <f>Nikes_Sales_Dataset___Working_file[[#This Row],[Sales Price]]*Nikes_Sales_Dataset___Working_file[[#This Row],[Units Sold Filled]]</f>
        <v>5000.96</v>
      </c>
      <c r="Q1831" s="2">
        <v>45832</v>
      </c>
      <c r="R1831" s="7">
        <f>IF(ISBLANK(Nikes_Sales_Dataset___Working_file[[#This Row],[Order_Date]]),"Unknown Date",Nikes_Sales_Dataset___Working_file[[#This Row],[Order_Date]])</f>
        <v>45832</v>
      </c>
      <c r="S1831" s="7" t="str">
        <f>IF(ISNUMBER(Nikes_Sales_Dataset___Working_file[[#This Row],[Cleaned Order Date]]),TEXT(Nikes_Sales_Dataset___Working_file[[#This Row],[Cleaned Order Date]],"mmm"),"Unknown")</f>
        <v>Jun</v>
      </c>
      <c r="T1831" s="7" t="str">
        <f>IF(ISNUMBER(Nikes_Sales_Dataset___Working_file[[#This Row],[Cleaned Order Date]]),TEXT(Nikes_Sales_Dataset___Working_file[[#This Row],[Cleaned Order Date]],"yyyy"),"Unknown")</f>
        <v>2025</v>
      </c>
      <c r="U1831" s="1" t="s">
        <v>17</v>
      </c>
      <c r="V1831" s="1" t="s">
        <v>25</v>
      </c>
      <c r="W1831" s="1" t="s">
        <v>25</v>
      </c>
      <c r="X1831" s="9">
        <v>2507.54</v>
      </c>
    </row>
    <row r="1832" spans="1:24" x14ac:dyDescent="0.25">
      <c r="A1832" s="4">
        <v>3830</v>
      </c>
      <c r="B1832" s="4" t="str">
        <f>Nikes_Sales_Dataset___Working_file[[#This Row],[Order_ID]]&amp;"_"&amp;TEXT(Nikes_Sales_Dataset___Working_file[[#This Row],[Cleaned Order Date]],"yyyymmdd")</f>
        <v>3830_20240904</v>
      </c>
      <c r="C1832" s="1" t="s">
        <v>13</v>
      </c>
      <c r="D1832" s="1" t="s">
        <v>20</v>
      </c>
      <c r="E1832" s="1" t="s">
        <v>55</v>
      </c>
      <c r="F1832" s="1" t="s">
        <v>28</v>
      </c>
      <c r="G1832" s="1" t="s">
        <v>28</v>
      </c>
      <c r="H1832">
        <v>2</v>
      </c>
      <c r="I1832" s="3">
        <f>IF(ISBLANK(Nikes_Sales_Dataset___Working_file[[#This Row],[Units_Sold]]),IF(Nikes_Sales_Dataset___Working_file[[#This Row],[Profit]]&lt;0,0,1),Nikes_Sales_Dataset___Working_file[[#This Row],[Units_Sold]])</f>
        <v>2</v>
      </c>
      <c r="J1832">
        <v>3664.1</v>
      </c>
      <c r="K1832" s="9">
        <f>IF(ISBLANK(Nikes_Sales_Dataset___Working_file[[#This Row],[MRP]]),MEDIAN(Nikes_Sales_Dataset___Working_file[[#All],[MRP]]),Nikes_Sales_Dataset___Working_file[[#This Row],[MRP]])</f>
        <v>3664.1</v>
      </c>
      <c r="M1832">
        <f>IF(ISBLANK(Nikes_Sales_Dataset___Working_file[[#This Row],[Discount_Applied]]),0,Nikes_Sales_Dataset___Working_file[[#This Row],[Discount_Applied]])</f>
        <v>0</v>
      </c>
      <c r="N1832" s="9">
        <f>Nikes_Sales_Dataset___Working_file[[#This Row],[MRP Final]]*(1-Nikes_Sales_Dataset___Working_file[[#This Row],[Cleaned Discount]])</f>
        <v>3664.1</v>
      </c>
      <c r="O1832">
        <v>0</v>
      </c>
      <c r="P1832" s="3">
        <f>Nikes_Sales_Dataset___Working_file[[#This Row],[Sales Price]]*Nikes_Sales_Dataset___Working_file[[#This Row],[Units Sold Filled]]</f>
        <v>7328.2</v>
      </c>
      <c r="Q1832" s="2">
        <v>45539</v>
      </c>
      <c r="R1832" s="7">
        <f>IF(ISBLANK(Nikes_Sales_Dataset___Working_file[[#This Row],[Order_Date]]),"Unknown Date",Nikes_Sales_Dataset___Working_file[[#This Row],[Order_Date]])</f>
        <v>45539</v>
      </c>
      <c r="S1832" s="7" t="str">
        <f>IF(ISNUMBER(Nikes_Sales_Dataset___Working_file[[#This Row],[Cleaned Order Date]]),TEXT(Nikes_Sales_Dataset___Working_file[[#This Row],[Cleaned Order Date]],"mmm"),"Unknown")</f>
        <v>Sep</v>
      </c>
      <c r="T1832" s="7" t="str">
        <f>IF(ISNUMBER(Nikes_Sales_Dataset___Working_file[[#This Row],[Cleaned Order Date]]),TEXT(Nikes_Sales_Dataset___Working_file[[#This Row],[Cleaned Order Date]],"yyyy"),"Unknown")</f>
        <v>2024</v>
      </c>
      <c r="U1832" s="1" t="s">
        <v>22</v>
      </c>
      <c r="V1832" s="1" t="s">
        <v>38</v>
      </c>
      <c r="W1832" s="1" t="s">
        <v>38</v>
      </c>
      <c r="X1832" s="9">
        <v>3188.23</v>
      </c>
    </row>
    <row r="1833" spans="1:24" x14ac:dyDescent="0.25">
      <c r="A1833" s="4">
        <v>3831</v>
      </c>
      <c r="B1833" s="4" t="str">
        <f>Nikes_Sales_Dataset___Working_file[[#This Row],[Order_ID]]&amp;"_"&amp;TEXT(Nikes_Sales_Dataset___Working_file[[#This Row],[Cleaned Order Date]],"yyyymmdd")</f>
        <v>3831_20250426</v>
      </c>
      <c r="C1833" s="1" t="s">
        <v>35</v>
      </c>
      <c r="D1833" s="1" t="s">
        <v>30</v>
      </c>
      <c r="E1833" s="1" t="s">
        <v>48</v>
      </c>
      <c r="F1833" s="1" t="s">
        <v>28</v>
      </c>
      <c r="G1833" s="1" t="s">
        <v>28</v>
      </c>
      <c r="H1833">
        <v>0</v>
      </c>
      <c r="I1833" s="3">
        <f>IF(ISBLANK(Nikes_Sales_Dataset___Working_file[[#This Row],[Units_Sold]]),IF(Nikes_Sales_Dataset___Working_file[[#This Row],[Profit]]&lt;0,0,1),Nikes_Sales_Dataset___Working_file[[#This Row],[Units_Sold]])</f>
        <v>0</v>
      </c>
      <c r="J1833">
        <v>3231.05</v>
      </c>
      <c r="K1833" s="9">
        <f>IF(ISBLANK(Nikes_Sales_Dataset___Working_file[[#This Row],[MRP]]),MEDIAN(Nikes_Sales_Dataset___Working_file[[#All],[MRP]]),Nikes_Sales_Dataset___Working_file[[#This Row],[MRP]])</f>
        <v>3231.05</v>
      </c>
      <c r="M1833">
        <f>IF(ISBLANK(Nikes_Sales_Dataset___Working_file[[#This Row],[Discount_Applied]]),0,Nikes_Sales_Dataset___Working_file[[#This Row],[Discount_Applied]])</f>
        <v>0</v>
      </c>
      <c r="N1833" s="9">
        <f>Nikes_Sales_Dataset___Working_file[[#This Row],[MRP Final]]*(1-Nikes_Sales_Dataset___Working_file[[#This Row],[Cleaned Discount]])</f>
        <v>3231.05</v>
      </c>
      <c r="O1833">
        <v>0</v>
      </c>
      <c r="P1833" s="3">
        <f>Nikes_Sales_Dataset___Working_file[[#This Row],[Sales Price]]*Nikes_Sales_Dataset___Working_file[[#This Row],[Units Sold Filled]]</f>
        <v>0</v>
      </c>
      <c r="Q1833" s="2">
        <v>45773</v>
      </c>
      <c r="R1833" s="7">
        <f>IF(ISBLANK(Nikes_Sales_Dataset___Working_file[[#This Row],[Order_Date]]),"Unknown Date",Nikes_Sales_Dataset___Working_file[[#This Row],[Order_Date]])</f>
        <v>45773</v>
      </c>
      <c r="S1833" s="7" t="str">
        <f>IF(ISNUMBER(Nikes_Sales_Dataset___Working_file[[#This Row],[Cleaned Order Date]]),TEXT(Nikes_Sales_Dataset___Working_file[[#This Row],[Cleaned Order Date]],"mmm"),"Unknown")</f>
        <v>Apr</v>
      </c>
      <c r="T1833" s="7" t="str">
        <f>IF(ISNUMBER(Nikes_Sales_Dataset___Working_file[[#This Row],[Cleaned Order Date]]),TEXT(Nikes_Sales_Dataset___Working_file[[#This Row],[Cleaned Order Date]],"yyyy"),"Unknown")</f>
        <v>2025</v>
      </c>
      <c r="U1833" s="1" t="s">
        <v>17</v>
      </c>
      <c r="V1833" s="1" t="s">
        <v>36</v>
      </c>
      <c r="W1833" s="1" t="s">
        <v>36</v>
      </c>
      <c r="X1833" s="9">
        <v>504.5</v>
      </c>
    </row>
    <row r="1834" spans="1:24" x14ac:dyDescent="0.25">
      <c r="A1834" s="4">
        <v>3832</v>
      </c>
      <c r="B1834" s="4" t="str">
        <f>Nikes_Sales_Dataset___Working_file[[#This Row],[Order_ID]]&amp;"_"&amp;TEXT(Nikes_Sales_Dataset___Working_file[[#This Row],[Cleaned Order Date]],"yyyymmdd")</f>
        <v>3832_20250528</v>
      </c>
      <c r="C1834" s="1" t="s">
        <v>35</v>
      </c>
      <c r="D1834" s="1" t="s">
        <v>43</v>
      </c>
      <c r="E1834" s="1" t="s">
        <v>51</v>
      </c>
      <c r="F1834" s="1" t="s">
        <v>28</v>
      </c>
      <c r="G1834" s="1" t="s">
        <v>28</v>
      </c>
      <c r="I1834" s="3">
        <f>IF(ISBLANK(Nikes_Sales_Dataset___Working_file[[#This Row],[Units_Sold]]),IF(Nikes_Sales_Dataset___Working_file[[#This Row],[Profit]]&lt;0,0,1),Nikes_Sales_Dataset___Working_file[[#This Row],[Units_Sold]])</f>
        <v>1</v>
      </c>
      <c r="J1834">
        <v>3928.02</v>
      </c>
      <c r="K1834" s="9">
        <f>IF(ISBLANK(Nikes_Sales_Dataset___Working_file[[#This Row],[MRP]]),MEDIAN(Nikes_Sales_Dataset___Working_file[[#All],[MRP]]),Nikes_Sales_Dataset___Working_file[[#This Row],[MRP]])</f>
        <v>3928.02</v>
      </c>
      <c r="M1834">
        <f>IF(ISBLANK(Nikes_Sales_Dataset___Working_file[[#This Row],[Discount_Applied]]),0,Nikes_Sales_Dataset___Working_file[[#This Row],[Discount_Applied]])</f>
        <v>0</v>
      </c>
      <c r="N1834" s="9">
        <f>Nikes_Sales_Dataset___Working_file[[#This Row],[MRP Final]]*(1-Nikes_Sales_Dataset___Working_file[[#This Row],[Cleaned Discount]])</f>
        <v>3928.02</v>
      </c>
      <c r="O1834">
        <v>0</v>
      </c>
      <c r="P1834" s="3">
        <f>Nikes_Sales_Dataset___Working_file[[#This Row],[Sales Price]]*Nikes_Sales_Dataset___Working_file[[#This Row],[Units Sold Filled]]</f>
        <v>3928.02</v>
      </c>
      <c r="Q1834" s="2">
        <v>45805</v>
      </c>
      <c r="R1834" s="7">
        <f>IF(ISBLANK(Nikes_Sales_Dataset___Working_file[[#This Row],[Order_Date]]),"Unknown Date",Nikes_Sales_Dataset___Working_file[[#This Row],[Order_Date]])</f>
        <v>45805</v>
      </c>
      <c r="S1834" s="7" t="str">
        <f>IF(ISNUMBER(Nikes_Sales_Dataset___Working_file[[#This Row],[Cleaned Order Date]]),TEXT(Nikes_Sales_Dataset___Working_file[[#This Row],[Cleaned Order Date]],"mmm"),"Unknown")</f>
        <v>May</v>
      </c>
      <c r="T1834" s="7" t="str">
        <f>IF(ISNUMBER(Nikes_Sales_Dataset___Working_file[[#This Row],[Cleaned Order Date]]),TEXT(Nikes_Sales_Dataset___Working_file[[#This Row],[Cleaned Order Date]],"yyyy"),"Unknown")</f>
        <v>2025</v>
      </c>
      <c r="U1834" s="1" t="s">
        <v>22</v>
      </c>
      <c r="V1834" s="1" t="s">
        <v>45</v>
      </c>
      <c r="W1834" s="1" t="s">
        <v>45</v>
      </c>
      <c r="X1834" s="9">
        <v>3445.25</v>
      </c>
    </row>
    <row r="1835" spans="1:24" x14ac:dyDescent="0.25">
      <c r="A1835" s="4">
        <v>3833</v>
      </c>
      <c r="B1835" s="4" t="str">
        <f>Nikes_Sales_Dataset___Working_file[[#This Row],[Order_ID]]&amp;"_"&amp;TEXT(Nikes_Sales_Dataset___Working_file[[#This Row],[Cleaned Order Date]],"yyyymmdd")</f>
        <v>3833_20250226</v>
      </c>
      <c r="C1835" s="1" t="s">
        <v>35</v>
      </c>
      <c r="D1835" s="1" t="s">
        <v>20</v>
      </c>
      <c r="E1835" s="1" t="s">
        <v>55</v>
      </c>
      <c r="F1835" s="1" t="s">
        <v>41</v>
      </c>
      <c r="G1835" s="1" t="s">
        <v>16</v>
      </c>
      <c r="I1835" s="3">
        <f>IF(ISBLANK(Nikes_Sales_Dataset___Working_file[[#This Row],[Units_Sold]]),IF(Nikes_Sales_Dataset___Working_file[[#This Row],[Profit]]&lt;0,0,1),Nikes_Sales_Dataset___Working_file[[#This Row],[Units_Sold]])</f>
        <v>1</v>
      </c>
      <c r="J1835">
        <v>5312.88</v>
      </c>
      <c r="K1835" s="9">
        <f>IF(ISBLANK(Nikes_Sales_Dataset___Working_file[[#This Row],[MRP]]),MEDIAN(Nikes_Sales_Dataset___Working_file[[#All],[MRP]]),Nikes_Sales_Dataset___Working_file[[#This Row],[MRP]])</f>
        <v>5312.88</v>
      </c>
      <c r="M1835">
        <f>IF(ISBLANK(Nikes_Sales_Dataset___Working_file[[#This Row],[Discount_Applied]]),0,Nikes_Sales_Dataset___Working_file[[#This Row],[Discount_Applied]])</f>
        <v>0</v>
      </c>
      <c r="N1835" s="9">
        <f>Nikes_Sales_Dataset___Working_file[[#This Row],[MRP Final]]*(1-Nikes_Sales_Dataset___Working_file[[#This Row],[Cleaned Discount]])</f>
        <v>5312.88</v>
      </c>
      <c r="O1835">
        <v>0</v>
      </c>
      <c r="P1835" s="3">
        <f>Nikes_Sales_Dataset___Working_file[[#This Row],[Sales Price]]*Nikes_Sales_Dataset___Working_file[[#This Row],[Units Sold Filled]]</f>
        <v>5312.88</v>
      </c>
      <c r="Q1835" s="2">
        <v>45714</v>
      </c>
      <c r="R1835" s="7">
        <f>IF(ISBLANK(Nikes_Sales_Dataset___Working_file[[#This Row],[Order_Date]]),"Unknown Date",Nikes_Sales_Dataset___Working_file[[#This Row],[Order_Date]])</f>
        <v>45714</v>
      </c>
      <c r="S1835" s="7" t="str">
        <f>IF(ISNUMBER(Nikes_Sales_Dataset___Working_file[[#This Row],[Cleaned Order Date]]),TEXT(Nikes_Sales_Dataset___Working_file[[#This Row],[Cleaned Order Date]],"mmm"),"Unknown")</f>
        <v>Feb</v>
      </c>
      <c r="T1835" s="7" t="str">
        <f>IF(ISNUMBER(Nikes_Sales_Dataset___Working_file[[#This Row],[Cleaned Order Date]]),TEXT(Nikes_Sales_Dataset___Working_file[[#This Row],[Cleaned Order Date]],"yyyy"),"Unknown")</f>
        <v>2025</v>
      </c>
      <c r="U1835" s="1" t="s">
        <v>22</v>
      </c>
      <c r="V1835" s="1" t="s">
        <v>45</v>
      </c>
      <c r="W1835" s="1" t="s">
        <v>45</v>
      </c>
      <c r="X1835" s="9">
        <v>146.06</v>
      </c>
    </row>
    <row r="1836" spans="1:24" x14ac:dyDescent="0.25">
      <c r="A1836" s="4">
        <v>3834</v>
      </c>
      <c r="B1836" s="4" t="str">
        <f>Nikes_Sales_Dataset___Working_file[[#This Row],[Order_ID]]&amp;"_"&amp;TEXT(Nikes_Sales_Dataset___Working_file[[#This Row],[Cleaned Order Date]],"yyyymmdd")</f>
        <v>3834_20250323</v>
      </c>
      <c r="C1836" s="1" t="s">
        <v>13</v>
      </c>
      <c r="D1836" s="1" t="s">
        <v>26</v>
      </c>
      <c r="E1836" s="1" t="s">
        <v>58</v>
      </c>
      <c r="F1836" s="1" t="s">
        <v>32</v>
      </c>
      <c r="G1836" s="1" t="s">
        <v>32</v>
      </c>
      <c r="I1836" s="3">
        <f>IF(ISBLANK(Nikes_Sales_Dataset___Working_file[[#This Row],[Units_Sold]]),IF(Nikes_Sales_Dataset___Working_file[[#This Row],[Profit]]&lt;0,0,1),Nikes_Sales_Dataset___Working_file[[#This Row],[Units_Sold]])</f>
        <v>1</v>
      </c>
      <c r="J1836">
        <v>9190.5499999999993</v>
      </c>
      <c r="K1836" s="9">
        <f>IF(ISBLANK(Nikes_Sales_Dataset___Working_file[[#This Row],[MRP]]),MEDIAN(Nikes_Sales_Dataset___Working_file[[#All],[MRP]]),Nikes_Sales_Dataset___Working_file[[#This Row],[MRP]])</f>
        <v>9190.5499999999993</v>
      </c>
      <c r="L1836">
        <v>1.07</v>
      </c>
      <c r="M1836">
        <f>IF(ISBLANK(Nikes_Sales_Dataset___Working_file[[#This Row],[Discount_Applied]]),0,Nikes_Sales_Dataset___Working_file[[#This Row],[Discount_Applied]])</f>
        <v>1.07</v>
      </c>
      <c r="N1836" s="9">
        <f>Nikes_Sales_Dataset___Working_file[[#This Row],[MRP Final]]*(1-Nikes_Sales_Dataset___Working_file[[#This Row],[Cleaned Discount]])</f>
        <v>-643.33850000000052</v>
      </c>
      <c r="O1836">
        <v>0</v>
      </c>
      <c r="P1836" s="3">
        <f>Nikes_Sales_Dataset___Working_file[[#This Row],[Sales Price]]*Nikes_Sales_Dataset___Working_file[[#This Row],[Units Sold Filled]]</f>
        <v>-643.33850000000052</v>
      </c>
      <c r="Q1836" s="2">
        <v>45739</v>
      </c>
      <c r="R1836" s="7">
        <f>IF(ISBLANK(Nikes_Sales_Dataset___Working_file[[#This Row],[Order_Date]]),"Unknown Date",Nikes_Sales_Dataset___Working_file[[#This Row],[Order_Date]])</f>
        <v>45739</v>
      </c>
      <c r="S1836" s="7" t="str">
        <f>IF(ISNUMBER(Nikes_Sales_Dataset___Working_file[[#This Row],[Cleaned Order Date]]),TEXT(Nikes_Sales_Dataset___Working_file[[#This Row],[Cleaned Order Date]],"mmm"),"Unknown")</f>
        <v>Mar</v>
      </c>
      <c r="T1836" s="7" t="str">
        <f>IF(ISNUMBER(Nikes_Sales_Dataset___Working_file[[#This Row],[Cleaned Order Date]]),TEXT(Nikes_Sales_Dataset___Working_file[[#This Row],[Cleaned Order Date]],"yyyy"),"Unknown")</f>
        <v>2025</v>
      </c>
      <c r="U1836" s="1" t="s">
        <v>22</v>
      </c>
      <c r="V1836" s="1" t="s">
        <v>33</v>
      </c>
      <c r="W1836" s="1" t="s">
        <v>33</v>
      </c>
      <c r="X1836" s="9">
        <v>3199.75</v>
      </c>
    </row>
    <row r="1837" spans="1:24" x14ac:dyDescent="0.25">
      <c r="A1837" s="4">
        <v>3835</v>
      </c>
      <c r="B1837" s="4" t="str">
        <f>Nikes_Sales_Dataset___Working_file[[#This Row],[Order_ID]]&amp;"_"&amp;TEXT(Nikes_Sales_Dataset___Working_file[[#This Row],[Cleaned Order Date]],"yyyymmdd")</f>
        <v>3835_Unknown Date</v>
      </c>
      <c r="C1837" s="1" t="s">
        <v>35</v>
      </c>
      <c r="D1837" s="1" t="s">
        <v>30</v>
      </c>
      <c r="E1837" s="1" t="s">
        <v>50</v>
      </c>
      <c r="F1837" s="1" t="s">
        <v>37</v>
      </c>
      <c r="G1837" s="1" t="s">
        <v>28</v>
      </c>
      <c r="H1837">
        <v>1</v>
      </c>
      <c r="I1837" s="3">
        <f>IF(ISBLANK(Nikes_Sales_Dataset___Working_file[[#This Row],[Units_Sold]]),IF(Nikes_Sales_Dataset___Working_file[[#This Row],[Profit]]&lt;0,0,1),Nikes_Sales_Dataset___Working_file[[#This Row],[Units_Sold]])</f>
        <v>1</v>
      </c>
      <c r="K1837" s="9">
        <f>IF(ISBLANK(Nikes_Sales_Dataset___Working_file[[#This Row],[MRP]]),MEDIAN(Nikes_Sales_Dataset___Working_file[[#All],[MRP]]),Nikes_Sales_Dataset___Working_file[[#This Row],[MRP]])</f>
        <v>6110.0300000000007</v>
      </c>
      <c r="M1837">
        <f>IF(ISBLANK(Nikes_Sales_Dataset___Working_file[[#This Row],[Discount_Applied]]),0,Nikes_Sales_Dataset___Working_file[[#This Row],[Discount_Applied]])</f>
        <v>0</v>
      </c>
      <c r="N1837" s="9">
        <f>Nikes_Sales_Dataset___Working_file[[#This Row],[MRP Final]]*(1-Nikes_Sales_Dataset___Working_file[[#This Row],[Cleaned Discount]])</f>
        <v>6110.0300000000007</v>
      </c>
      <c r="O1837">
        <v>0</v>
      </c>
      <c r="P1837" s="3">
        <f>Nikes_Sales_Dataset___Working_file[[#This Row],[Sales Price]]*Nikes_Sales_Dataset___Working_file[[#This Row],[Units Sold Filled]]</f>
        <v>6110.0300000000007</v>
      </c>
      <c r="Q1837" s="2"/>
      <c r="R1837" s="7" t="str">
        <f>IF(ISBLANK(Nikes_Sales_Dataset___Working_file[[#This Row],[Order_Date]]),"Unknown Date",Nikes_Sales_Dataset___Working_file[[#This Row],[Order_Date]])</f>
        <v>Unknown Date</v>
      </c>
      <c r="S1837" s="7" t="str">
        <f>IF(ISNUMBER(Nikes_Sales_Dataset___Working_file[[#This Row],[Cleaned Order Date]]),TEXT(Nikes_Sales_Dataset___Working_file[[#This Row],[Cleaned Order Date]],"mmm"),"Unknown")</f>
        <v>Unknown</v>
      </c>
      <c r="T1837" s="7" t="str">
        <f>IF(ISNUMBER(Nikes_Sales_Dataset___Working_file[[#This Row],[Cleaned Order Date]]),TEXT(Nikes_Sales_Dataset___Working_file[[#This Row],[Cleaned Order Date]],"yyyy"),"Unknown")</f>
        <v>Unknown</v>
      </c>
      <c r="U1837" s="1" t="s">
        <v>22</v>
      </c>
      <c r="V1837" s="1" t="s">
        <v>29</v>
      </c>
      <c r="W1837" s="1" t="s">
        <v>29</v>
      </c>
      <c r="X1837" s="9">
        <v>2281.4699999999998</v>
      </c>
    </row>
    <row r="1838" spans="1:24" x14ac:dyDescent="0.25">
      <c r="A1838" s="4">
        <v>2028</v>
      </c>
      <c r="B1838" s="4" t="str">
        <f>Nikes_Sales_Dataset___Working_file[[#This Row],[Order_ID]]&amp;"_"&amp;TEXT(Nikes_Sales_Dataset___Working_file[[#This Row],[Cleaned Order Date]],"yyyymmdd")</f>
        <v>2028_20250220</v>
      </c>
      <c r="C1838" s="1" t="s">
        <v>19</v>
      </c>
      <c r="D1838" s="1" t="s">
        <v>30</v>
      </c>
      <c r="E1838" s="1" t="s">
        <v>56</v>
      </c>
      <c r="F1838" s="1" t="s">
        <v>62</v>
      </c>
      <c r="G1838" s="1" t="s">
        <v>16</v>
      </c>
      <c r="H1838">
        <v>0</v>
      </c>
      <c r="I1838" s="3">
        <f>IF(ISBLANK(Nikes_Sales_Dataset___Working_file[[#This Row],[Units_Sold]]),IF(Nikes_Sales_Dataset___Working_file[[#This Row],[Profit]]&lt;0,0,1),Nikes_Sales_Dataset___Working_file[[#This Row],[Units_Sold]])</f>
        <v>0</v>
      </c>
      <c r="K1838" s="9">
        <f>IF(ISBLANK(Nikes_Sales_Dataset___Working_file[[#This Row],[MRP]]),MEDIAN(Nikes_Sales_Dataset___Working_file[[#All],[MRP]]),Nikes_Sales_Dataset___Working_file[[#This Row],[MRP]])</f>
        <v>6110.0300000000007</v>
      </c>
      <c r="L1838">
        <v>1.02</v>
      </c>
      <c r="M1838">
        <f>IF(ISBLANK(Nikes_Sales_Dataset___Working_file[[#This Row],[Discount_Applied]]),0,Nikes_Sales_Dataset___Working_file[[#This Row],[Discount_Applied]])</f>
        <v>1.02</v>
      </c>
      <c r="N1838" s="9">
        <f>Nikes_Sales_Dataset___Working_file[[#This Row],[MRP Final]]*(1-Nikes_Sales_Dataset___Working_file[[#This Row],[Cleaned Discount]])</f>
        <v>-122.20060000000012</v>
      </c>
      <c r="O1838">
        <v>0</v>
      </c>
      <c r="P1838" s="3">
        <f>Nikes_Sales_Dataset___Working_file[[#This Row],[Sales Price]]*Nikes_Sales_Dataset___Working_file[[#This Row],[Units Sold Filled]]</f>
        <v>0</v>
      </c>
      <c r="Q1838" s="2">
        <v>45708</v>
      </c>
      <c r="R1838" s="7">
        <f>IF(ISBLANK(Nikes_Sales_Dataset___Working_file[[#This Row],[Order_Date]]),"Unknown Date",Nikes_Sales_Dataset___Working_file[[#This Row],[Order_Date]])</f>
        <v>45708</v>
      </c>
      <c r="S1838" s="7" t="str">
        <f>IF(ISNUMBER(Nikes_Sales_Dataset___Working_file[[#This Row],[Cleaned Order Date]]),TEXT(Nikes_Sales_Dataset___Working_file[[#This Row],[Cleaned Order Date]],"mmm"),"Unknown")</f>
        <v>Feb</v>
      </c>
      <c r="T1838" s="7" t="str">
        <f>IF(ISNUMBER(Nikes_Sales_Dataset___Working_file[[#This Row],[Cleaned Order Date]]),TEXT(Nikes_Sales_Dataset___Working_file[[#This Row],[Cleaned Order Date]],"yyyy"),"Unknown")</f>
        <v>2025</v>
      </c>
      <c r="U1838" s="1" t="s">
        <v>17</v>
      </c>
      <c r="V1838" s="1" t="s">
        <v>33</v>
      </c>
      <c r="W1838" s="1" t="s">
        <v>33</v>
      </c>
      <c r="X1838" s="9">
        <v>-417.11</v>
      </c>
    </row>
    <row r="1839" spans="1:24" x14ac:dyDescent="0.25">
      <c r="A1839" s="4">
        <v>3837</v>
      </c>
      <c r="B1839" s="4" t="str">
        <f>Nikes_Sales_Dataset___Working_file[[#This Row],[Order_ID]]&amp;"_"&amp;TEXT(Nikes_Sales_Dataset___Working_file[[#This Row],[Cleaned Order Date]],"yyyymmdd")</f>
        <v>3837_20240726</v>
      </c>
      <c r="C1839" s="1" t="s">
        <v>19</v>
      </c>
      <c r="D1839" s="1" t="s">
        <v>20</v>
      </c>
      <c r="E1839" s="1" t="s">
        <v>21</v>
      </c>
      <c r="F1839" s="1" t="s">
        <v>37</v>
      </c>
      <c r="G1839" s="1" t="s">
        <v>28</v>
      </c>
      <c r="I1839" s="3">
        <f>IF(ISBLANK(Nikes_Sales_Dataset___Working_file[[#This Row],[Units_Sold]]),IF(Nikes_Sales_Dataset___Working_file[[#This Row],[Profit]]&lt;0,0,1),Nikes_Sales_Dataset___Working_file[[#This Row],[Units_Sold]])</f>
        <v>1</v>
      </c>
      <c r="J1839">
        <v>7490.57</v>
      </c>
      <c r="K1839" s="9">
        <f>IF(ISBLANK(Nikes_Sales_Dataset___Working_file[[#This Row],[MRP]]),MEDIAN(Nikes_Sales_Dataset___Working_file[[#All],[MRP]]),Nikes_Sales_Dataset___Working_file[[#This Row],[MRP]])</f>
        <v>7490.57</v>
      </c>
      <c r="L1839">
        <v>0.99</v>
      </c>
      <c r="M1839">
        <f>IF(ISBLANK(Nikes_Sales_Dataset___Working_file[[#This Row],[Discount_Applied]]),0,Nikes_Sales_Dataset___Working_file[[#This Row],[Discount_Applied]])</f>
        <v>0.99</v>
      </c>
      <c r="N1839" s="9">
        <f>Nikes_Sales_Dataset___Working_file[[#This Row],[MRP Final]]*(1-Nikes_Sales_Dataset___Working_file[[#This Row],[Cleaned Discount]])</f>
        <v>74.905700000000067</v>
      </c>
      <c r="O1839">
        <v>0</v>
      </c>
      <c r="P1839" s="3">
        <f>Nikes_Sales_Dataset___Working_file[[#This Row],[Sales Price]]*Nikes_Sales_Dataset___Working_file[[#This Row],[Units Sold Filled]]</f>
        <v>74.905700000000067</v>
      </c>
      <c r="Q1839" s="2">
        <v>45499</v>
      </c>
      <c r="R1839" s="7">
        <f>IF(ISBLANK(Nikes_Sales_Dataset___Working_file[[#This Row],[Order_Date]]),"Unknown Date",Nikes_Sales_Dataset___Working_file[[#This Row],[Order_Date]])</f>
        <v>45499</v>
      </c>
      <c r="S1839" s="7" t="str">
        <f>IF(ISNUMBER(Nikes_Sales_Dataset___Working_file[[#This Row],[Cleaned Order Date]]),TEXT(Nikes_Sales_Dataset___Working_file[[#This Row],[Cleaned Order Date]],"mmm"),"Unknown")</f>
        <v>Jul</v>
      </c>
      <c r="T1839" s="7" t="str">
        <f>IF(ISNUMBER(Nikes_Sales_Dataset___Working_file[[#This Row],[Cleaned Order Date]]),TEXT(Nikes_Sales_Dataset___Working_file[[#This Row],[Cleaned Order Date]],"yyyy"),"Unknown")</f>
        <v>2024</v>
      </c>
      <c r="U1839" s="1" t="s">
        <v>22</v>
      </c>
      <c r="V1839" s="1" t="s">
        <v>36</v>
      </c>
      <c r="W1839" s="1" t="s">
        <v>36</v>
      </c>
      <c r="X1839" s="9">
        <v>1006.53</v>
      </c>
    </row>
    <row r="1840" spans="1:24" x14ac:dyDescent="0.25">
      <c r="A1840" s="4">
        <v>3838</v>
      </c>
      <c r="B1840" s="4" t="str">
        <f>Nikes_Sales_Dataset___Working_file[[#This Row],[Order_ID]]&amp;"_"&amp;TEXT(Nikes_Sales_Dataset___Working_file[[#This Row],[Cleaned Order Date]],"yyyymmdd")</f>
        <v>3838_20250405</v>
      </c>
      <c r="C1840" s="1" t="s">
        <v>19</v>
      </c>
      <c r="D1840" s="1" t="s">
        <v>20</v>
      </c>
      <c r="E1840" s="1" t="s">
        <v>39</v>
      </c>
      <c r="F1840" s="1" t="s">
        <v>32</v>
      </c>
      <c r="G1840" s="1" t="s">
        <v>32</v>
      </c>
      <c r="I1840" s="3">
        <f>IF(ISBLANK(Nikes_Sales_Dataset___Working_file[[#This Row],[Units_Sold]]),IF(Nikes_Sales_Dataset___Working_file[[#This Row],[Profit]]&lt;0,0,1),Nikes_Sales_Dataset___Working_file[[#This Row],[Units_Sold]])</f>
        <v>1</v>
      </c>
      <c r="J1840">
        <v>4262.63</v>
      </c>
      <c r="K1840" s="9">
        <f>IF(ISBLANK(Nikes_Sales_Dataset___Working_file[[#This Row],[MRP]]),MEDIAN(Nikes_Sales_Dataset___Working_file[[#All],[MRP]]),Nikes_Sales_Dataset___Working_file[[#This Row],[MRP]])</f>
        <v>4262.63</v>
      </c>
      <c r="L1840">
        <v>0.52</v>
      </c>
      <c r="M1840">
        <f>IF(ISBLANK(Nikes_Sales_Dataset___Working_file[[#This Row],[Discount_Applied]]),0,Nikes_Sales_Dataset___Working_file[[#This Row],[Discount_Applied]])</f>
        <v>0.52</v>
      </c>
      <c r="N1840" s="9">
        <f>Nikes_Sales_Dataset___Working_file[[#This Row],[MRP Final]]*(1-Nikes_Sales_Dataset___Working_file[[#This Row],[Cleaned Discount]])</f>
        <v>2046.0624</v>
      </c>
      <c r="O1840">
        <v>0</v>
      </c>
      <c r="P1840" s="3">
        <f>Nikes_Sales_Dataset___Working_file[[#This Row],[Sales Price]]*Nikes_Sales_Dataset___Working_file[[#This Row],[Units Sold Filled]]</f>
        <v>2046.0624</v>
      </c>
      <c r="Q1840" s="2">
        <v>45752</v>
      </c>
      <c r="R1840" s="7">
        <f>IF(ISBLANK(Nikes_Sales_Dataset___Working_file[[#This Row],[Order_Date]]),"Unknown Date",Nikes_Sales_Dataset___Working_file[[#This Row],[Order_Date]])</f>
        <v>45752</v>
      </c>
      <c r="S1840" s="7" t="str">
        <f>IF(ISNUMBER(Nikes_Sales_Dataset___Working_file[[#This Row],[Cleaned Order Date]]),TEXT(Nikes_Sales_Dataset___Working_file[[#This Row],[Cleaned Order Date]],"mmm"),"Unknown")</f>
        <v>Apr</v>
      </c>
      <c r="T1840" s="7" t="str">
        <f>IF(ISNUMBER(Nikes_Sales_Dataset___Working_file[[#This Row],[Cleaned Order Date]]),TEXT(Nikes_Sales_Dataset___Working_file[[#This Row],[Cleaned Order Date]],"yyyy"),"Unknown")</f>
        <v>2025</v>
      </c>
      <c r="U1840" s="1" t="s">
        <v>22</v>
      </c>
      <c r="V1840" s="1" t="s">
        <v>33</v>
      </c>
      <c r="W1840" s="1" t="s">
        <v>33</v>
      </c>
      <c r="X1840" s="9">
        <v>373.65</v>
      </c>
    </row>
    <row r="1841" spans="1:24" x14ac:dyDescent="0.25">
      <c r="A1841" s="4">
        <v>3839</v>
      </c>
      <c r="B1841" s="4" t="str">
        <f>Nikes_Sales_Dataset___Working_file[[#This Row],[Order_ID]]&amp;"_"&amp;TEXT(Nikes_Sales_Dataset___Working_file[[#This Row],[Cleaned Order Date]],"yyyymmdd")</f>
        <v>3839_Unknown Date</v>
      </c>
      <c r="C1841" s="1" t="s">
        <v>19</v>
      </c>
      <c r="D1841" s="1" t="s">
        <v>26</v>
      </c>
      <c r="E1841" s="1" t="s">
        <v>60</v>
      </c>
      <c r="F1841" s="1" t="s">
        <v>28</v>
      </c>
      <c r="G1841" s="1" t="s">
        <v>28</v>
      </c>
      <c r="I1841" s="3">
        <f>IF(ISBLANK(Nikes_Sales_Dataset___Working_file[[#This Row],[Units_Sold]]),IF(Nikes_Sales_Dataset___Working_file[[#This Row],[Profit]]&lt;0,0,1),Nikes_Sales_Dataset___Working_file[[#This Row],[Units_Sold]])</f>
        <v>0</v>
      </c>
      <c r="J1841">
        <v>3907.78</v>
      </c>
      <c r="K1841" s="9">
        <f>IF(ISBLANK(Nikes_Sales_Dataset___Working_file[[#This Row],[MRP]]),MEDIAN(Nikes_Sales_Dataset___Working_file[[#All],[MRP]]),Nikes_Sales_Dataset___Working_file[[#This Row],[MRP]])</f>
        <v>3907.78</v>
      </c>
      <c r="L1841">
        <v>0.34</v>
      </c>
      <c r="M1841">
        <f>IF(ISBLANK(Nikes_Sales_Dataset___Working_file[[#This Row],[Discount_Applied]]),0,Nikes_Sales_Dataset___Working_file[[#This Row],[Discount_Applied]])</f>
        <v>0.34</v>
      </c>
      <c r="N1841" s="9">
        <f>Nikes_Sales_Dataset___Working_file[[#This Row],[MRP Final]]*(1-Nikes_Sales_Dataset___Working_file[[#This Row],[Cleaned Discount]])</f>
        <v>2579.1347999999998</v>
      </c>
      <c r="O1841">
        <v>0</v>
      </c>
      <c r="P1841" s="3">
        <f>Nikes_Sales_Dataset___Working_file[[#This Row],[Sales Price]]*Nikes_Sales_Dataset___Working_file[[#This Row],[Units Sold Filled]]</f>
        <v>0</v>
      </c>
      <c r="Q1841" s="2"/>
      <c r="R1841" s="7" t="str">
        <f>IF(ISBLANK(Nikes_Sales_Dataset___Working_file[[#This Row],[Order_Date]]),"Unknown Date",Nikes_Sales_Dataset___Working_file[[#This Row],[Order_Date]])</f>
        <v>Unknown Date</v>
      </c>
      <c r="S1841" s="7" t="str">
        <f>IF(ISNUMBER(Nikes_Sales_Dataset___Working_file[[#This Row],[Cleaned Order Date]]),TEXT(Nikes_Sales_Dataset___Working_file[[#This Row],[Cleaned Order Date]],"mmm"),"Unknown")</f>
        <v>Unknown</v>
      </c>
      <c r="T1841" s="7" t="str">
        <f>IF(ISNUMBER(Nikes_Sales_Dataset___Working_file[[#This Row],[Cleaned Order Date]]),TEXT(Nikes_Sales_Dataset___Working_file[[#This Row],[Cleaned Order Date]],"yyyy"),"Unknown")</f>
        <v>Unknown</v>
      </c>
      <c r="U1841" s="1" t="s">
        <v>17</v>
      </c>
      <c r="V1841" s="1" t="s">
        <v>33</v>
      </c>
      <c r="W1841" s="1" t="s">
        <v>33</v>
      </c>
      <c r="X1841" s="9">
        <v>-870.71</v>
      </c>
    </row>
    <row r="1842" spans="1:24" x14ac:dyDescent="0.25">
      <c r="A1842" s="4">
        <v>3840</v>
      </c>
      <c r="B1842" s="4" t="str">
        <f>Nikes_Sales_Dataset___Working_file[[#This Row],[Order_ID]]&amp;"_"&amp;TEXT(Nikes_Sales_Dataset___Working_file[[#This Row],[Cleaned Order Date]],"yyyymmdd")</f>
        <v>3840_20250320</v>
      </c>
      <c r="C1842" s="1" t="s">
        <v>35</v>
      </c>
      <c r="D1842" s="1" t="s">
        <v>20</v>
      </c>
      <c r="E1842" s="1" t="s">
        <v>55</v>
      </c>
      <c r="F1842" s="1" t="s">
        <v>57</v>
      </c>
      <c r="G1842" s="1" t="s">
        <v>16</v>
      </c>
      <c r="H1842">
        <v>0</v>
      </c>
      <c r="I1842" s="3">
        <f>IF(ISBLANK(Nikes_Sales_Dataset___Working_file[[#This Row],[Units_Sold]]),IF(Nikes_Sales_Dataset___Working_file[[#This Row],[Profit]]&lt;0,0,1),Nikes_Sales_Dataset___Working_file[[#This Row],[Units_Sold]])</f>
        <v>0</v>
      </c>
      <c r="K1842" s="9">
        <f>IF(ISBLANK(Nikes_Sales_Dataset___Working_file[[#This Row],[MRP]]),MEDIAN(Nikes_Sales_Dataset___Working_file[[#All],[MRP]]),Nikes_Sales_Dataset___Working_file[[#This Row],[MRP]])</f>
        <v>6110.0300000000007</v>
      </c>
      <c r="M1842">
        <f>IF(ISBLANK(Nikes_Sales_Dataset___Working_file[[#This Row],[Discount_Applied]]),0,Nikes_Sales_Dataset___Working_file[[#This Row],[Discount_Applied]])</f>
        <v>0</v>
      </c>
      <c r="N1842" s="9">
        <f>Nikes_Sales_Dataset___Working_file[[#This Row],[MRP Final]]*(1-Nikes_Sales_Dataset___Working_file[[#This Row],[Cleaned Discount]])</f>
        <v>6110.0300000000007</v>
      </c>
      <c r="O1842">
        <v>0</v>
      </c>
      <c r="P1842" s="3">
        <f>Nikes_Sales_Dataset___Working_file[[#This Row],[Sales Price]]*Nikes_Sales_Dataset___Working_file[[#This Row],[Units Sold Filled]]</f>
        <v>0</v>
      </c>
      <c r="Q1842" s="2">
        <v>45736</v>
      </c>
      <c r="R1842" s="7">
        <f>IF(ISBLANK(Nikes_Sales_Dataset___Working_file[[#This Row],[Order_Date]]),"Unknown Date",Nikes_Sales_Dataset___Working_file[[#This Row],[Order_Date]])</f>
        <v>45736</v>
      </c>
      <c r="S1842" s="7" t="str">
        <f>IF(ISNUMBER(Nikes_Sales_Dataset___Working_file[[#This Row],[Cleaned Order Date]]),TEXT(Nikes_Sales_Dataset___Working_file[[#This Row],[Cleaned Order Date]],"mmm"),"Unknown")</f>
        <v>Mar</v>
      </c>
      <c r="T1842" s="7" t="str">
        <f>IF(ISNUMBER(Nikes_Sales_Dataset___Working_file[[#This Row],[Cleaned Order Date]]),TEXT(Nikes_Sales_Dataset___Working_file[[#This Row],[Cleaned Order Date]],"yyyy"),"Unknown")</f>
        <v>2025</v>
      </c>
      <c r="U1842" s="1" t="s">
        <v>22</v>
      </c>
      <c r="V1842" s="1" t="s">
        <v>29</v>
      </c>
      <c r="W1842" s="1" t="s">
        <v>29</v>
      </c>
      <c r="X1842" s="9">
        <v>-313.26</v>
      </c>
    </row>
    <row r="1843" spans="1:24" x14ac:dyDescent="0.25">
      <c r="A1843" s="4">
        <v>3841</v>
      </c>
      <c r="B1843" s="4" t="str">
        <f>Nikes_Sales_Dataset___Working_file[[#This Row],[Order_ID]]&amp;"_"&amp;TEXT(Nikes_Sales_Dataset___Working_file[[#This Row],[Cleaned Order Date]],"yyyymmdd")</f>
        <v>3841_Unknown Date</v>
      </c>
      <c r="C1843" s="1" t="s">
        <v>35</v>
      </c>
      <c r="D1843" s="1" t="s">
        <v>30</v>
      </c>
      <c r="E1843" s="1" t="s">
        <v>31</v>
      </c>
      <c r="F1843" s="1" t="s">
        <v>41</v>
      </c>
      <c r="G1843" s="1" t="s">
        <v>16</v>
      </c>
      <c r="H1843">
        <v>-1</v>
      </c>
      <c r="I1843" s="3">
        <f>IF(ISBLANK(Nikes_Sales_Dataset___Working_file[[#This Row],[Units_Sold]]),IF(Nikes_Sales_Dataset___Working_file[[#This Row],[Profit]]&lt;0,0,1),Nikes_Sales_Dataset___Working_file[[#This Row],[Units_Sold]])</f>
        <v>-1</v>
      </c>
      <c r="K1843" s="9">
        <f>IF(ISBLANK(Nikes_Sales_Dataset___Working_file[[#This Row],[MRP]]),MEDIAN(Nikes_Sales_Dataset___Working_file[[#All],[MRP]]),Nikes_Sales_Dataset___Working_file[[#This Row],[MRP]])</f>
        <v>6110.0300000000007</v>
      </c>
      <c r="L1843">
        <v>0.99</v>
      </c>
      <c r="M1843">
        <f>IF(ISBLANK(Nikes_Sales_Dataset___Working_file[[#This Row],[Discount_Applied]]),0,Nikes_Sales_Dataset___Working_file[[#This Row],[Discount_Applied]])</f>
        <v>0.99</v>
      </c>
      <c r="N1843" s="9">
        <f>Nikes_Sales_Dataset___Working_file[[#This Row],[MRP Final]]*(1-Nikes_Sales_Dataset___Working_file[[#This Row],[Cleaned Discount]])</f>
        <v>61.100300000000061</v>
      </c>
      <c r="O1843">
        <v>0</v>
      </c>
      <c r="P1843" s="3">
        <f>Nikes_Sales_Dataset___Working_file[[#This Row],[Sales Price]]*Nikes_Sales_Dataset___Working_file[[#This Row],[Units Sold Filled]]</f>
        <v>-61.100300000000061</v>
      </c>
      <c r="Q1843" s="2"/>
      <c r="R1843" s="7" t="str">
        <f>IF(ISBLANK(Nikes_Sales_Dataset___Working_file[[#This Row],[Order_Date]]),"Unknown Date",Nikes_Sales_Dataset___Working_file[[#This Row],[Order_Date]])</f>
        <v>Unknown Date</v>
      </c>
      <c r="S1843" s="7" t="str">
        <f>IF(ISNUMBER(Nikes_Sales_Dataset___Working_file[[#This Row],[Cleaned Order Date]]),TEXT(Nikes_Sales_Dataset___Working_file[[#This Row],[Cleaned Order Date]],"mmm"),"Unknown")</f>
        <v>Unknown</v>
      </c>
      <c r="T1843" s="7" t="str">
        <f>IF(ISNUMBER(Nikes_Sales_Dataset___Working_file[[#This Row],[Cleaned Order Date]]),TEXT(Nikes_Sales_Dataset___Working_file[[#This Row],[Cleaned Order Date]],"yyyy"),"Unknown")</f>
        <v>Unknown</v>
      </c>
      <c r="U1843" s="1" t="s">
        <v>22</v>
      </c>
      <c r="V1843" s="1" t="s">
        <v>45</v>
      </c>
      <c r="W1843" s="1" t="s">
        <v>45</v>
      </c>
      <c r="X1843" s="9">
        <v>3333.77</v>
      </c>
    </row>
    <row r="1844" spans="1:24" x14ac:dyDescent="0.25">
      <c r="A1844" s="4">
        <v>3842</v>
      </c>
      <c r="B1844" s="4" t="str">
        <f>Nikes_Sales_Dataset___Working_file[[#This Row],[Order_ID]]&amp;"_"&amp;TEXT(Nikes_Sales_Dataset___Working_file[[#This Row],[Cleaned Order Date]],"yyyymmdd")</f>
        <v>3842_20240914</v>
      </c>
      <c r="C1844" s="1" t="s">
        <v>35</v>
      </c>
      <c r="D1844" s="1" t="s">
        <v>20</v>
      </c>
      <c r="E1844" s="1" t="s">
        <v>21</v>
      </c>
      <c r="F1844" s="1" t="s">
        <v>16</v>
      </c>
      <c r="G1844" s="1" t="s">
        <v>16</v>
      </c>
      <c r="H1844">
        <v>-1</v>
      </c>
      <c r="I1844" s="3">
        <f>IF(ISBLANK(Nikes_Sales_Dataset___Working_file[[#This Row],[Units_Sold]]),IF(Nikes_Sales_Dataset___Working_file[[#This Row],[Profit]]&lt;0,0,1),Nikes_Sales_Dataset___Working_file[[#This Row],[Units_Sold]])</f>
        <v>-1</v>
      </c>
      <c r="K1844" s="9">
        <f>IF(ISBLANK(Nikes_Sales_Dataset___Working_file[[#This Row],[MRP]]),MEDIAN(Nikes_Sales_Dataset___Working_file[[#All],[MRP]]),Nikes_Sales_Dataset___Working_file[[#This Row],[MRP]])</f>
        <v>6110.0300000000007</v>
      </c>
      <c r="L1844">
        <v>1.22</v>
      </c>
      <c r="M1844">
        <f>IF(ISBLANK(Nikes_Sales_Dataset___Working_file[[#This Row],[Discount_Applied]]),0,Nikes_Sales_Dataset___Working_file[[#This Row],[Discount_Applied]])</f>
        <v>1.22</v>
      </c>
      <c r="N1844" s="9">
        <f>Nikes_Sales_Dataset___Working_file[[#This Row],[MRP Final]]*(1-Nikes_Sales_Dataset___Working_file[[#This Row],[Cleaned Discount]])</f>
        <v>-1344.2066</v>
      </c>
      <c r="O1844">
        <v>0</v>
      </c>
      <c r="P1844" s="3">
        <f>Nikes_Sales_Dataset___Working_file[[#This Row],[Sales Price]]*Nikes_Sales_Dataset___Working_file[[#This Row],[Units Sold Filled]]</f>
        <v>1344.2066</v>
      </c>
      <c r="Q1844" s="2">
        <v>45549</v>
      </c>
      <c r="R1844" s="7">
        <f>IF(ISBLANK(Nikes_Sales_Dataset___Working_file[[#This Row],[Order_Date]]),"Unknown Date",Nikes_Sales_Dataset___Working_file[[#This Row],[Order_Date]])</f>
        <v>45549</v>
      </c>
      <c r="S1844" s="7" t="str">
        <f>IF(ISNUMBER(Nikes_Sales_Dataset___Working_file[[#This Row],[Cleaned Order Date]]),TEXT(Nikes_Sales_Dataset___Working_file[[#This Row],[Cleaned Order Date]],"mmm"),"Unknown")</f>
        <v>Sep</v>
      </c>
      <c r="T1844" s="7" t="str">
        <f>IF(ISNUMBER(Nikes_Sales_Dataset___Working_file[[#This Row],[Cleaned Order Date]]),TEXT(Nikes_Sales_Dataset___Working_file[[#This Row],[Cleaned Order Date]],"yyyy"),"Unknown")</f>
        <v>2024</v>
      </c>
      <c r="U1844" s="1" t="s">
        <v>22</v>
      </c>
      <c r="V1844" s="1" t="s">
        <v>25</v>
      </c>
      <c r="W1844" s="1" t="s">
        <v>25</v>
      </c>
      <c r="X1844" s="9">
        <v>3506.47</v>
      </c>
    </row>
    <row r="1845" spans="1:24" x14ac:dyDescent="0.25">
      <c r="A1845" s="4">
        <v>3843</v>
      </c>
      <c r="B1845" s="4" t="str">
        <f>Nikes_Sales_Dataset___Working_file[[#This Row],[Order_ID]]&amp;"_"&amp;TEXT(Nikes_Sales_Dataset___Working_file[[#This Row],[Cleaned Order Date]],"yyyymmdd")</f>
        <v>3843_Unknown Date</v>
      </c>
      <c r="C1845" s="1" t="s">
        <v>19</v>
      </c>
      <c r="D1845" s="1" t="s">
        <v>14</v>
      </c>
      <c r="E1845" s="1" t="s">
        <v>15</v>
      </c>
      <c r="F1845" s="1" t="s">
        <v>16</v>
      </c>
      <c r="G1845" s="1" t="s">
        <v>16</v>
      </c>
      <c r="H1845">
        <v>2</v>
      </c>
      <c r="I1845" s="3">
        <f>IF(ISBLANK(Nikes_Sales_Dataset___Working_file[[#This Row],[Units_Sold]]),IF(Nikes_Sales_Dataset___Working_file[[#This Row],[Profit]]&lt;0,0,1),Nikes_Sales_Dataset___Working_file[[#This Row],[Units_Sold]])</f>
        <v>2</v>
      </c>
      <c r="K1845" s="9">
        <f>IF(ISBLANK(Nikes_Sales_Dataset___Working_file[[#This Row],[MRP]]),MEDIAN(Nikes_Sales_Dataset___Working_file[[#All],[MRP]]),Nikes_Sales_Dataset___Working_file[[#This Row],[MRP]])</f>
        <v>6110.0300000000007</v>
      </c>
      <c r="M1845">
        <f>IF(ISBLANK(Nikes_Sales_Dataset___Working_file[[#This Row],[Discount_Applied]]),0,Nikes_Sales_Dataset___Working_file[[#This Row],[Discount_Applied]])</f>
        <v>0</v>
      </c>
      <c r="N1845" s="9">
        <f>Nikes_Sales_Dataset___Working_file[[#This Row],[MRP Final]]*(1-Nikes_Sales_Dataset___Working_file[[#This Row],[Cleaned Discount]])</f>
        <v>6110.0300000000007</v>
      </c>
      <c r="O1845">
        <v>0</v>
      </c>
      <c r="P1845" s="3">
        <f>Nikes_Sales_Dataset___Working_file[[#This Row],[Sales Price]]*Nikes_Sales_Dataset___Working_file[[#This Row],[Units Sold Filled]]</f>
        <v>12220.060000000001</v>
      </c>
      <c r="Q1845" s="2"/>
      <c r="R1845" s="7" t="str">
        <f>IF(ISBLANK(Nikes_Sales_Dataset___Working_file[[#This Row],[Order_Date]]),"Unknown Date",Nikes_Sales_Dataset___Working_file[[#This Row],[Order_Date]])</f>
        <v>Unknown Date</v>
      </c>
      <c r="S1845" s="7" t="str">
        <f>IF(ISNUMBER(Nikes_Sales_Dataset___Working_file[[#This Row],[Cleaned Order Date]]),TEXT(Nikes_Sales_Dataset___Working_file[[#This Row],[Cleaned Order Date]],"mmm"),"Unknown")</f>
        <v>Unknown</v>
      </c>
      <c r="T1845" s="7" t="str">
        <f>IF(ISNUMBER(Nikes_Sales_Dataset___Working_file[[#This Row],[Cleaned Order Date]]),TEXT(Nikes_Sales_Dataset___Working_file[[#This Row],[Cleaned Order Date]],"yyyy"),"Unknown")</f>
        <v>Unknown</v>
      </c>
      <c r="U1845" s="1" t="s">
        <v>17</v>
      </c>
      <c r="V1845" s="1" t="s">
        <v>42</v>
      </c>
      <c r="W1845" s="1" t="s">
        <v>38</v>
      </c>
      <c r="X1845" s="9">
        <v>2882.29</v>
      </c>
    </row>
    <row r="1846" spans="1:24" x14ac:dyDescent="0.25">
      <c r="A1846" s="4">
        <v>3844</v>
      </c>
      <c r="B1846" s="4" t="str">
        <f>Nikes_Sales_Dataset___Working_file[[#This Row],[Order_ID]]&amp;"_"&amp;TEXT(Nikes_Sales_Dataset___Working_file[[#This Row],[Cleaned Order Date]],"yyyymmdd")</f>
        <v>3844_20240829</v>
      </c>
      <c r="C1846" s="1" t="s">
        <v>19</v>
      </c>
      <c r="D1846" s="1" t="s">
        <v>14</v>
      </c>
      <c r="E1846" s="1" t="s">
        <v>47</v>
      </c>
      <c r="F1846" s="1" t="s">
        <v>16</v>
      </c>
      <c r="G1846" s="1" t="s">
        <v>16</v>
      </c>
      <c r="H1846">
        <v>1</v>
      </c>
      <c r="I1846" s="3">
        <f>IF(ISBLANK(Nikes_Sales_Dataset___Working_file[[#This Row],[Units_Sold]]),IF(Nikes_Sales_Dataset___Working_file[[#This Row],[Profit]]&lt;0,0,1),Nikes_Sales_Dataset___Working_file[[#This Row],[Units_Sold]])</f>
        <v>1</v>
      </c>
      <c r="K1846" s="9">
        <f>IF(ISBLANK(Nikes_Sales_Dataset___Working_file[[#This Row],[MRP]]),MEDIAN(Nikes_Sales_Dataset___Working_file[[#All],[MRP]]),Nikes_Sales_Dataset___Working_file[[#This Row],[MRP]])</f>
        <v>6110.0300000000007</v>
      </c>
      <c r="L1846">
        <v>0.32</v>
      </c>
      <c r="M1846">
        <f>IF(ISBLANK(Nikes_Sales_Dataset___Working_file[[#This Row],[Discount_Applied]]),0,Nikes_Sales_Dataset___Working_file[[#This Row],[Discount_Applied]])</f>
        <v>0.32</v>
      </c>
      <c r="N1846" s="9">
        <f>Nikes_Sales_Dataset___Working_file[[#This Row],[MRP Final]]*(1-Nikes_Sales_Dataset___Working_file[[#This Row],[Cleaned Discount]])</f>
        <v>4154.8204000000005</v>
      </c>
      <c r="O1846">
        <v>0</v>
      </c>
      <c r="P1846" s="3">
        <f>Nikes_Sales_Dataset___Working_file[[#This Row],[Sales Price]]*Nikes_Sales_Dataset___Working_file[[#This Row],[Units Sold Filled]]</f>
        <v>4154.8204000000005</v>
      </c>
      <c r="Q1846" s="2">
        <v>45533</v>
      </c>
      <c r="R1846" s="7">
        <f>IF(ISBLANK(Nikes_Sales_Dataset___Working_file[[#This Row],[Order_Date]]),"Unknown Date",Nikes_Sales_Dataset___Working_file[[#This Row],[Order_Date]])</f>
        <v>45533</v>
      </c>
      <c r="S1846" s="7" t="str">
        <f>IF(ISNUMBER(Nikes_Sales_Dataset___Working_file[[#This Row],[Cleaned Order Date]]),TEXT(Nikes_Sales_Dataset___Working_file[[#This Row],[Cleaned Order Date]],"mmm"),"Unknown")</f>
        <v>Aug</v>
      </c>
      <c r="T1846" s="7" t="str">
        <f>IF(ISNUMBER(Nikes_Sales_Dataset___Working_file[[#This Row],[Cleaned Order Date]]),TEXT(Nikes_Sales_Dataset___Working_file[[#This Row],[Cleaned Order Date]],"yyyy"),"Unknown")</f>
        <v>2024</v>
      </c>
      <c r="U1846" s="1" t="s">
        <v>17</v>
      </c>
      <c r="V1846" s="1" t="s">
        <v>25</v>
      </c>
      <c r="W1846" s="1" t="s">
        <v>25</v>
      </c>
      <c r="X1846" s="9">
        <v>1073.8</v>
      </c>
    </row>
    <row r="1847" spans="1:24" x14ac:dyDescent="0.25">
      <c r="A1847" s="4">
        <v>3845</v>
      </c>
      <c r="B1847" s="4" t="str">
        <f>Nikes_Sales_Dataset___Working_file[[#This Row],[Order_ID]]&amp;"_"&amp;TEXT(Nikes_Sales_Dataset___Working_file[[#This Row],[Cleaned Order Date]],"yyyymmdd")</f>
        <v>3845_Unknown Date</v>
      </c>
      <c r="C1847" s="1" t="s">
        <v>13</v>
      </c>
      <c r="D1847" s="1" t="s">
        <v>26</v>
      </c>
      <c r="E1847" s="1" t="s">
        <v>40</v>
      </c>
      <c r="F1847" s="1" t="s">
        <v>16</v>
      </c>
      <c r="G1847" s="1" t="s">
        <v>16</v>
      </c>
      <c r="I1847" s="3">
        <f>IF(ISBLANK(Nikes_Sales_Dataset___Working_file[[#This Row],[Units_Sold]]),IF(Nikes_Sales_Dataset___Working_file[[#This Row],[Profit]]&lt;0,0,1),Nikes_Sales_Dataset___Working_file[[#This Row],[Units_Sold]])</f>
        <v>1</v>
      </c>
      <c r="K1847" s="9">
        <f>IF(ISBLANK(Nikes_Sales_Dataset___Working_file[[#This Row],[MRP]]),MEDIAN(Nikes_Sales_Dataset___Working_file[[#All],[MRP]]),Nikes_Sales_Dataset___Working_file[[#This Row],[MRP]])</f>
        <v>6110.0300000000007</v>
      </c>
      <c r="M1847">
        <f>IF(ISBLANK(Nikes_Sales_Dataset___Working_file[[#This Row],[Discount_Applied]]),0,Nikes_Sales_Dataset___Working_file[[#This Row],[Discount_Applied]])</f>
        <v>0</v>
      </c>
      <c r="N1847" s="9">
        <f>Nikes_Sales_Dataset___Working_file[[#This Row],[MRP Final]]*(1-Nikes_Sales_Dataset___Working_file[[#This Row],[Cleaned Discount]])</f>
        <v>6110.0300000000007</v>
      </c>
      <c r="O1847">
        <v>0</v>
      </c>
      <c r="P1847" s="3">
        <f>Nikes_Sales_Dataset___Working_file[[#This Row],[Sales Price]]*Nikes_Sales_Dataset___Working_file[[#This Row],[Units Sold Filled]]</f>
        <v>6110.0300000000007</v>
      </c>
      <c r="Q1847" s="2"/>
      <c r="R1847" s="7" t="str">
        <f>IF(ISBLANK(Nikes_Sales_Dataset___Working_file[[#This Row],[Order_Date]]),"Unknown Date",Nikes_Sales_Dataset___Working_file[[#This Row],[Order_Date]])</f>
        <v>Unknown Date</v>
      </c>
      <c r="S1847" s="7" t="str">
        <f>IF(ISNUMBER(Nikes_Sales_Dataset___Working_file[[#This Row],[Cleaned Order Date]]),TEXT(Nikes_Sales_Dataset___Working_file[[#This Row],[Cleaned Order Date]],"mmm"),"Unknown")</f>
        <v>Unknown</v>
      </c>
      <c r="T1847" s="7" t="str">
        <f>IF(ISNUMBER(Nikes_Sales_Dataset___Working_file[[#This Row],[Cleaned Order Date]]),TEXT(Nikes_Sales_Dataset___Working_file[[#This Row],[Cleaned Order Date]],"yyyy"),"Unknown")</f>
        <v>Unknown</v>
      </c>
      <c r="U1847" s="1" t="s">
        <v>17</v>
      </c>
      <c r="V1847" s="1" t="s">
        <v>29</v>
      </c>
      <c r="W1847" s="1" t="s">
        <v>29</v>
      </c>
      <c r="X1847" s="9">
        <v>968.97</v>
      </c>
    </row>
    <row r="1848" spans="1:24" x14ac:dyDescent="0.25">
      <c r="A1848" s="4">
        <v>3846</v>
      </c>
      <c r="B1848" s="4" t="str">
        <f>Nikes_Sales_Dataset___Working_file[[#This Row],[Order_ID]]&amp;"_"&amp;TEXT(Nikes_Sales_Dataset___Working_file[[#This Row],[Cleaned Order Date]],"yyyymmdd")</f>
        <v>3846_20240831</v>
      </c>
      <c r="C1848" s="1" t="s">
        <v>19</v>
      </c>
      <c r="D1848" s="1" t="s">
        <v>26</v>
      </c>
      <c r="E1848" s="1" t="s">
        <v>60</v>
      </c>
      <c r="F1848" s="1" t="s">
        <v>49</v>
      </c>
      <c r="G1848" s="1" t="s">
        <v>16</v>
      </c>
      <c r="I1848" s="3">
        <f>IF(ISBLANK(Nikes_Sales_Dataset___Working_file[[#This Row],[Units_Sold]]),IF(Nikes_Sales_Dataset___Working_file[[#This Row],[Profit]]&lt;0,0,1),Nikes_Sales_Dataset___Working_file[[#This Row],[Units_Sold]])</f>
        <v>0</v>
      </c>
      <c r="J1848">
        <v>8357.9599999999991</v>
      </c>
      <c r="K1848" s="9">
        <f>IF(ISBLANK(Nikes_Sales_Dataset___Working_file[[#This Row],[MRP]]),MEDIAN(Nikes_Sales_Dataset___Working_file[[#All],[MRP]]),Nikes_Sales_Dataset___Working_file[[#This Row],[MRP]])</f>
        <v>8357.9599999999991</v>
      </c>
      <c r="L1848">
        <v>0.28000000000000003</v>
      </c>
      <c r="M1848">
        <f>IF(ISBLANK(Nikes_Sales_Dataset___Working_file[[#This Row],[Discount_Applied]]),0,Nikes_Sales_Dataset___Working_file[[#This Row],[Discount_Applied]])</f>
        <v>0.28000000000000003</v>
      </c>
      <c r="N1848" s="9">
        <f>Nikes_Sales_Dataset___Working_file[[#This Row],[MRP Final]]*(1-Nikes_Sales_Dataset___Working_file[[#This Row],[Cleaned Discount]])</f>
        <v>6017.7311999999993</v>
      </c>
      <c r="O1848">
        <v>0</v>
      </c>
      <c r="P1848" s="3">
        <f>Nikes_Sales_Dataset___Working_file[[#This Row],[Sales Price]]*Nikes_Sales_Dataset___Working_file[[#This Row],[Units Sold Filled]]</f>
        <v>0</v>
      </c>
      <c r="Q1848" s="2">
        <v>45535</v>
      </c>
      <c r="R1848" s="7">
        <f>IF(ISBLANK(Nikes_Sales_Dataset___Working_file[[#This Row],[Order_Date]]),"Unknown Date",Nikes_Sales_Dataset___Working_file[[#This Row],[Order_Date]])</f>
        <v>45535</v>
      </c>
      <c r="S1848" s="7" t="str">
        <f>IF(ISNUMBER(Nikes_Sales_Dataset___Working_file[[#This Row],[Cleaned Order Date]]),TEXT(Nikes_Sales_Dataset___Working_file[[#This Row],[Cleaned Order Date]],"mmm"),"Unknown")</f>
        <v>Aug</v>
      </c>
      <c r="T1848" s="7" t="str">
        <f>IF(ISNUMBER(Nikes_Sales_Dataset___Working_file[[#This Row],[Cleaned Order Date]]),TEXT(Nikes_Sales_Dataset___Working_file[[#This Row],[Cleaned Order Date]],"yyyy"),"Unknown")</f>
        <v>2024</v>
      </c>
      <c r="U1848" s="1" t="s">
        <v>22</v>
      </c>
      <c r="V1848" s="1" t="s">
        <v>36</v>
      </c>
      <c r="W1848" s="1" t="s">
        <v>36</v>
      </c>
      <c r="X1848" s="9">
        <v>-306.33</v>
      </c>
    </row>
    <row r="1849" spans="1:24" x14ac:dyDescent="0.25">
      <c r="A1849" s="4">
        <v>3847</v>
      </c>
      <c r="B1849" s="4" t="str">
        <f>Nikes_Sales_Dataset___Working_file[[#This Row],[Order_ID]]&amp;"_"&amp;TEXT(Nikes_Sales_Dataset___Working_file[[#This Row],[Cleaned Order Date]],"yyyymmdd")</f>
        <v>3847_20241009</v>
      </c>
      <c r="C1849" s="1" t="s">
        <v>35</v>
      </c>
      <c r="D1849" s="1" t="s">
        <v>43</v>
      </c>
      <c r="E1849" s="1" t="s">
        <v>51</v>
      </c>
      <c r="F1849" s="1" t="s">
        <v>16</v>
      </c>
      <c r="G1849" s="1" t="s">
        <v>16</v>
      </c>
      <c r="I1849" s="3">
        <f>IF(ISBLANK(Nikes_Sales_Dataset___Working_file[[#This Row],[Units_Sold]]),IF(Nikes_Sales_Dataset___Working_file[[#This Row],[Profit]]&lt;0,0,1),Nikes_Sales_Dataset___Working_file[[#This Row],[Units_Sold]])</f>
        <v>1</v>
      </c>
      <c r="J1849">
        <v>5605.99</v>
      </c>
      <c r="K1849" s="9">
        <f>IF(ISBLANK(Nikes_Sales_Dataset___Working_file[[#This Row],[MRP]]),MEDIAN(Nikes_Sales_Dataset___Working_file[[#All],[MRP]]),Nikes_Sales_Dataset___Working_file[[#This Row],[MRP]])</f>
        <v>5605.99</v>
      </c>
      <c r="M1849">
        <f>IF(ISBLANK(Nikes_Sales_Dataset___Working_file[[#This Row],[Discount_Applied]]),0,Nikes_Sales_Dataset___Working_file[[#This Row],[Discount_Applied]])</f>
        <v>0</v>
      </c>
      <c r="N1849" s="9">
        <f>Nikes_Sales_Dataset___Working_file[[#This Row],[MRP Final]]*(1-Nikes_Sales_Dataset___Working_file[[#This Row],[Cleaned Discount]])</f>
        <v>5605.99</v>
      </c>
      <c r="O1849">
        <v>0</v>
      </c>
      <c r="P1849" s="3">
        <f>Nikes_Sales_Dataset___Working_file[[#This Row],[Sales Price]]*Nikes_Sales_Dataset___Working_file[[#This Row],[Units Sold Filled]]</f>
        <v>5605.99</v>
      </c>
      <c r="Q1849" s="2">
        <v>45574</v>
      </c>
      <c r="R1849" s="7">
        <f>IF(ISBLANK(Nikes_Sales_Dataset___Working_file[[#This Row],[Order_Date]]),"Unknown Date",Nikes_Sales_Dataset___Working_file[[#This Row],[Order_Date]])</f>
        <v>45574</v>
      </c>
      <c r="S1849" s="7" t="str">
        <f>IF(ISNUMBER(Nikes_Sales_Dataset___Working_file[[#This Row],[Cleaned Order Date]]),TEXT(Nikes_Sales_Dataset___Working_file[[#This Row],[Cleaned Order Date]],"mmm"),"Unknown")</f>
        <v>Oct</v>
      </c>
      <c r="T1849" s="7" t="str">
        <f>IF(ISNUMBER(Nikes_Sales_Dataset___Working_file[[#This Row],[Cleaned Order Date]]),TEXT(Nikes_Sales_Dataset___Working_file[[#This Row],[Cleaned Order Date]],"yyyy"),"Unknown")</f>
        <v>2024</v>
      </c>
      <c r="U1849" s="1" t="s">
        <v>22</v>
      </c>
      <c r="V1849" s="1" t="s">
        <v>33</v>
      </c>
      <c r="W1849" s="1" t="s">
        <v>33</v>
      </c>
      <c r="X1849" s="9">
        <v>2415.33</v>
      </c>
    </row>
    <row r="1850" spans="1:24" x14ac:dyDescent="0.25">
      <c r="A1850" s="4">
        <v>3848</v>
      </c>
      <c r="B1850" s="4" t="str">
        <f>Nikes_Sales_Dataset___Working_file[[#This Row],[Order_ID]]&amp;"_"&amp;TEXT(Nikes_Sales_Dataset___Working_file[[#This Row],[Cleaned Order Date]],"yyyymmdd")</f>
        <v>3848_20250711</v>
      </c>
      <c r="C1850" s="1" t="s">
        <v>13</v>
      </c>
      <c r="D1850" s="1" t="s">
        <v>43</v>
      </c>
      <c r="E1850" s="1" t="s">
        <v>44</v>
      </c>
      <c r="F1850" s="1" t="s">
        <v>28</v>
      </c>
      <c r="G1850" s="1" t="s">
        <v>28</v>
      </c>
      <c r="I1850" s="3">
        <f>IF(ISBLANK(Nikes_Sales_Dataset___Working_file[[#This Row],[Units_Sold]]),IF(Nikes_Sales_Dataset___Working_file[[#This Row],[Profit]]&lt;0,0,1),Nikes_Sales_Dataset___Working_file[[#This Row],[Units_Sold]])</f>
        <v>0</v>
      </c>
      <c r="J1850">
        <v>9250.25</v>
      </c>
      <c r="K1850" s="9">
        <f>IF(ISBLANK(Nikes_Sales_Dataset___Working_file[[#This Row],[MRP]]),MEDIAN(Nikes_Sales_Dataset___Working_file[[#All],[MRP]]),Nikes_Sales_Dataset___Working_file[[#This Row],[MRP]])</f>
        <v>9250.25</v>
      </c>
      <c r="L1850">
        <v>1.1399999999999999</v>
      </c>
      <c r="M1850">
        <f>IF(ISBLANK(Nikes_Sales_Dataset___Working_file[[#This Row],[Discount_Applied]]),0,Nikes_Sales_Dataset___Working_file[[#This Row],[Discount_Applied]])</f>
        <v>1.1399999999999999</v>
      </c>
      <c r="N1850" s="9">
        <f>Nikes_Sales_Dataset___Working_file[[#This Row],[MRP Final]]*(1-Nikes_Sales_Dataset___Working_file[[#This Row],[Cleaned Discount]])</f>
        <v>-1295.0349999999992</v>
      </c>
      <c r="O1850">
        <v>0</v>
      </c>
      <c r="P1850" s="3">
        <f>Nikes_Sales_Dataset___Working_file[[#This Row],[Sales Price]]*Nikes_Sales_Dataset___Working_file[[#This Row],[Units Sold Filled]]</f>
        <v>0</v>
      </c>
      <c r="Q1850" s="2">
        <v>45849</v>
      </c>
      <c r="R1850" s="7">
        <f>IF(ISBLANK(Nikes_Sales_Dataset___Working_file[[#This Row],[Order_Date]]),"Unknown Date",Nikes_Sales_Dataset___Working_file[[#This Row],[Order_Date]])</f>
        <v>45849</v>
      </c>
      <c r="S1850" s="7" t="str">
        <f>IF(ISNUMBER(Nikes_Sales_Dataset___Working_file[[#This Row],[Cleaned Order Date]]),TEXT(Nikes_Sales_Dataset___Working_file[[#This Row],[Cleaned Order Date]],"mmm"),"Unknown")</f>
        <v>Jul</v>
      </c>
      <c r="T1850" s="7" t="str">
        <f>IF(ISNUMBER(Nikes_Sales_Dataset___Working_file[[#This Row],[Cleaned Order Date]]),TEXT(Nikes_Sales_Dataset___Working_file[[#This Row],[Cleaned Order Date]],"yyyy"),"Unknown")</f>
        <v>2025</v>
      </c>
      <c r="U1850" s="1" t="s">
        <v>17</v>
      </c>
      <c r="V1850" s="1" t="s">
        <v>18</v>
      </c>
      <c r="W1850" s="1" t="s">
        <v>36</v>
      </c>
      <c r="X1850" s="9">
        <v>-945.78</v>
      </c>
    </row>
    <row r="1851" spans="1:24" x14ac:dyDescent="0.25">
      <c r="A1851" s="4">
        <v>3849</v>
      </c>
      <c r="B1851" s="4" t="str">
        <f>Nikes_Sales_Dataset___Working_file[[#This Row],[Order_ID]]&amp;"_"&amp;TEXT(Nikes_Sales_Dataset___Working_file[[#This Row],[Cleaned Order Date]],"yyyymmdd")</f>
        <v>3849_Unknown Date</v>
      </c>
      <c r="C1851" s="1" t="s">
        <v>35</v>
      </c>
      <c r="D1851" s="1" t="s">
        <v>14</v>
      </c>
      <c r="E1851" s="1" t="s">
        <v>47</v>
      </c>
      <c r="F1851" s="1" t="s">
        <v>32</v>
      </c>
      <c r="G1851" s="1" t="s">
        <v>32</v>
      </c>
      <c r="H1851">
        <v>1</v>
      </c>
      <c r="I1851" s="3">
        <f>IF(ISBLANK(Nikes_Sales_Dataset___Working_file[[#This Row],[Units_Sold]]),IF(Nikes_Sales_Dataset___Working_file[[#This Row],[Profit]]&lt;0,0,1),Nikes_Sales_Dataset___Working_file[[#This Row],[Units_Sold]])</f>
        <v>1</v>
      </c>
      <c r="K1851" s="9">
        <f>IF(ISBLANK(Nikes_Sales_Dataset___Working_file[[#This Row],[MRP]]),MEDIAN(Nikes_Sales_Dataset___Working_file[[#All],[MRP]]),Nikes_Sales_Dataset___Working_file[[#This Row],[MRP]])</f>
        <v>6110.0300000000007</v>
      </c>
      <c r="M1851">
        <f>IF(ISBLANK(Nikes_Sales_Dataset___Working_file[[#This Row],[Discount_Applied]]),0,Nikes_Sales_Dataset___Working_file[[#This Row],[Discount_Applied]])</f>
        <v>0</v>
      </c>
      <c r="N1851" s="9">
        <f>Nikes_Sales_Dataset___Working_file[[#This Row],[MRP Final]]*(1-Nikes_Sales_Dataset___Working_file[[#This Row],[Cleaned Discount]])</f>
        <v>6110.0300000000007</v>
      </c>
      <c r="O1851">
        <v>0</v>
      </c>
      <c r="P1851" s="3">
        <f>Nikes_Sales_Dataset___Working_file[[#This Row],[Sales Price]]*Nikes_Sales_Dataset___Working_file[[#This Row],[Units Sold Filled]]</f>
        <v>6110.0300000000007</v>
      </c>
      <c r="Q1851" s="2"/>
      <c r="R1851" s="7" t="str">
        <f>IF(ISBLANK(Nikes_Sales_Dataset___Working_file[[#This Row],[Order_Date]]),"Unknown Date",Nikes_Sales_Dataset___Working_file[[#This Row],[Order_Date]])</f>
        <v>Unknown Date</v>
      </c>
      <c r="S1851" s="7" t="str">
        <f>IF(ISNUMBER(Nikes_Sales_Dataset___Working_file[[#This Row],[Cleaned Order Date]]),TEXT(Nikes_Sales_Dataset___Working_file[[#This Row],[Cleaned Order Date]],"mmm"),"Unknown")</f>
        <v>Unknown</v>
      </c>
      <c r="T1851" s="7" t="str">
        <f>IF(ISNUMBER(Nikes_Sales_Dataset___Working_file[[#This Row],[Cleaned Order Date]]),TEXT(Nikes_Sales_Dataset___Working_file[[#This Row],[Cleaned Order Date]],"yyyy"),"Unknown")</f>
        <v>Unknown</v>
      </c>
      <c r="U1851" s="1" t="s">
        <v>17</v>
      </c>
      <c r="V1851" s="1" t="s">
        <v>29</v>
      </c>
      <c r="W1851" s="1" t="s">
        <v>29</v>
      </c>
      <c r="X1851" s="9">
        <v>-671.09</v>
      </c>
    </row>
    <row r="1852" spans="1:24" x14ac:dyDescent="0.25">
      <c r="A1852" s="4">
        <v>3850</v>
      </c>
      <c r="B1852" s="4" t="str">
        <f>Nikes_Sales_Dataset___Working_file[[#This Row],[Order_ID]]&amp;"_"&amp;TEXT(Nikes_Sales_Dataset___Working_file[[#This Row],[Cleaned Order Date]],"yyyymmdd")</f>
        <v>3850_20250616</v>
      </c>
      <c r="C1852" s="1" t="s">
        <v>19</v>
      </c>
      <c r="D1852" s="1" t="s">
        <v>14</v>
      </c>
      <c r="E1852" s="1" t="s">
        <v>15</v>
      </c>
      <c r="F1852" s="1" t="s">
        <v>41</v>
      </c>
      <c r="G1852" s="1" t="s">
        <v>16</v>
      </c>
      <c r="H1852">
        <v>1</v>
      </c>
      <c r="I1852" s="3">
        <f>IF(ISBLANK(Nikes_Sales_Dataset___Working_file[[#This Row],[Units_Sold]]),IF(Nikes_Sales_Dataset___Working_file[[#This Row],[Profit]]&lt;0,0,1),Nikes_Sales_Dataset___Working_file[[#This Row],[Units_Sold]])</f>
        <v>1</v>
      </c>
      <c r="K1852" s="9">
        <f>IF(ISBLANK(Nikes_Sales_Dataset___Working_file[[#This Row],[MRP]]),MEDIAN(Nikes_Sales_Dataset___Working_file[[#All],[MRP]]),Nikes_Sales_Dataset___Working_file[[#This Row],[MRP]])</f>
        <v>6110.0300000000007</v>
      </c>
      <c r="M1852">
        <f>IF(ISBLANK(Nikes_Sales_Dataset___Working_file[[#This Row],[Discount_Applied]]),0,Nikes_Sales_Dataset___Working_file[[#This Row],[Discount_Applied]])</f>
        <v>0</v>
      </c>
      <c r="N1852" s="9">
        <f>Nikes_Sales_Dataset___Working_file[[#This Row],[MRP Final]]*(1-Nikes_Sales_Dataset___Working_file[[#This Row],[Cleaned Discount]])</f>
        <v>6110.0300000000007</v>
      </c>
      <c r="O1852">
        <v>0</v>
      </c>
      <c r="P1852" s="3">
        <f>Nikes_Sales_Dataset___Working_file[[#This Row],[Sales Price]]*Nikes_Sales_Dataset___Working_file[[#This Row],[Units Sold Filled]]</f>
        <v>6110.0300000000007</v>
      </c>
      <c r="Q1852" s="2">
        <v>45824</v>
      </c>
      <c r="R1852" s="7">
        <f>IF(ISBLANK(Nikes_Sales_Dataset___Working_file[[#This Row],[Order_Date]]),"Unknown Date",Nikes_Sales_Dataset___Working_file[[#This Row],[Order_Date]])</f>
        <v>45824</v>
      </c>
      <c r="S1852" s="7" t="str">
        <f>IF(ISNUMBER(Nikes_Sales_Dataset___Working_file[[#This Row],[Cleaned Order Date]]),TEXT(Nikes_Sales_Dataset___Working_file[[#This Row],[Cleaned Order Date]],"mmm"),"Unknown")</f>
        <v>Jun</v>
      </c>
      <c r="T1852" s="7" t="str">
        <f>IF(ISNUMBER(Nikes_Sales_Dataset___Working_file[[#This Row],[Cleaned Order Date]]),TEXT(Nikes_Sales_Dataset___Working_file[[#This Row],[Cleaned Order Date]],"yyyy"),"Unknown")</f>
        <v>2025</v>
      </c>
      <c r="U1852" s="1" t="s">
        <v>22</v>
      </c>
      <c r="V1852" s="1" t="s">
        <v>33</v>
      </c>
      <c r="W1852" s="1" t="s">
        <v>33</v>
      </c>
      <c r="X1852" s="9">
        <v>142.55000000000001</v>
      </c>
    </row>
    <row r="1853" spans="1:24" x14ac:dyDescent="0.25">
      <c r="A1853" s="4">
        <v>2045</v>
      </c>
      <c r="B1853" s="4" t="str">
        <f>Nikes_Sales_Dataset___Working_file[[#This Row],[Order_ID]]&amp;"_"&amp;TEXT(Nikes_Sales_Dataset___Working_file[[#This Row],[Cleaned Order Date]],"yyyymmdd")</f>
        <v>2045_Unknown Date</v>
      </c>
      <c r="C1853" s="1" t="s">
        <v>13</v>
      </c>
      <c r="D1853" s="1" t="s">
        <v>30</v>
      </c>
      <c r="E1853" s="1" t="s">
        <v>56</v>
      </c>
      <c r="F1853" s="1" t="s">
        <v>28</v>
      </c>
      <c r="G1853" s="1" t="s">
        <v>28</v>
      </c>
      <c r="H1853">
        <v>1</v>
      </c>
      <c r="I1853" s="3">
        <f>IF(ISBLANK(Nikes_Sales_Dataset___Working_file[[#This Row],[Units_Sold]]),IF(Nikes_Sales_Dataset___Working_file[[#This Row],[Profit]]&lt;0,0,1),Nikes_Sales_Dataset___Working_file[[#This Row],[Units_Sold]])</f>
        <v>1</v>
      </c>
      <c r="J1853">
        <v>4891.0200000000004</v>
      </c>
      <c r="K1853" s="9">
        <f>IF(ISBLANK(Nikes_Sales_Dataset___Working_file[[#This Row],[MRP]]),MEDIAN(Nikes_Sales_Dataset___Working_file[[#All],[MRP]]),Nikes_Sales_Dataset___Working_file[[#This Row],[MRP]])</f>
        <v>4891.0200000000004</v>
      </c>
      <c r="M1853">
        <f>IF(ISBLANK(Nikes_Sales_Dataset___Working_file[[#This Row],[Discount_Applied]]),0,Nikes_Sales_Dataset___Working_file[[#This Row],[Discount_Applied]])</f>
        <v>0</v>
      </c>
      <c r="N1853" s="9">
        <f>Nikes_Sales_Dataset___Working_file[[#This Row],[MRP Final]]*(1-Nikes_Sales_Dataset___Working_file[[#This Row],[Cleaned Discount]])</f>
        <v>4891.0200000000004</v>
      </c>
      <c r="O1853">
        <v>0</v>
      </c>
      <c r="P1853" s="3">
        <f>Nikes_Sales_Dataset___Working_file[[#This Row],[Sales Price]]*Nikes_Sales_Dataset___Working_file[[#This Row],[Units Sold Filled]]</f>
        <v>4891.0200000000004</v>
      </c>
      <c r="Q1853" s="2"/>
      <c r="R1853" s="7" t="str">
        <f>IF(ISBLANK(Nikes_Sales_Dataset___Working_file[[#This Row],[Order_Date]]),"Unknown Date",Nikes_Sales_Dataset___Working_file[[#This Row],[Order_Date]])</f>
        <v>Unknown Date</v>
      </c>
      <c r="S1853" s="7" t="str">
        <f>IF(ISNUMBER(Nikes_Sales_Dataset___Working_file[[#This Row],[Cleaned Order Date]]),TEXT(Nikes_Sales_Dataset___Working_file[[#This Row],[Cleaned Order Date]],"mmm"),"Unknown")</f>
        <v>Unknown</v>
      </c>
      <c r="T1853" s="7" t="str">
        <f>IF(ISNUMBER(Nikes_Sales_Dataset___Working_file[[#This Row],[Cleaned Order Date]]),TEXT(Nikes_Sales_Dataset___Working_file[[#This Row],[Cleaned Order Date]],"yyyy"),"Unknown")</f>
        <v>Unknown</v>
      </c>
      <c r="U1853" s="1" t="s">
        <v>17</v>
      </c>
      <c r="V1853" s="1" t="s">
        <v>45</v>
      </c>
      <c r="W1853" s="1" t="s">
        <v>45</v>
      </c>
      <c r="X1853" s="9">
        <v>-473.08</v>
      </c>
    </row>
    <row r="1854" spans="1:24" x14ac:dyDescent="0.25">
      <c r="A1854" s="4">
        <v>3852</v>
      </c>
      <c r="B1854" s="4" t="str">
        <f>Nikes_Sales_Dataset___Working_file[[#This Row],[Order_ID]]&amp;"_"&amp;TEXT(Nikes_Sales_Dataset___Working_file[[#This Row],[Cleaned Order Date]],"yyyymmdd")</f>
        <v>3852_20241017</v>
      </c>
      <c r="C1854" s="1" t="s">
        <v>35</v>
      </c>
      <c r="D1854" s="1" t="s">
        <v>26</v>
      </c>
      <c r="E1854" s="1" t="s">
        <v>60</v>
      </c>
      <c r="F1854" s="1" t="s">
        <v>41</v>
      </c>
      <c r="G1854" s="1" t="s">
        <v>16</v>
      </c>
      <c r="H1854">
        <v>1</v>
      </c>
      <c r="I1854" s="3">
        <f>IF(ISBLANK(Nikes_Sales_Dataset___Working_file[[#This Row],[Units_Sold]]),IF(Nikes_Sales_Dataset___Working_file[[#This Row],[Profit]]&lt;0,0,1),Nikes_Sales_Dataset___Working_file[[#This Row],[Units_Sold]])</f>
        <v>1</v>
      </c>
      <c r="J1854">
        <v>7834.8</v>
      </c>
      <c r="K1854" s="9">
        <f>IF(ISBLANK(Nikes_Sales_Dataset___Working_file[[#This Row],[MRP]]),MEDIAN(Nikes_Sales_Dataset___Working_file[[#All],[MRP]]),Nikes_Sales_Dataset___Working_file[[#This Row],[MRP]])</f>
        <v>7834.8</v>
      </c>
      <c r="M1854">
        <f>IF(ISBLANK(Nikes_Sales_Dataset___Working_file[[#This Row],[Discount_Applied]]),0,Nikes_Sales_Dataset___Working_file[[#This Row],[Discount_Applied]])</f>
        <v>0</v>
      </c>
      <c r="N1854" s="9">
        <f>Nikes_Sales_Dataset___Working_file[[#This Row],[MRP Final]]*(1-Nikes_Sales_Dataset___Working_file[[#This Row],[Cleaned Discount]])</f>
        <v>7834.8</v>
      </c>
      <c r="O1854">
        <v>0</v>
      </c>
      <c r="P1854" s="3">
        <f>Nikes_Sales_Dataset___Working_file[[#This Row],[Sales Price]]*Nikes_Sales_Dataset___Working_file[[#This Row],[Units Sold Filled]]</f>
        <v>7834.8</v>
      </c>
      <c r="Q1854" s="2">
        <v>45582</v>
      </c>
      <c r="R1854" s="7">
        <f>IF(ISBLANK(Nikes_Sales_Dataset___Working_file[[#This Row],[Order_Date]]),"Unknown Date",Nikes_Sales_Dataset___Working_file[[#This Row],[Order_Date]])</f>
        <v>45582</v>
      </c>
      <c r="S1854" s="7" t="str">
        <f>IF(ISNUMBER(Nikes_Sales_Dataset___Working_file[[#This Row],[Cleaned Order Date]]),TEXT(Nikes_Sales_Dataset___Working_file[[#This Row],[Cleaned Order Date]],"mmm"),"Unknown")</f>
        <v>Oct</v>
      </c>
      <c r="T1854" s="7" t="str">
        <f>IF(ISNUMBER(Nikes_Sales_Dataset___Working_file[[#This Row],[Cleaned Order Date]]),TEXT(Nikes_Sales_Dataset___Working_file[[#This Row],[Cleaned Order Date]],"yyyy"),"Unknown")</f>
        <v>2024</v>
      </c>
      <c r="U1854" s="1" t="s">
        <v>17</v>
      </c>
      <c r="V1854" s="1" t="s">
        <v>45</v>
      </c>
      <c r="W1854" s="1" t="s">
        <v>45</v>
      </c>
      <c r="X1854" s="9">
        <v>2786.52</v>
      </c>
    </row>
    <row r="1855" spans="1:24" x14ac:dyDescent="0.25">
      <c r="A1855" s="4">
        <v>3853</v>
      </c>
      <c r="B1855" s="4" t="str">
        <f>Nikes_Sales_Dataset___Working_file[[#This Row],[Order_ID]]&amp;"_"&amp;TEXT(Nikes_Sales_Dataset___Working_file[[#This Row],[Cleaned Order Date]],"yyyymmdd")</f>
        <v>3853_Unknown Date</v>
      </c>
      <c r="C1855" s="1" t="s">
        <v>19</v>
      </c>
      <c r="D1855" s="1" t="s">
        <v>14</v>
      </c>
      <c r="E1855" s="1" t="s">
        <v>34</v>
      </c>
      <c r="F1855" s="1" t="s">
        <v>28</v>
      </c>
      <c r="G1855" s="1" t="s">
        <v>28</v>
      </c>
      <c r="H1855">
        <v>1</v>
      </c>
      <c r="I1855" s="3">
        <f>IF(ISBLANK(Nikes_Sales_Dataset___Working_file[[#This Row],[Units_Sold]]),IF(Nikes_Sales_Dataset___Working_file[[#This Row],[Profit]]&lt;0,0,1),Nikes_Sales_Dataset___Working_file[[#This Row],[Units_Sold]])</f>
        <v>1</v>
      </c>
      <c r="J1855">
        <v>7753.56</v>
      </c>
      <c r="K1855" s="9">
        <f>IF(ISBLANK(Nikes_Sales_Dataset___Working_file[[#This Row],[MRP]]),MEDIAN(Nikes_Sales_Dataset___Working_file[[#All],[MRP]]),Nikes_Sales_Dataset___Working_file[[#This Row],[MRP]])</f>
        <v>7753.56</v>
      </c>
      <c r="M1855">
        <f>IF(ISBLANK(Nikes_Sales_Dataset___Working_file[[#This Row],[Discount_Applied]]),0,Nikes_Sales_Dataset___Working_file[[#This Row],[Discount_Applied]])</f>
        <v>0</v>
      </c>
      <c r="N1855" s="9">
        <f>Nikes_Sales_Dataset___Working_file[[#This Row],[MRP Final]]*(1-Nikes_Sales_Dataset___Working_file[[#This Row],[Cleaned Discount]])</f>
        <v>7753.56</v>
      </c>
      <c r="O1855">
        <v>0</v>
      </c>
      <c r="P1855" s="3">
        <f>Nikes_Sales_Dataset___Working_file[[#This Row],[Sales Price]]*Nikes_Sales_Dataset___Working_file[[#This Row],[Units Sold Filled]]</f>
        <v>7753.56</v>
      </c>
      <c r="Q1855" s="2"/>
      <c r="R1855" s="7" t="str">
        <f>IF(ISBLANK(Nikes_Sales_Dataset___Working_file[[#This Row],[Order_Date]]),"Unknown Date",Nikes_Sales_Dataset___Working_file[[#This Row],[Order_Date]])</f>
        <v>Unknown Date</v>
      </c>
      <c r="S1855" s="7" t="str">
        <f>IF(ISNUMBER(Nikes_Sales_Dataset___Working_file[[#This Row],[Cleaned Order Date]]),TEXT(Nikes_Sales_Dataset___Working_file[[#This Row],[Cleaned Order Date]],"mmm"),"Unknown")</f>
        <v>Unknown</v>
      </c>
      <c r="T1855" s="7" t="str">
        <f>IF(ISNUMBER(Nikes_Sales_Dataset___Working_file[[#This Row],[Cleaned Order Date]]),TEXT(Nikes_Sales_Dataset___Working_file[[#This Row],[Cleaned Order Date]],"yyyy"),"Unknown")</f>
        <v>Unknown</v>
      </c>
      <c r="U1855" s="1" t="s">
        <v>17</v>
      </c>
      <c r="V1855" s="1" t="s">
        <v>45</v>
      </c>
      <c r="W1855" s="1" t="s">
        <v>45</v>
      </c>
      <c r="X1855" s="9">
        <v>2754.32</v>
      </c>
    </row>
    <row r="1856" spans="1:24" x14ac:dyDescent="0.25">
      <c r="A1856" s="4">
        <v>3854</v>
      </c>
      <c r="B1856" s="4" t="str">
        <f>Nikes_Sales_Dataset___Working_file[[#This Row],[Order_ID]]&amp;"_"&amp;TEXT(Nikes_Sales_Dataset___Working_file[[#This Row],[Cleaned Order Date]],"yyyymmdd")</f>
        <v>3854_Unknown Date</v>
      </c>
      <c r="C1856" s="1" t="s">
        <v>19</v>
      </c>
      <c r="D1856" s="1" t="s">
        <v>14</v>
      </c>
      <c r="E1856" s="1" t="s">
        <v>34</v>
      </c>
      <c r="F1856" s="1" t="s">
        <v>28</v>
      </c>
      <c r="G1856" s="1" t="s">
        <v>28</v>
      </c>
      <c r="H1856">
        <v>3</v>
      </c>
      <c r="I1856" s="3">
        <f>IF(ISBLANK(Nikes_Sales_Dataset___Working_file[[#This Row],[Units_Sold]]),IF(Nikes_Sales_Dataset___Working_file[[#This Row],[Profit]]&lt;0,0,1),Nikes_Sales_Dataset___Working_file[[#This Row],[Units_Sold]])</f>
        <v>3</v>
      </c>
      <c r="J1856">
        <v>9569.02</v>
      </c>
      <c r="K1856" s="9">
        <f>IF(ISBLANK(Nikes_Sales_Dataset___Working_file[[#This Row],[MRP]]),MEDIAN(Nikes_Sales_Dataset___Working_file[[#All],[MRP]]),Nikes_Sales_Dataset___Working_file[[#This Row],[MRP]])</f>
        <v>9569.02</v>
      </c>
      <c r="M1856">
        <f>IF(ISBLANK(Nikes_Sales_Dataset___Working_file[[#This Row],[Discount_Applied]]),0,Nikes_Sales_Dataset___Working_file[[#This Row],[Discount_Applied]])</f>
        <v>0</v>
      </c>
      <c r="N1856" s="9">
        <f>Nikes_Sales_Dataset___Working_file[[#This Row],[MRP Final]]*(1-Nikes_Sales_Dataset___Working_file[[#This Row],[Cleaned Discount]])</f>
        <v>9569.02</v>
      </c>
      <c r="O1856">
        <v>0</v>
      </c>
      <c r="P1856" s="3">
        <f>Nikes_Sales_Dataset___Working_file[[#This Row],[Sales Price]]*Nikes_Sales_Dataset___Working_file[[#This Row],[Units Sold Filled]]</f>
        <v>28707.06</v>
      </c>
      <c r="Q1856" s="2"/>
      <c r="R1856" s="7" t="str">
        <f>IF(ISBLANK(Nikes_Sales_Dataset___Working_file[[#This Row],[Order_Date]]),"Unknown Date",Nikes_Sales_Dataset___Working_file[[#This Row],[Order_Date]])</f>
        <v>Unknown Date</v>
      </c>
      <c r="S1856" s="7" t="str">
        <f>IF(ISNUMBER(Nikes_Sales_Dataset___Working_file[[#This Row],[Cleaned Order Date]]),TEXT(Nikes_Sales_Dataset___Working_file[[#This Row],[Cleaned Order Date]],"mmm"),"Unknown")</f>
        <v>Unknown</v>
      </c>
      <c r="T1856" s="7" t="str">
        <f>IF(ISNUMBER(Nikes_Sales_Dataset___Working_file[[#This Row],[Cleaned Order Date]]),TEXT(Nikes_Sales_Dataset___Working_file[[#This Row],[Cleaned Order Date]],"yyyy"),"Unknown")</f>
        <v>Unknown</v>
      </c>
      <c r="U1856" s="1" t="s">
        <v>17</v>
      </c>
      <c r="V1856" s="1" t="s">
        <v>36</v>
      </c>
      <c r="W1856" s="1" t="s">
        <v>36</v>
      </c>
      <c r="X1856" s="9">
        <v>3535.19</v>
      </c>
    </row>
    <row r="1857" spans="1:24" x14ac:dyDescent="0.25">
      <c r="A1857" s="4">
        <v>3855</v>
      </c>
      <c r="B1857" s="4" t="str">
        <f>Nikes_Sales_Dataset___Working_file[[#This Row],[Order_ID]]&amp;"_"&amp;TEXT(Nikes_Sales_Dataset___Working_file[[#This Row],[Cleaned Order Date]],"yyyymmdd")</f>
        <v>3855_20250131</v>
      </c>
      <c r="C1857" s="1" t="s">
        <v>13</v>
      </c>
      <c r="D1857" s="1" t="s">
        <v>43</v>
      </c>
      <c r="E1857" s="1" t="s">
        <v>61</v>
      </c>
      <c r="F1857" s="1" t="s">
        <v>16</v>
      </c>
      <c r="G1857" s="1" t="s">
        <v>16</v>
      </c>
      <c r="I1857" s="3">
        <f>IF(ISBLANK(Nikes_Sales_Dataset___Working_file[[#This Row],[Units_Sold]]),IF(Nikes_Sales_Dataset___Working_file[[#This Row],[Profit]]&lt;0,0,1),Nikes_Sales_Dataset___Working_file[[#This Row],[Units_Sold]])</f>
        <v>0</v>
      </c>
      <c r="J1857">
        <v>7104.38</v>
      </c>
      <c r="K1857" s="9">
        <f>IF(ISBLANK(Nikes_Sales_Dataset___Working_file[[#This Row],[MRP]]),MEDIAN(Nikes_Sales_Dataset___Working_file[[#All],[MRP]]),Nikes_Sales_Dataset___Working_file[[#This Row],[MRP]])</f>
        <v>7104.38</v>
      </c>
      <c r="L1857">
        <v>0.05</v>
      </c>
      <c r="M1857">
        <f>IF(ISBLANK(Nikes_Sales_Dataset___Working_file[[#This Row],[Discount_Applied]]),0,Nikes_Sales_Dataset___Working_file[[#This Row],[Discount_Applied]])</f>
        <v>0.05</v>
      </c>
      <c r="N1857" s="9">
        <f>Nikes_Sales_Dataset___Working_file[[#This Row],[MRP Final]]*(1-Nikes_Sales_Dataset___Working_file[[#This Row],[Cleaned Discount]])</f>
        <v>6749.1610000000001</v>
      </c>
      <c r="O1857">
        <v>0</v>
      </c>
      <c r="P1857" s="3">
        <f>Nikes_Sales_Dataset___Working_file[[#This Row],[Sales Price]]*Nikes_Sales_Dataset___Working_file[[#This Row],[Units Sold Filled]]</f>
        <v>0</v>
      </c>
      <c r="Q1857" s="2">
        <v>45688</v>
      </c>
      <c r="R1857" s="7">
        <f>IF(ISBLANK(Nikes_Sales_Dataset___Working_file[[#This Row],[Order_Date]]),"Unknown Date",Nikes_Sales_Dataset___Working_file[[#This Row],[Order_Date]])</f>
        <v>45688</v>
      </c>
      <c r="S1857" s="7" t="str">
        <f>IF(ISNUMBER(Nikes_Sales_Dataset___Working_file[[#This Row],[Cleaned Order Date]]),TEXT(Nikes_Sales_Dataset___Working_file[[#This Row],[Cleaned Order Date]],"mmm"),"Unknown")</f>
        <v>Jan</v>
      </c>
      <c r="T1857" s="7" t="str">
        <f>IF(ISNUMBER(Nikes_Sales_Dataset___Working_file[[#This Row],[Cleaned Order Date]]),TEXT(Nikes_Sales_Dataset___Working_file[[#This Row],[Cleaned Order Date]],"yyyy"),"Unknown")</f>
        <v>2025</v>
      </c>
      <c r="U1857" s="1" t="s">
        <v>22</v>
      </c>
      <c r="V1857" s="1" t="s">
        <v>33</v>
      </c>
      <c r="W1857" s="1" t="s">
        <v>33</v>
      </c>
      <c r="X1857" s="9">
        <v>-407.89</v>
      </c>
    </row>
    <row r="1858" spans="1:24" x14ac:dyDescent="0.25">
      <c r="A1858" s="4">
        <v>3856</v>
      </c>
      <c r="B1858" s="4" t="str">
        <f>Nikes_Sales_Dataset___Working_file[[#This Row],[Order_ID]]&amp;"_"&amp;TEXT(Nikes_Sales_Dataset___Working_file[[#This Row],[Cleaned Order Date]],"yyyymmdd")</f>
        <v>3856_Unknown Date</v>
      </c>
      <c r="C1858" s="1" t="s">
        <v>13</v>
      </c>
      <c r="D1858" s="1" t="s">
        <v>30</v>
      </c>
      <c r="E1858" s="1" t="s">
        <v>31</v>
      </c>
      <c r="F1858" s="1" t="s">
        <v>53</v>
      </c>
      <c r="G1858" s="1" t="s">
        <v>32</v>
      </c>
      <c r="I1858" s="3">
        <f>IF(ISBLANK(Nikes_Sales_Dataset___Working_file[[#This Row],[Units_Sold]]),IF(Nikes_Sales_Dataset___Working_file[[#This Row],[Profit]]&lt;0,0,1),Nikes_Sales_Dataset___Working_file[[#This Row],[Units_Sold]])</f>
        <v>1</v>
      </c>
      <c r="J1858">
        <v>6943.86</v>
      </c>
      <c r="K1858" s="9">
        <f>IF(ISBLANK(Nikes_Sales_Dataset___Working_file[[#This Row],[MRP]]),MEDIAN(Nikes_Sales_Dataset___Working_file[[#All],[MRP]]),Nikes_Sales_Dataset___Working_file[[#This Row],[MRP]])</f>
        <v>6943.86</v>
      </c>
      <c r="M1858">
        <f>IF(ISBLANK(Nikes_Sales_Dataset___Working_file[[#This Row],[Discount_Applied]]),0,Nikes_Sales_Dataset___Working_file[[#This Row],[Discount_Applied]])</f>
        <v>0</v>
      </c>
      <c r="N1858" s="9">
        <f>Nikes_Sales_Dataset___Working_file[[#This Row],[MRP Final]]*(1-Nikes_Sales_Dataset___Working_file[[#This Row],[Cleaned Discount]])</f>
        <v>6943.86</v>
      </c>
      <c r="O1858">
        <v>0</v>
      </c>
      <c r="P1858" s="3">
        <f>Nikes_Sales_Dataset___Working_file[[#This Row],[Sales Price]]*Nikes_Sales_Dataset___Working_file[[#This Row],[Units Sold Filled]]</f>
        <v>6943.86</v>
      </c>
      <c r="Q1858" s="2"/>
      <c r="R1858" s="7" t="str">
        <f>IF(ISBLANK(Nikes_Sales_Dataset___Working_file[[#This Row],[Order_Date]]),"Unknown Date",Nikes_Sales_Dataset___Working_file[[#This Row],[Order_Date]])</f>
        <v>Unknown Date</v>
      </c>
      <c r="S1858" s="7" t="str">
        <f>IF(ISNUMBER(Nikes_Sales_Dataset___Working_file[[#This Row],[Cleaned Order Date]]),TEXT(Nikes_Sales_Dataset___Working_file[[#This Row],[Cleaned Order Date]],"mmm"),"Unknown")</f>
        <v>Unknown</v>
      </c>
      <c r="T1858" s="7" t="str">
        <f>IF(ISNUMBER(Nikes_Sales_Dataset___Working_file[[#This Row],[Cleaned Order Date]]),TEXT(Nikes_Sales_Dataset___Working_file[[#This Row],[Cleaned Order Date]],"yyyy"),"Unknown")</f>
        <v>Unknown</v>
      </c>
      <c r="U1858" s="1" t="s">
        <v>22</v>
      </c>
      <c r="V1858" s="1" t="s">
        <v>45</v>
      </c>
      <c r="W1858" s="1" t="s">
        <v>45</v>
      </c>
      <c r="X1858" s="9">
        <v>2612.88</v>
      </c>
    </row>
    <row r="1859" spans="1:24" x14ac:dyDescent="0.25">
      <c r="A1859" s="4">
        <v>3857</v>
      </c>
      <c r="B1859" s="4" t="str">
        <f>Nikes_Sales_Dataset___Working_file[[#This Row],[Order_ID]]&amp;"_"&amp;TEXT(Nikes_Sales_Dataset___Working_file[[#This Row],[Cleaned Order Date]],"yyyymmdd")</f>
        <v>3857_20240904</v>
      </c>
      <c r="C1859" s="1" t="s">
        <v>19</v>
      </c>
      <c r="D1859" s="1" t="s">
        <v>20</v>
      </c>
      <c r="E1859" s="1" t="s">
        <v>39</v>
      </c>
      <c r="F1859" s="1" t="s">
        <v>41</v>
      </c>
      <c r="G1859" s="1" t="s">
        <v>16</v>
      </c>
      <c r="I1859" s="3">
        <f>IF(ISBLANK(Nikes_Sales_Dataset___Working_file[[#This Row],[Units_Sold]]),IF(Nikes_Sales_Dataset___Working_file[[#This Row],[Profit]]&lt;0,0,1),Nikes_Sales_Dataset___Working_file[[#This Row],[Units_Sold]])</f>
        <v>1</v>
      </c>
      <c r="J1859">
        <v>8490.02</v>
      </c>
      <c r="K1859" s="9">
        <f>IF(ISBLANK(Nikes_Sales_Dataset___Working_file[[#This Row],[MRP]]),MEDIAN(Nikes_Sales_Dataset___Working_file[[#All],[MRP]]),Nikes_Sales_Dataset___Working_file[[#This Row],[MRP]])</f>
        <v>8490.02</v>
      </c>
      <c r="L1859">
        <v>0.96</v>
      </c>
      <c r="M1859">
        <f>IF(ISBLANK(Nikes_Sales_Dataset___Working_file[[#This Row],[Discount_Applied]]),0,Nikes_Sales_Dataset___Working_file[[#This Row],[Discount_Applied]])</f>
        <v>0.96</v>
      </c>
      <c r="N1859" s="9">
        <f>Nikes_Sales_Dataset___Working_file[[#This Row],[MRP Final]]*(1-Nikes_Sales_Dataset___Working_file[[#This Row],[Cleaned Discount]])</f>
        <v>339.60080000000033</v>
      </c>
      <c r="O1859">
        <v>0</v>
      </c>
      <c r="P1859" s="3">
        <f>Nikes_Sales_Dataset___Working_file[[#This Row],[Sales Price]]*Nikes_Sales_Dataset___Working_file[[#This Row],[Units Sold Filled]]</f>
        <v>339.60080000000033</v>
      </c>
      <c r="Q1859" s="2">
        <v>45539</v>
      </c>
      <c r="R1859" s="7">
        <f>IF(ISBLANK(Nikes_Sales_Dataset___Working_file[[#This Row],[Order_Date]]),"Unknown Date",Nikes_Sales_Dataset___Working_file[[#This Row],[Order_Date]])</f>
        <v>45539</v>
      </c>
      <c r="S1859" s="7" t="str">
        <f>IF(ISNUMBER(Nikes_Sales_Dataset___Working_file[[#This Row],[Cleaned Order Date]]),TEXT(Nikes_Sales_Dataset___Working_file[[#This Row],[Cleaned Order Date]],"mmm"),"Unknown")</f>
        <v>Sep</v>
      </c>
      <c r="T1859" s="7" t="str">
        <f>IF(ISNUMBER(Nikes_Sales_Dataset___Working_file[[#This Row],[Cleaned Order Date]]),TEXT(Nikes_Sales_Dataset___Working_file[[#This Row],[Cleaned Order Date]],"yyyy"),"Unknown")</f>
        <v>2024</v>
      </c>
      <c r="U1859" s="1" t="s">
        <v>17</v>
      </c>
      <c r="V1859" s="1" t="s">
        <v>45</v>
      </c>
      <c r="W1859" s="1" t="s">
        <v>45</v>
      </c>
      <c r="X1859" s="9">
        <v>1916.37</v>
      </c>
    </row>
    <row r="1860" spans="1:24" x14ac:dyDescent="0.25">
      <c r="A1860" s="4">
        <v>3858</v>
      </c>
      <c r="B1860" s="4" t="str">
        <f>Nikes_Sales_Dataset___Working_file[[#This Row],[Order_ID]]&amp;"_"&amp;TEXT(Nikes_Sales_Dataset___Working_file[[#This Row],[Cleaned Order Date]],"yyyymmdd")</f>
        <v>3858_20240907</v>
      </c>
      <c r="C1860" s="1" t="s">
        <v>13</v>
      </c>
      <c r="D1860" s="1" t="s">
        <v>26</v>
      </c>
      <c r="E1860" s="1" t="s">
        <v>40</v>
      </c>
      <c r="F1860" s="1" t="s">
        <v>28</v>
      </c>
      <c r="G1860" s="1" t="s">
        <v>28</v>
      </c>
      <c r="H1860">
        <v>2</v>
      </c>
      <c r="I1860" s="3">
        <f>IF(ISBLANK(Nikes_Sales_Dataset___Working_file[[#This Row],[Units_Sold]]),IF(Nikes_Sales_Dataset___Working_file[[#This Row],[Profit]]&lt;0,0,1),Nikes_Sales_Dataset___Working_file[[#This Row],[Units_Sold]])</f>
        <v>2</v>
      </c>
      <c r="K1860" s="9">
        <f>IF(ISBLANK(Nikes_Sales_Dataset___Working_file[[#This Row],[MRP]]),MEDIAN(Nikes_Sales_Dataset___Working_file[[#All],[MRP]]),Nikes_Sales_Dataset___Working_file[[#This Row],[MRP]])</f>
        <v>6110.0300000000007</v>
      </c>
      <c r="L1860">
        <v>0.87</v>
      </c>
      <c r="M1860">
        <f>IF(ISBLANK(Nikes_Sales_Dataset___Working_file[[#This Row],[Discount_Applied]]),0,Nikes_Sales_Dataset___Working_file[[#This Row],[Discount_Applied]])</f>
        <v>0.87</v>
      </c>
      <c r="N1860" s="9">
        <f>Nikes_Sales_Dataset___Working_file[[#This Row],[MRP Final]]*(1-Nikes_Sales_Dataset___Working_file[[#This Row],[Cleaned Discount]])</f>
        <v>794.30390000000011</v>
      </c>
      <c r="O1860">
        <v>0</v>
      </c>
      <c r="P1860" s="3">
        <f>Nikes_Sales_Dataset___Working_file[[#This Row],[Sales Price]]*Nikes_Sales_Dataset___Working_file[[#This Row],[Units Sold Filled]]</f>
        <v>1588.6078000000002</v>
      </c>
      <c r="Q1860" s="2">
        <v>45542</v>
      </c>
      <c r="R1860" s="7">
        <f>IF(ISBLANK(Nikes_Sales_Dataset___Working_file[[#This Row],[Order_Date]]),"Unknown Date",Nikes_Sales_Dataset___Working_file[[#This Row],[Order_Date]])</f>
        <v>45542</v>
      </c>
      <c r="S1860" s="7" t="str">
        <f>IF(ISNUMBER(Nikes_Sales_Dataset___Working_file[[#This Row],[Cleaned Order Date]]),TEXT(Nikes_Sales_Dataset___Working_file[[#This Row],[Cleaned Order Date]],"mmm"),"Unknown")</f>
        <v>Sep</v>
      </c>
      <c r="T1860" s="7" t="str">
        <f>IF(ISNUMBER(Nikes_Sales_Dataset___Working_file[[#This Row],[Cleaned Order Date]]),TEXT(Nikes_Sales_Dataset___Working_file[[#This Row],[Cleaned Order Date]],"yyyy"),"Unknown")</f>
        <v>2024</v>
      </c>
      <c r="U1860" s="1" t="s">
        <v>17</v>
      </c>
      <c r="V1860" s="1" t="s">
        <v>36</v>
      </c>
      <c r="W1860" s="1" t="s">
        <v>36</v>
      </c>
      <c r="X1860" s="9">
        <v>-485.83</v>
      </c>
    </row>
    <row r="1861" spans="1:24" x14ac:dyDescent="0.25">
      <c r="A1861" s="4">
        <v>3859</v>
      </c>
      <c r="B1861" s="4" t="str">
        <f>Nikes_Sales_Dataset___Working_file[[#This Row],[Order_ID]]&amp;"_"&amp;TEXT(Nikes_Sales_Dataset___Working_file[[#This Row],[Cleaned Order Date]],"yyyymmdd")</f>
        <v>3859_20241120</v>
      </c>
      <c r="C1861" s="1" t="s">
        <v>13</v>
      </c>
      <c r="D1861" s="1" t="s">
        <v>26</v>
      </c>
      <c r="E1861" s="1" t="s">
        <v>27</v>
      </c>
      <c r="F1861" s="1" t="s">
        <v>16</v>
      </c>
      <c r="G1861" s="1" t="s">
        <v>16</v>
      </c>
      <c r="H1861">
        <v>3</v>
      </c>
      <c r="I1861" s="3">
        <f>IF(ISBLANK(Nikes_Sales_Dataset___Working_file[[#This Row],[Units_Sold]]),IF(Nikes_Sales_Dataset___Working_file[[#This Row],[Profit]]&lt;0,0,1),Nikes_Sales_Dataset___Working_file[[#This Row],[Units_Sold]])</f>
        <v>3</v>
      </c>
      <c r="K1861" s="9">
        <f>IF(ISBLANK(Nikes_Sales_Dataset___Working_file[[#This Row],[MRP]]),MEDIAN(Nikes_Sales_Dataset___Working_file[[#All],[MRP]]),Nikes_Sales_Dataset___Working_file[[#This Row],[MRP]])</f>
        <v>6110.0300000000007</v>
      </c>
      <c r="M1861">
        <f>IF(ISBLANK(Nikes_Sales_Dataset___Working_file[[#This Row],[Discount_Applied]]),0,Nikes_Sales_Dataset___Working_file[[#This Row],[Discount_Applied]])</f>
        <v>0</v>
      </c>
      <c r="N1861" s="9">
        <f>Nikes_Sales_Dataset___Working_file[[#This Row],[MRP Final]]*(1-Nikes_Sales_Dataset___Working_file[[#This Row],[Cleaned Discount]])</f>
        <v>6110.0300000000007</v>
      </c>
      <c r="O1861">
        <v>0</v>
      </c>
      <c r="P1861" s="3">
        <f>Nikes_Sales_Dataset___Working_file[[#This Row],[Sales Price]]*Nikes_Sales_Dataset___Working_file[[#This Row],[Units Sold Filled]]</f>
        <v>18330.090000000004</v>
      </c>
      <c r="Q1861" s="2">
        <v>45616</v>
      </c>
      <c r="R1861" s="7">
        <f>IF(ISBLANK(Nikes_Sales_Dataset___Working_file[[#This Row],[Order_Date]]),"Unknown Date",Nikes_Sales_Dataset___Working_file[[#This Row],[Order_Date]])</f>
        <v>45616</v>
      </c>
      <c r="S1861" s="7" t="str">
        <f>IF(ISNUMBER(Nikes_Sales_Dataset___Working_file[[#This Row],[Cleaned Order Date]]),TEXT(Nikes_Sales_Dataset___Working_file[[#This Row],[Cleaned Order Date]],"mmm"),"Unknown")</f>
        <v>Nov</v>
      </c>
      <c r="T1861" s="7" t="str">
        <f>IF(ISNUMBER(Nikes_Sales_Dataset___Working_file[[#This Row],[Cleaned Order Date]]),TEXT(Nikes_Sales_Dataset___Working_file[[#This Row],[Cleaned Order Date]],"yyyy"),"Unknown")</f>
        <v>2024</v>
      </c>
      <c r="U1861" s="1" t="s">
        <v>22</v>
      </c>
      <c r="V1861" s="1" t="s">
        <v>25</v>
      </c>
      <c r="W1861" s="1" t="s">
        <v>25</v>
      </c>
      <c r="X1861" s="9">
        <v>2907.33</v>
      </c>
    </row>
    <row r="1862" spans="1:24" x14ac:dyDescent="0.25">
      <c r="A1862" s="4">
        <v>3860</v>
      </c>
      <c r="B1862" s="4" t="str">
        <f>Nikes_Sales_Dataset___Working_file[[#This Row],[Order_ID]]&amp;"_"&amp;TEXT(Nikes_Sales_Dataset___Working_file[[#This Row],[Cleaned Order Date]],"yyyymmdd")</f>
        <v>3860_20250404</v>
      </c>
      <c r="C1862" s="1" t="s">
        <v>35</v>
      </c>
      <c r="D1862" s="1" t="s">
        <v>43</v>
      </c>
      <c r="E1862" s="1" t="s">
        <v>61</v>
      </c>
      <c r="F1862" s="1" t="s">
        <v>57</v>
      </c>
      <c r="G1862" s="1" t="s">
        <v>16</v>
      </c>
      <c r="H1862">
        <v>3</v>
      </c>
      <c r="I1862" s="3">
        <f>IF(ISBLANK(Nikes_Sales_Dataset___Working_file[[#This Row],[Units_Sold]]),IF(Nikes_Sales_Dataset___Working_file[[#This Row],[Profit]]&lt;0,0,1),Nikes_Sales_Dataset___Working_file[[#This Row],[Units_Sold]])</f>
        <v>3</v>
      </c>
      <c r="K1862" s="9">
        <f>IF(ISBLANK(Nikes_Sales_Dataset___Working_file[[#This Row],[MRP]]),MEDIAN(Nikes_Sales_Dataset___Working_file[[#All],[MRP]]),Nikes_Sales_Dataset___Working_file[[#This Row],[MRP]])</f>
        <v>6110.0300000000007</v>
      </c>
      <c r="M1862">
        <f>IF(ISBLANK(Nikes_Sales_Dataset___Working_file[[#This Row],[Discount_Applied]]),0,Nikes_Sales_Dataset___Working_file[[#This Row],[Discount_Applied]])</f>
        <v>0</v>
      </c>
      <c r="N1862" s="9">
        <f>Nikes_Sales_Dataset___Working_file[[#This Row],[MRP Final]]*(1-Nikes_Sales_Dataset___Working_file[[#This Row],[Cleaned Discount]])</f>
        <v>6110.0300000000007</v>
      </c>
      <c r="O1862">
        <v>0</v>
      </c>
      <c r="P1862" s="3">
        <f>Nikes_Sales_Dataset___Working_file[[#This Row],[Sales Price]]*Nikes_Sales_Dataset___Working_file[[#This Row],[Units Sold Filled]]</f>
        <v>18330.090000000004</v>
      </c>
      <c r="Q1862" s="2">
        <v>45751</v>
      </c>
      <c r="R1862" s="7">
        <f>IF(ISBLANK(Nikes_Sales_Dataset___Working_file[[#This Row],[Order_Date]]),"Unknown Date",Nikes_Sales_Dataset___Working_file[[#This Row],[Order_Date]])</f>
        <v>45751</v>
      </c>
      <c r="S1862" s="7" t="str">
        <f>IF(ISNUMBER(Nikes_Sales_Dataset___Working_file[[#This Row],[Cleaned Order Date]]),TEXT(Nikes_Sales_Dataset___Working_file[[#This Row],[Cleaned Order Date]],"mmm"),"Unknown")</f>
        <v>Apr</v>
      </c>
      <c r="T1862" s="7" t="str">
        <f>IF(ISNUMBER(Nikes_Sales_Dataset___Working_file[[#This Row],[Cleaned Order Date]]),TEXT(Nikes_Sales_Dataset___Working_file[[#This Row],[Cleaned Order Date]],"yyyy"),"Unknown")</f>
        <v>2025</v>
      </c>
      <c r="U1862" s="1" t="s">
        <v>17</v>
      </c>
      <c r="V1862" s="1" t="s">
        <v>25</v>
      </c>
      <c r="W1862" s="1" t="s">
        <v>25</v>
      </c>
      <c r="X1862" s="9">
        <v>3441.46</v>
      </c>
    </row>
    <row r="1863" spans="1:24" x14ac:dyDescent="0.25">
      <c r="A1863" s="4">
        <v>3861</v>
      </c>
      <c r="B1863" s="4" t="str">
        <f>Nikes_Sales_Dataset___Working_file[[#This Row],[Order_ID]]&amp;"_"&amp;TEXT(Nikes_Sales_Dataset___Working_file[[#This Row],[Cleaned Order Date]],"yyyymmdd")</f>
        <v>3861_Unknown Date</v>
      </c>
      <c r="C1863" s="1" t="s">
        <v>35</v>
      </c>
      <c r="D1863" s="1" t="s">
        <v>43</v>
      </c>
      <c r="E1863" s="1" t="s">
        <v>44</v>
      </c>
      <c r="F1863" s="1" t="s">
        <v>49</v>
      </c>
      <c r="G1863" s="1" t="s">
        <v>16</v>
      </c>
      <c r="H1863">
        <v>4</v>
      </c>
      <c r="I1863" s="3">
        <f>IF(ISBLANK(Nikes_Sales_Dataset___Working_file[[#This Row],[Units_Sold]]),IF(Nikes_Sales_Dataset___Working_file[[#This Row],[Profit]]&lt;0,0,1),Nikes_Sales_Dataset___Working_file[[#This Row],[Units_Sold]])</f>
        <v>4</v>
      </c>
      <c r="K1863" s="9">
        <f>IF(ISBLANK(Nikes_Sales_Dataset___Working_file[[#This Row],[MRP]]),MEDIAN(Nikes_Sales_Dataset___Working_file[[#All],[MRP]]),Nikes_Sales_Dataset___Working_file[[#This Row],[MRP]])</f>
        <v>6110.0300000000007</v>
      </c>
      <c r="L1863">
        <v>0.46</v>
      </c>
      <c r="M1863">
        <f>IF(ISBLANK(Nikes_Sales_Dataset___Working_file[[#This Row],[Discount_Applied]]),0,Nikes_Sales_Dataset___Working_file[[#This Row],[Discount_Applied]])</f>
        <v>0.46</v>
      </c>
      <c r="N1863" s="9">
        <f>Nikes_Sales_Dataset___Working_file[[#This Row],[MRP Final]]*(1-Nikes_Sales_Dataset___Working_file[[#This Row],[Cleaned Discount]])</f>
        <v>3299.4162000000006</v>
      </c>
      <c r="O1863">
        <v>0</v>
      </c>
      <c r="P1863" s="3">
        <f>Nikes_Sales_Dataset___Working_file[[#This Row],[Sales Price]]*Nikes_Sales_Dataset___Working_file[[#This Row],[Units Sold Filled]]</f>
        <v>13197.664800000002</v>
      </c>
      <c r="Q1863" s="2"/>
      <c r="R1863" s="7" t="str">
        <f>IF(ISBLANK(Nikes_Sales_Dataset___Working_file[[#This Row],[Order_Date]]),"Unknown Date",Nikes_Sales_Dataset___Working_file[[#This Row],[Order_Date]])</f>
        <v>Unknown Date</v>
      </c>
      <c r="S1863" s="7" t="str">
        <f>IF(ISNUMBER(Nikes_Sales_Dataset___Working_file[[#This Row],[Cleaned Order Date]]),TEXT(Nikes_Sales_Dataset___Working_file[[#This Row],[Cleaned Order Date]],"mmm"),"Unknown")</f>
        <v>Unknown</v>
      </c>
      <c r="T1863" s="7" t="str">
        <f>IF(ISNUMBER(Nikes_Sales_Dataset___Working_file[[#This Row],[Cleaned Order Date]]),TEXT(Nikes_Sales_Dataset___Working_file[[#This Row],[Cleaned Order Date]],"yyyy"),"Unknown")</f>
        <v>Unknown</v>
      </c>
      <c r="U1863" s="1" t="s">
        <v>22</v>
      </c>
      <c r="V1863" s="1" t="s">
        <v>42</v>
      </c>
      <c r="W1863" s="1" t="s">
        <v>38</v>
      </c>
      <c r="X1863" s="9">
        <v>419.79</v>
      </c>
    </row>
    <row r="1864" spans="1:24" x14ac:dyDescent="0.25">
      <c r="A1864" s="4">
        <v>3862</v>
      </c>
      <c r="B1864" s="4" t="str">
        <f>Nikes_Sales_Dataset___Working_file[[#This Row],[Order_ID]]&amp;"_"&amp;TEXT(Nikes_Sales_Dataset___Working_file[[#This Row],[Cleaned Order Date]],"yyyymmdd")</f>
        <v>3862_20231117</v>
      </c>
      <c r="C1864" s="1" t="s">
        <v>13</v>
      </c>
      <c r="D1864" s="1" t="s">
        <v>26</v>
      </c>
      <c r="E1864" s="1" t="s">
        <v>58</v>
      </c>
      <c r="F1864" s="1" t="s">
        <v>28</v>
      </c>
      <c r="G1864" s="1" t="s">
        <v>28</v>
      </c>
      <c r="H1864">
        <v>1</v>
      </c>
      <c r="I1864" s="3">
        <f>IF(ISBLANK(Nikes_Sales_Dataset___Working_file[[#This Row],[Units_Sold]]),IF(Nikes_Sales_Dataset___Working_file[[#This Row],[Profit]]&lt;0,0,1),Nikes_Sales_Dataset___Working_file[[#This Row],[Units_Sold]])</f>
        <v>1</v>
      </c>
      <c r="K1864" s="9">
        <f>IF(ISBLANK(Nikes_Sales_Dataset___Working_file[[#This Row],[MRP]]),MEDIAN(Nikes_Sales_Dataset___Working_file[[#All],[MRP]]),Nikes_Sales_Dataset___Working_file[[#This Row],[MRP]])</f>
        <v>6110.0300000000007</v>
      </c>
      <c r="L1864">
        <v>0.61</v>
      </c>
      <c r="M1864">
        <f>IF(ISBLANK(Nikes_Sales_Dataset___Working_file[[#This Row],[Discount_Applied]]),0,Nikes_Sales_Dataset___Working_file[[#This Row],[Discount_Applied]])</f>
        <v>0.61</v>
      </c>
      <c r="N1864" s="9">
        <f>Nikes_Sales_Dataset___Working_file[[#This Row],[MRP Final]]*(1-Nikes_Sales_Dataset___Working_file[[#This Row],[Cleaned Discount]])</f>
        <v>2382.9117000000001</v>
      </c>
      <c r="O1864">
        <v>0</v>
      </c>
      <c r="P1864" s="3">
        <f>Nikes_Sales_Dataset___Working_file[[#This Row],[Sales Price]]*Nikes_Sales_Dataset___Working_file[[#This Row],[Units Sold Filled]]</f>
        <v>2382.9117000000001</v>
      </c>
      <c r="Q1864" s="2">
        <v>45247</v>
      </c>
      <c r="R1864" s="7">
        <f>IF(ISBLANK(Nikes_Sales_Dataset___Working_file[[#This Row],[Order_Date]]),"Unknown Date",Nikes_Sales_Dataset___Working_file[[#This Row],[Order_Date]])</f>
        <v>45247</v>
      </c>
      <c r="S1864" s="7" t="str">
        <f>IF(ISNUMBER(Nikes_Sales_Dataset___Working_file[[#This Row],[Cleaned Order Date]]),TEXT(Nikes_Sales_Dataset___Working_file[[#This Row],[Cleaned Order Date]],"mmm"),"Unknown")</f>
        <v>Nov</v>
      </c>
      <c r="T1864" s="7" t="str">
        <f>IF(ISNUMBER(Nikes_Sales_Dataset___Working_file[[#This Row],[Cleaned Order Date]]),TEXT(Nikes_Sales_Dataset___Working_file[[#This Row],[Cleaned Order Date]],"yyyy"),"Unknown")</f>
        <v>2023</v>
      </c>
      <c r="U1864" s="1" t="s">
        <v>17</v>
      </c>
      <c r="V1864" s="1" t="s">
        <v>33</v>
      </c>
      <c r="W1864" s="1" t="s">
        <v>33</v>
      </c>
      <c r="X1864" s="9">
        <v>3454.42</v>
      </c>
    </row>
    <row r="1865" spans="1:24" x14ac:dyDescent="0.25">
      <c r="A1865" s="4">
        <v>3863</v>
      </c>
      <c r="B1865" s="4" t="str">
        <f>Nikes_Sales_Dataset___Working_file[[#This Row],[Order_ID]]&amp;"_"&amp;TEXT(Nikes_Sales_Dataset___Working_file[[#This Row],[Cleaned Order Date]],"yyyymmdd")</f>
        <v>3863_20250628</v>
      </c>
      <c r="C1865" s="1" t="s">
        <v>19</v>
      </c>
      <c r="D1865" s="1" t="s">
        <v>14</v>
      </c>
      <c r="E1865" s="1" t="s">
        <v>34</v>
      </c>
      <c r="F1865" s="1" t="s">
        <v>32</v>
      </c>
      <c r="G1865" s="1" t="s">
        <v>32</v>
      </c>
      <c r="I1865" s="3">
        <f>IF(ISBLANK(Nikes_Sales_Dataset___Working_file[[#This Row],[Units_Sold]]),IF(Nikes_Sales_Dataset___Working_file[[#This Row],[Profit]]&lt;0,0,1),Nikes_Sales_Dataset___Working_file[[#This Row],[Units_Sold]])</f>
        <v>1</v>
      </c>
      <c r="J1865">
        <v>6358.33</v>
      </c>
      <c r="K1865" s="9">
        <f>IF(ISBLANK(Nikes_Sales_Dataset___Working_file[[#This Row],[MRP]]),MEDIAN(Nikes_Sales_Dataset___Working_file[[#All],[MRP]]),Nikes_Sales_Dataset___Working_file[[#This Row],[MRP]])</f>
        <v>6358.33</v>
      </c>
      <c r="M1865">
        <f>IF(ISBLANK(Nikes_Sales_Dataset___Working_file[[#This Row],[Discount_Applied]]),0,Nikes_Sales_Dataset___Working_file[[#This Row],[Discount_Applied]])</f>
        <v>0</v>
      </c>
      <c r="N1865" s="9">
        <f>Nikes_Sales_Dataset___Working_file[[#This Row],[MRP Final]]*(1-Nikes_Sales_Dataset___Working_file[[#This Row],[Cleaned Discount]])</f>
        <v>6358.33</v>
      </c>
      <c r="O1865">
        <v>0</v>
      </c>
      <c r="P1865" s="3">
        <f>Nikes_Sales_Dataset___Working_file[[#This Row],[Sales Price]]*Nikes_Sales_Dataset___Working_file[[#This Row],[Units Sold Filled]]</f>
        <v>6358.33</v>
      </c>
      <c r="Q1865" s="2">
        <v>45836</v>
      </c>
      <c r="R1865" s="7">
        <f>IF(ISBLANK(Nikes_Sales_Dataset___Working_file[[#This Row],[Order_Date]]),"Unknown Date",Nikes_Sales_Dataset___Working_file[[#This Row],[Order_Date]])</f>
        <v>45836</v>
      </c>
      <c r="S1865" s="7" t="str">
        <f>IF(ISNUMBER(Nikes_Sales_Dataset___Working_file[[#This Row],[Cleaned Order Date]]),TEXT(Nikes_Sales_Dataset___Working_file[[#This Row],[Cleaned Order Date]],"mmm"),"Unknown")</f>
        <v>Jun</v>
      </c>
      <c r="T1865" s="7" t="str">
        <f>IF(ISNUMBER(Nikes_Sales_Dataset___Working_file[[#This Row],[Cleaned Order Date]]),TEXT(Nikes_Sales_Dataset___Working_file[[#This Row],[Cleaned Order Date]],"yyyy"),"Unknown")</f>
        <v>2025</v>
      </c>
      <c r="U1865" s="1" t="s">
        <v>22</v>
      </c>
      <c r="V1865" s="1" t="s">
        <v>23</v>
      </c>
      <c r="W1865" s="1" t="s">
        <v>38</v>
      </c>
      <c r="X1865" s="9">
        <v>290.35000000000002</v>
      </c>
    </row>
    <row r="1866" spans="1:24" x14ac:dyDescent="0.25">
      <c r="A1866" s="4">
        <v>3864</v>
      </c>
      <c r="B1866" s="4" t="str">
        <f>Nikes_Sales_Dataset___Working_file[[#This Row],[Order_ID]]&amp;"_"&amp;TEXT(Nikes_Sales_Dataset___Working_file[[#This Row],[Cleaned Order Date]],"yyyymmdd")</f>
        <v>3864_20250501</v>
      </c>
      <c r="C1866" s="1" t="s">
        <v>19</v>
      </c>
      <c r="D1866" s="1" t="s">
        <v>14</v>
      </c>
      <c r="E1866" s="1" t="s">
        <v>15</v>
      </c>
      <c r="F1866" s="1" t="s">
        <v>57</v>
      </c>
      <c r="G1866" s="1" t="s">
        <v>16</v>
      </c>
      <c r="I1866" s="3">
        <f>IF(ISBLANK(Nikes_Sales_Dataset___Working_file[[#This Row],[Units_Sold]]),IF(Nikes_Sales_Dataset___Working_file[[#This Row],[Profit]]&lt;0,0,1),Nikes_Sales_Dataset___Working_file[[#This Row],[Units_Sold]])</f>
        <v>1</v>
      </c>
      <c r="K1866" s="9">
        <f>IF(ISBLANK(Nikes_Sales_Dataset___Working_file[[#This Row],[MRP]]),MEDIAN(Nikes_Sales_Dataset___Working_file[[#All],[MRP]]),Nikes_Sales_Dataset___Working_file[[#This Row],[MRP]])</f>
        <v>6110.0300000000007</v>
      </c>
      <c r="M1866">
        <f>IF(ISBLANK(Nikes_Sales_Dataset___Working_file[[#This Row],[Discount_Applied]]),0,Nikes_Sales_Dataset___Working_file[[#This Row],[Discount_Applied]])</f>
        <v>0</v>
      </c>
      <c r="N1866" s="9">
        <f>Nikes_Sales_Dataset___Working_file[[#This Row],[MRP Final]]*(1-Nikes_Sales_Dataset___Working_file[[#This Row],[Cleaned Discount]])</f>
        <v>6110.0300000000007</v>
      </c>
      <c r="O1866">
        <v>0</v>
      </c>
      <c r="P1866" s="3">
        <f>Nikes_Sales_Dataset___Working_file[[#This Row],[Sales Price]]*Nikes_Sales_Dataset___Working_file[[#This Row],[Units Sold Filled]]</f>
        <v>6110.0300000000007</v>
      </c>
      <c r="Q1866" s="2">
        <v>45778</v>
      </c>
      <c r="R1866" s="7">
        <f>IF(ISBLANK(Nikes_Sales_Dataset___Working_file[[#This Row],[Order_Date]]),"Unknown Date",Nikes_Sales_Dataset___Working_file[[#This Row],[Order_Date]])</f>
        <v>45778</v>
      </c>
      <c r="S1866" s="7" t="str">
        <f>IF(ISNUMBER(Nikes_Sales_Dataset___Working_file[[#This Row],[Cleaned Order Date]]),TEXT(Nikes_Sales_Dataset___Working_file[[#This Row],[Cleaned Order Date]],"mmm"),"Unknown")</f>
        <v>May</v>
      </c>
      <c r="T1866" s="7" t="str">
        <f>IF(ISNUMBER(Nikes_Sales_Dataset___Working_file[[#This Row],[Cleaned Order Date]]),TEXT(Nikes_Sales_Dataset___Working_file[[#This Row],[Cleaned Order Date]],"yyyy"),"Unknown")</f>
        <v>2025</v>
      </c>
      <c r="U1866" s="1" t="s">
        <v>22</v>
      </c>
      <c r="V1866" s="1" t="s">
        <v>33</v>
      </c>
      <c r="W1866" s="1" t="s">
        <v>33</v>
      </c>
      <c r="X1866" s="9">
        <v>2972.96</v>
      </c>
    </row>
    <row r="1867" spans="1:24" x14ac:dyDescent="0.25">
      <c r="A1867" s="4">
        <v>3865</v>
      </c>
      <c r="B1867" s="4" t="str">
        <f>Nikes_Sales_Dataset___Working_file[[#This Row],[Order_ID]]&amp;"_"&amp;TEXT(Nikes_Sales_Dataset___Working_file[[#This Row],[Cleaned Order Date]],"yyyymmdd")</f>
        <v>3865_Unknown Date</v>
      </c>
      <c r="C1867" s="1" t="s">
        <v>35</v>
      </c>
      <c r="D1867" s="1" t="s">
        <v>14</v>
      </c>
      <c r="E1867" s="1" t="s">
        <v>54</v>
      </c>
      <c r="F1867" s="1" t="s">
        <v>28</v>
      </c>
      <c r="G1867" s="1" t="s">
        <v>28</v>
      </c>
      <c r="H1867">
        <v>2</v>
      </c>
      <c r="I1867" s="3">
        <f>IF(ISBLANK(Nikes_Sales_Dataset___Working_file[[#This Row],[Units_Sold]]),IF(Nikes_Sales_Dataset___Working_file[[#This Row],[Profit]]&lt;0,0,1),Nikes_Sales_Dataset___Working_file[[#This Row],[Units_Sold]])</f>
        <v>2</v>
      </c>
      <c r="J1867">
        <v>7356.92</v>
      </c>
      <c r="K1867" s="9">
        <f>IF(ISBLANK(Nikes_Sales_Dataset___Working_file[[#This Row],[MRP]]),MEDIAN(Nikes_Sales_Dataset___Working_file[[#All],[MRP]]),Nikes_Sales_Dataset___Working_file[[#This Row],[MRP]])</f>
        <v>7356.92</v>
      </c>
      <c r="M1867">
        <f>IF(ISBLANK(Nikes_Sales_Dataset___Working_file[[#This Row],[Discount_Applied]]),0,Nikes_Sales_Dataset___Working_file[[#This Row],[Discount_Applied]])</f>
        <v>0</v>
      </c>
      <c r="N1867" s="9">
        <f>Nikes_Sales_Dataset___Working_file[[#This Row],[MRP Final]]*(1-Nikes_Sales_Dataset___Working_file[[#This Row],[Cleaned Discount]])</f>
        <v>7356.92</v>
      </c>
      <c r="O1867">
        <v>0</v>
      </c>
      <c r="P1867" s="3">
        <f>Nikes_Sales_Dataset___Working_file[[#This Row],[Sales Price]]*Nikes_Sales_Dataset___Working_file[[#This Row],[Units Sold Filled]]</f>
        <v>14713.84</v>
      </c>
      <c r="Q1867" s="2"/>
      <c r="R1867" s="7" t="str">
        <f>IF(ISBLANK(Nikes_Sales_Dataset___Working_file[[#This Row],[Order_Date]]),"Unknown Date",Nikes_Sales_Dataset___Working_file[[#This Row],[Order_Date]])</f>
        <v>Unknown Date</v>
      </c>
      <c r="S1867" s="7" t="str">
        <f>IF(ISNUMBER(Nikes_Sales_Dataset___Working_file[[#This Row],[Cleaned Order Date]]),TEXT(Nikes_Sales_Dataset___Working_file[[#This Row],[Cleaned Order Date]],"mmm"),"Unknown")</f>
        <v>Unknown</v>
      </c>
      <c r="T1867" s="7" t="str">
        <f>IF(ISNUMBER(Nikes_Sales_Dataset___Working_file[[#This Row],[Cleaned Order Date]]),TEXT(Nikes_Sales_Dataset___Working_file[[#This Row],[Cleaned Order Date]],"yyyy"),"Unknown")</f>
        <v>Unknown</v>
      </c>
      <c r="U1867" s="1" t="s">
        <v>17</v>
      </c>
      <c r="V1867" s="1" t="s">
        <v>23</v>
      </c>
      <c r="W1867" s="1" t="s">
        <v>38</v>
      </c>
      <c r="X1867" s="9">
        <v>-1144.1600000000001</v>
      </c>
    </row>
    <row r="1868" spans="1:24" x14ac:dyDescent="0.25">
      <c r="A1868" s="4">
        <v>3866</v>
      </c>
      <c r="B1868" s="4" t="str">
        <f>Nikes_Sales_Dataset___Working_file[[#This Row],[Order_ID]]&amp;"_"&amp;TEXT(Nikes_Sales_Dataset___Working_file[[#This Row],[Cleaned Order Date]],"yyyymmdd")</f>
        <v>3866_20250214</v>
      </c>
      <c r="C1868" s="1" t="s">
        <v>19</v>
      </c>
      <c r="D1868" s="1" t="s">
        <v>43</v>
      </c>
      <c r="E1868" s="1" t="s">
        <v>61</v>
      </c>
      <c r="F1868" s="1" t="s">
        <v>41</v>
      </c>
      <c r="G1868" s="1" t="s">
        <v>16</v>
      </c>
      <c r="H1868">
        <v>3</v>
      </c>
      <c r="I1868" s="3">
        <f>IF(ISBLANK(Nikes_Sales_Dataset___Working_file[[#This Row],[Units_Sold]]),IF(Nikes_Sales_Dataset___Working_file[[#This Row],[Profit]]&lt;0,0,1),Nikes_Sales_Dataset___Working_file[[#This Row],[Units_Sold]])</f>
        <v>3</v>
      </c>
      <c r="K1868" s="9">
        <f>IF(ISBLANK(Nikes_Sales_Dataset___Working_file[[#This Row],[MRP]]),MEDIAN(Nikes_Sales_Dataset___Working_file[[#All],[MRP]]),Nikes_Sales_Dataset___Working_file[[#This Row],[MRP]])</f>
        <v>6110.0300000000007</v>
      </c>
      <c r="L1868">
        <v>0.64</v>
      </c>
      <c r="M1868">
        <f>IF(ISBLANK(Nikes_Sales_Dataset___Working_file[[#This Row],[Discount_Applied]]),0,Nikes_Sales_Dataset___Working_file[[#This Row],[Discount_Applied]])</f>
        <v>0.64</v>
      </c>
      <c r="N1868" s="9">
        <f>Nikes_Sales_Dataset___Working_file[[#This Row],[MRP Final]]*(1-Nikes_Sales_Dataset___Working_file[[#This Row],[Cleaned Discount]])</f>
        <v>2199.6108000000004</v>
      </c>
      <c r="O1868">
        <v>0</v>
      </c>
      <c r="P1868" s="3">
        <f>Nikes_Sales_Dataset___Working_file[[#This Row],[Sales Price]]*Nikes_Sales_Dataset___Working_file[[#This Row],[Units Sold Filled]]</f>
        <v>6598.8324000000011</v>
      </c>
      <c r="Q1868" s="2">
        <v>45702</v>
      </c>
      <c r="R1868" s="7">
        <f>IF(ISBLANK(Nikes_Sales_Dataset___Working_file[[#This Row],[Order_Date]]),"Unknown Date",Nikes_Sales_Dataset___Working_file[[#This Row],[Order_Date]])</f>
        <v>45702</v>
      </c>
      <c r="S1868" s="7" t="str">
        <f>IF(ISNUMBER(Nikes_Sales_Dataset___Working_file[[#This Row],[Cleaned Order Date]]),TEXT(Nikes_Sales_Dataset___Working_file[[#This Row],[Cleaned Order Date]],"mmm"),"Unknown")</f>
        <v>Feb</v>
      </c>
      <c r="T1868" s="7" t="str">
        <f>IF(ISNUMBER(Nikes_Sales_Dataset___Working_file[[#This Row],[Cleaned Order Date]]),TEXT(Nikes_Sales_Dataset___Working_file[[#This Row],[Cleaned Order Date]],"yyyy"),"Unknown")</f>
        <v>2025</v>
      </c>
      <c r="U1868" s="1" t="s">
        <v>22</v>
      </c>
      <c r="V1868" s="1" t="s">
        <v>45</v>
      </c>
      <c r="W1868" s="1" t="s">
        <v>45</v>
      </c>
      <c r="X1868" s="9">
        <v>2985.34</v>
      </c>
    </row>
    <row r="1869" spans="1:24" x14ac:dyDescent="0.25">
      <c r="A1869" s="4">
        <v>3867</v>
      </c>
      <c r="B1869" s="4" t="str">
        <f>Nikes_Sales_Dataset___Working_file[[#This Row],[Order_ID]]&amp;"_"&amp;TEXT(Nikes_Sales_Dataset___Working_file[[#This Row],[Cleaned Order Date]],"yyyymmdd")</f>
        <v>3867_20241004</v>
      </c>
      <c r="C1869" s="1" t="s">
        <v>13</v>
      </c>
      <c r="D1869" s="1" t="s">
        <v>26</v>
      </c>
      <c r="E1869" s="1" t="s">
        <v>40</v>
      </c>
      <c r="F1869" s="1" t="s">
        <v>32</v>
      </c>
      <c r="G1869" s="1" t="s">
        <v>32</v>
      </c>
      <c r="I1869" s="3">
        <f>IF(ISBLANK(Nikes_Sales_Dataset___Working_file[[#This Row],[Units_Sold]]),IF(Nikes_Sales_Dataset___Working_file[[#This Row],[Profit]]&lt;0,0,1),Nikes_Sales_Dataset___Working_file[[#This Row],[Units_Sold]])</f>
        <v>1</v>
      </c>
      <c r="K1869" s="9">
        <f>IF(ISBLANK(Nikes_Sales_Dataset___Working_file[[#This Row],[MRP]]),MEDIAN(Nikes_Sales_Dataset___Working_file[[#All],[MRP]]),Nikes_Sales_Dataset___Working_file[[#This Row],[MRP]])</f>
        <v>6110.0300000000007</v>
      </c>
      <c r="M1869">
        <f>IF(ISBLANK(Nikes_Sales_Dataset___Working_file[[#This Row],[Discount_Applied]]),0,Nikes_Sales_Dataset___Working_file[[#This Row],[Discount_Applied]])</f>
        <v>0</v>
      </c>
      <c r="N1869" s="9">
        <f>Nikes_Sales_Dataset___Working_file[[#This Row],[MRP Final]]*(1-Nikes_Sales_Dataset___Working_file[[#This Row],[Cleaned Discount]])</f>
        <v>6110.0300000000007</v>
      </c>
      <c r="O1869">
        <v>0</v>
      </c>
      <c r="P1869" s="3">
        <f>Nikes_Sales_Dataset___Working_file[[#This Row],[Sales Price]]*Nikes_Sales_Dataset___Working_file[[#This Row],[Units Sold Filled]]</f>
        <v>6110.0300000000007</v>
      </c>
      <c r="Q1869" s="2">
        <v>45569</v>
      </c>
      <c r="R1869" s="7">
        <f>IF(ISBLANK(Nikes_Sales_Dataset___Working_file[[#This Row],[Order_Date]]),"Unknown Date",Nikes_Sales_Dataset___Working_file[[#This Row],[Order_Date]])</f>
        <v>45569</v>
      </c>
      <c r="S1869" s="7" t="str">
        <f>IF(ISNUMBER(Nikes_Sales_Dataset___Working_file[[#This Row],[Cleaned Order Date]]),TEXT(Nikes_Sales_Dataset___Working_file[[#This Row],[Cleaned Order Date]],"mmm"),"Unknown")</f>
        <v>Oct</v>
      </c>
      <c r="T1869" s="7" t="str">
        <f>IF(ISNUMBER(Nikes_Sales_Dataset___Working_file[[#This Row],[Cleaned Order Date]]),TEXT(Nikes_Sales_Dataset___Working_file[[#This Row],[Cleaned Order Date]],"yyyy"),"Unknown")</f>
        <v>2024</v>
      </c>
      <c r="U1869" s="1" t="s">
        <v>17</v>
      </c>
      <c r="V1869" s="1" t="s">
        <v>18</v>
      </c>
      <c r="W1869" s="1" t="s">
        <v>36</v>
      </c>
      <c r="X1869" s="9">
        <v>3405.94</v>
      </c>
    </row>
    <row r="1870" spans="1:24" x14ac:dyDescent="0.25">
      <c r="A1870" s="4">
        <v>3868</v>
      </c>
      <c r="B1870" s="4" t="str">
        <f>Nikes_Sales_Dataset___Working_file[[#This Row],[Order_ID]]&amp;"_"&amp;TEXT(Nikes_Sales_Dataset___Working_file[[#This Row],[Cleaned Order Date]],"yyyymmdd")</f>
        <v>3868_20250427</v>
      </c>
      <c r="C1870" s="1" t="s">
        <v>19</v>
      </c>
      <c r="D1870" s="1" t="s">
        <v>30</v>
      </c>
      <c r="E1870" s="1" t="s">
        <v>50</v>
      </c>
      <c r="F1870" s="1" t="s">
        <v>37</v>
      </c>
      <c r="G1870" s="1" t="s">
        <v>28</v>
      </c>
      <c r="H1870">
        <v>0</v>
      </c>
      <c r="I1870" s="3">
        <f>IF(ISBLANK(Nikes_Sales_Dataset___Working_file[[#This Row],[Units_Sold]]),IF(Nikes_Sales_Dataset___Working_file[[#This Row],[Profit]]&lt;0,0,1),Nikes_Sales_Dataset___Working_file[[#This Row],[Units_Sold]])</f>
        <v>0</v>
      </c>
      <c r="J1870">
        <v>3554.76</v>
      </c>
      <c r="K1870" s="9">
        <f>IF(ISBLANK(Nikes_Sales_Dataset___Working_file[[#This Row],[MRP]]),MEDIAN(Nikes_Sales_Dataset___Working_file[[#All],[MRP]]),Nikes_Sales_Dataset___Working_file[[#This Row],[MRP]])</f>
        <v>3554.76</v>
      </c>
      <c r="L1870">
        <v>0.51</v>
      </c>
      <c r="M1870">
        <f>IF(ISBLANK(Nikes_Sales_Dataset___Working_file[[#This Row],[Discount_Applied]]),0,Nikes_Sales_Dataset___Working_file[[#This Row],[Discount_Applied]])</f>
        <v>0.51</v>
      </c>
      <c r="N1870" s="9">
        <f>Nikes_Sales_Dataset___Working_file[[#This Row],[MRP Final]]*(1-Nikes_Sales_Dataset___Working_file[[#This Row],[Cleaned Discount]])</f>
        <v>1741.8324</v>
      </c>
      <c r="O1870">
        <v>0</v>
      </c>
      <c r="P1870" s="3">
        <f>Nikes_Sales_Dataset___Working_file[[#This Row],[Sales Price]]*Nikes_Sales_Dataset___Working_file[[#This Row],[Units Sold Filled]]</f>
        <v>0</v>
      </c>
      <c r="Q1870" s="2">
        <v>45774</v>
      </c>
      <c r="R1870" s="7">
        <f>IF(ISBLANK(Nikes_Sales_Dataset___Working_file[[#This Row],[Order_Date]]),"Unknown Date",Nikes_Sales_Dataset___Working_file[[#This Row],[Order_Date]])</f>
        <v>45774</v>
      </c>
      <c r="S1870" s="7" t="str">
        <f>IF(ISNUMBER(Nikes_Sales_Dataset___Working_file[[#This Row],[Cleaned Order Date]]),TEXT(Nikes_Sales_Dataset___Working_file[[#This Row],[Cleaned Order Date]],"mmm"),"Unknown")</f>
        <v>Apr</v>
      </c>
      <c r="T1870" s="7" t="str">
        <f>IF(ISNUMBER(Nikes_Sales_Dataset___Working_file[[#This Row],[Cleaned Order Date]]),TEXT(Nikes_Sales_Dataset___Working_file[[#This Row],[Cleaned Order Date]],"yyyy"),"Unknown")</f>
        <v>2025</v>
      </c>
      <c r="U1870" s="1" t="s">
        <v>17</v>
      </c>
      <c r="V1870" s="1" t="s">
        <v>36</v>
      </c>
      <c r="W1870" s="1" t="s">
        <v>36</v>
      </c>
      <c r="X1870" s="9">
        <v>-593.5</v>
      </c>
    </row>
    <row r="1871" spans="1:24" x14ac:dyDescent="0.25">
      <c r="A1871" s="4">
        <v>3869</v>
      </c>
      <c r="B1871" s="4" t="str">
        <f>Nikes_Sales_Dataset___Working_file[[#This Row],[Order_ID]]&amp;"_"&amp;TEXT(Nikes_Sales_Dataset___Working_file[[#This Row],[Cleaned Order Date]],"yyyymmdd")</f>
        <v>3869_Unknown Date</v>
      </c>
      <c r="C1871" s="1" t="s">
        <v>19</v>
      </c>
      <c r="D1871" s="1" t="s">
        <v>43</v>
      </c>
      <c r="E1871" s="1" t="s">
        <v>61</v>
      </c>
      <c r="F1871" s="1" t="s">
        <v>28</v>
      </c>
      <c r="G1871" s="1" t="s">
        <v>28</v>
      </c>
      <c r="H1871">
        <v>3</v>
      </c>
      <c r="I1871" s="3">
        <f>IF(ISBLANK(Nikes_Sales_Dataset___Working_file[[#This Row],[Units_Sold]]),IF(Nikes_Sales_Dataset___Working_file[[#This Row],[Profit]]&lt;0,0,1),Nikes_Sales_Dataset___Working_file[[#This Row],[Units_Sold]])</f>
        <v>3</v>
      </c>
      <c r="J1871">
        <v>7599.38</v>
      </c>
      <c r="K1871" s="9">
        <f>IF(ISBLANK(Nikes_Sales_Dataset___Working_file[[#This Row],[MRP]]),MEDIAN(Nikes_Sales_Dataset___Working_file[[#All],[MRP]]),Nikes_Sales_Dataset___Working_file[[#This Row],[MRP]])</f>
        <v>7599.38</v>
      </c>
      <c r="L1871">
        <v>1.17</v>
      </c>
      <c r="M1871">
        <f>IF(ISBLANK(Nikes_Sales_Dataset___Working_file[[#This Row],[Discount_Applied]]),0,Nikes_Sales_Dataset___Working_file[[#This Row],[Discount_Applied]])</f>
        <v>1.17</v>
      </c>
      <c r="N1871" s="9">
        <f>Nikes_Sales_Dataset___Working_file[[#This Row],[MRP Final]]*(1-Nikes_Sales_Dataset___Working_file[[#This Row],[Cleaned Discount]])</f>
        <v>-1291.8945999999994</v>
      </c>
      <c r="O1871">
        <v>-3875.68</v>
      </c>
      <c r="P1871" s="3">
        <f>Nikes_Sales_Dataset___Working_file[[#This Row],[Sales Price]]*Nikes_Sales_Dataset___Working_file[[#This Row],[Units Sold Filled]]</f>
        <v>-3875.683799999998</v>
      </c>
      <c r="Q1871" s="2"/>
      <c r="R1871" s="7" t="str">
        <f>IF(ISBLANK(Nikes_Sales_Dataset___Working_file[[#This Row],[Order_Date]]),"Unknown Date",Nikes_Sales_Dataset___Working_file[[#This Row],[Order_Date]])</f>
        <v>Unknown Date</v>
      </c>
      <c r="S1871" s="7" t="str">
        <f>IF(ISNUMBER(Nikes_Sales_Dataset___Working_file[[#This Row],[Cleaned Order Date]]),TEXT(Nikes_Sales_Dataset___Working_file[[#This Row],[Cleaned Order Date]],"mmm"),"Unknown")</f>
        <v>Unknown</v>
      </c>
      <c r="T1871" s="7" t="str">
        <f>IF(ISNUMBER(Nikes_Sales_Dataset___Working_file[[#This Row],[Cleaned Order Date]]),TEXT(Nikes_Sales_Dataset___Working_file[[#This Row],[Cleaned Order Date]],"yyyy"),"Unknown")</f>
        <v>Unknown</v>
      </c>
      <c r="U1871" s="1" t="s">
        <v>22</v>
      </c>
      <c r="V1871" s="1" t="s">
        <v>33</v>
      </c>
      <c r="W1871" s="1" t="s">
        <v>33</v>
      </c>
      <c r="X1871" s="9">
        <v>-633.80999999999995</v>
      </c>
    </row>
    <row r="1872" spans="1:24" x14ac:dyDescent="0.25">
      <c r="A1872" s="4">
        <v>3870</v>
      </c>
      <c r="B1872" s="4" t="str">
        <f>Nikes_Sales_Dataset___Working_file[[#This Row],[Order_ID]]&amp;"_"&amp;TEXT(Nikes_Sales_Dataset___Working_file[[#This Row],[Cleaned Order Date]],"yyyymmdd")</f>
        <v>3870_20250517</v>
      </c>
      <c r="C1872" s="1" t="s">
        <v>19</v>
      </c>
      <c r="D1872" s="1" t="s">
        <v>14</v>
      </c>
      <c r="E1872" s="1" t="s">
        <v>54</v>
      </c>
      <c r="F1872" s="1" t="s">
        <v>16</v>
      </c>
      <c r="G1872" s="1" t="s">
        <v>16</v>
      </c>
      <c r="I1872" s="3">
        <f>IF(ISBLANK(Nikes_Sales_Dataset___Working_file[[#This Row],[Units_Sold]]),IF(Nikes_Sales_Dataset___Working_file[[#This Row],[Profit]]&lt;0,0,1),Nikes_Sales_Dataset___Working_file[[#This Row],[Units_Sold]])</f>
        <v>1</v>
      </c>
      <c r="J1872">
        <v>6944.2</v>
      </c>
      <c r="K1872" s="9">
        <f>IF(ISBLANK(Nikes_Sales_Dataset___Working_file[[#This Row],[MRP]]),MEDIAN(Nikes_Sales_Dataset___Working_file[[#All],[MRP]]),Nikes_Sales_Dataset___Working_file[[#This Row],[MRP]])</f>
        <v>6944.2</v>
      </c>
      <c r="M1872">
        <f>IF(ISBLANK(Nikes_Sales_Dataset___Working_file[[#This Row],[Discount_Applied]]),0,Nikes_Sales_Dataset___Working_file[[#This Row],[Discount_Applied]])</f>
        <v>0</v>
      </c>
      <c r="N1872" s="9">
        <f>Nikes_Sales_Dataset___Working_file[[#This Row],[MRP Final]]*(1-Nikes_Sales_Dataset___Working_file[[#This Row],[Cleaned Discount]])</f>
        <v>6944.2</v>
      </c>
      <c r="O1872">
        <v>0</v>
      </c>
      <c r="P1872" s="3">
        <f>Nikes_Sales_Dataset___Working_file[[#This Row],[Sales Price]]*Nikes_Sales_Dataset___Working_file[[#This Row],[Units Sold Filled]]</f>
        <v>6944.2</v>
      </c>
      <c r="Q1872" s="2">
        <v>45794</v>
      </c>
      <c r="R1872" s="7">
        <f>IF(ISBLANK(Nikes_Sales_Dataset___Working_file[[#This Row],[Order_Date]]),"Unknown Date",Nikes_Sales_Dataset___Working_file[[#This Row],[Order_Date]])</f>
        <v>45794</v>
      </c>
      <c r="S1872" s="7" t="str">
        <f>IF(ISNUMBER(Nikes_Sales_Dataset___Working_file[[#This Row],[Cleaned Order Date]]),TEXT(Nikes_Sales_Dataset___Working_file[[#This Row],[Cleaned Order Date]],"mmm"),"Unknown")</f>
        <v>May</v>
      </c>
      <c r="T1872" s="7" t="str">
        <f>IF(ISNUMBER(Nikes_Sales_Dataset___Working_file[[#This Row],[Cleaned Order Date]]),TEXT(Nikes_Sales_Dataset___Working_file[[#This Row],[Cleaned Order Date]],"yyyy"),"Unknown")</f>
        <v>2025</v>
      </c>
      <c r="U1872" s="1" t="s">
        <v>17</v>
      </c>
      <c r="V1872" s="1" t="s">
        <v>38</v>
      </c>
      <c r="W1872" s="1" t="s">
        <v>38</v>
      </c>
      <c r="X1872" s="9">
        <v>764.21</v>
      </c>
    </row>
    <row r="1873" spans="1:24" x14ac:dyDescent="0.25">
      <c r="A1873" s="4">
        <v>3871</v>
      </c>
      <c r="B1873" s="4" t="str">
        <f>Nikes_Sales_Dataset___Working_file[[#This Row],[Order_ID]]&amp;"_"&amp;TEXT(Nikes_Sales_Dataset___Working_file[[#This Row],[Cleaned Order Date]],"yyyymmdd")</f>
        <v>3871_20240917</v>
      </c>
      <c r="C1873" s="1" t="s">
        <v>19</v>
      </c>
      <c r="D1873" s="1" t="s">
        <v>14</v>
      </c>
      <c r="E1873" s="1" t="s">
        <v>15</v>
      </c>
      <c r="F1873" s="1" t="s">
        <v>32</v>
      </c>
      <c r="G1873" s="1" t="s">
        <v>32</v>
      </c>
      <c r="H1873">
        <v>3</v>
      </c>
      <c r="I1873" s="3">
        <f>IF(ISBLANK(Nikes_Sales_Dataset___Working_file[[#This Row],[Units_Sold]]),IF(Nikes_Sales_Dataset___Working_file[[#This Row],[Profit]]&lt;0,0,1),Nikes_Sales_Dataset___Working_file[[#This Row],[Units_Sold]])</f>
        <v>3</v>
      </c>
      <c r="K1873" s="9">
        <f>IF(ISBLANK(Nikes_Sales_Dataset___Working_file[[#This Row],[MRP]]),MEDIAN(Nikes_Sales_Dataset___Working_file[[#All],[MRP]]),Nikes_Sales_Dataset___Working_file[[#This Row],[MRP]])</f>
        <v>6110.0300000000007</v>
      </c>
      <c r="M1873">
        <f>IF(ISBLANK(Nikes_Sales_Dataset___Working_file[[#This Row],[Discount_Applied]]),0,Nikes_Sales_Dataset___Working_file[[#This Row],[Discount_Applied]])</f>
        <v>0</v>
      </c>
      <c r="N1873" s="9">
        <f>Nikes_Sales_Dataset___Working_file[[#This Row],[MRP Final]]*(1-Nikes_Sales_Dataset___Working_file[[#This Row],[Cleaned Discount]])</f>
        <v>6110.0300000000007</v>
      </c>
      <c r="O1873">
        <v>0</v>
      </c>
      <c r="P1873" s="3">
        <f>Nikes_Sales_Dataset___Working_file[[#This Row],[Sales Price]]*Nikes_Sales_Dataset___Working_file[[#This Row],[Units Sold Filled]]</f>
        <v>18330.090000000004</v>
      </c>
      <c r="Q1873" s="2">
        <v>45552</v>
      </c>
      <c r="R1873" s="7">
        <f>IF(ISBLANK(Nikes_Sales_Dataset___Working_file[[#This Row],[Order_Date]]),"Unknown Date",Nikes_Sales_Dataset___Working_file[[#This Row],[Order_Date]])</f>
        <v>45552</v>
      </c>
      <c r="S1873" s="7" t="str">
        <f>IF(ISNUMBER(Nikes_Sales_Dataset___Working_file[[#This Row],[Cleaned Order Date]]),TEXT(Nikes_Sales_Dataset___Working_file[[#This Row],[Cleaned Order Date]],"mmm"),"Unknown")</f>
        <v>Sep</v>
      </c>
      <c r="T1873" s="7" t="str">
        <f>IF(ISNUMBER(Nikes_Sales_Dataset___Working_file[[#This Row],[Cleaned Order Date]]),TEXT(Nikes_Sales_Dataset___Working_file[[#This Row],[Cleaned Order Date]],"yyyy"),"Unknown")</f>
        <v>2024</v>
      </c>
      <c r="U1873" s="1" t="s">
        <v>22</v>
      </c>
      <c r="V1873" s="1" t="s">
        <v>33</v>
      </c>
      <c r="W1873" s="1" t="s">
        <v>33</v>
      </c>
      <c r="X1873" s="9">
        <v>1773.99</v>
      </c>
    </row>
    <row r="1874" spans="1:24" x14ac:dyDescent="0.25">
      <c r="A1874" s="4">
        <v>3872</v>
      </c>
      <c r="B1874" s="4" t="str">
        <f>Nikes_Sales_Dataset___Working_file[[#This Row],[Order_ID]]&amp;"_"&amp;TEXT(Nikes_Sales_Dataset___Working_file[[#This Row],[Cleaned Order Date]],"yyyymmdd")</f>
        <v>3872_Unknown Date</v>
      </c>
      <c r="C1874" s="1" t="s">
        <v>19</v>
      </c>
      <c r="D1874" s="1" t="s">
        <v>14</v>
      </c>
      <c r="E1874" s="1" t="s">
        <v>15</v>
      </c>
      <c r="F1874" s="1" t="s">
        <v>41</v>
      </c>
      <c r="G1874" s="1" t="s">
        <v>16</v>
      </c>
      <c r="I1874" s="3">
        <f>IF(ISBLANK(Nikes_Sales_Dataset___Working_file[[#This Row],[Units_Sold]]),IF(Nikes_Sales_Dataset___Working_file[[#This Row],[Profit]]&lt;0,0,1),Nikes_Sales_Dataset___Working_file[[#This Row],[Units_Sold]])</f>
        <v>1</v>
      </c>
      <c r="J1874">
        <v>8517.6200000000008</v>
      </c>
      <c r="K1874" s="9">
        <f>IF(ISBLANK(Nikes_Sales_Dataset___Working_file[[#This Row],[MRP]]),MEDIAN(Nikes_Sales_Dataset___Working_file[[#All],[MRP]]),Nikes_Sales_Dataset___Working_file[[#This Row],[MRP]])</f>
        <v>8517.6200000000008</v>
      </c>
      <c r="M1874">
        <f>IF(ISBLANK(Nikes_Sales_Dataset___Working_file[[#This Row],[Discount_Applied]]),0,Nikes_Sales_Dataset___Working_file[[#This Row],[Discount_Applied]])</f>
        <v>0</v>
      </c>
      <c r="N1874" s="9">
        <f>Nikes_Sales_Dataset___Working_file[[#This Row],[MRP Final]]*(1-Nikes_Sales_Dataset___Working_file[[#This Row],[Cleaned Discount]])</f>
        <v>8517.6200000000008</v>
      </c>
      <c r="O1874">
        <v>0</v>
      </c>
      <c r="P1874" s="3">
        <f>Nikes_Sales_Dataset___Working_file[[#This Row],[Sales Price]]*Nikes_Sales_Dataset___Working_file[[#This Row],[Units Sold Filled]]</f>
        <v>8517.6200000000008</v>
      </c>
      <c r="Q1874" s="2"/>
      <c r="R1874" s="7" t="str">
        <f>IF(ISBLANK(Nikes_Sales_Dataset___Working_file[[#This Row],[Order_Date]]),"Unknown Date",Nikes_Sales_Dataset___Working_file[[#This Row],[Order_Date]])</f>
        <v>Unknown Date</v>
      </c>
      <c r="S1874" s="7" t="str">
        <f>IF(ISNUMBER(Nikes_Sales_Dataset___Working_file[[#This Row],[Cleaned Order Date]]),TEXT(Nikes_Sales_Dataset___Working_file[[#This Row],[Cleaned Order Date]],"mmm"),"Unknown")</f>
        <v>Unknown</v>
      </c>
      <c r="T1874" s="7" t="str">
        <f>IF(ISNUMBER(Nikes_Sales_Dataset___Working_file[[#This Row],[Cleaned Order Date]]),TEXT(Nikes_Sales_Dataset___Working_file[[#This Row],[Cleaned Order Date]],"yyyy"),"Unknown")</f>
        <v>Unknown</v>
      </c>
      <c r="U1874" s="1" t="s">
        <v>22</v>
      </c>
      <c r="V1874" s="1" t="s">
        <v>33</v>
      </c>
      <c r="W1874" s="1" t="s">
        <v>33</v>
      </c>
      <c r="X1874" s="9">
        <v>962.82</v>
      </c>
    </row>
    <row r="1875" spans="1:24" x14ac:dyDescent="0.25">
      <c r="A1875" s="4">
        <v>3873</v>
      </c>
      <c r="B1875" s="4" t="str">
        <f>Nikes_Sales_Dataset___Working_file[[#This Row],[Order_ID]]&amp;"_"&amp;TEXT(Nikes_Sales_Dataset___Working_file[[#This Row],[Cleaned Order Date]],"yyyymmdd")</f>
        <v>3873_Unknown Date</v>
      </c>
      <c r="C1875" s="1" t="s">
        <v>35</v>
      </c>
      <c r="D1875" s="1" t="s">
        <v>20</v>
      </c>
      <c r="E1875" s="1" t="s">
        <v>21</v>
      </c>
      <c r="F1875" s="1" t="s">
        <v>16</v>
      </c>
      <c r="G1875" s="1" t="s">
        <v>16</v>
      </c>
      <c r="H1875">
        <v>3</v>
      </c>
      <c r="I1875" s="3">
        <f>IF(ISBLANK(Nikes_Sales_Dataset___Working_file[[#This Row],[Units_Sold]]),IF(Nikes_Sales_Dataset___Working_file[[#This Row],[Profit]]&lt;0,0,1),Nikes_Sales_Dataset___Working_file[[#This Row],[Units_Sold]])</f>
        <v>3</v>
      </c>
      <c r="K1875" s="9">
        <f>IF(ISBLANK(Nikes_Sales_Dataset___Working_file[[#This Row],[MRP]]),MEDIAN(Nikes_Sales_Dataset___Working_file[[#All],[MRP]]),Nikes_Sales_Dataset___Working_file[[#This Row],[MRP]])</f>
        <v>6110.0300000000007</v>
      </c>
      <c r="M1875">
        <f>IF(ISBLANK(Nikes_Sales_Dataset___Working_file[[#This Row],[Discount_Applied]]),0,Nikes_Sales_Dataset___Working_file[[#This Row],[Discount_Applied]])</f>
        <v>0</v>
      </c>
      <c r="N1875" s="9">
        <f>Nikes_Sales_Dataset___Working_file[[#This Row],[MRP Final]]*(1-Nikes_Sales_Dataset___Working_file[[#This Row],[Cleaned Discount]])</f>
        <v>6110.0300000000007</v>
      </c>
      <c r="O1875">
        <v>0</v>
      </c>
      <c r="P1875" s="3">
        <f>Nikes_Sales_Dataset___Working_file[[#This Row],[Sales Price]]*Nikes_Sales_Dataset___Working_file[[#This Row],[Units Sold Filled]]</f>
        <v>18330.090000000004</v>
      </c>
      <c r="Q1875" s="2"/>
      <c r="R1875" s="7" t="str">
        <f>IF(ISBLANK(Nikes_Sales_Dataset___Working_file[[#This Row],[Order_Date]]),"Unknown Date",Nikes_Sales_Dataset___Working_file[[#This Row],[Order_Date]])</f>
        <v>Unknown Date</v>
      </c>
      <c r="S1875" s="7" t="str">
        <f>IF(ISNUMBER(Nikes_Sales_Dataset___Working_file[[#This Row],[Cleaned Order Date]]),TEXT(Nikes_Sales_Dataset___Working_file[[#This Row],[Cleaned Order Date]],"mmm"),"Unknown")</f>
        <v>Unknown</v>
      </c>
      <c r="T1875" s="7" t="str">
        <f>IF(ISNUMBER(Nikes_Sales_Dataset___Working_file[[#This Row],[Cleaned Order Date]]),TEXT(Nikes_Sales_Dataset___Working_file[[#This Row],[Cleaned Order Date]],"yyyy"),"Unknown")</f>
        <v>Unknown</v>
      </c>
      <c r="U1875" s="1" t="s">
        <v>17</v>
      </c>
      <c r="V1875" s="1" t="s">
        <v>18</v>
      </c>
      <c r="W1875" s="1" t="s">
        <v>36</v>
      </c>
      <c r="X1875" s="9">
        <v>996.15</v>
      </c>
    </row>
    <row r="1876" spans="1:24" x14ac:dyDescent="0.25">
      <c r="A1876" s="4">
        <v>3874</v>
      </c>
      <c r="B1876" s="4" t="str">
        <f>Nikes_Sales_Dataset___Working_file[[#This Row],[Order_ID]]&amp;"_"&amp;TEXT(Nikes_Sales_Dataset___Working_file[[#This Row],[Cleaned Order Date]],"yyyymmdd")</f>
        <v>3874_20240827</v>
      </c>
      <c r="C1876" s="1" t="s">
        <v>19</v>
      </c>
      <c r="D1876" s="1" t="s">
        <v>43</v>
      </c>
      <c r="E1876" s="1" t="s">
        <v>61</v>
      </c>
      <c r="F1876" s="1" t="s">
        <v>32</v>
      </c>
      <c r="G1876" s="1" t="s">
        <v>32</v>
      </c>
      <c r="H1876">
        <v>4</v>
      </c>
      <c r="I1876" s="3">
        <f>IF(ISBLANK(Nikes_Sales_Dataset___Working_file[[#This Row],[Units_Sold]]),IF(Nikes_Sales_Dataset___Working_file[[#This Row],[Profit]]&lt;0,0,1),Nikes_Sales_Dataset___Working_file[[#This Row],[Units_Sold]])</f>
        <v>4</v>
      </c>
      <c r="J1876">
        <v>3305.6</v>
      </c>
      <c r="K1876" s="9">
        <f>IF(ISBLANK(Nikes_Sales_Dataset___Working_file[[#This Row],[MRP]]),MEDIAN(Nikes_Sales_Dataset___Working_file[[#All],[MRP]]),Nikes_Sales_Dataset___Working_file[[#This Row],[MRP]])</f>
        <v>3305.6</v>
      </c>
      <c r="L1876">
        <v>0.7</v>
      </c>
      <c r="M1876">
        <f>IF(ISBLANK(Nikes_Sales_Dataset___Working_file[[#This Row],[Discount_Applied]]),0,Nikes_Sales_Dataset___Working_file[[#This Row],[Discount_Applied]])</f>
        <v>0.7</v>
      </c>
      <c r="N1876" s="9">
        <f>Nikes_Sales_Dataset___Working_file[[#This Row],[MRP Final]]*(1-Nikes_Sales_Dataset___Working_file[[#This Row],[Cleaned Discount]])</f>
        <v>991.68000000000006</v>
      </c>
      <c r="O1876">
        <v>3966.72</v>
      </c>
      <c r="P1876" s="3">
        <f>Nikes_Sales_Dataset___Working_file[[#This Row],[Sales Price]]*Nikes_Sales_Dataset___Working_file[[#This Row],[Units Sold Filled]]</f>
        <v>3966.7200000000003</v>
      </c>
      <c r="Q1876" s="2">
        <v>45531</v>
      </c>
      <c r="R1876" s="7">
        <f>IF(ISBLANK(Nikes_Sales_Dataset___Working_file[[#This Row],[Order_Date]]),"Unknown Date",Nikes_Sales_Dataset___Working_file[[#This Row],[Order_Date]])</f>
        <v>45531</v>
      </c>
      <c r="S1876" s="7" t="str">
        <f>IF(ISNUMBER(Nikes_Sales_Dataset___Working_file[[#This Row],[Cleaned Order Date]]),TEXT(Nikes_Sales_Dataset___Working_file[[#This Row],[Cleaned Order Date]],"mmm"),"Unknown")</f>
        <v>Aug</v>
      </c>
      <c r="T1876" s="7" t="str">
        <f>IF(ISNUMBER(Nikes_Sales_Dataset___Working_file[[#This Row],[Cleaned Order Date]]),TEXT(Nikes_Sales_Dataset___Working_file[[#This Row],[Cleaned Order Date]],"yyyy"),"Unknown")</f>
        <v>2024</v>
      </c>
      <c r="U1876" s="1" t="s">
        <v>17</v>
      </c>
      <c r="V1876" s="1" t="s">
        <v>45</v>
      </c>
      <c r="W1876" s="1" t="s">
        <v>45</v>
      </c>
      <c r="X1876" s="9">
        <v>1605.13</v>
      </c>
    </row>
    <row r="1877" spans="1:24" x14ac:dyDescent="0.25">
      <c r="A1877" s="4">
        <v>3875</v>
      </c>
      <c r="B1877" s="4" t="str">
        <f>Nikes_Sales_Dataset___Working_file[[#This Row],[Order_ID]]&amp;"_"&amp;TEXT(Nikes_Sales_Dataset___Working_file[[#This Row],[Cleaned Order Date]],"yyyymmdd")</f>
        <v>3875_Unknown Date</v>
      </c>
      <c r="C1877" s="1" t="s">
        <v>19</v>
      </c>
      <c r="D1877" s="1" t="s">
        <v>43</v>
      </c>
      <c r="E1877" s="1" t="s">
        <v>61</v>
      </c>
      <c r="F1877" s="1" t="s">
        <v>28</v>
      </c>
      <c r="G1877" s="1" t="s">
        <v>28</v>
      </c>
      <c r="H1877">
        <v>0</v>
      </c>
      <c r="I1877" s="3">
        <f>IF(ISBLANK(Nikes_Sales_Dataset___Working_file[[#This Row],[Units_Sold]]),IF(Nikes_Sales_Dataset___Working_file[[#This Row],[Profit]]&lt;0,0,1),Nikes_Sales_Dataset___Working_file[[#This Row],[Units_Sold]])</f>
        <v>0</v>
      </c>
      <c r="J1877">
        <v>3304.18</v>
      </c>
      <c r="K1877" s="9">
        <f>IF(ISBLANK(Nikes_Sales_Dataset___Working_file[[#This Row],[MRP]]),MEDIAN(Nikes_Sales_Dataset___Working_file[[#All],[MRP]]),Nikes_Sales_Dataset___Working_file[[#This Row],[MRP]])</f>
        <v>3304.18</v>
      </c>
      <c r="L1877">
        <v>0.9</v>
      </c>
      <c r="M1877">
        <f>IF(ISBLANK(Nikes_Sales_Dataset___Working_file[[#This Row],[Discount_Applied]]),0,Nikes_Sales_Dataset___Working_file[[#This Row],[Discount_Applied]])</f>
        <v>0.9</v>
      </c>
      <c r="N1877" s="9">
        <f>Nikes_Sales_Dataset___Working_file[[#This Row],[MRP Final]]*(1-Nikes_Sales_Dataset___Working_file[[#This Row],[Cleaned Discount]])</f>
        <v>330.41799999999989</v>
      </c>
      <c r="O1877">
        <v>0</v>
      </c>
      <c r="P1877" s="3">
        <f>Nikes_Sales_Dataset___Working_file[[#This Row],[Sales Price]]*Nikes_Sales_Dataset___Working_file[[#This Row],[Units Sold Filled]]</f>
        <v>0</v>
      </c>
      <c r="Q1877" s="2"/>
      <c r="R1877" s="7" t="str">
        <f>IF(ISBLANK(Nikes_Sales_Dataset___Working_file[[#This Row],[Order_Date]]),"Unknown Date",Nikes_Sales_Dataset___Working_file[[#This Row],[Order_Date]])</f>
        <v>Unknown Date</v>
      </c>
      <c r="S1877" s="7" t="str">
        <f>IF(ISNUMBER(Nikes_Sales_Dataset___Working_file[[#This Row],[Cleaned Order Date]]),TEXT(Nikes_Sales_Dataset___Working_file[[#This Row],[Cleaned Order Date]],"mmm"),"Unknown")</f>
        <v>Unknown</v>
      </c>
      <c r="T1877" s="7" t="str">
        <f>IF(ISNUMBER(Nikes_Sales_Dataset___Working_file[[#This Row],[Cleaned Order Date]]),TEXT(Nikes_Sales_Dataset___Working_file[[#This Row],[Cleaned Order Date]],"yyyy"),"Unknown")</f>
        <v>Unknown</v>
      </c>
      <c r="U1877" s="1" t="s">
        <v>22</v>
      </c>
      <c r="V1877" s="1" t="s">
        <v>29</v>
      </c>
      <c r="W1877" s="1" t="s">
        <v>29</v>
      </c>
      <c r="X1877" s="9">
        <v>3345.28</v>
      </c>
    </row>
    <row r="1878" spans="1:24" x14ac:dyDescent="0.25">
      <c r="A1878" s="4">
        <v>3876</v>
      </c>
      <c r="B1878" s="4" t="str">
        <f>Nikes_Sales_Dataset___Working_file[[#This Row],[Order_ID]]&amp;"_"&amp;TEXT(Nikes_Sales_Dataset___Working_file[[#This Row],[Cleaned Order Date]],"yyyymmdd")</f>
        <v>3876_20241224</v>
      </c>
      <c r="C1878" s="1" t="s">
        <v>35</v>
      </c>
      <c r="D1878" s="1" t="s">
        <v>20</v>
      </c>
      <c r="E1878" s="1" t="s">
        <v>55</v>
      </c>
      <c r="F1878" s="1" t="s">
        <v>32</v>
      </c>
      <c r="G1878" s="1" t="s">
        <v>32</v>
      </c>
      <c r="H1878">
        <v>-1</v>
      </c>
      <c r="I1878" s="3">
        <f>IF(ISBLANK(Nikes_Sales_Dataset___Working_file[[#This Row],[Units_Sold]]),IF(Nikes_Sales_Dataset___Working_file[[#This Row],[Profit]]&lt;0,0,1),Nikes_Sales_Dataset___Working_file[[#This Row],[Units_Sold]])</f>
        <v>-1</v>
      </c>
      <c r="J1878">
        <v>4310.8999999999996</v>
      </c>
      <c r="K1878" s="9">
        <f>IF(ISBLANK(Nikes_Sales_Dataset___Working_file[[#This Row],[MRP]]),MEDIAN(Nikes_Sales_Dataset___Working_file[[#All],[MRP]]),Nikes_Sales_Dataset___Working_file[[#This Row],[MRP]])</f>
        <v>4310.8999999999996</v>
      </c>
      <c r="M1878">
        <f>IF(ISBLANK(Nikes_Sales_Dataset___Working_file[[#This Row],[Discount_Applied]]),0,Nikes_Sales_Dataset___Working_file[[#This Row],[Discount_Applied]])</f>
        <v>0</v>
      </c>
      <c r="N1878" s="9">
        <f>Nikes_Sales_Dataset___Working_file[[#This Row],[MRP Final]]*(1-Nikes_Sales_Dataset___Working_file[[#This Row],[Cleaned Discount]])</f>
        <v>4310.8999999999996</v>
      </c>
      <c r="O1878">
        <v>0</v>
      </c>
      <c r="P1878" s="3">
        <f>Nikes_Sales_Dataset___Working_file[[#This Row],[Sales Price]]*Nikes_Sales_Dataset___Working_file[[#This Row],[Units Sold Filled]]</f>
        <v>-4310.8999999999996</v>
      </c>
      <c r="Q1878" s="2">
        <v>45650</v>
      </c>
      <c r="R1878" s="7">
        <f>IF(ISBLANK(Nikes_Sales_Dataset___Working_file[[#This Row],[Order_Date]]),"Unknown Date",Nikes_Sales_Dataset___Working_file[[#This Row],[Order_Date]])</f>
        <v>45650</v>
      </c>
      <c r="S1878" s="7" t="str">
        <f>IF(ISNUMBER(Nikes_Sales_Dataset___Working_file[[#This Row],[Cleaned Order Date]]),TEXT(Nikes_Sales_Dataset___Working_file[[#This Row],[Cleaned Order Date]],"mmm"),"Unknown")</f>
        <v>Dec</v>
      </c>
      <c r="T1878" s="7" t="str">
        <f>IF(ISNUMBER(Nikes_Sales_Dataset___Working_file[[#This Row],[Cleaned Order Date]]),TEXT(Nikes_Sales_Dataset___Working_file[[#This Row],[Cleaned Order Date]],"yyyy"),"Unknown")</f>
        <v>2024</v>
      </c>
      <c r="U1878" s="1" t="s">
        <v>22</v>
      </c>
      <c r="V1878" s="1" t="s">
        <v>42</v>
      </c>
      <c r="W1878" s="1" t="s">
        <v>38</v>
      </c>
      <c r="X1878" s="9">
        <v>3835.88</v>
      </c>
    </row>
    <row r="1879" spans="1:24" x14ac:dyDescent="0.25">
      <c r="A1879" s="4">
        <v>3877</v>
      </c>
      <c r="B1879" s="4" t="str">
        <f>Nikes_Sales_Dataset___Working_file[[#This Row],[Order_ID]]&amp;"_"&amp;TEXT(Nikes_Sales_Dataset___Working_file[[#This Row],[Cleaned Order Date]],"yyyymmdd")</f>
        <v>3877_20250318</v>
      </c>
      <c r="C1879" s="1" t="s">
        <v>35</v>
      </c>
      <c r="D1879" s="1" t="s">
        <v>14</v>
      </c>
      <c r="E1879" s="1" t="s">
        <v>15</v>
      </c>
      <c r="F1879" s="1" t="s">
        <v>41</v>
      </c>
      <c r="G1879" s="1" t="s">
        <v>16</v>
      </c>
      <c r="I1879" s="3">
        <f>IF(ISBLANK(Nikes_Sales_Dataset___Working_file[[#This Row],[Units_Sold]]),IF(Nikes_Sales_Dataset___Working_file[[#This Row],[Profit]]&lt;0,0,1),Nikes_Sales_Dataset___Working_file[[#This Row],[Units_Sold]])</f>
        <v>1</v>
      </c>
      <c r="K1879" s="9">
        <f>IF(ISBLANK(Nikes_Sales_Dataset___Working_file[[#This Row],[MRP]]),MEDIAN(Nikes_Sales_Dataset___Working_file[[#All],[MRP]]),Nikes_Sales_Dataset___Working_file[[#This Row],[MRP]])</f>
        <v>6110.0300000000007</v>
      </c>
      <c r="M1879">
        <f>IF(ISBLANK(Nikes_Sales_Dataset___Working_file[[#This Row],[Discount_Applied]]),0,Nikes_Sales_Dataset___Working_file[[#This Row],[Discount_Applied]])</f>
        <v>0</v>
      </c>
      <c r="N1879" s="9">
        <f>Nikes_Sales_Dataset___Working_file[[#This Row],[MRP Final]]*(1-Nikes_Sales_Dataset___Working_file[[#This Row],[Cleaned Discount]])</f>
        <v>6110.0300000000007</v>
      </c>
      <c r="O1879">
        <v>0</v>
      </c>
      <c r="P1879" s="3">
        <f>Nikes_Sales_Dataset___Working_file[[#This Row],[Sales Price]]*Nikes_Sales_Dataset___Working_file[[#This Row],[Units Sold Filled]]</f>
        <v>6110.0300000000007</v>
      </c>
      <c r="Q1879" s="2">
        <v>45734</v>
      </c>
      <c r="R1879" s="7">
        <f>IF(ISBLANK(Nikes_Sales_Dataset___Working_file[[#This Row],[Order_Date]]),"Unknown Date",Nikes_Sales_Dataset___Working_file[[#This Row],[Order_Date]])</f>
        <v>45734</v>
      </c>
      <c r="S1879" s="7" t="str">
        <f>IF(ISNUMBER(Nikes_Sales_Dataset___Working_file[[#This Row],[Cleaned Order Date]]),TEXT(Nikes_Sales_Dataset___Working_file[[#This Row],[Cleaned Order Date]],"mmm"),"Unknown")</f>
        <v>Mar</v>
      </c>
      <c r="T1879" s="7" t="str">
        <f>IF(ISNUMBER(Nikes_Sales_Dataset___Working_file[[#This Row],[Cleaned Order Date]]),TEXT(Nikes_Sales_Dataset___Working_file[[#This Row],[Cleaned Order Date]],"yyyy"),"Unknown")</f>
        <v>2025</v>
      </c>
      <c r="U1879" s="1" t="s">
        <v>17</v>
      </c>
      <c r="V1879" s="1" t="s">
        <v>33</v>
      </c>
      <c r="W1879" s="1" t="s">
        <v>33</v>
      </c>
      <c r="X1879" s="9">
        <v>2594.37</v>
      </c>
    </row>
    <row r="1880" spans="1:24" x14ac:dyDescent="0.25">
      <c r="A1880" s="4">
        <v>3878</v>
      </c>
      <c r="B1880" s="4" t="str">
        <f>Nikes_Sales_Dataset___Working_file[[#This Row],[Order_ID]]&amp;"_"&amp;TEXT(Nikes_Sales_Dataset___Working_file[[#This Row],[Cleaned Order Date]],"yyyymmdd")</f>
        <v>3878_20240813</v>
      </c>
      <c r="C1880" s="1" t="s">
        <v>35</v>
      </c>
      <c r="D1880" s="1" t="s">
        <v>30</v>
      </c>
      <c r="E1880" s="1" t="s">
        <v>48</v>
      </c>
      <c r="F1880" s="1" t="s">
        <v>32</v>
      </c>
      <c r="G1880" s="1" t="s">
        <v>32</v>
      </c>
      <c r="I1880" s="3">
        <f>IF(ISBLANK(Nikes_Sales_Dataset___Working_file[[#This Row],[Units_Sold]]),IF(Nikes_Sales_Dataset___Working_file[[#This Row],[Profit]]&lt;0,0,1),Nikes_Sales_Dataset___Working_file[[#This Row],[Units_Sold]])</f>
        <v>1</v>
      </c>
      <c r="J1880">
        <v>3224.56</v>
      </c>
      <c r="K1880" s="9">
        <f>IF(ISBLANK(Nikes_Sales_Dataset___Working_file[[#This Row],[MRP]]),MEDIAN(Nikes_Sales_Dataset___Working_file[[#All],[MRP]]),Nikes_Sales_Dataset___Working_file[[#This Row],[MRP]])</f>
        <v>3224.56</v>
      </c>
      <c r="M1880">
        <f>IF(ISBLANK(Nikes_Sales_Dataset___Working_file[[#This Row],[Discount_Applied]]),0,Nikes_Sales_Dataset___Working_file[[#This Row],[Discount_Applied]])</f>
        <v>0</v>
      </c>
      <c r="N1880" s="9">
        <f>Nikes_Sales_Dataset___Working_file[[#This Row],[MRP Final]]*(1-Nikes_Sales_Dataset___Working_file[[#This Row],[Cleaned Discount]])</f>
        <v>3224.56</v>
      </c>
      <c r="O1880">
        <v>0</v>
      </c>
      <c r="P1880" s="3">
        <f>Nikes_Sales_Dataset___Working_file[[#This Row],[Sales Price]]*Nikes_Sales_Dataset___Working_file[[#This Row],[Units Sold Filled]]</f>
        <v>3224.56</v>
      </c>
      <c r="Q1880" s="2">
        <v>45517</v>
      </c>
      <c r="R1880" s="7">
        <f>IF(ISBLANK(Nikes_Sales_Dataset___Working_file[[#This Row],[Order_Date]]),"Unknown Date",Nikes_Sales_Dataset___Working_file[[#This Row],[Order_Date]])</f>
        <v>45517</v>
      </c>
      <c r="S1880" s="7" t="str">
        <f>IF(ISNUMBER(Nikes_Sales_Dataset___Working_file[[#This Row],[Cleaned Order Date]]),TEXT(Nikes_Sales_Dataset___Working_file[[#This Row],[Cleaned Order Date]],"mmm"),"Unknown")</f>
        <v>Aug</v>
      </c>
      <c r="T1880" s="7" t="str">
        <f>IF(ISNUMBER(Nikes_Sales_Dataset___Working_file[[#This Row],[Cleaned Order Date]]),TEXT(Nikes_Sales_Dataset___Working_file[[#This Row],[Cleaned Order Date]],"yyyy"),"Unknown")</f>
        <v>2024</v>
      </c>
      <c r="U1880" s="1" t="s">
        <v>22</v>
      </c>
      <c r="V1880" s="1" t="s">
        <v>45</v>
      </c>
      <c r="W1880" s="1" t="s">
        <v>45</v>
      </c>
      <c r="X1880" s="9">
        <v>2178.2199999999998</v>
      </c>
    </row>
    <row r="1881" spans="1:24" x14ac:dyDescent="0.25">
      <c r="A1881" s="4">
        <v>3879</v>
      </c>
      <c r="B1881" s="4" t="str">
        <f>Nikes_Sales_Dataset___Working_file[[#This Row],[Order_ID]]&amp;"_"&amp;TEXT(Nikes_Sales_Dataset___Working_file[[#This Row],[Cleaned Order Date]],"yyyymmdd")</f>
        <v>3879_Unknown Date</v>
      </c>
      <c r="C1881" s="1" t="s">
        <v>35</v>
      </c>
      <c r="D1881" s="1" t="s">
        <v>14</v>
      </c>
      <c r="E1881" s="1" t="s">
        <v>34</v>
      </c>
      <c r="F1881" s="1" t="s">
        <v>37</v>
      </c>
      <c r="G1881" s="1" t="s">
        <v>28</v>
      </c>
      <c r="H1881">
        <v>0</v>
      </c>
      <c r="I1881" s="3">
        <f>IF(ISBLANK(Nikes_Sales_Dataset___Working_file[[#This Row],[Units_Sold]]),IF(Nikes_Sales_Dataset___Working_file[[#This Row],[Profit]]&lt;0,0,1),Nikes_Sales_Dataset___Working_file[[#This Row],[Units_Sold]])</f>
        <v>0</v>
      </c>
      <c r="J1881">
        <v>6473.43</v>
      </c>
      <c r="K1881" s="9">
        <f>IF(ISBLANK(Nikes_Sales_Dataset___Working_file[[#This Row],[MRP]]),MEDIAN(Nikes_Sales_Dataset___Working_file[[#All],[MRP]]),Nikes_Sales_Dataset___Working_file[[#This Row],[MRP]])</f>
        <v>6473.43</v>
      </c>
      <c r="L1881">
        <v>0.1</v>
      </c>
      <c r="M1881">
        <f>IF(ISBLANK(Nikes_Sales_Dataset___Working_file[[#This Row],[Discount_Applied]]),0,Nikes_Sales_Dataset___Working_file[[#This Row],[Discount_Applied]])</f>
        <v>0.1</v>
      </c>
      <c r="N1881" s="9">
        <f>Nikes_Sales_Dataset___Working_file[[#This Row],[MRP Final]]*(1-Nikes_Sales_Dataset___Working_file[[#This Row],[Cleaned Discount]])</f>
        <v>5826.0870000000004</v>
      </c>
      <c r="O1881">
        <v>0</v>
      </c>
      <c r="P1881" s="3">
        <f>Nikes_Sales_Dataset___Working_file[[#This Row],[Sales Price]]*Nikes_Sales_Dataset___Working_file[[#This Row],[Units Sold Filled]]</f>
        <v>0</v>
      </c>
      <c r="Q1881" s="2"/>
      <c r="R1881" s="7" t="str">
        <f>IF(ISBLANK(Nikes_Sales_Dataset___Working_file[[#This Row],[Order_Date]]),"Unknown Date",Nikes_Sales_Dataset___Working_file[[#This Row],[Order_Date]])</f>
        <v>Unknown Date</v>
      </c>
      <c r="S1881" s="7" t="str">
        <f>IF(ISNUMBER(Nikes_Sales_Dataset___Working_file[[#This Row],[Cleaned Order Date]]),TEXT(Nikes_Sales_Dataset___Working_file[[#This Row],[Cleaned Order Date]],"mmm"),"Unknown")</f>
        <v>Unknown</v>
      </c>
      <c r="T1881" s="7" t="str">
        <f>IF(ISNUMBER(Nikes_Sales_Dataset___Working_file[[#This Row],[Cleaned Order Date]]),TEXT(Nikes_Sales_Dataset___Working_file[[#This Row],[Cleaned Order Date]],"yyyy"),"Unknown")</f>
        <v>Unknown</v>
      </c>
      <c r="U1881" s="1" t="s">
        <v>22</v>
      </c>
      <c r="V1881" s="1" t="s">
        <v>29</v>
      </c>
      <c r="W1881" s="1" t="s">
        <v>29</v>
      </c>
      <c r="X1881" s="9">
        <v>2954.36</v>
      </c>
    </row>
    <row r="1882" spans="1:24" x14ac:dyDescent="0.25">
      <c r="A1882" s="4">
        <v>3880</v>
      </c>
      <c r="B1882" s="4" t="str">
        <f>Nikes_Sales_Dataset___Working_file[[#This Row],[Order_ID]]&amp;"_"&amp;TEXT(Nikes_Sales_Dataset___Working_file[[#This Row],[Cleaned Order Date]],"yyyymmdd")</f>
        <v>3880_20250225</v>
      </c>
      <c r="C1882" s="1" t="s">
        <v>13</v>
      </c>
      <c r="D1882" s="1" t="s">
        <v>20</v>
      </c>
      <c r="E1882" s="1" t="s">
        <v>24</v>
      </c>
      <c r="F1882" s="1" t="s">
        <v>41</v>
      </c>
      <c r="G1882" s="1" t="s">
        <v>16</v>
      </c>
      <c r="H1882">
        <v>0</v>
      </c>
      <c r="I1882" s="3">
        <f>IF(ISBLANK(Nikes_Sales_Dataset___Working_file[[#This Row],[Units_Sold]]),IF(Nikes_Sales_Dataset___Working_file[[#This Row],[Profit]]&lt;0,0,1),Nikes_Sales_Dataset___Working_file[[#This Row],[Units_Sold]])</f>
        <v>0</v>
      </c>
      <c r="K1882" s="9">
        <f>IF(ISBLANK(Nikes_Sales_Dataset___Working_file[[#This Row],[MRP]]),MEDIAN(Nikes_Sales_Dataset___Working_file[[#All],[MRP]]),Nikes_Sales_Dataset___Working_file[[#This Row],[MRP]])</f>
        <v>6110.0300000000007</v>
      </c>
      <c r="L1882">
        <v>1.1000000000000001</v>
      </c>
      <c r="M1882">
        <f>IF(ISBLANK(Nikes_Sales_Dataset___Working_file[[#This Row],[Discount_Applied]]),0,Nikes_Sales_Dataset___Working_file[[#This Row],[Discount_Applied]])</f>
        <v>1.1000000000000001</v>
      </c>
      <c r="N1882" s="9">
        <f>Nikes_Sales_Dataset___Working_file[[#This Row],[MRP Final]]*(1-Nikes_Sales_Dataset___Working_file[[#This Row],[Cleaned Discount]])</f>
        <v>-611.00300000000061</v>
      </c>
      <c r="O1882">
        <v>0</v>
      </c>
      <c r="P1882" s="3">
        <f>Nikes_Sales_Dataset___Working_file[[#This Row],[Sales Price]]*Nikes_Sales_Dataset___Working_file[[#This Row],[Units Sold Filled]]</f>
        <v>0</v>
      </c>
      <c r="Q1882" s="2">
        <v>45713</v>
      </c>
      <c r="R1882" s="7">
        <f>IF(ISBLANK(Nikes_Sales_Dataset___Working_file[[#This Row],[Order_Date]]),"Unknown Date",Nikes_Sales_Dataset___Working_file[[#This Row],[Order_Date]])</f>
        <v>45713</v>
      </c>
      <c r="S1882" s="7" t="str">
        <f>IF(ISNUMBER(Nikes_Sales_Dataset___Working_file[[#This Row],[Cleaned Order Date]]),TEXT(Nikes_Sales_Dataset___Working_file[[#This Row],[Cleaned Order Date]],"mmm"),"Unknown")</f>
        <v>Feb</v>
      </c>
      <c r="T1882" s="7" t="str">
        <f>IF(ISNUMBER(Nikes_Sales_Dataset___Working_file[[#This Row],[Cleaned Order Date]]),TEXT(Nikes_Sales_Dataset___Working_file[[#This Row],[Cleaned Order Date]],"yyyy"),"Unknown")</f>
        <v>2025</v>
      </c>
      <c r="U1882" s="1" t="s">
        <v>17</v>
      </c>
      <c r="V1882" s="1" t="s">
        <v>25</v>
      </c>
      <c r="W1882" s="1" t="s">
        <v>25</v>
      </c>
      <c r="X1882" s="9">
        <v>-185.41</v>
      </c>
    </row>
    <row r="1883" spans="1:24" x14ac:dyDescent="0.25">
      <c r="A1883" s="4">
        <v>3881</v>
      </c>
      <c r="B1883" s="4" t="str">
        <f>Nikes_Sales_Dataset___Working_file[[#This Row],[Order_ID]]&amp;"_"&amp;TEXT(Nikes_Sales_Dataset___Working_file[[#This Row],[Cleaned Order Date]],"yyyymmdd")</f>
        <v>3881_Unknown Date</v>
      </c>
      <c r="C1883" s="1" t="s">
        <v>19</v>
      </c>
      <c r="D1883" s="1" t="s">
        <v>14</v>
      </c>
      <c r="E1883" s="1" t="s">
        <v>15</v>
      </c>
      <c r="F1883" s="1" t="s">
        <v>41</v>
      </c>
      <c r="G1883" s="1" t="s">
        <v>16</v>
      </c>
      <c r="H1883">
        <v>3</v>
      </c>
      <c r="I1883" s="3">
        <f>IF(ISBLANK(Nikes_Sales_Dataset___Working_file[[#This Row],[Units_Sold]]),IF(Nikes_Sales_Dataset___Working_file[[#This Row],[Profit]]&lt;0,0,1),Nikes_Sales_Dataset___Working_file[[#This Row],[Units_Sold]])</f>
        <v>3</v>
      </c>
      <c r="J1883">
        <v>3656.98</v>
      </c>
      <c r="K1883" s="9">
        <f>IF(ISBLANK(Nikes_Sales_Dataset___Working_file[[#This Row],[MRP]]),MEDIAN(Nikes_Sales_Dataset___Working_file[[#All],[MRP]]),Nikes_Sales_Dataset___Working_file[[#This Row],[MRP]])</f>
        <v>3656.98</v>
      </c>
      <c r="L1883">
        <v>0.06</v>
      </c>
      <c r="M1883">
        <f>IF(ISBLANK(Nikes_Sales_Dataset___Working_file[[#This Row],[Discount_Applied]]),0,Nikes_Sales_Dataset___Working_file[[#This Row],[Discount_Applied]])</f>
        <v>0.06</v>
      </c>
      <c r="N1883" s="9">
        <f>Nikes_Sales_Dataset___Working_file[[#This Row],[MRP Final]]*(1-Nikes_Sales_Dataset___Working_file[[#This Row],[Cleaned Discount]])</f>
        <v>3437.5611999999996</v>
      </c>
      <c r="O1883">
        <v>10312.68</v>
      </c>
      <c r="P1883" s="3">
        <f>Nikes_Sales_Dataset___Working_file[[#This Row],[Sales Price]]*Nikes_Sales_Dataset___Working_file[[#This Row],[Units Sold Filled]]</f>
        <v>10312.683599999998</v>
      </c>
      <c r="Q1883" s="2"/>
      <c r="R1883" s="7" t="str">
        <f>IF(ISBLANK(Nikes_Sales_Dataset___Working_file[[#This Row],[Order_Date]]),"Unknown Date",Nikes_Sales_Dataset___Working_file[[#This Row],[Order_Date]])</f>
        <v>Unknown Date</v>
      </c>
      <c r="S1883" s="7" t="str">
        <f>IF(ISNUMBER(Nikes_Sales_Dataset___Working_file[[#This Row],[Cleaned Order Date]]),TEXT(Nikes_Sales_Dataset___Working_file[[#This Row],[Cleaned Order Date]],"mmm"),"Unknown")</f>
        <v>Unknown</v>
      </c>
      <c r="T1883" s="7" t="str">
        <f>IF(ISNUMBER(Nikes_Sales_Dataset___Working_file[[#This Row],[Cleaned Order Date]]),TEXT(Nikes_Sales_Dataset___Working_file[[#This Row],[Cleaned Order Date]],"yyyy"),"Unknown")</f>
        <v>Unknown</v>
      </c>
      <c r="U1883" s="1" t="s">
        <v>17</v>
      </c>
      <c r="V1883" s="1" t="s">
        <v>42</v>
      </c>
      <c r="W1883" s="1" t="s">
        <v>38</v>
      </c>
      <c r="X1883" s="9">
        <v>1953.91</v>
      </c>
    </row>
    <row r="1884" spans="1:24" x14ac:dyDescent="0.25">
      <c r="A1884" s="4">
        <v>3882</v>
      </c>
      <c r="B1884" s="4" t="str">
        <f>Nikes_Sales_Dataset___Working_file[[#This Row],[Order_ID]]&amp;"_"&amp;TEXT(Nikes_Sales_Dataset___Working_file[[#This Row],[Cleaned Order Date]],"yyyymmdd")</f>
        <v>3882_Unknown Date</v>
      </c>
      <c r="C1884" s="1" t="s">
        <v>35</v>
      </c>
      <c r="D1884" s="1" t="s">
        <v>20</v>
      </c>
      <c r="E1884" s="1" t="s">
        <v>21</v>
      </c>
      <c r="F1884" s="1" t="s">
        <v>16</v>
      </c>
      <c r="G1884" s="1" t="s">
        <v>16</v>
      </c>
      <c r="I1884" s="3">
        <f>IF(ISBLANK(Nikes_Sales_Dataset___Working_file[[#This Row],[Units_Sold]]),IF(Nikes_Sales_Dataset___Working_file[[#This Row],[Profit]]&lt;0,0,1),Nikes_Sales_Dataset___Working_file[[#This Row],[Units_Sold]])</f>
        <v>0</v>
      </c>
      <c r="J1884">
        <v>7237.49</v>
      </c>
      <c r="K1884" s="9">
        <f>IF(ISBLANK(Nikes_Sales_Dataset___Working_file[[#This Row],[MRP]]),MEDIAN(Nikes_Sales_Dataset___Working_file[[#All],[MRP]]),Nikes_Sales_Dataset___Working_file[[#This Row],[MRP]])</f>
        <v>7237.49</v>
      </c>
      <c r="M1884">
        <f>IF(ISBLANK(Nikes_Sales_Dataset___Working_file[[#This Row],[Discount_Applied]]),0,Nikes_Sales_Dataset___Working_file[[#This Row],[Discount_Applied]])</f>
        <v>0</v>
      </c>
      <c r="N1884" s="9">
        <f>Nikes_Sales_Dataset___Working_file[[#This Row],[MRP Final]]*(1-Nikes_Sales_Dataset___Working_file[[#This Row],[Cleaned Discount]])</f>
        <v>7237.49</v>
      </c>
      <c r="O1884">
        <v>0</v>
      </c>
      <c r="P1884" s="3">
        <f>Nikes_Sales_Dataset___Working_file[[#This Row],[Sales Price]]*Nikes_Sales_Dataset___Working_file[[#This Row],[Units Sold Filled]]</f>
        <v>0</v>
      </c>
      <c r="Q1884" s="2"/>
      <c r="R1884" s="7" t="str">
        <f>IF(ISBLANK(Nikes_Sales_Dataset___Working_file[[#This Row],[Order_Date]]),"Unknown Date",Nikes_Sales_Dataset___Working_file[[#This Row],[Order_Date]])</f>
        <v>Unknown Date</v>
      </c>
      <c r="S1884" s="7" t="str">
        <f>IF(ISNUMBER(Nikes_Sales_Dataset___Working_file[[#This Row],[Cleaned Order Date]]),TEXT(Nikes_Sales_Dataset___Working_file[[#This Row],[Cleaned Order Date]],"mmm"),"Unknown")</f>
        <v>Unknown</v>
      </c>
      <c r="T1884" s="7" t="str">
        <f>IF(ISNUMBER(Nikes_Sales_Dataset___Working_file[[#This Row],[Cleaned Order Date]]),TEXT(Nikes_Sales_Dataset___Working_file[[#This Row],[Cleaned Order Date]],"yyyy"),"Unknown")</f>
        <v>Unknown</v>
      </c>
      <c r="U1884" s="1" t="s">
        <v>17</v>
      </c>
      <c r="V1884" s="1" t="s">
        <v>36</v>
      </c>
      <c r="W1884" s="1" t="s">
        <v>36</v>
      </c>
      <c r="X1884" s="9">
        <v>-376.24</v>
      </c>
    </row>
    <row r="1885" spans="1:24" x14ac:dyDescent="0.25">
      <c r="A1885" s="4">
        <v>3883</v>
      </c>
      <c r="B1885" s="4" t="str">
        <f>Nikes_Sales_Dataset___Working_file[[#This Row],[Order_ID]]&amp;"_"&amp;TEXT(Nikes_Sales_Dataset___Working_file[[#This Row],[Cleaned Order Date]],"yyyymmdd")</f>
        <v>3883_20250510</v>
      </c>
      <c r="C1885" s="1" t="s">
        <v>13</v>
      </c>
      <c r="D1885" s="1" t="s">
        <v>20</v>
      </c>
      <c r="E1885" s="1" t="s">
        <v>24</v>
      </c>
      <c r="F1885" s="1" t="s">
        <v>16</v>
      </c>
      <c r="G1885" s="1" t="s">
        <v>16</v>
      </c>
      <c r="I1885" s="3">
        <f>IF(ISBLANK(Nikes_Sales_Dataset___Working_file[[#This Row],[Units_Sold]]),IF(Nikes_Sales_Dataset___Working_file[[#This Row],[Profit]]&lt;0,0,1),Nikes_Sales_Dataset___Working_file[[#This Row],[Units_Sold]])</f>
        <v>0</v>
      </c>
      <c r="J1885">
        <v>8737.43</v>
      </c>
      <c r="K1885" s="9">
        <f>IF(ISBLANK(Nikes_Sales_Dataset___Working_file[[#This Row],[MRP]]),MEDIAN(Nikes_Sales_Dataset___Working_file[[#All],[MRP]]),Nikes_Sales_Dataset___Working_file[[#This Row],[MRP]])</f>
        <v>8737.43</v>
      </c>
      <c r="M1885">
        <f>IF(ISBLANK(Nikes_Sales_Dataset___Working_file[[#This Row],[Discount_Applied]]),0,Nikes_Sales_Dataset___Working_file[[#This Row],[Discount_Applied]])</f>
        <v>0</v>
      </c>
      <c r="N1885" s="9">
        <f>Nikes_Sales_Dataset___Working_file[[#This Row],[MRP Final]]*(1-Nikes_Sales_Dataset___Working_file[[#This Row],[Cleaned Discount]])</f>
        <v>8737.43</v>
      </c>
      <c r="O1885">
        <v>0</v>
      </c>
      <c r="P1885" s="3">
        <f>Nikes_Sales_Dataset___Working_file[[#This Row],[Sales Price]]*Nikes_Sales_Dataset___Working_file[[#This Row],[Units Sold Filled]]</f>
        <v>0</v>
      </c>
      <c r="Q1885" s="2">
        <v>45787</v>
      </c>
      <c r="R1885" s="7">
        <f>IF(ISBLANK(Nikes_Sales_Dataset___Working_file[[#This Row],[Order_Date]]),"Unknown Date",Nikes_Sales_Dataset___Working_file[[#This Row],[Order_Date]])</f>
        <v>45787</v>
      </c>
      <c r="S1885" s="7" t="str">
        <f>IF(ISNUMBER(Nikes_Sales_Dataset___Working_file[[#This Row],[Cleaned Order Date]]),TEXT(Nikes_Sales_Dataset___Working_file[[#This Row],[Cleaned Order Date]],"mmm"),"Unknown")</f>
        <v>May</v>
      </c>
      <c r="T1885" s="7" t="str">
        <f>IF(ISNUMBER(Nikes_Sales_Dataset___Working_file[[#This Row],[Cleaned Order Date]]),TEXT(Nikes_Sales_Dataset___Working_file[[#This Row],[Cleaned Order Date]],"yyyy"),"Unknown")</f>
        <v>2025</v>
      </c>
      <c r="U1885" s="1" t="s">
        <v>22</v>
      </c>
      <c r="V1885" s="1" t="s">
        <v>33</v>
      </c>
      <c r="W1885" s="1" t="s">
        <v>33</v>
      </c>
      <c r="X1885" s="9">
        <v>-1174.75</v>
      </c>
    </row>
    <row r="1886" spans="1:24" x14ac:dyDescent="0.25">
      <c r="A1886" s="4">
        <v>2012</v>
      </c>
      <c r="B1886" s="4" t="str">
        <f>Nikes_Sales_Dataset___Working_file[[#This Row],[Order_ID]]&amp;"_"&amp;TEXT(Nikes_Sales_Dataset___Working_file[[#This Row],[Cleaned Order Date]],"yyyymmdd")</f>
        <v>2012_20250330</v>
      </c>
      <c r="C1886" s="1" t="s">
        <v>35</v>
      </c>
      <c r="D1886" s="1" t="s">
        <v>43</v>
      </c>
      <c r="E1886" s="1" t="s">
        <v>44</v>
      </c>
      <c r="F1886" s="1" t="s">
        <v>32</v>
      </c>
      <c r="G1886" s="1" t="s">
        <v>32</v>
      </c>
      <c r="I1886" s="3">
        <f>IF(ISBLANK(Nikes_Sales_Dataset___Working_file[[#This Row],[Units_Sold]]),IF(Nikes_Sales_Dataset___Working_file[[#This Row],[Profit]]&lt;0,0,1),Nikes_Sales_Dataset___Working_file[[#This Row],[Units_Sold]])</f>
        <v>0</v>
      </c>
      <c r="K1886" s="9">
        <f>IF(ISBLANK(Nikes_Sales_Dataset___Working_file[[#This Row],[MRP]]),MEDIAN(Nikes_Sales_Dataset___Working_file[[#All],[MRP]]),Nikes_Sales_Dataset___Working_file[[#This Row],[MRP]])</f>
        <v>6110.0300000000007</v>
      </c>
      <c r="M1886">
        <f>IF(ISBLANK(Nikes_Sales_Dataset___Working_file[[#This Row],[Discount_Applied]]),0,Nikes_Sales_Dataset___Working_file[[#This Row],[Discount_Applied]])</f>
        <v>0</v>
      </c>
      <c r="N1886" s="9">
        <f>Nikes_Sales_Dataset___Working_file[[#This Row],[MRP Final]]*(1-Nikes_Sales_Dataset___Working_file[[#This Row],[Cleaned Discount]])</f>
        <v>6110.0300000000007</v>
      </c>
      <c r="O1886">
        <v>0</v>
      </c>
      <c r="P1886" s="3">
        <f>Nikes_Sales_Dataset___Working_file[[#This Row],[Sales Price]]*Nikes_Sales_Dataset___Working_file[[#This Row],[Units Sold Filled]]</f>
        <v>0</v>
      </c>
      <c r="Q1886" s="2">
        <v>45746</v>
      </c>
      <c r="R1886" s="7">
        <f>IF(ISBLANK(Nikes_Sales_Dataset___Working_file[[#This Row],[Order_Date]]),"Unknown Date",Nikes_Sales_Dataset___Working_file[[#This Row],[Order_Date]])</f>
        <v>45746</v>
      </c>
      <c r="S1886" s="7" t="str">
        <f>IF(ISNUMBER(Nikes_Sales_Dataset___Working_file[[#This Row],[Cleaned Order Date]]),TEXT(Nikes_Sales_Dataset___Working_file[[#This Row],[Cleaned Order Date]],"mmm"),"Unknown")</f>
        <v>Mar</v>
      </c>
      <c r="T1886" s="7" t="str">
        <f>IF(ISNUMBER(Nikes_Sales_Dataset___Working_file[[#This Row],[Cleaned Order Date]]),TEXT(Nikes_Sales_Dataset___Working_file[[#This Row],[Cleaned Order Date]],"yyyy"),"Unknown")</f>
        <v>2025</v>
      </c>
      <c r="U1886" s="1" t="s">
        <v>22</v>
      </c>
      <c r="V1886" s="1" t="s">
        <v>36</v>
      </c>
      <c r="W1886" s="1" t="s">
        <v>36</v>
      </c>
      <c r="X1886" s="9">
        <v>-685.96</v>
      </c>
    </row>
    <row r="1887" spans="1:24" x14ac:dyDescent="0.25">
      <c r="A1887" s="4">
        <v>3885</v>
      </c>
      <c r="B1887" s="4" t="str">
        <f>Nikes_Sales_Dataset___Working_file[[#This Row],[Order_ID]]&amp;"_"&amp;TEXT(Nikes_Sales_Dataset___Working_file[[#This Row],[Cleaned Order Date]],"yyyymmdd")</f>
        <v>3885_20241110</v>
      </c>
      <c r="C1887" s="1" t="s">
        <v>35</v>
      </c>
      <c r="D1887" s="1" t="s">
        <v>14</v>
      </c>
      <c r="E1887" s="1" t="s">
        <v>47</v>
      </c>
      <c r="F1887" s="1" t="s">
        <v>32</v>
      </c>
      <c r="G1887" s="1" t="s">
        <v>32</v>
      </c>
      <c r="H1887">
        <v>2</v>
      </c>
      <c r="I1887" s="3">
        <f>IF(ISBLANK(Nikes_Sales_Dataset___Working_file[[#This Row],[Units_Sold]]),IF(Nikes_Sales_Dataset___Working_file[[#This Row],[Profit]]&lt;0,0,1),Nikes_Sales_Dataset___Working_file[[#This Row],[Units_Sold]])</f>
        <v>2</v>
      </c>
      <c r="K1887" s="9">
        <f>IF(ISBLANK(Nikes_Sales_Dataset___Working_file[[#This Row],[MRP]]),MEDIAN(Nikes_Sales_Dataset___Working_file[[#All],[MRP]]),Nikes_Sales_Dataset___Working_file[[#This Row],[MRP]])</f>
        <v>6110.0300000000007</v>
      </c>
      <c r="M1887">
        <f>IF(ISBLANK(Nikes_Sales_Dataset___Working_file[[#This Row],[Discount_Applied]]),0,Nikes_Sales_Dataset___Working_file[[#This Row],[Discount_Applied]])</f>
        <v>0</v>
      </c>
      <c r="N1887" s="9">
        <f>Nikes_Sales_Dataset___Working_file[[#This Row],[MRP Final]]*(1-Nikes_Sales_Dataset___Working_file[[#This Row],[Cleaned Discount]])</f>
        <v>6110.0300000000007</v>
      </c>
      <c r="O1887">
        <v>0</v>
      </c>
      <c r="P1887" s="3">
        <f>Nikes_Sales_Dataset___Working_file[[#This Row],[Sales Price]]*Nikes_Sales_Dataset___Working_file[[#This Row],[Units Sold Filled]]</f>
        <v>12220.060000000001</v>
      </c>
      <c r="Q1887" s="2">
        <v>45606</v>
      </c>
      <c r="R1887" s="7">
        <f>IF(ISBLANK(Nikes_Sales_Dataset___Working_file[[#This Row],[Order_Date]]),"Unknown Date",Nikes_Sales_Dataset___Working_file[[#This Row],[Order_Date]])</f>
        <v>45606</v>
      </c>
      <c r="S1887" s="7" t="str">
        <f>IF(ISNUMBER(Nikes_Sales_Dataset___Working_file[[#This Row],[Cleaned Order Date]]),TEXT(Nikes_Sales_Dataset___Working_file[[#This Row],[Cleaned Order Date]],"mmm"),"Unknown")</f>
        <v>Nov</v>
      </c>
      <c r="T1887" s="7" t="str">
        <f>IF(ISNUMBER(Nikes_Sales_Dataset___Working_file[[#This Row],[Cleaned Order Date]]),TEXT(Nikes_Sales_Dataset___Working_file[[#This Row],[Cleaned Order Date]],"yyyy"),"Unknown")</f>
        <v>2024</v>
      </c>
      <c r="U1887" s="1" t="s">
        <v>17</v>
      </c>
      <c r="V1887" s="1" t="s">
        <v>18</v>
      </c>
      <c r="W1887" s="1" t="s">
        <v>36</v>
      </c>
      <c r="X1887" s="9">
        <v>-512.97</v>
      </c>
    </row>
    <row r="1888" spans="1:24" x14ac:dyDescent="0.25">
      <c r="A1888" s="4">
        <v>3886</v>
      </c>
      <c r="B1888" s="4" t="str">
        <f>Nikes_Sales_Dataset___Working_file[[#This Row],[Order_ID]]&amp;"_"&amp;TEXT(Nikes_Sales_Dataset___Working_file[[#This Row],[Cleaned Order Date]],"yyyymmdd")</f>
        <v>3886_20250116</v>
      </c>
      <c r="C1888" s="1" t="s">
        <v>13</v>
      </c>
      <c r="D1888" s="1" t="s">
        <v>43</v>
      </c>
      <c r="E1888" s="1" t="s">
        <v>51</v>
      </c>
      <c r="F1888" s="1" t="s">
        <v>62</v>
      </c>
      <c r="G1888" s="1" t="s">
        <v>16</v>
      </c>
      <c r="I1888" s="3">
        <f>IF(ISBLANK(Nikes_Sales_Dataset___Working_file[[#This Row],[Units_Sold]]),IF(Nikes_Sales_Dataset___Working_file[[#This Row],[Profit]]&lt;0,0,1),Nikes_Sales_Dataset___Working_file[[#This Row],[Units_Sold]])</f>
        <v>0</v>
      </c>
      <c r="J1888">
        <v>4967.6899999999996</v>
      </c>
      <c r="K1888" s="9">
        <f>IF(ISBLANK(Nikes_Sales_Dataset___Working_file[[#This Row],[MRP]]),MEDIAN(Nikes_Sales_Dataset___Working_file[[#All],[MRP]]),Nikes_Sales_Dataset___Working_file[[#This Row],[MRP]])</f>
        <v>4967.6899999999996</v>
      </c>
      <c r="M1888">
        <f>IF(ISBLANK(Nikes_Sales_Dataset___Working_file[[#This Row],[Discount_Applied]]),0,Nikes_Sales_Dataset___Working_file[[#This Row],[Discount_Applied]])</f>
        <v>0</v>
      </c>
      <c r="N1888" s="9">
        <f>Nikes_Sales_Dataset___Working_file[[#This Row],[MRP Final]]*(1-Nikes_Sales_Dataset___Working_file[[#This Row],[Cleaned Discount]])</f>
        <v>4967.6899999999996</v>
      </c>
      <c r="O1888">
        <v>0</v>
      </c>
      <c r="P1888" s="3">
        <f>Nikes_Sales_Dataset___Working_file[[#This Row],[Sales Price]]*Nikes_Sales_Dataset___Working_file[[#This Row],[Units Sold Filled]]</f>
        <v>0</v>
      </c>
      <c r="Q1888" s="2">
        <v>45673</v>
      </c>
      <c r="R1888" s="7">
        <f>IF(ISBLANK(Nikes_Sales_Dataset___Working_file[[#This Row],[Order_Date]]),"Unknown Date",Nikes_Sales_Dataset___Working_file[[#This Row],[Order_Date]])</f>
        <v>45673</v>
      </c>
      <c r="S1888" s="7" t="str">
        <f>IF(ISNUMBER(Nikes_Sales_Dataset___Working_file[[#This Row],[Cleaned Order Date]]),TEXT(Nikes_Sales_Dataset___Working_file[[#This Row],[Cleaned Order Date]],"mmm"),"Unknown")</f>
        <v>Jan</v>
      </c>
      <c r="T1888" s="7" t="str">
        <f>IF(ISNUMBER(Nikes_Sales_Dataset___Working_file[[#This Row],[Cleaned Order Date]]),TEXT(Nikes_Sales_Dataset___Working_file[[#This Row],[Cleaned Order Date]],"yyyy"),"Unknown")</f>
        <v>2025</v>
      </c>
      <c r="U1888" s="1" t="s">
        <v>22</v>
      </c>
      <c r="V1888" s="1" t="s">
        <v>33</v>
      </c>
      <c r="W1888" s="1" t="s">
        <v>33</v>
      </c>
      <c r="X1888" s="9">
        <v>-136.16</v>
      </c>
    </row>
    <row r="1889" spans="1:24" x14ac:dyDescent="0.25">
      <c r="A1889" s="4">
        <v>3887</v>
      </c>
      <c r="B1889" s="4" t="str">
        <f>Nikes_Sales_Dataset___Working_file[[#This Row],[Order_ID]]&amp;"_"&amp;TEXT(Nikes_Sales_Dataset___Working_file[[#This Row],[Cleaned Order Date]],"yyyymmdd")</f>
        <v>3887_20250607</v>
      </c>
      <c r="C1889" s="1" t="s">
        <v>19</v>
      </c>
      <c r="D1889" s="1" t="s">
        <v>43</v>
      </c>
      <c r="E1889" s="1" t="s">
        <v>52</v>
      </c>
      <c r="F1889" s="1" t="s">
        <v>59</v>
      </c>
      <c r="G1889" s="1" t="s">
        <v>28</v>
      </c>
      <c r="H1889">
        <v>4</v>
      </c>
      <c r="I1889" s="3">
        <f>IF(ISBLANK(Nikes_Sales_Dataset___Working_file[[#This Row],[Units_Sold]]),IF(Nikes_Sales_Dataset___Working_file[[#This Row],[Profit]]&lt;0,0,1),Nikes_Sales_Dataset___Working_file[[#This Row],[Units_Sold]])</f>
        <v>4</v>
      </c>
      <c r="K1889" s="9">
        <f>IF(ISBLANK(Nikes_Sales_Dataset___Working_file[[#This Row],[MRP]]),MEDIAN(Nikes_Sales_Dataset___Working_file[[#All],[MRP]]),Nikes_Sales_Dataset___Working_file[[#This Row],[MRP]])</f>
        <v>6110.0300000000007</v>
      </c>
      <c r="M1889">
        <f>IF(ISBLANK(Nikes_Sales_Dataset___Working_file[[#This Row],[Discount_Applied]]),0,Nikes_Sales_Dataset___Working_file[[#This Row],[Discount_Applied]])</f>
        <v>0</v>
      </c>
      <c r="N1889" s="9">
        <f>Nikes_Sales_Dataset___Working_file[[#This Row],[MRP Final]]*(1-Nikes_Sales_Dataset___Working_file[[#This Row],[Cleaned Discount]])</f>
        <v>6110.0300000000007</v>
      </c>
      <c r="O1889">
        <v>0</v>
      </c>
      <c r="P1889" s="3">
        <f>Nikes_Sales_Dataset___Working_file[[#This Row],[Sales Price]]*Nikes_Sales_Dataset___Working_file[[#This Row],[Units Sold Filled]]</f>
        <v>24440.120000000003</v>
      </c>
      <c r="Q1889" s="2">
        <v>45815</v>
      </c>
      <c r="R1889" s="7">
        <f>IF(ISBLANK(Nikes_Sales_Dataset___Working_file[[#This Row],[Order_Date]]),"Unknown Date",Nikes_Sales_Dataset___Working_file[[#This Row],[Order_Date]])</f>
        <v>45815</v>
      </c>
      <c r="S1889" s="7" t="str">
        <f>IF(ISNUMBER(Nikes_Sales_Dataset___Working_file[[#This Row],[Cleaned Order Date]]),TEXT(Nikes_Sales_Dataset___Working_file[[#This Row],[Cleaned Order Date]],"mmm"),"Unknown")</f>
        <v>Jun</v>
      </c>
      <c r="T1889" s="7" t="str">
        <f>IF(ISNUMBER(Nikes_Sales_Dataset___Working_file[[#This Row],[Cleaned Order Date]]),TEXT(Nikes_Sales_Dataset___Working_file[[#This Row],[Cleaned Order Date]],"yyyy"),"Unknown")</f>
        <v>2025</v>
      </c>
      <c r="U1889" s="1" t="s">
        <v>17</v>
      </c>
      <c r="V1889" s="1" t="s">
        <v>25</v>
      </c>
      <c r="W1889" s="1" t="s">
        <v>25</v>
      </c>
      <c r="X1889" s="9">
        <v>3824.51</v>
      </c>
    </row>
    <row r="1890" spans="1:24" x14ac:dyDescent="0.25">
      <c r="A1890" s="4">
        <v>3888</v>
      </c>
      <c r="B1890" s="4" t="str">
        <f>Nikes_Sales_Dataset___Working_file[[#This Row],[Order_ID]]&amp;"_"&amp;TEXT(Nikes_Sales_Dataset___Working_file[[#This Row],[Cleaned Order Date]],"yyyymmdd")</f>
        <v>3888_20241230</v>
      </c>
      <c r="C1890" s="1" t="s">
        <v>13</v>
      </c>
      <c r="D1890" s="1" t="s">
        <v>14</v>
      </c>
      <c r="E1890" s="1" t="s">
        <v>54</v>
      </c>
      <c r="F1890" s="1" t="s">
        <v>41</v>
      </c>
      <c r="G1890" s="1" t="s">
        <v>16</v>
      </c>
      <c r="I1890" s="3">
        <f>IF(ISBLANK(Nikes_Sales_Dataset___Working_file[[#This Row],[Units_Sold]]),IF(Nikes_Sales_Dataset___Working_file[[#This Row],[Profit]]&lt;0,0,1),Nikes_Sales_Dataset___Working_file[[#This Row],[Units_Sold]])</f>
        <v>0</v>
      </c>
      <c r="J1890">
        <v>3737.67</v>
      </c>
      <c r="K1890" s="9">
        <f>IF(ISBLANK(Nikes_Sales_Dataset___Working_file[[#This Row],[MRP]]),MEDIAN(Nikes_Sales_Dataset___Working_file[[#All],[MRP]]),Nikes_Sales_Dataset___Working_file[[#This Row],[MRP]])</f>
        <v>3737.67</v>
      </c>
      <c r="M1890">
        <f>IF(ISBLANK(Nikes_Sales_Dataset___Working_file[[#This Row],[Discount_Applied]]),0,Nikes_Sales_Dataset___Working_file[[#This Row],[Discount_Applied]])</f>
        <v>0</v>
      </c>
      <c r="N1890" s="9">
        <f>Nikes_Sales_Dataset___Working_file[[#This Row],[MRP Final]]*(1-Nikes_Sales_Dataset___Working_file[[#This Row],[Cleaned Discount]])</f>
        <v>3737.67</v>
      </c>
      <c r="O1890">
        <v>0</v>
      </c>
      <c r="P1890" s="3">
        <f>Nikes_Sales_Dataset___Working_file[[#This Row],[Sales Price]]*Nikes_Sales_Dataset___Working_file[[#This Row],[Units Sold Filled]]</f>
        <v>0</v>
      </c>
      <c r="Q1890" s="2">
        <v>45656</v>
      </c>
      <c r="R1890" s="7">
        <f>IF(ISBLANK(Nikes_Sales_Dataset___Working_file[[#This Row],[Order_Date]]),"Unknown Date",Nikes_Sales_Dataset___Working_file[[#This Row],[Order_Date]])</f>
        <v>45656</v>
      </c>
      <c r="S1890" s="7" t="str">
        <f>IF(ISNUMBER(Nikes_Sales_Dataset___Working_file[[#This Row],[Cleaned Order Date]]),TEXT(Nikes_Sales_Dataset___Working_file[[#This Row],[Cleaned Order Date]],"mmm"),"Unknown")</f>
        <v>Dec</v>
      </c>
      <c r="T1890" s="7" t="str">
        <f>IF(ISNUMBER(Nikes_Sales_Dataset___Working_file[[#This Row],[Cleaned Order Date]]),TEXT(Nikes_Sales_Dataset___Working_file[[#This Row],[Cleaned Order Date]],"yyyy"),"Unknown")</f>
        <v>2024</v>
      </c>
      <c r="U1890" s="1" t="s">
        <v>17</v>
      </c>
      <c r="V1890" s="1" t="s">
        <v>25</v>
      </c>
      <c r="W1890" s="1" t="s">
        <v>25</v>
      </c>
      <c r="X1890" s="9">
        <v>-341.37</v>
      </c>
    </row>
    <row r="1891" spans="1:24" x14ac:dyDescent="0.25">
      <c r="A1891" s="4">
        <v>3889</v>
      </c>
      <c r="B1891" s="4" t="str">
        <f>Nikes_Sales_Dataset___Working_file[[#This Row],[Order_ID]]&amp;"_"&amp;TEXT(Nikes_Sales_Dataset___Working_file[[#This Row],[Cleaned Order Date]],"yyyymmdd")</f>
        <v>3889_20240724</v>
      </c>
      <c r="C1891" s="1" t="s">
        <v>13</v>
      </c>
      <c r="D1891" s="1" t="s">
        <v>20</v>
      </c>
      <c r="E1891" s="1" t="s">
        <v>55</v>
      </c>
      <c r="F1891" s="1" t="s">
        <v>41</v>
      </c>
      <c r="G1891" s="1" t="s">
        <v>16</v>
      </c>
      <c r="I1891" s="3">
        <f>IF(ISBLANK(Nikes_Sales_Dataset___Working_file[[#This Row],[Units_Sold]]),IF(Nikes_Sales_Dataset___Working_file[[#This Row],[Profit]]&lt;0,0,1),Nikes_Sales_Dataset___Working_file[[#This Row],[Units_Sold]])</f>
        <v>0</v>
      </c>
      <c r="J1891">
        <v>8925.2900000000009</v>
      </c>
      <c r="K1891" s="9">
        <f>IF(ISBLANK(Nikes_Sales_Dataset___Working_file[[#This Row],[MRP]]),MEDIAN(Nikes_Sales_Dataset___Working_file[[#All],[MRP]]),Nikes_Sales_Dataset___Working_file[[#This Row],[MRP]])</f>
        <v>8925.2900000000009</v>
      </c>
      <c r="L1891">
        <v>0.05</v>
      </c>
      <c r="M1891">
        <f>IF(ISBLANK(Nikes_Sales_Dataset___Working_file[[#This Row],[Discount_Applied]]),0,Nikes_Sales_Dataset___Working_file[[#This Row],[Discount_Applied]])</f>
        <v>0.05</v>
      </c>
      <c r="N1891" s="9">
        <f>Nikes_Sales_Dataset___Working_file[[#This Row],[MRP Final]]*(1-Nikes_Sales_Dataset___Working_file[[#This Row],[Cleaned Discount]])</f>
        <v>8479.0254999999997</v>
      </c>
      <c r="O1891">
        <v>0</v>
      </c>
      <c r="P1891" s="3">
        <f>Nikes_Sales_Dataset___Working_file[[#This Row],[Sales Price]]*Nikes_Sales_Dataset___Working_file[[#This Row],[Units Sold Filled]]</f>
        <v>0</v>
      </c>
      <c r="Q1891" s="2">
        <v>45497</v>
      </c>
      <c r="R1891" s="7">
        <f>IF(ISBLANK(Nikes_Sales_Dataset___Working_file[[#This Row],[Order_Date]]),"Unknown Date",Nikes_Sales_Dataset___Working_file[[#This Row],[Order_Date]])</f>
        <v>45497</v>
      </c>
      <c r="S1891" s="7" t="str">
        <f>IF(ISNUMBER(Nikes_Sales_Dataset___Working_file[[#This Row],[Cleaned Order Date]]),TEXT(Nikes_Sales_Dataset___Working_file[[#This Row],[Cleaned Order Date]],"mmm"),"Unknown")</f>
        <v>Jul</v>
      </c>
      <c r="T1891" s="7" t="str">
        <f>IF(ISNUMBER(Nikes_Sales_Dataset___Working_file[[#This Row],[Cleaned Order Date]]),TEXT(Nikes_Sales_Dataset___Working_file[[#This Row],[Cleaned Order Date]],"yyyy"),"Unknown")</f>
        <v>2024</v>
      </c>
      <c r="U1891" s="1" t="s">
        <v>17</v>
      </c>
      <c r="V1891" s="1" t="s">
        <v>45</v>
      </c>
      <c r="W1891" s="1" t="s">
        <v>45</v>
      </c>
      <c r="X1891" s="9">
        <v>-407.63</v>
      </c>
    </row>
    <row r="1892" spans="1:24" x14ac:dyDescent="0.25">
      <c r="A1892" s="4">
        <v>3890</v>
      </c>
      <c r="B1892" s="4" t="str">
        <f>Nikes_Sales_Dataset___Working_file[[#This Row],[Order_ID]]&amp;"_"&amp;TEXT(Nikes_Sales_Dataset___Working_file[[#This Row],[Cleaned Order Date]],"yyyymmdd")</f>
        <v>3890_20250110</v>
      </c>
      <c r="C1892" s="1" t="s">
        <v>19</v>
      </c>
      <c r="D1892" s="1" t="s">
        <v>14</v>
      </c>
      <c r="E1892" s="1" t="s">
        <v>54</v>
      </c>
      <c r="F1892" s="1" t="s">
        <v>32</v>
      </c>
      <c r="G1892" s="1" t="s">
        <v>32</v>
      </c>
      <c r="I1892" s="3">
        <f>IF(ISBLANK(Nikes_Sales_Dataset___Working_file[[#This Row],[Units_Sold]]),IF(Nikes_Sales_Dataset___Working_file[[#This Row],[Profit]]&lt;0,0,1),Nikes_Sales_Dataset___Working_file[[#This Row],[Units_Sold]])</f>
        <v>1</v>
      </c>
      <c r="J1892">
        <v>4392.78</v>
      </c>
      <c r="K1892" s="9">
        <f>IF(ISBLANK(Nikes_Sales_Dataset___Working_file[[#This Row],[MRP]]),MEDIAN(Nikes_Sales_Dataset___Working_file[[#All],[MRP]]),Nikes_Sales_Dataset___Working_file[[#This Row],[MRP]])</f>
        <v>4392.78</v>
      </c>
      <c r="M1892">
        <f>IF(ISBLANK(Nikes_Sales_Dataset___Working_file[[#This Row],[Discount_Applied]]),0,Nikes_Sales_Dataset___Working_file[[#This Row],[Discount_Applied]])</f>
        <v>0</v>
      </c>
      <c r="N1892" s="9">
        <f>Nikes_Sales_Dataset___Working_file[[#This Row],[MRP Final]]*(1-Nikes_Sales_Dataset___Working_file[[#This Row],[Cleaned Discount]])</f>
        <v>4392.78</v>
      </c>
      <c r="O1892">
        <v>0</v>
      </c>
      <c r="P1892" s="3">
        <f>Nikes_Sales_Dataset___Working_file[[#This Row],[Sales Price]]*Nikes_Sales_Dataset___Working_file[[#This Row],[Units Sold Filled]]</f>
        <v>4392.78</v>
      </c>
      <c r="Q1892" s="2">
        <v>45667</v>
      </c>
      <c r="R1892" s="7">
        <f>IF(ISBLANK(Nikes_Sales_Dataset___Working_file[[#This Row],[Order_Date]]),"Unknown Date",Nikes_Sales_Dataset___Working_file[[#This Row],[Order_Date]])</f>
        <v>45667</v>
      </c>
      <c r="S1892" s="7" t="str">
        <f>IF(ISNUMBER(Nikes_Sales_Dataset___Working_file[[#This Row],[Cleaned Order Date]]),TEXT(Nikes_Sales_Dataset___Working_file[[#This Row],[Cleaned Order Date]],"mmm"),"Unknown")</f>
        <v>Jan</v>
      </c>
      <c r="T1892" s="7" t="str">
        <f>IF(ISNUMBER(Nikes_Sales_Dataset___Working_file[[#This Row],[Cleaned Order Date]]),TEXT(Nikes_Sales_Dataset___Working_file[[#This Row],[Cleaned Order Date]],"yyyy"),"Unknown")</f>
        <v>2025</v>
      </c>
      <c r="U1892" s="1" t="s">
        <v>17</v>
      </c>
      <c r="V1892" s="1" t="s">
        <v>33</v>
      </c>
      <c r="W1892" s="1" t="s">
        <v>33</v>
      </c>
      <c r="X1892" s="9">
        <v>676.44</v>
      </c>
    </row>
    <row r="1893" spans="1:24" x14ac:dyDescent="0.25">
      <c r="A1893" s="4">
        <v>3891</v>
      </c>
      <c r="B1893" s="4" t="str">
        <f>Nikes_Sales_Dataset___Working_file[[#This Row],[Order_ID]]&amp;"_"&amp;TEXT(Nikes_Sales_Dataset___Working_file[[#This Row],[Cleaned Order Date]],"yyyymmdd")</f>
        <v>3891_20250213</v>
      </c>
      <c r="C1893" s="1" t="s">
        <v>35</v>
      </c>
      <c r="D1893" s="1" t="s">
        <v>14</v>
      </c>
      <c r="E1893" s="1" t="s">
        <v>54</v>
      </c>
      <c r="F1893" s="1" t="s">
        <v>28</v>
      </c>
      <c r="G1893" s="1" t="s">
        <v>28</v>
      </c>
      <c r="H1893">
        <v>0</v>
      </c>
      <c r="I1893" s="3">
        <f>IF(ISBLANK(Nikes_Sales_Dataset___Working_file[[#This Row],[Units_Sold]]),IF(Nikes_Sales_Dataset___Working_file[[#This Row],[Profit]]&lt;0,0,1),Nikes_Sales_Dataset___Working_file[[#This Row],[Units_Sold]])</f>
        <v>0</v>
      </c>
      <c r="J1893">
        <v>9453.17</v>
      </c>
      <c r="K1893" s="9">
        <f>IF(ISBLANK(Nikes_Sales_Dataset___Working_file[[#This Row],[MRP]]),MEDIAN(Nikes_Sales_Dataset___Working_file[[#All],[MRP]]),Nikes_Sales_Dataset___Working_file[[#This Row],[MRP]])</f>
        <v>9453.17</v>
      </c>
      <c r="M1893">
        <f>IF(ISBLANK(Nikes_Sales_Dataset___Working_file[[#This Row],[Discount_Applied]]),0,Nikes_Sales_Dataset___Working_file[[#This Row],[Discount_Applied]])</f>
        <v>0</v>
      </c>
      <c r="N1893" s="9">
        <f>Nikes_Sales_Dataset___Working_file[[#This Row],[MRP Final]]*(1-Nikes_Sales_Dataset___Working_file[[#This Row],[Cleaned Discount]])</f>
        <v>9453.17</v>
      </c>
      <c r="O1893">
        <v>0</v>
      </c>
      <c r="P1893" s="3">
        <f>Nikes_Sales_Dataset___Working_file[[#This Row],[Sales Price]]*Nikes_Sales_Dataset___Working_file[[#This Row],[Units Sold Filled]]</f>
        <v>0</v>
      </c>
      <c r="Q1893" s="2">
        <v>45701</v>
      </c>
      <c r="R1893" s="7">
        <f>IF(ISBLANK(Nikes_Sales_Dataset___Working_file[[#This Row],[Order_Date]]),"Unknown Date",Nikes_Sales_Dataset___Working_file[[#This Row],[Order_Date]])</f>
        <v>45701</v>
      </c>
      <c r="S1893" s="7" t="str">
        <f>IF(ISNUMBER(Nikes_Sales_Dataset___Working_file[[#This Row],[Cleaned Order Date]]),TEXT(Nikes_Sales_Dataset___Working_file[[#This Row],[Cleaned Order Date]],"mmm"),"Unknown")</f>
        <v>Feb</v>
      </c>
      <c r="T1893" s="7" t="str">
        <f>IF(ISNUMBER(Nikes_Sales_Dataset___Working_file[[#This Row],[Cleaned Order Date]]),TEXT(Nikes_Sales_Dataset___Working_file[[#This Row],[Cleaned Order Date]],"yyyy"),"Unknown")</f>
        <v>2025</v>
      </c>
      <c r="U1893" s="1" t="s">
        <v>22</v>
      </c>
      <c r="V1893" s="1" t="s">
        <v>36</v>
      </c>
      <c r="W1893" s="1" t="s">
        <v>36</v>
      </c>
      <c r="X1893" s="9">
        <v>3832.99</v>
      </c>
    </row>
    <row r="1894" spans="1:24" x14ac:dyDescent="0.25">
      <c r="A1894" s="4">
        <v>3892</v>
      </c>
      <c r="B1894" s="4" t="str">
        <f>Nikes_Sales_Dataset___Working_file[[#This Row],[Order_ID]]&amp;"_"&amp;TEXT(Nikes_Sales_Dataset___Working_file[[#This Row],[Cleaned Order Date]],"yyyymmdd")</f>
        <v>3892_Unknown Date</v>
      </c>
      <c r="C1894" s="1" t="s">
        <v>13</v>
      </c>
      <c r="D1894" s="1" t="s">
        <v>14</v>
      </c>
      <c r="E1894" s="1" t="s">
        <v>34</v>
      </c>
      <c r="F1894" s="1" t="s">
        <v>16</v>
      </c>
      <c r="G1894" s="1" t="s">
        <v>16</v>
      </c>
      <c r="I1894" s="3">
        <f>IF(ISBLANK(Nikes_Sales_Dataset___Working_file[[#This Row],[Units_Sold]]),IF(Nikes_Sales_Dataset___Working_file[[#This Row],[Profit]]&lt;0,0,1),Nikes_Sales_Dataset___Working_file[[#This Row],[Units_Sold]])</f>
        <v>1</v>
      </c>
      <c r="K1894" s="9">
        <f>IF(ISBLANK(Nikes_Sales_Dataset___Working_file[[#This Row],[MRP]]),MEDIAN(Nikes_Sales_Dataset___Working_file[[#All],[MRP]]),Nikes_Sales_Dataset___Working_file[[#This Row],[MRP]])</f>
        <v>6110.0300000000007</v>
      </c>
      <c r="M1894">
        <f>IF(ISBLANK(Nikes_Sales_Dataset___Working_file[[#This Row],[Discount_Applied]]),0,Nikes_Sales_Dataset___Working_file[[#This Row],[Discount_Applied]])</f>
        <v>0</v>
      </c>
      <c r="N1894" s="9">
        <f>Nikes_Sales_Dataset___Working_file[[#This Row],[MRP Final]]*(1-Nikes_Sales_Dataset___Working_file[[#This Row],[Cleaned Discount]])</f>
        <v>6110.0300000000007</v>
      </c>
      <c r="O1894">
        <v>0</v>
      </c>
      <c r="P1894" s="3">
        <f>Nikes_Sales_Dataset___Working_file[[#This Row],[Sales Price]]*Nikes_Sales_Dataset___Working_file[[#This Row],[Units Sold Filled]]</f>
        <v>6110.0300000000007</v>
      </c>
      <c r="Q1894" s="2"/>
      <c r="R1894" s="7" t="str">
        <f>IF(ISBLANK(Nikes_Sales_Dataset___Working_file[[#This Row],[Order_Date]]),"Unknown Date",Nikes_Sales_Dataset___Working_file[[#This Row],[Order_Date]])</f>
        <v>Unknown Date</v>
      </c>
      <c r="S1894" s="7" t="str">
        <f>IF(ISNUMBER(Nikes_Sales_Dataset___Working_file[[#This Row],[Cleaned Order Date]]),TEXT(Nikes_Sales_Dataset___Working_file[[#This Row],[Cleaned Order Date]],"mmm"),"Unknown")</f>
        <v>Unknown</v>
      </c>
      <c r="T1894" s="7" t="str">
        <f>IF(ISNUMBER(Nikes_Sales_Dataset___Working_file[[#This Row],[Cleaned Order Date]]),TEXT(Nikes_Sales_Dataset___Working_file[[#This Row],[Cleaned Order Date]],"yyyy"),"Unknown")</f>
        <v>Unknown</v>
      </c>
      <c r="U1894" s="1" t="s">
        <v>17</v>
      </c>
      <c r="V1894" s="1" t="s">
        <v>33</v>
      </c>
      <c r="W1894" s="1" t="s">
        <v>33</v>
      </c>
      <c r="X1894" s="9">
        <v>2262.3000000000002</v>
      </c>
    </row>
    <row r="1895" spans="1:24" x14ac:dyDescent="0.25">
      <c r="A1895" s="4">
        <v>3893</v>
      </c>
      <c r="B1895" s="4" t="str">
        <f>Nikes_Sales_Dataset___Working_file[[#This Row],[Order_ID]]&amp;"_"&amp;TEXT(Nikes_Sales_Dataset___Working_file[[#This Row],[Cleaned Order Date]],"yyyymmdd")</f>
        <v>3893_20250713</v>
      </c>
      <c r="C1895" s="1" t="s">
        <v>35</v>
      </c>
      <c r="D1895" s="1" t="s">
        <v>43</v>
      </c>
      <c r="E1895" s="1" t="s">
        <v>44</v>
      </c>
      <c r="F1895" s="1" t="s">
        <v>41</v>
      </c>
      <c r="G1895" s="1" t="s">
        <v>16</v>
      </c>
      <c r="I1895" s="3">
        <f>IF(ISBLANK(Nikes_Sales_Dataset___Working_file[[#This Row],[Units_Sold]]),IF(Nikes_Sales_Dataset___Working_file[[#This Row],[Profit]]&lt;0,0,1),Nikes_Sales_Dataset___Working_file[[#This Row],[Units_Sold]])</f>
        <v>1</v>
      </c>
      <c r="K1895" s="9">
        <f>IF(ISBLANK(Nikes_Sales_Dataset___Working_file[[#This Row],[MRP]]),MEDIAN(Nikes_Sales_Dataset___Working_file[[#All],[MRP]]),Nikes_Sales_Dataset___Working_file[[#This Row],[MRP]])</f>
        <v>6110.0300000000007</v>
      </c>
      <c r="L1895">
        <v>1.22</v>
      </c>
      <c r="M1895">
        <f>IF(ISBLANK(Nikes_Sales_Dataset___Working_file[[#This Row],[Discount_Applied]]),0,Nikes_Sales_Dataset___Working_file[[#This Row],[Discount_Applied]])</f>
        <v>1.22</v>
      </c>
      <c r="N1895" s="9">
        <f>Nikes_Sales_Dataset___Working_file[[#This Row],[MRP Final]]*(1-Nikes_Sales_Dataset___Working_file[[#This Row],[Cleaned Discount]])</f>
        <v>-1344.2066</v>
      </c>
      <c r="O1895">
        <v>0</v>
      </c>
      <c r="P1895" s="3">
        <f>Nikes_Sales_Dataset___Working_file[[#This Row],[Sales Price]]*Nikes_Sales_Dataset___Working_file[[#This Row],[Units Sold Filled]]</f>
        <v>-1344.2066</v>
      </c>
      <c r="Q1895" s="2">
        <v>45851</v>
      </c>
      <c r="R1895" s="7">
        <f>IF(ISBLANK(Nikes_Sales_Dataset___Working_file[[#This Row],[Order_Date]]),"Unknown Date",Nikes_Sales_Dataset___Working_file[[#This Row],[Order_Date]])</f>
        <v>45851</v>
      </c>
      <c r="S1895" s="7" t="str">
        <f>IF(ISNUMBER(Nikes_Sales_Dataset___Working_file[[#This Row],[Cleaned Order Date]]),TEXT(Nikes_Sales_Dataset___Working_file[[#This Row],[Cleaned Order Date]],"mmm"),"Unknown")</f>
        <v>Jul</v>
      </c>
      <c r="T1895" s="7" t="str">
        <f>IF(ISNUMBER(Nikes_Sales_Dataset___Working_file[[#This Row],[Cleaned Order Date]]),TEXT(Nikes_Sales_Dataset___Working_file[[#This Row],[Cleaned Order Date]],"yyyy"),"Unknown")</f>
        <v>2025</v>
      </c>
      <c r="U1895" s="1" t="s">
        <v>22</v>
      </c>
      <c r="V1895" s="1" t="s">
        <v>33</v>
      </c>
      <c r="W1895" s="1" t="s">
        <v>33</v>
      </c>
      <c r="X1895" s="9">
        <v>2784.1</v>
      </c>
    </row>
    <row r="1896" spans="1:24" x14ac:dyDescent="0.25">
      <c r="A1896" s="4">
        <v>3894</v>
      </c>
      <c r="B1896" s="4" t="str">
        <f>Nikes_Sales_Dataset___Working_file[[#This Row],[Order_ID]]&amp;"_"&amp;TEXT(Nikes_Sales_Dataset___Working_file[[#This Row],[Cleaned Order Date]],"yyyymmdd")</f>
        <v>3894_20240608</v>
      </c>
      <c r="C1896" s="1" t="s">
        <v>19</v>
      </c>
      <c r="D1896" s="1" t="s">
        <v>20</v>
      </c>
      <c r="E1896" s="1" t="s">
        <v>24</v>
      </c>
      <c r="F1896" s="1" t="s">
        <v>37</v>
      </c>
      <c r="G1896" s="1" t="s">
        <v>28</v>
      </c>
      <c r="H1896">
        <v>-1</v>
      </c>
      <c r="I1896" s="3">
        <f>IF(ISBLANK(Nikes_Sales_Dataset___Working_file[[#This Row],[Units_Sold]]),IF(Nikes_Sales_Dataset___Working_file[[#This Row],[Profit]]&lt;0,0,1),Nikes_Sales_Dataset___Working_file[[#This Row],[Units_Sold]])</f>
        <v>-1</v>
      </c>
      <c r="J1896">
        <v>5255.98</v>
      </c>
      <c r="K1896" s="9">
        <f>IF(ISBLANK(Nikes_Sales_Dataset___Working_file[[#This Row],[MRP]]),MEDIAN(Nikes_Sales_Dataset___Working_file[[#All],[MRP]]),Nikes_Sales_Dataset___Working_file[[#This Row],[MRP]])</f>
        <v>5255.98</v>
      </c>
      <c r="L1896">
        <v>1.03</v>
      </c>
      <c r="M1896">
        <f>IF(ISBLANK(Nikes_Sales_Dataset___Working_file[[#This Row],[Discount_Applied]]),0,Nikes_Sales_Dataset___Working_file[[#This Row],[Discount_Applied]])</f>
        <v>1.03</v>
      </c>
      <c r="N1896" s="9">
        <f>Nikes_Sales_Dataset___Working_file[[#This Row],[MRP Final]]*(1-Nikes_Sales_Dataset___Working_file[[#This Row],[Cleaned Discount]])</f>
        <v>-157.67940000000013</v>
      </c>
      <c r="O1896">
        <v>157.68</v>
      </c>
      <c r="P1896" s="3">
        <f>Nikes_Sales_Dataset___Working_file[[#This Row],[Sales Price]]*Nikes_Sales_Dataset___Working_file[[#This Row],[Units Sold Filled]]</f>
        <v>157.67940000000013</v>
      </c>
      <c r="Q1896" s="2">
        <v>45451</v>
      </c>
      <c r="R1896" s="7">
        <f>IF(ISBLANK(Nikes_Sales_Dataset___Working_file[[#This Row],[Order_Date]]),"Unknown Date",Nikes_Sales_Dataset___Working_file[[#This Row],[Order_Date]])</f>
        <v>45451</v>
      </c>
      <c r="S1896" s="7" t="str">
        <f>IF(ISNUMBER(Nikes_Sales_Dataset___Working_file[[#This Row],[Cleaned Order Date]]),TEXT(Nikes_Sales_Dataset___Working_file[[#This Row],[Cleaned Order Date]],"mmm"),"Unknown")</f>
        <v>Jun</v>
      </c>
      <c r="T1896" s="7" t="str">
        <f>IF(ISNUMBER(Nikes_Sales_Dataset___Working_file[[#This Row],[Cleaned Order Date]]),TEXT(Nikes_Sales_Dataset___Working_file[[#This Row],[Cleaned Order Date]],"yyyy"),"Unknown")</f>
        <v>2024</v>
      </c>
      <c r="U1896" s="1" t="s">
        <v>17</v>
      </c>
      <c r="V1896" s="1" t="s">
        <v>29</v>
      </c>
      <c r="W1896" s="1" t="s">
        <v>29</v>
      </c>
      <c r="X1896" s="9">
        <v>-1067.96</v>
      </c>
    </row>
    <row r="1897" spans="1:24" x14ac:dyDescent="0.25">
      <c r="A1897" s="4">
        <v>3895</v>
      </c>
      <c r="B1897" s="4" t="str">
        <f>Nikes_Sales_Dataset___Working_file[[#This Row],[Order_ID]]&amp;"_"&amp;TEXT(Nikes_Sales_Dataset___Working_file[[#This Row],[Cleaned Order Date]],"yyyymmdd")</f>
        <v>3895_20250215</v>
      </c>
      <c r="C1897" s="1" t="s">
        <v>35</v>
      </c>
      <c r="D1897" s="1" t="s">
        <v>20</v>
      </c>
      <c r="E1897" s="1" t="s">
        <v>21</v>
      </c>
      <c r="F1897" s="1" t="s">
        <v>32</v>
      </c>
      <c r="G1897" s="1" t="s">
        <v>32</v>
      </c>
      <c r="H1897">
        <v>-1</v>
      </c>
      <c r="I1897" s="3">
        <f>IF(ISBLANK(Nikes_Sales_Dataset___Working_file[[#This Row],[Units_Sold]]),IF(Nikes_Sales_Dataset___Working_file[[#This Row],[Profit]]&lt;0,0,1),Nikes_Sales_Dataset___Working_file[[#This Row],[Units_Sold]])</f>
        <v>-1</v>
      </c>
      <c r="K1897" s="9">
        <f>IF(ISBLANK(Nikes_Sales_Dataset___Working_file[[#This Row],[MRP]]),MEDIAN(Nikes_Sales_Dataset___Working_file[[#All],[MRP]]),Nikes_Sales_Dataset___Working_file[[#This Row],[MRP]])</f>
        <v>6110.0300000000007</v>
      </c>
      <c r="M1897">
        <f>IF(ISBLANK(Nikes_Sales_Dataset___Working_file[[#This Row],[Discount_Applied]]),0,Nikes_Sales_Dataset___Working_file[[#This Row],[Discount_Applied]])</f>
        <v>0</v>
      </c>
      <c r="N1897" s="9">
        <f>Nikes_Sales_Dataset___Working_file[[#This Row],[MRP Final]]*(1-Nikes_Sales_Dataset___Working_file[[#This Row],[Cleaned Discount]])</f>
        <v>6110.0300000000007</v>
      </c>
      <c r="O1897">
        <v>0</v>
      </c>
      <c r="P1897" s="3">
        <f>Nikes_Sales_Dataset___Working_file[[#This Row],[Sales Price]]*Nikes_Sales_Dataset___Working_file[[#This Row],[Units Sold Filled]]</f>
        <v>-6110.0300000000007</v>
      </c>
      <c r="Q1897" s="2">
        <v>45703</v>
      </c>
      <c r="R1897" s="7">
        <f>IF(ISBLANK(Nikes_Sales_Dataset___Working_file[[#This Row],[Order_Date]]),"Unknown Date",Nikes_Sales_Dataset___Working_file[[#This Row],[Order_Date]])</f>
        <v>45703</v>
      </c>
      <c r="S1897" s="7" t="str">
        <f>IF(ISNUMBER(Nikes_Sales_Dataset___Working_file[[#This Row],[Cleaned Order Date]]),TEXT(Nikes_Sales_Dataset___Working_file[[#This Row],[Cleaned Order Date]],"mmm"),"Unknown")</f>
        <v>Feb</v>
      </c>
      <c r="T1897" s="7" t="str">
        <f>IF(ISNUMBER(Nikes_Sales_Dataset___Working_file[[#This Row],[Cleaned Order Date]]),TEXT(Nikes_Sales_Dataset___Working_file[[#This Row],[Cleaned Order Date]],"yyyy"),"Unknown")</f>
        <v>2025</v>
      </c>
      <c r="U1897" s="1" t="s">
        <v>17</v>
      </c>
      <c r="V1897" s="1" t="s">
        <v>38</v>
      </c>
      <c r="W1897" s="1" t="s">
        <v>38</v>
      </c>
      <c r="X1897" s="9">
        <v>366.35</v>
      </c>
    </row>
    <row r="1898" spans="1:24" x14ac:dyDescent="0.25">
      <c r="A1898" s="4">
        <v>3896</v>
      </c>
      <c r="B1898" s="4" t="str">
        <f>Nikes_Sales_Dataset___Working_file[[#This Row],[Order_ID]]&amp;"_"&amp;TEXT(Nikes_Sales_Dataset___Working_file[[#This Row],[Cleaned Order Date]],"yyyymmdd")</f>
        <v>3896_Unknown Date</v>
      </c>
      <c r="C1898" s="1" t="s">
        <v>35</v>
      </c>
      <c r="D1898" s="1" t="s">
        <v>43</v>
      </c>
      <c r="E1898" s="1" t="s">
        <v>51</v>
      </c>
      <c r="F1898" s="1" t="s">
        <v>41</v>
      </c>
      <c r="G1898" s="1" t="s">
        <v>16</v>
      </c>
      <c r="I1898" s="3">
        <f>IF(ISBLANK(Nikes_Sales_Dataset___Working_file[[#This Row],[Units_Sold]]),IF(Nikes_Sales_Dataset___Working_file[[#This Row],[Profit]]&lt;0,0,1),Nikes_Sales_Dataset___Working_file[[#This Row],[Units_Sold]])</f>
        <v>1</v>
      </c>
      <c r="J1898">
        <v>6289.82</v>
      </c>
      <c r="K1898" s="9">
        <f>IF(ISBLANK(Nikes_Sales_Dataset___Working_file[[#This Row],[MRP]]),MEDIAN(Nikes_Sales_Dataset___Working_file[[#All],[MRP]]),Nikes_Sales_Dataset___Working_file[[#This Row],[MRP]])</f>
        <v>6289.82</v>
      </c>
      <c r="L1898">
        <v>0.94</v>
      </c>
      <c r="M1898">
        <f>IF(ISBLANK(Nikes_Sales_Dataset___Working_file[[#This Row],[Discount_Applied]]),0,Nikes_Sales_Dataset___Working_file[[#This Row],[Discount_Applied]])</f>
        <v>0.94</v>
      </c>
      <c r="N1898" s="9">
        <f>Nikes_Sales_Dataset___Working_file[[#This Row],[MRP Final]]*(1-Nikes_Sales_Dataset___Working_file[[#This Row],[Cleaned Discount]])</f>
        <v>377.3892000000003</v>
      </c>
      <c r="O1898">
        <v>0</v>
      </c>
      <c r="P1898" s="3">
        <f>Nikes_Sales_Dataset___Working_file[[#This Row],[Sales Price]]*Nikes_Sales_Dataset___Working_file[[#This Row],[Units Sold Filled]]</f>
        <v>377.3892000000003</v>
      </c>
      <c r="Q1898" s="2"/>
      <c r="R1898" s="7" t="str">
        <f>IF(ISBLANK(Nikes_Sales_Dataset___Working_file[[#This Row],[Order_Date]]),"Unknown Date",Nikes_Sales_Dataset___Working_file[[#This Row],[Order_Date]])</f>
        <v>Unknown Date</v>
      </c>
      <c r="S1898" s="7" t="str">
        <f>IF(ISNUMBER(Nikes_Sales_Dataset___Working_file[[#This Row],[Cleaned Order Date]]),TEXT(Nikes_Sales_Dataset___Working_file[[#This Row],[Cleaned Order Date]],"mmm"),"Unknown")</f>
        <v>Unknown</v>
      </c>
      <c r="T1898" s="7" t="str">
        <f>IF(ISNUMBER(Nikes_Sales_Dataset___Working_file[[#This Row],[Cleaned Order Date]]),TEXT(Nikes_Sales_Dataset___Working_file[[#This Row],[Cleaned Order Date]],"yyyy"),"Unknown")</f>
        <v>Unknown</v>
      </c>
      <c r="U1898" s="1" t="s">
        <v>17</v>
      </c>
      <c r="V1898" s="1" t="s">
        <v>25</v>
      </c>
      <c r="W1898" s="1" t="s">
        <v>25</v>
      </c>
      <c r="X1898" s="9">
        <v>209.79</v>
      </c>
    </row>
    <row r="1899" spans="1:24" x14ac:dyDescent="0.25">
      <c r="A1899" s="4">
        <v>3897</v>
      </c>
      <c r="B1899" s="4" t="str">
        <f>Nikes_Sales_Dataset___Working_file[[#This Row],[Order_ID]]&amp;"_"&amp;TEXT(Nikes_Sales_Dataset___Working_file[[#This Row],[Cleaned Order Date]],"yyyymmdd")</f>
        <v>3897_Unknown Date</v>
      </c>
      <c r="C1899" s="1" t="s">
        <v>19</v>
      </c>
      <c r="D1899" s="1" t="s">
        <v>20</v>
      </c>
      <c r="E1899" s="1" t="s">
        <v>21</v>
      </c>
      <c r="F1899" s="1" t="s">
        <v>62</v>
      </c>
      <c r="G1899" s="1" t="s">
        <v>16</v>
      </c>
      <c r="H1899">
        <v>2</v>
      </c>
      <c r="I1899" s="3">
        <f>IF(ISBLANK(Nikes_Sales_Dataset___Working_file[[#This Row],[Units_Sold]]),IF(Nikes_Sales_Dataset___Working_file[[#This Row],[Profit]]&lt;0,0,1),Nikes_Sales_Dataset___Working_file[[#This Row],[Units_Sold]])</f>
        <v>2</v>
      </c>
      <c r="J1899">
        <v>6050.27</v>
      </c>
      <c r="K1899" s="9">
        <f>IF(ISBLANK(Nikes_Sales_Dataset___Working_file[[#This Row],[MRP]]),MEDIAN(Nikes_Sales_Dataset___Working_file[[#All],[MRP]]),Nikes_Sales_Dataset___Working_file[[#This Row],[MRP]])</f>
        <v>6050.27</v>
      </c>
      <c r="L1899">
        <v>0.69</v>
      </c>
      <c r="M1899">
        <f>IF(ISBLANK(Nikes_Sales_Dataset___Working_file[[#This Row],[Discount_Applied]]),0,Nikes_Sales_Dataset___Working_file[[#This Row],[Discount_Applied]])</f>
        <v>0.69</v>
      </c>
      <c r="N1899" s="9">
        <f>Nikes_Sales_Dataset___Working_file[[#This Row],[MRP Final]]*(1-Nikes_Sales_Dataset___Working_file[[#This Row],[Cleaned Discount]])</f>
        <v>1875.5837000000004</v>
      </c>
      <c r="O1899">
        <v>3751.17</v>
      </c>
      <c r="P1899" s="3">
        <f>Nikes_Sales_Dataset___Working_file[[#This Row],[Sales Price]]*Nikes_Sales_Dataset___Working_file[[#This Row],[Units Sold Filled]]</f>
        <v>3751.1674000000007</v>
      </c>
      <c r="Q1899" s="2"/>
      <c r="R1899" s="7" t="str">
        <f>IF(ISBLANK(Nikes_Sales_Dataset___Working_file[[#This Row],[Order_Date]]),"Unknown Date",Nikes_Sales_Dataset___Working_file[[#This Row],[Order_Date]])</f>
        <v>Unknown Date</v>
      </c>
      <c r="S1899" s="7" t="str">
        <f>IF(ISNUMBER(Nikes_Sales_Dataset___Working_file[[#This Row],[Cleaned Order Date]]),TEXT(Nikes_Sales_Dataset___Working_file[[#This Row],[Cleaned Order Date]],"mmm"),"Unknown")</f>
        <v>Unknown</v>
      </c>
      <c r="T1899" s="7" t="str">
        <f>IF(ISNUMBER(Nikes_Sales_Dataset___Working_file[[#This Row],[Cleaned Order Date]]),TEXT(Nikes_Sales_Dataset___Working_file[[#This Row],[Cleaned Order Date]],"yyyy"),"Unknown")</f>
        <v>Unknown</v>
      </c>
      <c r="U1899" s="1" t="s">
        <v>22</v>
      </c>
      <c r="V1899" s="1" t="s">
        <v>33</v>
      </c>
      <c r="W1899" s="1" t="s">
        <v>33</v>
      </c>
      <c r="X1899" s="9">
        <v>3332.49</v>
      </c>
    </row>
    <row r="1900" spans="1:24" x14ac:dyDescent="0.25">
      <c r="A1900" s="4">
        <v>3898</v>
      </c>
      <c r="B1900" s="4" t="str">
        <f>Nikes_Sales_Dataset___Working_file[[#This Row],[Order_ID]]&amp;"_"&amp;TEXT(Nikes_Sales_Dataset___Working_file[[#This Row],[Cleaned Order Date]],"yyyymmdd")</f>
        <v>3898_20250227</v>
      </c>
      <c r="C1900" s="1" t="s">
        <v>35</v>
      </c>
      <c r="D1900" s="1" t="s">
        <v>43</v>
      </c>
      <c r="E1900" s="1" t="s">
        <v>61</v>
      </c>
      <c r="F1900" s="1" t="s">
        <v>28</v>
      </c>
      <c r="G1900" s="1" t="s">
        <v>28</v>
      </c>
      <c r="H1900">
        <v>1</v>
      </c>
      <c r="I1900" s="3">
        <f>IF(ISBLANK(Nikes_Sales_Dataset___Working_file[[#This Row],[Units_Sold]]),IF(Nikes_Sales_Dataset___Working_file[[#This Row],[Profit]]&lt;0,0,1),Nikes_Sales_Dataset___Working_file[[#This Row],[Units_Sold]])</f>
        <v>1</v>
      </c>
      <c r="K1900" s="9">
        <f>IF(ISBLANK(Nikes_Sales_Dataset___Working_file[[#This Row],[MRP]]),MEDIAN(Nikes_Sales_Dataset___Working_file[[#All],[MRP]]),Nikes_Sales_Dataset___Working_file[[#This Row],[MRP]])</f>
        <v>6110.0300000000007</v>
      </c>
      <c r="L1900">
        <v>7.0000000000000007E-2</v>
      </c>
      <c r="M1900">
        <f>IF(ISBLANK(Nikes_Sales_Dataset___Working_file[[#This Row],[Discount_Applied]]),0,Nikes_Sales_Dataset___Working_file[[#This Row],[Discount_Applied]])</f>
        <v>7.0000000000000007E-2</v>
      </c>
      <c r="N1900" s="9">
        <f>Nikes_Sales_Dataset___Working_file[[#This Row],[MRP Final]]*(1-Nikes_Sales_Dataset___Working_file[[#This Row],[Cleaned Discount]])</f>
        <v>5682.3279000000002</v>
      </c>
      <c r="O1900">
        <v>0</v>
      </c>
      <c r="P1900" s="3">
        <f>Nikes_Sales_Dataset___Working_file[[#This Row],[Sales Price]]*Nikes_Sales_Dataset___Working_file[[#This Row],[Units Sold Filled]]</f>
        <v>5682.3279000000002</v>
      </c>
      <c r="Q1900" s="2">
        <v>45715</v>
      </c>
      <c r="R1900" s="7">
        <f>IF(ISBLANK(Nikes_Sales_Dataset___Working_file[[#This Row],[Order_Date]]),"Unknown Date",Nikes_Sales_Dataset___Working_file[[#This Row],[Order_Date]])</f>
        <v>45715</v>
      </c>
      <c r="S1900" s="7" t="str">
        <f>IF(ISNUMBER(Nikes_Sales_Dataset___Working_file[[#This Row],[Cleaned Order Date]]),TEXT(Nikes_Sales_Dataset___Working_file[[#This Row],[Cleaned Order Date]],"mmm"),"Unknown")</f>
        <v>Feb</v>
      </c>
      <c r="T1900" s="7" t="str">
        <f>IF(ISNUMBER(Nikes_Sales_Dataset___Working_file[[#This Row],[Cleaned Order Date]]),TEXT(Nikes_Sales_Dataset___Working_file[[#This Row],[Cleaned Order Date]],"yyyy"),"Unknown")</f>
        <v>2025</v>
      </c>
      <c r="U1900" s="1" t="s">
        <v>22</v>
      </c>
      <c r="V1900" s="1" t="s">
        <v>23</v>
      </c>
      <c r="W1900" s="1" t="s">
        <v>38</v>
      </c>
      <c r="X1900" s="9">
        <v>1353.92</v>
      </c>
    </row>
    <row r="1901" spans="1:24" x14ac:dyDescent="0.25">
      <c r="A1901" s="4">
        <v>3899</v>
      </c>
      <c r="B1901" s="4" t="str">
        <f>Nikes_Sales_Dataset___Working_file[[#This Row],[Order_ID]]&amp;"_"&amp;TEXT(Nikes_Sales_Dataset___Working_file[[#This Row],[Cleaned Order Date]],"yyyymmdd")</f>
        <v>3899_Unknown Date</v>
      </c>
      <c r="C1901" s="1" t="s">
        <v>35</v>
      </c>
      <c r="D1901" s="1" t="s">
        <v>43</v>
      </c>
      <c r="E1901" s="1" t="s">
        <v>52</v>
      </c>
      <c r="F1901" s="1" t="s">
        <v>28</v>
      </c>
      <c r="G1901" s="1" t="s">
        <v>28</v>
      </c>
      <c r="H1901">
        <v>1</v>
      </c>
      <c r="I1901" s="3">
        <f>IF(ISBLANK(Nikes_Sales_Dataset___Working_file[[#This Row],[Units_Sold]]),IF(Nikes_Sales_Dataset___Working_file[[#This Row],[Profit]]&lt;0,0,1),Nikes_Sales_Dataset___Working_file[[#This Row],[Units_Sold]])</f>
        <v>1</v>
      </c>
      <c r="K1901" s="9">
        <f>IF(ISBLANK(Nikes_Sales_Dataset___Working_file[[#This Row],[MRP]]),MEDIAN(Nikes_Sales_Dataset___Working_file[[#All],[MRP]]),Nikes_Sales_Dataset___Working_file[[#This Row],[MRP]])</f>
        <v>6110.0300000000007</v>
      </c>
      <c r="L1901">
        <v>0.75</v>
      </c>
      <c r="M1901">
        <f>IF(ISBLANK(Nikes_Sales_Dataset___Working_file[[#This Row],[Discount_Applied]]),0,Nikes_Sales_Dataset___Working_file[[#This Row],[Discount_Applied]])</f>
        <v>0.75</v>
      </c>
      <c r="N1901" s="9">
        <f>Nikes_Sales_Dataset___Working_file[[#This Row],[MRP Final]]*(1-Nikes_Sales_Dataset___Working_file[[#This Row],[Cleaned Discount]])</f>
        <v>1527.5075000000002</v>
      </c>
      <c r="O1901">
        <v>0</v>
      </c>
      <c r="P1901" s="3">
        <f>Nikes_Sales_Dataset___Working_file[[#This Row],[Sales Price]]*Nikes_Sales_Dataset___Working_file[[#This Row],[Units Sold Filled]]</f>
        <v>1527.5075000000002</v>
      </c>
      <c r="Q1901" s="2"/>
      <c r="R1901" s="7" t="str">
        <f>IF(ISBLANK(Nikes_Sales_Dataset___Working_file[[#This Row],[Order_Date]]),"Unknown Date",Nikes_Sales_Dataset___Working_file[[#This Row],[Order_Date]])</f>
        <v>Unknown Date</v>
      </c>
      <c r="S1901" s="7" t="str">
        <f>IF(ISNUMBER(Nikes_Sales_Dataset___Working_file[[#This Row],[Cleaned Order Date]]),TEXT(Nikes_Sales_Dataset___Working_file[[#This Row],[Cleaned Order Date]],"mmm"),"Unknown")</f>
        <v>Unknown</v>
      </c>
      <c r="T1901" s="7" t="str">
        <f>IF(ISNUMBER(Nikes_Sales_Dataset___Working_file[[#This Row],[Cleaned Order Date]]),TEXT(Nikes_Sales_Dataset___Working_file[[#This Row],[Cleaned Order Date]],"yyyy"),"Unknown")</f>
        <v>Unknown</v>
      </c>
      <c r="U1901" s="1" t="s">
        <v>22</v>
      </c>
      <c r="V1901" s="1" t="s">
        <v>29</v>
      </c>
      <c r="W1901" s="1" t="s">
        <v>29</v>
      </c>
      <c r="X1901" s="9">
        <v>-579.76</v>
      </c>
    </row>
    <row r="1902" spans="1:24" x14ac:dyDescent="0.25">
      <c r="A1902" s="4">
        <v>3900</v>
      </c>
      <c r="B1902" s="4" t="str">
        <f>Nikes_Sales_Dataset___Working_file[[#This Row],[Order_ID]]&amp;"_"&amp;TEXT(Nikes_Sales_Dataset___Working_file[[#This Row],[Cleaned Order Date]],"yyyymmdd")</f>
        <v>3900_20241101</v>
      </c>
      <c r="C1902" s="1" t="s">
        <v>35</v>
      </c>
      <c r="D1902" s="1" t="s">
        <v>43</v>
      </c>
      <c r="E1902" s="1" t="s">
        <v>52</v>
      </c>
      <c r="F1902" s="1" t="s">
        <v>16</v>
      </c>
      <c r="G1902" s="1" t="s">
        <v>16</v>
      </c>
      <c r="H1902">
        <v>3</v>
      </c>
      <c r="I1902" s="3">
        <f>IF(ISBLANK(Nikes_Sales_Dataset___Working_file[[#This Row],[Units_Sold]]),IF(Nikes_Sales_Dataset___Working_file[[#This Row],[Profit]]&lt;0,0,1),Nikes_Sales_Dataset___Working_file[[#This Row],[Units_Sold]])</f>
        <v>3</v>
      </c>
      <c r="J1902">
        <v>9599.44</v>
      </c>
      <c r="K1902" s="9">
        <f>IF(ISBLANK(Nikes_Sales_Dataset___Working_file[[#This Row],[MRP]]),MEDIAN(Nikes_Sales_Dataset___Working_file[[#All],[MRP]]),Nikes_Sales_Dataset___Working_file[[#This Row],[MRP]])</f>
        <v>9599.44</v>
      </c>
      <c r="M1902">
        <f>IF(ISBLANK(Nikes_Sales_Dataset___Working_file[[#This Row],[Discount_Applied]]),0,Nikes_Sales_Dataset___Working_file[[#This Row],[Discount_Applied]])</f>
        <v>0</v>
      </c>
      <c r="N1902" s="9">
        <f>Nikes_Sales_Dataset___Working_file[[#This Row],[MRP Final]]*(1-Nikes_Sales_Dataset___Working_file[[#This Row],[Cleaned Discount]])</f>
        <v>9599.44</v>
      </c>
      <c r="O1902">
        <v>0</v>
      </c>
      <c r="P1902" s="3">
        <f>Nikes_Sales_Dataset___Working_file[[#This Row],[Sales Price]]*Nikes_Sales_Dataset___Working_file[[#This Row],[Units Sold Filled]]</f>
        <v>28798.32</v>
      </c>
      <c r="Q1902" s="2">
        <v>45597</v>
      </c>
      <c r="R1902" s="7">
        <f>IF(ISBLANK(Nikes_Sales_Dataset___Working_file[[#This Row],[Order_Date]]),"Unknown Date",Nikes_Sales_Dataset___Working_file[[#This Row],[Order_Date]])</f>
        <v>45597</v>
      </c>
      <c r="S1902" s="7" t="str">
        <f>IF(ISNUMBER(Nikes_Sales_Dataset___Working_file[[#This Row],[Cleaned Order Date]]),TEXT(Nikes_Sales_Dataset___Working_file[[#This Row],[Cleaned Order Date]],"mmm"),"Unknown")</f>
        <v>Nov</v>
      </c>
      <c r="T1902" s="7" t="str">
        <f>IF(ISNUMBER(Nikes_Sales_Dataset___Working_file[[#This Row],[Cleaned Order Date]]),TEXT(Nikes_Sales_Dataset___Working_file[[#This Row],[Cleaned Order Date]],"yyyy"),"Unknown")</f>
        <v>2024</v>
      </c>
      <c r="U1902" s="1" t="s">
        <v>22</v>
      </c>
      <c r="V1902" s="1" t="s">
        <v>33</v>
      </c>
      <c r="W1902" s="1" t="s">
        <v>33</v>
      </c>
      <c r="X1902" s="9">
        <v>-553.29999999999995</v>
      </c>
    </row>
    <row r="1903" spans="1:24" x14ac:dyDescent="0.25">
      <c r="A1903" s="4">
        <v>3901</v>
      </c>
      <c r="B1903" s="4" t="str">
        <f>Nikes_Sales_Dataset___Working_file[[#This Row],[Order_ID]]&amp;"_"&amp;TEXT(Nikes_Sales_Dataset___Working_file[[#This Row],[Cleaned Order Date]],"yyyymmdd")</f>
        <v>3901_20250430</v>
      </c>
      <c r="C1903" s="1" t="s">
        <v>35</v>
      </c>
      <c r="D1903" s="1" t="s">
        <v>30</v>
      </c>
      <c r="E1903" s="1" t="s">
        <v>48</v>
      </c>
      <c r="F1903" s="1" t="s">
        <v>32</v>
      </c>
      <c r="G1903" s="1" t="s">
        <v>32</v>
      </c>
      <c r="I1903" s="3">
        <f>IF(ISBLANK(Nikes_Sales_Dataset___Working_file[[#This Row],[Units_Sold]]),IF(Nikes_Sales_Dataset___Working_file[[#This Row],[Profit]]&lt;0,0,1),Nikes_Sales_Dataset___Working_file[[#This Row],[Units_Sold]])</f>
        <v>1</v>
      </c>
      <c r="K1903" s="9">
        <f>IF(ISBLANK(Nikes_Sales_Dataset___Working_file[[#This Row],[MRP]]),MEDIAN(Nikes_Sales_Dataset___Working_file[[#All],[MRP]]),Nikes_Sales_Dataset___Working_file[[#This Row],[MRP]])</f>
        <v>6110.0300000000007</v>
      </c>
      <c r="L1903">
        <v>0.12</v>
      </c>
      <c r="M1903">
        <f>IF(ISBLANK(Nikes_Sales_Dataset___Working_file[[#This Row],[Discount_Applied]]),0,Nikes_Sales_Dataset___Working_file[[#This Row],[Discount_Applied]])</f>
        <v>0.12</v>
      </c>
      <c r="N1903" s="9">
        <f>Nikes_Sales_Dataset___Working_file[[#This Row],[MRP Final]]*(1-Nikes_Sales_Dataset___Working_file[[#This Row],[Cleaned Discount]])</f>
        <v>5376.8264000000008</v>
      </c>
      <c r="O1903">
        <v>0</v>
      </c>
      <c r="P1903" s="3">
        <f>Nikes_Sales_Dataset___Working_file[[#This Row],[Sales Price]]*Nikes_Sales_Dataset___Working_file[[#This Row],[Units Sold Filled]]</f>
        <v>5376.8264000000008</v>
      </c>
      <c r="Q1903" s="2">
        <v>45777</v>
      </c>
      <c r="R1903" s="7">
        <f>IF(ISBLANK(Nikes_Sales_Dataset___Working_file[[#This Row],[Order_Date]]),"Unknown Date",Nikes_Sales_Dataset___Working_file[[#This Row],[Order_Date]])</f>
        <v>45777</v>
      </c>
      <c r="S1903" s="7" t="str">
        <f>IF(ISNUMBER(Nikes_Sales_Dataset___Working_file[[#This Row],[Cleaned Order Date]]),TEXT(Nikes_Sales_Dataset___Working_file[[#This Row],[Cleaned Order Date]],"mmm"),"Unknown")</f>
        <v>Apr</v>
      </c>
      <c r="T1903" s="7" t="str">
        <f>IF(ISNUMBER(Nikes_Sales_Dataset___Working_file[[#This Row],[Cleaned Order Date]]),TEXT(Nikes_Sales_Dataset___Working_file[[#This Row],[Cleaned Order Date]],"yyyy"),"Unknown")</f>
        <v>2025</v>
      </c>
      <c r="U1903" s="1" t="s">
        <v>22</v>
      </c>
      <c r="V1903" s="1" t="s">
        <v>25</v>
      </c>
      <c r="W1903" s="1" t="s">
        <v>25</v>
      </c>
      <c r="X1903" s="9">
        <v>1461.25</v>
      </c>
    </row>
    <row r="1904" spans="1:24" x14ac:dyDescent="0.25">
      <c r="A1904" s="4">
        <v>3902</v>
      </c>
      <c r="B1904" s="4" t="str">
        <f>Nikes_Sales_Dataset___Working_file[[#This Row],[Order_ID]]&amp;"_"&amp;TEXT(Nikes_Sales_Dataset___Working_file[[#This Row],[Cleaned Order Date]],"yyyymmdd")</f>
        <v>3902_20250102</v>
      </c>
      <c r="C1904" s="1" t="s">
        <v>35</v>
      </c>
      <c r="D1904" s="1" t="s">
        <v>30</v>
      </c>
      <c r="E1904" s="1" t="s">
        <v>56</v>
      </c>
      <c r="F1904" s="1" t="s">
        <v>32</v>
      </c>
      <c r="G1904" s="1" t="s">
        <v>32</v>
      </c>
      <c r="I1904" s="3">
        <f>IF(ISBLANK(Nikes_Sales_Dataset___Working_file[[#This Row],[Units_Sold]]),IF(Nikes_Sales_Dataset___Working_file[[#This Row],[Profit]]&lt;0,0,1),Nikes_Sales_Dataset___Working_file[[#This Row],[Units_Sold]])</f>
        <v>1</v>
      </c>
      <c r="K1904" s="9">
        <f>IF(ISBLANK(Nikes_Sales_Dataset___Working_file[[#This Row],[MRP]]),MEDIAN(Nikes_Sales_Dataset___Working_file[[#All],[MRP]]),Nikes_Sales_Dataset___Working_file[[#This Row],[MRP]])</f>
        <v>6110.0300000000007</v>
      </c>
      <c r="L1904">
        <v>0.85</v>
      </c>
      <c r="M1904">
        <f>IF(ISBLANK(Nikes_Sales_Dataset___Working_file[[#This Row],[Discount_Applied]]),0,Nikes_Sales_Dataset___Working_file[[#This Row],[Discount_Applied]])</f>
        <v>0.85</v>
      </c>
      <c r="N1904" s="9">
        <f>Nikes_Sales_Dataset___Working_file[[#This Row],[MRP Final]]*(1-Nikes_Sales_Dataset___Working_file[[#This Row],[Cleaned Discount]])</f>
        <v>916.50450000000023</v>
      </c>
      <c r="O1904">
        <v>0</v>
      </c>
      <c r="P1904" s="3">
        <f>Nikes_Sales_Dataset___Working_file[[#This Row],[Sales Price]]*Nikes_Sales_Dataset___Working_file[[#This Row],[Units Sold Filled]]</f>
        <v>916.50450000000023</v>
      </c>
      <c r="Q1904" s="2">
        <v>45659</v>
      </c>
      <c r="R1904" s="7">
        <f>IF(ISBLANK(Nikes_Sales_Dataset___Working_file[[#This Row],[Order_Date]]),"Unknown Date",Nikes_Sales_Dataset___Working_file[[#This Row],[Order_Date]])</f>
        <v>45659</v>
      </c>
      <c r="S1904" s="7" t="str">
        <f>IF(ISNUMBER(Nikes_Sales_Dataset___Working_file[[#This Row],[Cleaned Order Date]]),TEXT(Nikes_Sales_Dataset___Working_file[[#This Row],[Cleaned Order Date]],"mmm"),"Unknown")</f>
        <v>Jan</v>
      </c>
      <c r="T1904" s="7" t="str">
        <f>IF(ISNUMBER(Nikes_Sales_Dataset___Working_file[[#This Row],[Cleaned Order Date]]),TEXT(Nikes_Sales_Dataset___Working_file[[#This Row],[Cleaned Order Date]],"yyyy"),"Unknown")</f>
        <v>2025</v>
      </c>
      <c r="U1904" s="1" t="s">
        <v>17</v>
      </c>
      <c r="V1904" s="1" t="s">
        <v>45</v>
      </c>
      <c r="W1904" s="1" t="s">
        <v>45</v>
      </c>
      <c r="X1904" s="9">
        <v>3175.54</v>
      </c>
    </row>
    <row r="1905" spans="1:24" x14ac:dyDescent="0.25">
      <c r="A1905" s="4">
        <v>3903</v>
      </c>
      <c r="B1905" s="4" t="str">
        <f>Nikes_Sales_Dataset___Working_file[[#This Row],[Order_ID]]&amp;"_"&amp;TEXT(Nikes_Sales_Dataset___Working_file[[#This Row],[Cleaned Order Date]],"yyyymmdd")</f>
        <v>3903_Unknown Date</v>
      </c>
      <c r="C1905" s="1" t="s">
        <v>13</v>
      </c>
      <c r="D1905" s="1" t="s">
        <v>30</v>
      </c>
      <c r="E1905" s="1" t="s">
        <v>31</v>
      </c>
      <c r="F1905" s="1" t="s">
        <v>46</v>
      </c>
      <c r="G1905" s="1" t="s">
        <v>16</v>
      </c>
      <c r="I1905" s="3">
        <f>IF(ISBLANK(Nikes_Sales_Dataset___Working_file[[#This Row],[Units_Sold]]),IF(Nikes_Sales_Dataset___Working_file[[#This Row],[Profit]]&lt;0,0,1),Nikes_Sales_Dataset___Working_file[[#This Row],[Units_Sold]])</f>
        <v>0</v>
      </c>
      <c r="K1905" s="9">
        <f>IF(ISBLANK(Nikes_Sales_Dataset___Working_file[[#This Row],[MRP]]),MEDIAN(Nikes_Sales_Dataset___Working_file[[#All],[MRP]]),Nikes_Sales_Dataset___Working_file[[#This Row],[MRP]])</f>
        <v>6110.0300000000007</v>
      </c>
      <c r="M1905">
        <f>IF(ISBLANK(Nikes_Sales_Dataset___Working_file[[#This Row],[Discount_Applied]]),0,Nikes_Sales_Dataset___Working_file[[#This Row],[Discount_Applied]])</f>
        <v>0</v>
      </c>
      <c r="N1905" s="9">
        <f>Nikes_Sales_Dataset___Working_file[[#This Row],[MRP Final]]*(1-Nikes_Sales_Dataset___Working_file[[#This Row],[Cleaned Discount]])</f>
        <v>6110.0300000000007</v>
      </c>
      <c r="O1905">
        <v>0</v>
      </c>
      <c r="P1905" s="3">
        <f>Nikes_Sales_Dataset___Working_file[[#This Row],[Sales Price]]*Nikes_Sales_Dataset___Working_file[[#This Row],[Units Sold Filled]]</f>
        <v>0</v>
      </c>
      <c r="Q1905" s="2"/>
      <c r="R1905" s="7" t="str">
        <f>IF(ISBLANK(Nikes_Sales_Dataset___Working_file[[#This Row],[Order_Date]]),"Unknown Date",Nikes_Sales_Dataset___Working_file[[#This Row],[Order_Date]])</f>
        <v>Unknown Date</v>
      </c>
      <c r="S1905" s="7" t="str">
        <f>IF(ISNUMBER(Nikes_Sales_Dataset___Working_file[[#This Row],[Cleaned Order Date]]),TEXT(Nikes_Sales_Dataset___Working_file[[#This Row],[Cleaned Order Date]],"mmm"),"Unknown")</f>
        <v>Unknown</v>
      </c>
      <c r="T1905" s="7" t="str">
        <f>IF(ISNUMBER(Nikes_Sales_Dataset___Working_file[[#This Row],[Cleaned Order Date]]),TEXT(Nikes_Sales_Dataset___Working_file[[#This Row],[Cleaned Order Date]],"yyyy"),"Unknown")</f>
        <v>Unknown</v>
      </c>
      <c r="U1905" s="1" t="s">
        <v>17</v>
      </c>
      <c r="V1905" s="1" t="s">
        <v>29</v>
      </c>
      <c r="W1905" s="1" t="s">
        <v>29</v>
      </c>
      <c r="X1905" s="9">
        <v>-101.29</v>
      </c>
    </row>
    <row r="1906" spans="1:24" x14ac:dyDescent="0.25">
      <c r="A1906" s="4">
        <v>3904</v>
      </c>
      <c r="B1906" s="4" t="str">
        <f>Nikes_Sales_Dataset___Working_file[[#This Row],[Order_ID]]&amp;"_"&amp;TEXT(Nikes_Sales_Dataset___Working_file[[#This Row],[Cleaned Order Date]],"yyyymmdd")</f>
        <v>3904_20250528</v>
      </c>
      <c r="C1906" s="1" t="s">
        <v>13</v>
      </c>
      <c r="D1906" s="1" t="s">
        <v>20</v>
      </c>
      <c r="E1906" s="1" t="s">
        <v>55</v>
      </c>
      <c r="F1906" s="1" t="s">
        <v>28</v>
      </c>
      <c r="G1906" s="1" t="s">
        <v>28</v>
      </c>
      <c r="H1906">
        <v>2</v>
      </c>
      <c r="I1906" s="3">
        <f>IF(ISBLANK(Nikes_Sales_Dataset___Working_file[[#This Row],[Units_Sold]]),IF(Nikes_Sales_Dataset___Working_file[[#This Row],[Profit]]&lt;0,0,1),Nikes_Sales_Dataset___Working_file[[#This Row],[Units_Sold]])</f>
        <v>2</v>
      </c>
      <c r="J1906">
        <v>7775.87</v>
      </c>
      <c r="K1906" s="9">
        <f>IF(ISBLANK(Nikes_Sales_Dataset___Working_file[[#This Row],[MRP]]),MEDIAN(Nikes_Sales_Dataset___Working_file[[#All],[MRP]]),Nikes_Sales_Dataset___Working_file[[#This Row],[MRP]])</f>
        <v>7775.87</v>
      </c>
      <c r="M1906">
        <f>IF(ISBLANK(Nikes_Sales_Dataset___Working_file[[#This Row],[Discount_Applied]]),0,Nikes_Sales_Dataset___Working_file[[#This Row],[Discount_Applied]])</f>
        <v>0</v>
      </c>
      <c r="N1906" s="9">
        <f>Nikes_Sales_Dataset___Working_file[[#This Row],[MRP Final]]*(1-Nikes_Sales_Dataset___Working_file[[#This Row],[Cleaned Discount]])</f>
        <v>7775.87</v>
      </c>
      <c r="O1906">
        <v>0</v>
      </c>
      <c r="P1906" s="3">
        <f>Nikes_Sales_Dataset___Working_file[[#This Row],[Sales Price]]*Nikes_Sales_Dataset___Working_file[[#This Row],[Units Sold Filled]]</f>
        <v>15551.74</v>
      </c>
      <c r="Q1906" s="2">
        <v>45805</v>
      </c>
      <c r="R1906" s="7">
        <f>IF(ISBLANK(Nikes_Sales_Dataset___Working_file[[#This Row],[Order_Date]]),"Unknown Date",Nikes_Sales_Dataset___Working_file[[#This Row],[Order_Date]])</f>
        <v>45805</v>
      </c>
      <c r="S1906" s="7" t="str">
        <f>IF(ISNUMBER(Nikes_Sales_Dataset___Working_file[[#This Row],[Cleaned Order Date]]),TEXT(Nikes_Sales_Dataset___Working_file[[#This Row],[Cleaned Order Date]],"mmm"),"Unknown")</f>
        <v>May</v>
      </c>
      <c r="T1906" s="7" t="str">
        <f>IF(ISNUMBER(Nikes_Sales_Dataset___Working_file[[#This Row],[Cleaned Order Date]]),TEXT(Nikes_Sales_Dataset___Working_file[[#This Row],[Cleaned Order Date]],"yyyy"),"Unknown")</f>
        <v>2025</v>
      </c>
      <c r="U1906" s="1" t="s">
        <v>22</v>
      </c>
      <c r="V1906" s="1" t="s">
        <v>36</v>
      </c>
      <c r="W1906" s="1" t="s">
        <v>36</v>
      </c>
      <c r="X1906" s="9">
        <v>1143.1099999999999</v>
      </c>
    </row>
    <row r="1907" spans="1:24" x14ac:dyDescent="0.25">
      <c r="A1907" s="4">
        <v>3905</v>
      </c>
      <c r="B1907" s="4" t="str">
        <f>Nikes_Sales_Dataset___Working_file[[#This Row],[Order_ID]]&amp;"_"&amp;TEXT(Nikes_Sales_Dataset___Working_file[[#This Row],[Cleaned Order Date]],"yyyymmdd")</f>
        <v>3905_20241210</v>
      </c>
      <c r="C1907" s="1" t="s">
        <v>19</v>
      </c>
      <c r="D1907" s="1" t="s">
        <v>20</v>
      </c>
      <c r="E1907" s="1" t="s">
        <v>21</v>
      </c>
      <c r="F1907" s="1" t="s">
        <v>57</v>
      </c>
      <c r="G1907" s="1" t="s">
        <v>16</v>
      </c>
      <c r="I1907" s="3">
        <f>IF(ISBLANK(Nikes_Sales_Dataset___Working_file[[#This Row],[Units_Sold]]),IF(Nikes_Sales_Dataset___Working_file[[#This Row],[Profit]]&lt;0,0,1),Nikes_Sales_Dataset___Working_file[[#This Row],[Units_Sold]])</f>
        <v>1</v>
      </c>
      <c r="K1907" s="9">
        <f>IF(ISBLANK(Nikes_Sales_Dataset___Working_file[[#This Row],[MRP]]),MEDIAN(Nikes_Sales_Dataset___Working_file[[#All],[MRP]]),Nikes_Sales_Dataset___Working_file[[#This Row],[MRP]])</f>
        <v>6110.0300000000007</v>
      </c>
      <c r="M1907">
        <f>IF(ISBLANK(Nikes_Sales_Dataset___Working_file[[#This Row],[Discount_Applied]]),0,Nikes_Sales_Dataset___Working_file[[#This Row],[Discount_Applied]])</f>
        <v>0</v>
      </c>
      <c r="N1907" s="9">
        <f>Nikes_Sales_Dataset___Working_file[[#This Row],[MRP Final]]*(1-Nikes_Sales_Dataset___Working_file[[#This Row],[Cleaned Discount]])</f>
        <v>6110.0300000000007</v>
      </c>
      <c r="O1907">
        <v>0</v>
      </c>
      <c r="P1907" s="3">
        <f>Nikes_Sales_Dataset___Working_file[[#This Row],[Sales Price]]*Nikes_Sales_Dataset___Working_file[[#This Row],[Units Sold Filled]]</f>
        <v>6110.0300000000007</v>
      </c>
      <c r="Q1907" s="2">
        <v>45636</v>
      </c>
      <c r="R1907" s="7">
        <f>IF(ISBLANK(Nikes_Sales_Dataset___Working_file[[#This Row],[Order_Date]]),"Unknown Date",Nikes_Sales_Dataset___Working_file[[#This Row],[Order_Date]])</f>
        <v>45636</v>
      </c>
      <c r="S1907" s="7" t="str">
        <f>IF(ISNUMBER(Nikes_Sales_Dataset___Working_file[[#This Row],[Cleaned Order Date]]),TEXT(Nikes_Sales_Dataset___Working_file[[#This Row],[Cleaned Order Date]],"mmm"),"Unknown")</f>
        <v>Dec</v>
      </c>
      <c r="T1907" s="7" t="str">
        <f>IF(ISNUMBER(Nikes_Sales_Dataset___Working_file[[#This Row],[Cleaned Order Date]]),TEXT(Nikes_Sales_Dataset___Working_file[[#This Row],[Cleaned Order Date]],"yyyy"),"Unknown")</f>
        <v>2024</v>
      </c>
      <c r="U1907" s="1" t="s">
        <v>22</v>
      </c>
      <c r="V1907" s="1" t="s">
        <v>45</v>
      </c>
      <c r="W1907" s="1" t="s">
        <v>45</v>
      </c>
      <c r="X1907" s="9">
        <v>3926.59</v>
      </c>
    </row>
    <row r="1908" spans="1:24" x14ac:dyDescent="0.25">
      <c r="A1908" s="4">
        <v>3906</v>
      </c>
      <c r="B1908" s="4" t="str">
        <f>Nikes_Sales_Dataset___Working_file[[#This Row],[Order_ID]]&amp;"_"&amp;TEXT(Nikes_Sales_Dataset___Working_file[[#This Row],[Cleaned Order Date]],"yyyymmdd")</f>
        <v>3906_20240904</v>
      </c>
      <c r="C1908" s="1" t="s">
        <v>35</v>
      </c>
      <c r="D1908" s="1" t="s">
        <v>26</v>
      </c>
      <c r="E1908" s="1" t="s">
        <v>58</v>
      </c>
      <c r="F1908" s="1" t="s">
        <v>32</v>
      </c>
      <c r="G1908" s="1" t="s">
        <v>32</v>
      </c>
      <c r="H1908">
        <v>4</v>
      </c>
      <c r="I1908" s="3">
        <f>IF(ISBLANK(Nikes_Sales_Dataset___Working_file[[#This Row],[Units_Sold]]),IF(Nikes_Sales_Dataset___Working_file[[#This Row],[Profit]]&lt;0,0,1),Nikes_Sales_Dataset___Working_file[[#This Row],[Units_Sold]])</f>
        <v>4</v>
      </c>
      <c r="J1908">
        <v>7588.77</v>
      </c>
      <c r="K1908" s="9">
        <f>IF(ISBLANK(Nikes_Sales_Dataset___Working_file[[#This Row],[MRP]]),MEDIAN(Nikes_Sales_Dataset___Working_file[[#All],[MRP]]),Nikes_Sales_Dataset___Working_file[[#This Row],[MRP]])</f>
        <v>7588.77</v>
      </c>
      <c r="L1908">
        <v>0.14000000000000001</v>
      </c>
      <c r="M1908">
        <f>IF(ISBLANK(Nikes_Sales_Dataset___Working_file[[#This Row],[Discount_Applied]]),0,Nikes_Sales_Dataset___Working_file[[#This Row],[Discount_Applied]])</f>
        <v>0.14000000000000001</v>
      </c>
      <c r="N1908" s="9">
        <f>Nikes_Sales_Dataset___Working_file[[#This Row],[MRP Final]]*(1-Nikes_Sales_Dataset___Working_file[[#This Row],[Cleaned Discount]])</f>
        <v>6526.3422</v>
      </c>
      <c r="O1908">
        <v>26105.37</v>
      </c>
      <c r="P1908" s="3">
        <f>Nikes_Sales_Dataset___Working_file[[#This Row],[Sales Price]]*Nikes_Sales_Dataset___Working_file[[#This Row],[Units Sold Filled]]</f>
        <v>26105.3688</v>
      </c>
      <c r="Q1908" s="2">
        <v>45539</v>
      </c>
      <c r="R1908" s="7">
        <f>IF(ISBLANK(Nikes_Sales_Dataset___Working_file[[#This Row],[Order_Date]]),"Unknown Date",Nikes_Sales_Dataset___Working_file[[#This Row],[Order_Date]])</f>
        <v>45539</v>
      </c>
      <c r="S1908" s="7" t="str">
        <f>IF(ISNUMBER(Nikes_Sales_Dataset___Working_file[[#This Row],[Cleaned Order Date]]),TEXT(Nikes_Sales_Dataset___Working_file[[#This Row],[Cleaned Order Date]],"mmm"),"Unknown")</f>
        <v>Sep</v>
      </c>
      <c r="T1908" s="7" t="str">
        <f>IF(ISNUMBER(Nikes_Sales_Dataset___Working_file[[#This Row],[Cleaned Order Date]]),TEXT(Nikes_Sales_Dataset___Working_file[[#This Row],[Cleaned Order Date]],"yyyy"),"Unknown")</f>
        <v>2024</v>
      </c>
      <c r="U1908" s="1" t="s">
        <v>17</v>
      </c>
      <c r="V1908" s="1" t="s">
        <v>42</v>
      </c>
      <c r="W1908" s="1" t="s">
        <v>38</v>
      </c>
      <c r="X1908" s="9">
        <v>3435.73</v>
      </c>
    </row>
    <row r="1909" spans="1:24" x14ac:dyDescent="0.25">
      <c r="A1909" s="4">
        <v>3907</v>
      </c>
      <c r="B1909" s="4" t="str">
        <f>Nikes_Sales_Dataset___Working_file[[#This Row],[Order_ID]]&amp;"_"&amp;TEXT(Nikes_Sales_Dataset___Working_file[[#This Row],[Cleaned Order Date]],"yyyymmdd")</f>
        <v>3907_Unknown Date</v>
      </c>
      <c r="C1909" s="1" t="s">
        <v>19</v>
      </c>
      <c r="D1909" s="1" t="s">
        <v>30</v>
      </c>
      <c r="E1909" s="1" t="s">
        <v>31</v>
      </c>
      <c r="F1909" s="1" t="s">
        <v>28</v>
      </c>
      <c r="G1909" s="1" t="s">
        <v>28</v>
      </c>
      <c r="H1909">
        <v>3</v>
      </c>
      <c r="I1909" s="3">
        <f>IF(ISBLANK(Nikes_Sales_Dataset___Working_file[[#This Row],[Units_Sold]]),IF(Nikes_Sales_Dataset___Working_file[[#This Row],[Profit]]&lt;0,0,1),Nikes_Sales_Dataset___Working_file[[#This Row],[Units_Sold]])</f>
        <v>3</v>
      </c>
      <c r="K1909" s="9">
        <f>IF(ISBLANK(Nikes_Sales_Dataset___Working_file[[#This Row],[MRP]]),MEDIAN(Nikes_Sales_Dataset___Working_file[[#All],[MRP]]),Nikes_Sales_Dataset___Working_file[[#This Row],[MRP]])</f>
        <v>6110.0300000000007</v>
      </c>
      <c r="M1909">
        <f>IF(ISBLANK(Nikes_Sales_Dataset___Working_file[[#This Row],[Discount_Applied]]),0,Nikes_Sales_Dataset___Working_file[[#This Row],[Discount_Applied]])</f>
        <v>0</v>
      </c>
      <c r="N1909" s="9">
        <f>Nikes_Sales_Dataset___Working_file[[#This Row],[MRP Final]]*(1-Nikes_Sales_Dataset___Working_file[[#This Row],[Cleaned Discount]])</f>
        <v>6110.0300000000007</v>
      </c>
      <c r="O1909">
        <v>0</v>
      </c>
      <c r="P1909" s="3">
        <f>Nikes_Sales_Dataset___Working_file[[#This Row],[Sales Price]]*Nikes_Sales_Dataset___Working_file[[#This Row],[Units Sold Filled]]</f>
        <v>18330.090000000004</v>
      </c>
      <c r="Q1909" s="2"/>
      <c r="R1909" s="7" t="str">
        <f>IF(ISBLANK(Nikes_Sales_Dataset___Working_file[[#This Row],[Order_Date]]),"Unknown Date",Nikes_Sales_Dataset___Working_file[[#This Row],[Order_Date]])</f>
        <v>Unknown Date</v>
      </c>
      <c r="S1909" s="7" t="str">
        <f>IF(ISNUMBER(Nikes_Sales_Dataset___Working_file[[#This Row],[Cleaned Order Date]]),TEXT(Nikes_Sales_Dataset___Working_file[[#This Row],[Cleaned Order Date]],"mmm"),"Unknown")</f>
        <v>Unknown</v>
      </c>
      <c r="T1909" s="7" t="str">
        <f>IF(ISNUMBER(Nikes_Sales_Dataset___Working_file[[#This Row],[Cleaned Order Date]]),TEXT(Nikes_Sales_Dataset___Working_file[[#This Row],[Cleaned Order Date]],"yyyy"),"Unknown")</f>
        <v>Unknown</v>
      </c>
      <c r="U1909" s="1" t="s">
        <v>22</v>
      </c>
      <c r="V1909" s="1" t="s">
        <v>33</v>
      </c>
      <c r="W1909" s="1" t="s">
        <v>33</v>
      </c>
      <c r="X1909" s="9">
        <v>3362.1</v>
      </c>
    </row>
    <row r="1910" spans="1:24" x14ac:dyDescent="0.25">
      <c r="A1910" s="4">
        <v>3908</v>
      </c>
      <c r="B1910" s="4" t="str">
        <f>Nikes_Sales_Dataset___Working_file[[#This Row],[Order_ID]]&amp;"_"&amp;TEXT(Nikes_Sales_Dataset___Working_file[[#This Row],[Cleaned Order Date]],"yyyymmdd")</f>
        <v>3908_20250318</v>
      </c>
      <c r="C1910" s="1" t="s">
        <v>19</v>
      </c>
      <c r="D1910" s="1" t="s">
        <v>30</v>
      </c>
      <c r="E1910" s="1" t="s">
        <v>50</v>
      </c>
      <c r="F1910" s="1" t="s">
        <v>41</v>
      </c>
      <c r="G1910" s="1" t="s">
        <v>16</v>
      </c>
      <c r="H1910">
        <v>0</v>
      </c>
      <c r="I1910" s="3">
        <f>IF(ISBLANK(Nikes_Sales_Dataset___Working_file[[#This Row],[Units_Sold]]),IF(Nikes_Sales_Dataset___Working_file[[#This Row],[Profit]]&lt;0,0,1),Nikes_Sales_Dataset___Working_file[[#This Row],[Units_Sold]])</f>
        <v>0</v>
      </c>
      <c r="J1910">
        <v>3253.63</v>
      </c>
      <c r="K1910" s="9">
        <f>IF(ISBLANK(Nikes_Sales_Dataset___Working_file[[#This Row],[MRP]]),MEDIAN(Nikes_Sales_Dataset___Working_file[[#All],[MRP]]),Nikes_Sales_Dataset___Working_file[[#This Row],[MRP]])</f>
        <v>3253.63</v>
      </c>
      <c r="M1910">
        <f>IF(ISBLANK(Nikes_Sales_Dataset___Working_file[[#This Row],[Discount_Applied]]),0,Nikes_Sales_Dataset___Working_file[[#This Row],[Discount_Applied]])</f>
        <v>0</v>
      </c>
      <c r="N1910" s="9">
        <f>Nikes_Sales_Dataset___Working_file[[#This Row],[MRP Final]]*(1-Nikes_Sales_Dataset___Working_file[[#This Row],[Cleaned Discount]])</f>
        <v>3253.63</v>
      </c>
      <c r="O1910">
        <v>0</v>
      </c>
      <c r="P1910" s="3">
        <f>Nikes_Sales_Dataset___Working_file[[#This Row],[Sales Price]]*Nikes_Sales_Dataset___Working_file[[#This Row],[Units Sold Filled]]</f>
        <v>0</v>
      </c>
      <c r="Q1910" s="2">
        <v>45734</v>
      </c>
      <c r="R1910" s="7">
        <f>IF(ISBLANK(Nikes_Sales_Dataset___Working_file[[#This Row],[Order_Date]]),"Unknown Date",Nikes_Sales_Dataset___Working_file[[#This Row],[Order_Date]])</f>
        <v>45734</v>
      </c>
      <c r="S1910" s="7" t="str">
        <f>IF(ISNUMBER(Nikes_Sales_Dataset___Working_file[[#This Row],[Cleaned Order Date]]),TEXT(Nikes_Sales_Dataset___Working_file[[#This Row],[Cleaned Order Date]],"mmm"),"Unknown")</f>
        <v>Mar</v>
      </c>
      <c r="T1910" s="7" t="str">
        <f>IF(ISNUMBER(Nikes_Sales_Dataset___Working_file[[#This Row],[Cleaned Order Date]]),TEXT(Nikes_Sales_Dataset___Working_file[[#This Row],[Cleaned Order Date]],"yyyy"),"Unknown")</f>
        <v>2025</v>
      </c>
      <c r="U1910" s="1" t="s">
        <v>22</v>
      </c>
      <c r="V1910" s="1" t="s">
        <v>45</v>
      </c>
      <c r="W1910" s="1" t="s">
        <v>45</v>
      </c>
      <c r="X1910" s="9">
        <v>389.71</v>
      </c>
    </row>
    <row r="1911" spans="1:24" x14ac:dyDescent="0.25">
      <c r="A1911" s="4">
        <v>3909</v>
      </c>
      <c r="B1911" s="4" t="str">
        <f>Nikes_Sales_Dataset___Working_file[[#This Row],[Order_ID]]&amp;"_"&amp;TEXT(Nikes_Sales_Dataset___Working_file[[#This Row],[Cleaned Order Date]],"yyyymmdd")</f>
        <v>3909_Unknown Date</v>
      </c>
      <c r="C1911" s="1" t="s">
        <v>19</v>
      </c>
      <c r="D1911" s="1" t="s">
        <v>20</v>
      </c>
      <c r="E1911" s="1" t="s">
        <v>24</v>
      </c>
      <c r="F1911" s="1" t="s">
        <v>28</v>
      </c>
      <c r="G1911" s="1" t="s">
        <v>28</v>
      </c>
      <c r="I1911" s="3">
        <f>IF(ISBLANK(Nikes_Sales_Dataset___Working_file[[#This Row],[Units_Sold]]),IF(Nikes_Sales_Dataset___Working_file[[#This Row],[Profit]]&lt;0,0,1),Nikes_Sales_Dataset___Working_file[[#This Row],[Units_Sold]])</f>
        <v>0</v>
      </c>
      <c r="K1911" s="9">
        <f>IF(ISBLANK(Nikes_Sales_Dataset___Working_file[[#This Row],[MRP]]),MEDIAN(Nikes_Sales_Dataset___Working_file[[#All],[MRP]]),Nikes_Sales_Dataset___Working_file[[#This Row],[MRP]])</f>
        <v>6110.0300000000007</v>
      </c>
      <c r="M1911">
        <f>IF(ISBLANK(Nikes_Sales_Dataset___Working_file[[#This Row],[Discount_Applied]]),0,Nikes_Sales_Dataset___Working_file[[#This Row],[Discount_Applied]])</f>
        <v>0</v>
      </c>
      <c r="N1911" s="9">
        <f>Nikes_Sales_Dataset___Working_file[[#This Row],[MRP Final]]*(1-Nikes_Sales_Dataset___Working_file[[#This Row],[Cleaned Discount]])</f>
        <v>6110.0300000000007</v>
      </c>
      <c r="O1911">
        <v>0</v>
      </c>
      <c r="P1911" s="3">
        <f>Nikes_Sales_Dataset___Working_file[[#This Row],[Sales Price]]*Nikes_Sales_Dataset___Working_file[[#This Row],[Units Sold Filled]]</f>
        <v>0</v>
      </c>
      <c r="Q1911" s="2"/>
      <c r="R1911" s="7" t="str">
        <f>IF(ISBLANK(Nikes_Sales_Dataset___Working_file[[#This Row],[Order_Date]]),"Unknown Date",Nikes_Sales_Dataset___Working_file[[#This Row],[Order_Date]])</f>
        <v>Unknown Date</v>
      </c>
      <c r="S1911" s="7" t="str">
        <f>IF(ISNUMBER(Nikes_Sales_Dataset___Working_file[[#This Row],[Cleaned Order Date]]),TEXT(Nikes_Sales_Dataset___Working_file[[#This Row],[Cleaned Order Date]],"mmm"),"Unknown")</f>
        <v>Unknown</v>
      </c>
      <c r="T1911" s="7" t="str">
        <f>IF(ISNUMBER(Nikes_Sales_Dataset___Working_file[[#This Row],[Cleaned Order Date]]),TEXT(Nikes_Sales_Dataset___Working_file[[#This Row],[Cleaned Order Date]],"yyyy"),"Unknown")</f>
        <v>Unknown</v>
      </c>
      <c r="U1911" s="1" t="s">
        <v>22</v>
      </c>
      <c r="V1911" s="1" t="s">
        <v>33</v>
      </c>
      <c r="W1911" s="1" t="s">
        <v>33</v>
      </c>
      <c r="X1911" s="9">
        <v>-286.57</v>
      </c>
    </row>
    <row r="1912" spans="1:24" x14ac:dyDescent="0.25">
      <c r="A1912" s="4">
        <v>3910</v>
      </c>
      <c r="B1912" s="4" t="str">
        <f>Nikes_Sales_Dataset___Working_file[[#This Row],[Order_ID]]&amp;"_"&amp;TEXT(Nikes_Sales_Dataset___Working_file[[#This Row],[Cleaned Order Date]],"yyyymmdd")</f>
        <v>3910_20250313</v>
      </c>
      <c r="C1912" s="1" t="s">
        <v>35</v>
      </c>
      <c r="D1912" s="1" t="s">
        <v>43</v>
      </c>
      <c r="E1912" s="1" t="s">
        <v>52</v>
      </c>
      <c r="F1912" s="1" t="s">
        <v>32</v>
      </c>
      <c r="G1912" s="1" t="s">
        <v>32</v>
      </c>
      <c r="I1912" s="3">
        <f>IF(ISBLANK(Nikes_Sales_Dataset___Working_file[[#This Row],[Units_Sold]]),IF(Nikes_Sales_Dataset___Working_file[[#This Row],[Profit]]&lt;0,0,1),Nikes_Sales_Dataset___Working_file[[#This Row],[Units_Sold]])</f>
        <v>1</v>
      </c>
      <c r="J1912">
        <v>2913.15</v>
      </c>
      <c r="K1912" s="9">
        <f>IF(ISBLANK(Nikes_Sales_Dataset___Working_file[[#This Row],[MRP]]),MEDIAN(Nikes_Sales_Dataset___Working_file[[#All],[MRP]]),Nikes_Sales_Dataset___Working_file[[#This Row],[MRP]])</f>
        <v>2913.15</v>
      </c>
      <c r="M1912">
        <f>IF(ISBLANK(Nikes_Sales_Dataset___Working_file[[#This Row],[Discount_Applied]]),0,Nikes_Sales_Dataset___Working_file[[#This Row],[Discount_Applied]])</f>
        <v>0</v>
      </c>
      <c r="N1912" s="9">
        <f>Nikes_Sales_Dataset___Working_file[[#This Row],[MRP Final]]*(1-Nikes_Sales_Dataset___Working_file[[#This Row],[Cleaned Discount]])</f>
        <v>2913.15</v>
      </c>
      <c r="O1912">
        <v>0</v>
      </c>
      <c r="P1912" s="3">
        <f>Nikes_Sales_Dataset___Working_file[[#This Row],[Sales Price]]*Nikes_Sales_Dataset___Working_file[[#This Row],[Units Sold Filled]]</f>
        <v>2913.15</v>
      </c>
      <c r="Q1912" s="2">
        <v>45729</v>
      </c>
      <c r="R1912" s="7">
        <f>IF(ISBLANK(Nikes_Sales_Dataset___Working_file[[#This Row],[Order_Date]]),"Unknown Date",Nikes_Sales_Dataset___Working_file[[#This Row],[Order_Date]])</f>
        <v>45729</v>
      </c>
      <c r="S1912" s="7" t="str">
        <f>IF(ISNUMBER(Nikes_Sales_Dataset___Working_file[[#This Row],[Cleaned Order Date]]),TEXT(Nikes_Sales_Dataset___Working_file[[#This Row],[Cleaned Order Date]],"mmm"),"Unknown")</f>
        <v>Mar</v>
      </c>
      <c r="T1912" s="7" t="str">
        <f>IF(ISNUMBER(Nikes_Sales_Dataset___Working_file[[#This Row],[Cleaned Order Date]]),TEXT(Nikes_Sales_Dataset___Working_file[[#This Row],[Cleaned Order Date]],"yyyy"),"Unknown")</f>
        <v>2025</v>
      </c>
      <c r="U1912" s="1" t="s">
        <v>17</v>
      </c>
      <c r="V1912" s="1" t="s">
        <v>29</v>
      </c>
      <c r="W1912" s="1" t="s">
        <v>29</v>
      </c>
      <c r="X1912" s="9">
        <v>1834.09</v>
      </c>
    </row>
    <row r="1913" spans="1:24" x14ac:dyDescent="0.25">
      <c r="A1913" s="4">
        <v>3911</v>
      </c>
      <c r="B1913" s="4" t="str">
        <f>Nikes_Sales_Dataset___Working_file[[#This Row],[Order_ID]]&amp;"_"&amp;TEXT(Nikes_Sales_Dataset___Working_file[[#This Row],[Cleaned Order Date]],"yyyymmdd")</f>
        <v>3911_20250507</v>
      </c>
      <c r="C1913" s="1" t="s">
        <v>35</v>
      </c>
      <c r="D1913" s="1" t="s">
        <v>20</v>
      </c>
      <c r="E1913" s="1" t="s">
        <v>24</v>
      </c>
      <c r="F1913" s="1" t="s">
        <v>16</v>
      </c>
      <c r="G1913" s="1" t="s">
        <v>16</v>
      </c>
      <c r="H1913">
        <v>1</v>
      </c>
      <c r="I1913" s="3">
        <f>IF(ISBLANK(Nikes_Sales_Dataset___Working_file[[#This Row],[Units_Sold]]),IF(Nikes_Sales_Dataset___Working_file[[#This Row],[Profit]]&lt;0,0,1),Nikes_Sales_Dataset___Working_file[[#This Row],[Units_Sold]])</f>
        <v>1</v>
      </c>
      <c r="J1913">
        <v>5598.98</v>
      </c>
      <c r="K1913" s="9">
        <f>IF(ISBLANK(Nikes_Sales_Dataset___Working_file[[#This Row],[MRP]]),MEDIAN(Nikes_Sales_Dataset___Working_file[[#All],[MRP]]),Nikes_Sales_Dataset___Working_file[[#This Row],[MRP]])</f>
        <v>5598.98</v>
      </c>
      <c r="M1913">
        <f>IF(ISBLANK(Nikes_Sales_Dataset___Working_file[[#This Row],[Discount_Applied]]),0,Nikes_Sales_Dataset___Working_file[[#This Row],[Discount_Applied]])</f>
        <v>0</v>
      </c>
      <c r="N1913" s="9">
        <f>Nikes_Sales_Dataset___Working_file[[#This Row],[MRP Final]]*(1-Nikes_Sales_Dataset___Working_file[[#This Row],[Cleaned Discount]])</f>
        <v>5598.98</v>
      </c>
      <c r="O1913">
        <v>0</v>
      </c>
      <c r="P1913" s="3">
        <f>Nikes_Sales_Dataset___Working_file[[#This Row],[Sales Price]]*Nikes_Sales_Dataset___Working_file[[#This Row],[Units Sold Filled]]</f>
        <v>5598.98</v>
      </c>
      <c r="Q1913" s="2">
        <v>45784</v>
      </c>
      <c r="R1913" s="7">
        <f>IF(ISBLANK(Nikes_Sales_Dataset___Working_file[[#This Row],[Order_Date]]),"Unknown Date",Nikes_Sales_Dataset___Working_file[[#This Row],[Order_Date]])</f>
        <v>45784</v>
      </c>
      <c r="S1913" s="7" t="str">
        <f>IF(ISNUMBER(Nikes_Sales_Dataset___Working_file[[#This Row],[Cleaned Order Date]]),TEXT(Nikes_Sales_Dataset___Working_file[[#This Row],[Cleaned Order Date]],"mmm"),"Unknown")</f>
        <v>May</v>
      </c>
      <c r="T1913" s="7" t="str">
        <f>IF(ISNUMBER(Nikes_Sales_Dataset___Working_file[[#This Row],[Cleaned Order Date]]),TEXT(Nikes_Sales_Dataset___Working_file[[#This Row],[Cleaned Order Date]],"yyyy"),"Unknown")</f>
        <v>2025</v>
      </c>
      <c r="U1913" s="1" t="s">
        <v>22</v>
      </c>
      <c r="V1913" s="1" t="s">
        <v>25</v>
      </c>
      <c r="W1913" s="1" t="s">
        <v>25</v>
      </c>
      <c r="X1913" s="9">
        <v>3070.67</v>
      </c>
    </row>
    <row r="1914" spans="1:24" x14ac:dyDescent="0.25">
      <c r="A1914" s="4">
        <v>3912</v>
      </c>
      <c r="B1914" s="4" t="str">
        <f>Nikes_Sales_Dataset___Working_file[[#This Row],[Order_ID]]&amp;"_"&amp;TEXT(Nikes_Sales_Dataset___Working_file[[#This Row],[Cleaned Order Date]],"yyyymmdd")</f>
        <v>3912_20250531</v>
      </c>
      <c r="C1914" s="1" t="s">
        <v>13</v>
      </c>
      <c r="D1914" s="1" t="s">
        <v>43</v>
      </c>
      <c r="E1914" s="1" t="s">
        <v>61</v>
      </c>
      <c r="F1914" s="1" t="s">
        <v>28</v>
      </c>
      <c r="G1914" s="1" t="s">
        <v>28</v>
      </c>
      <c r="H1914">
        <v>-1</v>
      </c>
      <c r="I1914" s="3">
        <f>IF(ISBLANK(Nikes_Sales_Dataset___Working_file[[#This Row],[Units_Sold]]),IF(Nikes_Sales_Dataset___Working_file[[#This Row],[Profit]]&lt;0,0,1),Nikes_Sales_Dataset___Working_file[[#This Row],[Units_Sold]])</f>
        <v>-1</v>
      </c>
      <c r="J1914">
        <v>6977.03</v>
      </c>
      <c r="K1914" s="9">
        <f>IF(ISBLANK(Nikes_Sales_Dataset___Working_file[[#This Row],[MRP]]),MEDIAN(Nikes_Sales_Dataset___Working_file[[#All],[MRP]]),Nikes_Sales_Dataset___Working_file[[#This Row],[MRP]])</f>
        <v>6977.03</v>
      </c>
      <c r="M1914">
        <f>IF(ISBLANK(Nikes_Sales_Dataset___Working_file[[#This Row],[Discount_Applied]]),0,Nikes_Sales_Dataset___Working_file[[#This Row],[Discount_Applied]])</f>
        <v>0</v>
      </c>
      <c r="N1914" s="9">
        <f>Nikes_Sales_Dataset___Working_file[[#This Row],[MRP Final]]*(1-Nikes_Sales_Dataset___Working_file[[#This Row],[Cleaned Discount]])</f>
        <v>6977.03</v>
      </c>
      <c r="O1914">
        <v>0</v>
      </c>
      <c r="P1914" s="3">
        <f>Nikes_Sales_Dataset___Working_file[[#This Row],[Sales Price]]*Nikes_Sales_Dataset___Working_file[[#This Row],[Units Sold Filled]]</f>
        <v>-6977.03</v>
      </c>
      <c r="Q1914" s="2">
        <v>45808</v>
      </c>
      <c r="R1914" s="7">
        <f>IF(ISBLANK(Nikes_Sales_Dataset___Working_file[[#This Row],[Order_Date]]),"Unknown Date",Nikes_Sales_Dataset___Working_file[[#This Row],[Order_Date]])</f>
        <v>45808</v>
      </c>
      <c r="S1914" s="7" t="str">
        <f>IF(ISNUMBER(Nikes_Sales_Dataset___Working_file[[#This Row],[Cleaned Order Date]]),TEXT(Nikes_Sales_Dataset___Working_file[[#This Row],[Cleaned Order Date]],"mmm"),"Unknown")</f>
        <v>May</v>
      </c>
      <c r="T1914" s="7" t="str">
        <f>IF(ISNUMBER(Nikes_Sales_Dataset___Working_file[[#This Row],[Cleaned Order Date]]),TEXT(Nikes_Sales_Dataset___Working_file[[#This Row],[Cleaned Order Date]],"yyyy"),"Unknown")</f>
        <v>2025</v>
      </c>
      <c r="U1914" s="1" t="s">
        <v>17</v>
      </c>
      <c r="V1914" s="1" t="s">
        <v>29</v>
      </c>
      <c r="W1914" s="1" t="s">
        <v>29</v>
      </c>
      <c r="X1914" s="9">
        <v>-670.41</v>
      </c>
    </row>
    <row r="1915" spans="1:24" x14ac:dyDescent="0.25">
      <c r="A1915" s="4">
        <v>3913</v>
      </c>
      <c r="B1915" s="4" t="str">
        <f>Nikes_Sales_Dataset___Working_file[[#This Row],[Order_ID]]&amp;"_"&amp;TEXT(Nikes_Sales_Dataset___Working_file[[#This Row],[Cleaned Order Date]],"yyyymmdd")</f>
        <v>3913_20240612</v>
      </c>
      <c r="C1915" s="1" t="s">
        <v>13</v>
      </c>
      <c r="D1915" s="1" t="s">
        <v>14</v>
      </c>
      <c r="E1915" s="1" t="s">
        <v>54</v>
      </c>
      <c r="F1915" s="1" t="s">
        <v>32</v>
      </c>
      <c r="G1915" s="1" t="s">
        <v>32</v>
      </c>
      <c r="H1915">
        <v>1</v>
      </c>
      <c r="I1915" s="3">
        <f>IF(ISBLANK(Nikes_Sales_Dataset___Working_file[[#This Row],[Units_Sold]]),IF(Nikes_Sales_Dataset___Working_file[[#This Row],[Profit]]&lt;0,0,1),Nikes_Sales_Dataset___Working_file[[#This Row],[Units_Sold]])</f>
        <v>1</v>
      </c>
      <c r="J1915">
        <v>5255.09</v>
      </c>
      <c r="K1915" s="9">
        <f>IF(ISBLANK(Nikes_Sales_Dataset___Working_file[[#This Row],[MRP]]),MEDIAN(Nikes_Sales_Dataset___Working_file[[#All],[MRP]]),Nikes_Sales_Dataset___Working_file[[#This Row],[MRP]])</f>
        <v>5255.09</v>
      </c>
      <c r="M1915">
        <f>IF(ISBLANK(Nikes_Sales_Dataset___Working_file[[#This Row],[Discount_Applied]]),0,Nikes_Sales_Dataset___Working_file[[#This Row],[Discount_Applied]])</f>
        <v>0</v>
      </c>
      <c r="N1915" s="9">
        <f>Nikes_Sales_Dataset___Working_file[[#This Row],[MRP Final]]*(1-Nikes_Sales_Dataset___Working_file[[#This Row],[Cleaned Discount]])</f>
        <v>5255.09</v>
      </c>
      <c r="O1915">
        <v>0</v>
      </c>
      <c r="P1915" s="3">
        <f>Nikes_Sales_Dataset___Working_file[[#This Row],[Sales Price]]*Nikes_Sales_Dataset___Working_file[[#This Row],[Units Sold Filled]]</f>
        <v>5255.09</v>
      </c>
      <c r="Q1915" s="2">
        <v>45455</v>
      </c>
      <c r="R1915" s="7">
        <f>IF(ISBLANK(Nikes_Sales_Dataset___Working_file[[#This Row],[Order_Date]]),"Unknown Date",Nikes_Sales_Dataset___Working_file[[#This Row],[Order_Date]])</f>
        <v>45455</v>
      </c>
      <c r="S1915" s="7" t="str">
        <f>IF(ISNUMBER(Nikes_Sales_Dataset___Working_file[[#This Row],[Cleaned Order Date]]),TEXT(Nikes_Sales_Dataset___Working_file[[#This Row],[Cleaned Order Date]],"mmm"),"Unknown")</f>
        <v>Jun</v>
      </c>
      <c r="T1915" s="7" t="str">
        <f>IF(ISNUMBER(Nikes_Sales_Dataset___Working_file[[#This Row],[Cleaned Order Date]]),TEXT(Nikes_Sales_Dataset___Working_file[[#This Row],[Cleaned Order Date]],"yyyy"),"Unknown")</f>
        <v>2024</v>
      </c>
      <c r="U1915" s="1" t="s">
        <v>22</v>
      </c>
      <c r="V1915" s="1" t="s">
        <v>33</v>
      </c>
      <c r="W1915" s="1" t="s">
        <v>33</v>
      </c>
      <c r="X1915" s="9">
        <v>2941.84</v>
      </c>
    </row>
    <row r="1916" spans="1:24" x14ac:dyDescent="0.25">
      <c r="A1916" s="4">
        <v>3914</v>
      </c>
      <c r="B1916" s="4" t="str">
        <f>Nikes_Sales_Dataset___Working_file[[#This Row],[Order_ID]]&amp;"_"&amp;TEXT(Nikes_Sales_Dataset___Working_file[[#This Row],[Cleaned Order Date]],"yyyymmdd")</f>
        <v>3914_20241029</v>
      </c>
      <c r="C1916" s="1" t="s">
        <v>13</v>
      </c>
      <c r="D1916" s="1" t="s">
        <v>20</v>
      </c>
      <c r="E1916" s="1" t="s">
        <v>21</v>
      </c>
      <c r="F1916" s="1" t="s">
        <v>32</v>
      </c>
      <c r="G1916" s="1" t="s">
        <v>32</v>
      </c>
      <c r="H1916">
        <v>2</v>
      </c>
      <c r="I1916" s="3">
        <f>IF(ISBLANK(Nikes_Sales_Dataset___Working_file[[#This Row],[Units_Sold]]),IF(Nikes_Sales_Dataset___Working_file[[#This Row],[Profit]]&lt;0,0,1),Nikes_Sales_Dataset___Working_file[[#This Row],[Units_Sold]])</f>
        <v>2</v>
      </c>
      <c r="K1916" s="9">
        <f>IF(ISBLANK(Nikes_Sales_Dataset___Working_file[[#This Row],[MRP]]),MEDIAN(Nikes_Sales_Dataset___Working_file[[#All],[MRP]]),Nikes_Sales_Dataset___Working_file[[#This Row],[MRP]])</f>
        <v>6110.0300000000007</v>
      </c>
      <c r="M1916">
        <f>IF(ISBLANK(Nikes_Sales_Dataset___Working_file[[#This Row],[Discount_Applied]]),0,Nikes_Sales_Dataset___Working_file[[#This Row],[Discount_Applied]])</f>
        <v>0</v>
      </c>
      <c r="N1916" s="9">
        <f>Nikes_Sales_Dataset___Working_file[[#This Row],[MRP Final]]*(1-Nikes_Sales_Dataset___Working_file[[#This Row],[Cleaned Discount]])</f>
        <v>6110.0300000000007</v>
      </c>
      <c r="O1916">
        <v>0</v>
      </c>
      <c r="P1916" s="3">
        <f>Nikes_Sales_Dataset___Working_file[[#This Row],[Sales Price]]*Nikes_Sales_Dataset___Working_file[[#This Row],[Units Sold Filled]]</f>
        <v>12220.060000000001</v>
      </c>
      <c r="Q1916" s="2">
        <v>45594</v>
      </c>
      <c r="R1916" s="7">
        <f>IF(ISBLANK(Nikes_Sales_Dataset___Working_file[[#This Row],[Order_Date]]),"Unknown Date",Nikes_Sales_Dataset___Working_file[[#This Row],[Order_Date]])</f>
        <v>45594</v>
      </c>
      <c r="S1916" s="7" t="str">
        <f>IF(ISNUMBER(Nikes_Sales_Dataset___Working_file[[#This Row],[Cleaned Order Date]]),TEXT(Nikes_Sales_Dataset___Working_file[[#This Row],[Cleaned Order Date]],"mmm"),"Unknown")</f>
        <v>Oct</v>
      </c>
      <c r="T1916" s="7" t="str">
        <f>IF(ISNUMBER(Nikes_Sales_Dataset___Working_file[[#This Row],[Cleaned Order Date]]),TEXT(Nikes_Sales_Dataset___Working_file[[#This Row],[Cleaned Order Date]],"yyyy"),"Unknown")</f>
        <v>2024</v>
      </c>
      <c r="U1916" s="1" t="s">
        <v>22</v>
      </c>
      <c r="V1916" s="1" t="s">
        <v>33</v>
      </c>
      <c r="W1916" s="1" t="s">
        <v>33</v>
      </c>
      <c r="X1916" s="9">
        <v>1253.02</v>
      </c>
    </row>
    <row r="1917" spans="1:24" x14ac:dyDescent="0.25">
      <c r="A1917" s="4">
        <v>3915</v>
      </c>
      <c r="B1917" s="4" t="str">
        <f>Nikes_Sales_Dataset___Working_file[[#This Row],[Order_ID]]&amp;"_"&amp;TEXT(Nikes_Sales_Dataset___Working_file[[#This Row],[Cleaned Order Date]],"yyyymmdd")</f>
        <v>3915_20250312</v>
      </c>
      <c r="C1917" s="1" t="s">
        <v>35</v>
      </c>
      <c r="D1917" s="1" t="s">
        <v>30</v>
      </c>
      <c r="E1917" s="1" t="s">
        <v>50</v>
      </c>
      <c r="F1917" s="1" t="s">
        <v>16</v>
      </c>
      <c r="G1917" s="1" t="s">
        <v>16</v>
      </c>
      <c r="H1917">
        <v>2</v>
      </c>
      <c r="I1917" s="3">
        <f>IF(ISBLANK(Nikes_Sales_Dataset___Working_file[[#This Row],[Units_Sold]]),IF(Nikes_Sales_Dataset___Working_file[[#This Row],[Profit]]&lt;0,0,1),Nikes_Sales_Dataset___Working_file[[#This Row],[Units_Sold]])</f>
        <v>2</v>
      </c>
      <c r="J1917">
        <v>7962.36</v>
      </c>
      <c r="K1917" s="9">
        <f>IF(ISBLANK(Nikes_Sales_Dataset___Working_file[[#This Row],[MRP]]),MEDIAN(Nikes_Sales_Dataset___Working_file[[#All],[MRP]]),Nikes_Sales_Dataset___Working_file[[#This Row],[MRP]])</f>
        <v>7962.36</v>
      </c>
      <c r="M1917">
        <f>IF(ISBLANK(Nikes_Sales_Dataset___Working_file[[#This Row],[Discount_Applied]]),0,Nikes_Sales_Dataset___Working_file[[#This Row],[Discount_Applied]])</f>
        <v>0</v>
      </c>
      <c r="N1917" s="9">
        <f>Nikes_Sales_Dataset___Working_file[[#This Row],[MRP Final]]*(1-Nikes_Sales_Dataset___Working_file[[#This Row],[Cleaned Discount]])</f>
        <v>7962.36</v>
      </c>
      <c r="O1917">
        <v>0</v>
      </c>
      <c r="P1917" s="3">
        <f>Nikes_Sales_Dataset___Working_file[[#This Row],[Sales Price]]*Nikes_Sales_Dataset___Working_file[[#This Row],[Units Sold Filled]]</f>
        <v>15924.72</v>
      </c>
      <c r="Q1917" s="2">
        <v>45728</v>
      </c>
      <c r="R1917" s="7">
        <f>IF(ISBLANK(Nikes_Sales_Dataset___Working_file[[#This Row],[Order_Date]]),"Unknown Date",Nikes_Sales_Dataset___Working_file[[#This Row],[Order_Date]])</f>
        <v>45728</v>
      </c>
      <c r="S1917" s="7" t="str">
        <f>IF(ISNUMBER(Nikes_Sales_Dataset___Working_file[[#This Row],[Cleaned Order Date]]),TEXT(Nikes_Sales_Dataset___Working_file[[#This Row],[Cleaned Order Date]],"mmm"),"Unknown")</f>
        <v>Mar</v>
      </c>
      <c r="T1917" s="7" t="str">
        <f>IF(ISNUMBER(Nikes_Sales_Dataset___Working_file[[#This Row],[Cleaned Order Date]]),TEXT(Nikes_Sales_Dataset___Working_file[[#This Row],[Cleaned Order Date]],"yyyy"),"Unknown")</f>
        <v>2025</v>
      </c>
      <c r="U1917" s="1" t="s">
        <v>17</v>
      </c>
      <c r="V1917" s="1" t="s">
        <v>29</v>
      </c>
      <c r="W1917" s="1" t="s">
        <v>29</v>
      </c>
      <c r="X1917" s="9">
        <v>3067.47</v>
      </c>
    </row>
    <row r="1918" spans="1:24" x14ac:dyDescent="0.25">
      <c r="A1918" s="4">
        <v>3916</v>
      </c>
      <c r="B1918" s="4" t="str">
        <f>Nikes_Sales_Dataset___Working_file[[#This Row],[Order_ID]]&amp;"_"&amp;TEXT(Nikes_Sales_Dataset___Working_file[[#This Row],[Cleaned Order Date]],"yyyymmdd")</f>
        <v>3916_Unknown Date</v>
      </c>
      <c r="C1918" s="1" t="s">
        <v>19</v>
      </c>
      <c r="D1918" s="1" t="s">
        <v>20</v>
      </c>
      <c r="E1918" s="1" t="s">
        <v>24</v>
      </c>
      <c r="F1918" s="1" t="s">
        <v>28</v>
      </c>
      <c r="G1918" s="1" t="s">
        <v>28</v>
      </c>
      <c r="H1918">
        <v>3</v>
      </c>
      <c r="I1918" s="3">
        <f>IF(ISBLANK(Nikes_Sales_Dataset___Working_file[[#This Row],[Units_Sold]]),IF(Nikes_Sales_Dataset___Working_file[[#This Row],[Profit]]&lt;0,0,1),Nikes_Sales_Dataset___Working_file[[#This Row],[Units_Sold]])</f>
        <v>3</v>
      </c>
      <c r="K1918" s="9">
        <f>IF(ISBLANK(Nikes_Sales_Dataset___Working_file[[#This Row],[MRP]]),MEDIAN(Nikes_Sales_Dataset___Working_file[[#All],[MRP]]),Nikes_Sales_Dataset___Working_file[[#This Row],[MRP]])</f>
        <v>6110.0300000000007</v>
      </c>
      <c r="M1918">
        <f>IF(ISBLANK(Nikes_Sales_Dataset___Working_file[[#This Row],[Discount_Applied]]),0,Nikes_Sales_Dataset___Working_file[[#This Row],[Discount_Applied]])</f>
        <v>0</v>
      </c>
      <c r="N1918" s="9">
        <f>Nikes_Sales_Dataset___Working_file[[#This Row],[MRP Final]]*(1-Nikes_Sales_Dataset___Working_file[[#This Row],[Cleaned Discount]])</f>
        <v>6110.0300000000007</v>
      </c>
      <c r="O1918">
        <v>0</v>
      </c>
      <c r="P1918" s="3">
        <f>Nikes_Sales_Dataset___Working_file[[#This Row],[Sales Price]]*Nikes_Sales_Dataset___Working_file[[#This Row],[Units Sold Filled]]</f>
        <v>18330.090000000004</v>
      </c>
      <c r="Q1918" s="2"/>
      <c r="R1918" s="7" t="str">
        <f>IF(ISBLANK(Nikes_Sales_Dataset___Working_file[[#This Row],[Order_Date]]),"Unknown Date",Nikes_Sales_Dataset___Working_file[[#This Row],[Order_Date]])</f>
        <v>Unknown Date</v>
      </c>
      <c r="S1918" s="7" t="str">
        <f>IF(ISNUMBER(Nikes_Sales_Dataset___Working_file[[#This Row],[Cleaned Order Date]]),TEXT(Nikes_Sales_Dataset___Working_file[[#This Row],[Cleaned Order Date]],"mmm"),"Unknown")</f>
        <v>Unknown</v>
      </c>
      <c r="T1918" s="7" t="str">
        <f>IF(ISNUMBER(Nikes_Sales_Dataset___Working_file[[#This Row],[Cleaned Order Date]]),TEXT(Nikes_Sales_Dataset___Working_file[[#This Row],[Cleaned Order Date]],"yyyy"),"Unknown")</f>
        <v>Unknown</v>
      </c>
      <c r="U1918" s="1" t="s">
        <v>22</v>
      </c>
      <c r="V1918" s="1" t="s">
        <v>45</v>
      </c>
      <c r="W1918" s="1" t="s">
        <v>45</v>
      </c>
      <c r="X1918" s="9">
        <v>1315.69</v>
      </c>
    </row>
    <row r="1919" spans="1:24" x14ac:dyDescent="0.25">
      <c r="A1919" s="4">
        <v>3917</v>
      </c>
      <c r="B1919" s="4" t="str">
        <f>Nikes_Sales_Dataset___Working_file[[#This Row],[Order_ID]]&amp;"_"&amp;TEXT(Nikes_Sales_Dataset___Working_file[[#This Row],[Cleaned Order Date]],"yyyymmdd")</f>
        <v>3917_20241002</v>
      </c>
      <c r="C1919" s="1" t="s">
        <v>19</v>
      </c>
      <c r="D1919" s="1" t="s">
        <v>30</v>
      </c>
      <c r="E1919" s="1" t="s">
        <v>31</v>
      </c>
      <c r="F1919" s="1" t="s">
        <v>28</v>
      </c>
      <c r="G1919" s="1" t="s">
        <v>28</v>
      </c>
      <c r="H1919">
        <v>0</v>
      </c>
      <c r="I1919" s="3">
        <f>IF(ISBLANK(Nikes_Sales_Dataset___Working_file[[#This Row],[Units_Sold]]),IF(Nikes_Sales_Dataset___Working_file[[#This Row],[Profit]]&lt;0,0,1),Nikes_Sales_Dataset___Working_file[[#This Row],[Units_Sold]])</f>
        <v>0</v>
      </c>
      <c r="J1919">
        <v>4726.33</v>
      </c>
      <c r="K1919" s="9">
        <f>IF(ISBLANK(Nikes_Sales_Dataset___Working_file[[#This Row],[MRP]]),MEDIAN(Nikes_Sales_Dataset___Working_file[[#All],[MRP]]),Nikes_Sales_Dataset___Working_file[[#This Row],[MRP]])</f>
        <v>4726.33</v>
      </c>
      <c r="M1919">
        <f>IF(ISBLANK(Nikes_Sales_Dataset___Working_file[[#This Row],[Discount_Applied]]),0,Nikes_Sales_Dataset___Working_file[[#This Row],[Discount_Applied]])</f>
        <v>0</v>
      </c>
      <c r="N1919" s="9">
        <f>Nikes_Sales_Dataset___Working_file[[#This Row],[MRP Final]]*(1-Nikes_Sales_Dataset___Working_file[[#This Row],[Cleaned Discount]])</f>
        <v>4726.33</v>
      </c>
      <c r="O1919">
        <v>0</v>
      </c>
      <c r="P1919" s="3">
        <f>Nikes_Sales_Dataset___Working_file[[#This Row],[Sales Price]]*Nikes_Sales_Dataset___Working_file[[#This Row],[Units Sold Filled]]</f>
        <v>0</v>
      </c>
      <c r="Q1919" s="2">
        <v>45567</v>
      </c>
      <c r="R1919" s="7">
        <f>IF(ISBLANK(Nikes_Sales_Dataset___Working_file[[#This Row],[Order_Date]]),"Unknown Date",Nikes_Sales_Dataset___Working_file[[#This Row],[Order_Date]])</f>
        <v>45567</v>
      </c>
      <c r="S1919" s="7" t="str">
        <f>IF(ISNUMBER(Nikes_Sales_Dataset___Working_file[[#This Row],[Cleaned Order Date]]),TEXT(Nikes_Sales_Dataset___Working_file[[#This Row],[Cleaned Order Date]],"mmm"),"Unknown")</f>
        <v>Oct</v>
      </c>
      <c r="T1919" s="7" t="str">
        <f>IF(ISNUMBER(Nikes_Sales_Dataset___Working_file[[#This Row],[Cleaned Order Date]]),TEXT(Nikes_Sales_Dataset___Working_file[[#This Row],[Cleaned Order Date]],"yyyy"),"Unknown")</f>
        <v>2024</v>
      </c>
      <c r="U1919" s="1" t="s">
        <v>17</v>
      </c>
      <c r="V1919" s="1" t="s">
        <v>29</v>
      </c>
      <c r="W1919" s="1" t="s">
        <v>29</v>
      </c>
      <c r="X1919" s="9">
        <v>3551.31</v>
      </c>
    </row>
    <row r="1920" spans="1:24" x14ac:dyDescent="0.25">
      <c r="A1920" s="4">
        <v>3918</v>
      </c>
      <c r="B1920" s="4" t="str">
        <f>Nikes_Sales_Dataset___Working_file[[#This Row],[Order_ID]]&amp;"_"&amp;TEXT(Nikes_Sales_Dataset___Working_file[[#This Row],[Cleaned Order Date]],"yyyymmdd")</f>
        <v>3918_Unknown Date</v>
      </c>
      <c r="C1920" s="1" t="s">
        <v>35</v>
      </c>
      <c r="D1920" s="1" t="s">
        <v>30</v>
      </c>
      <c r="E1920" s="1" t="s">
        <v>56</v>
      </c>
      <c r="F1920" s="1" t="s">
        <v>16</v>
      </c>
      <c r="G1920" s="1" t="s">
        <v>16</v>
      </c>
      <c r="I1920" s="3">
        <f>IF(ISBLANK(Nikes_Sales_Dataset___Working_file[[#This Row],[Units_Sold]]),IF(Nikes_Sales_Dataset___Working_file[[#This Row],[Profit]]&lt;0,0,1),Nikes_Sales_Dataset___Working_file[[#This Row],[Units_Sold]])</f>
        <v>1</v>
      </c>
      <c r="K1920" s="9">
        <f>IF(ISBLANK(Nikes_Sales_Dataset___Working_file[[#This Row],[MRP]]),MEDIAN(Nikes_Sales_Dataset___Working_file[[#All],[MRP]]),Nikes_Sales_Dataset___Working_file[[#This Row],[MRP]])</f>
        <v>6110.0300000000007</v>
      </c>
      <c r="L1920">
        <v>0.85</v>
      </c>
      <c r="M1920">
        <f>IF(ISBLANK(Nikes_Sales_Dataset___Working_file[[#This Row],[Discount_Applied]]),0,Nikes_Sales_Dataset___Working_file[[#This Row],[Discount_Applied]])</f>
        <v>0.85</v>
      </c>
      <c r="N1920" s="9">
        <f>Nikes_Sales_Dataset___Working_file[[#This Row],[MRP Final]]*(1-Nikes_Sales_Dataset___Working_file[[#This Row],[Cleaned Discount]])</f>
        <v>916.50450000000023</v>
      </c>
      <c r="O1920">
        <v>0</v>
      </c>
      <c r="P1920" s="3">
        <f>Nikes_Sales_Dataset___Working_file[[#This Row],[Sales Price]]*Nikes_Sales_Dataset___Working_file[[#This Row],[Units Sold Filled]]</f>
        <v>916.50450000000023</v>
      </c>
      <c r="Q1920" s="2"/>
      <c r="R1920" s="7" t="str">
        <f>IF(ISBLANK(Nikes_Sales_Dataset___Working_file[[#This Row],[Order_Date]]),"Unknown Date",Nikes_Sales_Dataset___Working_file[[#This Row],[Order_Date]])</f>
        <v>Unknown Date</v>
      </c>
      <c r="S1920" s="7" t="str">
        <f>IF(ISNUMBER(Nikes_Sales_Dataset___Working_file[[#This Row],[Cleaned Order Date]]),TEXT(Nikes_Sales_Dataset___Working_file[[#This Row],[Cleaned Order Date]],"mmm"),"Unknown")</f>
        <v>Unknown</v>
      </c>
      <c r="T1920" s="7" t="str">
        <f>IF(ISNUMBER(Nikes_Sales_Dataset___Working_file[[#This Row],[Cleaned Order Date]]),TEXT(Nikes_Sales_Dataset___Working_file[[#This Row],[Cleaned Order Date]],"yyyy"),"Unknown")</f>
        <v>Unknown</v>
      </c>
      <c r="U1920" s="1" t="s">
        <v>17</v>
      </c>
      <c r="V1920" s="1" t="s">
        <v>36</v>
      </c>
      <c r="W1920" s="1" t="s">
        <v>36</v>
      </c>
      <c r="X1920" s="9">
        <v>1173.8</v>
      </c>
    </row>
    <row r="1921" spans="1:24" x14ac:dyDescent="0.25">
      <c r="A1921" s="4">
        <v>2032</v>
      </c>
      <c r="B1921" s="4" t="str">
        <f>Nikes_Sales_Dataset___Working_file[[#This Row],[Order_ID]]&amp;"_"&amp;TEXT(Nikes_Sales_Dataset___Working_file[[#This Row],[Cleaned Order Date]],"yyyymmdd")</f>
        <v>2032_20250308</v>
      </c>
      <c r="C1921" s="1" t="s">
        <v>13</v>
      </c>
      <c r="D1921" s="1" t="s">
        <v>26</v>
      </c>
      <c r="E1921" s="1" t="s">
        <v>40</v>
      </c>
      <c r="F1921" s="1" t="s">
        <v>49</v>
      </c>
      <c r="G1921" s="1" t="s">
        <v>16</v>
      </c>
      <c r="H1921">
        <v>-1</v>
      </c>
      <c r="I1921" s="3">
        <f>IF(ISBLANK(Nikes_Sales_Dataset___Working_file[[#This Row],[Units_Sold]]),IF(Nikes_Sales_Dataset___Working_file[[#This Row],[Profit]]&lt;0,0,1),Nikes_Sales_Dataset___Working_file[[#This Row],[Units_Sold]])</f>
        <v>-1</v>
      </c>
      <c r="K1921" s="9">
        <f>IF(ISBLANK(Nikes_Sales_Dataset___Working_file[[#This Row],[MRP]]),MEDIAN(Nikes_Sales_Dataset___Working_file[[#All],[MRP]]),Nikes_Sales_Dataset___Working_file[[#This Row],[MRP]])</f>
        <v>6110.0300000000007</v>
      </c>
      <c r="M1921">
        <f>IF(ISBLANK(Nikes_Sales_Dataset___Working_file[[#This Row],[Discount_Applied]]),0,Nikes_Sales_Dataset___Working_file[[#This Row],[Discount_Applied]])</f>
        <v>0</v>
      </c>
      <c r="N1921" s="9">
        <f>Nikes_Sales_Dataset___Working_file[[#This Row],[MRP Final]]*(1-Nikes_Sales_Dataset___Working_file[[#This Row],[Cleaned Discount]])</f>
        <v>6110.0300000000007</v>
      </c>
      <c r="O1921">
        <v>0</v>
      </c>
      <c r="P1921" s="3">
        <f>Nikes_Sales_Dataset___Working_file[[#This Row],[Sales Price]]*Nikes_Sales_Dataset___Working_file[[#This Row],[Units Sold Filled]]</f>
        <v>-6110.0300000000007</v>
      </c>
      <c r="Q1921" s="2">
        <v>45724</v>
      </c>
      <c r="R1921" s="7">
        <f>IF(ISBLANK(Nikes_Sales_Dataset___Working_file[[#This Row],[Order_Date]]),"Unknown Date",Nikes_Sales_Dataset___Working_file[[#This Row],[Order_Date]])</f>
        <v>45724</v>
      </c>
      <c r="S1921" s="7" t="str">
        <f>IF(ISNUMBER(Nikes_Sales_Dataset___Working_file[[#This Row],[Cleaned Order Date]]),TEXT(Nikes_Sales_Dataset___Working_file[[#This Row],[Cleaned Order Date]],"mmm"),"Unknown")</f>
        <v>Mar</v>
      </c>
      <c r="T1921" s="7" t="str">
        <f>IF(ISNUMBER(Nikes_Sales_Dataset___Working_file[[#This Row],[Cleaned Order Date]]),TEXT(Nikes_Sales_Dataset___Working_file[[#This Row],[Cleaned Order Date]],"yyyy"),"Unknown")</f>
        <v>2025</v>
      </c>
      <c r="U1921" s="1" t="s">
        <v>22</v>
      </c>
      <c r="V1921" s="1" t="s">
        <v>36</v>
      </c>
      <c r="W1921" s="1" t="s">
        <v>36</v>
      </c>
      <c r="X1921" s="9">
        <v>2281.5</v>
      </c>
    </row>
    <row r="1922" spans="1:24" x14ac:dyDescent="0.25">
      <c r="A1922" s="4">
        <v>3920</v>
      </c>
      <c r="B1922" s="4" t="str">
        <f>Nikes_Sales_Dataset___Working_file[[#This Row],[Order_ID]]&amp;"_"&amp;TEXT(Nikes_Sales_Dataset___Working_file[[#This Row],[Cleaned Order Date]],"yyyymmdd")</f>
        <v>3920_20250609</v>
      </c>
      <c r="C1922" s="1" t="s">
        <v>19</v>
      </c>
      <c r="D1922" s="1" t="s">
        <v>30</v>
      </c>
      <c r="E1922" s="1" t="s">
        <v>48</v>
      </c>
      <c r="F1922" s="1" t="s">
        <v>28</v>
      </c>
      <c r="G1922" s="1" t="s">
        <v>28</v>
      </c>
      <c r="I1922" s="3">
        <f>IF(ISBLANK(Nikes_Sales_Dataset___Working_file[[#This Row],[Units_Sold]]),IF(Nikes_Sales_Dataset___Working_file[[#This Row],[Profit]]&lt;0,0,1),Nikes_Sales_Dataset___Working_file[[#This Row],[Units_Sold]])</f>
        <v>1</v>
      </c>
      <c r="J1922">
        <v>5540.68</v>
      </c>
      <c r="K1922" s="9">
        <f>IF(ISBLANK(Nikes_Sales_Dataset___Working_file[[#This Row],[MRP]]),MEDIAN(Nikes_Sales_Dataset___Working_file[[#All],[MRP]]),Nikes_Sales_Dataset___Working_file[[#This Row],[MRP]])</f>
        <v>5540.68</v>
      </c>
      <c r="M1922">
        <f>IF(ISBLANK(Nikes_Sales_Dataset___Working_file[[#This Row],[Discount_Applied]]),0,Nikes_Sales_Dataset___Working_file[[#This Row],[Discount_Applied]])</f>
        <v>0</v>
      </c>
      <c r="N1922" s="9">
        <f>Nikes_Sales_Dataset___Working_file[[#This Row],[MRP Final]]*(1-Nikes_Sales_Dataset___Working_file[[#This Row],[Cleaned Discount]])</f>
        <v>5540.68</v>
      </c>
      <c r="O1922">
        <v>0</v>
      </c>
      <c r="P1922" s="3">
        <f>Nikes_Sales_Dataset___Working_file[[#This Row],[Sales Price]]*Nikes_Sales_Dataset___Working_file[[#This Row],[Units Sold Filled]]</f>
        <v>5540.68</v>
      </c>
      <c r="Q1922" s="2">
        <v>45817</v>
      </c>
      <c r="R1922" s="7">
        <f>IF(ISBLANK(Nikes_Sales_Dataset___Working_file[[#This Row],[Order_Date]]),"Unknown Date",Nikes_Sales_Dataset___Working_file[[#This Row],[Order_Date]])</f>
        <v>45817</v>
      </c>
      <c r="S1922" s="7" t="str">
        <f>IF(ISNUMBER(Nikes_Sales_Dataset___Working_file[[#This Row],[Cleaned Order Date]]),TEXT(Nikes_Sales_Dataset___Working_file[[#This Row],[Cleaned Order Date]],"mmm"),"Unknown")</f>
        <v>Jun</v>
      </c>
      <c r="T1922" s="7" t="str">
        <f>IF(ISNUMBER(Nikes_Sales_Dataset___Working_file[[#This Row],[Cleaned Order Date]]),TEXT(Nikes_Sales_Dataset___Working_file[[#This Row],[Cleaned Order Date]],"yyyy"),"Unknown")</f>
        <v>2025</v>
      </c>
      <c r="U1922" s="1" t="s">
        <v>17</v>
      </c>
      <c r="V1922" s="1" t="s">
        <v>29</v>
      </c>
      <c r="W1922" s="1" t="s">
        <v>29</v>
      </c>
      <c r="X1922" s="9">
        <v>1252.1199999999999</v>
      </c>
    </row>
    <row r="1923" spans="1:24" x14ac:dyDescent="0.25">
      <c r="A1923" s="4">
        <v>3921</v>
      </c>
      <c r="B1923" s="4" t="str">
        <f>Nikes_Sales_Dataset___Working_file[[#This Row],[Order_ID]]&amp;"_"&amp;TEXT(Nikes_Sales_Dataset___Working_file[[#This Row],[Cleaned Order Date]],"yyyymmdd")</f>
        <v>3921_20250523</v>
      </c>
      <c r="C1923" s="1" t="s">
        <v>13</v>
      </c>
      <c r="D1923" s="1" t="s">
        <v>26</v>
      </c>
      <c r="E1923" s="1" t="s">
        <v>27</v>
      </c>
      <c r="F1923" s="1" t="s">
        <v>28</v>
      </c>
      <c r="G1923" s="1" t="s">
        <v>28</v>
      </c>
      <c r="I1923" s="3">
        <f>IF(ISBLANK(Nikes_Sales_Dataset___Working_file[[#This Row],[Units_Sold]]),IF(Nikes_Sales_Dataset___Working_file[[#This Row],[Profit]]&lt;0,0,1),Nikes_Sales_Dataset___Working_file[[#This Row],[Units_Sold]])</f>
        <v>1</v>
      </c>
      <c r="K1923" s="9">
        <f>IF(ISBLANK(Nikes_Sales_Dataset___Working_file[[#This Row],[MRP]]),MEDIAN(Nikes_Sales_Dataset___Working_file[[#All],[MRP]]),Nikes_Sales_Dataset___Working_file[[#This Row],[MRP]])</f>
        <v>6110.0300000000007</v>
      </c>
      <c r="M1923">
        <f>IF(ISBLANK(Nikes_Sales_Dataset___Working_file[[#This Row],[Discount_Applied]]),0,Nikes_Sales_Dataset___Working_file[[#This Row],[Discount_Applied]])</f>
        <v>0</v>
      </c>
      <c r="N1923" s="9">
        <f>Nikes_Sales_Dataset___Working_file[[#This Row],[MRP Final]]*(1-Nikes_Sales_Dataset___Working_file[[#This Row],[Cleaned Discount]])</f>
        <v>6110.0300000000007</v>
      </c>
      <c r="O1923">
        <v>0</v>
      </c>
      <c r="P1923" s="3">
        <f>Nikes_Sales_Dataset___Working_file[[#This Row],[Sales Price]]*Nikes_Sales_Dataset___Working_file[[#This Row],[Units Sold Filled]]</f>
        <v>6110.0300000000007</v>
      </c>
      <c r="Q1923" s="2">
        <v>45800</v>
      </c>
      <c r="R1923" s="7">
        <f>IF(ISBLANK(Nikes_Sales_Dataset___Working_file[[#This Row],[Order_Date]]),"Unknown Date",Nikes_Sales_Dataset___Working_file[[#This Row],[Order_Date]])</f>
        <v>45800</v>
      </c>
      <c r="S1923" s="7" t="str">
        <f>IF(ISNUMBER(Nikes_Sales_Dataset___Working_file[[#This Row],[Cleaned Order Date]]),TEXT(Nikes_Sales_Dataset___Working_file[[#This Row],[Cleaned Order Date]],"mmm"),"Unknown")</f>
        <v>May</v>
      </c>
      <c r="T1923" s="7" t="str">
        <f>IF(ISNUMBER(Nikes_Sales_Dataset___Working_file[[#This Row],[Cleaned Order Date]]),TEXT(Nikes_Sales_Dataset___Working_file[[#This Row],[Cleaned Order Date]],"yyyy"),"Unknown")</f>
        <v>2025</v>
      </c>
      <c r="U1923" s="1" t="s">
        <v>22</v>
      </c>
      <c r="V1923" s="1" t="s">
        <v>23</v>
      </c>
      <c r="W1923" s="1" t="s">
        <v>38</v>
      </c>
      <c r="X1923" s="9">
        <v>3939.3</v>
      </c>
    </row>
    <row r="1924" spans="1:24" x14ac:dyDescent="0.25">
      <c r="A1924" s="4">
        <v>3922</v>
      </c>
      <c r="B1924" s="4" t="str">
        <f>Nikes_Sales_Dataset___Working_file[[#This Row],[Order_ID]]&amp;"_"&amp;TEXT(Nikes_Sales_Dataset___Working_file[[#This Row],[Cleaned Order Date]],"yyyymmdd")</f>
        <v>3922_Unknown Date</v>
      </c>
      <c r="C1924" s="1" t="s">
        <v>13</v>
      </c>
      <c r="D1924" s="1" t="s">
        <v>20</v>
      </c>
      <c r="E1924" s="1" t="s">
        <v>55</v>
      </c>
      <c r="F1924" s="1" t="s">
        <v>28</v>
      </c>
      <c r="G1924" s="1" t="s">
        <v>28</v>
      </c>
      <c r="I1924" s="3">
        <f>IF(ISBLANK(Nikes_Sales_Dataset___Working_file[[#This Row],[Units_Sold]]),IF(Nikes_Sales_Dataset___Working_file[[#This Row],[Profit]]&lt;0,0,1),Nikes_Sales_Dataset___Working_file[[#This Row],[Units_Sold]])</f>
        <v>1</v>
      </c>
      <c r="K1924" s="9">
        <f>IF(ISBLANK(Nikes_Sales_Dataset___Working_file[[#This Row],[MRP]]),MEDIAN(Nikes_Sales_Dataset___Working_file[[#All],[MRP]]),Nikes_Sales_Dataset___Working_file[[#This Row],[MRP]])</f>
        <v>6110.0300000000007</v>
      </c>
      <c r="M1924">
        <f>IF(ISBLANK(Nikes_Sales_Dataset___Working_file[[#This Row],[Discount_Applied]]),0,Nikes_Sales_Dataset___Working_file[[#This Row],[Discount_Applied]])</f>
        <v>0</v>
      </c>
      <c r="N1924" s="9">
        <f>Nikes_Sales_Dataset___Working_file[[#This Row],[MRP Final]]*(1-Nikes_Sales_Dataset___Working_file[[#This Row],[Cleaned Discount]])</f>
        <v>6110.0300000000007</v>
      </c>
      <c r="O1924">
        <v>0</v>
      </c>
      <c r="P1924" s="3">
        <f>Nikes_Sales_Dataset___Working_file[[#This Row],[Sales Price]]*Nikes_Sales_Dataset___Working_file[[#This Row],[Units Sold Filled]]</f>
        <v>6110.0300000000007</v>
      </c>
      <c r="Q1924" s="2"/>
      <c r="R1924" s="7" t="str">
        <f>IF(ISBLANK(Nikes_Sales_Dataset___Working_file[[#This Row],[Order_Date]]),"Unknown Date",Nikes_Sales_Dataset___Working_file[[#This Row],[Order_Date]])</f>
        <v>Unknown Date</v>
      </c>
      <c r="S1924" s="7" t="str">
        <f>IF(ISNUMBER(Nikes_Sales_Dataset___Working_file[[#This Row],[Cleaned Order Date]]),TEXT(Nikes_Sales_Dataset___Working_file[[#This Row],[Cleaned Order Date]],"mmm"),"Unknown")</f>
        <v>Unknown</v>
      </c>
      <c r="T1924" s="7" t="str">
        <f>IF(ISNUMBER(Nikes_Sales_Dataset___Working_file[[#This Row],[Cleaned Order Date]]),TEXT(Nikes_Sales_Dataset___Working_file[[#This Row],[Cleaned Order Date]],"yyyy"),"Unknown")</f>
        <v>Unknown</v>
      </c>
      <c r="U1924" s="1" t="s">
        <v>22</v>
      </c>
      <c r="V1924" s="1" t="s">
        <v>36</v>
      </c>
      <c r="W1924" s="1" t="s">
        <v>36</v>
      </c>
      <c r="X1924" s="9">
        <v>1876.21</v>
      </c>
    </row>
    <row r="1925" spans="1:24" x14ac:dyDescent="0.25">
      <c r="A1925" s="4">
        <v>3923</v>
      </c>
      <c r="B1925" s="4" t="str">
        <f>Nikes_Sales_Dataset___Working_file[[#This Row],[Order_ID]]&amp;"_"&amp;TEXT(Nikes_Sales_Dataset___Working_file[[#This Row],[Cleaned Order Date]],"yyyymmdd")</f>
        <v>3923_20250121</v>
      </c>
      <c r="C1925" s="1" t="s">
        <v>35</v>
      </c>
      <c r="D1925" s="1" t="s">
        <v>43</v>
      </c>
      <c r="E1925" s="1" t="s">
        <v>61</v>
      </c>
      <c r="F1925" s="1" t="s">
        <v>32</v>
      </c>
      <c r="G1925" s="1" t="s">
        <v>32</v>
      </c>
      <c r="H1925">
        <v>0</v>
      </c>
      <c r="I1925" s="3">
        <f>IF(ISBLANK(Nikes_Sales_Dataset___Working_file[[#This Row],[Units_Sold]]),IF(Nikes_Sales_Dataset___Working_file[[#This Row],[Profit]]&lt;0,0,1),Nikes_Sales_Dataset___Working_file[[#This Row],[Units_Sold]])</f>
        <v>0</v>
      </c>
      <c r="J1925">
        <v>2187.0100000000002</v>
      </c>
      <c r="K1925" s="9">
        <f>IF(ISBLANK(Nikes_Sales_Dataset___Working_file[[#This Row],[MRP]]),MEDIAN(Nikes_Sales_Dataset___Working_file[[#All],[MRP]]),Nikes_Sales_Dataset___Working_file[[#This Row],[MRP]])</f>
        <v>2187.0100000000002</v>
      </c>
      <c r="M1925">
        <f>IF(ISBLANK(Nikes_Sales_Dataset___Working_file[[#This Row],[Discount_Applied]]),0,Nikes_Sales_Dataset___Working_file[[#This Row],[Discount_Applied]])</f>
        <v>0</v>
      </c>
      <c r="N1925" s="9">
        <f>Nikes_Sales_Dataset___Working_file[[#This Row],[MRP Final]]*(1-Nikes_Sales_Dataset___Working_file[[#This Row],[Cleaned Discount]])</f>
        <v>2187.0100000000002</v>
      </c>
      <c r="O1925">
        <v>0</v>
      </c>
      <c r="P1925" s="3">
        <f>Nikes_Sales_Dataset___Working_file[[#This Row],[Sales Price]]*Nikes_Sales_Dataset___Working_file[[#This Row],[Units Sold Filled]]</f>
        <v>0</v>
      </c>
      <c r="Q1925" s="2">
        <v>45678</v>
      </c>
      <c r="R1925" s="7">
        <f>IF(ISBLANK(Nikes_Sales_Dataset___Working_file[[#This Row],[Order_Date]]),"Unknown Date",Nikes_Sales_Dataset___Working_file[[#This Row],[Order_Date]])</f>
        <v>45678</v>
      </c>
      <c r="S1925" s="7" t="str">
        <f>IF(ISNUMBER(Nikes_Sales_Dataset___Working_file[[#This Row],[Cleaned Order Date]]),TEXT(Nikes_Sales_Dataset___Working_file[[#This Row],[Cleaned Order Date]],"mmm"),"Unknown")</f>
        <v>Jan</v>
      </c>
      <c r="T1925" s="7" t="str">
        <f>IF(ISNUMBER(Nikes_Sales_Dataset___Working_file[[#This Row],[Cleaned Order Date]]),TEXT(Nikes_Sales_Dataset___Working_file[[#This Row],[Cleaned Order Date]],"yyyy"),"Unknown")</f>
        <v>2025</v>
      </c>
      <c r="U1925" s="1" t="s">
        <v>17</v>
      </c>
      <c r="V1925" s="1" t="s">
        <v>45</v>
      </c>
      <c r="W1925" s="1" t="s">
        <v>45</v>
      </c>
      <c r="X1925" s="9">
        <v>-197.46</v>
      </c>
    </row>
    <row r="1926" spans="1:24" x14ac:dyDescent="0.25">
      <c r="A1926" s="4">
        <v>3924</v>
      </c>
      <c r="B1926" s="4" t="str">
        <f>Nikes_Sales_Dataset___Working_file[[#This Row],[Order_ID]]&amp;"_"&amp;TEXT(Nikes_Sales_Dataset___Working_file[[#This Row],[Cleaned Order Date]],"yyyymmdd")</f>
        <v>3924_20240326</v>
      </c>
      <c r="C1926" s="1" t="s">
        <v>19</v>
      </c>
      <c r="D1926" s="1" t="s">
        <v>30</v>
      </c>
      <c r="E1926" s="1" t="s">
        <v>56</v>
      </c>
      <c r="F1926" s="1" t="s">
        <v>28</v>
      </c>
      <c r="G1926" s="1" t="s">
        <v>28</v>
      </c>
      <c r="I1926" s="3">
        <f>IF(ISBLANK(Nikes_Sales_Dataset___Working_file[[#This Row],[Units_Sold]]),IF(Nikes_Sales_Dataset___Working_file[[#This Row],[Profit]]&lt;0,0,1),Nikes_Sales_Dataset___Working_file[[#This Row],[Units_Sold]])</f>
        <v>1</v>
      </c>
      <c r="J1926">
        <v>4809.5</v>
      </c>
      <c r="K1926" s="9">
        <f>IF(ISBLANK(Nikes_Sales_Dataset___Working_file[[#This Row],[MRP]]),MEDIAN(Nikes_Sales_Dataset___Working_file[[#All],[MRP]]),Nikes_Sales_Dataset___Working_file[[#This Row],[MRP]])</f>
        <v>4809.5</v>
      </c>
      <c r="M1926">
        <f>IF(ISBLANK(Nikes_Sales_Dataset___Working_file[[#This Row],[Discount_Applied]]),0,Nikes_Sales_Dataset___Working_file[[#This Row],[Discount_Applied]])</f>
        <v>0</v>
      </c>
      <c r="N1926" s="9">
        <f>Nikes_Sales_Dataset___Working_file[[#This Row],[MRP Final]]*(1-Nikes_Sales_Dataset___Working_file[[#This Row],[Cleaned Discount]])</f>
        <v>4809.5</v>
      </c>
      <c r="O1926">
        <v>0</v>
      </c>
      <c r="P1926" s="3">
        <f>Nikes_Sales_Dataset___Working_file[[#This Row],[Sales Price]]*Nikes_Sales_Dataset___Working_file[[#This Row],[Units Sold Filled]]</f>
        <v>4809.5</v>
      </c>
      <c r="Q1926" s="2">
        <v>45377</v>
      </c>
      <c r="R1926" s="7">
        <f>IF(ISBLANK(Nikes_Sales_Dataset___Working_file[[#This Row],[Order_Date]]),"Unknown Date",Nikes_Sales_Dataset___Working_file[[#This Row],[Order_Date]])</f>
        <v>45377</v>
      </c>
      <c r="S1926" s="7" t="str">
        <f>IF(ISNUMBER(Nikes_Sales_Dataset___Working_file[[#This Row],[Cleaned Order Date]]),TEXT(Nikes_Sales_Dataset___Working_file[[#This Row],[Cleaned Order Date]],"mmm"),"Unknown")</f>
        <v>Mar</v>
      </c>
      <c r="T1926" s="7" t="str">
        <f>IF(ISNUMBER(Nikes_Sales_Dataset___Working_file[[#This Row],[Cleaned Order Date]]),TEXT(Nikes_Sales_Dataset___Working_file[[#This Row],[Cleaned Order Date]],"yyyy"),"Unknown")</f>
        <v>2024</v>
      </c>
      <c r="U1926" s="1" t="s">
        <v>17</v>
      </c>
      <c r="V1926" s="1" t="s">
        <v>45</v>
      </c>
      <c r="W1926" s="1" t="s">
        <v>45</v>
      </c>
      <c r="X1926" s="9">
        <v>3090.67</v>
      </c>
    </row>
    <row r="1927" spans="1:24" x14ac:dyDescent="0.25">
      <c r="A1927" s="4">
        <v>3925</v>
      </c>
      <c r="B1927" s="4" t="str">
        <f>Nikes_Sales_Dataset___Working_file[[#This Row],[Order_ID]]&amp;"_"&amp;TEXT(Nikes_Sales_Dataset___Working_file[[#This Row],[Cleaned Order Date]],"yyyymmdd")</f>
        <v>3925_20250419</v>
      </c>
      <c r="C1927" s="1" t="s">
        <v>13</v>
      </c>
      <c r="D1927" s="1" t="s">
        <v>43</v>
      </c>
      <c r="E1927" s="1" t="s">
        <v>61</v>
      </c>
      <c r="F1927" s="1" t="s">
        <v>16</v>
      </c>
      <c r="G1927" s="1" t="s">
        <v>16</v>
      </c>
      <c r="H1927">
        <v>2</v>
      </c>
      <c r="I1927" s="3">
        <f>IF(ISBLANK(Nikes_Sales_Dataset___Working_file[[#This Row],[Units_Sold]]),IF(Nikes_Sales_Dataset___Working_file[[#This Row],[Profit]]&lt;0,0,1),Nikes_Sales_Dataset___Working_file[[#This Row],[Units_Sold]])</f>
        <v>2</v>
      </c>
      <c r="K1927" s="9">
        <f>IF(ISBLANK(Nikes_Sales_Dataset___Working_file[[#This Row],[MRP]]),MEDIAN(Nikes_Sales_Dataset___Working_file[[#All],[MRP]]),Nikes_Sales_Dataset___Working_file[[#This Row],[MRP]])</f>
        <v>6110.0300000000007</v>
      </c>
      <c r="L1927">
        <v>0.23</v>
      </c>
      <c r="M1927">
        <f>IF(ISBLANK(Nikes_Sales_Dataset___Working_file[[#This Row],[Discount_Applied]]),0,Nikes_Sales_Dataset___Working_file[[#This Row],[Discount_Applied]])</f>
        <v>0.23</v>
      </c>
      <c r="N1927" s="9">
        <f>Nikes_Sales_Dataset___Working_file[[#This Row],[MRP Final]]*(1-Nikes_Sales_Dataset___Working_file[[#This Row],[Cleaned Discount]])</f>
        <v>4704.7231000000002</v>
      </c>
      <c r="O1927">
        <v>0</v>
      </c>
      <c r="P1927" s="3">
        <f>Nikes_Sales_Dataset___Working_file[[#This Row],[Sales Price]]*Nikes_Sales_Dataset___Working_file[[#This Row],[Units Sold Filled]]</f>
        <v>9409.4462000000003</v>
      </c>
      <c r="Q1927" s="2">
        <v>45766</v>
      </c>
      <c r="R1927" s="7">
        <f>IF(ISBLANK(Nikes_Sales_Dataset___Working_file[[#This Row],[Order_Date]]),"Unknown Date",Nikes_Sales_Dataset___Working_file[[#This Row],[Order_Date]])</f>
        <v>45766</v>
      </c>
      <c r="S1927" s="7" t="str">
        <f>IF(ISNUMBER(Nikes_Sales_Dataset___Working_file[[#This Row],[Cleaned Order Date]]),TEXT(Nikes_Sales_Dataset___Working_file[[#This Row],[Cleaned Order Date]],"mmm"),"Unknown")</f>
        <v>Apr</v>
      </c>
      <c r="T1927" s="7" t="str">
        <f>IF(ISNUMBER(Nikes_Sales_Dataset___Working_file[[#This Row],[Cleaned Order Date]]),TEXT(Nikes_Sales_Dataset___Working_file[[#This Row],[Cleaned Order Date]],"yyyy"),"Unknown")</f>
        <v>2025</v>
      </c>
      <c r="U1927" s="1" t="s">
        <v>22</v>
      </c>
      <c r="V1927" s="1" t="s">
        <v>42</v>
      </c>
      <c r="W1927" s="1" t="s">
        <v>38</v>
      </c>
      <c r="X1927" s="9">
        <v>36.04</v>
      </c>
    </row>
    <row r="1928" spans="1:24" x14ac:dyDescent="0.25">
      <c r="A1928" s="4">
        <v>3926</v>
      </c>
      <c r="B1928" s="4" t="str">
        <f>Nikes_Sales_Dataset___Working_file[[#This Row],[Order_ID]]&amp;"_"&amp;TEXT(Nikes_Sales_Dataset___Working_file[[#This Row],[Cleaned Order Date]],"yyyymmdd")</f>
        <v>3926_20241108</v>
      </c>
      <c r="C1928" s="1" t="s">
        <v>35</v>
      </c>
      <c r="D1928" s="1" t="s">
        <v>26</v>
      </c>
      <c r="E1928" s="1" t="s">
        <v>58</v>
      </c>
      <c r="F1928" s="1" t="s">
        <v>32</v>
      </c>
      <c r="G1928" s="1" t="s">
        <v>32</v>
      </c>
      <c r="H1928">
        <v>2</v>
      </c>
      <c r="I1928" s="3">
        <f>IF(ISBLANK(Nikes_Sales_Dataset___Working_file[[#This Row],[Units_Sold]]),IF(Nikes_Sales_Dataset___Working_file[[#This Row],[Profit]]&lt;0,0,1),Nikes_Sales_Dataset___Working_file[[#This Row],[Units_Sold]])</f>
        <v>2</v>
      </c>
      <c r="J1928">
        <v>4791.8599999999997</v>
      </c>
      <c r="K1928" s="9">
        <f>IF(ISBLANK(Nikes_Sales_Dataset___Working_file[[#This Row],[MRP]]),MEDIAN(Nikes_Sales_Dataset___Working_file[[#All],[MRP]]),Nikes_Sales_Dataset___Working_file[[#This Row],[MRP]])</f>
        <v>4791.8599999999997</v>
      </c>
      <c r="M1928">
        <f>IF(ISBLANK(Nikes_Sales_Dataset___Working_file[[#This Row],[Discount_Applied]]),0,Nikes_Sales_Dataset___Working_file[[#This Row],[Discount_Applied]])</f>
        <v>0</v>
      </c>
      <c r="N1928" s="9">
        <f>Nikes_Sales_Dataset___Working_file[[#This Row],[MRP Final]]*(1-Nikes_Sales_Dataset___Working_file[[#This Row],[Cleaned Discount]])</f>
        <v>4791.8599999999997</v>
      </c>
      <c r="O1928">
        <v>0</v>
      </c>
      <c r="P1928" s="3">
        <f>Nikes_Sales_Dataset___Working_file[[#This Row],[Sales Price]]*Nikes_Sales_Dataset___Working_file[[#This Row],[Units Sold Filled]]</f>
        <v>9583.7199999999993</v>
      </c>
      <c r="Q1928" s="2">
        <v>45604</v>
      </c>
      <c r="R1928" s="7">
        <f>IF(ISBLANK(Nikes_Sales_Dataset___Working_file[[#This Row],[Order_Date]]),"Unknown Date",Nikes_Sales_Dataset___Working_file[[#This Row],[Order_Date]])</f>
        <v>45604</v>
      </c>
      <c r="S1928" s="7" t="str">
        <f>IF(ISNUMBER(Nikes_Sales_Dataset___Working_file[[#This Row],[Cleaned Order Date]]),TEXT(Nikes_Sales_Dataset___Working_file[[#This Row],[Cleaned Order Date]],"mmm"),"Unknown")</f>
        <v>Nov</v>
      </c>
      <c r="T1928" s="7" t="str">
        <f>IF(ISNUMBER(Nikes_Sales_Dataset___Working_file[[#This Row],[Cleaned Order Date]]),TEXT(Nikes_Sales_Dataset___Working_file[[#This Row],[Cleaned Order Date]],"yyyy"),"Unknown")</f>
        <v>2024</v>
      </c>
      <c r="U1928" s="1" t="s">
        <v>17</v>
      </c>
      <c r="V1928" s="1" t="s">
        <v>25</v>
      </c>
      <c r="W1928" s="1" t="s">
        <v>25</v>
      </c>
      <c r="X1928" s="9">
        <v>2972.86</v>
      </c>
    </row>
    <row r="1929" spans="1:24" x14ac:dyDescent="0.25">
      <c r="A1929" s="4">
        <v>3927</v>
      </c>
      <c r="B1929" s="4" t="str">
        <f>Nikes_Sales_Dataset___Working_file[[#This Row],[Order_ID]]&amp;"_"&amp;TEXT(Nikes_Sales_Dataset___Working_file[[#This Row],[Cleaned Order Date]],"yyyymmdd")</f>
        <v>3927_20250410</v>
      </c>
      <c r="C1929" s="1" t="s">
        <v>19</v>
      </c>
      <c r="D1929" s="1" t="s">
        <v>20</v>
      </c>
      <c r="E1929" s="1" t="s">
        <v>24</v>
      </c>
      <c r="F1929" s="1" t="s">
        <v>28</v>
      </c>
      <c r="G1929" s="1" t="s">
        <v>28</v>
      </c>
      <c r="I1929" s="3">
        <f>IF(ISBLANK(Nikes_Sales_Dataset___Working_file[[#This Row],[Units_Sold]]),IF(Nikes_Sales_Dataset___Working_file[[#This Row],[Profit]]&lt;0,0,1),Nikes_Sales_Dataset___Working_file[[#This Row],[Units_Sold]])</f>
        <v>1</v>
      </c>
      <c r="K1929" s="9">
        <f>IF(ISBLANK(Nikes_Sales_Dataset___Working_file[[#This Row],[MRP]]),MEDIAN(Nikes_Sales_Dataset___Working_file[[#All],[MRP]]),Nikes_Sales_Dataset___Working_file[[#This Row],[MRP]])</f>
        <v>6110.0300000000007</v>
      </c>
      <c r="M1929">
        <f>IF(ISBLANK(Nikes_Sales_Dataset___Working_file[[#This Row],[Discount_Applied]]),0,Nikes_Sales_Dataset___Working_file[[#This Row],[Discount_Applied]])</f>
        <v>0</v>
      </c>
      <c r="N1929" s="9">
        <f>Nikes_Sales_Dataset___Working_file[[#This Row],[MRP Final]]*(1-Nikes_Sales_Dataset___Working_file[[#This Row],[Cleaned Discount]])</f>
        <v>6110.0300000000007</v>
      </c>
      <c r="O1929">
        <v>0</v>
      </c>
      <c r="P1929" s="3">
        <f>Nikes_Sales_Dataset___Working_file[[#This Row],[Sales Price]]*Nikes_Sales_Dataset___Working_file[[#This Row],[Units Sold Filled]]</f>
        <v>6110.0300000000007</v>
      </c>
      <c r="Q1929" s="2">
        <v>45757</v>
      </c>
      <c r="R1929" s="7">
        <f>IF(ISBLANK(Nikes_Sales_Dataset___Working_file[[#This Row],[Order_Date]]),"Unknown Date",Nikes_Sales_Dataset___Working_file[[#This Row],[Order_Date]])</f>
        <v>45757</v>
      </c>
      <c r="S1929" s="7" t="str">
        <f>IF(ISNUMBER(Nikes_Sales_Dataset___Working_file[[#This Row],[Cleaned Order Date]]),TEXT(Nikes_Sales_Dataset___Working_file[[#This Row],[Cleaned Order Date]],"mmm"),"Unknown")</f>
        <v>Apr</v>
      </c>
      <c r="T1929" s="7" t="str">
        <f>IF(ISNUMBER(Nikes_Sales_Dataset___Working_file[[#This Row],[Cleaned Order Date]]),TEXT(Nikes_Sales_Dataset___Working_file[[#This Row],[Cleaned Order Date]],"yyyy"),"Unknown")</f>
        <v>2025</v>
      </c>
      <c r="U1929" s="1" t="s">
        <v>22</v>
      </c>
      <c r="V1929" s="1" t="s">
        <v>18</v>
      </c>
      <c r="W1929" s="1" t="s">
        <v>36</v>
      </c>
      <c r="X1929" s="9">
        <v>999.67</v>
      </c>
    </row>
    <row r="1930" spans="1:24" x14ac:dyDescent="0.25">
      <c r="A1930" s="4">
        <v>3928</v>
      </c>
      <c r="B1930" s="4" t="str">
        <f>Nikes_Sales_Dataset___Working_file[[#This Row],[Order_ID]]&amp;"_"&amp;TEXT(Nikes_Sales_Dataset___Working_file[[#This Row],[Cleaned Order Date]],"yyyymmdd")</f>
        <v>3928_Unknown Date</v>
      </c>
      <c r="C1930" s="1" t="s">
        <v>35</v>
      </c>
      <c r="D1930" s="1" t="s">
        <v>30</v>
      </c>
      <c r="E1930" s="1" t="s">
        <v>56</v>
      </c>
      <c r="F1930" s="1" t="s">
        <v>41</v>
      </c>
      <c r="G1930" s="1" t="s">
        <v>16</v>
      </c>
      <c r="H1930">
        <v>2</v>
      </c>
      <c r="I1930" s="3">
        <f>IF(ISBLANK(Nikes_Sales_Dataset___Working_file[[#This Row],[Units_Sold]]),IF(Nikes_Sales_Dataset___Working_file[[#This Row],[Profit]]&lt;0,0,1),Nikes_Sales_Dataset___Working_file[[#This Row],[Units_Sold]])</f>
        <v>2</v>
      </c>
      <c r="J1930">
        <v>5636.21</v>
      </c>
      <c r="K1930" s="9">
        <f>IF(ISBLANK(Nikes_Sales_Dataset___Working_file[[#This Row],[MRP]]),MEDIAN(Nikes_Sales_Dataset___Working_file[[#All],[MRP]]),Nikes_Sales_Dataset___Working_file[[#This Row],[MRP]])</f>
        <v>5636.21</v>
      </c>
      <c r="L1930">
        <v>0.74</v>
      </c>
      <c r="M1930">
        <f>IF(ISBLANK(Nikes_Sales_Dataset___Working_file[[#This Row],[Discount_Applied]]),0,Nikes_Sales_Dataset___Working_file[[#This Row],[Discount_Applied]])</f>
        <v>0.74</v>
      </c>
      <c r="N1930" s="9">
        <f>Nikes_Sales_Dataset___Working_file[[#This Row],[MRP Final]]*(1-Nikes_Sales_Dataset___Working_file[[#This Row],[Cleaned Discount]])</f>
        <v>1465.4146000000001</v>
      </c>
      <c r="O1930">
        <v>2930.83</v>
      </c>
      <c r="P1930" s="3">
        <f>Nikes_Sales_Dataset___Working_file[[#This Row],[Sales Price]]*Nikes_Sales_Dataset___Working_file[[#This Row],[Units Sold Filled]]</f>
        <v>2930.8292000000001</v>
      </c>
      <c r="Q1930" s="2"/>
      <c r="R1930" s="7" t="str">
        <f>IF(ISBLANK(Nikes_Sales_Dataset___Working_file[[#This Row],[Order_Date]]),"Unknown Date",Nikes_Sales_Dataset___Working_file[[#This Row],[Order_Date]])</f>
        <v>Unknown Date</v>
      </c>
      <c r="S1930" s="7" t="str">
        <f>IF(ISNUMBER(Nikes_Sales_Dataset___Working_file[[#This Row],[Cleaned Order Date]]),TEXT(Nikes_Sales_Dataset___Working_file[[#This Row],[Cleaned Order Date]],"mmm"),"Unknown")</f>
        <v>Unknown</v>
      </c>
      <c r="T1930" s="7" t="str">
        <f>IF(ISNUMBER(Nikes_Sales_Dataset___Working_file[[#This Row],[Cleaned Order Date]]),TEXT(Nikes_Sales_Dataset___Working_file[[#This Row],[Cleaned Order Date]],"yyyy"),"Unknown")</f>
        <v>Unknown</v>
      </c>
      <c r="U1930" s="1" t="s">
        <v>22</v>
      </c>
      <c r="V1930" s="1" t="s">
        <v>33</v>
      </c>
      <c r="W1930" s="1" t="s">
        <v>33</v>
      </c>
      <c r="X1930" s="9">
        <v>-984.86</v>
      </c>
    </row>
    <row r="1931" spans="1:24" x14ac:dyDescent="0.25">
      <c r="A1931" s="4">
        <v>3929</v>
      </c>
      <c r="B1931" s="4" t="str">
        <f>Nikes_Sales_Dataset___Working_file[[#This Row],[Order_ID]]&amp;"_"&amp;TEXT(Nikes_Sales_Dataset___Working_file[[#This Row],[Cleaned Order Date]],"yyyymmdd")</f>
        <v>3929_20250514</v>
      </c>
      <c r="C1931" s="1" t="s">
        <v>13</v>
      </c>
      <c r="D1931" s="1" t="s">
        <v>30</v>
      </c>
      <c r="E1931" s="1" t="s">
        <v>50</v>
      </c>
      <c r="F1931" s="1" t="s">
        <v>41</v>
      </c>
      <c r="G1931" s="1" t="s">
        <v>16</v>
      </c>
      <c r="H1931">
        <v>1</v>
      </c>
      <c r="I1931" s="3">
        <f>IF(ISBLANK(Nikes_Sales_Dataset___Working_file[[#This Row],[Units_Sold]]),IF(Nikes_Sales_Dataset___Working_file[[#This Row],[Profit]]&lt;0,0,1),Nikes_Sales_Dataset___Working_file[[#This Row],[Units_Sold]])</f>
        <v>1</v>
      </c>
      <c r="J1931">
        <v>4199.97</v>
      </c>
      <c r="K1931" s="9">
        <f>IF(ISBLANK(Nikes_Sales_Dataset___Working_file[[#This Row],[MRP]]),MEDIAN(Nikes_Sales_Dataset___Working_file[[#All],[MRP]]),Nikes_Sales_Dataset___Working_file[[#This Row],[MRP]])</f>
        <v>4199.97</v>
      </c>
      <c r="L1931">
        <v>0.9</v>
      </c>
      <c r="M1931">
        <f>IF(ISBLANK(Nikes_Sales_Dataset___Working_file[[#This Row],[Discount_Applied]]),0,Nikes_Sales_Dataset___Working_file[[#This Row],[Discount_Applied]])</f>
        <v>0.9</v>
      </c>
      <c r="N1931" s="9">
        <f>Nikes_Sales_Dataset___Working_file[[#This Row],[MRP Final]]*(1-Nikes_Sales_Dataset___Working_file[[#This Row],[Cleaned Discount]])</f>
        <v>419.99699999999996</v>
      </c>
      <c r="O1931">
        <v>420</v>
      </c>
      <c r="P1931" s="3">
        <f>Nikes_Sales_Dataset___Working_file[[#This Row],[Sales Price]]*Nikes_Sales_Dataset___Working_file[[#This Row],[Units Sold Filled]]</f>
        <v>419.99699999999996</v>
      </c>
      <c r="Q1931" s="2">
        <v>45791</v>
      </c>
      <c r="R1931" s="7">
        <f>IF(ISBLANK(Nikes_Sales_Dataset___Working_file[[#This Row],[Order_Date]]),"Unknown Date",Nikes_Sales_Dataset___Working_file[[#This Row],[Order_Date]])</f>
        <v>45791</v>
      </c>
      <c r="S1931" s="7" t="str">
        <f>IF(ISNUMBER(Nikes_Sales_Dataset___Working_file[[#This Row],[Cleaned Order Date]]),TEXT(Nikes_Sales_Dataset___Working_file[[#This Row],[Cleaned Order Date]],"mmm"),"Unknown")</f>
        <v>May</v>
      </c>
      <c r="T1931" s="7" t="str">
        <f>IF(ISNUMBER(Nikes_Sales_Dataset___Working_file[[#This Row],[Cleaned Order Date]]),TEXT(Nikes_Sales_Dataset___Working_file[[#This Row],[Cleaned Order Date]],"yyyy"),"Unknown")</f>
        <v>2025</v>
      </c>
      <c r="U1931" s="1" t="s">
        <v>22</v>
      </c>
      <c r="V1931" s="1" t="s">
        <v>25</v>
      </c>
      <c r="W1931" s="1" t="s">
        <v>25</v>
      </c>
      <c r="X1931" s="9">
        <v>-861.44</v>
      </c>
    </row>
    <row r="1932" spans="1:24" x14ac:dyDescent="0.25">
      <c r="A1932" s="4">
        <v>3930</v>
      </c>
      <c r="B1932" s="4" t="str">
        <f>Nikes_Sales_Dataset___Working_file[[#This Row],[Order_ID]]&amp;"_"&amp;TEXT(Nikes_Sales_Dataset___Working_file[[#This Row],[Cleaned Order Date]],"yyyymmdd")</f>
        <v>3930_20250208</v>
      </c>
      <c r="C1932" s="1" t="s">
        <v>35</v>
      </c>
      <c r="D1932" s="1" t="s">
        <v>20</v>
      </c>
      <c r="E1932" s="1" t="s">
        <v>55</v>
      </c>
      <c r="F1932" s="1" t="s">
        <v>57</v>
      </c>
      <c r="G1932" s="1" t="s">
        <v>16</v>
      </c>
      <c r="I1932" s="3">
        <f>IF(ISBLANK(Nikes_Sales_Dataset___Working_file[[#This Row],[Units_Sold]]),IF(Nikes_Sales_Dataset___Working_file[[#This Row],[Profit]]&lt;0,0,1),Nikes_Sales_Dataset___Working_file[[#This Row],[Units_Sold]])</f>
        <v>1</v>
      </c>
      <c r="J1932">
        <v>3606.77</v>
      </c>
      <c r="K1932" s="9">
        <f>IF(ISBLANK(Nikes_Sales_Dataset___Working_file[[#This Row],[MRP]]),MEDIAN(Nikes_Sales_Dataset___Working_file[[#All],[MRP]]),Nikes_Sales_Dataset___Working_file[[#This Row],[MRP]])</f>
        <v>3606.77</v>
      </c>
      <c r="M1932">
        <f>IF(ISBLANK(Nikes_Sales_Dataset___Working_file[[#This Row],[Discount_Applied]]),0,Nikes_Sales_Dataset___Working_file[[#This Row],[Discount_Applied]])</f>
        <v>0</v>
      </c>
      <c r="N1932" s="9">
        <f>Nikes_Sales_Dataset___Working_file[[#This Row],[MRP Final]]*(1-Nikes_Sales_Dataset___Working_file[[#This Row],[Cleaned Discount]])</f>
        <v>3606.77</v>
      </c>
      <c r="O1932">
        <v>0</v>
      </c>
      <c r="P1932" s="3">
        <f>Nikes_Sales_Dataset___Working_file[[#This Row],[Sales Price]]*Nikes_Sales_Dataset___Working_file[[#This Row],[Units Sold Filled]]</f>
        <v>3606.77</v>
      </c>
      <c r="Q1932" s="2">
        <v>45696</v>
      </c>
      <c r="R1932" s="7">
        <f>IF(ISBLANK(Nikes_Sales_Dataset___Working_file[[#This Row],[Order_Date]]),"Unknown Date",Nikes_Sales_Dataset___Working_file[[#This Row],[Order_Date]])</f>
        <v>45696</v>
      </c>
      <c r="S1932" s="7" t="str">
        <f>IF(ISNUMBER(Nikes_Sales_Dataset___Working_file[[#This Row],[Cleaned Order Date]]),TEXT(Nikes_Sales_Dataset___Working_file[[#This Row],[Cleaned Order Date]],"mmm"),"Unknown")</f>
        <v>Feb</v>
      </c>
      <c r="T1932" s="7" t="str">
        <f>IF(ISNUMBER(Nikes_Sales_Dataset___Working_file[[#This Row],[Cleaned Order Date]]),TEXT(Nikes_Sales_Dataset___Working_file[[#This Row],[Cleaned Order Date]],"yyyy"),"Unknown")</f>
        <v>2025</v>
      </c>
      <c r="U1932" s="1" t="s">
        <v>22</v>
      </c>
      <c r="V1932" s="1" t="s">
        <v>25</v>
      </c>
      <c r="W1932" s="1" t="s">
        <v>25</v>
      </c>
      <c r="X1932" s="9">
        <v>3624.68</v>
      </c>
    </row>
    <row r="1933" spans="1:24" x14ac:dyDescent="0.25">
      <c r="A1933" s="4">
        <v>3931</v>
      </c>
      <c r="B1933" s="4" t="str">
        <f>Nikes_Sales_Dataset___Working_file[[#This Row],[Order_ID]]&amp;"_"&amp;TEXT(Nikes_Sales_Dataset___Working_file[[#This Row],[Cleaned Order Date]],"yyyymmdd")</f>
        <v>3931_Unknown Date</v>
      </c>
      <c r="C1933" s="1" t="s">
        <v>35</v>
      </c>
      <c r="D1933" s="1" t="s">
        <v>26</v>
      </c>
      <c r="E1933" s="1" t="s">
        <v>58</v>
      </c>
      <c r="F1933" s="1" t="s">
        <v>32</v>
      </c>
      <c r="G1933" s="1" t="s">
        <v>32</v>
      </c>
      <c r="I1933" s="3">
        <f>IF(ISBLANK(Nikes_Sales_Dataset___Working_file[[#This Row],[Units_Sold]]),IF(Nikes_Sales_Dataset___Working_file[[#This Row],[Profit]]&lt;0,0,1),Nikes_Sales_Dataset___Working_file[[#This Row],[Units_Sold]])</f>
        <v>0</v>
      </c>
      <c r="J1933">
        <v>9904.73</v>
      </c>
      <c r="K1933" s="9">
        <f>IF(ISBLANK(Nikes_Sales_Dataset___Working_file[[#This Row],[MRP]]),MEDIAN(Nikes_Sales_Dataset___Working_file[[#All],[MRP]]),Nikes_Sales_Dataset___Working_file[[#This Row],[MRP]])</f>
        <v>9904.73</v>
      </c>
      <c r="L1933">
        <v>0.66</v>
      </c>
      <c r="M1933">
        <f>IF(ISBLANK(Nikes_Sales_Dataset___Working_file[[#This Row],[Discount_Applied]]),0,Nikes_Sales_Dataset___Working_file[[#This Row],[Discount_Applied]])</f>
        <v>0.66</v>
      </c>
      <c r="N1933" s="9">
        <f>Nikes_Sales_Dataset___Working_file[[#This Row],[MRP Final]]*(1-Nikes_Sales_Dataset___Working_file[[#This Row],[Cleaned Discount]])</f>
        <v>3367.6081999999997</v>
      </c>
      <c r="O1933">
        <v>0</v>
      </c>
      <c r="P1933" s="3">
        <f>Nikes_Sales_Dataset___Working_file[[#This Row],[Sales Price]]*Nikes_Sales_Dataset___Working_file[[#This Row],[Units Sold Filled]]</f>
        <v>0</v>
      </c>
      <c r="Q1933" s="2"/>
      <c r="R1933" s="7" t="str">
        <f>IF(ISBLANK(Nikes_Sales_Dataset___Working_file[[#This Row],[Order_Date]]),"Unknown Date",Nikes_Sales_Dataset___Working_file[[#This Row],[Order_Date]])</f>
        <v>Unknown Date</v>
      </c>
      <c r="S1933" s="7" t="str">
        <f>IF(ISNUMBER(Nikes_Sales_Dataset___Working_file[[#This Row],[Cleaned Order Date]]),TEXT(Nikes_Sales_Dataset___Working_file[[#This Row],[Cleaned Order Date]],"mmm"),"Unknown")</f>
        <v>Unknown</v>
      </c>
      <c r="T1933" s="7" t="str">
        <f>IF(ISNUMBER(Nikes_Sales_Dataset___Working_file[[#This Row],[Cleaned Order Date]]),TEXT(Nikes_Sales_Dataset___Working_file[[#This Row],[Cleaned Order Date]],"yyyy"),"Unknown")</f>
        <v>Unknown</v>
      </c>
      <c r="U1933" s="1" t="s">
        <v>17</v>
      </c>
      <c r="V1933" s="1" t="s">
        <v>38</v>
      </c>
      <c r="W1933" s="1" t="s">
        <v>38</v>
      </c>
      <c r="X1933" s="9">
        <v>-115.24</v>
      </c>
    </row>
    <row r="1934" spans="1:24" x14ac:dyDescent="0.25">
      <c r="A1934" s="4">
        <v>3932</v>
      </c>
      <c r="B1934" s="4" t="str">
        <f>Nikes_Sales_Dataset___Working_file[[#This Row],[Order_ID]]&amp;"_"&amp;TEXT(Nikes_Sales_Dataset___Working_file[[#This Row],[Cleaned Order Date]],"yyyymmdd")</f>
        <v>3932_20250610</v>
      </c>
      <c r="C1934" s="1" t="s">
        <v>13</v>
      </c>
      <c r="D1934" s="1" t="s">
        <v>14</v>
      </c>
      <c r="E1934" s="1" t="s">
        <v>15</v>
      </c>
      <c r="F1934" s="1" t="s">
        <v>28</v>
      </c>
      <c r="G1934" s="1" t="s">
        <v>28</v>
      </c>
      <c r="H1934">
        <v>4</v>
      </c>
      <c r="I1934" s="3">
        <f>IF(ISBLANK(Nikes_Sales_Dataset___Working_file[[#This Row],[Units_Sold]]),IF(Nikes_Sales_Dataset___Working_file[[#This Row],[Profit]]&lt;0,0,1),Nikes_Sales_Dataset___Working_file[[#This Row],[Units_Sold]])</f>
        <v>4</v>
      </c>
      <c r="J1934">
        <v>4520.97</v>
      </c>
      <c r="K1934" s="9">
        <f>IF(ISBLANK(Nikes_Sales_Dataset___Working_file[[#This Row],[MRP]]),MEDIAN(Nikes_Sales_Dataset___Working_file[[#All],[MRP]]),Nikes_Sales_Dataset___Working_file[[#This Row],[MRP]])</f>
        <v>4520.97</v>
      </c>
      <c r="L1934">
        <v>0.54</v>
      </c>
      <c r="M1934">
        <f>IF(ISBLANK(Nikes_Sales_Dataset___Working_file[[#This Row],[Discount_Applied]]),0,Nikes_Sales_Dataset___Working_file[[#This Row],[Discount_Applied]])</f>
        <v>0.54</v>
      </c>
      <c r="N1934" s="9">
        <f>Nikes_Sales_Dataset___Working_file[[#This Row],[MRP Final]]*(1-Nikes_Sales_Dataset___Working_file[[#This Row],[Cleaned Discount]])</f>
        <v>2079.6462000000001</v>
      </c>
      <c r="O1934">
        <v>8318.58</v>
      </c>
      <c r="P1934" s="3">
        <f>Nikes_Sales_Dataset___Working_file[[#This Row],[Sales Price]]*Nikes_Sales_Dataset___Working_file[[#This Row],[Units Sold Filled]]</f>
        <v>8318.5848000000005</v>
      </c>
      <c r="Q1934" s="2">
        <v>45818</v>
      </c>
      <c r="R1934" s="7">
        <f>IF(ISBLANK(Nikes_Sales_Dataset___Working_file[[#This Row],[Order_Date]]),"Unknown Date",Nikes_Sales_Dataset___Working_file[[#This Row],[Order_Date]])</f>
        <v>45818</v>
      </c>
      <c r="S1934" s="7" t="str">
        <f>IF(ISNUMBER(Nikes_Sales_Dataset___Working_file[[#This Row],[Cleaned Order Date]]),TEXT(Nikes_Sales_Dataset___Working_file[[#This Row],[Cleaned Order Date]],"mmm"),"Unknown")</f>
        <v>Jun</v>
      </c>
      <c r="T1934" s="7" t="str">
        <f>IF(ISNUMBER(Nikes_Sales_Dataset___Working_file[[#This Row],[Cleaned Order Date]]),TEXT(Nikes_Sales_Dataset___Working_file[[#This Row],[Cleaned Order Date]],"yyyy"),"Unknown")</f>
        <v>2025</v>
      </c>
      <c r="U1934" s="1" t="s">
        <v>22</v>
      </c>
      <c r="V1934" s="1" t="s">
        <v>36</v>
      </c>
      <c r="W1934" s="1" t="s">
        <v>36</v>
      </c>
      <c r="X1934" s="9">
        <v>1289.3599999999999</v>
      </c>
    </row>
    <row r="1935" spans="1:24" x14ac:dyDescent="0.25">
      <c r="A1935" s="4">
        <v>3933</v>
      </c>
      <c r="B1935" s="4" t="str">
        <f>Nikes_Sales_Dataset___Working_file[[#This Row],[Order_ID]]&amp;"_"&amp;TEXT(Nikes_Sales_Dataset___Working_file[[#This Row],[Cleaned Order Date]],"yyyymmdd")</f>
        <v>3933_20250125</v>
      </c>
      <c r="C1935" s="1" t="s">
        <v>35</v>
      </c>
      <c r="D1935" s="1" t="s">
        <v>14</v>
      </c>
      <c r="E1935" s="1" t="s">
        <v>15</v>
      </c>
      <c r="F1935" s="1" t="s">
        <v>32</v>
      </c>
      <c r="G1935" s="1" t="s">
        <v>32</v>
      </c>
      <c r="H1935">
        <v>4</v>
      </c>
      <c r="I1935" s="3">
        <f>IF(ISBLANK(Nikes_Sales_Dataset___Working_file[[#This Row],[Units_Sold]]),IF(Nikes_Sales_Dataset___Working_file[[#This Row],[Profit]]&lt;0,0,1),Nikes_Sales_Dataset___Working_file[[#This Row],[Units_Sold]])</f>
        <v>4</v>
      </c>
      <c r="K1935" s="9">
        <f>IF(ISBLANK(Nikes_Sales_Dataset___Working_file[[#This Row],[MRP]]),MEDIAN(Nikes_Sales_Dataset___Working_file[[#All],[MRP]]),Nikes_Sales_Dataset___Working_file[[#This Row],[MRP]])</f>
        <v>6110.0300000000007</v>
      </c>
      <c r="M1935">
        <f>IF(ISBLANK(Nikes_Sales_Dataset___Working_file[[#This Row],[Discount_Applied]]),0,Nikes_Sales_Dataset___Working_file[[#This Row],[Discount_Applied]])</f>
        <v>0</v>
      </c>
      <c r="N1935" s="9">
        <f>Nikes_Sales_Dataset___Working_file[[#This Row],[MRP Final]]*(1-Nikes_Sales_Dataset___Working_file[[#This Row],[Cleaned Discount]])</f>
        <v>6110.0300000000007</v>
      </c>
      <c r="O1935">
        <v>0</v>
      </c>
      <c r="P1935" s="3">
        <f>Nikes_Sales_Dataset___Working_file[[#This Row],[Sales Price]]*Nikes_Sales_Dataset___Working_file[[#This Row],[Units Sold Filled]]</f>
        <v>24440.120000000003</v>
      </c>
      <c r="Q1935" s="2">
        <v>45682</v>
      </c>
      <c r="R1935" s="7">
        <f>IF(ISBLANK(Nikes_Sales_Dataset___Working_file[[#This Row],[Order_Date]]),"Unknown Date",Nikes_Sales_Dataset___Working_file[[#This Row],[Order_Date]])</f>
        <v>45682</v>
      </c>
      <c r="S1935" s="7" t="str">
        <f>IF(ISNUMBER(Nikes_Sales_Dataset___Working_file[[#This Row],[Cleaned Order Date]]),TEXT(Nikes_Sales_Dataset___Working_file[[#This Row],[Cleaned Order Date]],"mmm"),"Unknown")</f>
        <v>Jan</v>
      </c>
      <c r="T1935" s="7" t="str">
        <f>IF(ISNUMBER(Nikes_Sales_Dataset___Working_file[[#This Row],[Cleaned Order Date]]),TEXT(Nikes_Sales_Dataset___Working_file[[#This Row],[Cleaned Order Date]],"yyyy"),"Unknown")</f>
        <v>2025</v>
      </c>
      <c r="U1935" s="1" t="s">
        <v>17</v>
      </c>
      <c r="V1935" s="1" t="s">
        <v>29</v>
      </c>
      <c r="W1935" s="1" t="s">
        <v>29</v>
      </c>
      <c r="X1935" s="9">
        <v>1348.54</v>
      </c>
    </row>
    <row r="1936" spans="1:24" x14ac:dyDescent="0.25">
      <c r="A1936" s="4">
        <v>3934</v>
      </c>
      <c r="B1936" s="4" t="str">
        <f>Nikes_Sales_Dataset___Working_file[[#This Row],[Order_ID]]&amp;"_"&amp;TEXT(Nikes_Sales_Dataset___Working_file[[#This Row],[Cleaned Order Date]],"yyyymmdd")</f>
        <v>3934_Unknown Date</v>
      </c>
      <c r="C1936" s="1" t="s">
        <v>13</v>
      </c>
      <c r="D1936" s="1" t="s">
        <v>20</v>
      </c>
      <c r="E1936" s="1" t="s">
        <v>39</v>
      </c>
      <c r="F1936" s="1" t="s">
        <v>41</v>
      </c>
      <c r="G1936" s="1" t="s">
        <v>16</v>
      </c>
      <c r="I1936" s="3">
        <f>IF(ISBLANK(Nikes_Sales_Dataset___Working_file[[#This Row],[Units_Sold]]),IF(Nikes_Sales_Dataset___Working_file[[#This Row],[Profit]]&lt;0,0,1),Nikes_Sales_Dataset___Working_file[[#This Row],[Units_Sold]])</f>
        <v>1</v>
      </c>
      <c r="K1936" s="9">
        <f>IF(ISBLANK(Nikes_Sales_Dataset___Working_file[[#This Row],[MRP]]),MEDIAN(Nikes_Sales_Dataset___Working_file[[#All],[MRP]]),Nikes_Sales_Dataset___Working_file[[#This Row],[MRP]])</f>
        <v>6110.0300000000007</v>
      </c>
      <c r="M1936">
        <f>IF(ISBLANK(Nikes_Sales_Dataset___Working_file[[#This Row],[Discount_Applied]]),0,Nikes_Sales_Dataset___Working_file[[#This Row],[Discount_Applied]])</f>
        <v>0</v>
      </c>
      <c r="N1936" s="9">
        <f>Nikes_Sales_Dataset___Working_file[[#This Row],[MRP Final]]*(1-Nikes_Sales_Dataset___Working_file[[#This Row],[Cleaned Discount]])</f>
        <v>6110.0300000000007</v>
      </c>
      <c r="O1936">
        <v>0</v>
      </c>
      <c r="P1936" s="3">
        <f>Nikes_Sales_Dataset___Working_file[[#This Row],[Sales Price]]*Nikes_Sales_Dataset___Working_file[[#This Row],[Units Sold Filled]]</f>
        <v>6110.0300000000007</v>
      </c>
      <c r="Q1936" s="2"/>
      <c r="R1936" s="7" t="str">
        <f>IF(ISBLANK(Nikes_Sales_Dataset___Working_file[[#This Row],[Order_Date]]),"Unknown Date",Nikes_Sales_Dataset___Working_file[[#This Row],[Order_Date]])</f>
        <v>Unknown Date</v>
      </c>
      <c r="S1936" s="7" t="str">
        <f>IF(ISNUMBER(Nikes_Sales_Dataset___Working_file[[#This Row],[Cleaned Order Date]]),TEXT(Nikes_Sales_Dataset___Working_file[[#This Row],[Cleaned Order Date]],"mmm"),"Unknown")</f>
        <v>Unknown</v>
      </c>
      <c r="T1936" s="7" t="str">
        <f>IF(ISNUMBER(Nikes_Sales_Dataset___Working_file[[#This Row],[Cleaned Order Date]]),TEXT(Nikes_Sales_Dataset___Working_file[[#This Row],[Cleaned Order Date]],"yyyy"),"Unknown")</f>
        <v>Unknown</v>
      </c>
      <c r="U1936" s="1" t="s">
        <v>17</v>
      </c>
      <c r="V1936" s="1" t="s">
        <v>45</v>
      </c>
      <c r="W1936" s="1" t="s">
        <v>45</v>
      </c>
      <c r="X1936" s="9">
        <v>2313.79</v>
      </c>
    </row>
    <row r="1937" spans="1:24" x14ac:dyDescent="0.25">
      <c r="A1937" s="4">
        <v>3935</v>
      </c>
      <c r="B1937" s="4" t="str">
        <f>Nikes_Sales_Dataset___Working_file[[#This Row],[Order_ID]]&amp;"_"&amp;TEXT(Nikes_Sales_Dataset___Working_file[[#This Row],[Cleaned Order Date]],"yyyymmdd")</f>
        <v>3935_20250722</v>
      </c>
      <c r="C1937" s="1" t="s">
        <v>19</v>
      </c>
      <c r="D1937" s="1" t="s">
        <v>30</v>
      </c>
      <c r="E1937" s="1" t="s">
        <v>31</v>
      </c>
      <c r="F1937" s="1" t="s">
        <v>16</v>
      </c>
      <c r="G1937" s="1" t="s">
        <v>16</v>
      </c>
      <c r="I1937" s="3">
        <f>IF(ISBLANK(Nikes_Sales_Dataset___Working_file[[#This Row],[Units_Sold]]),IF(Nikes_Sales_Dataset___Working_file[[#This Row],[Profit]]&lt;0,0,1),Nikes_Sales_Dataset___Working_file[[#This Row],[Units_Sold]])</f>
        <v>0</v>
      </c>
      <c r="K1937" s="9">
        <f>IF(ISBLANK(Nikes_Sales_Dataset___Working_file[[#This Row],[MRP]]),MEDIAN(Nikes_Sales_Dataset___Working_file[[#All],[MRP]]),Nikes_Sales_Dataset___Working_file[[#This Row],[MRP]])</f>
        <v>6110.0300000000007</v>
      </c>
      <c r="M1937">
        <f>IF(ISBLANK(Nikes_Sales_Dataset___Working_file[[#This Row],[Discount_Applied]]),0,Nikes_Sales_Dataset___Working_file[[#This Row],[Discount_Applied]])</f>
        <v>0</v>
      </c>
      <c r="N1937" s="9">
        <f>Nikes_Sales_Dataset___Working_file[[#This Row],[MRP Final]]*(1-Nikes_Sales_Dataset___Working_file[[#This Row],[Cleaned Discount]])</f>
        <v>6110.0300000000007</v>
      </c>
      <c r="O1937">
        <v>0</v>
      </c>
      <c r="P1937" s="3">
        <f>Nikes_Sales_Dataset___Working_file[[#This Row],[Sales Price]]*Nikes_Sales_Dataset___Working_file[[#This Row],[Units Sold Filled]]</f>
        <v>0</v>
      </c>
      <c r="Q1937" s="2">
        <v>45860</v>
      </c>
      <c r="R1937" s="7">
        <f>IF(ISBLANK(Nikes_Sales_Dataset___Working_file[[#This Row],[Order_Date]]),"Unknown Date",Nikes_Sales_Dataset___Working_file[[#This Row],[Order_Date]])</f>
        <v>45860</v>
      </c>
      <c r="S1937" s="7" t="str">
        <f>IF(ISNUMBER(Nikes_Sales_Dataset___Working_file[[#This Row],[Cleaned Order Date]]),TEXT(Nikes_Sales_Dataset___Working_file[[#This Row],[Cleaned Order Date]],"mmm"),"Unknown")</f>
        <v>Jul</v>
      </c>
      <c r="T1937" s="7" t="str">
        <f>IF(ISNUMBER(Nikes_Sales_Dataset___Working_file[[#This Row],[Cleaned Order Date]]),TEXT(Nikes_Sales_Dataset___Working_file[[#This Row],[Cleaned Order Date]],"yyyy"),"Unknown")</f>
        <v>2025</v>
      </c>
      <c r="U1937" s="1" t="s">
        <v>22</v>
      </c>
      <c r="V1937" s="1" t="s">
        <v>29</v>
      </c>
      <c r="W1937" s="1" t="s">
        <v>29</v>
      </c>
      <c r="X1937" s="9">
        <v>-833.94</v>
      </c>
    </row>
    <row r="1938" spans="1:24" x14ac:dyDescent="0.25">
      <c r="A1938" s="4">
        <v>3936</v>
      </c>
      <c r="B1938" s="4" t="str">
        <f>Nikes_Sales_Dataset___Working_file[[#This Row],[Order_ID]]&amp;"_"&amp;TEXT(Nikes_Sales_Dataset___Working_file[[#This Row],[Cleaned Order Date]],"yyyymmdd")</f>
        <v>3936_20230728</v>
      </c>
      <c r="C1938" s="1" t="s">
        <v>13</v>
      </c>
      <c r="D1938" s="1" t="s">
        <v>26</v>
      </c>
      <c r="E1938" s="1" t="s">
        <v>27</v>
      </c>
      <c r="F1938" s="1" t="s">
        <v>16</v>
      </c>
      <c r="G1938" s="1" t="s">
        <v>16</v>
      </c>
      <c r="H1938">
        <v>3</v>
      </c>
      <c r="I1938" s="3">
        <f>IF(ISBLANK(Nikes_Sales_Dataset___Working_file[[#This Row],[Units_Sold]]),IF(Nikes_Sales_Dataset___Working_file[[#This Row],[Profit]]&lt;0,0,1),Nikes_Sales_Dataset___Working_file[[#This Row],[Units_Sold]])</f>
        <v>3</v>
      </c>
      <c r="J1938">
        <v>3544.33</v>
      </c>
      <c r="K1938" s="9">
        <f>IF(ISBLANK(Nikes_Sales_Dataset___Working_file[[#This Row],[MRP]]),MEDIAN(Nikes_Sales_Dataset___Working_file[[#All],[MRP]]),Nikes_Sales_Dataset___Working_file[[#This Row],[MRP]])</f>
        <v>3544.33</v>
      </c>
      <c r="M1938">
        <f>IF(ISBLANK(Nikes_Sales_Dataset___Working_file[[#This Row],[Discount_Applied]]),0,Nikes_Sales_Dataset___Working_file[[#This Row],[Discount_Applied]])</f>
        <v>0</v>
      </c>
      <c r="N1938" s="9">
        <f>Nikes_Sales_Dataset___Working_file[[#This Row],[MRP Final]]*(1-Nikes_Sales_Dataset___Working_file[[#This Row],[Cleaned Discount]])</f>
        <v>3544.33</v>
      </c>
      <c r="O1938">
        <v>0</v>
      </c>
      <c r="P1938" s="3">
        <f>Nikes_Sales_Dataset___Working_file[[#This Row],[Sales Price]]*Nikes_Sales_Dataset___Working_file[[#This Row],[Units Sold Filled]]</f>
        <v>10632.99</v>
      </c>
      <c r="Q1938" s="2">
        <v>45135</v>
      </c>
      <c r="R1938" s="7">
        <f>IF(ISBLANK(Nikes_Sales_Dataset___Working_file[[#This Row],[Order_Date]]),"Unknown Date",Nikes_Sales_Dataset___Working_file[[#This Row],[Order_Date]])</f>
        <v>45135</v>
      </c>
      <c r="S1938" s="7" t="str">
        <f>IF(ISNUMBER(Nikes_Sales_Dataset___Working_file[[#This Row],[Cleaned Order Date]]),TEXT(Nikes_Sales_Dataset___Working_file[[#This Row],[Cleaned Order Date]],"mmm"),"Unknown")</f>
        <v>Jul</v>
      </c>
      <c r="T1938" s="7" t="str">
        <f>IF(ISNUMBER(Nikes_Sales_Dataset___Working_file[[#This Row],[Cleaned Order Date]]),TEXT(Nikes_Sales_Dataset___Working_file[[#This Row],[Cleaned Order Date]],"yyyy"),"Unknown")</f>
        <v>2023</v>
      </c>
      <c r="U1938" s="1" t="s">
        <v>22</v>
      </c>
      <c r="V1938" s="1" t="s">
        <v>29</v>
      </c>
      <c r="W1938" s="1" t="s">
        <v>29</v>
      </c>
      <c r="X1938" s="9">
        <v>1983.5</v>
      </c>
    </row>
    <row r="1939" spans="1:24" x14ac:dyDescent="0.25">
      <c r="A1939" s="4">
        <v>3937</v>
      </c>
      <c r="B1939" s="4" t="str">
        <f>Nikes_Sales_Dataset___Working_file[[#This Row],[Order_ID]]&amp;"_"&amp;TEXT(Nikes_Sales_Dataset___Working_file[[#This Row],[Cleaned Order Date]],"yyyymmdd")</f>
        <v>3937_20241207</v>
      </c>
      <c r="C1939" s="1" t="s">
        <v>19</v>
      </c>
      <c r="D1939" s="1" t="s">
        <v>30</v>
      </c>
      <c r="E1939" s="1" t="s">
        <v>31</v>
      </c>
      <c r="F1939" s="1" t="s">
        <v>16</v>
      </c>
      <c r="G1939" s="1" t="s">
        <v>16</v>
      </c>
      <c r="I1939" s="3">
        <f>IF(ISBLANK(Nikes_Sales_Dataset___Working_file[[#This Row],[Units_Sold]]),IF(Nikes_Sales_Dataset___Working_file[[#This Row],[Profit]]&lt;0,0,1),Nikes_Sales_Dataset___Working_file[[#This Row],[Units_Sold]])</f>
        <v>0</v>
      </c>
      <c r="J1939">
        <v>9550.19</v>
      </c>
      <c r="K1939" s="9">
        <f>IF(ISBLANK(Nikes_Sales_Dataset___Working_file[[#This Row],[MRP]]),MEDIAN(Nikes_Sales_Dataset___Working_file[[#All],[MRP]]),Nikes_Sales_Dataset___Working_file[[#This Row],[MRP]])</f>
        <v>9550.19</v>
      </c>
      <c r="M1939">
        <f>IF(ISBLANK(Nikes_Sales_Dataset___Working_file[[#This Row],[Discount_Applied]]),0,Nikes_Sales_Dataset___Working_file[[#This Row],[Discount_Applied]])</f>
        <v>0</v>
      </c>
      <c r="N1939" s="9">
        <f>Nikes_Sales_Dataset___Working_file[[#This Row],[MRP Final]]*(1-Nikes_Sales_Dataset___Working_file[[#This Row],[Cleaned Discount]])</f>
        <v>9550.19</v>
      </c>
      <c r="O1939">
        <v>0</v>
      </c>
      <c r="P1939" s="3">
        <f>Nikes_Sales_Dataset___Working_file[[#This Row],[Sales Price]]*Nikes_Sales_Dataset___Working_file[[#This Row],[Units Sold Filled]]</f>
        <v>0</v>
      </c>
      <c r="Q1939" s="2">
        <v>45633</v>
      </c>
      <c r="R1939" s="7">
        <f>IF(ISBLANK(Nikes_Sales_Dataset___Working_file[[#This Row],[Order_Date]]),"Unknown Date",Nikes_Sales_Dataset___Working_file[[#This Row],[Order_Date]])</f>
        <v>45633</v>
      </c>
      <c r="S1939" s="7" t="str">
        <f>IF(ISNUMBER(Nikes_Sales_Dataset___Working_file[[#This Row],[Cleaned Order Date]]),TEXT(Nikes_Sales_Dataset___Working_file[[#This Row],[Cleaned Order Date]],"mmm"),"Unknown")</f>
        <v>Dec</v>
      </c>
      <c r="T1939" s="7" t="str">
        <f>IF(ISNUMBER(Nikes_Sales_Dataset___Working_file[[#This Row],[Cleaned Order Date]]),TEXT(Nikes_Sales_Dataset___Working_file[[#This Row],[Cleaned Order Date]],"yyyy"),"Unknown")</f>
        <v>2024</v>
      </c>
      <c r="U1939" s="1" t="s">
        <v>17</v>
      </c>
      <c r="V1939" s="1" t="s">
        <v>23</v>
      </c>
      <c r="W1939" s="1" t="s">
        <v>38</v>
      </c>
      <c r="X1939" s="9">
        <v>-638.36</v>
      </c>
    </row>
    <row r="1940" spans="1:24" x14ac:dyDescent="0.25">
      <c r="A1940" s="4">
        <v>3938</v>
      </c>
      <c r="B1940" s="4" t="str">
        <f>Nikes_Sales_Dataset___Working_file[[#This Row],[Order_ID]]&amp;"_"&amp;TEXT(Nikes_Sales_Dataset___Working_file[[#This Row],[Cleaned Order Date]],"yyyymmdd")</f>
        <v>3938_Unknown Date</v>
      </c>
      <c r="C1940" s="1" t="s">
        <v>13</v>
      </c>
      <c r="D1940" s="1" t="s">
        <v>14</v>
      </c>
      <c r="E1940" s="1" t="s">
        <v>15</v>
      </c>
      <c r="F1940" s="1" t="s">
        <v>62</v>
      </c>
      <c r="G1940" s="1" t="s">
        <v>16</v>
      </c>
      <c r="H1940">
        <v>1</v>
      </c>
      <c r="I1940" s="3">
        <f>IF(ISBLANK(Nikes_Sales_Dataset___Working_file[[#This Row],[Units_Sold]]),IF(Nikes_Sales_Dataset___Working_file[[#This Row],[Profit]]&lt;0,0,1),Nikes_Sales_Dataset___Working_file[[#This Row],[Units_Sold]])</f>
        <v>1</v>
      </c>
      <c r="J1940">
        <v>2823.65</v>
      </c>
      <c r="K1940" s="9">
        <f>IF(ISBLANK(Nikes_Sales_Dataset___Working_file[[#This Row],[MRP]]),MEDIAN(Nikes_Sales_Dataset___Working_file[[#All],[MRP]]),Nikes_Sales_Dataset___Working_file[[#This Row],[MRP]])</f>
        <v>2823.65</v>
      </c>
      <c r="M1940">
        <f>IF(ISBLANK(Nikes_Sales_Dataset___Working_file[[#This Row],[Discount_Applied]]),0,Nikes_Sales_Dataset___Working_file[[#This Row],[Discount_Applied]])</f>
        <v>0</v>
      </c>
      <c r="N1940" s="9">
        <f>Nikes_Sales_Dataset___Working_file[[#This Row],[MRP Final]]*(1-Nikes_Sales_Dataset___Working_file[[#This Row],[Cleaned Discount]])</f>
        <v>2823.65</v>
      </c>
      <c r="O1940">
        <v>0</v>
      </c>
      <c r="P1940" s="3">
        <f>Nikes_Sales_Dataset___Working_file[[#This Row],[Sales Price]]*Nikes_Sales_Dataset___Working_file[[#This Row],[Units Sold Filled]]</f>
        <v>2823.65</v>
      </c>
      <c r="Q1940" s="2"/>
      <c r="R1940" s="7" t="str">
        <f>IF(ISBLANK(Nikes_Sales_Dataset___Working_file[[#This Row],[Order_Date]]),"Unknown Date",Nikes_Sales_Dataset___Working_file[[#This Row],[Order_Date]])</f>
        <v>Unknown Date</v>
      </c>
      <c r="S1940" s="7" t="str">
        <f>IF(ISNUMBER(Nikes_Sales_Dataset___Working_file[[#This Row],[Cleaned Order Date]]),TEXT(Nikes_Sales_Dataset___Working_file[[#This Row],[Cleaned Order Date]],"mmm"),"Unknown")</f>
        <v>Unknown</v>
      </c>
      <c r="T1940" s="7" t="str">
        <f>IF(ISNUMBER(Nikes_Sales_Dataset___Working_file[[#This Row],[Cleaned Order Date]]),TEXT(Nikes_Sales_Dataset___Working_file[[#This Row],[Cleaned Order Date]],"yyyy"),"Unknown")</f>
        <v>Unknown</v>
      </c>
      <c r="U1940" s="1" t="s">
        <v>17</v>
      </c>
      <c r="V1940" s="1" t="s">
        <v>45</v>
      </c>
      <c r="W1940" s="1" t="s">
        <v>45</v>
      </c>
      <c r="X1940" s="9">
        <v>1933.98</v>
      </c>
    </row>
    <row r="1941" spans="1:24" x14ac:dyDescent="0.25">
      <c r="A1941" s="4">
        <v>3939</v>
      </c>
      <c r="B1941" s="4" t="str">
        <f>Nikes_Sales_Dataset___Working_file[[#This Row],[Order_ID]]&amp;"_"&amp;TEXT(Nikes_Sales_Dataset___Working_file[[#This Row],[Cleaned Order Date]],"yyyymmdd")</f>
        <v>3939_20250122</v>
      </c>
      <c r="C1941" s="1" t="s">
        <v>19</v>
      </c>
      <c r="D1941" s="1" t="s">
        <v>14</v>
      </c>
      <c r="E1941" s="1" t="s">
        <v>54</v>
      </c>
      <c r="F1941" s="1" t="s">
        <v>16</v>
      </c>
      <c r="G1941" s="1" t="s">
        <v>16</v>
      </c>
      <c r="I1941" s="3">
        <f>IF(ISBLANK(Nikes_Sales_Dataset___Working_file[[#This Row],[Units_Sold]]),IF(Nikes_Sales_Dataset___Working_file[[#This Row],[Profit]]&lt;0,0,1),Nikes_Sales_Dataset___Working_file[[#This Row],[Units_Sold]])</f>
        <v>1</v>
      </c>
      <c r="K1941" s="9">
        <f>IF(ISBLANK(Nikes_Sales_Dataset___Working_file[[#This Row],[MRP]]),MEDIAN(Nikes_Sales_Dataset___Working_file[[#All],[MRP]]),Nikes_Sales_Dataset___Working_file[[#This Row],[MRP]])</f>
        <v>6110.0300000000007</v>
      </c>
      <c r="M1941">
        <f>IF(ISBLANK(Nikes_Sales_Dataset___Working_file[[#This Row],[Discount_Applied]]),0,Nikes_Sales_Dataset___Working_file[[#This Row],[Discount_Applied]])</f>
        <v>0</v>
      </c>
      <c r="N1941" s="9">
        <f>Nikes_Sales_Dataset___Working_file[[#This Row],[MRP Final]]*(1-Nikes_Sales_Dataset___Working_file[[#This Row],[Cleaned Discount]])</f>
        <v>6110.0300000000007</v>
      </c>
      <c r="O1941">
        <v>0</v>
      </c>
      <c r="P1941" s="3">
        <f>Nikes_Sales_Dataset___Working_file[[#This Row],[Sales Price]]*Nikes_Sales_Dataset___Working_file[[#This Row],[Units Sold Filled]]</f>
        <v>6110.0300000000007</v>
      </c>
      <c r="Q1941" s="2">
        <v>45679</v>
      </c>
      <c r="R1941" s="7">
        <f>IF(ISBLANK(Nikes_Sales_Dataset___Working_file[[#This Row],[Order_Date]]),"Unknown Date",Nikes_Sales_Dataset___Working_file[[#This Row],[Order_Date]])</f>
        <v>45679</v>
      </c>
      <c r="S1941" s="7" t="str">
        <f>IF(ISNUMBER(Nikes_Sales_Dataset___Working_file[[#This Row],[Cleaned Order Date]]),TEXT(Nikes_Sales_Dataset___Working_file[[#This Row],[Cleaned Order Date]],"mmm"),"Unknown")</f>
        <v>Jan</v>
      </c>
      <c r="T1941" s="7" t="str">
        <f>IF(ISNUMBER(Nikes_Sales_Dataset___Working_file[[#This Row],[Cleaned Order Date]]),TEXT(Nikes_Sales_Dataset___Working_file[[#This Row],[Cleaned Order Date]],"yyyy"),"Unknown")</f>
        <v>2025</v>
      </c>
      <c r="U1941" s="1" t="s">
        <v>17</v>
      </c>
      <c r="V1941" s="1" t="s">
        <v>36</v>
      </c>
      <c r="W1941" s="1" t="s">
        <v>36</v>
      </c>
      <c r="X1941" s="9">
        <v>2219.59</v>
      </c>
    </row>
    <row r="1942" spans="1:24" x14ac:dyDescent="0.25">
      <c r="A1942" s="4">
        <v>3940</v>
      </c>
      <c r="B1942" s="4" t="str">
        <f>Nikes_Sales_Dataset___Working_file[[#This Row],[Order_ID]]&amp;"_"&amp;TEXT(Nikes_Sales_Dataset___Working_file[[#This Row],[Cleaned Order Date]],"yyyymmdd")</f>
        <v>3940_20241230</v>
      </c>
      <c r="C1942" s="1" t="s">
        <v>13</v>
      </c>
      <c r="D1942" s="1" t="s">
        <v>30</v>
      </c>
      <c r="E1942" s="1" t="s">
        <v>31</v>
      </c>
      <c r="F1942" s="1" t="s">
        <v>37</v>
      </c>
      <c r="G1942" s="1" t="s">
        <v>28</v>
      </c>
      <c r="I1942" s="3">
        <f>IF(ISBLANK(Nikes_Sales_Dataset___Working_file[[#This Row],[Units_Sold]]),IF(Nikes_Sales_Dataset___Working_file[[#This Row],[Profit]]&lt;0,0,1),Nikes_Sales_Dataset___Working_file[[#This Row],[Units_Sold]])</f>
        <v>1</v>
      </c>
      <c r="K1942" s="9">
        <f>IF(ISBLANK(Nikes_Sales_Dataset___Working_file[[#This Row],[MRP]]),MEDIAN(Nikes_Sales_Dataset___Working_file[[#All],[MRP]]),Nikes_Sales_Dataset___Working_file[[#This Row],[MRP]])</f>
        <v>6110.0300000000007</v>
      </c>
      <c r="M1942">
        <f>IF(ISBLANK(Nikes_Sales_Dataset___Working_file[[#This Row],[Discount_Applied]]),0,Nikes_Sales_Dataset___Working_file[[#This Row],[Discount_Applied]])</f>
        <v>0</v>
      </c>
      <c r="N1942" s="9">
        <f>Nikes_Sales_Dataset___Working_file[[#This Row],[MRP Final]]*(1-Nikes_Sales_Dataset___Working_file[[#This Row],[Cleaned Discount]])</f>
        <v>6110.0300000000007</v>
      </c>
      <c r="O1942">
        <v>0</v>
      </c>
      <c r="P1942" s="3">
        <f>Nikes_Sales_Dataset___Working_file[[#This Row],[Sales Price]]*Nikes_Sales_Dataset___Working_file[[#This Row],[Units Sold Filled]]</f>
        <v>6110.0300000000007</v>
      </c>
      <c r="Q1942" s="2">
        <v>45656</v>
      </c>
      <c r="R1942" s="7">
        <f>IF(ISBLANK(Nikes_Sales_Dataset___Working_file[[#This Row],[Order_Date]]),"Unknown Date",Nikes_Sales_Dataset___Working_file[[#This Row],[Order_Date]])</f>
        <v>45656</v>
      </c>
      <c r="S1942" s="7" t="str">
        <f>IF(ISNUMBER(Nikes_Sales_Dataset___Working_file[[#This Row],[Cleaned Order Date]]),TEXT(Nikes_Sales_Dataset___Working_file[[#This Row],[Cleaned Order Date]],"mmm"),"Unknown")</f>
        <v>Dec</v>
      </c>
      <c r="T1942" s="7" t="str">
        <f>IF(ISNUMBER(Nikes_Sales_Dataset___Working_file[[#This Row],[Cleaned Order Date]]),TEXT(Nikes_Sales_Dataset___Working_file[[#This Row],[Cleaned Order Date]],"yyyy"),"Unknown")</f>
        <v>2024</v>
      </c>
      <c r="U1942" s="1" t="s">
        <v>17</v>
      </c>
      <c r="V1942" s="1" t="s">
        <v>38</v>
      </c>
      <c r="W1942" s="1" t="s">
        <v>38</v>
      </c>
      <c r="X1942" s="9">
        <v>491.15</v>
      </c>
    </row>
    <row r="1943" spans="1:24" x14ac:dyDescent="0.25">
      <c r="A1943" s="4">
        <v>3941</v>
      </c>
      <c r="B1943" s="4" t="str">
        <f>Nikes_Sales_Dataset___Working_file[[#This Row],[Order_ID]]&amp;"_"&amp;TEXT(Nikes_Sales_Dataset___Working_file[[#This Row],[Cleaned Order Date]],"yyyymmdd")</f>
        <v>3941_Unknown Date</v>
      </c>
      <c r="C1943" s="1" t="s">
        <v>35</v>
      </c>
      <c r="D1943" s="1" t="s">
        <v>20</v>
      </c>
      <c r="E1943" s="1" t="s">
        <v>55</v>
      </c>
      <c r="F1943" s="1" t="s">
        <v>41</v>
      </c>
      <c r="G1943" s="1" t="s">
        <v>16</v>
      </c>
      <c r="H1943">
        <v>0</v>
      </c>
      <c r="I1943" s="3">
        <f>IF(ISBLANK(Nikes_Sales_Dataset___Working_file[[#This Row],[Units_Sold]]),IF(Nikes_Sales_Dataset___Working_file[[#This Row],[Profit]]&lt;0,0,1),Nikes_Sales_Dataset___Working_file[[#This Row],[Units_Sold]])</f>
        <v>0</v>
      </c>
      <c r="J1943">
        <v>9789.2000000000007</v>
      </c>
      <c r="K1943" s="9">
        <f>IF(ISBLANK(Nikes_Sales_Dataset___Working_file[[#This Row],[MRP]]),MEDIAN(Nikes_Sales_Dataset___Working_file[[#All],[MRP]]),Nikes_Sales_Dataset___Working_file[[#This Row],[MRP]])</f>
        <v>9789.2000000000007</v>
      </c>
      <c r="M1943">
        <f>IF(ISBLANK(Nikes_Sales_Dataset___Working_file[[#This Row],[Discount_Applied]]),0,Nikes_Sales_Dataset___Working_file[[#This Row],[Discount_Applied]])</f>
        <v>0</v>
      </c>
      <c r="N1943" s="9">
        <f>Nikes_Sales_Dataset___Working_file[[#This Row],[MRP Final]]*(1-Nikes_Sales_Dataset___Working_file[[#This Row],[Cleaned Discount]])</f>
        <v>9789.2000000000007</v>
      </c>
      <c r="O1943">
        <v>0</v>
      </c>
      <c r="P1943" s="3">
        <f>Nikes_Sales_Dataset___Working_file[[#This Row],[Sales Price]]*Nikes_Sales_Dataset___Working_file[[#This Row],[Units Sold Filled]]</f>
        <v>0</v>
      </c>
      <c r="Q1943" s="2"/>
      <c r="R1943" s="7" t="str">
        <f>IF(ISBLANK(Nikes_Sales_Dataset___Working_file[[#This Row],[Order_Date]]),"Unknown Date",Nikes_Sales_Dataset___Working_file[[#This Row],[Order_Date]])</f>
        <v>Unknown Date</v>
      </c>
      <c r="S1943" s="7" t="str">
        <f>IF(ISNUMBER(Nikes_Sales_Dataset___Working_file[[#This Row],[Cleaned Order Date]]),TEXT(Nikes_Sales_Dataset___Working_file[[#This Row],[Cleaned Order Date]],"mmm"),"Unknown")</f>
        <v>Unknown</v>
      </c>
      <c r="T1943" s="7" t="str">
        <f>IF(ISNUMBER(Nikes_Sales_Dataset___Working_file[[#This Row],[Cleaned Order Date]]),TEXT(Nikes_Sales_Dataset___Working_file[[#This Row],[Cleaned Order Date]],"yyyy"),"Unknown")</f>
        <v>Unknown</v>
      </c>
      <c r="U1943" s="1" t="s">
        <v>17</v>
      </c>
      <c r="V1943" s="1" t="s">
        <v>29</v>
      </c>
      <c r="W1943" s="1" t="s">
        <v>29</v>
      </c>
      <c r="X1943" s="9">
        <v>1829.77</v>
      </c>
    </row>
    <row r="1944" spans="1:24" x14ac:dyDescent="0.25">
      <c r="A1944" s="4">
        <v>3942</v>
      </c>
      <c r="B1944" s="4" t="str">
        <f>Nikes_Sales_Dataset___Working_file[[#This Row],[Order_ID]]&amp;"_"&amp;TEXT(Nikes_Sales_Dataset___Working_file[[#This Row],[Cleaned Order Date]],"yyyymmdd")</f>
        <v>3942_20240427</v>
      </c>
      <c r="C1944" s="1" t="s">
        <v>35</v>
      </c>
      <c r="D1944" s="1" t="s">
        <v>26</v>
      </c>
      <c r="E1944" s="1" t="s">
        <v>27</v>
      </c>
      <c r="F1944" s="1" t="s">
        <v>16</v>
      </c>
      <c r="G1944" s="1" t="s">
        <v>16</v>
      </c>
      <c r="H1944">
        <v>1</v>
      </c>
      <c r="I1944" s="3">
        <f>IF(ISBLANK(Nikes_Sales_Dataset___Working_file[[#This Row],[Units_Sold]]),IF(Nikes_Sales_Dataset___Working_file[[#This Row],[Profit]]&lt;0,0,1),Nikes_Sales_Dataset___Working_file[[#This Row],[Units_Sold]])</f>
        <v>1</v>
      </c>
      <c r="J1944">
        <v>3283.25</v>
      </c>
      <c r="K1944" s="9">
        <f>IF(ISBLANK(Nikes_Sales_Dataset___Working_file[[#This Row],[MRP]]),MEDIAN(Nikes_Sales_Dataset___Working_file[[#All],[MRP]]),Nikes_Sales_Dataset___Working_file[[#This Row],[MRP]])</f>
        <v>3283.25</v>
      </c>
      <c r="M1944">
        <f>IF(ISBLANK(Nikes_Sales_Dataset___Working_file[[#This Row],[Discount_Applied]]),0,Nikes_Sales_Dataset___Working_file[[#This Row],[Discount_Applied]])</f>
        <v>0</v>
      </c>
      <c r="N1944" s="9">
        <f>Nikes_Sales_Dataset___Working_file[[#This Row],[MRP Final]]*(1-Nikes_Sales_Dataset___Working_file[[#This Row],[Cleaned Discount]])</f>
        <v>3283.25</v>
      </c>
      <c r="O1944">
        <v>0</v>
      </c>
      <c r="P1944" s="3">
        <f>Nikes_Sales_Dataset___Working_file[[#This Row],[Sales Price]]*Nikes_Sales_Dataset___Working_file[[#This Row],[Units Sold Filled]]</f>
        <v>3283.25</v>
      </c>
      <c r="Q1944" s="2">
        <v>45409</v>
      </c>
      <c r="R1944" s="7">
        <f>IF(ISBLANK(Nikes_Sales_Dataset___Working_file[[#This Row],[Order_Date]]),"Unknown Date",Nikes_Sales_Dataset___Working_file[[#This Row],[Order_Date]])</f>
        <v>45409</v>
      </c>
      <c r="S1944" s="7" t="str">
        <f>IF(ISNUMBER(Nikes_Sales_Dataset___Working_file[[#This Row],[Cleaned Order Date]]),TEXT(Nikes_Sales_Dataset___Working_file[[#This Row],[Cleaned Order Date]],"mmm"),"Unknown")</f>
        <v>Apr</v>
      </c>
      <c r="T1944" s="7" t="str">
        <f>IF(ISNUMBER(Nikes_Sales_Dataset___Working_file[[#This Row],[Cleaned Order Date]]),TEXT(Nikes_Sales_Dataset___Working_file[[#This Row],[Cleaned Order Date]],"yyyy"),"Unknown")</f>
        <v>2024</v>
      </c>
      <c r="U1944" s="1" t="s">
        <v>17</v>
      </c>
      <c r="V1944" s="1" t="s">
        <v>33</v>
      </c>
      <c r="W1944" s="1" t="s">
        <v>33</v>
      </c>
      <c r="X1944" s="9">
        <v>-938.81</v>
      </c>
    </row>
    <row r="1945" spans="1:24" x14ac:dyDescent="0.25">
      <c r="A1945" s="4">
        <v>3943</v>
      </c>
      <c r="B1945" s="4" t="str">
        <f>Nikes_Sales_Dataset___Working_file[[#This Row],[Order_ID]]&amp;"_"&amp;TEXT(Nikes_Sales_Dataset___Working_file[[#This Row],[Cleaned Order Date]],"yyyymmdd")</f>
        <v>3943_Unknown Date</v>
      </c>
      <c r="C1945" s="1" t="s">
        <v>19</v>
      </c>
      <c r="D1945" s="1" t="s">
        <v>20</v>
      </c>
      <c r="E1945" s="1" t="s">
        <v>21</v>
      </c>
      <c r="F1945" s="1" t="s">
        <v>41</v>
      </c>
      <c r="G1945" s="1" t="s">
        <v>16</v>
      </c>
      <c r="H1945">
        <v>0</v>
      </c>
      <c r="I1945" s="3">
        <f>IF(ISBLANK(Nikes_Sales_Dataset___Working_file[[#This Row],[Units_Sold]]),IF(Nikes_Sales_Dataset___Working_file[[#This Row],[Profit]]&lt;0,0,1),Nikes_Sales_Dataset___Working_file[[#This Row],[Units_Sold]])</f>
        <v>0</v>
      </c>
      <c r="J1945">
        <v>7253.3</v>
      </c>
      <c r="K1945" s="9">
        <f>IF(ISBLANK(Nikes_Sales_Dataset___Working_file[[#This Row],[MRP]]),MEDIAN(Nikes_Sales_Dataset___Working_file[[#All],[MRP]]),Nikes_Sales_Dataset___Working_file[[#This Row],[MRP]])</f>
        <v>7253.3</v>
      </c>
      <c r="L1945">
        <v>0.45</v>
      </c>
      <c r="M1945">
        <f>IF(ISBLANK(Nikes_Sales_Dataset___Working_file[[#This Row],[Discount_Applied]]),0,Nikes_Sales_Dataset___Working_file[[#This Row],[Discount_Applied]])</f>
        <v>0.45</v>
      </c>
      <c r="N1945" s="9">
        <f>Nikes_Sales_Dataset___Working_file[[#This Row],[MRP Final]]*(1-Nikes_Sales_Dataset___Working_file[[#This Row],[Cleaned Discount]])</f>
        <v>3989.3150000000005</v>
      </c>
      <c r="O1945">
        <v>0</v>
      </c>
      <c r="P1945" s="3">
        <f>Nikes_Sales_Dataset___Working_file[[#This Row],[Sales Price]]*Nikes_Sales_Dataset___Working_file[[#This Row],[Units Sold Filled]]</f>
        <v>0</v>
      </c>
      <c r="Q1945" s="2"/>
      <c r="R1945" s="7" t="str">
        <f>IF(ISBLANK(Nikes_Sales_Dataset___Working_file[[#This Row],[Order_Date]]),"Unknown Date",Nikes_Sales_Dataset___Working_file[[#This Row],[Order_Date]])</f>
        <v>Unknown Date</v>
      </c>
      <c r="S1945" s="7" t="str">
        <f>IF(ISNUMBER(Nikes_Sales_Dataset___Working_file[[#This Row],[Cleaned Order Date]]),TEXT(Nikes_Sales_Dataset___Working_file[[#This Row],[Cleaned Order Date]],"mmm"),"Unknown")</f>
        <v>Unknown</v>
      </c>
      <c r="T1945" s="7" t="str">
        <f>IF(ISNUMBER(Nikes_Sales_Dataset___Working_file[[#This Row],[Cleaned Order Date]]),TEXT(Nikes_Sales_Dataset___Working_file[[#This Row],[Cleaned Order Date]],"yyyy"),"Unknown")</f>
        <v>Unknown</v>
      </c>
      <c r="U1945" s="1" t="s">
        <v>22</v>
      </c>
      <c r="V1945" s="1" t="s">
        <v>36</v>
      </c>
      <c r="W1945" s="1" t="s">
        <v>36</v>
      </c>
      <c r="X1945" s="9">
        <v>3857.9</v>
      </c>
    </row>
    <row r="1946" spans="1:24" x14ac:dyDescent="0.25">
      <c r="A1946" s="4">
        <v>3944</v>
      </c>
      <c r="B1946" s="4" t="str">
        <f>Nikes_Sales_Dataset___Working_file[[#This Row],[Order_ID]]&amp;"_"&amp;TEXT(Nikes_Sales_Dataset___Working_file[[#This Row],[Cleaned Order Date]],"yyyymmdd")</f>
        <v>3944_20241012</v>
      </c>
      <c r="C1946" s="1" t="s">
        <v>35</v>
      </c>
      <c r="D1946" s="1" t="s">
        <v>14</v>
      </c>
      <c r="E1946" s="1" t="s">
        <v>47</v>
      </c>
      <c r="F1946" s="1" t="s">
        <v>41</v>
      </c>
      <c r="G1946" s="1" t="s">
        <v>16</v>
      </c>
      <c r="I1946" s="3">
        <f>IF(ISBLANK(Nikes_Sales_Dataset___Working_file[[#This Row],[Units_Sold]]),IF(Nikes_Sales_Dataset___Working_file[[#This Row],[Profit]]&lt;0,0,1),Nikes_Sales_Dataset___Working_file[[#This Row],[Units_Sold]])</f>
        <v>0</v>
      </c>
      <c r="K1946" s="9">
        <f>IF(ISBLANK(Nikes_Sales_Dataset___Working_file[[#This Row],[MRP]]),MEDIAN(Nikes_Sales_Dataset___Working_file[[#All],[MRP]]),Nikes_Sales_Dataset___Working_file[[#This Row],[MRP]])</f>
        <v>6110.0300000000007</v>
      </c>
      <c r="L1946">
        <v>0.04</v>
      </c>
      <c r="M1946">
        <f>IF(ISBLANK(Nikes_Sales_Dataset___Working_file[[#This Row],[Discount_Applied]]),0,Nikes_Sales_Dataset___Working_file[[#This Row],[Discount_Applied]])</f>
        <v>0.04</v>
      </c>
      <c r="N1946" s="9">
        <f>Nikes_Sales_Dataset___Working_file[[#This Row],[MRP Final]]*(1-Nikes_Sales_Dataset___Working_file[[#This Row],[Cleaned Discount]])</f>
        <v>5865.6288000000004</v>
      </c>
      <c r="O1946">
        <v>0</v>
      </c>
      <c r="P1946" s="3">
        <f>Nikes_Sales_Dataset___Working_file[[#This Row],[Sales Price]]*Nikes_Sales_Dataset___Working_file[[#This Row],[Units Sold Filled]]</f>
        <v>0</v>
      </c>
      <c r="Q1946" s="2">
        <v>45577</v>
      </c>
      <c r="R1946" s="7">
        <f>IF(ISBLANK(Nikes_Sales_Dataset___Working_file[[#This Row],[Order_Date]]),"Unknown Date",Nikes_Sales_Dataset___Working_file[[#This Row],[Order_Date]])</f>
        <v>45577</v>
      </c>
      <c r="S1946" s="7" t="str">
        <f>IF(ISNUMBER(Nikes_Sales_Dataset___Working_file[[#This Row],[Cleaned Order Date]]),TEXT(Nikes_Sales_Dataset___Working_file[[#This Row],[Cleaned Order Date]],"mmm"),"Unknown")</f>
        <v>Oct</v>
      </c>
      <c r="T1946" s="7" t="str">
        <f>IF(ISNUMBER(Nikes_Sales_Dataset___Working_file[[#This Row],[Cleaned Order Date]]),TEXT(Nikes_Sales_Dataset___Working_file[[#This Row],[Cleaned Order Date]],"yyyy"),"Unknown")</f>
        <v>2024</v>
      </c>
      <c r="U1946" s="1" t="s">
        <v>17</v>
      </c>
      <c r="V1946" s="1" t="s">
        <v>36</v>
      </c>
      <c r="W1946" s="1" t="s">
        <v>36</v>
      </c>
      <c r="X1946" s="9">
        <v>-151.58000000000001</v>
      </c>
    </row>
    <row r="1947" spans="1:24" x14ac:dyDescent="0.25">
      <c r="A1947" s="4">
        <v>2002</v>
      </c>
      <c r="B1947" s="4" t="str">
        <f>Nikes_Sales_Dataset___Working_file[[#This Row],[Order_ID]]&amp;"_"&amp;TEXT(Nikes_Sales_Dataset___Working_file[[#This Row],[Cleaned Order Date]],"yyyymmdd")</f>
        <v>2002_20250516</v>
      </c>
      <c r="C1947" s="1" t="s">
        <v>13</v>
      </c>
      <c r="D1947" s="1" t="s">
        <v>20</v>
      </c>
      <c r="E1947" s="1" t="s">
        <v>55</v>
      </c>
      <c r="F1947" s="1" t="s">
        <v>32</v>
      </c>
      <c r="G1947" s="1" t="s">
        <v>32</v>
      </c>
      <c r="I1947" s="3">
        <f>IF(ISBLANK(Nikes_Sales_Dataset___Working_file[[#This Row],[Units_Sold]]),IF(Nikes_Sales_Dataset___Working_file[[#This Row],[Profit]]&lt;0,0,1),Nikes_Sales_Dataset___Working_file[[#This Row],[Units_Sold]])</f>
        <v>0</v>
      </c>
      <c r="K1947" s="9">
        <f>IF(ISBLANK(Nikes_Sales_Dataset___Working_file[[#This Row],[MRP]]),MEDIAN(Nikes_Sales_Dataset___Working_file[[#All],[MRP]]),Nikes_Sales_Dataset___Working_file[[#This Row],[MRP]])</f>
        <v>6110.0300000000007</v>
      </c>
      <c r="M1947">
        <f>IF(ISBLANK(Nikes_Sales_Dataset___Working_file[[#This Row],[Discount_Applied]]),0,Nikes_Sales_Dataset___Working_file[[#This Row],[Discount_Applied]])</f>
        <v>0</v>
      </c>
      <c r="N1947" s="9">
        <f>Nikes_Sales_Dataset___Working_file[[#This Row],[MRP Final]]*(1-Nikes_Sales_Dataset___Working_file[[#This Row],[Cleaned Discount]])</f>
        <v>6110.0300000000007</v>
      </c>
      <c r="O1947">
        <v>0</v>
      </c>
      <c r="P1947" s="3">
        <f>Nikes_Sales_Dataset___Working_file[[#This Row],[Sales Price]]*Nikes_Sales_Dataset___Working_file[[#This Row],[Units Sold Filled]]</f>
        <v>0</v>
      </c>
      <c r="Q1947" s="2">
        <v>45793</v>
      </c>
      <c r="R1947" s="7">
        <f>IF(ISBLANK(Nikes_Sales_Dataset___Working_file[[#This Row],[Order_Date]]),"Unknown Date",Nikes_Sales_Dataset___Working_file[[#This Row],[Order_Date]])</f>
        <v>45793</v>
      </c>
      <c r="S1947" s="7" t="str">
        <f>IF(ISNUMBER(Nikes_Sales_Dataset___Working_file[[#This Row],[Cleaned Order Date]]),TEXT(Nikes_Sales_Dataset___Working_file[[#This Row],[Cleaned Order Date]],"mmm"),"Unknown")</f>
        <v>May</v>
      </c>
      <c r="T1947" s="7" t="str">
        <f>IF(ISNUMBER(Nikes_Sales_Dataset___Working_file[[#This Row],[Cleaned Order Date]]),TEXT(Nikes_Sales_Dataset___Working_file[[#This Row],[Cleaned Order Date]],"yyyy"),"Unknown")</f>
        <v>2025</v>
      </c>
      <c r="U1947" s="1" t="s">
        <v>17</v>
      </c>
      <c r="V1947" s="1" t="s">
        <v>33</v>
      </c>
      <c r="W1947" s="1" t="s">
        <v>33</v>
      </c>
      <c r="X1947" s="9">
        <v>-789.24</v>
      </c>
    </row>
    <row r="1948" spans="1:24" x14ac:dyDescent="0.25">
      <c r="A1948" s="4">
        <v>3946</v>
      </c>
      <c r="B1948" s="4" t="str">
        <f>Nikes_Sales_Dataset___Working_file[[#This Row],[Order_ID]]&amp;"_"&amp;TEXT(Nikes_Sales_Dataset___Working_file[[#This Row],[Cleaned Order Date]],"yyyymmdd")</f>
        <v>3946_20240823</v>
      </c>
      <c r="C1948" s="1" t="s">
        <v>35</v>
      </c>
      <c r="D1948" s="1" t="s">
        <v>14</v>
      </c>
      <c r="E1948" s="1" t="s">
        <v>15</v>
      </c>
      <c r="F1948" s="1" t="s">
        <v>41</v>
      </c>
      <c r="G1948" s="1" t="s">
        <v>16</v>
      </c>
      <c r="H1948">
        <v>-1</v>
      </c>
      <c r="I1948" s="3">
        <f>IF(ISBLANK(Nikes_Sales_Dataset___Working_file[[#This Row],[Units_Sold]]),IF(Nikes_Sales_Dataset___Working_file[[#This Row],[Profit]]&lt;0,0,1),Nikes_Sales_Dataset___Working_file[[#This Row],[Units_Sold]])</f>
        <v>-1</v>
      </c>
      <c r="K1948" s="9">
        <f>IF(ISBLANK(Nikes_Sales_Dataset___Working_file[[#This Row],[MRP]]),MEDIAN(Nikes_Sales_Dataset___Working_file[[#All],[MRP]]),Nikes_Sales_Dataset___Working_file[[#This Row],[MRP]])</f>
        <v>6110.0300000000007</v>
      </c>
      <c r="M1948">
        <f>IF(ISBLANK(Nikes_Sales_Dataset___Working_file[[#This Row],[Discount_Applied]]),0,Nikes_Sales_Dataset___Working_file[[#This Row],[Discount_Applied]])</f>
        <v>0</v>
      </c>
      <c r="N1948" s="9">
        <f>Nikes_Sales_Dataset___Working_file[[#This Row],[MRP Final]]*(1-Nikes_Sales_Dataset___Working_file[[#This Row],[Cleaned Discount]])</f>
        <v>6110.0300000000007</v>
      </c>
      <c r="O1948">
        <v>0</v>
      </c>
      <c r="P1948" s="3">
        <f>Nikes_Sales_Dataset___Working_file[[#This Row],[Sales Price]]*Nikes_Sales_Dataset___Working_file[[#This Row],[Units Sold Filled]]</f>
        <v>-6110.0300000000007</v>
      </c>
      <c r="Q1948" s="2">
        <v>45527</v>
      </c>
      <c r="R1948" s="7">
        <f>IF(ISBLANK(Nikes_Sales_Dataset___Working_file[[#This Row],[Order_Date]]),"Unknown Date",Nikes_Sales_Dataset___Working_file[[#This Row],[Order_Date]])</f>
        <v>45527</v>
      </c>
      <c r="S1948" s="7" t="str">
        <f>IF(ISNUMBER(Nikes_Sales_Dataset___Working_file[[#This Row],[Cleaned Order Date]]),TEXT(Nikes_Sales_Dataset___Working_file[[#This Row],[Cleaned Order Date]],"mmm"),"Unknown")</f>
        <v>Aug</v>
      </c>
      <c r="T1948" s="7" t="str">
        <f>IF(ISNUMBER(Nikes_Sales_Dataset___Working_file[[#This Row],[Cleaned Order Date]]),TEXT(Nikes_Sales_Dataset___Working_file[[#This Row],[Cleaned Order Date]],"yyyy"),"Unknown")</f>
        <v>2024</v>
      </c>
      <c r="U1948" s="1" t="s">
        <v>22</v>
      </c>
      <c r="V1948" s="1" t="s">
        <v>45</v>
      </c>
      <c r="W1948" s="1" t="s">
        <v>45</v>
      </c>
      <c r="X1948" s="9">
        <v>3250.78</v>
      </c>
    </row>
    <row r="1949" spans="1:24" x14ac:dyDescent="0.25">
      <c r="A1949" s="4">
        <v>3947</v>
      </c>
      <c r="B1949" s="4" t="str">
        <f>Nikes_Sales_Dataset___Working_file[[#This Row],[Order_ID]]&amp;"_"&amp;TEXT(Nikes_Sales_Dataset___Working_file[[#This Row],[Cleaned Order Date]],"yyyymmdd")</f>
        <v>3947_20240729</v>
      </c>
      <c r="C1949" s="1" t="s">
        <v>35</v>
      </c>
      <c r="D1949" s="1" t="s">
        <v>14</v>
      </c>
      <c r="E1949" s="1" t="s">
        <v>15</v>
      </c>
      <c r="F1949" s="1" t="s">
        <v>41</v>
      </c>
      <c r="G1949" s="1" t="s">
        <v>16</v>
      </c>
      <c r="H1949">
        <v>2</v>
      </c>
      <c r="I1949" s="3">
        <f>IF(ISBLANK(Nikes_Sales_Dataset___Working_file[[#This Row],[Units_Sold]]),IF(Nikes_Sales_Dataset___Working_file[[#This Row],[Profit]]&lt;0,0,1),Nikes_Sales_Dataset___Working_file[[#This Row],[Units_Sold]])</f>
        <v>2</v>
      </c>
      <c r="K1949" s="9">
        <f>IF(ISBLANK(Nikes_Sales_Dataset___Working_file[[#This Row],[MRP]]),MEDIAN(Nikes_Sales_Dataset___Working_file[[#All],[MRP]]),Nikes_Sales_Dataset___Working_file[[#This Row],[MRP]])</f>
        <v>6110.0300000000007</v>
      </c>
      <c r="M1949">
        <f>IF(ISBLANK(Nikes_Sales_Dataset___Working_file[[#This Row],[Discount_Applied]]),0,Nikes_Sales_Dataset___Working_file[[#This Row],[Discount_Applied]])</f>
        <v>0</v>
      </c>
      <c r="N1949" s="9">
        <f>Nikes_Sales_Dataset___Working_file[[#This Row],[MRP Final]]*(1-Nikes_Sales_Dataset___Working_file[[#This Row],[Cleaned Discount]])</f>
        <v>6110.0300000000007</v>
      </c>
      <c r="O1949">
        <v>0</v>
      </c>
      <c r="P1949" s="3">
        <f>Nikes_Sales_Dataset___Working_file[[#This Row],[Sales Price]]*Nikes_Sales_Dataset___Working_file[[#This Row],[Units Sold Filled]]</f>
        <v>12220.060000000001</v>
      </c>
      <c r="Q1949" s="2">
        <v>45502</v>
      </c>
      <c r="R1949" s="7">
        <f>IF(ISBLANK(Nikes_Sales_Dataset___Working_file[[#This Row],[Order_Date]]),"Unknown Date",Nikes_Sales_Dataset___Working_file[[#This Row],[Order_Date]])</f>
        <v>45502</v>
      </c>
      <c r="S1949" s="7" t="str">
        <f>IF(ISNUMBER(Nikes_Sales_Dataset___Working_file[[#This Row],[Cleaned Order Date]]),TEXT(Nikes_Sales_Dataset___Working_file[[#This Row],[Cleaned Order Date]],"mmm"),"Unknown")</f>
        <v>Jul</v>
      </c>
      <c r="T1949" s="7" t="str">
        <f>IF(ISNUMBER(Nikes_Sales_Dataset___Working_file[[#This Row],[Cleaned Order Date]]),TEXT(Nikes_Sales_Dataset___Working_file[[#This Row],[Cleaned Order Date]],"yyyy"),"Unknown")</f>
        <v>2024</v>
      </c>
      <c r="U1949" s="1" t="s">
        <v>22</v>
      </c>
      <c r="V1949" s="1" t="s">
        <v>45</v>
      </c>
      <c r="W1949" s="1" t="s">
        <v>45</v>
      </c>
      <c r="X1949" s="9">
        <v>3354.76</v>
      </c>
    </row>
    <row r="1950" spans="1:24" x14ac:dyDescent="0.25">
      <c r="A1950" s="4">
        <v>3948</v>
      </c>
      <c r="B1950" s="4" t="str">
        <f>Nikes_Sales_Dataset___Working_file[[#This Row],[Order_ID]]&amp;"_"&amp;TEXT(Nikes_Sales_Dataset___Working_file[[#This Row],[Cleaned Order Date]],"yyyymmdd")</f>
        <v>3948_Unknown Date</v>
      </c>
      <c r="C1950" s="1" t="s">
        <v>19</v>
      </c>
      <c r="D1950" s="1" t="s">
        <v>43</v>
      </c>
      <c r="E1950" s="1" t="s">
        <v>61</v>
      </c>
      <c r="F1950" s="1" t="s">
        <v>28</v>
      </c>
      <c r="G1950" s="1" t="s">
        <v>28</v>
      </c>
      <c r="I1950" s="3">
        <f>IF(ISBLANK(Nikes_Sales_Dataset___Working_file[[#This Row],[Units_Sold]]),IF(Nikes_Sales_Dataset___Working_file[[#This Row],[Profit]]&lt;0,0,1),Nikes_Sales_Dataset___Working_file[[#This Row],[Units_Sold]])</f>
        <v>1</v>
      </c>
      <c r="K1950" s="9">
        <f>IF(ISBLANK(Nikes_Sales_Dataset___Working_file[[#This Row],[MRP]]),MEDIAN(Nikes_Sales_Dataset___Working_file[[#All],[MRP]]),Nikes_Sales_Dataset___Working_file[[#This Row],[MRP]])</f>
        <v>6110.0300000000007</v>
      </c>
      <c r="L1950">
        <v>0.64</v>
      </c>
      <c r="M1950">
        <f>IF(ISBLANK(Nikes_Sales_Dataset___Working_file[[#This Row],[Discount_Applied]]),0,Nikes_Sales_Dataset___Working_file[[#This Row],[Discount_Applied]])</f>
        <v>0.64</v>
      </c>
      <c r="N1950" s="9">
        <f>Nikes_Sales_Dataset___Working_file[[#This Row],[MRP Final]]*(1-Nikes_Sales_Dataset___Working_file[[#This Row],[Cleaned Discount]])</f>
        <v>2199.6108000000004</v>
      </c>
      <c r="O1950">
        <v>0</v>
      </c>
      <c r="P1950" s="3">
        <f>Nikes_Sales_Dataset___Working_file[[#This Row],[Sales Price]]*Nikes_Sales_Dataset___Working_file[[#This Row],[Units Sold Filled]]</f>
        <v>2199.6108000000004</v>
      </c>
      <c r="Q1950" s="2"/>
      <c r="R1950" s="7" t="str">
        <f>IF(ISBLANK(Nikes_Sales_Dataset___Working_file[[#This Row],[Order_Date]]),"Unknown Date",Nikes_Sales_Dataset___Working_file[[#This Row],[Order_Date]])</f>
        <v>Unknown Date</v>
      </c>
      <c r="S1950" s="7" t="str">
        <f>IF(ISNUMBER(Nikes_Sales_Dataset___Working_file[[#This Row],[Cleaned Order Date]]),TEXT(Nikes_Sales_Dataset___Working_file[[#This Row],[Cleaned Order Date]],"mmm"),"Unknown")</f>
        <v>Unknown</v>
      </c>
      <c r="T1950" s="7" t="str">
        <f>IF(ISNUMBER(Nikes_Sales_Dataset___Working_file[[#This Row],[Cleaned Order Date]]),TEXT(Nikes_Sales_Dataset___Working_file[[#This Row],[Cleaned Order Date]],"yyyy"),"Unknown")</f>
        <v>Unknown</v>
      </c>
      <c r="U1950" s="1" t="s">
        <v>17</v>
      </c>
      <c r="V1950" s="1" t="s">
        <v>33</v>
      </c>
      <c r="W1950" s="1" t="s">
        <v>33</v>
      </c>
      <c r="X1950" s="9">
        <v>3470.77</v>
      </c>
    </row>
    <row r="1951" spans="1:24" x14ac:dyDescent="0.25">
      <c r="A1951" s="4">
        <v>2003</v>
      </c>
      <c r="B1951" s="4" t="str">
        <f>Nikes_Sales_Dataset___Working_file[[#This Row],[Order_ID]]&amp;"_"&amp;TEXT(Nikes_Sales_Dataset___Working_file[[#This Row],[Cleaned Order Date]],"yyyymmdd")</f>
        <v>2003_20250303</v>
      </c>
      <c r="C1951" s="1" t="s">
        <v>19</v>
      </c>
      <c r="D1951" s="1" t="s">
        <v>26</v>
      </c>
      <c r="E1951" s="1" t="s">
        <v>40</v>
      </c>
      <c r="F1951" s="1" t="s">
        <v>41</v>
      </c>
      <c r="G1951" s="1" t="s">
        <v>16</v>
      </c>
      <c r="I1951" s="3">
        <f>IF(ISBLANK(Nikes_Sales_Dataset___Working_file[[#This Row],[Units_Sold]]),IF(Nikes_Sales_Dataset___Working_file[[#This Row],[Profit]]&lt;0,0,1),Nikes_Sales_Dataset___Working_file[[#This Row],[Units_Sold]])</f>
        <v>0</v>
      </c>
      <c r="J1951">
        <v>7203.25</v>
      </c>
      <c r="K1951" s="9">
        <f>IF(ISBLANK(Nikes_Sales_Dataset___Working_file[[#This Row],[MRP]]),MEDIAN(Nikes_Sales_Dataset___Working_file[[#All],[MRP]]),Nikes_Sales_Dataset___Working_file[[#This Row],[MRP]])</f>
        <v>7203.25</v>
      </c>
      <c r="M1951">
        <f>IF(ISBLANK(Nikes_Sales_Dataset___Working_file[[#This Row],[Discount_Applied]]),0,Nikes_Sales_Dataset___Working_file[[#This Row],[Discount_Applied]])</f>
        <v>0</v>
      </c>
      <c r="N1951" s="9">
        <f>Nikes_Sales_Dataset___Working_file[[#This Row],[MRP Final]]*(1-Nikes_Sales_Dataset___Working_file[[#This Row],[Cleaned Discount]])</f>
        <v>7203.25</v>
      </c>
      <c r="O1951">
        <v>0</v>
      </c>
      <c r="P1951" s="3">
        <f>Nikes_Sales_Dataset___Working_file[[#This Row],[Sales Price]]*Nikes_Sales_Dataset___Working_file[[#This Row],[Units Sold Filled]]</f>
        <v>0</v>
      </c>
      <c r="Q1951" s="2">
        <v>45719</v>
      </c>
      <c r="R1951" s="7">
        <f>IF(ISBLANK(Nikes_Sales_Dataset___Working_file[[#This Row],[Order_Date]]),"Unknown Date",Nikes_Sales_Dataset___Working_file[[#This Row],[Order_Date]])</f>
        <v>45719</v>
      </c>
      <c r="S1951" s="7" t="str">
        <f>IF(ISNUMBER(Nikes_Sales_Dataset___Working_file[[#This Row],[Cleaned Order Date]]),TEXT(Nikes_Sales_Dataset___Working_file[[#This Row],[Cleaned Order Date]],"mmm"),"Unknown")</f>
        <v>Mar</v>
      </c>
      <c r="T1951" s="7" t="str">
        <f>IF(ISNUMBER(Nikes_Sales_Dataset___Working_file[[#This Row],[Cleaned Order Date]]),TEXT(Nikes_Sales_Dataset___Working_file[[#This Row],[Cleaned Order Date]],"yyyy"),"Unknown")</f>
        <v>2025</v>
      </c>
      <c r="U1951" s="1" t="s">
        <v>17</v>
      </c>
      <c r="V1951" s="1" t="s">
        <v>45</v>
      </c>
      <c r="W1951" s="1" t="s">
        <v>45</v>
      </c>
      <c r="X1951" s="9">
        <v>-23.38</v>
      </c>
    </row>
    <row r="1952" spans="1:24" x14ac:dyDescent="0.25">
      <c r="A1952" s="4">
        <v>3950</v>
      </c>
      <c r="B1952" s="4" t="str">
        <f>Nikes_Sales_Dataset___Working_file[[#This Row],[Order_ID]]&amp;"_"&amp;TEXT(Nikes_Sales_Dataset___Working_file[[#This Row],[Cleaned Order Date]],"yyyymmdd")</f>
        <v>3950_20250702</v>
      </c>
      <c r="C1952" s="1" t="s">
        <v>13</v>
      </c>
      <c r="D1952" s="1" t="s">
        <v>30</v>
      </c>
      <c r="E1952" s="1" t="s">
        <v>31</v>
      </c>
      <c r="F1952" s="1" t="s">
        <v>32</v>
      </c>
      <c r="G1952" s="1" t="s">
        <v>32</v>
      </c>
      <c r="I1952" s="3">
        <f>IF(ISBLANK(Nikes_Sales_Dataset___Working_file[[#This Row],[Units_Sold]]),IF(Nikes_Sales_Dataset___Working_file[[#This Row],[Profit]]&lt;0,0,1),Nikes_Sales_Dataset___Working_file[[#This Row],[Units_Sold]])</f>
        <v>1</v>
      </c>
      <c r="J1952">
        <v>3474.66</v>
      </c>
      <c r="K1952" s="9">
        <f>IF(ISBLANK(Nikes_Sales_Dataset___Working_file[[#This Row],[MRP]]),MEDIAN(Nikes_Sales_Dataset___Working_file[[#All],[MRP]]),Nikes_Sales_Dataset___Working_file[[#This Row],[MRP]])</f>
        <v>3474.66</v>
      </c>
      <c r="M1952">
        <f>IF(ISBLANK(Nikes_Sales_Dataset___Working_file[[#This Row],[Discount_Applied]]),0,Nikes_Sales_Dataset___Working_file[[#This Row],[Discount_Applied]])</f>
        <v>0</v>
      </c>
      <c r="N1952" s="9">
        <f>Nikes_Sales_Dataset___Working_file[[#This Row],[MRP Final]]*(1-Nikes_Sales_Dataset___Working_file[[#This Row],[Cleaned Discount]])</f>
        <v>3474.66</v>
      </c>
      <c r="O1952">
        <v>0</v>
      </c>
      <c r="P1952" s="3">
        <f>Nikes_Sales_Dataset___Working_file[[#This Row],[Sales Price]]*Nikes_Sales_Dataset___Working_file[[#This Row],[Units Sold Filled]]</f>
        <v>3474.66</v>
      </c>
      <c r="Q1952" s="2">
        <v>45840</v>
      </c>
      <c r="R1952" s="7">
        <f>IF(ISBLANK(Nikes_Sales_Dataset___Working_file[[#This Row],[Order_Date]]),"Unknown Date",Nikes_Sales_Dataset___Working_file[[#This Row],[Order_Date]])</f>
        <v>45840</v>
      </c>
      <c r="S1952" s="7" t="str">
        <f>IF(ISNUMBER(Nikes_Sales_Dataset___Working_file[[#This Row],[Cleaned Order Date]]),TEXT(Nikes_Sales_Dataset___Working_file[[#This Row],[Cleaned Order Date]],"mmm"),"Unknown")</f>
        <v>Jul</v>
      </c>
      <c r="T1952" s="7" t="str">
        <f>IF(ISNUMBER(Nikes_Sales_Dataset___Working_file[[#This Row],[Cleaned Order Date]]),TEXT(Nikes_Sales_Dataset___Working_file[[#This Row],[Cleaned Order Date]],"yyyy"),"Unknown")</f>
        <v>2025</v>
      </c>
      <c r="U1952" s="1" t="s">
        <v>17</v>
      </c>
      <c r="V1952" s="1" t="s">
        <v>45</v>
      </c>
      <c r="W1952" s="1" t="s">
        <v>45</v>
      </c>
      <c r="X1952" s="9">
        <v>474.81</v>
      </c>
    </row>
    <row r="1953" spans="1:24" x14ac:dyDescent="0.25">
      <c r="A1953" s="4">
        <v>3951</v>
      </c>
      <c r="B1953" s="4" t="str">
        <f>Nikes_Sales_Dataset___Working_file[[#This Row],[Order_ID]]&amp;"_"&amp;TEXT(Nikes_Sales_Dataset___Working_file[[#This Row],[Cleaned Order Date]],"yyyymmdd")</f>
        <v>3951_20241231</v>
      </c>
      <c r="C1953" s="1" t="s">
        <v>19</v>
      </c>
      <c r="D1953" s="1" t="s">
        <v>20</v>
      </c>
      <c r="E1953" s="1" t="s">
        <v>39</v>
      </c>
      <c r="F1953" s="1" t="s">
        <v>41</v>
      </c>
      <c r="G1953" s="1" t="s">
        <v>16</v>
      </c>
      <c r="I1953" s="3">
        <f>IF(ISBLANK(Nikes_Sales_Dataset___Working_file[[#This Row],[Units_Sold]]),IF(Nikes_Sales_Dataset___Working_file[[#This Row],[Profit]]&lt;0,0,1),Nikes_Sales_Dataset___Working_file[[#This Row],[Units_Sold]])</f>
        <v>1</v>
      </c>
      <c r="K1953" s="9">
        <f>IF(ISBLANK(Nikes_Sales_Dataset___Working_file[[#This Row],[MRP]]),MEDIAN(Nikes_Sales_Dataset___Working_file[[#All],[MRP]]),Nikes_Sales_Dataset___Working_file[[#This Row],[MRP]])</f>
        <v>6110.0300000000007</v>
      </c>
      <c r="M1953">
        <f>IF(ISBLANK(Nikes_Sales_Dataset___Working_file[[#This Row],[Discount_Applied]]),0,Nikes_Sales_Dataset___Working_file[[#This Row],[Discount_Applied]])</f>
        <v>0</v>
      </c>
      <c r="N1953" s="9">
        <f>Nikes_Sales_Dataset___Working_file[[#This Row],[MRP Final]]*(1-Nikes_Sales_Dataset___Working_file[[#This Row],[Cleaned Discount]])</f>
        <v>6110.0300000000007</v>
      </c>
      <c r="O1953">
        <v>0</v>
      </c>
      <c r="P1953" s="3">
        <f>Nikes_Sales_Dataset___Working_file[[#This Row],[Sales Price]]*Nikes_Sales_Dataset___Working_file[[#This Row],[Units Sold Filled]]</f>
        <v>6110.0300000000007</v>
      </c>
      <c r="Q1953" s="2">
        <v>45657</v>
      </c>
      <c r="R1953" s="7">
        <f>IF(ISBLANK(Nikes_Sales_Dataset___Working_file[[#This Row],[Order_Date]]),"Unknown Date",Nikes_Sales_Dataset___Working_file[[#This Row],[Order_Date]])</f>
        <v>45657</v>
      </c>
      <c r="S1953" s="7" t="str">
        <f>IF(ISNUMBER(Nikes_Sales_Dataset___Working_file[[#This Row],[Cleaned Order Date]]),TEXT(Nikes_Sales_Dataset___Working_file[[#This Row],[Cleaned Order Date]],"mmm"),"Unknown")</f>
        <v>Dec</v>
      </c>
      <c r="T1953" s="7" t="str">
        <f>IF(ISNUMBER(Nikes_Sales_Dataset___Working_file[[#This Row],[Cleaned Order Date]]),TEXT(Nikes_Sales_Dataset___Working_file[[#This Row],[Cleaned Order Date]],"yyyy"),"Unknown")</f>
        <v>2024</v>
      </c>
      <c r="U1953" s="1" t="s">
        <v>17</v>
      </c>
      <c r="V1953" s="1" t="s">
        <v>33</v>
      </c>
      <c r="W1953" s="1" t="s">
        <v>33</v>
      </c>
      <c r="X1953" s="9">
        <v>1982.85</v>
      </c>
    </row>
    <row r="1954" spans="1:24" x14ac:dyDescent="0.25">
      <c r="A1954" s="4">
        <v>3952</v>
      </c>
      <c r="B1954" s="4" t="str">
        <f>Nikes_Sales_Dataset___Working_file[[#This Row],[Order_ID]]&amp;"_"&amp;TEXT(Nikes_Sales_Dataset___Working_file[[#This Row],[Cleaned Order Date]],"yyyymmdd")</f>
        <v>3952_20250629</v>
      </c>
      <c r="C1954" s="1" t="s">
        <v>19</v>
      </c>
      <c r="D1954" s="1" t="s">
        <v>20</v>
      </c>
      <c r="E1954" s="1" t="s">
        <v>39</v>
      </c>
      <c r="F1954" s="1" t="s">
        <v>53</v>
      </c>
      <c r="G1954" s="1" t="s">
        <v>32</v>
      </c>
      <c r="I1954" s="3">
        <f>IF(ISBLANK(Nikes_Sales_Dataset___Working_file[[#This Row],[Units_Sold]]),IF(Nikes_Sales_Dataset___Working_file[[#This Row],[Profit]]&lt;0,0,1),Nikes_Sales_Dataset___Working_file[[#This Row],[Units_Sold]])</f>
        <v>1</v>
      </c>
      <c r="K1954" s="9">
        <f>IF(ISBLANK(Nikes_Sales_Dataset___Working_file[[#This Row],[MRP]]),MEDIAN(Nikes_Sales_Dataset___Working_file[[#All],[MRP]]),Nikes_Sales_Dataset___Working_file[[#This Row],[MRP]])</f>
        <v>6110.0300000000007</v>
      </c>
      <c r="L1954">
        <v>0.83</v>
      </c>
      <c r="M1954">
        <f>IF(ISBLANK(Nikes_Sales_Dataset___Working_file[[#This Row],[Discount_Applied]]),0,Nikes_Sales_Dataset___Working_file[[#This Row],[Discount_Applied]])</f>
        <v>0.83</v>
      </c>
      <c r="N1954" s="9">
        <f>Nikes_Sales_Dataset___Working_file[[#This Row],[MRP Final]]*(1-Nikes_Sales_Dataset___Working_file[[#This Row],[Cleaned Discount]])</f>
        <v>1038.7051000000004</v>
      </c>
      <c r="O1954">
        <v>0</v>
      </c>
      <c r="P1954" s="3">
        <f>Nikes_Sales_Dataset___Working_file[[#This Row],[Sales Price]]*Nikes_Sales_Dataset___Working_file[[#This Row],[Units Sold Filled]]</f>
        <v>1038.7051000000004</v>
      </c>
      <c r="Q1954" s="2">
        <v>45837</v>
      </c>
      <c r="R1954" s="7">
        <f>IF(ISBLANK(Nikes_Sales_Dataset___Working_file[[#This Row],[Order_Date]]),"Unknown Date",Nikes_Sales_Dataset___Working_file[[#This Row],[Order_Date]])</f>
        <v>45837</v>
      </c>
      <c r="S1954" s="7" t="str">
        <f>IF(ISNUMBER(Nikes_Sales_Dataset___Working_file[[#This Row],[Cleaned Order Date]]),TEXT(Nikes_Sales_Dataset___Working_file[[#This Row],[Cleaned Order Date]],"mmm"),"Unknown")</f>
        <v>Jun</v>
      </c>
      <c r="T1954" s="7" t="str">
        <f>IF(ISNUMBER(Nikes_Sales_Dataset___Working_file[[#This Row],[Cleaned Order Date]]),TEXT(Nikes_Sales_Dataset___Working_file[[#This Row],[Cleaned Order Date]],"yyyy"),"Unknown")</f>
        <v>2025</v>
      </c>
      <c r="U1954" s="1" t="s">
        <v>17</v>
      </c>
      <c r="V1954" s="1" t="s">
        <v>25</v>
      </c>
      <c r="W1954" s="1" t="s">
        <v>25</v>
      </c>
      <c r="X1954" s="9">
        <v>3142.6</v>
      </c>
    </row>
    <row r="1955" spans="1:24" x14ac:dyDescent="0.25">
      <c r="A1955" s="4">
        <v>3953</v>
      </c>
      <c r="B1955" s="4" t="str">
        <f>Nikes_Sales_Dataset___Working_file[[#This Row],[Order_ID]]&amp;"_"&amp;TEXT(Nikes_Sales_Dataset___Working_file[[#This Row],[Cleaned Order Date]],"yyyymmdd")</f>
        <v>3953_20250114</v>
      </c>
      <c r="C1955" s="1" t="s">
        <v>19</v>
      </c>
      <c r="D1955" s="1" t="s">
        <v>43</v>
      </c>
      <c r="E1955" s="1" t="s">
        <v>44</v>
      </c>
      <c r="F1955" s="1" t="s">
        <v>32</v>
      </c>
      <c r="G1955" s="1" t="s">
        <v>32</v>
      </c>
      <c r="I1955" s="3">
        <f>IF(ISBLANK(Nikes_Sales_Dataset___Working_file[[#This Row],[Units_Sold]]),IF(Nikes_Sales_Dataset___Working_file[[#This Row],[Profit]]&lt;0,0,1),Nikes_Sales_Dataset___Working_file[[#This Row],[Units_Sold]])</f>
        <v>1</v>
      </c>
      <c r="K1955" s="9">
        <f>IF(ISBLANK(Nikes_Sales_Dataset___Working_file[[#This Row],[MRP]]),MEDIAN(Nikes_Sales_Dataset___Working_file[[#All],[MRP]]),Nikes_Sales_Dataset___Working_file[[#This Row],[MRP]])</f>
        <v>6110.0300000000007</v>
      </c>
      <c r="M1955">
        <f>IF(ISBLANK(Nikes_Sales_Dataset___Working_file[[#This Row],[Discount_Applied]]),0,Nikes_Sales_Dataset___Working_file[[#This Row],[Discount_Applied]])</f>
        <v>0</v>
      </c>
      <c r="N1955" s="9">
        <f>Nikes_Sales_Dataset___Working_file[[#This Row],[MRP Final]]*(1-Nikes_Sales_Dataset___Working_file[[#This Row],[Cleaned Discount]])</f>
        <v>6110.0300000000007</v>
      </c>
      <c r="O1955">
        <v>0</v>
      </c>
      <c r="P1955" s="3">
        <f>Nikes_Sales_Dataset___Working_file[[#This Row],[Sales Price]]*Nikes_Sales_Dataset___Working_file[[#This Row],[Units Sold Filled]]</f>
        <v>6110.0300000000007</v>
      </c>
      <c r="Q1955" s="2">
        <v>45671</v>
      </c>
      <c r="R1955" s="7">
        <f>IF(ISBLANK(Nikes_Sales_Dataset___Working_file[[#This Row],[Order_Date]]),"Unknown Date",Nikes_Sales_Dataset___Working_file[[#This Row],[Order_Date]])</f>
        <v>45671</v>
      </c>
      <c r="S1955" s="7" t="str">
        <f>IF(ISNUMBER(Nikes_Sales_Dataset___Working_file[[#This Row],[Cleaned Order Date]]),TEXT(Nikes_Sales_Dataset___Working_file[[#This Row],[Cleaned Order Date]],"mmm"),"Unknown")</f>
        <v>Jan</v>
      </c>
      <c r="T1955" s="7" t="str">
        <f>IF(ISNUMBER(Nikes_Sales_Dataset___Working_file[[#This Row],[Cleaned Order Date]]),TEXT(Nikes_Sales_Dataset___Working_file[[#This Row],[Cleaned Order Date]],"yyyy"),"Unknown")</f>
        <v>2025</v>
      </c>
      <c r="U1955" s="1" t="s">
        <v>22</v>
      </c>
      <c r="V1955" s="1" t="s">
        <v>33</v>
      </c>
      <c r="W1955" s="1" t="s">
        <v>33</v>
      </c>
      <c r="X1955" s="9">
        <v>2004.93</v>
      </c>
    </row>
    <row r="1956" spans="1:24" x14ac:dyDescent="0.25">
      <c r="A1956" s="4">
        <v>2042</v>
      </c>
      <c r="B1956" s="4" t="str">
        <f>Nikes_Sales_Dataset___Working_file[[#This Row],[Order_ID]]&amp;"_"&amp;TEXT(Nikes_Sales_Dataset___Working_file[[#This Row],[Cleaned Order Date]],"yyyymmdd")</f>
        <v>2042_20241230</v>
      </c>
      <c r="C1956" s="1" t="s">
        <v>13</v>
      </c>
      <c r="D1956" s="1" t="s">
        <v>20</v>
      </c>
      <c r="E1956" s="1" t="s">
        <v>21</v>
      </c>
      <c r="F1956" s="1" t="s">
        <v>28</v>
      </c>
      <c r="G1956" s="1" t="s">
        <v>28</v>
      </c>
      <c r="H1956">
        <v>4</v>
      </c>
      <c r="I1956" s="3">
        <f>IF(ISBLANK(Nikes_Sales_Dataset___Working_file[[#This Row],[Units_Sold]]),IF(Nikes_Sales_Dataset___Working_file[[#This Row],[Profit]]&lt;0,0,1),Nikes_Sales_Dataset___Working_file[[#This Row],[Units_Sold]])</f>
        <v>4</v>
      </c>
      <c r="J1956">
        <v>8290.9699999999993</v>
      </c>
      <c r="K1956" s="9">
        <f>IF(ISBLANK(Nikes_Sales_Dataset___Working_file[[#This Row],[MRP]]),MEDIAN(Nikes_Sales_Dataset___Working_file[[#All],[MRP]]),Nikes_Sales_Dataset___Working_file[[#This Row],[MRP]])</f>
        <v>8290.9699999999993</v>
      </c>
      <c r="M1956">
        <f>IF(ISBLANK(Nikes_Sales_Dataset___Working_file[[#This Row],[Discount_Applied]]),0,Nikes_Sales_Dataset___Working_file[[#This Row],[Discount_Applied]])</f>
        <v>0</v>
      </c>
      <c r="N1956" s="9">
        <f>Nikes_Sales_Dataset___Working_file[[#This Row],[MRP Final]]*(1-Nikes_Sales_Dataset___Working_file[[#This Row],[Cleaned Discount]])</f>
        <v>8290.9699999999993</v>
      </c>
      <c r="O1956">
        <v>0</v>
      </c>
      <c r="P1956" s="3">
        <f>Nikes_Sales_Dataset___Working_file[[#This Row],[Sales Price]]*Nikes_Sales_Dataset___Working_file[[#This Row],[Units Sold Filled]]</f>
        <v>33163.879999999997</v>
      </c>
      <c r="Q1956" s="2">
        <v>45656</v>
      </c>
      <c r="R1956" s="7">
        <f>IF(ISBLANK(Nikes_Sales_Dataset___Working_file[[#This Row],[Order_Date]]),"Unknown Date",Nikes_Sales_Dataset___Working_file[[#This Row],[Order_Date]])</f>
        <v>45656</v>
      </c>
      <c r="S1956" s="7" t="str">
        <f>IF(ISNUMBER(Nikes_Sales_Dataset___Working_file[[#This Row],[Cleaned Order Date]]),TEXT(Nikes_Sales_Dataset___Working_file[[#This Row],[Cleaned Order Date]],"mmm"),"Unknown")</f>
        <v>Dec</v>
      </c>
      <c r="T1956" s="7" t="str">
        <f>IF(ISNUMBER(Nikes_Sales_Dataset___Working_file[[#This Row],[Cleaned Order Date]]),TEXT(Nikes_Sales_Dataset___Working_file[[#This Row],[Cleaned Order Date]],"yyyy"),"Unknown")</f>
        <v>2024</v>
      </c>
      <c r="U1956" s="1" t="s">
        <v>17</v>
      </c>
      <c r="V1956" s="1" t="s">
        <v>33</v>
      </c>
      <c r="W1956" s="1" t="s">
        <v>33</v>
      </c>
      <c r="X1956" s="9">
        <v>-84.8</v>
      </c>
    </row>
    <row r="1957" spans="1:24" x14ac:dyDescent="0.25">
      <c r="A1957" s="4">
        <v>3955</v>
      </c>
      <c r="B1957" s="4" t="str">
        <f>Nikes_Sales_Dataset___Working_file[[#This Row],[Order_ID]]&amp;"_"&amp;TEXT(Nikes_Sales_Dataset___Working_file[[#This Row],[Cleaned Order Date]],"yyyymmdd")</f>
        <v>3955_20250116</v>
      </c>
      <c r="C1957" s="1" t="s">
        <v>13</v>
      </c>
      <c r="D1957" s="1" t="s">
        <v>14</v>
      </c>
      <c r="E1957" s="1" t="s">
        <v>15</v>
      </c>
      <c r="F1957" s="1" t="s">
        <v>32</v>
      </c>
      <c r="G1957" s="1" t="s">
        <v>32</v>
      </c>
      <c r="H1957">
        <v>3</v>
      </c>
      <c r="I1957" s="3">
        <f>IF(ISBLANK(Nikes_Sales_Dataset___Working_file[[#This Row],[Units_Sold]]),IF(Nikes_Sales_Dataset___Working_file[[#This Row],[Profit]]&lt;0,0,1),Nikes_Sales_Dataset___Working_file[[#This Row],[Units_Sold]])</f>
        <v>3</v>
      </c>
      <c r="K1957" s="9">
        <f>IF(ISBLANK(Nikes_Sales_Dataset___Working_file[[#This Row],[MRP]]),MEDIAN(Nikes_Sales_Dataset___Working_file[[#All],[MRP]]),Nikes_Sales_Dataset___Working_file[[#This Row],[MRP]])</f>
        <v>6110.0300000000007</v>
      </c>
      <c r="M1957">
        <f>IF(ISBLANK(Nikes_Sales_Dataset___Working_file[[#This Row],[Discount_Applied]]),0,Nikes_Sales_Dataset___Working_file[[#This Row],[Discount_Applied]])</f>
        <v>0</v>
      </c>
      <c r="N1957" s="9">
        <f>Nikes_Sales_Dataset___Working_file[[#This Row],[MRP Final]]*(1-Nikes_Sales_Dataset___Working_file[[#This Row],[Cleaned Discount]])</f>
        <v>6110.0300000000007</v>
      </c>
      <c r="O1957">
        <v>0</v>
      </c>
      <c r="P1957" s="3">
        <f>Nikes_Sales_Dataset___Working_file[[#This Row],[Sales Price]]*Nikes_Sales_Dataset___Working_file[[#This Row],[Units Sold Filled]]</f>
        <v>18330.090000000004</v>
      </c>
      <c r="Q1957" s="2">
        <v>45673</v>
      </c>
      <c r="R1957" s="7">
        <f>IF(ISBLANK(Nikes_Sales_Dataset___Working_file[[#This Row],[Order_Date]]),"Unknown Date",Nikes_Sales_Dataset___Working_file[[#This Row],[Order_Date]])</f>
        <v>45673</v>
      </c>
      <c r="S1957" s="7" t="str">
        <f>IF(ISNUMBER(Nikes_Sales_Dataset___Working_file[[#This Row],[Cleaned Order Date]]),TEXT(Nikes_Sales_Dataset___Working_file[[#This Row],[Cleaned Order Date]],"mmm"),"Unknown")</f>
        <v>Jan</v>
      </c>
      <c r="T1957" s="7" t="str">
        <f>IF(ISNUMBER(Nikes_Sales_Dataset___Working_file[[#This Row],[Cleaned Order Date]]),TEXT(Nikes_Sales_Dataset___Working_file[[#This Row],[Cleaned Order Date]],"yyyy"),"Unknown")</f>
        <v>2025</v>
      </c>
      <c r="U1957" s="1" t="s">
        <v>22</v>
      </c>
      <c r="V1957" s="1" t="s">
        <v>29</v>
      </c>
      <c r="W1957" s="1" t="s">
        <v>29</v>
      </c>
      <c r="X1957" s="9">
        <v>1798.76</v>
      </c>
    </row>
    <row r="1958" spans="1:24" x14ac:dyDescent="0.25">
      <c r="A1958" s="4">
        <v>3956</v>
      </c>
      <c r="B1958" s="4" t="str">
        <f>Nikes_Sales_Dataset___Working_file[[#This Row],[Order_ID]]&amp;"_"&amp;TEXT(Nikes_Sales_Dataset___Working_file[[#This Row],[Cleaned Order Date]],"yyyymmdd")</f>
        <v>3956_20250306</v>
      </c>
      <c r="C1958" s="1" t="s">
        <v>19</v>
      </c>
      <c r="D1958" s="1" t="s">
        <v>26</v>
      </c>
      <c r="E1958" s="1" t="s">
        <v>60</v>
      </c>
      <c r="F1958" s="1" t="s">
        <v>41</v>
      </c>
      <c r="G1958" s="1" t="s">
        <v>16</v>
      </c>
      <c r="H1958">
        <v>2</v>
      </c>
      <c r="I1958" s="3">
        <f>IF(ISBLANK(Nikes_Sales_Dataset___Working_file[[#This Row],[Units_Sold]]),IF(Nikes_Sales_Dataset___Working_file[[#This Row],[Profit]]&lt;0,0,1),Nikes_Sales_Dataset___Working_file[[#This Row],[Units_Sold]])</f>
        <v>2</v>
      </c>
      <c r="K1958" s="9">
        <f>IF(ISBLANK(Nikes_Sales_Dataset___Working_file[[#This Row],[MRP]]),MEDIAN(Nikes_Sales_Dataset___Working_file[[#All],[MRP]]),Nikes_Sales_Dataset___Working_file[[#This Row],[MRP]])</f>
        <v>6110.0300000000007</v>
      </c>
      <c r="M1958">
        <f>IF(ISBLANK(Nikes_Sales_Dataset___Working_file[[#This Row],[Discount_Applied]]),0,Nikes_Sales_Dataset___Working_file[[#This Row],[Discount_Applied]])</f>
        <v>0</v>
      </c>
      <c r="N1958" s="9">
        <f>Nikes_Sales_Dataset___Working_file[[#This Row],[MRP Final]]*(1-Nikes_Sales_Dataset___Working_file[[#This Row],[Cleaned Discount]])</f>
        <v>6110.0300000000007</v>
      </c>
      <c r="O1958">
        <v>0</v>
      </c>
      <c r="P1958" s="3">
        <f>Nikes_Sales_Dataset___Working_file[[#This Row],[Sales Price]]*Nikes_Sales_Dataset___Working_file[[#This Row],[Units Sold Filled]]</f>
        <v>12220.060000000001</v>
      </c>
      <c r="Q1958" s="2">
        <v>45722</v>
      </c>
      <c r="R1958" s="7">
        <f>IF(ISBLANK(Nikes_Sales_Dataset___Working_file[[#This Row],[Order_Date]]),"Unknown Date",Nikes_Sales_Dataset___Working_file[[#This Row],[Order_Date]])</f>
        <v>45722</v>
      </c>
      <c r="S1958" s="7" t="str">
        <f>IF(ISNUMBER(Nikes_Sales_Dataset___Working_file[[#This Row],[Cleaned Order Date]]),TEXT(Nikes_Sales_Dataset___Working_file[[#This Row],[Cleaned Order Date]],"mmm"),"Unknown")</f>
        <v>Mar</v>
      </c>
      <c r="T1958" s="7" t="str">
        <f>IF(ISNUMBER(Nikes_Sales_Dataset___Working_file[[#This Row],[Cleaned Order Date]]),TEXT(Nikes_Sales_Dataset___Working_file[[#This Row],[Cleaned Order Date]],"yyyy"),"Unknown")</f>
        <v>2025</v>
      </c>
      <c r="U1958" s="1" t="s">
        <v>17</v>
      </c>
      <c r="V1958" s="1" t="s">
        <v>23</v>
      </c>
      <c r="W1958" s="1" t="s">
        <v>38</v>
      </c>
      <c r="X1958" s="9">
        <v>2842.28</v>
      </c>
    </row>
    <row r="1959" spans="1:24" x14ac:dyDescent="0.25">
      <c r="A1959" s="4">
        <v>3957</v>
      </c>
      <c r="B1959" s="4" t="str">
        <f>Nikes_Sales_Dataset___Working_file[[#This Row],[Order_ID]]&amp;"_"&amp;TEXT(Nikes_Sales_Dataset___Working_file[[#This Row],[Cleaned Order Date]],"yyyymmdd")</f>
        <v>3957_20250626</v>
      </c>
      <c r="C1959" s="1" t="s">
        <v>35</v>
      </c>
      <c r="D1959" s="1" t="s">
        <v>26</v>
      </c>
      <c r="E1959" s="1" t="s">
        <v>40</v>
      </c>
      <c r="F1959" s="1" t="s">
        <v>32</v>
      </c>
      <c r="G1959" s="1" t="s">
        <v>32</v>
      </c>
      <c r="I1959" s="3">
        <f>IF(ISBLANK(Nikes_Sales_Dataset___Working_file[[#This Row],[Units_Sold]]),IF(Nikes_Sales_Dataset___Working_file[[#This Row],[Profit]]&lt;0,0,1),Nikes_Sales_Dataset___Working_file[[#This Row],[Units_Sold]])</f>
        <v>1</v>
      </c>
      <c r="J1959">
        <v>2113.0100000000002</v>
      </c>
      <c r="K1959" s="9">
        <f>IF(ISBLANK(Nikes_Sales_Dataset___Working_file[[#This Row],[MRP]]),MEDIAN(Nikes_Sales_Dataset___Working_file[[#All],[MRP]]),Nikes_Sales_Dataset___Working_file[[#This Row],[MRP]])</f>
        <v>2113.0100000000002</v>
      </c>
      <c r="L1959">
        <v>1.1399999999999999</v>
      </c>
      <c r="M1959">
        <f>IF(ISBLANK(Nikes_Sales_Dataset___Working_file[[#This Row],[Discount_Applied]]),0,Nikes_Sales_Dataset___Working_file[[#This Row],[Discount_Applied]])</f>
        <v>1.1399999999999999</v>
      </c>
      <c r="N1959" s="9">
        <f>Nikes_Sales_Dataset___Working_file[[#This Row],[MRP Final]]*(1-Nikes_Sales_Dataset___Working_file[[#This Row],[Cleaned Discount]])</f>
        <v>-295.82139999999981</v>
      </c>
      <c r="O1959">
        <v>0</v>
      </c>
      <c r="P1959" s="3">
        <f>Nikes_Sales_Dataset___Working_file[[#This Row],[Sales Price]]*Nikes_Sales_Dataset___Working_file[[#This Row],[Units Sold Filled]]</f>
        <v>-295.82139999999981</v>
      </c>
      <c r="Q1959" s="2">
        <v>45834</v>
      </c>
      <c r="R1959" s="7">
        <f>IF(ISBLANK(Nikes_Sales_Dataset___Working_file[[#This Row],[Order_Date]]),"Unknown Date",Nikes_Sales_Dataset___Working_file[[#This Row],[Order_Date]])</f>
        <v>45834</v>
      </c>
      <c r="S1959" s="7" t="str">
        <f>IF(ISNUMBER(Nikes_Sales_Dataset___Working_file[[#This Row],[Cleaned Order Date]]),TEXT(Nikes_Sales_Dataset___Working_file[[#This Row],[Cleaned Order Date]],"mmm"),"Unknown")</f>
        <v>Jun</v>
      </c>
      <c r="T1959" s="7" t="str">
        <f>IF(ISNUMBER(Nikes_Sales_Dataset___Working_file[[#This Row],[Cleaned Order Date]]),TEXT(Nikes_Sales_Dataset___Working_file[[#This Row],[Cleaned Order Date]],"yyyy"),"Unknown")</f>
        <v>2025</v>
      </c>
      <c r="U1959" s="1" t="s">
        <v>17</v>
      </c>
      <c r="V1959" s="1" t="s">
        <v>38</v>
      </c>
      <c r="W1959" s="1" t="s">
        <v>38</v>
      </c>
      <c r="X1959" s="9">
        <v>2404.92</v>
      </c>
    </row>
    <row r="1960" spans="1:24" x14ac:dyDescent="0.25">
      <c r="A1960" s="4">
        <v>3958</v>
      </c>
      <c r="B1960" s="4" t="str">
        <f>Nikes_Sales_Dataset___Working_file[[#This Row],[Order_ID]]&amp;"_"&amp;TEXT(Nikes_Sales_Dataset___Working_file[[#This Row],[Cleaned Order Date]],"yyyymmdd")</f>
        <v>3958_20240323</v>
      </c>
      <c r="C1960" s="1" t="s">
        <v>19</v>
      </c>
      <c r="D1960" s="1" t="s">
        <v>26</v>
      </c>
      <c r="E1960" s="1" t="s">
        <v>58</v>
      </c>
      <c r="F1960" s="1" t="s">
        <v>41</v>
      </c>
      <c r="G1960" s="1" t="s">
        <v>16</v>
      </c>
      <c r="H1960">
        <v>4</v>
      </c>
      <c r="I1960" s="3">
        <f>IF(ISBLANK(Nikes_Sales_Dataset___Working_file[[#This Row],[Units_Sold]]),IF(Nikes_Sales_Dataset___Working_file[[#This Row],[Profit]]&lt;0,0,1),Nikes_Sales_Dataset___Working_file[[#This Row],[Units_Sold]])</f>
        <v>4</v>
      </c>
      <c r="J1960">
        <v>8614.93</v>
      </c>
      <c r="K1960" s="9">
        <f>IF(ISBLANK(Nikes_Sales_Dataset___Working_file[[#This Row],[MRP]]),MEDIAN(Nikes_Sales_Dataset___Working_file[[#All],[MRP]]),Nikes_Sales_Dataset___Working_file[[#This Row],[MRP]])</f>
        <v>8614.93</v>
      </c>
      <c r="M1960">
        <f>IF(ISBLANK(Nikes_Sales_Dataset___Working_file[[#This Row],[Discount_Applied]]),0,Nikes_Sales_Dataset___Working_file[[#This Row],[Discount_Applied]])</f>
        <v>0</v>
      </c>
      <c r="N1960" s="9">
        <f>Nikes_Sales_Dataset___Working_file[[#This Row],[MRP Final]]*(1-Nikes_Sales_Dataset___Working_file[[#This Row],[Cleaned Discount]])</f>
        <v>8614.93</v>
      </c>
      <c r="O1960">
        <v>0</v>
      </c>
      <c r="P1960" s="3">
        <f>Nikes_Sales_Dataset___Working_file[[#This Row],[Sales Price]]*Nikes_Sales_Dataset___Working_file[[#This Row],[Units Sold Filled]]</f>
        <v>34459.72</v>
      </c>
      <c r="Q1960" s="2">
        <v>45374</v>
      </c>
      <c r="R1960" s="7">
        <f>IF(ISBLANK(Nikes_Sales_Dataset___Working_file[[#This Row],[Order_Date]]),"Unknown Date",Nikes_Sales_Dataset___Working_file[[#This Row],[Order_Date]])</f>
        <v>45374</v>
      </c>
      <c r="S1960" s="7" t="str">
        <f>IF(ISNUMBER(Nikes_Sales_Dataset___Working_file[[#This Row],[Cleaned Order Date]]),TEXT(Nikes_Sales_Dataset___Working_file[[#This Row],[Cleaned Order Date]],"mmm"),"Unknown")</f>
        <v>Mar</v>
      </c>
      <c r="T1960" s="7" t="str">
        <f>IF(ISNUMBER(Nikes_Sales_Dataset___Working_file[[#This Row],[Cleaned Order Date]]),TEXT(Nikes_Sales_Dataset___Working_file[[#This Row],[Cleaned Order Date]],"yyyy"),"Unknown")</f>
        <v>2024</v>
      </c>
      <c r="U1960" s="1" t="s">
        <v>22</v>
      </c>
      <c r="V1960" s="1" t="s">
        <v>45</v>
      </c>
      <c r="W1960" s="1" t="s">
        <v>45</v>
      </c>
      <c r="X1960" s="9">
        <v>-312.44</v>
      </c>
    </row>
    <row r="1961" spans="1:24" x14ac:dyDescent="0.25">
      <c r="A1961" s="4">
        <v>3959</v>
      </c>
      <c r="B1961" s="4" t="str">
        <f>Nikes_Sales_Dataset___Working_file[[#This Row],[Order_ID]]&amp;"_"&amp;TEXT(Nikes_Sales_Dataset___Working_file[[#This Row],[Cleaned Order Date]],"yyyymmdd")</f>
        <v>3959_20250112</v>
      </c>
      <c r="C1961" s="1" t="s">
        <v>13</v>
      </c>
      <c r="D1961" s="1" t="s">
        <v>26</v>
      </c>
      <c r="E1961" s="1" t="s">
        <v>58</v>
      </c>
      <c r="F1961" s="1" t="s">
        <v>16</v>
      </c>
      <c r="G1961" s="1" t="s">
        <v>16</v>
      </c>
      <c r="H1961">
        <v>4</v>
      </c>
      <c r="I1961" s="3">
        <f>IF(ISBLANK(Nikes_Sales_Dataset___Working_file[[#This Row],[Units_Sold]]),IF(Nikes_Sales_Dataset___Working_file[[#This Row],[Profit]]&lt;0,0,1),Nikes_Sales_Dataset___Working_file[[#This Row],[Units_Sold]])</f>
        <v>4</v>
      </c>
      <c r="J1961">
        <v>6091.98</v>
      </c>
      <c r="K1961" s="9">
        <f>IF(ISBLANK(Nikes_Sales_Dataset___Working_file[[#This Row],[MRP]]),MEDIAN(Nikes_Sales_Dataset___Working_file[[#All],[MRP]]),Nikes_Sales_Dataset___Working_file[[#This Row],[MRP]])</f>
        <v>6091.98</v>
      </c>
      <c r="M1961">
        <f>IF(ISBLANK(Nikes_Sales_Dataset___Working_file[[#This Row],[Discount_Applied]]),0,Nikes_Sales_Dataset___Working_file[[#This Row],[Discount_Applied]])</f>
        <v>0</v>
      </c>
      <c r="N1961" s="9">
        <f>Nikes_Sales_Dataset___Working_file[[#This Row],[MRP Final]]*(1-Nikes_Sales_Dataset___Working_file[[#This Row],[Cleaned Discount]])</f>
        <v>6091.98</v>
      </c>
      <c r="O1961">
        <v>0</v>
      </c>
      <c r="P1961" s="3">
        <f>Nikes_Sales_Dataset___Working_file[[#This Row],[Sales Price]]*Nikes_Sales_Dataset___Working_file[[#This Row],[Units Sold Filled]]</f>
        <v>24367.919999999998</v>
      </c>
      <c r="Q1961" s="2">
        <v>45669</v>
      </c>
      <c r="R1961" s="7">
        <f>IF(ISBLANK(Nikes_Sales_Dataset___Working_file[[#This Row],[Order_Date]]),"Unknown Date",Nikes_Sales_Dataset___Working_file[[#This Row],[Order_Date]])</f>
        <v>45669</v>
      </c>
      <c r="S1961" s="7" t="str">
        <f>IF(ISNUMBER(Nikes_Sales_Dataset___Working_file[[#This Row],[Cleaned Order Date]]),TEXT(Nikes_Sales_Dataset___Working_file[[#This Row],[Cleaned Order Date]],"mmm"),"Unknown")</f>
        <v>Jan</v>
      </c>
      <c r="T1961" s="7" t="str">
        <f>IF(ISNUMBER(Nikes_Sales_Dataset___Working_file[[#This Row],[Cleaned Order Date]]),TEXT(Nikes_Sales_Dataset___Working_file[[#This Row],[Cleaned Order Date]],"yyyy"),"Unknown")</f>
        <v>2025</v>
      </c>
      <c r="U1961" s="1" t="s">
        <v>22</v>
      </c>
      <c r="V1961" s="1" t="s">
        <v>25</v>
      </c>
      <c r="W1961" s="1" t="s">
        <v>25</v>
      </c>
      <c r="X1961" s="9">
        <v>2494.96</v>
      </c>
    </row>
    <row r="1962" spans="1:24" x14ac:dyDescent="0.25">
      <c r="A1962" s="4">
        <v>3960</v>
      </c>
      <c r="B1962" s="4" t="str">
        <f>Nikes_Sales_Dataset___Working_file[[#This Row],[Order_ID]]&amp;"_"&amp;TEXT(Nikes_Sales_Dataset___Working_file[[#This Row],[Cleaned Order Date]],"yyyymmdd")</f>
        <v>3960_20250622</v>
      </c>
      <c r="C1962" s="1" t="s">
        <v>19</v>
      </c>
      <c r="D1962" s="1" t="s">
        <v>26</v>
      </c>
      <c r="E1962" s="1" t="s">
        <v>58</v>
      </c>
      <c r="F1962" s="1" t="s">
        <v>46</v>
      </c>
      <c r="G1962" s="1" t="s">
        <v>16</v>
      </c>
      <c r="I1962" s="3">
        <f>IF(ISBLANK(Nikes_Sales_Dataset___Working_file[[#This Row],[Units_Sold]]),IF(Nikes_Sales_Dataset___Working_file[[#This Row],[Profit]]&lt;0,0,1),Nikes_Sales_Dataset___Working_file[[#This Row],[Units_Sold]])</f>
        <v>1</v>
      </c>
      <c r="J1962">
        <v>2451.4699999999998</v>
      </c>
      <c r="K1962" s="9">
        <f>IF(ISBLANK(Nikes_Sales_Dataset___Working_file[[#This Row],[MRP]]),MEDIAN(Nikes_Sales_Dataset___Working_file[[#All],[MRP]]),Nikes_Sales_Dataset___Working_file[[#This Row],[MRP]])</f>
        <v>2451.4699999999998</v>
      </c>
      <c r="M1962">
        <f>IF(ISBLANK(Nikes_Sales_Dataset___Working_file[[#This Row],[Discount_Applied]]),0,Nikes_Sales_Dataset___Working_file[[#This Row],[Discount_Applied]])</f>
        <v>0</v>
      </c>
      <c r="N1962" s="9">
        <f>Nikes_Sales_Dataset___Working_file[[#This Row],[MRP Final]]*(1-Nikes_Sales_Dataset___Working_file[[#This Row],[Cleaned Discount]])</f>
        <v>2451.4699999999998</v>
      </c>
      <c r="O1962">
        <v>0</v>
      </c>
      <c r="P1962" s="3">
        <f>Nikes_Sales_Dataset___Working_file[[#This Row],[Sales Price]]*Nikes_Sales_Dataset___Working_file[[#This Row],[Units Sold Filled]]</f>
        <v>2451.4699999999998</v>
      </c>
      <c r="Q1962" s="2">
        <v>45830</v>
      </c>
      <c r="R1962" s="7">
        <f>IF(ISBLANK(Nikes_Sales_Dataset___Working_file[[#This Row],[Order_Date]]),"Unknown Date",Nikes_Sales_Dataset___Working_file[[#This Row],[Order_Date]])</f>
        <v>45830</v>
      </c>
      <c r="S1962" s="7" t="str">
        <f>IF(ISNUMBER(Nikes_Sales_Dataset___Working_file[[#This Row],[Cleaned Order Date]]),TEXT(Nikes_Sales_Dataset___Working_file[[#This Row],[Cleaned Order Date]],"mmm"),"Unknown")</f>
        <v>Jun</v>
      </c>
      <c r="T1962" s="7" t="str">
        <f>IF(ISNUMBER(Nikes_Sales_Dataset___Working_file[[#This Row],[Cleaned Order Date]]),TEXT(Nikes_Sales_Dataset___Working_file[[#This Row],[Cleaned Order Date]],"yyyy"),"Unknown")</f>
        <v>2025</v>
      </c>
      <c r="U1962" s="1" t="s">
        <v>22</v>
      </c>
      <c r="V1962" s="1" t="s">
        <v>25</v>
      </c>
      <c r="W1962" s="1" t="s">
        <v>25</v>
      </c>
      <c r="X1962" s="9">
        <v>1850.9</v>
      </c>
    </row>
    <row r="1963" spans="1:24" x14ac:dyDescent="0.25">
      <c r="A1963" s="4">
        <v>3961</v>
      </c>
      <c r="B1963" s="4" t="str">
        <f>Nikes_Sales_Dataset___Working_file[[#This Row],[Order_ID]]&amp;"_"&amp;TEXT(Nikes_Sales_Dataset___Working_file[[#This Row],[Cleaned Order Date]],"yyyymmdd")</f>
        <v>3961_20250328</v>
      </c>
      <c r="C1963" s="1" t="s">
        <v>13</v>
      </c>
      <c r="D1963" s="1" t="s">
        <v>26</v>
      </c>
      <c r="E1963" s="1" t="s">
        <v>40</v>
      </c>
      <c r="F1963" s="1" t="s">
        <v>41</v>
      </c>
      <c r="G1963" s="1" t="s">
        <v>16</v>
      </c>
      <c r="I1963" s="3">
        <f>IF(ISBLANK(Nikes_Sales_Dataset___Working_file[[#This Row],[Units_Sold]]),IF(Nikes_Sales_Dataset___Working_file[[#This Row],[Profit]]&lt;0,0,1),Nikes_Sales_Dataset___Working_file[[#This Row],[Units_Sold]])</f>
        <v>1</v>
      </c>
      <c r="J1963">
        <v>3369.14</v>
      </c>
      <c r="K1963" s="9">
        <f>IF(ISBLANK(Nikes_Sales_Dataset___Working_file[[#This Row],[MRP]]),MEDIAN(Nikes_Sales_Dataset___Working_file[[#All],[MRP]]),Nikes_Sales_Dataset___Working_file[[#This Row],[MRP]])</f>
        <v>3369.14</v>
      </c>
      <c r="M1963">
        <f>IF(ISBLANK(Nikes_Sales_Dataset___Working_file[[#This Row],[Discount_Applied]]),0,Nikes_Sales_Dataset___Working_file[[#This Row],[Discount_Applied]])</f>
        <v>0</v>
      </c>
      <c r="N1963" s="9">
        <f>Nikes_Sales_Dataset___Working_file[[#This Row],[MRP Final]]*(1-Nikes_Sales_Dataset___Working_file[[#This Row],[Cleaned Discount]])</f>
        <v>3369.14</v>
      </c>
      <c r="O1963">
        <v>0</v>
      </c>
      <c r="P1963" s="3">
        <f>Nikes_Sales_Dataset___Working_file[[#This Row],[Sales Price]]*Nikes_Sales_Dataset___Working_file[[#This Row],[Units Sold Filled]]</f>
        <v>3369.14</v>
      </c>
      <c r="Q1963" s="2">
        <v>45744</v>
      </c>
      <c r="R1963" s="7">
        <f>IF(ISBLANK(Nikes_Sales_Dataset___Working_file[[#This Row],[Order_Date]]),"Unknown Date",Nikes_Sales_Dataset___Working_file[[#This Row],[Order_Date]])</f>
        <v>45744</v>
      </c>
      <c r="S1963" s="7" t="str">
        <f>IF(ISNUMBER(Nikes_Sales_Dataset___Working_file[[#This Row],[Cleaned Order Date]]),TEXT(Nikes_Sales_Dataset___Working_file[[#This Row],[Cleaned Order Date]],"mmm"),"Unknown")</f>
        <v>Mar</v>
      </c>
      <c r="T1963" s="7" t="str">
        <f>IF(ISNUMBER(Nikes_Sales_Dataset___Working_file[[#This Row],[Cleaned Order Date]]),TEXT(Nikes_Sales_Dataset___Working_file[[#This Row],[Cleaned Order Date]],"yyyy"),"Unknown")</f>
        <v>2025</v>
      </c>
      <c r="U1963" s="1" t="s">
        <v>17</v>
      </c>
      <c r="V1963" s="1" t="s">
        <v>38</v>
      </c>
      <c r="W1963" s="1" t="s">
        <v>38</v>
      </c>
      <c r="X1963" s="9">
        <v>3888.52</v>
      </c>
    </row>
    <row r="1964" spans="1:24" x14ac:dyDescent="0.25">
      <c r="A1964" s="4">
        <v>2041</v>
      </c>
      <c r="B1964" s="4" t="str">
        <f>Nikes_Sales_Dataset___Working_file[[#This Row],[Order_ID]]&amp;"_"&amp;TEXT(Nikes_Sales_Dataset___Working_file[[#This Row],[Cleaned Order Date]],"yyyymmdd")</f>
        <v>2041_20250227</v>
      </c>
      <c r="C1964" s="1" t="s">
        <v>13</v>
      </c>
      <c r="D1964" s="1" t="s">
        <v>20</v>
      </c>
      <c r="E1964" s="1" t="s">
        <v>21</v>
      </c>
      <c r="F1964" s="1" t="s">
        <v>16</v>
      </c>
      <c r="G1964" s="1" t="s">
        <v>16</v>
      </c>
      <c r="H1964">
        <v>-1</v>
      </c>
      <c r="I1964" s="3">
        <f>IF(ISBLANK(Nikes_Sales_Dataset___Working_file[[#This Row],[Units_Sold]]),IF(Nikes_Sales_Dataset___Working_file[[#This Row],[Profit]]&lt;0,0,1),Nikes_Sales_Dataset___Working_file[[#This Row],[Units_Sold]])</f>
        <v>-1</v>
      </c>
      <c r="J1964">
        <v>4414.63</v>
      </c>
      <c r="K1964" s="9">
        <f>IF(ISBLANK(Nikes_Sales_Dataset___Working_file[[#This Row],[MRP]]),MEDIAN(Nikes_Sales_Dataset___Working_file[[#All],[MRP]]),Nikes_Sales_Dataset___Working_file[[#This Row],[MRP]])</f>
        <v>4414.63</v>
      </c>
      <c r="M1964">
        <f>IF(ISBLANK(Nikes_Sales_Dataset___Working_file[[#This Row],[Discount_Applied]]),0,Nikes_Sales_Dataset___Working_file[[#This Row],[Discount_Applied]])</f>
        <v>0</v>
      </c>
      <c r="N1964" s="9">
        <f>Nikes_Sales_Dataset___Working_file[[#This Row],[MRP Final]]*(1-Nikes_Sales_Dataset___Working_file[[#This Row],[Cleaned Discount]])</f>
        <v>4414.63</v>
      </c>
      <c r="O1964">
        <v>0</v>
      </c>
      <c r="P1964" s="3">
        <f>Nikes_Sales_Dataset___Working_file[[#This Row],[Sales Price]]*Nikes_Sales_Dataset___Working_file[[#This Row],[Units Sold Filled]]</f>
        <v>-4414.63</v>
      </c>
      <c r="Q1964" s="2">
        <v>45715</v>
      </c>
      <c r="R1964" s="7">
        <f>IF(ISBLANK(Nikes_Sales_Dataset___Working_file[[#This Row],[Order_Date]]),"Unknown Date",Nikes_Sales_Dataset___Working_file[[#This Row],[Order_Date]])</f>
        <v>45715</v>
      </c>
      <c r="S1964" s="7" t="str">
        <f>IF(ISNUMBER(Nikes_Sales_Dataset___Working_file[[#This Row],[Cleaned Order Date]]),TEXT(Nikes_Sales_Dataset___Working_file[[#This Row],[Cleaned Order Date]],"mmm"),"Unknown")</f>
        <v>Feb</v>
      </c>
      <c r="T1964" s="7" t="str">
        <f>IF(ISNUMBER(Nikes_Sales_Dataset___Working_file[[#This Row],[Cleaned Order Date]]),TEXT(Nikes_Sales_Dataset___Working_file[[#This Row],[Cleaned Order Date]],"yyyy"),"Unknown")</f>
        <v>2025</v>
      </c>
      <c r="U1964" s="1" t="s">
        <v>17</v>
      </c>
      <c r="V1964" s="1" t="s">
        <v>36</v>
      </c>
      <c r="W1964" s="1" t="s">
        <v>36</v>
      </c>
      <c r="X1964" s="9">
        <v>1709.18</v>
      </c>
    </row>
    <row r="1965" spans="1:24" x14ac:dyDescent="0.25">
      <c r="A1965" s="4">
        <v>3963</v>
      </c>
      <c r="B1965" s="4" t="str">
        <f>Nikes_Sales_Dataset___Working_file[[#This Row],[Order_ID]]&amp;"_"&amp;TEXT(Nikes_Sales_Dataset___Working_file[[#This Row],[Cleaned Order Date]],"yyyymmdd")</f>
        <v>3963_Unknown Date</v>
      </c>
      <c r="C1965" s="1" t="s">
        <v>35</v>
      </c>
      <c r="D1965" s="1" t="s">
        <v>20</v>
      </c>
      <c r="E1965" s="1" t="s">
        <v>39</v>
      </c>
      <c r="F1965" s="1" t="s">
        <v>32</v>
      </c>
      <c r="G1965" s="1" t="s">
        <v>32</v>
      </c>
      <c r="H1965">
        <v>1</v>
      </c>
      <c r="I1965" s="3">
        <f>IF(ISBLANK(Nikes_Sales_Dataset___Working_file[[#This Row],[Units_Sold]]),IF(Nikes_Sales_Dataset___Working_file[[#This Row],[Profit]]&lt;0,0,1),Nikes_Sales_Dataset___Working_file[[#This Row],[Units_Sold]])</f>
        <v>1</v>
      </c>
      <c r="J1965">
        <v>6698.41</v>
      </c>
      <c r="K1965" s="9">
        <f>IF(ISBLANK(Nikes_Sales_Dataset___Working_file[[#This Row],[MRP]]),MEDIAN(Nikes_Sales_Dataset___Working_file[[#All],[MRP]]),Nikes_Sales_Dataset___Working_file[[#This Row],[MRP]])</f>
        <v>6698.41</v>
      </c>
      <c r="M1965">
        <f>IF(ISBLANK(Nikes_Sales_Dataset___Working_file[[#This Row],[Discount_Applied]]),0,Nikes_Sales_Dataset___Working_file[[#This Row],[Discount_Applied]])</f>
        <v>0</v>
      </c>
      <c r="N1965" s="9">
        <f>Nikes_Sales_Dataset___Working_file[[#This Row],[MRP Final]]*(1-Nikes_Sales_Dataset___Working_file[[#This Row],[Cleaned Discount]])</f>
        <v>6698.41</v>
      </c>
      <c r="O1965">
        <v>0</v>
      </c>
      <c r="P1965" s="3">
        <f>Nikes_Sales_Dataset___Working_file[[#This Row],[Sales Price]]*Nikes_Sales_Dataset___Working_file[[#This Row],[Units Sold Filled]]</f>
        <v>6698.41</v>
      </c>
      <c r="Q1965" s="2"/>
      <c r="R1965" s="7" t="str">
        <f>IF(ISBLANK(Nikes_Sales_Dataset___Working_file[[#This Row],[Order_Date]]),"Unknown Date",Nikes_Sales_Dataset___Working_file[[#This Row],[Order_Date]])</f>
        <v>Unknown Date</v>
      </c>
      <c r="S1965" s="7" t="str">
        <f>IF(ISNUMBER(Nikes_Sales_Dataset___Working_file[[#This Row],[Cleaned Order Date]]),TEXT(Nikes_Sales_Dataset___Working_file[[#This Row],[Cleaned Order Date]],"mmm"),"Unknown")</f>
        <v>Unknown</v>
      </c>
      <c r="T1965" s="7" t="str">
        <f>IF(ISNUMBER(Nikes_Sales_Dataset___Working_file[[#This Row],[Cleaned Order Date]]),TEXT(Nikes_Sales_Dataset___Working_file[[#This Row],[Cleaned Order Date]],"yyyy"),"Unknown")</f>
        <v>Unknown</v>
      </c>
      <c r="U1965" s="1" t="s">
        <v>22</v>
      </c>
      <c r="V1965" s="1" t="s">
        <v>25</v>
      </c>
      <c r="W1965" s="1" t="s">
        <v>25</v>
      </c>
      <c r="X1965" s="9">
        <v>-245.76</v>
      </c>
    </row>
    <row r="1966" spans="1:24" x14ac:dyDescent="0.25">
      <c r="A1966" s="4">
        <v>3964</v>
      </c>
      <c r="B1966" s="4" t="str">
        <f>Nikes_Sales_Dataset___Working_file[[#This Row],[Order_ID]]&amp;"_"&amp;TEXT(Nikes_Sales_Dataset___Working_file[[#This Row],[Cleaned Order Date]],"yyyymmdd")</f>
        <v>3964_20250103</v>
      </c>
      <c r="C1966" s="1" t="s">
        <v>19</v>
      </c>
      <c r="D1966" s="1" t="s">
        <v>14</v>
      </c>
      <c r="E1966" s="1" t="s">
        <v>54</v>
      </c>
      <c r="F1966" s="1" t="s">
        <v>32</v>
      </c>
      <c r="G1966" s="1" t="s">
        <v>32</v>
      </c>
      <c r="H1966">
        <v>-1</v>
      </c>
      <c r="I1966" s="3">
        <f>IF(ISBLANK(Nikes_Sales_Dataset___Working_file[[#This Row],[Units_Sold]]),IF(Nikes_Sales_Dataset___Working_file[[#This Row],[Profit]]&lt;0,0,1),Nikes_Sales_Dataset___Working_file[[#This Row],[Units_Sold]])</f>
        <v>-1</v>
      </c>
      <c r="K1966" s="9">
        <f>IF(ISBLANK(Nikes_Sales_Dataset___Working_file[[#This Row],[MRP]]),MEDIAN(Nikes_Sales_Dataset___Working_file[[#All],[MRP]]),Nikes_Sales_Dataset___Working_file[[#This Row],[MRP]])</f>
        <v>6110.0300000000007</v>
      </c>
      <c r="M1966">
        <f>IF(ISBLANK(Nikes_Sales_Dataset___Working_file[[#This Row],[Discount_Applied]]),0,Nikes_Sales_Dataset___Working_file[[#This Row],[Discount_Applied]])</f>
        <v>0</v>
      </c>
      <c r="N1966" s="9">
        <f>Nikes_Sales_Dataset___Working_file[[#This Row],[MRP Final]]*(1-Nikes_Sales_Dataset___Working_file[[#This Row],[Cleaned Discount]])</f>
        <v>6110.0300000000007</v>
      </c>
      <c r="O1966">
        <v>0</v>
      </c>
      <c r="P1966" s="3">
        <f>Nikes_Sales_Dataset___Working_file[[#This Row],[Sales Price]]*Nikes_Sales_Dataset___Working_file[[#This Row],[Units Sold Filled]]</f>
        <v>-6110.0300000000007</v>
      </c>
      <c r="Q1966" s="2">
        <v>45660</v>
      </c>
      <c r="R1966" s="7">
        <f>IF(ISBLANK(Nikes_Sales_Dataset___Working_file[[#This Row],[Order_Date]]),"Unknown Date",Nikes_Sales_Dataset___Working_file[[#This Row],[Order_Date]])</f>
        <v>45660</v>
      </c>
      <c r="S1966" s="7" t="str">
        <f>IF(ISNUMBER(Nikes_Sales_Dataset___Working_file[[#This Row],[Cleaned Order Date]]),TEXT(Nikes_Sales_Dataset___Working_file[[#This Row],[Cleaned Order Date]],"mmm"),"Unknown")</f>
        <v>Jan</v>
      </c>
      <c r="T1966" s="7" t="str">
        <f>IF(ISNUMBER(Nikes_Sales_Dataset___Working_file[[#This Row],[Cleaned Order Date]]),TEXT(Nikes_Sales_Dataset___Working_file[[#This Row],[Cleaned Order Date]],"yyyy"),"Unknown")</f>
        <v>2025</v>
      </c>
      <c r="U1966" s="1" t="s">
        <v>22</v>
      </c>
      <c r="V1966" s="1" t="s">
        <v>45</v>
      </c>
      <c r="W1966" s="1" t="s">
        <v>45</v>
      </c>
      <c r="X1966" s="9">
        <v>117.6</v>
      </c>
    </row>
    <row r="1967" spans="1:24" x14ac:dyDescent="0.25">
      <c r="A1967" s="4">
        <v>3965</v>
      </c>
      <c r="B1967" s="4" t="str">
        <f>Nikes_Sales_Dataset___Working_file[[#This Row],[Order_ID]]&amp;"_"&amp;TEXT(Nikes_Sales_Dataset___Working_file[[#This Row],[Cleaned Order Date]],"yyyymmdd")</f>
        <v>3965_Unknown Date</v>
      </c>
      <c r="C1967" s="1" t="s">
        <v>13</v>
      </c>
      <c r="D1967" s="1" t="s">
        <v>20</v>
      </c>
      <c r="E1967" s="1" t="s">
        <v>39</v>
      </c>
      <c r="F1967" s="1" t="s">
        <v>16</v>
      </c>
      <c r="G1967" s="1" t="s">
        <v>16</v>
      </c>
      <c r="I1967" s="3">
        <f>IF(ISBLANK(Nikes_Sales_Dataset___Working_file[[#This Row],[Units_Sold]]),IF(Nikes_Sales_Dataset___Working_file[[#This Row],[Profit]]&lt;0,0,1),Nikes_Sales_Dataset___Working_file[[#This Row],[Units_Sold]])</f>
        <v>1</v>
      </c>
      <c r="K1967" s="9">
        <f>IF(ISBLANK(Nikes_Sales_Dataset___Working_file[[#This Row],[MRP]]),MEDIAN(Nikes_Sales_Dataset___Working_file[[#All],[MRP]]),Nikes_Sales_Dataset___Working_file[[#This Row],[MRP]])</f>
        <v>6110.0300000000007</v>
      </c>
      <c r="L1967">
        <v>0.05</v>
      </c>
      <c r="M1967">
        <f>IF(ISBLANK(Nikes_Sales_Dataset___Working_file[[#This Row],[Discount_Applied]]),0,Nikes_Sales_Dataset___Working_file[[#This Row],[Discount_Applied]])</f>
        <v>0.05</v>
      </c>
      <c r="N1967" s="9">
        <f>Nikes_Sales_Dataset___Working_file[[#This Row],[MRP Final]]*(1-Nikes_Sales_Dataset___Working_file[[#This Row],[Cleaned Discount]])</f>
        <v>5804.5285000000003</v>
      </c>
      <c r="O1967">
        <v>0</v>
      </c>
      <c r="P1967" s="3">
        <f>Nikes_Sales_Dataset___Working_file[[#This Row],[Sales Price]]*Nikes_Sales_Dataset___Working_file[[#This Row],[Units Sold Filled]]</f>
        <v>5804.5285000000003</v>
      </c>
      <c r="Q1967" s="2"/>
      <c r="R1967" s="7" t="str">
        <f>IF(ISBLANK(Nikes_Sales_Dataset___Working_file[[#This Row],[Order_Date]]),"Unknown Date",Nikes_Sales_Dataset___Working_file[[#This Row],[Order_Date]])</f>
        <v>Unknown Date</v>
      </c>
      <c r="S1967" s="7" t="str">
        <f>IF(ISNUMBER(Nikes_Sales_Dataset___Working_file[[#This Row],[Cleaned Order Date]]),TEXT(Nikes_Sales_Dataset___Working_file[[#This Row],[Cleaned Order Date]],"mmm"),"Unknown")</f>
        <v>Unknown</v>
      </c>
      <c r="T1967" s="7" t="str">
        <f>IF(ISNUMBER(Nikes_Sales_Dataset___Working_file[[#This Row],[Cleaned Order Date]]),TEXT(Nikes_Sales_Dataset___Working_file[[#This Row],[Cleaned Order Date]],"yyyy"),"Unknown")</f>
        <v>Unknown</v>
      </c>
      <c r="U1967" s="1" t="s">
        <v>17</v>
      </c>
      <c r="V1967" s="1" t="s">
        <v>23</v>
      </c>
      <c r="W1967" s="1" t="s">
        <v>38</v>
      </c>
      <c r="X1967" s="9">
        <v>1194.67</v>
      </c>
    </row>
    <row r="1968" spans="1:24" x14ac:dyDescent="0.25">
      <c r="A1968" s="4">
        <v>3966</v>
      </c>
      <c r="B1968" s="4" t="str">
        <f>Nikes_Sales_Dataset___Working_file[[#This Row],[Order_ID]]&amp;"_"&amp;TEXT(Nikes_Sales_Dataset___Working_file[[#This Row],[Cleaned Order Date]],"yyyymmdd")</f>
        <v>3966_Unknown Date</v>
      </c>
      <c r="C1968" s="1" t="s">
        <v>13</v>
      </c>
      <c r="D1968" s="1" t="s">
        <v>14</v>
      </c>
      <c r="E1968" s="1" t="s">
        <v>47</v>
      </c>
      <c r="F1968" s="1" t="s">
        <v>57</v>
      </c>
      <c r="G1968" s="1" t="s">
        <v>16</v>
      </c>
      <c r="I1968" s="3">
        <f>IF(ISBLANK(Nikes_Sales_Dataset___Working_file[[#This Row],[Units_Sold]]),IF(Nikes_Sales_Dataset___Working_file[[#This Row],[Profit]]&lt;0,0,1),Nikes_Sales_Dataset___Working_file[[#This Row],[Units_Sold]])</f>
        <v>1</v>
      </c>
      <c r="K1968" s="9">
        <f>IF(ISBLANK(Nikes_Sales_Dataset___Working_file[[#This Row],[MRP]]),MEDIAN(Nikes_Sales_Dataset___Working_file[[#All],[MRP]]),Nikes_Sales_Dataset___Working_file[[#This Row],[MRP]])</f>
        <v>6110.0300000000007</v>
      </c>
      <c r="M1968">
        <f>IF(ISBLANK(Nikes_Sales_Dataset___Working_file[[#This Row],[Discount_Applied]]),0,Nikes_Sales_Dataset___Working_file[[#This Row],[Discount_Applied]])</f>
        <v>0</v>
      </c>
      <c r="N1968" s="9">
        <f>Nikes_Sales_Dataset___Working_file[[#This Row],[MRP Final]]*(1-Nikes_Sales_Dataset___Working_file[[#This Row],[Cleaned Discount]])</f>
        <v>6110.0300000000007</v>
      </c>
      <c r="O1968">
        <v>0</v>
      </c>
      <c r="P1968" s="3">
        <f>Nikes_Sales_Dataset___Working_file[[#This Row],[Sales Price]]*Nikes_Sales_Dataset___Working_file[[#This Row],[Units Sold Filled]]</f>
        <v>6110.0300000000007</v>
      </c>
      <c r="Q1968" s="2"/>
      <c r="R1968" s="7" t="str">
        <f>IF(ISBLANK(Nikes_Sales_Dataset___Working_file[[#This Row],[Order_Date]]),"Unknown Date",Nikes_Sales_Dataset___Working_file[[#This Row],[Order_Date]])</f>
        <v>Unknown Date</v>
      </c>
      <c r="S1968" s="7" t="str">
        <f>IF(ISNUMBER(Nikes_Sales_Dataset___Working_file[[#This Row],[Cleaned Order Date]]),TEXT(Nikes_Sales_Dataset___Working_file[[#This Row],[Cleaned Order Date]],"mmm"),"Unknown")</f>
        <v>Unknown</v>
      </c>
      <c r="T1968" s="7" t="str">
        <f>IF(ISNUMBER(Nikes_Sales_Dataset___Working_file[[#This Row],[Cleaned Order Date]]),TEXT(Nikes_Sales_Dataset___Working_file[[#This Row],[Cleaned Order Date]],"yyyy"),"Unknown")</f>
        <v>Unknown</v>
      </c>
      <c r="U1968" s="1" t="s">
        <v>22</v>
      </c>
      <c r="V1968" s="1" t="s">
        <v>25</v>
      </c>
      <c r="W1968" s="1" t="s">
        <v>25</v>
      </c>
      <c r="X1968" s="9">
        <v>2072.67</v>
      </c>
    </row>
    <row r="1969" spans="1:24" x14ac:dyDescent="0.25">
      <c r="A1969" s="4">
        <v>3967</v>
      </c>
      <c r="B1969" s="4" t="str">
        <f>Nikes_Sales_Dataset___Working_file[[#This Row],[Order_ID]]&amp;"_"&amp;TEXT(Nikes_Sales_Dataset___Working_file[[#This Row],[Cleaned Order Date]],"yyyymmdd")</f>
        <v>3967_Unknown Date</v>
      </c>
      <c r="C1969" s="1" t="s">
        <v>19</v>
      </c>
      <c r="D1969" s="1" t="s">
        <v>26</v>
      </c>
      <c r="E1969" s="1" t="s">
        <v>40</v>
      </c>
      <c r="F1969" s="1" t="s">
        <v>41</v>
      </c>
      <c r="G1969" s="1" t="s">
        <v>16</v>
      </c>
      <c r="H1969">
        <v>0</v>
      </c>
      <c r="I1969" s="3">
        <f>IF(ISBLANK(Nikes_Sales_Dataset___Working_file[[#This Row],[Units_Sold]]),IF(Nikes_Sales_Dataset___Working_file[[#This Row],[Profit]]&lt;0,0,1),Nikes_Sales_Dataset___Working_file[[#This Row],[Units_Sold]])</f>
        <v>0</v>
      </c>
      <c r="K1969" s="9">
        <f>IF(ISBLANK(Nikes_Sales_Dataset___Working_file[[#This Row],[MRP]]),MEDIAN(Nikes_Sales_Dataset___Working_file[[#All],[MRP]]),Nikes_Sales_Dataset___Working_file[[#This Row],[MRP]])</f>
        <v>6110.0300000000007</v>
      </c>
      <c r="M1969">
        <f>IF(ISBLANK(Nikes_Sales_Dataset___Working_file[[#This Row],[Discount_Applied]]),0,Nikes_Sales_Dataset___Working_file[[#This Row],[Discount_Applied]])</f>
        <v>0</v>
      </c>
      <c r="N1969" s="9">
        <f>Nikes_Sales_Dataset___Working_file[[#This Row],[MRP Final]]*(1-Nikes_Sales_Dataset___Working_file[[#This Row],[Cleaned Discount]])</f>
        <v>6110.0300000000007</v>
      </c>
      <c r="O1969">
        <v>0</v>
      </c>
      <c r="P1969" s="3">
        <f>Nikes_Sales_Dataset___Working_file[[#This Row],[Sales Price]]*Nikes_Sales_Dataset___Working_file[[#This Row],[Units Sold Filled]]</f>
        <v>0</v>
      </c>
      <c r="Q1969" s="2"/>
      <c r="R1969" s="7" t="str">
        <f>IF(ISBLANK(Nikes_Sales_Dataset___Working_file[[#This Row],[Order_Date]]),"Unknown Date",Nikes_Sales_Dataset___Working_file[[#This Row],[Order_Date]])</f>
        <v>Unknown Date</v>
      </c>
      <c r="S1969" s="7" t="str">
        <f>IF(ISNUMBER(Nikes_Sales_Dataset___Working_file[[#This Row],[Cleaned Order Date]]),TEXT(Nikes_Sales_Dataset___Working_file[[#This Row],[Cleaned Order Date]],"mmm"),"Unknown")</f>
        <v>Unknown</v>
      </c>
      <c r="T1969" s="7" t="str">
        <f>IF(ISNUMBER(Nikes_Sales_Dataset___Working_file[[#This Row],[Cleaned Order Date]]),TEXT(Nikes_Sales_Dataset___Working_file[[#This Row],[Cleaned Order Date]],"yyyy"),"Unknown")</f>
        <v>Unknown</v>
      </c>
      <c r="U1969" s="1" t="s">
        <v>17</v>
      </c>
      <c r="V1969" s="1" t="s">
        <v>36</v>
      </c>
      <c r="W1969" s="1" t="s">
        <v>36</v>
      </c>
      <c r="X1969" s="9">
        <v>-806.4</v>
      </c>
    </row>
    <row r="1970" spans="1:24" x14ac:dyDescent="0.25">
      <c r="A1970" s="4">
        <v>3968</v>
      </c>
      <c r="B1970" s="4" t="str">
        <f>Nikes_Sales_Dataset___Working_file[[#This Row],[Order_ID]]&amp;"_"&amp;TEXT(Nikes_Sales_Dataset___Working_file[[#This Row],[Cleaned Order Date]],"yyyymmdd")</f>
        <v>3968_20241205</v>
      </c>
      <c r="C1970" s="1" t="s">
        <v>13</v>
      </c>
      <c r="D1970" s="1" t="s">
        <v>26</v>
      </c>
      <c r="E1970" s="1" t="s">
        <v>40</v>
      </c>
      <c r="F1970" s="1" t="s">
        <v>16</v>
      </c>
      <c r="G1970" s="1" t="s">
        <v>16</v>
      </c>
      <c r="I1970" s="3">
        <f>IF(ISBLANK(Nikes_Sales_Dataset___Working_file[[#This Row],[Units_Sold]]),IF(Nikes_Sales_Dataset___Working_file[[#This Row],[Profit]]&lt;0,0,1),Nikes_Sales_Dataset___Working_file[[#This Row],[Units_Sold]])</f>
        <v>1</v>
      </c>
      <c r="J1970">
        <v>8141.77</v>
      </c>
      <c r="K1970" s="9">
        <f>IF(ISBLANK(Nikes_Sales_Dataset___Working_file[[#This Row],[MRP]]),MEDIAN(Nikes_Sales_Dataset___Working_file[[#All],[MRP]]),Nikes_Sales_Dataset___Working_file[[#This Row],[MRP]])</f>
        <v>8141.77</v>
      </c>
      <c r="M1970">
        <f>IF(ISBLANK(Nikes_Sales_Dataset___Working_file[[#This Row],[Discount_Applied]]),0,Nikes_Sales_Dataset___Working_file[[#This Row],[Discount_Applied]])</f>
        <v>0</v>
      </c>
      <c r="N1970" s="9">
        <f>Nikes_Sales_Dataset___Working_file[[#This Row],[MRP Final]]*(1-Nikes_Sales_Dataset___Working_file[[#This Row],[Cleaned Discount]])</f>
        <v>8141.77</v>
      </c>
      <c r="O1970">
        <v>0</v>
      </c>
      <c r="P1970" s="3">
        <f>Nikes_Sales_Dataset___Working_file[[#This Row],[Sales Price]]*Nikes_Sales_Dataset___Working_file[[#This Row],[Units Sold Filled]]</f>
        <v>8141.77</v>
      </c>
      <c r="Q1970" s="2">
        <v>45631</v>
      </c>
      <c r="R1970" s="7">
        <f>IF(ISBLANK(Nikes_Sales_Dataset___Working_file[[#This Row],[Order_Date]]),"Unknown Date",Nikes_Sales_Dataset___Working_file[[#This Row],[Order_Date]])</f>
        <v>45631</v>
      </c>
      <c r="S1970" s="7" t="str">
        <f>IF(ISNUMBER(Nikes_Sales_Dataset___Working_file[[#This Row],[Cleaned Order Date]]),TEXT(Nikes_Sales_Dataset___Working_file[[#This Row],[Cleaned Order Date]],"mmm"),"Unknown")</f>
        <v>Dec</v>
      </c>
      <c r="T1970" s="7" t="str">
        <f>IF(ISNUMBER(Nikes_Sales_Dataset___Working_file[[#This Row],[Cleaned Order Date]]),TEXT(Nikes_Sales_Dataset___Working_file[[#This Row],[Cleaned Order Date]],"yyyy"),"Unknown")</f>
        <v>2024</v>
      </c>
      <c r="U1970" s="1" t="s">
        <v>22</v>
      </c>
      <c r="V1970" s="1" t="s">
        <v>18</v>
      </c>
      <c r="W1970" s="1" t="s">
        <v>36</v>
      </c>
      <c r="X1970" s="9">
        <v>774.01</v>
      </c>
    </row>
    <row r="1971" spans="1:24" x14ac:dyDescent="0.25">
      <c r="A1971" s="4">
        <v>3969</v>
      </c>
      <c r="B1971" s="4" t="str">
        <f>Nikes_Sales_Dataset___Working_file[[#This Row],[Order_ID]]&amp;"_"&amp;TEXT(Nikes_Sales_Dataset___Working_file[[#This Row],[Cleaned Order Date]],"yyyymmdd")</f>
        <v>3969_20230804</v>
      </c>
      <c r="C1971" s="1" t="s">
        <v>19</v>
      </c>
      <c r="D1971" s="1" t="s">
        <v>26</v>
      </c>
      <c r="E1971" s="1" t="s">
        <v>40</v>
      </c>
      <c r="F1971" s="1" t="s">
        <v>32</v>
      </c>
      <c r="G1971" s="1" t="s">
        <v>32</v>
      </c>
      <c r="I1971" s="3">
        <f>IF(ISBLANK(Nikes_Sales_Dataset___Working_file[[#This Row],[Units_Sold]]),IF(Nikes_Sales_Dataset___Working_file[[#This Row],[Profit]]&lt;0,0,1),Nikes_Sales_Dataset___Working_file[[#This Row],[Units_Sold]])</f>
        <v>1</v>
      </c>
      <c r="J1971">
        <v>7922.86</v>
      </c>
      <c r="K1971" s="9">
        <f>IF(ISBLANK(Nikes_Sales_Dataset___Working_file[[#This Row],[MRP]]),MEDIAN(Nikes_Sales_Dataset___Working_file[[#All],[MRP]]),Nikes_Sales_Dataset___Working_file[[#This Row],[MRP]])</f>
        <v>7922.86</v>
      </c>
      <c r="M1971">
        <f>IF(ISBLANK(Nikes_Sales_Dataset___Working_file[[#This Row],[Discount_Applied]]),0,Nikes_Sales_Dataset___Working_file[[#This Row],[Discount_Applied]])</f>
        <v>0</v>
      </c>
      <c r="N1971" s="9">
        <f>Nikes_Sales_Dataset___Working_file[[#This Row],[MRP Final]]*(1-Nikes_Sales_Dataset___Working_file[[#This Row],[Cleaned Discount]])</f>
        <v>7922.86</v>
      </c>
      <c r="O1971">
        <v>0</v>
      </c>
      <c r="P1971" s="3">
        <f>Nikes_Sales_Dataset___Working_file[[#This Row],[Sales Price]]*Nikes_Sales_Dataset___Working_file[[#This Row],[Units Sold Filled]]</f>
        <v>7922.86</v>
      </c>
      <c r="Q1971" s="2">
        <v>45142</v>
      </c>
      <c r="R1971" s="7">
        <f>IF(ISBLANK(Nikes_Sales_Dataset___Working_file[[#This Row],[Order_Date]]),"Unknown Date",Nikes_Sales_Dataset___Working_file[[#This Row],[Order_Date]])</f>
        <v>45142</v>
      </c>
      <c r="S1971" s="7" t="str">
        <f>IF(ISNUMBER(Nikes_Sales_Dataset___Working_file[[#This Row],[Cleaned Order Date]]),TEXT(Nikes_Sales_Dataset___Working_file[[#This Row],[Cleaned Order Date]],"mmm"),"Unknown")</f>
        <v>Aug</v>
      </c>
      <c r="T1971" s="7" t="str">
        <f>IF(ISNUMBER(Nikes_Sales_Dataset___Working_file[[#This Row],[Cleaned Order Date]]),TEXT(Nikes_Sales_Dataset___Working_file[[#This Row],[Cleaned Order Date]],"yyyy"),"Unknown")</f>
        <v>2023</v>
      </c>
      <c r="U1971" s="1" t="s">
        <v>22</v>
      </c>
      <c r="V1971" s="1" t="s">
        <v>25</v>
      </c>
      <c r="W1971" s="1" t="s">
        <v>25</v>
      </c>
      <c r="X1971" s="9">
        <v>3753.92</v>
      </c>
    </row>
    <row r="1972" spans="1:24" x14ac:dyDescent="0.25">
      <c r="A1972" s="4">
        <v>3970</v>
      </c>
      <c r="B1972" s="4" t="str">
        <f>Nikes_Sales_Dataset___Working_file[[#This Row],[Order_ID]]&amp;"_"&amp;TEXT(Nikes_Sales_Dataset___Working_file[[#This Row],[Cleaned Order Date]],"yyyymmdd")</f>
        <v>3970_20250629</v>
      </c>
      <c r="C1972" s="1" t="s">
        <v>35</v>
      </c>
      <c r="D1972" s="1" t="s">
        <v>20</v>
      </c>
      <c r="E1972" s="1" t="s">
        <v>55</v>
      </c>
      <c r="F1972" s="1" t="s">
        <v>28</v>
      </c>
      <c r="G1972" s="1" t="s">
        <v>28</v>
      </c>
      <c r="H1972">
        <v>0</v>
      </c>
      <c r="I1972" s="3">
        <f>IF(ISBLANK(Nikes_Sales_Dataset___Working_file[[#This Row],[Units_Sold]]),IF(Nikes_Sales_Dataset___Working_file[[#This Row],[Profit]]&lt;0,0,1),Nikes_Sales_Dataset___Working_file[[#This Row],[Units_Sold]])</f>
        <v>0</v>
      </c>
      <c r="J1972">
        <v>9990.7999999999993</v>
      </c>
      <c r="K1972" s="9">
        <f>IF(ISBLANK(Nikes_Sales_Dataset___Working_file[[#This Row],[MRP]]),MEDIAN(Nikes_Sales_Dataset___Working_file[[#All],[MRP]]),Nikes_Sales_Dataset___Working_file[[#This Row],[MRP]])</f>
        <v>9990.7999999999993</v>
      </c>
      <c r="M1972">
        <f>IF(ISBLANK(Nikes_Sales_Dataset___Working_file[[#This Row],[Discount_Applied]]),0,Nikes_Sales_Dataset___Working_file[[#This Row],[Discount_Applied]])</f>
        <v>0</v>
      </c>
      <c r="N1972" s="9">
        <f>Nikes_Sales_Dataset___Working_file[[#This Row],[MRP Final]]*(1-Nikes_Sales_Dataset___Working_file[[#This Row],[Cleaned Discount]])</f>
        <v>9990.7999999999993</v>
      </c>
      <c r="O1972">
        <v>0</v>
      </c>
      <c r="P1972" s="3">
        <f>Nikes_Sales_Dataset___Working_file[[#This Row],[Sales Price]]*Nikes_Sales_Dataset___Working_file[[#This Row],[Units Sold Filled]]</f>
        <v>0</v>
      </c>
      <c r="Q1972" s="2">
        <v>45837</v>
      </c>
      <c r="R1972" s="7">
        <f>IF(ISBLANK(Nikes_Sales_Dataset___Working_file[[#This Row],[Order_Date]]),"Unknown Date",Nikes_Sales_Dataset___Working_file[[#This Row],[Order_Date]])</f>
        <v>45837</v>
      </c>
      <c r="S1972" s="7" t="str">
        <f>IF(ISNUMBER(Nikes_Sales_Dataset___Working_file[[#This Row],[Cleaned Order Date]]),TEXT(Nikes_Sales_Dataset___Working_file[[#This Row],[Cleaned Order Date]],"mmm"),"Unknown")</f>
        <v>Jun</v>
      </c>
      <c r="T1972" s="7" t="str">
        <f>IF(ISNUMBER(Nikes_Sales_Dataset___Working_file[[#This Row],[Cleaned Order Date]]),TEXT(Nikes_Sales_Dataset___Working_file[[#This Row],[Cleaned Order Date]],"yyyy"),"Unknown")</f>
        <v>2025</v>
      </c>
      <c r="U1972" s="1" t="s">
        <v>22</v>
      </c>
      <c r="V1972" s="1" t="s">
        <v>45</v>
      </c>
      <c r="W1972" s="1" t="s">
        <v>45</v>
      </c>
      <c r="X1972" s="9">
        <v>3351.31</v>
      </c>
    </row>
    <row r="1973" spans="1:24" x14ac:dyDescent="0.25">
      <c r="A1973" s="4">
        <v>3971</v>
      </c>
      <c r="B1973" s="4" t="str">
        <f>Nikes_Sales_Dataset___Working_file[[#This Row],[Order_ID]]&amp;"_"&amp;TEXT(Nikes_Sales_Dataset___Working_file[[#This Row],[Cleaned Order Date]],"yyyymmdd")</f>
        <v>3971_20250211</v>
      </c>
      <c r="C1973" s="1" t="s">
        <v>13</v>
      </c>
      <c r="D1973" s="1" t="s">
        <v>14</v>
      </c>
      <c r="E1973" s="1" t="s">
        <v>47</v>
      </c>
      <c r="F1973" s="1" t="s">
        <v>49</v>
      </c>
      <c r="G1973" s="1" t="s">
        <v>16</v>
      </c>
      <c r="I1973" s="3">
        <f>IF(ISBLANK(Nikes_Sales_Dataset___Working_file[[#This Row],[Units_Sold]]),IF(Nikes_Sales_Dataset___Working_file[[#This Row],[Profit]]&lt;0,0,1),Nikes_Sales_Dataset___Working_file[[#This Row],[Units_Sold]])</f>
        <v>1</v>
      </c>
      <c r="K1973" s="9">
        <f>IF(ISBLANK(Nikes_Sales_Dataset___Working_file[[#This Row],[MRP]]),MEDIAN(Nikes_Sales_Dataset___Working_file[[#All],[MRP]]),Nikes_Sales_Dataset___Working_file[[#This Row],[MRP]])</f>
        <v>6110.0300000000007</v>
      </c>
      <c r="L1973">
        <v>0.95</v>
      </c>
      <c r="M1973">
        <f>IF(ISBLANK(Nikes_Sales_Dataset___Working_file[[#This Row],[Discount_Applied]]),0,Nikes_Sales_Dataset___Working_file[[#This Row],[Discount_Applied]])</f>
        <v>0.95</v>
      </c>
      <c r="N1973" s="9">
        <f>Nikes_Sales_Dataset___Working_file[[#This Row],[MRP Final]]*(1-Nikes_Sales_Dataset___Working_file[[#This Row],[Cleaned Discount]])</f>
        <v>305.50150000000031</v>
      </c>
      <c r="O1973">
        <v>0</v>
      </c>
      <c r="P1973" s="3">
        <f>Nikes_Sales_Dataset___Working_file[[#This Row],[Sales Price]]*Nikes_Sales_Dataset___Working_file[[#This Row],[Units Sold Filled]]</f>
        <v>305.50150000000031</v>
      </c>
      <c r="Q1973" s="2">
        <v>45699</v>
      </c>
      <c r="R1973" s="7">
        <f>IF(ISBLANK(Nikes_Sales_Dataset___Working_file[[#This Row],[Order_Date]]),"Unknown Date",Nikes_Sales_Dataset___Working_file[[#This Row],[Order_Date]])</f>
        <v>45699</v>
      </c>
      <c r="S1973" s="7" t="str">
        <f>IF(ISNUMBER(Nikes_Sales_Dataset___Working_file[[#This Row],[Cleaned Order Date]]),TEXT(Nikes_Sales_Dataset___Working_file[[#This Row],[Cleaned Order Date]],"mmm"),"Unknown")</f>
        <v>Feb</v>
      </c>
      <c r="T1973" s="7" t="str">
        <f>IF(ISNUMBER(Nikes_Sales_Dataset___Working_file[[#This Row],[Cleaned Order Date]]),TEXT(Nikes_Sales_Dataset___Working_file[[#This Row],[Cleaned Order Date]],"yyyy"),"Unknown")</f>
        <v>2025</v>
      </c>
      <c r="U1973" s="1" t="s">
        <v>22</v>
      </c>
      <c r="V1973" s="1" t="s">
        <v>18</v>
      </c>
      <c r="W1973" s="1" t="s">
        <v>36</v>
      </c>
      <c r="X1973" s="9">
        <v>3840.73</v>
      </c>
    </row>
    <row r="1974" spans="1:24" x14ac:dyDescent="0.25">
      <c r="A1974" s="4">
        <v>3972</v>
      </c>
      <c r="B1974" s="4" t="str">
        <f>Nikes_Sales_Dataset___Working_file[[#This Row],[Order_ID]]&amp;"_"&amp;TEXT(Nikes_Sales_Dataset___Working_file[[#This Row],[Cleaned Order Date]],"yyyymmdd")</f>
        <v>3972_20241220</v>
      </c>
      <c r="C1974" s="1" t="s">
        <v>35</v>
      </c>
      <c r="D1974" s="1" t="s">
        <v>30</v>
      </c>
      <c r="E1974" s="1" t="s">
        <v>56</v>
      </c>
      <c r="F1974" s="1" t="s">
        <v>32</v>
      </c>
      <c r="G1974" s="1" t="s">
        <v>32</v>
      </c>
      <c r="H1974">
        <v>1</v>
      </c>
      <c r="I1974" s="3">
        <f>IF(ISBLANK(Nikes_Sales_Dataset___Working_file[[#This Row],[Units_Sold]]),IF(Nikes_Sales_Dataset___Working_file[[#This Row],[Profit]]&lt;0,0,1),Nikes_Sales_Dataset___Working_file[[#This Row],[Units_Sold]])</f>
        <v>1</v>
      </c>
      <c r="K1974" s="9">
        <f>IF(ISBLANK(Nikes_Sales_Dataset___Working_file[[#This Row],[MRP]]),MEDIAN(Nikes_Sales_Dataset___Working_file[[#All],[MRP]]),Nikes_Sales_Dataset___Working_file[[#This Row],[MRP]])</f>
        <v>6110.0300000000007</v>
      </c>
      <c r="M1974">
        <f>IF(ISBLANK(Nikes_Sales_Dataset___Working_file[[#This Row],[Discount_Applied]]),0,Nikes_Sales_Dataset___Working_file[[#This Row],[Discount_Applied]])</f>
        <v>0</v>
      </c>
      <c r="N1974" s="9">
        <f>Nikes_Sales_Dataset___Working_file[[#This Row],[MRP Final]]*(1-Nikes_Sales_Dataset___Working_file[[#This Row],[Cleaned Discount]])</f>
        <v>6110.0300000000007</v>
      </c>
      <c r="O1974">
        <v>0</v>
      </c>
      <c r="P1974" s="3">
        <f>Nikes_Sales_Dataset___Working_file[[#This Row],[Sales Price]]*Nikes_Sales_Dataset___Working_file[[#This Row],[Units Sold Filled]]</f>
        <v>6110.0300000000007</v>
      </c>
      <c r="Q1974" s="2">
        <v>45646</v>
      </c>
      <c r="R1974" s="7">
        <f>IF(ISBLANK(Nikes_Sales_Dataset___Working_file[[#This Row],[Order_Date]]),"Unknown Date",Nikes_Sales_Dataset___Working_file[[#This Row],[Order_Date]])</f>
        <v>45646</v>
      </c>
      <c r="S1974" s="7" t="str">
        <f>IF(ISNUMBER(Nikes_Sales_Dataset___Working_file[[#This Row],[Cleaned Order Date]]),TEXT(Nikes_Sales_Dataset___Working_file[[#This Row],[Cleaned Order Date]],"mmm"),"Unknown")</f>
        <v>Dec</v>
      </c>
      <c r="T1974" s="7" t="str">
        <f>IF(ISNUMBER(Nikes_Sales_Dataset___Working_file[[#This Row],[Cleaned Order Date]]),TEXT(Nikes_Sales_Dataset___Working_file[[#This Row],[Cleaned Order Date]],"yyyy"),"Unknown")</f>
        <v>2024</v>
      </c>
      <c r="U1974" s="1" t="s">
        <v>22</v>
      </c>
      <c r="V1974" s="1" t="s">
        <v>18</v>
      </c>
      <c r="W1974" s="1" t="s">
        <v>36</v>
      </c>
      <c r="X1974" s="9">
        <v>1990.32</v>
      </c>
    </row>
    <row r="1975" spans="1:24" x14ac:dyDescent="0.25">
      <c r="A1975" s="4">
        <v>3973</v>
      </c>
      <c r="B1975" s="4" t="str">
        <f>Nikes_Sales_Dataset___Working_file[[#This Row],[Order_ID]]&amp;"_"&amp;TEXT(Nikes_Sales_Dataset___Working_file[[#This Row],[Cleaned Order Date]],"yyyymmdd")</f>
        <v>3973_Unknown Date</v>
      </c>
      <c r="C1975" s="1" t="s">
        <v>13</v>
      </c>
      <c r="D1975" s="1" t="s">
        <v>30</v>
      </c>
      <c r="E1975" s="1" t="s">
        <v>31</v>
      </c>
      <c r="F1975" s="1" t="s">
        <v>16</v>
      </c>
      <c r="G1975" s="1" t="s">
        <v>16</v>
      </c>
      <c r="H1975">
        <v>2</v>
      </c>
      <c r="I1975" s="3">
        <f>IF(ISBLANK(Nikes_Sales_Dataset___Working_file[[#This Row],[Units_Sold]]),IF(Nikes_Sales_Dataset___Working_file[[#This Row],[Profit]]&lt;0,0,1),Nikes_Sales_Dataset___Working_file[[#This Row],[Units_Sold]])</f>
        <v>2</v>
      </c>
      <c r="K1975" s="9">
        <f>IF(ISBLANK(Nikes_Sales_Dataset___Working_file[[#This Row],[MRP]]),MEDIAN(Nikes_Sales_Dataset___Working_file[[#All],[MRP]]),Nikes_Sales_Dataset___Working_file[[#This Row],[MRP]])</f>
        <v>6110.0300000000007</v>
      </c>
      <c r="M1975">
        <f>IF(ISBLANK(Nikes_Sales_Dataset___Working_file[[#This Row],[Discount_Applied]]),0,Nikes_Sales_Dataset___Working_file[[#This Row],[Discount_Applied]])</f>
        <v>0</v>
      </c>
      <c r="N1975" s="9">
        <f>Nikes_Sales_Dataset___Working_file[[#This Row],[MRP Final]]*(1-Nikes_Sales_Dataset___Working_file[[#This Row],[Cleaned Discount]])</f>
        <v>6110.0300000000007</v>
      </c>
      <c r="O1975">
        <v>0</v>
      </c>
      <c r="P1975" s="3">
        <f>Nikes_Sales_Dataset___Working_file[[#This Row],[Sales Price]]*Nikes_Sales_Dataset___Working_file[[#This Row],[Units Sold Filled]]</f>
        <v>12220.060000000001</v>
      </c>
      <c r="Q1975" s="2"/>
      <c r="R1975" s="7" t="str">
        <f>IF(ISBLANK(Nikes_Sales_Dataset___Working_file[[#This Row],[Order_Date]]),"Unknown Date",Nikes_Sales_Dataset___Working_file[[#This Row],[Order_Date]])</f>
        <v>Unknown Date</v>
      </c>
      <c r="S1975" s="7" t="str">
        <f>IF(ISNUMBER(Nikes_Sales_Dataset___Working_file[[#This Row],[Cleaned Order Date]]),TEXT(Nikes_Sales_Dataset___Working_file[[#This Row],[Cleaned Order Date]],"mmm"),"Unknown")</f>
        <v>Unknown</v>
      </c>
      <c r="T1975" s="7" t="str">
        <f>IF(ISNUMBER(Nikes_Sales_Dataset___Working_file[[#This Row],[Cleaned Order Date]]),TEXT(Nikes_Sales_Dataset___Working_file[[#This Row],[Cleaned Order Date]],"yyyy"),"Unknown")</f>
        <v>Unknown</v>
      </c>
      <c r="U1975" s="1" t="s">
        <v>17</v>
      </c>
      <c r="V1975" s="1" t="s">
        <v>36</v>
      </c>
      <c r="W1975" s="1" t="s">
        <v>36</v>
      </c>
      <c r="X1975" s="9">
        <v>-475.2</v>
      </c>
    </row>
    <row r="1976" spans="1:24" x14ac:dyDescent="0.25">
      <c r="A1976" s="4">
        <v>3974</v>
      </c>
      <c r="B1976" s="4" t="str">
        <f>Nikes_Sales_Dataset___Working_file[[#This Row],[Order_ID]]&amp;"_"&amp;TEXT(Nikes_Sales_Dataset___Working_file[[#This Row],[Cleaned Order Date]],"yyyymmdd")</f>
        <v>3974_20240322</v>
      </c>
      <c r="C1976" s="1" t="s">
        <v>35</v>
      </c>
      <c r="D1976" s="1" t="s">
        <v>26</v>
      </c>
      <c r="E1976" s="1" t="s">
        <v>58</v>
      </c>
      <c r="F1976" s="1" t="s">
        <v>28</v>
      </c>
      <c r="G1976" s="1" t="s">
        <v>28</v>
      </c>
      <c r="H1976">
        <v>4</v>
      </c>
      <c r="I1976" s="3">
        <f>IF(ISBLANK(Nikes_Sales_Dataset___Working_file[[#This Row],[Units_Sold]]),IF(Nikes_Sales_Dataset___Working_file[[#This Row],[Profit]]&lt;0,0,1),Nikes_Sales_Dataset___Working_file[[#This Row],[Units_Sold]])</f>
        <v>4</v>
      </c>
      <c r="K1976" s="9">
        <f>IF(ISBLANK(Nikes_Sales_Dataset___Working_file[[#This Row],[MRP]]),MEDIAN(Nikes_Sales_Dataset___Working_file[[#All],[MRP]]),Nikes_Sales_Dataset___Working_file[[#This Row],[MRP]])</f>
        <v>6110.0300000000007</v>
      </c>
      <c r="M1976">
        <f>IF(ISBLANK(Nikes_Sales_Dataset___Working_file[[#This Row],[Discount_Applied]]),0,Nikes_Sales_Dataset___Working_file[[#This Row],[Discount_Applied]])</f>
        <v>0</v>
      </c>
      <c r="N1976" s="9">
        <f>Nikes_Sales_Dataset___Working_file[[#This Row],[MRP Final]]*(1-Nikes_Sales_Dataset___Working_file[[#This Row],[Cleaned Discount]])</f>
        <v>6110.0300000000007</v>
      </c>
      <c r="O1976">
        <v>0</v>
      </c>
      <c r="P1976" s="3">
        <f>Nikes_Sales_Dataset___Working_file[[#This Row],[Sales Price]]*Nikes_Sales_Dataset___Working_file[[#This Row],[Units Sold Filled]]</f>
        <v>24440.120000000003</v>
      </c>
      <c r="Q1976" s="2">
        <v>45373</v>
      </c>
      <c r="R1976" s="7">
        <f>IF(ISBLANK(Nikes_Sales_Dataset___Working_file[[#This Row],[Order_Date]]),"Unknown Date",Nikes_Sales_Dataset___Working_file[[#This Row],[Order_Date]])</f>
        <v>45373</v>
      </c>
      <c r="S1976" s="7" t="str">
        <f>IF(ISNUMBER(Nikes_Sales_Dataset___Working_file[[#This Row],[Cleaned Order Date]]),TEXT(Nikes_Sales_Dataset___Working_file[[#This Row],[Cleaned Order Date]],"mmm"),"Unknown")</f>
        <v>Mar</v>
      </c>
      <c r="T1976" s="7" t="str">
        <f>IF(ISNUMBER(Nikes_Sales_Dataset___Working_file[[#This Row],[Cleaned Order Date]]),TEXT(Nikes_Sales_Dataset___Working_file[[#This Row],[Cleaned Order Date]],"yyyy"),"Unknown")</f>
        <v>2024</v>
      </c>
      <c r="U1976" s="1" t="s">
        <v>22</v>
      </c>
      <c r="V1976" s="1" t="s">
        <v>33</v>
      </c>
      <c r="W1976" s="1" t="s">
        <v>33</v>
      </c>
      <c r="X1976" s="9">
        <v>97.6</v>
      </c>
    </row>
    <row r="1977" spans="1:24" x14ac:dyDescent="0.25">
      <c r="A1977" s="4">
        <v>3975</v>
      </c>
      <c r="B1977" s="4" t="str">
        <f>Nikes_Sales_Dataset___Working_file[[#This Row],[Order_ID]]&amp;"_"&amp;TEXT(Nikes_Sales_Dataset___Working_file[[#This Row],[Cleaned Order Date]],"yyyymmdd")</f>
        <v>3975_20250322</v>
      </c>
      <c r="C1977" s="1" t="s">
        <v>19</v>
      </c>
      <c r="D1977" s="1" t="s">
        <v>20</v>
      </c>
      <c r="E1977" s="1" t="s">
        <v>21</v>
      </c>
      <c r="F1977" s="1" t="s">
        <v>16</v>
      </c>
      <c r="G1977" s="1" t="s">
        <v>16</v>
      </c>
      <c r="H1977">
        <v>3</v>
      </c>
      <c r="I1977" s="3">
        <f>IF(ISBLANK(Nikes_Sales_Dataset___Working_file[[#This Row],[Units_Sold]]),IF(Nikes_Sales_Dataset___Working_file[[#This Row],[Profit]]&lt;0,0,1),Nikes_Sales_Dataset___Working_file[[#This Row],[Units_Sold]])</f>
        <v>3</v>
      </c>
      <c r="K1977" s="9">
        <f>IF(ISBLANK(Nikes_Sales_Dataset___Working_file[[#This Row],[MRP]]),MEDIAN(Nikes_Sales_Dataset___Working_file[[#All],[MRP]]),Nikes_Sales_Dataset___Working_file[[#This Row],[MRP]])</f>
        <v>6110.0300000000007</v>
      </c>
      <c r="M1977">
        <f>IF(ISBLANK(Nikes_Sales_Dataset___Working_file[[#This Row],[Discount_Applied]]),0,Nikes_Sales_Dataset___Working_file[[#This Row],[Discount_Applied]])</f>
        <v>0</v>
      </c>
      <c r="N1977" s="9">
        <f>Nikes_Sales_Dataset___Working_file[[#This Row],[MRP Final]]*(1-Nikes_Sales_Dataset___Working_file[[#This Row],[Cleaned Discount]])</f>
        <v>6110.0300000000007</v>
      </c>
      <c r="O1977">
        <v>0</v>
      </c>
      <c r="P1977" s="3">
        <f>Nikes_Sales_Dataset___Working_file[[#This Row],[Sales Price]]*Nikes_Sales_Dataset___Working_file[[#This Row],[Units Sold Filled]]</f>
        <v>18330.090000000004</v>
      </c>
      <c r="Q1977" s="2">
        <v>45738</v>
      </c>
      <c r="R1977" s="7">
        <f>IF(ISBLANK(Nikes_Sales_Dataset___Working_file[[#This Row],[Order_Date]]),"Unknown Date",Nikes_Sales_Dataset___Working_file[[#This Row],[Order_Date]])</f>
        <v>45738</v>
      </c>
      <c r="S1977" s="7" t="str">
        <f>IF(ISNUMBER(Nikes_Sales_Dataset___Working_file[[#This Row],[Cleaned Order Date]]),TEXT(Nikes_Sales_Dataset___Working_file[[#This Row],[Cleaned Order Date]],"mmm"),"Unknown")</f>
        <v>Mar</v>
      </c>
      <c r="T1977" s="7" t="str">
        <f>IF(ISNUMBER(Nikes_Sales_Dataset___Working_file[[#This Row],[Cleaned Order Date]]),TEXT(Nikes_Sales_Dataset___Working_file[[#This Row],[Cleaned Order Date]],"yyyy"),"Unknown")</f>
        <v>2025</v>
      </c>
      <c r="U1977" s="1" t="s">
        <v>22</v>
      </c>
      <c r="V1977" s="1" t="s">
        <v>25</v>
      </c>
      <c r="W1977" s="1" t="s">
        <v>25</v>
      </c>
      <c r="X1977" s="9">
        <v>1293.3800000000001</v>
      </c>
    </row>
    <row r="1978" spans="1:24" x14ac:dyDescent="0.25">
      <c r="A1978" s="4">
        <v>3976</v>
      </c>
      <c r="B1978" s="4" t="str">
        <f>Nikes_Sales_Dataset___Working_file[[#This Row],[Order_ID]]&amp;"_"&amp;TEXT(Nikes_Sales_Dataset___Working_file[[#This Row],[Cleaned Order Date]],"yyyymmdd")</f>
        <v>3976_20241212</v>
      </c>
      <c r="C1978" s="1" t="s">
        <v>35</v>
      </c>
      <c r="D1978" s="1" t="s">
        <v>14</v>
      </c>
      <c r="E1978" s="1" t="s">
        <v>15</v>
      </c>
      <c r="F1978" s="1" t="s">
        <v>28</v>
      </c>
      <c r="G1978" s="1" t="s">
        <v>28</v>
      </c>
      <c r="H1978">
        <v>4</v>
      </c>
      <c r="I1978" s="3">
        <f>IF(ISBLANK(Nikes_Sales_Dataset___Working_file[[#This Row],[Units_Sold]]),IF(Nikes_Sales_Dataset___Working_file[[#This Row],[Profit]]&lt;0,0,1),Nikes_Sales_Dataset___Working_file[[#This Row],[Units_Sold]])</f>
        <v>4</v>
      </c>
      <c r="J1978">
        <v>7534.51</v>
      </c>
      <c r="K1978" s="9">
        <f>IF(ISBLANK(Nikes_Sales_Dataset___Working_file[[#This Row],[MRP]]),MEDIAN(Nikes_Sales_Dataset___Working_file[[#All],[MRP]]),Nikes_Sales_Dataset___Working_file[[#This Row],[MRP]])</f>
        <v>7534.51</v>
      </c>
      <c r="L1978">
        <v>1.05</v>
      </c>
      <c r="M1978">
        <f>IF(ISBLANK(Nikes_Sales_Dataset___Working_file[[#This Row],[Discount_Applied]]),0,Nikes_Sales_Dataset___Working_file[[#This Row],[Discount_Applied]])</f>
        <v>1.05</v>
      </c>
      <c r="N1978" s="9">
        <f>Nikes_Sales_Dataset___Working_file[[#This Row],[MRP Final]]*(1-Nikes_Sales_Dataset___Working_file[[#This Row],[Cleaned Discount]])</f>
        <v>-376.72550000000035</v>
      </c>
      <c r="O1978">
        <v>-1506.9</v>
      </c>
      <c r="P1978" s="3">
        <f>Nikes_Sales_Dataset___Working_file[[#This Row],[Sales Price]]*Nikes_Sales_Dataset___Working_file[[#This Row],[Units Sold Filled]]</f>
        <v>-1506.9020000000014</v>
      </c>
      <c r="Q1978" s="2">
        <v>45638</v>
      </c>
      <c r="R1978" s="7">
        <f>IF(ISBLANK(Nikes_Sales_Dataset___Working_file[[#This Row],[Order_Date]]),"Unknown Date",Nikes_Sales_Dataset___Working_file[[#This Row],[Order_Date]])</f>
        <v>45638</v>
      </c>
      <c r="S1978" s="7" t="str">
        <f>IF(ISNUMBER(Nikes_Sales_Dataset___Working_file[[#This Row],[Cleaned Order Date]]),TEXT(Nikes_Sales_Dataset___Working_file[[#This Row],[Cleaned Order Date]],"mmm"),"Unknown")</f>
        <v>Dec</v>
      </c>
      <c r="T1978" s="7" t="str">
        <f>IF(ISNUMBER(Nikes_Sales_Dataset___Working_file[[#This Row],[Cleaned Order Date]]),TEXT(Nikes_Sales_Dataset___Working_file[[#This Row],[Cleaned Order Date]],"yyyy"),"Unknown")</f>
        <v>2024</v>
      </c>
      <c r="U1978" s="1" t="s">
        <v>22</v>
      </c>
      <c r="V1978" s="1" t="s">
        <v>33</v>
      </c>
      <c r="W1978" s="1" t="s">
        <v>33</v>
      </c>
      <c r="X1978" s="9">
        <v>778.13</v>
      </c>
    </row>
    <row r="1979" spans="1:24" x14ac:dyDescent="0.25">
      <c r="A1979" s="4">
        <v>3977</v>
      </c>
      <c r="B1979" s="4" t="str">
        <f>Nikes_Sales_Dataset___Working_file[[#This Row],[Order_ID]]&amp;"_"&amp;TEXT(Nikes_Sales_Dataset___Working_file[[#This Row],[Cleaned Order Date]],"yyyymmdd")</f>
        <v>3977_20250511</v>
      </c>
      <c r="C1979" s="1" t="s">
        <v>35</v>
      </c>
      <c r="D1979" s="1" t="s">
        <v>20</v>
      </c>
      <c r="E1979" s="1" t="s">
        <v>39</v>
      </c>
      <c r="F1979" s="1" t="s">
        <v>28</v>
      </c>
      <c r="G1979" s="1" t="s">
        <v>28</v>
      </c>
      <c r="H1979">
        <v>0</v>
      </c>
      <c r="I1979" s="3">
        <f>IF(ISBLANK(Nikes_Sales_Dataset___Working_file[[#This Row],[Units_Sold]]),IF(Nikes_Sales_Dataset___Working_file[[#This Row],[Profit]]&lt;0,0,1),Nikes_Sales_Dataset___Working_file[[#This Row],[Units_Sold]])</f>
        <v>0</v>
      </c>
      <c r="J1979">
        <v>7483.74</v>
      </c>
      <c r="K1979" s="9">
        <f>IF(ISBLANK(Nikes_Sales_Dataset___Working_file[[#This Row],[MRP]]),MEDIAN(Nikes_Sales_Dataset___Working_file[[#All],[MRP]]),Nikes_Sales_Dataset___Working_file[[#This Row],[MRP]])</f>
        <v>7483.74</v>
      </c>
      <c r="L1979">
        <v>0.21</v>
      </c>
      <c r="M1979">
        <f>IF(ISBLANK(Nikes_Sales_Dataset___Working_file[[#This Row],[Discount_Applied]]),0,Nikes_Sales_Dataset___Working_file[[#This Row],[Discount_Applied]])</f>
        <v>0.21</v>
      </c>
      <c r="N1979" s="9">
        <f>Nikes_Sales_Dataset___Working_file[[#This Row],[MRP Final]]*(1-Nikes_Sales_Dataset___Working_file[[#This Row],[Cleaned Discount]])</f>
        <v>5912.1545999999998</v>
      </c>
      <c r="O1979">
        <v>0</v>
      </c>
      <c r="P1979" s="3">
        <f>Nikes_Sales_Dataset___Working_file[[#This Row],[Sales Price]]*Nikes_Sales_Dataset___Working_file[[#This Row],[Units Sold Filled]]</f>
        <v>0</v>
      </c>
      <c r="Q1979" s="2">
        <v>45788</v>
      </c>
      <c r="R1979" s="7">
        <f>IF(ISBLANK(Nikes_Sales_Dataset___Working_file[[#This Row],[Order_Date]]),"Unknown Date",Nikes_Sales_Dataset___Working_file[[#This Row],[Order_Date]])</f>
        <v>45788</v>
      </c>
      <c r="S1979" s="7" t="str">
        <f>IF(ISNUMBER(Nikes_Sales_Dataset___Working_file[[#This Row],[Cleaned Order Date]]),TEXT(Nikes_Sales_Dataset___Working_file[[#This Row],[Cleaned Order Date]],"mmm"),"Unknown")</f>
        <v>May</v>
      </c>
      <c r="T1979" s="7" t="str">
        <f>IF(ISNUMBER(Nikes_Sales_Dataset___Working_file[[#This Row],[Cleaned Order Date]]),TEXT(Nikes_Sales_Dataset___Working_file[[#This Row],[Cleaned Order Date]],"yyyy"),"Unknown")</f>
        <v>2025</v>
      </c>
      <c r="U1979" s="1" t="s">
        <v>17</v>
      </c>
      <c r="V1979" s="1" t="s">
        <v>33</v>
      </c>
      <c r="W1979" s="1" t="s">
        <v>33</v>
      </c>
      <c r="X1979" s="9">
        <v>2545.4899999999998</v>
      </c>
    </row>
    <row r="1980" spans="1:24" x14ac:dyDescent="0.25">
      <c r="A1980" s="4">
        <v>3978</v>
      </c>
      <c r="B1980" s="4" t="str">
        <f>Nikes_Sales_Dataset___Working_file[[#This Row],[Order_ID]]&amp;"_"&amp;TEXT(Nikes_Sales_Dataset___Working_file[[#This Row],[Cleaned Order Date]],"yyyymmdd")</f>
        <v>3978_20240911</v>
      </c>
      <c r="C1980" s="1" t="s">
        <v>19</v>
      </c>
      <c r="D1980" s="1" t="s">
        <v>14</v>
      </c>
      <c r="E1980" s="1" t="s">
        <v>34</v>
      </c>
      <c r="F1980" s="1" t="s">
        <v>41</v>
      </c>
      <c r="G1980" s="1" t="s">
        <v>16</v>
      </c>
      <c r="H1980">
        <v>2</v>
      </c>
      <c r="I1980" s="3">
        <f>IF(ISBLANK(Nikes_Sales_Dataset___Working_file[[#This Row],[Units_Sold]]),IF(Nikes_Sales_Dataset___Working_file[[#This Row],[Profit]]&lt;0,0,1),Nikes_Sales_Dataset___Working_file[[#This Row],[Units_Sold]])</f>
        <v>2</v>
      </c>
      <c r="J1980">
        <v>9847.52</v>
      </c>
      <c r="K1980" s="9">
        <f>IF(ISBLANK(Nikes_Sales_Dataset___Working_file[[#This Row],[MRP]]),MEDIAN(Nikes_Sales_Dataset___Working_file[[#All],[MRP]]),Nikes_Sales_Dataset___Working_file[[#This Row],[MRP]])</f>
        <v>9847.52</v>
      </c>
      <c r="M1980">
        <f>IF(ISBLANK(Nikes_Sales_Dataset___Working_file[[#This Row],[Discount_Applied]]),0,Nikes_Sales_Dataset___Working_file[[#This Row],[Discount_Applied]])</f>
        <v>0</v>
      </c>
      <c r="N1980" s="9">
        <f>Nikes_Sales_Dataset___Working_file[[#This Row],[MRP Final]]*(1-Nikes_Sales_Dataset___Working_file[[#This Row],[Cleaned Discount]])</f>
        <v>9847.52</v>
      </c>
      <c r="O1980">
        <v>0</v>
      </c>
      <c r="P1980" s="3">
        <f>Nikes_Sales_Dataset___Working_file[[#This Row],[Sales Price]]*Nikes_Sales_Dataset___Working_file[[#This Row],[Units Sold Filled]]</f>
        <v>19695.04</v>
      </c>
      <c r="Q1980" s="2">
        <v>45546</v>
      </c>
      <c r="R1980" s="7">
        <f>IF(ISBLANK(Nikes_Sales_Dataset___Working_file[[#This Row],[Order_Date]]),"Unknown Date",Nikes_Sales_Dataset___Working_file[[#This Row],[Order_Date]])</f>
        <v>45546</v>
      </c>
      <c r="S1980" s="7" t="str">
        <f>IF(ISNUMBER(Nikes_Sales_Dataset___Working_file[[#This Row],[Cleaned Order Date]]),TEXT(Nikes_Sales_Dataset___Working_file[[#This Row],[Cleaned Order Date]],"mmm"),"Unknown")</f>
        <v>Sep</v>
      </c>
      <c r="T1980" s="7" t="str">
        <f>IF(ISNUMBER(Nikes_Sales_Dataset___Working_file[[#This Row],[Cleaned Order Date]]),TEXT(Nikes_Sales_Dataset___Working_file[[#This Row],[Cleaned Order Date]],"yyyy"),"Unknown")</f>
        <v>2024</v>
      </c>
      <c r="U1980" s="1" t="s">
        <v>22</v>
      </c>
      <c r="V1980" s="1" t="s">
        <v>33</v>
      </c>
      <c r="W1980" s="1" t="s">
        <v>33</v>
      </c>
      <c r="X1980" s="9">
        <v>754.75</v>
      </c>
    </row>
    <row r="1981" spans="1:24" x14ac:dyDescent="0.25">
      <c r="A1981" s="4">
        <v>3979</v>
      </c>
      <c r="B1981" s="4" t="str">
        <f>Nikes_Sales_Dataset___Working_file[[#This Row],[Order_ID]]&amp;"_"&amp;TEXT(Nikes_Sales_Dataset___Working_file[[#This Row],[Cleaned Order Date]],"yyyymmdd")</f>
        <v>3979_20250611</v>
      </c>
      <c r="C1981" s="1" t="s">
        <v>35</v>
      </c>
      <c r="D1981" s="1" t="s">
        <v>14</v>
      </c>
      <c r="E1981" s="1" t="s">
        <v>54</v>
      </c>
      <c r="F1981" s="1" t="s">
        <v>16</v>
      </c>
      <c r="G1981" s="1" t="s">
        <v>16</v>
      </c>
      <c r="H1981">
        <v>3</v>
      </c>
      <c r="I1981" s="3">
        <f>IF(ISBLANK(Nikes_Sales_Dataset___Working_file[[#This Row],[Units_Sold]]),IF(Nikes_Sales_Dataset___Working_file[[#This Row],[Profit]]&lt;0,0,1),Nikes_Sales_Dataset___Working_file[[#This Row],[Units_Sold]])</f>
        <v>3</v>
      </c>
      <c r="K1981" s="9">
        <f>IF(ISBLANK(Nikes_Sales_Dataset___Working_file[[#This Row],[MRP]]),MEDIAN(Nikes_Sales_Dataset___Working_file[[#All],[MRP]]),Nikes_Sales_Dataset___Working_file[[#This Row],[MRP]])</f>
        <v>6110.0300000000007</v>
      </c>
      <c r="L1981">
        <v>0.5</v>
      </c>
      <c r="M1981">
        <f>IF(ISBLANK(Nikes_Sales_Dataset___Working_file[[#This Row],[Discount_Applied]]),0,Nikes_Sales_Dataset___Working_file[[#This Row],[Discount_Applied]])</f>
        <v>0.5</v>
      </c>
      <c r="N1981" s="9">
        <f>Nikes_Sales_Dataset___Working_file[[#This Row],[MRP Final]]*(1-Nikes_Sales_Dataset___Working_file[[#This Row],[Cleaned Discount]])</f>
        <v>3055.0150000000003</v>
      </c>
      <c r="O1981">
        <v>0</v>
      </c>
      <c r="P1981" s="3">
        <f>Nikes_Sales_Dataset___Working_file[[#This Row],[Sales Price]]*Nikes_Sales_Dataset___Working_file[[#This Row],[Units Sold Filled]]</f>
        <v>9165.0450000000019</v>
      </c>
      <c r="Q1981" s="2">
        <v>45819</v>
      </c>
      <c r="R1981" s="7">
        <f>IF(ISBLANK(Nikes_Sales_Dataset___Working_file[[#This Row],[Order_Date]]),"Unknown Date",Nikes_Sales_Dataset___Working_file[[#This Row],[Order_Date]])</f>
        <v>45819</v>
      </c>
      <c r="S1981" s="7" t="str">
        <f>IF(ISNUMBER(Nikes_Sales_Dataset___Working_file[[#This Row],[Cleaned Order Date]]),TEXT(Nikes_Sales_Dataset___Working_file[[#This Row],[Cleaned Order Date]],"mmm"),"Unknown")</f>
        <v>Jun</v>
      </c>
      <c r="T1981" s="7" t="str">
        <f>IF(ISNUMBER(Nikes_Sales_Dataset___Working_file[[#This Row],[Cleaned Order Date]]),TEXT(Nikes_Sales_Dataset___Working_file[[#This Row],[Cleaned Order Date]],"yyyy"),"Unknown")</f>
        <v>2025</v>
      </c>
      <c r="U1981" s="1" t="s">
        <v>17</v>
      </c>
      <c r="V1981" s="1" t="s">
        <v>29</v>
      </c>
      <c r="W1981" s="1" t="s">
        <v>29</v>
      </c>
      <c r="X1981" s="9">
        <v>896.9</v>
      </c>
    </row>
    <row r="1982" spans="1:24" x14ac:dyDescent="0.25">
      <c r="A1982" s="4">
        <v>3980</v>
      </c>
      <c r="B1982" s="4" t="str">
        <f>Nikes_Sales_Dataset___Working_file[[#This Row],[Order_ID]]&amp;"_"&amp;TEXT(Nikes_Sales_Dataset___Working_file[[#This Row],[Cleaned Order Date]],"yyyymmdd")</f>
        <v>3980_20250707</v>
      </c>
      <c r="C1982" s="1" t="s">
        <v>35</v>
      </c>
      <c r="D1982" s="1" t="s">
        <v>14</v>
      </c>
      <c r="E1982" s="1" t="s">
        <v>15</v>
      </c>
      <c r="F1982" s="1" t="s">
        <v>59</v>
      </c>
      <c r="G1982" s="1" t="s">
        <v>28</v>
      </c>
      <c r="I1982" s="3">
        <f>IF(ISBLANK(Nikes_Sales_Dataset___Working_file[[#This Row],[Units_Sold]]),IF(Nikes_Sales_Dataset___Working_file[[#This Row],[Profit]]&lt;0,0,1),Nikes_Sales_Dataset___Working_file[[#This Row],[Units_Sold]])</f>
        <v>0</v>
      </c>
      <c r="K1982" s="9">
        <f>IF(ISBLANK(Nikes_Sales_Dataset___Working_file[[#This Row],[MRP]]),MEDIAN(Nikes_Sales_Dataset___Working_file[[#All],[MRP]]),Nikes_Sales_Dataset___Working_file[[#This Row],[MRP]])</f>
        <v>6110.0300000000007</v>
      </c>
      <c r="M1982">
        <f>IF(ISBLANK(Nikes_Sales_Dataset___Working_file[[#This Row],[Discount_Applied]]),0,Nikes_Sales_Dataset___Working_file[[#This Row],[Discount_Applied]])</f>
        <v>0</v>
      </c>
      <c r="N1982" s="9">
        <f>Nikes_Sales_Dataset___Working_file[[#This Row],[MRP Final]]*(1-Nikes_Sales_Dataset___Working_file[[#This Row],[Cleaned Discount]])</f>
        <v>6110.0300000000007</v>
      </c>
      <c r="O1982">
        <v>0</v>
      </c>
      <c r="P1982" s="3">
        <f>Nikes_Sales_Dataset___Working_file[[#This Row],[Sales Price]]*Nikes_Sales_Dataset___Working_file[[#This Row],[Units Sold Filled]]</f>
        <v>0</v>
      </c>
      <c r="Q1982" s="2">
        <v>45845</v>
      </c>
      <c r="R1982" s="7">
        <f>IF(ISBLANK(Nikes_Sales_Dataset___Working_file[[#This Row],[Order_Date]]),"Unknown Date",Nikes_Sales_Dataset___Working_file[[#This Row],[Order_Date]])</f>
        <v>45845</v>
      </c>
      <c r="S1982" s="7" t="str">
        <f>IF(ISNUMBER(Nikes_Sales_Dataset___Working_file[[#This Row],[Cleaned Order Date]]),TEXT(Nikes_Sales_Dataset___Working_file[[#This Row],[Cleaned Order Date]],"mmm"),"Unknown")</f>
        <v>Jul</v>
      </c>
      <c r="T1982" s="7" t="str">
        <f>IF(ISNUMBER(Nikes_Sales_Dataset___Working_file[[#This Row],[Cleaned Order Date]]),TEXT(Nikes_Sales_Dataset___Working_file[[#This Row],[Cleaned Order Date]],"yyyy"),"Unknown")</f>
        <v>2025</v>
      </c>
      <c r="U1982" s="1" t="s">
        <v>22</v>
      </c>
      <c r="V1982" s="1" t="s">
        <v>42</v>
      </c>
      <c r="W1982" s="1" t="s">
        <v>38</v>
      </c>
      <c r="X1982" s="9">
        <v>-223.3</v>
      </c>
    </row>
    <row r="1983" spans="1:24" x14ac:dyDescent="0.25">
      <c r="A1983" s="4">
        <v>3981</v>
      </c>
      <c r="B1983" s="4" t="str">
        <f>Nikes_Sales_Dataset___Working_file[[#This Row],[Order_ID]]&amp;"_"&amp;TEXT(Nikes_Sales_Dataset___Working_file[[#This Row],[Cleaned Order Date]],"yyyymmdd")</f>
        <v>3981_20231221</v>
      </c>
      <c r="C1983" s="1" t="s">
        <v>35</v>
      </c>
      <c r="D1983" s="1" t="s">
        <v>20</v>
      </c>
      <c r="E1983" s="1" t="s">
        <v>24</v>
      </c>
      <c r="F1983" s="1" t="s">
        <v>28</v>
      </c>
      <c r="G1983" s="1" t="s">
        <v>28</v>
      </c>
      <c r="I1983" s="3">
        <f>IF(ISBLANK(Nikes_Sales_Dataset___Working_file[[#This Row],[Units_Sold]]),IF(Nikes_Sales_Dataset___Working_file[[#This Row],[Profit]]&lt;0,0,1),Nikes_Sales_Dataset___Working_file[[#This Row],[Units_Sold]])</f>
        <v>1</v>
      </c>
      <c r="J1983">
        <v>4007.55</v>
      </c>
      <c r="K1983" s="9">
        <f>IF(ISBLANK(Nikes_Sales_Dataset___Working_file[[#This Row],[MRP]]),MEDIAN(Nikes_Sales_Dataset___Working_file[[#All],[MRP]]),Nikes_Sales_Dataset___Working_file[[#This Row],[MRP]])</f>
        <v>4007.55</v>
      </c>
      <c r="L1983">
        <v>1.02</v>
      </c>
      <c r="M1983">
        <f>IF(ISBLANK(Nikes_Sales_Dataset___Working_file[[#This Row],[Discount_Applied]]),0,Nikes_Sales_Dataset___Working_file[[#This Row],[Discount_Applied]])</f>
        <v>1.02</v>
      </c>
      <c r="N1983" s="9">
        <f>Nikes_Sales_Dataset___Working_file[[#This Row],[MRP Final]]*(1-Nikes_Sales_Dataset___Working_file[[#This Row],[Cleaned Discount]])</f>
        <v>-80.151000000000082</v>
      </c>
      <c r="O1983">
        <v>0</v>
      </c>
      <c r="P1983" s="3">
        <f>Nikes_Sales_Dataset___Working_file[[#This Row],[Sales Price]]*Nikes_Sales_Dataset___Working_file[[#This Row],[Units Sold Filled]]</f>
        <v>-80.151000000000082</v>
      </c>
      <c r="Q1983" s="2">
        <v>45281</v>
      </c>
      <c r="R1983" s="7">
        <f>IF(ISBLANK(Nikes_Sales_Dataset___Working_file[[#This Row],[Order_Date]]),"Unknown Date",Nikes_Sales_Dataset___Working_file[[#This Row],[Order_Date]])</f>
        <v>45281</v>
      </c>
      <c r="S1983" s="7" t="str">
        <f>IF(ISNUMBER(Nikes_Sales_Dataset___Working_file[[#This Row],[Cleaned Order Date]]),TEXT(Nikes_Sales_Dataset___Working_file[[#This Row],[Cleaned Order Date]],"mmm"),"Unknown")</f>
        <v>Dec</v>
      </c>
      <c r="T1983" s="7" t="str">
        <f>IF(ISNUMBER(Nikes_Sales_Dataset___Working_file[[#This Row],[Cleaned Order Date]]),TEXT(Nikes_Sales_Dataset___Working_file[[#This Row],[Cleaned Order Date]],"yyyy"),"Unknown")</f>
        <v>2023</v>
      </c>
      <c r="U1983" s="1" t="s">
        <v>17</v>
      </c>
      <c r="V1983" s="1" t="s">
        <v>33</v>
      </c>
      <c r="W1983" s="1" t="s">
        <v>33</v>
      </c>
      <c r="X1983" s="9">
        <v>90.51</v>
      </c>
    </row>
    <row r="1984" spans="1:24" x14ac:dyDescent="0.25">
      <c r="A1984" s="4">
        <v>3982</v>
      </c>
      <c r="B1984" s="4" t="str">
        <f>Nikes_Sales_Dataset___Working_file[[#This Row],[Order_ID]]&amp;"_"&amp;TEXT(Nikes_Sales_Dataset___Working_file[[#This Row],[Cleaned Order Date]],"yyyymmdd")</f>
        <v>3982_20241016</v>
      </c>
      <c r="C1984" s="1" t="s">
        <v>35</v>
      </c>
      <c r="D1984" s="1" t="s">
        <v>43</v>
      </c>
      <c r="E1984" s="1" t="s">
        <v>52</v>
      </c>
      <c r="F1984" s="1" t="s">
        <v>28</v>
      </c>
      <c r="G1984" s="1" t="s">
        <v>28</v>
      </c>
      <c r="I1984" s="3">
        <f>IF(ISBLANK(Nikes_Sales_Dataset___Working_file[[#This Row],[Units_Sold]]),IF(Nikes_Sales_Dataset___Working_file[[#This Row],[Profit]]&lt;0,0,1),Nikes_Sales_Dataset___Working_file[[#This Row],[Units_Sold]])</f>
        <v>1</v>
      </c>
      <c r="J1984">
        <v>8006.71</v>
      </c>
      <c r="K1984" s="9">
        <f>IF(ISBLANK(Nikes_Sales_Dataset___Working_file[[#This Row],[MRP]]),MEDIAN(Nikes_Sales_Dataset___Working_file[[#All],[MRP]]),Nikes_Sales_Dataset___Working_file[[#This Row],[MRP]])</f>
        <v>8006.71</v>
      </c>
      <c r="M1984">
        <f>IF(ISBLANK(Nikes_Sales_Dataset___Working_file[[#This Row],[Discount_Applied]]),0,Nikes_Sales_Dataset___Working_file[[#This Row],[Discount_Applied]])</f>
        <v>0</v>
      </c>
      <c r="N1984" s="9">
        <f>Nikes_Sales_Dataset___Working_file[[#This Row],[MRP Final]]*(1-Nikes_Sales_Dataset___Working_file[[#This Row],[Cleaned Discount]])</f>
        <v>8006.71</v>
      </c>
      <c r="O1984">
        <v>0</v>
      </c>
      <c r="P1984" s="3">
        <f>Nikes_Sales_Dataset___Working_file[[#This Row],[Sales Price]]*Nikes_Sales_Dataset___Working_file[[#This Row],[Units Sold Filled]]</f>
        <v>8006.71</v>
      </c>
      <c r="Q1984" s="2">
        <v>45581</v>
      </c>
      <c r="R1984" s="7">
        <f>IF(ISBLANK(Nikes_Sales_Dataset___Working_file[[#This Row],[Order_Date]]),"Unknown Date",Nikes_Sales_Dataset___Working_file[[#This Row],[Order_Date]])</f>
        <v>45581</v>
      </c>
      <c r="S1984" s="7" t="str">
        <f>IF(ISNUMBER(Nikes_Sales_Dataset___Working_file[[#This Row],[Cleaned Order Date]]),TEXT(Nikes_Sales_Dataset___Working_file[[#This Row],[Cleaned Order Date]],"mmm"),"Unknown")</f>
        <v>Oct</v>
      </c>
      <c r="T1984" s="7" t="str">
        <f>IF(ISNUMBER(Nikes_Sales_Dataset___Working_file[[#This Row],[Cleaned Order Date]]),TEXT(Nikes_Sales_Dataset___Working_file[[#This Row],[Cleaned Order Date]],"yyyy"),"Unknown")</f>
        <v>2024</v>
      </c>
      <c r="U1984" s="1" t="s">
        <v>17</v>
      </c>
      <c r="V1984" s="1" t="s">
        <v>36</v>
      </c>
      <c r="W1984" s="1" t="s">
        <v>36</v>
      </c>
      <c r="X1984" s="9">
        <v>1486.86</v>
      </c>
    </row>
    <row r="1985" spans="1:24" x14ac:dyDescent="0.25">
      <c r="A1985" s="4">
        <v>3983</v>
      </c>
      <c r="B1985" s="4" t="str">
        <f>Nikes_Sales_Dataset___Working_file[[#This Row],[Order_ID]]&amp;"_"&amp;TEXT(Nikes_Sales_Dataset___Working_file[[#This Row],[Cleaned Order Date]],"yyyymmdd")</f>
        <v>3983_Unknown Date</v>
      </c>
      <c r="C1985" s="1" t="s">
        <v>13</v>
      </c>
      <c r="D1985" s="1" t="s">
        <v>26</v>
      </c>
      <c r="E1985" s="1" t="s">
        <v>40</v>
      </c>
      <c r="F1985" s="1" t="s">
        <v>28</v>
      </c>
      <c r="G1985" s="1" t="s">
        <v>28</v>
      </c>
      <c r="H1985">
        <v>4</v>
      </c>
      <c r="I1985" s="3">
        <f>IF(ISBLANK(Nikes_Sales_Dataset___Working_file[[#This Row],[Units_Sold]]),IF(Nikes_Sales_Dataset___Working_file[[#This Row],[Profit]]&lt;0,0,1),Nikes_Sales_Dataset___Working_file[[#This Row],[Units_Sold]])</f>
        <v>4</v>
      </c>
      <c r="K1985" s="9">
        <f>IF(ISBLANK(Nikes_Sales_Dataset___Working_file[[#This Row],[MRP]]),MEDIAN(Nikes_Sales_Dataset___Working_file[[#All],[MRP]]),Nikes_Sales_Dataset___Working_file[[#This Row],[MRP]])</f>
        <v>6110.0300000000007</v>
      </c>
      <c r="L1985">
        <v>0.22</v>
      </c>
      <c r="M1985">
        <f>IF(ISBLANK(Nikes_Sales_Dataset___Working_file[[#This Row],[Discount_Applied]]),0,Nikes_Sales_Dataset___Working_file[[#This Row],[Discount_Applied]])</f>
        <v>0.22</v>
      </c>
      <c r="N1985" s="9">
        <f>Nikes_Sales_Dataset___Working_file[[#This Row],[MRP Final]]*(1-Nikes_Sales_Dataset___Working_file[[#This Row],[Cleaned Discount]])</f>
        <v>4765.8234000000002</v>
      </c>
      <c r="O1985">
        <v>0</v>
      </c>
      <c r="P1985" s="3">
        <f>Nikes_Sales_Dataset___Working_file[[#This Row],[Sales Price]]*Nikes_Sales_Dataset___Working_file[[#This Row],[Units Sold Filled]]</f>
        <v>19063.293600000001</v>
      </c>
      <c r="Q1985" s="2"/>
      <c r="R1985" s="7" t="str">
        <f>IF(ISBLANK(Nikes_Sales_Dataset___Working_file[[#This Row],[Order_Date]]),"Unknown Date",Nikes_Sales_Dataset___Working_file[[#This Row],[Order_Date]])</f>
        <v>Unknown Date</v>
      </c>
      <c r="S1985" s="7" t="str">
        <f>IF(ISNUMBER(Nikes_Sales_Dataset___Working_file[[#This Row],[Cleaned Order Date]]),TEXT(Nikes_Sales_Dataset___Working_file[[#This Row],[Cleaned Order Date]],"mmm"),"Unknown")</f>
        <v>Unknown</v>
      </c>
      <c r="T1985" s="7" t="str">
        <f>IF(ISNUMBER(Nikes_Sales_Dataset___Working_file[[#This Row],[Cleaned Order Date]]),TEXT(Nikes_Sales_Dataset___Working_file[[#This Row],[Cleaned Order Date]],"yyyy"),"Unknown")</f>
        <v>Unknown</v>
      </c>
      <c r="U1985" s="1" t="s">
        <v>17</v>
      </c>
      <c r="V1985" s="1" t="s">
        <v>29</v>
      </c>
      <c r="W1985" s="1" t="s">
        <v>29</v>
      </c>
      <c r="X1985" s="9">
        <v>633.64</v>
      </c>
    </row>
    <row r="1986" spans="1:24" x14ac:dyDescent="0.25">
      <c r="A1986" s="4">
        <v>3984</v>
      </c>
      <c r="B1986" s="4" t="str">
        <f>Nikes_Sales_Dataset___Working_file[[#This Row],[Order_ID]]&amp;"_"&amp;TEXT(Nikes_Sales_Dataset___Working_file[[#This Row],[Cleaned Order Date]],"yyyymmdd")</f>
        <v>3984_Unknown Date</v>
      </c>
      <c r="C1986" s="1" t="s">
        <v>19</v>
      </c>
      <c r="D1986" s="1" t="s">
        <v>14</v>
      </c>
      <c r="E1986" s="1" t="s">
        <v>15</v>
      </c>
      <c r="F1986" s="1" t="s">
        <v>41</v>
      </c>
      <c r="G1986" s="1" t="s">
        <v>16</v>
      </c>
      <c r="H1986">
        <v>4</v>
      </c>
      <c r="I1986" s="3">
        <f>IF(ISBLANK(Nikes_Sales_Dataset___Working_file[[#This Row],[Units_Sold]]),IF(Nikes_Sales_Dataset___Working_file[[#This Row],[Profit]]&lt;0,0,1),Nikes_Sales_Dataset___Working_file[[#This Row],[Units_Sold]])</f>
        <v>4</v>
      </c>
      <c r="K1986" s="9">
        <f>IF(ISBLANK(Nikes_Sales_Dataset___Working_file[[#This Row],[MRP]]),MEDIAN(Nikes_Sales_Dataset___Working_file[[#All],[MRP]]),Nikes_Sales_Dataset___Working_file[[#This Row],[MRP]])</f>
        <v>6110.0300000000007</v>
      </c>
      <c r="M1986">
        <f>IF(ISBLANK(Nikes_Sales_Dataset___Working_file[[#This Row],[Discount_Applied]]),0,Nikes_Sales_Dataset___Working_file[[#This Row],[Discount_Applied]])</f>
        <v>0</v>
      </c>
      <c r="N1986" s="9">
        <f>Nikes_Sales_Dataset___Working_file[[#This Row],[MRP Final]]*(1-Nikes_Sales_Dataset___Working_file[[#This Row],[Cleaned Discount]])</f>
        <v>6110.0300000000007</v>
      </c>
      <c r="O1986">
        <v>0</v>
      </c>
      <c r="P1986" s="3">
        <f>Nikes_Sales_Dataset___Working_file[[#This Row],[Sales Price]]*Nikes_Sales_Dataset___Working_file[[#This Row],[Units Sold Filled]]</f>
        <v>24440.120000000003</v>
      </c>
      <c r="Q1986" s="2"/>
      <c r="R1986" s="7" t="str">
        <f>IF(ISBLANK(Nikes_Sales_Dataset___Working_file[[#This Row],[Order_Date]]),"Unknown Date",Nikes_Sales_Dataset___Working_file[[#This Row],[Order_Date]])</f>
        <v>Unknown Date</v>
      </c>
      <c r="S1986" s="7" t="str">
        <f>IF(ISNUMBER(Nikes_Sales_Dataset___Working_file[[#This Row],[Cleaned Order Date]]),TEXT(Nikes_Sales_Dataset___Working_file[[#This Row],[Cleaned Order Date]],"mmm"),"Unknown")</f>
        <v>Unknown</v>
      </c>
      <c r="T1986" s="7" t="str">
        <f>IF(ISNUMBER(Nikes_Sales_Dataset___Working_file[[#This Row],[Cleaned Order Date]]),TEXT(Nikes_Sales_Dataset___Working_file[[#This Row],[Cleaned Order Date]],"yyyy"),"Unknown")</f>
        <v>Unknown</v>
      </c>
      <c r="U1986" s="1" t="s">
        <v>22</v>
      </c>
      <c r="V1986" s="1" t="s">
        <v>29</v>
      </c>
      <c r="W1986" s="1" t="s">
        <v>29</v>
      </c>
      <c r="X1986" s="9">
        <v>486.8</v>
      </c>
    </row>
    <row r="1987" spans="1:24" x14ac:dyDescent="0.25">
      <c r="A1987" s="4">
        <v>2048</v>
      </c>
      <c r="B1987" s="4" t="str">
        <f>Nikes_Sales_Dataset___Working_file[[#This Row],[Order_ID]]&amp;"_"&amp;TEXT(Nikes_Sales_Dataset___Working_file[[#This Row],[Cleaned Order Date]],"yyyymmdd")</f>
        <v>2048_20240214</v>
      </c>
      <c r="C1987" s="1" t="s">
        <v>13</v>
      </c>
      <c r="D1987" s="1" t="s">
        <v>43</v>
      </c>
      <c r="E1987" s="1" t="s">
        <v>44</v>
      </c>
      <c r="F1987" s="1" t="s">
        <v>32</v>
      </c>
      <c r="G1987" s="1" t="s">
        <v>32</v>
      </c>
      <c r="H1987">
        <v>2</v>
      </c>
      <c r="I1987" s="3">
        <f>IF(ISBLANK(Nikes_Sales_Dataset___Working_file[[#This Row],[Units_Sold]]),IF(Nikes_Sales_Dataset___Working_file[[#This Row],[Profit]]&lt;0,0,1),Nikes_Sales_Dataset___Working_file[[#This Row],[Units_Sold]])</f>
        <v>2</v>
      </c>
      <c r="J1987">
        <v>8918.66</v>
      </c>
      <c r="K1987" s="9">
        <f>IF(ISBLANK(Nikes_Sales_Dataset___Working_file[[#This Row],[MRP]]),MEDIAN(Nikes_Sales_Dataset___Working_file[[#All],[MRP]]),Nikes_Sales_Dataset___Working_file[[#This Row],[MRP]])</f>
        <v>8918.66</v>
      </c>
      <c r="L1987">
        <v>1.19</v>
      </c>
      <c r="M1987">
        <f>IF(ISBLANK(Nikes_Sales_Dataset___Working_file[[#This Row],[Discount_Applied]]),0,Nikes_Sales_Dataset___Working_file[[#This Row],[Discount_Applied]])</f>
        <v>1.19</v>
      </c>
      <c r="N1987" s="9">
        <f>Nikes_Sales_Dataset___Working_file[[#This Row],[MRP Final]]*(1-Nikes_Sales_Dataset___Working_file[[#This Row],[Cleaned Discount]])</f>
        <v>-1694.5453999999995</v>
      </c>
      <c r="O1987">
        <v>-3389.09</v>
      </c>
      <c r="P1987" s="3">
        <f>Nikes_Sales_Dataset___Working_file[[#This Row],[Sales Price]]*Nikes_Sales_Dataset___Working_file[[#This Row],[Units Sold Filled]]</f>
        <v>-3389.090799999999</v>
      </c>
      <c r="Q1987" s="2">
        <v>45336</v>
      </c>
      <c r="R1987" s="7">
        <f>IF(ISBLANK(Nikes_Sales_Dataset___Working_file[[#This Row],[Order_Date]]),"Unknown Date",Nikes_Sales_Dataset___Working_file[[#This Row],[Order_Date]])</f>
        <v>45336</v>
      </c>
      <c r="S1987" s="7" t="str">
        <f>IF(ISNUMBER(Nikes_Sales_Dataset___Working_file[[#This Row],[Cleaned Order Date]]),TEXT(Nikes_Sales_Dataset___Working_file[[#This Row],[Cleaned Order Date]],"mmm"),"Unknown")</f>
        <v>Feb</v>
      </c>
      <c r="T1987" s="7" t="str">
        <f>IF(ISNUMBER(Nikes_Sales_Dataset___Working_file[[#This Row],[Cleaned Order Date]]),TEXT(Nikes_Sales_Dataset___Working_file[[#This Row],[Cleaned Order Date]],"yyyy"),"Unknown")</f>
        <v>2024</v>
      </c>
      <c r="U1987" s="1" t="s">
        <v>22</v>
      </c>
      <c r="V1987" s="1" t="s">
        <v>33</v>
      </c>
      <c r="W1987" s="1" t="s">
        <v>33</v>
      </c>
      <c r="X1987" s="9">
        <v>1889.03</v>
      </c>
    </row>
    <row r="1988" spans="1:24" x14ac:dyDescent="0.25">
      <c r="A1988" s="4">
        <v>3986</v>
      </c>
      <c r="B1988" s="4" t="str">
        <f>Nikes_Sales_Dataset___Working_file[[#This Row],[Order_ID]]&amp;"_"&amp;TEXT(Nikes_Sales_Dataset___Working_file[[#This Row],[Cleaned Order Date]],"yyyymmdd")</f>
        <v>3986_20241110</v>
      </c>
      <c r="C1988" s="1" t="s">
        <v>13</v>
      </c>
      <c r="D1988" s="1" t="s">
        <v>30</v>
      </c>
      <c r="E1988" s="1" t="s">
        <v>48</v>
      </c>
      <c r="F1988" s="1" t="s">
        <v>28</v>
      </c>
      <c r="G1988" s="1" t="s">
        <v>28</v>
      </c>
      <c r="H1988">
        <v>1</v>
      </c>
      <c r="I1988" s="3">
        <f>IF(ISBLANK(Nikes_Sales_Dataset___Working_file[[#This Row],[Units_Sold]]),IF(Nikes_Sales_Dataset___Working_file[[#This Row],[Profit]]&lt;0,0,1),Nikes_Sales_Dataset___Working_file[[#This Row],[Units_Sold]])</f>
        <v>1</v>
      </c>
      <c r="K1988" s="9">
        <f>IF(ISBLANK(Nikes_Sales_Dataset___Working_file[[#This Row],[MRP]]),MEDIAN(Nikes_Sales_Dataset___Working_file[[#All],[MRP]]),Nikes_Sales_Dataset___Working_file[[#This Row],[MRP]])</f>
        <v>6110.0300000000007</v>
      </c>
      <c r="M1988">
        <f>IF(ISBLANK(Nikes_Sales_Dataset___Working_file[[#This Row],[Discount_Applied]]),0,Nikes_Sales_Dataset___Working_file[[#This Row],[Discount_Applied]])</f>
        <v>0</v>
      </c>
      <c r="N1988" s="9">
        <f>Nikes_Sales_Dataset___Working_file[[#This Row],[MRP Final]]*(1-Nikes_Sales_Dataset___Working_file[[#This Row],[Cleaned Discount]])</f>
        <v>6110.0300000000007</v>
      </c>
      <c r="O1988">
        <v>0</v>
      </c>
      <c r="P1988" s="3">
        <f>Nikes_Sales_Dataset___Working_file[[#This Row],[Sales Price]]*Nikes_Sales_Dataset___Working_file[[#This Row],[Units Sold Filled]]</f>
        <v>6110.0300000000007</v>
      </c>
      <c r="Q1988" s="2">
        <v>45606</v>
      </c>
      <c r="R1988" s="7">
        <f>IF(ISBLANK(Nikes_Sales_Dataset___Working_file[[#This Row],[Order_Date]]),"Unknown Date",Nikes_Sales_Dataset___Working_file[[#This Row],[Order_Date]])</f>
        <v>45606</v>
      </c>
      <c r="S1988" s="7" t="str">
        <f>IF(ISNUMBER(Nikes_Sales_Dataset___Working_file[[#This Row],[Cleaned Order Date]]),TEXT(Nikes_Sales_Dataset___Working_file[[#This Row],[Cleaned Order Date]],"mmm"),"Unknown")</f>
        <v>Nov</v>
      </c>
      <c r="T1988" s="7" t="str">
        <f>IF(ISNUMBER(Nikes_Sales_Dataset___Working_file[[#This Row],[Cleaned Order Date]]),TEXT(Nikes_Sales_Dataset___Working_file[[#This Row],[Cleaned Order Date]],"yyyy"),"Unknown")</f>
        <v>2024</v>
      </c>
      <c r="U1988" s="1" t="s">
        <v>22</v>
      </c>
      <c r="V1988" s="1" t="s">
        <v>25</v>
      </c>
      <c r="W1988" s="1" t="s">
        <v>25</v>
      </c>
      <c r="X1988" s="9">
        <v>681.84</v>
      </c>
    </row>
    <row r="1989" spans="1:24" x14ac:dyDescent="0.25">
      <c r="A1989" s="4">
        <v>3987</v>
      </c>
      <c r="B1989" s="4" t="str">
        <f>Nikes_Sales_Dataset___Working_file[[#This Row],[Order_ID]]&amp;"_"&amp;TEXT(Nikes_Sales_Dataset___Working_file[[#This Row],[Cleaned Order Date]],"yyyymmdd")</f>
        <v>3987_20240818</v>
      </c>
      <c r="C1989" s="1" t="s">
        <v>13</v>
      </c>
      <c r="D1989" s="1" t="s">
        <v>43</v>
      </c>
      <c r="E1989" s="1" t="s">
        <v>52</v>
      </c>
      <c r="F1989" s="1" t="s">
        <v>28</v>
      </c>
      <c r="G1989" s="1" t="s">
        <v>28</v>
      </c>
      <c r="H1989">
        <v>2</v>
      </c>
      <c r="I1989" s="3">
        <f>IF(ISBLANK(Nikes_Sales_Dataset___Working_file[[#This Row],[Units_Sold]]),IF(Nikes_Sales_Dataset___Working_file[[#This Row],[Profit]]&lt;0,0,1),Nikes_Sales_Dataset___Working_file[[#This Row],[Units_Sold]])</f>
        <v>2</v>
      </c>
      <c r="K1989" s="9">
        <f>IF(ISBLANK(Nikes_Sales_Dataset___Working_file[[#This Row],[MRP]]),MEDIAN(Nikes_Sales_Dataset___Working_file[[#All],[MRP]]),Nikes_Sales_Dataset___Working_file[[#This Row],[MRP]])</f>
        <v>6110.0300000000007</v>
      </c>
      <c r="M1989">
        <f>IF(ISBLANK(Nikes_Sales_Dataset___Working_file[[#This Row],[Discount_Applied]]),0,Nikes_Sales_Dataset___Working_file[[#This Row],[Discount_Applied]])</f>
        <v>0</v>
      </c>
      <c r="N1989" s="9">
        <f>Nikes_Sales_Dataset___Working_file[[#This Row],[MRP Final]]*(1-Nikes_Sales_Dataset___Working_file[[#This Row],[Cleaned Discount]])</f>
        <v>6110.0300000000007</v>
      </c>
      <c r="O1989">
        <v>0</v>
      </c>
      <c r="P1989" s="3">
        <f>Nikes_Sales_Dataset___Working_file[[#This Row],[Sales Price]]*Nikes_Sales_Dataset___Working_file[[#This Row],[Units Sold Filled]]</f>
        <v>12220.060000000001</v>
      </c>
      <c r="Q1989" s="2">
        <v>45522</v>
      </c>
      <c r="R1989" s="7">
        <f>IF(ISBLANK(Nikes_Sales_Dataset___Working_file[[#This Row],[Order_Date]]),"Unknown Date",Nikes_Sales_Dataset___Working_file[[#This Row],[Order_Date]])</f>
        <v>45522</v>
      </c>
      <c r="S1989" s="7" t="str">
        <f>IF(ISNUMBER(Nikes_Sales_Dataset___Working_file[[#This Row],[Cleaned Order Date]]),TEXT(Nikes_Sales_Dataset___Working_file[[#This Row],[Cleaned Order Date]],"mmm"),"Unknown")</f>
        <v>Aug</v>
      </c>
      <c r="T1989" s="7" t="str">
        <f>IF(ISNUMBER(Nikes_Sales_Dataset___Working_file[[#This Row],[Cleaned Order Date]]),TEXT(Nikes_Sales_Dataset___Working_file[[#This Row],[Cleaned Order Date]],"yyyy"),"Unknown")</f>
        <v>2024</v>
      </c>
      <c r="U1989" s="1" t="s">
        <v>22</v>
      </c>
      <c r="V1989" s="1" t="s">
        <v>23</v>
      </c>
      <c r="W1989" s="1" t="s">
        <v>38</v>
      </c>
      <c r="X1989" s="9">
        <v>3908.61</v>
      </c>
    </row>
    <row r="1990" spans="1:24" x14ac:dyDescent="0.25">
      <c r="A1990" s="4">
        <v>3988</v>
      </c>
      <c r="B1990" s="4" t="str">
        <f>Nikes_Sales_Dataset___Working_file[[#This Row],[Order_ID]]&amp;"_"&amp;TEXT(Nikes_Sales_Dataset___Working_file[[#This Row],[Cleaned Order Date]],"yyyymmdd")</f>
        <v>3988_20241010</v>
      </c>
      <c r="C1990" s="1" t="s">
        <v>13</v>
      </c>
      <c r="D1990" s="1" t="s">
        <v>26</v>
      </c>
      <c r="E1990" s="1" t="s">
        <v>27</v>
      </c>
      <c r="F1990" s="1" t="s">
        <v>16</v>
      </c>
      <c r="G1990" s="1" t="s">
        <v>16</v>
      </c>
      <c r="H1990">
        <v>4</v>
      </c>
      <c r="I1990" s="3">
        <f>IF(ISBLANK(Nikes_Sales_Dataset___Working_file[[#This Row],[Units_Sold]]),IF(Nikes_Sales_Dataset___Working_file[[#This Row],[Profit]]&lt;0,0,1),Nikes_Sales_Dataset___Working_file[[#This Row],[Units_Sold]])</f>
        <v>4</v>
      </c>
      <c r="J1990">
        <v>7945.46</v>
      </c>
      <c r="K1990" s="9">
        <f>IF(ISBLANK(Nikes_Sales_Dataset___Working_file[[#This Row],[MRP]]),MEDIAN(Nikes_Sales_Dataset___Working_file[[#All],[MRP]]),Nikes_Sales_Dataset___Working_file[[#This Row],[MRP]])</f>
        <v>7945.46</v>
      </c>
      <c r="L1990">
        <v>0.67</v>
      </c>
      <c r="M1990">
        <f>IF(ISBLANK(Nikes_Sales_Dataset___Working_file[[#This Row],[Discount_Applied]]),0,Nikes_Sales_Dataset___Working_file[[#This Row],[Discount_Applied]])</f>
        <v>0.67</v>
      </c>
      <c r="N1990" s="9">
        <f>Nikes_Sales_Dataset___Working_file[[#This Row],[MRP Final]]*(1-Nikes_Sales_Dataset___Working_file[[#This Row],[Cleaned Discount]])</f>
        <v>2622.0017999999995</v>
      </c>
      <c r="O1990">
        <v>10488.01</v>
      </c>
      <c r="P1990" s="3">
        <f>Nikes_Sales_Dataset___Working_file[[#This Row],[Sales Price]]*Nikes_Sales_Dataset___Working_file[[#This Row],[Units Sold Filled]]</f>
        <v>10488.007199999998</v>
      </c>
      <c r="Q1990" s="2">
        <v>45575</v>
      </c>
      <c r="R1990" s="7">
        <f>IF(ISBLANK(Nikes_Sales_Dataset___Working_file[[#This Row],[Order_Date]]),"Unknown Date",Nikes_Sales_Dataset___Working_file[[#This Row],[Order_Date]])</f>
        <v>45575</v>
      </c>
      <c r="S1990" s="7" t="str">
        <f>IF(ISNUMBER(Nikes_Sales_Dataset___Working_file[[#This Row],[Cleaned Order Date]]),TEXT(Nikes_Sales_Dataset___Working_file[[#This Row],[Cleaned Order Date]],"mmm"),"Unknown")</f>
        <v>Oct</v>
      </c>
      <c r="T1990" s="7" t="str">
        <f>IF(ISNUMBER(Nikes_Sales_Dataset___Working_file[[#This Row],[Cleaned Order Date]]),TEXT(Nikes_Sales_Dataset___Working_file[[#This Row],[Cleaned Order Date]],"yyyy"),"Unknown")</f>
        <v>2024</v>
      </c>
      <c r="U1990" s="1" t="s">
        <v>17</v>
      </c>
      <c r="V1990" s="1" t="s">
        <v>29</v>
      </c>
      <c r="W1990" s="1" t="s">
        <v>29</v>
      </c>
      <c r="X1990" s="9">
        <v>3698.62</v>
      </c>
    </row>
    <row r="1991" spans="1:24" x14ac:dyDescent="0.25">
      <c r="A1991" s="4">
        <v>3989</v>
      </c>
      <c r="B1991" s="4" t="str">
        <f>Nikes_Sales_Dataset___Working_file[[#This Row],[Order_ID]]&amp;"_"&amp;TEXT(Nikes_Sales_Dataset___Working_file[[#This Row],[Cleaned Order Date]],"yyyymmdd")</f>
        <v>3989_20241020</v>
      </c>
      <c r="C1991" s="1" t="s">
        <v>35</v>
      </c>
      <c r="D1991" s="1" t="s">
        <v>14</v>
      </c>
      <c r="E1991" s="1" t="s">
        <v>47</v>
      </c>
      <c r="F1991" s="1" t="s">
        <v>28</v>
      </c>
      <c r="G1991" s="1" t="s">
        <v>28</v>
      </c>
      <c r="H1991">
        <v>-1</v>
      </c>
      <c r="I1991" s="3">
        <f>IF(ISBLANK(Nikes_Sales_Dataset___Working_file[[#This Row],[Units_Sold]]),IF(Nikes_Sales_Dataset___Working_file[[#This Row],[Profit]]&lt;0,0,1),Nikes_Sales_Dataset___Working_file[[#This Row],[Units_Sold]])</f>
        <v>-1</v>
      </c>
      <c r="K1991" s="9">
        <f>IF(ISBLANK(Nikes_Sales_Dataset___Working_file[[#This Row],[MRP]]),MEDIAN(Nikes_Sales_Dataset___Working_file[[#All],[MRP]]),Nikes_Sales_Dataset___Working_file[[#This Row],[MRP]])</f>
        <v>6110.0300000000007</v>
      </c>
      <c r="M1991">
        <f>IF(ISBLANK(Nikes_Sales_Dataset___Working_file[[#This Row],[Discount_Applied]]),0,Nikes_Sales_Dataset___Working_file[[#This Row],[Discount_Applied]])</f>
        <v>0</v>
      </c>
      <c r="N1991" s="9">
        <f>Nikes_Sales_Dataset___Working_file[[#This Row],[MRP Final]]*(1-Nikes_Sales_Dataset___Working_file[[#This Row],[Cleaned Discount]])</f>
        <v>6110.0300000000007</v>
      </c>
      <c r="O1991">
        <v>0</v>
      </c>
      <c r="P1991" s="3">
        <f>Nikes_Sales_Dataset___Working_file[[#This Row],[Sales Price]]*Nikes_Sales_Dataset___Working_file[[#This Row],[Units Sold Filled]]</f>
        <v>-6110.0300000000007</v>
      </c>
      <c r="Q1991" s="2">
        <v>45585</v>
      </c>
      <c r="R1991" s="7">
        <f>IF(ISBLANK(Nikes_Sales_Dataset___Working_file[[#This Row],[Order_Date]]),"Unknown Date",Nikes_Sales_Dataset___Working_file[[#This Row],[Order_Date]])</f>
        <v>45585</v>
      </c>
      <c r="S1991" s="7" t="str">
        <f>IF(ISNUMBER(Nikes_Sales_Dataset___Working_file[[#This Row],[Cleaned Order Date]]),TEXT(Nikes_Sales_Dataset___Working_file[[#This Row],[Cleaned Order Date]],"mmm"),"Unknown")</f>
        <v>Oct</v>
      </c>
      <c r="T1991" s="7" t="str">
        <f>IF(ISNUMBER(Nikes_Sales_Dataset___Working_file[[#This Row],[Cleaned Order Date]]),TEXT(Nikes_Sales_Dataset___Working_file[[#This Row],[Cleaned Order Date]],"yyyy"),"Unknown")</f>
        <v>2024</v>
      </c>
      <c r="U1991" s="1" t="s">
        <v>17</v>
      </c>
      <c r="V1991" s="1" t="s">
        <v>18</v>
      </c>
      <c r="W1991" s="1" t="s">
        <v>36</v>
      </c>
      <c r="X1991" s="9">
        <v>1005.26</v>
      </c>
    </row>
    <row r="1992" spans="1:24" x14ac:dyDescent="0.25">
      <c r="A1992" s="4">
        <v>3990</v>
      </c>
      <c r="B1992" s="4" t="str">
        <f>Nikes_Sales_Dataset___Working_file[[#This Row],[Order_ID]]&amp;"_"&amp;TEXT(Nikes_Sales_Dataset___Working_file[[#This Row],[Cleaned Order Date]],"yyyymmdd")</f>
        <v>3990_Unknown Date</v>
      </c>
      <c r="C1992" s="1" t="s">
        <v>13</v>
      </c>
      <c r="D1992" s="1" t="s">
        <v>43</v>
      </c>
      <c r="E1992" s="1" t="s">
        <v>44</v>
      </c>
      <c r="F1992" s="1" t="s">
        <v>37</v>
      </c>
      <c r="G1992" s="1" t="s">
        <v>28</v>
      </c>
      <c r="H1992">
        <v>0</v>
      </c>
      <c r="I1992" s="3">
        <f>IF(ISBLANK(Nikes_Sales_Dataset___Working_file[[#This Row],[Units_Sold]]),IF(Nikes_Sales_Dataset___Working_file[[#This Row],[Profit]]&lt;0,0,1),Nikes_Sales_Dataset___Working_file[[#This Row],[Units_Sold]])</f>
        <v>0</v>
      </c>
      <c r="K1992" s="9">
        <f>IF(ISBLANK(Nikes_Sales_Dataset___Working_file[[#This Row],[MRP]]),MEDIAN(Nikes_Sales_Dataset___Working_file[[#All],[MRP]]),Nikes_Sales_Dataset___Working_file[[#This Row],[MRP]])</f>
        <v>6110.0300000000007</v>
      </c>
      <c r="M1992">
        <f>IF(ISBLANK(Nikes_Sales_Dataset___Working_file[[#This Row],[Discount_Applied]]),0,Nikes_Sales_Dataset___Working_file[[#This Row],[Discount_Applied]])</f>
        <v>0</v>
      </c>
      <c r="N1992" s="9">
        <f>Nikes_Sales_Dataset___Working_file[[#This Row],[MRP Final]]*(1-Nikes_Sales_Dataset___Working_file[[#This Row],[Cleaned Discount]])</f>
        <v>6110.0300000000007</v>
      </c>
      <c r="O1992">
        <v>0</v>
      </c>
      <c r="P1992" s="3">
        <f>Nikes_Sales_Dataset___Working_file[[#This Row],[Sales Price]]*Nikes_Sales_Dataset___Working_file[[#This Row],[Units Sold Filled]]</f>
        <v>0</v>
      </c>
      <c r="Q1992" s="2"/>
      <c r="R1992" s="7" t="str">
        <f>IF(ISBLANK(Nikes_Sales_Dataset___Working_file[[#This Row],[Order_Date]]),"Unknown Date",Nikes_Sales_Dataset___Working_file[[#This Row],[Order_Date]])</f>
        <v>Unknown Date</v>
      </c>
      <c r="S1992" s="7" t="str">
        <f>IF(ISNUMBER(Nikes_Sales_Dataset___Working_file[[#This Row],[Cleaned Order Date]]),TEXT(Nikes_Sales_Dataset___Working_file[[#This Row],[Cleaned Order Date]],"mmm"),"Unknown")</f>
        <v>Unknown</v>
      </c>
      <c r="T1992" s="7" t="str">
        <f>IF(ISNUMBER(Nikes_Sales_Dataset___Working_file[[#This Row],[Cleaned Order Date]]),TEXT(Nikes_Sales_Dataset___Working_file[[#This Row],[Cleaned Order Date]],"yyyy"),"Unknown")</f>
        <v>Unknown</v>
      </c>
      <c r="U1992" s="1" t="s">
        <v>17</v>
      </c>
      <c r="V1992" s="1" t="s">
        <v>45</v>
      </c>
      <c r="W1992" s="1" t="s">
        <v>45</v>
      </c>
      <c r="X1992" s="9">
        <v>2974.82</v>
      </c>
    </row>
    <row r="1993" spans="1:24" x14ac:dyDescent="0.25">
      <c r="A1993" s="4">
        <v>3991</v>
      </c>
      <c r="B1993" s="4" t="str">
        <f>Nikes_Sales_Dataset___Working_file[[#This Row],[Order_ID]]&amp;"_"&amp;TEXT(Nikes_Sales_Dataset___Working_file[[#This Row],[Cleaned Order Date]],"yyyymmdd")</f>
        <v>3991_20250719</v>
      </c>
      <c r="C1993" s="1" t="s">
        <v>35</v>
      </c>
      <c r="D1993" s="1" t="s">
        <v>14</v>
      </c>
      <c r="E1993" s="1" t="s">
        <v>54</v>
      </c>
      <c r="F1993" s="1" t="s">
        <v>41</v>
      </c>
      <c r="G1993" s="1" t="s">
        <v>16</v>
      </c>
      <c r="H1993">
        <v>0</v>
      </c>
      <c r="I1993" s="3">
        <f>IF(ISBLANK(Nikes_Sales_Dataset___Working_file[[#This Row],[Units_Sold]]),IF(Nikes_Sales_Dataset___Working_file[[#This Row],[Profit]]&lt;0,0,1),Nikes_Sales_Dataset___Working_file[[#This Row],[Units_Sold]])</f>
        <v>0</v>
      </c>
      <c r="K1993" s="9">
        <f>IF(ISBLANK(Nikes_Sales_Dataset___Working_file[[#This Row],[MRP]]),MEDIAN(Nikes_Sales_Dataset___Working_file[[#All],[MRP]]),Nikes_Sales_Dataset___Working_file[[#This Row],[MRP]])</f>
        <v>6110.0300000000007</v>
      </c>
      <c r="L1993">
        <v>0.1</v>
      </c>
      <c r="M1993">
        <f>IF(ISBLANK(Nikes_Sales_Dataset___Working_file[[#This Row],[Discount_Applied]]),0,Nikes_Sales_Dataset___Working_file[[#This Row],[Discount_Applied]])</f>
        <v>0.1</v>
      </c>
      <c r="N1993" s="9">
        <f>Nikes_Sales_Dataset___Working_file[[#This Row],[MRP Final]]*(1-Nikes_Sales_Dataset___Working_file[[#This Row],[Cleaned Discount]])</f>
        <v>5499.027000000001</v>
      </c>
      <c r="O1993">
        <v>0</v>
      </c>
      <c r="P1993" s="3">
        <f>Nikes_Sales_Dataset___Working_file[[#This Row],[Sales Price]]*Nikes_Sales_Dataset___Working_file[[#This Row],[Units Sold Filled]]</f>
        <v>0</v>
      </c>
      <c r="Q1993" s="2">
        <v>45857</v>
      </c>
      <c r="R1993" s="7">
        <f>IF(ISBLANK(Nikes_Sales_Dataset___Working_file[[#This Row],[Order_Date]]),"Unknown Date",Nikes_Sales_Dataset___Working_file[[#This Row],[Order_Date]])</f>
        <v>45857</v>
      </c>
      <c r="S1993" s="7" t="str">
        <f>IF(ISNUMBER(Nikes_Sales_Dataset___Working_file[[#This Row],[Cleaned Order Date]]),TEXT(Nikes_Sales_Dataset___Working_file[[#This Row],[Cleaned Order Date]],"mmm"),"Unknown")</f>
        <v>Jul</v>
      </c>
      <c r="T1993" s="7" t="str">
        <f>IF(ISNUMBER(Nikes_Sales_Dataset___Working_file[[#This Row],[Cleaned Order Date]]),TEXT(Nikes_Sales_Dataset___Working_file[[#This Row],[Cleaned Order Date]],"yyyy"),"Unknown")</f>
        <v>2025</v>
      </c>
      <c r="U1993" s="1" t="s">
        <v>17</v>
      </c>
      <c r="V1993" s="1" t="s">
        <v>18</v>
      </c>
      <c r="W1993" s="1" t="s">
        <v>36</v>
      </c>
      <c r="X1993" s="9">
        <v>97.51</v>
      </c>
    </row>
    <row r="1994" spans="1:24" x14ac:dyDescent="0.25">
      <c r="A1994" s="4">
        <v>3992</v>
      </c>
      <c r="B1994" s="4" t="str">
        <f>Nikes_Sales_Dataset___Working_file[[#This Row],[Order_ID]]&amp;"_"&amp;TEXT(Nikes_Sales_Dataset___Working_file[[#This Row],[Cleaned Order Date]],"yyyymmdd")</f>
        <v>3992_20250113</v>
      </c>
      <c r="C1994" s="1" t="s">
        <v>35</v>
      </c>
      <c r="D1994" s="1" t="s">
        <v>26</v>
      </c>
      <c r="E1994" s="1" t="s">
        <v>58</v>
      </c>
      <c r="F1994" s="1" t="s">
        <v>32</v>
      </c>
      <c r="G1994" s="1" t="s">
        <v>32</v>
      </c>
      <c r="H1994">
        <v>-1</v>
      </c>
      <c r="I1994" s="3">
        <f>IF(ISBLANK(Nikes_Sales_Dataset___Working_file[[#This Row],[Units_Sold]]),IF(Nikes_Sales_Dataset___Working_file[[#This Row],[Profit]]&lt;0,0,1),Nikes_Sales_Dataset___Working_file[[#This Row],[Units_Sold]])</f>
        <v>-1</v>
      </c>
      <c r="J1994">
        <v>4431.62</v>
      </c>
      <c r="K1994" s="9">
        <f>IF(ISBLANK(Nikes_Sales_Dataset___Working_file[[#This Row],[MRP]]),MEDIAN(Nikes_Sales_Dataset___Working_file[[#All],[MRP]]),Nikes_Sales_Dataset___Working_file[[#This Row],[MRP]])</f>
        <v>4431.62</v>
      </c>
      <c r="M1994">
        <f>IF(ISBLANK(Nikes_Sales_Dataset___Working_file[[#This Row],[Discount_Applied]]),0,Nikes_Sales_Dataset___Working_file[[#This Row],[Discount_Applied]])</f>
        <v>0</v>
      </c>
      <c r="N1994" s="9">
        <f>Nikes_Sales_Dataset___Working_file[[#This Row],[MRP Final]]*(1-Nikes_Sales_Dataset___Working_file[[#This Row],[Cleaned Discount]])</f>
        <v>4431.62</v>
      </c>
      <c r="O1994">
        <v>0</v>
      </c>
      <c r="P1994" s="3">
        <f>Nikes_Sales_Dataset___Working_file[[#This Row],[Sales Price]]*Nikes_Sales_Dataset___Working_file[[#This Row],[Units Sold Filled]]</f>
        <v>-4431.62</v>
      </c>
      <c r="Q1994" s="2">
        <v>45670</v>
      </c>
      <c r="R1994" s="7">
        <f>IF(ISBLANK(Nikes_Sales_Dataset___Working_file[[#This Row],[Order_Date]]),"Unknown Date",Nikes_Sales_Dataset___Working_file[[#This Row],[Order_Date]])</f>
        <v>45670</v>
      </c>
      <c r="S1994" s="7" t="str">
        <f>IF(ISNUMBER(Nikes_Sales_Dataset___Working_file[[#This Row],[Cleaned Order Date]]),TEXT(Nikes_Sales_Dataset___Working_file[[#This Row],[Cleaned Order Date]],"mmm"),"Unknown")</f>
        <v>Jan</v>
      </c>
      <c r="T1994" s="7" t="str">
        <f>IF(ISNUMBER(Nikes_Sales_Dataset___Working_file[[#This Row],[Cleaned Order Date]]),TEXT(Nikes_Sales_Dataset___Working_file[[#This Row],[Cleaned Order Date]],"yyyy"),"Unknown")</f>
        <v>2025</v>
      </c>
      <c r="U1994" s="1" t="s">
        <v>17</v>
      </c>
      <c r="V1994" s="1" t="s">
        <v>29</v>
      </c>
      <c r="W1994" s="1" t="s">
        <v>29</v>
      </c>
      <c r="X1994" s="9">
        <v>-907.76</v>
      </c>
    </row>
    <row r="1995" spans="1:24" x14ac:dyDescent="0.25">
      <c r="A1995" s="4">
        <v>3993</v>
      </c>
      <c r="B1995" s="4" t="str">
        <f>Nikes_Sales_Dataset___Working_file[[#This Row],[Order_ID]]&amp;"_"&amp;TEXT(Nikes_Sales_Dataset___Working_file[[#This Row],[Cleaned Order Date]],"yyyymmdd")</f>
        <v>3993_20250425</v>
      </c>
      <c r="C1995" s="1" t="s">
        <v>13</v>
      </c>
      <c r="D1995" s="1" t="s">
        <v>26</v>
      </c>
      <c r="E1995" s="1" t="s">
        <v>27</v>
      </c>
      <c r="F1995" s="1" t="s">
        <v>57</v>
      </c>
      <c r="G1995" s="1" t="s">
        <v>16</v>
      </c>
      <c r="H1995">
        <v>-1</v>
      </c>
      <c r="I1995" s="3">
        <f>IF(ISBLANK(Nikes_Sales_Dataset___Working_file[[#This Row],[Units_Sold]]),IF(Nikes_Sales_Dataset___Working_file[[#This Row],[Profit]]&lt;0,0,1),Nikes_Sales_Dataset___Working_file[[#This Row],[Units_Sold]])</f>
        <v>-1</v>
      </c>
      <c r="K1995" s="9">
        <f>IF(ISBLANK(Nikes_Sales_Dataset___Working_file[[#This Row],[MRP]]),MEDIAN(Nikes_Sales_Dataset___Working_file[[#All],[MRP]]),Nikes_Sales_Dataset___Working_file[[#This Row],[MRP]])</f>
        <v>6110.0300000000007</v>
      </c>
      <c r="M1995">
        <f>IF(ISBLANK(Nikes_Sales_Dataset___Working_file[[#This Row],[Discount_Applied]]),0,Nikes_Sales_Dataset___Working_file[[#This Row],[Discount_Applied]])</f>
        <v>0</v>
      </c>
      <c r="N1995" s="9">
        <f>Nikes_Sales_Dataset___Working_file[[#This Row],[MRP Final]]*(1-Nikes_Sales_Dataset___Working_file[[#This Row],[Cleaned Discount]])</f>
        <v>6110.0300000000007</v>
      </c>
      <c r="O1995">
        <v>0</v>
      </c>
      <c r="P1995" s="3">
        <f>Nikes_Sales_Dataset___Working_file[[#This Row],[Sales Price]]*Nikes_Sales_Dataset___Working_file[[#This Row],[Units Sold Filled]]</f>
        <v>-6110.0300000000007</v>
      </c>
      <c r="Q1995" s="2">
        <v>45772</v>
      </c>
      <c r="R1995" s="7">
        <f>IF(ISBLANK(Nikes_Sales_Dataset___Working_file[[#This Row],[Order_Date]]),"Unknown Date",Nikes_Sales_Dataset___Working_file[[#This Row],[Order_Date]])</f>
        <v>45772</v>
      </c>
      <c r="S1995" s="7" t="str">
        <f>IF(ISNUMBER(Nikes_Sales_Dataset___Working_file[[#This Row],[Cleaned Order Date]]),TEXT(Nikes_Sales_Dataset___Working_file[[#This Row],[Cleaned Order Date]],"mmm"),"Unknown")</f>
        <v>Apr</v>
      </c>
      <c r="T1995" s="7" t="str">
        <f>IF(ISNUMBER(Nikes_Sales_Dataset___Working_file[[#This Row],[Cleaned Order Date]]),TEXT(Nikes_Sales_Dataset___Working_file[[#This Row],[Cleaned Order Date]],"yyyy"),"Unknown")</f>
        <v>2025</v>
      </c>
      <c r="U1995" s="1" t="s">
        <v>22</v>
      </c>
      <c r="V1995" s="1" t="s">
        <v>23</v>
      </c>
      <c r="W1995" s="1" t="s">
        <v>38</v>
      </c>
      <c r="X1995" s="9">
        <v>1060.98</v>
      </c>
    </row>
    <row r="1996" spans="1:24" x14ac:dyDescent="0.25">
      <c r="A1996" s="4">
        <v>3994</v>
      </c>
      <c r="B1996" s="4" t="str">
        <f>Nikes_Sales_Dataset___Working_file[[#This Row],[Order_ID]]&amp;"_"&amp;TEXT(Nikes_Sales_Dataset___Working_file[[#This Row],[Cleaned Order Date]],"yyyymmdd")</f>
        <v>3994_20250412</v>
      </c>
      <c r="C1996" s="1" t="s">
        <v>13</v>
      </c>
      <c r="D1996" s="1" t="s">
        <v>43</v>
      </c>
      <c r="E1996" s="1" t="s">
        <v>44</v>
      </c>
      <c r="F1996" s="1" t="s">
        <v>41</v>
      </c>
      <c r="G1996" s="1" t="s">
        <v>16</v>
      </c>
      <c r="H1996">
        <v>4</v>
      </c>
      <c r="I1996" s="3">
        <f>IF(ISBLANK(Nikes_Sales_Dataset___Working_file[[#This Row],[Units_Sold]]),IF(Nikes_Sales_Dataset___Working_file[[#This Row],[Profit]]&lt;0,0,1),Nikes_Sales_Dataset___Working_file[[#This Row],[Units_Sold]])</f>
        <v>4</v>
      </c>
      <c r="K1996" s="9">
        <f>IF(ISBLANK(Nikes_Sales_Dataset___Working_file[[#This Row],[MRP]]),MEDIAN(Nikes_Sales_Dataset___Working_file[[#All],[MRP]]),Nikes_Sales_Dataset___Working_file[[#This Row],[MRP]])</f>
        <v>6110.0300000000007</v>
      </c>
      <c r="M1996">
        <f>IF(ISBLANK(Nikes_Sales_Dataset___Working_file[[#This Row],[Discount_Applied]]),0,Nikes_Sales_Dataset___Working_file[[#This Row],[Discount_Applied]])</f>
        <v>0</v>
      </c>
      <c r="N1996" s="9">
        <f>Nikes_Sales_Dataset___Working_file[[#This Row],[MRP Final]]*(1-Nikes_Sales_Dataset___Working_file[[#This Row],[Cleaned Discount]])</f>
        <v>6110.0300000000007</v>
      </c>
      <c r="O1996">
        <v>0</v>
      </c>
      <c r="P1996" s="3">
        <f>Nikes_Sales_Dataset___Working_file[[#This Row],[Sales Price]]*Nikes_Sales_Dataset___Working_file[[#This Row],[Units Sold Filled]]</f>
        <v>24440.120000000003</v>
      </c>
      <c r="Q1996" s="2">
        <v>45759</v>
      </c>
      <c r="R1996" s="7">
        <f>IF(ISBLANK(Nikes_Sales_Dataset___Working_file[[#This Row],[Order_Date]]),"Unknown Date",Nikes_Sales_Dataset___Working_file[[#This Row],[Order_Date]])</f>
        <v>45759</v>
      </c>
      <c r="S1996" s="7" t="str">
        <f>IF(ISNUMBER(Nikes_Sales_Dataset___Working_file[[#This Row],[Cleaned Order Date]]),TEXT(Nikes_Sales_Dataset___Working_file[[#This Row],[Cleaned Order Date]],"mmm"),"Unknown")</f>
        <v>Apr</v>
      </c>
      <c r="T1996" s="7" t="str">
        <f>IF(ISNUMBER(Nikes_Sales_Dataset___Working_file[[#This Row],[Cleaned Order Date]]),TEXT(Nikes_Sales_Dataset___Working_file[[#This Row],[Cleaned Order Date]],"yyyy"),"Unknown")</f>
        <v>2025</v>
      </c>
      <c r="U1996" s="1" t="s">
        <v>22</v>
      </c>
      <c r="V1996" s="1" t="s">
        <v>18</v>
      </c>
      <c r="W1996" s="1" t="s">
        <v>36</v>
      </c>
      <c r="X1996" s="9">
        <v>-97.39</v>
      </c>
    </row>
    <row r="1997" spans="1:24" x14ac:dyDescent="0.25">
      <c r="A1997" s="4">
        <v>3995</v>
      </c>
      <c r="B1997" s="4" t="str">
        <f>Nikes_Sales_Dataset___Working_file[[#This Row],[Order_ID]]&amp;"_"&amp;TEXT(Nikes_Sales_Dataset___Working_file[[#This Row],[Cleaned Order Date]],"yyyymmdd")</f>
        <v>3995_Unknown Date</v>
      </c>
      <c r="C1997" s="1" t="s">
        <v>35</v>
      </c>
      <c r="D1997" s="1" t="s">
        <v>26</v>
      </c>
      <c r="E1997" s="1" t="s">
        <v>60</v>
      </c>
      <c r="F1997" s="1" t="s">
        <v>37</v>
      </c>
      <c r="G1997" s="1" t="s">
        <v>28</v>
      </c>
      <c r="H1997">
        <v>-1</v>
      </c>
      <c r="I1997" s="3">
        <f>IF(ISBLANK(Nikes_Sales_Dataset___Working_file[[#This Row],[Units_Sold]]),IF(Nikes_Sales_Dataset___Working_file[[#This Row],[Profit]]&lt;0,0,1),Nikes_Sales_Dataset___Working_file[[#This Row],[Units_Sold]])</f>
        <v>-1</v>
      </c>
      <c r="K1997" s="9">
        <f>IF(ISBLANK(Nikes_Sales_Dataset___Working_file[[#This Row],[MRP]]),MEDIAN(Nikes_Sales_Dataset___Working_file[[#All],[MRP]]),Nikes_Sales_Dataset___Working_file[[#This Row],[MRP]])</f>
        <v>6110.0300000000007</v>
      </c>
      <c r="L1997">
        <v>0.47</v>
      </c>
      <c r="M1997">
        <f>IF(ISBLANK(Nikes_Sales_Dataset___Working_file[[#This Row],[Discount_Applied]]),0,Nikes_Sales_Dataset___Working_file[[#This Row],[Discount_Applied]])</f>
        <v>0.47</v>
      </c>
      <c r="N1997" s="9">
        <f>Nikes_Sales_Dataset___Working_file[[#This Row],[MRP Final]]*(1-Nikes_Sales_Dataset___Working_file[[#This Row],[Cleaned Discount]])</f>
        <v>3238.3159000000005</v>
      </c>
      <c r="O1997">
        <v>0</v>
      </c>
      <c r="P1997" s="3">
        <f>Nikes_Sales_Dataset___Working_file[[#This Row],[Sales Price]]*Nikes_Sales_Dataset___Working_file[[#This Row],[Units Sold Filled]]</f>
        <v>-3238.3159000000005</v>
      </c>
      <c r="Q1997" s="2"/>
      <c r="R1997" s="7" t="str">
        <f>IF(ISBLANK(Nikes_Sales_Dataset___Working_file[[#This Row],[Order_Date]]),"Unknown Date",Nikes_Sales_Dataset___Working_file[[#This Row],[Order_Date]])</f>
        <v>Unknown Date</v>
      </c>
      <c r="S1997" s="7" t="str">
        <f>IF(ISNUMBER(Nikes_Sales_Dataset___Working_file[[#This Row],[Cleaned Order Date]]),TEXT(Nikes_Sales_Dataset___Working_file[[#This Row],[Cleaned Order Date]],"mmm"),"Unknown")</f>
        <v>Unknown</v>
      </c>
      <c r="T1997" s="7" t="str">
        <f>IF(ISNUMBER(Nikes_Sales_Dataset___Working_file[[#This Row],[Cleaned Order Date]]),TEXT(Nikes_Sales_Dataset___Working_file[[#This Row],[Cleaned Order Date]],"yyyy"),"Unknown")</f>
        <v>Unknown</v>
      </c>
      <c r="U1997" s="1" t="s">
        <v>17</v>
      </c>
      <c r="V1997" s="1" t="s">
        <v>33</v>
      </c>
      <c r="W1997" s="1" t="s">
        <v>33</v>
      </c>
      <c r="X1997" s="9">
        <v>3242.46</v>
      </c>
    </row>
    <row r="1998" spans="1:24" x14ac:dyDescent="0.25">
      <c r="A1998" s="4">
        <v>3996</v>
      </c>
      <c r="B1998" s="4" t="str">
        <f>Nikes_Sales_Dataset___Working_file[[#This Row],[Order_ID]]&amp;"_"&amp;TEXT(Nikes_Sales_Dataset___Working_file[[#This Row],[Cleaned Order Date]],"yyyymmdd")</f>
        <v>3996_Unknown Date</v>
      </c>
      <c r="C1998" s="1" t="s">
        <v>35</v>
      </c>
      <c r="D1998" s="1" t="s">
        <v>30</v>
      </c>
      <c r="E1998" s="1" t="s">
        <v>31</v>
      </c>
      <c r="F1998" s="1" t="s">
        <v>41</v>
      </c>
      <c r="G1998" s="1" t="s">
        <v>16</v>
      </c>
      <c r="H1998">
        <v>2</v>
      </c>
      <c r="I1998" s="3">
        <f>IF(ISBLANK(Nikes_Sales_Dataset___Working_file[[#This Row],[Units_Sold]]),IF(Nikes_Sales_Dataset___Working_file[[#This Row],[Profit]]&lt;0,0,1),Nikes_Sales_Dataset___Working_file[[#This Row],[Units_Sold]])</f>
        <v>2</v>
      </c>
      <c r="K1998" s="9">
        <f>IF(ISBLANK(Nikes_Sales_Dataset___Working_file[[#This Row],[MRP]]),MEDIAN(Nikes_Sales_Dataset___Working_file[[#All],[MRP]]),Nikes_Sales_Dataset___Working_file[[#This Row],[MRP]])</f>
        <v>6110.0300000000007</v>
      </c>
      <c r="M1998">
        <f>IF(ISBLANK(Nikes_Sales_Dataset___Working_file[[#This Row],[Discount_Applied]]),0,Nikes_Sales_Dataset___Working_file[[#This Row],[Discount_Applied]])</f>
        <v>0</v>
      </c>
      <c r="N1998" s="9">
        <f>Nikes_Sales_Dataset___Working_file[[#This Row],[MRP Final]]*(1-Nikes_Sales_Dataset___Working_file[[#This Row],[Cleaned Discount]])</f>
        <v>6110.0300000000007</v>
      </c>
      <c r="O1998">
        <v>0</v>
      </c>
      <c r="P1998" s="3">
        <f>Nikes_Sales_Dataset___Working_file[[#This Row],[Sales Price]]*Nikes_Sales_Dataset___Working_file[[#This Row],[Units Sold Filled]]</f>
        <v>12220.060000000001</v>
      </c>
      <c r="Q1998" s="2"/>
      <c r="R1998" s="7" t="str">
        <f>IF(ISBLANK(Nikes_Sales_Dataset___Working_file[[#This Row],[Order_Date]]),"Unknown Date",Nikes_Sales_Dataset___Working_file[[#This Row],[Order_Date]])</f>
        <v>Unknown Date</v>
      </c>
      <c r="S1998" s="7" t="str">
        <f>IF(ISNUMBER(Nikes_Sales_Dataset___Working_file[[#This Row],[Cleaned Order Date]]),TEXT(Nikes_Sales_Dataset___Working_file[[#This Row],[Cleaned Order Date]],"mmm"),"Unknown")</f>
        <v>Unknown</v>
      </c>
      <c r="T1998" s="7" t="str">
        <f>IF(ISNUMBER(Nikes_Sales_Dataset___Working_file[[#This Row],[Cleaned Order Date]]),TEXT(Nikes_Sales_Dataset___Working_file[[#This Row],[Cleaned Order Date]],"yyyy"),"Unknown")</f>
        <v>Unknown</v>
      </c>
      <c r="U1998" s="1" t="s">
        <v>17</v>
      </c>
      <c r="V1998" s="1" t="s">
        <v>18</v>
      </c>
      <c r="W1998" s="1" t="s">
        <v>36</v>
      </c>
      <c r="X1998" s="9">
        <v>2919.12</v>
      </c>
    </row>
    <row r="1999" spans="1:24" x14ac:dyDescent="0.25">
      <c r="A1999" s="4">
        <v>3997</v>
      </c>
      <c r="B1999" s="4" t="str">
        <f>Nikes_Sales_Dataset___Working_file[[#This Row],[Order_ID]]&amp;"_"&amp;TEXT(Nikes_Sales_Dataset___Working_file[[#This Row],[Cleaned Order Date]],"yyyymmdd")</f>
        <v>3997_20240124</v>
      </c>
      <c r="C1999" s="1" t="s">
        <v>19</v>
      </c>
      <c r="D1999" s="1" t="s">
        <v>26</v>
      </c>
      <c r="E1999" s="1" t="s">
        <v>40</v>
      </c>
      <c r="F1999" s="1" t="s">
        <v>16</v>
      </c>
      <c r="G1999" s="1" t="s">
        <v>16</v>
      </c>
      <c r="H1999">
        <v>4</v>
      </c>
      <c r="I1999" s="3">
        <f>IF(ISBLANK(Nikes_Sales_Dataset___Working_file[[#This Row],[Units_Sold]]),IF(Nikes_Sales_Dataset___Working_file[[#This Row],[Profit]]&lt;0,0,1),Nikes_Sales_Dataset___Working_file[[#This Row],[Units_Sold]])</f>
        <v>4</v>
      </c>
      <c r="K1999" s="9">
        <f>IF(ISBLANK(Nikes_Sales_Dataset___Working_file[[#This Row],[MRP]]),MEDIAN(Nikes_Sales_Dataset___Working_file[[#All],[MRP]]),Nikes_Sales_Dataset___Working_file[[#This Row],[MRP]])</f>
        <v>6110.0300000000007</v>
      </c>
      <c r="M1999">
        <f>IF(ISBLANK(Nikes_Sales_Dataset___Working_file[[#This Row],[Discount_Applied]]),0,Nikes_Sales_Dataset___Working_file[[#This Row],[Discount_Applied]])</f>
        <v>0</v>
      </c>
      <c r="N1999" s="9">
        <f>Nikes_Sales_Dataset___Working_file[[#This Row],[MRP Final]]*(1-Nikes_Sales_Dataset___Working_file[[#This Row],[Cleaned Discount]])</f>
        <v>6110.0300000000007</v>
      </c>
      <c r="O1999">
        <v>0</v>
      </c>
      <c r="P1999" s="3">
        <f>Nikes_Sales_Dataset___Working_file[[#This Row],[Sales Price]]*Nikes_Sales_Dataset___Working_file[[#This Row],[Units Sold Filled]]</f>
        <v>24440.120000000003</v>
      </c>
      <c r="Q1999" s="2">
        <v>45315</v>
      </c>
      <c r="R1999" s="7">
        <f>IF(ISBLANK(Nikes_Sales_Dataset___Working_file[[#This Row],[Order_Date]]),"Unknown Date",Nikes_Sales_Dataset___Working_file[[#This Row],[Order_Date]])</f>
        <v>45315</v>
      </c>
      <c r="S1999" s="7" t="str">
        <f>IF(ISNUMBER(Nikes_Sales_Dataset___Working_file[[#This Row],[Cleaned Order Date]]),TEXT(Nikes_Sales_Dataset___Working_file[[#This Row],[Cleaned Order Date]],"mmm"),"Unknown")</f>
        <v>Jan</v>
      </c>
      <c r="T1999" s="7" t="str">
        <f>IF(ISNUMBER(Nikes_Sales_Dataset___Working_file[[#This Row],[Cleaned Order Date]]),TEXT(Nikes_Sales_Dataset___Working_file[[#This Row],[Cleaned Order Date]],"yyyy"),"Unknown")</f>
        <v>2024</v>
      </c>
      <c r="U1999" s="1" t="s">
        <v>22</v>
      </c>
      <c r="V1999" s="1" t="s">
        <v>38</v>
      </c>
      <c r="W1999" s="1" t="s">
        <v>38</v>
      </c>
      <c r="X1999" s="9">
        <v>-484.62</v>
      </c>
    </row>
    <row r="2000" spans="1:24" x14ac:dyDescent="0.25">
      <c r="A2000" s="4">
        <v>3998</v>
      </c>
      <c r="B2000" s="4" t="str">
        <f>Nikes_Sales_Dataset___Working_file[[#This Row],[Order_ID]]&amp;"_"&amp;TEXT(Nikes_Sales_Dataset___Working_file[[#This Row],[Cleaned Order Date]],"yyyymmdd")</f>
        <v>3998_Unknown Date</v>
      </c>
      <c r="C2000" s="1" t="s">
        <v>35</v>
      </c>
      <c r="D2000" s="1" t="s">
        <v>14</v>
      </c>
      <c r="E2000" s="1" t="s">
        <v>34</v>
      </c>
      <c r="F2000" s="1" t="s">
        <v>41</v>
      </c>
      <c r="G2000" s="1" t="s">
        <v>16</v>
      </c>
      <c r="I2000" s="3">
        <f>IF(ISBLANK(Nikes_Sales_Dataset___Working_file[[#This Row],[Units_Sold]]),IF(Nikes_Sales_Dataset___Working_file[[#This Row],[Profit]]&lt;0,0,1),Nikes_Sales_Dataset___Working_file[[#This Row],[Units_Sold]])</f>
        <v>1</v>
      </c>
      <c r="K2000" s="9">
        <f>IF(ISBLANK(Nikes_Sales_Dataset___Working_file[[#This Row],[MRP]]),MEDIAN(Nikes_Sales_Dataset___Working_file[[#All],[MRP]]),Nikes_Sales_Dataset___Working_file[[#This Row],[MRP]])</f>
        <v>6110.0300000000007</v>
      </c>
      <c r="M2000">
        <f>IF(ISBLANK(Nikes_Sales_Dataset___Working_file[[#This Row],[Discount_Applied]]),0,Nikes_Sales_Dataset___Working_file[[#This Row],[Discount_Applied]])</f>
        <v>0</v>
      </c>
      <c r="N2000" s="9">
        <f>Nikes_Sales_Dataset___Working_file[[#This Row],[MRP Final]]*(1-Nikes_Sales_Dataset___Working_file[[#This Row],[Cleaned Discount]])</f>
        <v>6110.0300000000007</v>
      </c>
      <c r="O2000">
        <v>0</v>
      </c>
      <c r="P2000" s="3">
        <f>Nikes_Sales_Dataset___Working_file[[#This Row],[Sales Price]]*Nikes_Sales_Dataset___Working_file[[#This Row],[Units Sold Filled]]</f>
        <v>6110.0300000000007</v>
      </c>
      <c r="Q2000" s="2"/>
      <c r="R2000" s="7" t="str">
        <f>IF(ISBLANK(Nikes_Sales_Dataset___Working_file[[#This Row],[Order_Date]]),"Unknown Date",Nikes_Sales_Dataset___Working_file[[#This Row],[Order_Date]])</f>
        <v>Unknown Date</v>
      </c>
      <c r="S2000" s="7" t="str">
        <f>IF(ISNUMBER(Nikes_Sales_Dataset___Working_file[[#This Row],[Cleaned Order Date]]),TEXT(Nikes_Sales_Dataset___Working_file[[#This Row],[Cleaned Order Date]],"mmm"),"Unknown")</f>
        <v>Unknown</v>
      </c>
      <c r="T2000" s="7" t="str">
        <f>IF(ISNUMBER(Nikes_Sales_Dataset___Working_file[[#This Row],[Cleaned Order Date]]),TEXT(Nikes_Sales_Dataset___Working_file[[#This Row],[Cleaned Order Date]],"yyyy"),"Unknown")</f>
        <v>Unknown</v>
      </c>
      <c r="U2000" s="1" t="s">
        <v>17</v>
      </c>
      <c r="V2000" s="1" t="s">
        <v>33</v>
      </c>
      <c r="W2000" s="1" t="s">
        <v>33</v>
      </c>
      <c r="X2000" s="9">
        <v>2029.57</v>
      </c>
    </row>
    <row r="2001" spans="1:24" x14ac:dyDescent="0.25">
      <c r="A2001" s="4">
        <v>3999</v>
      </c>
      <c r="B2001" s="4" t="str">
        <f>Nikes_Sales_Dataset___Working_file[[#This Row],[Order_ID]]&amp;"_"&amp;TEXT(Nikes_Sales_Dataset___Working_file[[#This Row],[Cleaned Order Date]],"yyyymmdd")</f>
        <v>3999_20240916</v>
      </c>
      <c r="C2001" s="1" t="s">
        <v>13</v>
      </c>
      <c r="D2001" s="1" t="s">
        <v>26</v>
      </c>
      <c r="E2001" s="1" t="s">
        <v>27</v>
      </c>
      <c r="F2001" s="1" t="s">
        <v>57</v>
      </c>
      <c r="G2001" s="1" t="s">
        <v>16</v>
      </c>
      <c r="I2001" s="3">
        <f>IF(ISBLANK(Nikes_Sales_Dataset___Working_file[[#This Row],[Units_Sold]]),IF(Nikes_Sales_Dataset___Working_file[[#This Row],[Profit]]&lt;0,0,1),Nikes_Sales_Dataset___Working_file[[#This Row],[Units_Sold]])</f>
        <v>1</v>
      </c>
      <c r="K2001" s="9">
        <f>IF(ISBLANK(Nikes_Sales_Dataset___Working_file[[#This Row],[MRP]]),MEDIAN(Nikes_Sales_Dataset___Working_file[[#All],[MRP]]),Nikes_Sales_Dataset___Working_file[[#This Row],[MRP]])</f>
        <v>6110.0300000000007</v>
      </c>
      <c r="L2001">
        <v>0.27</v>
      </c>
      <c r="M2001">
        <f>IF(ISBLANK(Nikes_Sales_Dataset___Working_file[[#This Row],[Discount_Applied]]),0,Nikes_Sales_Dataset___Working_file[[#This Row],[Discount_Applied]])</f>
        <v>0.27</v>
      </c>
      <c r="N2001" s="9">
        <f>Nikes_Sales_Dataset___Working_file[[#This Row],[MRP Final]]*(1-Nikes_Sales_Dataset___Working_file[[#This Row],[Cleaned Discount]])</f>
        <v>4460.3219000000008</v>
      </c>
      <c r="O2001">
        <v>0</v>
      </c>
      <c r="P2001" s="3">
        <f>Nikes_Sales_Dataset___Working_file[[#This Row],[Sales Price]]*Nikes_Sales_Dataset___Working_file[[#This Row],[Units Sold Filled]]</f>
        <v>4460.3219000000008</v>
      </c>
      <c r="Q2001" s="2">
        <v>45551</v>
      </c>
      <c r="R2001" s="7">
        <f>IF(ISBLANK(Nikes_Sales_Dataset___Working_file[[#This Row],[Order_Date]]),"Unknown Date",Nikes_Sales_Dataset___Working_file[[#This Row],[Order_Date]])</f>
        <v>45551</v>
      </c>
      <c r="S2001" s="7" t="str">
        <f>IF(ISNUMBER(Nikes_Sales_Dataset___Working_file[[#This Row],[Cleaned Order Date]]),TEXT(Nikes_Sales_Dataset___Working_file[[#This Row],[Cleaned Order Date]],"mmm"),"Unknown")</f>
        <v>Sep</v>
      </c>
      <c r="T2001" s="7" t="str">
        <f>IF(ISNUMBER(Nikes_Sales_Dataset___Working_file[[#This Row],[Cleaned Order Date]]),TEXT(Nikes_Sales_Dataset___Working_file[[#This Row],[Cleaned Order Date]],"yyyy"),"Unknown")</f>
        <v>2024</v>
      </c>
      <c r="U2001" s="1" t="s">
        <v>17</v>
      </c>
      <c r="V2001" s="1" t="s">
        <v>45</v>
      </c>
      <c r="W2001" s="1" t="s">
        <v>45</v>
      </c>
      <c r="X2001" s="9">
        <v>1484.61</v>
      </c>
    </row>
    <row r="2002" spans="1:24" x14ac:dyDescent="0.25">
      <c r="A2002" s="4">
        <v>4000</v>
      </c>
      <c r="B2002" s="4" t="str">
        <f>Nikes_Sales_Dataset___Working_file[[#This Row],[Order_ID]]&amp;"_"&amp;TEXT(Nikes_Sales_Dataset___Working_file[[#This Row],[Cleaned Order Date]],"yyyymmdd")</f>
        <v>4000_20250109</v>
      </c>
      <c r="C2002" s="1" t="s">
        <v>19</v>
      </c>
      <c r="D2002" s="1" t="s">
        <v>43</v>
      </c>
      <c r="E2002" s="1" t="s">
        <v>44</v>
      </c>
      <c r="F2002" s="1" t="s">
        <v>16</v>
      </c>
      <c r="G2002" s="1" t="s">
        <v>16</v>
      </c>
      <c r="H2002">
        <v>-1</v>
      </c>
      <c r="I2002" s="3">
        <f>IF(ISBLANK(Nikes_Sales_Dataset___Working_file[[#This Row],[Units_Sold]]),IF(Nikes_Sales_Dataset___Working_file[[#This Row],[Profit]]&lt;0,0,1),Nikes_Sales_Dataset___Working_file[[#This Row],[Units_Sold]])</f>
        <v>-1</v>
      </c>
      <c r="K2002" s="9">
        <f>IF(ISBLANK(Nikes_Sales_Dataset___Working_file[[#This Row],[MRP]]),MEDIAN(Nikes_Sales_Dataset___Working_file[[#All],[MRP]]),Nikes_Sales_Dataset___Working_file[[#This Row],[MRP]])</f>
        <v>6110.0300000000007</v>
      </c>
      <c r="L2002">
        <v>0.11</v>
      </c>
      <c r="M2002">
        <f>IF(ISBLANK(Nikes_Sales_Dataset___Working_file[[#This Row],[Discount_Applied]]),0,Nikes_Sales_Dataset___Working_file[[#This Row],[Discount_Applied]])</f>
        <v>0.11</v>
      </c>
      <c r="N2002" s="9">
        <f>Nikes_Sales_Dataset___Working_file[[#This Row],[MRP Final]]*(1-Nikes_Sales_Dataset___Working_file[[#This Row],[Cleaned Discount]])</f>
        <v>5437.9267000000009</v>
      </c>
      <c r="O2002">
        <v>0</v>
      </c>
      <c r="P2002" s="3">
        <f>Nikes_Sales_Dataset___Working_file[[#This Row],[Sales Price]]*Nikes_Sales_Dataset___Working_file[[#This Row],[Units Sold Filled]]</f>
        <v>-5437.9267000000009</v>
      </c>
      <c r="Q2002" s="2">
        <v>45666</v>
      </c>
      <c r="R2002" s="7">
        <f>IF(ISBLANK(Nikes_Sales_Dataset___Working_file[[#This Row],[Order_Date]]),"Unknown Date",Nikes_Sales_Dataset___Working_file[[#This Row],[Order_Date]])</f>
        <v>45666</v>
      </c>
      <c r="S2002" s="7" t="str">
        <f>IF(ISNUMBER(Nikes_Sales_Dataset___Working_file[[#This Row],[Cleaned Order Date]]),TEXT(Nikes_Sales_Dataset___Working_file[[#This Row],[Cleaned Order Date]],"mmm"),"Unknown")</f>
        <v>Jan</v>
      </c>
      <c r="T2002" s="7" t="str">
        <f>IF(ISNUMBER(Nikes_Sales_Dataset___Working_file[[#This Row],[Cleaned Order Date]]),TEXT(Nikes_Sales_Dataset___Working_file[[#This Row],[Cleaned Order Date]],"yyyy"),"Unknown")</f>
        <v>2025</v>
      </c>
      <c r="U2002" s="1" t="s">
        <v>22</v>
      </c>
      <c r="V2002" s="1" t="s">
        <v>45</v>
      </c>
      <c r="W2002" s="1" t="s">
        <v>45</v>
      </c>
      <c r="X2002" s="9">
        <v>309.79000000000002</v>
      </c>
    </row>
    <row r="2003" spans="1:24" x14ac:dyDescent="0.25">
      <c r="A2003" s="4">
        <v>4001</v>
      </c>
      <c r="B2003" s="4" t="str">
        <f>Nikes_Sales_Dataset___Working_file[[#This Row],[Order_ID]]&amp;"_"&amp;TEXT(Nikes_Sales_Dataset___Working_file[[#This Row],[Cleaned Order Date]],"yyyymmdd")</f>
        <v>4001_Unknown Date</v>
      </c>
      <c r="C2003" s="1" t="s">
        <v>19</v>
      </c>
      <c r="D2003" s="1" t="s">
        <v>43</v>
      </c>
      <c r="E2003" s="1" t="s">
        <v>52</v>
      </c>
      <c r="F2003" s="1" t="s">
        <v>28</v>
      </c>
      <c r="G2003" s="1" t="s">
        <v>28</v>
      </c>
      <c r="I2003" s="3">
        <f>IF(ISBLANK(Nikes_Sales_Dataset___Working_file[[#This Row],[Units_Sold]]),IF(Nikes_Sales_Dataset___Working_file[[#This Row],[Profit]]&lt;0,0,1),Nikes_Sales_Dataset___Working_file[[#This Row],[Units_Sold]])</f>
        <v>1</v>
      </c>
      <c r="J2003">
        <v>7586.32</v>
      </c>
      <c r="K2003" s="9">
        <f>IF(ISBLANK(Nikes_Sales_Dataset___Working_file[[#This Row],[MRP]]),MEDIAN(Nikes_Sales_Dataset___Working_file[[#All],[MRP]]),Nikes_Sales_Dataset___Working_file[[#This Row],[MRP]])</f>
        <v>7586.32</v>
      </c>
      <c r="M2003">
        <f>IF(ISBLANK(Nikes_Sales_Dataset___Working_file[[#This Row],[Discount_Applied]]),0,Nikes_Sales_Dataset___Working_file[[#This Row],[Discount_Applied]])</f>
        <v>0</v>
      </c>
      <c r="N2003" s="9">
        <f>Nikes_Sales_Dataset___Working_file[[#This Row],[MRP Final]]*(1-Nikes_Sales_Dataset___Working_file[[#This Row],[Cleaned Discount]])</f>
        <v>7586.32</v>
      </c>
      <c r="O2003">
        <v>0</v>
      </c>
      <c r="P2003" s="3">
        <f>Nikes_Sales_Dataset___Working_file[[#This Row],[Sales Price]]*Nikes_Sales_Dataset___Working_file[[#This Row],[Units Sold Filled]]</f>
        <v>7586.32</v>
      </c>
      <c r="Q2003" s="2"/>
      <c r="R2003" s="7" t="str">
        <f>IF(ISBLANK(Nikes_Sales_Dataset___Working_file[[#This Row],[Order_Date]]),"Unknown Date",Nikes_Sales_Dataset___Working_file[[#This Row],[Order_Date]])</f>
        <v>Unknown Date</v>
      </c>
      <c r="S2003" s="7" t="str">
        <f>IF(ISNUMBER(Nikes_Sales_Dataset___Working_file[[#This Row],[Cleaned Order Date]]),TEXT(Nikes_Sales_Dataset___Working_file[[#This Row],[Cleaned Order Date]],"mmm"),"Unknown")</f>
        <v>Unknown</v>
      </c>
      <c r="T2003" s="7" t="str">
        <f>IF(ISNUMBER(Nikes_Sales_Dataset___Working_file[[#This Row],[Cleaned Order Date]]),TEXT(Nikes_Sales_Dataset___Working_file[[#This Row],[Cleaned Order Date]],"yyyy"),"Unknown")</f>
        <v>Unknown</v>
      </c>
      <c r="U2003" s="1" t="s">
        <v>17</v>
      </c>
      <c r="V2003" s="1" t="s">
        <v>25</v>
      </c>
      <c r="W2003" s="1" t="s">
        <v>25</v>
      </c>
      <c r="X2003" s="9">
        <v>2155.0100000000002</v>
      </c>
    </row>
    <row r="2004" spans="1:24" x14ac:dyDescent="0.25">
      <c r="A2004" s="4">
        <v>4002</v>
      </c>
      <c r="B2004" s="4" t="str">
        <f>Nikes_Sales_Dataset___Working_file[[#This Row],[Order_ID]]&amp;"_"&amp;TEXT(Nikes_Sales_Dataset___Working_file[[#This Row],[Cleaned Order Date]],"yyyymmdd")</f>
        <v>4002_20241103</v>
      </c>
      <c r="C2004" s="1" t="s">
        <v>13</v>
      </c>
      <c r="D2004" s="1" t="s">
        <v>20</v>
      </c>
      <c r="E2004" s="1" t="s">
        <v>39</v>
      </c>
      <c r="F2004" s="1" t="s">
        <v>16</v>
      </c>
      <c r="G2004" s="1" t="s">
        <v>16</v>
      </c>
      <c r="I2004" s="3">
        <f>IF(ISBLANK(Nikes_Sales_Dataset___Working_file[[#This Row],[Units_Sold]]),IF(Nikes_Sales_Dataset___Working_file[[#This Row],[Profit]]&lt;0,0,1),Nikes_Sales_Dataset___Working_file[[#This Row],[Units_Sold]])</f>
        <v>1</v>
      </c>
      <c r="J2004">
        <v>6056.88</v>
      </c>
      <c r="K2004" s="9">
        <f>IF(ISBLANK(Nikes_Sales_Dataset___Working_file[[#This Row],[MRP]]),MEDIAN(Nikes_Sales_Dataset___Working_file[[#All],[MRP]]),Nikes_Sales_Dataset___Working_file[[#This Row],[MRP]])</f>
        <v>6056.88</v>
      </c>
      <c r="M2004">
        <f>IF(ISBLANK(Nikes_Sales_Dataset___Working_file[[#This Row],[Discount_Applied]]),0,Nikes_Sales_Dataset___Working_file[[#This Row],[Discount_Applied]])</f>
        <v>0</v>
      </c>
      <c r="N2004" s="9">
        <f>Nikes_Sales_Dataset___Working_file[[#This Row],[MRP Final]]*(1-Nikes_Sales_Dataset___Working_file[[#This Row],[Cleaned Discount]])</f>
        <v>6056.88</v>
      </c>
      <c r="O2004">
        <v>0</v>
      </c>
      <c r="P2004" s="3">
        <f>Nikes_Sales_Dataset___Working_file[[#This Row],[Sales Price]]*Nikes_Sales_Dataset___Working_file[[#This Row],[Units Sold Filled]]</f>
        <v>6056.88</v>
      </c>
      <c r="Q2004" s="2">
        <v>45599</v>
      </c>
      <c r="R2004" s="7">
        <f>IF(ISBLANK(Nikes_Sales_Dataset___Working_file[[#This Row],[Order_Date]]),"Unknown Date",Nikes_Sales_Dataset___Working_file[[#This Row],[Order_Date]])</f>
        <v>45599</v>
      </c>
      <c r="S2004" s="7" t="str">
        <f>IF(ISNUMBER(Nikes_Sales_Dataset___Working_file[[#This Row],[Cleaned Order Date]]),TEXT(Nikes_Sales_Dataset___Working_file[[#This Row],[Cleaned Order Date]],"mmm"),"Unknown")</f>
        <v>Nov</v>
      </c>
      <c r="T2004" s="7" t="str">
        <f>IF(ISNUMBER(Nikes_Sales_Dataset___Working_file[[#This Row],[Cleaned Order Date]]),TEXT(Nikes_Sales_Dataset___Working_file[[#This Row],[Cleaned Order Date]],"yyyy"),"Unknown")</f>
        <v>2024</v>
      </c>
      <c r="U2004" s="1" t="s">
        <v>22</v>
      </c>
      <c r="V2004" s="1" t="s">
        <v>25</v>
      </c>
      <c r="W2004" s="1" t="s">
        <v>25</v>
      </c>
      <c r="X2004" s="9">
        <v>2114.0300000000002</v>
      </c>
    </row>
    <row r="2005" spans="1:24" x14ac:dyDescent="0.25">
      <c r="A2005" s="4">
        <v>4003</v>
      </c>
      <c r="B2005" s="4" t="str">
        <f>Nikes_Sales_Dataset___Working_file[[#This Row],[Order_ID]]&amp;"_"&amp;TEXT(Nikes_Sales_Dataset___Working_file[[#This Row],[Cleaned Order Date]],"yyyymmdd")</f>
        <v>4003_20250203</v>
      </c>
      <c r="C2005" s="1" t="s">
        <v>35</v>
      </c>
      <c r="D2005" s="1" t="s">
        <v>26</v>
      </c>
      <c r="E2005" s="1" t="s">
        <v>60</v>
      </c>
      <c r="F2005" s="1" t="s">
        <v>28</v>
      </c>
      <c r="G2005" s="1" t="s">
        <v>28</v>
      </c>
      <c r="I2005" s="3">
        <f>IF(ISBLANK(Nikes_Sales_Dataset___Working_file[[#This Row],[Units_Sold]]),IF(Nikes_Sales_Dataset___Working_file[[#This Row],[Profit]]&lt;0,0,1),Nikes_Sales_Dataset___Working_file[[#This Row],[Units_Sold]])</f>
        <v>1</v>
      </c>
      <c r="J2005">
        <v>7165.28</v>
      </c>
      <c r="K2005" s="9">
        <f>IF(ISBLANK(Nikes_Sales_Dataset___Working_file[[#This Row],[MRP]]),MEDIAN(Nikes_Sales_Dataset___Working_file[[#All],[MRP]]),Nikes_Sales_Dataset___Working_file[[#This Row],[MRP]])</f>
        <v>7165.28</v>
      </c>
      <c r="L2005">
        <v>1.17</v>
      </c>
      <c r="M2005">
        <f>IF(ISBLANK(Nikes_Sales_Dataset___Working_file[[#This Row],[Discount_Applied]]),0,Nikes_Sales_Dataset___Working_file[[#This Row],[Discount_Applied]])</f>
        <v>1.17</v>
      </c>
      <c r="N2005" s="9">
        <f>Nikes_Sales_Dataset___Working_file[[#This Row],[MRP Final]]*(1-Nikes_Sales_Dataset___Working_file[[#This Row],[Cleaned Discount]])</f>
        <v>-1218.0975999999994</v>
      </c>
      <c r="O2005">
        <v>0</v>
      </c>
      <c r="P2005" s="3">
        <f>Nikes_Sales_Dataset___Working_file[[#This Row],[Sales Price]]*Nikes_Sales_Dataset___Working_file[[#This Row],[Units Sold Filled]]</f>
        <v>-1218.0975999999994</v>
      </c>
      <c r="Q2005" s="2">
        <v>45691</v>
      </c>
      <c r="R2005" s="7">
        <f>IF(ISBLANK(Nikes_Sales_Dataset___Working_file[[#This Row],[Order_Date]]),"Unknown Date",Nikes_Sales_Dataset___Working_file[[#This Row],[Order_Date]])</f>
        <v>45691</v>
      </c>
      <c r="S2005" s="7" t="str">
        <f>IF(ISNUMBER(Nikes_Sales_Dataset___Working_file[[#This Row],[Cleaned Order Date]]),TEXT(Nikes_Sales_Dataset___Working_file[[#This Row],[Cleaned Order Date]],"mmm"),"Unknown")</f>
        <v>Feb</v>
      </c>
      <c r="T2005" s="7" t="str">
        <f>IF(ISNUMBER(Nikes_Sales_Dataset___Working_file[[#This Row],[Cleaned Order Date]]),TEXT(Nikes_Sales_Dataset___Working_file[[#This Row],[Cleaned Order Date]],"yyyy"),"Unknown")</f>
        <v>2025</v>
      </c>
      <c r="U2005" s="1" t="s">
        <v>22</v>
      </c>
      <c r="V2005" s="1" t="s">
        <v>25</v>
      </c>
      <c r="W2005" s="1" t="s">
        <v>25</v>
      </c>
      <c r="X2005" s="9">
        <v>839.48</v>
      </c>
    </row>
    <row r="2006" spans="1:24" x14ac:dyDescent="0.25">
      <c r="A2006" s="4">
        <v>4004</v>
      </c>
      <c r="B2006" s="4" t="str">
        <f>Nikes_Sales_Dataset___Working_file[[#This Row],[Order_ID]]&amp;"_"&amp;TEXT(Nikes_Sales_Dataset___Working_file[[#This Row],[Cleaned Order Date]],"yyyymmdd")</f>
        <v>4004_20250414</v>
      </c>
      <c r="C2006" s="1" t="s">
        <v>35</v>
      </c>
      <c r="D2006" s="1" t="s">
        <v>43</v>
      </c>
      <c r="E2006" s="1" t="s">
        <v>44</v>
      </c>
      <c r="F2006" s="1" t="s">
        <v>32</v>
      </c>
      <c r="G2006" s="1" t="s">
        <v>32</v>
      </c>
      <c r="I2006" s="3">
        <f>IF(ISBLANK(Nikes_Sales_Dataset___Working_file[[#This Row],[Units_Sold]]),IF(Nikes_Sales_Dataset___Working_file[[#This Row],[Profit]]&lt;0,0,1),Nikes_Sales_Dataset___Working_file[[#This Row],[Units_Sold]])</f>
        <v>0</v>
      </c>
      <c r="K2006" s="9">
        <f>IF(ISBLANK(Nikes_Sales_Dataset___Working_file[[#This Row],[MRP]]),MEDIAN(Nikes_Sales_Dataset___Working_file[[#All],[MRP]]),Nikes_Sales_Dataset___Working_file[[#This Row],[MRP]])</f>
        <v>6110.0300000000007</v>
      </c>
      <c r="L2006">
        <v>0.06</v>
      </c>
      <c r="M2006">
        <f>IF(ISBLANK(Nikes_Sales_Dataset___Working_file[[#This Row],[Discount_Applied]]),0,Nikes_Sales_Dataset___Working_file[[#This Row],[Discount_Applied]])</f>
        <v>0.06</v>
      </c>
      <c r="N2006" s="9">
        <f>Nikes_Sales_Dataset___Working_file[[#This Row],[MRP Final]]*(1-Nikes_Sales_Dataset___Working_file[[#This Row],[Cleaned Discount]])</f>
        <v>5743.4282000000003</v>
      </c>
      <c r="O2006">
        <v>0</v>
      </c>
      <c r="P2006" s="3">
        <f>Nikes_Sales_Dataset___Working_file[[#This Row],[Sales Price]]*Nikes_Sales_Dataset___Working_file[[#This Row],[Units Sold Filled]]</f>
        <v>0</v>
      </c>
      <c r="Q2006" s="2">
        <v>45761</v>
      </c>
      <c r="R2006" s="7">
        <f>IF(ISBLANK(Nikes_Sales_Dataset___Working_file[[#This Row],[Order_Date]]),"Unknown Date",Nikes_Sales_Dataset___Working_file[[#This Row],[Order_Date]])</f>
        <v>45761</v>
      </c>
      <c r="S2006" s="7" t="str">
        <f>IF(ISNUMBER(Nikes_Sales_Dataset___Working_file[[#This Row],[Cleaned Order Date]]),TEXT(Nikes_Sales_Dataset___Working_file[[#This Row],[Cleaned Order Date]],"mmm"),"Unknown")</f>
        <v>Apr</v>
      </c>
      <c r="T2006" s="7" t="str">
        <f>IF(ISNUMBER(Nikes_Sales_Dataset___Working_file[[#This Row],[Cleaned Order Date]]),TEXT(Nikes_Sales_Dataset___Working_file[[#This Row],[Cleaned Order Date]],"yyyy"),"Unknown")</f>
        <v>2025</v>
      </c>
      <c r="U2006" s="1" t="s">
        <v>22</v>
      </c>
      <c r="V2006" s="1" t="s">
        <v>33</v>
      </c>
      <c r="W2006" s="1" t="s">
        <v>33</v>
      </c>
      <c r="X2006" s="9">
        <v>-748.58</v>
      </c>
    </row>
    <row r="2007" spans="1:24" x14ac:dyDescent="0.25">
      <c r="A2007" s="4">
        <v>4005</v>
      </c>
      <c r="B2007" s="4" t="str">
        <f>Nikes_Sales_Dataset___Working_file[[#This Row],[Order_ID]]&amp;"_"&amp;TEXT(Nikes_Sales_Dataset___Working_file[[#This Row],[Cleaned Order Date]],"yyyymmdd")</f>
        <v>4005_20241130</v>
      </c>
      <c r="C2007" s="1" t="s">
        <v>13</v>
      </c>
      <c r="D2007" s="1" t="s">
        <v>14</v>
      </c>
      <c r="E2007" s="1" t="s">
        <v>47</v>
      </c>
      <c r="F2007" s="1" t="s">
        <v>16</v>
      </c>
      <c r="G2007" s="1" t="s">
        <v>16</v>
      </c>
      <c r="I2007" s="3">
        <f>IF(ISBLANK(Nikes_Sales_Dataset___Working_file[[#This Row],[Units_Sold]]),IF(Nikes_Sales_Dataset___Working_file[[#This Row],[Profit]]&lt;0,0,1),Nikes_Sales_Dataset___Working_file[[#This Row],[Units_Sold]])</f>
        <v>1</v>
      </c>
      <c r="J2007">
        <v>3730.58</v>
      </c>
      <c r="K2007" s="9">
        <f>IF(ISBLANK(Nikes_Sales_Dataset___Working_file[[#This Row],[MRP]]),MEDIAN(Nikes_Sales_Dataset___Working_file[[#All],[MRP]]),Nikes_Sales_Dataset___Working_file[[#This Row],[MRP]])</f>
        <v>3730.58</v>
      </c>
      <c r="M2007">
        <f>IF(ISBLANK(Nikes_Sales_Dataset___Working_file[[#This Row],[Discount_Applied]]),0,Nikes_Sales_Dataset___Working_file[[#This Row],[Discount_Applied]])</f>
        <v>0</v>
      </c>
      <c r="N2007" s="9">
        <f>Nikes_Sales_Dataset___Working_file[[#This Row],[MRP Final]]*(1-Nikes_Sales_Dataset___Working_file[[#This Row],[Cleaned Discount]])</f>
        <v>3730.58</v>
      </c>
      <c r="O2007">
        <v>0</v>
      </c>
      <c r="P2007" s="3">
        <f>Nikes_Sales_Dataset___Working_file[[#This Row],[Sales Price]]*Nikes_Sales_Dataset___Working_file[[#This Row],[Units Sold Filled]]</f>
        <v>3730.58</v>
      </c>
      <c r="Q2007" s="2">
        <v>45626</v>
      </c>
      <c r="R2007" s="7">
        <f>IF(ISBLANK(Nikes_Sales_Dataset___Working_file[[#This Row],[Order_Date]]),"Unknown Date",Nikes_Sales_Dataset___Working_file[[#This Row],[Order_Date]])</f>
        <v>45626</v>
      </c>
      <c r="S2007" s="7" t="str">
        <f>IF(ISNUMBER(Nikes_Sales_Dataset___Working_file[[#This Row],[Cleaned Order Date]]),TEXT(Nikes_Sales_Dataset___Working_file[[#This Row],[Cleaned Order Date]],"mmm"),"Unknown")</f>
        <v>Nov</v>
      </c>
      <c r="T2007" s="7" t="str">
        <f>IF(ISNUMBER(Nikes_Sales_Dataset___Working_file[[#This Row],[Cleaned Order Date]]),TEXT(Nikes_Sales_Dataset___Working_file[[#This Row],[Cleaned Order Date]],"yyyy"),"Unknown")</f>
        <v>2024</v>
      </c>
      <c r="U2007" s="1" t="s">
        <v>17</v>
      </c>
      <c r="V2007" s="1" t="s">
        <v>33</v>
      </c>
      <c r="W2007" s="1" t="s">
        <v>33</v>
      </c>
      <c r="X2007" s="9">
        <v>1784.38</v>
      </c>
    </row>
    <row r="2008" spans="1:24" x14ac:dyDescent="0.25">
      <c r="A2008" s="4">
        <v>4006</v>
      </c>
      <c r="B2008" s="4" t="str">
        <f>Nikes_Sales_Dataset___Working_file[[#This Row],[Order_ID]]&amp;"_"&amp;TEXT(Nikes_Sales_Dataset___Working_file[[#This Row],[Cleaned Order Date]],"yyyymmdd")</f>
        <v>4006_Unknown Date</v>
      </c>
      <c r="C2008" s="1" t="s">
        <v>13</v>
      </c>
      <c r="D2008" s="1" t="s">
        <v>43</v>
      </c>
      <c r="E2008" s="1" t="s">
        <v>61</v>
      </c>
      <c r="F2008" s="1" t="s">
        <v>53</v>
      </c>
      <c r="G2008" s="1" t="s">
        <v>32</v>
      </c>
      <c r="I2008" s="3">
        <f>IF(ISBLANK(Nikes_Sales_Dataset___Working_file[[#This Row],[Units_Sold]]),IF(Nikes_Sales_Dataset___Working_file[[#This Row],[Profit]]&lt;0,0,1),Nikes_Sales_Dataset___Working_file[[#This Row],[Units_Sold]])</f>
        <v>1</v>
      </c>
      <c r="K2008" s="9">
        <f>IF(ISBLANK(Nikes_Sales_Dataset___Working_file[[#This Row],[MRP]]),MEDIAN(Nikes_Sales_Dataset___Working_file[[#All],[MRP]]),Nikes_Sales_Dataset___Working_file[[#This Row],[MRP]])</f>
        <v>6110.0300000000007</v>
      </c>
      <c r="M2008">
        <f>IF(ISBLANK(Nikes_Sales_Dataset___Working_file[[#This Row],[Discount_Applied]]),0,Nikes_Sales_Dataset___Working_file[[#This Row],[Discount_Applied]])</f>
        <v>0</v>
      </c>
      <c r="N2008" s="9">
        <f>Nikes_Sales_Dataset___Working_file[[#This Row],[MRP Final]]*(1-Nikes_Sales_Dataset___Working_file[[#This Row],[Cleaned Discount]])</f>
        <v>6110.0300000000007</v>
      </c>
      <c r="O2008">
        <v>0</v>
      </c>
      <c r="P2008" s="3">
        <f>Nikes_Sales_Dataset___Working_file[[#This Row],[Sales Price]]*Nikes_Sales_Dataset___Working_file[[#This Row],[Units Sold Filled]]</f>
        <v>6110.0300000000007</v>
      </c>
      <c r="Q2008" s="2"/>
      <c r="R2008" s="7" t="str">
        <f>IF(ISBLANK(Nikes_Sales_Dataset___Working_file[[#This Row],[Order_Date]]),"Unknown Date",Nikes_Sales_Dataset___Working_file[[#This Row],[Order_Date]])</f>
        <v>Unknown Date</v>
      </c>
      <c r="S2008" s="7" t="str">
        <f>IF(ISNUMBER(Nikes_Sales_Dataset___Working_file[[#This Row],[Cleaned Order Date]]),TEXT(Nikes_Sales_Dataset___Working_file[[#This Row],[Cleaned Order Date]],"mmm"),"Unknown")</f>
        <v>Unknown</v>
      </c>
      <c r="T2008" s="7" t="str">
        <f>IF(ISNUMBER(Nikes_Sales_Dataset___Working_file[[#This Row],[Cleaned Order Date]]),TEXT(Nikes_Sales_Dataset___Working_file[[#This Row],[Cleaned Order Date]],"yyyy"),"Unknown")</f>
        <v>Unknown</v>
      </c>
      <c r="U2008" s="1" t="s">
        <v>22</v>
      </c>
      <c r="V2008" s="1" t="s">
        <v>45</v>
      </c>
      <c r="W2008" s="1" t="s">
        <v>45</v>
      </c>
      <c r="X2008" s="9">
        <v>2617</v>
      </c>
    </row>
    <row r="2009" spans="1:24" x14ac:dyDescent="0.25">
      <c r="A2009" s="4">
        <v>4007</v>
      </c>
      <c r="B2009" s="4" t="str">
        <f>Nikes_Sales_Dataset___Working_file[[#This Row],[Order_ID]]&amp;"_"&amp;TEXT(Nikes_Sales_Dataset___Working_file[[#This Row],[Cleaned Order Date]],"yyyymmdd")</f>
        <v>4007_20250110</v>
      </c>
      <c r="C2009" s="1" t="s">
        <v>13</v>
      </c>
      <c r="D2009" s="1" t="s">
        <v>20</v>
      </c>
      <c r="E2009" s="1" t="s">
        <v>24</v>
      </c>
      <c r="F2009" s="1" t="s">
        <v>32</v>
      </c>
      <c r="G2009" s="1" t="s">
        <v>32</v>
      </c>
      <c r="H2009">
        <v>0</v>
      </c>
      <c r="I2009" s="3">
        <f>IF(ISBLANK(Nikes_Sales_Dataset___Working_file[[#This Row],[Units_Sold]]),IF(Nikes_Sales_Dataset___Working_file[[#This Row],[Profit]]&lt;0,0,1),Nikes_Sales_Dataset___Working_file[[#This Row],[Units_Sold]])</f>
        <v>0</v>
      </c>
      <c r="K2009" s="9">
        <f>IF(ISBLANK(Nikes_Sales_Dataset___Working_file[[#This Row],[MRP]]),MEDIAN(Nikes_Sales_Dataset___Working_file[[#All],[MRP]]),Nikes_Sales_Dataset___Working_file[[#This Row],[MRP]])</f>
        <v>6110.0300000000007</v>
      </c>
      <c r="M2009">
        <f>IF(ISBLANK(Nikes_Sales_Dataset___Working_file[[#This Row],[Discount_Applied]]),0,Nikes_Sales_Dataset___Working_file[[#This Row],[Discount_Applied]])</f>
        <v>0</v>
      </c>
      <c r="N2009" s="9">
        <f>Nikes_Sales_Dataset___Working_file[[#This Row],[MRP Final]]*(1-Nikes_Sales_Dataset___Working_file[[#This Row],[Cleaned Discount]])</f>
        <v>6110.0300000000007</v>
      </c>
      <c r="O2009">
        <v>0</v>
      </c>
      <c r="P2009" s="3">
        <f>Nikes_Sales_Dataset___Working_file[[#This Row],[Sales Price]]*Nikes_Sales_Dataset___Working_file[[#This Row],[Units Sold Filled]]</f>
        <v>0</v>
      </c>
      <c r="Q2009" s="2">
        <v>45667</v>
      </c>
      <c r="R2009" s="7">
        <f>IF(ISBLANK(Nikes_Sales_Dataset___Working_file[[#This Row],[Order_Date]]),"Unknown Date",Nikes_Sales_Dataset___Working_file[[#This Row],[Order_Date]])</f>
        <v>45667</v>
      </c>
      <c r="S2009" s="7" t="str">
        <f>IF(ISNUMBER(Nikes_Sales_Dataset___Working_file[[#This Row],[Cleaned Order Date]]),TEXT(Nikes_Sales_Dataset___Working_file[[#This Row],[Cleaned Order Date]],"mmm"),"Unknown")</f>
        <v>Jan</v>
      </c>
      <c r="T2009" s="7" t="str">
        <f>IF(ISNUMBER(Nikes_Sales_Dataset___Working_file[[#This Row],[Cleaned Order Date]]),TEXT(Nikes_Sales_Dataset___Working_file[[#This Row],[Cleaned Order Date]],"yyyy"),"Unknown")</f>
        <v>2025</v>
      </c>
      <c r="U2009" s="1" t="s">
        <v>22</v>
      </c>
      <c r="V2009" s="1" t="s">
        <v>29</v>
      </c>
      <c r="W2009" s="1" t="s">
        <v>29</v>
      </c>
      <c r="X2009" s="9">
        <v>1746.06</v>
      </c>
    </row>
    <row r="2010" spans="1:24" x14ac:dyDescent="0.25">
      <c r="A2010" s="4">
        <v>4008</v>
      </c>
      <c r="B2010" s="4" t="str">
        <f>Nikes_Sales_Dataset___Working_file[[#This Row],[Order_ID]]&amp;"_"&amp;TEXT(Nikes_Sales_Dataset___Working_file[[#This Row],[Cleaned Order Date]],"yyyymmdd")</f>
        <v>4008_20231215</v>
      </c>
      <c r="C2010" s="1" t="s">
        <v>35</v>
      </c>
      <c r="D2010" s="1" t="s">
        <v>43</v>
      </c>
      <c r="E2010" s="1" t="s">
        <v>61</v>
      </c>
      <c r="F2010" s="1" t="s">
        <v>46</v>
      </c>
      <c r="G2010" s="1" t="s">
        <v>16</v>
      </c>
      <c r="H2010">
        <v>3</v>
      </c>
      <c r="I2010" s="3">
        <f>IF(ISBLANK(Nikes_Sales_Dataset___Working_file[[#This Row],[Units_Sold]]),IF(Nikes_Sales_Dataset___Working_file[[#This Row],[Profit]]&lt;0,0,1),Nikes_Sales_Dataset___Working_file[[#This Row],[Units_Sold]])</f>
        <v>3</v>
      </c>
      <c r="J2010">
        <v>7737.27</v>
      </c>
      <c r="K2010" s="9">
        <f>IF(ISBLANK(Nikes_Sales_Dataset___Working_file[[#This Row],[MRP]]),MEDIAN(Nikes_Sales_Dataset___Working_file[[#All],[MRP]]),Nikes_Sales_Dataset___Working_file[[#This Row],[MRP]])</f>
        <v>7737.27</v>
      </c>
      <c r="L2010">
        <v>7.0000000000000007E-2</v>
      </c>
      <c r="M2010">
        <f>IF(ISBLANK(Nikes_Sales_Dataset___Working_file[[#This Row],[Discount_Applied]]),0,Nikes_Sales_Dataset___Working_file[[#This Row],[Discount_Applied]])</f>
        <v>7.0000000000000007E-2</v>
      </c>
      <c r="N2010" s="9">
        <f>Nikes_Sales_Dataset___Working_file[[#This Row],[MRP Final]]*(1-Nikes_Sales_Dataset___Working_file[[#This Row],[Cleaned Discount]])</f>
        <v>7195.6611000000003</v>
      </c>
      <c r="O2010">
        <v>21586.98</v>
      </c>
      <c r="P2010" s="3">
        <f>Nikes_Sales_Dataset___Working_file[[#This Row],[Sales Price]]*Nikes_Sales_Dataset___Working_file[[#This Row],[Units Sold Filled]]</f>
        <v>21586.9833</v>
      </c>
      <c r="Q2010" s="2">
        <v>45275</v>
      </c>
      <c r="R2010" s="7">
        <f>IF(ISBLANK(Nikes_Sales_Dataset___Working_file[[#This Row],[Order_Date]]),"Unknown Date",Nikes_Sales_Dataset___Working_file[[#This Row],[Order_Date]])</f>
        <v>45275</v>
      </c>
      <c r="S2010" s="7" t="str">
        <f>IF(ISNUMBER(Nikes_Sales_Dataset___Working_file[[#This Row],[Cleaned Order Date]]),TEXT(Nikes_Sales_Dataset___Working_file[[#This Row],[Cleaned Order Date]],"mmm"),"Unknown")</f>
        <v>Dec</v>
      </c>
      <c r="T2010" s="7" t="str">
        <f>IF(ISNUMBER(Nikes_Sales_Dataset___Working_file[[#This Row],[Cleaned Order Date]]),TEXT(Nikes_Sales_Dataset___Working_file[[#This Row],[Cleaned Order Date]],"yyyy"),"Unknown")</f>
        <v>2023</v>
      </c>
      <c r="U2010" s="1" t="s">
        <v>22</v>
      </c>
      <c r="V2010" s="1" t="s">
        <v>38</v>
      </c>
      <c r="W2010" s="1" t="s">
        <v>38</v>
      </c>
      <c r="X2010" s="9">
        <v>180.31</v>
      </c>
    </row>
    <row r="2011" spans="1:24" x14ac:dyDescent="0.25">
      <c r="A2011" s="4">
        <v>4009</v>
      </c>
      <c r="B2011" s="4" t="str">
        <f>Nikes_Sales_Dataset___Working_file[[#This Row],[Order_ID]]&amp;"_"&amp;TEXT(Nikes_Sales_Dataset___Working_file[[#This Row],[Cleaned Order Date]],"yyyymmdd")</f>
        <v>4009_20240330</v>
      </c>
      <c r="C2011" s="1" t="s">
        <v>13</v>
      </c>
      <c r="D2011" s="1" t="s">
        <v>43</v>
      </c>
      <c r="E2011" s="1" t="s">
        <v>52</v>
      </c>
      <c r="F2011" s="1" t="s">
        <v>16</v>
      </c>
      <c r="G2011" s="1" t="s">
        <v>16</v>
      </c>
      <c r="I2011" s="3">
        <f>IF(ISBLANK(Nikes_Sales_Dataset___Working_file[[#This Row],[Units_Sold]]),IF(Nikes_Sales_Dataset___Working_file[[#This Row],[Profit]]&lt;0,0,1),Nikes_Sales_Dataset___Working_file[[#This Row],[Units_Sold]])</f>
        <v>0</v>
      </c>
      <c r="K2011" s="9">
        <f>IF(ISBLANK(Nikes_Sales_Dataset___Working_file[[#This Row],[MRP]]),MEDIAN(Nikes_Sales_Dataset___Working_file[[#All],[MRP]]),Nikes_Sales_Dataset___Working_file[[#This Row],[MRP]])</f>
        <v>6110.0300000000007</v>
      </c>
      <c r="M2011">
        <f>IF(ISBLANK(Nikes_Sales_Dataset___Working_file[[#This Row],[Discount_Applied]]),0,Nikes_Sales_Dataset___Working_file[[#This Row],[Discount_Applied]])</f>
        <v>0</v>
      </c>
      <c r="N2011" s="9">
        <f>Nikes_Sales_Dataset___Working_file[[#This Row],[MRP Final]]*(1-Nikes_Sales_Dataset___Working_file[[#This Row],[Cleaned Discount]])</f>
        <v>6110.0300000000007</v>
      </c>
      <c r="O2011">
        <v>0</v>
      </c>
      <c r="P2011" s="3">
        <f>Nikes_Sales_Dataset___Working_file[[#This Row],[Sales Price]]*Nikes_Sales_Dataset___Working_file[[#This Row],[Units Sold Filled]]</f>
        <v>0</v>
      </c>
      <c r="Q2011" s="2">
        <v>45381</v>
      </c>
      <c r="R2011" s="7">
        <f>IF(ISBLANK(Nikes_Sales_Dataset___Working_file[[#This Row],[Order_Date]]),"Unknown Date",Nikes_Sales_Dataset___Working_file[[#This Row],[Order_Date]])</f>
        <v>45381</v>
      </c>
      <c r="S2011" s="7" t="str">
        <f>IF(ISNUMBER(Nikes_Sales_Dataset___Working_file[[#This Row],[Cleaned Order Date]]),TEXT(Nikes_Sales_Dataset___Working_file[[#This Row],[Cleaned Order Date]],"mmm"),"Unknown")</f>
        <v>Mar</v>
      </c>
      <c r="T2011" s="7" t="str">
        <f>IF(ISNUMBER(Nikes_Sales_Dataset___Working_file[[#This Row],[Cleaned Order Date]]),TEXT(Nikes_Sales_Dataset___Working_file[[#This Row],[Cleaned Order Date]],"yyyy"),"Unknown")</f>
        <v>2024</v>
      </c>
      <c r="U2011" s="1" t="s">
        <v>22</v>
      </c>
      <c r="V2011" s="1" t="s">
        <v>25</v>
      </c>
      <c r="W2011" s="1" t="s">
        <v>25</v>
      </c>
      <c r="X2011" s="9">
        <v>-737.91</v>
      </c>
    </row>
    <row r="2012" spans="1:24" x14ac:dyDescent="0.25">
      <c r="A2012" s="4">
        <v>2046</v>
      </c>
      <c r="B2012" s="4" t="str">
        <f>Nikes_Sales_Dataset___Working_file[[#This Row],[Order_ID]]&amp;"_"&amp;TEXT(Nikes_Sales_Dataset___Working_file[[#This Row],[Cleaned Order Date]],"yyyymmdd")</f>
        <v>2046_20250710</v>
      </c>
      <c r="C2012" s="1" t="s">
        <v>35</v>
      </c>
      <c r="D2012" s="1" t="s">
        <v>14</v>
      </c>
      <c r="E2012" s="1" t="s">
        <v>54</v>
      </c>
      <c r="F2012" s="1" t="s">
        <v>16</v>
      </c>
      <c r="G2012" s="1" t="s">
        <v>16</v>
      </c>
      <c r="H2012">
        <v>-1</v>
      </c>
      <c r="I2012" s="3">
        <f>IF(ISBLANK(Nikes_Sales_Dataset___Working_file[[#This Row],[Units_Sold]]),IF(Nikes_Sales_Dataset___Working_file[[#This Row],[Profit]]&lt;0,0,1),Nikes_Sales_Dataset___Working_file[[#This Row],[Units_Sold]])</f>
        <v>-1</v>
      </c>
      <c r="J2012">
        <v>5091.2</v>
      </c>
      <c r="K2012" s="9">
        <f>IF(ISBLANK(Nikes_Sales_Dataset___Working_file[[#This Row],[MRP]]),MEDIAN(Nikes_Sales_Dataset___Working_file[[#All],[MRP]]),Nikes_Sales_Dataset___Working_file[[#This Row],[MRP]])</f>
        <v>5091.2</v>
      </c>
      <c r="M2012">
        <f>IF(ISBLANK(Nikes_Sales_Dataset___Working_file[[#This Row],[Discount_Applied]]),0,Nikes_Sales_Dataset___Working_file[[#This Row],[Discount_Applied]])</f>
        <v>0</v>
      </c>
      <c r="N2012" s="9">
        <f>Nikes_Sales_Dataset___Working_file[[#This Row],[MRP Final]]*(1-Nikes_Sales_Dataset___Working_file[[#This Row],[Cleaned Discount]])</f>
        <v>5091.2</v>
      </c>
      <c r="O2012">
        <v>0</v>
      </c>
      <c r="P2012" s="3">
        <f>Nikes_Sales_Dataset___Working_file[[#This Row],[Sales Price]]*Nikes_Sales_Dataset___Working_file[[#This Row],[Units Sold Filled]]</f>
        <v>-5091.2</v>
      </c>
      <c r="Q2012" s="2">
        <v>45848</v>
      </c>
      <c r="R2012" s="7">
        <f>IF(ISBLANK(Nikes_Sales_Dataset___Working_file[[#This Row],[Order_Date]]),"Unknown Date",Nikes_Sales_Dataset___Working_file[[#This Row],[Order_Date]])</f>
        <v>45848</v>
      </c>
      <c r="S2012" s="7" t="str">
        <f>IF(ISNUMBER(Nikes_Sales_Dataset___Working_file[[#This Row],[Cleaned Order Date]]),TEXT(Nikes_Sales_Dataset___Working_file[[#This Row],[Cleaned Order Date]],"mmm"),"Unknown")</f>
        <v>Jul</v>
      </c>
      <c r="T2012" s="7" t="str">
        <f>IF(ISNUMBER(Nikes_Sales_Dataset___Working_file[[#This Row],[Cleaned Order Date]]),TEXT(Nikes_Sales_Dataset___Working_file[[#This Row],[Cleaned Order Date]],"yyyy"),"Unknown")</f>
        <v>2025</v>
      </c>
      <c r="U2012" s="1" t="s">
        <v>22</v>
      </c>
      <c r="V2012" s="1" t="s">
        <v>29</v>
      </c>
      <c r="W2012" s="1" t="s">
        <v>29</v>
      </c>
      <c r="X2012" s="9">
        <v>1544.79</v>
      </c>
    </row>
    <row r="2013" spans="1:24" x14ac:dyDescent="0.25">
      <c r="A2013" s="4">
        <v>4011</v>
      </c>
      <c r="B2013" s="4" t="str">
        <f>Nikes_Sales_Dataset___Working_file[[#This Row],[Order_ID]]&amp;"_"&amp;TEXT(Nikes_Sales_Dataset___Working_file[[#This Row],[Cleaned Order Date]],"yyyymmdd")</f>
        <v>4011_20250704</v>
      </c>
      <c r="C2013" s="1" t="s">
        <v>19</v>
      </c>
      <c r="D2013" s="1" t="s">
        <v>30</v>
      </c>
      <c r="E2013" s="1" t="s">
        <v>48</v>
      </c>
      <c r="F2013" s="1" t="s">
        <v>16</v>
      </c>
      <c r="G2013" s="1" t="s">
        <v>16</v>
      </c>
      <c r="H2013">
        <v>4</v>
      </c>
      <c r="I2013" s="3">
        <f>IF(ISBLANK(Nikes_Sales_Dataset___Working_file[[#This Row],[Units_Sold]]),IF(Nikes_Sales_Dataset___Working_file[[#This Row],[Profit]]&lt;0,0,1),Nikes_Sales_Dataset___Working_file[[#This Row],[Units_Sold]])</f>
        <v>4</v>
      </c>
      <c r="J2013">
        <v>4909.5600000000004</v>
      </c>
      <c r="K2013" s="9">
        <f>IF(ISBLANK(Nikes_Sales_Dataset___Working_file[[#This Row],[MRP]]),MEDIAN(Nikes_Sales_Dataset___Working_file[[#All],[MRP]]),Nikes_Sales_Dataset___Working_file[[#This Row],[MRP]])</f>
        <v>4909.5600000000004</v>
      </c>
      <c r="M2013">
        <f>IF(ISBLANK(Nikes_Sales_Dataset___Working_file[[#This Row],[Discount_Applied]]),0,Nikes_Sales_Dataset___Working_file[[#This Row],[Discount_Applied]])</f>
        <v>0</v>
      </c>
      <c r="N2013" s="9">
        <f>Nikes_Sales_Dataset___Working_file[[#This Row],[MRP Final]]*(1-Nikes_Sales_Dataset___Working_file[[#This Row],[Cleaned Discount]])</f>
        <v>4909.5600000000004</v>
      </c>
      <c r="O2013">
        <v>0</v>
      </c>
      <c r="P2013" s="3">
        <f>Nikes_Sales_Dataset___Working_file[[#This Row],[Sales Price]]*Nikes_Sales_Dataset___Working_file[[#This Row],[Units Sold Filled]]</f>
        <v>19638.240000000002</v>
      </c>
      <c r="Q2013" s="2">
        <v>45842</v>
      </c>
      <c r="R2013" s="7">
        <f>IF(ISBLANK(Nikes_Sales_Dataset___Working_file[[#This Row],[Order_Date]]),"Unknown Date",Nikes_Sales_Dataset___Working_file[[#This Row],[Order_Date]])</f>
        <v>45842</v>
      </c>
      <c r="S2013" s="7" t="str">
        <f>IF(ISNUMBER(Nikes_Sales_Dataset___Working_file[[#This Row],[Cleaned Order Date]]),TEXT(Nikes_Sales_Dataset___Working_file[[#This Row],[Cleaned Order Date]],"mmm"),"Unknown")</f>
        <v>Jul</v>
      </c>
      <c r="T2013" s="7" t="str">
        <f>IF(ISNUMBER(Nikes_Sales_Dataset___Working_file[[#This Row],[Cleaned Order Date]]),TEXT(Nikes_Sales_Dataset___Working_file[[#This Row],[Cleaned Order Date]],"yyyy"),"Unknown")</f>
        <v>2025</v>
      </c>
      <c r="U2013" s="1" t="s">
        <v>22</v>
      </c>
      <c r="V2013" s="1" t="s">
        <v>36</v>
      </c>
      <c r="W2013" s="1" t="s">
        <v>36</v>
      </c>
      <c r="X2013" s="9">
        <v>2934.53</v>
      </c>
    </row>
    <row r="2014" spans="1:24" x14ac:dyDescent="0.25">
      <c r="A2014" s="4">
        <v>4012</v>
      </c>
      <c r="B2014" s="4" t="str">
        <f>Nikes_Sales_Dataset___Working_file[[#This Row],[Order_ID]]&amp;"_"&amp;TEXT(Nikes_Sales_Dataset___Working_file[[#This Row],[Cleaned Order Date]],"yyyymmdd")</f>
        <v>4012_20250528</v>
      </c>
      <c r="C2014" s="1" t="s">
        <v>35</v>
      </c>
      <c r="D2014" s="1" t="s">
        <v>43</v>
      </c>
      <c r="E2014" s="1" t="s">
        <v>52</v>
      </c>
      <c r="F2014" s="1" t="s">
        <v>41</v>
      </c>
      <c r="G2014" s="1" t="s">
        <v>16</v>
      </c>
      <c r="I2014" s="3">
        <f>IF(ISBLANK(Nikes_Sales_Dataset___Working_file[[#This Row],[Units_Sold]]),IF(Nikes_Sales_Dataset___Working_file[[#This Row],[Profit]]&lt;0,0,1),Nikes_Sales_Dataset___Working_file[[#This Row],[Units_Sold]])</f>
        <v>1</v>
      </c>
      <c r="J2014">
        <v>5879.06</v>
      </c>
      <c r="K2014" s="9">
        <f>IF(ISBLANK(Nikes_Sales_Dataset___Working_file[[#This Row],[MRP]]),MEDIAN(Nikes_Sales_Dataset___Working_file[[#All],[MRP]]),Nikes_Sales_Dataset___Working_file[[#This Row],[MRP]])</f>
        <v>5879.06</v>
      </c>
      <c r="L2014">
        <v>0.47</v>
      </c>
      <c r="M2014">
        <f>IF(ISBLANK(Nikes_Sales_Dataset___Working_file[[#This Row],[Discount_Applied]]),0,Nikes_Sales_Dataset___Working_file[[#This Row],[Discount_Applied]])</f>
        <v>0.47</v>
      </c>
      <c r="N2014" s="9">
        <f>Nikes_Sales_Dataset___Working_file[[#This Row],[MRP Final]]*(1-Nikes_Sales_Dataset___Working_file[[#This Row],[Cleaned Discount]])</f>
        <v>3115.9018000000005</v>
      </c>
      <c r="O2014">
        <v>0</v>
      </c>
      <c r="P2014" s="3">
        <f>Nikes_Sales_Dataset___Working_file[[#This Row],[Sales Price]]*Nikes_Sales_Dataset___Working_file[[#This Row],[Units Sold Filled]]</f>
        <v>3115.9018000000005</v>
      </c>
      <c r="Q2014" s="2">
        <v>45805</v>
      </c>
      <c r="R2014" s="7">
        <f>IF(ISBLANK(Nikes_Sales_Dataset___Working_file[[#This Row],[Order_Date]]),"Unknown Date",Nikes_Sales_Dataset___Working_file[[#This Row],[Order_Date]])</f>
        <v>45805</v>
      </c>
      <c r="S2014" s="7" t="str">
        <f>IF(ISNUMBER(Nikes_Sales_Dataset___Working_file[[#This Row],[Cleaned Order Date]]),TEXT(Nikes_Sales_Dataset___Working_file[[#This Row],[Cleaned Order Date]],"mmm"),"Unknown")</f>
        <v>May</v>
      </c>
      <c r="T2014" s="7" t="str">
        <f>IF(ISNUMBER(Nikes_Sales_Dataset___Working_file[[#This Row],[Cleaned Order Date]]),TEXT(Nikes_Sales_Dataset___Working_file[[#This Row],[Cleaned Order Date]],"yyyy"),"Unknown")</f>
        <v>2025</v>
      </c>
      <c r="U2014" s="1" t="s">
        <v>22</v>
      </c>
      <c r="V2014" s="1" t="s">
        <v>23</v>
      </c>
      <c r="W2014" s="1" t="s">
        <v>38</v>
      </c>
      <c r="X2014" s="9">
        <v>2129.44</v>
      </c>
    </row>
    <row r="2015" spans="1:24" x14ac:dyDescent="0.25">
      <c r="A2015" s="4">
        <v>4013</v>
      </c>
      <c r="B2015" s="4" t="str">
        <f>Nikes_Sales_Dataset___Working_file[[#This Row],[Order_ID]]&amp;"_"&amp;TEXT(Nikes_Sales_Dataset___Working_file[[#This Row],[Cleaned Order Date]],"yyyymmdd")</f>
        <v>4013_20250704</v>
      </c>
      <c r="C2015" s="1" t="s">
        <v>19</v>
      </c>
      <c r="D2015" s="1" t="s">
        <v>43</v>
      </c>
      <c r="E2015" s="1" t="s">
        <v>61</v>
      </c>
      <c r="F2015" s="1" t="s">
        <v>59</v>
      </c>
      <c r="G2015" s="1" t="s">
        <v>28</v>
      </c>
      <c r="H2015">
        <v>2</v>
      </c>
      <c r="I2015" s="3">
        <f>IF(ISBLANK(Nikes_Sales_Dataset___Working_file[[#This Row],[Units_Sold]]),IF(Nikes_Sales_Dataset___Working_file[[#This Row],[Profit]]&lt;0,0,1),Nikes_Sales_Dataset___Working_file[[#This Row],[Units_Sold]])</f>
        <v>2</v>
      </c>
      <c r="J2015">
        <v>3794.99</v>
      </c>
      <c r="K2015" s="9">
        <f>IF(ISBLANK(Nikes_Sales_Dataset___Working_file[[#This Row],[MRP]]),MEDIAN(Nikes_Sales_Dataset___Working_file[[#All],[MRP]]),Nikes_Sales_Dataset___Working_file[[#This Row],[MRP]])</f>
        <v>3794.99</v>
      </c>
      <c r="M2015">
        <f>IF(ISBLANK(Nikes_Sales_Dataset___Working_file[[#This Row],[Discount_Applied]]),0,Nikes_Sales_Dataset___Working_file[[#This Row],[Discount_Applied]])</f>
        <v>0</v>
      </c>
      <c r="N2015" s="9">
        <f>Nikes_Sales_Dataset___Working_file[[#This Row],[MRP Final]]*(1-Nikes_Sales_Dataset___Working_file[[#This Row],[Cleaned Discount]])</f>
        <v>3794.99</v>
      </c>
      <c r="O2015">
        <v>0</v>
      </c>
      <c r="P2015" s="3">
        <f>Nikes_Sales_Dataset___Working_file[[#This Row],[Sales Price]]*Nikes_Sales_Dataset___Working_file[[#This Row],[Units Sold Filled]]</f>
        <v>7589.98</v>
      </c>
      <c r="Q2015" s="2">
        <v>45842</v>
      </c>
      <c r="R2015" s="7">
        <f>IF(ISBLANK(Nikes_Sales_Dataset___Working_file[[#This Row],[Order_Date]]),"Unknown Date",Nikes_Sales_Dataset___Working_file[[#This Row],[Order_Date]])</f>
        <v>45842</v>
      </c>
      <c r="S2015" s="7" t="str">
        <f>IF(ISNUMBER(Nikes_Sales_Dataset___Working_file[[#This Row],[Cleaned Order Date]]),TEXT(Nikes_Sales_Dataset___Working_file[[#This Row],[Cleaned Order Date]],"mmm"),"Unknown")</f>
        <v>Jul</v>
      </c>
      <c r="T2015" s="7" t="str">
        <f>IF(ISNUMBER(Nikes_Sales_Dataset___Working_file[[#This Row],[Cleaned Order Date]]),TEXT(Nikes_Sales_Dataset___Working_file[[#This Row],[Cleaned Order Date]],"yyyy"),"Unknown")</f>
        <v>2025</v>
      </c>
      <c r="U2015" s="1" t="s">
        <v>17</v>
      </c>
      <c r="V2015" s="1" t="s">
        <v>42</v>
      </c>
      <c r="W2015" s="1" t="s">
        <v>38</v>
      </c>
      <c r="X2015" s="9">
        <v>1398.9</v>
      </c>
    </row>
    <row r="2016" spans="1:24" x14ac:dyDescent="0.25">
      <c r="A2016" s="4">
        <v>4014</v>
      </c>
      <c r="B2016" s="4" t="str">
        <f>Nikes_Sales_Dataset___Working_file[[#This Row],[Order_ID]]&amp;"_"&amp;TEXT(Nikes_Sales_Dataset___Working_file[[#This Row],[Cleaned Order Date]],"yyyymmdd")</f>
        <v>4014_20240804</v>
      </c>
      <c r="C2016" s="1" t="s">
        <v>13</v>
      </c>
      <c r="D2016" s="1" t="s">
        <v>30</v>
      </c>
      <c r="E2016" s="1" t="s">
        <v>48</v>
      </c>
      <c r="F2016" s="1" t="s">
        <v>28</v>
      </c>
      <c r="G2016" s="1" t="s">
        <v>28</v>
      </c>
      <c r="I2016" s="3">
        <f>IF(ISBLANK(Nikes_Sales_Dataset___Working_file[[#This Row],[Units_Sold]]),IF(Nikes_Sales_Dataset___Working_file[[#This Row],[Profit]]&lt;0,0,1),Nikes_Sales_Dataset___Working_file[[#This Row],[Units_Sold]])</f>
        <v>1</v>
      </c>
      <c r="K2016" s="9">
        <f>IF(ISBLANK(Nikes_Sales_Dataset___Working_file[[#This Row],[MRP]]),MEDIAN(Nikes_Sales_Dataset___Working_file[[#All],[MRP]]),Nikes_Sales_Dataset___Working_file[[#This Row],[MRP]])</f>
        <v>6110.0300000000007</v>
      </c>
      <c r="M2016">
        <f>IF(ISBLANK(Nikes_Sales_Dataset___Working_file[[#This Row],[Discount_Applied]]),0,Nikes_Sales_Dataset___Working_file[[#This Row],[Discount_Applied]])</f>
        <v>0</v>
      </c>
      <c r="N2016" s="9">
        <f>Nikes_Sales_Dataset___Working_file[[#This Row],[MRP Final]]*(1-Nikes_Sales_Dataset___Working_file[[#This Row],[Cleaned Discount]])</f>
        <v>6110.0300000000007</v>
      </c>
      <c r="O2016">
        <v>0</v>
      </c>
      <c r="P2016" s="3">
        <f>Nikes_Sales_Dataset___Working_file[[#This Row],[Sales Price]]*Nikes_Sales_Dataset___Working_file[[#This Row],[Units Sold Filled]]</f>
        <v>6110.0300000000007</v>
      </c>
      <c r="Q2016" s="2">
        <v>45508</v>
      </c>
      <c r="R2016" s="7">
        <f>IF(ISBLANK(Nikes_Sales_Dataset___Working_file[[#This Row],[Order_Date]]),"Unknown Date",Nikes_Sales_Dataset___Working_file[[#This Row],[Order_Date]])</f>
        <v>45508</v>
      </c>
      <c r="S2016" s="7" t="str">
        <f>IF(ISNUMBER(Nikes_Sales_Dataset___Working_file[[#This Row],[Cleaned Order Date]]),TEXT(Nikes_Sales_Dataset___Working_file[[#This Row],[Cleaned Order Date]],"mmm"),"Unknown")</f>
        <v>Aug</v>
      </c>
      <c r="T2016" s="7" t="str">
        <f>IF(ISNUMBER(Nikes_Sales_Dataset___Working_file[[#This Row],[Cleaned Order Date]]),TEXT(Nikes_Sales_Dataset___Working_file[[#This Row],[Cleaned Order Date]],"yyyy"),"Unknown")</f>
        <v>2024</v>
      </c>
      <c r="U2016" s="1" t="s">
        <v>22</v>
      </c>
      <c r="V2016" s="1" t="s">
        <v>42</v>
      </c>
      <c r="W2016" s="1" t="s">
        <v>38</v>
      </c>
      <c r="X2016" s="9">
        <v>563.6</v>
      </c>
    </row>
    <row r="2017" spans="1:24" x14ac:dyDescent="0.25">
      <c r="A2017" s="4">
        <v>4015</v>
      </c>
      <c r="B2017" s="4" t="str">
        <f>Nikes_Sales_Dataset___Working_file[[#This Row],[Order_ID]]&amp;"_"&amp;TEXT(Nikes_Sales_Dataset___Working_file[[#This Row],[Cleaned Order Date]],"yyyymmdd")</f>
        <v>4015_20250705</v>
      </c>
      <c r="C2017" s="1" t="s">
        <v>35</v>
      </c>
      <c r="D2017" s="1" t="s">
        <v>26</v>
      </c>
      <c r="E2017" s="1" t="s">
        <v>60</v>
      </c>
      <c r="F2017" s="1" t="s">
        <v>28</v>
      </c>
      <c r="G2017" s="1" t="s">
        <v>28</v>
      </c>
      <c r="H2017">
        <v>4</v>
      </c>
      <c r="I2017" s="3">
        <f>IF(ISBLANK(Nikes_Sales_Dataset___Working_file[[#This Row],[Units_Sold]]),IF(Nikes_Sales_Dataset___Working_file[[#This Row],[Profit]]&lt;0,0,1),Nikes_Sales_Dataset___Working_file[[#This Row],[Units_Sold]])</f>
        <v>4</v>
      </c>
      <c r="J2017">
        <v>5505.76</v>
      </c>
      <c r="K2017" s="9">
        <f>IF(ISBLANK(Nikes_Sales_Dataset___Working_file[[#This Row],[MRP]]),MEDIAN(Nikes_Sales_Dataset___Working_file[[#All],[MRP]]),Nikes_Sales_Dataset___Working_file[[#This Row],[MRP]])</f>
        <v>5505.76</v>
      </c>
      <c r="M2017">
        <f>IF(ISBLANK(Nikes_Sales_Dataset___Working_file[[#This Row],[Discount_Applied]]),0,Nikes_Sales_Dataset___Working_file[[#This Row],[Discount_Applied]])</f>
        <v>0</v>
      </c>
      <c r="N2017" s="9">
        <f>Nikes_Sales_Dataset___Working_file[[#This Row],[MRP Final]]*(1-Nikes_Sales_Dataset___Working_file[[#This Row],[Cleaned Discount]])</f>
        <v>5505.76</v>
      </c>
      <c r="O2017">
        <v>0</v>
      </c>
      <c r="P2017" s="3">
        <f>Nikes_Sales_Dataset___Working_file[[#This Row],[Sales Price]]*Nikes_Sales_Dataset___Working_file[[#This Row],[Units Sold Filled]]</f>
        <v>22023.040000000001</v>
      </c>
      <c r="Q2017" s="2">
        <v>45843</v>
      </c>
      <c r="R2017" s="7">
        <f>IF(ISBLANK(Nikes_Sales_Dataset___Working_file[[#This Row],[Order_Date]]),"Unknown Date",Nikes_Sales_Dataset___Working_file[[#This Row],[Order_Date]])</f>
        <v>45843</v>
      </c>
      <c r="S2017" s="7" t="str">
        <f>IF(ISNUMBER(Nikes_Sales_Dataset___Working_file[[#This Row],[Cleaned Order Date]]),TEXT(Nikes_Sales_Dataset___Working_file[[#This Row],[Cleaned Order Date]],"mmm"),"Unknown")</f>
        <v>Jul</v>
      </c>
      <c r="T2017" s="7" t="str">
        <f>IF(ISNUMBER(Nikes_Sales_Dataset___Working_file[[#This Row],[Cleaned Order Date]]),TEXT(Nikes_Sales_Dataset___Working_file[[#This Row],[Cleaned Order Date]],"yyyy"),"Unknown")</f>
        <v>2025</v>
      </c>
      <c r="U2017" s="1" t="s">
        <v>17</v>
      </c>
      <c r="V2017" s="1" t="s">
        <v>18</v>
      </c>
      <c r="W2017" s="1" t="s">
        <v>36</v>
      </c>
      <c r="X2017" s="9">
        <v>1194.93</v>
      </c>
    </row>
    <row r="2018" spans="1:24" x14ac:dyDescent="0.25">
      <c r="A2018" s="4">
        <v>2021</v>
      </c>
      <c r="B2018" s="4" t="str">
        <f>Nikes_Sales_Dataset___Working_file[[#This Row],[Order_ID]]&amp;"_"&amp;TEXT(Nikes_Sales_Dataset___Working_file[[#This Row],[Cleaned Order Date]],"yyyymmdd")</f>
        <v>2021_20240213</v>
      </c>
      <c r="C2018" s="1" t="s">
        <v>13</v>
      </c>
      <c r="D2018" s="1" t="s">
        <v>26</v>
      </c>
      <c r="E2018" s="1" t="s">
        <v>40</v>
      </c>
      <c r="F2018" s="1" t="s">
        <v>32</v>
      </c>
      <c r="G2018" s="1" t="s">
        <v>32</v>
      </c>
      <c r="I2018" s="3">
        <f>IF(ISBLANK(Nikes_Sales_Dataset___Working_file[[#This Row],[Units_Sold]]),IF(Nikes_Sales_Dataset___Working_file[[#This Row],[Profit]]&lt;0,0,1),Nikes_Sales_Dataset___Working_file[[#This Row],[Units_Sold]])</f>
        <v>1</v>
      </c>
      <c r="J2018">
        <v>4561.67</v>
      </c>
      <c r="K2018" s="9">
        <f>IF(ISBLANK(Nikes_Sales_Dataset___Working_file[[#This Row],[MRP]]),MEDIAN(Nikes_Sales_Dataset___Working_file[[#All],[MRP]]),Nikes_Sales_Dataset___Working_file[[#This Row],[MRP]])</f>
        <v>4561.67</v>
      </c>
      <c r="M2018">
        <f>IF(ISBLANK(Nikes_Sales_Dataset___Working_file[[#This Row],[Discount_Applied]]),0,Nikes_Sales_Dataset___Working_file[[#This Row],[Discount_Applied]])</f>
        <v>0</v>
      </c>
      <c r="N2018" s="9">
        <f>Nikes_Sales_Dataset___Working_file[[#This Row],[MRP Final]]*(1-Nikes_Sales_Dataset___Working_file[[#This Row],[Cleaned Discount]])</f>
        <v>4561.67</v>
      </c>
      <c r="O2018">
        <v>0</v>
      </c>
      <c r="P2018" s="3">
        <f>Nikes_Sales_Dataset___Working_file[[#This Row],[Sales Price]]*Nikes_Sales_Dataset___Working_file[[#This Row],[Units Sold Filled]]</f>
        <v>4561.67</v>
      </c>
      <c r="Q2018" s="2">
        <v>45335</v>
      </c>
      <c r="R2018" s="7">
        <f>IF(ISBLANK(Nikes_Sales_Dataset___Working_file[[#This Row],[Order_Date]]),"Unknown Date",Nikes_Sales_Dataset___Working_file[[#This Row],[Order_Date]])</f>
        <v>45335</v>
      </c>
      <c r="S2018" s="7" t="str">
        <f>IF(ISNUMBER(Nikes_Sales_Dataset___Working_file[[#This Row],[Cleaned Order Date]]),TEXT(Nikes_Sales_Dataset___Working_file[[#This Row],[Cleaned Order Date]],"mmm"),"Unknown")</f>
        <v>Feb</v>
      </c>
      <c r="T2018" s="7" t="str">
        <f>IF(ISNUMBER(Nikes_Sales_Dataset___Working_file[[#This Row],[Cleaned Order Date]]),TEXT(Nikes_Sales_Dataset___Working_file[[#This Row],[Cleaned Order Date]],"yyyy"),"Unknown")</f>
        <v>2024</v>
      </c>
      <c r="U2018" s="1" t="s">
        <v>17</v>
      </c>
      <c r="V2018" s="1" t="s">
        <v>29</v>
      </c>
      <c r="W2018" s="1" t="s">
        <v>29</v>
      </c>
      <c r="X2018" s="9">
        <v>1720.61</v>
      </c>
    </row>
    <row r="2019" spans="1:24" x14ac:dyDescent="0.25">
      <c r="A2019" s="4">
        <v>4017</v>
      </c>
      <c r="B2019" s="4" t="str">
        <f>Nikes_Sales_Dataset___Working_file[[#This Row],[Order_ID]]&amp;"_"&amp;TEXT(Nikes_Sales_Dataset___Working_file[[#This Row],[Cleaned Order Date]],"yyyymmdd")</f>
        <v>4017_20250320</v>
      </c>
      <c r="C2019" s="1" t="s">
        <v>13</v>
      </c>
      <c r="D2019" s="1" t="s">
        <v>14</v>
      </c>
      <c r="E2019" s="1" t="s">
        <v>47</v>
      </c>
      <c r="F2019" s="1" t="s">
        <v>32</v>
      </c>
      <c r="G2019" s="1" t="s">
        <v>32</v>
      </c>
      <c r="I2019" s="3">
        <f>IF(ISBLANK(Nikes_Sales_Dataset___Working_file[[#This Row],[Units_Sold]]),IF(Nikes_Sales_Dataset___Working_file[[#This Row],[Profit]]&lt;0,0,1),Nikes_Sales_Dataset___Working_file[[#This Row],[Units_Sold]])</f>
        <v>1</v>
      </c>
      <c r="J2019">
        <v>9229.7000000000007</v>
      </c>
      <c r="K2019" s="9">
        <f>IF(ISBLANK(Nikes_Sales_Dataset___Working_file[[#This Row],[MRP]]),MEDIAN(Nikes_Sales_Dataset___Working_file[[#All],[MRP]]),Nikes_Sales_Dataset___Working_file[[#This Row],[MRP]])</f>
        <v>9229.7000000000007</v>
      </c>
      <c r="M2019">
        <f>IF(ISBLANK(Nikes_Sales_Dataset___Working_file[[#This Row],[Discount_Applied]]),0,Nikes_Sales_Dataset___Working_file[[#This Row],[Discount_Applied]])</f>
        <v>0</v>
      </c>
      <c r="N2019" s="9">
        <f>Nikes_Sales_Dataset___Working_file[[#This Row],[MRP Final]]*(1-Nikes_Sales_Dataset___Working_file[[#This Row],[Cleaned Discount]])</f>
        <v>9229.7000000000007</v>
      </c>
      <c r="O2019">
        <v>0</v>
      </c>
      <c r="P2019" s="3">
        <f>Nikes_Sales_Dataset___Working_file[[#This Row],[Sales Price]]*Nikes_Sales_Dataset___Working_file[[#This Row],[Units Sold Filled]]</f>
        <v>9229.7000000000007</v>
      </c>
      <c r="Q2019" s="2">
        <v>45736</v>
      </c>
      <c r="R2019" s="7">
        <f>IF(ISBLANK(Nikes_Sales_Dataset___Working_file[[#This Row],[Order_Date]]),"Unknown Date",Nikes_Sales_Dataset___Working_file[[#This Row],[Order_Date]])</f>
        <v>45736</v>
      </c>
      <c r="S2019" s="7" t="str">
        <f>IF(ISNUMBER(Nikes_Sales_Dataset___Working_file[[#This Row],[Cleaned Order Date]]),TEXT(Nikes_Sales_Dataset___Working_file[[#This Row],[Cleaned Order Date]],"mmm"),"Unknown")</f>
        <v>Mar</v>
      </c>
      <c r="T2019" s="7" t="str">
        <f>IF(ISNUMBER(Nikes_Sales_Dataset___Working_file[[#This Row],[Cleaned Order Date]]),TEXT(Nikes_Sales_Dataset___Working_file[[#This Row],[Cleaned Order Date]],"yyyy"),"Unknown")</f>
        <v>2025</v>
      </c>
      <c r="U2019" s="1" t="s">
        <v>17</v>
      </c>
      <c r="V2019" s="1" t="s">
        <v>25</v>
      </c>
      <c r="W2019" s="1" t="s">
        <v>25</v>
      </c>
      <c r="X2019" s="9">
        <v>1178.0999999999999</v>
      </c>
    </row>
    <row r="2020" spans="1:24" x14ac:dyDescent="0.25">
      <c r="A2020" s="4">
        <v>4018</v>
      </c>
      <c r="B2020" s="4" t="str">
        <f>Nikes_Sales_Dataset___Working_file[[#This Row],[Order_ID]]&amp;"_"&amp;TEXT(Nikes_Sales_Dataset___Working_file[[#This Row],[Cleaned Order Date]],"yyyymmdd")</f>
        <v>4018_Unknown Date</v>
      </c>
      <c r="C2020" s="1" t="s">
        <v>19</v>
      </c>
      <c r="D2020" s="1" t="s">
        <v>26</v>
      </c>
      <c r="E2020" s="1" t="s">
        <v>27</v>
      </c>
      <c r="F2020" s="1" t="s">
        <v>16</v>
      </c>
      <c r="G2020" s="1" t="s">
        <v>16</v>
      </c>
      <c r="I2020" s="3">
        <f>IF(ISBLANK(Nikes_Sales_Dataset___Working_file[[#This Row],[Units_Sold]]),IF(Nikes_Sales_Dataset___Working_file[[#This Row],[Profit]]&lt;0,0,1),Nikes_Sales_Dataset___Working_file[[#This Row],[Units_Sold]])</f>
        <v>0</v>
      </c>
      <c r="J2020">
        <v>6469.59</v>
      </c>
      <c r="K2020" s="9">
        <f>IF(ISBLANK(Nikes_Sales_Dataset___Working_file[[#This Row],[MRP]]),MEDIAN(Nikes_Sales_Dataset___Working_file[[#All],[MRP]]),Nikes_Sales_Dataset___Working_file[[#This Row],[MRP]])</f>
        <v>6469.59</v>
      </c>
      <c r="L2020">
        <v>0.36</v>
      </c>
      <c r="M2020">
        <f>IF(ISBLANK(Nikes_Sales_Dataset___Working_file[[#This Row],[Discount_Applied]]),0,Nikes_Sales_Dataset___Working_file[[#This Row],[Discount_Applied]])</f>
        <v>0.36</v>
      </c>
      <c r="N2020" s="9">
        <f>Nikes_Sales_Dataset___Working_file[[#This Row],[MRP Final]]*(1-Nikes_Sales_Dataset___Working_file[[#This Row],[Cleaned Discount]])</f>
        <v>4140.5376000000006</v>
      </c>
      <c r="O2020">
        <v>0</v>
      </c>
      <c r="P2020" s="3">
        <f>Nikes_Sales_Dataset___Working_file[[#This Row],[Sales Price]]*Nikes_Sales_Dataset___Working_file[[#This Row],[Units Sold Filled]]</f>
        <v>0</v>
      </c>
      <c r="Q2020" s="2"/>
      <c r="R2020" s="7" t="str">
        <f>IF(ISBLANK(Nikes_Sales_Dataset___Working_file[[#This Row],[Order_Date]]),"Unknown Date",Nikes_Sales_Dataset___Working_file[[#This Row],[Order_Date]])</f>
        <v>Unknown Date</v>
      </c>
      <c r="S2020" s="7" t="str">
        <f>IF(ISNUMBER(Nikes_Sales_Dataset___Working_file[[#This Row],[Cleaned Order Date]]),TEXT(Nikes_Sales_Dataset___Working_file[[#This Row],[Cleaned Order Date]],"mmm"),"Unknown")</f>
        <v>Unknown</v>
      </c>
      <c r="T2020" s="7" t="str">
        <f>IF(ISNUMBER(Nikes_Sales_Dataset___Working_file[[#This Row],[Cleaned Order Date]]),TEXT(Nikes_Sales_Dataset___Working_file[[#This Row],[Cleaned Order Date]],"yyyy"),"Unknown")</f>
        <v>Unknown</v>
      </c>
      <c r="U2020" s="1" t="s">
        <v>22</v>
      </c>
      <c r="V2020" s="1" t="s">
        <v>25</v>
      </c>
      <c r="W2020" s="1" t="s">
        <v>25</v>
      </c>
      <c r="X2020" s="9">
        <v>-69.8</v>
      </c>
    </row>
    <row r="2021" spans="1:24" x14ac:dyDescent="0.25">
      <c r="A2021" s="4">
        <v>4019</v>
      </c>
      <c r="B2021" s="4" t="str">
        <f>Nikes_Sales_Dataset___Working_file[[#This Row],[Order_ID]]&amp;"_"&amp;TEXT(Nikes_Sales_Dataset___Working_file[[#This Row],[Cleaned Order Date]],"yyyymmdd")</f>
        <v>4019_20241027</v>
      </c>
      <c r="C2021" s="1" t="s">
        <v>19</v>
      </c>
      <c r="D2021" s="1" t="s">
        <v>20</v>
      </c>
      <c r="E2021" s="1" t="s">
        <v>21</v>
      </c>
      <c r="F2021" s="1" t="s">
        <v>59</v>
      </c>
      <c r="G2021" s="1" t="s">
        <v>28</v>
      </c>
      <c r="H2021">
        <v>-1</v>
      </c>
      <c r="I2021" s="3">
        <f>IF(ISBLANK(Nikes_Sales_Dataset___Working_file[[#This Row],[Units_Sold]]),IF(Nikes_Sales_Dataset___Working_file[[#This Row],[Profit]]&lt;0,0,1),Nikes_Sales_Dataset___Working_file[[#This Row],[Units_Sold]])</f>
        <v>-1</v>
      </c>
      <c r="K2021" s="9">
        <f>IF(ISBLANK(Nikes_Sales_Dataset___Working_file[[#This Row],[MRP]]),MEDIAN(Nikes_Sales_Dataset___Working_file[[#All],[MRP]]),Nikes_Sales_Dataset___Working_file[[#This Row],[MRP]])</f>
        <v>6110.0300000000007</v>
      </c>
      <c r="L2021">
        <v>0.66</v>
      </c>
      <c r="M2021">
        <f>IF(ISBLANK(Nikes_Sales_Dataset___Working_file[[#This Row],[Discount_Applied]]),0,Nikes_Sales_Dataset___Working_file[[#This Row],[Discount_Applied]])</f>
        <v>0.66</v>
      </c>
      <c r="N2021" s="9">
        <f>Nikes_Sales_Dataset___Working_file[[#This Row],[MRP Final]]*(1-Nikes_Sales_Dataset___Working_file[[#This Row],[Cleaned Discount]])</f>
        <v>2077.4102000000003</v>
      </c>
      <c r="O2021">
        <v>0</v>
      </c>
      <c r="P2021" s="3">
        <f>Nikes_Sales_Dataset___Working_file[[#This Row],[Sales Price]]*Nikes_Sales_Dataset___Working_file[[#This Row],[Units Sold Filled]]</f>
        <v>-2077.4102000000003</v>
      </c>
      <c r="Q2021" s="2">
        <v>45592</v>
      </c>
      <c r="R2021" s="7">
        <f>IF(ISBLANK(Nikes_Sales_Dataset___Working_file[[#This Row],[Order_Date]]),"Unknown Date",Nikes_Sales_Dataset___Working_file[[#This Row],[Order_Date]])</f>
        <v>45592</v>
      </c>
      <c r="S2021" s="7" t="str">
        <f>IF(ISNUMBER(Nikes_Sales_Dataset___Working_file[[#This Row],[Cleaned Order Date]]),TEXT(Nikes_Sales_Dataset___Working_file[[#This Row],[Cleaned Order Date]],"mmm"),"Unknown")</f>
        <v>Oct</v>
      </c>
      <c r="T2021" s="7" t="str">
        <f>IF(ISNUMBER(Nikes_Sales_Dataset___Working_file[[#This Row],[Cleaned Order Date]]),TEXT(Nikes_Sales_Dataset___Working_file[[#This Row],[Cleaned Order Date]],"yyyy"),"Unknown")</f>
        <v>2024</v>
      </c>
      <c r="U2021" s="1" t="s">
        <v>17</v>
      </c>
      <c r="V2021" s="1" t="s">
        <v>18</v>
      </c>
      <c r="W2021" s="1" t="s">
        <v>36</v>
      </c>
      <c r="X2021" s="9">
        <v>171.8</v>
      </c>
    </row>
    <row r="2022" spans="1:24" x14ac:dyDescent="0.25">
      <c r="A2022" s="4">
        <v>4020</v>
      </c>
      <c r="B2022" s="4" t="str">
        <f>Nikes_Sales_Dataset___Working_file[[#This Row],[Order_ID]]&amp;"_"&amp;TEXT(Nikes_Sales_Dataset___Working_file[[#This Row],[Cleaned Order Date]],"yyyymmdd")</f>
        <v>4020_Unknown Date</v>
      </c>
      <c r="C2022" s="1" t="s">
        <v>19</v>
      </c>
      <c r="D2022" s="1" t="s">
        <v>30</v>
      </c>
      <c r="E2022" s="1" t="s">
        <v>56</v>
      </c>
      <c r="F2022" s="1" t="s">
        <v>16</v>
      </c>
      <c r="G2022" s="1" t="s">
        <v>16</v>
      </c>
      <c r="I2022" s="3">
        <f>IF(ISBLANK(Nikes_Sales_Dataset___Working_file[[#This Row],[Units_Sold]]),IF(Nikes_Sales_Dataset___Working_file[[#This Row],[Profit]]&lt;0,0,1),Nikes_Sales_Dataset___Working_file[[#This Row],[Units_Sold]])</f>
        <v>1</v>
      </c>
      <c r="J2022">
        <v>4052.25</v>
      </c>
      <c r="K2022" s="9">
        <f>IF(ISBLANK(Nikes_Sales_Dataset___Working_file[[#This Row],[MRP]]),MEDIAN(Nikes_Sales_Dataset___Working_file[[#All],[MRP]]),Nikes_Sales_Dataset___Working_file[[#This Row],[MRP]])</f>
        <v>4052.25</v>
      </c>
      <c r="M2022">
        <f>IF(ISBLANK(Nikes_Sales_Dataset___Working_file[[#This Row],[Discount_Applied]]),0,Nikes_Sales_Dataset___Working_file[[#This Row],[Discount_Applied]])</f>
        <v>0</v>
      </c>
      <c r="N2022" s="9">
        <f>Nikes_Sales_Dataset___Working_file[[#This Row],[MRP Final]]*(1-Nikes_Sales_Dataset___Working_file[[#This Row],[Cleaned Discount]])</f>
        <v>4052.25</v>
      </c>
      <c r="O2022">
        <v>0</v>
      </c>
      <c r="P2022" s="3">
        <f>Nikes_Sales_Dataset___Working_file[[#This Row],[Sales Price]]*Nikes_Sales_Dataset___Working_file[[#This Row],[Units Sold Filled]]</f>
        <v>4052.25</v>
      </c>
      <c r="Q2022" s="2"/>
      <c r="R2022" s="7" t="str">
        <f>IF(ISBLANK(Nikes_Sales_Dataset___Working_file[[#This Row],[Order_Date]]),"Unknown Date",Nikes_Sales_Dataset___Working_file[[#This Row],[Order_Date]])</f>
        <v>Unknown Date</v>
      </c>
      <c r="S2022" s="7" t="str">
        <f>IF(ISNUMBER(Nikes_Sales_Dataset___Working_file[[#This Row],[Cleaned Order Date]]),TEXT(Nikes_Sales_Dataset___Working_file[[#This Row],[Cleaned Order Date]],"mmm"),"Unknown")</f>
        <v>Unknown</v>
      </c>
      <c r="T2022" s="7" t="str">
        <f>IF(ISNUMBER(Nikes_Sales_Dataset___Working_file[[#This Row],[Cleaned Order Date]]),TEXT(Nikes_Sales_Dataset___Working_file[[#This Row],[Cleaned Order Date]],"yyyy"),"Unknown")</f>
        <v>Unknown</v>
      </c>
      <c r="U2022" s="1" t="s">
        <v>22</v>
      </c>
      <c r="V2022" s="1" t="s">
        <v>18</v>
      </c>
      <c r="W2022" s="1" t="s">
        <v>36</v>
      </c>
      <c r="X2022" s="9">
        <v>3360.33</v>
      </c>
    </row>
    <row r="2023" spans="1:24" x14ac:dyDescent="0.25">
      <c r="A2023" s="4">
        <v>4021</v>
      </c>
      <c r="B2023" s="4" t="str">
        <f>Nikes_Sales_Dataset___Working_file[[#This Row],[Order_ID]]&amp;"_"&amp;TEXT(Nikes_Sales_Dataset___Working_file[[#This Row],[Cleaned Order Date]],"yyyymmdd")</f>
        <v>4021_Unknown Date</v>
      </c>
      <c r="C2023" s="1" t="s">
        <v>19</v>
      </c>
      <c r="D2023" s="1" t="s">
        <v>43</v>
      </c>
      <c r="E2023" s="1" t="s">
        <v>51</v>
      </c>
      <c r="F2023" s="1" t="s">
        <v>49</v>
      </c>
      <c r="G2023" s="1" t="s">
        <v>16</v>
      </c>
      <c r="I2023" s="3">
        <f>IF(ISBLANK(Nikes_Sales_Dataset___Working_file[[#This Row],[Units_Sold]]),IF(Nikes_Sales_Dataset___Working_file[[#This Row],[Profit]]&lt;0,0,1),Nikes_Sales_Dataset___Working_file[[#This Row],[Units_Sold]])</f>
        <v>1</v>
      </c>
      <c r="J2023">
        <v>7023.61</v>
      </c>
      <c r="K2023" s="9">
        <f>IF(ISBLANK(Nikes_Sales_Dataset___Working_file[[#This Row],[MRP]]),MEDIAN(Nikes_Sales_Dataset___Working_file[[#All],[MRP]]),Nikes_Sales_Dataset___Working_file[[#This Row],[MRP]])</f>
        <v>7023.61</v>
      </c>
      <c r="M2023">
        <f>IF(ISBLANK(Nikes_Sales_Dataset___Working_file[[#This Row],[Discount_Applied]]),0,Nikes_Sales_Dataset___Working_file[[#This Row],[Discount_Applied]])</f>
        <v>0</v>
      </c>
      <c r="N2023" s="9">
        <f>Nikes_Sales_Dataset___Working_file[[#This Row],[MRP Final]]*(1-Nikes_Sales_Dataset___Working_file[[#This Row],[Cleaned Discount]])</f>
        <v>7023.61</v>
      </c>
      <c r="O2023">
        <v>0</v>
      </c>
      <c r="P2023" s="3">
        <f>Nikes_Sales_Dataset___Working_file[[#This Row],[Sales Price]]*Nikes_Sales_Dataset___Working_file[[#This Row],[Units Sold Filled]]</f>
        <v>7023.61</v>
      </c>
      <c r="Q2023" s="2"/>
      <c r="R2023" s="7" t="str">
        <f>IF(ISBLANK(Nikes_Sales_Dataset___Working_file[[#This Row],[Order_Date]]),"Unknown Date",Nikes_Sales_Dataset___Working_file[[#This Row],[Order_Date]])</f>
        <v>Unknown Date</v>
      </c>
      <c r="S2023" s="7" t="str">
        <f>IF(ISNUMBER(Nikes_Sales_Dataset___Working_file[[#This Row],[Cleaned Order Date]]),TEXT(Nikes_Sales_Dataset___Working_file[[#This Row],[Cleaned Order Date]],"mmm"),"Unknown")</f>
        <v>Unknown</v>
      </c>
      <c r="T2023" s="7" t="str">
        <f>IF(ISNUMBER(Nikes_Sales_Dataset___Working_file[[#This Row],[Cleaned Order Date]]),TEXT(Nikes_Sales_Dataset___Working_file[[#This Row],[Cleaned Order Date]],"yyyy"),"Unknown")</f>
        <v>Unknown</v>
      </c>
      <c r="U2023" s="1" t="s">
        <v>17</v>
      </c>
      <c r="V2023" s="1" t="s">
        <v>33</v>
      </c>
      <c r="W2023" s="1" t="s">
        <v>33</v>
      </c>
      <c r="X2023" s="9">
        <v>2199.3000000000002</v>
      </c>
    </row>
    <row r="2024" spans="1:24" x14ac:dyDescent="0.25">
      <c r="A2024" s="4">
        <v>4022</v>
      </c>
      <c r="B2024" s="4" t="str">
        <f>Nikes_Sales_Dataset___Working_file[[#This Row],[Order_ID]]&amp;"_"&amp;TEXT(Nikes_Sales_Dataset___Working_file[[#This Row],[Cleaned Order Date]],"yyyymmdd")</f>
        <v>4022_20241221</v>
      </c>
      <c r="C2024" s="1" t="s">
        <v>13</v>
      </c>
      <c r="D2024" s="1" t="s">
        <v>14</v>
      </c>
      <c r="E2024" s="1" t="s">
        <v>47</v>
      </c>
      <c r="F2024" s="1" t="s">
        <v>28</v>
      </c>
      <c r="G2024" s="1" t="s">
        <v>28</v>
      </c>
      <c r="I2024" s="3">
        <f>IF(ISBLANK(Nikes_Sales_Dataset___Working_file[[#This Row],[Units_Sold]]),IF(Nikes_Sales_Dataset___Working_file[[#This Row],[Profit]]&lt;0,0,1),Nikes_Sales_Dataset___Working_file[[#This Row],[Units_Sold]])</f>
        <v>1</v>
      </c>
      <c r="K2024" s="9">
        <f>IF(ISBLANK(Nikes_Sales_Dataset___Working_file[[#This Row],[MRP]]),MEDIAN(Nikes_Sales_Dataset___Working_file[[#All],[MRP]]),Nikes_Sales_Dataset___Working_file[[#This Row],[MRP]])</f>
        <v>6110.0300000000007</v>
      </c>
      <c r="M2024">
        <f>IF(ISBLANK(Nikes_Sales_Dataset___Working_file[[#This Row],[Discount_Applied]]),0,Nikes_Sales_Dataset___Working_file[[#This Row],[Discount_Applied]])</f>
        <v>0</v>
      </c>
      <c r="N2024" s="9">
        <f>Nikes_Sales_Dataset___Working_file[[#This Row],[MRP Final]]*(1-Nikes_Sales_Dataset___Working_file[[#This Row],[Cleaned Discount]])</f>
        <v>6110.0300000000007</v>
      </c>
      <c r="O2024">
        <v>0</v>
      </c>
      <c r="P2024" s="3">
        <f>Nikes_Sales_Dataset___Working_file[[#This Row],[Sales Price]]*Nikes_Sales_Dataset___Working_file[[#This Row],[Units Sold Filled]]</f>
        <v>6110.0300000000007</v>
      </c>
      <c r="Q2024" s="2">
        <v>45647</v>
      </c>
      <c r="R2024" s="7">
        <f>IF(ISBLANK(Nikes_Sales_Dataset___Working_file[[#This Row],[Order_Date]]),"Unknown Date",Nikes_Sales_Dataset___Working_file[[#This Row],[Order_Date]])</f>
        <v>45647</v>
      </c>
      <c r="S2024" s="7" t="str">
        <f>IF(ISNUMBER(Nikes_Sales_Dataset___Working_file[[#This Row],[Cleaned Order Date]]),TEXT(Nikes_Sales_Dataset___Working_file[[#This Row],[Cleaned Order Date]],"mmm"),"Unknown")</f>
        <v>Dec</v>
      </c>
      <c r="T2024" s="7" t="str">
        <f>IF(ISNUMBER(Nikes_Sales_Dataset___Working_file[[#This Row],[Cleaned Order Date]]),TEXT(Nikes_Sales_Dataset___Working_file[[#This Row],[Cleaned Order Date]],"yyyy"),"Unknown")</f>
        <v>2024</v>
      </c>
      <c r="U2024" s="1" t="s">
        <v>17</v>
      </c>
      <c r="V2024" s="1" t="s">
        <v>18</v>
      </c>
      <c r="W2024" s="1" t="s">
        <v>36</v>
      </c>
      <c r="X2024" s="9">
        <v>2380.63</v>
      </c>
    </row>
    <row r="2025" spans="1:24" x14ac:dyDescent="0.25">
      <c r="A2025" s="4">
        <v>4023</v>
      </c>
      <c r="B2025" s="4" t="str">
        <f>Nikes_Sales_Dataset___Working_file[[#This Row],[Order_ID]]&amp;"_"&amp;TEXT(Nikes_Sales_Dataset___Working_file[[#This Row],[Cleaned Order Date]],"yyyymmdd")</f>
        <v>4023_20241128</v>
      </c>
      <c r="C2025" s="1" t="s">
        <v>19</v>
      </c>
      <c r="D2025" s="1" t="s">
        <v>30</v>
      </c>
      <c r="E2025" s="1" t="s">
        <v>50</v>
      </c>
      <c r="F2025" s="1" t="s">
        <v>32</v>
      </c>
      <c r="G2025" s="1" t="s">
        <v>32</v>
      </c>
      <c r="H2025">
        <v>0</v>
      </c>
      <c r="I2025" s="3">
        <f>IF(ISBLANK(Nikes_Sales_Dataset___Working_file[[#This Row],[Units_Sold]]),IF(Nikes_Sales_Dataset___Working_file[[#This Row],[Profit]]&lt;0,0,1),Nikes_Sales_Dataset___Working_file[[#This Row],[Units_Sold]])</f>
        <v>0</v>
      </c>
      <c r="J2025">
        <v>2376.12</v>
      </c>
      <c r="K2025" s="9">
        <f>IF(ISBLANK(Nikes_Sales_Dataset___Working_file[[#This Row],[MRP]]),MEDIAN(Nikes_Sales_Dataset___Working_file[[#All],[MRP]]),Nikes_Sales_Dataset___Working_file[[#This Row],[MRP]])</f>
        <v>2376.12</v>
      </c>
      <c r="L2025">
        <v>0.76</v>
      </c>
      <c r="M2025">
        <f>IF(ISBLANK(Nikes_Sales_Dataset___Working_file[[#This Row],[Discount_Applied]]),0,Nikes_Sales_Dataset___Working_file[[#This Row],[Discount_Applied]])</f>
        <v>0.76</v>
      </c>
      <c r="N2025" s="9">
        <f>Nikes_Sales_Dataset___Working_file[[#This Row],[MRP Final]]*(1-Nikes_Sales_Dataset___Working_file[[#This Row],[Cleaned Discount]])</f>
        <v>570.26879999999994</v>
      </c>
      <c r="O2025">
        <v>0</v>
      </c>
      <c r="P2025" s="3">
        <f>Nikes_Sales_Dataset___Working_file[[#This Row],[Sales Price]]*Nikes_Sales_Dataset___Working_file[[#This Row],[Units Sold Filled]]</f>
        <v>0</v>
      </c>
      <c r="Q2025" s="2">
        <v>45624</v>
      </c>
      <c r="R2025" s="7">
        <f>IF(ISBLANK(Nikes_Sales_Dataset___Working_file[[#This Row],[Order_Date]]),"Unknown Date",Nikes_Sales_Dataset___Working_file[[#This Row],[Order_Date]])</f>
        <v>45624</v>
      </c>
      <c r="S2025" s="7" t="str">
        <f>IF(ISNUMBER(Nikes_Sales_Dataset___Working_file[[#This Row],[Cleaned Order Date]]),TEXT(Nikes_Sales_Dataset___Working_file[[#This Row],[Cleaned Order Date]],"mmm"),"Unknown")</f>
        <v>Nov</v>
      </c>
      <c r="T2025" s="7" t="str">
        <f>IF(ISNUMBER(Nikes_Sales_Dataset___Working_file[[#This Row],[Cleaned Order Date]]),TEXT(Nikes_Sales_Dataset___Working_file[[#This Row],[Cleaned Order Date]],"yyyy"),"Unknown")</f>
        <v>2024</v>
      </c>
      <c r="U2025" s="1" t="s">
        <v>17</v>
      </c>
      <c r="V2025" s="1" t="s">
        <v>42</v>
      </c>
      <c r="W2025" s="1" t="s">
        <v>38</v>
      </c>
      <c r="X2025" s="9">
        <v>1267.4100000000001</v>
      </c>
    </row>
    <row r="2026" spans="1:24" x14ac:dyDescent="0.25">
      <c r="A2026" s="4">
        <v>4024</v>
      </c>
      <c r="B2026" s="4" t="str">
        <f>Nikes_Sales_Dataset___Working_file[[#This Row],[Order_ID]]&amp;"_"&amp;TEXT(Nikes_Sales_Dataset___Working_file[[#This Row],[Cleaned Order Date]],"yyyymmdd")</f>
        <v>4024_20240829</v>
      </c>
      <c r="C2026" s="1" t="s">
        <v>35</v>
      </c>
      <c r="D2026" s="1" t="s">
        <v>14</v>
      </c>
      <c r="E2026" s="1" t="s">
        <v>47</v>
      </c>
      <c r="F2026" s="1" t="s">
        <v>16</v>
      </c>
      <c r="G2026" s="1" t="s">
        <v>16</v>
      </c>
      <c r="H2026">
        <v>0</v>
      </c>
      <c r="I2026" s="3">
        <f>IF(ISBLANK(Nikes_Sales_Dataset___Working_file[[#This Row],[Units_Sold]]),IF(Nikes_Sales_Dataset___Working_file[[#This Row],[Profit]]&lt;0,0,1),Nikes_Sales_Dataset___Working_file[[#This Row],[Units_Sold]])</f>
        <v>0</v>
      </c>
      <c r="K2026" s="9">
        <f>IF(ISBLANK(Nikes_Sales_Dataset___Working_file[[#This Row],[MRP]]),MEDIAN(Nikes_Sales_Dataset___Working_file[[#All],[MRP]]),Nikes_Sales_Dataset___Working_file[[#This Row],[MRP]])</f>
        <v>6110.0300000000007</v>
      </c>
      <c r="M2026">
        <f>IF(ISBLANK(Nikes_Sales_Dataset___Working_file[[#This Row],[Discount_Applied]]),0,Nikes_Sales_Dataset___Working_file[[#This Row],[Discount_Applied]])</f>
        <v>0</v>
      </c>
      <c r="N2026" s="9">
        <f>Nikes_Sales_Dataset___Working_file[[#This Row],[MRP Final]]*(1-Nikes_Sales_Dataset___Working_file[[#This Row],[Cleaned Discount]])</f>
        <v>6110.0300000000007</v>
      </c>
      <c r="O2026">
        <v>0</v>
      </c>
      <c r="P2026" s="3">
        <f>Nikes_Sales_Dataset___Working_file[[#This Row],[Sales Price]]*Nikes_Sales_Dataset___Working_file[[#This Row],[Units Sold Filled]]</f>
        <v>0</v>
      </c>
      <c r="Q2026" s="2">
        <v>45533</v>
      </c>
      <c r="R2026" s="7">
        <f>IF(ISBLANK(Nikes_Sales_Dataset___Working_file[[#This Row],[Order_Date]]),"Unknown Date",Nikes_Sales_Dataset___Working_file[[#This Row],[Order_Date]])</f>
        <v>45533</v>
      </c>
      <c r="S2026" s="7" t="str">
        <f>IF(ISNUMBER(Nikes_Sales_Dataset___Working_file[[#This Row],[Cleaned Order Date]]),TEXT(Nikes_Sales_Dataset___Working_file[[#This Row],[Cleaned Order Date]],"mmm"),"Unknown")</f>
        <v>Aug</v>
      </c>
      <c r="T2026" s="7" t="str">
        <f>IF(ISNUMBER(Nikes_Sales_Dataset___Working_file[[#This Row],[Cleaned Order Date]]),TEXT(Nikes_Sales_Dataset___Working_file[[#This Row],[Cleaned Order Date]],"yyyy"),"Unknown")</f>
        <v>2024</v>
      </c>
      <c r="U2026" s="1" t="s">
        <v>22</v>
      </c>
      <c r="V2026" s="1" t="s">
        <v>18</v>
      </c>
      <c r="W2026" s="1" t="s">
        <v>36</v>
      </c>
      <c r="X2026" s="9">
        <v>-738.85</v>
      </c>
    </row>
    <row r="2027" spans="1:24" x14ac:dyDescent="0.25">
      <c r="A2027" s="4">
        <v>4025</v>
      </c>
      <c r="B2027" s="4" t="str">
        <f>Nikes_Sales_Dataset___Working_file[[#This Row],[Order_ID]]&amp;"_"&amp;TEXT(Nikes_Sales_Dataset___Working_file[[#This Row],[Cleaned Order Date]],"yyyymmdd")</f>
        <v>4025_20240625</v>
      </c>
      <c r="C2027" s="1" t="s">
        <v>19</v>
      </c>
      <c r="D2027" s="1" t="s">
        <v>43</v>
      </c>
      <c r="E2027" s="1" t="s">
        <v>51</v>
      </c>
      <c r="F2027" s="1" t="s">
        <v>28</v>
      </c>
      <c r="G2027" s="1" t="s">
        <v>28</v>
      </c>
      <c r="I2027" s="3">
        <f>IF(ISBLANK(Nikes_Sales_Dataset___Working_file[[#This Row],[Units_Sold]]),IF(Nikes_Sales_Dataset___Working_file[[#This Row],[Profit]]&lt;0,0,1),Nikes_Sales_Dataset___Working_file[[#This Row],[Units_Sold]])</f>
        <v>1</v>
      </c>
      <c r="J2027">
        <v>2265.37</v>
      </c>
      <c r="K2027" s="9">
        <f>IF(ISBLANK(Nikes_Sales_Dataset___Working_file[[#This Row],[MRP]]),MEDIAN(Nikes_Sales_Dataset___Working_file[[#All],[MRP]]),Nikes_Sales_Dataset___Working_file[[#This Row],[MRP]])</f>
        <v>2265.37</v>
      </c>
      <c r="M2027">
        <f>IF(ISBLANK(Nikes_Sales_Dataset___Working_file[[#This Row],[Discount_Applied]]),0,Nikes_Sales_Dataset___Working_file[[#This Row],[Discount_Applied]])</f>
        <v>0</v>
      </c>
      <c r="N2027" s="9">
        <f>Nikes_Sales_Dataset___Working_file[[#This Row],[MRP Final]]*(1-Nikes_Sales_Dataset___Working_file[[#This Row],[Cleaned Discount]])</f>
        <v>2265.37</v>
      </c>
      <c r="O2027">
        <v>0</v>
      </c>
      <c r="P2027" s="3">
        <f>Nikes_Sales_Dataset___Working_file[[#This Row],[Sales Price]]*Nikes_Sales_Dataset___Working_file[[#This Row],[Units Sold Filled]]</f>
        <v>2265.37</v>
      </c>
      <c r="Q2027" s="2">
        <v>45468</v>
      </c>
      <c r="R2027" s="7">
        <f>IF(ISBLANK(Nikes_Sales_Dataset___Working_file[[#This Row],[Order_Date]]),"Unknown Date",Nikes_Sales_Dataset___Working_file[[#This Row],[Order_Date]])</f>
        <v>45468</v>
      </c>
      <c r="S2027" s="7" t="str">
        <f>IF(ISNUMBER(Nikes_Sales_Dataset___Working_file[[#This Row],[Cleaned Order Date]]),TEXT(Nikes_Sales_Dataset___Working_file[[#This Row],[Cleaned Order Date]],"mmm"),"Unknown")</f>
        <v>Jun</v>
      </c>
      <c r="T2027" s="7" t="str">
        <f>IF(ISNUMBER(Nikes_Sales_Dataset___Working_file[[#This Row],[Cleaned Order Date]]),TEXT(Nikes_Sales_Dataset___Working_file[[#This Row],[Cleaned Order Date]],"yyyy"),"Unknown")</f>
        <v>2024</v>
      </c>
      <c r="U2027" s="1" t="s">
        <v>22</v>
      </c>
      <c r="V2027" s="1" t="s">
        <v>45</v>
      </c>
      <c r="W2027" s="1" t="s">
        <v>45</v>
      </c>
      <c r="X2027" s="9">
        <v>2946.35</v>
      </c>
    </row>
    <row r="2028" spans="1:24" x14ac:dyDescent="0.25">
      <c r="A2028" s="4">
        <v>4026</v>
      </c>
      <c r="B2028" s="4" t="str">
        <f>Nikes_Sales_Dataset___Working_file[[#This Row],[Order_ID]]&amp;"_"&amp;TEXT(Nikes_Sales_Dataset___Working_file[[#This Row],[Cleaned Order Date]],"yyyymmdd")</f>
        <v>4026_20250217</v>
      </c>
      <c r="C2028" s="1" t="s">
        <v>35</v>
      </c>
      <c r="D2028" s="1" t="s">
        <v>43</v>
      </c>
      <c r="E2028" s="1" t="s">
        <v>52</v>
      </c>
      <c r="F2028" s="1" t="s">
        <v>32</v>
      </c>
      <c r="G2028" s="1" t="s">
        <v>32</v>
      </c>
      <c r="H2028">
        <v>0</v>
      </c>
      <c r="I2028" s="3">
        <f>IF(ISBLANK(Nikes_Sales_Dataset___Working_file[[#This Row],[Units_Sold]]),IF(Nikes_Sales_Dataset___Working_file[[#This Row],[Profit]]&lt;0,0,1),Nikes_Sales_Dataset___Working_file[[#This Row],[Units_Sold]])</f>
        <v>0</v>
      </c>
      <c r="J2028">
        <v>3731.78</v>
      </c>
      <c r="K2028" s="9">
        <f>IF(ISBLANK(Nikes_Sales_Dataset___Working_file[[#This Row],[MRP]]),MEDIAN(Nikes_Sales_Dataset___Working_file[[#All],[MRP]]),Nikes_Sales_Dataset___Working_file[[#This Row],[MRP]])</f>
        <v>3731.78</v>
      </c>
      <c r="L2028">
        <v>1.1200000000000001</v>
      </c>
      <c r="M2028">
        <f>IF(ISBLANK(Nikes_Sales_Dataset___Working_file[[#This Row],[Discount_Applied]]),0,Nikes_Sales_Dataset___Working_file[[#This Row],[Discount_Applied]])</f>
        <v>1.1200000000000001</v>
      </c>
      <c r="N2028" s="9">
        <f>Nikes_Sales_Dataset___Working_file[[#This Row],[MRP Final]]*(1-Nikes_Sales_Dataset___Working_file[[#This Row],[Cleaned Discount]])</f>
        <v>-447.81360000000041</v>
      </c>
      <c r="O2028">
        <v>0</v>
      </c>
      <c r="P2028" s="3">
        <f>Nikes_Sales_Dataset___Working_file[[#This Row],[Sales Price]]*Nikes_Sales_Dataset___Working_file[[#This Row],[Units Sold Filled]]</f>
        <v>0</v>
      </c>
      <c r="Q2028" s="2">
        <v>45705</v>
      </c>
      <c r="R2028" s="7">
        <f>IF(ISBLANK(Nikes_Sales_Dataset___Working_file[[#This Row],[Order_Date]]),"Unknown Date",Nikes_Sales_Dataset___Working_file[[#This Row],[Order_Date]])</f>
        <v>45705</v>
      </c>
      <c r="S2028" s="7" t="str">
        <f>IF(ISNUMBER(Nikes_Sales_Dataset___Working_file[[#This Row],[Cleaned Order Date]]),TEXT(Nikes_Sales_Dataset___Working_file[[#This Row],[Cleaned Order Date]],"mmm"),"Unknown")</f>
        <v>Feb</v>
      </c>
      <c r="T2028" s="7" t="str">
        <f>IF(ISNUMBER(Nikes_Sales_Dataset___Working_file[[#This Row],[Cleaned Order Date]]),TEXT(Nikes_Sales_Dataset___Working_file[[#This Row],[Cleaned Order Date]],"yyyy"),"Unknown")</f>
        <v>2025</v>
      </c>
      <c r="U2028" s="1" t="s">
        <v>17</v>
      </c>
      <c r="V2028" s="1" t="s">
        <v>38</v>
      </c>
      <c r="W2028" s="1" t="s">
        <v>38</v>
      </c>
      <c r="X2028" s="9">
        <v>-885.09</v>
      </c>
    </row>
    <row r="2029" spans="1:24" x14ac:dyDescent="0.25">
      <c r="A2029" s="4">
        <v>4027</v>
      </c>
      <c r="B2029" s="4" t="str">
        <f>Nikes_Sales_Dataset___Working_file[[#This Row],[Order_ID]]&amp;"_"&amp;TEXT(Nikes_Sales_Dataset___Working_file[[#This Row],[Cleaned Order Date]],"yyyymmdd")</f>
        <v>4027_Unknown Date</v>
      </c>
      <c r="C2029" s="1" t="s">
        <v>35</v>
      </c>
      <c r="D2029" s="1" t="s">
        <v>43</v>
      </c>
      <c r="E2029" s="1" t="s">
        <v>44</v>
      </c>
      <c r="F2029" s="1" t="s">
        <v>41</v>
      </c>
      <c r="G2029" s="1" t="s">
        <v>16</v>
      </c>
      <c r="I2029" s="3">
        <f>IF(ISBLANK(Nikes_Sales_Dataset___Working_file[[#This Row],[Units_Sold]]),IF(Nikes_Sales_Dataset___Working_file[[#This Row],[Profit]]&lt;0,0,1),Nikes_Sales_Dataset___Working_file[[#This Row],[Units_Sold]])</f>
        <v>1</v>
      </c>
      <c r="J2029">
        <v>8050.32</v>
      </c>
      <c r="K2029" s="9">
        <f>IF(ISBLANK(Nikes_Sales_Dataset___Working_file[[#This Row],[MRP]]),MEDIAN(Nikes_Sales_Dataset___Working_file[[#All],[MRP]]),Nikes_Sales_Dataset___Working_file[[#This Row],[MRP]])</f>
        <v>8050.32</v>
      </c>
      <c r="M2029">
        <f>IF(ISBLANK(Nikes_Sales_Dataset___Working_file[[#This Row],[Discount_Applied]]),0,Nikes_Sales_Dataset___Working_file[[#This Row],[Discount_Applied]])</f>
        <v>0</v>
      </c>
      <c r="N2029" s="9">
        <f>Nikes_Sales_Dataset___Working_file[[#This Row],[MRP Final]]*(1-Nikes_Sales_Dataset___Working_file[[#This Row],[Cleaned Discount]])</f>
        <v>8050.32</v>
      </c>
      <c r="O2029">
        <v>0</v>
      </c>
      <c r="P2029" s="3">
        <f>Nikes_Sales_Dataset___Working_file[[#This Row],[Sales Price]]*Nikes_Sales_Dataset___Working_file[[#This Row],[Units Sold Filled]]</f>
        <v>8050.32</v>
      </c>
      <c r="Q2029" s="2"/>
      <c r="R2029" s="7" t="str">
        <f>IF(ISBLANK(Nikes_Sales_Dataset___Working_file[[#This Row],[Order_Date]]),"Unknown Date",Nikes_Sales_Dataset___Working_file[[#This Row],[Order_Date]])</f>
        <v>Unknown Date</v>
      </c>
      <c r="S2029" s="7" t="str">
        <f>IF(ISNUMBER(Nikes_Sales_Dataset___Working_file[[#This Row],[Cleaned Order Date]]),TEXT(Nikes_Sales_Dataset___Working_file[[#This Row],[Cleaned Order Date]],"mmm"),"Unknown")</f>
        <v>Unknown</v>
      </c>
      <c r="T2029" s="7" t="str">
        <f>IF(ISNUMBER(Nikes_Sales_Dataset___Working_file[[#This Row],[Cleaned Order Date]]),TEXT(Nikes_Sales_Dataset___Working_file[[#This Row],[Cleaned Order Date]],"yyyy"),"Unknown")</f>
        <v>Unknown</v>
      </c>
      <c r="U2029" s="1" t="s">
        <v>22</v>
      </c>
      <c r="V2029" s="1" t="s">
        <v>33</v>
      </c>
      <c r="W2029" s="1" t="s">
        <v>33</v>
      </c>
      <c r="X2029" s="9">
        <v>3125.71</v>
      </c>
    </row>
    <row r="2030" spans="1:24" x14ac:dyDescent="0.25">
      <c r="A2030" s="4">
        <v>4028</v>
      </c>
      <c r="B2030" s="4" t="str">
        <f>Nikes_Sales_Dataset___Working_file[[#This Row],[Order_ID]]&amp;"_"&amp;TEXT(Nikes_Sales_Dataset___Working_file[[#This Row],[Cleaned Order Date]],"yyyymmdd")</f>
        <v>4028_20250112</v>
      </c>
      <c r="C2030" s="1" t="s">
        <v>19</v>
      </c>
      <c r="D2030" s="1" t="s">
        <v>30</v>
      </c>
      <c r="E2030" s="1" t="s">
        <v>56</v>
      </c>
      <c r="F2030" s="1" t="s">
        <v>46</v>
      </c>
      <c r="G2030" s="1" t="s">
        <v>16</v>
      </c>
      <c r="H2030">
        <v>3</v>
      </c>
      <c r="I2030" s="3">
        <f>IF(ISBLANK(Nikes_Sales_Dataset___Working_file[[#This Row],[Units_Sold]]),IF(Nikes_Sales_Dataset___Working_file[[#This Row],[Profit]]&lt;0,0,1),Nikes_Sales_Dataset___Working_file[[#This Row],[Units_Sold]])</f>
        <v>3</v>
      </c>
      <c r="K2030" s="9">
        <f>IF(ISBLANK(Nikes_Sales_Dataset___Working_file[[#This Row],[MRP]]),MEDIAN(Nikes_Sales_Dataset___Working_file[[#All],[MRP]]),Nikes_Sales_Dataset___Working_file[[#This Row],[MRP]])</f>
        <v>6110.0300000000007</v>
      </c>
      <c r="L2030">
        <v>1.06</v>
      </c>
      <c r="M2030">
        <f>IF(ISBLANK(Nikes_Sales_Dataset___Working_file[[#This Row],[Discount_Applied]]),0,Nikes_Sales_Dataset___Working_file[[#This Row],[Discount_Applied]])</f>
        <v>1.06</v>
      </c>
      <c r="N2030" s="9">
        <f>Nikes_Sales_Dataset___Working_file[[#This Row],[MRP Final]]*(1-Nikes_Sales_Dataset___Working_file[[#This Row],[Cleaned Discount]])</f>
        <v>-366.60180000000037</v>
      </c>
      <c r="O2030">
        <v>0</v>
      </c>
      <c r="P2030" s="3">
        <f>Nikes_Sales_Dataset___Working_file[[#This Row],[Sales Price]]*Nikes_Sales_Dataset___Working_file[[#This Row],[Units Sold Filled]]</f>
        <v>-1099.8054000000011</v>
      </c>
      <c r="Q2030" s="2">
        <v>45669</v>
      </c>
      <c r="R2030" s="7">
        <f>IF(ISBLANK(Nikes_Sales_Dataset___Working_file[[#This Row],[Order_Date]]),"Unknown Date",Nikes_Sales_Dataset___Working_file[[#This Row],[Order_Date]])</f>
        <v>45669</v>
      </c>
      <c r="S2030" s="7" t="str">
        <f>IF(ISNUMBER(Nikes_Sales_Dataset___Working_file[[#This Row],[Cleaned Order Date]]),TEXT(Nikes_Sales_Dataset___Working_file[[#This Row],[Cleaned Order Date]],"mmm"),"Unknown")</f>
        <v>Jan</v>
      </c>
      <c r="T2030" s="7" t="str">
        <f>IF(ISNUMBER(Nikes_Sales_Dataset___Working_file[[#This Row],[Cleaned Order Date]]),TEXT(Nikes_Sales_Dataset___Working_file[[#This Row],[Cleaned Order Date]],"yyyy"),"Unknown")</f>
        <v>2025</v>
      </c>
      <c r="U2030" s="1" t="s">
        <v>22</v>
      </c>
      <c r="V2030" s="1" t="s">
        <v>33</v>
      </c>
      <c r="W2030" s="1" t="s">
        <v>33</v>
      </c>
      <c r="X2030" s="9">
        <v>2568.4</v>
      </c>
    </row>
    <row r="2031" spans="1:24" x14ac:dyDescent="0.25">
      <c r="A2031" s="4">
        <v>4029</v>
      </c>
      <c r="B2031" s="4" t="str">
        <f>Nikes_Sales_Dataset___Working_file[[#This Row],[Order_ID]]&amp;"_"&amp;TEXT(Nikes_Sales_Dataset___Working_file[[#This Row],[Cleaned Order Date]],"yyyymmdd")</f>
        <v>4029_20250629</v>
      </c>
      <c r="C2031" s="1" t="s">
        <v>13</v>
      </c>
      <c r="D2031" s="1" t="s">
        <v>14</v>
      </c>
      <c r="E2031" s="1" t="s">
        <v>34</v>
      </c>
      <c r="F2031" s="1" t="s">
        <v>32</v>
      </c>
      <c r="G2031" s="1" t="s">
        <v>32</v>
      </c>
      <c r="I2031" s="3">
        <f>IF(ISBLANK(Nikes_Sales_Dataset___Working_file[[#This Row],[Units_Sold]]),IF(Nikes_Sales_Dataset___Working_file[[#This Row],[Profit]]&lt;0,0,1),Nikes_Sales_Dataset___Working_file[[#This Row],[Units_Sold]])</f>
        <v>1</v>
      </c>
      <c r="K2031" s="9">
        <f>IF(ISBLANK(Nikes_Sales_Dataset___Working_file[[#This Row],[MRP]]),MEDIAN(Nikes_Sales_Dataset___Working_file[[#All],[MRP]]),Nikes_Sales_Dataset___Working_file[[#This Row],[MRP]])</f>
        <v>6110.0300000000007</v>
      </c>
      <c r="M2031">
        <f>IF(ISBLANK(Nikes_Sales_Dataset___Working_file[[#This Row],[Discount_Applied]]),0,Nikes_Sales_Dataset___Working_file[[#This Row],[Discount_Applied]])</f>
        <v>0</v>
      </c>
      <c r="N2031" s="9">
        <f>Nikes_Sales_Dataset___Working_file[[#This Row],[MRP Final]]*(1-Nikes_Sales_Dataset___Working_file[[#This Row],[Cleaned Discount]])</f>
        <v>6110.0300000000007</v>
      </c>
      <c r="O2031">
        <v>0</v>
      </c>
      <c r="P2031" s="3">
        <f>Nikes_Sales_Dataset___Working_file[[#This Row],[Sales Price]]*Nikes_Sales_Dataset___Working_file[[#This Row],[Units Sold Filled]]</f>
        <v>6110.0300000000007</v>
      </c>
      <c r="Q2031" s="2">
        <v>45837</v>
      </c>
      <c r="R2031" s="7">
        <f>IF(ISBLANK(Nikes_Sales_Dataset___Working_file[[#This Row],[Order_Date]]),"Unknown Date",Nikes_Sales_Dataset___Working_file[[#This Row],[Order_Date]])</f>
        <v>45837</v>
      </c>
      <c r="S2031" s="7" t="str">
        <f>IF(ISNUMBER(Nikes_Sales_Dataset___Working_file[[#This Row],[Cleaned Order Date]]),TEXT(Nikes_Sales_Dataset___Working_file[[#This Row],[Cleaned Order Date]],"mmm"),"Unknown")</f>
        <v>Jun</v>
      </c>
      <c r="T2031" s="7" t="str">
        <f>IF(ISNUMBER(Nikes_Sales_Dataset___Working_file[[#This Row],[Cleaned Order Date]]),TEXT(Nikes_Sales_Dataset___Working_file[[#This Row],[Cleaned Order Date]],"yyyy"),"Unknown")</f>
        <v>2025</v>
      </c>
      <c r="U2031" s="1" t="s">
        <v>22</v>
      </c>
      <c r="V2031" s="1" t="s">
        <v>36</v>
      </c>
      <c r="W2031" s="1" t="s">
        <v>36</v>
      </c>
      <c r="X2031" s="9">
        <v>3231.16</v>
      </c>
    </row>
    <row r="2032" spans="1:24" x14ac:dyDescent="0.25">
      <c r="A2032" s="4">
        <v>4030</v>
      </c>
      <c r="B2032" s="4" t="str">
        <f>Nikes_Sales_Dataset___Working_file[[#This Row],[Order_ID]]&amp;"_"&amp;TEXT(Nikes_Sales_Dataset___Working_file[[#This Row],[Cleaned Order Date]],"yyyymmdd")</f>
        <v>4030_20250428</v>
      </c>
      <c r="C2032" s="1" t="s">
        <v>35</v>
      </c>
      <c r="D2032" s="1" t="s">
        <v>26</v>
      </c>
      <c r="E2032" s="1" t="s">
        <v>40</v>
      </c>
      <c r="F2032" s="1" t="s">
        <v>28</v>
      </c>
      <c r="G2032" s="1" t="s">
        <v>28</v>
      </c>
      <c r="I2032" s="3">
        <f>IF(ISBLANK(Nikes_Sales_Dataset___Working_file[[#This Row],[Units_Sold]]),IF(Nikes_Sales_Dataset___Working_file[[#This Row],[Profit]]&lt;0,0,1),Nikes_Sales_Dataset___Working_file[[#This Row],[Units_Sold]])</f>
        <v>1</v>
      </c>
      <c r="K2032" s="9">
        <f>IF(ISBLANK(Nikes_Sales_Dataset___Working_file[[#This Row],[MRP]]),MEDIAN(Nikes_Sales_Dataset___Working_file[[#All],[MRP]]),Nikes_Sales_Dataset___Working_file[[#This Row],[MRP]])</f>
        <v>6110.0300000000007</v>
      </c>
      <c r="M2032">
        <f>IF(ISBLANK(Nikes_Sales_Dataset___Working_file[[#This Row],[Discount_Applied]]),0,Nikes_Sales_Dataset___Working_file[[#This Row],[Discount_Applied]])</f>
        <v>0</v>
      </c>
      <c r="N2032" s="9">
        <f>Nikes_Sales_Dataset___Working_file[[#This Row],[MRP Final]]*(1-Nikes_Sales_Dataset___Working_file[[#This Row],[Cleaned Discount]])</f>
        <v>6110.0300000000007</v>
      </c>
      <c r="O2032">
        <v>0</v>
      </c>
      <c r="P2032" s="3">
        <f>Nikes_Sales_Dataset___Working_file[[#This Row],[Sales Price]]*Nikes_Sales_Dataset___Working_file[[#This Row],[Units Sold Filled]]</f>
        <v>6110.0300000000007</v>
      </c>
      <c r="Q2032" s="2">
        <v>45775</v>
      </c>
      <c r="R2032" s="7">
        <f>IF(ISBLANK(Nikes_Sales_Dataset___Working_file[[#This Row],[Order_Date]]),"Unknown Date",Nikes_Sales_Dataset___Working_file[[#This Row],[Order_Date]])</f>
        <v>45775</v>
      </c>
      <c r="S2032" s="7" t="str">
        <f>IF(ISNUMBER(Nikes_Sales_Dataset___Working_file[[#This Row],[Cleaned Order Date]]),TEXT(Nikes_Sales_Dataset___Working_file[[#This Row],[Cleaned Order Date]],"mmm"),"Unknown")</f>
        <v>Apr</v>
      </c>
      <c r="T2032" s="7" t="str">
        <f>IF(ISNUMBER(Nikes_Sales_Dataset___Working_file[[#This Row],[Cleaned Order Date]]),TEXT(Nikes_Sales_Dataset___Working_file[[#This Row],[Cleaned Order Date]],"yyyy"),"Unknown")</f>
        <v>2025</v>
      </c>
      <c r="U2032" s="1" t="s">
        <v>17</v>
      </c>
      <c r="V2032" s="1" t="s">
        <v>45</v>
      </c>
      <c r="W2032" s="1" t="s">
        <v>45</v>
      </c>
      <c r="X2032" s="9">
        <v>1865.56</v>
      </c>
    </row>
    <row r="2033" spans="1:24" x14ac:dyDescent="0.25">
      <c r="A2033" s="4">
        <v>4031</v>
      </c>
      <c r="B2033" s="4" t="str">
        <f>Nikes_Sales_Dataset___Working_file[[#This Row],[Order_ID]]&amp;"_"&amp;TEXT(Nikes_Sales_Dataset___Working_file[[#This Row],[Cleaned Order Date]],"yyyymmdd")</f>
        <v>4031_Unknown Date</v>
      </c>
      <c r="C2033" s="1" t="s">
        <v>35</v>
      </c>
      <c r="D2033" s="1" t="s">
        <v>20</v>
      </c>
      <c r="E2033" s="1" t="s">
        <v>55</v>
      </c>
      <c r="F2033" s="1" t="s">
        <v>41</v>
      </c>
      <c r="G2033" s="1" t="s">
        <v>16</v>
      </c>
      <c r="H2033">
        <v>2</v>
      </c>
      <c r="I2033" s="3">
        <f>IF(ISBLANK(Nikes_Sales_Dataset___Working_file[[#This Row],[Units_Sold]]),IF(Nikes_Sales_Dataset___Working_file[[#This Row],[Profit]]&lt;0,0,1),Nikes_Sales_Dataset___Working_file[[#This Row],[Units_Sold]])</f>
        <v>2</v>
      </c>
      <c r="J2033">
        <v>4272.26</v>
      </c>
      <c r="K2033" s="9">
        <f>IF(ISBLANK(Nikes_Sales_Dataset___Working_file[[#This Row],[MRP]]),MEDIAN(Nikes_Sales_Dataset___Working_file[[#All],[MRP]]),Nikes_Sales_Dataset___Working_file[[#This Row],[MRP]])</f>
        <v>4272.26</v>
      </c>
      <c r="L2033">
        <v>0.83</v>
      </c>
      <c r="M2033">
        <f>IF(ISBLANK(Nikes_Sales_Dataset___Working_file[[#This Row],[Discount_Applied]]),0,Nikes_Sales_Dataset___Working_file[[#This Row],[Discount_Applied]])</f>
        <v>0.83</v>
      </c>
      <c r="N2033" s="9">
        <f>Nikes_Sales_Dataset___Working_file[[#This Row],[MRP Final]]*(1-Nikes_Sales_Dataset___Working_file[[#This Row],[Cleaned Discount]])</f>
        <v>726.28420000000017</v>
      </c>
      <c r="O2033">
        <v>1452.57</v>
      </c>
      <c r="P2033" s="3">
        <f>Nikes_Sales_Dataset___Working_file[[#This Row],[Sales Price]]*Nikes_Sales_Dataset___Working_file[[#This Row],[Units Sold Filled]]</f>
        <v>1452.5684000000003</v>
      </c>
      <c r="Q2033" s="2"/>
      <c r="R2033" s="7" t="str">
        <f>IF(ISBLANK(Nikes_Sales_Dataset___Working_file[[#This Row],[Order_Date]]),"Unknown Date",Nikes_Sales_Dataset___Working_file[[#This Row],[Order_Date]])</f>
        <v>Unknown Date</v>
      </c>
      <c r="S2033" s="7" t="str">
        <f>IF(ISNUMBER(Nikes_Sales_Dataset___Working_file[[#This Row],[Cleaned Order Date]]),TEXT(Nikes_Sales_Dataset___Working_file[[#This Row],[Cleaned Order Date]],"mmm"),"Unknown")</f>
        <v>Unknown</v>
      </c>
      <c r="T2033" s="7" t="str">
        <f>IF(ISNUMBER(Nikes_Sales_Dataset___Working_file[[#This Row],[Cleaned Order Date]]),TEXT(Nikes_Sales_Dataset___Working_file[[#This Row],[Cleaned Order Date]],"yyyy"),"Unknown")</f>
        <v>Unknown</v>
      </c>
      <c r="U2033" s="1" t="s">
        <v>22</v>
      </c>
      <c r="V2033" s="1" t="s">
        <v>45</v>
      </c>
      <c r="W2033" s="1" t="s">
        <v>45</v>
      </c>
      <c r="X2033" s="9">
        <v>1977.91</v>
      </c>
    </row>
    <row r="2034" spans="1:24" x14ac:dyDescent="0.25">
      <c r="A2034" s="4">
        <v>4032</v>
      </c>
      <c r="B2034" s="4" t="str">
        <f>Nikes_Sales_Dataset___Working_file[[#This Row],[Order_ID]]&amp;"_"&amp;TEXT(Nikes_Sales_Dataset___Working_file[[#This Row],[Cleaned Order Date]],"yyyymmdd")</f>
        <v>4032_Unknown Date</v>
      </c>
      <c r="C2034" s="1" t="s">
        <v>35</v>
      </c>
      <c r="D2034" s="1" t="s">
        <v>30</v>
      </c>
      <c r="E2034" s="1" t="s">
        <v>56</v>
      </c>
      <c r="F2034" s="1" t="s">
        <v>59</v>
      </c>
      <c r="G2034" s="1" t="s">
        <v>28</v>
      </c>
      <c r="I2034" s="3">
        <f>IF(ISBLANK(Nikes_Sales_Dataset___Working_file[[#This Row],[Units_Sold]]),IF(Nikes_Sales_Dataset___Working_file[[#This Row],[Profit]]&lt;0,0,1),Nikes_Sales_Dataset___Working_file[[#This Row],[Units_Sold]])</f>
        <v>0</v>
      </c>
      <c r="K2034" s="9">
        <f>IF(ISBLANK(Nikes_Sales_Dataset___Working_file[[#This Row],[MRP]]),MEDIAN(Nikes_Sales_Dataset___Working_file[[#All],[MRP]]),Nikes_Sales_Dataset___Working_file[[#This Row],[MRP]])</f>
        <v>6110.0300000000007</v>
      </c>
      <c r="M2034">
        <f>IF(ISBLANK(Nikes_Sales_Dataset___Working_file[[#This Row],[Discount_Applied]]),0,Nikes_Sales_Dataset___Working_file[[#This Row],[Discount_Applied]])</f>
        <v>0</v>
      </c>
      <c r="N2034" s="9">
        <f>Nikes_Sales_Dataset___Working_file[[#This Row],[MRP Final]]*(1-Nikes_Sales_Dataset___Working_file[[#This Row],[Cleaned Discount]])</f>
        <v>6110.0300000000007</v>
      </c>
      <c r="O2034">
        <v>0</v>
      </c>
      <c r="P2034" s="3">
        <f>Nikes_Sales_Dataset___Working_file[[#This Row],[Sales Price]]*Nikes_Sales_Dataset___Working_file[[#This Row],[Units Sold Filled]]</f>
        <v>0</v>
      </c>
      <c r="Q2034" s="2"/>
      <c r="R2034" s="7" t="str">
        <f>IF(ISBLANK(Nikes_Sales_Dataset___Working_file[[#This Row],[Order_Date]]),"Unknown Date",Nikes_Sales_Dataset___Working_file[[#This Row],[Order_Date]])</f>
        <v>Unknown Date</v>
      </c>
      <c r="S2034" s="7" t="str">
        <f>IF(ISNUMBER(Nikes_Sales_Dataset___Working_file[[#This Row],[Cleaned Order Date]]),TEXT(Nikes_Sales_Dataset___Working_file[[#This Row],[Cleaned Order Date]],"mmm"),"Unknown")</f>
        <v>Unknown</v>
      </c>
      <c r="T2034" s="7" t="str">
        <f>IF(ISNUMBER(Nikes_Sales_Dataset___Working_file[[#This Row],[Cleaned Order Date]]),TEXT(Nikes_Sales_Dataset___Working_file[[#This Row],[Cleaned Order Date]],"yyyy"),"Unknown")</f>
        <v>Unknown</v>
      </c>
      <c r="U2034" s="1" t="s">
        <v>22</v>
      </c>
      <c r="V2034" s="1" t="s">
        <v>29</v>
      </c>
      <c r="W2034" s="1" t="s">
        <v>29</v>
      </c>
      <c r="X2034" s="9">
        <v>-135.15</v>
      </c>
    </row>
    <row r="2035" spans="1:24" x14ac:dyDescent="0.25">
      <c r="A2035" s="4">
        <v>4033</v>
      </c>
      <c r="B2035" s="4" t="str">
        <f>Nikes_Sales_Dataset___Working_file[[#This Row],[Order_ID]]&amp;"_"&amp;TEXT(Nikes_Sales_Dataset___Working_file[[#This Row],[Cleaned Order Date]],"yyyymmdd")</f>
        <v>4033_Unknown Date</v>
      </c>
      <c r="C2035" s="1" t="s">
        <v>35</v>
      </c>
      <c r="D2035" s="1" t="s">
        <v>26</v>
      </c>
      <c r="E2035" s="1" t="s">
        <v>27</v>
      </c>
      <c r="F2035" s="1" t="s">
        <v>28</v>
      </c>
      <c r="G2035" s="1" t="s">
        <v>28</v>
      </c>
      <c r="H2035">
        <v>4</v>
      </c>
      <c r="I2035" s="3">
        <f>IF(ISBLANK(Nikes_Sales_Dataset___Working_file[[#This Row],[Units_Sold]]),IF(Nikes_Sales_Dataset___Working_file[[#This Row],[Profit]]&lt;0,0,1),Nikes_Sales_Dataset___Working_file[[#This Row],[Units_Sold]])</f>
        <v>4</v>
      </c>
      <c r="J2035">
        <v>4398.68</v>
      </c>
      <c r="K2035" s="9">
        <f>IF(ISBLANK(Nikes_Sales_Dataset___Working_file[[#This Row],[MRP]]),MEDIAN(Nikes_Sales_Dataset___Working_file[[#All],[MRP]]),Nikes_Sales_Dataset___Working_file[[#This Row],[MRP]])</f>
        <v>4398.68</v>
      </c>
      <c r="L2035">
        <v>0.27</v>
      </c>
      <c r="M2035">
        <f>IF(ISBLANK(Nikes_Sales_Dataset___Working_file[[#This Row],[Discount_Applied]]),0,Nikes_Sales_Dataset___Working_file[[#This Row],[Discount_Applied]])</f>
        <v>0.27</v>
      </c>
      <c r="N2035" s="9">
        <f>Nikes_Sales_Dataset___Working_file[[#This Row],[MRP Final]]*(1-Nikes_Sales_Dataset___Working_file[[#This Row],[Cleaned Discount]])</f>
        <v>3211.0364</v>
      </c>
      <c r="O2035">
        <v>12844.15</v>
      </c>
      <c r="P2035" s="3">
        <f>Nikes_Sales_Dataset___Working_file[[#This Row],[Sales Price]]*Nikes_Sales_Dataset___Working_file[[#This Row],[Units Sold Filled]]</f>
        <v>12844.1456</v>
      </c>
      <c r="Q2035" s="2"/>
      <c r="R2035" s="7" t="str">
        <f>IF(ISBLANK(Nikes_Sales_Dataset___Working_file[[#This Row],[Order_Date]]),"Unknown Date",Nikes_Sales_Dataset___Working_file[[#This Row],[Order_Date]])</f>
        <v>Unknown Date</v>
      </c>
      <c r="S2035" s="7" t="str">
        <f>IF(ISNUMBER(Nikes_Sales_Dataset___Working_file[[#This Row],[Cleaned Order Date]]),TEXT(Nikes_Sales_Dataset___Working_file[[#This Row],[Cleaned Order Date]],"mmm"),"Unknown")</f>
        <v>Unknown</v>
      </c>
      <c r="T2035" s="7" t="str">
        <f>IF(ISNUMBER(Nikes_Sales_Dataset___Working_file[[#This Row],[Cleaned Order Date]]),TEXT(Nikes_Sales_Dataset___Working_file[[#This Row],[Cleaned Order Date]],"yyyy"),"Unknown")</f>
        <v>Unknown</v>
      </c>
      <c r="U2035" s="1" t="s">
        <v>22</v>
      </c>
      <c r="V2035" s="1" t="s">
        <v>36</v>
      </c>
      <c r="W2035" s="1" t="s">
        <v>36</v>
      </c>
      <c r="X2035" s="9">
        <v>3573.92</v>
      </c>
    </row>
    <row r="2036" spans="1:24" x14ac:dyDescent="0.25">
      <c r="A2036" s="4">
        <v>2020</v>
      </c>
      <c r="B2036" s="4" t="str">
        <f>Nikes_Sales_Dataset___Working_file[[#This Row],[Order_ID]]&amp;"_"&amp;TEXT(Nikes_Sales_Dataset___Working_file[[#This Row],[Cleaned Order Date]],"yyyymmdd")</f>
        <v>2020_20250305</v>
      </c>
      <c r="C2036" s="1" t="s">
        <v>35</v>
      </c>
      <c r="D2036" s="1" t="s">
        <v>30</v>
      </c>
      <c r="E2036" s="1" t="s">
        <v>48</v>
      </c>
      <c r="F2036" s="1" t="s">
        <v>53</v>
      </c>
      <c r="G2036" s="1" t="s">
        <v>32</v>
      </c>
      <c r="H2036">
        <v>2</v>
      </c>
      <c r="I2036" s="3">
        <f>IF(ISBLANK(Nikes_Sales_Dataset___Working_file[[#This Row],[Units_Sold]]),IF(Nikes_Sales_Dataset___Working_file[[#This Row],[Profit]]&lt;0,0,1),Nikes_Sales_Dataset___Working_file[[#This Row],[Units_Sold]])</f>
        <v>2</v>
      </c>
      <c r="J2036">
        <v>5614.96</v>
      </c>
      <c r="K2036" s="9">
        <f>IF(ISBLANK(Nikes_Sales_Dataset___Working_file[[#This Row],[MRP]]),MEDIAN(Nikes_Sales_Dataset___Working_file[[#All],[MRP]]),Nikes_Sales_Dataset___Working_file[[#This Row],[MRP]])</f>
        <v>5614.96</v>
      </c>
      <c r="M2036">
        <f>IF(ISBLANK(Nikes_Sales_Dataset___Working_file[[#This Row],[Discount_Applied]]),0,Nikes_Sales_Dataset___Working_file[[#This Row],[Discount_Applied]])</f>
        <v>0</v>
      </c>
      <c r="N2036" s="9">
        <f>Nikes_Sales_Dataset___Working_file[[#This Row],[MRP Final]]*(1-Nikes_Sales_Dataset___Working_file[[#This Row],[Cleaned Discount]])</f>
        <v>5614.96</v>
      </c>
      <c r="O2036">
        <v>0</v>
      </c>
      <c r="P2036" s="3">
        <f>Nikes_Sales_Dataset___Working_file[[#This Row],[Sales Price]]*Nikes_Sales_Dataset___Working_file[[#This Row],[Units Sold Filled]]</f>
        <v>11229.92</v>
      </c>
      <c r="Q2036" s="2">
        <v>45721</v>
      </c>
      <c r="R2036" s="7">
        <f>IF(ISBLANK(Nikes_Sales_Dataset___Working_file[[#This Row],[Order_Date]]),"Unknown Date",Nikes_Sales_Dataset___Working_file[[#This Row],[Order_Date]])</f>
        <v>45721</v>
      </c>
      <c r="S2036" s="7" t="str">
        <f>IF(ISNUMBER(Nikes_Sales_Dataset___Working_file[[#This Row],[Cleaned Order Date]]),TEXT(Nikes_Sales_Dataset___Working_file[[#This Row],[Cleaned Order Date]],"mmm"),"Unknown")</f>
        <v>Mar</v>
      </c>
      <c r="T2036" s="7" t="str">
        <f>IF(ISNUMBER(Nikes_Sales_Dataset___Working_file[[#This Row],[Cleaned Order Date]]),TEXT(Nikes_Sales_Dataset___Working_file[[#This Row],[Cleaned Order Date]],"yyyy"),"Unknown")</f>
        <v>2025</v>
      </c>
      <c r="U2036" s="1" t="s">
        <v>17</v>
      </c>
      <c r="V2036" s="1" t="s">
        <v>45</v>
      </c>
      <c r="W2036" s="1" t="s">
        <v>45</v>
      </c>
      <c r="X2036" s="9">
        <v>671.98</v>
      </c>
    </row>
    <row r="2037" spans="1:24" x14ac:dyDescent="0.25">
      <c r="A2037" s="4">
        <v>4035</v>
      </c>
      <c r="B2037" s="4" t="str">
        <f>Nikes_Sales_Dataset___Working_file[[#This Row],[Order_ID]]&amp;"_"&amp;TEXT(Nikes_Sales_Dataset___Working_file[[#This Row],[Cleaned Order Date]],"yyyymmdd")</f>
        <v>4035_20250111</v>
      </c>
      <c r="C2037" s="1" t="s">
        <v>19</v>
      </c>
      <c r="D2037" s="1" t="s">
        <v>14</v>
      </c>
      <c r="E2037" s="1" t="s">
        <v>54</v>
      </c>
      <c r="F2037" s="1" t="s">
        <v>28</v>
      </c>
      <c r="G2037" s="1" t="s">
        <v>28</v>
      </c>
      <c r="I2037" s="3">
        <f>IF(ISBLANK(Nikes_Sales_Dataset___Working_file[[#This Row],[Units_Sold]]),IF(Nikes_Sales_Dataset___Working_file[[#This Row],[Profit]]&lt;0,0,1),Nikes_Sales_Dataset___Working_file[[#This Row],[Units_Sold]])</f>
        <v>1</v>
      </c>
      <c r="K2037" s="9">
        <f>IF(ISBLANK(Nikes_Sales_Dataset___Working_file[[#This Row],[MRP]]),MEDIAN(Nikes_Sales_Dataset___Working_file[[#All],[MRP]]),Nikes_Sales_Dataset___Working_file[[#This Row],[MRP]])</f>
        <v>6110.0300000000007</v>
      </c>
      <c r="L2037">
        <v>0.87</v>
      </c>
      <c r="M2037">
        <f>IF(ISBLANK(Nikes_Sales_Dataset___Working_file[[#This Row],[Discount_Applied]]),0,Nikes_Sales_Dataset___Working_file[[#This Row],[Discount_Applied]])</f>
        <v>0.87</v>
      </c>
      <c r="N2037" s="9">
        <f>Nikes_Sales_Dataset___Working_file[[#This Row],[MRP Final]]*(1-Nikes_Sales_Dataset___Working_file[[#This Row],[Cleaned Discount]])</f>
        <v>794.30390000000011</v>
      </c>
      <c r="O2037">
        <v>0</v>
      </c>
      <c r="P2037" s="3">
        <f>Nikes_Sales_Dataset___Working_file[[#This Row],[Sales Price]]*Nikes_Sales_Dataset___Working_file[[#This Row],[Units Sold Filled]]</f>
        <v>794.30390000000011</v>
      </c>
      <c r="Q2037" s="2">
        <v>45668</v>
      </c>
      <c r="R2037" s="7">
        <f>IF(ISBLANK(Nikes_Sales_Dataset___Working_file[[#This Row],[Order_Date]]),"Unknown Date",Nikes_Sales_Dataset___Working_file[[#This Row],[Order_Date]])</f>
        <v>45668</v>
      </c>
      <c r="S2037" s="7" t="str">
        <f>IF(ISNUMBER(Nikes_Sales_Dataset___Working_file[[#This Row],[Cleaned Order Date]]),TEXT(Nikes_Sales_Dataset___Working_file[[#This Row],[Cleaned Order Date]],"mmm"),"Unknown")</f>
        <v>Jan</v>
      </c>
      <c r="T2037" s="7" t="str">
        <f>IF(ISNUMBER(Nikes_Sales_Dataset___Working_file[[#This Row],[Cleaned Order Date]]),TEXT(Nikes_Sales_Dataset___Working_file[[#This Row],[Cleaned Order Date]],"yyyy"),"Unknown")</f>
        <v>2025</v>
      </c>
      <c r="U2037" s="1" t="s">
        <v>22</v>
      </c>
      <c r="V2037" s="1" t="s">
        <v>33</v>
      </c>
      <c r="W2037" s="1" t="s">
        <v>33</v>
      </c>
      <c r="X2037" s="9">
        <v>2738.44</v>
      </c>
    </row>
    <row r="2038" spans="1:24" x14ac:dyDescent="0.25">
      <c r="A2038" s="4">
        <v>4036</v>
      </c>
      <c r="B2038" s="4" t="str">
        <f>Nikes_Sales_Dataset___Working_file[[#This Row],[Order_ID]]&amp;"_"&amp;TEXT(Nikes_Sales_Dataset___Working_file[[#This Row],[Cleaned Order Date]],"yyyymmdd")</f>
        <v>4036_Unknown Date</v>
      </c>
      <c r="C2038" s="1" t="s">
        <v>35</v>
      </c>
      <c r="D2038" s="1" t="s">
        <v>20</v>
      </c>
      <c r="E2038" s="1" t="s">
        <v>39</v>
      </c>
      <c r="F2038" s="1" t="s">
        <v>16</v>
      </c>
      <c r="G2038" s="1" t="s">
        <v>16</v>
      </c>
      <c r="H2038">
        <v>-1</v>
      </c>
      <c r="I2038" s="3">
        <f>IF(ISBLANK(Nikes_Sales_Dataset___Working_file[[#This Row],[Units_Sold]]),IF(Nikes_Sales_Dataset___Working_file[[#This Row],[Profit]]&lt;0,0,1),Nikes_Sales_Dataset___Working_file[[#This Row],[Units_Sold]])</f>
        <v>-1</v>
      </c>
      <c r="K2038" s="9">
        <f>IF(ISBLANK(Nikes_Sales_Dataset___Working_file[[#This Row],[MRP]]),MEDIAN(Nikes_Sales_Dataset___Working_file[[#All],[MRP]]),Nikes_Sales_Dataset___Working_file[[#This Row],[MRP]])</f>
        <v>6110.0300000000007</v>
      </c>
      <c r="L2038">
        <v>7.0000000000000007E-2</v>
      </c>
      <c r="M2038">
        <f>IF(ISBLANK(Nikes_Sales_Dataset___Working_file[[#This Row],[Discount_Applied]]),0,Nikes_Sales_Dataset___Working_file[[#This Row],[Discount_Applied]])</f>
        <v>7.0000000000000007E-2</v>
      </c>
      <c r="N2038" s="9">
        <f>Nikes_Sales_Dataset___Working_file[[#This Row],[MRP Final]]*(1-Nikes_Sales_Dataset___Working_file[[#This Row],[Cleaned Discount]])</f>
        <v>5682.3279000000002</v>
      </c>
      <c r="O2038">
        <v>0</v>
      </c>
      <c r="P2038" s="3">
        <f>Nikes_Sales_Dataset___Working_file[[#This Row],[Sales Price]]*Nikes_Sales_Dataset___Working_file[[#This Row],[Units Sold Filled]]</f>
        <v>-5682.3279000000002</v>
      </c>
      <c r="Q2038" s="2"/>
      <c r="R2038" s="7" t="str">
        <f>IF(ISBLANK(Nikes_Sales_Dataset___Working_file[[#This Row],[Order_Date]]),"Unknown Date",Nikes_Sales_Dataset___Working_file[[#This Row],[Order_Date]])</f>
        <v>Unknown Date</v>
      </c>
      <c r="S2038" s="7" t="str">
        <f>IF(ISNUMBER(Nikes_Sales_Dataset___Working_file[[#This Row],[Cleaned Order Date]]),TEXT(Nikes_Sales_Dataset___Working_file[[#This Row],[Cleaned Order Date]],"mmm"),"Unknown")</f>
        <v>Unknown</v>
      </c>
      <c r="T2038" s="7" t="str">
        <f>IF(ISNUMBER(Nikes_Sales_Dataset___Working_file[[#This Row],[Cleaned Order Date]]),TEXT(Nikes_Sales_Dataset___Working_file[[#This Row],[Cleaned Order Date]],"yyyy"),"Unknown")</f>
        <v>Unknown</v>
      </c>
      <c r="U2038" s="1" t="s">
        <v>17</v>
      </c>
      <c r="V2038" s="1" t="s">
        <v>25</v>
      </c>
      <c r="W2038" s="1" t="s">
        <v>25</v>
      </c>
      <c r="X2038" s="9">
        <v>2718.34</v>
      </c>
    </row>
    <row r="2039" spans="1:24" x14ac:dyDescent="0.25">
      <c r="A2039" s="4">
        <v>4037</v>
      </c>
      <c r="B2039" s="4" t="str">
        <f>Nikes_Sales_Dataset___Working_file[[#This Row],[Order_ID]]&amp;"_"&amp;TEXT(Nikes_Sales_Dataset___Working_file[[#This Row],[Cleaned Order Date]],"yyyymmdd")</f>
        <v>4037_20230808</v>
      </c>
      <c r="C2039" s="1" t="s">
        <v>19</v>
      </c>
      <c r="D2039" s="1" t="s">
        <v>43</v>
      </c>
      <c r="E2039" s="1" t="s">
        <v>61</v>
      </c>
      <c r="F2039" s="1" t="s">
        <v>32</v>
      </c>
      <c r="G2039" s="1" t="s">
        <v>32</v>
      </c>
      <c r="I2039" s="3">
        <f>IF(ISBLANK(Nikes_Sales_Dataset___Working_file[[#This Row],[Units_Sold]]),IF(Nikes_Sales_Dataset___Working_file[[#This Row],[Profit]]&lt;0,0,1),Nikes_Sales_Dataset___Working_file[[#This Row],[Units_Sold]])</f>
        <v>1</v>
      </c>
      <c r="K2039" s="9">
        <f>IF(ISBLANK(Nikes_Sales_Dataset___Working_file[[#This Row],[MRP]]),MEDIAN(Nikes_Sales_Dataset___Working_file[[#All],[MRP]]),Nikes_Sales_Dataset___Working_file[[#This Row],[MRP]])</f>
        <v>6110.0300000000007</v>
      </c>
      <c r="L2039">
        <v>0.74</v>
      </c>
      <c r="M2039">
        <f>IF(ISBLANK(Nikes_Sales_Dataset___Working_file[[#This Row],[Discount_Applied]]),0,Nikes_Sales_Dataset___Working_file[[#This Row],[Discount_Applied]])</f>
        <v>0.74</v>
      </c>
      <c r="N2039" s="9">
        <f>Nikes_Sales_Dataset___Working_file[[#This Row],[MRP Final]]*(1-Nikes_Sales_Dataset___Working_file[[#This Row],[Cleaned Discount]])</f>
        <v>1588.6078000000002</v>
      </c>
      <c r="O2039">
        <v>0</v>
      </c>
      <c r="P2039" s="3">
        <f>Nikes_Sales_Dataset___Working_file[[#This Row],[Sales Price]]*Nikes_Sales_Dataset___Working_file[[#This Row],[Units Sold Filled]]</f>
        <v>1588.6078000000002</v>
      </c>
      <c r="Q2039" s="2">
        <v>45146</v>
      </c>
      <c r="R2039" s="7">
        <f>IF(ISBLANK(Nikes_Sales_Dataset___Working_file[[#This Row],[Order_Date]]),"Unknown Date",Nikes_Sales_Dataset___Working_file[[#This Row],[Order_Date]])</f>
        <v>45146</v>
      </c>
      <c r="S2039" s="7" t="str">
        <f>IF(ISNUMBER(Nikes_Sales_Dataset___Working_file[[#This Row],[Cleaned Order Date]]),TEXT(Nikes_Sales_Dataset___Working_file[[#This Row],[Cleaned Order Date]],"mmm"),"Unknown")</f>
        <v>Aug</v>
      </c>
      <c r="T2039" s="7" t="str">
        <f>IF(ISNUMBER(Nikes_Sales_Dataset___Working_file[[#This Row],[Cleaned Order Date]]),TEXT(Nikes_Sales_Dataset___Working_file[[#This Row],[Cleaned Order Date]],"yyyy"),"Unknown")</f>
        <v>2023</v>
      </c>
      <c r="U2039" s="1" t="s">
        <v>22</v>
      </c>
      <c r="V2039" s="1" t="s">
        <v>33</v>
      </c>
      <c r="W2039" s="1" t="s">
        <v>33</v>
      </c>
      <c r="X2039" s="9">
        <v>776.81</v>
      </c>
    </row>
    <row r="2040" spans="1:24" x14ac:dyDescent="0.25">
      <c r="A2040" s="4">
        <v>4038</v>
      </c>
      <c r="B2040" s="4" t="str">
        <f>Nikes_Sales_Dataset___Working_file[[#This Row],[Order_ID]]&amp;"_"&amp;TEXT(Nikes_Sales_Dataset___Working_file[[#This Row],[Cleaned Order Date]],"yyyymmdd")</f>
        <v>4038_20250304</v>
      </c>
      <c r="C2040" s="1" t="s">
        <v>13</v>
      </c>
      <c r="D2040" s="1" t="s">
        <v>30</v>
      </c>
      <c r="E2040" s="1" t="s">
        <v>56</v>
      </c>
      <c r="F2040" s="1" t="s">
        <v>41</v>
      </c>
      <c r="G2040" s="1" t="s">
        <v>16</v>
      </c>
      <c r="I2040" s="3">
        <f>IF(ISBLANK(Nikes_Sales_Dataset___Working_file[[#This Row],[Units_Sold]]),IF(Nikes_Sales_Dataset___Working_file[[#This Row],[Profit]]&lt;0,0,1),Nikes_Sales_Dataset___Working_file[[#This Row],[Units_Sold]])</f>
        <v>1</v>
      </c>
      <c r="J2040">
        <v>5349.1</v>
      </c>
      <c r="K2040" s="9">
        <f>IF(ISBLANK(Nikes_Sales_Dataset___Working_file[[#This Row],[MRP]]),MEDIAN(Nikes_Sales_Dataset___Working_file[[#All],[MRP]]),Nikes_Sales_Dataset___Working_file[[#This Row],[MRP]])</f>
        <v>5349.1</v>
      </c>
      <c r="M2040">
        <f>IF(ISBLANK(Nikes_Sales_Dataset___Working_file[[#This Row],[Discount_Applied]]),0,Nikes_Sales_Dataset___Working_file[[#This Row],[Discount_Applied]])</f>
        <v>0</v>
      </c>
      <c r="N2040" s="9">
        <f>Nikes_Sales_Dataset___Working_file[[#This Row],[MRP Final]]*(1-Nikes_Sales_Dataset___Working_file[[#This Row],[Cleaned Discount]])</f>
        <v>5349.1</v>
      </c>
      <c r="O2040">
        <v>0</v>
      </c>
      <c r="P2040" s="3">
        <f>Nikes_Sales_Dataset___Working_file[[#This Row],[Sales Price]]*Nikes_Sales_Dataset___Working_file[[#This Row],[Units Sold Filled]]</f>
        <v>5349.1</v>
      </c>
      <c r="Q2040" s="2">
        <v>45720</v>
      </c>
      <c r="R2040" s="7">
        <f>IF(ISBLANK(Nikes_Sales_Dataset___Working_file[[#This Row],[Order_Date]]),"Unknown Date",Nikes_Sales_Dataset___Working_file[[#This Row],[Order_Date]])</f>
        <v>45720</v>
      </c>
      <c r="S2040" s="7" t="str">
        <f>IF(ISNUMBER(Nikes_Sales_Dataset___Working_file[[#This Row],[Cleaned Order Date]]),TEXT(Nikes_Sales_Dataset___Working_file[[#This Row],[Cleaned Order Date]],"mmm"),"Unknown")</f>
        <v>Mar</v>
      </c>
      <c r="T2040" s="7" t="str">
        <f>IF(ISNUMBER(Nikes_Sales_Dataset___Working_file[[#This Row],[Cleaned Order Date]]),TEXT(Nikes_Sales_Dataset___Working_file[[#This Row],[Cleaned Order Date]],"yyyy"),"Unknown")</f>
        <v>2025</v>
      </c>
      <c r="U2040" s="1" t="s">
        <v>22</v>
      </c>
      <c r="V2040" s="1" t="s">
        <v>29</v>
      </c>
      <c r="W2040" s="1" t="s">
        <v>29</v>
      </c>
      <c r="X2040" s="9">
        <v>1724.16</v>
      </c>
    </row>
    <row r="2041" spans="1:24" x14ac:dyDescent="0.25">
      <c r="A2041" s="4">
        <v>4039</v>
      </c>
      <c r="B2041" s="4" t="str">
        <f>Nikes_Sales_Dataset___Working_file[[#This Row],[Order_ID]]&amp;"_"&amp;TEXT(Nikes_Sales_Dataset___Working_file[[#This Row],[Cleaned Order Date]],"yyyymmdd")</f>
        <v>4039_20241206</v>
      </c>
      <c r="C2041" s="1" t="s">
        <v>19</v>
      </c>
      <c r="D2041" s="1" t="s">
        <v>26</v>
      </c>
      <c r="E2041" s="1" t="s">
        <v>60</v>
      </c>
      <c r="F2041" s="1" t="s">
        <v>28</v>
      </c>
      <c r="G2041" s="1" t="s">
        <v>28</v>
      </c>
      <c r="I2041" s="3">
        <f>IF(ISBLANK(Nikes_Sales_Dataset___Working_file[[#This Row],[Units_Sold]]),IF(Nikes_Sales_Dataset___Working_file[[#This Row],[Profit]]&lt;0,0,1),Nikes_Sales_Dataset___Working_file[[#This Row],[Units_Sold]])</f>
        <v>0</v>
      </c>
      <c r="J2041">
        <v>5103.01</v>
      </c>
      <c r="K2041" s="9">
        <f>IF(ISBLANK(Nikes_Sales_Dataset___Working_file[[#This Row],[MRP]]),MEDIAN(Nikes_Sales_Dataset___Working_file[[#All],[MRP]]),Nikes_Sales_Dataset___Working_file[[#This Row],[MRP]])</f>
        <v>5103.01</v>
      </c>
      <c r="M2041">
        <f>IF(ISBLANK(Nikes_Sales_Dataset___Working_file[[#This Row],[Discount_Applied]]),0,Nikes_Sales_Dataset___Working_file[[#This Row],[Discount_Applied]])</f>
        <v>0</v>
      </c>
      <c r="N2041" s="9">
        <f>Nikes_Sales_Dataset___Working_file[[#This Row],[MRP Final]]*(1-Nikes_Sales_Dataset___Working_file[[#This Row],[Cleaned Discount]])</f>
        <v>5103.01</v>
      </c>
      <c r="O2041">
        <v>0</v>
      </c>
      <c r="P2041" s="3">
        <f>Nikes_Sales_Dataset___Working_file[[#This Row],[Sales Price]]*Nikes_Sales_Dataset___Working_file[[#This Row],[Units Sold Filled]]</f>
        <v>0</v>
      </c>
      <c r="Q2041" s="2">
        <v>45632</v>
      </c>
      <c r="R2041" s="7">
        <f>IF(ISBLANK(Nikes_Sales_Dataset___Working_file[[#This Row],[Order_Date]]),"Unknown Date",Nikes_Sales_Dataset___Working_file[[#This Row],[Order_Date]])</f>
        <v>45632</v>
      </c>
      <c r="S2041" s="7" t="str">
        <f>IF(ISNUMBER(Nikes_Sales_Dataset___Working_file[[#This Row],[Cleaned Order Date]]),TEXT(Nikes_Sales_Dataset___Working_file[[#This Row],[Cleaned Order Date]],"mmm"),"Unknown")</f>
        <v>Dec</v>
      </c>
      <c r="T2041" s="7" t="str">
        <f>IF(ISNUMBER(Nikes_Sales_Dataset___Working_file[[#This Row],[Cleaned Order Date]]),TEXT(Nikes_Sales_Dataset___Working_file[[#This Row],[Cleaned Order Date]],"yyyy"),"Unknown")</f>
        <v>2024</v>
      </c>
      <c r="U2041" s="1" t="s">
        <v>17</v>
      </c>
      <c r="V2041" s="1" t="s">
        <v>33</v>
      </c>
      <c r="W2041" s="1" t="s">
        <v>33</v>
      </c>
      <c r="X2041" s="9">
        <v>-134.82</v>
      </c>
    </row>
    <row r="2042" spans="1:24" x14ac:dyDescent="0.25">
      <c r="A2042" s="4">
        <v>2041</v>
      </c>
      <c r="B2042" s="4" t="str">
        <f>Nikes_Sales_Dataset___Working_file[[#This Row],[Order_ID]]&amp;"_"&amp;TEXT(Nikes_Sales_Dataset___Working_file[[#This Row],[Cleaned Order Date]],"yyyymmdd")</f>
        <v>2041_20250705</v>
      </c>
      <c r="C2042" s="1" t="s">
        <v>35</v>
      </c>
      <c r="D2042" s="1" t="s">
        <v>14</v>
      </c>
      <c r="E2042" s="1" t="s">
        <v>47</v>
      </c>
      <c r="F2042" s="1" t="s">
        <v>53</v>
      </c>
      <c r="G2042" s="1" t="s">
        <v>32</v>
      </c>
      <c r="I2042" s="3">
        <f>IF(ISBLANK(Nikes_Sales_Dataset___Working_file[[#This Row],[Units_Sold]]),IF(Nikes_Sales_Dataset___Working_file[[#This Row],[Profit]]&lt;0,0,1),Nikes_Sales_Dataset___Working_file[[#This Row],[Units_Sold]])</f>
        <v>1</v>
      </c>
      <c r="K2042" s="9">
        <f>IF(ISBLANK(Nikes_Sales_Dataset___Working_file[[#This Row],[MRP]]),MEDIAN(Nikes_Sales_Dataset___Working_file[[#All],[MRP]]),Nikes_Sales_Dataset___Working_file[[#This Row],[MRP]])</f>
        <v>6110.0300000000007</v>
      </c>
      <c r="L2042">
        <v>0.35</v>
      </c>
      <c r="M2042">
        <f>IF(ISBLANK(Nikes_Sales_Dataset___Working_file[[#This Row],[Discount_Applied]]),0,Nikes_Sales_Dataset___Working_file[[#This Row],[Discount_Applied]])</f>
        <v>0.35</v>
      </c>
      <c r="N2042" s="9">
        <f>Nikes_Sales_Dataset___Working_file[[#This Row],[MRP Final]]*(1-Nikes_Sales_Dataset___Working_file[[#This Row],[Cleaned Discount]])</f>
        <v>3971.5195000000003</v>
      </c>
      <c r="O2042">
        <v>0</v>
      </c>
      <c r="P2042" s="3">
        <f>Nikes_Sales_Dataset___Working_file[[#This Row],[Sales Price]]*Nikes_Sales_Dataset___Working_file[[#This Row],[Units Sold Filled]]</f>
        <v>3971.5195000000003</v>
      </c>
      <c r="Q2042" s="2">
        <v>45843</v>
      </c>
      <c r="R2042" s="7">
        <f>IF(ISBLANK(Nikes_Sales_Dataset___Working_file[[#This Row],[Order_Date]]),"Unknown Date",Nikes_Sales_Dataset___Working_file[[#This Row],[Order_Date]])</f>
        <v>45843</v>
      </c>
      <c r="S2042" s="7" t="str">
        <f>IF(ISNUMBER(Nikes_Sales_Dataset___Working_file[[#This Row],[Cleaned Order Date]]),TEXT(Nikes_Sales_Dataset___Working_file[[#This Row],[Cleaned Order Date]],"mmm"),"Unknown")</f>
        <v>Jul</v>
      </c>
      <c r="T2042" s="7" t="str">
        <f>IF(ISNUMBER(Nikes_Sales_Dataset___Working_file[[#This Row],[Cleaned Order Date]]),TEXT(Nikes_Sales_Dataset___Working_file[[#This Row],[Cleaned Order Date]],"yyyy"),"Unknown")</f>
        <v>2025</v>
      </c>
      <c r="U2042" s="1" t="s">
        <v>17</v>
      </c>
      <c r="V2042" s="1" t="s">
        <v>38</v>
      </c>
      <c r="W2042" s="1" t="s">
        <v>38</v>
      </c>
      <c r="X2042" s="9">
        <v>1727.5</v>
      </c>
    </row>
    <row r="2043" spans="1:24" x14ac:dyDescent="0.25">
      <c r="A2043" s="4">
        <v>4041</v>
      </c>
      <c r="B2043" s="4" t="str">
        <f>Nikes_Sales_Dataset___Working_file[[#This Row],[Order_ID]]&amp;"_"&amp;TEXT(Nikes_Sales_Dataset___Working_file[[#This Row],[Cleaned Order Date]],"yyyymmdd")</f>
        <v>4041_20240909</v>
      </c>
      <c r="C2043" s="1" t="s">
        <v>35</v>
      </c>
      <c r="D2043" s="1" t="s">
        <v>30</v>
      </c>
      <c r="E2043" s="1" t="s">
        <v>56</v>
      </c>
      <c r="F2043" s="1" t="s">
        <v>41</v>
      </c>
      <c r="G2043" s="1" t="s">
        <v>16</v>
      </c>
      <c r="H2043">
        <v>2</v>
      </c>
      <c r="I2043" s="3">
        <f>IF(ISBLANK(Nikes_Sales_Dataset___Working_file[[#This Row],[Units_Sold]]),IF(Nikes_Sales_Dataset___Working_file[[#This Row],[Profit]]&lt;0,0,1),Nikes_Sales_Dataset___Working_file[[#This Row],[Units_Sold]])</f>
        <v>2</v>
      </c>
      <c r="K2043" s="9">
        <f>IF(ISBLANK(Nikes_Sales_Dataset___Working_file[[#This Row],[MRP]]),MEDIAN(Nikes_Sales_Dataset___Working_file[[#All],[MRP]]),Nikes_Sales_Dataset___Working_file[[#This Row],[MRP]])</f>
        <v>6110.0300000000007</v>
      </c>
      <c r="M2043">
        <f>IF(ISBLANK(Nikes_Sales_Dataset___Working_file[[#This Row],[Discount_Applied]]),0,Nikes_Sales_Dataset___Working_file[[#This Row],[Discount_Applied]])</f>
        <v>0</v>
      </c>
      <c r="N2043" s="9">
        <f>Nikes_Sales_Dataset___Working_file[[#This Row],[MRP Final]]*(1-Nikes_Sales_Dataset___Working_file[[#This Row],[Cleaned Discount]])</f>
        <v>6110.0300000000007</v>
      </c>
      <c r="O2043">
        <v>0</v>
      </c>
      <c r="P2043" s="3">
        <f>Nikes_Sales_Dataset___Working_file[[#This Row],[Sales Price]]*Nikes_Sales_Dataset___Working_file[[#This Row],[Units Sold Filled]]</f>
        <v>12220.060000000001</v>
      </c>
      <c r="Q2043" s="2">
        <v>45544</v>
      </c>
      <c r="R2043" s="7">
        <f>IF(ISBLANK(Nikes_Sales_Dataset___Working_file[[#This Row],[Order_Date]]),"Unknown Date",Nikes_Sales_Dataset___Working_file[[#This Row],[Order_Date]])</f>
        <v>45544</v>
      </c>
      <c r="S2043" s="7" t="str">
        <f>IF(ISNUMBER(Nikes_Sales_Dataset___Working_file[[#This Row],[Cleaned Order Date]]),TEXT(Nikes_Sales_Dataset___Working_file[[#This Row],[Cleaned Order Date]],"mmm"),"Unknown")</f>
        <v>Sep</v>
      </c>
      <c r="T2043" s="7" t="str">
        <f>IF(ISNUMBER(Nikes_Sales_Dataset___Working_file[[#This Row],[Cleaned Order Date]]),TEXT(Nikes_Sales_Dataset___Working_file[[#This Row],[Cleaned Order Date]],"yyyy"),"Unknown")</f>
        <v>2024</v>
      </c>
      <c r="U2043" s="1" t="s">
        <v>17</v>
      </c>
      <c r="V2043" s="1" t="s">
        <v>25</v>
      </c>
      <c r="W2043" s="1" t="s">
        <v>25</v>
      </c>
      <c r="X2043" s="9">
        <v>3221.72</v>
      </c>
    </row>
    <row r="2044" spans="1:24" x14ac:dyDescent="0.25">
      <c r="A2044" s="4">
        <v>4042</v>
      </c>
      <c r="B2044" s="4" t="str">
        <f>Nikes_Sales_Dataset___Working_file[[#This Row],[Order_ID]]&amp;"_"&amp;TEXT(Nikes_Sales_Dataset___Working_file[[#This Row],[Cleaned Order Date]],"yyyymmdd")</f>
        <v>4042_Unknown Date</v>
      </c>
      <c r="C2044" s="1" t="s">
        <v>13</v>
      </c>
      <c r="D2044" s="1" t="s">
        <v>26</v>
      </c>
      <c r="E2044" s="1" t="s">
        <v>60</v>
      </c>
      <c r="F2044" s="1" t="s">
        <v>46</v>
      </c>
      <c r="G2044" s="1" t="s">
        <v>16</v>
      </c>
      <c r="H2044">
        <v>0</v>
      </c>
      <c r="I2044" s="3">
        <f>IF(ISBLANK(Nikes_Sales_Dataset___Working_file[[#This Row],[Units_Sold]]),IF(Nikes_Sales_Dataset___Working_file[[#This Row],[Profit]]&lt;0,0,1),Nikes_Sales_Dataset___Working_file[[#This Row],[Units_Sold]])</f>
        <v>0</v>
      </c>
      <c r="J2044">
        <v>2566.15</v>
      </c>
      <c r="K2044" s="9">
        <f>IF(ISBLANK(Nikes_Sales_Dataset___Working_file[[#This Row],[MRP]]),MEDIAN(Nikes_Sales_Dataset___Working_file[[#All],[MRP]]),Nikes_Sales_Dataset___Working_file[[#This Row],[MRP]])</f>
        <v>2566.15</v>
      </c>
      <c r="M2044">
        <f>IF(ISBLANK(Nikes_Sales_Dataset___Working_file[[#This Row],[Discount_Applied]]),0,Nikes_Sales_Dataset___Working_file[[#This Row],[Discount_Applied]])</f>
        <v>0</v>
      </c>
      <c r="N2044" s="9">
        <f>Nikes_Sales_Dataset___Working_file[[#This Row],[MRP Final]]*(1-Nikes_Sales_Dataset___Working_file[[#This Row],[Cleaned Discount]])</f>
        <v>2566.15</v>
      </c>
      <c r="O2044">
        <v>0</v>
      </c>
      <c r="P2044" s="3">
        <f>Nikes_Sales_Dataset___Working_file[[#This Row],[Sales Price]]*Nikes_Sales_Dataset___Working_file[[#This Row],[Units Sold Filled]]</f>
        <v>0</v>
      </c>
      <c r="Q2044" s="2"/>
      <c r="R2044" s="7" t="str">
        <f>IF(ISBLANK(Nikes_Sales_Dataset___Working_file[[#This Row],[Order_Date]]),"Unknown Date",Nikes_Sales_Dataset___Working_file[[#This Row],[Order_Date]])</f>
        <v>Unknown Date</v>
      </c>
      <c r="S2044" s="7" t="str">
        <f>IF(ISNUMBER(Nikes_Sales_Dataset___Working_file[[#This Row],[Cleaned Order Date]]),TEXT(Nikes_Sales_Dataset___Working_file[[#This Row],[Cleaned Order Date]],"mmm"),"Unknown")</f>
        <v>Unknown</v>
      </c>
      <c r="T2044" s="7" t="str">
        <f>IF(ISNUMBER(Nikes_Sales_Dataset___Working_file[[#This Row],[Cleaned Order Date]]),TEXT(Nikes_Sales_Dataset___Working_file[[#This Row],[Cleaned Order Date]],"yyyy"),"Unknown")</f>
        <v>Unknown</v>
      </c>
      <c r="U2044" s="1" t="s">
        <v>17</v>
      </c>
      <c r="V2044" s="1" t="s">
        <v>42</v>
      </c>
      <c r="W2044" s="1" t="s">
        <v>38</v>
      </c>
      <c r="X2044" s="9">
        <v>-198.88</v>
      </c>
    </row>
    <row r="2045" spans="1:24" x14ac:dyDescent="0.25">
      <c r="A2045" s="4">
        <v>4043</v>
      </c>
      <c r="B2045" s="4" t="str">
        <f>Nikes_Sales_Dataset___Working_file[[#This Row],[Order_ID]]&amp;"_"&amp;TEXT(Nikes_Sales_Dataset___Working_file[[#This Row],[Cleaned Order Date]],"yyyymmdd")</f>
        <v>4043_20250528</v>
      </c>
      <c r="C2045" s="1" t="s">
        <v>13</v>
      </c>
      <c r="D2045" s="1" t="s">
        <v>30</v>
      </c>
      <c r="E2045" s="1" t="s">
        <v>48</v>
      </c>
      <c r="F2045" s="1" t="s">
        <v>41</v>
      </c>
      <c r="G2045" s="1" t="s">
        <v>16</v>
      </c>
      <c r="H2045">
        <v>4</v>
      </c>
      <c r="I2045" s="3">
        <f>IF(ISBLANK(Nikes_Sales_Dataset___Working_file[[#This Row],[Units_Sold]]),IF(Nikes_Sales_Dataset___Working_file[[#This Row],[Profit]]&lt;0,0,1),Nikes_Sales_Dataset___Working_file[[#This Row],[Units_Sold]])</f>
        <v>4</v>
      </c>
      <c r="J2045">
        <v>5235.22</v>
      </c>
      <c r="K2045" s="9">
        <f>IF(ISBLANK(Nikes_Sales_Dataset___Working_file[[#This Row],[MRP]]),MEDIAN(Nikes_Sales_Dataset___Working_file[[#All],[MRP]]),Nikes_Sales_Dataset___Working_file[[#This Row],[MRP]])</f>
        <v>5235.22</v>
      </c>
      <c r="L2045">
        <v>0.51</v>
      </c>
      <c r="M2045">
        <f>IF(ISBLANK(Nikes_Sales_Dataset___Working_file[[#This Row],[Discount_Applied]]),0,Nikes_Sales_Dataset___Working_file[[#This Row],[Discount_Applied]])</f>
        <v>0.51</v>
      </c>
      <c r="N2045" s="9">
        <f>Nikes_Sales_Dataset___Working_file[[#This Row],[MRP Final]]*(1-Nikes_Sales_Dataset___Working_file[[#This Row],[Cleaned Discount]])</f>
        <v>2565.2577999999999</v>
      </c>
      <c r="O2045">
        <v>10261.030000000001</v>
      </c>
      <c r="P2045" s="3">
        <f>Nikes_Sales_Dataset___Working_file[[#This Row],[Sales Price]]*Nikes_Sales_Dataset___Working_file[[#This Row],[Units Sold Filled]]</f>
        <v>10261.031199999999</v>
      </c>
      <c r="Q2045" s="2">
        <v>45805</v>
      </c>
      <c r="R2045" s="7">
        <f>IF(ISBLANK(Nikes_Sales_Dataset___Working_file[[#This Row],[Order_Date]]),"Unknown Date",Nikes_Sales_Dataset___Working_file[[#This Row],[Order_Date]])</f>
        <v>45805</v>
      </c>
      <c r="S2045" s="7" t="str">
        <f>IF(ISNUMBER(Nikes_Sales_Dataset___Working_file[[#This Row],[Cleaned Order Date]]),TEXT(Nikes_Sales_Dataset___Working_file[[#This Row],[Cleaned Order Date]],"mmm"),"Unknown")</f>
        <v>May</v>
      </c>
      <c r="T2045" s="7" t="str">
        <f>IF(ISNUMBER(Nikes_Sales_Dataset___Working_file[[#This Row],[Cleaned Order Date]]),TEXT(Nikes_Sales_Dataset___Working_file[[#This Row],[Cleaned Order Date]],"yyyy"),"Unknown")</f>
        <v>2025</v>
      </c>
      <c r="U2045" s="1" t="s">
        <v>17</v>
      </c>
      <c r="V2045" s="1" t="s">
        <v>42</v>
      </c>
      <c r="W2045" s="1" t="s">
        <v>38</v>
      </c>
      <c r="X2045" s="9">
        <v>3321.49</v>
      </c>
    </row>
    <row r="2046" spans="1:24" x14ac:dyDescent="0.25">
      <c r="A2046" s="4">
        <v>4044</v>
      </c>
      <c r="B2046" s="4" t="str">
        <f>Nikes_Sales_Dataset___Working_file[[#This Row],[Order_ID]]&amp;"_"&amp;TEXT(Nikes_Sales_Dataset___Working_file[[#This Row],[Cleaned Order Date]],"yyyymmdd")</f>
        <v>4044_20240807</v>
      </c>
      <c r="C2046" s="1" t="s">
        <v>19</v>
      </c>
      <c r="D2046" s="1" t="s">
        <v>14</v>
      </c>
      <c r="E2046" s="1" t="s">
        <v>34</v>
      </c>
      <c r="F2046" s="1" t="s">
        <v>41</v>
      </c>
      <c r="G2046" s="1" t="s">
        <v>16</v>
      </c>
      <c r="H2046">
        <v>0</v>
      </c>
      <c r="I2046" s="3">
        <f>IF(ISBLANK(Nikes_Sales_Dataset___Working_file[[#This Row],[Units_Sold]]),IF(Nikes_Sales_Dataset___Working_file[[#This Row],[Profit]]&lt;0,0,1),Nikes_Sales_Dataset___Working_file[[#This Row],[Units_Sold]])</f>
        <v>0</v>
      </c>
      <c r="J2046">
        <v>6687.28</v>
      </c>
      <c r="K2046" s="9">
        <f>IF(ISBLANK(Nikes_Sales_Dataset___Working_file[[#This Row],[MRP]]),MEDIAN(Nikes_Sales_Dataset___Working_file[[#All],[MRP]]),Nikes_Sales_Dataset___Working_file[[#This Row],[MRP]])</f>
        <v>6687.28</v>
      </c>
      <c r="M2046">
        <f>IF(ISBLANK(Nikes_Sales_Dataset___Working_file[[#This Row],[Discount_Applied]]),0,Nikes_Sales_Dataset___Working_file[[#This Row],[Discount_Applied]])</f>
        <v>0</v>
      </c>
      <c r="N2046" s="9">
        <f>Nikes_Sales_Dataset___Working_file[[#This Row],[MRP Final]]*(1-Nikes_Sales_Dataset___Working_file[[#This Row],[Cleaned Discount]])</f>
        <v>6687.28</v>
      </c>
      <c r="O2046">
        <v>0</v>
      </c>
      <c r="P2046" s="3">
        <f>Nikes_Sales_Dataset___Working_file[[#This Row],[Sales Price]]*Nikes_Sales_Dataset___Working_file[[#This Row],[Units Sold Filled]]</f>
        <v>0</v>
      </c>
      <c r="Q2046" s="2">
        <v>45511</v>
      </c>
      <c r="R2046" s="7">
        <f>IF(ISBLANK(Nikes_Sales_Dataset___Working_file[[#This Row],[Order_Date]]),"Unknown Date",Nikes_Sales_Dataset___Working_file[[#This Row],[Order_Date]])</f>
        <v>45511</v>
      </c>
      <c r="S2046" s="7" t="str">
        <f>IF(ISNUMBER(Nikes_Sales_Dataset___Working_file[[#This Row],[Cleaned Order Date]]),TEXT(Nikes_Sales_Dataset___Working_file[[#This Row],[Cleaned Order Date]],"mmm"),"Unknown")</f>
        <v>Aug</v>
      </c>
      <c r="T2046" s="7" t="str">
        <f>IF(ISNUMBER(Nikes_Sales_Dataset___Working_file[[#This Row],[Cleaned Order Date]]),TEXT(Nikes_Sales_Dataset___Working_file[[#This Row],[Cleaned Order Date]],"yyyy"),"Unknown")</f>
        <v>2024</v>
      </c>
      <c r="U2046" s="1" t="s">
        <v>17</v>
      </c>
      <c r="V2046" s="1" t="s">
        <v>29</v>
      </c>
      <c r="W2046" s="1" t="s">
        <v>29</v>
      </c>
      <c r="X2046" s="9">
        <v>2636.12</v>
      </c>
    </row>
    <row r="2047" spans="1:24" x14ac:dyDescent="0.25">
      <c r="A2047" s="4">
        <v>2003</v>
      </c>
      <c r="B2047" s="4" t="str">
        <f>Nikes_Sales_Dataset___Working_file[[#This Row],[Order_ID]]&amp;"_"&amp;TEXT(Nikes_Sales_Dataset___Working_file[[#This Row],[Cleaned Order Date]],"yyyymmdd")</f>
        <v>2003_20240803</v>
      </c>
      <c r="C2047" s="1" t="s">
        <v>19</v>
      </c>
      <c r="D2047" s="1" t="s">
        <v>20</v>
      </c>
      <c r="E2047" s="1" t="s">
        <v>24</v>
      </c>
      <c r="F2047" s="1" t="s">
        <v>28</v>
      </c>
      <c r="G2047" s="1" t="s">
        <v>28</v>
      </c>
      <c r="I2047" s="3">
        <f>IF(ISBLANK(Nikes_Sales_Dataset___Working_file[[#This Row],[Units_Sold]]),IF(Nikes_Sales_Dataset___Working_file[[#This Row],[Profit]]&lt;0,0,1),Nikes_Sales_Dataset___Working_file[[#This Row],[Units_Sold]])</f>
        <v>1</v>
      </c>
      <c r="K2047" s="9">
        <f>IF(ISBLANK(Nikes_Sales_Dataset___Working_file[[#This Row],[MRP]]),MEDIAN(Nikes_Sales_Dataset___Working_file[[#All],[MRP]]),Nikes_Sales_Dataset___Working_file[[#This Row],[MRP]])</f>
        <v>6110.0300000000007</v>
      </c>
      <c r="L2047">
        <v>0.56000000000000005</v>
      </c>
      <c r="M2047">
        <f>IF(ISBLANK(Nikes_Sales_Dataset___Working_file[[#This Row],[Discount_Applied]]),0,Nikes_Sales_Dataset___Working_file[[#This Row],[Discount_Applied]])</f>
        <v>0.56000000000000005</v>
      </c>
      <c r="N2047" s="9">
        <f>Nikes_Sales_Dataset___Working_file[[#This Row],[MRP Final]]*(1-Nikes_Sales_Dataset___Working_file[[#This Row],[Cleaned Discount]])</f>
        <v>2688.4132</v>
      </c>
      <c r="O2047">
        <v>0</v>
      </c>
      <c r="P2047" s="3">
        <f>Nikes_Sales_Dataset___Working_file[[#This Row],[Sales Price]]*Nikes_Sales_Dataset___Working_file[[#This Row],[Units Sold Filled]]</f>
        <v>2688.4132</v>
      </c>
      <c r="Q2047" s="2">
        <v>45507</v>
      </c>
      <c r="R2047" s="7">
        <f>IF(ISBLANK(Nikes_Sales_Dataset___Working_file[[#This Row],[Order_Date]]),"Unknown Date",Nikes_Sales_Dataset___Working_file[[#This Row],[Order_Date]])</f>
        <v>45507</v>
      </c>
      <c r="S2047" s="7" t="str">
        <f>IF(ISNUMBER(Nikes_Sales_Dataset___Working_file[[#This Row],[Cleaned Order Date]]),TEXT(Nikes_Sales_Dataset___Working_file[[#This Row],[Cleaned Order Date]],"mmm"),"Unknown")</f>
        <v>Aug</v>
      </c>
      <c r="T2047" s="7" t="str">
        <f>IF(ISNUMBER(Nikes_Sales_Dataset___Working_file[[#This Row],[Cleaned Order Date]]),TEXT(Nikes_Sales_Dataset___Working_file[[#This Row],[Cleaned Order Date]],"yyyy"),"Unknown")</f>
        <v>2024</v>
      </c>
      <c r="U2047" s="1" t="s">
        <v>17</v>
      </c>
      <c r="V2047" s="1" t="s">
        <v>45</v>
      </c>
      <c r="W2047" s="1" t="s">
        <v>45</v>
      </c>
      <c r="X2047" s="9">
        <v>2353.41</v>
      </c>
    </row>
    <row r="2048" spans="1:24" x14ac:dyDescent="0.25">
      <c r="A2048" s="4">
        <v>4046</v>
      </c>
      <c r="B2048" s="4" t="str">
        <f>Nikes_Sales_Dataset___Working_file[[#This Row],[Order_ID]]&amp;"_"&amp;TEXT(Nikes_Sales_Dataset___Working_file[[#This Row],[Cleaned Order Date]],"yyyymmdd")</f>
        <v>4046_20250220</v>
      </c>
      <c r="C2048" s="1" t="s">
        <v>19</v>
      </c>
      <c r="D2048" s="1" t="s">
        <v>30</v>
      </c>
      <c r="E2048" s="1" t="s">
        <v>31</v>
      </c>
      <c r="F2048" s="1" t="s">
        <v>28</v>
      </c>
      <c r="G2048" s="1" t="s">
        <v>28</v>
      </c>
      <c r="I2048" s="3">
        <f>IF(ISBLANK(Nikes_Sales_Dataset___Working_file[[#This Row],[Units_Sold]]),IF(Nikes_Sales_Dataset___Working_file[[#This Row],[Profit]]&lt;0,0,1),Nikes_Sales_Dataset___Working_file[[#This Row],[Units_Sold]])</f>
        <v>1</v>
      </c>
      <c r="J2048">
        <v>5140.99</v>
      </c>
      <c r="K2048" s="9">
        <f>IF(ISBLANK(Nikes_Sales_Dataset___Working_file[[#This Row],[MRP]]),MEDIAN(Nikes_Sales_Dataset___Working_file[[#All],[MRP]]),Nikes_Sales_Dataset___Working_file[[#This Row],[MRP]])</f>
        <v>5140.99</v>
      </c>
      <c r="M2048">
        <f>IF(ISBLANK(Nikes_Sales_Dataset___Working_file[[#This Row],[Discount_Applied]]),0,Nikes_Sales_Dataset___Working_file[[#This Row],[Discount_Applied]])</f>
        <v>0</v>
      </c>
      <c r="N2048" s="9">
        <f>Nikes_Sales_Dataset___Working_file[[#This Row],[MRP Final]]*(1-Nikes_Sales_Dataset___Working_file[[#This Row],[Cleaned Discount]])</f>
        <v>5140.99</v>
      </c>
      <c r="O2048">
        <v>0</v>
      </c>
      <c r="P2048" s="3">
        <f>Nikes_Sales_Dataset___Working_file[[#This Row],[Sales Price]]*Nikes_Sales_Dataset___Working_file[[#This Row],[Units Sold Filled]]</f>
        <v>5140.99</v>
      </c>
      <c r="Q2048" s="2">
        <v>45708</v>
      </c>
      <c r="R2048" s="7">
        <f>IF(ISBLANK(Nikes_Sales_Dataset___Working_file[[#This Row],[Order_Date]]),"Unknown Date",Nikes_Sales_Dataset___Working_file[[#This Row],[Order_Date]])</f>
        <v>45708</v>
      </c>
      <c r="S2048" s="7" t="str">
        <f>IF(ISNUMBER(Nikes_Sales_Dataset___Working_file[[#This Row],[Cleaned Order Date]]),TEXT(Nikes_Sales_Dataset___Working_file[[#This Row],[Cleaned Order Date]],"mmm"),"Unknown")</f>
        <v>Feb</v>
      </c>
      <c r="T2048" s="7" t="str">
        <f>IF(ISNUMBER(Nikes_Sales_Dataset___Working_file[[#This Row],[Cleaned Order Date]]),TEXT(Nikes_Sales_Dataset___Working_file[[#This Row],[Cleaned Order Date]],"yyyy"),"Unknown")</f>
        <v>2025</v>
      </c>
      <c r="U2048" s="1" t="s">
        <v>17</v>
      </c>
      <c r="V2048" s="1" t="s">
        <v>29</v>
      </c>
      <c r="W2048" s="1" t="s">
        <v>29</v>
      </c>
      <c r="X2048" s="9">
        <v>999.97</v>
      </c>
    </row>
    <row r="2049" spans="1:24" x14ac:dyDescent="0.25">
      <c r="A2049" s="4">
        <v>4047</v>
      </c>
      <c r="B2049" s="4" t="str">
        <f>Nikes_Sales_Dataset___Working_file[[#This Row],[Order_ID]]&amp;"_"&amp;TEXT(Nikes_Sales_Dataset___Working_file[[#This Row],[Cleaned Order Date]],"yyyymmdd")</f>
        <v>4047_Unknown Date</v>
      </c>
      <c r="C2049" s="1" t="s">
        <v>35</v>
      </c>
      <c r="D2049" s="1" t="s">
        <v>30</v>
      </c>
      <c r="E2049" s="1" t="s">
        <v>48</v>
      </c>
      <c r="F2049" s="1" t="s">
        <v>53</v>
      </c>
      <c r="G2049" s="1" t="s">
        <v>32</v>
      </c>
      <c r="H2049">
        <v>2</v>
      </c>
      <c r="I2049" s="3">
        <f>IF(ISBLANK(Nikes_Sales_Dataset___Working_file[[#This Row],[Units_Sold]]),IF(Nikes_Sales_Dataset___Working_file[[#This Row],[Profit]]&lt;0,0,1),Nikes_Sales_Dataset___Working_file[[#This Row],[Units_Sold]])</f>
        <v>2</v>
      </c>
      <c r="K2049" s="9">
        <f>IF(ISBLANK(Nikes_Sales_Dataset___Working_file[[#This Row],[MRP]]),MEDIAN(Nikes_Sales_Dataset___Working_file[[#All],[MRP]]),Nikes_Sales_Dataset___Working_file[[#This Row],[MRP]])</f>
        <v>6110.0300000000007</v>
      </c>
      <c r="M2049">
        <f>IF(ISBLANK(Nikes_Sales_Dataset___Working_file[[#This Row],[Discount_Applied]]),0,Nikes_Sales_Dataset___Working_file[[#This Row],[Discount_Applied]])</f>
        <v>0</v>
      </c>
      <c r="N2049" s="9">
        <f>Nikes_Sales_Dataset___Working_file[[#This Row],[MRP Final]]*(1-Nikes_Sales_Dataset___Working_file[[#This Row],[Cleaned Discount]])</f>
        <v>6110.0300000000007</v>
      </c>
      <c r="O2049">
        <v>0</v>
      </c>
      <c r="P2049" s="3">
        <f>Nikes_Sales_Dataset___Working_file[[#This Row],[Sales Price]]*Nikes_Sales_Dataset___Working_file[[#This Row],[Units Sold Filled]]</f>
        <v>12220.060000000001</v>
      </c>
      <c r="Q2049" s="2"/>
      <c r="R2049" s="7" t="str">
        <f>IF(ISBLANK(Nikes_Sales_Dataset___Working_file[[#This Row],[Order_Date]]),"Unknown Date",Nikes_Sales_Dataset___Working_file[[#This Row],[Order_Date]])</f>
        <v>Unknown Date</v>
      </c>
      <c r="S2049" s="7" t="str">
        <f>IF(ISNUMBER(Nikes_Sales_Dataset___Working_file[[#This Row],[Cleaned Order Date]]),TEXT(Nikes_Sales_Dataset___Working_file[[#This Row],[Cleaned Order Date]],"mmm"),"Unknown")</f>
        <v>Unknown</v>
      </c>
      <c r="T2049" s="7" t="str">
        <f>IF(ISNUMBER(Nikes_Sales_Dataset___Working_file[[#This Row],[Cleaned Order Date]]),TEXT(Nikes_Sales_Dataset___Working_file[[#This Row],[Cleaned Order Date]],"yyyy"),"Unknown")</f>
        <v>Unknown</v>
      </c>
      <c r="U2049" s="1" t="s">
        <v>22</v>
      </c>
      <c r="V2049" s="1" t="s">
        <v>45</v>
      </c>
      <c r="W2049" s="1" t="s">
        <v>45</v>
      </c>
      <c r="X2049" s="9">
        <v>56.56</v>
      </c>
    </row>
    <row r="2050" spans="1:24" x14ac:dyDescent="0.25">
      <c r="A2050" s="4">
        <v>4048</v>
      </c>
      <c r="B2050" s="4" t="str">
        <f>Nikes_Sales_Dataset___Working_file[[#This Row],[Order_ID]]&amp;"_"&amp;TEXT(Nikes_Sales_Dataset___Working_file[[#This Row],[Cleaned Order Date]],"yyyymmdd")</f>
        <v>4048_Unknown Date</v>
      </c>
      <c r="C2050" s="1" t="s">
        <v>35</v>
      </c>
      <c r="D2050" s="1" t="s">
        <v>30</v>
      </c>
      <c r="E2050" s="1" t="s">
        <v>48</v>
      </c>
      <c r="F2050" s="1" t="s">
        <v>16</v>
      </c>
      <c r="G2050" s="1" t="s">
        <v>16</v>
      </c>
      <c r="I2050" s="3">
        <f>IF(ISBLANK(Nikes_Sales_Dataset___Working_file[[#This Row],[Units_Sold]]),IF(Nikes_Sales_Dataset___Working_file[[#This Row],[Profit]]&lt;0,0,1),Nikes_Sales_Dataset___Working_file[[#This Row],[Units_Sold]])</f>
        <v>1</v>
      </c>
      <c r="J2050">
        <v>2342.9299999999998</v>
      </c>
      <c r="K2050" s="9">
        <f>IF(ISBLANK(Nikes_Sales_Dataset___Working_file[[#This Row],[MRP]]),MEDIAN(Nikes_Sales_Dataset___Working_file[[#All],[MRP]]),Nikes_Sales_Dataset___Working_file[[#This Row],[MRP]])</f>
        <v>2342.9299999999998</v>
      </c>
      <c r="M2050">
        <f>IF(ISBLANK(Nikes_Sales_Dataset___Working_file[[#This Row],[Discount_Applied]]),0,Nikes_Sales_Dataset___Working_file[[#This Row],[Discount_Applied]])</f>
        <v>0</v>
      </c>
      <c r="N2050" s="9">
        <f>Nikes_Sales_Dataset___Working_file[[#This Row],[MRP Final]]*(1-Nikes_Sales_Dataset___Working_file[[#This Row],[Cleaned Discount]])</f>
        <v>2342.9299999999998</v>
      </c>
      <c r="O2050">
        <v>0</v>
      </c>
      <c r="P2050" s="3">
        <f>Nikes_Sales_Dataset___Working_file[[#This Row],[Sales Price]]*Nikes_Sales_Dataset___Working_file[[#This Row],[Units Sold Filled]]</f>
        <v>2342.9299999999998</v>
      </c>
      <c r="Q2050" s="2"/>
      <c r="R2050" s="7" t="str">
        <f>IF(ISBLANK(Nikes_Sales_Dataset___Working_file[[#This Row],[Order_Date]]),"Unknown Date",Nikes_Sales_Dataset___Working_file[[#This Row],[Order_Date]])</f>
        <v>Unknown Date</v>
      </c>
      <c r="S2050" s="7" t="str">
        <f>IF(ISNUMBER(Nikes_Sales_Dataset___Working_file[[#This Row],[Cleaned Order Date]]),TEXT(Nikes_Sales_Dataset___Working_file[[#This Row],[Cleaned Order Date]],"mmm"),"Unknown")</f>
        <v>Unknown</v>
      </c>
      <c r="T2050" s="7" t="str">
        <f>IF(ISNUMBER(Nikes_Sales_Dataset___Working_file[[#This Row],[Cleaned Order Date]]),TEXT(Nikes_Sales_Dataset___Working_file[[#This Row],[Cleaned Order Date]],"yyyy"),"Unknown")</f>
        <v>Unknown</v>
      </c>
      <c r="U2050" s="1" t="s">
        <v>22</v>
      </c>
      <c r="V2050" s="1" t="s">
        <v>33</v>
      </c>
      <c r="W2050" s="1" t="s">
        <v>33</v>
      </c>
      <c r="X2050" s="9">
        <v>2239.79</v>
      </c>
    </row>
    <row r="2051" spans="1:24" x14ac:dyDescent="0.25">
      <c r="A2051" s="4">
        <v>2046</v>
      </c>
      <c r="B2051" s="4" t="str">
        <f>Nikes_Sales_Dataset___Working_file[[#This Row],[Order_ID]]&amp;"_"&amp;TEXT(Nikes_Sales_Dataset___Working_file[[#This Row],[Cleaned Order Date]],"yyyymmdd")</f>
        <v>2046_Unknown Date</v>
      </c>
      <c r="C2051" s="1" t="s">
        <v>13</v>
      </c>
      <c r="D2051" s="1" t="s">
        <v>30</v>
      </c>
      <c r="E2051" s="1" t="s">
        <v>31</v>
      </c>
      <c r="F2051" s="1" t="s">
        <v>41</v>
      </c>
      <c r="G2051" s="1" t="s">
        <v>16</v>
      </c>
      <c r="H2051">
        <v>2</v>
      </c>
      <c r="I2051" s="3">
        <f>IF(ISBLANK(Nikes_Sales_Dataset___Working_file[[#This Row],[Units_Sold]]),IF(Nikes_Sales_Dataset___Working_file[[#This Row],[Profit]]&lt;0,0,1),Nikes_Sales_Dataset___Working_file[[#This Row],[Units_Sold]])</f>
        <v>2</v>
      </c>
      <c r="K2051" s="9">
        <f>IF(ISBLANK(Nikes_Sales_Dataset___Working_file[[#This Row],[MRP]]),MEDIAN(Nikes_Sales_Dataset___Working_file[[#All],[MRP]]),Nikes_Sales_Dataset___Working_file[[#This Row],[MRP]])</f>
        <v>6110.0300000000007</v>
      </c>
      <c r="L2051">
        <v>0.71</v>
      </c>
      <c r="M2051">
        <f>IF(ISBLANK(Nikes_Sales_Dataset___Working_file[[#This Row],[Discount_Applied]]),0,Nikes_Sales_Dataset___Working_file[[#This Row],[Discount_Applied]])</f>
        <v>0.71</v>
      </c>
      <c r="N2051" s="9">
        <f>Nikes_Sales_Dataset___Working_file[[#This Row],[MRP Final]]*(1-Nikes_Sales_Dataset___Working_file[[#This Row],[Cleaned Discount]])</f>
        <v>1771.9087000000004</v>
      </c>
      <c r="O2051">
        <v>0</v>
      </c>
      <c r="P2051" s="3">
        <f>Nikes_Sales_Dataset___Working_file[[#This Row],[Sales Price]]*Nikes_Sales_Dataset___Working_file[[#This Row],[Units Sold Filled]]</f>
        <v>3543.8174000000008</v>
      </c>
      <c r="Q2051" s="2"/>
      <c r="R2051" s="7" t="str">
        <f>IF(ISBLANK(Nikes_Sales_Dataset___Working_file[[#This Row],[Order_Date]]),"Unknown Date",Nikes_Sales_Dataset___Working_file[[#This Row],[Order_Date]])</f>
        <v>Unknown Date</v>
      </c>
      <c r="S2051" s="7" t="str">
        <f>IF(ISNUMBER(Nikes_Sales_Dataset___Working_file[[#This Row],[Cleaned Order Date]]),TEXT(Nikes_Sales_Dataset___Working_file[[#This Row],[Cleaned Order Date]],"mmm"),"Unknown")</f>
        <v>Unknown</v>
      </c>
      <c r="T2051" s="7" t="str">
        <f>IF(ISNUMBER(Nikes_Sales_Dataset___Working_file[[#This Row],[Cleaned Order Date]]),TEXT(Nikes_Sales_Dataset___Working_file[[#This Row],[Cleaned Order Date]],"yyyy"),"Unknown")</f>
        <v>Unknown</v>
      </c>
      <c r="U2051" s="1" t="s">
        <v>17</v>
      </c>
      <c r="V2051" s="1" t="s">
        <v>33</v>
      </c>
      <c r="W2051" s="1" t="s">
        <v>33</v>
      </c>
      <c r="X2051" s="9">
        <v>63.74</v>
      </c>
    </row>
    <row r="2052" spans="1:24" x14ac:dyDescent="0.25">
      <c r="A2052" s="4">
        <v>4050</v>
      </c>
      <c r="B2052" s="4" t="str">
        <f>Nikes_Sales_Dataset___Working_file[[#This Row],[Order_ID]]&amp;"_"&amp;TEXT(Nikes_Sales_Dataset___Working_file[[#This Row],[Cleaned Order Date]],"yyyymmdd")</f>
        <v>4050_20250227</v>
      </c>
      <c r="C2052" s="1" t="s">
        <v>19</v>
      </c>
      <c r="D2052" s="1" t="s">
        <v>30</v>
      </c>
      <c r="E2052" s="1" t="s">
        <v>56</v>
      </c>
      <c r="F2052" s="1" t="s">
        <v>32</v>
      </c>
      <c r="G2052" s="1" t="s">
        <v>32</v>
      </c>
      <c r="I2052" s="3">
        <f>IF(ISBLANK(Nikes_Sales_Dataset___Working_file[[#This Row],[Units_Sold]]),IF(Nikes_Sales_Dataset___Working_file[[#This Row],[Profit]]&lt;0,0,1),Nikes_Sales_Dataset___Working_file[[#This Row],[Units_Sold]])</f>
        <v>0</v>
      </c>
      <c r="J2052">
        <v>3750.77</v>
      </c>
      <c r="K2052" s="9">
        <f>IF(ISBLANK(Nikes_Sales_Dataset___Working_file[[#This Row],[MRP]]),MEDIAN(Nikes_Sales_Dataset___Working_file[[#All],[MRP]]),Nikes_Sales_Dataset___Working_file[[#This Row],[MRP]])</f>
        <v>3750.77</v>
      </c>
      <c r="M2052">
        <f>IF(ISBLANK(Nikes_Sales_Dataset___Working_file[[#This Row],[Discount_Applied]]),0,Nikes_Sales_Dataset___Working_file[[#This Row],[Discount_Applied]])</f>
        <v>0</v>
      </c>
      <c r="N2052" s="9">
        <f>Nikes_Sales_Dataset___Working_file[[#This Row],[MRP Final]]*(1-Nikes_Sales_Dataset___Working_file[[#This Row],[Cleaned Discount]])</f>
        <v>3750.77</v>
      </c>
      <c r="O2052">
        <v>0</v>
      </c>
      <c r="P2052" s="3">
        <f>Nikes_Sales_Dataset___Working_file[[#This Row],[Sales Price]]*Nikes_Sales_Dataset___Working_file[[#This Row],[Units Sold Filled]]</f>
        <v>0</v>
      </c>
      <c r="Q2052" s="2">
        <v>45715</v>
      </c>
      <c r="R2052" s="7">
        <f>IF(ISBLANK(Nikes_Sales_Dataset___Working_file[[#This Row],[Order_Date]]),"Unknown Date",Nikes_Sales_Dataset___Working_file[[#This Row],[Order_Date]])</f>
        <v>45715</v>
      </c>
      <c r="S2052" s="7" t="str">
        <f>IF(ISNUMBER(Nikes_Sales_Dataset___Working_file[[#This Row],[Cleaned Order Date]]),TEXT(Nikes_Sales_Dataset___Working_file[[#This Row],[Cleaned Order Date]],"mmm"),"Unknown")</f>
        <v>Feb</v>
      </c>
      <c r="T2052" s="7" t="str">
        <f>IF(ISNUMBER(Nikes_Sales_Dataset___Working_file[[#This Row],[Cleaned Order Date]]),TEXT(Nikes_Sales_Dataset___Working_file[[#This Row],[Cleaned Order Date]],"yyyy"),"Unknown")</f>
        <v>2025</v>
      </c>
      <c r="U2052" s="1" t="s">
        <v>17</v>
      </c>
      <c r="V2052" s="1" t="s">
        <v>18</v>
      </c>
      <c r="W2052" s="1" t="s">
        <v>36</v>
      </c>
      <c r="X2052" s="9">
        <v>-171.08</v>
      </c>
    </row>
    <row r="2053" spans="1:24" x14ac:dyDescent="0.25">
      <c r="A2053" s="4">
        <v>4051</v>
      </c>
      <c r="B2053" s="4" t="str">
        <f>Nikes_Sales_Dataset___Working_file[[#This Row],[Order_ID]]&amp;"_"&amp;TEXT(Nikes_Sales_Dataset___Working_file[[#This Row],[Cleaned Order Date]],"yyyymmdd")</f>
        <v>4051_20241011</v>
      </c>
      <c r="C2053" s="1" t="s">
        <v>13</v>
      </c>
      <c r="D2053" s="1" t="s">
        <v>14</v>
      </c>
      <c r="E2053" s="1" t="s">
        <v>47</v>
      </c>
      <c r="F2053" s="1" t="s">
        <v>41</v>
      </c>
      <c r="G2053" s="1" t="s">
        <v>16</v>
      </c>
      <c r="I2053" s="3">
        <f>IF(ISBLANK(Nikes_Sales_Dataset___Working_file[[#This Row],[Units_Sold]]),IF(Nikes_Sales_Dataset___Working_file[[#This Row],[Profit]]&lt;0,0,1),Nikes_Sales_Dataset___Working_file[[#This Row],[Units_Sold]])</f>
        <v>1</v>
      </c>
      <c r="J2053">
        <v>7986.76</v>
      </c>
      <c r="K2053" s="9">
        <f>IF(ISBLANK(Nikes_Sales_Dataset___Working_file[[#This Row],[MRP]]),MEDIAN(Nikes_Sales_Dataset___Working_file[[#All],[MRP]]),Nikes_Sales_Dataset___Working_file[[#This Row],[MRP]])</f>
        <v>7986.76</v>
      </c>
      <c r="M2053">
        <f>IF(ISBLANK(Nikes_Sales_Dataset___Working_file[[#This Row],[Discount_Applied]]),0,Nikes_Sales_Dataset___Working_file[[#This Row],[Discount_Applied]])</f>
        <v>0</v>
      </c>
      <c r="N2053" s="9">
        <f>Nikes_Sales_Dataset___Working_file[[#This Row],[MRP Final]]*(1-Nikes_Sales_Dataset___Working_file[[#This Row],[Cleaned Discount]])</f>
        <v>7986.76</v>
      </c>
      <c r="O2053">
        <v>0</v>
      </c>
      <c r="P2053" s="3">
        <f>Nikes_Sales_Dataset___Working_file[[#This Row],[Sales Price]]*Nikes_Sales_Dataset___Working_file[[#This Row],[Units Sold Filled]]</f>
        <v>7986.76</v>
      </c>
      <c r="Q2053" s="2">
        <v>45576</v>
      </c>
      <c r="R2053" s="7">
        <f>IF(ISBLANK(Nikes_Sales_Dataset___Working_file[[#This Row],[Order_Date]]),"Unknown Date",Nikes_Sales_Dataset___Working_file[[#This Row],[Order_Date]])</f>
        <v>45576</v>
      </c>
      <c r="S2053" s="7" t="str">
        <f>IF(ISNUMBER(Nikes_Sales_Dataset___Working_file[[#This Row],[Cleaned Order Date]]),TEXT(Nikes_Sales_Dataset___Working_file[[#This Row],[Cleaned Order Date]],"mmm"),"Unknown")</f>
        <v>Oct</v>
      </c>
      <c r="T2053" s="7" t="str">
        <f>IF(ISNUMBER(Nikes_Sales_Dataset___Working_file[[#This Row],[Cleaned Order Date]]),TEXT(Nikes_Sales_Dataset___Working_file[[#This Row],[Cleaned Order Date]],"yyyy"),"Unknown")</f>
        <v>2024</v>
      </c>
      <c r="U2053" s="1" t="s">
        <v>17</v>
      </c>
      <c r="V2053" s="1" t="s">
        <v>38</v>
      </c>
      <c r="W2053" s="1" t="s">
        <v>38</v>
      </c>
      <c r="X2053" s="9">
        <v>944.54</v>
      </c>
    </row>
    <row r="2054" spans="1:24" x14ac:dyDescent="0.25">
      <c r="A2054" s="4">
        <v>4052</v>
      </c>
      <c r="B2054" s="4" t="str">
        <f>Nikes_Sales_Dataset___Working_file[[#This Row],[Order_ID]]&amp;"_"&amp;TEXT(Nikes_Sales_Dataset___Working_file[[#This Row],[Cleaned Order Date]],"yyyymmdd")</f>
        <v>4052_20250119</v>
      </c>
      <c r="C2054" s="1" t="s">
        <v>13</v>
      </c>
      <c r="D2054" s="1" t="s">
        <v>14</v>
      </c>
      <c r="E2054" s="1" t="s">
        <v>34</v>
      </c>
      <c r="F2054" s="1" t="s">
        <v>28</v>
      </c>
      <c r="G2054" s="1" t="s">
        <v>28</v>
      </c>
      <c r="I2054" s="3">
        <f>IF(ISBLANK(Nikes_Sales_Dataset___Working_file[[#This Row],[Units_Sold]]),IF(Nikes_Sales_Dataset___Working_file[[#This Row],[Profit]]&lt;0,0,1),Nikes_Sales_Dataset___Working_file[[#This Row],[Units_Sold]])</f>
        <v>1</v>
      </c>
      <c r="J2054">
        <v>6952.66</v>
      </c>
      <c r="K2054" s="9">
        <f>IF(ISBLANK(Nikes_Sales_Dataset___Working_file[[#This Row],[MRP]]),MEDIAN(Nikes_Sales_Dataset___Working_file[[#All],[MRP]]),Nikes_Sales_Dataset___Working_file[[#This Row],[MRP]])</f>
        <v>6952.66</v>
      </c>
      <c r="M2054">
        <f>IF(ISBLANK(Nikes_Sales_Dataset___Working_file[[#This Row],[Discount_Applied]]),0,Nikes_Sales_Dataset___Working_file[[#This Row],[Discount_Applied]])</f>
        <v>0</v>
      </c>
      <c r="N2054" s="9">
        <f>Nikes_Sales_Dataset___Working_file[[#This Row],[MRP Final]]*(1-Nikes_Sales_Dataset___Working_file[[#This Row],[Cleaned Discount]])</f>
        <v>6952.66</v>
      </c>
      <c r="O2054">
        <v>0</v>
      </c>
      <c r="P2054" s="3">
        <f>Nikes_Sales_Dataset___Working_file[[#This Row],[Sales Price]]*Nikes_Sales_Dataset___Working_file[[#This Row],[Units Sold Filled]]</f>
        <v>6952.66</v>
      </c>
      <c r="Q2054" s="2">
        <v>45676</v>
      </c>
      <c r="R2054" s="7">
        <f>IF(ISBLANK(Nikes_Sales_Dataset___Working_file[[#This Row],[Order_Date]]),"Unknown Date",Nikes_Sales_Dataset___Working_file[[#This Row],[Order_Date]])</f>
        <v>45676</v>
      </c>
      <c r="S2054" s="7" t="str">
        <f>IF(ISNUMBER(Nikes_Sales_Dataset___Working_file[[#This Row],[Cleaned Order Date]]),TEXT(Nikes_Sales_Dataset___Working_file[[#This Row],[Cleaned Order Date]],"mmm"),"Unknown")</f>
        <v>Jan</v>
      </c>
      <c r="T2054" s="7" t="str">
        <f>IF(ISNUMBER(Nikes_Sales_Dataset___Working_file[[#This Row],[Cleaned Order Date]]),TEXT(Nikes_Sales_Dataset___Working_file[[#This Row],[Cleaned Order Date]],"yyyy"),"Unknown")</f>
        <v>2025</v>
      </c>
      <c r="U2054" s="1" t="s">
        <v>17</v>
      </c>
      <c r="V2054" s="1" t="s">
        <v>42</v>
      </c>
      <c r="W2054" s="1" t="s">
        <v>38</v>
      </c>
      <c r="X2054" s="9">
        <v>1624.3</v>
      </c>
    </row>
    <row r="2055" spans="1:24" x14ac:dyDescent="0.25">
      <c r="A2055" s="4">
        <v>4053</v>
      </c>
      <c r="B2055" s="4" t="str">
        <f>Nikes_Sales_Dataset___Working_file[[#This Row],[Order_ID]]&amp;"_"&amp;TEXT(Nikes_Sales_Dataset___Working_file[[#This Row],[Cleaned Order Date]],"yyyymmdd")</f>
        <v>4053_20250302</v>
      </c>
      <c r="C2055" s="1" t="s">
        <v>19</v>
      </c>
      <c r="D2055" s="1" t="s">
        <v>20</v>
      </c>
      <c r="E2055" s="1" t="s">
        <v>55</v>
      </c>
      <c r="F2055" s="1" t="s">
        <v>49</v>
      </c>
      <c r="G2055" s="1" t="s">
        <v>16</v>
      </c>
      <c r="H2055">
        <v>2</v>
      </c>
      <c r="I2055" s="3">
        <f>IF(ISBLANK(Nikes_Sales_Dataset___Working_file[[#This Row],[Units_Sold]]),IF(Nikes_Sales_Dataset___Working_file[[#This Row],[Profit]]&lt;0,0,1),Nikes_Sales_Dataset___Working_file[[#This Row],[Units_Sold]])</f>
        <v>2</v>
      </c>
      <c r="K2055" s="9">
        <f>IF(ISBLANK(Nikes_Sales_Dataset___Working_file[[#This Row],[MRP]]),MEDIAN(Nikes_Sales_Dataset___Working_file[[#All],[MRP]]),Nikes_Sales_Dataset___Working_file[[#This Row],[MRP]])</f>
        <v>6110.0300000000007</v>
      </c>
      <c r="M2055">
        <f>IF(ISBLANK(Nikes_Sales_Dataset___Working_file[[#This Row],[Discount_Applied]]),0,Nikes_Sales_Dataset___Working_file[[#This Row],[Discount_Applied]])</f>
        <v>0</v>
      </c>
      <c r="N2055" s="9">
        <f>Nikes_Sales_Dataset___Working_file[[#This Row],[MRP Final]]*(1-Nikes_Sales_Dataset___Working_file[[#This Row],[Cleaned Discount]])</f>
        <v>6110.0300000000007</v>
      </c>
      <c r="O2055">
        <v>0</v>
      </c>
      <c r="P2055" s="3">
        <f>Nikes_Sales_Dataset___Working_file[[#This Row],[Sales Price]]*Nikes_Sales_Dataset___Working_file[[#This Row],[Units Sold Filled]]</f>
        <v>12220.060000000001</v>
      </c>
      <c r="Q2055" s="2">
        <v>45718</v>
      </c>
      <c r="R2055" s="7">
        <f>IF(ISBLANK(Nikes_Sales_Dataset___Working_file[[#This Row],[Order_Date]]),"Unknown Date",Nikes_Sales_Dataset___Working_file[[#This Row],[Order_Date]])</f>
        <v>45718</v>
      </c>
      <c r="S2055" s="7" t="str">
        <f>IF(ISNUMBER(Nikes_Sales_Dataset___Working_file[[#This Row],[Cleaned Order Date]]),TEXT(Nikes_Sales_Dataset___Working_file[[#This Row],[Cleaned Order Date]],"mmm"),"Unknown")</f>
        <v>Mar</v>
      </c>
      <c r="T2055" s="7" t="str">
        <f>IF(ISNUMBER(Nikes_Sales_Dataset___Working_file[[#This Row],[Cleaned Order Date]]),TEXT(Nikes_Sales_Dataset___Working_file[[#This Row],[Cleaned Order Date]],"yyyy"),"Unknown")</f>
        <v>2025</v>
      </c>
      <c r="U2055" s="1" t="s">
        <v>22</v>
      </c>
      <c r="V2055" s="1" t="s">
        <v>29</v>
      </c>
      <c r="W2055" s="1" t="s">
        <v>29</v>
      </c>
      <c r="X2055" s="9">
        <v>21.13</v>
      </c>
    </row>
    <row r="2056" spans="1:24" x14ac:dyDescent="0.25">
      <c r="A2056" s="4">
        <v>4054</v>
      </c>
      <c r="B2056" s="4" t="str">
        <f>Nikes_Sales_Dataset___Working_file[[#This Row],[Order_ID]]&amp;"_"&amp;TEXT(Nikes_Sales_Dataset___Working_file[[#This Row],[Cleaned Order Date]],"yyyymmdd")</f>
        <v>4054_20240509</v>
      </c>
      <c r="C2056" s="1" t="s">
        <v>19</v>
      </c>
      <c r="D2056" s="1" t="s">
        <v>26</v>
      </c>
      <c r="E2056" s="1" t="s">
        <v>40</v>
      </c>
      <c r="F2056" s="1" t="s">
        <v>41</v>
      </c>
      <c r="G2056" s="1" t="s">
        <v>16</v>
      </c>
      <c r="I2056" s="3">
        <f>IF(ISBLANK(Nikes_Sales_Dataset___Working_file[[#This Row],[Units_Sold]]),IF(Nikes_Sales_Dataset___Working_file[[#This Row],[Profit]]&lt;0,0,1),Nikes_Sales_Dataset___Working_file[[#This Row],[Units_Sold]])</f>
        <v>0</v>
      </c>
      <c r="J2056">
        <v>3394.38</v>
      </c>
      <c r="K2056" s="9">
        <f>IF(ISBLANK(Nikes_Sales_Dataset___Working_file[[#This Row],[MRP]]),MEDIAN(Nikes_Sales_Dataset___Working_file[[#All],[MRP]]),Nikes_Sales_Dataset___Working_file[[#This Row],[MRP]])</f>
        <v>3394.38</v>
      </c>
      <c r="L2056">
        <v>0.75</v>
      </c>
      <c r="M2056">
        <f>IF(ISBLANK(Nikes_Sales_Dataset___Working_file[[#This Row],[Discount_Applied]]),0,Nikes_Sales_Dataset___Working_file[[#This Row],[Discount_Applied]])</f>
        <v>0.75</v>
      </c>
      <c r="N2056" s="9">
        <f>Nikes_Sales_Dataset___Working_file[[#This Row],[MRP Final]]*(1-Nikes_Sales_Dataset___Working_file[[#This Row],[Cleaned Discount]])</f>
        <v>848.59500000000003</v>
      </c>
      <c r="O2056">
        <v>0</v>
      </c>
      <c r="P2056" s="3">
        <f>Nikes_Sales_Dataset___Working_file[[#This Row],[Sales Price]]*Nikes_Sales_Dataset___Working_file[[#This Row],[Units Sold Filled]]</f>
        <v>0</v>
      </c>
      <c r="Q2056" s="2">
        <v>45421</v>
      </c>
      <c r="R2056" s="7">
        <f>IF(ISBLANK(Nikes_Sales_Dataset___Working_file[[#This Row],[Order_Date]]),"Unknown Date",Nikes_Sales_Dataset___Working_file[[#This Row],[Order_Date]])</f>
        <v>45421</v>
      </c>
      <c r="S2056" s="7" t="str">
        <f>IF(ISNUMBER(Nikes_Sales_Dataset___Working_file[[#This Row],[Cleaned Order Date]]),TEXT(Nikes_Sales_Dataset___Working_file[[#This Row],[Cleaned Order Date]],"mmm"),"Unknown")</f>
        <v>May</v>
      </c>
      <c r="T2056" s="7" t="str">
        <f>IF(ISNUMBER(Nikes_Sales_Dataset___Working_file[[#This Row],[Cleaned Order Date]]),TEXT(Nikes_Sales_Dataset___Working_file[[#This Row],[Cleaned Order Date]],"yyyy"),"Unknown")</f>
        <v>2024</v>
      </c>
      <c r="U2056" s="1" t="s">
        <v>17</v>
      </c>
      <c r="V2056" s="1" t="s">
        <v>25</v>
      </c>
      <c r="W2056" s="1" t="s">
        <v>25</v>
      </c>
      <c r="X2056" s="9">
        <v>-401.5</v>
      </c>
    </row>
    <row r="2057" spans="1:24" x14ac:dyDescent="0.25">
      <c r="A2057" s="4">
        <v>4055</v>
      </c>
      <c r="B2057" s="4" t="str">
        <f>Nikes_Sales_Dataset___Working_file[[#This Row],[Order_ID]]&amp;"_"&amp;TEXT(Nikes_Sales_Dataset___Working_file[[#This Row],[Cleaned Order Date]],"yyyymmdd")</f>
        <v>4055_Unknown Date</v>
      </c>
      <c r="C2057" s="1" t="s">
        <v>13</v>
      </c>
      <c r="D2057" s="1" t="s">
        <v>30</v>
      </c>
      <c r="E2057" s="1" t="s">
        <v>48</v>
      </c>
      <c r="F2057" s="1" t="s">
        <v>28</v>
      </c>
      <c r="G2057" s="1" t="s">
        <v>28</v>
      </c>
      <c r="I2057" s="3">
        <f>IF(ISBLANK(Nikes_Sales_Dataset___Working_file[[#This Row],[Units_Sold]]),IF(Nikes_Sales_Dataset___Working_file[[#This Row],[Profit]]&lt;0,0,1),Nikes_Sales_Dataset___Working_file[[#This Row],[Units_Sold]])</f>
        <v>1</v>
      </c>
      <c r="J2057">
        <v>8333.9500000000007</v>
      </c>
      <c r="K2057" s="9">
        <f>IF(ISBLANK(Nikes_Sales_Dataset___Working_file[[#This Row],[MRP]]),MEDIAN(Nikes_Sales_Dataset___Working_file[[#All],[MRP]]),Nikes_Sales_Dataset___Working_file[[#This Row],[MRP]])</f>
        <v>8333.9500000000007</v>
      </c>
      <c r="M2057">
        <f>IF(ISBLANK(Nikes_Sales_Dataset___Working_file[[#This Row],[Discount_Applied]]),0,Nikes_Sales_Dataset___Working_file[[#This Row],[Discount_Applied]])</f>
        <v>0</v>
      </c>
      <c r="N2057" s="9">
        <f>Nikes_Sales_Dataset___Working_file[[#This Row],[MRP Final]]*(1-Nikes_Sales_Dataset___Working_file[[#This Row],[Cleaned Discount]])</f>
        <v>8333.9500000000007</v>
      </c>
      <c r="O2057">
        <v>0</v>
      </c>
      <c r="P2057" s="3">
        <f>Nikes_Sales_Dataset___Working_file[[#This Row],[Sales Price]]*Nikes_Sales_Dataset___Working_file[[#This Row],[Units Sold Filled]]</f>
        <v>8333.9500000000007</v>
      </c>
      <c r="Q2057" s="2"/>
      <c r="R2057" s="7" t="str">
        <f>IF(ISBLANK(Nikes_Sales_Dataset___Working_file[[#This Row],[Order_Date]]),"Unknown Date",Nikes_Sales_Dataset___Working_file[[#This Row],[Order_Date]])</f>
        <v>Unknown Date</v>
      </c>
      <c r="S2057" s="7" t="str">
        <f>IF(ISNUMBER(Nikes_Sales_Dataset___Working_file[[#This Row],[Cleaned Order Date]]),TEXT(Nikes_Sales_Dataset___Working_file[[#This Row],[Cleaned Order Date]],"mmm"),"Unknown")</f>
        <v>Unknown</v>
      </c>
      <c r="T2057" s="7" t="str">
        <f>IF(ISNUMBER(Nikes_Sales_Dataset___Working_file[[#This Row],[Cleaned Order Date]]),TEXT(Nikes_Sales_Dataset___Working_file[[#This Row],[Cleaned Order Date]],"yyyy"),"Unknown")</f>
        <v>Unknown</v>
      </c>
      <c r="U2057" s="1" t="s">
        <v>17</v>
      </c>
      <c r="V2057" s="1" t="s">
        <v>25</v>
      </c>
      <c r="W2057" s="1" t="s">
        <v>25</v>
      </c>
      <c r="X2057" s="9">
        <v>3329.27</v>
      </c>
    </row>
    <row r="2058" spans="1:24" x14ac:dyDescent="0.25">
      <c r="A2058" s="4">
        <v>4056</v>
      </c>
      <c r="B2058" s="4" t="str">
        <f>Nikes_Sales_Dataset___Working_file[[#This Row],[Order_ID]]&amp;"_"&amp;TEXT(Nikes_Sales_Dataset___Working_file[[#This Row],[Cleaned Order Date]],"yyyymmdd")</f>
        <v>4056_20241213</v>
      </c>
      <c r="C2058" s="1" t="s">
        <v>13</v>
      </c>
      <c r="D2058" s="1" t="s">
        <v>30</v>
      </c>
      <c r="E2058" s="1" t="s">
        <v>48</v>
      </c>
      <c r="F2058" s="1" t="s">
        <v>62</v>
      </c>
      <c r="G2058" s="1" t="s">
        <v>16</v>
      </c>
      <c r="I2058" s="3">
        <f>IF(ISBLANK(Nikes_Sales_Dataset___Working_file[[#This Row],[Units_Sold]]),IF(Nikes_Sales_Dataset___Working_file[[#This Row],[Profit]]&lt;0,0,1),Nikes_Sales_Dataset___Working_file[[#This Row],[Units_Sold]])</f>
        <v>1</v>
      </c>
      <c r="K2058" s="9">
        <f>IF(ISBLANK(Nikes_Sales_Dataset___Working_file[[#This Row],[MRP]]),MEDIAN(Nikes_Sales_Dataset___Working_file[[#All],[MRP]]),Nikes_Sales_Dataset___Working_file[[#This Row],[MRP]])</f>
        <v>6110.0300000000007</v>
      </c>
      <c r="M2058">
        <f>IF(ISBLANK(Nikes_Sales_Dataset___Working_file[[#This Row],[Discount_Applied]]),0,Nikes_Sales_Dataset___Working_file[[#This Row],[Discount_Applied]])</f>
        <v>0</v>
      </c>
      <c r="N2058" s="9">
        <f>Nikes_Sales_Dataset___Working_file[[#This Row],[MRP Final]]*(1-Nikes_Sales_Dataset___Working_file[[#This Row],[Cleaned Discount]])</f>
        <v>6110.0300000000007</v>
      </c>
      <c r="O2058">
        <v>0</v>
      </c>
      <c r="P2058" s="3">
        <f>Nikes_Sales_Dataset___Working_file[[#This Row],[Sales Price]]*Nikes_Sales_Dataset___Working_file[[#This Row],[Units Sold Filled]]</f>
        <v>6110.0300000000007</v>
      </c>
      <c r="Q2058" s="2">
        <v>45639</v>
      </c>
      <c r="R2058" s="7">
        <f>IF(ISBLANK(Nikes_Sales_Dataset___Working_file[[#This Row],[Order_Date]]),"Unknown Date",Nikes_Sales_Dataset___Working_file[[#This Row],[Order_Date]])</f>
        <v>45639</v>
      </c>
      <c r="S2058" s="7" t="str">
        <f>IF(ISNUMBER(Nikes_Sales_Dataset___Working_file[[#This Row],[Cleaned Order Date]]),TEXT(Nikes_Sales_Dataset___Working_file[[#This Row],[Cleaned Order Date]],"mmm"),"Unknown")</f>
        <v>Dec</v>
      </c>
      <c r="T2058" s="7" t="str">
        <f>IF(ISNUMBER(Nikes_Sales_Dataset___Working_file[[#This Row],[Cleaned Order Date]]),TEXT(Nikes_Sales_Dataset___Working_file[[#This Row],[Cleaned Order Date]],"yyyy"),"Unknown")</f>
        <v>2024</v>
      </c>
      <c r="U2058" s="1" t="s">
        <v>22</v>
      </c>
      <c r="V2058" s="1" t="s">
        <v>23</v>
      </c>
      <c r="W2058" s="1" t="s">
        <v>38</v>
      </c>
      <c r="X2058" s="9">
        <v>3732.77</v>
      </c>
    </row>
    <row r="2059" spans="1:24" x14ac:dyDescent="0.25">
      <c r="A2059" s="4">
        <v>4057</v>
      </c>
      <c r="B2059" s="4" t="str">
        <f>Nikes_Sales_Dataset___Working_file[[#This Row],[Order_ID]]&amp;"_"&amp;TEXT(Nikes_Sales_Dataset___Working_file[[#This Row],[Cleaned Order Date]],"yyyymmdd")</f>
        <v>4057_20230922</v>
      </c>
      <c r="C2059" s="1" t="s">
        <v>13</v>
      </c>
      <c r="D2059" s="1" t="s">
        <v>43</v>
      </c>
      <c r="E2059" s="1" t="s">
        <v>51</v>
      </c>
      <c r="F2059" s="1" t="s">
        <v>16</v>
      </c>
      <c r="G2059" s="1" t="s">
        <v>16</v>
      </c>
      <c r="I2059" s="3">
        <f>IF(ISBLANK(Nikes_Sales_Dataset___Working_file[[#This Row],[Units_Sold]]),IF(Nikes_Sales_Dataset___Working_file[[#This Row],[Profit]]&lt;0,0,1),Nikes_Sales_Dataset___Working_file[[#This Row],[Units_Sold]])</f>
        <v>1</v>
      </c>
      <c r="K2059" s="9">
        <f>IF(ISBLANK(Nikes_Sales_Dataset___Working_file[[#This Row],[MRP]]),MEDIAN(Nikes_Sales_Dataset___Working_file[[#All],[MRP]]),Nikes_Sales_Dataset___Working_file[[#This Row],[MRP]])</f>
        <v>6110.0300000000007</v>
      </c>
      <c r="M2059">
        <f>IF(ISBLANK(Nikes_Sales_Dataset___Working_file[[#This Row],[Discount_Applied]]),0,Nikes_Sales_Dataset___Working_file[[#This Row],[Discount_Applied]])</f>
        <v>0</v>
      </c>
      <c r="N2059" s="9">
        <f>Nikes_Sales_Dataset___Working_file[[#This Row],[MRP Final]]*(1-Nikes_Sales_Dataset___Working_file[[#This Row],[Cleaned Discount]])</f>
        <v>6110.0300000000007</v>
      </c>
      <c r="O2059">
        <v>0</v>
      </c>
      <c r="P2059" s="3">
        <f>Nikes_Sales_Dataset___Working_file[[#This Row],[Sales Price]]*Nikes_Sales_Dataset___Working_file[[#This Row],[Units Sold Filled]]</f>
        <v>6110.0300000000007</v>
      </c>
      <c r="Q2059" s="2">
        <v>45191</v>
      </c>
      <c r="R2059" s="7">
        <f>IF(ISBLANK(Nikes_Sales_Dataset___Working_file[[#This Row],[Order_Date]]),"Unknown Date",Nikes_Sales_Dataset___Working_file[[#This Row],[Order_Date]])</f>
        <v>45191</v>
      </c>
      <c r="S2059" s="7" t="str">
        <f>IF(ISNUMBER(Nikes_Sales_Dataset___Working_file[[#This Row],[Cleaned Order Date]]),TEXT(Nikes_Sales_Dataset___Working_file[[#This Row],[Cleaned Order Date]],"mmm"),"Unknown")</f>
        <v>Sep</v>
      </c>
      <c r="T2059" s="7" t="str">
        <f>IF(ISNUMBER(Nikes_Sales_Dataset___Working_file[[#This Row],[Cleaned Order Date]]),TEXT(Nikes_Sales_Dataset___Working_file[[#This Row],[Cleaned Order Date]],"yyyy"),"Unknown")</f>
        <v>2023</v>
      </c>
      <c r="U2059" s="1" t="s">
        <v>22</v>
      </c>
      <c r="V2059" s="1" t="s">
        <v>33</v>
      </c>
      <c r="W2059" s="1" t="s">
        <v>33</v>
      </c>
      <c r="X2059" s="9">
        <v>2575.38</v>
      </c>
    </row>
    <row r="2060" spans="1:24" x14ac:dyDescent="0.25">
      <c r="A2060" s="4">
        <v>4058</v>
      </c>
      <c r="B2060" s="4" t="str">
        <f>Nikes_Sales_Dataset___Working_file[[#This Row],[Order_ID]]&amp;"_"&amp;TEXT(Nikes_Sales_Dataset___Working_file[[#This Row],[Cleaned Order Date]],"yyyymmdd")</f>
        <v>4058_20241113</v>
      </c>
      <c r="C2060" s="1" t="s">
        <v>13</v>
      </c>
      <c r="D2060" s="1" t="s">
        <v>43</v>
      </c>
      <c r="E2060" s="1" t="s">
        <v>51</v>
      </c>
      <c r="F2060" s="1" t="s">
        <v>28</v>
      </c>
      <c r="G2060" s="1" t="s">
        <v>28</v>
      </c>
      <c r="I2060" s="3">
        <f>IF(ISBLANK(Nikes_Sales_Dataset___Working_file[[#This Row],[Units_Sold]]),IF(Nikes_Sales_Dataset___Working_file[[#This Row],[Profit]]&lt;0,0,1),Nikes_Sales_Dataset___Working_file[[#This Row],[Units_Sold]])</f>
        <v>1</v>
      </c>
      <c r="K2060" s="9">
        <f>IF(ISBLANK(Nikes_Sales_Dataset___Working_file[[#This Row],[MRP]]),MEDIAN(Nikes_Sales_Dataset___Working_file[[#All],[MRP]]),Nikes_Sales_Dataset___Working_file[[#This Row],[MRP]])</f>
        <v>6110.0300000000007</v>
      </c>
      <c r="L2060">
        <v>0.34</v>
      </c>
      <c r="M2060">
        <f>IF(ISBLANK(Nikes_Sales_Dataset___Working_file[[#This Row],[Discount_Applied]]),0,Nikes_Sales_Dataset___Working_file[[#This Row],[Discount_Applied]])</f>
        <v>0.34</v>
      </c>
      <c r="N2060" s="9">
        <f>Nikes_Sales_Dataset___Working_file[[#This Row],[MRP Final]]*(1-Nikes_Sales_Dataset___Working_file[[#This Row],[Cleaned Discount]])</f>
        <v>4032.6197999999999</v>
      </c>
      <c r="O2060">
        <v>0</v>
      </c>
      <c r="P2060" s="3">
        <f>Nikes_Sales_Dataset___Working_file[[#This Row],[Sales Price]]*Nikes_Sales_Dataset___Working_file[[#This Row],[Units Sold Filled]]</f>
        <v>4032.6197999999999</v>
      </c>
      <c r="Q2060" s="2">
        <v>45609</v>
      </c>
      <c r="R2060" s="7">
        <f>IF(ISBLANK(Nikes_Sales_Dataset___Working_file[[#This Row],[Order_Date]]),"Unknown Date",Nikes_Sales_Dataset___Working_file[[#This Row],[Order_Date]])</f>
        <v>45609</v>
      </c>
      <c r="S2060" s="7" t="str">
        <f>IF(ISNUMBER(Nikes_Sales_Dataset___Working_file[[#This Row],[Cleaned Order Date]]),TEXT(Nikes_Sales_Dataset___Working_file[[#This Row],[Cleaned Order Date]],"mmm"),"Unknown")</f>
        <v>Nov</v>
      </c>
      <c r="T2060" s="7" t="str">
        <f>IF(ISNUMBER(Nikes_Sales_Dataset___Working_file[[#This Row],[Cleaned Order Date]]),TEXT(Nikes_Sales_Dataset___Working_file[[#This Row],[Cleaned Order Date]],"yyyy"),"Unknown")</f>
        <v>2024</v>
      </c>
      <c r="U2060" s="1" t="s">
        <v>17</v>
      </c>
      <c r="V2060" s="1" t="s">
        <v>33</v>
      </c>
      <c r="W2060" s="1" t="s">
        <v>33</v>
      </c>
      <c r="X2060" s="9">
        <v>153.9</v>
      </c>
    </row>
    <row r="2061" spans="1:24" x14ac:dyDescent="0.25">
      <c r="A2061" s="4">
        <v>4059</v>
      </c>
      <c r="B2061" s="4" t="str">
        <f>Nikes_Sales_Dataset___Working_file[[#This Row],[Order_ID]]&amp;"_"&amp;TEXT(Nikes_Sales_Dataset___Working_file[[#This Row],[Cleaned Order Date]],"yyyymmdd")</f>
        <v>4059_20250203</v>
      </c>
      <c r="C2061" s="1" t="s">
        <v>13</v>
      </c>
      <c r="D2061" s="1" t="s">
        <v>43</v>
      </c>
      <c r="E2061" s="1" t="s">
        <v>44</v>
      </c>
      <c r="F2061" s="1" t="s">
        <v>28</v>
      </c>
      <c r="G2061" s="1" t="s">
        <v>28</v>
      </c>
      <c r="H2061">
        <v>1</v>
      </c>
      <c r="I2061" s="3">
        <f>IF(ISBLANK(Nikes_Sales_Dataset___Working_file[[#This Row],[Units_Sold]]),IF(Nikes_Sales_Dataset___Working_file[[#This Row],[Profit]]&lt;0,0,1),Nikes_Sales_Dataset___Working_file[[#This Row],[Units_Sold]])</f>
        <v>1</v>
      </c>
      <c r="J2061">
        <v>9700.41</v>
      </c>
      <c r="K2061" s="9">
        <f>IF(ISBLANK(Nikes_Sales_Dataset___Working_file[[#This Row],[MRP]]),MEDIAN(Nikes_Sales_Dataset___Working_file[[#All],[MRP]]),Nikes_Sales_Dataset___Working_file[[#This Row],[MRP]])</f>
        <v>9700.41</v>
      </c>
      <c r="L2061">
        <v>1.24</v>
      </c>
      <c r="M2061">
        <f>IF(ISBLANK(Nikes_Sales_Dataset___Working_file[[#This Row],[Discount_Applied]]),0,Nikes_Sales_Dataset___Working_file[[#This Row],[Discount_Applied]])</f>
        <v>1.24</v>
      </c>
      <c r="N2061" s="9">
        <f>Nikes_Sales_Dataset___Working_file[[#This Row],[MRP Final]]*(1-Nikes_Sales_Dataset___Working_file[[#This Row],[Cleaned Discount]])</f>
        <v>-2328.0983999999999</v>
      </c>
      <c r="O2061">
        <v>-2328.1</v>
      </c>
      <c r="P2061" s="3">
        <f>Nikes_Sales_Dataset___Working_file[[#This Row],[Sales Price]]*Nikes_Sales_Dataset___Working_file[[#This Row],[Units Sold Filled]]</f>
        <v>-2328.0983999999999</v>
      </c>
      <c r="Q2061" s="2">
        <v>45691</v>
      </c>
      <c r="R2061" s="7">
        <f>IF(ISBLANK(Nikes_Sales_Dataset___Working_file[[#This Row],[Order_Date]]),"Unknown Date",Nikes_Sales_Dataset___Working_file[[#This Row],[Order_Date]])</f>
        <v>45691</v>
      </c>
      <c r="S2061" s="7" t="str">
        <f>IF(ISNUMBER(Nikes_Sales_Dataset___Working_file[[#This Row],[Cleaned Order Date]]),TEXT(Nikes_Sales_Dataset___Working_file[[#This Row],[Cleaned Order Date]],"mmm"),"Unknown")</f>
        <v>Feb</v>
      </c>
      <c r="T2061" s="7" t="str">
        <f>IF(ISNUMBER(Nikes_Sales_Dataset___Working_file[[#This Row],[Cleaned Order Date]]),TEXT(Nikes_Sales_Dataset___Working_file[[#This Row],[Cleaned Order Date]],"yyyy"),"Unknown")</f>
        <v>2025</v>
      </c>
      <c r="U2061" s="1" t="s">
        <v>22</v>
      </c>
      <c r="V2061" s="1" t="s">
        <v>33</v>
      </c>
      <c r="W2061" s="1" t="s">
        <v>33</v>
      </c>
      <c r="X2061" s="9">
        <v>1000.57</v>
      </c>
    </row>
    <row r="2062" spans="1:24" x14ac:dyDescent="0.25">
      <c r="A2062" s="4">
        <v>4060</v>
      </c>
      <c r="B2062" s="4" t="str">
        <f>Nikes_Sales_Dataset___Working_file[[#This Row],[Order_ID]]&amp;"_"&amp;TEXT(Nikes_Sales_Dataset___Working_file[[#This Row],[Cleaned Order Date]],"yyyymmdd")</f>
        <v>4060_20240820</v>
      </c>
      <c r="C2062" s="1" t="s">
        <v>19</v>
      </c>
      <c r="D2062" s="1" t="s">
        <v>20</v>
      </c>
      <c r="E2062" s="1" t="s">
        <v>21</v>
      </c>
      <c r="F2062" s="1" t="s">
        <v>28</v>
      </c>
      <c r="G2062" s="1" t="s">
        <v>28</v>
      </c>
      <c r="H2062">
        <v>-1</v>
      </c>
      <c r="I2062" s="3">
        <f>IF(ISBLANK(Nikes_Sales_Dataset___Working_file[[#This Row],[Units_Sold]]),IF(Nikes_Sales_Dataset___Working_file[[#This Row],[Profit]]&lt;0,0,1),Nikes_Sales_Dataset___Working_file[[#This Row],[Units_Sold]])</f>
        <v>-1</v>
      </c>
      <c r="J2062">
        <v>8655.4599999999991</v>
      </c>
      <c r="K2062" s="9">
        <f>IF(ISBLANK(Nikes_Sales_Dataset___Working_file[[#This Row],[MRP]]),MEDIAN(Nikes_Sales_Dataset___Working_file[[#All],[MRP]]),Nikes_Sales_Dataset___Working_file[[#This Row],[MRP]])</f>
        <v>8655.4599999999991</v>
      </c>
      <c r="L2062">
        <v>0.9</v>
      </c>
      <c r="M2062">
        <f>IF(ISBLANK(Nikes_Sales_Dataset___Working_file[[#This Row],[Discount_Applied]]),0,Nikes_Sales_Dataset___Working_file[[#This Row],[Discount_Applied]])</f>
        <v>0.9</v>
      </c>
      <c r="N2062" s="9">
        <f>Nikes_Sales_Dataset___Working_file[[#This Row],[MRP Final]]*(1-Nikes_Sales_Dataset___Working_file[[#This Row],[Cleaned Discount]])</f>
        <v>865.54599999999971</v>
      </c>
      <c r="O2062">
        <v>-865.55</v>
      </c>
      <c r="P2062" s="3">
        <f>Nikes_Sales_Dataset___Working_file[[#This Row],[Sales Price]]*Nikes_Sales_Dataset___Working_file[[#This Row],[Units Sold Filled]]</f>
        <v>-865.54599999999971</v>
      </c>
      <c r="Q2062" s="2">
        <v>45524</v>
      </c>
      <c r="R2062" s="7">
        <f>IF(ISBLANK(Nikes_Sales_Dataset___Working_file[[#This Row],[Order_Date]]),"Unknown Date",Nikes_Sales_Dataset___Working_file[[#This Row],[Order_Date]])</f>
        <v>45524</v>
      </c>
      <c r="S2062" s="7" t="str">
        <f>IF(ISNUMBER(Nikes_Sales_Dataset___Working_file[[#This Row],[Cleaned Order Date]]),TEXT(Nikes_Sales_Dataset___Working_file[[#This Row],[Cleaned Order Date]],"mmm"),"Unknown")</f>
        <v>Aug</v>
      </c>
      <c r="T2062" s="7" t="str">
        <f>IF(ISNUMBER(Nikes_Sales_Dataset___Working_file[[#This Row],[Cleaned Order Date]]),TEXT(Nikes_Sales_Dataset___Working_file[[#This Row],[Cleaned Order Date]],"yyyy"),"Unknown")</f>
        <v>2024</v>
      </c>
      <c r="U2062" s="1" t="s">
        <v>17</v>
      </c>
      <c r="V2062" s="1" t="s">
        <v>29</v>
      </c>
      <c r="W2062" s="1" t="s">
        <v>29</v>
      </c>
      <c r="X2062" s="9">
        <v>3159.11</v>
      </c>
    </row>
    <row r="2063" spans="1:24" x14ac:dyDescent="0.25">
      <c r="A2063" s="4">
        <v>4061</v>
      </c>
      <c r="B2063" s="4" t="str">
        <f>Nikes_Sales_Dataset___Working_file[[#This Row],[Order_ID]]&amp;"_"&amp;TEXT(Nikes_Sales_Dataset___Working_file[[#This Row],[Cleaned Order Date]],"yyyymmdd")</f>
        <v>4061_Unknown Date</v>
      </c>
      <c r="C2063" s="1" t="s">
        <v>35</v>
      </c>
      <c r="D2063" s="1" t="s">
        <v>43</v>
      </c>
      <c r="E2063" s="1" t="s">
        <v>44</v>
      </c>
      <c r="F2063" s="1" t="s">
        <v>32</v>
      </c>
      <c r="G2063" s="1" t="s">
        <v>32</v>
      </c>
      <c r="I2063" s="3">
        <f>IF(ISBLANK(Nikes_Sales_Dataset___Working_file[[#This Row],[Units_Sold]]),IF(Nikes_Sales_Dataset___Working_file[[#This Row],[Profit]]&lt;0,0,1),Nikes_Sales_Dataset___Working_file[[#This Row],[Units_Sold]])</f>
        <v>1</v>
      </c>
      <c r="K2063" s="9">
        <f>IF(ISBLANK(Nikes_Sales_Dataset___Working_file[[#This Row],[MRP]]),MEDIAN(Nikes_Sales_Dataset___Working_file[[#All],[MRP]]),Nikes_Sales_Dataset___Working_file[[#This Row],[MRP]])</f>
        <v>6110.0300000000007</v>
      </c>
      <c r="M2063">
        <f>IF(ISBLANK(Nikes_Sales_Dataset___Working_file[[#This Row],[Discount_Applied]]),0,Nikes_Sales_Dataset___Working_file[[#This Row],[Discount_Applied]])</f>
        <v>0</v>
      </c>
      <c r="N2063" s="9">
        <f>Nikes_Sales_Dataset___Working_file[[#This Row],[MRP Final]]*(1-Nikes_Sales_Dataset___Working_file[[#This Row],[Cleaned Discount]])</f>
        <v>6110.0300000000007</v>
      </c>
      <c r="O2063">
        <v>0</v>
      </c>
      <c r="P2063" s="3">
        <f>Nikes_Sales_Dataset___Working_file[[#This Row],[Sales Price]]*Nikes_Sales_Dataset___Working_file[[#This Row],[Units Sold Filled]]</f>
        <v>6110.0300000000007</v>
      </c>
      <c r="Q2063" s="2"/>
      <c r="R2063" s="7" t="str">
        <f>IF(ISBLANK(Nikes_Sales_Dataset___Working_file[[#This Row],[Order_Date]]),"Unknown Date",Nikes_Sales_Dataset___Working_file[[#This Row],[Order_Date]])</f>
        <v>Unknown Date</v>
      </c>
      <c r="S2063" s="7" t="str">
        <f>IF(ISNUMBER(Nikes_Sales_Dataset___Working_file[[#This Row],[Cleaned Order Date]]),TEXT(Nikes_Sales_Dataset___Working_file[[#This Row],[Cleaned Order Date]],"mmm"),"Unknown")</f>
        <v>Unknown</v>
      </c>
      <c r="T2063" s="7" t="str">
        <f>IF(ISNUMBER(Nikes_Sales_Dataset___Working_file[[#This Row],[Cleaned Order Date]]),TEXT(Nikes_Sales_Dataset___Working_file[[#This Row],[Cleaned Order Date]],"yyyy"),"Unknown")</f>
        <v>Unknown</v>
      </c>
      <c r="U2063" s="1" t="s">
        <v>22</v>
      </c>
      <c r="V2063" s="1" t="s">
        <v>25</v>
      </c>
      <c r="W2063" s="1" t="s">
        <v>25</v>
      </c>
      <c r="X2063" s="9">
        <v>2599.62</v>
      </c>
    </row>
    <row r="2064" spans="1:24" x14ac:dyDescent="0.25">
      <c r="A2064" s="4">
        <v>4062</v>
      </c>
      <c r="B2064" s="4" t="str">
        <f>Nikes_Sales_Dataset___Working_file[[#This Row],[Order_ID]]&amp;"_"&amp;TEXT(Nikes_Sales_Dataset___Working_file[[#This Row],[Cleaned Order Date]],"yyyymmdd")</f>
        <v>4062_20250517</v>
      </c>
      <c r="C2064" s="1" t="s">
        <v>35</v>
      </c>
      <c r="D2064" s="1" t="s">
        <v>43</v>
      </c>
      <c r="E2064" s="1" t="s">
        <v>52</v>
      </c>
      <c r="F2064" s="1" t="s">
        <v>16</v>
      </c>
      <c r="G2064" s="1" t="s">
        <v>16</v>
      </c>
      <c r="H2064">
        <v>0</v>
      </c>
      <c r="I2064" s="3">
        <f>IF(ISBLANK(Nikes_Sales_Dataset___Working_file[[#This Row],[Units_Sold]]),IF(Nikes_Sales_Dataset___Working_file[[#This Row],[Profit]]&lt;0,0,1),Nikes_Sales_Dataset___Working_file[[#This Row],[Units_Sold]])</f>
        <v>0</v>
      </c>
      <c r="K2064" s="9">
        <f>IF(ISBLANK(Nikes_Sales_Dataset___Working_file[[#This Row],[MRP]]),MEDIAN(Nikes_Sales_Dataset___Working_file[[#All],[MRP]]),Nikes_Sales_Dataset___Working_file[[#This Row],[MRP]])</f>
        <v>6110.0300000000007</v>
      </c>
      <c r="L2064">
        <v>0.48</v>
      </c>
      <c r="M2064">
        <f>IF(ISBLANK(Nikes_Sales_Dataset___Working_file[[#This Row],[Discount_Applied]]),0,Nikes_Sales_Dataset___Working_file[[#This Row],[Discount_Applied]])</f>
        <v>0.48</v>
      </c>
      <c r="N2064" s="9">
        <f>Nikes_Sales_Dataset___Working_file[[#This Row],[MRP Final]]*(1-Nikes_Sales_Dataset___Working_file[[#This Row],[Cleaned Discount]])</f>
        <v>3177.2156000000004</v>
      </c>
      <c r="O2064">
        <v>0</v>
      </c>
      <c r="P2064" s="3">
        <f>Nikes_Sales_Dataset___Working_file[[#This Row],[Sales Price]]*Nikes_Sales_Dataset___Working_file[[#This Row],[Units Sold Filled]]</f>
        <v>0</v>
      </c>
      <c r="Q2064" s="2">
        <v>45794</v>
      </c>
      <c r="R2064" s="7">
        <f>IF(ISBLANK(Nikes_Sales_Dataset___Working_file[[#This Row],[Order_Date]]),"Unknown Date",Nikes_Sales_Dataset___Working_file[[#This Row],[Order_Date]])</f>
        <v>45794</v>
      </c>
      <c r="S2064" s="7" t="str">
        <f>IF(ISNUMBER(Nikes_Sales_Dataset___Working_file[[#This Row],[Cleaned Order Date]]),TEXT(Nikes_Sales_Dataset___Working_file[[#This Row],[Cleaned Order Date]],"mmm"),"Unknown")</f>
        <v>May</v>
      </c>
      <c r="T2064" s="7" t="str">
        <f>IF(ISNUMBER(Nikes_Sales_Dataset___Working_file[[#This Row],[Cleaned Order Date]]),TEXT(Nikes_Sales_Dataset___Working_file[[#This Row],[Cleaned Order Date]],"yyyy"),"Unknown")</f>
        <v>2025</v>
      </c>
      <c r="U2064" s="1" t="s">
        <v>17</v>
      </c>
      <c r="V2064" s="1" t="s">
        <v>25</v>
      </c>
      <c r="W2064" s="1" t="s">
        <v>25</v>
      </c>
      <c r="X2064" s="9">
        <v>505.51</v>
      </c>
    </row>
    <row r="2065" spans="1:24" x14ac:dyDescent="0.25">
      <c r="A2065" s="4">
        <v>4063</v>
      </c>
      <c r="B2065" s="4" t="str">
        <f>Nikes_Sales_Dataset___Working_file[[#This Row],[Order_ID]]&amp;"_"&amp;TEXT(Nikes_Sales_Dataset___Working_file[[#This Row],[Cleaned Order Date]],"yyyymmdd")</f>
        <v>4063_Unknown Date</v>
      </c>
      <c r="C2065" s="1" t="s">
        <v>13</v>
      </c>
      <c r="D2065" s="1" t="s">
        <v>26</v>
      </c>
      <c r="E2065" s="1" t="s">
        <v>60</v>
      </c>
      <c r="F2065" s="1" t="s">
        <v>28</v>
      </c>
      <c r="G2065" s="1" t="s">
        <v>28</v>
      </c>
      <c r="H2065">
        <v>0</v>
      </c>
      <c r="I2065" s="3">
        <f>IF(ISBLANK(Nikes_Sales_Dataset___Working_file[[#This Row],[Units_Sold]]),IF(Nikes_Sales_Dataset___Working_file[[#This Row],[Profit]]&lt;0,0,1),Nikes_Sales_Dataset___Working_file[[#This Row],[Units_Sold]])</f>
        <v>0</v>
      </c>
      <c r="K2065" s="9">
        <f>IF(ISBLANK(Nikes_Sales_Dataset___Working_file[[#This Row],[MRP]]),MEDIAN(Nikes_Sales_Dataset___Working_file[[#All],[MRP]]),Nikes_Sales_Dataset___Working_file[[#This Row],[MRP]])</f>
        <v>6110.0300000000007</v>
      </c>
      <c r="L2065">
        <v>0.38</v>
      </c>
      <c r="M2065">
        <f>IF(ISBLANK(Nikes_Sales_Dataset___Working_file[[#This Row],[Discount_Applied]]),0,Nikes_Sales_Dataset___Working_file[[#This Row],[Discount_Applied]])</f>
        <v>0.38</v>
      </c>
      <c r="N2065" s="9">
        <f>Nikes_Sales_Dataset___Working_file[[#This Row],[MRP Final]]*(1-Nikes_Sales_Dataset___Working_file[[#This Row],[Cleaned Discount]])</f>
        <v>3788.2186000000006</v>
      </c>
      <c r="O2065">
        <v>0</v>
      </c>
      <c r="P2065" s="3">
        <f>Nikes_Sales_Dataset___Working_file[[#This Row],[Sales Price]]*Nikes_Sales_Dataset___Working_file[[#This Row],[Units Sold Filled]]</f>
        <v>0</v>
      </c>
      <c r="Q2065" s="2"/>
      <c r="R2065" s="7" t="str">
        <f>IF(ISBLANK(Nikes_Sales_Dataset___Working_file[[#This Row],[Order_Date]]),"Unknown Date",Nikes_Sales_Dataset___Working_file[[#This Row],[Order_Date]])</f>
        <v>Unknown Date</v>
      </c>
      <c r="S2065" s="7" t="str">
        <f>IF(ISNUMBER(Nikes_Sales_Dataset___Working_file[[#This Row],[Cleaned Order Date]]),TEXT(Nikes_Sales_Dataset___Working_file[[#This Row],[Cleaned Order Date]],"mmm"),"Unknown")</f>
        <v>Unknown</v>
      </c>
      <c r="T2065" s="7" t="str">
        <f>IF(ISNUMBER(Nikes_Sales_Dataset___Working_file[[#This Row],[Cleaned Order Date]]),TEXT(Nikes_Sales_Dataset___Working_file[[#This Row],[Cleaned Order Date]],"yyyy"),"Unknown")</f>
        <v>Unknown</v>
      </c>
      <c r="U2065" s="1" t="s">
        <v>17</v>
      </c>
      <c r="V2065" s="1" t="s">
        <v>25</v>
      </c>
      <c r="W2065" s="1" t="s">
        <v>25</v>
      </c>
      <c r="X2065" s="9">
        <v>-617.86</v>
      </c>
    </row>
    <row r="2066" spans="1:24" x14ac:dyDescent="0.25">
      <c r="A2066" s="4">
        <v>4064</v>
      </c>
      <c r="B2066" s="4" t="str">
        <f>Nikes_Sales_Dataset___Working_file[[#This Row],[Order_ID]]&amp;"_"&amp;TEXT(Nikes_Sales_Dataset___Working_file[[#This Row],[Cleaned Order Date]],"yyyymmdd")</f>
        <v>4064_20240924</v>
      </c>
      <c r="C2066" s="1" t="s">
        <v>35</v>
      </c>
      <c r="D2066" s="1" t="s">
        <v>43</v>
      </c>
      <c r="E2066" s="1" t="s">
        <v>44</v>
      </c>
      <c r="F2066" s="1" t="s">
        <v>28</v>
      </c>
      <c r="G2066" s="1" t="s">
        <v>28</v>
      </c>
      <c r="H2066">
        <v>4</v>
      </c>
      <c r="I2066" s="3">
        <f>IF(ISBLANK(Nikes_Sales_Dataset___Working_file[[#This Row],[Units_Sold]]),IF(Nikes_Sales_Dataset___Working_file[[#This Row],[Profit]]&lt;0,0,1),Nikes_Sales_Dataset___Working_file[[#This Row],[Units_Sold]])</f>
        <v>4</v>
      </c>
      <c r="K2066" s="9">
        <f>IF(ISBLANK(Nikes_Sales_Dataset___Working_file[[#This Row],[MRP]]),MEDIAN(Nikes_Sales_Dataset___Working_file[[#All],[MRP]]),Nikes_Sales_Dataset___Working_file[[#This Row],[MRP]])</f>
        <v>6110.0300000000007</v>
      </c>
      <c r="L2066">
        <v>0.38</v>
      </c>
      <c r="M2066">
        <f>IF(ISBLANK(Nikes_Sales_Dataset___Working_file[[#This Row],[Discount_Applied]]),0,Nikes_Sales_Dataset___Working_file[[#This Row],[Discount_Applied]])</f>
        <v>0.38</v>
      </c>
      <c r="N2066" s="9">
        <f>Nikes_Sales_Dataset___Working_file[[#This Row],[MRP Final]]*(1-Nikes_Sales_Dataset___Working_file[[#This Row],[Cleaned Discount]])</f>
        <v>3788.2186000000006</v>
      </c>
      <c r="O2066">
        <v>0</v>
      </c>
      <c r="P2066" s="3">
        <f>Nikes_Sales_Dataset___Working_file[[#This Row],[Sales Price]]*Nikes_Sales_Dataset___Working_file[[#This Row],[Units Sold Filled]]</f>
        <v>15152.874400000002</v>
      </c>
      <c r="Q2066" s="2">
        <v>45559</v>
      </c>
      <c r="R2066" s="7">
        <f>IF(ISBLANK(Nikes_Sales_Dataset___Working_file[[#This Row],[Order_Date]]),"Unknown Date",Nikes_Sales_Dataset___Working_file[[#This Row],[Order_Date]])</f>
        <v>45559</v>
      </c>
      <c r="S2066" s="7" t="str">
        <f>IF(ISNUMBER(Nikes_Sales_Dataset___Working_file[[#This Row],[Cleaned Order Date]]),TEXT(Nikes_Sales_Dataset___Working_file[[#This Row],[Cleaned Order Date]],"mmm"),"Unknown")</f>
        <v>Sep</v>
      </c>
      <c r="T2066" s="7" t="str">
        <f>IF(ISNUMBER(Nikes_Sales_Dataset___Working_file[[#This Row],[Cleaned Order Date]]),TEXT(Nikes_Sales_Dataset___Working_file[[#This Row],[Cleaned Order Date]],"yyyy"),"Unknown")</f>
        <v>2024</v>
      </c>
      <c r="U2066" s="1" t="s">
        <v>22</v>
      </c>
      <c r="V2066" s="1" t="s">
        <v>23</v>
      </c>
      <c r="W2066" s="1" t="s">
        <v>38</v>
      </c>
      <c r="X2066" s="9">
        <v>587.63</v>
      </c>
    </row>
    <row r="2067" spans="1:24" x14ac:dyDescent="0.25">
      <c r="A2067" s="4">
        <v>4065</v>
      </c>
      <c r="B2067" s="4" t="str">
        <f>Nikes_Sales_Dataset___Working_file[[#This Row],[Order_ID]]&amp;"_"&amp;TEXT(Nikes_Sales_Dataset___Working_file[[#This Row],[Cleaned Order Date]],"yyyymmdd")</f>
        <v>4065_20241208</v>
      </c>
      <c r="C2067" s="1" t="s">
        <v>19</v>
      </c>
      <c r="D2067" s="1" t="s">
        <v>43</v>
      </c>
      <c r="E2067" s="1" t="s">
        <v>61</v>
      </c>
      <c r="F2067" s="1" t="s">
        <v>32</v>
      </c>
      <c r="G2067" s="1" t="s">
        <v>32</v>
      </c>
      <c r="I2067" s="3">
        <f>IF(ISBLANK(Nikes_Sales_Dataset___Working_file[[#This Row],[Units_Sold]]),IF(Nikes_Sales_Dataset___Working_file[[#This Row],[Profit]]&lt;0,0,1),Nikes_Sales_Dataset___Working_file[[#This Row],[Units_Sold]])</f>
        <v>1</v>
      </c>
      <c r="J2067">
        <v>7881.81</v>
      </c>
      <c r="K2067" s="9">
        <f>IF(ISBLANK(Nikes_Sales_Dataset___Working_file[[#This Row],[MRP]]),MEDIAN(Nikes_Sales_Dataset___Working_file[[#All],[MRP]]),Nikes_Sales_Dataset___Working_file[[#This Row],[MRP]])</f>
        <v>7881.81</v>
      </c>
      <c r="M2067">
        <f>IF(ISBLANK(Nikes_Sales_Dataset___Working_file[[#This Row],[Discount_Applied]]),0,Nikes_Sales_Dataset___Working_file[[#This Row],[Discount_Applied]])</f>
        <v>0</v>
      </c>
      <c r="N2067" s="9">
        <f>Nikes_Sales_Dataset___Working_file[[#This Row],[MRP Final]]*(1-Nikes_Sales_Dataset___Working_file[[#This Row],[Cleaned Discount]])</f>
        <v>7881.81</v>
      </c>
      <c r="O2067">
        <v>0</v>
      </c>
      <c r="P2067" s="3">
        <f>Nikes_Sales_Dataset___Working_file[[#This Row],[Sales Price]]*Nikes_Sales_Dataset___Working_file[[#This Row],[Units Sold Filled]]</f>
        <v>7881.81</v>
      </c>
      <c r="Q2067" s="2">
        <v>45634</v>
      </c>
      <c r="R2067" s="7">
        <f>IF(ISBLANK(Nikes_Sales_Dataset___Working_file[[#This Row],[Order_Date]]),"Unknown Date",Nikes_Sales_Dataset___Working_file[[#This Row],[Order_Date]])</f>
        <v>45634</v>
      </c>
      <c r="S2067" s="7" t="str">
        <f>IF(ISNUMBER(Nikes_Sales_Dataset___Working_file[[#This Row],[Cleaned Order Date]]),TEXT(Nikes_Sales_Dataset___Working_file[[#This Row],[Cleaned Order Date]],"mmm"),"Unknown")</f>
        <v>Dec</v>
      </c>
      <c r="T2067" s="7" t="str">
        <f>IF(ISNUMBER(Nikes_Sales_Dataset___Working_file[[#This Row],[Cleaned Order Date]]),TEXT(Nikes_Sales_Dataset___Working_file[[#This Row],[Cleaned Order Date]],"yyyy"),"Unknown")</f>
        <v>2024</v>
      </c>
      <c r="U2067" s="1" t="s">
        <v>17</v>
      </c>
      <c r="V2067" s="1" t="s">
        <v>29</v>
      </c>
      <c r="W2067" s="1" t="s">
        <v>29</v>
      </c>
      <c r="X2067" s="9">
        <v>1067.5899999999999</v>
      </c>
    </row>
    <row r="2068" spans="1:24" x14ac:dyDescent="0.25">
      <c r="A2068" s="4">
        <v>4066</v>
      </c>
      <c r="B2068" s="4" t="str">
        <f>Nikes_Sales_Dataset___Working_file[[#This Row],[Order_ID]]&amp;"_"&amp;TEXT(Nikes_Sales_Dataset___Working_file[[#This Row],[Cleaned Order Date]],"yyyymmdd")</f>
        <v>4066_20250629</v>
      </c>
      <c r="C2068" s="1" t="s">
        <v>13</v>
      </c>
      <c r="D2068" s="1" t="s">
        <v>30</v>
      </c>
      <c r="E2068" s="1" t="s">
        <v>31</v>
      </c>
      <c r="F2068" s="1" t="s">
        <v>28</v>
      </c>
      <c r="G2068" s="1" t="s">
        <v>28</v>
      </c>
      <c r="H2068">
        <v>4</v>
      </c>
      <c r="I2068" s="3">
        <f>IF(ISBLANK(Nikes_Sales_Dataset___Working_file[[#This Row],[Units_Sold]]),IF(Nikes_Sales_Dataset___Working_file[[#This Row],[Profit]]&lt;0,0,1),Nikes_Sales_Dataset___Working_file[[#This Row],[Units_Sold]])</f>
        <v>4</v>
      </c>
      <c r="J2068">
        <v>6599.26</v>
      </c>
      <c r="K2068" s="9">
        <f>IF(ISBLANK(Nikes_Sales_Dataset___Working_file[[#This Row],[MRP]]),MEDIAN(Nikes_Sales_Dataset___Working_file[[#All],[MRP]]),Nikes_Sales_Dataset___Working_file[[#This Row],[MRP]])</f>
        <v>6599.26</v>
      </c>
      <c r="L2068">
        <v>0.85</v>
      </c>
      <c r="M2068">
        <f>IF(ISBLANK(Nikes_Sales_Dataset___Working_file[[#This Row],[Discount_Applied]]),0,Nikes_Sales_Dataset___Working_file[[#This Row],[Discount_Applied]])</f>
        <v>0.85</v>
      </c>
      <c r="N2068" s="9">
        <f>Nikes_Sales_Dataset___Working_file[[#This Row],[MRP Final]]*(1-Nikes_Sales_Dataset___Working_file[[#This Row],[Cleaned Discount]])</f>
        <v>989.88900000000012</v>
      </c>
      <c r="O2068">
        <v>3959.56</v>
      </c>
      <c r="P2068" s="3">
        <f>Nikes_Sales_Dataset___Working_file[[#This Row],[Sales Price]]*Nikes_Sales_Dataset___Working_file[[#This Row],[Units Sold Filled]]</f>
        <v>3959.5560000000005</v>
      </c>
      <c r="Q2068" s="2">
        <v>45837</v>
      </c>
      <c r="R2068" s="7">
        <f>IF(ISBLANK(Nikes_Sales_Dataset___Working_file[[#This Row],[Order_Date]]),"Unknown Date",Nikes_Sales_Dataset___Working_file[[#This Row],[Order_Date]])</f>
        <v>45837</v>
      </c>
      <c r="S2068" s="7" t="str">
        <f>IF(ISNUMBER(Nikes_Sales_Dataset___Working_file[[#This Row],[Cleaned Order Date]]),TEXT(Nikes_Sales_Dataset___Working_file[[#This Row],[Cleaned Order Date]],"mmm"),"Unknown")</f>
        <v>Jun</v>
      </c>
      <c r="T2068" s="7" t="str">
        <f>IF(ISNUMBER(Nikes_Sales_Dataset___Working_file[[#This Row],[Cleaned Order Date]]),TEXT(Nikes_Sales_Dataset___Working_file[[#This Row],[Cleaned Order Date]],"yyyy"),"Unknown")</f>
        <v>2025</v>
      </c>
      <c r="U2068" s="1" t="s">
        <v>22</v>
      </c>
      <c r="V2068" s="1" t="s">
        <v>36</v>
      </c>
      <c r="W2068" s="1" t="s">
        <v>36</v>
      </c>
      <c r="X2068" s="9">
        <v>3344.47</v>
      </c>
    </row>
    <row r="2069" spans="1:24" x14ac:dyDescent="0.25">
      <c r="A2069" s="4">
        <v>4067</v>
      </c>
      <c r="B2069" s="4" t="str">
        <f>Nikes_Sales_Dataset___Working_file[[#This Row],[Order_ID]]&amp;"_"&amp;TEXT(Nikes_Sales_Dataset___Working_file[[#This Row],[Cleaned Order Date]],"yyyymmdd")</f>
        <v>4067_20250517</v>
      </c>
      <c r="C2069" s="1" t="s">
        <v>35</v>
      </c>
      <c r="D2069" s="1" t="s">
        <v>20</v>
      </c>
      <c r="E2069" s="1" t="s">
        <v>39</v>
      </c>
      <c r="F2069" s="1" t="s">
        <v>16</v>
      </c>
      <c r="G2069" s="1" t="s">
        <v>16</v>
      </c>
      <c r="H2069">
        <v>4</v>
      </c>
      <c r="I2069" s="3">
        <f>IF(ISBLANK(Nikes_Sales_Dataset___Working_file[[#This Row],[Units_Sold]]),IF(Nikes_Sales_Dataset___Working_file[[#This Row],[Profit]]&lt;0,0,1),Nikes_Sales_Dataset___Working_file[[#This Row],[Units_Sold]])</f>
        <v>4</v>
      </c>
      <c r="J2069">
        <v>7408.31</v>
      </c>
      <c r="K2069" s="9">
        <f>IF(ISBLANK(Nikes_Sales_Dataset___Working_file[[#This Row],[MRP]]),MEDIAN(Nikes_Sales_Dataset___Working_file[[#All],[MRP]]),Nikes_Sales_Dataset___Working_file[[#This Row],[MRP]])</f>
        <v>7408.31</v>
      </c>
      <c r="M2069">
        <f>IF(ISBLANK(Nikes_Sales_Dataset___Working_file[[#This Row],[Discount_Applied]]),0,Nikes_Sales_Dataset___Working_file[[#This Row],[Discount_Applied]])</f>
        <v>0</v>
      </c>
      <c r="N2069" s="9">
        <f>Nikes_Sales_Dataset___Working_file[[#This Row],[MRP Final]]*(1-Nikes_Sales_Dataset___Working_file[[#This Row],[Cleaned Discount]])</f>
        <v>7408.31</v>
      </c>
      <c r="O2069">
        <v>0</v>
      </c>
      <c r="P2069" s="3">
        <f>Nikes_Sales_Dataset___Working_file[[#This Row],[Sales Price]]*Nikes_Sales_Dataset___Working_file[[#This Row],[Units Sold Filled]]</f>
        <v>29633.24</v>
      </c>
      <c r="Q2069" s="2">
        <v>45794</v>
      </c>
      <c r="R2069" s="7">
        <f>IF(ISBLANK(Nikes_Sales_Dataset___Working_file[[#This Row],[Order_Date]]),"Unknown Date",Nikes_Sales_Dataset___Working_file[[#This Row],[Order_Date]])</f>
        <v>45794</v>
      </c>
      <c r="S2069" s="7" t="str">
        <f>IF(ISNUMBER(Nikes_Sales_Dataset___Working_file[[#This Row],[Cleaned Order Date]]),TEXT(Nikes_Sales_Dataset___Working_file[[#This Row],[Cleaned Order Date]],"mmm"),"Unknown")</f>
        <v>May</v>
      </c>
      <c r="T2069" s="7" t="str">
        <f>IF(ISNUMBER(Nikes_Sales_Dataset___Working_file[[#This Row],[Cleaned Order Date]]),TEXT(Nikes_Sales_Dataset___Working_file[[#This Row],[Cleaned Order Date]],"yyyy"),"Unknown")</f>
        <v>2025</v>
      </c>
      <c r="U2069" s="1" t="s">
        <v>17</v>
      </c>
      <c r="V2069" s="1" t="s">
        <v>18</v>
      </c>
      <c r="W2069" s="1" t="s">
        <v>36</v>
      </c>
      <c r="X2069" s="9">
        <v>1974.4</v>
      </c>
    </row>
    <row r="2070" spans="1:24" x14ac:dyDescent="0.25">
      <c r="A2070" s="4">
        <v>4068</v>
      </c>
      <c r="B2070" s="4" t="str">
        <f>Nikes_Sales_Dataset___Working_file[[#This Row],[Order_ID]]&amp;"_"&amp;TEXT(Nikes_Sales_Dataset___Working_file[[#This Row],[Cleaned Order Date]],"yyyymmdd")</f>
        <v>4068_Unknown Date</v>
      </c>
      <c r="C2070" s="1" t="s">
        <v>35</v>
      </c>
      <c r="D2070" s="1" t="s">
        <v>20</v>
      </c>
      <c r="E2070" s="1" t="s">
        <v>21</v>
      </c>
      <c r="F2070" s="1" t="s">
        <v>59</v>
      </c>
      <c r="G2070" s="1" t="s">
        <v>28</v>
      </c>
      <c r="H2070">
        <v>-1</v>
      </c>
      <c r="I2070" s="3">
        <f>IF(ISBLANK(Nikes_Sales_Dataset___Working_file[[#This Row],[Units_Sold]]),IF(Nikes_Sales_Dataset___Working_file[[#This Row],[Profit]]&lt;0,0,1),Nikes_Sales_Dataset___Working_file[[#This Row],[Units_Sold]])</f>
        <v>-1</v>
      </c>
      <c r="K2070" s="9">
        <f>IF(ISBLANK(Nikes_Sales_Dataset___Working_file[[#This Row],[MRP]]),MEDIAN(Nikes_Sales_Dataset___Working_file[[#All],[MRP]]),Nikes_Sales_Dataset___Working_file[[#This Row],[MRP]])</f>
        <v>6110.0300000000007</v>
      </c>
      <c r="M2070">
        <f>IF(ISBLANK(Nikes_Sales_Dataset___Working_file[[#This Row],[Discount_Applied]]),0,Nikes_Sales_Dataset___Working_file[[#This Row],[Discount_Applied]])</f>
        <v>0</v>
      </c>
      <c r="N2070" s="9">
        <f>Nikes_Sales_Dataset___Working_file[[#This Row],[MRP Final]]*(1-Nikes_Sales_Dataset___Working_file[[#This Row],[Cleaned Discount]])</f>
        <v>6110.0300000000007</v>
      </c>
      <c r="O2070">
        <v>0</v>
      </c>
      <c r="P2070" s="3">
        <f>Nikes_Sales_Dataset___Working_file[[#This Row],[Sales Price]]*Nikes_Sales_Dataset___Working_file[[#This Row],[Units Sold Filled]]</f>
        <v>-6110.0300000000007</v>
      </c>
      <c r="Q2070" s="2"/>
      <c r="R2070" s="7" t="str">
        <f>IF(ISBLANK(Nikes_Sales_Dataset___Working_file[[#This Row],[Order_Date]]),"Unknown Date",Nikes_Sales_Dataset___Working_file[[#This Row],[Order_Date]])</f>
        <v>Unknown Date</v>
      </c>
      <c r="S2070" s="7" t="str">
        <f>IF(ISNUMBER(Nikes_Sales_Dataset___Working_file[[#This Row],[Cleaned Order Date]]),TEXT(Nikes_Sales_Dataset___Working_file[[#This Row],[Cleaned Order Date]],"mmm"),"Unknown")</f>
        <v>Unknown</v>
      </c>
      <c r="T2070" s="7" t="str">
        <f>IF(ISNUMBER(Nikes_Sales_Dataset___Working_file[[#This Row],[Cleaned Order Date]]),TEXT(Nikes_Sales_Dataset___Working_file[[#This Row],[Cleaned Order Date]],"yyyy"),"Unknown")</f>
        <v>Unknown</v>
      </c>
      <c r="U2070" s="1" t="s">
        <v>17</v>
      </c>
      <c r="V2070" s="1" t="s">
        <v>29</v>
      </c>
      <c r="W2070" s="1" t="s">
        <v>29</v>
      </c>
      <c r="X2070" s="9">
        <v>1280.5899999999999</v>
      </c>
    </row>
    <row r="2071" spans="1:24" x14ac:dyDescent="0.25">
      <c r="A2071" s="4">
        <v>2030</v>
      </c>
      <c r="B2071" s="4" t="str">
        <f>Nikes_Sales_Dataset___Working_file[[#This Row],[Order_ID]]&amp;"_"&amp;TEXT(Nikes_Sales_Dataset___Working_file[[#This Row],[Cleaned Order Date]],"yyyymmdd")</f>
        <v>2030_20250208</v>
      </c>
      <c r="C2071" s="1" t="s">
        <v>19</v>
      </c>
      <c r="D2071" s="1" t="s">
        <v>20</v>
      </c>
      <c r="E2071" s="1" t="s">
        <v>24</v>
      </c>
      <c r="F2071" s="1" t="s">
        <v>28</v>
      </c>
      <c r="G2071" s="1" t="s">
        <v>28</v>
      </c>
      <c r="I2071" s="3">
        <f>IF(ISBLANK(Nikes_Sales_Dataset___Working_file[[#This Row],[Units_Sold]]),IF(Nikes_Sales_Dataset___Working_file[[#This Row],[Profit]]&lt;0,0,1),Nikes_Sales_Dataset___Working_file[[#This Row],[Units_Sold]])</f>
        <v>1</v>
      </c>
      <c r="J2071">
        <v>9804.64</v>
      </c>
      <c r="K2071" s="9">
        <f>IF(ISBLANK(Nikes_Sales_Dataset___Working_file[[#This Row],[MRP]]),MEDIAN(Nikes_Sales_Dataset___Working_file[[#All],[MRP]]),Nikes_Sales_Dataset___Working_file[[#This Row],[MRP]])</f>
        <v>9804.64</v>
      </c>
      <c r="L2071">
        <v>0.71</v>
      </c>
      <c r="M2071">
        <f>IF(ISBLANK(Nikes_Sales_Dataset___Working_file[[#This Row],[Discount_Applied]]),0,Nikes_Sales_Dataset___Working_file[[#This Row],[Discount_Applied]])</f>
        <v>0.71</v>
      </c>
      <c r="N2071" s="9">
        <f>Nikes_Sales_Dataset___Working_file[[#This Row],[MRP Final]]*(1-Nikes_Sales_Dataset___Working_file[[#This Row],[Cleaned Discount]])</f>
        <v>2843.3456000000001</v>
      </c>
      <c r="O2071">
        <v>0</v>
      </c>
      <c r="P2071" s="3">
        <f>Nikes_Sales_Dataset___Working_file[[#This Row],[Sales Price]]*Nikes_Sales_Dataset___Working_file[[#This Row],[Units Sold Filled]]</f>
        <v>2843.3456000000001</v>
      </c>
      <c r="Q2071" s="2">
        <v>45696</v>
      </c>
      <c r="R2071" s="7">
        <f>IF(ISBLANK(Nikes_Sales_Dataset___Working_file[[#This Row],[Order_Date]]),"Unknown Date",Nikes_Sales_Dataset___Working_file[[#This Row],[Order_Date]])</f>
        <v>45696</v>
      </c>
      <c r="S2071" s="7" t="str">
        <f>IF(ISNUMBER(Nikes_Sales_Dataset___Working_file[[#This Row],[Cleaned Order Date]]),TEXT(Nikes_Sales_Dataset___Working_file[[#This Row],[Cleaned Order Date]],"mmm"),"Unknown")</f>
        <v>Feb</v>
      </c>
      <c r="T2071" s="7" t="str">
        <f>IF(ISNUMBER(Nikes_Sales_Dataset___Working_file[[#This Row],[Cleaned Order Date]]),TEXT(Nikes_Sales_Dataset___Working_file[[#This Row],[Cleaned Order Date]],"yyyy"),"Unknown")</f>
        <v>2025</v>
      </c>
      <c r="U2071" s="1" t="s">
        <v>17</v>
      </c>
      <c r="V2071" s="1" t="s">
        <v>36</v>
      </c>
      <c r="W2071" s="1" t="s">
        <v>36</v>
      </c>
      <c r="X2071" s="9">
        <v>635.57000000000005</v>
      </c>
    </row>
    <row r="2072" spans="1:24" x14ac:dyDescent="0.25">
      <c r="A2072" s="4">
        <v>4070</v>
      </c>
      <c r="B2072" s="4" t="str">
        <f>Nikes_Sales_Dataset___Working_file[[#This Row],[Order_ID]]&amp;"_"&amp;TEXT(Nikes_Sales_Dataset___Working_file[[#This Row],[Cleaned Order Date]],"yyyymmdd")</f>
        <v>4070_20241023</v>
      </c>
      <c r="C2072" s="1" t="s">
        <v>13</v>
      </c>
      <c r="D2072" s="1" t="s">
        <v>43</v>
      </c>
      <c r="E2072" s="1" t="s">
        <v>44</v>
      </c>
      <c r="F2072" s="1" t="s">
        <v>28</v>
      </c>
      <c r="G2072" s="1" t="s">
        <v>28</v>
      </c>
      <c r="I2072" s="3">
        <f>IF(ISBLANK(Nikes_Sales_Dataset___Working_file[[#This Row],[Units_Sold]]),IF(Nikes_Sales_Dataset___Working_file[[#This Row],[Profit]]&lt;0,0,1),Nikes_Sales_Dataset___Working_file[[#This Row],[Units_Sold]])</f>
        <v>1</v>
      </c>
      <c r="J2072">
        <v>6966.16</v>
      </c>
      <c r="K2072" s="9">
        <f>IF(ISBLANK(Nikes_Sales_Dataset___Working_file[[#This Row],[MRP]]),MEDIAN(Nikes_Sales_Dataset___Working_file[[#All],[MRP]]),Nikes_Sales_Dataset___Working_file[[#This Row],[MRP]])</f>
        <v>6966.16</v>
      </c>
      <c r="L2072">
        <v>0.24</v>
      </c>
      <c r="M2072">
        <f>IF(ISBLANK(Nikes_Sales_Dataset___Working_file[[#This Row],[Discount_Applied]]),0,Nikes_Sales_Dataset___Working_file[[#This Row],[Discount_Applied]])</f>
        <v>0.24</v>
      </c>
      <c r="N2072" s="9">
        <f>Nikes_Sales_Dataset___Working_file[[#This Row],[MRP Final]]*(1-Nikes_Sales_Dataset___Working_file[[#This Row],[Cleaned Discount]])</f>
        <v>5294.2816000000003</v>
      </c>
      <c r="O2072">
        <v>0</v>
      </c>
      <c r="P2072" s="3">
        <f>Nikes_Sales_Dataset___Working_file[[#This Row],[Sales Price]]*Nikes_Sales_Dataset___Working_file[[#This Row],[Units Sold Filled]]</f>
        <v>5294.2816000000003</v>
      </c>
      <c r="Q2072" s="2">
        <v>45588</v>
      </c>
      <c r="R2072" s="7">
        <f>IF(ISBLANK(Nikes_Sales_Dataset___Working_file[[#This Row],[Order_Date]]),"Unknown Date",Nikes_Sales_Dataset___Working_file[[#This Row],[Order_Date]])</f>
        <v>45588</v>
      </c>
      <c r="S2072" s="7" t="str">
        <f>IF(ISNUMBER(Nikes_Sales_Dataset___Working_file[[#This Row],[Cleaned Order Date]]),TEXT(Nikes_Sales_Dataset___Working_file[[#This Row],[Cleaned Order Date]],"mmm"),"Unknown")</f>
        <v>Oct</v>
      </c>
      <c r="T2072" s="7" t="str">
        <f>IF(ISNUMBER(Nikes_Sales_Dataset___Working_file[[#This Row],[Cleaned Order Date]]),TEXT(Nikes_Sales_Dataset___Working_file[[#This Row],[Cleaned Order Date]],"yyyy"),"Unknown")</f>
        <v>2024</v>
      </c>
      <c r="U2072" s="1" t="s">
        <v>22</v>
      </c>
      <c r="V2072" s="1" t="s">
        <v>29</v>
      </c>
      <c r="W2072" s="1" t="s">
        <v>29</v>
      </c>
      <c r="X2072" s="9">
        <v>2671.6</v>
      </c>
    </row>
    <row r="2073" spans="1:24" x14ac:dyDescent="0.25">
      <c r="A2073" s="4">
        <v>4071</v>
      </c>
      <c r="B2073" s="4" t="str">
        <f>Nikes_Sales_Dataset___Working_file[[#This Row],[Order_ID]]&amp;"_"&amp;TEXT(Nikes_Sales_Dataset___Working_file[[#This Row],[Cleaned Order Date]],"yyyymmdd")</f>
        <v>4071_Unknown Date</v>
      </c>
      <c r="C2073" s="1" t="s">
        <v>35</v>
      </c>
      <c r="D2073" s="1" t="s">
        <v>26</v>
      </c>
      <c r="E2073" s="1" t="s">
        <v>27</v>
      </c>
      <c r="F2073" s="1" t="s">
        <v>41</v>
      </c>
      <c r="G2073" s="1" t="s">
        <v>16</v>
      </c>
      <c r="H2073">
        <v>-1</v>
      </c>
      <c r="I2073" s="3">
        <f>IF(ISBLANK(Nikes_Sales_Dataset___Working_file[[#This Row],[Units_Sold]]),IF(Nikes_Sales_Dataset___Working_file[[#This Row],[Profit]]&lt;0,0,1),Nikes_Sales_Dataset___Working_file[[#This Row],[Units_Sold]])</f>
        <v>-1</v>
      </c>
      <c r="K2073" s="9">
        <f>IF(ISBLANK(Nikes_Sales_Dataset___Working_file[[#This Row],[MRP]]),MEDIAN(Nikes_Sales_Dataset___Working_file[[#All],[MRP]]),Nikes_Sales_Dataset___Working_file[[#This Row],[MRP]])</f>
        <v>6110.0300000000007</v>
      </c>
      <c r="L2073">
        <v>1.06</v>
      </c>
      <c r="M2073">
        <f>IF(ISBLANK(Nikes_Sales_Dataset___Working_file[[#This Row],[Discount_Applied]]),0,Nikes_Sales_Dataset___Working_file[[#This Row],[Discount_Applied]])</f>
        <v>1.06</v>
      </c>
      <c r="N2073" s="9">
        <f>Nikes_Sales_Dataset___Working_file[[#This Row],[MRP Final]]*(1-Nikes_Sales_Dataset___Working_file[[#This Row],[Cleaned Discount]])</f>
        <v>-366.60180000000037</v>
      </c>
      <c r="O2073">
        <v>0</v>
      </c>
      <c r="P2073" s="3">
        <f>Nikes_Sales_Dataset___Working_file[[#This Row],[Sales Price]]*Nikes_Sales_Dataset___Working_file[[#This Row],[Units Sold Filled]]</f>
        <v>366.60180000000037</v>
      </c>
      <c r="Q2073" s="2"/>
      <c r="R2073" s="7" t="str">
        <f>IF(ISBLANK(Nikes_Sales_Dataset___Working_file[[#This Row],[Order_Date]]),"Unknown Date",Nikes_Sales_Dataset___Working_file[[#This Row],[Order_Date]])</f>
        <v>Unknown Date</v>
      </c>
      <c r="S2073" s="7" t="str">
        <f>IF(ISNUMBER(Nikes_Sales_Dataset___Working_file[[#This Row],[Cleaned Order Date]]),TEXT(Nikes_Sales_Dataset___Working_file[[#This Row],[Cleaned Order Date]],"mmm"),"Unknown")</f>
        <v>Unknown</v>
      </c>
      <c r="T2073" s="7" t="str">
        <f>IF(ISNUMBER(Nikes_Sales_Dataset___Working_file[[#This Row],[Cleaned Order Date]]),TEXT(Nikes_Sales_Dataset___Working_file[[#This Row],[Cleaned Order Date]],"yyyy"),"Unknown")</f>
        <v>Unknown</v>
      </c>
      <c r="U2073" s="1" t="s">
        <v>22</v>
      </c>
      <c r="V2073" s="1" t="s">
        <v>18</v>
      </c>
      <c r="W2073" s="1" t="s">
        <v>36</v>
      </c>
      <c r="X2073" s="9">
        <v>1112.9100000000001</v>
      </c>
    </row>
    <row r="2074" spans="1:24" x14ac:dyDescent="0.25">
      <c r="A2074" s="4">
        <v>4072</v>
      </c>
      <c r="B2074" s="4" t="str">
        <f>Nikes_Sales_Dataset___Working_file[[#This Row],[Order_ID]]&amp;"_"&amp;TEXT(Nikes_Sales_Dataset___Working_file[[#This Row],[Cleaned Order Date]],"yyyymmdd")</f>
        <v>4072_20250520</v>
      </c>
      <c r="C2074" s="1" t="s">
        <v>35</v>
      </c>
      <c r="D2074" s="1" t="s">
        <v>20</v>
      </c>
      <c r="E2074" s="1" t="s">
        <v>24</v>
      </c>
      <c r="F2074" s="1" t="s">
        <v>41</v>
      </c>
      <c r="G2074" s="1" t="s">
        <v>16</v>
      </c>
      <c r="I2074" s="3">
        <f>IF(ISBLANK(Nikes_Sales_Dataset___Working_file[[#This Row],[Units_Sold]]),IF(Nikes_Sales_Dataset___Working_file[[#This Row],[Profit]]&lt;0,0,1),Nikes_Sales_Dataset___Working_file[[#This Row],[Units_Sold]])</f>
        <v>1</v>
      </c>
      <c r="K2074" s="9">
        <f>IF(ISBLANK(Nikes_Sales_Dataset___Working_file[[#This Row],[MRP]]),MEDIAN(Nikes_Sales_Dataset___Working_file[[#All],[MRP]]),Nikes_Sales_Dataset___Working_file[[#This Row],[MRP]])</f>
        <v>6110.0300000000007</v>
      </c>
      <c r="M2074">
        <f>IF(ISBLANK(Nikes_Sales_Dataset___Working_file[[#This Row],[Discount_Applied]]),0,Nikes_Sales_Dataset___Working_file[[#This Row],[Discount_Applied]])</f>
        <v>0</v>
      </c>
      <c r="N2074" s="9">
        <f>Nikes_Sales_Dataset___Working_file[[#This Row],[MRP Final]]*(1-Nikes_Sales_Dataset___Working_file[[#This Row],[Cleaned Discount]])</f>
        <v>6110.0300000000007</v>
      </c>
      <c r="O2074">
        <v>0</v>
      </c>
      <c r="P2074" s="3">
        <f>Nikes_Sales_Dataset___Working_file[[#This Row],[Sales Price]]*Nikes_Sales_Dataset___Working_file[[#This Row],[Units Sold Filled]]</f>
        <v>6110.0300000000007</v>
      </c>
      <c r="Q2074" s="2">
        <v>45797</v>
      </c>
      <c r="R2074" s="7">
        <f>IF(ISBLANK(Nikes_Sales_Dataset___Working_file[[#This Row],[Order_Date]]),"Unknown Date",Nikes_Sales_Dataset___Working_file[[#This Row],[Order_Date]])</f>
        <v>45797</v>
      </c>
      <c r="S2074" s="7" t="str">
        <f>IF(ISNUMBER(Nikes_Sales_Dataset___Working_file[[#This Row],[Cleaned Order Date]]),TEXT(Nikes_Sales_Dataset___Working_file[[#This Row],[Cleaned Order Date]],"mmm"),"Unknown")</f>
        <v>May</v>
      </c>
      <c r="T2074" s="7" t="str">
        <f>IF(ISNUMBER(Nikes_Sales_Dataset___Working_file[[#This Row],[Cleaned Order Date]]),TEXT(Nikes_Sales_Dataset___Working_file[[#This Row],[Cleaned Order Date]],"yyyy"),"Unknown")</f>
        <v>2025</v>
      </c>
      <c r="U2074" s="1" t="s">
        <v>17</v>
      </c>
      <c r="V2074" s="1" t="s">
        <v>29</v>
      </c>
      <c r="W2074" s="1" t="s">
        <v>29</v>
      </c>
      <c r="X2074" s="9">
        <v>3542.88</v>
      </c>
    </row>
    <row r="2075" spans="1:24" x14ac:dyDescent="0.25">
      <c r="A2075" s="4">
        <v>4073</v>
      </c>
      <c r="B2075" s="4" t="str">
        <f>Nikes_Sales_Dataset___Working_file[[#This Row],[Order_ID]]&amp;"_"&amp;TEXT(Nikes_Sales_Dataset___Working_file[[#This Row],[Cleaned Order Date]],"yyyymmdd")</f>
        <v>4073_20241130</v>
      </c>
      <c r="C2075" s="1" t="s">
        <v>13</v>
      </c>
      <c r="D2075" s="1" t="s">
        <v>14</v>
      </c>
      <c r="E2075" s="1" t="s">
        <v>34</v>
      </c>
      <c r="F2075" s="1" t="s">
        <v>16</v>
      </c>
      <c r="G2075" s="1" t="s">
        <v>16</v>
      </c>
      <c r="H2075">
        <v>2</v>
      </c>
      <c r="I2075" s="3">
        <f>IF(ISBLANK(Nikes_Sales_Dataset___Working_file[[#This Row],[Units_Sold]]),IF(Nikes_Sales_Dataset___Working_file[[#This Row],[Profit]]&lt;0,0,1),Nikes_Sales_Dataset___Working_file[[#This Row],[Units_Sold]])</f>
        <v>2</v>
      </c>
      <c r="J2075">
        <v>5732.59</v>
      </c>
      <c r="K2075" s="9">
        <f>IF(ISBLANK(Nikes_Sales_Dataset___Working_file[[#This Row],[MRP]]),MEDIAN(Nikes_Sales_Dataset___Working_file[[#All],[MRP]]),Nikes_Sales_Dataset___Working_file[[#This Row],[MRP]])</f>
        <v>5732.59</v>
      </c>
      <c r="M2075">
        <f>IF(ISBLANK(Nikes_Sales_Dataset___Working_file[[#This Row],[Discount_Applied]]),0,Nikes_Sales_Dataset___Working_file[[#This Row],[Discount_Applied]])</f>
        <v>0</v>
      </c>
      <c r="N2075" s="9">
        <f>Nikes_Sales_Dataset___Working_file[[#This Row],[MRP Final]]*(1-Nikes_Sales_Dataset___Working_file[[#This Row],[Cleaned Discount]])</f>
        <v>5732.59</v>
      </c>
      <c r="O2075">
        <v>0</v>
      </c>
      <c r="P2075" s="3">
        <f>Nikes_Sales_Dataset___Working_file[[#This Row],[Sales Price]]*Nikes_Sales_Dataset___Working_file[[#This Row],[Units Sold Filled]]</f>
        <v>11465.18</v>
      </c>
      <c r="Q2075" s="2">
        <v>45626</v>
      </c>
      <c r="R2075" s="7">
        <f>IF(ISBLANK(Nikes_Sales_Dataset___Working_file[[#This Row],[Order_Date]]),"Unknown Date",Nikes_Sales_Dataset___Working_file[[#This Row],[Order_Date]])</f>
        <v>45626</v>
      </c>
      <c r="S2075" s="7" t="str">
        <f>IF(ISNUMBER(Nikes_Sales_Dataset___Working_file[[#This Row],[Cleaned Order Date]]),TEXT(Nikes_Sales_Dataset___Working_file[[#This Row],[Cleaned Order Date]],"mmm"),"Unknown")</f>
        <v>Nov</v>
      </c>
      <c r="T2075" s="7" t="str">
        <f>IF(ISNUMBER(Nikes_Sales_Dataset___Working_file[[#This Row],[Cleaned Order Date]]),TEXT(Nikes_Sales_Dataset___Working_file[[#This Row],[Cleaned Order Date]],"yyyy"),"Unknown")</f>
        <v>2024</v>
      </c>
      <c r="U2075" s="1" t="s">
        <v>17</v>
      </c>
      <c r="V2075" s="1" t="s">
        <v>45</v>
      </c>
      <c r="W2075" s="1" t="s">
        <v>45</v>
      </c>
      <c r="X2075" s="9">
        <v>3353.3</v>
      </c>
    </row>
    <row r="2076" spans="1:24" x14ac:dyDescent="0.25">
      <c r="A2076" s="4">
        <v>4074</v>
      </c>
      <c r="B2076" s="4" t="str">
        <f>Nikes_Sales_Dataset___Working_file[[#This Row],[Order_ID]]&amp;"_"&amp;TEXT(Nikes_Sales_Dataset___Working_file[[#This Row],[Cleaned Order Date]],"yyyymmdd")</f>
        <v>4074_20240328</v>
      </c>
      <c r="C2076" s="1" t="s">
        <v>13</v>
      </c>
      <c r="D2076" s="1" t="s">
        <v>43</v>
      </c>
      <c r="E2076" s="1" t="s">
        <v>61</v>
      </c>
      <c r="F2076" s="1" t="s">
        <v>28</v>
      </c>
      <c r="G2076" s="1" t="s">
        <v>28</v>
      </c>
      <c r="I2076" s="3">
        <f>IF(ISBLANK(Nikes_Sales_Dataset___Working_file[[#This Row],[Units_Sold]]),IF(Nikes_Sales_Dataset___Working_file[[#This Row],[Profit]]&lt;0,0,1),Nikes_Sales_Dataset___Working_file[[#This Row],[Units_Sold]])</f>
        <v>0</v>
      </c>
      <c r="J2076">
        <v>8673.7800000000007</v>
      </c>
      <c r="K2076" s="9">
        <f>IF(ISBLANK(Nikes_Sales_Dataset___Working_file[[#This Row],[MRP]]),MEDIAN(Nikes_Sales_Dataset___Working_file[[#All],[MRP]]),Nikes_Sales_Dataset___Working_file[[#This Row],[MRP]])</f>
        <v>8673.7800000000007</v>
      </c>
      <c r="M2076">
        <f>IF(ISBLANK(Nikes_Sales_Dataset___Working_file[[#This Row],[Discount_Applied]]),0,Nikes_Sales_Dataset___Working_file[[#This Row],[Discount_Applied]])</f>
        <v>0</v>
      </c>
      <c r="N2076" s="9">
        <f>Nikes_Sales_Dataset___Working_file[[#This Row],[MRP Final]]*(1-Nikes_Sales_Dataset___Working_file[[#This Row],[Cleaned Discount]])</f>
        <v>8673.7800000000007</v>
      </c>
      <c r="O2076">
        <v>0</v>
      </c>
      <c r="P2076" s="3">
        <f>Nikes_Sales_Dataset___Working_file[[#This Row],[Sales Price]]*Nikes_Sales_Dataset___Working_file[[#This Row],[Units Sold Filled]]</f>
        <v>0</v>
      </c>
      <c r="Q2076" s="2">
        <v>45379</v>
      </c>
      <c r="R2076" s="7">
        <f>IF(ISBLANK(Nikes_Sales_Dataset___Working_file[[#This Row],[Order_Date]]),"Unknown Date",Nikes_Sales_Dataset___Working_file[[#This Row],[Order_Date]])</f>
        <v>45379</v>
      </c>
      <c r="S2076" s="7" t="str">
        <f>IF(ISNUMBER(Nikes_Sales_Dataset___Working_file[[#This Row],[Cleaned Order Date]]),TEXT(Nikes_Sales_Dataset___Working_file[[#This Row],[Cleaned Order Date]],"mmm"),"Unknown")</f>
        <v>Mar</v>
      </c>
      <c r="T2076" s="7" t="str">
        <f>IF(ISNUMBER(Nikes_Sales_Dataset___Working_file[[#This Row],[Cleaned Order Date]]),TEXT(Nikes_Sales_Dataset___Working_file[[#This Row],[Cleaned Order Date]],"yyyy"),"Unknown")</f>
        <v>2024</v>
      </c>
      <c r="U2076" s="1" t="s">
        <v>22</v>
      </c>
      <c r="V2076" s="1" t="s">
        <v>25</v>
      </c>
      <c r="W2076" s="1" t="s">
        <v>25</v>
      </c>
      <c r="X2076" s="9">
        <v>-286</v>
      </c>
    </row>
    <row r="2077" spans="1:24" x14ac:dyDescent="0.25">
      <c r="A2077" s="4">
        <v>4075</v>
      </c>
      <c r="B2077" s="4" t="str">
        <f>Nikes_Sales_Dataset___Working_file[[#This Row],[Order_ID]]&amp;"_"&amp;TEXT(Nikes_Sales_Dataset___Working_file[[#This Row],[Cleaned Order Date]],"yyyymmdd")</f>
        <v>4075_20250530</v>
      </c>
      <c r="C2077" s="1" t="s">
        <v>13</v>
      </c>
      <c r="D2077" s="1" t="s">
        <v>30</v>
      </c>
      <c r="E2077" s="1" t="s">
        <v>50</v>
      </c>
      <c r="F2077" s="1" t="s">
        <v>32</v>
      </c>
      <c r="G2077" s="1" t="s">
        <v>32</v>
      </c>
      <c r="H2077">
        <v>-1</v>
      </c>
      <c r="I2077" s="3">
        <f>IF(ISBLANK(Nikes_Sales_Dataset___Working_file[[#This Row],[Units_Sold]]),IF(Nikes_Sales_Dataset___Working_file[[#This Row],[Profit]]&lt;0,0,1),Nikes_Sales_Dataset___Working_file[[#This Row],[Units_Sold]])</f>
        <v>-1</v>
      </c>
      <c r="K2077" s="9">
        <f>IF(ISBLANK(Nikes_Sales_Dataset___Working_file[[#This Row],[MRP]]),MEDIAN(Nikes_Sales_Dataset___Working_file[[#All],[MRP]]),Nikes_Sales_Dataset___Working_file[[#This Row],[MRP]])</f>
        <v>6110.0300000000007</v>
      </c>
      <c r="M2077">
        <f>IF(ISBLANK(Nikes_Sales_Dataset___Working_file[[#This Row],[Discount_Applied]]),0,Nikes_Sales_Dataset___Working_file[[#This Row],[Discount_Applied]])</f>
        <v>0</v>
      </c>
      <c r="N2077" s="9">
        <f>Nikes_Sales_Dataset___Working_file[[#This Row],[MRP Final]]*(1-Nikes_Sales_Dataset___Working_file[[#This Row],[Cleaned Discount]])</f>
        <v>6110.0300000000007</v>
      </c>
      <c r="O2077">
        <v>0</v>
      </c>
      <c r="P2077" s="3">
        <f>Nikes_Sales_Dataset___Working_file[[#This Row],[Sales Price]]*Nikes_Sales_Dataset___Working_file[[#This Row],[Units Sold Filled]]</f>
        <v>-6110.0300000000007</v>
      </c>
      <c r="Q2077" s="2">
        <v>45807</v>
      </c>
      <c r="R2077" s="7">
        <f>IF(ISBLANK(Nikes_Sales_Dataset___Working_file[[#This Row],[Order_Date]]),"Unknown Date",Nikes_Sales_Dataset___Working_file[[#This Row],[Order_Date]])</f>
        <v>45807</v>
      </c>
      <c r="S2077" s="7" t="str">
        <f>IF(ISNUMBER(Nikes_Sales_Dataset___Working_file[[#This Row],[Cleaned Order Date]]),TEXT(Nikes_Sales_Dataset___Working_file[[#This Row],[Cleaned Order Date]],"mmm"),"Unknown")</f>
        <v>May</v>
      </c>
      <c r="T2077" s="7" t="str">
        <f>IF(ISNUMBER(Nikes_Sales_Dataset___Working_file[[#This Row],[Cleaned Order Date]]),TEXT(Nikes_Sales_Dataset___Working_file[[#This Row],[Cleaned Order Date]],"yyyy"),"Unknown")</f>
        <v>2025</v>
      </c>
      <c r="U2077" s="1" t="s">
        <v>17</v>
      </c>
      <c r="V2077" s="1" t="s">
        <v>33</v>
      </c>
      <c r="W2077" s="1" t="s">
        <v>33</v>
      </c>
      <c r="X2077" s="9">
        <v>2484</v>
      </c>
    </row>
    <row r="2078" spans="1:24" x14ac:dyDescent="0.25">
      <c r="A2078" s="4">
        <v>4076</v>
      </c>
      <c r="B2078" s="4" t="str">
        <f>Nikes_Sales_Dataset___Working_file[[#This Row],[Order_ID]]&amp;"_"&amp;TEXT(Nikes_Sales_Dataset___Working_file[[#This Row],[Cleaned Order Date]],"yyyymmdd")</f>
        <v>4076_20250403</v>
      </c>
      <c r="C2078" s="1" t="s">
        <v>13</v>
      </c>
      <c r="D2078" s="1" t="s">
        <v>43</v>
      </c>
      <c r="E2078" s="1" t="s">
        <v>61</v>
      </c>
      <c r="F2078" s="1" t="s">
        <v>41</v>
      </c>
      <c r="G2078" s="1" t="s">
        <v>16</v>
      </c>
      <c r="I2078" s="3">
        <f>IF(ISBLANK(Nikes_Sales_Dataset___Working_file[[#This Row],[Units_Sold]]),IF(Nikes_Sales_Dataset___Working_file[[#This Row],[Profit]]&lt;0,0,1),Nikes_Sales_Dataset___Working_file[[#This Row],[Units_Sold]])</f>
        <v>1</v>
      </c>
      <c r="K2078" s="9">
        <f>IF(ISBLANK(Nikes_Sales_Dataset___Working_file[[#This Row],[MRP]]),MEDIAN(Nikes_Sales_Dataset___Working_file[[#All],[MRP]]),Nikes_Sales_Dataset___Working_file[[#This Row],[MRP]])</f>
        <v>6110.0300000000007</v>
      </c>
      <c r="L2078">
        <v>0.33</v>
      </c>
      <c r="M2078">
        <f>IF(ISBLANK(Nikes_Sales_Dataset___Working_file[[#This Row],[Discount_Applied]]),0,Nikes_Sales_Dataset___Working_file[[#This Row],[Discount_Applied]])</f>
        <v>0.33</v>
      </c>
      <c r="N2078" s="9">
        <f>Nikes_Sales_Dataset___Working_file[[#This Row],[MRP Final]]*(1-Nikes_Sales_Dataset___Working_file[[#This Row],[Cleaned Discount]])</f>
        <v>4093.7201</v>
      </c>
      <c r="O2078">
        <v>0</v>
      </c>
      <c r="P2078" s="3">
        <f>Nikes_Sales_Dataset___Working_file[[#This Row],[Sales Price]]*Nikes_Sales_Dataset___Working_file[[#This Row],[Units Sold Filled]]</f>
        <v>4093.7201</v>
      </c>
      <c r="Q2078" s="2">
        <v>45750</v>
      </c>
      <c r="R2078" s="7">
        <f>IF(ISBLANK(Nikes_Sales_Dataset___Working_file[[#This Row],[Order_Date]]),"Unknown Date",Nikes_Sales_Dataset___Working_file[[#This Row],[Order_Date]])</f>
        <v>45750</v>
      </c>
      <c r="S2078" s="7" t="str">
        <f>IF(ISNUMBER(Nikes_Sales_Dataset___Working_file[[#This Row],[Cleaned Order Date]]),TEXT(Nikes_Sales_Dataset___Working_file[[#This Row],[Cleaned Order Date]],"mmm"),"Unknown")</f>
        <v>Apr</v>
      </c>
      <c r="T2078" s="7" t="str">
        <f>IF(ISNUMBER(Nikes_Sales_Dataset___Working_file[[#This Row],[Cleaned Order Date]]),TEXT(Nikes_Sales_Dataset___Working_file[[#This Row],[Cleaned Order Date]],"yyyy"),"Unknown")</f>
        <v>2025</v>
      </c>
      <c r="U2078" s="1" t="s">
        <v>17</v>
      </c>
      <c r="V2078" s="1" t="s">
        <v>45</v>
      </c>
      <c r="W2078" s="1" t="s">
        <v>45</v>
      </c>
      <c r="X2078" s="9">
        <v>925.71</v>
      </c>
    </row>
    <row r="2079" spans="1:24" x14ac:dyDescent="0.25">
      <c r="A2079" s="4">
        <v>4077</v>
      </c>
      <c r="B2079" s="4" t="str">
        <f>Nikes_Sales_Dataset___Working_file[[#This Row],[Order_ID]]&amp;"_"&amp;TEXT(Nikes_Sales_Dataset___Working_file[[#This Row],[Cleaned Order Date]],"yyyymmdd")</f>
        <v>4077_Unknown Date</v>
      </c>
      <c r="C2079" s="1" t="s">
        <v>35</v>
      </c>
      <c r="D2079" s="1" t="s">
        <v>14</v>
      </c>
      <c r="E2079" s="1" t="s">
        <v>15</v>
      </c>
      <c r="F2079" s="1" t="s">
        <v>41</v>
      </c>
      <c r="G2079" s="1" t="s">
        <v>16</v>
      </c>
      <c r="I2079" s="3">
        <f>IF(ISBLANK(Nikes_Sales_Dataset___Working_file[[#This Row],[Units_Sold]]),IF(Nikes_Sales_Dataset___Working_file[[#This Row],[Profit]]&lt;0,0,1),Nikes_Sales_Dataset___Working_file[[#This Row],[Units_Sold]])</f>
        <v>1</v>
      </c>
      <c r="J2079">
        <v>9261.43</v>
      </c>
      <c r="K2079" s="9">
        <f>IF(ISBLANK(Nikes_Sales_Dataset___Working_file[[#This Row],[MRP]]),MEDIAN(Nikes_Sales_Dataset___Working_file[[#All],[MRP]]),Nikes_Sales_Dataset___Working_file[[#This Row],[MRP]])</f>
        <v>9261.43</v>
      </c>
      <c r="M2079">
        <f>IF(ISBLANK(Nikes_Sales_Dataset___Working_file[[#This Row],[Discount_Applied]]),0,Nikes_Sales_Dataset___Working_file[[#This Row],[Discount_Applied]])</f>
        <v>0</v>
      </c>
      <c r="N2079" s="9">
        <f>Nikes_Sales_Dataset___Working_file[[#This Row],[MRP Final]]*(1-Nikes_Sales_Dataset___Working_file[[#This Row],[Cleaned Discount]])</f>
        <v>9261.43</v>
      </c>
      <c r="O2079">
        <v>0</v>
      </c>
      <c r="P2079" s="3">
        <f>Nikes_Sales_Dataset___Working_file[[#This Row],[Sales Price]]*Nikes_Sales_Dataset___Working_file[[#This Row],[Units Sold Filled]]</f>
        <v>9261.43</v>
      </c>
      <c r="Q2079" s="2"/>
      <c r="R2079" s="7" t="str">
        <f>IF(ISBLANK(Nikes_Sales_Dataset___Working_file[[#This Row],[Order_Date]]),"Unknown Date",Nikes_Sales_Dataset___Working_file[[#This Row],[Order_Date]])</f>
        <v>Unknown Date</v>
      </c>
      <c r="S2079" s="7" t="str">
        <f>IF(ISNUMBER(Nikes_Sales_Dataset___Working_file[[#This Row],[Cleaned Order Date]]),TEXT(Nikes_Sales_Dataset___Working_file[[#This Row],[Cleaned Order Date]],"mmm"),"Unknown")</f>
        <v>Unknown</v>
      </c>
      <c r="T2079" s="7" t="str">
        <f>IF(ISNUMBER(Nikes_Sales_Dataset___Working_file[[#This Row],[Cleaned Order Date]]),TEXT(Nikes_Sales_Dataset___Working_file[[#This Row],[Cleaned Order Date]],"yyyy"),"Unknown")</f>
        <v>Unknown</v>
      </c>
      <c r="U2079" s="1" t="s">
        <v>17</v>
      </c>
      <c r="V2079" s="1" t="s">
        <v>25</v>
      </c>
      <c r="W2079" s="1" t="s">
        <v>25</v>
      </c>
      <c r="X2079" s="9">
        <v>361.16</v>
      </c>
    </row>
    <row r="2080" spans="1:24" x14ac:dyDescent="0.25">
      <c r="A2080" s="4">
        <v>4078</v>
      </c>
      <c r="B2080" s="4" t="str">
        <f>Nikes_Sales_Dataset___Working_file[[#This Row],[Order_ID]]&amp;"_"&amp;TEXT(Nikes_Sales_Dataset___Working_file[[#This Row],[Cleaned Order Date]],"yyyymmdd")</f>
        <v>4078_20250101</v>
      </c>
      <c r="C2080" s="1" t="s">
        <v>19</v>
      </c>
      <c r="D2080" s="1" t="s">
        <v>26</v>
      </c>
      <c r="E2080" s="1" t="s">
        <v>60</v>
      </c>
      <c r="F2080" s="1" t="s">
        <v>46</v>
      </c>
      <c r="G2080" s="1" t="s">
        <v>16</v>
      </c>
      <c r="I2080" s="3">
        <f>IF(ISBLANK(Nikes_Sales_Dataset___Working_file[[#This Row],[Units_Sold]]),IF(Nikes_Sales_Dataset___Working_file[[#This Row],[Profit]]&lt;0,0,1),Nikes_Sales_Dataset___Working_file[[#This Row],[Units_Sold]])</f>
        <v>1</v>
      </c>
      <c r="K2080" s="9">
        <f>IF(ISBLANK(Nikes_Sales_Dataset___Working_file[[#This Row],[MRP]]),MEDIAN(Nikes_Sales_Dataset___Working_file[[#All],[MRP]]),Nikes_Sales_Dataset___Working_file[[#This Row],[MRP]])</f>
        <v>6110.0300000000007</v>
      </c>
      <c r="L2080">
        <v>0.56000000000000005</v>
      </c>
      <c r="M2080">
        <f>IF(ISBLANK(Nikes_Sales_Dataset___Working_file[[#This Row],[Discount_Applied]]),0,Nikes_Sales_Dataset___Working_file[[#This Row],[Discount_Applied]])</f>
        <v>0.56000000000000005</v>
      </c>
      <c r="N2080" s="9">
        <f>Nikes_Sales_Dataset___Working_file[[#This Row],[MRP Final]]*(1-Nikes_Sales_Dataset___Working_file[[#This Row],[Cleaned Discount]])</f>
        <v>2688.4132</v>
      </c>
      <c r="O2080">
        <v>0</v>
      </c>
      <c r="P2080" s="3">
        <f>Nikes_Sales_Dataset___Working_file[[#This Row],[Sales Price]]*Nikes_Sales_Dataset___Working_file[[#This Row],[Units Sold Filled]]</f>
        <v>2688.4132</v>
      </c>
      <c r="Q2080" s="2">
        <v>45658</v>
      </c>
      <c r="R2080" s="7">
        <f>IF(ISBLANK(Nikes_Sales_Dataset___Working_file[[#This Row],[Order_Date]]),"Unknown Date",Nikes_Sales_Dataset___Working_file[[#This Row],[Order_Date]])</f>
        <v>45658</v>
      </c>
      <c r="S2080" s="7" t="str">
        <f>IF(ISNUMBER(Nikes_Sales_Dataset___Working_file[[#This Row],[Cleaned Order Date]]),TEXT(Nikes_Sales_Dataset___Working_file[[#This Row],[Cleaned Order Date]],"mmm"),"Unknown")</f>
        <v>Jan</v>
      </c>
      <c r="T2080" s="7" t="str">
        <f>IF(ISNUMBER(Nikes_Sales_Dataset___Working_file[[#This Row],[Cleaned Order Date]]),TEXT(Nikes_Sales_Dataset___Working_file[[#This Row],[Cleaned Order Date]],"yyyy"),"Unknown")</f>
        <v>2025</v>
      </c>
      <c r="U2080" s="1" t="s">
        <v>17</v>
      </c>
      <c r="V2080" s="1" t="s">
        <v>25</v>
      </c>
      <c r="W2080" s="1" t="s">
        <v>25</v>
      </c>
      <c r="X2080" s="9">
        <v>2742.28</v>
      </c>
    </row>
    <row r="2081" spans="1:24" x14ac:dyDescent="0.25">
      <c r="A2081" s="4">
        <v>4079</v>
      </c>
      <c r="B2081" s="4" t="str">
        <f>Nikes_Sales_Dataset___Working_file[[#This Row],[Order_ID]]&amp;"_"&amp;TEXT(Nikes_Sales_Dataset___Working_file[[#This Row],[Cleaned Order Date]],"yyyymmdd")</f>
        <v>4079_20241121</v>
      </c>
      <c r="C2081" s="1" t="s">
        <v>13</v>
      </c>
      <c r="D2081" s="1" t="s">
        <v>26</v>
      </c>
      <c r="E2081" s="1" t="s">
        <v>40</v>
      </c>
      <c r="F2081" s="1" t="s">
        <v>32</v>
      </c>
      <c r="G2081" s="1" t="s">
        <v>32</v>
      </c>
      <c r="I2081" s="3">
        <f>IF(ISBLANK(Nikes_Sales_Dataset___Working_file[[#This Row],[Units_Sold]]),IF(Nikes_Sales_Dataset___Working_file[[#This Row],[Profit]]&lt;0,0,1),Nikes_Sales_Dataset___Working_file[[#This Row],[Units_Sold]])</f>
        <v>1</v>
      </c>
      <c r="K2081" s="9">
        <f>IF(ISBLANK(Nikes_Sales_Dataset___Working_file[[#This Row],[MRP]]),MEDIAN(Nikes_Sales_Dataset___Working_file[[#All],[MRP]]),Nikes_Sales_Dataset___Working_file[[#This Row],[MRP]])</f>
        <v>6110.0300000000007</v>
      </c>
      <c r="L2081">
        <v>1.03</v>
      </c>
      <c r="M2081">
        <f>IF(ISBLANK(Nikes_Sales_Dataset___Working_file[[#This Row],[Discount_Applied]]),0,Nikes_Sales_Dataset___Working_file[[#This Row],[Discount_Applied]])</f>
        <v>1.03</v>
      </c>
      <c r="N2081" s="9">
        <f>Nikes_Sales_Dataset___Working_file[[#This Row],[MRP Final]]*(1-Nikes_Sales_Dataset___Working_file[[#This Row],[Cleaned Discount]])</f>
        <v>-183.30090000000018</v>
      </c>
      <c r="O2081">
        <v>0</v>
      </c>
      <c r="P2081" s="3">
        <f>Nikes_Sales_Dataset___Working_file[[#This Row],[Sales Price]]*Nikes_Sales_Dataset___Working_file[[#This Row],[Units Sold Filled]]</f>
        <v>-183.30090000000018</v>
      </c>
      <c r="Q2081" s="2">
        <v>45617</v>
      </c>
      <c r="R2081" s="7">
        <f>IF(ISBLANK(Nikes_Sales_Dataset___Working_file[[#This Row],[Order_Date]]),"Unknown Date",Nikes_Sales_Dataset___Working_file[[#This Row],[Order_Date]])</f>
        <v>45617</v>
      </c>
      <c r="S2081" s="7" t="str">
        <f>IF(ISNUMBER(Nikes_Sales_Dataset___Working_file[[#This Row],[Cleaned Order Date]]),TEXT(Nikes_Sales_Dataset___Working_file[[#This Row],[Cleaned Order Date]],"mmm"),"Unknown")</f>
        <v>Nov</v>
      </c>
      <c r="T2081" s="7" t="str">
        <f>IF(ISNUMBER(Nikes_Sales_Dataset___Working_file[[#This Row],[Cleaned Order Date]]),TEXT(Nikes_Sales_Dataset___Working_file[[#This Row],[Cleaned Order Date]],"yyyy"),"Unknown")</f>
        <v>2024</v>
      </c>
      <c r="U2081" s="1" t="s">
        <v>22</v>
      </c>
      <c r="V2081" s="1" t="s">
        <v>33</v>
      </c>
      <c r="W2081" s="1" t="s">
        <v>33</v>
      </c>
      <c r="X2081" s="9">
        <v>2083.6</v>
      </c>
    </row>
    <row r="2082" spans="1:24" x14ac:dyDescent="0.25">
      <c r="A2082" s="4">
        <v>4080</v>
      </c>
      <c r="B2082" s="4" t="str">
        <f>Nikes_Sales_Dataset___Working_file[[#This Row],[Order_ID]]&amp;"_"&amp;TEXT(Nikes_Sales_Dataset___Working_file[[#This Row],[Cleaned Order Date]],"yyyymmdd")</f>
        <v>4080_20241127</v>
      </c>
      <c r="C2082" s="1" t="s">
        <v>13</v>
      </c>
      <c r="D2082" s="1" t="s">
        <v>14</v>
      </c>
      <c r="E2082" s="1" t="s">
        <v>34</v>
      </c>
      <c r="F2082" s="1" t="s">
        <v>41</v>
      </c>
      <c r="G2082" s="1" t="s">
        <v>16</v>
      </c>
      <c r="I2082" s="3">
        <f>IF(ISBLANK(Nikes_Sales_Dataset___Working_file[[#This Row],[Units_Sold]]),IF(Nikes_Sales_Dataset___Working_file[[#This Row],[Profit]]&lt;0,0,1),Nikes_Sales_Dataset___Working_file[[#This Row],[Units_Sold]])</f>
        <v>1</v>
      </c>
      <c r="J2082">
        <v>8515.92</v>
      </c>
      <c r="K2082" s="9">
        <f>IF(ISBLANK(Nikes_Sales_Dataset___Working_file[[#This Row],[MRP]]),MEDIAN(Nikes_Sales_Dataset___Working_file[[#All],[MRP]]),Nikes_Sales_Dataset___Working_file[[#This Row],[MRP]])</f>
        <v>8515.92</v>
      </c>
      <c r="M2082">
        <f>IF(ISBLANK(Nikes_Sales_Dataset___Working_file[[#This Row],[Discount_Applied]]),0,Nikes_Sales_Dataset___Working_file[[#This Row],[Discount_Applied]])</f>
        <v>0</v>
      </c>
      <c r="N2082" s="9">
        <f>Nikes_Sales_Dataset___Working_file[[#This Row],[MRP Final]]*(1-Nikes_Sales_Dataset___Working_file[[#This Row],[Cleaned Discount]])</f>
        <v>8515.92</v>
      </c>
      <c r="O2082">
        <v>0</v>
      </c>
      <c r="P2082" s="3">
        <f>Nikes_Sales_Dataset___Working_file[[#This Row],[Sales Price]]*Nikes_Sales_Dataset___Working_file[[#This Row],[Units Sold Filled]]</f>
        <v>8515.92</v>
      </c>
      <c r="Q2082" s="2">
        <v>45623</v>
      </c>
      <c r="R2082" s="7">
        <f>IF(ISBLANK(Nikes_Sales_Dataset___Working_file[[#This Row],[Order_Date]]),"Unknown Date",Nikes_Sales_Dataset___Working_file[[#This Row],[Order_Date]])</f>
        <v>45623</v>
      </c>
      <c r="S2082" s="7" t="str">
        <f>IF(ISNUMBER(Nikes_Sales_Dataset___Working_file[[#This Row],[Cleaned Order Date]]),TEXT(Nikes_Sales_Dataset___Working_file[[#This Row],[Cleaned Order Date]],"mmm"),"Unknown")</f>
        <v>Nov</v>
      </c>
      <c r="T2082" s="7" t="str">
        <f>IF(ISNUMBER(Nikes_Sales_Dataset___Working_file[[#This Row],[Cleaned Order Date]]),TEXT(Nikes_Sales_Dataset___Working_file[[#This Row],[Cleaned Order Date]],"yyyy"),"Unknown")</f>
        <v>2024</v>
      </c>
      <c r="U2082" s="1" t="s">
        <v>22</v>
      </c>
      <c r="V2082" s="1" t="s">
        <v>38</v>
      </c>
      <c r="W2082" s="1" t="s">
        <v>38</v>
      </c>
      <c r="X2082" s="9">
        <v>255.47</v>
      </c>
    </row>
    <row r="2083" spans="1:24" x14ac:dyDescent="0.25">
      <c r="A2083" s="4">
        <v>4081</v>
      </c>
      <c r="B2083" s="4" t="str">
        <f>Nikes_Sales_Dataset___Working_file[[#This Row],[Order_ID]]&amp;"_"&amp;TEXT(Nikes_Sales_Dataset___Working_file[[#This Row],[Cleaned Order Date]],"yyyymmdd")</f>
        <v>4081_Unknown Date</v>
      </c>
      <c r="C2083" s="1" t="s">
        <v>35</v>
      </c>
      <c r="D2083" s="1" t="s">
        <v>26</v>
      </c>
      <c r="E2083" s="1" t="s">
        <v>40</v>
      </c>
      <c r="F2083" s="1" t="s">
        <v>32</v>
      </c>
      <c r="G2083" s="1" t="s">
        <v>32</v>
      </c>
      <c r="I2083" s="3">
        <f>IF(ISBLANK(Nikes_Sales_Dataset___Working_file[[#This Row],[Units_Sold]]),IF(Nikes_Sales_Dataset___Working_file[[#This Row],[Profit]]&lt;0,0,1),Nikes_Sales_Dataset___Working_file[[#This Row],[Units_Sold]])</f>
        <v>1</v>
      </c>
      <c r="J2083">
        <v>4902.1899999999996</v>
      </c>
      <c r="K2083" s="9">
        <f>IF(ISBLANK(Nikes_Sales_Dataset___Working_file[[#This Row],[MRP]]),MEDIAN(Nikes_Sales_Dataset___Working_file[[#All],[MRP]]),Nikes_Sales_Dataset___Working_file[[#This Row],[MRP]])</f>
        <v>4902.1899999999996</v>
      </c>
      <c r="L2083">
        <v>0.25</v>
      </c>
      <c r="M2083">
        <f>IF(ISBLANK(Nikes_Sales_Dataset___Working_file[[#This Row],[Discount_Applied]]),0,Nikes_Sales_Dataset___Working_file[[#This Row],[Discount_Applied]])</f>
        <v>0.25</v>
      </c>
      <c r="N2083" s="9">
        <f>Nikes_Sales_Dataset___Working_file[[#This Row],[MRP Final]]*(1-Nikes_Sales_Dataset___Working_file[[#This Row],[Cleaned Discount]])</f>
        <v>3676.6424999999999</v>
      </c>
      <c r="O2083">
        <v>0</v>
      </c>
      <c r="P2083" s="3">
        <f>Nikes_Sales_Dataset___Working_file[[#This Row],[Sales Price]]*Nikes_Sales_Dataset___Working_file[[#This Row],[Units Sold Filled]]</f>
        <v>3676.6424999999999</v>
      </c>
      <c r="Q2083" s="2"/>
      <c r="R2083" s="7" t="str">
        <f>IF(ISBLANK(Nikes_Sales_Dataset___Working_file[[#This Row],[Order_Date]]),"Unknown Date",Nikes_Sales_Dataset___Working_file[[#This Row],[Order_Date]])</f>
        <v>Unknown Date</v>
      </c>
      <c r="S2083" s="7" t="str">
        <f>IF(ISNUMBER(Nikes_Sales_Dataset___Working_file[[#This Row],[Cleaned Order Date]]),TEXT(Nikes_Sales_Dataset___Working_file[[#This Row],[Cleaned Order Date]],"mmm"),"Unknown")</f>
        <v>Unknown</v>
      </c>
      <c r="T2083" s="7" t="str">
        <f>IF(ISNUMBER(Nikes_Sales_Dataset___Working_file[[#This Row],[Cleaned Order Date]]),TEXT(Nikes_Sales_Dataset___Working_file[[#This Row],[Cleaned Order Date]],"yyyy"),"Unknown")</f>
        <v>Unknown</v>
      </c>
      <c r="U2083" s="1" t="s">
        <v>22</v>
      </c>
      <c r="V2083" s="1" t="s">
        <v>18</v>
      </c>
      <c r="W2083" s="1" t="s">
        <v>36</v>
      </c>
      <c r="X2083" s="9">
        <v>608.65</v>
      </c>
    </row>
    <row r="2084" spans="1:24" x14ac:dyDescent="0.25">
      <c r="A2084" s="4">
        <v>4082</v>
      </c>
      <c r="B2084" s="4" t="str">
        <f>Nikes_Sales_Dataset___Working_file[[#This Row],[Order_ID]]&amp;"_"&amp;TEXT(Nikes_Sales_Dataset___Working_file[[#This Row],[Cleaned Order Date]],"yyyymmdd")</f>
        <v>4082_20250407</v>
      </c>
      <c r="C2084" s="1" t="s">
        <v>13</v>
      </c>
      <c r="D2084" s="1" t="s">
        <v>20</v>
      </c>
      <c r="E2084" s="1" t="s">
        <v>39</v>
      </c>
      <c r="F2084" s="1" t="s">
        <v>16</v>
      </c>
      <c r="G2084" s="1" t="s">
        <v>16</v>
      </c>
      <c r="I2084" s="3">
        <f>IF(ISBLANK(Nikes_Sales_Dataset___Working_file[[#This Row],[Units_Sold]]),IF(Nikes_Sales_Dataset___Working_file[[#This Row],[Profit]]&lt;0,0,1),Nikes_Sales_Dataset___Working_file[[#This Row],[Units_Sold]])</f>
        <v>1</v>
      </c>
      <c r="J2084">
        <v>8233.64</v>
      </c>
      <c r="K2084" s="9">
        <f>IF(ISBLANK(Nikes_Sales_Dataset___Working_file[[#This Row],[MRP]]),MEDIAN(Nikes_Sales_Dataset___Working_file[[#All],[MRP]]),Nikes_Sales_Dataset___Working_file[[#This Row],[MRP]])</f>
        <v>8233.64</v>
      </c>
      <c r="M2084">
        <f>IF(ISBLANK(Nikes_Sales_Dataset___Working_file[[#This Row],[Discount_Applied]]),0,Nikes_Sales_Dataset___Working_file[[#This Row],[Discount_Applied]])</f>
        <v>0</v>
      </c>
      <c r="N2084" s="9">
        <f>Nikes_Sales_Dataset___Working_file[[#This Row],[MRP Final]]*(1-Nikes_Sales_Dataset___Working_file[[#This Row],[Cleaned Discount]])</f>
        <v>8233.64</v>
      </c>
      <c r="O2084">
        <v>0</v>
      </c>
      <c r="P2084" s="3">
        <f>Nikes_Sales_Dataset___Working_file[[#This Row],[Sales Price]]*Nikes_Sales_Dataset___Working_file[[#This Row],[Units Sold Filled]]</f>
        <v>8233.64</v>
      </c>
      <c r="Q2084" s="2">
        <v>45754</v>
      </c>
      <c r="R2084" s="7">
        <f>IF(ISBLANK(Nikes_Sales_Dataset___Working_file[[#This Row],[Order_Date]]),"Unknown Date",Nikes_Sales_Dataset___Working_file[[#This Row],[Order_Date]])</f>
        <v>45754</v>
      </c>
      <c r="S2084" s="7" t="str">
        <f>IF(ISNUMBER(Nikes_Sales_Dataset___Working_file[[#This Row],[Cleaned Order Date]]),TEXT(Nikes_Sales_Dataset___Working_file[[#This Row],[Cleaned Order Date]],"mmm"),"Unknown")</f>
        <v>Apr</v>
      </c>
      <c r="T2084" s="7" t="str">
        <f>IF(ISNUMBER(Nikes_Sales_Dataset___Working_file[[#This Row],[Cleaned Order Date]]),TEXT(Nikes_Sales_Dataset___Working_file[[#This Row],[Cleaned Order Date]],"yyyy"),"Unknown")</f>
        <v>2025</v>
      </c>
      <c r="U2084" s="1" t="s">
        <v>22</v>
      </c>
      <c r="V2084" s="1" t="s">
        <v>36</v>
      </c>
      <c r="W2084" s="1" t="s">
        <v>36</v>
      </c>
      <c r="X2084" s="9">
        <v>3007.26</v>
      </c>
    </row>
    <row r="2085" spans="1:24" x14ac:dyDescent="0.25">
      <c r="A2085" s="4">
        <v>4083</v>
      </c>
      <c r="B2085" s="4" t="str">
        <f>Nikes_Sales_Dataset___Working_file[[#This Row],[Order_ID]]&amp;"_"&amp;TEXT(Nikes_Sales_Dataset___Working_file[[#This Row],[Cleaned Order Date]],"yyyymmdd")</f>
        <v>4083_20250329</v>
      </c>
      <c r="C2085" s="1" t="s">
        <v>35</v>
      </c>
      <c r="D2085" s="1" t="s">
        <v>14</v>
      </c>
      <c r="E2085" s="1" t="s">
        <v>34</v>
      </c>
      <c r="F2085" s="1" t="s">
        <v>28</v>
      </c>
      <c r="G2085" s="1" t="s">
        <v>28</v>
      </c>
      <c r="I2085" s="3">
        <f>IF(ISBLANK(Nikes_Sales_Dataset___Working_file[[#This Row],[Units_Sold]]),IF(Nikes_Sales_Dataset___Working_file[[#This Row],[Profit]]&lt;0,0,1),Nikes_Sales_Dataset___Working_file[[#This Row],[Units_Sold]])</f>
        <v>0</v>
      </c>
      <c r="J2085">
        <v>8711.81</v>
      </c>
      <c r="K2085" s="9">
        <f>IF(ISBLANK(Nikes_Sales_Dataset___Working_file[[#This Row],[MRP]]),MEDIAN(Nikes_Sales_Dataset___Working_file[[#All],[MRP]]),Nikes_Sales_Dataset___Working_file[[#This Row],[MRP]])</f>
        <v>8711.81</v>
      </c>
      <c r="M2085">
        <f>IF(ISBLANK(Nikes_Sales_Dataset___Working_file[[#This Row],[Discount_Applied]]),0,Nikes_Sales_Dataset___Working_file[[#This Row],[Discount_Applied]])</f>
        <v>0</v>
      </c>
      <c r="N2085" s="9">
        <f>Nikes_Sales_Dataset___Working_file[[#This Row],[MRP Final]]*(1-Nikes_Sales_Dataset___Working_file[[#This Row],[Cleaned Discount]])</f>
        <v>8711.81</v>
      </c>
      <c r="O2085">
        <v>0</v>
      </c>
      <c r="P2085" s="3">
        <f>Nikes_Sales_Dataset___Working_file[[#This Row],[Sales Price]]*Nikes_Sales_Dataset___Working_file[[#This Row],[Units Sold Filled]]</f>
        <v>0</v>
      </c>
      <c r="Q2085" s="2">
        <v>45745</v>
      </c>
      <c r="R2085" s="7">
        <f>IF(ISBLANK(Nikes_Sales_Dataset___Working_file[[#This Row],[Order_Date]]),"Unknown Date",Nikes_Sales_Dataset___Working_file[[#This Row],[Order_Date]])</f>
        <v>45745</v>
      </c>
      <c r="S2085" s="7" t="str">
        <f>IF(ISNUMBER(Nikes_Sales_Dataset___Working_file[[#This Row],[Cleaned Order Date]]),TEXT(Nikes_Sales_Dataset___Working_file[[#This Row],[Cleaned Order Date]],"mmm"),"Unknown")</f>
        <v>Mar</v>
      </c>
      <c r="T2085" s="7" t="str">
        <f>IF(ISNUMBER(Nikes_Sales_Dataset___Working_file[[#This Row],[Cleaned Order Date]]),TEXT(Nikes_Sales_Dataset___Working_file[[#This Row],[Cleaned Order Date]],"yyyy"),"Unknown")</f>
        <v>2025</v>
      </c>
      <c r="U2085" s="1" t="s">
        <v>17</v>
      </c>
      <c r="V2085" s="1" t="s">
        <v>18</v>
      </c>
      <c r="W2085" s="1" t="s">
        <v>36</v>
      </c>
      <c r="X2085" s="9">
        <v>-773.05</v>
      </c>
    </row>
    <row r="2086" spans="1:24" x14ac:dyDescent="0.25">
      <c r="A2086" s="4">
        <v>4084</v>
      </c>
      <c r="B2086" s="4" t="str">
        <f>Nikes_Sales_Dataset___Working_file[[#This Row],[Order_ID]]&amp;"_"&amp;TEXT(Nikes_Sales_Dataset___Working_file[[#This Row],[Cleaned Order Date]],"yyyymmdd")</f>
        <v>4084_Unknown Date</v>
      </c>
      <c r="C2086" s="1" t="s">
        <v>13</v>
      </c>
      <c r="D2086" s="1" t="s">
        <v>30</v>
      </c>
      <c r="E2086" s="1" t="s">
        <v>48</v>
      </c>
      <c r="F2086" s="1" t="s">
        <v>57</v>
      </c>
      <c r="G2086" s="1" t="s">
        <v>16</v>
      </c>
      <c r="H2086">
        <v>-1</v>
      </c>
      <c r="I2086" s="3">
        <f>IF(ISBLANK(Nikes_Sales_Dataset___Working_file[[#This Row],[Units_Sold]]),IF(Nikes_Sales_Dataset___Working_file[[#This Row],[Profit]]&lt;0,0,1),Nikes_Sales_Dataset___Working_file[[#This Row],[Units_Sold]])</f>
        <v>-1</v>
      </c>
      <c r="J2086">
        <v>2108.04</v>
      </c>
      <c r="K2086" s="9">
        <f>IF(ISBLANK(Nikes_Sales_Dataset___Working_file[[#This Row],[MRP]]),MEDIAN(Nikes_Sales_Dataset___Working_file[[#All],[MRP]]),Nikes_Sales_Dataset___Working_file[[#This Row],[MRP]])</f>
        <v>2108.04</v>
      </c>
      <c r="M2086">
        <f>IF(ISBLANK(Nikes_Sales_Dataset___Working_file[[#This Row],[Discount_Applied]]),0,Nikes_Sales_Dataset___Working_file[[#This Row],[Discount_Applied]])</f>
        <v>0</v>
      </c>
      <c r="N2086" s="9">
        <f>Nikes_Sales_Dataset___Working_file[[#This Row],[MRP Final]]*(1-Nikes_Sales_Dataset___Working_file[[#This Row],[Cleaned Discount]])</f>
        <v>2108.04</v>
      </c>
      <c r="O2086">
        <v>0</v>
      </c>
      <c r="P2086" s="3">
        <f>Nikes_Sales_Dataset___Working_file[[#This Row],[Sales Price]]*Nikes_Sales_Dataset___Working_file[[#This Row],[Units Sold Filled]]</f>
        <v>-2108.04</v>
      </c>
      <c r="Q2086" s="2"/>
      <c r="R2086" s="7" t="str">
        <f>IF(ISBLANK(Nikes_Sales_Dataset___Working_file[[#This Row],[Order_Date]]),"Unknown Date",Nikes_Sales_Dataset___Working_file[[#This Row],[Order_Date]])</f>
        <v>Unknown Date</v>
      </c>
      <c r="S2086" s="7" t="str">
        <f>IF(ISNUMBER(Nikes_Sales_Dataset___Working_file[[#This Row],[Cleaned Order Date]]),TEXT(Nikes_Sales_Dataset___Working_file[[#This Row],[Cleaned Order Date]],"mmm"),"Unknown")</f>
        <v>Unknown</v>
      </c>
      <c r="T2086" s="7" t="str">
        <f>IF(ISNUMBER(Nikes_Sales_Dataset___Working_file[[#This Row],[Cleaned Order Date]]),TEXT(Nikes_Sales_Dataset___Working_file[[#This Row],[Cleaned Order Date]],"yyyy"),"Unknown")</f>
        <v>Unknown</v>
      </c>
      <c r="U2086" s="1" t="s">
        <v>22</v>
      </c>
      <c r="V2086" s="1" t="s">
        <v>45</v>
      </c>
      <c r="W2086" s="1" t="s">
        <v>45</v>
      </c>
      <c r="X2086" s="9">
        <v>-1087.3399999999999</v>
      </c>
    </row>
    <row r="2087" spans="1:24" x14ac:dyDescent="0.25">
      <c r="A2087" s="4">
        <v>4085</v>
      </c>
      <c r="B2087" s="4" t="str">
        <f>Nikes_Sales_Dataset___Working_file[[#This Row],[Order_ID]]&amp;"_"&amp;TEXT(Nikes_Sales_Dataset___Working_file[[#This Row],[Cleaned Order Date]],"yyyymmdd")</f>
        <v>4085_20250121</v>
      </c>
      <c r="C2087" s="1" t="s">
        <v>35</v>
      </c>
      <c r="D2087" s="1" t="s">
        <v>26</v>
      </c>
      <c r="E2087" s="1" t="s">
        <v>58</v>
      </c>
      <c r="F2087" s="1" t="s">
        <v>28</v>
      </c>
      <c r="G2087" s="1" t="s">
        <v>28</v>
      </c>
      <c r="H2087">
        <v>4</v>
      </c>
      <c r="I2087" s="3">
        <f>IF(ISBLANK(Nikes_Sales_Dataset___Working_file[[#This Row],[Units_Sold]]),IF(Nikes_Sales_Dataset___Working_file[[#This Row],[Profit]]&lt;0,0,1),Nikes_Sales_Dataset___Working_file[[#This Row],[Units_Sold]])</f>
        <v>4</v>
      </c>
      <c r="K2087" s="9">
        <f>IF(ISBLANK(Nikes_Sales_Dataset___Working_file[[#This Row],[MRP]]),MEDIAN(Nikes_Sales_Dataset___Working_file[[#All],[MRP]]),Nikes_Sales_Dataset___Working_file[[#This Row],[MRP]])</f>
        <v>6110.0300000000007</v>
      </c>
      <c r="L2087">
        <v>1.19</v>
      </c>
      <c r="M2087">
        <f>IF(ISBLANK(Nikes_Sales_Dataset___Working_file[[#This Row],[Discount_Applied]]),0,Nikes_Sales_Dataset___Working_file[[#This Row],[Discount_Applied]])</f>
        <v>1.19</v>
      </c>
      <c r="N2087" s="9">
        <f>Nikes_Sales_Dataset___Working_file[[#This Row],[MRP Final]]*(1-Nikes_Sales_Dataset___Working_file[[#This Row],[Cleaned Discount]])</f>
        <v>-1160.9056999999998</v>
      </c>
      <c r="O2087">
        <v>0</v>
      </c>
      <c r="P2087" s="3">
        <f>Nikes_Sales_Dataset___Working_file[[#This Row],[Sales Price]]*Nikes_Sales_Dataset___Working_file[[#This Row],[Units Sold Filled]]</f>
        <v>-4643.6227999999992</v>
      </c>
      <c r="Q2087" s="2">
        <v>45678</v>
      </c>
      <c r="R2087" s="7">
        <f>IF(ISBLANK(Nikes_Sales_Dataset___Working_file[[#This Row],[Order_Date]]),"Unknown Date",Nikes_Sales_Dataset___Working_file[[#This Row],[Order_Date]])</f>
        <v>45678</v>
      </c>
      <c r="S2087" s="7" t="str">
        <f>IF(ISNUMBER(Nikes_Sales_Dataset___Working_file[[#This Row],[Cleaned Order Date]]),TEXT(Nikes_Sales_Dataset___Working_file[[#This Row],[Cleaned Order Date]],"mmm"),"Unknown")</f>
        <v>Jan</v>
      </c>
      <c r="T2087" s="7" t="str">
        <f>IF(ISNUMBER(Nikes_Sales_Dataset___Working_file[[#This Row],[Cleaned Order Date]]),TEXT(Nikes_Sales_Dataset___Working_file[[#This Row],[Cleaned Order Date]],"yyyy"),"Unknown")</f>
        <v>2025</v>
      </c>
      <c r="U2087" s="1" t="s">
        <v>17</v>
      </c>
      <c r="V2087" s="1" t="s">
        <v>18</v>
      </c>
      <c r="W2087" s="1" t="s">
        <v>36</v>
      </c>
      <c r="X2087" s="9">
        <v>1897.69</v>
      </c>
    </row>
    <row r="2088" spans="1:24" x14ac:dyDescent="0.25">
      <c r="A2088" s="4">
        <v>4086</v>
      </c>
      <c r="B2088" s="4" t="str">
        <f>Nikes_Sales_Dataset___Working_file[[#This Row],[Order_ID]]&amp;"_"&amp;TEXT(Nikes_Sales_Dataset___Working_file[[#This Row],[Cleaned Order Date]],"yyyymmdd")</f>
        <v>4086_20250403</v>
      </c>
      <c r="C2088" s="1" t="s">
        <v>19</v>
      </c>
      <c r="D2088" s="1" t="s">
        <v>30</v>
      </c>
      <c r="E2088" s="1" t="s">
        <v>48</v>
      </c>
      <c r="F2088" s="1" t="s">
        <v>32</v>
      </c>
      <c r="G2088" s="1" t="s">
        <v>32</v>
      </c>
      <c r="H2088">
        <v>3</v>
      </c>
      <c r="I2088" s="3">
        <f>IF(ISBLANK(Nikes_Sales_Dataset___Working_file[[#This Row],[Units_Sold]]),IF(Nikes_Sales_Dataset___Working_file[[#This Row],[Profit]]&lt;0,0,1),Nikes_Sales_Dataset___Working_file[[#This Row],[Units_Sold]])</f>
        <v>3</v>
      </c>
      <c r="J2088">
        <v>4537.0200000000004</v>
      </c>
      <c r="K2088" s="9">
        <f>IF(ISBLANK(Nikes_Sales_Dataset___Working_file[[#This Row],[MRP]]),MEDIAN(Nikes_Sales_Dataset___Working_file[[#All],[MRP]]),Nikes_Sales_Dataset___Working_file[[#This Row],[MRP]])</f>
        <v>4537.0200000000004</v>
      </c>
      <c r="M2088">
        <f>IF(ISBLANK(Nikes_Sales_Dataset___Working_file[[#This Row],[Discount_Applied]]),0,Nikes_Sales_Dataset___Working_file[[#This Row],[Discount_Applied]])</f>
        <v>0</v>
      </c>
      <c r="N2088" s="9">
        <f>Nikes_Sales_Dataset___Working_file[[#This Row],[MRP Final]]*(1-Nikes_Sales_Dataset___Working_file[[#This Row],[Cleaned Discount]])</f>
        <v>4537.0200000000004</v>
      </c>
      <c r="O2088">
        <v>0</v>
      </c>
      <c r="P2088" s="3">
        <f>Nikes_Sales_Dataset___Working_file[[#This Row],[Sales Price]]*Nikes_Sales_Dataset___Working_file[[#This Row],[Units Sold Filled]]</f>
        <v>13611.060000000001</v>
      </c>
      <c r="Q2088" s="2">
        <v>45750</v>
      </c>
      <c r="R2088" s="7">
        <f>IF(ISBLANK(Nikes_Sales_Dataset___Working_file[[#This Row],[Order_Date]]),"Unknown Date",Nikes_Sales_Dataset___Working_file[[#This Row],[Order_Date]])</f>
        <v>45750</v>
      </c>
      <c r="S2088" s="7" t="str">
        <f>IF(ISNUMBER(Nikes_Sales_Dataset___Working_file[[#This Row],[Cleaned Order Date]]),TEXT(Nikes_Sales_Dataset___Working_file[[#This Row],[Cleaned Order Date]],"mmm"),"Unknown")</f>
        <v>Apr</v>
      </c>
      <c r="T2088" s="7" t="str">
        <f>IF(ISNUMBER(Nikes_Sales_Dataset___Working_file[[#This Row],[Cleaned Order Date]]),TEXT(Nikes_Sales_Dataset___Working_file[[#This Row],[Cleaned Order Date]],"yyyy"),"Unknown")</f>
        <v>2025</v>
      </c>
      <c r="U2088" s="1" t="s">
        <v>17</v>
      </c>
      <c r="V2088" s="1" t="s">
        <v>29</v>
      </c>
      <c r="W2088" s="1" t="s">
        <v>29</v>
      </c>
      <c r="X2088" s="9">
        <v>-195</v>
      </c>
    </row>
    <row r="2089" spans="1:24" x14ac:dyDescent="0.25">
      <c r="A2089" s="4">
        <v>4087</v>
      </c>
      <c r="B2089" s="4" t="str">
        <f>Nikes_Sales_Dataset___Working_file[[#This Row],[Order_ID]]&amp;"_"&amp;TEXT(Nikes_Sales_Dataset___Working_file[[#This Row],[Cleaned Order Date]],"yyyymmdd")</f>
        <v>4087_20240313</v>
      </c>
      <c r="C2089" s="1" t="s">
        <v>35</v>
      </c>
      <c r="D2089" s="1" t="s">
        <v>43</v>
      </c>
      <c r="E2089" s="1" t="s">
        <v>61</v>
      </c>
      <c r="F2089" s="1" t="s">
        <v>41</v>
      </c>
      <c r="G2089" s="1" t="s">
        <v>16</v>
      </c>
      <c r="I2089" s="3">
        <f>IF(ISBLANK(Nikes_Sales_Dataset___Working_file[[#This Row],[Units_Sold]]),IF(Nikes_Sales_Dataset___Working_file[[#This Row],[Profit]]&lt;0,0,1),Nikes_Sales_Dataset___Working_file[[#This Row],[Units_Sold]])</f>
        <v>1</v>
      </c>
      <c r="K2089" s="9">
        <f>IF(ISBLANK(Nikes_Sales_Dataset___Working_file[[#This Row],[MRP]]),MEDIAN(Nikes_Sales_Dataset___Working_file[[#All],[MRP]]),Nikes_Sales_Dataset___Working_file[[#This Row],[MRP]])</f>
        <v>6110.0300000000007</v>
      </c>
      <c r="L2089">
        <v>1.0900000000000001</v>
      </c>
      <c r="M2089">
        <f>IF(ISBLANK(Nikes_Sales_Dataset___Working_file[[#This Row],[Discount_Applied]]),0,Nikes_Sales_Dataset___Working_file[[#This Row],[Discount_Applied]])</f>
        <v>1.0900000000000001</v>
      </c>
      <c r="N2089" s="9">
        <f>Nikes_Sales_Dataset___Working_file[[#This Row],[MRP Final]]*(1-Nikes_Sales_Dataset___Working_file[[#This Row],[Cleaned Discount]])</f>
        <v>-549.90270000000055</v>
      </c>
      <c r="O2089">
        <v>0</v>
      </c>
      <c r="P2089" s="3">
        <f>Nikes_Sales_Dataset___Working_file[[#This Row],[Sales Price]]*Nikes_Sales_Dataset___Working_file[[#This Row],[Units Sold Filled]]</f>
        <v>-549.90270000000055</v>
      </c>
      <c r="Q2089" s="2">
        <v>45364</v>
      </c>
      <c r="R2089" s="7">
        <f>IF(ISBLANK(Nikes_Sales_Dataset___Working_file[[#This Row],[Order_Date]]),"Unknown Date",Nikes_Sales_Dataset___Working_file[[#This Row],[Order_Date]])</f>
        <v>45364</v>
      </c>
      <c r="S2089" s="7" t="str">
        <f>IF(ISNUMBER(Nikes_Sales_Dataset___Working_file[[#This Row],[Cleaned Order Date]]),TEXT(Nikes_Sales_Dataset___Working_file[[#This Row],[Cleaned Order Date]],"mmm"),"Unknown")</f>
        <v>Mar</v>
      </c>
      <c r="T2089" s="7" t="str">
        <f>IF(ISNUMBER(Nikes_Sales_Dataset___Working_file[[#This Row],[Cleaned Order Date]]),TEXT(Nikes_Sales_Dataset___Working_file[[#This Row],[Cleaned Order Date]],"yyyy"),"Unknown")</f>
        <v>2024</v>
      </c>
      <c r="U2089" s="1" t="s">
        <v>22</v>
      </c>
      <c r="V2089" s="1" t="s">
        <v>42</v>
      </c>
      <c r="W2089" s="1" t="s">
        <v>38</v>
      </c>
      <c r="X2089" s="9">
        <v>3939.54</v>
      </c>
    </row>
    <row r="2090" spans="1:24" x14ac:dyDescent="0.25">
      <c r="A2090" s="4">
        <v>4088</v>
      </c>
      <c r="B2090" s="4" t="str">
        <f>Nikes_Sales_Dataset___Working_file[[#This Row],[Order_ID]]&amp;"_"&amp;TEXT(Nikes_Sales_Dataset___Working_file[[#This Row],[Cleaned Order Date]],"yyyymmdd")</f>
        <v>4088_20250316</v>
      </c>
      <c r="C2090" s="1" t="s">
        <v>35</v>
      </c>
      <c r="D2090" s="1" t="s">
        <v>14</v>
      </c>
      <c r="E2090" s="1" t="s">
        <v>34</v>
      </c>
      <c r="F2090" s="1" t="s">
        <v>16</v>
      </c>
      <c r="G2090" s="1" t="s">
        <v>16</v>
      </c>
      <c r="H2090">
        <v>2</v>
      </c>
      <c r="I2090" s="3">
        <f>IF(ISBLANK(Nikes_Sales_Dataset___Working_file[[#This Row],[Units_Sold]]),IF(Nikes_Sales_Dataset___Working_file[[#This Row],[Profit]]&lt;0,0,1),Nikes_Sales_Dataset___Working_file[[#This Row],[Units_Sold]])</f>
        <v>2</v>
      </c>
      <c r="J2090">
        <v>5649.73</v>
      </c>
      <c r="K2090" s="9">
        <f>IF(ISBLANK(Nikes_Sales_Dataset___Working_file[[#This Row],[MRP]]),MEDIAN(Nikes_Sales_Dataset___Working_file[[#All],[MRP]]),Nikes_Sales_Dataset___Working_file[[#This Row],[MRP]])</f>
        <v>5649.73</v>
      </c>
      <c r="L2090">
        <v>0.41</v>
      </c>
      <c r="M2090">
        <f>IF(ISBLANK(Nikes_Sales_Dataset___Working_file[[#This Row],[Discount_Applied]]),0,Nikes_Sales_Dataset___Working_file[[#This Row],[Discount_Applied]])</f>
        <v>0.41</v>
      </c>
      <c r="N2090" s="9">
        <f>Nikes_Sales_Dataset___Working_file[[#This Row],[MRP Final]]*(1-Nikes_Sales_Dataset___Working_file[[#This Row],[Cleaned Discount]])</f>
        <v>3333.3407000000002</v>
      </c>
      <c r="O2090">
        <v>6666.68</v>
      </c>
      <c r="P2090" s="3">
        <f>Nikes_Sales_Dataset___Working_file[[#This Row],[Sales Price]]*Nikes_Sales_Dataset___Working_file[[#This Row],[Units Sold Filled]]</f>
        <v>6666.6814000000004</v>
      </c>
      <c r="Q2090" s="2">
        <v>45732</v>
      </c>
      <c r="R2090" s="7">
        <f>IF(ISBLANK(Nikes_Sales_Dataset___Working_file[[#This Row],[Order_Date]]),"Unknown Date",Nikes_Sales_Dataset___Working_file[[#This Row],[Order_Date]])</f>
        <v>45732</v>
      </c>
      <c r="S2090" s="7" t="str">
        <f>IF(ISNUMBER(Nikes_Sales_Dataset___Working_file[[#This Row],[Cleaned Order Date]]),TEXT(Nikes_Sales_Dataset___Working_file[[#This Row],[Cleaned Order Date]],"mmm"),"Unknown")</f>
        <v>Mar</v>
      </c>
      <c r="T2090" s="7" t="str">
        <f>IF(ISNUMBER(Nikes_Sales_Dataset___Working_file[[#This Row],[Cleaned Order Date]]),TEXT(Nikes_Sales_Dataset___Working_file[[#This Row],[Cleaned Order Date]],"yyyy"),"Unknown")</f>
        <v>2025</v>
      </c>
      <c r="U2090" s="1" t="s">
        <v>22</v>
      </c>
      <c r="V2090" s="1" t="s">
        <v>25</v>
      </c>
      <c r="W2090" s="1" t="s">
        <v>25</v>
      </c>
      <c r="X2090" s="9">
        <v>1548.1</v>
      </c>
    </row>
    <row r="2091" spans="1:24" x14ac:dyDescent="0.25">
      <c r="A2091" s="4">
        <v>4089</v>
      </c>
      <c r="B2091" s="4" t="str">
        <f>Nikes_Sales_Dataset___Working_file[[#This Row],[Order_ID]]&amp;"_"&amp;TEXT(Nikes_Sales_Dataset___Working_file[[#This Row],[Cleaned Order Date]],"yyyymmdd")</f>
        <v>4089_20250215</v>
      </c>
      <c r="C2091" s="1" t="s">
        <v>19</v>
      </c>
      <c r="D2091" s="1" t="s">
        <v>30</v>
      </c>
      <c r="E2091" s="1" t="s">
        <v>31</v>
      </c>
      <c r="F2091" s="1" t="s">
        <v>41</v>
      </c>
      <c r="G2091" s="1" t="s">
        <v>16</v>
      </c>
      <c r="I2091" s="3">
        <f>IF(ISBLANK(Nikes_Sales_Dataset___Working_file[[#This Row],[Units_Sold]]),IF(Nikes_Sales_Dataset___Working_file[[#This Row],[Profit]]&lt;0,0,1),Nikes_Sales_Dataset___Working_file[[#This Row],[Units_Sold]])</f>
        <v>1</v>
      </c>
      <c r="K2091" s="9">
        <f>IF(ISBLANK(Nikes_Sales_Dataset___Working_file[[#This Row],[MRP]]),MEDIAN(Nikes_Sales_Dataset___Working_file[[#All],[MRP]]),Nikes_Sales_Dataset___Working_file[[#This Row],[MRP]])</f>
        <v>6110.0300000000007</v>
      </c>
      <c r="M2091">
        <f>IF(ISBLANK(Nikes_Sales_Dataset___Working_file[[#This Row],[Discount_Applied]]),0,Nikes_Sales_Dataset___Working_file[[#This Row],[Discount_Applied]])</f>
        <v>0</v>
      </c>
      <c r="N2091" s="9">
        <f>Nikes_Sales_Dataset___Working_file[[#This Row],[MRP Final]]*(1-Nikes_Sales_Dataset___Working_file[[#This Row],[Cleaned Discount]])</f>
        <v>6110.0300000000007</v>
      </c>
      <c r="O2091">
        <v>0</v>
      </c>
      <c r="P2091" s="3">
        <f>Nikes_Sales_Dataset___Working_file[[#This Row],[Sales Price]]*Nikes_Sales_Dataset___Working_file[[#This Row],[Units Sold Filled]]</f>
        <v>6110.0300000000007</v>
      </c>
      <c r="Q2091" s="2">
        <v>45703</v>
      </c>
      <c r="R2091" s="7">
        <f>IF(ISBLANK(Nikes_Sales_Dataset___Working_file[[#This Row],[Order_Date]]),"Unknown Date",Nikes_Sales_Dataset___Working_file[[#This Row],[Order_Date]])</f>
        <v>45703</v>
      </c>
      <c r="S2091" s="7" t="str">
        <f>IF(ISNUMBER(Nikes_Sales_Dataset___Working_file[[#This Row],[Cleaned Order Date]]),TEXT(Nikes_Sales_Dataset___Working_file[[#This Row],[Cleaned Order Date]],"mmm"),"Unknown")</f>
        <v>Feb</v>
      </c>
      <c r="T2091" s="7" t="str">
        <f>IF(ISNUMBER(Nikes_Sales_Dataset___Working_file[[#This Row],[Cleaned Order Date]]),TEXT(Nikes_Sales_Dataset___Working_file[[#This Row],[Cleaned Order Date]],"yyyy"),"Unknown")</f>
        <v>2025</v>
      </c>
      <c r="U2091" s="1" t="s">
        <v>17</v>
      </c>
      <c r="V2091" s="1" t="s">
        <v>36</v>
      </c>
      <c r="W2091" s="1" t="s">
        <v>36</v>
      </c>
      <c r="X2091" s="9">
        <v>2854.02</v>
      </c>
    </row>
    <row r="2092" spans="1:24" x14ac:dyDescent="0.25">
      <c r="A2092" s="4">
        <v>4090</v>
      </c>
      <c r="B2092" s="4" t="str">
        <f>Nikes_Sales_Dataset___Working_file[[#This Row],[Order_ID]]&amp;"_"&amp;TEXT(Nikes_Sales_Dataset___Working_file[[#This Row],[Cleaned Order Date]],"yyyymmdd")</f>
        <v>4090_20250626</v>
      </c>
      <c r="C2092" s="1" t="s">
        <v>35</v>
      </c>
      <c r="D2092" s="1" t="s">
        <v>26</v>
      </c>
      <c r="E2092" s="1" t="s">
        <v>60</v>
      </c>
      <c r="F2092" s="1" t="s">
        <v>28</v>
      </c>
      <c r="G2092" s="1" t="s">
        <v>28</v>
      </c>
      <c r="I2092" s="3">
        <f>IF(ISBLANK(Nikes_Sales_Dataset___Working_file[[#This Row],[Units_Sold]]),IF(Nikes_Sales_Dataset___Working_file[[#This Row],[Profit]]&lt;0,0,1),Nikes_Sales_Dataset___Working_file[[#This Row],[Units_Sold]])</f>
        <v>0</v>
      </c>
      <c r="J2092">
        <v>5109.51</v>
      </c>
      <c r="K2092" s="9">
        <f>IF(ISBLANK(Nikes_Sales_Dataset___Working_file[[#This Row],[MRP]]),MEDIAN(Nikes_Sales_Dataset___Working_file[[#All],[MRP]]),Nikes_Sales_Dataset___Working_file[[#This Row],[MRP]])</f>
        <v>5109.51</v>
      </c>
      <c r="M2092">
        <f>IF(ISBLANK(Nikes_Sales_Dataset___Working_file[[#This Row],[Discount_Applied]]),0,Nikes_Sales_Dataset___Working_file[[#This Row],[Discount_Applied]])</f>
        <v>0</v>
      </c>
      <c r="N2092" s="9">
        <f>Nikes_Sales_Dataset___Working_file[[#This Row],[MRP Final]]*(1-Nikes_Sales_Dataset___Working_file[[#This Row],[Cleaned Discount]])</f>
        <v>5109.51</v>
      </c>
      <c r="O2092">
        <v>0</v>
      </c>
      <c r="P2092" s="3">
        <f>Nikes_Sales_Dataset___Working_file[[#This Row],[Sales Price]]*Nikes_Sales_Dataset___Working_file[[#This Row],[Units Sold Filled]]</f>
        <v>0</v>
      </c>
      <c r="Q2092" s="2">
        <v>45834</v>
      </c>
      <c r="R2092" s="7">
        <f>IF(ISBLANK(Nikes_Sales_Dataset___Working_file[[#This Row],[Order_Date]]),"Unknown Date",Nikes_Sales_Dataset___Working_file[[#This Row],[Order_Date]])</f>
        <v>45834</v>
      </c>
      <c r="S2092" s="7" t="str">
        <f>IF(ISNUMBER(Nikes_Sales_Dataset___Working_file[[#This Row],[Cleaned Order Date]]),TEXT(Nikes_Sales_Dataset___Working_file[[#This Row],[Cleaned Order Date]],"mmm"),"Unknown")</f>
        <v>Jun</v>
      </c>
      <c r="T2092" s="7" t="str">
        <f>IF(ISNUMBER(Nikes_Sales_Dataset___Working_file[[#This Row],[Cleaned Order Date]]),TEXT(Nikes_Sales_Dataset___Working_file[[#This Row],[Cleaned Order Date]],"yyyy"),"Unknown")</f>
        <v>2025</v>
      </c>
      <c r="U2092" s="1" t="s">
        <v>22</v>
      </c>
      <c r="V2092" s="1" t="s">
        <v>33</v>
      </c>
      <c r="W2092" s="1" t="s">
        <v>33</v>
      </c>
      <c r="X2092" s="9">
        <v>-1164.28</v>
      </c>
    </row>
    <row r="2093" spans="1:24" x14ac:dyDescent="0.25">
      <c r="A2093" s="4">
        <v>4091</v>
      </c>
      <c r="B2093" s="4" t="str">
        <f>Nikes_Sales_Dataset___Working_file[[#This Row],[Order_ID]]&amp;"_"&amp;TEXT(Nikes_Sales_Dataset___Working_file[[#This Row],[Cleaned Order Date]],"yyyymmdd")</f>
        <v>4091_Unknown Date</v>
      </c>
      <c r="C2093" s="1" t="s">
        <v>13</v>
      </c>
      <c r="D2093" s="1" t="s">
        <v>30</v>
      </c>
      <c r="E2093" s="1" t="s">
        <v>50</v>
      </c>
      <c r="F2093" s="1" t="s">
        <v>28</v>
      </c>
      <c r="G2093" s="1" t="s">
        <v>28</v>
      </c>
      <c r="I2093" s="3">
        <f>IF(ISBLANK(Nikes_Sales_Dataset___Working_file[[#This Row],[Units_Sold]]),IF(Nikes_Sales_Dataset___Working_file[[#This Row],[Profit]]&lt;0,0,1),Nikes_Sales_Dataset___Working_file[[#This Row],[Units_Sold]])</f>
        <v>1</v>
      </c>
      <c r="J2093">
        <v>8331.85</v>
      </c>
      <c r="K2093" s="9">
        <f>IF(ISBLANK(Nikes_Sales_Dataset___Working_file[[#This Row],[MRP]]),MEDIAN(Nikes_Sales_Dataset___Working_file[[#All],[MRP]]),Nikes_Sales_Dataset___Working_file[[#This Row],[MRP]])</f>
        <v>8331.85</v>
      </c>
      <c r="M2093">
        <f>IF(ISBLANK(Nikes_Sales_Dataset___Working_file[[#This Row],[Discount_Applied]]),0,Nikes_Sales_Dataset___Working_file[[#This Row],[Discount_Applied]])</f>
        <v>0</v>
      </c>
      <c r="N2093" s="9">
        <f>Nikes_Sales_Dataset___Working_file[[#This Row],[MRP Final]]*(1-Nikes_Sales_Dataset___Working_file[[#This Row],[Cleaned Discount]])</f>
        <v>8331.85</v>
      </c>
      <c r="O2093">
        <v>0</v>
      </c>
      <c r="P2093" s="3">
        <f>Nikes_Sales_Dataset___Working_file[[#This Row],[Sales Price]]*Nikes_Sales_Dataset___Working_file[[#This Row],[Units Sold Filled]]</f>
        <v>8331.85</v>
      </c>
      <c r="Q2093" s="2"/>
      <c r="R2093" s="7" t="str">
        <f>IF(ISBLANK(Nikes_Sales_Dataset___Working_file[[#This Row],[Order_Date]]),"Unknown Date",Nikes_Sales_Dataset___Working_file[[#This Row],[Order_Date]])</f>
        <v>Unknown Date</v>
      </c>
      <c r="S2093" s="7" t="str">
        <f>IF(ISNUMBER(Nikes_Sales_Dataset___Working_file[[#This Row],[Cleaned Order Date]]),TEXT(Nikes_Sales_Dataset___Working_file[[#This Row],[Cleaned Order Date]],"mmm"),"Unknown")</f>
        <v>Unknown</v>
      </c>
      <c r="T2093" s="7" t="str">
        <f>IF(ISNUMBER(Nikes_Sales_Dataset___Working_file[[#This Row],[Cleaned Order Date]]),TEXT(Nikes_Sales_Dataset___Working_file[[#This Row],[Cleaned Order Date]],"yyyy"),"Unknown")</f>
        <v>Unknown</v>
      </c>
      <c r="U2093" s="1" t="s">
        <v>22</v>
      </c>
      <c r="V2093" s="1" t="s">
        <v>45</v>
      </c>
      <c r="W2093" s="1" t="s">
        <v>45</v>
      </c>
      <c r="X2093" s="9">
        <v>1061.2</v>
      </c>
    </row>
    <row r="2094" spans="1:24" x14ac:dyDescent="0.25">
      <c r="A2094" s="4">
        <v>4092</v>
      </c>
      <c r="B2094" s="4" t="str">
        <f>Nikes_Sales_Dataset___Working_file[[#This Row],[Order_ID]]&amp;"_"&amp;TEXT(Nikes_Sales_Dataset___Working_file[[#This Row],[Cleaned Order Date]],"yyyymmdd")</f>
        <v>4092_20241023</v>
      </c>
      <c r="C2094" s="1" t="s">
        <v>19</v>
      </c>
      <c r="D2094" s="1" t="s">
        <v>26</v>
      </c>
      <c r="E2094" s="1" t="s">
        <v>60</v>
      </c>
      <c r="F2094" s="1" t="s">
        <v>32</v>
      </c>
      <c r="G2094" s="1" t="s">
        <v>32</v>
      </c>
      <c r="H2094">
        <v>-1</v>
      </c>
      <c r="I2094" s="3">
        <f>IF(ISBLANK(Nikes_Sales_Dataset___Working_file[[#This Row],[Units_Sold]]),IF(Nikes_Sales_Dataset___Working_file[[#This Row],[Profit]]&lt;0,0,1),Nikes_Sales_Dataset___Working_file[[#This Row],[Units_Sold]])</f>
        <v>-1</v>
      </c>
      <c r="J2094">
        <v>9861.7999999999993</v>
      </c>
      <c r="K2094" s="9">
        <f>IF(ISBLANK(Nikes_Sales_Dataset___Working_file[[#This Row],[MRP]]),MEDIAN(Nikes_Sales_Dataset___Working_file[[#All],[MRP]]),Nikes_Sales_Dataset___Working_file[[#This Row],[MRP]])</f>
        <v>9861.7999999999993</v>
      </c>
      <c r="M2094">
        <f>IF(ISBLANK(Nikes_Sales_Dataset___Working_file[[#This Row],[Discount_Applied]]),0,Nikes_Sales_Dataset___Working_file[[#This Row],[Discount_Applied]])</f>
        <v>0</v>
      </c>
      <c r="N2094" s="9">
        <f>Nikes_Sales_Dataset___Working_file[[#This Row],[MRP Final]]*(1-Nikes_Sales_Dataset___Working_file[[#This Row],[Cleaned Discount]])</f>
        <v>9861.7999999999993</v>
      </c>
      <c r="O2094">
        <v>0</v>
      </c>
      <c r="P2094" s="3">
        <f>Nikes_Sales_Dataset___Working_file[[#This Row],[Sales Price]]*Nikes_Sales_Dataset___Working_file[[#This Row],[Units Sold Filled]]</f>
        <v>-9861.7999999999993</v>
      </c>
      <c r="Q2094" s="2">
        <v>45588</v>
      </c>
      <c r="R2094" s="7">
        <f>IF(ISBLANK(Nikes_Sales_Dataset___Working_file[[#This Row],[Order_Date]]),"Unknown Date",Nikes_Sales_Dataset___Working_file[[#This Row],[Order_Date]])</f>
        <v>45588</v>
      </c>
      <c r="S2094" s="7" t="str">
        <f>IF(ISNUMBER(Nikes_Sales_Dataset___Working_file[[#This Row],[Cleaned Order Date]]),TEXT(Nikes_Sales_Dataset___Working_file[[#This Row],[Cleaned Order Date]],"mmm"),"Unknown")</f>
        <v>Oct</v>
      </c>
      <c r="T2094" s="7" t="str">
        <f>IF(ISNUMBER(Nikes_Sales_Dataset___Working_file[[#This Row],[Cleaned Order Date]]),TEXT(Nikes_Sales_Dataset___Working_file[[#This Row],[Cleaned Order Date]],"yyyy"),"Unknown")</f>
        <v>2024</v>
      </c>
      <c r="U2094" s="1" t="s">
        <v>17</v>
      </c>
      <c r="V2094" s="1" t="s">
        <v>33</v>
      </c>
      <c r="W2094" s="1" t="s">
        <v>33</v>
      </c>
      <c r="X2094" s="9">
        <v>48.02</v>
      </c>
    </row>
    <row r="2095" spans="1:24" x14ac:dyDescent="0.25">
      <c r="A2095" s="4">
        <v>4093</v>
      </c>
      <c r="B2095" s="4" t="str">
        <f>Nikes_Sales_Dataset___Working_file[[#This Row],[Order_ID]]&amp;"_"&amp;TEXT(Nikes_Sales_Dataset___Working_file[[#This Row],[Cleaned Order Date]],"yyyymmdd")</f>
        <v>4093_Unknown Date</v>
      </c>
      <c r="C2095" s="1" t="s">
        <v>19</v>
      </c>
      <c r="D2095" s="1" t="s">
        <v>26</v>
      </c>
      <c r="E2095" s="1" t="s">
        <v>40</v>
      </c>
      <c r="F2095" s="1" t="s">
        <v>37</v>
      </c>
      <c r="G2095" s="1" t="s">
        <v>28</v>
      </c>
      <c r="H2095">
        <v>4</v>
      </c>
      <c r="I2095" s="3">
        <f>IF(ISBLANK(Nikes_Sales_Dataset___Working_file[[#This Row],[Units_Sold]]),IF(Nikes_Sales_Dataset___Working_file[[#This Row],[Profit]]&lt;0,0,1),Nikes_Sales_Dataset___Working_file[[#This Row],[Units_Sold]])</f>
        <v>4</v>
      </c>
      <c r="J2095">
        <v>8888.58</v>
      </c>
      <c r="K2095" s="9">
        <f>IF(ISBLANK(Nikes_Sales_Dataset___Working_file[[#This Row],[MRP]]),MEDIAN(Nikes_Sales_Dataset___Working_file[[#All],[MRP]]),Nikes_Sales_Dataset___Working_file[[#This Row],[MRP]])</f>
        <v>8888.58</v>
      </c>
      <c r="M2095">
        <f>IF(ISBLANK(Nikes_Sales_Dataset___Working_file[[#This Row],[Discount_Applied]]),0,Nikes_Sales_Dataset___Working_file[[#This Row],[Discount_Applied]])</f>
        <v>0</v>
      </c>
      <c r="N2095" s="9">
        <f>Nikes_Sales_Dataset___Working_file[[#This Row],[MRP Final]]*(1-Nikes_Sales_Dataset___Working_file[[#This Row],[Cleaned Discount]])</f>
        <v>8888.58</v>
      </c>
      <c r="O2095">
        <v>0</v>
      </c>
      <c r="P2095" s="3">
        <f>Nikes_Sales_Dataset___Working_file[[#This Row],[Sales Price]]*Nikes_Sales_Dataset___Working_file[[#This Row],[Units Sold Filled]]</f>
        <v>35554.32</v>
      </c>
      <c r="Q2095" s="2"/>
      <c r="R2095" s="7" t="str">
        <f>IF(ISBLANK(Nikes_Sales_Dataset___Working_file[[#This Row],[Order_Date]]),"Unknown Date",Nikes_Sales_Dataset___Working_file[[#This Row],[Order_Date]])</f>
        <v>Unknown Date</v>
      </c>
      <c r="S2095" s="7" t="str">
        <f>IF(ISNUMBER(Nikes_Sales_Dataset___Working_file[[#This Row],[Cleaned Order Date]]),TEXT(Nikes_Sales_Dataset___Working_file[[#This Row],[Cleaned Order Date]],"mmm"),"Unknown")</f>
        <v>Unknown</v>
      </c>
      <c r="T2095" s="7" t="str">
        <f>IF(ISNUMBER(Nikes_Sales_Dataset___Working_file[[#This Row],[Cleaned Order Date]]),TEXT(Nikes_Sales_Dataset___Working_file[[#This Row],[Cleaned Order Date]],"yyyy"),"Unknown")</f>
        <v>Unknown</v>
      </c>
      <c r="U2095" s="1" t="s">
        <v>22</v>
      </c>
      <c r="V2095" s="1" t="s">
        <v>45</v>
      </c>
      <c r="W2095" s="1" t="s">
        <v>45</v>
      </c>
      <c r="X2095" s="9">
        <v>2944.03</v>
      </c>
    </row>
    <row r="2096" spans="1:24" x14ac:dyDescent="0.25">
      <c r="A2096" s="4">
        <v>4094</v>
      </c>
      <c r="B2096" s="4" t="str">
        <f>Nikes_Sales_Dataset___Working_file[[#This Row],[Order_ID]]&amp;"_"&amp;TEXT(Nikes_Sales_Dataset___Working_file[[#This Row],[Cleaned Order Date]],"yyyymmdd")</f>
        <v>4094_20250518</v>
      </c>
      <c r="C2096" s="1" t="s">
        <v>13</v>
      </c>
      <c r="D2096" s="1" t="s">
        <v>20</v>
      </c>
      <c r="E2096" s="1" t="s">
        <v>21</v>
      </c>
      <c r="F2096" s="1" t="s">
        <v>46</v>
      </c>
      <c r="G2096" s="1" t="s">
        <v>16</v>
      </c>
      <c r="I2096" s="3">
        <f>IF(ISBLANK(Nikes_Sales_Dataset___Working_file[[#This Row],[Units_Sold]]),IF(Nikes_Sales_Dataset___Working_file[[#This Row],[Profit]]&lt;0,0,1),Nikes_Sales_Dataset___Working_file[[#This Row],[Units_Sold]])</f>
        <v>1</v>
      </c>
      <c r="J2096">
        <v>4094.79</v>
      </c>
      <c r="K2096" s="9">
        <f>IF(ISBLANK(Nikes_Sales_Dataset___Working_file[[#This Row],[MRP]]),MEDIAN(Nikes_Sales_Dataset___Working_file[[#All],[MRP]]),Nikes_Sales_Dataset___Working_file[[#This Row],[MRP]])</f>
        <v>4094.79</v>
      </c>
      <c r="M2096">
        <f>IF(ISBLANK(Nikes_Sales_Dataset___Working_file[[#This Row],[Discount_Applied]]),0,Nikes_Sales_Dataset___Working_file[[#This Row],[Discount_Applied]])</f>
        <v>0</v>
      </c>
      <c r="N2096" s="9">
        <f>Nikes_Sales_Dataset___Working_file[[#This Row],[MRP Final]]*(1-Nikes_Sales_Dataset___Working_file[[#This Row],[Cleaned Discount]])</f>
        <v>4094.79</v>
      </c>
      <c r="O2096">
        <v>0</v>
      </c>
      <c r="P2096" s="3">
        <f>Nikes_Sales_Dataset___Working_file[[#This Row],[Sales Price]]*Nikes_Sales_Dataset___Working_file[[#This Row],[Units Sold Filled]]</f>
        <v>4094.79</v>
      </c>
      <c r="Q2096" s="2">
        <v>45795</v>
      </c>
      <c r="R2096" s="7">
        <f>IF(ISBLANK(Nikes_Sales_Dataset___Working_file[[#This Row],[Order_Date]]),"Unknown Date",Nikes_Sales_Dataset___Working_file[[#This Row],[Order_Date]])</f>
        <v>45795</v>
      </c>
      <c r="S2096" s="7" t="str">
        <f>IF(ISNUMBER(Nikes_Sales_Dataset___Working_file[[#This Row],[Cleaned Order Date]]),TEXT(Nikes_Sales_Dataset___Working_file[[#This Row],[Cleaned Order Date]],"mmm"),"Unknown")</f>
        <v>May</v>
      </c>
      <c r="T2096" s="7" t="str">
        <f>IF(ISNUMBER(Nikes_Sales_Dataset___Working_file[[#This Row],[Cleaned Order Date]]),TEXT(Nikes_Sales_Dataset___Working_file[[#This Row],[Cleaned Order Date]],"yyyy"),"Unknown")</f>
        <v>2025</v>
      </c>
      <c r="U2096" s="1" t="s">
        <v>17</v>
      </c>
      <c r="V2096" s="1" t="s">
        <v>23</v>
      </c>
      <c r="W2096" s="1" t="s">
        <v>38</v>
      </c>
      <c r="X2096" s="9">
        <v>2779.39</v>
      </c>
    </row>
    <row r="2097" spans="1:24" x14ac:dyDescent="0.25">
      <c r="A2097" s="4">
        <v>4095</v>
      </c>
      <c r="B2097" s="4" t="str">
        <f>Nikes_Sales_Dataset___Working_file[[#This Row],[Order_ID]]&amp;"_"&amp;TEXT(Nikes_Sales_Dataset___Working_file[[#This Row],[Cleaned Order Date]],"yyyymmdd")</f>
        <v>4095_Unknown Date</v>
      </c>
      <c r="C2097" s="1" t="s">
        <v>35</v>
      </c>
      <c r="D2097" s="1" t="s">
        <v>30</v>
      </c>
      <c r="E2097" s="1" t="s">
        <v>50</v>
      </c>
      <c r="F2097" s="1" t="s">
        <v>32</v>
      </c>
      <c r="G2097" s="1" t="s">
        <v>32</v>
      </c>
      <c r="H2097">
        <v>1</v>
      </c>
      <c r="I2097" s="3">
        <f>IF(ISBLANK(Nikes_Sales_Dataset___Working_file[[#This Row],[Units_Sold]]),IF(Nikes_Sales_Dataset___Working_file[[#This Row],[Profit]]&lt;0,0,1),Nikes_Sales_Dataset___Working_file[[#This Row],[Units_Sold]])</f>
        <v>1</v>
      </c>
      <c r="J2097">
        <v>7129.09</v>
      </c>
      <c r="K2097" s="9">
        <f>IF(ISBLANK(Nikes_Sales_Dataset___Working_file[[#This Row],[MRP]]),MEDIAN(Nikes_Sales_Dataset___Working_file[[#All],[MRP]]),Nikes_Sales_Dataset___Working_file[[#This Row],[MRP]])</f>
        <v>7129.09</v>
      </c>
      <c r="M2097">
        <f>IF(ISBLANK(Nikes_Sales_Dataset___Working_file[[#This Row],[Discount_Applied]]),0,Nikes_Sales_Dataset___Working_file[[#This Row],[Discount_Applied]])</f>
        <v>0</v>
      </c>
      <c r="N2097" s="9">
        <f>Nikes_Sales_Dataset___Working_file[[#This Row],[MRP Final]]*(1-Nikes_Sales_Dataset___Working_file[[#This Row],[Cleaned Discount]])</f>
        <v>7129.09</v>
      </c>
      <c r="O2097">
        <v>0</v>
      </c>
      <c r="P2097" s="3">
        <f>Nikes_Sales_Dataset___Working_file[[#This Row],[Sales Price]]*Nikes_Sales_Dataset___Working_file[[#This Row],[Units Sold Filled]]</f>
        <v>7129.09</v>
      </c>
      <c r="Q2097" s="2"/>
      <c r="R2097" s="7" t="str">
        <f>IF(ISBLANK(Nikes_Sales_Dataset___Working_file[[#This Row],[Order_Date]]),"Unknown Date",Nikes_Sales_Dataset___Working_file[[#This Row],[Order_Date]])</f>
        <v>Unknown Date</v>
      </c>
      <c r="S2097" s="7" t="str">
        <f>IF(ISNUMBER(Nikes_Sales_Dataset___Working_file[[#This Row],[Cleaned Order Date]]),TEXT(Nikes_Sales_Dataset___Working_file[[#This Row],[Cleaned Order Date]],"mmm"),"Unknown")</f>
        <v>Unknown</v>
      </c>
      <c r="T2097" s="7" t="str">
        <f>IF(ISNUMBER(Nikes_Sales_Dataset___Working_file[[#This Row],[Cleaned Order Date]]),TEXT(Nikes_Sales_Dataset___Working_file[[#This Row],[Cleaned Order Date]],"yyyy"),"Unknown")</f>
        <v>Unknown</v>
      </c>
      <c r="U2097" s="1" t="s">
        <v>17</v>
      </c>
      <c r="V2097" s="1" t="s">
        <v>29</v>
      </c>
      <c r="W2097" s="1" t="s">
        <v>29</v>
      </c>
      <c r="X2097" s="9">
        <v>1993.16</v>
      </c>
    </row>
    <row r="2098" spans="1:24" x14ac:dyDescent="0.25">
      <c r="A2098" s="4">
        <v>4096</v>
      </c>
      <c r="B2098" s="4" t="str">
        <f>Nikes_Sales_Dataset___Working_file[[#This Row],[Order_ID]]&amp;"_"&amp;TEXT(Nikes_Sales_Dataset___Working_file[[#This Row],[Cleaned Order Date]],"yyyymmdd")</f>
        <v>4096_20240403</v>
      </c>
      <c r="C2098" s="1" t="s">
        <v>19</v>
      </c>
      <c r="D2098" s="1" t="s">
        <v>20</v>
      </c>
      <c r="E2098" s="1" t="s">
        <v>55</v>
      </c>
      <c r="F2098" s="1" t="s">
        <v>62</v>
      </c>
      <c r="G2098" s="1" t="s">
        <v>16</v>
      </c>
      <c r="I2098" s="3">
        <f>IF(ISBLANK(Nikes_Sales_Dataset___Working_file[[#This Row],[Units_Sold]]),IF(Nikes_Sales_Dataset___Working_file[[#This Row],[Profit]]&lt;0,0,1),Nikes_Sales_Dataset___Working_file[[#This Row],[Units_Sold]])</f>
        <v>1</v>
      </c>
      <c r="K2098" s="9">
        <f>IF(ISBLANK(Nikes_Sales_Dataset___Working_file[[#This Row],[MRP]]),MEDIAN(Nikes_Sales_Dataset___Working_file[[#All],[MRP]]),Nikes_Sales_Dataset___Working_file[[#This Row],[MRP]])</f>
        <v>6110.0300000000007</v>
      </c>
      <c r="M2098">
        <f>IF(ISBLANK(Nikes_Sales_Dataset___Working_file[[#This Row],[Discount_Applied]]),0,Nikes_Sales_Dataset___Working_file[[#This Row],[Discount_Applied]])</f>
        <v>0</v>
      </c>
      <c r="N2098" s="9">
        <f>Nikes_Sales_Dataset___Working_file[[#This Row],[MRP Final]]*(1-Nikes_Sales_Dataset___Working_file[[#This Row],[Cleaned Discount]])</f>
        <v>6110.0300000000007</v>
      </c>
      <c r="O2098">
        <v>0</v>
      </c>
      <c r="P2098" s="3">
        <f>Nikes_Sales_Dataset___Working_file[[#This Row],[Sales Price]]*Nikes_Sales_Dataset___Working_file[[#This Row],[Units Sold Filled]]</f>
        <v>6110.0300000000007</v>
      </c>
      <c r="Q2098" s="2">
        <v>45385</v>
      </c>
      <c r="R2098" s="7">
        <f>IF(ISBLANK(Nikes_Sales_Dataset___Working_file[[#This Row],[Order_Date]]),"Unknown Date",Nikes_Sales_Dataset___Working_file[[#This Row],[Order_Date]])</f>
        <v>45385</v>
      </c>
      <c r="S2098" s="7" t="str">
        <f>IF(ISNUMBER(Nikes_Sales_Dataset___Working_file[[#This Row],[Cleaned Order Date]]),TEXT(Nikes_Sales_Dataset___Working_file[[#This Row],[Cleaned Order Date]],"mmm"),"Unknown")</f>
        <v>Apr</v>
      </c>
      <c r="T2098" s="7" t="str">
        <f>IF(ISNUMBER(Nikes_Sales_Dataset___Working_file[[#This Row],[Cleaned Order Date]]),TEXT(Nikes_Sales_Dataset___Working_file[[#This Row],[Cleaned Order Date]],"yyyy"),"Unknown")</f>
        <v>2024</v>
      </c>
      <c r="U2098" s="1" t="s">
        <v>17</v>
      </c>
      <c r="V2098" s="1" t="s">
        <v>29</v>
      </c>
      <c r="W2098" s="1" t="s">
        <v>29</v>
      </c>
      <c r="X2098" s="9">
        <v>3865.04</v>
      </c>
    </row>
    <row r="2099" spans="1:24" x14ac:dyDescent="0.25">
      <c r="A2099" s="4">
        <v>4097</v>
      </c>
      <c r="B2099" s="4" t="str">
        <f>Nikes_Sales_Dataset___Working_file[[#This Row],[Order_ID]]&amp;"_"&amp;TEXT(Nikes_Sales_Dataset___Working_file[[#This Row],[Cleaned Order Date]],"yyyymmdd")</f>
        <v>4097_20240917</v>
      </c>
      <c r="C2099" s="1" t="s">
        <v>35</v>
      </c>
      <c r="D2099" s="1" t="s">
        <v>43</v>
      </c>
      <c r="E2099" s="1" t="s">
        <v>51</v>
      </c>
      <c r="F2099" s="1" t="s">
        <v>32</v>
      </c>
      <c r="G2099" s="1" t="s">
        <v>32</v>
      </c>
      <c r="I2099" s="3">
        <f>IF(ISBLANK(Nikes_Sales_Dataset___Working_file[[#This Row],[Units_Sold]]),IF(Nikes_Sales_Dataset___Working_file[[#This Row],[Profit]]&lt;0,0,1),Nikes_Sales_Dataset___Working_file[[#This Row],[Units_Sold]])</f>
        <v>1</v>
      </c>
      <c r="J2099">
        <v>3443.1</v>
      </c>
      <c r="K2099" s="9">
        <f>IF(ISBLANK(Nikes_Sales_Dataset___Working_file[[#This Row],[MRP]]),MEDIAN(Nikes_Sales_Dataset___Working_file[[#All],[MRP]]),Nikes_Sales_Dataset___Working_file[[#This Row],[MRP]])</f>
        <v>3443.1</v>
      </c>
      <c r="M2099">
        <f>IF(ISBLANK(Nikes_Sales_Dataset___Working_file[[#This Row],[Discount_Applied]]),0,Nikes_Sales_Dataset___Working_file[[#This Row],[Discount_Applied]])</f>
        <v>0</v>
      </c>
      <c r="N2099" s="9">
        <f>Nikes_Sales_Dataset___Working_file[[#This Row],[MRP Final]]*(1-Nikes_Sales_Dataset___Working_file[[#This Row],[Cleaned Discount]])</f>
        <v>3443.1</v>
      </c>
      <c r="O2099">
        <v>0</v>
      </c>
      <c r="P2099" s="3">
        <f>Nikes_Sales_Dataset___Working_file[[#This Row],[Sales Price]]*Nikes_Sales_Dataset___Working_file[[#This Row],[Units Sold Filled]]</f>
        <v>3443.1</v>
      </c>
      <c r="Q2099" s="2">
        <v>45552</v>
      </c>
      <c r="R2099" s="7">
        <f>IF(ISBLANK(Nikes_Sales_Dataset___Working_file[[#This Row],[Order_Date]]),"Unknown Date",Nikes_Sales_Dataset___Working_file[[#This Row],[Order_Date]])</f>
        <v>45552</v>
      </c>
      <c r="S2099" s="7" t="str">
        <f>IF(ISNUMBER(Nikes_Sales_Dataset___Working_file[[#This Row],[Cleaned Order Date]]),TEXT(Nikes_Sales_Dataset___Working_file[[#This Row],[Cleaned Order Date]],"mmm"),"Unknown")</f>
        <v>Sep</v>
      </c>
      <c r="T2099" s="7" t="str">
        <f>IF(ISNUMBER(Nikes_Sales_Dataset___Working_file[[#This Row],[Cleaned Order Date]]),TEXT(Nikes_Sales_Dataset___Working_file[[#This Row],[Cleaned Order Date]],"yyyy"),"Unknown")</f>
        <v>2024</v>
      </c>
      <c r="U2099" s="1" t="s">
        <v>22</v>
      </c>
      <c r="V2099" s="1" t="s">
        <v>42</v>
      </c>
      <c r="W2099" s="1" t="s">
        <v>38</v>
      </c>
      <c r="X2099" s="9">
        <v>1928.88</v>
      </c>
    </row>
    <row r="2100" spans="1:24" x14ac:dyDescent="0.25">
      <c r="A2100" s="4">
        <v>4098</v>
      </c>
      <c r="B2100" s="4" t="str">
        <f>Nikes_Sales_Dataset___Working_file[[#This Row],[Order_ID]]&amp;"_"&amp;TEXT(Nikes_Sales_Dataset___Working_file[[#This Row],[Cleaned Order Date]],"yyyymmdd")</f>
        <v>4098_20240911</v>
      </c>
      <c r="C2100" s="1" t="s">
        <v>35</v>
      </c>
      <c r="D2100" s="1" t="s">
        <v>26</v>
      </c>
      <c r="E2100" s="1" t="s">
        <v>40</v>
      </c>
      <c r="F2100" s="1" t="s">
        <v>28</v>
      </c>
      <c r="G2100" s="1" t="s">
        <v>28</v>
      </c>
      <c r="H2100">
        <v>0</v>
      </c>
      <c r="I2100" s="3">
        <f>IF(ISBLANK(Nikes_Sales_Dataset___Working_file[[#This Row],[Units_Sold]]),IF(Nikes_Sales_Dataset___Working_file[[#This Row],[Profit]]&lt;0,0,1),Nikes_Sales_Dataset___Working_file[[#This Row],[Units_Sold]])</f>
        <v>0</v>
      </c>
      <c r="K2100" s="9">
        <f>IF(ISBLANK(Nikes_Sales_Dataset___Working_file[[#This Row],[MRP]]),MEDIAN(Nikes_Sales_Dataset___Working_file[[#All],[MRP]]),Nikes_Sales_Dataset___Working_file[[#This Row],[MRP]])</f>
        <v>6110.0300000000007</v>
      </c>
      <c r="M2100">
        <f>IF(ISBLANK(Nikes_Sales_Dataset___Working_file[[#This Row],[Discount_Applied]]),0,Nikes_Sales_Dataset___Working_file[[#This Row],[Discount_Applied]])</f>
        <v>0</v>
      </c>
      <c r="N2100" s="9">
        <f>Nikes_Sales_Dataset___Working_file[[#This Row],[MRP Final]]*(1-Nikes_Sales_Dataset___Working_file[[#This Row],[Cleaned Discount]])</f>
        <v>6110.0300000000007</v>
      </c>
      <c r="O2100">
        <v>0</v>
      </c>
      <c r="P2100" s="3">
        <f>Nikes_Sales_Dataset___Working_file[[#This Row],[Sales Price]]*Nikes_Sales_Dataset___Working_file[[#This Row],[Units Sold Filled]]</f>
        <v>0</v>
      </c>
      <c r="Q2100" s="2">
        <v>45546</v>
      </c>
      <c r="R2100" s="7">
        <f>IF(ISBLANK(Nikes_Sales_Dataset___Working_file[[#This Row],[Order_Date]]),"Unknown Date",Nikes_Sales_Dataset___Working_file[[#This Row],[Order_Date]])</f>
        <v>45546</v>
      </c>
      <c r="S2100" s="7" t="str">
        <f>IF(ISNUMBER(Nikes_Sales_Dataset___Working_file[[#This Row],[Cleaned Order Date]]),TEXT(Nikes_Sales_Dataset___Working_file[[#This Row],[Cleaned Order Date]],"mmm"),"Unknown")</f>
        <v>Sep</v>
      </c>
      <c r="T2100" s="7" t="str">
        <f>IF(ISNUMBER(Nikes_Sales_Dataset___Working_file[[#This Row],[Cleaned Order Date]]),TEXT(Nikes_Sales_Dataset___Working_file[[#This Row],[Cleaned Order Date]],"yyyy"),"Unknown")</f>
        <v>2024</v>
      </c>
      <c r="U2100" s="1" t="s">
        <v>22</v>
      </c>
      <c r="V2100" s="1" t="s">
        <v>36</v>
      </c>
      <c r="W2100" s="1" t="s">
        <v>36</v>
      </c>
      <c r="X2100" s="9">
        <v>2371.4499999999998</v>
      </c>
    </row>
    <row r="2101" spans="1:24" x14ac:dyDescent="0.25">
      <c r="A2101" s="4">
        <v>4099</v>
      </c>
      <c r="B2101" s="4" t="str">
        <f>Nikes_Sales_Dataset___Working_file[[#This Row],[Order_ID]]&amp;"_"&amp;TEXT(Nikes_Sales_Dataset___Working_file[[#This Row],[Cleaned Order Date]],"yyyymmdd")</f>
        <v>4099_20250315</v>
      </c>
      <c r="C2101" s="1" t="s">
        <v>19</v>
      </c>
      <c r="D2101" s="1" t="s">
        <v>20</v>
      </c>
      <c r="E2101" s="1" t="s">
        <v>21</v>
      </c>
      <c r="F2101" s="1" t="s">
        <v>41</v>
      </c>
      <c r="G2101" s="1" t="s">
        <v>16</v>
      </c>
      <c r="I2101" s="3">
        <f>IF(ISBLANK(Nikes_Sales_Dataset___Working_file[[#This Row],[Units_Sold]]),IF(Nikes_Sales_Dataset___Working_file[[#This Row],[Profit]]&lt;0,0,1),Nikes_Sales_Dataset___Working_file[[#This Row],[Units_Sold]])</f>
        <v>1</v>
      </c>
      <c r="J2101">
        <v>8864.2900000000009</v>
      </c>
      <c r="K2101" s="9">
        <f>IF(ISBLANK(Nikes_Sales_Dataset___Working_file[[#This Row],[MRP]]),MEDIAN(Nikes_Sales_Dataset___Working_file[[#All],[MRP]]),Nikes_Sales_Dataset___Working_file[[#This Row],[MRP]])</f>
        <v>8864.2900000000009</v>
      </c>
      <c r="M2101">
        <f>IF(ISBLANK(Nikes_Sales_Dataset___Working_file[[#This Row],[Discount_Applied]]),0,Nikes_Sales_Dataset___Working_file[[#This Row],[Discount_Applied]])</f>
        <v>0</v>
      </c>
      <c r="N2101" s="9">
        <f>Nikes_Sales_Dataset___Working_file[[#This Row],[MRP Final]]*(1-Nikes_Sales_Dataset___Working_file[[#This Row],[Cleaned Discount]])</f>
        <v>8864.2900000000009</v>
      </c>
      <c r="O2101">
        <v>0</v>
      </c>
      <c r="P2101" s="3">
        <f>Nikes_Sales_Dataset___Working_file[[#This Row],[Sales Price]]*Nikes_Sales_Dataset___Working_file[[#This Row],[Units Sold Filled]]</f>
        <v>8864.2900000000009</v>
      </c>
      <c r="Q2101" s="2">
        <v>45731</v>
      </c>
      <c r="R2101" s="7">
        <f>IF(ISBLANK(Nikes_Sales_Dataset___Working_file[[#This Row],[Order_Date]]),"Unknown Date",Nikes_Sales_Dataset___Working_file[[#This Row],[Order_Date]])</f>
        <v>45731</v>
      </c>
      <c r="S2101" s="7" t="str">
        <f>IF(ISNUMBER(Nikes_Sales_Dataset___Working_file[[#This Row],[Cleaned Order Date]]),TEXT(Nikes_Sales_Dataset___Working_file[[#This Row],[Cleaned Order Date]],"mmm"),"Unknown")</f>
        <v>Mar</v>
      </c>
      <c r="T2101" s="7" t="str">
        <f>IF(ISNUMBER(Nikes_Sales_Dataset___Working_file[[#This Row],[Cleaned Order Date]]),TEXT(Nikes_Sales_Dataset___Working_file[[#This Row],[Cleaned Order Date]],"yyyy"),"Unknown")</f>
        <v>2025</v>
      </c>
      <c r="U2101" s="1" t="s">
        <v>17</v>
      </c>
      <c r="V2101" s="1" t="s">
        <v>29</v>
      </c>
      <c r="W2101" s="1" t="s">
        <v>29</v>
      </c>
      <c r="X2101" s="9">
        <v>3616.91</v>
      </c>
    </row>
    <row r="2102" spans="1:24" x14ac:dyDescent="0.25">
      <c r="A2102" s="4">
        <v>4100</v>
      </c>
      <c r="B2102" s="4" t="str">
        <f>Nikes_Sales_Dataset___Working_file[[#This Row],[Order_ID]]&amp;"_"&amp;TEXT(Nikes_Sales_Dataset___Working_file[[#This Row],[Cleaned Order Date]],"yyyymmdd")</f>
        <v>4100_20240319</v>
      </c>
      <c r="C2102" s="1" t="s">
        <v>35</v>
      </c>
      <c r="D2102" s="1" t="s">
        <v>30</v>
      </c>
      <c r="E2102" s="1" t="s">
        <v>56</v>
      </c>
      <c r="F2102" s="1" t="s">
        <v>28</v>
      </c>
      <c r="G2102" s="1" t="s">
        <v>28</v>
      </c>
      <c r="I2102" s="3">
        <f>IF(ISBLANK(Nikes_Sales_Dataset___Working_file[[#This Row],[Units_Sold]]),IF(Nikes_Sales_Dataset___Working_file[[#This Row],[Profit]]&lt;0,0,1),Nikes_Sales_Dataset___Working_file[[#This Row],[Units_Sold]])</f>
        <v>1</v>
      </c>
      <c r="J2102">
        <v>3315.29</v>
      </c>
      <c r="K2102" s="9">
        <f>IF(ISBLANK(Nikes_Sales_Dataset___Working_file[[#This Row],[MRP]]),MEDIAN(Nikes_Sales_Dataset___Working_file[[#All],[MRP]]),Nikes_Sales_Dataset___Working_file[[#This Row],[MRP]])</f>
        <v>3315.29</v>
      </c>
      <c r="M2102">
        <f>IF(ISBLANK(Nikes_Sales_Dataset___Working_file[[#This Row],[Discount_Applied]]),0,Nikes_Sales_Dataset___Working_file[[#This Row],[Discount_Applied]])</f>
        <v>0</v>
      </c>
      <c r="N2102" s="9">
        <f>Nikes_Sales_Dataset___Working_file[[#This Row],[MRP Final]]*(1-Nikes_Sales_Dataset___Working_file[[#This Row],[Cleaned Discount]])</f>
        <v>3315.29</v>
      </c>
      <c r="O2102">
        <v>0</v>
      </c>
      <c r="P2102" s="3">
        <f>Nikes_Sales_Dataset___Working_file[[#This Row],[Sales Price]]*Nikes_Sales_Dataset___Working_file[[#This Row],[Units Sold Filled]]</f>
        <v>3315.29</v>
      </c>
      <c r="Q2102" s="2">
        <v>45370</v>
      </c>
      <c r="R2102" s="7">
        <f>IF(ISBLANK(Nikes_Sales_Dataset___Working_file[[#This Row],[Order_Date]]),"Unknown Date",Nikes_Sales_Dataset___Working_file[[#This Row],[Order_Date]])</f>
        <v>45370</v>
      </c>
      <c r="S2102" s="7" t="str">
        <f>IF(ISNUMBER(Nikes_Sales_Dataset___Working_file[[#This Row],[Cleaned Order Date]]),TEXT(Nikes_Sales_Dataset___Working_file[[#This Row],[Cleaned Order Date]],"mmm"),"Unknown")</f>
        <v>Mar</v>
      </c>
      <c r="T2102" s="7" t="str">
        <f>IF(ISNUMBER(Nikes_Sales_Dataset___Working_file[[#This Row],[Cleaned Order Date]]),TEXT(Nikes_Sales_Dataset___Working_file[[#This Row],[Cleaned Order Date]],"yyyy"),"Unknown")</f>
        <v>2024</v>
      </c>
      <c r="U2102" s="1" t="s">
        <v>17</v>
      </c>
      <c r="V2102" s="1" t="s">
        <v>33</v>
      </c>
      <c r="W2102" s="1" t="s">
        <v>33</v>
      </c>
      <c r="X2102" s="9">
        <v>1507.71</v>
      </c>
    </row>
    <row r="2103" spans="1:24" x14ac:dyDescent="0.25">
      <c r="A2103" s="4">
        <v>4101</v>
      </c>
      <c r="B2103" s="4" t="str">
        <f>Nikes_Sales_Dataset___Working_file[[#This Row],[Order_ID]]&amp;"_"&amp;TEXT(Nikes_Sales_Dataset___Working_file[[#This Row],[Cleaned Order Date]],"yyyymmdd")</f>
        <v>4101_20240710</v>
      </c>
      <c r="C2103" s="1" t="s">
        <v>35</v>
      </c>
      <c r="D2103" s="1" t="s">
        <v>20</v>
      </c>
      <c r="E2103" s="1" t="s">
        <v>39</v>
      </c>
      <c r="F2103" s="1" t="s">
        <v>41</v>
      </c>
      <c r="G2103" s="1" t="s">
        <v>16</v>
      </c>
      <c r="I2103" s="3">
        <f>IF(ISBLANK(Nikes_Sales_Dataset___Working_file[[#This Row],[Units_Sold]]),IF(Nikes_Sales_Dataset___Working_file[[#This Row],[Profit]]&lt;0,0,1),Nikes_Sales_Dataset___Working_file[[#This Row],[Units_Sold]])</f>
        <v>1</v>
      </c>
      <c r="K2103" s="9">
        <f>IF(ISBLANK(Nikes_Sales_Dataset___Working_file[[#This Row],[MRP]]),MEDIAN(Nikes_Sales_Dataset___Working_file[[#All],[MRP]]),Nikes_Sales_Dataset___Working_file[[#This Row],[MRP]])</f>
        <v>6110.0300000000007</v>
      </c>
      <c r="M2103">
        <f>IF(ISBLANK(Nikes_Sales_Dataset___Working_file[[#This Row],[Discount_Applied]]),0,Nikes_Sales_Dataset___Working_file[[#This Row],[Discount_Applied]])</f>
        <v>0</v>
      </c>
      <c r="N2103" s="9">
        <f>Nikes_Sales_Dataset___Working_file[[#This Row],[MRP Final]]*(1-Nikes_Sales_Dataset___Working_file[[#This Row],[Cleaned Discount]])</f>
        <v>6110.0300000000007</v>
      </c>
      <c r="O2103">
        <v>0</v>
      </c>
      <c r="P2103" s="3">
        <f>Nikes_Sales_Dataset___Working_file[[#This Row],[Sales Price]]*Nikes_Sales_Dataset___Working_file[[#This Row],[Units Sold Filled]]</f>
        <v>6110.0300000000007</v>
      </c>
      <c r="Q2103" s="2">
        <v>45483</v>
      </c>
      <c r="R2103" s="7">
        <f>IF(ISBLANK(Nikes_Sales_Dataset___Working_file[[#This Row],[Order_Date]]),"Unknown Date",Nikes_Sales_Dataset___Working_file[[#This Row],[Order_Date]])</f>
        <v>45483</v>
      </c>
      <c r="S2103" s="7" t="str">
        <f>IF(ISNUMBER(Nikes_Sales_Dataset___Working_file[[#This Row],[Cleaned Order Date]]),TEXT(Nikes_Sales_Dataset___Working_file[[#This Row],[Cleaned Order Date]],"mmm"),"Unknown")</f>
        <v>Jul</v>
      </c>
      <c r="T2103" s="7" t="str">
        <f>IF(ISNUMBER(Nikes_Sales_Dataset___Working_file[[#This Row],[Cleaned Order Date]]),TEXT(Nikes_Sales_Dataset___Working_file[[#This Row],[Cleaned Order Date]],"yyyy"),"Unknown")</f>
        <v>2024</v>
      </c>
      <c r="U2103" s="1" t="s">
        <v>22</v>
      </c>
      <c r="V2103" s="1" t="s">
        <v>33</v>
      </c>
      <c r="W2103" s="1" t="s">
        <v>33</v>
      </c>
      <c r="X2103" s="9">
        <v>3064.92</v>
      </c>
    </row>
    <row r="2104" spans="1:24" x14ac:dyDescent="0.25">
      <c r="A2104" s="4">
        <v>4102</v>
      </c>
      <c r="B2104" s="4" t="str">
        <f>Nikes_Sales_Dataset___Working_file[[#This Row],[Order_ID]]&amp;"_"&amp;TEXT(Nikes_Sales_Dataset___Working_file[[#This Row],[Cleaned Order Date]],"yyyymmdd")</f>
        <v>4102_20250620</v>
      </c>
      <c r="C2104" s="1" t="s">
        <v>35</v>
      </c>
      <c r="D2104" s="1" t="s">
        <v>43</v>
      </c>
      <c r="E2104" s="1" t="s">
        <v>61</v>
      </c>
      <c r="F2104" s="1" t="s">
        <v>41</v>
      </c>
      <c r="G2104" s="1" t="s">
        <v>16</v>
      </c>
      <c r="H2104">
        <v>-1</v>
      </c>
      <c r="I2104" s="3">
        <f>IF(ISBLANK(Nikes_Sales_Dataset___Working_file[[#This Row],[Units_Sold]]),IF(Nikes_Sales_Dataset___Working_file[[#This Row],[Profit]]&lt;0,0,1),Nikes_Sales_Dataset___Working_file[[#This Row],[Units_Sold]])</f>
        <v>-1</v>
      </c>
      <c r="K2104" s="9">
        <f>IF(ISBLANK(Nikes_Sales_Dataset___Working_file[[#This Row],[MRP]]),MEDIAN(Nikes_Sales_Dataset___Working_file[[#All],[MRP]]),Nikes_Sales_Dataset___Working_file[[#This Row],[MRP]])</f>
        <v>6110.0300000000007</v>
      </c>
      <c r="M2104">
        <f>IF(ISBLANK(Nikes_Sales_Dataset___Working_file[[#This Row],[Discount_Applied]]),0,Nikes_Sales_Dataset___Working_file[[#This Row],[Discount_Applied]])</f>
        <v>0</v>
      </c>
      <c r="N2104" s="9">
        <f>Nikes_Sales_Dataset___Working_file[[#This Row],[MRP Final]]*(1-Nikes_Sales_Dataset___Working_file[[#This Row],[Cleaned Discount]])</f>
        <v>6110.0300000000007</v>
      </c>
      <c r="O2104">
        <v>0</v>
      </c>
      <c r="P2104" s="3">
        <f>Nikes_Sales_Dataset___Working_file[[#This Row],[Sales Price]]*Nikes_Sales_Dataset___Working_file[[#This Row],[Units Sold Filled]]</f>
        <v>-6110.0300000000007</v>
      </c>
      <c r="Q2104" s="2">
        <v>45828</v>
      </c>
      <c r="R2104" s="7">
        <f>IF(ISBLANK(Nikes_Sales_Dataset___Working_file[[#This Row],[Order_Date]]),"Unknown Date",Nikes_Sales_Dataset___Working_file[[#This Row],[Order_Date]])</f>
        <v>45828</v>
      </c>
      <c r="S2104" s="7" t="str">
        <f>IF(ISNUMBER(Nikes_Sales_Dataset___Working_file[[#This Row],[Cleaned Order Date]]),TEXT(Nikes_Sales_Dataset___Working_file[[#This Row],[Cleaned Order Date]],"mmm"),"Unknown")</f>
        <v>Jun</v>
      </c>
      <c r="T2104" s="7" t="str">
        <f>IF(ISNUMBER(Nikes_Sales_Dataset___Working_file[[#This Row],[Cleaned Order Date]]),TEXT(Nikes_Sales_Dataset___Working_file[[#This Row],[Cleaned Order Date]],"yyyy"),"Unknown")</f>
        <v>2025</v>
      </c>
      <c r="U2104" s="1" t="s">
        <v>22</v>
      </c>
      <c r="V2104" s="1" t="s">
        <v>25</v>
      </c>
      <c r="W2104" s="1" t="s">
        <v>25</v>
      </c>
      <c r="X2104" s="9">
        <v>1310.3499999999999</v>
      </c>
    </row>
    <row r="2105" spans="1:24" x14ac:dyDescent="0.25">
      <c r="A2105" s="4">
        <v>4103</v>
      </c>
      <c r="B2105" s="4" t="str">
        <f>Nikes_Sales_Dataset___Working_file[[#This Row],[Order_ID]]&amp;"_"&amp;TEXT(Nikes_Sales_Dataset___Working_file[[#This Row],[Cleaned Order Date]],"yyyymmdd")</f>
        <v>4103_Unknown Date</v>
      </c>
      <c r="C2105" s="1" t="s">
        <v>35</v>
      </c>
      <c r="D2105" s="1" t="s">
        <v>26</v>
      </c>
      <c r="E2105" s="1" t="s">
        <v>40</v>
      </c>
      <c r="F2105" s="1" t="s">
        <v>28</v>
      </c>
      <c r="G2105" s="1" t="s">
        <v>28</v>
      </c>
      <c r="I2105" s="3">
        <f>IF(ISBLANK(Nikes_Sales_Dataset___Working_file[[#This Row],[Units_Sold]]),IF(Nikes_Sales_Dataset___Working_file[[#This Row],[Profit]]&lt;0,0,1),Nikes_Sales_Dataset___Working_file[[#This Row],[Units_Sold]])</f>
        <v>1</v>
      </c>
      <c r="J2105">
        <v>2475.41</v>
      </c>
      <c r="K2105" s="9">
        <f>IF(ISBLANK(Nikes_Sales_Dataset___Working_file[[#This Row],[MRP]]),MEDIAN(Nikes_Sales_Dataset___Working_file[[#All],[MRP]]),Nikes_Sales_Dataset___Working_file[[#This Row],[MRP]])</f>
        <v>2475.41</v>
      </c>
      <c r="M2105">
        <f>IF(ISBLANK(Nikes_Sales_Dataset___Working_file[[#This Row],[Discount_Applied]]),0,Nikes_Sales_Dataset___Working_file[[#This Row],[Discount_Applied]])</f>
        <v>0</v>
      </c>
      <c r="N2105" s="9">
        <f>Nikes_Sales_Dataset___Working_file[[#This Row],[MRP Final]]*(1-Nikes_Sales_Dataset___Working_file[[#This Row],[Cleaned Discount]])</f>
        <v>2475.41</v>
      </c>
      <c r="O2105">
        <v>0</v>
      </c>
      <c r="P2105" s="3">
        <f>Nikes_Sales_Dataset___Working_file[[#This Row],[Sales Price]]*Nikes_Sales_Dataset___Working_file[[#This Row],[Units Sold Filled]]</f>
        <v>2475.41</v>
      </c>
      <c r="Q2105" s="2"/>
      <c r="R2105" s="7" t="str">
        <f>IF(ISBLANK(Nikes_Sales_Dataset___Working_file[[#This Row],[Order_Date]]),"Unknown Date",Nikes_Sales_Dataset___Working_file[[#This Row],[Order_Date]])</f>
        <v>Unknown Date</v>
      </c>
      <c r="S2105" s="7" t="str">
        <f>IF(ISNUMBER(Nikes_Sales_Dataset___Working_file[[#This Row],[Cleaned Order Date]]),TEXT(Nikes_Sales_Dataset___Working_file[[#This Row],[Cleaned Order Date]],"mmm"),"Unknown")</f>
        <v>Unknown</v>
      </c>
      <c r="T2105" s="7" t="str">
        <f>IF(ISNUMBER(Nikes_Sales_Dataset___Working_file[[#This Row],[Cleaned Order Date]]),TEXT(Nikes_Sales_Dataset___Working_file[[#This Row],[Cleaned Order Date]],"yyyy"),"Unknown")</f>
        <v>Unknown</v>
      </c>
      <c r="U2105" s="1" t="s">
        <v>22</v>
      </c>
      <c r="V2105" s="1" t="s">
        <v>42</v>
      </c>
      <c r="W2105" s="1" t="s">
        <v>38</v>
      </c>
      <c r="X2105" s="9">
        <v>2158.91</v>
      </c>
    </row>
    <row r="2106" spans="1:24" x14ac:dyDescent="0.25">
      <c r="A2106" s="4">
        <v>4104</v>
      </c>
      <c r="B2106" s="4" t="str">
        <f>Nikes_Sales_Dataset___Working_file[[#This Row],[Order_ID]]&amp;"_"&amp;TEXT(Nikes_Sales_Dataset___Working_file[[#This Row],[Cleaned Order Date]],"yyyymmdd")</f>
        <v>4104_20250716</v>
      </c>
      <c r="C2106" s="1" t="s">
        <v>13</v>
      </c>
      <c r="D2106" s="1" t="s">
        <v>43</v>
      </c>
      <c r="E2106" s="1" t="s">
        <v>52</v>
      </c>
      <c r="F2106" s="1" t="s">
        <v>37</v>
      </c>
      <c r="G2106" s="1" t="s">
        <v>28</v>
      </c>
      <c r="H2106">
        <v>2</v>
      </c>
      <c r="I2106" s="3">
        <f>IF(ISBLANK(Nikes_Sales_Dataset___Working_file[[#This Row],[Units_Sold]]),IF(Nikes_Sales_Dataset___Working_file[[#This Row],[Profit]]&lt;0,0,1),Nikes_Sales_Dataset___Working_file[[#This Row],[Units_Sold]])</f>
        <v>2</v>
      </c>
      <c r="K2106" s="9">
        <f>IF(ISBLANK(Nikes_Sales_Dataset___Working_file[[#This Row],[MRP]]),MEDIAN(Nikes_Sales_Dataset___Working_file[[#All],[MRP]]),Nikes_Sales_Dataset___Working_file[[#This Row],[MRP]])</f>
        <v>6110.0300000000007</v>
      </c>
      <c r="M2106">
        <f>IF(ISBLANK(Nikes_Sales_Dataset___Working_file[[#This Row],[Discount_Applied]]),0,Nikes_Sales_Dataset___Working_file[[#This Row],[Discount_Applied]])</f>
        <v>0</v>
      </c>
      <c r="N2106" s="9">
        <f>Nikes_Sales_Dataset___Working_file[[#This Row],[MRP Final]]*(1-Nikes_Sales_Dataset___Working_file[[#This Row],[Cleaned Discount]])</f>
        <v>6110.0300000000007</v>
      </c>
      <c r="O2106">
        <v>0</v>
      </c>
      <c r="P2106" s="3">
        <f>Nikes_Sales_Dataset___Working_file[[#This Row],[Sales Price]]*Nikes_Sales_Dataset___Working_file[[#This Row],[Units Sold Filled]]</f>
        <v>12220.060000000001</v>
      </c>
      <c r="Q2106" s="2">
        <v>45854</v>
      </c>
      <c r="R2106" s="7">
        <f>IF(ISBLANK(Nikes_Sales_Dataset___Working_file[[#This Row],[Order_Date]]),"Unknown Date",Nikes_Sales_Dataset___Working_file[[#This Row],[Order_Date]])</f>
        <v>45854</v>
      </c>
      <c r="S2106" s="7" t="str">
        <f>IF(ISNUMBER(Nikes_Sales_Dataset___Working_file[[#This Row],[Cleaned Order Date]]),TEXT(Nikes_Sales_Dataset___Working_file[[#This Row],[Cleaned Order Date]],"mmm"),"Unknown")</f>
        <v>Jul</v>
      </c>
      <c r="T2106" s="7" t="str">
        <f>IF(ISNUMBER(Nikes_Sales_Dataset___Working_file[[#This Row],[Cleaned Order Date]]),TEXT(Nikes_Sales_Dataset___Working_file[[#This Row],[Cleaned Order Date]],"yyyy"),"Unknown")</f>
        <v>2025</v>
      </c>
      <c r="U2106" s="1" t="s">
        <v>17</v>
      </c>
      <c r="V2106" s="1" t="s">
        <v>18</v>
      </c>
      <c r="W2106" s="1" t="s">
        <v>36</v>
      </c>
      <c r="X2106" s="9">
        <v>3999.21</v>
      </c>
    </row>
    <row r="2107" spans="1:24" x14ac:dyDescent="0.25">
      <c r="A2107" s="4">
        <v>4105</v>
      </c>
      <c r="B2107" s="4" t="str">
        <f>Nikes_Sales_Dataset___Working_file[[#This Row],[Order_ID]]&amp;"_"&amp;TEXT(Nikes_Sales_Dataset___Working_file[[#This Row],[Cleaned Order Date]],"yyyymmdd")</f>
        <v>4105_20240525</v>
      </c>
      <c r="C2107" s="1" t="s">
        <v>35</v>
      </c>
      <c r="D2107" s="1" t="s">
        <v>30</v>
      </c>
      <c r="E2107" s="1" t="s">
        <v>56</v>
      </c>
      <c r="F2107" s="1" t="s">
        <v>32</v>
      </c>
      <c r="G2107" s="1" t="s">
        <v>32</v>
      </c>
      <c r="I2107" s="3">
        <f>IF(ISBLANK(Nikes_Sales_Dataset___Working_file[[#This Row],[Units_Sold]]),IF(Nikes_Sales_Dataset___Working_file[[#This Row],[Profit]]&lt;0,0,1),Nikes_Sales_Dataset___Working_file[[#This Row],[Units_Sold]])</f>
        <v>1</v>
      </c>
      <c r="J2107">
        <v>3489.95</v>
      </c>
      <c r="K2107" s="9">
        <f>IF(ISBLANK(Nikes_Sales_Dataset___Working_file[[#This Row],[MRP]]),MEDIAN(Nikes_Sales_Dataset___Working_file[[#All],[MRP]]),Nikes_Sales_Dataset___Working_file[[#This Row],[MRP]])</f>
        <v>3489.95</v>
      </c>
      <c r="M2107">
        <f>IF(ISBLANK(Nikes_Sales_Dataset___Working_file[[#This Row],[Discount_Applied]]),0,Nikes_Sales_Dataset___Working_file[[#This Row],[Discount_Applied]])</f>
        <v>0</v>
      </c>
      <c r="N2107" s="9">
        <f>Nikes_Sales_Dataset___Working_file[[#This Row],[MRP Final]]*(1-Nikes_Sales_Dataset___Working_file[[#This Row],[Cleaned Discount]])</f>
        <v>3489.95</v>
      </c>
      <c r="O2107">
        <v>0</v>
      </c>
      <c r="P2107" s="3">
        <f>Nikes_Sales_Dataset___Working_file[[#This Row],[Sales Price]]*Nikes_Sales_Dataset___Working_file[[#This Row],[Units Sold Filled]]</f>
        <v>3489.95</v>
      </c>
      <c r="Q2107" s="2">
        <v>45437</v>
      </c>
      <c r="R2107" s="7">
        <f>IF(ISBLANK(Nikes_Sales_Dataset___Working_file[[#This Row],[Order_Date]]),"Unknown Date",Nikes_Sales_Dataset___Working_file[[#This Row],[Order_Date]])</f>
        <v>45437</v>
      </c>
      <c r="S2107" s="7" t="str">
        <f>IF(ISNUMBER(Nikes_Sales_Dataset___Working_file[[#This Row],[Cleaned Order Date]]),TEXT(Nikes_Sales_Dataset___Working_file[[#This Row],[Cleaned Order Date]],"mmm"),"Unknown")</f>
        <v>May</v>
      </c>
      <c r="T2107" s="7" t="str">
        <f>IF(ISNUMBER(Nikes_Sales_Dataset___Working_file[[#This Row],[Cleaned Order Date]]),TEXT(Nikes_Sales_Dataset___Working_file[[#This Row],[Cleaned Order Date]],"yyyy"),"Unknown")</f>
        <v>2024</v>
      </c>
      <c r="U2107" s="1" t="s">
        <v>22</v>
      </c>
      <c r="V2107" s="1" t="s">
        <v>36</v>
      </c>
      <c r="W2107" s="1" t="s">
        <v>36</v>
      </c>
      <c r="X2107" s="9">
        <v>2093.87</v>
      </c>
    </row>
    <row r="2108" spans="1:24" x14ac:dyDescent="0.25">
      <c r="A2108" s="4">
        <v>2030</v>
      </c>
      <c r="B2108" s="4" t="str">
        <f>Nikes_Sales_Dataset___Working_file[[#This Row],[Order_ID]]&amp;"_"&amp;TEXT(Nikes_Sales_Dataset___Working_file[[#This Row],[Cleaned Order Date]],"yyyymmdd")</f>
        <v>2030_Unknown Date</v>
      </c>
      <c r="C2108" s="1" t="s">
        <v>35</v>
      </c>
      <c r="D2108" s="1" t="s">
        <v>20</v>
      </c>
      <c r="E2108" s="1" t="s">
        <v>55</v>
      </c>
      <c r="F2108" s="1" t="s">
        <v>41</v>
      </c>
      <c r="G2108" s="1" t="s">
        <v>16</v>
      </c>
      <c r="I2108" s="3">
        <f>IF(ISBLANK(Nikes_Sales_Dataset___Working_file[[#This Row],[Units_Sold]]),IF(Nikes_Sales_Dataset___Working_file[[#This Row],[Profit]]&lt;0,0,1),Nikes_Sales_Dataset___Working_file[[#This Row],[Units_Sold]])</f>
        <v>1</v>
      </c>
      <c r="J2108">
        <v>3998</v>
      </c>
      <c r="K2108" s="9">
        <f>IF(ISBLANK(Nikes_Sales_Dataset___Working_file[[#This Row],[MRP]]),MEDIAN(Nikes_Sales_Dataset___Working_file[[#All],[MRP]]),Nikes_Sales_Dataset___Working_file[[#This Row],[MRP]])</f>
        <v>3998</v>
      </c>
      <c r="M2108">
        <f>IF(ISBLANK(Nikes_Sales_Dataset___Working_file[[#This Row],[Discount_Applied]]),0,Nikes_Sales_Dataset___Working_file[[#This Row],[Discount_Applied]])</f>
        <v>0</v>
      </c>
      <c r="N2108" s="9">
        <f>Nikes_Sales_Dataset___Working_file[[#This Row],[MRP Final]]*(1-Nikes_Sales_Dataset___Working_file[[#This Row],[Cleaned Discount]])</f>
        <v>3998</v>
      </c>
      <c r="O2108">
        <v>0</v>
      </c>
      <c r="P2108" s="3">
        <f>Nikes_Sales_Dataset___Working_file[[#This Row],[Sales Price]]*Nikes_Sales_Dataset___Working_file[[#This Row],[Units Sold Filled]]</f>
        <v>3998</v>
      </c>
      <c r="Q2108" s="2"/>
      <c r="R2108" s="7" t="str">
        <f>IF(ISBLANK(Nikes_Sales_Dataset___Working_file[[#This Row],[Order_Date]]),"Unknown Date",Nikes_Sales_Dataset___Working_file[[#This Row],[Order_Date]])</f>
        <v>Unknown Date</v>
      </c>
      <c r="S2108" s="7" t="str">
        <f>IF(ISNUMBER(Nikes_Sales_Dataset___Working_file[[#This Row],[Cleaned Order Date]]),TEXT(Nikes_Sales_Dataset___Working_file[[#This Row],[Cleaned Order Date]],"mmm"),"Unknown")</f>
        <v>Unknown</v>
      </c>
      <c r="T2108" s="7" t="str">
        <f>IF(ISNUMBER(Nikes_Sales_Dataset___Working_file[[#This Row],[Cleaned Order Date]]),TEXT(Nikes_Sales_Dataset___Working_file[[#This Row],[Cleaned Order Date]],"yyyy"),"Unknown")</f>
        <v>Unknown</v>
      </c>
      <c r="U2108" s="1" t="s">
        <v>17</v>
      </c>
      <c r="V2108" s="1" t="s">
        <v>36</v>
      </c>
      <c r="W2108" s="1" t="s">
        <v>36</v>
      </c>
      <c r="X2108" s="9">
        <v>2911.5</v>
      </c>
    </row>
    <row r="2109" spans="1:24" x14ac:dyDescent="0.25">
      <c r="A2109" s="4">
        <v>4107</v>
      </c>
      <c r="B2109" s="4" t="str">
        <f>Nikes_Sales_Dataset___Working_file[[#This Row],[Order_ID]]&amp;"_"&amp;TEXT(Nikes_Sales_Dataset___Working_file[[#This Row],[Cleaned Order Date]],"yyyymmdd")</f>
        <v>4107_20250427</v>
      </c>
      <c r="C2109" s="1" t="s">
        <v>13</v>
      </c>
      <c r="D2109" s="1" t="s">
        <v>30</v>
      </c>
      <c r="E2109" s="1" t="s">
        <v>31</v>
      </c>
      <c r="F2109" s="1" t="s">
        <v>28</v>
      </c>
      <c r="G2109" s="1" t="s">
        <v>28</v>
      </c>
      <c r="H2109">
        <v>2</v>
      </c>
      <c r="I2109" s="3">
        <f>IF(ISBLANK(Nikes_Sales_Dataset___Working_file[[#This Row],[Units_Sold]]),IF(Nikes_Sales_Dataset___Working_file[[#This Row],[Profit]]&lt;0,0,1),Nikes_Sales_Dataset___Working_file[[#This Row],[Units_Sold]])</f>
        <v>2</v>
      </c>
      <c r="K2109" s="9">
        <f>IF(ISBLANK(Nikes_Sales_Dataset___Working_file[[#This Row],[MRP]]),MEDIAN(Nikes_Sales_Dataset___Working_file[[#All],[MRP]]),Nikes_Sales_Dataset___Working_file[[#This Row],[MRP]])</f>
        <v>6110.0300000000007</v>
      </c>
      <c r="M2109">
        <f>IF(ISBLANK(Nikes_Sales_Dataset___Working_file[[#This Row],[Discount_Applied]]),0,Nikes_Sales_Dataset___Working_file[[#This Row],[Discount_Applied]])</f>
        <v>0</v>
      </c>
      <c r="N2109" s="9">
        <f>Nikes_Sales_Dataset___Working_file[[#This Row],[MRP Final]]*(1-Nikes_Sales_Dataset___Working_file[[#This Row],[Cleaned Discount]])</f>
        <v>6110.0300000000007</v>
      </c>
      <c r="O2109">
        <v>0</v>
      </c>
      <c r="P2109" s="3">
        <f>Nikes_Sales_Dataset___Working_file[[#This Row],[Sales Price]]*Nikes_Sales_Dataset___Working_file[[#This Row],[Units Sold Filled]]</f>
        <v>12220.060000000001</v>
      </c>
      <c r="Q2109" s="2">
        <v>45774</v>
      </c>
      <c r="R2109" s="7">
        <f>IF(ISBLANK(Nikes_Sales_Dataset___Working_file[[#This Row],[Order_Date]]),"Unknown Date",Nikes_Sales_Dataset___Working_file[[#This Row],[Order_Date]])</f>
        <v>45774</v>
      </c>
      <c r="S2109" s="7" t="str">
        <f>IF(ISNUMBER(Nikes_Sales_Dataset___Working_file[[#This Row],[Cleaned Order Date]]),TEXT(Nikes_Sales_Dataset___Working_file[[#This Row],[Cleaned Order Date]],"mmm"),"Unknown")</f>
        <v>Apr</v>
      </c>
      <c r="T2109" s="7" t="str">
        <f>IF(ISNUMBER(Nikes_Sales_Dataset___Working_file[[#This Row],[Cleaned Order Date]]),TEXT(Nikes_Sales_Dataset___Working_file[[#This Row],[Cleaned Order Date]],"yyyy"),"Unknown")</f>
        <v>2025</v>
      </c>
      <c r="U2109" s="1" t="s">
        <v>22</v>
      </c>
      <c r="V2109" s="1" t="s">
        <v>42</v>
      </c>
      <c r="W2109" s="1" t="s">
        <v>38</v>
      </c>
      <c r="X2109" s="9">
        <v>779.19</v>
      </c>
    </row>
    <row r="2110" spans="1:24" x14ac:dyDescent="0.25">
      <c r="A2110" s="4">
        <v>4108</v>
      </c>
      <c r="B2110" s="4" t="str">
        <f>Nikes_Sales_Dataset___Working_file[[#This Row],[Order_ID]]&amp;"_"&amp;TEXT(Nikes_Sales_Dataset___Working_file[[#This Row],[Cleaned Order Date]],"yyyymmdd")</f>
        <v>4108_20231125</v>
      </c>
      <c r="C2110" s="1" t="s">
        <v>13</v>
      </c>
      <c r="D2110" s="1" t="s">
        <v>30</v>
      </c>
      <c r="E2110" s="1" t="s">
        <v>56</v>
      </c>
      <c r="F2110" s="1" t="s">
        <v>28</v>
      </c>
      <c r="G2110" s="1" t="s">
        <v>28</v>
      </c>
      <c r="H2110">
        <v>2</v>
      </c>
      <c r="I2110" s="3">
        <f>IF(ISBLANK(Nikes_Sales_Dataset___Working_file[[#This Row],[Units_Sold]]),IF(Nikes_Sales_Dataset___Working_file[[#This Row],[Profit]]&lt;0,0,1),Nikes_Sales_Dataset___Working_file[[#This Row],[Units_Sold]])</f>
        <v>2</v>
      </c>
      <c r="J2110">
        <v>2767.55</v>
      </c>
      <c r="K2110" s="9">
        <f>IF(ISBLANK(Nikes_Sales_Dataset___Working_file[[#This Row],[MRP]]),MEDIAN(Nikes_Sales_Dataset___Working_file[[#All],[MRP]]),Nikes_Sales_Dataset___Working_file[[#This Row],[MRP]])</f>
        <v>2767.55</v>
      </c>
      <c r="L2110">
        <v>0.19</v>
      </c>
      <c r="M2110">
        <f>IF(ISBLANK(Nikes_Sales_Dataset___Working_file[[#This Row],[Discount_Applied]]),0,Nikes_Sales_Dataset___Working_file[[#This Row],[Discount_Applied]])</f>
        <v>0.19</v>
      </c>
      <c r="N2110" s="9">
        <f>Nikes_Sales_Dataset___Working_file[[#This Row],[MRP Final]]*(1-Nikes_Sales_Dataset___Working_file[[#This Row],[Cleaned Discount]])</f>
        <v>2241.7155000000002</v>
      </c>
      <c r="O2110">
        <v>4483.43</v>
      </c>
      <c r="P2110" s="3">
        <f>Nikes_Sales_Dataset___Working_file[[#This Row],[Sales Price]]*Nikes_Sales_Dataset___Working_file[[#This Row],[Units Sold Filled]]</f>
        <v>4483.4310000000005</v>
      </c>
      <c r="Q2110" s="2">
        <v>45255</v>
      </c>
      <c r="R2110" s="7">
        <f>IF(ISBLANK(Nikes_Sales_Dataset___Working_file[[#This Row],[Order_Date]]),"Unknown Date",Nikes_Sales_Dataset___Working_file[[#This Row],[Order_Date]])</f>
        <v>45255</v>
      </c>
      <c r="S2110" s="7" t="str">
        <f>IF(ISNUMBER(Nikes_Sales_Dataset___Working_file[[#This Row],[Cleaned Order Date]]),TEXT(Nikes_Sales_Dataset___Working_file[[#This Row],[Cleaned Order Date]],"mmm"),"Unknown")</f>
        <v>Nov</v>
      </c>
      <c r="T2110" s="7" t="str">
        <f>IF(ISNUMBER(Nikes_Sales_Dataset___Working_file[[#This Row],[Cleaned Order Date]]),TEXT(Nikes_Sales_Dataset___Working_file[[#This Row],[Cleaned Order Date]],"yyyy"),"Unknown")</f>
        <v>2023</v>
      </c>
      <c r="U2110" s="1" t="s">
        <v>17</v>
      </c>
      <c r="V2110" s="1" t="s">
        <v>45</v>
      </c>
      <c r="W2110" s="1" t="s">
        <v>45</v>
      </c>
      <c r="X2110" s="9">
        <v>1059.07</v>
      </c>
    </row>
    <row r="2111" spans="1:24" x14ac:dyDescent="0.25">
      <c r="A2111" s="4">
        <v>4109</v>
      </c>
      <c r="B2111" s="4" t="str">
        <f>Nikes_Sales_Dataset___Working_file[[#This Row],[Order_ID]]&amp;"_"&amp;TEXT(Nikes_Sales_Dataset___Working_file[[#This Row],[Cleaned Order Date]],"yyyymmdd")</f>
        <v>4109_20241129</v>
      </c>
      <c r="C2111" s="1" t="s">
        <v>13</v>
      </c>
      <c r="D2111" s="1" t="s">
        <v>14</v>
      </c>
      <c r="E2111" s="1" t="s">
        <v>15</v>
      </c>
      <c r="F2111" s="1" t="s">
        <v>53</v>
      </c>
      <c r="G2111" s="1" t="s">
        <v>32</v>
      </c>
      <c r="I2111" s="3">
        <f>IF(ISBLANK(Nikes_Sales_Dataset___Working_file[[#This Row],[Units_Sold]]),IF(Nikes_Sales_Dataset___Working_file[[#This Row],[Profit]]&lt;0,0,1),Nikes_Sales_Dataset___Working_file[[#This Row],[Units_Sold]])</f>
        <v>0</v>
      </c>
      <c r="J2111">
        <v>9731.83</v>
      </c>
      <c r="K2111" s="9">
        <f>IF(ISBLANK(Nikes_Sales_Dataset___Working_file[[#This Row],[MRP]]),MEDIAN(Nikes_Sales_Dataset___Working_file[[#All],[MRP]]),Nikes_Sales_Dataset___Working_file[[#This Row],[MRP]])</f>
        <v>9731.83</v>
      </c>
      <c r="M2111">
        <f>IF(ISBLANK(Nikes_Sales_Dataset___Working_file[[#This Row],[Discount_Applied]]),0,Nikes_Sales_Dataset___Working_file[[#This Row],[Discount_Applied]])</f>
        <v>0</v>
      </c>
      <c r="N2111" s="9">
        <f>Nikes_Sales_Dataset___Working_file[[#This Row],[MRP Final]]*(1-Nikes_Sales_Dataset___Working_file[[#This Row],[Cleaned Discount]])</f>
        <v>9731.83</v>
      </c>
      <c r="O2111">
        <v>0</v>
      </c>
      <c r="P2111" s="3">
        <f>Nikes_Sales_Dataset___Working_file[[#This Row],[Sales Price]]*Nikes_Sales_Dataset___Working_file[[#This Row],[Units Sold Filled]]</f>
        <v>0</v>
      </c>
      <c r="Q2111" s="2">
        <v>45625</v>
      </c>
      <c r="R2111" s="7">
        <f>IF(ISBLANK(Nikes_Sales_Dataset___Working_file[[#This Row],[Order_Date]]),"Unknown Date",Nikes_Sales_Dataset___Working_file[[#This Row],[Order_Date]])</f>
        <v>45625</v>
      </c>
      <c r="S2111" s="7" t="str">
        <f>IF(ISNUMBER(Nikes_Sales_Dataset___Working_file[[#This Row],[Cleaned Order Date]]),TEXT(Nikes_Sales_Dataset___Working_file[[#This Row],[Cleaned Order Date]],"mmm"),"Unknown")</f>
        <v>Nov</v>
      </c>
      <c r="T2111" s="7" t="str">
        <f>IF(ISNUMBER(Nikes_Sales_Dataset___Working_file[[#This Row],[Cleaned Order Date]]),TEXT(Nikes_Sales_Dataset___Working_file[[#This Row],[Cleaned Order Date]],"yyyy"),"Unknown")</f>
        <v>2024</v>
      </c>
      <c r="U2111" s="1" t="s">
        <v>17</v>
      </c>
      <c r="V2111" s="1" t="s">
        <v>25</v>
      </c>
      <c r="W2111" s="1" t="s">
        <v>25</v>
      </c>
      <c r="X2111" s="9">
        <v>-675.88</v>
      </c>
    </row>
    <row r="2112" spans="1:24" x14ac:dyDescent="0.25">
      <c r="A2112" s="4">
        <v>4110</v>
      </c>
      <c r="B2112" s="4" t="str">
        <f>Nikes_Sales_Dataset___Working_file[[#This Row],[Order_ID]]&amp;"_"&amp;TEXT(Nikes_Sales_Dataset___Working_file[[#This Row],[Cleaned Order Date]],"yyyymmdd")</f>
        <v>4110_20240826</v>
      </c>
      <c r="C2112" s="1" t="s">
        <v>35</v>
      </c>
      <c r="D2112" s="1" t="s">
        <v>14</v>
      </c>
      <c r="E2112" s="1" t="s">
        <v>47</v>
      </c>
      <c r="F2112" s="1" t="s">
        <v>16</v>
      </c>
      <c r="G2112" s="1" t="s">
        <v>16</v>
      </c>
      <c r="H2112">
        <v>2</v>
      </c>
      <c r="I2112" s="3">
        <f>IF(ISBLANK(Nikes_Sales_Dataset___Working_file[[#This Row],[Units_Sold]]),IF(Nikes_Sales_Dataset___Working_file[[#This Row],[Profit]]&lt;0,0,1),Nikes_Sales_Dataset___Working_file[[#This Row],[Units_Sold]])</f>
        <v>2</v>
      </c>
      <c r="K2112" s="9">
        <f>IF(ISBLANK(Nikes_Sales_Dataset___Working_file[[#This Row],[MRP]]),MEDIAN(Nikes_Sales_Dataset___Working_file[[#All],[MRP]]),Nikes_Sales_Dataset___Working_file[[#This Row],[MRP]])</f>
        <v>6110.0300000000007</v>
      </c>
      <c r="L2112">
        <v>0.41</v>
      </c>
      <c r="M2112">
        <f>IF(ISBLANK(Nikes_Sales_Dataset___Working_file[[#This Row],[Discount_Applied]]),0,Nikes_Sales_Dataset___Working_file[[#This Row],[Discount_Applied]])</f>
        <v>0.41</v>
      </c>
      <c r="N2112" s="9">
        <f>Nikes_Sales_Dataset___Working_file[[#This Row],[MRP Final]]*(1-Nikes_Sales_Dataset___Working_file[[#This Row],[Cleaned Discount]])</f>
        <v>3604.9177000000009</v>
      </c>
      <c r="O2112">
        <v>0</v>
      </c>
      <c r="P2112" s="3">
        <f>Nikes_Sales_Dataset___Working_file[[#This Row],[Sales Price]]*Nikes_Sales_Dataset___Working_file[[#This Row],[Units Sold Filled]]</f>
        <v>7209.8354000000018</v>
      </c>
      <c r="Q2112" s="2">
        <v>45530</v>
      </c>
      <c r="R2112" s="7">
        <f>IF(ISBLANK(Nikes_Sales_Dataset___Working_file[[#This Row],[Order_Date]]),"Unknown Date",Nikes_Sales_Dataset___Working_file[[#This Row],[Order_Date]])</f>
        <v>45530</v>
      </c>
      <c r="S2112" s="7" t="str">
        <f>IF(ISNUMBER(Nikes_Sales_Dataset___Working_file[[#This Row],[Cleaned Order Date]]),TEXT(Nikes_Sales_Dataset___Working_file[[#This Row],[Cleaned Order Date]],"mmm"),"Unknown")</f>
        <v>Aug</v>
      </c>
      <c r="T2112" s="7" t="str">
        <f>IF(ISNUMBER(Nikes_Sales_Dataset___Working_file[[#This Row],[Cleaned Order Date]]),TEXT(Nikes_Sales_Dataset___Working_file[[#This Row],[Cleaned Order Date]],"yyyy"),"Unknown")</f>
        <v>2024</v>
      </c>
      <c r="U2112" s="1" t="s">
        <v>22</v>
      </c>
      <c r="V2112" s="1" t="s">
        <v>38</v>
      </c>
      <c r="W2112" s="1" t="s">
        <v>38</v>
      </c>
      <c r="X2112" s="9">
        <v>3387.91</v>
      </c>
    </row>
    <row r="2113" spans="1:24" x14ac:dyDescent="0.25">
      <c r="A2113" s="4">
        <v>4111</v>
      </c>
      <c r="B2113" s="4" t="str">
        <f>Nikes_Sales_Dataset___Working_file[[#This Row],[Order_ID]]&amp;"_"&amp;TEXT(Nikes_Sales_Dataset___Working_file[[#This Row],[Cleaned Order Date]],"yyyymmdd")</f>
        <v>4111_20241126</v>
      </c>
      <c r="C2113" s="1" t="s">
        <v>19</v>
      </c>
      <c r="D2113" s="1" t="s">
        <v>26</v>
      </c>
      <c r="E2113" s="1" t="s">
        <v>40</v>
      </c>
      <c r="F2113" s="1" t="s">
        <v>28</v>
      </c>
      <c r="G2113" s="1" t="s">
        <v>28</v>
      </c>
      <c r="H2113">
        <v>-1</v>
      </c>
      <c r="I2113" s="3">
        <f>IF(ISBLANK(Nikes_Sales_Dataset___Working_file[[#This Row],[Units_Sold]]),IF(Nikes_Sales_Dataset___Working_file[[#This Row],[Profit]]&lt;0,0,1),Nikes_Sales_Dataset___Working_file[[#This Row],[Units_Sold]])</f>
        <v>-1</v>
      </c>
      <c r="J2113">
        <v>4934.05</v>
      </c>
      <c r="K2113" s="9">
        <f>IF(ISBLANK(Nikes_Sales_Dataset___Working_file[[#This Row],[MRP]]),MEDIAN(Nikes_Sales_Dataset___Working_file[[#All],[MRP]]),Nikes_Sales_Dataset___Working_file[[#This Row],[MRP]])</f>
        <v>4934.05</v>
      </c>
      <c r="L2113">
        <v>0.83</v>
      </c>
      <c r="M2113">
        <f>IF(ISBLANK(Nikes_Sales_Dataset___Working_file[[#This Row],[Discount_Applied]]),0,Nikes_Sales_Dataset___Working_file[[#This Row],[Discount_Applied]])</f>
        <v>0.83</v>
      </c>
      <c r="N2113" s="9">
        <f>Nikes_Sales_Dataset___Working_file[[#This Row],[MRP Final]]*(1-Nikes_Sales_Dataset___Working_file[[#This Row],[Cleaned Discount]])</f>
        <v>838.78850000000023</v>
      </c>
      <c r="O2113">
        <v>-838.79</v>
      </c>
      <c r="P2113" s="3">
        <f>Nikes_Sales_Dataset___Working_file[[#This Row],[Sales Price]]*Nikes_Sales_Dataset___Working_file[[#This Row],[Units Sold Filled]]</f>
        <v>-838.78850000000023</v>
      </c>
      <c r="Q2113" s="2">
        <v>45622</v>
      </c>
      <c r="R2113" s="7">
        <f>IF(ISBLANK(Nikes_Sales_Dataset___Working_file[[#This Row],[Order_Date]]),"Unknown Date",Nikes_Sales_Dataset___Working_file[[#This Row],[Order_Date]])</f>
        <v>45622</v>
      </c>
      <c r="S2113" s="7" t="str">
        <f>IF(ISNUMBER(Nikes_Sales_Dataset___Working_file[[#This Row],[Cleaned Order Date]]),TEXT(Nikes_Sales_Dataset___Working_file[[#This Row],[Cleaned Order Date]],"mmm"),"Unknown")</f>
        <v>Nov</v>
      </c>
      <c r="T2113" s="7" t="str">
        <f>IF(ISNUMBER(Nikes_Sales_Dataset___Working_file[[#This Row],[Cleaned Order Date]]),TEXT(Nikes_Sales_Dataset___Working_file[[#This Row],[Cleaned Order Date]],"yyyy"),"Unknown")</f>
        <v>2024</v>
      </c>
      <c r="U2113" s="1" t="s">
        <v>22</v>
      </c>
      <c r="V2113" s="1" t="s">
        <v>18</v>
      </c>
      <c r="W2113" s="1" t="s">
        <v>36</v>
      </c>
      <c r="X2113" s="9">
        <v>2377.84</v>
      </c>
    </row>
    <row r="2114" spans="1:24" x14ac:dyDescent="0.25">
      <c r="A2114" s="4">
        <v>4112</v>
      </c>
      <c r="B2114" s="4" t="str">
        <f>Nikes_Sales_Dataset___Working_file[[#This Row],[Order_ID]]&amp;"_"&amp;TEXT(Nikes_Sales_Dataset___Working_file[[#This Row],[Cleaned Order Date]],"yyyymmdd")</f>
        <v>4112_20250422</v>
      </c>
      <c r="C2114" s="1" t="s">
        <v>19</v>
      </c>
      <c r="D2114" s="1" t="s">
        <v>30</v>
      </c>
      <c r="E2114" s="1" t="s">
        <v>31</v>
      </c>
      <c r="F2114" s="1" t="s">
        <v>28</v>
      </c>
      <c r="G2114" s="1" t="s">
        <v>28</v>
      </c>
      <c r="H2114">
        <v>-1</v>
      </c>
      <c r="I2114" s="3">
        <f>IF(ISBLANK(Nikes_Sales_Dataset___Working_file[[#This Row],[Units_Sold]]),IF(Nikes_Sales_Dataset___Working_file[[#This Row],[Profit]]&lt;0,0,1),Nikes_Sales_Dataset___Working_file[[#This Row],[Units_Sold]])</f>
        <v>-1</v>
      </c>
      <c r="J2114">
        <v>6254.85</v>
      </c>
      <c r="K2114" s="9">
        <f>IF(ISBLANK(Nikes_Sales_Dataset___Working_file[[#This Row],[MRP]]),MEDIAN(Nikes_Sales_Dataset___Working_file[[#All],[MRP]]),Nikes_Sales_Dataset___Working_file[[#This Row],[MRP]])</f>
        <v>6254.85</v>
      </c>
      <c r="M2114">
        <f>IF(ISBLANK(Nikes_Sales_Dataset___Working_file[[#This Row],[Discount_Applied]]),0,Nikes_Sales_Dataset___Working_file[[#This Row],[Discount_Applied]])</f>
        <v>0</v>
      </c>
      <c r="N2114" s="9">
        <f>Nikes_Sales_Dataset___Working_file[[#This Row],[MRP Final]]*(1-Nikes_Sales_Dataset___Working_file[[#This Row],[Cleaned Discount]])</f>
        <v>6254.85</v>
      </c>
      <c r="O2114">
        <v>0</v>
      </c>
      <c r="P2114" s="3">
        <f>Nikes_Sales_Dataset___Working_file[[#This Row],[Sales Price]]*Nikes_Sales_Dataset___Working_file[[#This Row],[Units Sold Filled]]</f>
        <v>-6254.85</v>
      </c>
      <c r="Q2114" s="2">
        <v>45769</v>
      </c>
      <c r="R2114" s="7">
        <f>IF(ISBLANK(Nikes_Sales_Dataset___Working_file[[#This Row],[Order_Date]]),"Unknown Date",Nikes_Sales_Dataset___Working_file[[#This Row],[Order_Date]])</f>
        <v>45769</v>
      </c>
      <c r="S2114" s="7" t="str">
        <f>IF(ISNUMBER(Nikes_Sales_Dataset___Working_file[[#This Row],[Cleaned Order Date]]),TEXT(Nikes_Sales_Dataset___Working_file[[#This Row],[Cleaned Order Date]],"mmm"),"Unknown")</f>
        <v>Apr</v>
      </c>
      <c r="T2114" s="7" t="str">
        <f>IF(ISNUMBER(Nikes_Sales_Dataset___Working_file[[#This Row],[Cleaned Order Date]]),TEXT(Nikes_Sales_Dataset___Working_file[[#This Row],[Cleaned Order Date]],"yyyy"),"Unknown")</f>
        <v>2025</v>
      </c>
      <c r="U2114" s="1" t="s">
        <v>17</v>
      </c>
      <c r="V2114" s="1" t="s">
        <v>33</v>
      </c>
      <c r="W2114" s="1" t="s">
        <v>33</v>
      </c>
      <c r="X2114" s="9">
        <v>2093.6799999999998</v>
      </c>
    </row>
    <row r="2115" spans="1:24" x14ac:dyDescent="0.25">
      <c r="A2115" s="4">
        <v>4113</v>
      </c>
      <c r="B2115" s="4" t="str">
        <f>Nikes_Sales_Dataset___Working_file[[#This Row],[Order_ID]]&amp;"_"&amp;TEXT(Nikes_Sales_Dataset___Working_file[[#This Row],[Cleaned Order Date]],"yyyymmdd")</f>
        <v>4113_20250512</v>
      </c>
      <c r="C2115" s="1" t="s">
        <v>13</v>
      </c>
      <c r="D2115" s="1" t="s">
        <v>43</v>
      </c>
      <c r="E2115" s="1" t="s">
        <v>52</v>
      </c>
      <c r="F2115" s="1" t="s">
        <v>28</v>
      </c>
      <c r="G2115" s="1" t="s">
        <v>28</v>
      </c>
      <c r="H2115">
        <v>2</v>
      </c>
      <c r="I2115" s="3">
        <f>IF(ISBLANK(Nikes_Sales_Dataset___Working_file[[#This Row],[Units_Sold]]),IF(Nikes_Sales_Dataset___Working_file[[#This Row],[Profit]]&lt;0,0,1),Nikes_Sales_Dataset___Working_file[[#This Row],[Units_Sold]])</f>
        <v>2</v>
      </c>
      <c r="J2115">
        <v>6435.66</v>
      </c>
      <c r="K2115" s="9">
        <f>IF(ISBLANK(Nikes_Sales_Dataset___Working_file[[#This Row],[MRP]]),MEDIAN(Nikes_Sales_Dataset___Working_file[[#All],[MRP]]),Nikes_Sales_Dataset___Working_file[[#This Row],[MRP]])</f>
        <v>6435.66</v>
      </c>
      <c r="L2115">
        <v>1.05</v>
      </c>
      <c r="M2115">
        <f>IF(ISBLANK(Nikes_Sales_Dataset___Working_file[[#This Row],[Discount_Applied]]),0,Nikes_Sales_Dataset___Working_file[[#This Row],[Discount_Applied]])</f>
        <v>1.05</v>
      </c>
      <c r="N2115" s="9">
        <f>Nikes_Sales_Dataset___Working_file[[#This Row],[MRP Final]]*(1-Nikes_Sales_Dataset___Working_file[[#This Row],[Cleaned Discount]])</f>
        <v>-321.7830000000003</v>
      </c>
      <c r="O2115">
        <v>-643.57000000000005</v>
      </c>
      <c r="P2115" s="3">
        <f>Nikes_Sales_Dataset___Working_file[[#This Row],[Sales Price]]*Nikes_Sales_Dataset___Working_file[[#This Row],[Units Sold Filled]]</f>
        <v>-643.5660000000006</v>
      </c>
      <c r="Q2115" s="2">
        <v>45789</v>
      </c>
      <c r="R2115" s="7">
        <f>IF(ISBLANK(Nikes_Sales_Dataset___Working_file[[#This Row],[Order_Date]]),"Unknown Date",Nikes_Sales_Dataset___Working_file[[#This Row],[Order_Date]])</f>
        <v>45789</v>
      </c>
      <c r="S2115" s="7" t="str">
        <f>IF(ISNUMBER(Nikes_Sales_Dataset___Working_file[[#This Row],[Cleaned Order Date]]),TEXT(Nikes_Sales_Dataset___Working_file[[#This Row],[Cleaned Order Date]],"mmm"),"Unknown")</f>
        <v>May</v>
      </c>
      <c r="T2115" s="7" t="str">
        <f>IF(ISNUMBER(Nikes_Sales_Dataset___Working_file[[#This Row],[Cleaned Order Date]]),TEXT(Nikes_Sales_Dataset___Working_file[[#This Row],[Cleaned Order Date]],"yyyy"),"Unknown")</f>
        <v>2025</v>
      </c>
      <c r="U2115" s="1" t="s">
        <v>17</v>
      </c>
      <c r="V2115" s="1" t="s">
        <v>36</v>
      </c>
      <c r="W2115" s="1" t="s">
        <v>36</v>
      </c>
      <c r="X2115" s="9">
        <v>3372.49</v>
      </c>
    </row>
    <row r="2116" spans="1:24" x14ac:dyDescent="0.25">
      <c r="A2116" s="4">
        <v>4114</v>
      </c>
      <c r="B2116" s="4" t="str">
        <f>Nikes_Sales_Dataset___Working_file[[#This Row],[Order_ID]]&amp;"_"&amp;TEXT(Nikes_Sales_Dataset___Working_file[[#This Row],[Cleaned Order Date]],"yyyymmdd")</f>
        <v>4114_20250713</v>
      </c>
      <c r="C2116" s="1" t="s">
        <v>13</v>
      </c>
      <c r="D2116" s="1" t="s">
        <v>14</v>
      </c>
      <c r="E2116" s="1" t="s">
        <v>47</v>
      </c>
      <c r="F2116" s="1" t="s">
        <v>32</v>
      </c>
      <c r="G2116" s="1" t="s">
        <v>32</v>
      </c>
      <c r="H2116">
        <v>4</v>
      </c>
      <c r="I2116" s="3">
        <f>IF(ISBLANK(Nikes_Sales_Dataset___Working_file[[#This Row],[Units_Sold]]),IF(Nikes_Sales_Dataset___Working_file[[#This Row],[Profit]]&lt;0,0,1),Nikes_Sales_Dataset___Working_file[[#This Row],[Units_Sold]])</f>
        <v>4</v>
      </c>
      <c r="J2116">
        <v>4307.83</v>
      </c>
      <c r="K2116" s="9">
        <f>IF(ISBLANK(Nikes_Sales_Dataset___Working_file[[#This Row],[MRP]]),MEDIAN(Nikes_Sales_Dataset___Working_file[[#All],[MRP]]),Nikes_Sales_Dataset___Working_file[[#This Row],[MRP]])</f>
        <v>4307.83</v>
      </c>
      <c r="M2116">
        <f>IF(ISBLANK(Nikes_Sales_Dataset___Working_file[[#This Row],[Discount_Applied]]),0,Nikes_Sales_Dataset___Working_file[[#This Row],[Discount_Applied]])</f>
        <v>0</v>
      </c>
      <c r="N2116" s="9">
        <f>Nikes_Sales_Dataset___Working_file[[#This Row],[MRP Final]]*(1-Nikes_Sales_Dataset___Working_file[[#This Row],[Cleaned Discount]])</f>
        <v>4307.83</v>
      </c>
      <c r="O2116">
        <v>0</v>
      </c>
      <c r="P2116" s="3">
        <f>Nikes_Sales_Dataset___Working_file[[#This Row],[Sales Price]]*Nikes_Sales_Dataset___Working_file[[#This Row],[Units Sold Filled]]</f>
        <v>17231.32</v>
      </c>
      <c r="Q2116" s="2">
        <v>45851</v>
      </c>
      <c r="R2116" s="7">
        <f>IF(ISBLANK(Nikes_Sales_Dataset___Working_file[[#This Row],[Order_Date]]),"Unknown Date",Nikes_Sales_Dataset___Working_file[[#This Row],[Order_Date]])</f>
        <v>45851</v>
      </c>
      <c r="S2116" s="7" t="str">
        <f>IF(ISNUMBER(Nikes_Sales_Dataset___Working_file[[#This Row],[Cleaned Order Date]]),TEXT(Nikes_Sales_Dataset___Working_file[[#This Row],[Cleaned Order Date]],"mmm"),"Unknown")</f>
        <v>Jul</v>
      </c>
      <c r="T2116" s="7" t="str">
        <f>IF(ISNUMBER(Nikes_Sales_Dataset___Working_file[[#This Row],[Cleaned Order Date]]),TEXT(Nikes_Sales_Dataset___Working_file[[#This Row],[Cleaned Order Date]],"yyyy"),"Unknown")</f>
        <v>2025</v>
      </c>
      <c r="U2116" s="1" t="s">
        <v>22</v>
      </c>
      <c r="V2116" s="1" t="s">
        <v>18</v>
      </c>
      <c r="W2116" s="1" t="s">
        <v>36</v>
      </c>
      <c r="X2116" s="9">
        <v>-233.59</v>
      </c>
    </row>
    <row r="2117" spans="1:24" x14ac:dyDescent="0.25">
      <c r="A2117" s="4">
        <v>4115</v>
      </c>
      <c r="B2117" s="4" t="str">
        <f>Nikes_Sales_Dataset___Working_file[[#This Row],[Order_ID]]&amp;"_"&amp;TEXT(Nikes_Sales_Dataset___Working_file[[#This Row],[Cleaned Order Date]],"yyyymmdd")</f>
        <v>4115_20250514</v>
      </c>
      <c r="C2117" s="1" t="s">
        <v>35</v>
      </c>
      <c r="D2117" s="1" t="s">
        <v>43</v>
      </c>
      <c r="E2117" s="1" t="s">
        <v>44</v>
      </c>
      <c r="F2117" s="1" t="s">
        <v>16</v>
      </c>
      <c r="G2117" s="1" t="s">
        <v>16</v>
      </c>
      <c r="I2117" s="3">
        <f>IF(ISBLANK(Nikes_Sales_Dataset___Working_file[[#This Row],[Units_Sold]]),IF(Nikes_Sales_Dataset___Working_file[[#This Row],[Profit]]&lt;0,0,1),Nikes_Sales_Dataset___Working_file[[#This Row],[Units_Sold]])</f>
        <v>0</v>
      </c>
      <c r="J2117">
        <v>4613.79</v>
      </c>
      <c r="K2117" s="9">
        <f>IF(ISBLANK(Nikes_Sales_Dataset___Working_file[[#This Row],[MRP]]),MEDIAN(Nikes_Sales_Dataset___Working_file[[#All],[MRP]]),Nikes_Sales_Dataset___Working_file[[#This Row],[MRP]])</f>
        <v>4613.79</v>
      </c>
      <c r="M2117">
        <f>IF(ISBLANK(Nikes_Sales_Dataset___Working_file[[#This Row],[Discount_Applied]]),0,Nikes_Sales_Dataset___Working_file[[#This Row],[Discount_Applied]])</f>
        <v>0</v>
      </c>
      <c r="N2117" s="9">
        <f>Nikes_Sales_Dataset___Working_file[[#This Row],[MRP Final]]*(1-Nikes_Sales_Dataset___Working_file[[#This Row],[Cleaned Discount]])</f>
        <v>4613.79</v>
      </c>
      <c r="O2117">
        <v>0</v>
      </c>
      <c r="P2117" s="3">
        <f>Nikes_Sales_Dataset___Working_file[[#This Row],[Sales Price]]*Nikes_Sales_Dataset___Working_file[[#This Row],[Units Sold Filled]]</f>
        <v>0</v>
      </c>
      <c r="Q2117" s="2">
        <v>45791</v>
      </c>
      <c r="R2117" s="7">
        <f>IF(ISBLANK(Nikes_Sales_Dataset___Working_file[[#This Row],[Order_Date]]),"Unknown Date",Nikes_Sales_Dataset___Working_file[[#This Row],[Order_Date]])</f>
        <v>45791</v>
      </c>
      <c r="S2117" s="7" t="str">
        <f>IF(ISNUMBER(Nikes_Sales_Dataset___Working_file[[#This Row],[Cleaned Order Date]]),TEXT(Nikes_Sales_Dataset___Working_file[[#This Row],[Cleaned Order Date]],"mmm"),"Unknown")</f>
        <v>May</v>
      </c>
      <c r="T2117" s="7" t="str">
        <f>IF(ISNUMBER(Nikes_Sales_Dataset___Working_file[[#This Row],[Cleaned Order Date]]),TEXT(Nikes_Sales_Dataset___Working_file[[#This Row],[Cleaned Order Date]],"yyyy"),"Unknown")</f>
        <v>2025</v>
      </c>
      <c r="U2117" s="1" t="s">
        <v>22</v>
      </c>
      <c r="V2117" s="1" t="s">
        <v>33</v>
      </c>
      <c r="W2117" s="1" t="s">
        <v>33</v>
      </c>
      <c r="X2117" s="9">
        <v>-758.5</v>
      </c>
    </row>
    <row r="2118" spans="1:24" x14ac:dyDescent="0.25">
      <c r="A2118" s="4">
        <v>4116</v>
      </c>
      <c r="B2118" s="4" t="str">
        <f>Nikes_Sales_Dataset___Working_file[[#This Row],[Order_ID]]&amp;"_"&amp;TEXT(Nikes_Sales_Dataset___Working_file[[#This Row],[Cleaned Order Date]],"yyyymmdd")</f>
        <v>4116_20240819</v>
      </c>
      <c r="C2118" s="1" t="s">
        <v>19</v>
      </c>
      <c r="D2118" s="1" t="s">
        <v>26</v>
      </c>
      <c r="E2118" s="1" t="s">
        <v>60</v>
      </c>
      <c r="F2118" s="1" t="s">
        <v>46</v>
      </c>
      <c r="G2118" s="1" t="s">
        <v>16</v>
      </c>
      <c r="I2118" s="3">
        <f>IF(ISBLANK(Nikes_Sales_Dataset___Working_file[[#This Row],[Units_Sold]]),IF(Nikes_Sales_Dataset___Working_file[[#This Row],[Profit]]&lt;0,0,1),Nikes_Sales_Dataset___Working_file[[#This Row],[Units_Sold]])</f>
        <v>0</v>
      </c>
      <c r="J2118">
        <v>3854.22</v>
      </c>
      <c r="K2118" s="9">
        <f>IF(ISBLANK(Nikes_Sales_Dataset___Working_file[[#This Row],[MRP]]),MEDIAN(Nikes_Sales_Dataset___Working_file[[#All],[MRP]]),Nikes_Sales_Dataset___Working_file[[#This Row],[MRP]])</f>
        <v>3854.22</v>
      </c>
      <c r="M2118">
        <f>IF(ISBLANK(Nikes_Sales_Dataset___Working_file[[#This Row],[Discount_Applied]]),0,Nikes_Sales_Dataset___Working_file[[#This Row],[Discount_Applied]])</f>
        <v>0</v>
      </c>
      <c r="N2118" s="9">
        <f>Nikes_Sales_Dataset___Working_file[[#This Row],[MRP Final]]*(1-Nikes_Sales_Dataset___Working_file[[#This Row],[Cleaned Discount]])</f>
        <v>3854.22</v>
      </c>
      <c r="O2118">
        <v>0</v>
      </c>
      <c r="P2118" s="3">
        <f>Nikes_Sales_Dataset___Working_file[[#This Row],[Sales Price]]*Nikes_Sales_Dataset___Working_file[[#This Row],[Units Sold Filled]]</f>
        <v>0</v>
      </c>
      <c r="Q2118" s="2">
        <v>45523</v>
      </c>
      <c r="R2118" s="7">
        <f>IF(ISBLANK(Nikes_Sales_Dataset___Working_file[[#This Row],[Order_Date]]),"Unknown Date",Nikes_Sales_Dataset___Working_file[[#This Row],[Order_Date]])</f>
        <v>45523</v>
      </c>
      <c r="S2118" s="7" t="str">
        <f>IF(ISNUMBER(Nikes_Sales_Dataset___Working_file[[#This Row],[Cleaned Order Date]]),TEXT(Nikes_Sales_Dataset___Working_file[[#This Row],[Cleaned Order Date]],"mmm"),"Unknown")</f>
        <v>Aug</v>
      </c>
      <c r="T2118" s="7" t="str">
        <f>IF(ISNUMBER(Nikes_Sales_Dataset___Working_file[[#This Row],[Cleaned Order Date]]),TEXT(Nikes_Sales_Dataset___Working_file[[#This Row],[Cleaned Order Date]],"yyyy"),"Unknown")</f>
        <v>2024</v>
      </c>
      <c r="U2118" s="1" t="s">
        <v>17</v>
      </c>
      <c r="V2118" s="1" t="s">
        <v>29</v>
      </c>
      <c r="W2118" s="1" t="s">
        <v>29</v>
      </c>
      <c r="X2118" s="9">
        <v>-43.41</v>
      </c>
    </row>
    <row r="2119" spans="1:24" x14ac:dyDescent="0.25">
      <c r="A2119" s="4">
        <v>4117</v>
      </c>
      <c r="B2119" s="4" t="str">
        <f>Nikes_Sales_Dataset___Working_file[[#This Row],[Order_ID]]&amp;"_"&amp;TEXT(Nikes_Sales_Dataset___Working_file[[#This Row],[Cleaned Order Date]],"yyyymmdd")</f>
        <v>4117_20241003</v>
      </c>
      <c r="C2119" s="1" t="s">
        <v>19</v>
      </c>
      <c r="D2119" s="1" t="s">
        <v>43</v>
      </c>
      <c r="E2119" s="1" t="s">
        <v>52</v>
      </c>
      <c r="F2119" s="1" t="s">
        <v>16</v>
      </c>
      <c r="G2119" s="1" t="s">
        <v>16</v>
      </c>
      <c r="I2119" s="3">
        <f>IF(ISBLANK(Nikes_Sales_Dataset___Working_file[[#This Row],[Units_Sold]]),IF(Nikes_Sales_Dataset___Working_file[[#This Row],[Profit]]&lt;0,0,1),Nikes_Sales_Dataset___Working_file[[#This Row],[Units_Sold]])</f>
        <v>1</v>
      </c>
      <c r="J2119">
        <v>9501.67</v>
      </c>
      <c r="K2119" s="9">
        <f>IF(ISBLANK(Nikes_Sales_Dataset___Working_file[[#This Row],[MRP]]),MEDIAN(Nikes_Sales_Dataset___Working_file[[#All],[MRP]]),Nikes_Sales_Dataset___Working_file[[#This Row],[MRP]])</f>
        <v>9501.67</v>
      </c>
      <c r="L2119">
        <v>0.51</v>
      </c>
      <c r="M2119">
        <f>IF(ISBLANK(Nikes_Sales_Dataset___Working_file[[#This Row],[Discount_Applied]]),0,Nikes_Sales_Dataset___Working_file[[#This Row],[Discount_Applied]])</f>
        <v>0.51</v>
      </c>
      <c r="N2119" s="9">
        <f>Nikes_Sales_Dataset___Working_file[[#This Row],[MRP Final]]*(1-Nikes_Sales_Dataset___Working_file[[#This Row],[Cleaned Discount]])</f>
        <v>4655.8182999999999</v>
      </c>
      <c r="O2119">
        <v>0</v>
      </c>
      <c r="P2119" s="3">
        <f>Nikes_Sales_Dataset___Working_file[[#This Row],[Sales Price]]*Nikes_Sales_Dataset___Working_file[[#This Row],[Units Sold Filled]]</f>
        <v>4655.8182999999999</v>
      </c>
      <c r="Q2119" s="2">
        <v>45568</v>
      </c>
      <c r="R2119" s="7">
        <f>IF(ISBLANK(Nikes_Sales_Dataset___Working_file[[#This Row],[Order_Date]]),"Unknown Date",Nikes_Sales_Dataset___Working_file[[#This Row],[Order_Date]])</f>
        <v>45568</v>
      </c>
      <c r="S2119" s="7" t="str">
        <f>IF(ISNUMBER(Nikes_Sales_Dataset___Working_file[[#This Row],[Cleaned Order Date]]),TEXT(Nikes_Sales_Dataset___Working_file[[#This Row],[Cleaned Order Date]],"mmm"),"Unknown")</f>
        <v>Oct</v>
      </c>
      <c r="T2119" s="7" t="str">
        <f>IF(ISNUMBER(Nikes_Sales_Dataset___Working_file[[#This Row],[Cleaned Order Date]]),TEXT(Nikes_Sales_Dataset___Working_file[[#This Row],[Cleaned Order Date]],"yyyy"),"Unknown")</f>
        <v>2024</v>
      </c>
      <c r="U2119" s="1" t="s">
        <v>17</v>
      </c>
      <c r="V2119" s="1" t="s">
        <v>38</v>
      </c>
      <c r="W2119" s="1" t="s">
        <v>38</v>
      </c>
      <c r="X2119" s="9">
        <v>266.39999999999998</v>
      </c>
    </row>
    <row r="2120" spans="1:24" x14ac:dyDescent="0.25">
      <c r="A2120" s="4">
        <v>4118</v>
      </c>
      <c r="B2120" s="4" t="str">
        <f>Nikes_Sales_Dataset___Working_file[[#This Row],[Order_ID]]&amp;"_"&amp;TEXT(Nikes_Sales_Dataset___Working_file[[#This Row],[Cleaned Order Date]],"yyyymmdd")</f>
        <v>4118_20250521</v>
      </c>
      <c r="C2120" s="1" t="s">
        <v>13</v>
      </c>
      <c r="D2120" s="1" t="s">
        <v>43</v>
      </c>
      <c r="E2120" s="1" t="s">
        <v>61</v>
      </c>
      <c r="F2120" s="1" t="s">
        <v>32</v>
      </c>
      <c r="G2120" s="1" t="s">
        <v>32</v>
      </c>
      <c r="H2120">
        <v>4</v>
      </c>
      <c r="I2120" s="3">
        <f>IF(ISBLANK(Nikes_Sales_Dataset___Working_file[[#This Row],[Units_Sold]]),IF(Nikes_Sales_Dataset___Working_file[[#This Row],[Profit]]&lt;0,0,1),Nikes_Sales_Dataset___Working_file[[#This Row],[Units_Sold]])</f>
        <v>4</v>
      </c>
      <c r="J2120">
        <v>5355.64</v>
      </c>
      <c r="K2120" s="9">
        <f>IF(ISBLANK(Nikes_Sales_Dataset___Working_file[[#This Row],[MRP]]),MEDIAN(Nikes_Sales_Dataset___Working_file[[#All],[MRP]]),Nikes_Sales_Dataset___Working_file[[#This Row],[MRP]])</f>
        <v>5355.64</v>
      </c>
      <c r="M2120">
        <f>IF(ISBLANK(Nikes_Sales_Dataset___Working_file[[#This Row],[Discount_Applied]]),0,Nikes_Sales_Dataset___Working_file[[#This Row],[Discount_Applied]])</f>
        <v>0</v>
      </c>
      <c r="N2120" s="9">
        <f>Nikes_Sales_Dataset___Working_file[[#This Row],[MRP Final]]*(1-Nikes_Sales_Dataset___Working_file[[#This Row],[Cleaned Discount]])</f>
        <v>5355.64</v>
      </c>
      <c r="O2120">
        <v>0</v>
      </c>
      <c r="P2120" s="3">
        <f>Nikes_Sales_Dataset___Working_file[[#This Row],[Sales Price]]*Nikes_Sales_Dataset___Working_file[[#This Row],[Units Sold Filled]]</f>
        <v>21422.560000000001</v>
      </c>
      <c r="Q2120" s="2">
        <v>45798</v>
      </c>
      <c r="R2120" s="7">
        <f>IF(ISBLANK(Nikes_Sales_Dataset___Working_file[[#This Row],[Order_Date]]),"Unknown Date",Nikes_Sales_Dataset___Working_file[[#This Row],[Order_Date]])</f>
        <v>45798</v>
      </c>
      <c r="S2120" s="7" t="str">
        <f>IF(ISNUMBER(Nikes_Sales_Dataset___Working_file[[#This Row],[Cleaned Order Date]]),TEXT(Nikes_Sales_Dataset___Working_file[[#This Row],[Cleaned Order Date]],"mmm"),"Unknown")</f>
        <v>May</v>
      </c>
      <c r="T2120" s="7" t="str">
        <f>IF(ISNUMBER(Nikes_Sales_Dataset___Working_file[[#This Row],[Cleaned Order Date]]),TEXT(Nikes_Sales_Dataset___Working_file[[#This Row],[Cleaned Order Date]],"yyyy"),"Unknown")</f>
        <v>2025</v>
      </c>
      <c r="U2120" s="1" t="s">
        <v>22</v>
      </c>
      <c r="V2120" s="1" t="s">
        <v>25</v>
      </c>
      <c r="W2120" s="1" t="s">
        <v>25</v>
      </c>
      <c r="X2120" s="9">
        <v>-538.94000000000005</v>
      </c>
    </row>
    <row r="2121" spans="1:24" x14ac:dyDescent="0.25">
      <c r="A2121" s="4">
        <v>4119</v>
      </c>
      <c r="B2121" s="4" t="str">
        <f>Nikes_Sales_Dataset___Working_file[[#This Row],[Order_ID]]&amp;"_"&amp;TEXT(Nikes_Sales_Dataset___Working_file[[#This Row],[Cleaned Order Date]],"yyyymmdd")</f>
        <v>4119_20240825</v>
      </c>
      <c r="C2121" s="1" t="s">
        <v>13</v>
      </c>
      <c r="D2121" s="1" t="s">
        <v>14</v>
      </c>
      <c r="E2121" s="1" t="s">
        <v>54</v>
      </c>
      <c r="F2121" s="1" t="s">
        <v>16</v>
      </c>
      <c r="G2121" s="1" t="s">
        <v>16</v>
      </c>
      <c r="I2121" s="3">
        <f>IF(ISBLANK(Nikes_Sales_Dataset___Working_file[[#This Row],[Units_Sold]]),IF(Nikes_Sales_Dataset___Working_file[[#This Row],[Profit]]&lt;0,0,1),Nikes_Sales_Dataset___Working_file[[#This Row],[Units_Sold]])</f>
        <v>1</v>
      </c>
      <c r="J2121">
        <v>8849.6200000000008</v>
      </c>
      <c r="K2121" s="9">
        <f>IF(ISBLANK(Nikes_Sales_Dataset___Working_file[[#This Row],[MRP]]),MEDIAN(Nikes_Sales_Dataset___Working_file[[#All],[MRP]]),Nikes_Sales_Dataset___Working_file[[#This Row],[MRP]])</f>
        <v>8849.6200000000008</v>
      </c>
      <c r="L2121">
        <v>0.69</v>
      </c>
      <c r="M2121">
        <f>IF(ISBLANK(Nikes_Sales_Dataset___Working_file[[#This Row],[Discount_Applied]]),0,Nikes_Sales_Dataset___Working_file[[#This Row],[Discount_Applied]])</f>
        <v>0.69</v>
      </c>
      <c r="N2121" s="9">
        <f>Nikes_Sales_Dataset___Working_file[[#This Row],[MRP Final]]*(1-Nikes_Sales_Dataset___Working_file[[#This Row],[Cleaned Discount]])</f>
        <v>2743.3822000000009</v>
      </c>
      <c r="O2121">
        <v>0</v>
      </c>
      <c r="P2121" s="3">
        <f>Nikes_Sales_Dataset___Working_file[[#This Row],[Sales Price]]*Nikes_Sales_Dataset___Working_file[[#This Row],[Units Sold Filled]]</f>
        <v>2743.3822000000009</v>
      </c>
      <c r="Q2121" s="2">
        <v>45529</v>
      </c>
      <c r="R2121" s="7">
        <f>IF(ISBLANK(Nikes_Sales_Dataset___Working_file[[#This Row],[Order_Date]]),"Unknown Date",Nikes_Sales_Dataset___Working_file[[#This Row],[Order_Date]])</f>
        <v>45529</v>
      </c>
      <c r="S2121" s="7" t="str">
        <f>IF(ISNUMBER(Nikes_Sales_Dataset___Working_file[[#This Row],[Cleaned Order Date]]),TEXT(Nikes_Sales_Dataset___Working_file[[#This Row],[Cleaned Order Date]],"mmm"),"Unknown")</f>
        <v>Aug</v>
      </c>
      <c r="T2121" s="7" t="str">
        <f>IF(ISNUMBER(Nikes_Sales_Dataset___Working_file[[#This Row],[Cleaned Order Date]]),TEXT(Nikes_Sales_Dataset___Working_file[[#This Row],[Cleaned Order Date]],"yyyy"),"Unknown")</f>
        <v>2024</v>
      </c>
      <c r="U2121" s="1" t="s">
        <v>17</v>
      </c>
      <c r="V2121" s="1" t="s">
        <v>25</v>
      </c>
      <c r="W2121" s="1" t="s">
        <v>25</v>
      </c>
      <c r="X2121" s="9">
        <v>1451.15</v>
      </c>
    </row>
    <row r="2122" spans="1:24" x14ac:dyDescent="0.25">
      <c r="A2122" s="4">
        <v>4120</v>
      </c>
      <c r="B2122" s="4" t="str">
        <f>Nikes_Sales_Dataset___Working_file[[#This Row],[Order_ID]]&amp;"_"&amp;TEXT(Nikes_Sales_Dataset___Working_file[[#This Row],[Cleaned Order Date]],"yyyymmdd")</f>
        <v>4120_Unknown Date</v>
      </c>
      <c r="C2122" s="1" t="s">
        <v>19</v>
      </c>
      <c r="D2122" s="1" t="s">
        <v>43</v>
      </c>
      <c r="E2122" s="1" t="s">
        <v>52</v>
      </c>
      <c r="F2122" s="1" t="s">
        <v>16</v>
      </c>
      <c r="G2122" s="1" t="s">
        <v>16</v>
      </c>
      <c r="I2122" s="3">
        <f>IF(ISBLANK(Nikes_Sales_Dataset___Working_file[[#This Row],[Units_Sold]]),IF(Nikes_Sales_Dataset___Working_file[[#This Row],[Profit]]&lt;0,0,1),Nikes_Sales_Dataset___Working_file[[#This Row],[Units_Sold]])</f>
        <v>1</v>
      </c>
      <c r="K2122" s="9">
        <f>IF(ISBLANK(Nikes_Sales_Dataset___Working_file[[#This Row],[MRP]]),MEDIAN(Nikes_Sales_Dataset___Working_file[[#All],[MRP]]),Nikes_Sales_Dataset___Working_file[[#This Row],[MRP]])</f>
        <v>6110.0300000000007</v>
      </c>
      <c r="L2122">
        <v>1.23</v>
      </c>
      <c r="M2122">
        <f>IF(ISBLANK(Nikes_Sales_Dataset___Working_file[[#This Row],[Discount_Applied]]),0,Nikes_Sales_Dataset___Working_file[[#This Row],[Discount_Applied]])</f>
        <v>1.23</v>
      </c>
      <c r="N2122" s="9">
        <f>Nikes_Sales_Dataset___Working_file[[#This Row],[MRP Final]]*(1-Nikes_Sales_Dataset___Working_file[[#This Row],[Cleaned Discount]])</f>
        <v>-1405.3069</v>
      </c>
      <c r="O2122">
        <v>0</v>
      </c>
      <c r="P2122" s="3">
        <f>Nikes_Sales_Dataset___Working_file[[#This Row],[Sales Price]]*Nikes_Sales_Dataset___Working_file[[#This Row],[Units Sold Filled]]</f>
        <v>-1405.3069</v>
      </c>
      <c r="Q2122" s="2"/>
      <c r="R2122" s="7" t="str">
        <f>IF(ISBLANK(Nikes_Sales_Dataset___Working_file[[#This Row],[Order_Date]]),"Unknown Date",Nikes_Sales_Dataset___Working_file[[#This Row],[Order_Date]])</f>
        <v>Unknown Date</v>
      </c>
      <c r="S2122" s="7" t="str">
        <f>IF(ISNUMBER(Nikes_Sales_Dataset___Working_file[[#This Row],[Cleaned Order Date]]),TEXT(Nikes_Sales_Dataset___Working_file[[#This Row],[Cleaned Order Date]],"mmm"),"Unknown")</f>
        <v>Unknown</v>
      </c>
      <c r="T2122" s="7" t="str">
        <f>IF(ISNUMBER(Nikes_Sales_Dataset___Working_file[[#This Row],[Cleaned Order Date]]),TEXT(Nikes_Sales_Dataset___Working_file[[#This Row],[Cleaned Order Date]],"yyyy"),"Unknown")</f>
        <v>Unknown</v>
      </c>
      <c r="U2122" s="1" t="s">
        <v>17</v>
      </c>
      <c r="V2122" s="1" t="s">
        <v>33</v>
      </c>
      <c r="W2122" s="1" t="s">
        <v>33</v>
      </c>
      <c r="X2122" s="9">
        <v>3175.14</v>
      </c>
    </row>
    <row r="2123" spans="1:24" x14ac:dyDescent="0.25">
      <c r="A2123" s="4">
        <v>4121</v>
      </c>
      <c r="B2123" s="4" t="str">
        <f>Nikes_Sales_Dataset___Working_file[[#This Row],[Order_ID]]&amp;"_"&amp;TEXT(Nikes_Sales_Dataset___Working_file[[#This Row],[Cleaned Order Date]],"yyyymmdd")</f>
        <v>4121_20241107</v>
      </c>
      <c r="C2123" s="1" t="s">
        <v>13</v>
      </c>
      <c r="D2123" s="1" t="s">
        <v>14</v>
      </c>
      <c r="E2123" s="1" t="s">
        <v>54</v>
      </c>
      <c r="F2123" s="1" t="s">
        <v>49</v>
      </c>
      <c r="G2123" s="1" t="s">
        <v>16</v>
      </c>
      <c r="H2123">
        <v>0</v>
      </c>
      <c r="I2123" s="3">
        <f>IF(ISBLANK(Nikes_Sales_Dataset___Working_file[[#This Row],[Units_Sold]]),IF(Nikes_Sales_Dataset___Working_file[[#This Row],[Profit]]&lt;0,0,1),Nikes_Sales_Dataset___Working_file[[#This Row],[Units_Sold]])</f>
        <v>0</v>
      </c>
      <c r="J2123">
        <v>2763.46</v>
      </c>
      <c r="K2123" s="9">
        <f>IF(ISBLANK(Nikes_Sales_Dataset___Working_file[[#This Row],[MRP]]),MEDIAN(Nikes_Sales_Dataset___Working_file[[#All],[MRP]]),Nikes_Sales_Dataset___Working_file[[#This Row],[MRP]])</f>
        <v>2763.46</v>
      </c>
      <c r="L2123">
        <v>1</v>
      </c>
      <c r="M2123">
        <f>IF(ISBLANK(Nikes_Sales_Dataset___Working_file[[#This Row],[Discount_Applied]]),0,Nikes_Sales_Dataset___Working_file[[#This Row],[Discount_Applied]])</f>
        <v>1</v>
      </c>
      <c r="N2123" s="9">
        <f>Nikes_Sales_Dataset___Working_file[[#This Row],[MRP Final]]*(1-Nikes_Sales_Dataset___Working_file[[#This Row],[Cleaned Discount]])</f>
        <v>0</v>
      </c>
      <c r="O2123">
        <v>0</v>
      </c>
      <c r="P2123" s="3">
        <f>Nikes_Sales_Dataset___Working_file[[#This Row],[Sales Price]]*Nikes_Sales_Dataset___Working_file[[#This Row],[Units Sold Filled]]</f>
        <v>0</v>
      </c>
      <c r="Q2123" s="2">
        <v>45603</v>
      </c>
      <c r="R2123" s="7">
        <f>IF(ISBLANK(Nikes_Sales_Dataset___Working_file[[#This Row],[Order_Date]]),"Unknown Date",Nikes_Sales_Dataset___Working_file[[#This Row],[Order_Date]])</f>
        <v>45603</v>
      </c>
      <c r="S2123" s="7" t="str">
        <f>IF(ISNUMBER(Nikes_Sales_Dataset___Working_file[[#This Row],[Cleaned Order Date]]),TEXT(Nikes_Sales_Dataset___Working_file[[#This Row],[Cleaned Order Date]],"mmm"),"Unknown")</f>
        <v>Nov</v>
      </c>
      <c r="T2123" s="7" t="str">
        <f>IF(ISNUMBER(Nikes_Sales_Dataset___Working_file[[#This Row],[Cleaned Order Date]]),TEXT(Nikes_Sales_Dataset___Working_file[[#This Row],[Cleaned Order Date]],"yyyy"),"Unknown")</f>
        <v>2024</v>
      </c>
      <c r="U2123" s="1" t="s">
        <v>22</v>
      </c>
      <c r="V2123" s="1" t="s">
        <v>18</v>
      </c>
      <c r="W2123" s="1" t="s">
        <v>36</v>
      </c>
      <c r="X2123" s="9">
        <v>-399.33</v>
      </c>
    </row>
    <row r="2124" spans="1:24" x14ac:dyDescent="0.25">
      <c r="A2124" s="4">
        <v>4122</v>
      </c>
      <c r="B2124" s="4" t="str">
        <f>Nikes_Sales_Dataset___Working_file[[#This Row],[Order_ID]]&amp;"_"&amp;TEXT(Nikes_Sales_Dataset___Working_file[[#This Row],[Cleaned Order Date]],"yyyymmdd")</f>
        <v>4122_20250618</v>
      </c>
      <c r="C2124" s="1" t="s">
        <v>13</v>
      </c>
      <c r="D2124" s="1" t="s">
        <v>26</v>
      </c>
      <c r="E2124" s="1" t="s">
        <v>58</v>
      </c>
      <c r="F2124" s="1" t="s">
        <v>37</v>
      </c>
      <c r="G2124" s="1" t="s">
        <v>28</v>
      </c>
      <c r="H2124">
        <v>1</v>
      </c>
      <c r="I2124" s="3">
        <f>IF(ISBLANK(Nikes_Sales_Dataset___Working_file[[#This Row],[Units_Sold]]),IF(Nikes_Sales_Dataset___Working_file[[#This Row],[Profit]]&lt;0,0,1),Nikes_Sales_Dataset___Working_file[[#This Row],[Units_Sold]])</f>
        <v>1</v>
      </c>
      <c r="K2124" s="9">
        <f>IF(ISBLANK(Nikes_Sales_Dataset___Working_file[[#This Row],[MRP]]),MEDIAN(Nikes_Sales_Dataset___Working_file[[#All],[MRP]]),Nikes_Sales_Dataset___Working_file[[#This Row],[MRP]])</f>
        <v>6110.0300000000007</v>
      </c>
      <c r="M2124">
        <f>IF(ISBLANK(Nikes_Sales_Dataset___Working_file[[#This Row],[Discount_Applied]]),0,Nikes_Sales_Dataset___Working_file[[#This Row],[Discount_Applied]])</f>
        <v>0</v>
      </c>
      <c r="N2124" s="9">
        <f>Nikes_Sales_Dataset___Working_file[[#This Row],[MRP Final]]*(1-Nikes_Sales_Dataset___Working_file[[#This Row],[Cleaned Discount]])</f>
        <v>6110.0300000000007</v>
      </c>
      <c r="O2124">
        <v>0</v>
      </c>
      <c r="P2124" s="3">
        <f>Nikes_Sales_Dataset___Working_file[[#This Row],[Sales Price]]*Nikes_Sales_Dataset___Working_file[[#This Row],[Units Sold Filled]]</f>
        <v>6110.0300000000007</v>
      </c>
      <c r="Q2124" s="2">
        <v>45826</v>
      </c>
      <c r="R2124" s="7">
        <f>IF(ISBLANK(Nikes_Sales_Dataset___Working_file[[#This Row],[Order_Date]]),"Unknown Date",Nikes_Sales_Dataset___Working_file[[#This Row],[Order_Date]])</f>
        <v>45826</v>
      </c>
      <c r="S2124" s="7" t="str">
        <f>IF(ISNUMBER(Nikes_Sales_Dataset___Working_file[[#This Row],[Cleaned Order Date]]),TEXT(Nikes_Sales_Dataset___Working_file[[#This Row],[Cleaned Order Date]],"mmm"),"Unknown")</f>
        <v>Jun</v>
      </c>
      <c r="T2124" s="7" t="str">
        <f>IF(ISNUMBER(Nikes_Sales_Dataset___Working_file[[#This Row],[Cleaned Order Date]]),TEXT(Nikes_Sales_Dataset___Working_file[[#This Row],[Cleaned Order Date]],"yyyy"),"Unknown")</f>
        <v>2025</v>
      </c>
      <c r="U2124" s="1" t="s">
        <v>22</v>
      </c>
      <c r="V2124" s="1" t="s">
        <v>25</v>
      </c>
      <c r="W2124" s="1" t="s">
        <v>25</v>
      </c>
      <c r="X2124" s="9">
        <v>-261.43</v>
      </c>
    </row>
    <row r="2125" spans="1:24" x14ac:dyDescent="0.25">
      <c r="A2125" s="4">
        <v>4123</v>
      </c>
      <c r="B2125" s="4" t="str">
        <f>Nikes_Sales_Dataset___Working_file[[#This Row],[Order_ID]]&amp;"_"&amp;TEXT(Nikes_Sales_Dataset___Working_file[[#This Row],[Cleaned Order Date]],"yyyymmdd")</f>
        <v>4123_Unknown Date</v>
      </c>
      <c r="C2125" s="1" t="s">
        <v>19</v>
      </c>
      <c r="D2125" s="1" t="s">
        <v>30</v>
      </c>
      <c r="E2125" s="1" t="s">
        <v>48</v>
      </c>
      <c r="F2125" s="1" t="s">
        <v>32</v>
      </c>
      <c r="G2125" s="1" t="s">
        <v>32</v>
      </c>
      <c r="I2125" s="3">
        <f>IF(ISBLANK(Nikes_Sales_Dataset___Working_file[[#This Row],[Units_Sold]]),IF(Nikes_Sales_Dataset___Working_file[[#This Row],[Profit]]&lt;0,0,1),Nikes_Sales_Dataset___Working_file[[#This Row],[Units_Sold]])</f>
        <v>1</v>
      </c>
      <c r="J2125">
        <v>8184.99</v>
      </c>
      <c r="K2125" s="9">
        <f>IF(ISBLANK(Nikes_Sales_Dataset___Working_file[[#This Row],[MRP]]),MEDIAN(Nikes_Sales_Dataset___Working_file[[#All],[MRP]]),Nikes_Sales_Dataset___Working_file[[#This Row],[MRP]])</f>
        <v>8184.99</v>
      </c>
      <c r="M2125">
        <f>IF(ISBLANK(Nikes_Sales_Dataset___Working_file[[#This Row],[Discount_Applied]]),0,Nikes_Sales_Dataset___Working_file[[#This Row],[Discount_Applied]])</f>
        <v>0</v>
      </c>
      <c r="N2125" s="9">
        <f>Nikes_Sales_Dataset___Working_file[[#This Row],[MRP Final]]*(1-Nikes_Sales_Dataset___Working_file[[#This Row],[Cleaned Discount]])</f>
        <v>8184.99</v>
      </c>
      <c r="O2125">
        <v>0</v>
      </c>
      <c r="P2125" s="3">
        <f>Nikes_Sales_Dataset___Working_file[[#This Row],[Sales Price]]*Nikes_Sales_Dataset___Working_file[[#This Row],[Units Sold Filled]]</f>
        <v>8184.99</v>
      </c>
      <c r="Q2125" s="2"/>
      <c r="R2125" s="7" t="str">
        <f>IF(ISBLANK(Nikes_Sales_Dataset___Working_file[[#This Row],[Order_Date]]),"Unknown Date",Nikes_Sales_Dataset___Working_file[[#This Row],[Order_Date]])</f>
        <v>Unknown Date</v>
      </c>
      <c r="S2125" s="7" t="str">
        <f>IF(ISNUMBER(Nikes_Sales_Dataset___Working_file[[#This Row],[Cleaned Order Date]]),TEXT(Nikes_Sales_Dataset___Working_file[[#This Row],[Cleaned Order Date]],"mmm"),"Unknown")</f>
        <v>Unknown</v>
      </c>
      <c r="T2125" s="7" t="str">
        <f>IF(ISNUMBER(Nikes_Sales_Dataset___Working_file[[#This Row],[Cleaned Order Date]]),TEXT(Nikes_Sales_Dataset___Working_file[[#This Row],[Cleaned Order Date]],"yyyy"),"Unknown")</f>
        <v>Unknown</v>
      </c>
      <c r="U2125" s="1" t="s">
        <v>22</v>
      </c>
      <c r="V2125" s="1" t="s">
        <v>23</v>
      </c>
      <c r="W2125" s="1" t="s">
        <v>38</v>
      </c>
      <c r="X2125" s="9">
        <v>41.24</v>
      </c>
    </row>
    <row r="2126" spans="1:24" x14ac:dyDescent="0.25">
      <c r="A2126" s="4">
        <v>4124</v>
      </c>
      <c r="B2126" s="4" t="str">
        <f>Nikes_Sales_Dataset___Working_file[[#This Row],[Order_ID]]&amp;"_"&amp;TEXT(Nikes_Sales_Dataset___Working_file[[#This Row],[Cleaned Order Date]],"yyyymmdd")</f>
        <v>4124_20231016</v>
      </c>
      <c r="C2126" s="1" t="s">
        <v>13</v>
      </c>
      <c r="D2126" s="1" t="s">
        <v>43</v>
      </c>
      <c r="E2126" s="1" t="s">
        <v>61</v>
      </c>
      <c r="F2126" s="1" t="s">
        <v>16</v>
      </c>
      <c r="G2126" s="1" t="s">
        <v>16</v>
      </c>
      <c r="H2126">
        <v>1</v>
      </c>
      <c r="I2126" s="3">
        <f>IF(ISBLANK(Nikes_Sales_Dataset___Working_file[[#This Row],[Units_Sold]]),IF(Nikes_Sales_Dataset___Working_file[[#This Row],[Profit]]&lt;0,0,1),Nikes_Sales_Dataset___Working_file[[#This Row],[Units_Sold]])</f>
        <v>1</v>
      </c>
      <c r="K2126" s="9">
        <f>IF(ISBLANK(Nikes_Sales_Dataset___Working_file[[#This Row],[MRP]]),MEDIAN(Nikes_Sales_Dataset___Working_file[[#All],[MRP]]),Nikes_Sales_Dataset___Working_file[[#This Row],[MRP]])</f>
        <v>6110.0300000000007</v>
      </c>
      <c r="L2126">
        <v>0</v>
      </c>
      <c r="M2126">
        <f>IF(ISBLANK(Nikes_Sales_Dataset___Working_file[[#This Row],[Discount_Applied]]),0,Nikes_Sales_Dataset___Working_file[[#This Row],[Discount_Applied]])</f>
        <v>0</v>
      </c>
      <c r="N2126" s="9">
        <f>Nikes_Sales_Dataset___Working_file[[#This Row],[MRP Final]]*(1-Nikes_Sales_Dataset___Working_file[[#This Row],[Cleaned Discount]])</f>
        <v>6110.0300000000007</v>
      </c>
      <c r="O2126">
        <v>0</v>
      </c>
      <c r="P2126" s="3">
        <f>Nikes_Sales_Dataset___Working_file[[#This Row],[Sales Price]]*Nikes_Sales_Dataset___Working_file[[#This Row],[Units Sold Filled]]</f>
        <v>6110.0300000000007</v>
      </c>
      <c r="Q2126" s="2">
        <v>45215</v>
      </c>
      <c r="R2126" s="7">
        <f>IF(ISBLANK(Nikes_Sales_Dataset___Working_file[[#This Row],[Order_Date]]),"Unknown Date",Nikes_Sales_Dataset___Working_file[[#This Row],[Order_Date]])</f>
        <v>45215</v>
      </c>
      <c r="S2126" s="7" t="str">
        <f>IF(ISNUMBER(Nikes_Sales_Dataset___Working_file[[#This Row],[Cleaned Order Date]]),TEXT(Nikes_Sales_Dataset___Working_file[[#This Row],[Cleaned Order Date]],"mmm"),"Unknown")</f>
        <v>Oct</v>
      </c>
      <c r="T2126" s="7" t="str">
        <f>IF(ISNUMBER(Nikes_Sales_Dataset___Working_file[[#This Row],[Cleaned Order Date]]),TEXT(Nikes_Sales_Dataset___Working_file[[#This Row],[Cleaned Order Date]],"yyyy"),"Unknown")</f>
        <v>2023</v>
      </c>
      <c r="U2126" s="1" t="s">
        <v>17</v>
      </c>
      <c r="V2126" s="1" t="s">
        <v>33</v>
      </c>
      <c r="W2126" s="1" t="s">
        <v>33</v>
      </c>
      <c r="X2126" s="9">
        <v>477.62</v>
      </c>
    </row>
    <row r="2127" spans="1:24" x14ac:dyDescent="0.25">
      <c r="A2127" s="4">
        <v>4125</v>
      </c>
      <c r="B2127" s="4" t="str">
        <f>Nikes_Sales_Dataset___Working_file[[#This Row],[Order_ID]]&amp;"_"&amp;TEXT(Nikes_Sales_Dataset___Working_file[[#This Row],[Cleaned Order Date]],"yyyymmdd")</f>
        <v>4125_Unknown Date</v>
      </c>
      <c r="C2127" s="1" t="s">
        <v>35</v>
      </c>
      <c r="D2127" s="1" t="s">
        <v>20</v>
      </c>
      <c r="E2127" s="1" t="s">
        <v>21</v>
      </c>
      <c r="F2127" s="1" t="s">
        <v>16</v>
      </c>
      <c r="G2127" s="1" t="s">
        <v>16</v>
      </c>
      <c r="I2127" s="3">
        <f>IF(ISBLANK(Nikes_Sales_Dataset___Working_file[[#This Row],[Units_Sold]]),IF(Nikes_Sales_Dataset___Working_file[[#This Row],[Profit]]&lt;0,0,1),Nikes_Sales_Dataset___Working_file[[#This Row],[Units_Sold]])</f>
        <v>1</v>
      </c>
      <c r="K2127" s="9">
        <f>IF(ISBLANK(Nikes_Sales_Dataset___Working_file[[#This Row],[MRP]]),MEDIAN(Nikes_Sales_Dataset___Working_file[[#All],[MRP]]),Nikes_Sales_Dataset___Working_file[[#This Row],[MRP]])</f>
        <v>6110.0300000000007</v>
      </c>
      <c r="M2127">
        <f>IF(ISBLANK(Nikes_Sales_Dataset___Working_file[[#This Row],[Discount_Applied]]),0,Nikes_Sales_Dataset___Working_file[[#This Row],[Discount_Applied]])</f>
        <v>0</v>
      </c>
      <c r="N2127" s="9">
        <f>Nikes_Sales_Dataset___Working_file[[#This Row],[MRP Final]]*(1-Nikes_Sales_Dataset___Working_file[[#This Row],[Cleaned Discount]])</f>
        <v>6110.0300000000007</v>
      </c>
      <c r="O2127">
        <v>0</v>
      </c>
      <c r="P2127" s="3">
        <f>Nikes_Sales_Dataset___Working_file[[#This Row],[Sales Price]]*Nikes_Sales_Dataset___Working_file[[#This Row],[Units Sold Filled]]</f>
        <v>6110.0300000000007</v>
      </c>
      <c r="Q2127" s="2"/>
      <c r="R2127" s="7" t="str">
        <f>IF(ISBLANK(Nikes_Sales_Dataset___Working_file[[#This Row],[Order_Date]]),"Unknown Date",Nikes_Sales_Dataset___Working_file[[#This Row],[Order_Date]])</f>
        <v>Unknown Date</v>
      </c>
      <c r="S2127" s="7" t="str">
        <f>IF(ISNUMBER(Nikes_Sales_Dataset___Working_file[[#This Row],[Cleaned Order Date]]),TEXT(Nikes_Sales_Dataset___Working_file[[#This Row],[Cleaned Order Date]],"mmm"),"Unknown")</f>
        <v>Unknown</v>
      </c>
      <c r="T2127" s="7" t="str">
        <f>IF(ISNUMBER(Nikes_Sales_Dataset___Working_file[[#This Row],[Cleaned Order Date]]),TEXT(Nikes_Sales_Dataset___Working_file[[#This Row],[Cleaned Order Date]],"yyyy"),"Unknown")</f>
        <v>Unknown</v>
      </c>
      <c r="U2127" s="1" t="s">
        <v>22</v>
      </c>
      <c r="V2127" s="1" t="s">
        <v>45</v>
      </c>
      <c r="W2127" s="1" t="s">
        <v>45</v>
      </c>
      <c r="X2127" s="9">
        <v>2465.79</v>
      </c>
    </row>
    <row r="2128" spans="1:24" x14ac:dyDescent="0.25">
      <c r="A2128" s="4">
        <v>4126</v>
      </c>
      <c r="B2128" s="4" t="str">
        <f>Nikes_Sales_Dataset___Working_file[[#This Row],[Order_ID]]&amp;"_"&amp;TEXT(Nikes_Sales_Dataset___Working_file[[#This Row],[Cleaned Order Date]],"yyyymmdd")</f>
        <v>4126_20250720</v>
      </c>
      <c r="C2128" s="1" t="s">
        <v>19</v>
      </c>
      <c r="D2128" s="1" t="s">
        <v>14</v>
      </c>
      <c r="E2128" s="1" t="s">
        <v>15</v>
      </c>
      <c r="F2128" s="1" t="s">
        <v>59</v>
      </c>
      <c r="G2128" s="1" t="s">
        <v>28</v>
      </c>
      <c r="I2128" s="3">
        <f>IF(ISBLANK(Nikes_Sales_Dataset___Working_file[[#This Row],[Units_Sold]]),IF(Nikes_Sales_Dataset___Working_file[[#This Row],[Profit]]&lt;0,0,1),Nikes_Sales_Dataset___Working_file[[#This Row],[Units_Sold]])</f>
        <v>1</v>
      </c>
      <c r="K2128" s="9">
        <f>IF(ISBLANK(Nikes_Sales_Dataset___Working_file[[#This Row],[MRP]]),MEDIAN(Nikes_Sales_Dataset___Working_file[[#All],[MRP]]),Nikes_Sales_Dataset___Working_file[[#This Row],[MRP]])</f>
        <v>6110.0300000000007</v>
      </c>
      <c r="M2128">
        <f>IF(ISBLANK(Nikes_Sales_Dataset___Working_file[[#This Row],[Discount_Applied]]),0,Nikes_Sales_Dataset___Working_file[[#This Row],[Discount_Applied]])</f>
        <v>0</v>
      </c>
      <c r="N2128" s="9">
        <f>Nikes_Sales_Dataset___Working_file[[#This Row],[MRP Final]]*(1-Nikes_Sales_Dataset___Working_file[[#This Row],[Cleaned Discount]])</f>
        <v>6110.0300000000007</v>
      </c>
      <c r="O2128">
        <v>0</v>
      </c>
      <c r="P2128" s="3">
        <f>Nikes_Sales_Dataset___Working_file[[#This Row],[Sales Price]]*Nikes_Sales_Dataset___Working_file[[#This Row],[Units Sold Filled]]</f>
        <v>6110.0300000000007</v>
      </c>
      <c r="Q2128" s="2">
        <v>45858</v>
      </c>
      <c r="R2128" s="7">
        <f>IF(ISBLANK(Nikes_Sales_Dataset___Working_file[[#This Row],[Order_Date]]),"Unknown Date",Nikes_Sales_Dataset___Working_file[[#This Row],[Order_Date]])</f>
        <v>45858</v>
      </c>
      <c r="S2128" s="7" t="str">
        <f>IF(ISNUMBER(Nikes_Sales_Dataset___Working_file[[#This Row],[Cleaned Order Date]]),TEXT(Nikes_Sales_Dataset___Working_file[[#This Row],[Cleaned Order Date]],"mmm"),"Unknown")</f>
        <v>Jul</v>
      </c>
      <c r="T2128" s="7" t="str">
        <f>IF(ISNUMBER(Nikes_Sales_Dataset___Working_file[[#This Row],[Cleaned Order Date]]),TEXT(Nikes_Sales_Dataset___Working_file[[#This Row],[Cleaned Order Date]],"yyyy"),"Unknown")</f>
        <v>2025</v>
      </c>
      <c r="U2128" s="1" t="s">
        <v>22</v>
      </c>
      <c r="V2128" s="1" t="s">
        <v>33</v>
      </c>
      <c r="W2128" s="1" t="s">
        <v>33</v>
      </c>
      <c r="X2128" s="9">
        <v>1345.61</v>
      </c>
    </row>
    <row r="2129" spans="1:24" x14ac:dyDescent="0.25">
      <c r="A2129" s="4">
        <v>4127</v>
      </c>
      <c r="B2129" s="4" t="str">
        <f>Nikes_Sales_Dataset___Working_file[[#This Row],[Order_ID]]&amp;"_"&amp;TEXT(Nikes_Sales_Dataset___Working_file[[#This Row],[Cleaned Order Date]],"yyyymmdd")</f>
        <v>4127_20241221</v>
      </c>
      <c r="C2129" s="1" t="s">
        <v>19</v>
      </c>
      <c r="D2129" s="1" t="s">
        <v>30</v>
      </c>
      <c r="E2129" s="1" t="s">
        <v>50</v>
      </c>
      <c r="F2129" s="1" t="s">
        <v>28</v>
      </c>
      <c r="G2129" s="1" t="s">
        <v>28</v>
      </c>
      <c r="H2129">
        <v>-1</v>
      </c>
      <c r="I2129" s="3">
        <f>IF(ISBLANK(Nikes_Sales_Dataset___Working_file[[#This Row],[Units_Sold]]),IF(Nikes_Sales_Dataset___Working_file[[#This Row],[Profit]]&lt;0,0,1),Nikes_Sales_Dataset___Working_file[[#This Row],[Units_Sold]])</f>
        <v>-1</v>
      </c>
      <c r="J2129">
        <v>4690.1499999999996</v>
      </c>
      <c r="K2129" s="9">
        <f>IF(ISBLANK(Nikes_Sales_Dataset___Working_file[[#This Row],[MRP]]),MEDIAN(Nikes_Sales_Dataset___Working_file[[#All],[MRP]]),Nikes_Sales_Dataset___Working_file[[#This Row],[MRP]])</f>
        <v>4690.1499999999996</v>
      </c>
      <c r="L2129">
        <v>0.49</v>
      </c>
      <c r="M2129">
        <f>IF(ISBLANK(Nikes_Sales_Dataset___Working_file[[#This Row],[Discount_Applied]]),0,Nikes_Sales_Dataset___Working_file[[#This Row],[Discount_Applied]])</f>
        <v>0.49</v>
      </c>
      <c r="N2129" s="9">
        <f>Nikes_Sales_Dataset___Working_file[[#This Row],[MRP Final]]*(1-Nikes_Sales_Dataset___Working_file[[#This Row],[Cleaned Discount]])</f>
        <v>2391.9764999999998</v>
      </c>
      <c r="O2129">
        <v>-2391.98</v>
      </c>
      <c r="P2129" s="3">
        <f>Nikes_Sales_Dataset___Working_file[[#This Row],[Sales Price]]*Nikes_Sales_Dataset___Working_file[[#This Row],[Units Sold Filled]]</f>
        <v>-2391.9764999999998</v>
      </c>
      <c r="Q2129" s="2">
        <v>45647</v>
      </c>
      <c r="R2129" s="7">
        <f>IF(ISBLANK(Nikes_Sales_Dataset___Working_file[[#This Row],[Order_Date]]),"Unknown Date",Nikes_Sales_Dataset___Working_file[[#This Row],[Order_Date]])</f>
        <v>45647</v>
      </c>
      <c r="S2129" s="7" t="str">
        <f>IF(ISNUMBER(Nikes_Sales_Dataset___Working_file[[#This Row],[Cleaned Order Date]]),TEXT(Nikes_Sales_Dataset___Working_file[[#This Row],[Cleaned Order Date]],"mmm"),"Unknown")</f>
        <v>Dec</v>
      </c>
      <c r="T2129" s="7" t="str">
        <f>IF(ISNUMBER(Nikes_Sales_Dataset___Working_file[[#This Row],[Cleaned Order Date]]),TEXT(Nikes_Sales_Dataset___Working_file[[#This Row],[Cleaned Order Date]],"yyyy"),"Unknown")</f>
        <v>2024</v>
      </c>
      <c r="U2129" s="1" t="s">
        <v>17</v>
      </c>
      <c r="V2129" s="1" t="s">
        <v>45</v>
      </c>
      <c r="W2129" s="1" t="s">
        <v>45</v>
      </c>
      <c r="X2129" s="9">
        <v>1331.92</v>
      </c>
    </row>
    <row r="2130" spans="1:24" x14ac:dyDescent="0.25">
      <c r="A2130" s="4">
        <v>4128</v>
      </c>
      <c r="B2130" s="4" t="str">
        <f>Nikes_Sales_Dataset___Working_file[[#This Row],[Order_ID]]&amp;"_"&amp;TEXT(Nikes_Sales_Dataset___Working_file[[#This Row],[Cleaned Order Date]],"yyyymmdd")</f>
        <v>4128_Unknown Date</v>
      </c>
      <c r="C2130" s="1" t="s">
        <v>19</v>
      </c>
      <c r="D2130" s="1" t="s">
        <v>26</v>
      </c>
      <c r="E2130" s="1" t="s">
        <v>60</v>
      </c>
      <c r="F2130" s="1" t="s">
        <v>46</v>
      </c>
      <c r="G2130" s="1" t="s">
        <v>16</v>
      </c>
      <c r="I2130" s="3">
        <f>IF(ISBLANK(Nikes_Sales_Dataset___Working_file[[#This Row],[Units_Sold]]),IF(Nikes_Sales_Dataset___Working_file[[#This Row],[Profit]]&lt;0,0,1),Nikes_Sales_Dataset___Working_file[[#This Row],[Units_Sold]])</f>
        <v>1</v>
      </c>
      <c r="J2130">
        <v>2566.91</v>
      </c>
      <c r="K2130" s="9">
        <f>IF(ISBLANK(Nikes_Sales_Dataset___Working_file[[#This Row],[MRP]]),MEDIAN(Nikes_Sales_Dataset___Working_file[[#All],[MRP]]),Nikes_Sales_Dataset___Working_file[[#This Row],[MRP]])</f>
        <v>2566.91</v>
      </c>
      <c r="L2130">
        <v>0.08</v>
      </c>
      <c r="M2130">
        <f>IF(ISBLANK(Nikes_Sales_Dataset___Working_file[[#This Row],[Discount_Applied]]),0,Nikes_Sales_Dataset___Working_file[[#This Row],[Discount_Applied]])</f>
        <v>0.08</v>
      </c>
      <c r="N2130" s="9">
        <f>Nikes_Sales_Dataset___Working_file[[#This Row],[MRP Final]]*(1-Nikes_Sales_Dataset___Working_file[[#This Row],[Cleaned Discount]])</f>
        <v>2361.5572000000002</v>
      </c>
      <c r="O2130">
        <v>0</v>
      </c>
      <c r="P2130" s="3">
        <f>Nikes_Sales_Dataset___Working_file[[#This Row],[Sales Price]]*Nikes_Sales_Dataset___Working_file[[#This Row],[Units Sold Filled]]</f>
        <v>2361.5572000000002</v>
      </c>
      <c r="Q2130" s="2"/>
      <c r="R2130" s="7" t="str">
        <f>IF(ISBLANK(Nikes_Sales_Dataset___Working_file[[#This Row],[Order_Date]]),"Unknown Date",Nikes_Sales_Dataset___Working_file[[#This Row],[Order_Date]])</f>
        <v>Unknown Date</v>
      </c>
      <c r="S2130" s="7" t="str">
        <f>IF(ISNUMBER(Nikes_Sales_Dataset___Working_file[[#This Row],[Cleaned Order Date]]),TEXT(Nikes_Sales_Dataset___Working_file[[#This Row],[Cleaned Order Date]],"mmm"),"Unknown")</f>
        <v>Unknown</v>
      </c>
      <c r="T2130" s="7" t="str">
        <f>IF(ISNUMBER(Nikes_Sales_Dataset___Working_file[[#This Row],[Cleaned Order Date]]),TEXT(Nikes_Sales_Dataset___Working_file[[#This Row],[Cleaned Order Date]],"yyyy"),"Unknown")</f>
        <v>Unknown</v>
      </c>
      <c r="U2130" s="1" t="s">
        <v>17</v>
      </c>
      <c r="V2130" s="1" t="s">
        <v>25</v>
      </c>
      <c r="W2130" s="1" t="s">
        <v>25</v>
      </c>
      <c r="X2130" s="9">
        <v>1529.46</v>
      </c>
    </row>
    <row r="2131" spans="1:24" x14ac:dyDescent="0.25">
      <c r="A2131" s="4">
        <v>4129</v>
      </c>
      <c r="B2131" s="4" t="str">
        <f>Nikes_Sales_Dataset___Working_file[[#This Row],[Order_ID]]&amp;"_"&amp;TEXT(Nikes_Sales_Dataset___Working_file[[#This Row],[Cleaned Order Date]],"yyyymmdd")</f>
        <v>4129_20250302</v>
      </c>
      <c r="C2131" s="1" t="s">
        <v>35</v>
      </c>
      <c r="D2131" s="1" t="s">
        <v>30</v>
      </c>
      <c r="E2131" s="1" t="s">
        <v>56</v>
      </c>
      <c r="F2131" s="1" t="s">
        <v>41</v>
      </c>
      <c r="G2131" s="1" t="s">
        <v>16</v>
      </c>
      <c r="I2131" s="3">
        <f>IF(ISBLANK(Nikes_Sales_Dataset___Working_file[[#This Row],[Units_Sold]]),IF(Nikes_Sales_Dataset___Working_file[[#This Row],[Profit]]&lt;0,0,1),Nikes_Sales_Dataset___Working_file[[#This Row],[Units_Sold]])</f>
        <v>0</v>
      </c>
      <c r="J2131">
        <v>3445.62</v>
      </c>
      <c r="K2131" s="9">
        <f>IF(ISBLANK(Nikes_Sales_Dataset___Working_file[[#This Row],[MRP]]),MEDIAN(Nikes_Sales_Dataset___Working_file[[#All],[MRP]]),Nikes_Sales_Dataset___Working_file[[#This Row],[MRP]])</f>
        <v>3445.62</v>
      </c>
      <c r="L2131">
        <v>0.24</v>
      </c>
      <c r="M2131">
        <f>IF(ISBLANK(Nikes_Sales_Dataset___Working_file[[#This Row],[Discount_Applied]]),0,Nikes_Sales_Dataset___Working_file[[#This Row],[Discount_Applied]])</f>
        <v>0.24</v>
      </c>
      <c r="N2131" s="9">
        <f>Nikes_Sales_Dataset___Working_file[[#This Row],[MRP Final]]*(1-Nikes_Sales_Dataset___Working_file[[#This Row],[Cleaned Discount]])</f>
        <v>2618.6711999999998</v>
      </c>
      <c r="O2131">
        <v>0</v>
      </c>
      <c r="P2131" s="3">
        <f>Nikes_Sales_Dataset___Working_file[[#This Row],[Sales Price]]*Nikes_Sales_Dataset___Working_file[[#This Row],[Units Sold Filled]]</f>
        <v>0</v>
      </c>
      <c r="Q2131" s="2">
        <v>45718</v>
      </c>
      <c r="R2131" s="7">
        <f>IF(ISBLANK(Nikes_Sales_Dataset___Working_file[[#This Row],[Order_Date]]),"Unknown Date",Nikes_Sales_Dataset___Working_file[[#This Row],[Order_Date]])</f>
        <v>45718</v>
      </c>
      <c r="S2131" s="7" t="str">
        <f>IF(ISNUMBER(Nikes_Sales_Dataset___Working_file[[#This Row],[Cleaned Order Date]]),TEXT(Nikes_Sales_Dataset___Working_file[[#This Row],[Cleaned Order Date]],"mmm"),"Unknown")</f>
        <v>Mar</v>
      </c>
      <c r="T2131" s="7" t="str">
        <f>IF(ISNUMBER(Nikes_Sales_Dataset___Working_file[[#This Row],[Cleaned Order Date]]),TEXT(Nikes_Sales_Dataset___Working_file[[#This Row],[Cleaned Order Date]],"yyyy"),"Unknown")</f>
        <v>2025</v>
      </c>
      <c r="U2131" s="1" t="s">
        <v>22</v>
      </c>
      <c r="V2131" s="1" t="s">
        <v>45</v>
      </c>
      <c r="W2131" s="1" t="s">
        <v>45</v>
      </c>
      <c r="X2131" s="9">
        <v>-29.1</v>
      </c>
    </row>
    <row r="2132" spans="1:24" x14ac:dyDescent="0.25">
      <c r="A2132" s="4">
        <v>4130</v>
      </c>
      <c r="B2132" s="4" t="str">
        <f>Nikes_Sales_Dataset___Working_file[[#This Row],[Order_ID]]&amp;"_"&amp;TEXT(Nikes_Sales_Dataset___Working_file[[#This Row],[Cleaned Order Date]],"yyyymmdd")</f>
        <v>4130_Unknown Date</v>
      </c>
      <c r="C2132" s="1" t="s">
        <v>35</v>
      </c>
      <c r="D2132" s="1" t="s">
        <v>30</v>
      </c>
      <c r="E2132" s="1" t="s">
        <v>48</v>
      </c>
      <c r="F2132" s="1" t="s">
        <v>32</v>
      </c>
      <c r="G2132" s="1" t="s">
        <v>32</v>
      </c>
      <c r="I2132" s="3">
        <f>IF(ISBLANK(Nikes_Sales_Dataset___Working_file[[#This Row],[Units_Sold]]),IF(Nikes_Sales_Dataset___Working_file[[#This Row],[Profit]]&lt;0,0,1),Nikes_Sales_Dataset___Working_file[[#This Row],[Units_Sold]])</f>
        <v>1</v>
      </c>
      <c r="J2132">
        <v>2776.53</v>
      </c>
      <c r="K2132" s="9">
        <f>IF(ISBLANK(Nikes_Sales_Dataset___Working_file[[#This Row],[MRP]]),MEDIAN(Nikes_Sales_Dataset___Working_file[[#All],[MRP]]),Nikes_Sales_Dataset___Working_file[[#This Row],[MRP]])</f>
        <v>2776.53</v>
      </c>
      <c r="M2132">
        <f>IF(ISBLANK(Nikes_Sales_Dataset___Working_file[[#This Row],[Discount_Applied]]),0,Nikes_Sales_Dataset___Working_file[[#This Row],[Discount_Applied]])</f>
        <v>0</v>
      </c>
      <c r="N2132" s="9">
        <f>Nikes_Sales_Dataset___Working_file[[#This Row],[MRP Final]]*(1-Nikes_Sales_Dataset___Working_file[[#This Row],[Cleaned Discount]])</f>
        <v>2776.53</v>
      </c>
      <c r="O2132">
        <v>0</v>
      </c>
      <c r="P2132" s="3">
        <f>Nikes_Sales_Dataset___Working_file[[#This Row],[Sales Price]]*Nikes_Sales_Dataset___Working_file[[#This Row],[Units Sold Filled]]</f>
        <v>2776.53</v>
      </c>
      <c r="Q2132" s="2"/>
      <c r="R2132" s="7" t="str">
        <f>IF(ISBLANK(Nikes_Sales_Dataset___Working_file[[#This Row],[Order_Date]]),"Unknown Date",Nikes_Sales_Dataset___Working_file[[#This Row],[Order_Date]])</f>
        <v>Unknown Date</v>
      </c>
      <c r="S2132" s="7" t="str">
        <f>IF(ISNUMBER(Nikes_Sales_Dataset___Working_file[[#This Row],[Cleaned Order Date]]),TEXT(Nikes_Sales_Dataset___Working_file[[#This Row],[Cleaned Order Date]],"mmm"),"Unknown")</f>
        <v>Unknown</v>
      </c>
      <c r="T2132" s="7" t="str">
        <f>IF(ISNUMBER(Nikes_Sales_Dataset___Working_file[[#This Row],[Cleaned Order Date]]),TEXT(Nikes_Sales_Dataset___Working_file[[#This Row],[Cleaned Order Date]],"yyyy"),"Unknown")</f>
        <v>Unknown</v>
      </c>
      <c r="U2132" s="1" t="s">
        <v>17</v>
      </c>
      <c r="V2132" s="1" t="s">
        <v>25</v>
      </c>
      <c r="W2132" s="1" t="s">
        <v>25</v>
      </c>
      <c r="X2132" s="9">
        <v>140.84</v>
      </c>
    </row>
    <row r="2133" spans="1:24" x14ac:dyDescent="0.25">
      <c r="A2133" s="4">
        <v>4131</v>
      </c>
      <c r="B2133" s="4" t="str">
        <f>Nikes_Sales_Dataset___Working_file[[#This Row],[Order_ID]]&amp;"_"&amp;TEXT(Nikes_Sales_Dataset___Working_file[[#This Row],[Cleaned Order Date]],"yyyymmdd")</f>
        <v>4131_20241116</v>
      </c>
      <c r="C2133" s="1" t="s">
        <v>19</v>
      </c>
      <c r="D2133" s="1" t="s">
        <v>30</v>
      </c>
      <c r="E2133" s="1" t="s">
        <v>31</v>
      </c>
      <c r="F2133" s="1" t="s">
        <v>28</v>
      </c>
      <c r="G2133" s="1" t="s">
        <v>28</v>
      </c>
      <c r="I2133" s="3">
        <f>IF(ISBLANK(Nikes_Sales_Dataset___Working_file[[#This Row],[Units_Sold]]),IF(Nikes_Sales_Dataset___Working_file[[#This Row],[Profit]]&lt;0,0,1),Nikes_Sales_Dataset___Working_file[[#This Row],[Units_Sold]])</f>
        <v>1</v>
      </c>
      <c r="J2133">
        <v>2081.15</v>
      </c>
      <c r="K2133" s="9">
        <f>IF(ISBLANK(Nikes_Sales_Dataset___Working_file[[#This Row],[MRP]]),MEDIAN(Nikes_Sales_Dataset___Working_file[[#All],[MRP]]),Nikes_Sales_Dataset___Working_file[[#This Row],[MRP]])</f>
        <v>2081.15</v>
      </c>
      <c r="L2133">
        <v>0.9</v>
      </c>
      <c r="M2133">
        <f>IF(ISBLANK(Nikes_Sales_Dataset___Working_file[[#This Row],[Discount_Applied]]),0,Nikes_Sales_Dataset___Working_file[[#This Row],[Discount_Applied]])</f>
        <v>0.9</v>
      </c>
      <c r="N2133" s="9">
        <f>Nikes_Sales_Dataset___Working_file[[#This Row],[MRP Final]]*(1-Nikes_Sales_Dataset___Working_file[[#This Row],[Cleaned Discount]])</f>
        <v>208.11499999999995</v>
      </c>
      <c r="O2133">
        <v>0</v>
      </c>
      <c r="P2133" s="3">
        <f>Nikes_Sales_Dataset___Working_file[[#This Row],[Sales Price]]*Nikes_Sales_Dataset___Working_file[[#This Row],[Units Sold Filled]]</f>
        <v>208.11499999999995</v>
      </c>
      <c r="Q2133" s="2">
        <v>45612</v>
      </c>
      <c r="R2133" s="7">
        <f>IF(ISBLANK(Nikes_Sales_Dataset___Working_file[[#This Row],[Order_Date]]),"Unknown Date",Nikes_Sales_Dataset___Working_file[[#This Row],[Order_Date]])</f>
        <v>45612</v>
      </c>
      <c r="S2133" s="7" t="str">
        <f>IF(ISNUMBER(Nikes_Sales_Dataset___Working_file[[#This Row],[Cleaned Order Date]]),TEXT(Nikes_Sales_Dataset___Working_file[[#This Row],[Cleaned Order Date]],"mmm"),"Unknown")</f>
        <v>Nov</v>
      </c>
      <c r="T2133" s="7" t="str">
        <f>IF(ISNUMBER(Nikes_Sales_Dataset___Working_file[[#This Row],[Cleaned Order Date]]),TEXT(Nikes_Sales_Dataset___Working_file[[#This Row],[Cleaned Order Date]],"yyyy"),"Unknown")</f>
        <v>2024</v>
      </c>
      <c r="U2133" s="1" t="s">
        <v>17</v>
      </c>
      <c r="V2133" s="1" t="s">
        <v>36</v>
      </c>
      <c r="W2133" s="1" t="s">
        <v>36</v>
      </c>
      <c r="X2133" s="9">
        <v>3544.31</v>
      </c>
    </row>
    <row r="2134" spans="1:24" x14ac:dyDescent="0.25">
      <c r="A2134" s="4">
        <v>4132</v>
      </c>
      <c r="B2134" s="4" t="str">
        <f>Nikes_Sales_Dataset___Working_file[[#This Row],[Order_ID]]&amp;"_"&amp;TEXT(Nikes_Sales_Dataset___Working_file[[#This Row],[Cleaned Order Date]],"yyyymmdd")</f>
        <v>4132_20240808</v>
      </c>
      <c r="C2134" s="1" t="s">
        <v>19</v>
      </c>
      <c r="D2134" s="1" t="s">
        <v>26</v>
      </c>
      <c r="E2134" s="1" t="s">
        <v>58</v>
      </c>
      <c r="F2134" s="1" t="s">
        <v>32</v>
      </c>
      <c r="G2134" s="1" t="s">
        <v>32</v>
      </c>
      <c r="I2134" s="3">
        <f>IF(ISBLANK(Nikes_Sales_Dataset___Working_file[[#This Row],[Units_Sold]]),IF(Nikes_Sales_Dataset___Working_file[[#This Row],[Profit]]&lt;0,0,1),Nikes_Sales_Dataset___Working_file[[#This Row],[Units_Sold]])</f>
        <v>0</v>
      </c>
      <c r="J2134">
        <v>5087.72</v>
      </c>
      <c r="K2134" s="9">
        <f>IF(ISBLANK(Nikes_Sales_Dataset___Working_file[[#This Row],[MRP]]),MEDIAN(Nikes_Sales_Dataset___Working_file[[#All],[MRP]]),Nikes_Sales_Dataset___Working_file[[#This Row],[MRP]])</f>
        <v>5087.72</v>
      </c>
      <c r="L2134">
        <v>7.0000000000000007E-2</v>
      </c>
      <c r="M2134">
        <f>IF(ISBLANK(Nikes_Sales_Dataset___Working_file[[#This Row],[Discount_Applied]]),0,Nikes_Sales_Dataset___Working_file[[#This Row],[Discount_Applied]])</f>
        <v>7.0000000000000007E-2</v>
      </c>
      <c r="N2134" s="9">
        <f>Nikes_Sales_Dataset___Working_file[[#This Row],[MRP Final]]*(1-Nikes_Sales_Dataset___Working_file[[#This Row],[Cleaned Discount]])</f>
        <v>4731.5796</v>
      </c>
      <c r="O2134">
        <v>0</v>
      </c>
      <c r="P2134" s="3">
        <f>Nikes_Sales_Dataset___Working_file[[#This Row],[Sales Price]]*Nikes_Sales_Dataset___Working_file[[#This Row],[Units Sold Filled]]</f>
        <v>0</v>
      </c>
      <c r="Q2134" s="2">
        <v>45512</v>
      </c>
      <c r="R2134" s="7">
        <f>IF(ISBLANK(Nikes_Sales_Dataset___Working_file[[#This Row],[Order_Date]]),"Unknown Date",Nikes_Sales_Dataset___Working_file[[#This Row],[Order_Date]])</f>
        <v>45512</v>
      </c>
      <c r="S2134" s="7" t="str">
        <f>IF(ISNUMBER(Nikes_Sales_Dataset___Working_file[[#This Row],[Cleaned Order Date]]),TEXT(Nikes_Sales_Dataset___Working_file[[#This Row],[Cleaned Order Date]],"mmm"),"Unknown")</f>
        <v>Aug</v>
      </c>
      <c r="T2134" s="7" t="str">
        <f>IF(ISNUMBER(Nikes_Sales_Dataset___Working_file[[#This Row],[Cleaned Order Date]]),TEXT(Nikes_Sales_Dataset___Working_file[[#This Row],[Cleaned Order Date]],"yyyy"),"Unknown")</f>
        <v>2024</v>
      </c>
      <c r="U2134" s="1" t="s">
        <v>17</v>
      </c>
      <c r="V2134" s="1" t="s">
        <v>38</v>
      </c>
      <c r="W2134" s="1" t="s">
        <v>38</v>
      </c>
      <c r="X2134" s="9">
        <v>-921.97</v>
      </c>
    </row>
    <row r="2135" spans="1:24" x14ac:dyDescent="0.25">
      <c r="A2135" s="4">
        <v>4133</v>
      </c>
      <c r="B2135" s="4" t="str">
        <f>Nikes_Sales_Dataset___Working_file[[#This Row],[Order_ID]]&amp;"_"&amp;TEXT(Nikes_Sales_Dataset___Working_file[[#This Row],[Cleaned Order Date]],"yyyymmdd")</f>
        <v>4133_20241109</v>
      </c>
      <c r="C2135" s="1" t="s">
        <v>35</v>
      </c>
      <c r="D2135" s="1" t="s">
        <v>43</v>
      </c>
      <c r="E2135" s="1" t="s">
        <v>44</v>
      </c>
      <c r="F2135" s="1" t="s">
        <v>28</v>
      </c>
      <c r="G2135" s="1" t="s">
        <v>28</v>
      </c>
      <c r="H2135">
        <v>3</v>
      </c>
      <c r="I2135" s="3">
        <f>IF(ISBLANK(Nikes_Sales_Dataset___Working_file[[#This Row],[Units_Sold]]),IF(Nikes_Sales_Dataset___Working_file[[#This Row],[Profit]]&lt;0,0,1),Nikes_Sales_Dataset___Working_file[[#This Row],[Units_Sold]])</f>
        <v>3</v>
      </c>
      <c r="J2135">
        <v>4105.0600000000004</v>
      </c>
      <c r="K2135" s="9">
        <f>IF(ISBLANK(Nikes_Sales_Dataset___Working_file[[#This Row],[MRP]]),MEDIAN(Nikes_Sales_Dataset___Working_file[[#All],[MRP]]),Nikes_Sales_Dataset___Working_file[[#This Row],[MRP]])</f>
        <v>4105.0600000000004</v>
      </c>
      <c r="M2135">
        <f>IF(ISBLANK(Nikes_Sales_Dataset___Working_file[[#This Row],[Discount_Applied]]),0,Nikes_Sales_Dataset___Working_file[[#This Row],[Discount_Applied]])</f>
        <v>0</v>
      </c>
      <c r="N2135" s="9">
        <f>Nikes_Sales_Dataset___Working_file[[#This Row],[MRP Final]]*(1-Nikes_Sales_Dataset___Working_file[[#This Row],[Cleaned Discount]])</f>
        <v>4105.0600000000004</v>
      </c>
      <c r="O2135">
        <v>0</v>
      </c>
      <c r="P2135" s="3">
        <f>Nikes_Sales_Dataset___Working_file[[#This Row],[Sales Price]]*Nikes_Sales_Dataset___Working_file[[#This Row],[Units Sold Filled]]</f>
        <v>12315.18</v>
      </c>
      <c r="Q2135" s="2">
        <v>45605</v>
      </c>
      <c r="R2135" s="7">
        <f>IF(ISBLANK(Nikes_Sales_Dataset___Working_file[[#This Row],[Order_Date]]),"Unknown Date",Nikes_Sales_Dataset___Working_file[[#This Row],[Order_Date]])</f>
        <v>45605</v>
      </c>
      <c r="S2135" s="7" t="str">
        <f>IF(ISNUMBER(Nikes_Sales_Dataset___Working_file[[#This Row],[Cleaned Order Date]]),TEXT(Nikes_Sales_Dataset___Working_file[[#This Row],[Cleaned Order Date]],"mmm"),"Unknown")</f>
        <v>Nov</v>
      </c>
      <c r="T2135" s="7" t="str">
        <f>IF(ISNUMBER(Nikes_Sales_Dataset___Working_file[[#This Row],[Cleaned Order Date]]),TEXT(Nikes_Sales_Dataset___Working_file[[#This Row],[Cleaned Order Date]],"yyyy"),"Unknown")</f>
        <v>2024</v>
      </c>
      <c r="U2135" s="1" t="s">
        <v>17</v>
      </c>
      <c r="V2135" s="1" t="s">
        <v>25</v>
      </c>
      <c r="W2135" s="1" t="s">
        <v>25</v>
      </c>
      <c r="X2135" s="9">
        <v>1015.38</v>
      </c>
    </row>
    <row r="2136" spans="1:24" x14ac:dyDescent="0.25">
      <c r="A2136" s="4">
        <v>4134</v>
      </c>
      <c r="B2136" s="4" t="str">
        <f>Nikes_Sales_Dataset___Working_file[[#This Row],[Order_ID]]&amp;"_"&amp;TEXT(Nikes_Sales_Dataset___Working_file[[#This Row],[Cleaned Order Date]],"yyyymmdd")</f>
        <v>4134_Unknown Date</v>
      </c>
      <c r="C2136" s="1" t="s">
        <v>19</v>
      </c>
      <c r="D2136" s="1" t="s">
        <v>14</v>
      </c>
      <c r="E2136" s="1" t="s">
        <v>54</v>
      </c>
      <c r="F2136" s="1" t="s">
        <v>53</v>
      </c>
      <c r="G2136" s="1" t="s">
        <v>32</v>
      </c>
      <c r="H2136">
        <v>1</v>
      </c>
      <c r="I2136" s="3">
        <f>IF(ISBLANK(Nikes_Sales_Dataset___Working_file[[#This Row],[Units_Sold]]),IF(Nikes_Sales_Dataset___Working_file[[#This Row],[Profit]]&lt;0,0,1),Nikes_Sales_Dataset___Working_file[[#This Row],[Units_Sold]])</f>
        <v>1</v>
      </c>
      <c r="K2136" s="9">
        <f>IF(ISBLANK(Nikes_Sales_Dataset___Working_file[[#This Row],[MRP]]),MEDIAN(Nikes_Sales_Dataset___Working_file[[#All],[MRP]]),Nikes_Sales_Dataset___Working_file[[#This Row],[MRP]])</f>
        <v>6110.0300000000007</v>
      </c>
      <c r="L2136">
        <v>1.1100000000000001</v>
      </c>
      <c r="M2136">
        <f>IF(ISBLANK(Nikes_Sales_Dataset___Working_file[[#This Row],[Discount_Applied]]),0,Nikes_Sales_Dataset___Working_file[[#This Row],[Discount_Applied]])</f>
        <v>1.1100000000000001</v>
      </c>
      <c r="N2136" s="9">
        <f>Nikes_Sales_Dataset___Working_file[[#This Row],[MRP Final]]*(1-Nikes_Sales_Dataset___Working_file[[#This Row],[Cleaned Discount]])</f>
        <v>-672.10330000000067</v>
      </c>
      <c r="O2136">
        <v>0</v>
      </c>
      <c r="P2136" s="3">
        <f>Nikes_Sales_Dataset___Working_file[[#This Row],[Sales Price]]*Nikes_Sales_Dataset___Working_file[[#This Row],[Units Sold Filled]]</f>
        <v>-672.10330000000067</v>
      </c>
      <c r="Q2136" s="2"/>
      <c r="R2136" s="7" t="str">
        <f>IF(ISBLANK(Nikes_Sales_Dataset___Working_file[[#This Row],[Order_Date]]),"Unknown Date",Nikes_Sales_Dataset___Working_file[[#This Row],[Order_Date]])</f>
        <v>Unknown Date</v>
      </c>
      <c r="S2136" s="7" t="str">
        <f>IF(ISNUMBER(Nikes_Sales_Dataset___Working_file[[#This Row],[Cleaned Order Date]]),TEXT(Nikes_Sales_Dataset___Working_file[[#This Row],[Cleaned Order Date]],"mmm"),"Unknown")</f>
        <v>Unknown</v>
      </c>
      <c r="T2136" s="7" t="str">
        <f>IF(ISNUMBER(Nikes_Sales_Dataset___Working_file[[#This Row],[Cleaned Order Date]]),TEXT(Nikes_Sales_Dataset___Working_file[[#This Row],[Cleaned Order Date]],"yyyy"),"Unknown")</f>
        <v>Unknown</v>
      </c>
      <c r="U2136" s="1" t="s">
        <v>22</v>
      </c>
      <c r="V2136" s="1" t="s">
        <v>33</v>
      </c>
      <c r="W2136" s="1" t="s">
        <v>33</v>
      </c>
      <c r="X2136" s="9">
        <v>2535.71</v>
      </c>
    </row>
    <row r="2137" spans="1:24" x14ac:dyDescent="0.25">
      <c r="A2137" s="4">
        <v>4135</v>
      </c>
      <c r="B2137" s="4" t="str">
        <f>Nikes_Sales_Dataset___Working_file[[#This Row],[Order_ID]]&amp;"_"&amp;TEXT(Nikes_Sales_Dataset___Working_file[[#This Row],[Cleaned Order Date]],"yyyymmdd")</f>
        <v>4135_20241014</v>
      </c>
      <c r="C2137" s="1" t="s">
        <v>35</v>
      </c>
      <c r="D2137" s="1" t="s">
        <v>14</v>
      </c>
      <c r="E2137" s="1" t="s">
        <v>15</v>
      </c>
      <c r="F2137" s="1" t="s">
        <v>41</v>
      </c>
      <c r="G2137" s="1" t="s">
        <v>16</v>
      </c>
      <c r="H2137">
        <v>2</v>
      </c>
      <c r="I2137" s="3">
        <f>IF(ISBLANK(Nikes_Sales_Dataset___Working_file[[#This Row],[Units_Sold]]),IF(Nikes_Sales_Dataset___Working_file[[#This Row],[Profit]]&lt;0,0,1),Nikes_Sales_Dataset___Working_file[[#This Row],[Units_Sold]])</f>
        <v>2</v>
      </c>
      <c r="J2137">
        <v>3860.5</v>
      </c>
      <c r="K2137" s="9">
        <f>IF(ISBLANK(Nikes_Sales_Dataset___Working_file[[#This Row],[MRP]]),MEDIAN(Nikes_Sales_Dataset___Working_file[[#All],[MRP]]),Nikes_Sales_Dataset___Working_file[[#This Row],[MRP]])</f>
        <v>3860.5</v>
      </c>
      <c r="M2137">
        <f>IF(ISBLANK(Nikes_Sales_Dataset___Working_file[[#This Row],[Discount_Applied]]),0,Nikes_Sales_Dataset___Working_file[[#This Row],[Discount_Applied]])</f>
        <v>0</v>
      </c>
      <c r="N2137" s="9">
        <f>Nikes_Sales_Dataset___Working_file[[#This Row],[MRP Final]]*(1-Nikes_Sales_Dataset___Working_file[[#This Row],[Cleaned Discount]])</f>
        <v>3860.5</v>
      </c>
      <c r="O2137">
        <v>0</v>
      </c>
      <c r="P2137" s="3">
        <f>Nikes_Sales_Dataset___Working_file[[#This Row],[Sales Price]]*Nikes_Sales_Dataset___Working_file[[#This Row],[Units Sold Filled]]</f>
        <v>7721</v>
      </c>
      <c r="Q2137" s="2">
        <v>45579</v>
      </c>
      <c r="R2137" s="7">
        <f>IF(ISBLANK(Nikes_Sales_Dataset___Working_file[[#This Row],[Order_Date]]),"Unknown Date",Nikes_Sales_Dataset___Working_file[[#This Row],[Order_Date]])</f>
        <v>45579</v>
      </c>
      <c r="S2137" s="7" t="str">
        <f>IF(ISNUMBER(Nikes_Sales_Dataset___Working_file[[#This Row],[Cleaned Order Date]]),TEXT(Nikes_Sales_Dataset___Working_file[[#This Row],[Cleaned Order Date]],"mmm"),"Unknown")</f>
        <v>Oct</v>
      </c>
      <c r="T2137" s="7" t="str">
        <f>IF(ISNUMBER(Nikes_Sales_Dataset___Working_file[[#This Row],[Cleaned Order Date]]),TEXT(Nikes_Sales_Dataset___Working_file[[#This Row],[Cleaned Order Date]],"yyyy"),"Unknown")</f>
        <v>2024</v>
      </c>
      <c r="U2137" s="1" t="s">
        <v>22</v>
      </c>
      <c r="V2137" s="1" t="s">
        <v>33</v>
      </c>
      <c r="W2137" s="1" t="s">
        <v>33</v>
      </c>
      <c r="X2137" s="9">
        <v>1756.3</v>
      </c>
    </row>
    <row r="2138" spans="1:24" x14ac:dyDescent="0.25">
      <c r="A2138" s="4">
        <v>4136</v>
      </c>
      <c r="B2138" s="4" t="str">
        <f>Nikes_Sales_Dataset___Working_file[[#This Row],[Order_ID]]&amp;"_"&amp;TEXT(Nikes_Sales_Dataset___Working_file[[#This Row],[Cleaned Order Date]],"yyyymmdd")</f>
        <v>4136_20241116</v>
      </c>
      <c r="C2138" s="1" t="s">
        <v>13</v>
      </c>
      <c r="D2138" s="1" t="s">
        <v>26</v>
      </c>
      <c r="E2138" s="1" t="s">
        <v>60</v>
      </c>
      <c r="F2138" s="1" t="s">
        <v>49</v>
      </c>
      <c r="G2138" s="1" t="s">
        <v>16</v>
      </c>
      <c r="I2138" s="3">
        <f>IF(ISBLANK(Nikes_Sales_Dataset___Working_file[[#This Row],[Units_Sold]]),IF(Nikes_Sales_Dataset___Working_file[[#This Row],[Profit]]&lt;0,0,1),Nikes_Sales_Dataset___Working_file[[#This Row],[Units_Sold]])</f>
        <v>0</v>
      </c>
      <c r="K2138" s="9">
        <f>IF(ISBLANK(Nikes_Sales_Dataset___Working_file[[#This Row],[MRP]]),MEDIAN(Nikes_Sales_Dataset___Working_file[[#All],[MRP]]),Nikes_Sales_Dataset___Working_file[[#This Row],[MRP]])</f>
        <v>6110.0300000000007</v>
      </c>
      <c r="M2138">
        <f>IF(ISBLANK(Nikes_Sales_Dataset___Working_file[[#This Row],[Discount_Applied]]),0,Nikes_Sales_Dataset___Working_file[[#This Row],[Discount_Applied]])</f>
        <v>0</v>
      </c>
      <c r="N2138" s="9">
        <f>Nikes_Sales_Dataset___Working_file[[#This Row],[MRP Final]]*(1-Nikes_Sales_Dataset___Working_file[[#This Row],[Cleaned Discount]])</f>
        <v>6110.0300000000007</v>
      </c>
      <c r="O2138">
        <v>0</v>
      </c>
      <c r="P2138" s="3">
        <f>Nikes_Sales_Dataset___Working_file[[#This Row],[Sales Price]]*Nikes_Sales_Dataset___Working_file[[#This Row],[Units Sold Filled]]</f>
        <v>0</v>
      </c>
      <c r="Q2138" s="2">
        <v>45612</v>
      </c>
      <c r="R2138" s="7">
        <f>IF(ISBLANK(Nikes_Sales_Dataset___Working_file[[#This Row],[Order_Date]]),"Unknown Date",Nikes_Sales_Dataset___Working_file[[#This Row],[Order_Date]])</f>
        <v>45612</v>
      </c>
      <c r="S2138" s="7" t="str">
        <f>IF(ISNUMBER(Nikes_Sales_Dataset___Working_file[[#This Row],[Cleaned Order Date]]),TEXT(Nikes_Sales_Dataset___Working_file[[#This Row],[Cleaned Order Date]],"mmm"),"Unknown")</f>
        <v>Nov</v>
      </c>
      <c r="T2138" s="7" t="str">
        <f>IF(ISNUMBER(Nikes_Sales_Dataset___Working_file[[#This Row],[Cleaned Order Date]]),TEXT(Nikes_Sales_Dataset___Working_file[[#This Row],[Cleaned Order Date]],"yyyy"),"Unknown")</f>
        <v>2024</v>
      </c>
      <c r="U2138" s="1" t="s">
        <v>17</v>
      </c>
      <c r="V2138" s="1" t="s">
        <v>33</v>
      </c>
      <c r="W2138" s="1" t="s">
        <v>33</v>
      </c>
      <c r="X2138" s="9">
        <v>-105.03</v>
      </c>
    </row>
    <row r="2139" spans="1:24" x14ac:dyDescent="0.25">
      <c r="A2139" s="4">
        <v>4137</v>
      </c>
      <c r="B2139" s="4" t="str">
        <f>Nikes_Sales_Dataset___Working_file[[#This Row],[Order_ID]]&amp;"_"&amp;TEXT(Nikes_Sales_Dataset___Working_file[[#This Row],[Cleaned Order Date]],"yyyymmdd")</f>
        <v>4137_20250102</v>
      </c>
      <c r="C2139" s="1" t="s">
        <v>19</v>
      </c>
      <c r="D2139" s="1" t="s">
        <v>43</v>
      </c>
      <c r="E2139" s="1" t="s">
        <v>61</v>
      </c>
      <c r="F2139" s="1" t="s">
        <v>41</v>
      </c>
      <c r="G2139" s="1" t="s">
        <v>16</v>
      </c>
      <c r="I2139" s="3">
        <f>IF(ISBLANK(Nikes_Sales_Dataset___Working_file[[#This Row],[Units_Sold]]),IF(Nikes_Sales_Dataset___Working_file[[#This Row],[Profit]]&lt;0,0,1),Nikes_Sales_Dataset___Working_file[[#This Row],[Units_Sold]])</f>
        <v>1</v>
      </c>
      <c r="J2139">
        <v>2310.4499999999998</v>
      </c>
      <c r="K2139" s="9">
        <f>IF(ISBLANK(Nikes_Sales_Dataset___Working_file[[#This Row],[MRP]]),MEDIAN(Nikes_Sales_Dataset___Working_file[[#All],[MRP]]),Nikes_Sales_Dataset___Working_file[[#This Row],[MRP]])</f>
        <v>2310.4499999999998</v>
      </c>
      <c r="M2139">
        <f>IF(ISBLANK(Nikes_Sales_Dataset___Working_file[[#This Row],[Discount_Applied]]),0,Nikes_Sales_Dataset___Working_file[[#This Row],[Discount_Applied]])</f>
        <v>0</v>
      </c>
      <c r="N2139" s="9">
        <f>Nikes_Sales_Dataset___Working_file[[#This Row],[MRP Final]]*(1-Nikes_Sales_Dataset___Working_file[[#This Row],[Cleaned Discount]])</f>
        <v>2310.4499999999998</v>
      </c>
      <c r="O2139">
        <v>0</v>
      </c>
      <c r="P2139" s="3">
        <f>Nikes_Sales_Dataset___Working_file[[#This Row],[Sales Price]]*Nikes_Sales_Dataset___Working_file[[#This Row],[Units Sold Filled]]</f>
        <v>2310.4499999999998</v>
      </c>
      <c r="Q2139" s="2">
        <v>45659</v>
      </c>
      <c r="R2139" s="7">
        <f>IF(ISBLANK(Nikes_Sales_Dataset___Working_file[[#This Row],[Order_Date]]),"Unknown Date",Nikes_Sales_Dataset___Working_file[[#This Row],[Order_Date]])</f>
        <v>45659</v>
      </c>
      <c r="S2139" s="7" t="str">
        <f>IF(ISNUMBER(Nikes_Sales_Dataset___Working_file[[#This Row],[Cleaned Order Date]]),TEXT(Nikes_Sales_Dataset___Working_file[[#This Row],[Cleaned Order Date]],"mmm"),"Unknown")</f>
        <v>Jan</v>
      </c>
      <c r="T2139" s="7" t="str">
        <f>IF(ISNUMBER(Nikes_Sales_Dataset___Working_file[[#This Row],[Cleaned Order Date]]),TEXT(Nikes_Sales_Dataset___Working_file[[#This Row],[Cleaned Order Date]],"yyyy"),"Unknown")</f>
        <v>2025</v>
      </c>
      <c r="U2139" s="1" t="s">
        <v>22</v>
      </c>
      <c r="V2139" s="1" t="s">
        <v>23</v>
      </c>
      <c r="W2139" s="1" t="s">
        <v>38</v>
      </c>
      <c r="X2139" s="9">
        <v>2244.75</v>
      </c>
    </row>
    <row r="2140" spans="1:24" x14ac:dyDescent="0.25">
      <c r="A2140" s="4">
        <v>4138</v>
      </c>
      <c r="B2140" s="4" t="str">
        <f>Nikes_Sales_Dataset___Working_file[[#This Row],[Order_ID]]&amp;"_"&amp;TEXT(Nikes_Sales_Dataset___Working_file[[#This Row],[Cleaned Order Date]],"yyyymmdd")</f>
        <v>4138_20250713</v>
      </c>
      <c r="C2140" s="1" t="s">
        <v>13</v>
      </c>
      <c r="D2140" s="1" t="s">
        <v>30</v>
      </c>
      <c r="E2140" s="1" t="s">
        <v>50</v>
      </c>
      <c r="F2140" s="1" t="s">
        <v>41</v>
      </c>
      <c r="G2140" s="1" t="s">
        <v>16</v>
      </c>
      <c r="I2140" s="3">
        <f>IF(ISBLANK(Nikes_Sales_Dataset___Working_file[[#This Row],[Units_Sold]]),IF(Nikes_Sales_Dataset___Working_file[[#This Row],[Profit]]&lt;0,0,1),Nikes_Sales_Dataset___Working_file[[#This Row],[Units_Sold]])</f>
        <v>1</v>
      </c>
      <c r="K2140" s="9">
        <f>IF(ISBLANK(Nikes_Sales_Dataset___Working_file[[#This Row],[MRP]]),MEDIAN(Nikes_Sales_Dataset___Working_file[[#All],[MRP]]),Nikes_Sales_Dataset___Working_file[[#This Row],[MRP]])</f>
        <v>6110.0300000000007</v>
      </c>
      <c r="L2140">
        <v>1.1299999999999999</v>
      </c>
      <c r="M2140">
        <f>IF(ISBLANK(Nikes_Sales_Dataset___Working_file[[#This Row],[Discount_Applied]]),0,Nikes_Sales_Dataset___Working_file[[#This Row],[Discount_Applied]])</f>
        <v>1.1299999999999999</v>
      </c>
      <c r="N2140" s="9">
        <f>Nikes_Sales_Dataset___Working_file[[#This Row],[MRP Final]]*(1-Nikes_Sales_Dataset___Working_file[[#This Row],[Cleaned Discount]])</f>
        <v>-794.30389999999943</v>
      </c>
      <c r="O2140">
        <v>0</v>
      </c>
      <c r="P2140" s="3">
        <f>Nikes_Sales_Dataset___Working_file[[#This Row],[Sales Price]]*Nikes_Sales_Dataset___Working_file[[#This Row],[Units Sold Filled]]</f>
        <v>-794.30389999999943</v>
      </c>
      <c r="Q2140" s="2">
        <v>45851</v>
      </c>
      <c r="R2140" s="7">
        <f>IF(ISBLANK(Nikes_Sales_Dataset___Working_file[[#This Row],[Order_Date]]),"Unknown Date",Nikes_Sales_Dataset___Working_file[[#This Row],[Order_Date]])</f>
        <v>45851</v>
      </c>
      <c r="S2140" s="7" t="str">
        <f>IF(ISNUMBER(Nikes_Sales_Dataset___Working_file[[#This Row],[Cleaned Order Date]]),TEXT(Nikes_Sales_Dataset___Working_file[[#This Row],[Cleaned Order Date]],"mmm"),"Unknown")</f>
        <v>Jul</v>
      </c>
      <c r="T2140" s="7" t="str">
        <f>IF(ISNUMBER(Nikes_Sales_Dataset___Working_file[[#This Row],[Cleaned Order Date]]),TEXT(Nikes_Sales_Dataset___Working_file[[#This Row],[Cleaned Order Date]],"yyyy"),"Unknown")</f>
        <v>2025</v>
      </c>
      <c r="U2140" s="1" t="s">
        <v>22</v>
      </c>
      <c r="V2140" s="1" t="s">
        <v>29</v>
      </c>
      <c r="W2140" s="1" t="s">
        <v>29</v>
      </c>
      <c r="X2140" s="9">
        <v>3938.78</v>
      </c>
    </row>
    <row r="2141" spans="1:24" x14ac:dyDescent="0.25">
      <c r="A2141" s="4">
        <v>4139</v>
      </c>
      <c r="B2141" s="4" t="str">
        <f>Nikes_Sales_Dataset___Working_file[[#This Row],[Order_ID]]&amp;"_"&amp;TEXT(Nikes_Sales_Dataset___Working_file[[#This Row],[Cleaned Order Date]],"yyyymmdd")</f>
        <v>4139_20241231</v>
      </c>
      <c r="C2141" s="1" t="s">
        <v>19</v>
      </c>
      <c r="D2141" s="1" t="s">
        <v>14</v>
      </c>
      <c r="E2141" s="1" t="s">
        <v>34</v>
      </c>
      <c r="F2141" s="1" t="s">
        <v>41</v>
      </c>
      <c r="G2141" s="1" t="s">
        <v>16</v>
      </c>
      <c r="H2141">
        <v>0</v>
      </c>
      <c r="I2141" s="3">
        <f>IF(ISBLANK(Nikes_Sales_Dataset___Working_file[[#This Row],[Units_Sold]]),IF(Nikes_Sales_Dataset___Working_file[[#This Row],[Profit]]&lt;0,0,1),Nikes_Sales_Dataset___Working_file[[#This Row],[Units_Sold]])</f>
        <v>0</v>
      </c>
      <c r="J2141">
        <v>6465.53</v>
      </c>
      <c r="K2141" s="9">
        <f>IF(ISBLANK(Nikes_Sales_Dataset___Working_file[[#This Row],[MRP]]),MEDIAN(Nikes_Sales_Dataset___Working_file[[#All],[MRP]]),Nikes_Sales_Dataset___Working_file[[#This Row],[MRP]])</f>
        <v>6465.53</v>
      </c>
      <c r="M2141">
        <f>IF(ISBLANK(Nikes_Sales_Dataset___Working_file[[#This Row],[Discount_Applied]]),0,Nikes_Sales_Dataset___Working_file[[#This Row],[Discount_Applied]])</f>
        <v>0</v>
      </c>
      <c r="N2141" s="9">
        <f>Nikes_Sales_Dataset___Working_file[[#This Row],[MRP Final]]*(1-Nikes_Sales_Dataset___Working_file[[#This Row],[Cleaned Discount]])</f>
        <v>6465.53</v>
      </c>
      <c r="O2141">
        <v>0</v>
      </c>
      <c r="P2141" s="3">
        <f>Nikes_Sales_Dataset___Working_file[[#This Row],[Sales Price]]*Nikes_Sales_Dataset___Working_file[[#This Row],[Units Sold Filled]]</f>
        <v>0</v>
      </c>
      <c r="Q2141" s="2">
        <v>45657</v>
      </c>
      <c r="R2141" s="7">
        <f>IF(ISBLANK(Nikes_Sales_Dataset___Working_file[[#This Row],[Order_Date]]),"Unknown Date",Nikes_Sales_Dataset___Working_file[[#This Row],[Order_Date]])</f>
        <v>45657</v>
      </c>
      <c r="S2141" s="7" t="str">
        <f>IF(ISNUMBER(Nikes_Sales_Dataset___Working_file[[#This Row],[Cleaned Order Date]]),TEXT(Nikes_Sales_Dataset___Working_file[[#This Row],[Cleaned Order Date]],"mmm"),"Unknown")</f>
        <v>Dec</v>
      </c>
      <c r="T2141" s="7" t="str">
        <f>IF(ISNUMBER(Nikes_Sales_Dataset___Working_file[[#This Row],[Cleaned Order Date]]),TEXT(Nikes_Sales_Dataset___Working_file[[#This Row],[Cleaned Order Date]],"yyyy"),"Unknown")</f>
        <v>2024</v>
      </c>
      <c r="U2141" s="1" t="s">
        <v>17</v>
      </c>
      <c r="V2141" s="1" t="s">
        <v>45</v>
      </c>
      <c r="W2141" s="1" t="s">
        <v>45</v>
      </c>
      <c r="X2141" s="9">
        <v>-279.08999999999997</v>
      </c>
    </row>
    <row r="2142" spans="1:24" x14ac:dyDescent="0.25">
      <c r="A2142" s="4">
        <v>4140</v>
      </c>
      <c r="B2142" s="4" t="str">
        <f>Nikes_Sales_Dataset___Working_file[[#This Row],[Order_ID]]&amp;"_"&amp;TEXT(Nikes_Sales_Dataset___Working_file[[#This Row],[Cleaned Order Date]],"yyyymmdd")</f>
        <v>4140_20250428</v>
      </c>
      <c r="C2142" s="1" t="s">
        <v>19</v>
      </c>
      <c r="D2142" s="1" t="s">
        <v>30</v>
      </c>
      <c r="E2142" s="1" t="s">
        <v>48</v>
      </c>
      <c r="F2142" s="1" t="s">
        <v>32</v>
      </c>
      <c r="G2142" s="1" t="s">
        <v>32</v>
      </c>
      <c r="H2142">
        <v>-1</v>
      </c>
      <c r="I2142" s="3">
        <f>IF(ISBLANK(Nikes_Sales_Dataset___Working_file[[#This Row],[Units_Sold]]),IF(Nikes_Sales_Dataset___Working_file[[#This Row],[Profit]]&lt;0,0,1),Nikes_Sales_Dataset___Working_file[[#This Row],[Units_Sold]])</f>
        <v>-1</v>
      </c>
      <c r="K2142" s="9">
        <f>IF(ISBLANK(Nikes_Sales_Dataset___Working_file[[#This Row],[MRP]]),MEDIAN(Nikes_Sales_Dataset___Working_file[[#All],[MRP]]),Nikes_Sales_Dataset___Working_file[[#This Row],[MRP]])</f>
        <v>6110.0300000000007</v>
      </c>
      <c r="M2142">
        <f>IF(ISBLANK(Nikes_Sales_Dataset___Working_file[[#This Row],[Discount_Applied]]),0,Nikes_Sales_Dataset___Working_file[[#This Row],[Discount_Applied]])</f>
        <v>0</v>
      </c>
      <c r="N2142" s="9">
        <f>Nikes_Sales_Dataset___Working_file[[#This Row],[MRP Final]]*(1-Nikes_Sales_Dataset___Working_file[[#This Row],[Cleaned Discount]])</f>
        <v>6110.0300000000007</v>
      </c>
      <c r="O2142">
        <v>0</v>
      </c>
      <c r="P2142" s="3">
        <f>Nikes_Sales_Dataset___Working_file[[#This Row],[Sales Price]]*Nikes_Sales_Dataset___Working_file[[#This Row],[Units Sold Filled]]</f>
        <v>-6110.0300000000007</v>
      </c>
      <c r="Q2142" s="2">
        <v>45775</v>
      </c>
      <c r="R2142" s="7">
        <f>IF(ISBLANK(Nikes_Sales_Dataset___Working_file[[#This Row],[Order_Date]]),"Unknown Date",Nikes_Sales_Dataset___Working_file[[#This Row],[Order_Date]])</f>
        <v>45775</v>
      </c>
      <c r="S2142" s="7" t="str">
        <f>IF(ISNUMBER(Nikes_Sales_Dataset___Working_file[[#This Row],[Cleaned Order Date]]),TEXT(Nikes_Sales_Dataset___Working_file[[#This Row],[Cleaned Order Date]],"mmm"),"Unknown")</f>
        <v>Apr</v>
      </c>
      <c r="T2142" s="7" t="str">
        <f>IF(ISNUMBER(Nikes_Sales_Dataset___Working_file[[#This Row],[Cleaned Order Date]]),TEXT(Nikes_Sales_Dataset___Working_file[[#This Row],[Cleaned Order Date]],"yyyy"),"Unknown")</f>
        <v>2025</v>
      </c>
      <c r="U2142" s="1" t="s">
        <v>17</v>
      </c>
      <c r="V2142" s="1" t="s">
        <v>36</v>
      </c>
      <c r="W2142" s="1" t="s">
        <v>36</v>
      </c>
      <c r="X2142" s="9">
        <v>3381.94</v>
      </c>
    </row>
    <row r="2143" spans="1:24" x14ac:dyDescent="0.25">
      <c r="A2143" s="4">
        <v>4141</v>
      </c>
      <c r="B2143" s="4" t="str">
        <f>Nikes_Sales_Dataset___Working_file[[#This Row],[Order_ID]]&amp;"_"&amp;TEXT(Nikes_Sales_Dataset___Working_file[[#This Row],[Cleaned Order Date]],"yyyymmdd")</f>
        <v>4141_20241221</v>
      </c>
      <c r="C2143" s="1" t="s">
        <v>35</v>
      </c>
      <c r="D2143" s="1" t="s">
        <v>14</v>
      </c>
      <c r="E2143" s="1" t="s">
        <v>54</v>
      </c>
      <c r="F2143" s="1" t="s">
        <v>57</v>
      </c>
      <c r="G2143" s="1" t="s">
        <v>16</v>
      </c>
      <c r="I2143" s="3">
        <f>IF(ISBLANK(Nikes_Sales_Dataset___Working_file[[#This Row],[Units_Sold]]),IF(Nikes_Sales_Dataset___Working_file[[#This Row],[Profit]]&lt;0,0,1),Nikes_Sales_Dataset___Working_file[[#This Row],[Units_Sold]])</f>
        <v>1</v>
      </c>
      <c r="J2143">
        <v>2406.0300000000002</v>
      </c>
      <c r="K2143" s="9">
        <f>IF(ISBLANK(Nikes_Sales_Dataset___Working_file[[#This Row],[MRP]]),MEDIAN(Nikes_Sales_Dataset___Working_file[[#All],[MRP]]),Nikes_Sales_Dataset___Working_file[[#This Row],[MRP]])</f>
        <v>2406.0300000000002</v>
      </c>
      <c r="M2143">
        <f>IF(ISBLANK(Nikes_Sales_Dataset___Working_file[[#This Row],[Discount_Applied]]),0,Nikes_Sales_Dataset___Working_file[[#This Row],[Discount_Applied]])</f>
        <v>0</v>
      </c>
      <c r="N2143" s="9">
        <f>Nikes_Sales_Dataset___Working_file[[#This Row],[MRP Final]]*(1-Nikes_Sales_Dataset___Working_file[[#This Row],[Cleaned Discount]])</f>
        <v>2406.0300000000002</v>
      </c>
      <c r="O2143">
        <v>0</v>
      </c>
      <c r="P2143" s="3">
        <f>Nikes_Sales_Dataset___Working_file[[#This Row],[Sales Price]]*Nikes_Sales_Dataset___Working_file[[#This Row],[Units Sold Filled]]</f>
        <v>2406.0300000000002</v>
      </c>
      <c r="Q2143" s="2">
        <v>45647</v>
      </c>
      <c r="R2143" s="7">
        <f>IF(ISBLANK(Nikes_Sales_Dataset___Working_file[[#This Row],[Order_Date]]),"Unknown Date",Nikes_Sales_Dataset___Working_file[[#This Row],[Order_Date]])</f>
        <v>45647</v>
      </c>
      <c r="S2143" s="7" t="str">
        <f>IF(ISNUMBER(Nikes_Sales_Dataset___Working_file[[#This Row],[Cleaned Order Date]]),TEXT(Nikes_Sales_Dataset___Working_file[[#This Row],[Cleaned Order Date]],"mmm"),"Unknown")</f>
        <v>Dec</v>
      </c>
      <c r="T2143" s="7" t="str">
        <f>IF(ISNUMBER(Nikes_Sales_Dataset___Working_file[[#This Row],[Cleaned Order Date]]),TEXT(Nikes_Sales_Dataset___Working_file[[#This Row],[Cleaned Order Date]],"yyyy"),"Unknown")</f>
        <v>2024</v>
      </c>
      <c r="U2143" s="1" t="s">
        <v>17</v>
      </c>
      <c r="V2143" s="1" t="s">
        <v>18</v>
      </c>
      <c r="W2143" s="1" t="s">
        <v>36</v>
      </c>
      <c r="X2143" s="9">
        <v>1504.9</v>
      </c>
    </row>
    <row r="2144" spans="1:24" x14ac:dyDescent="0.25">
      <c r="A2144" s="4">
        <v>4142</v>
      </c>
      <c r="B2144" s="4" t="str">
        <f>Nikes_Sales_Dataset___Working_file[[#This Row],[Order_ID]]&amp;"_"&amp;TEXT(Nikes_Sales_Dataset___Working_file[[#This Row],[Cleaned Order Date]],"yyyymmdd")</f>
        <v>4142_Unknown Date</v>
      </c>
      <c r="C2144" s="1" t="s">
        <v>13</v>
      </c>
      <c r="D2144" s="1" t="s">
        <v>14</v>
      </c>
      <c r="E2144" s="1" t="s">
        <v>34</v>
      </c>
      <c r="F2144" s="1" t="s">
        <v>28</v>
      </c>
      <c r="G2144" s="1" t="s">
        <v>28</v>
      </c>
      <c r="H2144">
        <v>-1</v>
      </c>
      <c r="I2144" s="3">
        <f>IF(ISBLANK(Nikes_Sales_Dataset___Working_file[[#This Row],[Units_Sold]]),IF(Nikes_Sales_Dataset___Working_file[[#This Row],[Profit]]&lt;0,0,1),Nikes_Sales_Dataset___Working_file[[#This Row],[Units_Sold]])</f>
        <v>-1</v>
      </c>
      <c r="J2144">
        <v>2840.97</v>
      </c>
      <c r="K2144" s="9">
        <f>IF(ISBLANK(Nikes_Sales_Dataset___Working_file[[#This Row],[MRP]]),MEDIAN(Nikes_Sales_Dataset___Working_file[[#All],[MRP]]),Nikes_Sales_Dataset___Working_file[[#This Row],[MRP]])</f>
        <v>2840.97</v>
      </c>
      <c r="L2144">
        <v>0.87</v>
      </c>
      <c r="M2144">
        <f>IF(ISBLANK(Nikes_Sales_Dataset___Working_file[[#This Row],[Discount_Applied]]),0,Nikes_Sales_Dataset___Working_file[[#This Row],[Discount_Applied]])</f>
        <v>0.87</v>
      </c>
      <c r="N2144" s="9">
        <f>Nikes_Sales_Dataset___Working_file[[#This Row],[MRP Final]]*(1-Nikes_Sales_Dataset___Working_file[[#This Row],[Cleaned Discount]])</f>
        <v>369.3261</v>
      </c>
      <c r="O2144">
        <v>-369.33</v>
      </c>
      <c r="P2144" s="3">
        <f>Nikes_Sales_Dataset___Working_file[[#This Row],[Sales Price]]*Nikes_Sales_Dataset___Working_file[[#This Row],[Units Sold Filled]]</f>
        <v>-369.3261</v>
      </c>
      <c r="Q2144" s="2"/>
      <c r="R2144" s="7" t="str">
        <f>IF(ISBLANK(Nikes_Sales_Dataset___Working_file[[#This Row],[Order_Date]]),"Unknown Date",Nikes_Sales_Dataset___Working_file[[#This Row],[Order_Date]])</f>
        <v>Unknown Date</v>
      </c>
      <c r="S2144" s="7" t="str">
        <f>IF(ISNUMBER(Nikes_Sales_Dataset___Working_file[[#This Row],[Cleaned Order Date]]),TEXT(Nikes_Sales_Dataset___Working_file[[#This Row],[Cleaned Order Date]],"mmm"),"Unknown")</f>
        <v>Unknown</v>
      </c>
      <c r="T2144" s="7" t="str">
        <f>IF(ISNUMBER(Nikes_Sales_Dataset___Working_file[[#This Row],[Cleaned Order Date]]),TEXT(Nikes_Sales_Dataset___Working_file[[#This Row],[Cleaned Order Date]],"yyyy"),"Unknown")</f>
        <v>Unknown</v>
      </c>
      <c r="U2144" s="1" t="s">
        <v>17</v>
      </c>
      <c r="V2144" s="1" t="s">
        <v>36</v>
      </c>
      <c r="W2144" s="1" t="s">
        <v>36</v>
      </c>
      <c r="X2144" s="9">
        <v>3836.65</v>
      </c>
    </row>
    <row r="2145" spans="1:24" x14ac:dyDescent="0.25">
      <c r="A2145" s="4">
        <v>4143</v>
      </c>
      <c r="B2145" s="4" t="str">
        <f>Nikes_Sales_Dataset___Working_file[[#This Row],[Order_ID]]&amp;"_"&amp;TEXT(Nikes_Sales_Dataset___Working_file[[#This Row],[Cleaned Order Date]],"yyyymmdd")</f>
        <v>4143_20250326</v>
      </c>
      <c r="C2145" s="1" t="s">
        <v>19</v>
      </c>
      <c r="D2145" s="1" t="s">
        <v>30</v>
      </c>
      <c r="E2145" s="1" t="s">
        <v>31</v>
      </c>
      <c r="F2145" s="1" t="s">
        <v>41</v>
      </c>
      <c r="G2145" s="1" t="s">
        <v>16</v>
      </c>
      <c r="I2145" s="3">
        <f>IF(ISBLANK(Nikes_Sales_Dataset___Working_file[[#This Row],[Units_Sold]]),IF(Nikes_Sales_Dataset___Working_file[[#This Row],[Profit]]&lt;0,0,1),Nikes_Sales_Dataset___Working_file[[#This Row],[Units_Sold]])</f>
        <v>1</v>
      </c>
      <c r="K2145" s="9">
        <f>IF(ISBLANK(Nikes_Sales_Dataset___Working_file[[#This Row],[MRP]]),MEDIAN(Nikes_Sales_Dataset___Working_file[[#All],[MRP]]),Nikes_Sales_Dataset___Working_file[[#This Row],[MRP]])</f>
        <v>6110.0300000000007</v>
      </c>
      <c r="M2145">
        <f>IF(ISBLANK(Nikes_Sales_Dataset___Working_file[[#This Row],[Discount_Applied]]),0,Nikes_Sales_Dataset___Working_file[[#This Row],[Discount_Applied]])</f>
        <v>0</v>
      </c>
      <c r="N2145" s="9">
        <f>Nikes_Sales_Dataset___Working_file[[#This Row],[MRP Final]]*(1-Nikes_Sales_Dataset___Working_file[[#This Row],[Cleaned Discount]])</f>
        <v>6110.0300000000007</v>
      </c>
      <c r="O2145">
        <v>0</v>
      </c>
      <c r="P2145" s="3">
        <f>Nikes_Sales_Dataset___Working_file[[#This Row],[Sales Price]]*Nikes_Sales_Dataset___Working_file[[#This Row],[Units Sold Filled]]</f>
        <v>6110.0300000000007</v>
      </c>
      <c r="Q2145" s="2">
        <v>45742</v>
      </c>
      <c r="R2145" s="7">
        <f>IF(ISBLANK(Nikes_Sales_Dataset___Working_file[[#This Row],[Order_Date]]),"Unknown Date",Nikes_Sales_Dataset___Working_file[[#This Row],[Order_Date]])</f>
        <v>45742</v>
      </c>
      <c r="S2145" s="7" t="str">
        <f>IF(ISNUMBER(Nikes_Sales_Dataset___Working_file[[#This Row],[Cleaned Order Date]]),TEXT(Nikes_Sales_Dataset___Working_file[[#This Row],[Cleaned Order Date]],"mmm"),"Unknown")</f>
        <v>Mar</v>
      </c>
      <c r="T2145" s="7" t="str">
        <f>IF(ISNUMBER(Nikes_Sales_Dataset___Working_file[[#This Row],[Cleaned Order Date]]),TEXT(Nikes_Sales_Dataset___Working_file[[#This Row],[Cleaned Order Date]],"yyyy"),"Unknown")</f>
        <v>2025</v>
      </c>
      <c r="U2145" s="1" t="s">
        <v>22</v>
      </c>
      <c r="V2145" s="1" t="s">
        <v>33</v>
      </c>
      <c r="W2145" s="1" t="s">
        <v>33</v>
      </c>
      <c r="X2145" s="9">
        <v>3876.35</v>
      </c>
    </row>
    <row r="2146" spans="1:24" x14ac:dyDescent="0.25">
      <c r="A2146" s="4">
        <v>4144</v>
      </c>
      <c r="B2146" s="4" t="str">
        <f>Nikes_Sales_Dataset___Working_file[[#This Row],[Order_ID]]&amp;"_"&amp;TEXT(Nikes_Sales_Dataset___Working_file[[#This Row],[Cleaned Order Date]],"yyyymmdd")</f>
        <v>4144_Unknown Date</v>
      </c>
      <c r="C2146" s="1" t="s">
        <v>35</v>
      </c>
      <c r="D2146" s="1" t="s">
        <v>14</v>
      </c>
      <c r="E2146" s="1" t="s">
        <v>54</v>
      </c>
      <c r="F2146" s="1" t="s">
        <v>32</v>
      </c>
      <c r="G2146" s="1" t="s">
        <v>32</v>
      </c>
      <c r="H2146">
        <v>-1</v>
      </c>
      <c r="I2146" s="3">
        <f>IF(ISBLANK(Nikes_Sales_Dataset___Working_file[[#This Row],[Units_Sold]]),IF(Nikes_Sales_Dataset___Working_file[[#This Row],[Profit]]&lt;0,0,1),Nikes_Sales_Dataset___Working_file[[#This Row],[Units_Sold]])</f>
        <v>-1</v>
      </c>
      <c r="J2146">
        <v>2335.8200000000002</v>
      </c>
      <c r="K2146" s="9">
        <f>IF(ISBLANK(Nikes_Sales_Dataset___Working_file[[#This Row],[MRP]]),MEDIAN(Nikes_Sales_Dataset___Working_file[[#All],[MRP]]),Nikes_Sales_Dataset___Working_file[[#This Row],[MRP]])</f>
        <v>2335.8200000000002</v>
      </c>
      <c r="M2146">
        <f>IF(ISBLANK(Nikes_Sales_Dataset___Working_file[[#This Row],[Discount_Applied]]),0,Nikes_Sales_Dataset___Working_file[[#This Row],[Discount_Applied]])</f>
        <v>0</v>
      </c>
      <c r="N2146" s="9">
        <f>Nikes_Sales_Dataset___Working_file[[#This Row],[MRP Final]]*(1-Nikes_Sales_Dataset___Working_file[[#This Row],[Cleaned Discount]])</f>
        <v>2335.8200000000002</v>
      </c>
      <c r="O2146">
        <v>0</v>
      </c>
      <c r="P2146" s="3">
        <f>Nikes_Sales_Dataset___Working_file[[#This Row],[Sales Price]]*Nikes_Sales_Dataset___Working_file[[#This Row],[Units Sold Filled]]</f>
        <v>-2335.8200000000002</v>
      </c>
      <c r="Q2146" s="2"/>
      <c r="R2146" s="7" t="str">
        <f>IF(ISBLANK(Nikes_Sales_Dataset___Working_file[[#This Row],[Order_Date]]),"Unknown Date",Nikes_Sales_Dataset___Working_file[[#This Row],[Order_Date]])</f>
        <v>Unknown Date</v>
      </c>
      <c r="S2146" s="7" t="str">
        <f>IF(ISNUMBER(Nikes_Sales_Dataset___Working_file[[#This Row],[Cleaned Order Date]]),TEXT(Nikes_Sales_Dataset___Working_file[[#This Row],[Cleaned Order Date]],"mmm"),"Unknown")</f>
        <v>Unknown</v>
      </c>
      <c r="T2146" s="7" t="str">
        <f>IF(ISNUMBER(Nikes_Sales_Dataset___Working_file[[#This Row],[Cleaned Order Date]]),TEXT(Nikes_Sales_Dataset___Working_file[[#This Row],[Cleaned Order Date]],"yyyy"),"Unknown")</f>
        <v>Unknown</v>
      </c>
      <c r="U2146" s="1" t="s">
        <v>17</v>
      </c>
      <c r="V2146" s="1" t="s">
        <v>18</v>
      </c>
      <c r="W2146" s="1" t="s">
        <v>36</v>
      </c>
      <c r="X2146" s="9">
        <v>304.77999999999997</v>
      </c>
    </row>
    <row r="2147" spans="1:24" x14ac:dyDescent="0.25">
      <c r="A2147" s="4">
        <v>4145</v>
      </c>
      <c r="B2147" s="4" t="str">
        <f>Nikes_Sales_Dataset___Working_file[[#This Row],[Order_ID]]&amp;"_"&amp;TEXT(Nikes_Sales_Dataset___Working_file[[#This Row],[Cleaned Order Date]],"yyyymmdd")</f>
        <v>4145_Unknown Date</v>
      </c>
      <c r="C2147" s="1" t="s">
        <v>13</v>
      </c>
      <c r="D2147" s="1" t="s">
        <v>20</v>
      </c>
      <c r="E2147" s="1" t="s">
        <v>21</v>
      </c>
      <c r="F2147" s="1" t="s">
        <v>16</v>
      </c>
      <c r="G2147" s="1" t="s">
        <v>16</v>
      </c>
      <c r="H2147">
        <v>2</v>
      </c>
      <c r="I2147" s="3">
        <f>IF(ISBLANK(Nikes_Sales_Dataset___Working_file[[#This Row],[Units_Sold]]),IF(Nikes_Sales_Dataset___Working_file[[#This Row],[Profit]]&lt;0,0,1),Nikes_Sales_Dataset___Working_file[[#This Row],[Units_Sold]])</f>
        <v>2</v>
      </c>
      <c r="K2147" s="9">
        <f>IF(ISBLANK(Nikes_Sales_Dataset___Working_file[[#This Row],[MRP]]),MEDIAN(Nikes_Sales_Dataset___Working_file[[#All],[MRP]]),Nikes_Sales_Dataset___Working_file[[#This Row],[MRP]])</f>
        <v>6110.0300000000007</v>
      </c>
      <c r="M2147">
        <f>IF(ISBLANK(Nikes_Sales_Dataset___Working_file[[#This Row],[Discount_Applied]]),0,Nikes_Sales_Dataset___Working_file[[#This Row],[Discount_Applied]])</f>
        <v>0</v>
      </c>
      <c r="N2147" s="9">
        <f>Nikes_Sales_Dataset___Working_file[[#This Row],[MRP Final]]*(1-Nikes_Sales_Dataset___Working_file[[#This Row],[Cleaned Discount]])</f>
        <v>6110.0300000000007</v>
      </c>
      <c r="O2147">
        <v>0</v>
      </c>
      <c r="P2147" s="3">
        <f>Nikes_Sales_Dataset___Working_file[[#This Row],[Sales Price]]*Nikes_Sales_Dataset___Working_file[[#This Row],[Units Sold Filled]]</f>
        <v>12220.060000000001</v>
      </c>
      <c r="Q2147" s="2"/>
      <c r="R2147" s="7" t="str">
        <f>IF(ISBLANK(Nikes_Sales_Dataset___Working_file[[#This Row],[Order_Date]]),"Unknown Date",Nikes_Sales_Dataset___Working_file[[#This Row],[Order_Date]])</f>
        <v>Unknown Date</v>
      </c>
      <c r="S2147" s="7" t="str">
        <f>IF(ISNUMBER(Nikes_Sales_Dataset___Working_file[[#This Row],[Cleaned Order Date]]),TEXT(Nikes_Sales_Dataset___Working_file[[#This Row],[Cleaned Order Date]],"mmm"),"Unknown")</f>
        <v>Unknown</v>
      </c>
      <c r="T2147" s="7" t="str">
        <f>IF(ISNUMBER(Nikes_Sales_Dataset___Working_file[[#This Row],[Cleaned Order Date]]),TEXT(Nikes_Sales_Dataset___Working_file[[#This Row],[Cleaned Order Date]],"yyyy"),"Unknown")</f>
        <v>Unknown</v>
      </c>
      <c r="U2147" s="1" t="s">
        <v>22</v>
      </c>
      <c r="V2147" s="1" t="s">
        <v>33</v>
      </c>
      <c r="W2147" s="1" t="s">
        <v>33</v>
      </c>
      <c r="X2147" s="9">
        <v>285.95</v>
      </c>
    </row>
    <row r="2148" spans="1:24" x14ac:dyDescent="0.25">
      <c r="A2148" s="4">
        <v>4146</v>
      </c>
      <c r="B2148" s="4" t="str">
        <f>Nikes_Sales_Dataset___Working_file[[#This Row],[Order_ID]]&amp;"_"&amp;TEXT(Nikes_Sales_Dataset___Working_file[[#This Row],[Cleaned Order Date]],"yyyymmdd")</f>
        <v>4146_20230827</v>
      </c>
      <c r="C2148" s="1" t="s">
        <v>13</v>
      </c>
      <c r="D2148" s="1" t="s">
        <v>26</v>
      </c>
      <c r="E2148" s="1" t="s">
        <v>27</v>
      </c>
      <c r="F2148" s="1" t="s">
        <v>59</v>
      </c>
      <c r="G2148" s="1" t="s">
        <v>28</v>
      </c>
      <c r="I2148" s="3">
        <f>IF(ISBLANK(Nikes_Sales_Dataset___Working_file[[#This Row],[Units_Sold]]),IF(Nikes_Sales_Dataset___Working_file[[#This Row],[Profit]]&lt;0,0,1),Nikes_Sales_Dataset___Working_file[[#This Row],[Units_Sold]])</f>
        <v>1</v>
      </c>
      <c r="K2148" s="9">
        <f>IF(ISBLANK(Nikes_Sales_Dataset___Working_file[[#This Row],[MRP]]),MEDIAN(Nikes_Sales_Dataset___Working_file[[#All],[MRP]]),Nikes_Sales_Dataset___Working_file[[#This Row],[MRP]])</f>
        <v>6110.0300000000007</v>
      </c>
      <c r="M2148">
        <f>IF(ISBLANK(Nikes_Sales_Dataset___Working_file[[#This Row],[Discount_Applied]]),0,Nikes_Sales_Dataset___Working_file[[#This Row],[Discount_Applied]])</f>
        <v>0</v>
      </c>
      <c r="N2148" s="9">
        <f>Nikes_Sales_Dataset___Working_file[[#This Row],[MRP Final]]*(1-Nikes_Sales_Dataset___Working_file[[#This Row],[Cleaned Discount]])</f>
        <v>6110.0300000000007</v>
      </c>
      <c r="O2148">
        <v>0</v>
      </c>
      <c r="P2148" s="3">
        <f>Nikes_Sales_Dataset___Working_file[[#This Row],[Sales Price]]*Nikes_Sales_Dataset___Working_file[[#This Row],[Units Sold Filled]]</f>
        <v>6110.0300000000007</v>
      </c>
      <c r="Q2148" s="2">
        <v>45165</v>
      </c>
      <c r="R2148" s="7">
        <f>IF(ISBLANK(Nikes_Sales_Dataset___Working_file[[#This Row],[Order_Date]]),"Unknown Date",Nikes_Sales_Dataset___Working_file[[#This Row],[Order_Date]])</f>
        <v>45165</v>
      </c>
      <c r="S2148" s="7" t="str">
        <f>IF(ISNUMBER(Nikes_Sales_Dataset___Working_file[[#This Row],[Cleaned Order Date]]),TEXT(Nikes_Sales_Dataset___Working_file[[#This Row],[Cleaned Order Date]],"mmm"),"Unknown")</f>
        <v>Aug</v>
      </c>
      <c r="T2148" s="7" t="str">
        <f>IF(ISNUMBER(Nikes_Sales_Dataset___Working_file[[#This Row],[Cleaned Order Date]]),TEXT(Nikes_Sales_Dataset___Working_file[[#This Row],[Cleaned Order Date]],"yyyy"),"Unknown")</f>
        <v>2023</v>
      </c>
      <c r="U2148" s="1" t="s">
        <v>17</v>
      </c>
      <c r="V2148" s="1" t="s">
        <v>25</v>
      </c>
      <c r="W2148" s="1" t="s">
        <v>25</v>
      </c>
      <c r="X2148" s="9">
        <v>1217.01</v>
      </c>
    </row>
    <row r="2149" spans="1:24" x14ac:dyDescent="0.25">
      <c r="A2149" s="4">
        <v>4147</v>
      </c>
      <c r="B2149" s="4" t="str">
        <f>Nikes_Sales_Dataset___Working_file[[#This Row],[Order_ID]]&amp;"_"&amp;TEXT(Nikes_Sales_Dataset___Working_file[[#This Row],[Cleaned Order Date]],"yyyymmdd")</f>
        <v>4147_20241126</v>
      </c>
      <c r="C2149" s="1" t="s">
        <v>35</v>
      </c>
      <c r="D2149" s="1" t="s">
        <v>43</v>
      </c>
      <c r="E2149" s="1" t="s">
        <v>52</v>
      </c>
      <c r="F2149" s="1" t="s">
        <v>28</v>
      </c>
      <c r="G2149" s="1" t="s">
        <v>28</v>
      </c>
      <c r="H2149">
        <v>1</v>
      </c>
      <c r="I2149" s="3">
        <f>IF(ISBLANK(Nikes_Sales_Dataset___Working_file[[#This Row],[Units_Sold]]),IF(Nikes_Sales_Dataset___Working_file[[#This Row],[Profit]]&lt;0,0,1),Nikes_Sales_Dataset___Working_file[[#This Row],[Units_Sold]])</f>
        <v>1</v>
      </c>
      <c r="J2149">
        <v>7659.09</v>
      </c>
      <c r="K2149" s="9">
        <f>IF(ISBLANK(Nikes_Sales_Dataset___Working_file[[#This Row],[MRP]]),MEDIAN(Nikes_Sales_Dataset___Working_file[[#All],[MRP]]),Nikes_Sales_Dataset___Working_file[[#This Row],[MRP]])</f>
        <v>7659.09</v>
      </c>
      <c r="M2149">
        <f>IF(ISBLANK(Nikes_Sales_Dataset___Working_file[[#This Row],[Discount_Applied]]),0,Nikes_Sales_Dataset___Working_file[[#This Row],[Discount_Applied]])</f>
        <v>0</v>
      </c>
      <c r="N2149" s="9">
        <f>Nikes_Sales_Dataset___Working_file[[#This Row],[MRP Final]]*(1-Nikes_Sales_Dataset___Working_file[[#This Row],[Cleaned Discount]])</f>
        <v>7659.09</v>
      </c>
      <c r="O2149">
        <v>0</v>
      </c>
      <c r="P2149" s="3">
        <f>Nikes_Sales_Dataset___Working_file[[#This Row],[Sales Price]]*Nikes_Sales_Dataset___Working_file[[#This Row],[Units Sold Filled]]</f>
        <v>7659.09</v>
      </c>
      <c r="Q2149" s="2">
        <v>45622</v>
      </c>
      <c r="R2149" s="7">
        <f>IF(ISBLANK(Nikes_Sales_Dataset___Working_file[[#This Row],[Order_Date]]),"Unknown Date",Nikes_Sales_Dataset___Working_file[[#This Row],[Order_Date]])</f>
        <v>45622</v>
      </c>
      <c r="S2149" s="7" t="str">
        <f>IF(ISNUMBER(Nikes_Sales_Dataset___Working_file[[#This Row],[Cleaned Order Date]]),TEXT(Nikes_Sales_Dataset___Working_file[[#This Row],[Cleaned Order Date]],"mmm"),"Unknown")</f>
        <v>Nov</v>
      </c>
      <c r="T2149" s="7" t="str">
        <f>IF(ISNUMBER(Nikes_Sales_Dataset___Working_file[[#This Row],[Cleaned Order Date]]),TEXT(Nikes_Sales_Dataset___Working_file[[#This Row],[Cleaned Order Date]],"yyyy"),"Unknown")</f>
        <v>2024</v>
      </c>
      <c r="U2149" s="1" t="s">
        <v>17</v>
      </c>
      <c r="V2149" s="1" t="s">
        <v>33</v>
      </c>
      <c r="W2149" s="1" t="s">
        <v>33</v>
      </c>
      <c r="X2149" s="9">
        <v>106.35</v>
      </c>
    </row>
    <row r="2150" spans="1:24" x14ac:dyDescent="0.25">
      <c r="A2150" s="4">
        <v>4148</v>
      </c>
      <c r="B2150" s="4" t="str">
        <f>Nikes_Sales_Dataset___Working_file[[#This Row],[Order_ID]]&amp;"_"&amp;TEXT(Nikes_Sales_Dataset___Working_file[[#This Row],[Cleaned Order Date]],"yyyymmdd")</f>
        <v>4148_20250718</v>
      </c>
      <c r="C2150" s="1" t="s">
        <v>13</v>
      </c>
      <c r="D2150" s="1" t="s">
        <v>20</v>
      </c>
      <c r="E2150" s="1" t="s">
        <v>55</v>
      </c>
      <c r="F2150" s="1" t="s">
        <v>57</v>
      </c>
      <c r="G2150" s="1" t="s">
        <v>16</v>
      </c>
      <c r="H2150">
        <v>3</v>
      </c>
      <c r="I2150" s="3">
        <f>IF(ISBLANK(Nikes_Sales_Dataset___Working_file[[#This Row],[Units_Sold]]),IF(Nikes_Sales_Dataset___Working_file[[#This Row],[Profit]]&lt;0,0,1),Nikes_Sales_Dataset___Working_file[[#This Row],[Units_Sold]])</f>
        <v>3</v>
      </c>
      <c r="J2150">
        <v>5943.25</v>
      </c>
      <c r="K2150" s="9">
        <f>IF(ISBLANK(Nikes_Sales_Dataset___Working_file[[#This Row],[MRP]]),MEDIAN(Nikes_Sales_Dataset___Working_file[[#All],[MRP]]),Nikes_Sales_Dataset___Working_file[[#This Row],[MRP]])</f>
        <v>5943.25</v>
      </c>
      <c r="M2150">
        <f>IF(ISBLANK(Nikes_Sales_Dataset___Working_file[[#This Row],[Discount_Applied]]),0,Nikes_Sales_Dataset___Working_file[[#This Row],[Discount_Applied]])</f>
        <v>0</v>
      </c>
      <c r="N2150" s="9">
        <f>Nikes_Sales_Dataset___Working_file[[#This Row],[MRP Final]]*(1-Nikes_Sales_Dataset___Working_file[[#This Row],[Cleaned Discount]])</f>
        <v>5943.25</v>
      </c>
      <c r="O2150">
        <v>0</v>
      </c>
      <c r="P2150" s="3">
        <f>Nikes_Sales_Dataset___Working_file[[#This Row],[Sales Price]]*Nikes_Sales_Dataset___Working_file[[#This Row],[Units Sold Filled]]</f>
        <v>17829.75</v>
      </c>
      <c r="Q2150" s="2">
        <v>45856</v>
      </c>
      <c r="R2150" s="7">
        <f>IF(ISBLANK(Nikes_Sales_Dataset___Working_file[[#This Row],[Order_Date]]),"Unknown Date",Nikes_Sales_Dataset___Working_file[[#This Row],[Order_Date]])</f>
        <v>45856</v>
      </c>
      <c r="S2150" s="7" t="str">
        <f>IF(ISNUMBER(Nikes_Sales_Dataset___Working_file[[#This Row],[Cleaned Order Date]]),TEXT(Nikes_Sales_Dataset___Working_file[[#This Row],[Cleaned Order Date]],"mmm"),"Unknown")</f>
        <v>Jul</v>
      </c>
      <c r="T2150" s="7" t="str">
        <f>IF(ISNUMBER(Nikes_Sales_Dataset___Working_file[[#This Row],[Cleaned Order Date]]),TEXT(Nikes_Sales_Dataset___Working_file[[#This Row],[Cleaned Order Date]],"yyyy"),"Unknown")</f>
        <v>2025</v>
      </c>
      <c r="U2150" s="1" t="s">
        <v>22</v>
      </c>
      <c r="V2150" s="1" t="s">
        <v>29</v>
      </c>
      <c r="W2150" s="1" t="s">
        <v>29</v>
      </c>
      <c r="X2150" s="9">
        <v>-900.4</v>
      </c>
    </row>
    <row r="2151" spans="1:24" x14ac:dyDescent="0.25">
      <c r="A2151" s="4">
        <v>4149</v>
      </c>
      <c r="B2151" s="4" t="str">
        <f>Nikes_Sales_Dataset___Working_file[[#This Row],[Order_ID]]&amp;"_"&amp;TEXT(Nikes_Sales_Dataset___Working_file[[#This Row],[Cleaned Order Date]],"yyyymmdd")</f>
        <v>4149_20240914</v>
      </c>
      <c r="C2151" s="1" t="s">
        <v>19</v>
      </c>
      <c r="D2151" s="1" t="s">
        <v>14</v>
      </c>
      <c r="E2151" s="1" t="s">
        <v>15</v>
      </c>
      <c r="F2151" s="1" t="s">
        <v>59</v>
      </c>
      <c r="G2151" s="1" t="s">
        <v>28</v>
      </c>
      <c r="H2151">
        <v>4</v>
      </c>
      <c r="I2151" s="3">
        <f>IF(ISBLANK(Nikes_Sales_Dataset___Working_file[[#This Row],[Units_Sold]]),IF(Nikes_Sales_Dataset___Working_file[[#This Row],[Profit]]&lt;0,0,1),Nikes_Sales_Dataset___Working_file[[#This Row],[Units_Sold]])</f>
        <v>4</v>
      </c>
      <c r="J2151">
        <v>5716.52</v>
      </c>
      <c r="K2151" s="9">
        <f>IF(ISBLANK(Nikes_Sales_Dataset___Working_file[[#This Row],[MRP]]),MEDIAN(Nikes_Sales_Dataset___Working_file[[#All],[MRP]]),Nikes_Sales_Dataset___Working_file[[#This Row],[MRP]])</f>
        <v>5716.52</v>
      </c>
      <c r="M2151">
        <f>IF(ISBLANK(Nikes_Sales_Dataset___Working_file[[#This Row],[Discount_Applied]]),0,Nikes_Sales_Dataset___Working_file[[#This Row],[Discount_Applied]])</f>
        <v>0</v>
      </c>
      <c r="N2151" s="9">
        <f>Nikes_Sales_Dataset___Working_file[[#This Row],[MRP Final]]*(1-Nikes_Sales_Dataset___Working_file[[#This Row],[Cleaned Discount]])</f>
        <v>5716.52</v>
      </c>
      <c r="O2151">
        <v>0</v>
      </c>
      <c r="P2151" s="3">
        <f>Nikes_Sales_Dataset___Working_file[[#This Row],[Sales Price]]*Nikes_Sales_Dataset___Working_file[[#This Row],[Units Sold Filled]]</f>
        <v>22866.080000000002</v>
      </c>
      <c r="Q2151" s="2">
        <v>45549</v>
      </c>
      <c r="R2151" s="7">
        <f>IF(ISBLANK(Nikes_Sales_Dataset___Working_file[[#This Row],[Order_Date]]),"Unknown Date",Nikes_Sales_Dataset___Working_file[[#This Row],[Order_Date]])</f>
        <v>45549</v>
      </c>
      <c r="S2151" s="7" t="str">
        <f>IF(ISNUMBER(Nikes_Sales_Dataset___Working_file[[#This Row],[Cleaned Order Date]]),TEXT(Nikes_Sales_Dataset___Working_file[[#This Row],[Cleaned Order Date]],"mmm"),"Unknown")</f>
        <v>Sep</v>
      </c>
      <c r="T2151" s="7" t="str">
        <f>IF(ISNUMBER(Nikes_Sales_Dataset___Working_file[[#This Row],[Cleaned Order Date]]),TEXT(Nikes_Sales_Dataset___Working_file[[#This Row],[Cleaned Order Date]],"yyyy"),"Unknown")</f>
        <v>2024</v>
      </c>
      <c r="U2151" s="1" t="s">
        <v>22</v>
      </c>
      <c r="V2151" s="1" t="s">
        <v>29</v>
      </c>
      <c r="W2151" s="1" t="s">
        <v>29</v>
      </c>
      <c r="X2151" s="9">
        <v>274.76</v>
      </c>
    </row>
    <row r="2152" spans="1:24" x14ac:dyDescent="0.25">
      <c r="A2152" s="4">
        <v>4150</v>
      </c>
      <c r="B2152" s="4" t="str">
        <f>Nikes_Sales_Dataset___Working_file[[#This Row],[Order_ID]]&amp;"_"&amp;TEXT(Nikes_Sales_Dataset___Working_file[[#This Row],[Cleaned Order Date]],"yyyymmdd")</f>
        <v>4150_20241217</v>
      </c>
      <c r="C2152" s="1" t="s">
        <v>35</v>
      </c>
      <c r="D2152" s="1" t="s">
        <v>43</v>
      </c>
      <c r="E2152" s="1" t="s">
        <v>52</v>
      </c>
      <c r="F2152" s="1" t="s">
        <v>37</v>
      </c>
      <c r="G2152" s="1" t="s">
        <v>28</v>
      </c>
      <c r="I2152" s="3">
        <f>IF(ISBLANK(Nikes_Sales_Dataset___Working_file[[#This Row],[Units_Sold]]),IF(Nikes_Sales_Dataset___Working_file[[#This Row],[Profit]]&lt;0,0,1),Nikes_Sales_Dataset___Working_file[[#This Row],[Units_Sold]])</f>
        <v>1</v>
      </c>
      <c r="K2152" s="9">
        <f>IF(ISBLANK(Nikes_Sales_Dataset___Working_file[[#This Row],[MRP]]),MEDIAN(Nikes_Sales_Dataset___Working_file[[#All],[MRP]]),Nikes_Sales_Dataset___Working_file[[#This Row],[MRP]])</f>
        <v>6110.0300000000007</v>
      </c>
      <c r="L2152">
        <v>0.81</v>
      </c>
      <c r="M2152">
        <f>IF(ISBLANK(Nikes_Sales_Dataset___Working_file[[#This Row],[Discount_Applied]]),0,Nikes_Sales_Dataset___Working_file[[#This Row],[Discount_Applied]])</f>
        <v>0.81</v>
      </c>
      <c r="N2152" s="9">
        <f>Nikes_Sales_Dataset___Working_file[[#This Row],[MRP Final]]*(1-Nikes_Sales_Dataset___Working_file[[#This Row],[Cleaned Discount]])</f>
        <v>1160.9056999999998</v>
      </c>
      <c r="O2152">
        <v>0</v>
      </c>
      <c r="P2152" s="3">
        <f>Nikes_Sales_Dataset___Working_file[[#This Row],[Sales Price]]*Nikes_Sales_Dataset___Working_file[[#This Row],[Units Sold Filled]]</f>
        <v>1160.9056999999998</v>
      </c>
      <c r="Q2152" s="2">
        <v>45643</v>
      </c>
      <c r="R2152" s="7">
        <f>IF(ISBLANK(Nikes_Sales_Dataset___Working_file[[#This Row],[Order_Date]]),"Unknown Date",Nikes_Sales_Dataset___Working_file[[#This Row],[Order_Date]])</f>
        <v>45643</v>
      </c>
      <c r="S2152" s="7" t="str">
        <f>IF(ISNUMBER(Nikes_Sales_Dataset___Working_file[[#This Row],[Cleaned Order Date]]),TEXT(Nikes_Sales_Dataset___Working_file[[#This Row],[Cleaned Order Date]],"mmm"),"Unknown")</f>
        <v>Dec</v>
      </c>
      <c r="T2152" s="7" t="str">
        <f>IF(ISNUMBER(Nikes_Sales_Dataset___Working_file[[#This Row],[Cleaned Order Date]]),TEXT(Nikes_Sales_Dataset___Working_file[[#This Row],[Cleaned Order Date]],"yyyy"),"Unknown")</f>
        <v>2024</v>
      </c>
      <c r="U2152" s="1" t="s">
        <v>22</v>
      </c>
      <c r="V2152" s="1" t="s">
        <v>29</v>
      </c>
      <c r="W2152" s="1" t="s">
        <v>29</v>
      </c>
      <c r="X2152" s="9">
        <v>3076.73</v>
      </c>
    </row>
    <row r="2153" spans="1:24" x14ac:dyDescent="0.25">
      <c r="A2153" s="4">
        <v>4151</v>
      </c>
      <c r="B2153" s="4" t="str">
        <f>Nikes_Sales_Dataset___Working_file[[#This Row],[Order_ID]]&amp;"_"&amp;TEXT(Nikes_Sales_Dataset___Working_file[[#This Row],[Cleaned Order Date]],"yyyymmdd")</f>
        <v>4151_20241010</v>
      </c>
      <c r="C2153" s="1" t="s">
        <v>13</v>
      </c>
      <c r="D2153" s="1" t="s">
        <v>14</v>
      </c>
      <c r="E2153" s="1" t="s">
        <v>47</v>
      </c>
      <c r="F2153" s="1" t="s">
        <v>16</v>
      </c>
      <c r="G2153" s="1" t="s">
        <v>16</v>
      </c>
      <c r="I2153" s="3">
        <f>IF(ISBLANK(Nikes_Sales_Dataset___Working_file[[#This Row],[Units_Sold]]),IF(Nikes_Sales_Dataset___Working_file[[#This Row],[Profit]]&lt;0,0,1),Nikes_Sales_Dataset___Working_file[[#This Row],[Units_Sold]])</f>
        <v>1</v>
      </c>
      <c r="J2153">
        <v>7282.99</v>
      </c>
      <c r="K2153" s="9">
        <f>IF(ISBLANK(Nikes_Sales_Dataset___Working_file[[#This Row],[MRP]]),MEDIAN(Nikes_Sales_Dataset___Working_file[[#All],[MRP]]),Nikes_Sales_Dataset___Working_file[[#This Row],[MRP]])</f>
        <v>7282.99</v>
      </c>
      <c r="L2153">
        <v>0.05</v>
      </c>
      <c r="M2153">
        <f>IF(ISBLANK(Nikes_Sales_Dataset___Working_file[[#This Row],[Discount_Applied]]),0,Nikes_Sales_Dataset___Working_file[[#This Row],[Discount_Applied]])</f>
        <v>0.05</v>
      </c>
      <c r="N2153" s="9">
        <f>Nikes_Sales_Dataset___Working_file[[#This Row],[MRP Final]]*(1-Nikes_Sales_Dataset___Working_file[[#This Row],[Cleaned Discount]])</f>
        <v>6918.8404999999993</v>
      </c>
      <c r="O2153">
        <v>0</v>
      </c>
      <c r="P2153" s="3">
        <f>Nikes_Sales_Dataset___Working_file[[#This Row],[Sales Price]]*Nikes_Sales_Dataset___Working_file[[#This Row],[Units Sold Filled]]</f>
        <v>6918.8404999999993</v>
      </c>
      <c r="Q2153" s="2">
        <v>45575</v>
      </c>
      <c r="R2153" s="7">
        <f>IF(ISBLANK(Nikes_Sales_Dataset___Working_file[[#This Row],[Order_Date]]),"Unknown Date",Nikes_Sales_Dataset___Working_file[[#This Row],[Order_Date]])</f>
        <v>45575</v>
      </c>
      <c r="S2153" s="7" t="str">
        <f>IF(ISNUMBER(Nikes_Sales_Dataset___Working_file[[#This Row],[Cleaned Order Date]]),TEXT(Nikes_Sales_Dataset___Working_file[[#This Row],[Cleaned Order Date]],"mmm"),"Unknown")</f>
        <v>Oct</v>
      </c>
      <c r="T2153" s="7" t="str">
        <f>IF(ISNUMBER(Nikes_Sales_Dataset___Working_file[[#This Row],[Cleaned Order Date]]),TEXT(Nikes_Sales_Dataset___Working_file[[#This Row],[Cleaned Order Date]],"yyyy"),"Unknown")</f>
        <v>2024</v>
      </c>
      <c r="U2153" s="1" t="s">
        <v>22</v>
      </c>
      <c r="V2153" s="1" t="s">
        <v>45</v>
      </c>
      <c r="W2153" s="1" t="s">
        <v>45</v>
      </c>
      <c r="X2153" s="9">
        <v>871.53</v>
      </c>
    </row>
    <row r="2154" spans="1:24" x14ac:dyDescent="0.25">
      <c r="A2154" s="4">
        <v>4152</v>
      </c>
      <c r="B2154" s="4" t="str">
        <f>Nikes_Sales_Dataset___Working_file[[#This Row],[Order_ID]]&amp;"_"&amp;TEXT(Nikes_Sales_Dataset___Working_file[[#This Row],[Cleaned Order Date]],"yyyymmdd")</f>
        <v>4152_20240807</v>
      </c>
      <c r="C2154" s="1" t="s">
        <v>35</v>
      </c>
      <c r="D2154" s="1" t="s">
        <v>43</v>
      </c>
      <c r="E2154" s="1" t="s">
        <v>51</v>
      </c>
      <c r="F2154" s="1" t="s">
        <v>32</v>
      </c>
      <c r="G2154" s="1" t="s">
        <v>32</v>
      </c>
      <c r="H2154">
        <v>1</v>
      </c>
      <c r="I2154" s="3">
        <f>IF(ISBLANK(Nikes_Sales_Dataset___Working_file[[#This Row],[Units_Sold]]),IF(Nikes_Sales_Dataset___Working_file[[#This Row],[Profit]]&lt;0,0,1),Nikes_Sales_Dataset___Working_file[[#This Row],[Units_Sold]])</f>
        <v>1</v>
      </c>
      <c r="K2154" s="9">
        <f>IF(ISBLANK(Nikes_Sales_Dataset___Working_file[[#This Row],[MRP]]),MEDIAN(Nikes_Sales_Dataset___Working_file[[#All],[MRP]]),Nikes_Sales_Dataset___Working_file[[#This Row],[MRP]])</f>
        <v>6110.0300000000007</v>
      </c>
      <c r="M2154">
        <f>IF(ISBLANK(Nikes_Sales_Dataset___Working_file[[#This Row],[Discount_Applied]]),0,Nikes_Sales_Dataset___Working_file[[#This Row],[Discount_Applied]])</f>
        <v>0</v>
      </c>
      <c r="N2154" s="9">
        <f>Nikes_Sales_Dataset___Working_file[[#This Row],[MRP Final]]*(1-Nikes_Sales_Dataset___Working_file[[#This Row],[Cleaned Discount]])</f>
        <v>6110.0300000000007</v>
      </c>
      <c r="O2154">
        <v>0</v>
      </c>
      <c r="P2154" s="3">
        <f>Nikes_Sales_Dataset___Working_file[[#This Row],[Sales Price]]*Nikes_Sales_Dataset___Working_file[[#This Row],[Units Sold Filled]]</f>
        <v>6110.0300000000007</v>
      </c>
      <c r="Q2154" s="2">
        <v>45511</v>
      </c>
      <c r="R2154" s="7">
        <f>IF(ISBLANK(Nikes_Sales_Dataset___Working_file[[#This Row],[Order_Date]]),"Unknown Date",Nikes_Sales_Dataset___Working_file[[#This Row],[Order_Date]])</f>
        <v>45511</v>
      </c>
      <c r="S2154" s="7" t="str">
        <f>IF(ISNUMBER(Nikes_Sales_Dataset___Working_file[[#This Row],[Cleaned Order Date]]),TEXT(Nikes_Sales_Dataset___Working_file[[#This Row],[Cleaned Order Date]],"mmm"),"Unknown")</f>
        <v>Aug</v>
      </c>
      <c r="T2154" s="7" t="str">
        <f>IF(ISNUMBER(Nikes_Sales_Dataset___Working_file[[#This Row],[Cleaned Order Date]]),TEXT(Nikes_Sales_Dataset___Working_file[[#This Row],[Cleaned Order Date]],"yyyy"),"Unknown")</f>
        <v>2024</v>
      </c>
      <c r="U2154" s="1" t="s">
        <v>17</v>
      </c>
      <c r="V2154" s="1" t="s">
        <v>25</v>
      </c>
      <c r="W2154" s="1" t="s">
        <v>25</v>
      </c>
      <c r="X2154" s="9">
        <v>1011.99</v>
      </c>
    </row>
    <row r="2155" spans="1:24" x14ac:dyDescent="0.25">
      <c r="A2155" s="4">
        <v>4153</v>
      </c>
      <c r="B2155" s="4" t="str">
        <f>Nikes_Sales_Dataset___Working_file[[#This Row],[Order_ID]]&amp;"_"&amp;TEXT(Nikes_Sales_Dataset___Working_file[[#This Row],[Cleaned Order Date]],"yyyymmdd")</f>
        <v>4153_20250213</v>
      </c>
      <c r="C2155" s="1" t="s">
        <v>19</v>
      </c>
      <c r="D2155" s="1" t="s">
        <v>30</v>
      </c>
      <c r="E2155" s="1" t="s">
        <v>56</v>
      </c>
      <c r="F2155" s="1" t="s">
        <v>41</v>
      </c>
      <c r="G2155" s="1" t="s">
        <v>16</v>
      </c>
      <c r="H2155">
        <v>2</v>
      </c>
      <c r="I2155" s="3">
        <f>IF(ISBLANK(Nikes_Sales_Dataset___Working_file[[#This Row],[Units_Sold]]),IF(Nikes_Sales_Dataset___Working_file[[#This Row],[Profit]]&lt;0,0,1),Nikes_Sales_Dataset___Working_file[[#This Row],[Units_Sold]])</f>
        <v>2</v>
      </c>
      <c r="K2155" s="9">
        <f>IF(ISBLANK(Nikes_Sales_Dataset___Working_file[[#This Row],[MRP]]),MEDIAN(Nikes_Sales_Dataset___Working_file[[#All],[MRP]]),Nikes_Sales_Dataset___Working_file[[#This Row],[MRP]])</f>
        <v>6110.0300000000007</v>
      </c>
      <c r="M2155">
        <f>IF(ISBLANK(Nikes_Sales_Dataset___Working_file[[#This Row],[Discount_Applied]]),0,Nikes_Sales_Dataset___Working_file[[#This Row],[Discount_Applied]])</f>
        <v>0</v>
      </c>
      <c r="N2155" s="9">
        <f>Nikes_Sales_Dataset___Working_file[[#This Row],[MRP Final]]*(1-Nikes_Sales_Dataset___Working_file[[#This Row],[Cleaned Discount]])</f>
        <v>6110.0300000000007</v>
      </c>
      <c r="O2155">
        <v>0</v>
      </c>
      <c r="P2155" s="3">
        <f>Nikes_Sales_Dataset___Working_file[[#This Row],[Sales Price]]*Nikes_Sales_Dataset___Working_file[[#This Row],[Units Sold Filled]]</f>
        <v>12220.060000000001</v>
      </c>
      <c r="Q2155" s="2">
        <v>45701</v>
      </c>
      <c r="R2155" s="7">
        <f>IF(ISBLANK(Nikes_Sales_Dataset___Working_file[[#This Row],[Order_Date]]),"Unknown Date",Nikes_Sales_Dataset___Working_file[[#This Row],[Order_Date]])</f>
        <v>45701</v>
      </c>
      <c r="S2155" s="7" t="str">
        <f>IF(ISNUMBER(Nikes_Sales_Dataset___Working_file[[#This Row],[Cleaned Order Date]]),TEXT(Nikes_Sales_Dataset___Working_file[[#This Row],[Cleaned Order Date]],"mmm"),"Unknown")</f>
        <v>Feb</v>
      </c>
      <c r="T2155" s="7" t="str">
        <f>IF(ISNUMBER(Nikes_Sales_Dataset___Working_file[[#This Row],[Cleaned Order Date]]),TEXT(Nikes_Sales_Dataset___Working_file[[#This Row],[Cleaned Order Date]],"yyyy"),"Unknown")</f>
        <v>2025</v>
      </c>
      <c r="U2155" s="1" t="s">
        <v>22</v>
      </c>
      <c r="V2155" s="1" t="s">
        <v>45</v>
      </c>
      <c r="W2155" s="1" t="s">
        <v>45</v>
      </c>
      <c r="X2155" s="9">
        <v>2255.7399999999998</v>
      </c>
    </row>
    <row r="2156" spans="1:24" x14ac:dyDescent="0.25">
      <c r="A2156" s="4">
        <v>4154</v>
      </c>
      <c r="B2156" s="4" t="str">
        <f>Nikes_Sales_Dataset___Working_file[[#This Row],[Order_ID]]&amp;"_"&amp;TEXT(Nikes_Sales_Dataset___Working_file[[#This Row],[Cleaned Order Date]],"yyyymmdd")</f>
        <v>4154_Unknown Date</v>
      </c>
      <c r="C2156" s="1" t="s">
        <v>19</v>
      </c>
      <c r="D2156" s="1" t="s">
        <v>20</v>
      </c>
      <c r="E2156" s="1" t="s">
        <v>21</v>
      </c>
      <c r="F2156" s="1" t="s">
        <v>28</v>
      </c>
      <c r="G2156" s="1" t="s">
        <v>28</v>
      </c>
      <c r="H2156">
        <v>-1</v>
      </c>
      <c r="I2156" s="3">
        <f>IF(ISBLANK(Nikes_Sales_Dataset___Working_file[[#This Row],[Units_Sold]]),IF(Nikes_Sales_Dataset___Working_file[[#This Row],[Profit]]&lt;0,0,1),Nikes_Sales_Dataset___Working_file[[#This Row],[Units_Sold]])</f>
        <v>-1</v>
      </c>
      <c r="K2156" s="9">
        <f>IF(ISBLANK(Nikes_Sales_Dataset___Working_file[[#This Row],[MRP]]),MEDIAN(Nikes_Sales_Dataset___Working_file[[#All],[MRP]]),Nikes_Sales_Dataset___Working_file[[#This Row],[MRP]])</f>
        <v>6110.0300000000007</v>
      </c>
      <c r="M2156">
        <f>IF(ISBLANK(Nikes_Sales_Dataset___Working_file[[#This Row],[Discount_Applied]]),0,Nikes_Sales_Dataset___Working_file[[#This Row],[Discount_Applied]])</f>
        <v>0</v>
      </c>
      <c r="N2156" s="9">
        <f>Nikes_Sales_Dataset___Working_file[[#This Row],[MRP Final]]*(1-Nikes_Sales_Dataset___Working_file[[#This Row],[Cleaned Discount]])</f>
        <v>6110.0300000000007</v>
      </c>
      <c r="O2156">
        <v>0</v>
      </c>
      <c r="P2156" s="3">
        <f>Nikes_Sales_Dataset___Working_file[[#This Row],[Sales Price]]*Nikes_Sales_Dataset___Working_file[[#This Row],[Units Sold Filled]]</f>
        <v>-6110.0300000000007</v>
      </c>
      <c r="Q2156" s="2"/>
      <c r="R2156" s="7" t="str">
        <f>IF(ISBLANK(Nikes_Sales_Dataset___Working_file[[#This Row],[Order_Date]]),"Unknown Date",Nikes_Sales_Dataset___Working_file[[#This Row],[Order_Date]])</f>
        <v>Unknown Date</v>
      </c>
      <c r="S2156" s="7" t="str">
        <f>IF(ISNUMBER(Nikes_Sales_Dataset___Working_file[[#This Row],[Cleaned Order Date]]),TEXT(Nikes_Sales_Dataset___Working_file[[#This Row],[Cleaned Order Date]],"mmm"),"Unknown")</f>
        <v>Unknown</v>
      </c>
      <c r="T2156" s="7" t="str">
        <f>IF(ISNUMBER(Nikes_Sales_Dataset___Working_file[[#This Row],[Cleaned Order Date]]),TEXT(Nikes_Sales_Dataset___Working_file[[#This Row],[Cleaned Order Date]],"yyyy"),"Unknown")</f>
        <v>Unknown</v>
      </c>
      <c r="U2156" s="1" t="s">
        <v>17</v>
      </c>
      <c r="V2156" s="1" t="s">
        <v>18</v>
      </c>
      <c r="W2156" s="1" t="s">
        <v>36</v>
      </c>
      <c r="X2156" s="9">
        <v>2963.38</v>
      </c>
    </row>
    <row r="2157" spans="1:24" x14ac:dyDescent="0.25">
      <c r="A2157" s="4">
        <v>4155</v>
      </c>
      <c r="B2157" s="4" t="str">
        <f>Nikes_Sales_Dataset___Working_file[[#This Row],[Order_ID]]&amp;"_"&amp;TEXT(Nikes_Sales_Dataset___Working_file[[#This Row],[Cleaned Order Date]],"yyyymmdd")</f>
        <v>4155_Unknown Date</v>
      </c>
      <c r="C2157" s="1" t="s">
        <v>13</v>
      </c>
      <c r="D2157" s="1" t="s">
        <v>14</v>
      </c>
      <c r="E2157" s="1" t="s">
        <v>34</v>
      </c>
      <c r="F2157" s="1" t="s">
        <v>16</v>
      </c>
      <c r="G2157" s="1" t="s">
        <v>16</v>
      </c>
      <c r="H2157">
        <v>-1</v>
      </c>
      <c r="I2157" s="3">
        <f>IF(ISBLANK(Nikes_Sales_Dataset___Working_file[[#This Row],[Units_Sold]]),IF(Nikes_Sales_Dataset___Working_file[[#This Row],[Profit]]&lt;0,0,1),Nikes_Sales_Dataset___Working_file[[#This Row],[Units_Sold]])</f>
        <v>-1</v>
      </c>
      <c r="J2157">
        <v>8736.2000000000007</v>
      </c>
      <c r="K2157" s="9">
        <f>IF(ISBLANK(Nikes_Sales_Dataset___Working_file[[#This Row],[MRP]]),MEDIAN(Nikes_Sales_Dataset___Working_file[[#All],[MRP]]),Nikes_Sales_Dataset___Working_file[[#This Row],[MRP]])</f>
        <v>8736.2000000000007</v>
      </c>
      <c r="L2157">
        <v>0.94</v>
      </c>
      <c r="M2157">
        <f>IF(ISBLANK(Nikes_Sales_Dataset___Working_file[[#This Row],[Discount_Applied]]),0,Nikes_Sales_Dataset___Working_file[[#This Row],[Discount_Applied]])</f>
        <v>0.94</v>
      </c>
      <c r="N2157" s="9">
        <f>Nikes_Sales_Dataset___Working_file[[#This Row],[MRP Final]]*(1-Nikes_Sales_Dataset___Working_file[[#This Row],[Cleaned Discount]])</f>
        <v>524.17200000000048</v>
      </c>
      <c r="O2157">
        <v>-524.16999999999996</v>
      </c>
      <c r="P2157" s="3">
        <f>Nikes_Sales_Dataset___Working_file[[#This Row],[Sales Price]]*Nikes_Sales_Dataset___Working_file[[#This Row],[Units Sold Filled]]</f>
        <v>-524.17200000000048</v>
      </c>
      <c r="Q2157" s="2"/>
      <c r="R2157" s="7" t="str">
        <f>IF(ISBLANK(Nikes_Sales_Dataset___Working_file[[#This Row],[Order_Date]]),"Unknown Date",Nikes_Sales_Dataset___Working_file[[#This Row],[Order_Date]])</f>
        <v>Unknown Date</v>
      </c>
      <c r="S2157" s="7" t="str">
        <f>IF(ISNUMBER(Nikes_Sales_Dataset___Working_file[[#This Row],[Cleaned Order Date]]),TEXT(Nikes_Sales_Dataset___Working_file[[#This Row],[Cleaned Order Date]],"mmm"),"Unknown")</f>
        <v>Unknown</v>
      </c>
      <c r="T2157" s="7" t="str">
        <f>IF(ISNUMBER(Nikes_Sales_Dataset___Working_file[[#This Row],[Cleaned Order Date]]),TEXT(Nikes_Sales_Dataset___Working_file[[#This Row],[Cleaned Order Date]],"yyyy"),"Unknown")</f>
        <v>Unknown</v>
      </c>
      <c r="U2157" s="1" t="s">
        <v>22</v>
      </c>
      <c r="V2157" s="1" t="s">
        <v>18</v>
      </c>
      <c r="W2157" s="1" t="s">
        <v>36</v>
      </c>
      <c r="X2157" s="9">
        <v>547.28</v>
      </c>
    </row>
    <row r="2158" spans="1:24" x14ac:dyDescent="0.25">
      <c r="A2158" s="4">
        <v>4156</v>
      </c>
      <c r="B2158" s="4" t="str">
        <f>Nikes_Sales_Dataset___Working_file[[#This Row],[Order_ID]]&amp;"_"&amp;TEXT(Nikes_Sales_Dataset___Working_file[[#This Row],[Cleaned Order Date]],"yyyymmdd")</f>
        <v>4156_20240520</v>
      </c>
      <c r="C2158" s="1" t="s">
        <v>35</v>
      </c>
      <c r="D2158" s="1" t="s">
        <v>30</v>
      </c>
      <c r="E2158" s="1" t="s">
        <v>31</v>
      </c>
      <c r="F2158" s="1" t="s">
        <v>16</v>
      </c>
      <c r="G2158" s="1" t="s">
        <v>16</v>
      </c>
      <c r="I2158" s="3">
        <f>IF(ISBLANK(Nikes_Sales_Dataset___Working_file[[#This Row],[Units_Sold]]),IF(Nikes_Sales_Dataset___Working_file[[#This Row],[Profit]]&lt;0,0,1),Nikes_Sales_Dataset___Working_file[[#This Row],[Units_Sold]])</f>
        <v>1</v>
      </c>
      <c r="J2158">
        <v>7417.67</v>
      </c>
      <c r="K2158" s="9">
        <f>IF(ISBLANK(Nikes_Sales_Dataset___Working_file[[#This Row],[MRP]]),MEDIAN(Nikes_Sales_Dataset___Working_file[[#All],[MRP]]),Nikes_Sales_Dataset___Working_file[[#This Row],[MRP]])</f>
        <v>7417.67</v>
      </c>
      <c r="M2158">
        <f>IF(ISBLANK(Nikes_Sales_Dataset___Working_file[[#This Row],[Discount_Applied]]),0,Nikes_Sales_Dataset___Working_file[[#This Row],[Discount_Applied]])</f>
        <v>0</v>
      </c>
      <c r="N2158" s="9">
        <f>Nikes_Sales_Dataset___Working_file[[#This Row],[MRP Final]]*(1-Nikes_Sales_Dataset___Working_file[[#This Row],[Cleaned Discount]])</f>
        <v>7417.67</v>
      </c>
      <c r="O2158">
        <v>0</v>
      </c>
      <c r="P2158" s="3">
        <f>Nikes_Sales_Dataset___Working_file[[#This Row],[Sales Price]]*Nikes_Sales_Dataset___Working_file[[#This Row],[Units Sold Filled]]</f>
        <v>7417.67</v>
      </c>
      <c r="Q2158" s="2">
        <v>45432</v>
      </c>
      <c r="R2158" s="7">
        <f>IF(ISBLANK(Nikes_Sales_Dataset___Working_file[[#This Row],[Order_Date]]),"Unknown Date",Nikes_Sales_Dataset___Working_file[[#This Row],[Order_Date]])</f>
        <v>45432</v>
      </c>
      <c r="S2158" s="7" t="str">
        <f>IF(ISNUMBER(Nikes_Sales_Dataset___Working_file[[#This Row],[Cleaned Order Date]]),TEXT(Nikes_Sales_Dataset___Working_file[[#This Row],[Cleaned Order Date]],"mmm"),"Unknown")</f>
        <v>May</v>
      </c>
      <c r="T2158" s="7" t="str">
        <f>IF(ISNUMBER(Nikes_Sales_Dataset___Working_file[[#This Row],[Cleaned Order Date]]),TEXT(Nikes_Sales_Dataset___Working_file[[#This Row],[Cleaned Order Date]],"yyyy"),"Unknown")</f>
        <v>2024</v>
      </c>
      <c r="U2158" s="1" t="s">
        <v>17</v>
      </c>
      <c r="V2158" s="1" t="s">
        <v>25</v>
      </c>
      <c r="W2158" s="1" t="s">
        <v>25</v>
      </c>
      <c r="X2158" s="9">
        <v>203.96</v>
      </c>
    </row>
    <row r="2159" spans="1:24" x14ac:dyDescent="0.25">
      <c r="A2159" s="4">
        <v>4157</v>
      </c>
      <c r="B2159" s="4" t="str">
        <f>Nikes_Sales_Dataset___Working_file[[#This Row],[Order_ID]]&amp;"_"&amp;TEXT(Nikes_Sales_Dataset___Working_file[[#This Row],[Cleaned Order Date]],"yyyymmdd")</f>
        <v>4157_20250709</v>
      </c>
      <c r="C2159" s="1" t="s">
        <v>35</v>
      </c>
      <c r="D2159" s="1" t="s">
        <v>43</v>
      </c>
      <c r="E2159" s="1" t="s">
        <v>52</v>
      </c>
      <c r="F2159" s="1" t="s">
        <v>32</v>
      </c>
      <c r="G2159" s="1" t="s">
        <v>32</v>
      </c>
      <c r="H2159">
        <v>3</v>
      </c>
      <c r="I2159" s="3">
        <f>IF(ISBLANK(Nikes_Sales_Dataset___Working_file[[#This Row],[Units_Sold]]),IF(Nikes_Sales_Dataset___Working_file[[#This Row],[Profit]]&lt;0,0,1),Nikes_Sales_Dataset___Working_file[[#This Row],[Units_Sold]])</f>
        <v>3</v>
      </c>
      <c r="K2159" s="9">
        <f>IF(ISBLANK(Nikes_Sales_Dataset___Working_file[[#This Row],[MRP]]),MEDIAN(Nikes_Sales_Dataset___Working_file[[#All],[MRP]]),Nikes_Sales_Dataset___Working_file[[#This Row],[MRP]])</f>
        <v>6110.0300000000007</v>
      </c>
      <c r="M2159">
        <f>IF(ISBLANK(Nikes_Sales_Dataset___Working_file[[#This Row],[Discount_Applied]]),0,Nikes_Sales_Dataset___Working_file[[#This Row],[Discount_Applied]])</f>
        <v>0</v>
      </c>
      <c r="N2159" s="9">
        <f>Nikes_Sales_Dataset___Working_file[[#This Row],[MRP Final]]*(1-Nikes_Sales_Dataset___Working_file[[#This Row],[Cleaned Discount]])</f>
        <v>6110.0300000000007</v>
      </c>
      <c r="O2159">
        <v>0</v>
      </c>
      <c r="P2159" s="3">
        <f>Nikes_Sales_Dataset___Working_file[[#This Row],[Sales Price]]*Nikes_Sales_Dataset___Working_file[[#This Row],[Units Sold Filled]]</f>
        <v>18330.090000000004</v>
      </c>
      <c r="Q2159" s="2">
        <v>45847</v>
      </c>
      <c r="R2159" s="7">
        <f>IF(ISBLANK(Nikes_Sales_Dataset___Working_file[[#This Row],[Order_Date]]),"Unknown Date",Nikes_Sales_Dataset___Working_file[[#This Row],[Order_Date]])</f>
        <v>45847</v>
      </c>
      <c r="S2159" s="7" t="str">
        <f>IF(ISNUMBER(Nikes_Sales_Dataset___Working_file[[#This Row],[Cleaned Order Date]]),TEXT(Nikes_Sales_Dataset___Working_file[[#This Row],[Cleaned Order Date]],"mmm"),"Unknown")</f>
        <v>Jul</v>
      </c>
      <c r="T2159" s="7" t="str">
        <f>IF(ISNUMBER(Nikes_Sales_Dataset___Working_file[[#This Row],[Cleaned Order Date]]),TEXT(Nikes_Sales_Dataset___Working_file[[#This Row],[Cleaned Order Date]],"yyyy"),"Unknown")</f>
        <v>2025</v>
      </c>
      <c r="U2159" s="1" t="s">
        <v>22</v>
      </c>
      <c r="V2159" s="1" t="s">
        <v>33</v>
      </c>
      <c r="W2159" s="1" t="s">
        <v>33</v>
      </c>
      <c r="X2159" s="9">
        <v>-699.76</v>
      </c>
    </row>
    <row r="2160" spans="1:24" x14ac:dyDescent="0.25">
      <c r="A2160" s="4">
        <v>4158</v>
      </c>
      <c r="B2160" s="4" t="str">
        <f>Nikes_Sales_Dataset___Working_file[[#This Row],[Order_ID]]&amp;"_"&amp;TEXT(Nikes_Sales_Dataset___Working_file[[#This Row],[Cleaned Order Date]],"yyyymmdd")</f>
        <v>4158_20240818</v>
      </c>
      <c r="C2160" s="1" t="s">
        <v>19</v>
      </c>
      <c r="D2160" s="1" t="s">
        <v>26</v>
      </c>
      <c r="E2160" s="1" t="s">
        <v>27</v>
      </c>
      <c r="F2160" s="1" t="s">
        <v>28</v>
      </c>
      <c r="G2160" s="1" t="s">
        <v>28</v>
      </c>
      <c r="I2160" s="3">
        <f>IF(ISBLANK(Nikes_Sales_Dataset___Working_file[[#This Row],[Units_Sold]]),IF(Nikes_Sales_Dataset___Working_file[[#This Row],[Profit]]&lt;0,0,1),Nikes_Sales_Dataset___Working_file[[#This Row],[Units_Sold]])</f>
        <v>1</v>
      </c>
      <c r="K2160" s="9">
        <f>IF(ISBLANK(Nikes_Sales_Dataset___Working_file[[#This Row],[MRP]]),MEDIAN(Nikes_Sales_Dataset___Working_file[[#All],[MRP]]),Nikes_Sales_Dataset___Working_file[[#This Row],[MRP]])</f>
        <v>6110.0300000000007</v>
      </c>
      <c r="M2160">
        <f>IF(ISBLANK(Nikes_Sales_Dataset___Working_file[[#This Row],[Discount_Applied]]),0,Nikes_Sales_Dataset___Working_file[[#This Row],[Discount_Applied]])</f>
        <v>0</v>
      </c>
      <c r="N2160" s="9">
        <f>Nikes_Sales_Dataset___Working_file[[#This Row],[MRP Final]]*(1-Nikes_Sales_Dataset___Working_file[[#This Row],[Cleaned Discount]])</f>
        <v>6110.0300000000007</v>
      </c>
      <c r="O2160">
        <v>0</v>
      </c>
      <c r="P2160" s="3">
        <f>Nikes_Sales_Dataset___Working_file[[#This Row],[Sales Price]]*Nikes_Sales_Dataset___Working_file[[#This Row],[Units Sold Filled]]</f>
        <v>6110.0300000000007</v>
      </c>
      <c r="Q2160" s="2">
        <v>45522</v>
      </c>
      <c r="R2160" s="7">
        <f>IF(ISBLANK(Nikes_Sales_Dataset___Working_file[[#This Row],[Order_Date]]),"Unknown Date",Nikes_Sales_Dataset___Working_file[[#This Row],[Order_Date]])</f>
        <v>45522</v>
      </c>
      <c r="S2160" s="7" t="str">
        <f>IF(ISNUMBER(Nikes_Sales_Dataset___Working_file[[#This Row],[Cleaned Order Date]]),TEXT(Nikes_Sales_Dataset___Working_file[[#This Row],[Cleaned Order Date]],"mmm"),"Unknown")</f>
        <v>Aug</v>
      </c>
      <c r="T2160" s="7" t="str">
        <f>IF(ISNUMBER(Nikes_Sales_Dataset___Working_file[[#This Row],[Cleaned Order Date]]),TEXT(Nikes_Sales_Dataset___Working_file[[#This Row],[Cleaned Order Date]],"yyyy"),"Unknown")</f>
        <v>2024</v>
      </c>
      <c r="U2160" s="1" t="s">
        <v>17</v>
      </c>
      <c r="V2160" s="1" t="s">
        <v>23</v>
      </c>
      <c r="W2160" s="1" t="s">
        <v>38</v>
      </c>
      <c r="X2160" s="9">
        <v>3155.41</v>
      </c>
    </row>
    <row r="2161" spans="1:24" x14ac:dyDescent="0.25">
      <c r="A2161" s="4">
        <v>4159</v>
      </c>
      <c r="B2161" s="4" t="str">
        <f>Nikes_Sales_Dataset___Working_file[[#This Row],[Order_ID]]&amp;"_"&amp;TEXT(Nikes_Sales_Dataset___Working_file[[#This Row],[Cleaned Order Date]],"yyyymmdd")</f>
        <v>4159_Unknown Date</v>
      </c>
      <c r="C2161" s="1" t="s">
        <v>19</v>
      </c>
      <c r="D2161" s="1" t="s">
        <v>30</v>
      </c>
      <c r="E2161" s="1" t="s">
        <v>31</v>
      </c>
      <c r="F2161" s="1" t="s">
        <v>32</v>
      </c>
      <c r="G2161" s="1" t="s">
        <v>32</v>
      </c>
      <c r="H2161">
        <v>2</v>
      </c>
      <c r="I2161" s="3">
        <f>IF(ISBLANK(Nikes_Sales_Dataset___Working_file[[#This Row],[Units_Sold]]),IF(Nikes_Sales_Dataset___Working_file[[#This Row],[Profit]]&lt;0,0,1),Nikes_Sales_Dataset___Working_file[[#This Row],[Units_Sold]])</f>
        <v>2</v>
      </c>
      <c r="J2161">
        <v>8683.7999999999993</v>
      </c>
      <c r="K2161" s="9">
        <f>IF(ISBLANK(Nikes_Sales_Dataset___Working_file[[#This Row],[MRP]]),MEDIAN(Nikes_Sales_Dataset___Working_file[[#All],[MRP]]),Nikes_Sales_Dataset___Working_file[[#This Row],[MRP]])</f>
        <v>8683.7999999999993</v>
      </c>
      <c r="M2161">
        <f>IF(ISBLANK(Nikes_Sales_Dataset___Working_file[[#This Row],[Discount_Applied]]),0,Nikes_Sales_Dataset___Working_file[[#This Row],[Discount_Applied]])</f>
        <v>0</v>
      </c>
      <c r="N2161" s="9">
        <f>Nikes_Sales_Dataset___Working_file[[#This Row],[MRP Final]]*(1-Nikes_Sales_Dataset___Working_file[[#This Row],[Cleaned Discount]])</f>
        <v>8683.7999999999993</v>
      </c>
      <c r="O2161">
        <v>0</v>
      </c>
      <c r="P2161" s="3">
        <f>Nikes_Sales_Dataset___Working_file[[#This Row],[Sales Price]]*Nikes_Sales_Dataset___Working_file[[#This Row],[Units Sold Filled]]</f>
        <v>17367.599999999999</v>
      </c>
      <c r="Q2161" s="2"/>
      <c r="R2161" s="7" t="str">
        <f>IF(ISBLANK(Nikes_Sales_Dataset___Working_file[[#This Row],[Order_Date]]),"Unknown Date",Nikes_Sales_Dataset___Working_file[[#This Row],[Order_Date]])</f>
        <v>Unknown Date</v>
      </c>
      <c r="S2161" s="7" t="str">
        <f>IF(ISNUMBER(Nikes_Sales_Dataset___Working_file[[#This Row],[Cleaned Order Date]]),TEXT(Nikes_Sales_Dataset___Working_file[[#This Row],[Cleaned Order Date]],"mmm"),"Unknown")</f>
        <v>Unknown</v>
      </c>
      <c r="T2161" s="7" t="str">
        <f>IF(ISNUMBER(Nikes_Sales_Dataset___Working_file[[#This Row],[Cleaned Order Date]]),TEXT(Nikes_Sales_Dataset___Working_file[[#This Row],[Cleaned Order Date]],"yyyy"),"Unknown")</f>
        <v>Unknown</v>
      </c>
      <c r="U2161" s="1" t="s">
        <v>17</v>
      </c>
      <c r="V2161" s="1" t="s">
        <v>33</v>
      </c>
      <c r="W2161" s="1" t="s">
        <v>33</v>
      </c>
      <c r="X2161" s="9">
        <v>3914.69</v>
      </c>
    </row>
    <row r="2162" spans="1:24" x14ac:dyDescent="0.25">
      <c r="A2162" s="4">
        <v>4160</v>
      </c>
      <c r="B2162" s="4" t="str">
        <f>Nikes_Sales_Dataset___Working_file[[#This Row],[Order_ID]]&amp;"_"&amp;TEXT(Nikes_Sales_Dataset___Working_file[[#This Row],[Cleaned Order Date]],"yyyymmdd")</f>
        <v>4160_Unknown Date</v>
      </c>
      <c r="C2162" s="1" t="s">
        <v>35</v>
      </c>
      <c r="D2162" s="1" t="s">
        <v>26</v>
      </c>
      <c r="E2162" s="1" t="s">
        <v>60</v>
      </c>
      <c r="F2162" s="1" t="s">
        <v>41</v>
      </c>
      <c r="G2162" s="1" t="s">
        <v>16</v>
      </c>
      <c r="I2162" s="3">
        <f>IF(ISBLANK(Nikes_Sales_Dataset___Working_file[[#This Row],[Units_Sold]]),IF(Nikes_Sales_Dataset___Working_file[[#This Row],[Profit]]&lt;0,0,1),Nikes_Sales_Dataset___Working_file[[#This Row],[Units_Sold]])</f>
        <v>1</v>
      </c>
      <c r="J2162">
        <v>6148.9</v>
      </c>
      <c r="K2162" s="9">
        <f>IF(ISBLANK(Nikes_Sales_Dataset___Working_file[[#This Row],[MRP]]),MEDIAN(Nikes_Sales_Dataset___Working_file[[#All],[MRP]]),Nikes_Sales_Dataset___Working_file[[#This Row],[MRP]])</f>
        <v>6148.9</v>
      </c>
      <c r="M2162">
        <f>IF(ISBLANK(Nikes_Sales_Dataset___Working_file[[#This Row],[Discount_Applied]]),0,Nikes_Sales_Dataset___Working_file[[#This Row],[Discount_Applied]])</f>
        <v>0</v>
      </c>
      <c r="N2162" s="9">
        <f>Nikes_Sales_Dataset___Working_file[[#This Row],[MRP Final]]*(1-Nikes_Sales_Dataset___Working_file[[#This Row],[Cleaned Discount]])</f>
        <v>6148.9</v>
      </c>
      <c r="O2162">
        <v>0</v>
      </c>
      <c r="P2162" s="3">
        <f>Nikes_Sales_Dataset___Working_file[[#This Row],[Sales Price]]*Nikes_Sales_Dataset___Working_file[[#This Row],[Units Sold Filled]]</f>
        <v>6148.9</v>
      </c>
      <c r="Q2162" s="2"/>
      <c r="R2162" s="7" t="str">
        <f>IF(ISBLANK(Nikes_Sales_Dataset___Working_file[[#This Row],[Order_Date]]),"Unknown Date",Nikes_Sales_Dataset___Working_file[[#This Row],[Order_Date]])</f>
        <v>Unknown Date</v>
      </c>
      <c r="S2162" s="7" t="str">
        <f>IF(ISNUMBER(Nikes_Sales_Dataset___Working_file[[#This Row],[Cleaned Order Date]]),TEXT(Nikes_Sales_Dataset___Working_file[[#This Row],[Cleaned Order Date]],"mmm"),"Unknown")</f>
        <v>Unknown</v>
      </c>
      <c r="T2162" s="7" t="str">
        <f>IF(ISNUMBER(Nikes_Sales_Dataset___Working_file[[#This Row],[Cleaned Order Date]]),TEXT(Nikes_Sales_Dataset___Working_file[[#This Row],[Cleaned Order Date]],"yyyy"),"Unknown")</f>
        <v>Unknown</v>
      </c>
      <c r="U2162" s="1" t="s">
        <v>17</v>
      </c>
      <c r="V2162" s="1" t="s">
        <v>33</v>
      </c>
      <c r="W2162" s="1" t="s">
        <v>33</v>
      </c>
      <c r="X2162" s="9">
        <v>2664.48</v>
      </c>
    </row>
    <row r="2163" spans="1:24" x14ac:dyDescent="0.25">
      <c r="A2163" s="4">
        <v>4161</v>
      </c>
      <c r="B2163" s="4" t="str">
        <f>Nikes_Sales_Dataset___Working_file[[#This Row],[Order_ID]]&amp;"_"&amp;TEXT(Nikes_Sales_Dataset___Working_file[[#This Row],[Cleaned Order Date]],"yyyymmdd")</f>
        <v>4161_20250416</v>
      </c>
      <c r="C2163" s="1" t="s">
        <v>35</v>
      </c>
      <c r="D2163" s="1" t="s">
        <v>30</v>
      </c>
      <c r="E2163" s="1" t="s">
        <v>48</v>
      </c>
      <c r="F2163" s="1" t="s">
        <v>28</v>
      </c>
      <c r="G2163" s="1" t="s">
        <v>28</v>
      </c>
      <c r="I2163" s="3">
        <f>IF(ISBLANK(Nikes_Sales_Dataset___Working_file[[#This Row],[Units_Sold]]),IF(Nikes_Sales_Dataset___Working_file[[#This Row],[Profit]]&lt;0,0,1),Nikes_Sales_Dataset___Working_file[[#This Row],[Units_Sold]])</f>
        <v>1</v>
      </c>
      <c r="K2163" s="9">
        <f>IF(ISBLANK(Nikes_Sales_Dataset___Working_file[[#This Row],[MRP]]),MEDIAN(Nikes_Sales_Dataset___Working_file[[#All],[MRP]]),Nikes_Sales_Dataset___Working_file[[#This Row],[MRP]])</f>
        <v>6110.0300000000007</v>
      </c>
      <c r="L2163">
        <v>0.4</v>
      </c>
      <c r="M2163">
        <f>IF(ISBLANK(Nikes_Sales_Dataset___Working_file[[#This Row],[Discount_Applied]]),0,Nikes_Sales_Dataset___Working_file[[#This Row],[Discount_Applied]])</f>
        <v>0.4</v>
      </c>
      <c r="N2163" s="9">
        <f>Nikes_Sales_Dataset___Working_file[[#This Row],[MRP Final]]*(1-Nikes_Sales_Dataset___Working_file[[#This Row],[Cleaned Discount]])</f>
        <v>3666.0180000000005</v>
      </c>
      <c r="O2163">
        <v>0</v>
      </c>
      <c r="P2163" s="3">
        <f>Nikes_Sales_Dataset___Working_file[[#This Row],[Sales Price]]*Nikes_Sales_Dataset___Working_file[[#This Row],[Units Sold Filled]]</f>
        <v>3666.0180000000005</v>
      </c>
      <c r="Q2163" s="2">
        <v>45763</v>
      </c>
      <c r="R2163" s="7">
        <f>IF(ISBLANK(Nikes_Sales_Dataset___Working_file[[#This Row],[Order_Date]]),"Unknown Date",Nikes_Sales_Dataset___Working_file[[#This Row],[Order_Date]])</f>
        <v>45763</v>
      </c>
      <c r="S2163" s="7" t="str">
        <f>IF(ISNUMBER(Nikes_Sales_Dataset___Working_file[[#This Row],[Cleaned Order Date]]),TEXT(Nikes_Sales_Dataset___Working_file[[#This Row],[Cleaned Order Date]],"mmm"),"Unknown")</f>
        <v>Apr</v>
      </c>
      <c r="T2163" s="7" t="str">
        <f>IF(ISNUMBER(Nikes_Sales_Dataset___Working_file[[#This Row],[Cleaned Order Date]]),TEXT(Nikes_Sales_Dataset___Working_file[[#This Row],[Cleaned Order Date]],"yyyy"),"Unknown")</f>
        <v>2025</v>
      </c>
      <c r="U2163" s="1" t="s">
        <v>17</v>
      </c>
      <c r="V2163" s="1" t="s">
        <v>45</v>
      </c>
      <c r="W2163" s="1" t="s">
        <v>45</v>
      </c>
      <c r="X2163" s="9">
        <v>1864.83</v>
      </c>
    </row>
    <row r="2164" spans="1:24" x14ac:dyDescent="0.25">
      <c r="A2164" s="4">
        <v>4162</v>
      </c>
      <c r="B2164" s="4" t="str">
        <f>Nikes_Sales_Dataset___Working_file[[#This Row],[Order_ID]]&amp;"_"&amp;TEXT(Nikes_Sales_Dataset___Working_file[[#This Row],[Cleaned Order Date]],"yyyymmdd")</f>
        <v>4162_Unknown Date</v>
      </c>
      <c r="C2164" s="1" t="s">
        <v>35</v>
      </c>
      <c r="D2164" s="1" t="s">
        <v>14</v>
      </c>
      <c r="E2164" s="1" t="s">
        <v>15</v>
      </c>
      <c r="F2164" s="1" t="s">
        <v>32</v>
      </c>
      <c r="G2164" s="1" t="s">
        <v>32</v>
      </c>
      <c r="H2164">
        <v>1</v>
      </c>
      <c r="I2164" s="3">
        <f>IF(ISBLANK(Nikes_Sales_Dataset___Working_file[[#This Row],[Units_Sold]]),IF(Nikes_Sales_Dataset___Working_file[[#This Row],[Profit]]&lt;0,0,1),Nikes_Sales_Dataset___Working_file[[#This Row],[Units_Sold]])</f>
        <v>1</v>
      </c>
      <c r="J2164">
        <v>3782.59</v>
      </c>
      <c r="K2164" s="9">
        <f>IF(ISBLANK(Nikes_Sales_Dataset___Working_file[[#This Row],[MRP]]),MEDIAN(Nikes_Sales_Dataset___Working_file[[#All],[MRP]]),Nikes_Sales_Dataset___Working_file[[#This Row],[MRP]])</f>
        <v>3782.59</v>
      </c>
      <c r="M2164">
        <f>IF(ISBLANK(Nikes_Sales_Dataset___Working_file[[#This Row],[Discount_Applied]]),0,Nikes_Sales_Dataset___Working_file[[#This Row],[Discount_Applied]])</f>
        <v>0</v>
      </c>
      <c r="N2164" s="9">
        <f>Nikes_Sales_Dataset___Working_file[[#This Row],[MRP Final]]*(1-Nikes_Sales_Dataset___Working_file[[#This Row],[Cleaned Discount]])</f>
        <v>3782.59</v>
      </c>
      <c r="O2164">
        <v>0</v>
      </c>
      <c r="P2164" s="3">
        <f>Nikes_Sales_Dataset___Working_file[[#This Row],[Sales Price]]*Nikes_Sales_Dataset___Working_file[[#This Row],[Units Sold Filled]]</f>
        <v>3782.59</v>
      </c>
      <c r="Q2164" s="2"/>
      <c r="R2164" s="7" t="str">
        <f>IF(ISBLANK(Nikes_Sales_Dataset___Working_file[[#This Row],[Order_Date]]),"Unknown Date",Nikes_Sales_Dataset___Working_file[[#This Row],[Order_Date]])</f>
        <v>Unknown Date</v>
      </c>
      <c r="S2164" s="7" t="str">
        <f>IF(ISNUMBER(Nikes_Sales_Dataset___Working_file[[#This Row],[Cleaned Order Date]]),TEXT(Nikes_Sales_Dataset___Working_file[[#This Row],[Cleaned Order Date]],"mmm"),"Unknown")</f>
        <v>Unknown</v>
      </c>
      <c r="T2164" s="7" t="str">
        <f>IF(ISNUMBER(Nikes_Sales_Dataset___Working_file[[#This Row],[Cleaned Order Date]]),TEXT(Nikes_Sales_Dataset___Working_file[[#This Row],[Cleaned Order Date]],"yyyy"),"Unknown")</f>
        <v>Unknown</v>
      </c>
      <c r="U2164" s="1" t="s">
        <v>17</v>
      </c>
      <c r="V2164" s="1" t="s">
        <v>29</v>
      </c>
      <c r="W2164" s="1" t="s">
        <v>29</v>
      </c>
      <c r="X2164" s="9">
        <v>1401.88</v>
      </c>
    </row>
    <row r="2165" spans="1:24" x14ac:dyDescent="0.25">
      <c r="A2165" s="4">
        <v>4163</v>
      </c>
      <c r="B2165" s="4" t="str">
        <f>Nikes_Sales_Dataset___Working_file[[#This Row],[Order_ID]]&amp;"_"&amp;TEXT(Nikes_Sales_Dataset___Working_file[[#This Row],[Cleaned Order Date]],"yyyymmdd")</f>
        <v>4163_20240912</v>
      </c>
      <c r="C2165" s="1" t="s">
        <v>35</v>
      </c>
      <c r="D2165" s="1" t="s">
        <v>14</v>
      </c>
      <c r="E2165" s="1" t="s">
        <v>15</v>
      </c>
      <c r="F2165" s="1" t="s">
        <v>28</v>
      </c>
      <c r="G2165" s="1" t="s">
        <v>28</v>
      </c>
      <c r="I2165" s="3">
        <f>IF(ISBLANK(Nikes_Sales_Dataset___Working_file[[#This Row],[Units_Sold]]),IF(Nikes_Sales_Dataset___Working_file[[#This Row],[Profit]]&lt;0,0,1),Nikes_Sales_Dataset___Working_file[[#This Row],[Units_Sold]])</f>
        <v>1</v>
      </c>
      <c r="K2165" s="9">
        <f>IF(ISBLANK(Nikes_Sales_Dataset___Working_file[[#This Row],[MRP]]),MEDIAN(Nikes_Sales_Dataset___Working_file[[#All],[MRP]]),Nikes_Sales_Dataset___Working_file[[#This Row],[MRP]])</f>
        <v>6110.0300000000007</v>
      </c>
      <c r="M2165">
        <f>IF(ISBLANK(Nikes_Sales_Dataset___Working_file[[#This Row],[Discount_Applied]]),0,Nikes_Sales_Dataset___Working_file[[#This Row],[Discount_Applied]])</f>
        <v>0</v>
      </c>
      <c r="N2165" s="9">
        <f>Nikes_Sales_Dataset___Working_file[[#This Row],[MRP Final]]*(1-Nikes_Sales_Dataset___Working_file[[#This Row],[Cleaned Discount]])</f>
        <v>6110.0300000000007</v>
      </c>
      <c r="O2165">
        <v>0</v>
      </c>
      <c r="P2165" s="3">
        <f>Nikes_Sales_Dataset___Working_file[[#This Row],[Sales Price]]*Nikes_Sales_Dataset___Working_file[[#This Row],[Units Sold Filled]]</f>
        <v>6110.0300000000007</v>
      </c>
      <c r="Q2165" s="2">
        <v>45547</v>
      </c>
      <c r="R2165" s="7">
        <f>IF(ISBLANK(Nikes_Sales_Dataset___Working_file[[#This Row],[Order_Date]]),"Unknown Date",Nikes_Sales_Dataset___Working_file[[#This Row],[Order_Date]])</f>
        <v>45547</v>
      </c>
      <c r="S2165" s="7" t="str">
        <f>IF(ISNUMBER(Nikes_Sales_Dataset___Working_file[[#This Row],[Cleaned Order Date]]),TEXT(Nikes_Sales_Dataset___Working_file[[#This Row],[Cleaned Order Date]],"mmm"),"Unknown")</f>
        <v>Sep</v>
      </c>
      <c r="T2165" s="7" t="str">
        <f>IF(ISNUMBER(Nikes_Sales_Dataset___Working_file[[#This Row],[Cleaned Order Date]]),TEXT(Nikes_Sales_Dataset___Working_file[[#This Row],[Cleaned Order Date]],"yyyy"),"Unknown")</f>
        <v>2024</v>
      </c>
      <c r="U2165" s="1" t="s">
        <v>22</v>
      </c>
      <c r="V2165" s="1" t="s">
        <v>23</v>
      </c>
      <c r="W2165" s="1" t="s">
        <v>38</v>
      </c>
      <c r="X2165" s="9">
        <v>1942.39</v>
      </c>
    </row>
    <row r="2166" spans="1:24" x14ac:dyDescent="0.25">
      <c r="A2166" s="4">
        <v>4164</v>
      </c>
      <c r="B2166" s="4" t="str">
        <f>Nikes_Sales_Dataset___Working_file[[#This Row],[Order_ID]]&amp;"_"&amp;TEXT(Nikes_Sales_Dataset___Working_file[[#This Row],[Cleaned Order Date]],"yyyymmdd")</f>
        <v>4164_20250721</v>
      </c>
      <c r="C2166" s="1" t="s">
        <v>35</v>
      </c>
      <c r="D2166" s="1" t="s">
        <v>20</v>
      </c>
      <c r="E2166" s="1" t="s">
        <v>21</v>
      </c>
      <c r="F2166" s="1" t="s">
        <v>32</v>
      </c>
      <c r="G2166" s="1" t="s">
        <v>32</v>
      </c>
      <c r="H2166">
        <v>0</v>
      </c>
      <c r="I2166" s="3">
        <f>IF(ISBLANK(Nikes_Sales_Dataset___Working_file[[#This Row],[Units_Sold]]),IF(Nikes_Sales_Dataset___Working_file[[#This Row],[Profit]]&lt;0,0,1),Nikes_Sales_Dataset___Working_file[[#This Row],[Units_Sold]])</f>
        <v>0</v>
      </c>
      <c r="J2166">
        <v>2196.67</v>
      </c>
      <c r="K2166" s="9">
        <f>IF(ISBLANK(Nikes_Sales_Dataset___Working_file[[#This Row],[MRP]]),MEDIAN(Nikes_Sales_Dataset___Working_file[[#All],[MRP]]),Nikes_Sales_Dataset___Working_file[[#This Row],[MRP]])</f>
        <v>2196.67</v>
      </c>
      <c r="M2166">
        <f>IF(ISBLANK(Nikes_Sales_Dataset___Working_file[[#This Row],[Discount_Applied]]),0,Nikes_Sales_Dataset___Working_file[[#This Row],[Discount_Applied]])</f>
        <v>0</v>
      </c>
      <c r="N2166" s="9">
        <f>Nikes_Sales_Dataset___Working_file[[#This Row],[MRP Final]]*(1-Nikes_Sales_Dataset___Working_file[[#This Row],[Cleaned Discount]])</f>
        <v>2196.67</v>
      </c>
      <c r="O2166">
        <v>0</v>
      </c>
      <c r="P2166" s="3">
        <f>Nikes_Sales_Dataset___Working_file[[#This Row],[Sales Price]]*Nikes_Sales_Dataset___Working_file[[#This Row],[Units Sold Filled]]</f>
        <v>0</v>
      </c>
      <c r="Q2166" s="2">
        <v>45859</v>
      </c>
      <c r="R2166" s="7">
        <f>IF(ISBLANK(Nikes_Sales_Dataset___Working_file[[#This Row],[Order_Date]]),"Unknown Date",Nikes_Sales_Dataset___Working_file[[#This Row],[Order_Date]])</f>
        <v>45859</v>
      </c>
      <c r="S2166" s="7" t="str">
        <f>IF(ISNUMBER(Nikes_Sales_Dataset___Working_file[[#This Row],[Cleaned Order Date]]),TEXT(Nikes_Sales_Dataset___Working_file[[#This Row],[Cleaned Order Date]],"mmm"),"Unknown")</f>
        <v>Jul</v>
      </c>
      <c r="T2166" s="7" t="str">
        <f>IF(ISNUMBER(Nikes_Sales_Dataset___Working_file[[#This Row],[Cleaned Order Date]]),TEXT(Nikes_Sales_Dataset___Working_file[[#This Row],[Cleaned Order Date]],"yyyy"),"Unknown")</f>
        <v>2025</v>
      </c>
      <c r="U2166" s="1" t="s">
        <v>17</v>
      </c>
      <c r="V2166" s="1" t="s">
        <v>36</v>
      </c>
      <c r="W2166" s="1" t="s">
        <v>36</v>
      </c>
      <c r="X2166" s="9">
        <v>-1088.9000000000001</v>
      </c>
    </row>
    <row r="2167" spans="1:24" x14ac:dyDescent="0.25">
      <c r="A2167" s="4">
        <v>4165</v>
      </c>
      <c r="B2167" s="4" t="str">
        <f>Nikes_Sales_Dataset___Working_file[[#This Row],[Order_ID]]&amp;"_"&amp;TEXT(Nikes_Sales_Dataset___Working_file[[#This Row],[Cleaned Order Date]],"yyyymmdd")</f>
        <v>4165_20241120</v>
      </c>
      <c r="C2167" s="1" t="s">
        <v>19</v>
      </c>
      <c r="D2167" s="1" t="s">
        <v>14</v>
      </c>
      <c r="E2167" s="1" t="s">
        <v>15</v>
      </c>
      <c r="F2167" s="1" t="s">
        <v>32</v>
      </c>
      <c r="G2167" s="1" t="s">
        <v>32</v>
      </c>
      <c r="H2167">
        <v>1</v>
      </c>
      <c r="I2167" s="3">
        <f>IF(ISBLANK(Nikes_Sales_Dataset___Working_file[[#This Row],[Units_Sold]]),IF(Nikes_Sales_Dataset___Working_file[[#This Row],[Profit]]&lt;0,0,1),Nikes_Sales_Dataset___Working_file[[#This Row],[Units_Sold]])</f>
        <v>1</v>
      </c>
      <c r="K2167" s="9">
        <f>IF(ISBLANK(Nikes_Sales_Dataset___Working_file[[#This Row],[MRP]]),MEDIAN(Nikes_Sales_Dataset___Working_file[[#All],[MRP]]),Nikes_Sales_Dataset___Working_file[[#This Row],[MRP]])</f>
        <v>6110.0300000000007</v>
      </c>
      <c r="L2167">
        <v>0.26</v>
      </c>
      <c r="M2167">
        <f>IF(ISBLANK(Nikes_Sales_Dataset___Working_file[[#This Row],[Discount_Applied]]),0,Nikes_Sales_Dataset___Working_file[[#This Row],[Discount_Applied]])</f>
        <v>0.26</v>
      </c>
      <c r="N2167" s="9">
        <f>Nikes_Sales_Dataset___Working_file[[#This Row],[MRP Final]]*(1-Nikes_Sales_Dataset___Working_file[[#This Row],[Cleaned Discount]])</f>
        <v>4521.4222000000009</v>
      </c>
      <c r="O2167">
        <v>0</v>
      </c>
      <c r="P2167" s="3">
        <f>Nikes_Sales_Dataset___Working_file[[#This Row],[Sales Price]]*Nikes_Sales_Dataset___Working_file[[#This Row],[Units Sold Filled]]</f>
        <v>4521.4222000000009</v>
      </c>
      <c r="Q2167" s="2">
        <v>45616</v>
      </c>
      <c r="R2167" s="7">
        <f>IF(ISBLANK(Nikes_Sales_Dataset___Working_file[[#This Row],[Order_Date]]),"Unknown Date",Nikes_Sales_Dataset___Working_file[[#This Row],[Order_Date]])</f>
        <v>45616</v>
      </c>
      <c r="S2167" s="7" t="str">
        <f>IF(ISNUMBER(Nikes_Sales_Dataset___Working_file[[#This Row],[Cleaned Order Date]]),TEXT(Nikes_Sales_Dataset___Working_file[[#This Row],[Cleaned Order Date]],"mmm"),"Unknown")</f>
        <v>Nov</v>
      </c>
      <c r="T2167" s="7" t="str">
        <f>IF(ISNUMBER(Nikes_Sales_Dataset___Working_file[[#This Row],[Cleaned Order Date]]),TEXT(Nikes_Sales_Dataset___Working_file[[#This Row],[Cleaned Order Date]],"yyyy"),"Unknown")</f>
        <v>2024</v>
      </c>
      <c r="U2167" s="1" t="s">
        <v>17</v>
      </c>
      <c r="V2167" s="1" t="s">
        <v>36</v>
      </c>
      <c r="W2167" s="1" t="s">
        <v>36</v>
      </c>
      <c r="X2167" s="9">
        <v>2194.38</v>
      </c>
    </row>
    <row r="2168" spans="1:24" x14ac:dyDescent="0.25">
      <c r="A2168" s="4">
        <v>4166</v>
      </c>
      <c r="B2168" s="4" t="str">
        <f>Nikes_Sales_Dataset___Working_file[[#This Row],[Order_ID]]&amp;"_"&amp;TEXT(Nikes_Sales_Dataset___Working_file[[#This Row],[Cleaned Order Date]],"yyyymmdd")</f>
        <v>4166_20250305</v>
      </c>
      <c r="C2168" s="1" t="s">
        <v>19</v>
      </c>
      <c r="D2168" s="1" t="s">
        <v>20</v>
      </c>
      <c r="E2168" s="1" t="s">
        <v>55</v>
      </c>
      <c r="F2168" s="1" t="s">
        <v>62</v>
      </c>
      <c r="G2168" s="1" t="s">
        <v>16</v>
      </c>
      <c r="H2168">
        <v>0</v>
      </c>
      <c r="I2168" s="3">
        <f>IF(ISBLANK(Nikes_Sales_Dataset___Working_file[[#This Row],[Units_Sold]]),IF(Nikes_Sales_Dataset___Working_file[[#This Row],[Profit]]&lt;0,0,1),Nikes_Sales_Dataset___Working_file[[#This Row],[Units_Sold]])</f>
        <v>0</v>
      </c>
      <c r="K2168" s="9">
        <f>IF(ISBLANK(Nikes_Sales_Dataset___Working_file[[#This Row],[MRP]]),MEDIAN(Nikes_Sales_Dataset___Working_file[[#All],[MRP]]),Nikes_Sales_Dataset___Working_file[[#This Row],[MRP]])</f>
        <v>6110.0300000000007</v>
      </c>
      <c r="M2168">
        <f>IF(ISBLANK(Nikes_Sales_Dataset___Working_file[[#This Row],[Discount_Applied]]),0,Nikes_Sales_Dataset___Working_file[[#This Row],[Discount_Applied]])</f>
        <v>0</v>
      </c>
      <c r="N2168" s="9">
        <f>Nikes_Sales_Dataset___Working_file[[#This Row],[MRP Final]]*(1-Nikes_Sales_Dataset___Working_file[[#This Row],[Cleaned Discount]])</f>
        <v>6110.0300000000007</v>
      </c>
      <c r="O2168">
        <v>0</v>
      </c>
      <c r="P2168" s="3">
        <f>Nikes_Sales_Dataset___Working_file[[#This Row],[Sales Price]]*Nikes_Sales_Dataset___Working_file[[#This Row],[Units Sold Filled]]</f>
        <v>0</v>
      </c>
      <c r="Q2168" s="2">
        <v>45721</v>
      </c>
      <c r="R2168" s="7">
        <f>IF(ISBLANK(Nikes_Sales_Dataset___Working_file[[#This Row],[Order_Date]]),"Unknown Date",Nikes_Sales_Dataset___Working_file[[#This Row],[Order_Date]])</f>
        <v>45721</v>
      </c>
      <c r="S2168" s="7" t="str">
        <f>IF(ISNUMBER(Nikes_Sales_Dataset___Working_file[[#This Row],[Cleaned Order Date]]),TEXT(Nikes_Sales_Dataset___Working_file[[#This Row],[Cleaned Order Date]],"mmm"),"Unknown")</f>
        <v>Mar</v>
      </c>
      <c r="T2168" s="7" t="str">
        <f>IF(ISNUMBER(Nikes_Sales_Dataset___Working_file[[#This Row],[Cleaned Order Date]]),TEXT(Nikes_Sales_Dataset___Working_file[[#This Row],[Cleaned Order Date]],"yyyy"),"Unknown")</f>
        <v>2025</v>
      </c>
      <c r="U2168" s="1" t="s">
        <v>17</v>
      </c>
      <c r="V2168" s="1" t="s">
        <v>33</v>
      </c>
      <c r="W2168" s="1" t="s">
        <v>33</v>
      </c>
      <c r="X2168" s="9">
        <v>-512.77</v>
      </c>
    </row>
    <row r="2169" spans="1:24" x14ac:dyDescent="0.25">
      <c r="A2169" s="4">
        <v>4167</v>
      </c>
      <c r="B2169" s="4" t="str">
        <f>Nikes_Sales_Dataset___Working_file[[#This Row],[Order_ID]]&amp;"_"&amp;TEXT(Nikes_Sales_Dataset___Working_file[[#This Row],[Cleaned Order Date]],"yyyymmdd")</f>
        <v>4167_Unknown Date</v>
      </c>
      <c r="C2169" s="1" t="s">
        <v>35</v>
      </c>
      <c r="D2169" s="1" t="s">
        <v>43</v>
      </c>
      <c r="E2169" s="1" t="s">
        <v>51</v>
      </c>
      <c r="F2169" s="1" t="s">
        <v>32</v>
      </c>
      <c r="G2169" s="1" t="s">
        <v>32</v>
      </c>
      <c r="H2169">
        <v>-1</v>
      </c>
      <c r="I2169" s="3">
        <f>IF(ISBLANK(Nikes_Sales_Dataset___Working_file[[#This Row],[Units_Sold]]),IF(Nikes_Sales_Dataset___Working_file[[#This Row],[Profit]]&lt;0,0,1),Nikes_Sales_Dataset___Working_file[[#This Row],[Units_Sold]])</f>
        <v>-1</v>
      </c>
      <c r="J2169">
        <v>3354.93</v>
      </c>
      <c r="K2169" s="9">
        <f>IF(ISBLANK(Nikes_Sales_Dataset___Working_file[[#This Row],[MRP]]),MEDIAN(Nikes_Sales_Dataset___Working_file[[#All],[MRP]]),Nikes_Sales_Dataset___Working_file[[#This Row],[MRP]])</f>
        <v>3354.93</v>
      </c>
      <c r="M2169">
        <f>IF(ISBLANK(Nikes_Sales_Dataset___Working_file[[#This Row],[Discount_Applied]]),0,Nikes_Sales_Dataset___Working_file[[#This Row],[Discount_Applied]])</f>
        <v>0</v>
      </c>
      <c r="N2169" s="9">
        <f>Nikes_Sales_Dataset___Working_file[[#This Row],[MRP Final]]*(1-Nikes_Sales_Dataset___Working_file[[#This Row],[Cleaned Discount]])</f>
        <v>3354.93</v>
      </c>
      <c r="O2169">
        <v>0</v>
      </c>
      <c r="P2169" s="3">
        <f>Nikes_Sales_Dataset___Working_file[[#This Row],[Sales Price]]*Nikes_Sales_Dataset___Working_file[[#This Row],[Units Sold Filled]]</f>
        <v>-3354.93</v>
      </c>
      <c r="Q2169" s="2"/>
      <c r="R2169" s="7" t="str">
        <f>IF(ISBLANK(Nikes_Sales_Dataset___Working_file[[#This Row],[Order_Date]]),"Unknown Date",Nikes_Sales_Dataset___Working_file[[#This Row],[Order_Date]])</f>
        <v>Unknown Date</v>
      </c>
      <c r="S2169" s="7" t="str">
        <f>IF(ISNUMBER(Nikes_Sales_Dataset___Working_file[[#This Row],[Cleaned Order Date]]),TEXT(Nikes_Sales_Dataset___Working_file[[#This Row],[Cleaned Order Date]],"mmm"),"Unknown")</f>
        <v>Unknown</v>
      </c>
      <c r="T2169" s="7" t="str">
        <f>IF(ISNUMBER(Nikes_Sales_Dataset___Working_file[[#This Row],[Cleaned Order Date]]),TEXT(Nikes_Sales_Dataset___Working_file[[#This Row],[Cleaned Order Date]],"yyyy"),"Unknown")</f>
        <v>Unknown</v>
      </c>
      <c r="U2169" s="1" t="s">
        <v>22</v>
      </c>
      <c r="V2169" s="1" t="s">
        <v>23</v>
      </c>
      <c r="W2169" s="1" t="s">
        <v>38</v>
      </c>
      <c r="X2169" s="9">
        <v>3486.85</v>
      </c>
    </row>
    <row r="2170" spans="1:24" x14ac:dyDescent="0.25">
      <c r="A2170" s="4">
        <v>4168</v>
      </c>
      <c r="B2170" s="4" t="str">
        <f>Nikes_Sales_Dataset___Working_file[[#This Row],[Order_ID]]&amp;"_"&amp;TEXT(Nikes_Sales_Dataset___Working_file[[#This Row],[Cleaned Order Date]],"yyyymmdd")</f>
        <v>4168_20240609</v>
      </c>
      <c r="C2170" s="1" t="s">
        <v>13</v>
      </c>
      <c r="D2170" s="1" t="s">
        <v>30</v>
      </c>
      <c r="E2170" s="1" t="s">
        <v>50</v>
      </c>
      <c r="F2170" s="1" t="s">
        <v>59</v>
      </c>
      <c r="G2170" s="1" t="s">
        <v>28</v>
      </c>
      <c r="H2170">
        <v>4</v>
      </c>
      <c r="I2170" s="3">
        <f>IF(ISBLANK(Nikes_Sales_Dataset___Working_file[[#This Row],[Units_Sold]]),IF(Nikes_Sales_Dataset___Working_file[[#This Row],[Profit]]&lt;0,0,1),Nikes_Sales_Dataset___Working_file[[#This Row],[Units_Sold]])</f>
        <v>4</v>
      </c>
      <c r="K2170" s="9">
        <f>IF(ISBLANK(Nikes_Sales_Dataset___Working_file[[#This Row],[MRP]]),MEDIAN(Nikes_Sales_Dataset___Working_file[[#All],[MRP]]),Nikes_Sales_Dataset___Working_file[[#This Row],[MRP]])</f>
        <v>6110.0300000000007</v>
      </c>
      <c r="M2170">
        <f>IF(ISBLANK(Nikes_Sales_Dataset___Working_file[[#This Row],[Discount_Applied]]),0,Nikes_Sales_Dataset___Working_file[[#This Row],[Discount_Applied]])</f>
        <v>0</v>
      </c>
      <c r="N2170" s="9">
        <f>Nikes_Sales_Dataset___Working_file[[#This Row],[MRP Final]]*(1-Nikes_Sales_Dataset___Working_file[[#This Row],[Cleaned Discount]])</f>
        <v>6110.0300000000007</v>
      </c>
      <c r="O2170">
        <v>0</v>
      </c>
      <c r="P2170" s="3">
        <f>Nikes_Sales_Dataset___Working_file[[#This Row],[Sales Price]]*Nikes_Sales_Dataset___Working_file[[#This Row],[Units Sold Filled]]</f>
        <v>24440.120000000003</v>
      </c>
      <c r="Q2170" s="2">
        <v>45452</v>
      </c>
      <c r="R2170" s="7">
        <f>IF(ISBLANK(Nikes_Sales_Dataset___Working_file[[#This Row],[Order_Date]]),"Unknown Date",Nikes_Sales_Dataset___Working_file[[#This Row],[Order_Date]])</f>
        <v>45452</v>
      </c>
      <c r="S2170" s="7" t="str">
        <f>IF(ISNUMBER(Nikes_Sales_Dataset___Working_file[[#This Row],[Cleaned Order Date]]),TEXT(Nikes_Sales_Dataset___Working_file[[#This Row],[Cleaned Order Date]],"mmm"),"Unknown")</f>
        <v>Jun</v>
      </c>
      <c r="T2170" s="7" t="str">
        <f>IF(ISNUMBER(Nikes_Sales_Dataset___Working_file[[#This Row],[Cleaned Order Date]]),TEXT(Nikes_Sales_Dataset___Working_file[[#This Row],[Cleaned Order Date]],"yyyy"),"Unknown")</f>
        <v>2024</v>
      </c>
      <c r="U2170" s="1" t="s">
        <v>22</v>
      </c>
      <c r="V2170" s="1" t="s">
        <v>25</v>
      </c>
      <c r="W2170" s="1" t="s">
        <v>25</v>
      </c>
      <c r="X2170" s="9">
        <v>3282.84</v>
      </c>
    </row>
    <row r="2171" spans="1:24" x14ac:dyDescent="0.25">
      <c r="A2171" s="4">
        <v>4169</v>
      </c>
      <c r="B2171" s="4" t="str">
        <f>Nikes_Sales_Dataset___Working_file[[#This Row],[Order_ID]]&amp;"_"&amp;TEXT(Nikes_Sales_Dataset___Working_file[[#This Row],[Cleaned Order Date]],"yyyymmdd")</f>
        <v>4169_Unknown Date</v>
      </c>
      <c r="C2171" s="1" t="s">
        <v>35</v>
      </c>
      <c r="D2171" s="1" t="s">
        <v>43</v>
      </c>
      <c r="E2171" s="1" t="s">
        <v>61</v>
      </c>
      <c r="F2171" s="1" t="s">
        <v>28</v>
      </c>
      <c r="G2171" s="1" t="s">
        <v>28</v>
      </c>
      <c r="I2171" s="3">
        <f>IF(ISBLANK(Nikes_Sales_Dataset___Working_file[[#This Row],[Units_Sold]]),IF(Nikes_Sales_Dataset___Working_file[[#This Row],[Profit]]&lt;0,0,1),Nikes_Sales_Dataset___Working_file[[#This Row],[Units_Sold]])</f>
        <v>1</v>
      </c>
      <c r="J2171">
        <v>8320.11</v>
      </c>
      <c r="K2171" s="9">
        <f>IF(ISBLANK(Nikes_Sales_Dataset___Working_file[[#This Row],[MRP]]),MEDIAN(Nikes_Sales_Dataset___Working_file[[#All],[MRP]]),Nikes_Sales_Dataset___Working_file[[#This Row],[MRP]])</f>
        <v>8320.11</v>
      </c>
      <c r="M2171">
        <f>IF(ISBLANK(Nikes_Sales_Dataset___Working_file[[#This Row],[Discount_Applied]]),0,Nikes_Sales_Dataset___Working_file[[#This Row],[Discount_Applied]])</f>
        <v>0</v>
      </c>
      <c r="N2171" s="9">
        <f>Nikes_Sales_Dataset___Working_file[[#This Row],[MRP Final]]*(1-Nikes_Sales_Dataset___Working_file[[#This Row],[Cleaned Discount]])</f>
        <v>8320.11</v>
      </c>
      <c r="O2171">
        <v>0</v>
      </c>
      <c r="P2171" s="3">
        <f>Nikes_Sales_Dataset___Working_file[[#This Row],[Sales Price]]*Nikes_Sales_Dataset___Working_file[[#This Row],[Units Sold Filled]]</f>
        <v>8320.11</v>
      </c>
      <c r="Q2171" s="2"/>
      <c r="R2171" s="7" t="str">
        <f>IF(ISBLANK(Nikes_Sales_Dataset___Working_file[[#This Row],[Order_Date]]),"Unknown Date",Nikes_Sales_Dataset___Working_file[[#This Row],[Order_Date]])</f>
        <v>Unknown Date</v>
      </c>
      <c r="S2171" s="7" t="str">
        <f>IF(ISNUMBER(Nikes_Sales_Dataset___Working_file[[#This Row],[Cleaned Order Date]]),TEXT(Nikes_Sales_Dataset___Working_file[[#This Row],[Cleaned Order Date]],"mmm"),"Unknown")</f>
        <v>Unknown</v>
      </c>
      <c r="T2171" s="7" t="str">
        <f>IF(ISNUMBER(Nikes_Sales_Dataset___Working_file[[#This Row],[Cleaned Order Date]]),TEXT(Nikes_Sales_Dataset___Working_file[[#This Row],[Cleaned Order Date]],"yyyy"),"Unknown")</f>
        <v>Unknown</v>
      </c>
      <c r="U2171" s="1" t="s">
        <v>22</v>
      </c>
      <c r="V2171" s="1" t="s">
        <v>33</v>
      </c>
      <c r="W2171" s="1" t="s">
        <v>33</v>
      </c>
      <c r="X2171" s="9">
        <v>3743.48</v>
      </c>
    </row>
    <row r="2172" spans="1:24" x14ac:dyDescent="0.25">
      <c r="A2172" s="4">
        <v>4170</v>
      </c>
      <c r="B2172" s="4" t="str">
        <f>Nikes_Sales_Dataset___Working_file[[#This Row],[Order_ID]]&amp;"_"&amp;TEXT(Nikes_Sales_Dataset___Working_file[[#This Row],[Cleaned Order Date]],"yyyymmdd")</f>
        <v>4170_20240815</v>
      </c>
      <c r="C2172" s="1" t="s">
        <v>35</v>
      </c>
      <c r="D2172" s="1" t="s">
        <v>26</v>
      </c>
      <c r="E2172" s="1" t="s">
        <v>27</v>
      </c>
      <c r="F2172" s="1" t="s">
        <v>32</v>
      </c>
      <c r="G2172" s="1" t="s">
        <v>32</v>
      </c>
      <c r="I2172" s="3">
        <f>IF(ISBLANK(Nikes_Sales_Dataset___Working_file[[#This Row],[Units_Sold]]),IF(Nikes_Sales_Dataset___Working_file[[#This Row],[Profit]]&lt;0,0,1),Nikes_Sales_Dataset___Working_file[[#This Row],[Units_Sold]])</f>
        <v>1</v>
      </c>
      <c r="J2172">
        <v>3297.7</v>
      </c>
      <c r="K2172" s="9">
        <f>IF(ISBLANK(Nikes_Sales_Dataset___Working_file[[#This Row],[MRP]]),MEDIAN(Nikes_Sales_Dataset___Working_file[[#All],[MRP]]),Nikes_Sales_Dataset___Working_file[[#This Row],[MRP]])</f>
        <v>3297.7</v>
      </c>
      <c r="L2172">
        <v>1.05</v>
      </c>
      <c r="M2172">
        <f>IF(ISBLANK(Nikes_Sales_Dataset___Working_file[[#This Row],[Discount_Applied]]),0,Nikes_Sales_Dataset___Working_file[[#This Row],[Discount_Applied]])</f>
        <v>1.05</v>
      </c>
      <c r="N2172" s="9">
        <f>Nikes_Sales_Dataset___Working_file[[#This Row],[MRP Final]]*(1-Nikes_Sales_Dataset___Working_file[[#This Row],[Cleaned Discount]])</f>
        <v>-164.88500000000013</v>
      </c>
      <c r="O2172">
        <v>0</v>
      </c>
      <c r="P2172" s="3">
        <f>Nikes_Sales_Dataset___Working_file[[#This Row],[Sales Price]]*Nikes_Sales_Dataset___Working_file[[#This Row],[Units Sold Filled]]</f>
        <v>-164.88500000000013</v>
      </c>
      <c r="Q2172" s="2">
        <v>45519</v>
      </c>
      <c r="R2172" s="7">
        <f>IF(ISBLANK(Nikes_Sales_Dataset___Working_file[[#This Row],[Order_Date]]),"Unknown Date",Nikes_Sales_Dataset___Working_file[[#This Row],[Order_Date]])</f>
        <v>45519</v>
      </c>
      <c r="S2172" s="7" t="str">
        <f>IF(ISNUMBER(Nikes_Sales_Dataset___Working_file[[#This Row],[Cleaned Order Date]]),TEXT(Nikes_Sales_Dataset___Working_file[[#This Row],[Cleaned Order Date]],"mmm"),"Unknown")</f>
        <v>Aug</v>
      </c>
      <c r="T2172" s="7" t="str">
        <f>IF(ISNUMBER(Nikes_Sales_Dataset___Working_file[[#This Row],[Cleaned Order Date]]),TEXT(Nikes_Sales_Dataset___Working_file[[#This Row],[Cleaned Order Date]],"yyyy"),"Unknown")</f>
        <v>2024</v>
      </c>
      <c r="U2172" s="1" t="s">
        <v>17</v>
      </c>
      <c r="V2172" s="1" t="s">
        <v>18</v>
      </c>
      <c r="W2172" s="1" t="s">
        <v>36</v>
      </c>
      <c r="X2172" s="9">
        <v>1678.19</v>
      </c>
    </row>
    <row r="2173" spans="1:24" x14ac:dyDescent="0.25">
      <c r="A2173" s="4">
        <v>4171</v>
      </c>
      <c r="B2173" s="4" t="str">
        <f>Nikes_Sales_Dataset___Working_file[[#This Row],[Order_ID]]&amp;"_"&amp;TEXT(Nikes_Sales_Dataset___Working_file[[#This Row],[Cleaned Order Date]],"yyyymmdd")</f>
        <v>4171_20241221</v>
      </c>
      <c r="C2173" s="1" t="s">
        <v>35</v>
      </c>
      <c r="D2173" s="1" t="s">
        <v>30</v>
      </c>
      <c r="E2173" s="1" t="s">
        <v>31</v>
      </c>
      <c r="F2173" s="1" t="s">
        <v>16</v>
      </c>
      <c r="G2173" s="1" t="s">
        <v>16</v>
      </c>
      <c r="I2173" s="3">
        <f>IF(ISBLANK(Nikes_Sales_Dataset___Working_file[[#This Row],[Units_Sold]]),IF(Nikes_Sales_Dataset___Working_file[[#This Row],[Profit]]&lt;0,0,1),Nikes_Sales_Dataset___Working_file[[#This Row],[Units_Sold]])</f>
        <v>0</v>
      </c>
      <c r="J2173">
        <v>9303.7999999999993</v>
      </c>
      <c r="K2173" s="9">
        <f>IF(ISBLANK(Nikes_Sales_Dataset___Working_file[[#This Row],[MRP]]),MEDIAN(Nikes_Sales_Dataset___Working_file[[#All],[MRP]]),Nikes_Sales_Dataset___Working_file[[#This Row],[MRP]])</f>
        <v>9303.7999999999993</v>
      </c>
      <c r="M2173">
        <f>IF(ISBLANK(Nikes_Sales_Dataset___Working_file[[#This Row],[Discount_Applied]]),0,Nikes_Sales_Dataset___Working_file[[#This Row],[Discount_Applied]])</f>
        <v>0</v>
      </c>
      <c r="N2173" s="9">
        <f>Nikes_Sales_Dataset___Working_file[[#This Row],[MRP Final]]*(1-Nikes_Sales_Dataset___Working_file[[#This Row],[Cleaned Discount]])</f>
        <v>9303.7999999999993</v>
      </c>
      <c r="O2173">
        <v>0</v>
      </c>
      <c r="P2173" s="3">
        <f>Nikes_Sales_Dataset___Working_file[[#This Row],[Sales Price]]*Nikes_Sales_Dataset___Working_file[[#This Row],[Units Sold Filled]]</f>
        <v>0</v>
      </c>
      <c r="Q2173" s="2">
        <v>45647</v>
      </c>
      <c r="R2173" s="7">
        <f>IF(ISBLANK(Nikes_Sales_Dataset___Working_file[[#This Row],[Order_Date]]),"Unknown Date",Nikes_Sales_Dataset___Working_file[[#This Row],[Order_Date]])</f>
        <v>45647</v>
      </c>
      <c r="S2173" s="7" t="str">
        <f>IF(ISNUMBER(Nikes_Sales_Dataset___Working_file[[#This Row],[Cleaned Order Date]]),TEXT(Nikes_Sales_Dataset___Working_file[[#This Row],[Cleaned Order Date]],"mmm"),"Unknown")</f>
        <v>Dec</v>
      </c>
      <c r="T2173" s="7" t="str">
        <f>IF(ISNUMBER(Nikes_Sales_Dataset___Working_file[[#This Row],[Cleaned Order Date]]),TEXT(Nikes_Sales_Dataset___Working_file[[#This Row],[Cleaned Order Date]],"yyyy"),"Unknown")</f>
        <v>2024</v>
      </c>
      <c r="U2173" s="1" t="s">
        <v>22</v>
      </c>
      <c r="V2173" s="1" t="s">
        <v>33</v>
      </c>
      <c r="W2173" s="1" t="s">
        <v>33</v>
      </c>
      <c r="X2173" s="9">
        <v>-1107.26</v>
      </c>
    </row>
    <row r="2174" spans="1:24" x14ac:dyDescent="0.25">
      <c r="A2174" s="4">
        <v>4172</v>
      </c>
      <c r="B2174" s="4" t="str">
        <f>Nikes_Sales_Dataset___Working_file[[#This Row],[Order_ID]]&amp;"_"&amp;TEXT(Nikes_Sales_Dataset___Working_file[[#This Row],[Cleaned Order Date]],"yyyymmdd")</f>
        <v>4172_20250121</v>
      </c>
      <c r="C2174" s="1" t="s">
        <v>19</v>
      </c>
      <c r="D2174" s="1" t="s">
        <v>20</v>
      </c>
      <c r="E2174" s="1" t="s">
        <v>39</v>
      </c>
      <c r="F2174" s="1" t="s">
        <v>28</v>
      </c>
      <c r="G2174" s="1" t="s">
        <v>28</v>
      </c>
      <c r="H2174">
        <v>1</v>
      </c>
      <c r="I2174" s="3">
        <f>IF(ISBLANK(Nikes_Sales_Dataset___Working_file[[#This Row],[Units_Sold]]),IF(Nikes_Sales_Dataset___Working_file[[#This Row],[Profit]]&lt;0,0,1),Nikes_Sales_Dataset___Working_file[[#This Row],[Units_Sold]])</f>
        <v>1</v>
      </c>
      <c r="K2174" s="9">
        <f>IF(ISBLANK(Nikes_Sales_Dataset___Working_file[[#This Row],[MRP]]),MEDIAN(Nikes_Sales_Dataset___Working_file[[#All],[MRP]]),Nikes_Sales_Dataset___Working_file[[#This Row],[MRP]])</f>
        <v>6110.0300000000007</v>
      </c>
      <c r="M2174">
        <f>IF(ISBLANK(Nikes_Sales_Dataset___Working_file[[#This Row],[Discount_Applied]]),0,Nikes_Sales_Dataset___Working_file[[#This Row],[Discount_Applied]])</f>
        <v>0</v>
      </c>
      <c r="N2174" s="9">
        <f>Nikes_Sales_Dataset___Working_file[[#This Row],[MRP Final]]*(1-Nikes_Sales_Dataset___Working_file[[#This Row],[Cleaned Discount]])</f>
        <v>6110.0300000000007</v>
      </c>
      <c r="O2174">
        <v>0</v>
      </c>
      <c r="P2174" s="3">
        <f>Nikes_Sales_Dataset___Working_file[[#This Row],[Sales Price]]*Nikes_Sales_Dataset___Working_file[[#This Row],[Units Sold Filled]]</f>
        <v>6110.0300000000007</v>
      </c>
      <c r="Q2174" s="2">
        <v>45678</v>
      </c>
      <c r="R2174" s="7">
        <f>IF(ISBLANK(Nikes_Sales_Dataset___Working_file[[#This Row],[Order_Date]]),"Unknown Date",Nikes_Sales_Dataset___Working_file[[#This Row],[Order_Date]])</f>
        <v>45678</v>
      </c>
      <c r="S2174" s="7" t="str">
        <f>IF(ISNUMBER(Nikes_Sales_Dataset___Working_file[[#This Row],[Cleaned Order Date]]),TEXT(Nikes_Sales_Dataset___Working_file[[#This Row],[Cleaned Order Date]],"mmm"),"Unknown")</f>
        <v>Jan</v>
      </c>
      <c r="T2174" s="7" t="str">
        <f>IF(ISNUMBER(Nikes_Sales_Dataset___Working_file[[#This Row],[Cleaned Order Date]]),TEXT(Nikes_Sales_Dataset___Working_file[[#This Row],[Cleaned Order Date]],"yyyy"),"Unknown")</f>
        <v>2025</v>
      </c>
      <c r="U2174" s="1" t="s">
        <v>22</v>
      </c>
      <c r="V2174" s="1" t="s">
        <v>18</v>
      </c>
      <c r="W2174" s="1" t="s">
        <v>36</v>
      </c>
      <c r="X2174" s="9">
        <v>155.61000000000001</v>
      </c>
    </row>
    <row r="2175" spans="1:24" x14ac:dyDescent="0.25">
      <c r="A2175" s="4">
        <v>4173</v>
      </c>
      <c r="B2175" s="4" t="str">
        <f>Nikes_Sales_Dataset___Working_file[[#This Row],[Order_ID]]&amp;"_"&amp;TEXT(Nikes_Sales_Dataset___Working_file[[#This Row],[Cleaned Order Date]],"yyyymmdd")</f>
        <v>4173_Unknown Date</v>
      </c>
      <c r="C2175" s="1" t="s">
        <v>35</v>
      </c>
      <c r="D2175" s="1" t="s">
        <v>20</v>
      </c>
      <c r="E2175" s="1" t="s">
        <v>21</v>
      </c>
      <c r="F2175" s="1" t="s">
        <v>16</v>
      </c>
      <c r="G2175" s="1" t="s">
        <v>16</v>
      </c>
      <c r="I2175" s="3">
        <f>IF(ISBLANK(Nikes_Sales_Dataset___Working_file[[#This Row],[Units_Sold]]),IF(Nikes_Sales_Dataset___Working_file[[#This Row],[Profit]]&lt;0,0,1),Nikes_Sales_Dataset___Working_file[[#This Row],[Units_Sold]])</f>
        <v>0</v>
      </c>
      <c r="K2175" s="9">
        <f>IF(ISBLANK(Nikes_Sales_Dataset___Working_file[[#This Row],[MRP]]),MEDIAN(Nikes_Sales_Dataset___Working_file[[#All],[MRP]]),Nikes_Sales_Dataset___Working_file[[#This Row],[MRP]])</f>
        <v>6110.0300000000007</v>
      </c>
      <c r="M2175">
        <f>IF(ISBLANK(Nikes_Sales_Dataset___Working_file[[#This Row],[Discount_Applied]]),0,Nikes_Sales_Dataset___Working_file[[#This Row],[Discount_Applied]])</f>
        <v>0</v>
      </c>
      <c r="N2175" s="9">
        <f>Nikes_Sales_Dataset___Working_file[[#This Row],[MRP Final]]*(1-Nikes_Sales_Dataset___Working_file[[#This Row],[Cleaned Discount]])</f>
        <v>6110.0300000000007</v>
      </c>
      <c r="O2175">
        <v>0</v>
      </c>
      <c r="P2175" s="3">
        <f>Nikes_Sales_Dataset___Working_file[[#This Row],[Sales Price]]*Nikes_Sales_Dataset___Working_file[[#This Row],[Units Sold Filled]]</f>
        <v>0</v>
      </c>
      <c r="Q2175" s="2"/>
      <c r="R2175" s="7" t="str">
        <f>IF(ISBLANK(Nikes_Sales_Dataset___Working_file[[#This Row],[Order_Date]]),"Unknown Date",Nikes_Sales_Dataset___Working_file[[#This Row],[Order_Date]])</f>
        <v>Unknown Date</v>
      </c>
      <c r="S2175" s="7" t="str">
        <f>IF(ISNUMBER(Nikes_Sales_Dataset___Working_file[[#This Row],[Cleaned Order Date]]),TEXT(Nikes_Sales_Dataset___Working_file[[#This Row],[Cleaned Order Date]],"mmm"),"Unknown")</f>
        <v>Unknown</v>
      </c>
      <c r="T2175" s="7" t="str">
        <f>IF(ISNUMBER(Nikes_Sales_Dataset___Working_file[[#This Row],[Cleaned Order Date]]),TEXT(Nikes_Sales_Dataset___Working_file[[#This Row],[Cleaned Order Date]],"yyyy"),"Unknown")</f>
        <v>Unknown</v>
      </c>
      <c r="U2175" s="1" t="s">
        <v>17</v>
      </c>
      <c r="V2175" s="1" t="s">
        <v>38</v>
      </c>
      <c r="W2175" s="1" t="s">
        <v>38</v>
      </c>
      <c r="X2175" s="9">
        <v>-835.46</v>
      </c>
    </row>
    <row r="2176" spans="1:24" x14ac:dyDescent="0.25">
      <c r="A2176" s="4">
        <v>4174</v>
      </c>
      <c r="B2176" s="4" t="str">
        <f>Nikes_Sales_Dataset___Working_file[[#This Row],[Order_ID]]&amp;"_"&amp;TEXT(Nikes_Sales_Dataset___Working_file[[#This Row],[Cleaned Order Date]],"yyyymmdd")</f>
        <v>4174_20250308</v>
      </c>
      <c r="C2176" s="1" t="s">
        <v>19</v>
      </c>
      <c r="D2176" s="1" t="s">
        <v>20</v>
      </c>
      <c r="E2176" s="1" t="s">
        <v>21</v>
      </c>
      <c r="F2176" s="1" t="s">
        <v>32</v>
      </c>
      <c r="G2176" s="1" t="s">
        <v>32</v>
      </c>
      <c r="I2176" s="3">
        <f>IF(ISBLANK(Nikes_Sales_Dataset___Working_file[[#This Row],[Units_Sold]]),IF(Nikes_Sales_Dataset___Working_file[[#This Row],[Profit]]&lt;0,0,1),Nikes_Sales_Dataset___Working_file[[#This Row],[Units_Sold]])</f>
        <v>0</v>
      </c>
      <c r="K2176" s="9">
        <f>IF(ISBLANK(Nikes_Sales_Dataset___Working_file[[#This Row],[MRP]]),MEDIAN(Nikes_Sales_Dataset___Working_file[[#All],[MRP]]),Nikes_Sales_Dataset___Working_file[[#This Row],[MRP]])</f>
        <v>6110.0300000000007</v>
      </c>
      <c r="M2176">
        <f>IF(ISBLANK(Nikes_Sales_Dataset___Working_file[[#This Row],[Discount_Applied]]),0,Nikes_Sales_Dataset___Working_file[[#This Row],[Discount_Applied]])</f>
        <v>0</v>
      </c>
      <c r="N2176" s="9">
        <f>Nikes_Sales_Dataset___Working_file[[#This Row],[MRP Final]]*(1-Nikes_Sales_Dataset___Working_file[[#This Row],[Cleaned Discount]])</f>
        <v>6110.0300000000007</v>
      </c>
      <c r="O2176">
        <v>0</v>
      </c>
      <c r="P2176" s="3">
        <f>Nikes_Sales_Dataset___Working_file[[#This Row],[Sales Price]]*Nikes_Sales_Dataset___Working_file[[#This Row],[Units Sold Filled]]</f>
        <v>0</v>
      </c>
      <c r="Q2176" s="2">
        <v>45724</v>
      </c>
      <c r="R2176" s="7">
        <f>IF(ISBLANK(Nikes_Sales_Dataset___Working_file[[#This Row],[Order_Date]]),"Unknown Date",Nikes_Sales_Dataset___Working_file[[#This Row],[Order_Date]])</f>
        <v>45724</v>
      </c>
      <c r="S2176" s="7" t="str">
        <f>IF(ISNUMBER(Nikes_Sales_Dataset___Working_file[[#This Row],[Cleaned Order Date]]),TEXT(Nikes_Sales_Dataset___Working_file[[#This Row],[Cleaned Order Date]],"mmm"),"Unknown")</f>
        <v>Mar</v>
      </c>
      <c r="T2176" s="7" t="str">
        <f>IF(ISNUMBER(Nikes_Sales_Dataset___Working_file[[#This Row],[Cleaned Order Date]]),TEXT(Nikes_Sales_Dataset___Working_file[[#This Row],[Cleaned Order Date]],"yyyy"),"Unknown")</f>
        <v>2025</v>
      </c>
      <c r="U2176" s="1" t="s">
        <v>22</v>
      </c>
      <c r="V2176" s="1" t="s">
        <v>45</v>
      </c>
      <c r="W2176" s="1" t="s">
        <v>45</v>
      </c>
      <c r="X2176" s="9">
        <v>-869.37</v>
      </c>
    </row>
    <row r="2177" spans="1:24" x14ac:dyDescent="0.25">
      <c r="A2177" s="4">
        <v>4175</v>
      </c>
      <c r="B2177" s="4" t="str">
        <f>Nikes_Sales_Dataset___Working_file[[#This Row],[Order_ID]]&amp;"_"&amp;TEXT(Nikes_Sales_Dataset___Working_file[[#This Row],[Cleaned Order Date]],"yyyymmdd")</f>
        <v>4175_Unknown Date</v>
      </c>
      <c r="C2177" s="1" t="s">
        <v>35</v>
      </c>
      <c r="D2177" s="1" t="s">
        <v>43</v>
      </c>
      <c r="E2177" s="1" t="s">
        <v>44</v>
      </c>
      <c r="F2177" s="1" t="s">
        <v>41</v>
      </c>
      <c r="G2177" s="1" t="s">
        <v>16</v>
      </c>
      <c r="I2177" s="3">
        <f>IF(ISBLANK(Nikes_Sales_Dataset___Working_file[[#This Row],[Units_Sold]]),IF(Nikes_Sales_Dataset___Working_file[[#This Row],[Profit]]&lt;0,0,1),Nikes_Sales_Dataset___Working_file[[#This Row],[Units_Sold]])</f>
        <v>1</v>
      </c>
      <c r="K2177" s="9">
        <f>IF(ISBLANK(Nikes_Sales_Dataset___Working_file[[#This Row],[MRP]]),MEDIAN(Nikes_Sales_Dataset___Working_file[[#All],[MRP]]),Nikes_Sales_Dataset___Working_file[[#This Row],[MRP]])</f>
        <v>6110.0300000000007</v>
      </c>
      <c r="M2177">
        <f>IF(ISBLANK(Nikes_Sales_Dataset___Working_file[[#This Row],[Discount_Applied]]),0,Nikes_Sales_Dataset___Working_file[[#This Row],[Discount_Applied]])</f>
        <v>0</v>
      </c>
      <c r="N2177" s="9">
        <f>Nikes_Sales_Dataset___Working_file[[#This Row],[MRP Final]]*(1-Nikes_Sales_Dataset___Working_file[[#This Row],[Cleaned Discount]])</f>
        <v>6110.0300000000007</v>
      </c>
      <c r="O2177">
        <v>0</v>
      </c>
      <c r="P2177" s="3">
        <f>Nikes_Sales_Dataset___Working_file[[#This Row],[Sales Price]]*Nikes_Sales_Dataset___Working_file[[#This Row],[Units Sold Filled]]</f>
        <v>6110.0300000000007</v>
      </c>
      <c r="Q2177" s="2"/>
      <c r="R2177" s="7" t="str">
        <f>IF(ISBLANK(Nikes_Sales_Dataset___Working_file[[#This Row],[Order_Date]]),"Unknown Date",Nikes_Sales_Dataset___Working_file[[#This Row],[Order_Date]])</f>
        <v>Unknown Date</v>
      </c>
      <c r="S2177" s="7" t="str">
        <f>IF(ISNUMBER(Nikes_Sales_Dataset___Working_file[[#This Row],[Cleaned Order Date]]),TEXT(Nikes_Sales_Dataset___Working_file[[#This Row],[Cleaned Order Date]],"mmm"),"Unknown")</f>
        <v>Unknown</v>
      </c>
      <c r="T2177" s="7" t="str">
        <f>IF(ISNUMBER(Nikes_Sales_Dataset___Working_file[[#This Row],[Cleaned Order Date]]),TEXT(Nikes_Sales_Dataset___Working_file[[#This Row],[Cleaned Order Date]],"yyyy"),"Unknown")</f>
        <v>Unknown</v>
      </c>
      <c r="U2177" s="1" t="s">
        <v>22</v>
      </c>
      <c r="V2177" s="1" t="s">
        <v>45</v>
      </c>
      <c r="W2177" s="1" t="s">
        <v>45</v>
      </c>
      <c r="X2177" s="9">
        <v>2631.77</v>
      </c>
    </row>
    <row r="2178" spans="1:24" x14ac:dyDescent="0.25">
      <c r="A2178" s="4">
        <v>4176</v>
      </c>
      <c r="B2178" s="4" t="str">
        <f>Nikes_Sales_Dataset___Working_file[[#This Row],[Order_ID]]&amp;"_"&amp;TEXT(Nikes_Sales_Dataset___Working_file[[#This Row],[Cleaned Order Date]],"yyyymmdd")</f>
        <v>4176_20230902</v>
      </c>
      <c r="C2178" s="1" t="s">
        <v>19</v>
      </c>
      <c r="D2178" s="1" t="s">
        <v>14</v>
      </c>
      <c r="E2178" s="1" t="s">
        <v>54</v>
      </c>
      <c r="F2178" s="1" t="s">
        <v>16</v>
      </c>
      <c r="G2178" s="1" t="s">
        <v>16</v>
      </c>
      <c r="H2178">
        <v>1</v>
      </c>
      <c r="I2178" s="3">
        <f>IF(ISBLANK(Nikes_Sales_Dataset___Working_file[[#This Row],[Units_Sold]]),IF(Nikes_Sales_Dataset___Working_file[[#This Row],[Profit]]&lt;0,0,1),Nikes_Sales_Dataset___Working_file[[#This Row],[Units_Sold]])</f>
        <v>1</v>
      </c>
      <c r="K2178" s="9">
        <f>IF(ISBLANK(Nikes_Sales_Dataset___Working_file[[#This Row],[MRP]]),MEDIAN(Nikes_Sales_Dataset___Working_file[[#All],[MRP]]),Nikes_Sales_Dataset___Working_file[[#This Row],[MRP]])</f>
        <v>6110.0300000000007</v>
      </c>
      <c r="M2178">
        <f>IF(ISBLANK(Nikes_Sales_Dataset___Working_file[[#This Row],[Discount_Applied]]),0,Nikes_Sales_Dataset___Working_file[[#This Row],[Discount_Applied]])</f>
        <v>0</v>
      </c>
      <c r="N2178" s="9">
        <f>Nikes_Sales_Dataset___Working_file[[#This Row],[MRP Final]]*(1-Nikes_Sales_Dataset___Working_file[[#This Row],[Cleaned Discount]])</f>
        <v>6110.0300000000007</v>
      </c>
      <c r="O2178">
        <v>0</v>
      </c>
      <c r="P2178" s="3">
        <f>Nikes_Sales_Dataset___Working_file[[#This Row],[Sales Price]]*Nikes_Sales_Dataset___Working_file[[#This Row],[Units Sold Filled]]</f>
        <v>6110.0300000000007</v>
      </c>
      <c r="Q2178" s="2">
        <v>45171</v>
      </c>
      <c r="R2178" s="7">
        <f>IF(ISBLANK(Nikes_Sales_Dataset___Working_file[[#This Row],[Order_Date]]),"Unknown Date",Nikes_Sales_Dataset___Working_file[[#This Row],[Order_Date]])</f>
        <v>45171</v>
      </c>
      <c r="S2178" s="7" t="str">
        <f>IF(ISNUMBER(Nikes_Sales_Dataset___Working_file[[#This Row],[Cleaned Order Date]]),TEXT(Nikes_Sales_Dataset___Working_file[[#This Row],[Cleaned Order Date]],"mmm"),"Unknown")</f>
        <v>Sep</v>
      </c>
      <c r="T2178" s="7" t="str">
        <f>IF(ISNUMBER(Nikes_Sales_Dataset___Working_file[[#This Row],[Cleaned Order Date]]),TEXT(Nikes_Sales_Dataset___Working_file[[#This Row],[Cleaned Order Date]],"yyyy"),"Unknown")</f>
        <v>2023</v>
      </c>
      <c r="U2178" s="1" t="s">
        <v>22</v>
      </c>
      <c r="V2178" s="1" t="s">
        <v>38</v>
      </c>
      <c r="W2178" s="1" t="s">
        <v>38</v>
      </c>
      <c r="X2178" s="9">
        <v>2254.67</v>
      </c>
    </row>
    <row r="2179" spans="1:24" x14ac:dyDescent="0.25">
      <c r="A2179" s="4">
        <v>4177</v>
      </c>
      <c r="B2179" s="4" t="str">
        <f>Nikes_Sales_Dataset___Working_file[[#This Row],[Order_ID]]&amp;"_"&amp;TEXT(Nikes_Sales_Dataset___Working_file[[#This Row],[Cleaned Order Date]],"yyyymmdd")</f>
        <v>4177_Unknown Date</v>
      </c>
      <c r="C2179" s="1" t="s">
        <v>13</v>
      </c>
      <c r="D2179" s="1" t="s">
        <v>14</v>
      </c>
      <c r="E2179" s="1" t="s">
        <v>47</v>
      </c>
      <c r="F2179" s="1" t="s">
        <v>16</v>
      </c>
      <c r="G2179" s="1" t="s">
        <v>16</v>
      </c>
      <c r="I2179" s="3">
        <f>IF(ISBLANK(Nikes_Sales_Dataset___Working_file[[#This Row],[Units_Sold]]),IF(Nikes_Sales_Dataset___Working_file[[#This Row],[Profit]]&lt;0,0,1),Nikes_Sales_Dataset___Working_file[[#This Row],[Units_Sold]])</f>
        <v>0</v>
      </c>
      <c r="K2179" s="9">
        <f>IF(ISBLANK(Nikes_Sales_Dataset___Working_file[[#This Row],[MRP]]),MEDIAN(Nikes_Sales_Dataset___Working_file[[#All],[MRP]]),Nikes_Sales_Dataset___Working_file[[#This Row],[MRP]])</f>
        <v>6110.0300000000007</v>
      </c>
      <c r="M2179">
        <f>IF(ISBLANK(Nikes_Sales_Dataset___Working_file[[#This Row],[Discount_Applied]]),0,Nikes_Sales_Dataset___Working_file[[#This Row],[Discount_Applied]])</f>
        <v>0</v>
      </c>
      <c r="N2179" s="9">
        <f>Nikes_Sales_Dataset___Working_file[[#This Row],[MRP Final]]*(1-Nikes_Sales_Dataset___Working_file[[#This Row],[Cleaned Discount]])</f>
        <v>6110.0300000000007</v>
      </c>
      <c r="O2179">
        <v>0</v>
      </c>
      <c r="P2179" s="3">
        <f>Nikes_Sales_Dataset___Working_file[[#This Row],[Sales Price]]*Nikes_Sales_Dataset___Working_file[[#This Row],[Units Sold Filled]]</f>
        <v>0</v>
      </c>
      <c r="Q2179" s="2"/>
      <c r="R2179" s="7" t="str">
        <f>IF(ISBLANK(Nikes_Sales_Dataset___Working_file[[#This Row],[Order_Date]]),"Unknown Date",Nikes_Sales_Dataset___Working_file[[#This Row],[Order_Date]])</f>
        <v>Unknown Date</v>
      </c>
      <c r="S2179" s="7" t="str">
        <f>IF(ISNUMBER(Nikes_Sales_Dataset___Working_file[[#This Row],[Cleaned Order Date]]),TEXT(Nikes_Sales_Dataset___Working_file[[#This Row],[Cleaned Order Date]],"mmm"),"Unknown")</f>
        <v>Unknown</v>
      </c>
      <c r="T2179" s="7" t="str">
        <f>IF(ISNUMBER(Nikes_Sales_Dataset___Working_file[[#This Row],[Cleaned Order Date]]),TEXT(Nikes_Sales_Dataset___Working_file[[#This Row],[Cleaned Order Date]],"yyyy"),"Unknown")</f>
        <v>Unknown</v>
      </c>
      <c r="U2179" s="1" t="s">
        <v>17</v>
      </c>
      <c r="V2179" s="1" t="s">
        <v>25</v>
      </c>
      <c r="W2179" s="1" t="s">
        <v>25</v>
      </c>
      <c r="X2179" s="9">
        <v>-203.62</v>
      </c>
    </row>
    <row r="2180" spans="1:24" x14ac:dyDescent="0.25">
      <c r="A2180" s="4">
        <v>4178</v>
      </c>
      <c r="B2180" s="4" t="str">
        <f>Nikes_Sales_Dataset___Working_file[[#This Row],[Order_ID]]&amp;"_"&amp;TEXT(Nikes_Sales_Dataset___Working_file[[#This Row],[Cleaned Order Date]],"yyyymmdd")</f>
        <v>4178_20240826</v>
      </c>
      <c r="C2180" s="1" t="s">
        <v>35</v>
      </c>
      <c r="D2180" s="1" t="s">
        <v>43</v>
      </c>
      <c r="E2180" s="1" t="s">
        <v>44</v>
      </c>
      <c r="F2180" s="1" t="s">
        <v>28</v>
      </c>
      <c r="G2180" s="1" t="s">
        <v>28</v>
      </c>
      <c r="I2180" s="3">
        <f>IF(ISBLANK(Nikes_Sales_Dataset___Working_file[[#This Row],[Units_Sold]]),IF(Nikes_Sales_Dataset___Working_file[[#This Row],[Profit]]&lt;0,0,1),Nikes_Sales_Dataset___Working_file[[#This Row],[Units_Sold]])</f>
        <v>1</v>
      </c>
      <c r="K2180" s="9">
        <f>IF(ISBLANK(Nikes_Sales_Dataset___Working_file[[#This Row],[MRP]]),MEDIAN(Nikes_Sales_Dataset___Working_file[[#All],[MRP]]),Nikes_Sales_Dataset___Working_file[[#This Row],[MRP]])</f>
        <v>6110.0300000000007</v>
      </c>
      <c r="M2180">
        <f>IF(ISBLANK(Nikes_Sales_Dataset___Working_file[[#This Row],[Discount_Applied]]),0,Nikes_Sales_Dataset___Working_file[[#This Row],[Discount_Applied]])</f>
        <v>0</v>
      </c>
      <c r="N2180" s="9">
        <f>Nikes_Sales_Dataset___Working_file[[#This Row],[MRP Final]]*(1-Nikes_Sales_Dataset___Working_file[[#This Row],[Cleaned Discount]])</f>
        <v>6110.0300000000007</v>
      </c>
      <c r="O2180">
        <v>0</v>
      </c>
      <c r="P2180" s="3">
        <f>Nikes_Sales_Dataset___Working_file[[#This Row],[Sales Price]]*Nikes_Sales_Dataset___Working_file[[#This Row],[Units Sold Filled]]</f>
        <v>6110.0300000000007</v>
      </c>
      <c r="Q2180" s="2">
        <v>45530</v>
      </c>
      <c r="R2180" s="7">
        <f>IF(ISBLANK(Nikes_Sales_Dataset___Working_file[[#This Row],[Order_Date]]),"Unknown Date",Nikes_Sales_Dataset___Working_file[[#This Row],[Order_Date]])</f>
        <v>45530</v>
      </c>
      <c r="S2180" s="7" t="str">
        <f>IF(ISNUMBER(Nikes_Sales_Dataset___Working_file[[#This Row],[Cleaned Order Date]]),TEXT(Nikes_Sales_Dataset___Working_file[[#This Row],[Cleaned Order Date]],"mmm"),"Unknown")</f>
        <v>Aug</v>
      </c>
      <c r="T2180" s="7" t="str">
        <f>IF(ISNUMBER(Nikes_Sales_Dataset___Working_file[[#This Row],[Cleaned Order Date]]),TEXT(Nikes_Sales_Dataset___Working_file[[#This Row],[Cleaned Order Date]],"yyyy"),"Unknown")</f>
        <v>2024</v>
      </c>
      <c r="U2180" s="1" t="s">
        <v>22</v>
      </c>
      <c r="V2180" s="1" t="s">
        <v>23</v>
      </c>
      <c r="W2180" s="1" t="s">
        <v>38</v>
      </c>
      <c r="X2180" s="9">
        <v>302.75</v>
      </c>
    </row>
    <row r="2181" spans="1:24" x14ac:dyDescent="0.25">
      <c r="A2181" s="4">
        <v>4179</v>
      </c>
      <c r="B2181" s="4" t="str">
        <f>Nikes_Sales_Dataset___Working_file[[#This Row],[Order_ID]]&amp;"_"&amp;TEXT(Nikes_Sales_Dataset___Working_file[[#This Row],[Cleaned Order Date]],"yyyymmdd")</f>
        <v>4179_20250601</v>
      </c>
      <c r="C2181" s="1" t="s">
        <v>19</v>
      </c>
      <c r="D2181" s="1" t="s">
        <v>30</v>
      </c>
      <c r="E2181" s="1" t="s">
        <v>31</v>
      </c>
      <c r="F2181" s="1" t="s">
        <v>32</v>
      </c>
      <c r="G2181" s="1" t="s">
        <v>32</v>
      </c>
      <c r="I2181" s="3">
        <f>IF(ISBLANK(Nikes_Sales_Dataset___Working_file[[#This Row],[Units_Sold]]),IF(Nikes_Sales_Dataset___Working_file[[#This Row],[Profit]]&lt;0,0,1),Nikes_Sales_Dataset___Working_file[[#This Row],[Units_Sold]])</f>
        <v>1</v>
      </c>
      <c r="J2181">
        <v>6633.14</v>
      </c>
      <c r="K2181" s="9">
        <f>IF(ISBLANK(Nikes_Sales_Dataset___Working_file[[#This Row],[MRP]]),MEDIAN(Nikes_Sales_Dataset___Working_file[[#All],[MRP]]),Nikes_Sales_Dataset___Working_file[[#This Row],[MRP]])</f>
        <v>6633.14</v>
      </c>
      <c r="M2181">
        <f>IF(ISBLANK(Nikes_Sales_Dataset___Working_file[[#This Row],[Discount_Applied]]),0,Nikes_Sales_Dataset___Working_file[[#This Row],[Discount_Applied]])</f>
        <v>0</v>
      </c>
      <c r="N2181" s="9">
        <f>Nikes_Sales_Dataset___Working_file[[#This Row],[MRP Final]]*(1-Nikes_Sales_Dataset___Working_file[[#This Row],[Cleaned Discount]])</f>
        <v>6633.14</v>
      </c>
      <c r="O2181">
        <v>0</v>
      </c>
      <c r="P2181" s="3">
        <f>Nikes_Sales_Dataset___Working_file[[#This Row],[Sales Price]]*Nikes_Sales_Dataset___Working_file[[#This Row],[Units Sold Filled]]</f>
        <v>6633.14</v>
      </c>
      <c r="Q2181" s="2">
        <v>45809</v>
      </c>
      <c r="R2181" s="7">
        <f>IF(ISBLANK(Nikes_Sales_Dataset___Working_file[[#This Row],[Order_Date]]),"Unknown Date",Nikes_Sales_Dataset___Working_file[[#This Row],[Order_Date]])</f>
        <v>45809</v>
      </c>
      <c r="S2181" s="7" t="str">
        <f>IF(ISNUMBER(Nikes_Sales_Dataset___Working_file[[#This Row],[Cleaned Order Date]]),TEXT(Nikes_Sales_Dataset___Working_file[[#This Row],[Cleaned Order Date]],"mmm"),"Unknown")</f>
        <v>Jun</v>
      </c>
      <c r="T2181" s="7" t="str">
        <f>IF(ISNUMBER(Nikes_Sales_Dataset___Working_file[[#This Row],[Cleaned Order Date]]),TEXT(Nikes_Sales_Dataset___Working_file[[#This Row],[Cleaned Order Date]],"yyyy"),"Unknown")</f>
        <v>2025</v>
      </c>
      <c r="U2181" s="1" t="s">
        <v>22</v>
      </c>
      <c r="V2181" s="1" t="s">
        <v>25</v>
      </c>
      <c r="W2181" s="1" t="s">
        <v>25</v>
      </c>
      <c r="X2181" s="9">
        <v>1048.6300000000001</v>
      </c>
    </row>
    <row r="2182" spans="1:24" x14ac:dyDescent="0.25">
      <c r="A2182" s="4">
        <v>4180</v>
      </c>
      <c r="B2182" s="4" t="str">
        <f>Nikes_Sales_Dataset___Working_file[[#This Row],[Order_ID]]&amp;"_"&amp;TEXT(Nikes_Sales_Dataset___Working_file[[#This Row],[Cleaned Order Date]],"yyyymmdd")</f>
        <v>4180_20250604</v>
      </c>
      <c r="C2182" s="1" t="s">
        <v>35</v>
      </c>
      <c r="D2182" s="1" t="s">
        <v>30</v>
      </c>
      <c r="E2182" s="1" t="s">
        <v>56</v>
      </c>
      <c r="F2182" s="1" t="s">
        <v>16</v>
      </c>
      <c r="G2182" s="1" t="s">
        <v>16</v>
      </c>
      <c r="I2182" s="3">
        <f>IF(ISBLANK(Nikes_Sales_Dataset___Working_file[[#This Row],[Units_Sold]]),IF(Nikes_Sales_Dataset___Working_file[[#This Row],[Profit]]&lt;0,0,1),Nikes_Sales_Dataset___Working_file[[#This Row],[Units_Sold]])</f>
        <v>1</v>
      </c>
      <c r="K2182" s="9">
        <f>IF(ISBLANK(Nikes_Sales_Dataset___Working_file[[#This Row],[MRP]]),MEDIAN(Nikes_Sales_Dataset___Working_file[[#All],[MRP]]),Nikes_Sales_Dataset___Working_file[[#This Row],[MRP]])</f>
        <v>6110.0300000000007</v>
      </c>
      <c r="M2182">
        <f>IF(ISBLANK(Nikes_Sales_Dataset___Working_file[[#This Row],[Discount_Applied]]),0,Nikes_Sales_Dataset___Working_file[[#This Row],[Discount_Applied]])</f>
        <v>0</v>
      </c>
      <c r="N2182" s="9">
        <f>Nikes_Sales_Dataset___Working_file[[#This Row],[MRP Final]]*(1-Nikes_Sales_Dataset___Working_file[[#This Row],[Cleaned Discount]])</f>
        <v>6110.0300000000007</v>
      </c>
      <c r="O2182">
        <v>0</v>
      </c>
      <c r="P2182" s="3">
        <f>Nikes_Sales_Dataset___Working_file[[#This Row],[Sales Price]]*Nikes_Sales_Dataset___Working_file[[#This Row],[Units Sold Filled]]</f>
        <v>6110.0300000000007</v>
      </c>
      <c r="Q2182" s="2">
        <v>45812</v>
      </c>
      <c r="R2182" s="7">
        <f>IF(ISBLANK(Nikes_Sales_Dataset___Working_file[[#This Row],[Order_Date]]),"Unknown Date",Nikes_Sales_Dataset___Working_file[[#This Row],[Order_Date]])</f>
        <v>45812</v>
      </c>
      <c r="S2182" s="7" t="str">
        <f>IF(ISNUMBER(Nikes_Sales_Dataset___Working_file[[#This Row],[Cleaned Order Date]]),TEXT(Nikes_Sales_Dataset___Working_file[[#This Row],[Cleaned Order Date]],"mmm"),"Unknown")</f>
        <v>Jun</v>
      </c>
      <c r="T2182" s="7" t="str">
        <f>IF(ISNUMBER(Nikes_Sales_Dataset___Working_file[[#This Row],[Cleaned Order Date]]),TEXT(Nikes_Sales_Dataset___Working_file[[#This Row],[Cleaned Order Date]],"yyyy"),"Unknown")</f>
        <v>2025</v>
      </c>
      <c r="U2182" s="1" t="s">
        <v>22</v>
      </c>
      <c r="V2182" s="1" t="s">
        <v>45</v>
      </c>
      <c r="W2182" s="1" t="s">
        <v>45</v>
      </c>
      <c r="X2182" s="9">
        <v>500.23</v>
      </c>
    </row>
    <row r="2183" spans="1:24" x14ac:dyDescent="0.25">
      <c r="A2183" s="4">
        <v>4181</v>
      </c>
      <c r="B2183" s="4" t="str">
        <f>Nikes_Sales_Dataset___Working_file[[#This Row],[Order_ID]]&amp;"_"&amp;TEXT(Nikes_Sales_Dataset___Working_file[[#This Row],[Cleaned Order Date]],"yyyymmdd")</f>
        <v>4181_20250405</v>
      </c>
      <c r="C2183" s="1" t="s">
        <v>19</v>
      </c>
      <c r="D2183" s="1" t="s">
        <v>30</v>
      </c>
      <c r="E2183" s="1" t="s">
        <v>50</v>
      </c>
      <c r="F2183" s="1" t="s">
        <v>16</v>
      </c>
      <c r="G2183" s="1" t="s">
        <v>16</v>
      </c>
      <c r="H2183">
        <v>3</v>
      </c>
      <c r="I2183" s="3">
        <f>IF(ISBLANK(Nikes_Sales_Dataset___Working_file[[#This Row],[Units_Sold]]),IF(Nikes_Sales_Dataset___Working_file[[#This Row],[Profit]]&lt;0,0,1),Nikes_Sales_Dataset___Working_file[[#This Row],[Units_Sold]])</f>
        <v>3</v>
      </c>
      <c r="K2183" s="9">
        <f>IF(ISBLANK(Nikes_Sales_Dataset___Working_file[[#This Row],[MRP]]),MEDIAN(Nikes_Sales_Dataset___Working_file[[#All],[MRP]]),Nikes_Sales_Dataset___Working_file[[#This Row],[MRP]])</f>
        <v>6110.0300000000007</v>
      </c>
      <c r="M2183">
        <f>IF(ISBLANK(Nikes_Sales_Dataset___Working_file[[#This Row],[Discount_Applied]]),0,Nikes_Sales_Dataset___Working_file[[#This Row],[Discount_Applied]])</f>
        <v>0</v>
      </c>
      <c r="N2183" s="9">
        <f>Nikes_Sales_Dataset___Working_file[[#This Row],[MRP Final]]*(1-Nikes_Sales_Dataset___Working_file[[#This Row],[Cleaned Discount]])</f>
        <v>6110.0300000000007</v>
      </c>
      <c r="O2183">
        <v>0</v>
      </c>
      <c r="P2183" s="3">
        <f>Nikes_Sales_Dataset___Working_file[[#This Row],[Sales Price]]*Nikes_Sales_Dataset___Working_file[[#This Row],[Units Sold Filled]]</f>
        <v>18330.090000000004</v>
      </c>
      <c r="Q2183" s="2">
        <v>45752</v>
      </c>
      <c r="R2183" s="7">
        <f>IF(ISBLANK(Nikes_Sales_Dataset___Working_file[[#This Row],[Order_Date]]),"Unknown Date",Nikes_Sales_Dataset___Working_file[[#This Row],[Order_Date]])</f>
        <v>45752</v>
      </c>
      <c r="S2183" s="7" t="str">
        <f>IF(ISNUMBER(Nikes_Sales_Dataset___Working_file[[#This Row],[Cleaned Order Date]]),TEXT(Nikes_Sales_Dataset___Working_file[[#This Row],[Cleaned Order Date]],"mmm"),"Unknown")</f>
        <v>Apr</v>
      </c>
      <c r="T2183" s="7" t="str">
        <f>IF(ISNUMBER(Nikes_Sales_Dataset___Working_file[[#This Row],[Cleaned Order Date]]),TEXT(Nikes_Sales_Dataset___Working_file[[#This Row],[Cleaned Order Date]],"yyyy"),"Unknown")</f>
        <v>2025</v>
      </c>
      <c r="U2183" s="1" t="s">
        <v>22</v>
      </c>
      <c r="V2183" s="1" t="s">
        <v>33</v>
      </c>
      <c r="W2183" s="1" t="s">
        <v>33</v>
      </c>
      <c r="X2183" s="9">
        <v>-564.63</v>
      </c>
    </row>
    <row r="2184" spans="1:24" x14ac:dyDescent="0.25">
      <c r="A2184" s="4">
        <v>4182</v>
      </c>
      <c r="B2184" s="4" t="str">
        <f>Nikes_Sales_Dataset___Working_file[[#This Row],[Order_ID]]&amp;"_"&amp;TEXT(Nikes_Sales_Dataset___Working_file[[#This Row],[Cleaned Order Date]],"yyyymmdd")</f>
        <v>4182_20241202</v>
      </c>
      <c r="C2184" s="1" t="s">
        <v>35</v>
      </c>
      <c r="D2184" s="1" t="s">
        <v>26</v>
      </c>
      <c r="E2184" s="1" t="s">
        <v>58</v>
      </c>
      <c r="F2184" s="1" t="s">
        <v>32</v>
      </c>
      <c r="G2184" s="1" t="s">
        <v>32</v>
      </c>
      <c r="H2184">
        <v>1</v>
      </c>
      <c r="I2184" s="3">
        <f>IF(ISBLANK(Nikes_Sales_Dataset___Working_file[[#This Row],[Units_Sold]]),IF(Nikes_Sales_Dataset___Working_file[[#This Row],[Profit]]&lt;0,0,1),Nikes_Sales_Dataset___Working_file[[#This Row],[Units_Sold]])</f>
        <v>1</v>
      </c>
      <c r="J2184">
        <v>9335.57</v>
      </c>
      <c r="K2184" s="9">
        <f>IF(ISBLANK(Nikes_Sales_Dataset___Working_file[[#This Row],[MRP]]),MEDIAN(Nikes_Sales_Dataset___Working_file[[#All],[MRP]]),Nikes_Sales_Dataset___Working_file[[#This Row],[MRP]])</f>
        <v>9335.57</v>
      </c>
      <c r="M2184">
        <f>IF(ISBLANK(Nikes_Sales_Dataset___Working_file[[#This Row],[Discount_Applied]]),0,Nikes_Sales_Dataset___Working_file[[#This Row],[Discount_Applied]])</f>
        <v>0</v>
      </c>
      <c r="N2184" s="9">
        <f>Nikes_Sales_Dataset___Working_file[[#This Row],[MRP Final]]*(1-Nikes_Sales_Dataset___Working_file[[#This Row],[Cleaned Discount]])</f>
        <v>9335.57</v>
      </c>
      <c r="O2184">
        <v>0</v>
      </c>
      <c r="P2184" s="3">
        <f>Nikes_Sales_Dataset___Working_file[[#This Row],[Sales Price]]*Nikes_Sales_Dataset___Working_file[[#This Row],[Units Sold Filled]]</f>
        <v>9335.57</v>
      </c>
      <c r="Q2184" s="2">
        <v>45628</v>
      </c>
      <c r="R2184" s="7">
        <f>IF(ISBLANK(Nikes_Sales_Dataset___Working_file[[#This Row],[Order_Date]]),"Unknown Date",Nikes_Sales_Dataset___Working_file[[#This Row],[Order_Date]])</f>
        <v>45628</v>
      </c>
      <c r="S2184" s="7" t="str">
        <f>IF(ISNUMBER(Nikes_Sales_Dataset___Working_file[[#This Row],[Cleaned Order Date]]),TEXT(Nikes_Sales_Dataset___Working_file[[#This Row],[Cleaned Order Date]],"mmm"),"Unknown")</f>
        <v>Dec</v>
      </c>
      <c r="T2184" s="7" t="str">
        <f>IF(ISNUMBER(Nikes_Sales_Dataset___Working_file[[#This Row],[Cleaned Order Date]]),TEXT(Nikes_Sales_Dataset___Working_file[[#This Row],[Cleaned Order Date]],"yyyy"),"Unknown")</f>
        <v>2024</v>
      </c>
      <c r="U2184" s="1" t="s">
        <v>22</v>
      </c>
      <c r="V2184" s="1" t="s">
        <v>25</v>
      </c>
      <c r="W2184" s="1" t="s">
        <v>25</v>
      </c>
      <c r="X2184" s="9">
        <v>1135.3800000000001</v>
      </c>
    </row>
    <row r="2185" spans="1:24" x14ac:dyDescent="0.25">
      <c r="A2185" s="4">
        <v>4183</v>
      </c>
      <c r="B2185" s="4" t="str">
        <f>Nikes_Sales_Dataset___Working_file[[#This Row],[Order_ID]]&amp;"_"&amp;TEXT(Nikes_Sales_Dataset___Working_file[[#This Row],[Cleaned Order Date]],"yyyymmdd")</f>
        <v>4183_20250323</v>
      </c>
      <c r="C2185" s="1" t="s">
        <v>35</v>
      </c>
      <c r="D2185" s="1" t="s">
        <v>26</v>
      </c>
      <c r="E2185" s="1" t="s">
        <v>60</v>
      </c>
      <c r="F2185" s="1" t="s">
        <v>37</v>
      </c>
      <c r="G2185" s="1" t="s">
        <v>28</v>
      </c>
      <c r="H2185">
        <v>2</v>
      </c>
      <c r="I2185" s="3">
        <f>IF(ISBLANK(Nikes_Sales_Dataset___Working_file[[#This Row],[Units_Sold]]),IF(Nikes_Sales_Dataset___Working_file[[#This Row],[Profit]]&lt;0,0,1),Nikes_Sales_Dataset___Working_file[[#This Row],[Units_Sold]])</f>
        <v>2</v>
      </c>
      <c r="J2185">
        <v>8647.6299999999992</v>
      </c>
      <c r="K2185" s="9">
        <f>IF(ISBLANK(Nikes_Sales_Dataset___Working_file[[#This Row],[MRP]]),MEDIAN(Nikes_Sales_Dataset___Working_file[[#All],[MRP]]),Nikes_Sales_Dataset___Working_file[[#This Row],[MRP]])</f>
        <v>8647.6299999999992</v>
      </c>
      <c r="M2185">
        <f>IF(ISBLANK(Nikes_Sales_Dataset___Working_file[[#This Row],[Discount_Applied]]),0,Nikes_Sales_Dataset___Working_file[[#This Row],[Discount_Applied]])</f>
        <v>0</v>
      </c>
      <c r="N2185" s="9">
        <f>Nikes_Sales_Dataset___Working_file[[#This Row],[MRP Final]]*(1-Nikes_Sales_Dataset___Working_file[[#This Row],[Cleaned Discount]])</f>
        <v>8647.6299999999992</v>
      </c>
      <c r="O2185">
        <v>0</v>
      </c>
      <c r="P2185" s="3">
        <f>Nikes_Sales_Dataset___Working_file[[#This Row],[Sales Price]]*Nikes_Sales_Dataset___Working_file[[#This Row],[Units Sold Filled]]</f>
        <v>17295.259999999998</v>
      </c>
      <c r="Q2185" s="2">
        <v>45739</v>
      </c>
      <c r="R2185" s="7">
        <f>IF(ISBLANK(Nikes_Sales_Dataset___Working_file[[#This Row],[Order_Date]]),"Unknown Date",Nikes_Sales_Dataset___Working_file[[#This Row],[Order_Date]])</f>
        <v>45739</v>
      </c>
      <c r="S2185" s="7" t="str">
        <f>IF(ISNUMBER(Nikes_Sales_Dataset___Working_file[[#This Row],[Cleaned Order Date]]),TEXT(Nikes_Sales_Dataset___Working_file[[#This Row],[Cleaned Order Date]],"mmm"),"Unknown")</f>
        <v>Mar</v>
      </c>
      <c r="T2185" s="7" t="str">
        <f>IF(ISNUMBER(Nikes_Sales_Dataset___Working_file[[#This Row],[Cleaned Order Date]]),TEXT(Nikes_Sales_Dataset___Working_file[[#This Row],[Cleaned Order Date]],"yyyy"),"Unknown")</f>
        <v>2025</v>
      </c>
      <c r="U2185" s="1" t="s">
        <v>22</v>
      </c>
      <c r="V2185" s="1" t="s">
        <v>29</v>
      </c>
      <c r="W2185" s="1" t="s">
        <v>29</v>
      </c>
      <c r="X2185" s="9">
        <v>-443.83</v>
      </c>
    </row>
    <row r="2186" spans="1:24" x14ac:dyDescent="0.25">
      <c r="A2186" s="4">
        <v>4184</v>
      </c>
      <c r="B2186" s="4" t="str">
        <f>Nikes_Sales_Dataset___Working_file[[#This Row],[Order_ID]]&amp;"_"&amp;TEXT(Nikes_Sales_Dataset___Working_file[[#This Row],[Cleaned Order Date]],"yyyymmdd")</f>
        <v>4184_Unknown Date</v>
      </c>
      <c r="C2186" s="1" t="s">
        <v>19</v>
      </c>
      <c r="D2186" s="1" t="s">
        <v>43</v>
      </c>
      <c r="E2186" s="1" t="s">
        <v>61</v>
      </c>
      <c r="F2186" s="1" t="s">
        <v>59</v>
      </c>
      <c r="G2186" s="1" t="s">
        <v>28</v>
      </c>
      <c r="I2186" s="3">
        <f>IF(ISBLANK(Nikes_Sales_Dataset___Working_file[[#This Row],[Units_Sold]]),IF(Nikes_Sales_Dataset___Working_file[[#This Row],[Profit]]&lt;0,0,1),Nikes_Sales_Dataset___Working_file[[#This Row],[Units_Sold]])</f>
        <v>1</v>
      </c>
      <c r="K2186" s="9">
        <f>IF(ISBLANK(Nikes_Sales_Dataset___Working_file[[#This Row],[MRP]]),MEDIAN(Nikes_Sales_Dataset___Working_file[[#All],[MRP]]),Nikes_Sales_Dataset___Working_file[[#This Row],[MRP]])</f>
        <v>6110.0300000000007</v>
      </c>
      <c r="M2186">
        <f>IF(ISBLANK(Nikes_Sales_Dataset___Working_file[[#This Row],[Discount_Applied]]),0,Nikes_Sales_Dataset___Working_file[[#This Row],[Discount_Applied]])</f>
        <v>0</v>
      </c>
      <c r="N2186" s="9">
        <f>Nikes_Sales_Dataset___Working_file[[#This Row],[MRP Final]]*(1-Nikes_Sales_Dataset___Working_file[[#This Row],[Cleaned Discount]])</f>
        <v>6110.0300000000007</v>
      </c>
      <c r="O2186">
        <v>0</v>
      </c>
      <c r="P2186" s="3">
        <f>Nikes_Sales_Dataset___Working_file[[#This Row],[Sales Price]]*Nikes_Sales_Dataset___Working_file[[#This Row],[Units Sold Filled]]</f>
        <v>6110.0300000000007</v>
      </c>
      <c r="Q2186" s="2"/>
      <c r="R2186" s="7" t="str">
        <f>IF(ISBLANK(Nikes_Sales_Dataset___Working_file[[#This Row],[Order_Date]]),"Unknown Date",Nikes_Sales_Dataset___Working_file[[#This Row],[Order_Date]])</f>
        <v>Unknown Date</v>
      </c>
      <c r="S2186" s="7" t="str">
        <f>IF(ISNUMBER(Nikes_Sales_Dataset___Working_file[[#This Row],[Cleaned Order Date]]),TEXT(Nikes_Sales_Dataset___Working_file[[#This Row],[Cleaned Order Date]],"mmm"),"Unknown")</f>
        <v>Unknown</v>
      </c>
      <c r="T2186" s="7" t="str">
        <f>IF(ISNUMBER(Nikes_Sales_Dataset___Working_file[[#This Row],[Cleaned Order Date]]),TEXT(Nikes_Sales_Dataset___Working_file[[#This Row],[Cleaned Order Date]],"yyyy"),"Unknown")</f>
        <v>Unknown</v>
      </c>
      <c r="U2186" s="1" t="s">
        <v>17</v>
      </c>
      <c r="V2186" s="1" t="s">
        <v>18</v>
      </c>
      <c r="W2186" s="1" t="s">
        <v>36</v>
      </c>
      <c r="X2186" s="9">
        <v>1788.65</v>
      </c>
    </row>
    <row r="2187" spans="1:24" x14ac:dyDescent="0.25">
      <c r="A2187" s="4">
        <v>4185</v>
      </c>
      <c r="B2187" s="4" t="str">
        <f>Nikes_Sales_Dataset___Working_file[[#This Row],[Order_ID]]&amp;"_"&amp;TEXT(Nikes_Sales_Dataset___Working_file[[#This Row],[Cleaned Order Date]],"yyyymmdd")</f>
        <v>4185_20250201</v>
      </c>
      <c r="C2187" s="1" t="s">
        <v>19</v>
      </c>
      <c r="D2187" s="1" t="s">
        <v>14</v>
      </c>
      <c r="E2187" s="1" t="s">
        <v>54</v>
      </c>
      <c r="F2187" s="1" t="s">
        <v>49</v>
      </c>
      <c r="G2187" s="1" t="s">
        <v>16</v>
      </c>
      <c r="H2187">
        <v>3</v>
      </c>
      <c r="I2187" s="3">
        <f>IF(ISBLANK(Nikes_Sales_Dataset___Working_file[[#This Row],[Units_Sold]]),IF(Nikes_Sales_Dataset___Working_file[[#This Row],[Profit]]&lt;0,0,1),Nikes_Sales_Dataset___Working_file[[#This Row],[Units_Sold]])</f>
        <v>3</v>
      </c>
      <c r="K2187" s="9">
        <f>IF(ISBLANK(Nikes_Sales_Dataset___Working_file[[#This Row],[MRP]]),MEDIAN(Nikes_Sales_Dataset___Working_file[[#All],[MRP]]),Nikes_Sales_Dataset___Working_file[[#This Row],[MRP]])</f>
        <v>6110.0300000000007</v>
      </c>
      <c r="M2187">
        <f>IF(ISBLANK(Nikes_Sales_Dataset___Working_file[[#This Row],[Discount_Applied]]),0,Nikes_Sales_Dataset___Working_file[[#This Row],[Discount_Applied]])</f>
        <v>0</v>
      </c>
      <c r="N2187" s="9">
        <f>Nikes_Sales_Dataset___Working_file[[#This Row],[MRP Final]]*(1-Nikes_Sales_Dataset___Working_file[[#This Row],[Cleaned Discount]])</f>
        <v>6110.0300000000007</v>
      </c>
      <c r="O2187">
        <v>0</v>
      </c>
      <c r="P2187" s="3">
        <f>Nikes_Sales_Dataset___Working_file[[#This Row],[Sales Price]]*Nikes_Sales_Dataset___Working_file[[#This Row],[Units Sold Filled]]</f>
        <v>18330.090000000004</v>
      </c>
      <c r="Q2187" s="2">
        <v>45689</v>
      </c>
      <c r="R2187" s="7">
        <f>IF(ISBLANK(Nikes_Sales_Dataset___Working_file[[#This Row],[Order_Date]]),"Unknown Date",Nikes_Sales_Dataset___Working_file[[#This Row],[Order_Date]])</f>
        <v>45689</v>
      </c>
      <c r="S2187" s="7" t="str">
        <f>IF(ISNUMBER(Nikes_Sales_Dataset___Working_file[[#This Row],[Cleaned Order Date]]),TEXT(Nikes_Sales_Dataset___Working_file[[#This Row],[Cleaned Order Date]],"mmm"),"Unknown")</f>
        <v>Feb</v>
      </c>
      <c r="T2187" s="7" t="str">
        <f>IF(ISNUMBER(Nikes_Sales_Dataset___Working_file[[#This Row],[Cleaned Order Date]]),TEXT(Nikes_Sales_Dataset___Working_file[[#This Row],[Cleaned Order Date]],"yyyy"),"Unknown")</f>
        <v>2025</v>
      </c>
      <c r="U2187" s="1" t="s">
        <v>17</v>
      </c>
      <c r="V2187" s="1" t="s">
        <v>42</v>
      </c>
      <c r="W2187" s="1" t="s">
        <v>38</v>
      </c>
      <c r="X2187" s="9">
        <v>2562.0500000000002</v>
      </c>
    </row>
    <row r="2188" spans="1:24" x14ac:dyDescent="0.25">
      <c r="A2188" s="4">
        <v>4186</v>
      </c>
      <c r="B2188" s="4" t="str">
        <f>Nikes_Sales_Dataset___Working_file[[#This Row],[Order_ID]]&amp;"_"&amp;TEXT(Nikes_Sales_Dataset___Working_file[[#This Row],[Cleaned Order Date]],"yyyymmdd")</f>
        <v>4186_20250310</v>
      </c>
      <c r="C2188" s="1" t="s">
        <v>35</v>
      </c>
      <c r="D2188" s="1" t="s">
        <v>43</v>
      </c>
      <c r="E2188" s="1" t="s">
        <v>61</v>
      </c>
      <c r="F2188" s="1" t="s">
        <v>32</v>
      </c>
      <c r="G2188" s="1" t="s">
        <v>32</v>
      </c>
      <c r="I2188" s="3">
        <f>IF(ISBLANK(Nikes_Sales_Dataset___Working_file[[#This Row],[Units_Sold]]),IF(Nikes_Sales_Dataset___Working_file[[#This Row],[Profit]]&lt;0,0,1),Nikes_Sales_Dataset___Working_file[[#This Row],[Units_Sold]])</f>
        <v>1</v>
      </c>
      <c r="J2188">
        <v>9872.08</v>
      </c>
      <c r="K2188" s="9">
        <f>IF(ISBLANK(Nikes_Sales_Dataset___Working_file[[#This Row],[MRP]]),MEDIAN(Nikes_Sales_Dataset___Working_file[[#All],[MRP]]),Nikes_Sales_Dataset___Working_file[[#This Row],[MRP]])</f>
        <v>9872.08</v>
      </c>
      <c r="L2188">
        <v>0.17</v>
      </c>
      <c r="M2188">
        <f>IF(ISBLANK(Nikes_Sales_Dataset___Working_file[[#This Row],[Discount_Applied]]),0,Nikes_Sales_Dataset___Working_file[[#This Row],[Discount_Applied]])</f>
        <v>0.17</v>
      </c>
      <c r="N2188" s="9">
        <f>Nikes_Sales_Dataset___Working_file[[#This Row],[MRP Final]]*(1-Nikes_Sales_Dataset___Working_file[[#This Row],[Cleaned Discount]])</f>
        <v>8193.8263999999999</v>
      </c>
      <c r="O2188">
        <v>0</v>
      </c>
      <c r="P2188" s="3">
        <f>Nikes_Sales_Dataset___Working_file[[#This Row],[Sales Price]]*Nikes_Sales_Dataset___Working_file[[#This Row],[Units Sold Filled]]</f>
        <v>8193.8263999999999</v>
      </c>
      <c r="Q2188" s="2">
        <v>45726</v>
      </c>
      <c r="R2188" s="7">
        <f>IF(ISBLANK(Nikes_Sales_Dataset___Working_file[[#This Row],[Order_Date]]),"Unknown Date",Nikes_Sales_Dataset___Working_file[[#This Row],[Order_Date]])</f>
        <v>45726</v>
      </c>
      <c r="S2188" s="7" t="str">
        <f>IF(ISNUMBER(Nikes_Sales_Dataset___Working_file[[#This Row],[Cleaned Order Date]]),TEXT(Nikes_Sales_Dataset___Working_file[[#This Row],[Cleaned Order Date]],"mmm"),"Unknown")</f>
        <v>Mar</v>
      </c>
      <c r="T2188" s="7" t="str">
        <f>IF(ISNUMBER(Nikes_Sales_Dataset___Working_file[[#This Row],[Cleaned Order Date]]),TEXT(Nikes_Sales_Dataset___Working_file[[#This Row],[Cleaned Order Date]],"yyyy"),"Unknown")</f>
        <v>2025</v>
      </c>
      <c r="U2188" s="1" t="s">
        <v>17</v>
      </c>
      <c r="V2188" s="1" t="s">
        <v>18</v>
      </c>
      <c r="W2188" s="1" t="s">
        <v>36</v>
      </c>
      <c r="X2188" s="9">
        <v>409.77</v>
      </c>
    </row>
    <row r="2189" spans="1:24" x14ac:dyDescent="0.25">
      <c r="A2189" s="4">
        <v>4187</v>
      </c>
      <c r="B2189" s="4" t="str">
        <f>Nikes_Sales_Dataset___Working_file[[#This Row],[Order_ID]]&amp;"_"&amp;TEXT(Nikes_Sales_Dataset___Working_file[[#This Row],[Cleaned Order Date]],"yyyymmdd")</f>
        <v>4187_Unknown Date</v>
      </c>
      <c r="C2189" s="1" t="s">
        <v>19</v>
      </c>
      <c r="D2189" s="1" t="s">
        <v>14</v>
      </c>
      <c r="E2189" s="1" t="s">
        <v>34</v>
      </c>
      <c r="F2189" s="1" t="s">
        <v>28</v>
      </c>
      <c r="G2189" s="1" t="s">
        <v>28</v>
      </c>
      <c r="H2189">
        <v>0</v>
      </c>
      <c r="I2189" s="3">
        <f>IF(ISBLANK(Nikes_Sales_Dataset___Working_file[[#This Row],[Units_Sold]]),IF(Nikes_Sales_Dataset___Working_file[[#This Row],[Profit]]&lt;0,0,1),Nikes_Sales_Dataset___Working_file[[#This Row],[Units_Sold]])</f>
        <v>0</v>
      </c>
      <c r="J2189">
        <v>5363.84</v>
      </c>
      <c r="K2189" s="9">
        <f>IF(ISBLANK(Nikes_Sales_Dataset___Working_file[[#This Row],[MRP]]),MEDIAN(Nikes_Sales_Dataset___Working_file[[#All],[MRP]]),Nikes_Sales_Dataset___Working_file[[#This Row],[MRP]])</f>
        <v>5363.84</v>
      </c>
      <c r="L2189">
        <v>0.95</v>
      </c>
      <c r="M2189">
        <f>IF(ISBLANK(Nikes_Sales_Dataset___Working_file[[#This Row],[Discount_Applied]]),0,Nikes_Sales_Dataset___Working_file[[#This Row],[Discount_Applied]])</f>
        <v>0.95</v>
      </c>
      <c r="N2189" s="9">
        <f>Nikes_Sales_Dataset___Working_file[[#This Row],[MRP Final]]*(1-Nikes_Sales_Dataset___Working_file[[#This Row],[Cleaned Discount]])</f>
        <v>268.19200000000023</v>
      </c>
      <c r="O2189">
        <v>0</v>
      </c>
      <c r="P2189" s="3">
        <f>Nikes_Sales_Dataset___Working_file[[#This Row],[Sales Price]]*Nikes_Sales_Dataset___Working_file[[#This Row],[Units Sold Filled]]</f>
        <v>0</v>
      </c>
      <c r="Q2189" s="2"/>
      <c r="R2189" s="7" t="str">
        <f>IF(ISBLANK(Nikes_Sales_Dataset___Working_file[[#This Row],[Order_Date]]),"Unknown Date",Nikes_Sales_Dataset___Working_file[[#This Row],[Order_Date]])</f>
        <v>Unknown Date</v>
      </c>
      <c r="S2189" s="7" t="str">
        <f>IF(ISNUMBER(Nikes_Sales_Dataset___Working_file[[#This Row],[Cleaned Order Date]]),TEXT(Nikes_Sales_Dataset___Working_file[[#This Row],[Cleaned Order Date]],"mmm"),"Unknown")</f>
        <v>Unknown</v>
      </c>
      <c r="T2189" s="7" t="str">
        <f>IF(ISNUMBER(Nikes_Sales_Dataset___Working_file[[#This Row],[Cleaned Order Date]]),TEXT(Nikes_Sales_Dataset___Working_file[[#This Row],[Cleaned Order Date]],"yyyy"),"Unknown")</f>
        <v>Unknown</v>
      </c>
      <c r="U2189" s="1" t="s">
        <v>22</v>
      </c>
      <c r="V2189" s="1" t="s">
        <v>42</v>
      </c>
      <c r="W2189" s="1" t="s">
        <v>38</v>
      </c>
      <c r="X2189" s="9">
        <v>1194.42</v>
      </c>
    </row>
    <row r="2190" spans="1:24" x14ac:dyDescent="0.25">
      <c r="A2190" s="4">
        <v>2050</v>
      </c>
      <c r="B2190" s="4" t="str">
        <f>Nikes_Sales_Dataset___Working_file[[#This Row],[Order_ID]]&amp;"_"&amp;TEXT(Nikes_Sales_Dataset___Working_file[[#This Row],[Cleaned Order Date]],"yyyymmdd")</f>
        <v>2050_20230930</v>
      </c>
      <c r="C2190" s="1" t="s">
        <v>13</v>
      </c>
      <c r="D2190" s="1" t="s">
        <v>20</v>
      </c>
      <c r="E2190" s="1" t="s">
        <v>21</v>
      </c>
      <c r="F2190" s="1" t="s">
        <v>41</v>
      </c>
      <c r="G2190" s="1" t="s">
        <v>16</v>
      </c>
      <c r="H2190">
        <v>0</v>
      </c>
      <c r="I2190" s="3">
        <f>IF(ISBLANK(Nikes_Sales_Dataset___Working_file[[#This Row],[Units_Sold]]),IF(Nikes_Sales_Dataset___Working_file[[#This Row],[Profit]]&lt;0,0,1),Nikes_Sales_Dataset___Working_file[[#This Row],[Units_Sold]])</f>
        <v>0</v>
      </c>
      <c r="K2190" s="9">
        <f>IF(ISBLANK(Nikes_Sales_Dataset___Working_file[[#This Row],[MRP]]),MEDIAN(Nikes_Sales_Dataset___Working_file[[#All],[MRP]]),Nikes_Sales_Dataset___Working_file[[#This Row],[MRP]])</f>
        <v>6110.0300000000007</v>
      </c>
      <c r="M2190">
        <f>IF(ISBLANK(Nikes_Sales_Dataset___Working_file[[#This Row],[Discount_Applied]]),0,Nikes_Sales_Dataset___Working_file[[#This Row],[Discount_Applied]])</f>
        <v>0</v>
      </c>
      <c r="N2190" s="9">
        <f>Nikes_Sales_Dataset___Working_file[[#This Row],[MRP Final]]*(1-Nikes_Sales_Dataset___Working_file[[#This Row],[Cleaned Discount]])</f>
        <v>6110.0300000000007</v>
      </c>
      <c r="O2190">
        <v>0</v>
      </c>
      <c r="P2190" s="3">
        <f>Nikes_Sales_Dataset___Working_file[[#This Row],[Sales Price]]*Nikes_Sales_Dataset___Working_file[[#This Row],[Units Sold Filled]]</f>
        <v>0</v>
      </c>
      <c r="Q2190" s="2">
        <v>45199</v>
      </c>
      <c r="R2190" s="7">
        <f>IF(ISBLANK(Nikes_Sales_Dataset___Working_file[[#This Row],[Order_Date]]),"Unknown Date",Nikes_Sales_Dataset___Working_file[[#This Row],[Order_Date]])</f>
        <v>45199</v>
      </c>
      <c r="S2190" s="7" t="str">
        <f>IF(ISNUMBER(Nikes_Sales_Dataset___Working_file[[#This Row],[Cleaned Order Date]]),TEXT(Nikes_Sales_Dataset___Working_file[[#This Row],[Cleaned Order Date]],"mmm"),"Unknown")</f>
        <v>Sep</v>
      </c>
      <c r="T2190" s="7" t="str">
        <f>IF(ISNUMBER(Nikes_Sales_Dataset___Working_file[[#This Row],[Cleaned Order Date]]),TEXT(Nikes_Sales_Dataset___Working_file[[#This Row],[Cleaned Order Date]],"yyyy"),"Unknown")</f>
        <v>2023</v>
      </c>
      <c r="U2190" s="1" t="s">
        <v>17</v>
      </c>
      <c r="V2190" s="1" t="s">
        <v>29</v>
      </c>
      <c r="W2190" s="1" t="s">
        <v>29</v>
      </c>
      <c r="X2190" s="9">
        <v>1182.9000000000001</v>
      </c>
    </row>
    <row r="2191" spans="1:24" x14ac:dyDescent="0.25">
      <c r="A2191" s="4">
        <v>4189</v>
      </c>
      <c r="B2191" s="4" t="str">
        <f>Nikes_Sales_Dataset___Working_file[[#This Row],[Order_ID]]&amp;"_"&amp;TEXT(Nikes_Sales_Dataset___Working_file[[#This Row],[Cleaned Order Date]],"yyyymmdd")</f>
        <v>4189_Unknown Date</v>
      </c>
      <c r="C2191" s="1" t="s">
        <v>13</v>
      </c>
      <c r="D2191" s="1" t="s">
        <v>20</v>
      </c>
      <c r="E2191" s="1" t="s">
        <v>55</v>
      </c>
      <c r="F2191" s="1" t="s">
        <v>46</v>
      </c>
      <c r="G2191" s="1" t="s">
        <v>16</v>
      </c>
      <c r="I2191" s="3">
        <f>IF(ISBLANK(Nikes_Sales_Dataset___Working_file[[#This Row],[Units_Sold]]),IF(Nikes_Sales_Dataset___Working_file[[#This Row],[Profit]]&lt;0,0,1),Nikes_Sales_Dataset___Working_file[[#This Row],[Units_Sold]])</f>
        <v>1</v>
      </c>
      <c r="K2191" s="9">
        <f>IF(ISBLANK(Nikes_Sales_Dataset___Working_file[[#This Row],[MRP]]),MEDIAN(Nikes_Sales_Dataset___Working_file[[#All],[MRP]]),Nikes_Sales_Dataset___Working_file[[#This Row],[MRP]])</f>
        <v>6110.0300000000007</v>
      </c>
      <c r="L2191">
        <v>0.97</v>
      </c>
      <c r="M2191">
        <f>IF(ISBLANK(Nikes_Sales_Dataset___Working_file[[#This Row],[Discount_Applied]]),0,Nikes_Sales_Dataset___Working_file[[#This Row],[Discount_Applied]])</f>
        <v>0.97</v>
      </c>
      <c r="N2191" s="9">
        <f>Nikes_Sales_Dataset___Working_file[[#This Row],[MRP Final]]*(1-Nikes_Sales_Dataset___Working_file[[#This Row],[Cleaned Discount]])</f>
        <v>183.30090000000018</v>
      </c>
      <c r="O2191">
        <v>0</v>
      </c>
      <c r="P2191" s="3">
        <f>Nikes_Sales_Dataset___Working_file[[#This Row],[Sales Price]]*Nikes_Sales_Dataset___Working_file[[#This Row],[Units Sold Filled]]</f>
        <v>183.30090000000018</v>
      </c>
      <c r="Q2191" s="2"/>
      <c r="R2191" s="7" t="str">
        <f>IF(ISBLANK(Nikes_Sales_Dataset___Working_file[[#This Row],[Order_Date]]),"Unknown Date",Nikes_Sales_Dataset___Working_file[[#This Row],[Order_Date]])</f>
        <v>Unknown Date</v>
      </c>
      <c r="S2191" s="7" t="str">
        <f>IF(ISNUMBER(Nikes_Sales_Dataset___Working_file[[#This Row],[Cleaned Order Date]]),TEXT(Nikes_Sales_Dataset___Working_file[[#This Row],[Cleaned Order Date]],"mmm"),"Unknown")</f>
        <v>Unknown</v>
      </c>
      <c r="T2191" s="7" t="str">
        <f>IF(ISNUMBER(Nikes_Sales_Dataset___Working_file[[#This Row],[Cleaned Order Date]]),TEXT(Nikes_Sales_Dataset___Working_file[[#This Row],[Cleaned Order Date]],"yyyy"),"Unknown")</f>
        <v>Unknown</v>
      </c>
      <c r="U2191" s="1" t="s">
        <v>22</v>
      </c>
      <c r="V2191" s="1" t="s">
        <v>42</v>
      </c>
      <c r="W2191" s="1" t="s">
        <v>38</v>
      </c>
      <c r="X2191" s="9">
        <v>2788.1</v>
      </c>
    </row>
    <row r="2192" spans="1:24" x14ac:dyDescent="0.25">
      <c r="A2192" s="4">
        <v>2043</v>
      </c>
      <c r="B2192" s="4" t="str">
        <f>Nikes_Sales_Dataset___Working_file[[#This Row],[Order_ID]]&amp;"_"&amp;TEXT(Nikes_Sales_Dataset___Working_file[[#This Row],[Cleaned Order Date]],"yyyymmdd")</f>
        <v>2043_Unknown Date</v>
      </c>
      <c r="C2192" s="1" t="s">
        <v>35</v>
      </c>
      <c r="D2192" s="1" t="s">
        <v>14</v>
      </c>
      <c r="E2192" s="1" t="s">
        <v>34</v>
      </c>
      <c r="F2192" s="1" t="s">
        <v>32</v>
      </c>
      <c r="G2192" s="1" t="s">
        <v>32</v>
      </c>
      <c r="H2192">
        <v>4</v>
      </c>
      <c r="I2192" s="3">
        <f>IF(ISBLANK(Nikes_Sales_Dataset___Working_file[[#This Row],[Units_Sold]]),IF(Nikes_Sales_Dataset___Working_file[[#This Row],[Profit]]&lt;0,0,1),Nikes_Sales_Dataset___Working_file[[#This Row],[Units_Sold]])</f>
        <v>4</v>
      </c>
      <c r="K2192" s="9">
        <f>IF(ISBLANK(Nikes_Sales_Dataset___Working_file[[#This Row],[MRP]]),MEDIAN(Nikes_Sales_Dataset___Working_file[[#All],[MRP]]),Nikes_Sales_Dataset___Working_file[[#This Row],[MRP]])</f>
        <v>6110.0300000000007</v>
      </c>
      <c r="L2192">
        <v>0.12</v>
      </c>
      <c r="M2192">
        <f>IF(ISBLANK(Nikes_Sales_Dataset___Working_file[[#This Row],[Discount_Applied]]),0,Nikes_Sales_Dataset___Working_file[[#This Row],[Discount_Applied]])</f>
        <v>0.12</v>
      </c>
      <c r="N2192" s="9">
        <f>Nikes_Sales_Dataset___Working_file[[#This Row],[MRP Final]]*(1-Nikes_Sales_Dataset___Working_file[[#This Row],[Cleaned Discount]])</f>
        <v>5376.8264000000008</v>
      </c>
      <c r="O2192">
        <v>0</v>
      </c>
      <c r="P2192" s="3">
        <f>Nikes_Sales_Dataset___Working_file[[#This Row],[Sales Price]]*Nikes_Sales_Dataset___Working_file[[#This Row],[Units Sold Filled]]</f>
        <v>21507.305600000003</v>
      </c>
      <c r="Q2192" s="2"/>
      <c r="R2192" s="7" t="str">
        <f>IF(ISBLANK(Nikes_Sales_Dataset___Working_file[[#This Row],[Order_Date]]),"Unknown Date",Nikes_Sales_Dataset___Working_file[[#This Row],[Order_Date]])</f>
        <v>Unknown Date</v>
      </c>
      <c r="S2192" s="7" t="str">
        <f>IF(ISNUMBER(Nikes_Sales_Dataset___Working_file[[#This Row],[Cleaned Order Date]]),TEXT(Nikes_Sales_Dataset___Working_file[[#This Row],[Cleaned Order Date]],"mmm"),"Unknown")</f>
        <v>Unknown</v>
      </c>
      <c r="T2192" s="7" t="str">
        <f>IF(ISNUMBER(Nikes_Sales_Dataset___Working_file[[#This Row],[Cleaned Order Date]]),TEXT(Nikes_Sales_Dataset___Working_file[[#This Row],[Cleaned Order Date]],"yyyy"),"Unknown")</f>
        <v>Unknown</v>
      </c>
      <c r="U2192" s="1" t="s">
        <v>17</v>
      </c>
      <c r="V2192" s="1" t="s">
        <v>29</v>
      </c>
      <c r="W2192" s="1" t="s">
        <v>29</v>
      </c>
      <c r="X2192" s="9">
        <v>-809.91</v>
      </c>
    </row>
    <row r="2193" spans="1:24" x14ac:dyDescent="0.25">
      <c r="A2193" s="4">
        <v>4191</v>
      </c>
      <c r="B2193" s="4" t="str">
        <f>Nikes_Sales_Dataset___Working_file[[#This Row],[Order_ID]]&amp;"_"&amp;TEXT(Nikes_Sales_Dataset___Working_file[[#This Row],[Cleaned Order Date]],"yyyymmdd")</f>
        <v>4191_20240722</v>
      </c>
      <c r="C2193" s="1" t="s">
        <v>35</v>
      </c>
      <c r="D2193" s="1" t="s">
        <v>30</v>
      </c>
      <c r="E2193" s="1" t="s">
        <v>31</v>
      </c>
      <c r="F2193" s="1" t="s">
        <v>16</v>
      </c>
      <c r="G2193" s="1" t="s">
        <v>16</v>
      </c>
      <c r="I2193" s="3">
        <f>IF(ISBLANK(Nikes_Sales_Dataset___Working_file[[#This Row],[Units_Sold]]),IF(Nikes_Sales_Dataset___Working_file[[#This Row],[Profit]]&lt;0,0,1),Nikes_Sales_Dataset___Working_file[[#This Row],[Units_Sold]])</f>
        <v>1</v>
      </c>
      <c r="K2193" s="9">
        <f>IF(ISBLANK(Nikes_Sales_Dataset___Working_file[[#This Row],[MRP]]),MEDIAN(Nikes_Sales_Dataset___Working_file[[#All],[MRP]]),Nikes_Sales_Dataset___Working_file[[#This Row],[MRP]])</f>
        <v>6110.0300000000007</v>
      </c>
      <c r="M2193">
        <f>IF(ISBLANK(Nikes_Sales_Dataset___Working_file[[#This Row],[Discount_Applied]]),0,Nikes_Sales_Dataset___Working_file[[#This Row],[Discount_Applied]])</f>
        <v>0</v>
      </c>
      <c r="N2193" s="9">
        <f>Nikes_Sales_Dataset___Working_file[[#This Row],[MRP Final]]*(1-Nikes_Sales_Dataset___Working_file[[#This Row],[Cleaned Discount]])</f>
        <v>6110.0300000000007</v>
      </c>
      <c r="O2193">
        <v>0</v>
      </c>
      <c r="P2193" s="3">
        <f>Nikes_Sales_Dataset___Working_file[[#This Row],[Sales Price]]*Nikes_Sales_Dataset___Working_file[[#This Row],[Units Sold Filled]]</f>
        <v>6110.0300000000007</v>
      </c>
      <c r="Q2193" s="2">
        <v>45495</v>
      </c>
      <c r="R2193" s="7">
        <f>IF(ISBLANK(Nikes_Sales_Dataset___Working_file[[#This Row],[Order_Date]]),"Unknown Date",Nikes_Sales_Dataset___Working_file[[#This Row],[Order_Date]])</f>
        <v>45495</v>
      </c>
      <c r="S2193" s="7" t="str">
        <f>IF(ISNUMBER(Nikes_Sales_Dataset___Working_file[[#This Row],[Cleaned Order Date]]),TEXT(Nikes_Sales_Dataset___Working_file[[#This Row],[Cleaned Order Date]],"mmm"),"Unknown")</f>
        <v>Jul</v>
      </c>
      <c r="T2193" s="7" t="str">
        <f>IF(ISNUMBER(Nikes_Sales_Dataset___Working_file[[#This Row],[Cleaned Order Date]]),TEXT(Nikes_Sales_Dataset___Working_file[[#This Row],[Cleaned Order Date]],"yyyy"),"Unknown")</f>
        <v>2024</v>
      </c>
      <c r="U2193" s="1" t="s">
        <v>17</v>
      </c>
      <c r="V2193" s="1" t="s">
        <v>29</v>
      </c>
      <c r="W2193" s="1" t="s">
        <v>29</v>
      </c>
      <c r="X2193" s="9">
        <v>671.86</v>
      </c>
    </row>
    <row r="2194" spans="1:24" x14ac:dyDescent="0.25">
      <c r="A2194" s="4">
        <v>4192</v>
      </c>
      <c r="B2194" s="4" t="str">
        <f>Nikes_Sales_Dataset___Working_file[[#This Row],[Order_ID]]&amp;"_"&amp;TEXT(Nikes_Sales_Dataset___Working_file[[#This Row],[Cleaned Order Date]],"yyyymmdd")</f>
        <v>4192_20250526</v>
      </c>
      <c r="C2194" s="1" t="s">
        <v>35</v>
      </c>
      <c r="D2194" s="1" t="s">
        <v>26</v>
      </c>
      <c r="E2194" s="1" t="s">
        <v>40</v>
      </c>
      <c r="F2194" s="1" t="s">
        <v>41</v>
      </c>
      <c r="G2194" s="1" t="s">
        <v>16</v>
      </c>
      <c r="I2194" s="3">
        <f>IF(ISBLANK(Nikes_Sales_Dataset___Working_file[[#This Row],[Units_Sold]]),IF(Nikes_Sales_Dataset___Working_file[[#This Row],[Profit]]&lt;0,0,1),Nikes_Sales_Dataset___Working_file[[#This Row],[Units_Sold]])</f>
        <v>1</v>
      </c>
      <c r="J2194">
        <v>3339.95</v>
      </c>
      <c r="K2194" s="9">
        <f>IF(ISBLANK(Nikes_Sales_Dataset___Working_file[[#This Row],[MRP]]),MEDIAN(Nikes_Sales_Dataset___Working_file[[#All],[MRP]]),Nikes_Sales_Dataset___Working_file[[#This Row],[MRP]])</f>
        <v>3339.95</v>
      </c>
      <c r="L2194">
        <v>1</v>
      </c>
      <c r="M2194">
        <f>IF(ISBLANK(Nikes_Sales_Dataset___Working_file[[#This Row],[Discount_Applied]]),0,Nikes_Sales_Dataset___Working_file[[#This Row],[Discount_Applied]])</f>
        <v>1</v>
      </c>
      <c r="N2194" s="9">
        <f>Nikes_Sales_Dataset___Working_file[[#This Row],[MRP Final]]*(1-Nikes_Sales_Dataset___Working_file[[#This Row],[Cleaned Discount]])</f>
        <v>0</v>
      </c>
      <c r="O2194">
        <v>0</v>
      </c>
      <c r="P2194" s="3">
        <f>Nikes_Sales_Dataset___Working_file[[#This Row],[Sales Price]]*Nikes_Sales_Dataset___Working_file[[#This Row],[Units Sold Filled]]</f>
        <v>0</v>
      </c>
      <c r="Q2194" s="2">
        <v>45803</v>
      </c>
      <c r="R2194" s="7">
        <f>IF(ISBLANK(Nikes_Sales_Dataset___Working_file[[#This Row],[Order_Date]]),"Unknown Date",Nikes_Sales_Dataset___Working_file[[#This Row],[Order_Date]])</f>
        <v>45803</v>
      </c>
      <c r="S2194" s="7" t="str">
        <f>IF(ISNUMBER(Nikes_Sales_Dataset___Working_file[[#This Row],[Cleaned Order Date]]),TEXT(Nikes_Sales_Dataset___Working_file[[#This Row],[Cleaned Order Date]],"mmm"),"Unknown")</f>
        <v>May</v>
      </c>
      <c r="T2194" s="7" t="str">
        <f>IF(ISNUMBER(Nikes_Sales_Dataset___Working_file[[#This Row],[Cleaned Order Date]]),TEXT(Nikes_Sales_Dataset___Working_file[[#This Row],[Cleaned Order Date]],"yyyy"),"Unknown")</f>
        <v>2025</v>
      </c>
      <c r="U2194" s="1" t="s">
        <v>22</v>
      </c>
      <c r="V2194" s="1" t="s">
        <v>33</v>
      </c>
      <c r="W2194" s="1" t="s">
        <v>33</v>
      </c>
      <c r="X2194" s="9">
        <v>642.54999999999995</v>
      </c>
    </row>
    <row r="2195" spans="1:24" x14ac:dyDescent="0.25">
      <c r="A2195" s="4">
        <v>4193</v>
      </c>
      <c r="B2195" s="4" t="str">
        <f>Nikes_Sales_Dataset___Working_file[[#This Row],[Order_ID]]&amp;"_"&amp;TEXT(Nikes_Sales_Dataset___Working_file[[#This Row],[Cleaned Order Date]],"yyyymmdd")</f>
        <v>4193_20241204</v>
      </c>
      <c r="C2195" s="1" t="s">
        <v>13</v>
      </c>
      <c r="D2195" s="1" t="s">
        <v>43</v>
      </c>
      <c r="E2195" s="1" t="s">
        <v>51</v>
      </c>
      <c r="F2195" s="1" t="s">
        <v>32</v>
      </c>
      <c r="G2195" s="1" t="s">
        <v>32</v>
      </c>
      <c r="H2195">
        <v>1</v>
      </c>
      <c r="I2195" s="3">
        <f>IF(ISBLANK(Nikes_Sales_Dataset___Working_file[[#This Row],[Units_Sold]]),IF(Nikes_Sales_Dataset___Working_file[[#This Row],[Profit]]&lt;0,0,1),Nikes_Sales_Dataset___Working_file[[#This Row],[Units_Sold]])</f>
        <v>1</v>
      </c>
      <c r="K2195" s="9">
        <f>IF(ISBLANK(Nikes_Sales_Dataset___Working_file[[#This Row],[MRP]]),MEDIAN(Nikes_Sales_Dataset___Working_file[[#All],[MRP]]),Nikes_Sales_Dataset___Working_file[[#This Row],[MRP]])</f>
        <v>6110.0300000000007</v>
      </c>
      <c r="M2195">
        <f>IF(ISBLANK(Nikes_Sales_Dataset___Working_file[[#This Row],[Discount_Applied]]),0,Nikes_Sales_Dataset___Working_file[[#This Row],[Discount_Applied]])</f>
        <v>0</v>
      </c>
      <c r="N2195" s="9">
        <f>Nikes_Sales_Dataset___Working_file[[#This Row],[MRP Final]]*(1-Nikes_Sales_Dataset___Working_file[[#This Row],[Cleaned Discount]])</f>
        <v>6110.0300000000007</v>
      </c>
      <c r="O2195">
        <v>0</v>
      </c>
      <c r="P2195" s="3">
        <f>Nikes_Sales_Dataset___Working_file[[#This Row],[Sales Price]]*Nikes_Sales_Dataset___Working_file[[#This Row],[Units Sold Filled]]</f>
        <v>6110.0300000000007</v>
      </c>
      <c r="Q2195" s="2">
        <v>45630</v>
      </c>
      <c r="R2195" s="7">
        <f>IF(ISBLANK(Nikes_Sales_Dataset___Working_file[[#This Row],[Order_Date]]),"Unknown Date",Nikes_Sales_Dataset___Working_file[[#This Row],[Order_Date]])</f>
        <v>45630</v>
      </c>
      <c r="S2195" s="7" t="str">
        <f>IF(ISNUMBER(Nikes_Sales_Dataset___Working_file[[#This Row],[Cleaned Order Date]]),TEXT(Nikes_Sales_Dataset___Working_file[[#This Row],[Cleaned Order Date]],"mmm"),"Unknown")</f>
        <v>Dec</v>
      </c>
      <c r="T2195" s="7" t="str">
        <f>IF(ISNUMBER(Nikes_Sales_Dataset___Working_file[[#This Row],[Cleaned Order Date]]),TEXT(Nikes_Sales_Dataset___Working_file[[#This Row],[Cleaned Order Date]],"yyyy"),"Unknown")</f>
        <v>2024</v>
      </c>
      <c r="U2195" s="1" t="s">
        <v>17</v>
      </c>
      <c r="V2195" s="1" t="s">
        <v>25</v>
      </c>
      <c r="W2195" s="1" t="s">
        <v>25</v>
      </c>
      <c r="X2195" s="9">
        <v>1192.6600000000001</v>
      </c>
    </row>
    <row r="2196" spans="1:24" x14ac:dyDescent="0.25">
      <c r="A2196" s="4">
        <v>4194</v>
      </c>
      <c r="B2196" s="4" t="str">
        <f>Nikes_Sales_Dataset___Working_file[[#This Row],[Order_ID]]&amp;"_"&amp;TEXT(Nikes_Sales_Dataset___Working_file[[#This Row],[Cleaned Order Date]],"yyyymmdd")</f>
        <v>4194_20241028</v>
      </c>
      <c r="C2196" s="1" t="s">
        <v>13</v>
      </c>
      <c r="D2196" s="1" t="s">
        <v>30</v>
      </c>
      <c r="E2196" s="1" t="s">
        <v>31</v>
      </c>
      <c r="F2196" s="1" t="s">
        <v>28</v>
      </c>
      <c r="G2196" s="1" t="s">
        <v>28</v>
      </c>
      <c r="I2196" s="3">
        <f>IF(ISBLANK(Nikes_Sales_Dataset___Working_file[[#This Row],[Units_Sold]]),IF(Nikes_Sales_Dataset___Working_file[[#This Row],[Profit]]&lt;0,0,1),Nikes_Sales_Dataset___Working_file[[#This Row],[Units_Sold]])</f>
        <v>0</v>
      </c>
      <c r="K2196" s="9">
        <f>IF(ISBLANK(Nikes_Sales_Dataset___Working_file[[#This Row],[MRP]]),MEDIAN(Nikes_Sales_Dataset___Working_file[[#All],[MRP]]),Nikes_Sales_Dataset___Working_file[[#This Row],[MRP]])</f>
        <v>6110.0300000000007</v>
      </c>
      <c r="M2196">
        <f>IF(ISBLANK(Nikes_Sales_Dataset___Working_file[[#This Row],[Discount_Applied]]),0,Nikes_Sales_Dataset___Working_file[[#This Row],[Discount_Applied]])</f>
        <v>0</v>
      </c>
      <c r="N2196" s="9">
        <f>Nikes_Sales_Dataset___Working_file[[#This Row],[MRP Final]]*(1-Nikes_Sales_Dataset___Working_file[[#This Row],[Cleaned Discount]])</f>
        <v>6110.0300000000007</v>
      </c>
      <c r="O2196">
        <v>0</v>
      </c>
      <c r="P2196" s="3">
        <f>Nikes_Sales_Dataset___Working_file[[#This Row],[Sales Price]]*Nikes_Sales_Dataset___Working_file[[#This Row],[Units Sold Filled]]</f>
        <v>0</v>
      </c>
      <c r="Q2196" s="2">
        <v>45593</v>
      </c>
      <c r="R2196" s="7">
        <f>IF(ISBLANK(Nikes_Sales_Dataset___Working_file[[#This Row],[Order_Date]]),"Unknown Date",Nikes_Sales_Dataset___Working_file[[#This Row],[Order_Date]])</f>
        <v>45593</v>
      </c>
      <c r="S2196" s="7" t="str">
        <f>IF(ISNUMBER(Nikes_Sales_Dataset___Working_file[[#This Row],[Cleaned Order Date]]),TEXT(Nikes_Sales_Dataset___Working_file[[#This Row],[Cleaned Order Date]],"mmm"),"Unknown")</f>
        <v>Oct</v>
      </c>
      <c r="T2196" s="7" t="str">
        <f>IF(ISNUMBER(Nikes_Sales_Dataset___Working_file[[#This Row],[Cleaned Order Date]]),TEXT(Nikes_Sales_Dataset___Working_file[[#This Row],[Cleaned Order Date]],"yyyy"),"Unknown")</f>
        <v>2024</v>
      </c>
      <c r="U2196" s="1" t="s">
        <v>22</v>
      </c>
      <c r="V2196" s="1" t="s">
        <v>33</v>
      </c>
      <c r="W2196" s="1" t="s">
        <v>33</v>
      </c>
      <c r="X2196" s="9">
        <v>-759.55</v>
      </c>
    </row>
    <row r="2197" spans="1:24" x14ac:dyDescent="0.25">
      <c r="A2197" s="4">
        <v>4195</v>
      </c>
      <c r="B2197" s="4" t="str">
        <f>Nikes_Sales_Dataset___Working_file[[#This Row],[Order_ID]]&amp;"_"&amp;TEXT(Nikes_Sales_Dataset___Working_file[[#This Row],[Cleaned Order Date]],"yyyymmdd")</f>
        <v>4195_20230923</v>
      </c>
      <c r="C2197" s="1" t="s">
        <v>13</v>
      </c>
      <c r="D2197" s="1" t="s">
        <v>14</v>
      </c>
      <c r="E2197" s="1" t="s">
        <v>47</v>
      </c>
      <c r="F2197" s="1" t="s">
        <v>28</v>
      </c>
      <c r="G2197" s="1" t="s">
        <v>28</v>
      </c>
      <c r="I2197" s="3">
        <f>IF(ISBLANK(Nikes_Sales_Dataset___Working_file[[#This Row],[Units_Sold]]),IF(Nikes_Sales_Dataset___Working_file[[#This Row],[Profit]]&lt;0,0,1),Nikes_Sales_Dataset___Working_file[[#This Row],[Units_Sold]])</f>
        <v>0</v>
      </c>
      <c r="J2197">
        <v>6317.4</v>
      </c>
      <c r="K2197" s="9">
        <f>IF(ISBLANK(Nikes_Sales_Dataset___Working_file[[#This Row],[MRP]]),MEDIAN(Nikes_Sales_Dataset___Working_file[[#All],[MRP]]),Nikes_Sales_Dataset___Working_file[[#This Row],[MRP]])</f>
        <v>6317.4</v>
      </c>
      <c r="M2197">
        <f>IF(ISBLANK(Nikes_Sales_Dataset___Working_file[[#This Row],[Discount_Applied]]),0,Nikes_Sales_Dataset___Working_file[[#This Row],[Discount_Applied]])</f>
        <v>0</v>
      </c>
      <c r="N2197" s="9">
        <f>Nikes_Sales_Dataset___Working_file[[#This Row],[MRP Final]]*(1-Nikes_Sales_Dataset___Working_file[[#This Row],[Cleaned Discount]])</f>
        <v>6317.4</v>
      </c>
      <c r="O2197">
        <v>0</v>
      </c>
      <c r="P2197" s="3">
        <f>Nikes_Sales_Dataset___Working_file[[#This Row],[Sales Price]]*Nikes_Sales_Dataset___Working_file[[#This Row],[Units Sold Filled]]</f>
        <v>0</v>
      </c>
      <c r="Q2197" s="2">
        <v>45192</v>
      </c>
      <c r="R2197" s="7">
        <f>IF(ISBLANK(Nikes_Sales_Dataset___Working_file[[#This Row],[Order_Date]]),"Unknown Date",Nikes_Sales_Dataset___Working_file[[#This Row],[Order_Date]])</f>
        <v>45192</v>
      </c>
      <c r="S2197" s="7" t="str">
        <f>IF(ISNUMBER(Nikes_Sales_Dataset___Working_file[[#This Row],[Cleaned Order Date]]),TEXT(Nikes_Sales_Dataset___Working_file[[#This Row],[Cleaned Order Date]],"mmm"),"Unknown")</f>
        <v>Sep</v>
      </c>
      <c r="T2197" s="7" t="str">
        <f>IF(ISNUMBER(Nikes_Sales_Dataset___Working_file[[#This Row],[Cleaned Order Date]]),TEXT(Nikes_Sales_Dataset___Working_file[[#This Row],[Cleaned Order Date]],"yyyy"),"Unknown")</f>
        <v>2023</v>
      </c>
      <c r="U2197" s="1" t="s">
        <v>22</v>
      </c>
      <c r="V2197" s="1" t="s">
        <v>25</v>
      </c>
      <c r="W2197" s="1" t="s">
        <v>25</v>
      </c>
      <c r="X2197" s="9">
        <v>-746.03</v>
      </c>
    </row>
    <row r="2198" spans="1:24" x14ac:dyDescent="0.25">
      <c r="A2198" s="4">
        <v>2029</v>
      </c>
      <c r="B2198" s="4" t="str">
        <f>Nikes_Sales_Dataset___Working_file[[#This Row],[Order_ID]]&amp;"_"&amp;TEXT(Nikes_Sales_Dataset___Working_file[[#This Row],[Cleaned Order Date]],"yyyymmdd")</f>
        <v>2029_Unknown Date</v>
      </c>
      <c r="C2198" s="1" t="s">
        <v>13</v>
      </c>
      <c r="D2198" s="1" t="s">
        <v>26</v>
      </c>
      <c r="E2198" s="1" t="s">
        <v>58</v>
      </c>
      <c r="F2198" s="1" t="s">
        <v>59</v>
      </c>
      <c r="G2198" s="1" t="s">
        <v>28</v>
      </c>
      <c r="I2198" s="3">
        <f>IF(ISBLANK(Nikes_Sales_Dataset___Working_file[[#This Row],[Units_Sold]]),IF(Nikes_Sales_Dataset___Working_file[[#This Row],[Profit]]&lt;0,0,1),Nikes_Sales_Dataset___Working_file[[#This Row],[Units_Sold]])</f>
        <v>1</v>
      </c>
      <c r="J2198">
        <v>8165.07</v>
      </c>
      <c r="K2198" s="9">
        <f>IF(ISBLANK(Nikes_Sales_Dataset___Working_file[[#This Row],[MRP]]),MEDIAN(Nikes_Sales_Dataset___Working_file[[#All],[MRP]]),Nikes_Sales_Dataset___Working_file[[#This Row],[MRP]])</f>
        <v>8165.07</v>
      </c>
      <c r="M2198">
        <f>IF(ISBLANK(Nikes_Sales_Dataset___Working_file[[#This Row],[Discount_Applied]]),0,Nikes_Sales_Dataset___Working_file[[#This Row],[Discount_Applied]])</f>
        <v>0</v>
      </c>
      <c r="N2198" s="9">
        <f>Nikes_Sales_Dataset___Working_file[[#This Row],[MRP Final]]*(1-Nikes_Sales_Dataset___Working_file[[#This Row],[Cleaned Discount]])</f>
        <v>8165.07</v>
      </c>
      <c r="O2198">
        <v>0</v>
      </c>
      <c r="P2198" s="3">
        <f>Nikes_Sales_Dataset___Working_file[[#This Row],[Sales Price]]*Nikes_Sales_Dataset___Working_file[[#This Row],[Units Sold Filled]]</f>
        <v>8165.07</v>
      </c>
      <c r="Q2198" s="2"/>
      <c r="R2198" s="7" t="str">
        <f>IF(ISBLANK(Nikes_Sales_Dataset___Working_file[[#This Row],[Order_Date]]),"Unknown Date",Nikes_Sales_Dataset___Working_file[[#This Row],[Order_Date]])</f>
        <v>Unknown Date</v>
      </c>
      <c r="S2198" s="7" t="str">
        <f>IF(ISNUMBER(Nikes_Sales_Dataset___Working_file[[#This Row],[Cleaned Order Date]]),TEXT(Nikes_Sales_Dataset___Working_file[[#This Row],[Cleaned Order Date]],"mmm"),"Unknown")</f>
        <v>Unknown</v>
      </c>
      <c r="T2198" s="7" t="str">
        <f>IF(ISNUMBER(Nikes_Sales_Dataset___Working_file[[#This Row],[Cleaned Order Date]]),TEXT(Nikes_Sales_Dataset___Working_file[[#This Row],[Cleaned Order Date]],"yyyy"),"Unknown")</f>
        <v>Unknown</v>
      </c>
      <c r="U2198" s="1" t="s">
        <v>17</v>
      </c>
      <c r="V2198" s="1" t="s">
        <v>29</v>
      </c>
      <c r="W2198" s="1" t="s">
        <v>29</v>
      </c>
      <c r="X2198" s="9">
        <v>3469.45</v>
      </c>
    </row>
    <row r="2199" spans="1:24" x14ac:dyDescent="0.25">
      <c r="A2199" s="4">
        <v>4197</v>
      </c>
      <c r="B2199" s="4" t="str">
        <f>Nikes_Sales_Dataset___Working_file[[#This Row],[Order_ID]]&amp;"_"&amp;TEXT(Nikes_Sales_Dataset___Working_file[[#This Row],[Cleaned Order Date]],"yyyymmdd")</f>
        <v>4197_Unknown Date</v>
      </c>
      <c r="C2199" s="1" t="s">
        <v>35</v>
      </c>
      <c r="D2199" s="1" t="s">
        <v>30</v>
      </c>
      <c r="E2199" s="1" t="s">
        <v>31</v>
      </c>
      <c r="F2199" s="1" t="s">
        <v>32</v>
      </c>
      <c r="G2199" s="1" t="s">
        <v>32</v>
      </c>
      <c r="H2199">
        <v>4</v>
      </c>
      <c r="I2199" s="3">
        <f>IF(ISBLANK(Nikes_Sales_Dataset___Working_file[[#This Row],[Units_Sold]]),IF(Nikes_Sales_Dataset___Working_file[[#This Row],[Profit]]&lt;0,0,1),Nikes_Sales_Dataset___Working_file[[#This Row],[Units_Sold]])</f>
        <v>4</v>
      </c>
      <c r="J2199">
        <v>7560.6</v>
      </c>
      <c r="K2199" s="9">
        <f>IF(ISBLANK(Nikes_Sales_Dataset___Working_file[[#This Row],[MRP]]),MEDIAN(Nikes_Sales_Dataset___Working_file[[#All],[MRP]]),Nikes_Sales_Dataset___Working_file[[#This Row],[MRP]])</f>
        <v>7560.6</v>
      </c>
      <c r="M2199">
        <f>IF(ISBLANK(Nikes_Sales_Dataset___Working_file[[#This Row],[Discount_Applied]]),0,Nikes_Sales_Dataset___Working_file[[#This Row],[Discount_Applied]])</f>
        <v>0</v>
      </c>
      <c r="N2199" s="9">
        <f>Nikes_Sales_Dataset___Working_file[[#This Row],[MRP Final]]*(1-Nikes_Sales_Dataset___Working_file[[#This Row],[Cleaned Discount]])</f>
        <v>7560.6</v>
      </c>
      <c r="O2199">
        <v>0</v>
      </c>
      <c r="P2199" s="3">
        <f>Nikes_Sales_Dataset___Working_file[[#This Row],[Sales Price]]*Nikes_Sales_Dataset___Working_file[[#This Row],[Units Sold Filled]]</f>
        <v>30242.400000000001</v>
      </c>
      <c r="Q2199" s="2"/>
      <c r="R2199" s="7" t="str">
        <f>IF(ISBLANK(Nikes_Sales_Dataset___Working_file[[#This Row],[Order_Date]]),"Unknown Date",Nikes_Sales_Dataset___Working_file[[#This Row],[Order_Date]])</f>
        <v>Unknown Date</v>
      </c>
      <c r="S2199" s="7" t="str">
        <f>IF(ISNUMBER(Nikes_Sales_Dataset___Working_file[[#This Row],[Cleaned Order Date]]),TEXT(Nikes_Sales_Dataset___Working_file[[#This Row],[Cleaned Order Date]],"mmm"),"Unknown")</f>
        <v>Unknown</v>
      </c>
      <c r="T2199" s="7" t="str">
        <f>IF(ISNUMBER(Nikes_Sales_Dataset___Working_file[[#This Row],[Cleaned Order Date]]),TEXT(Nikes_Sales_Dataset___Working_file[[#This Row],[Cleaned Order Date]],"yyyy"),"Unknown")</f>
        <v>Unknown</v>
      </c>
      <c r="U2199" s="1" t="s">
        <v>17</v>
      </c>
      <c r="V2199" s="1" t="s">
        <v>45</v>
      </c>
      <c r="W2199" s="1" t="s">
        <v>45</v>
      </c>
      <c r="X2199" s="9">
        <v>1415.35</v>
      </c>
    </row>
    <row r="2200" spans="1:24" x14ac:dyDescent="0.25">
      <c r="A2200" s="4">
        <v>4198</v>
      </c>
      <c r="B2200" s="4" t="str">
        <f>Nikes_Sales_Dataset___Working_file[[#This Row],[Order_ID]]&amp;"_"&amp;TEXT(Nikes_Sales_Dataset___Working_file[[#This Row],[Cleaned Order Date]],"yyyymmdd")</f>
        <v>4198_Unknown Date</v>
      </c>
      <c r="C2200" s="1" t="s">
        <v>35</v>
      </c>
      <c r="D2200" s="1" t="s">
        <v>30</v>
      </c>
      <c r="E2200" s="1" t="s">
        <v>56</v>
      </c>
      <c r="F2200" s="1" t="s">
        <v>16</v>
      </c>
      <c r="G2200" s="1" t="s">
        <v>16</v>
      </c>
      <c r="I2200" s="3">
        <f>IF(ISBLANK(Nikes_Sales_Dataset___Working_file[[#This Row],[Units_Sold]]),IF(Nikes_Sales_Dataset___Working_file[[#This Row],[Profit]]&lt;0,0,1),Nikes_Sales_Dataset___Working_file[[#This Row],[Units_Sold]])</f>
        <v>0</v>
      </c>
      <c r="J2200">
        <v>7860.63</v>
      </c>
      <c r="K2200" s="9">
        <f>IF(ISBLANK(Nikes_Sales_Dataset___Working_file[[#This Row],[MRP]]),MEDIAN(Nikes_Sales_Dataset___Working_file[[#All],[MRP]]),Nikes_Sales_Dataset___Working_file[[#This Row],[MRP]])</f>
        <v>7860.63</v>
      </c>
      <c r="L2200">
        <v>0.53</v>
      </c>
      <c r="M2200">
        <f>IF(ISBLANK(Nikes_Sales_Dataset___Working_file[[#This Row],[Discount_Applied]]),0,Nikes_Sales_Dataset___Working_file[[#This Row],[Discount_Applied]])</f>
        <v>0.53</v>
      </c>
      <c r="N2200" s="9">
        <f>Nikes_Sales_Dataset___Working_file[[#This Row],[MRP Final]]*(1-Nikes_Sales_Dataset___Working_file[[#This Row],[Cleaned Discount]])</f>
        <v>3694.4960999999998</v>
      </c>
      <c r="O2200">
        <v>0</v>
      </c>
      <c r="P2200" s="3">
        <f>Nikes_Sales_Dataset___Working_file[[#This Row],[Sales Price]]*Nikes_Sales_Dataset___Working_file[[#This Row],[Units Sold Filled]]</f>
        <v>0</v>
      </c>
      <c r="Q2200" s="2"/>
      <c r="R2200" s="7" t="str">
        <f>IF(ISBLANK(Nikes_Sales_Dataset___Working_file[[#This Row],[Order_Date]]),"Unknown Date",Nikes_Sales_Dataset___Working_file[[#This Row],[Order_Date]])</f>
        <v>Unknown Date</v>
      </c>
      <c r="S2200" s="7" t="str">
        <f>IF(ISNUMBER(Nikes_Sales_Dataset___Working_file[[#This Row],[Cleaned Order Date]]),TEXT(Nikes_Sales_Dataset___Working_file[[#This Row],[Cleaned Order Date]],"mmm"),"Unknown")</f>
        <v>Unknown</v>
      </c>
      <c r="T2200" s="7" t="str">
        <f>IF(ISNUMBER(Nikes_Sales_Dataset___Working_file[[#This Row],[Cleaned Order Date]]),TEXT(Nikes_Sales_Dataset___Working_file[[#This Row],[Cleaned Order Date]],"yyyy"),"Unknown")</f>
        <v>Unknown</v>
      </c>
      <c r="U2200" s="1" t="s">
        <v>22</v>
      </c>
      <c r="V2200" s="1" t="s">
        <v>33</v>
      </c>
      <c r="W2200" s="1" t="s">
        <v>33</v>
      </c>
      <c r="X2200" s="9">
        <v>-1087.1300000000001</v>
      </c>
    </row>
    <row r="2201" spans="1:24" x14ac:dyDescent="0.25">
      <c r="A2201" s="4">
        <v>4199</v>
      </c>
      <c r="B2201" s="4" t="str">
        <f>Nikes_Sales_Dataset___Working_file[[#This Row],[Order_ID]]&amp;"_"&amp;TEXT(Nikes_Sales_Dataset___Working_file[[#This Row],[Cleaned Order Date]],"yyyymmdd")</f>
        <v>4199_20250525</v>
      </c>
      <c r="C2201" s="1" t="s">
        <v>19</v>
      </c>
      <c r="D2201" s="1" t="s">
        <v>30</v>
      </c>
      <c r="E2201" s="1" t="s">
        <v>50</v>
      </c>
      <c r="F2201" s="1" t="s">
        <v>41</v>
      </c>
      <c r="G2201" s="1" t="s">
        <v>16</v>
      </c>
      <c r="I2201" s="3">
        <f>IF(ISBLANK(Nikes_Sales_Dataset___Working_file[[#This Row],[Units_Sold]]),IF(Nikes_Sales_Dataset___Working_file[[#This Row],[Profit]]&lt;0,0,1),Nikes_Sales_Dataset___Working_file[[#This Row],[Units_Sold]])</f>
        <v>0</v>
      </c>
      <c r="K2201" s="9">
        <f>IF(ISBLANK(Nikes_Sales_Dataset___Working_file[[#This Row],[MRP]]),MEDIAN(Nikes_Sales_Dataset___Working_file[[#All],[MRP]]),Nikes_Sales_Dataset___Working_file[[#This Row],[MRP]])</f>
        <v>6110.0300000000007</v>
      </c>
      <c r="M2201">
        <f>IF(ISBLANK(Nikes_Sales_Dataset___Working_file[[#This Row],[Discount_Applied]]),0,Nikes_Sales_Dataset___Working_file[[#This Row],[Discount_Applied]])</f>
        <v>0</v>
      </c>
      <c r="N2201" s="9">
        <f>Nikes_Sales_Dataset___Working_file[[#This Row],[MRP Final]]*(1-Nikes_Sales_Dataset___Working_file[[#This Row],[Cleaned Discount]])</f>
        <v>6110.0300000000007</v>
      </c>
      <c r="O2201">
        <v>0</v>
      </c>
      <c r="P2201" s="3">
        <f>Nikes_Sales_Dataset___Working_file[[#This Row],[Sales Price]]*Nikes_Sales_Dataset___Working_file[[#This Row],[Units Sold Filled]]</f>
        <v>0</v>
      </c>
      <c r="Q2201" s="2">
        <v>45802</v>
      </c>
      <c r="R2201" s="7">
        <f>IF(ISBLANK(Nikes_Sales_Dataset___Working_file[[#This Row],[Order_Date]]),"Unknown Date",Nikes_Sales_Dataset___Working_file[[#This Row],[Order_Date]])</f>
        <v>45802</v>
      </c>
      <c r="S2201" s="7" t="str">
        <f>IF(ISNUMBER(Nikes_Sales_Dataset___Working_file[[#This Row],[Cleaned Order Date]]),TEXT(Nikes_Sales_Dataset___Working_file[[#This Row],[Cleaned Order Date]],"mmm"),"Unknown")</f>
        <v>May</v>
      </c>
      <c r="T2201" s="7" t="str">
        <f>IF(ISNUMBER(Nikes_Sales_Dataset___Working_file[[#This Row],[Cleaned Order Date]]),TEXT(Nikes_Sales_Dataset___Working_file[[#This Row],[Cleaned Order Date]],"yyyy"),"Unknown")</f>
        <v>2025</v>
      </c>
      <c r="U2201" s="1" t="s">
        <v>17</v>
      </c>
      <c r="V2201" s="1" t="s">
        <v>42</v>
      </c>
      <c r="W2201" s="1" t="s">
        <v>38</v>
      </c>
      <c r="X2201" s="9">
        <v>-731.89</v>
      </c>
    </row>
    <row r="2202" spans="1:24" x14ac:dyDescent="0.25">
      <c r="A2202" s="4">
        <v>4200</v>
      </c>
      <c r="B2202" s="4" t="str">
        <f>Nikes_Sales_Dataset___Working_file[[#This Row],[Order_ID]]&amp;"_"&amp;TEXT(Nikes_Sales_Dataset___Working_file[[#This Row],[Cleaned Order Date]],"yyyymmdd")</f>
        <v>4200_Unknown Date</v>
      </c>
      <c r="C2202" s="1" t="s">
        <v>19</v>
      </c>
      <c r="D2202" s="1" t="s">
        <v>20</v>
      </c>
      <c r="E2202" s="1" t="s">
        <v>21</v>
      </c>
      <c r="F2202" s="1" t="s">
        <v>28</v>
      </c>
      <c r="G2202" s="1" t="s">
        <v>28</v>
      </c>
      <c r="I2202" s="3">
        <f>IF(ISBLANK(Nikes_Sales_Dataset___Working_file[[#This Row],[Units_Sold]]),IF(Nikes_Sales_Dataset___Working_file[[#This Row],[Profit]]&lt;0,0,1),Nikes_Sales_Dataset___Working_file[[#This Row],[Units_Sold]])</f>
        <v>0</v>
      </c>
      <c r="K2202" s="9">
        <f>IF(ISBLANK(Nikes_Sales_Dataset___Working_file[[#This Row],[MRP]]),MEDIAN(Nikes_Sales_Dataset___Working_file[[#All],[MRP]]),Nikes_Sales_Dataset___Working_file[[#This Row],[MRP]])</f>
        <v>6110.0300000000007</v>
      </c>
      <c r="L2202">
        <v>0.78</v>
      </c>
      <c r="M2202">
        <f>IF(ISBLANK(Nikes_Sales_Dataset___Working_file[[#This Row],[Discount_Applied]]),0,Nikes_Sales_Dataset___Working_file[[#This Row],[Discount_Applied]])</f>
        <v>0.78</v>
      </c>
      <c r="N2202" s="9">
        <f>Nikes_Sales_Dataset___Working_file[[#This Row],[MRP Final]]*(1-Nikes_Sales_Dataset___Working_file[[#This Row],[Cleaned Discount]])</f>
        <v>1344.2066</v>
      </c>
      <c r="O2202">
        <v>0</v>
      </c>
      <c r="P2202" s="3">
        <f>Nikes_Sales_Dataset___Working_file[[#This Row],[Sales Price]]*Nikes_Sales_Dataset___Working_file[[#This Row],[Units Sold Filled]]</f>
        <v>0</v>
      </c>
      <c r="Q2202" s="2"/>
      <c r="R2202" s="7" t="str">
        <f>IF(ISBLANK(Nikes_Sales_Dataset___Working_file[[#This Row],[Order_Date]]),"Unknown Date",Nikes_Sales_Dataset___Working_file[[#This Row],[Order_Date]])</f>
        <v>Unknown Date</v>
      </c>
      <c r="S2202" s="7" t="str">
        <f>IF(ISNUMBER(Nikes_Sales_Dataset___Working_file[[#This Row],[Cleaned Order Date]]),TEXT(Nikes_Sales_Dataset___Working_file[[#This Row],[Cleaned Order Date]],"mmm"),"Unknown")</f>
        <v>Unknown</v>
      </c>
      <c r="T2202" s="7" t="str">
        <f>IF(ISNUMBER(Nikes_Sales_Dataset___Working_file[[#This Row],[Cleaned Order Date]]),TEXT(Nikes_Sales_Dataset___Working_file[[#This Row],[Cleaned Order Date]],"yyyy"),"Unknown")</f>
        <v>Unknown</v>
      </c>
      <c r="U2202" s="1" t="s">
        <v>17</v>
      </c>
      <c r="V2202" s="1" t="s">
        <v>18</v>
      </c>
      <c r="W2202" s="1" t="s">
        <v>36</v>
      </c>
      <c r="X2202" s="9">
        <v>-613.22</v>
      </c>
    </row>
    <row r="2203" spans="1:24" x14ac:dyDescent="0.25">
      <c r="A2203" s="4">
        <v>4201</v>
      </c>
      <c r="B2203" s="4" t="str">
        <f>Nikes_Sales_Dataset___Working_file[[#This Row],[Order_ID]]&amp;"_"&amp;TEXT(Nikes_Sales_Dataset___Working_file[[#This Row],[Cleaned Order Date]],"yyyymmdd")</f>
        <v>4201_20250509</v>
      </c>
      <c r="C2203" s="1" t="s">
        <v>13</v>
      </c>
      <c r="D2203" s="1" t="s">
        <v>30</v>
      </c>
      <c r="E2203" s="1" t="s">
        <v>31</v>
      </c>
      <c r="F2203" s="1" t="s">
        <v>28</v>
      </c>
      <c r="G2203" s="1" t="s">
        <v>28</v>
      </c>
      <c r="H2203">
        <v>3</v>
      </c>
      <c r="I2203" s="3">
        <f>IF(ISBLANK(Nikes_Sales_Dataset___Working_file[[#This Row],[Units_Sold]]),IF(Nikes_Sales_Dataset___Working_file[[#This Row],[Profit]]&lt;0,0,1),Nikes_Sales_Dataset___Working_file[[#This Row],[Units_Sold]])</f>
        <v>3</v>
      </c>
      <c r="K2203" s="9">
        <f>IF(ISBLANK(Nikes_Sales_Dataset___Working_file[[#This Row],[MRP]]),MEDIAN(Nikes_Sales_Dataset___Working_file[[#All],[MRP]]),Nikes_Sales_Dataset___Working_file[[#This Row],[MRP]])</f>
        <v>6110.0300000000007</v>
      </c>
      <c r="M2203">
        <f>IF(ISBLANK(Nikes_Sales_Dataset___Working_file[[#This Row],[Discount_Applied]]),0,Nikes_Sales_Dataset___Working_file[[#This Row],[Discount_Applied]])</f>
        <v>0</v>
      </c>
      <c r="N2203" s="9">
        <f>Nikes_Sales_Dataset___Working_file[[#This Row],[MRP Final]]*(1-Nikes_Sales_Dataset___Working_file[[#This Row],[Cleaned Discount]])</f>
        <v>6110.0300000000007</v>
      </c>
      <c r="O2203">
        <v>0</v>
      </c>
      <c r="P2203" s="3">
        <f>Nikes_Sales_Dataset___Working_file[[#This Row],[Sales Price]]*Nikes_Sales_Dataset___Working_file[[#This Row],[Units Sold Filled]]</f>
        <v>18330.090000000004</v>
      </c>
      <c r="Q2203" s="2">
        <v>45786</v>
      </c>
      <c r="R2203" s="7">
        <f>IF(ISBLANK(Nikes_Sales_Dataset___Working_file[[#This Row],[Order_Date]]),"Unknown Date",Nikes_Sales_Dataset___Working_file[[#This Row],[Order_Date]])</f>
        <v>45786</v>
      </c>
      <c r="S2203" s="7" t="str">
        <f>IF(ISNUMBER(Nikes_Sales_Dataset___Working_file[[#This Row],[Cleaned Order Date]]),TEXT(Nikes_Sales_Dataset___Working_file[[#This Row],[Cleaned Order Date]],"mmm"),"Unknown")</f>
        <v>May</v>
      </c>
      <c r="T2203" s="7" t="str">
        <f>IF(ISNUMBER(Nikes_Sales_Dataset___Working_file[[#This Row],[Cleaned Order Date]]),TEXT(Nikes_Sales_Dataset___Working_file[[#This Row],[Cleaned Order Date]],"yyyy"),"Unknown")</f>
        <v>2025</v>
      </c>
      <c r="U2203" s="1" t="s">
        <v>22</v>
      </c>
      <c r="V2203" s="1" t="s">
        <v>45</v>
      </c>
      <c r="W2203" s="1" t="s">
        <v>45</v>
      </c>
      <c r="X2203" s="9">
        <v>1412.54</v>
      </c>
    </row>
    <row r="2204" spans="1:24" x14ac:dyDescent="0.25">
      <c r="A2204" s="4">
        <v>4202</v>
      </c>
      <c r="B2204" s="4" t="str">
        <f>Nikes_Sales_Dataset___Working_file[[#This Row],[Order_ID]]&amp;"_"&amp;TEXT(Nikes_Sales_Dataset___Working_file[[#This Row],[Cleaned Order Date]],"yyyymmdd")</f>
        <v>4202_20250516</v>
      </c>
      <c r="C2204" s="1" t="s">
        <v>35</v>
      </c>
      <c r="D2204" s="1" t="s">
        <v>14</v>
      </c>
      <c r="E2204" s="1" t="s">
        <v>15</v>
      </c>
      <c r="F2204" s="1" t="s">
        <v>28</v>
      </c>
      <c r="G2204" s="1" t="s">
        <v>28</v>
      </c>
      <c r="H2204">
        <v>4</v>
      </c>
      <c r="I2204" s="3">
        <f>IF(ISBLANK(Nikes_Sales_Dataset___Working_file[[#This Row],[Units_Sold]]),IF(Nikes_Sales_Dataset___Working_file[[#This Row],[Profit]]&lt;0,0,1),Nikes_Sales_Dataset___Working_file[[#This Row],[Units_Sold]])</f>
        <v>4</v>
      </c>
      <c r="J2204">
        <v>4996.25</v>
      </c>
      <c r="K2204" s="9">
        <f>IF(ISBLANK(Nikes_Sales_Dataset___Working_file[[#This Row],[MRP]]),MEDIAN(Nikes_Sales_Dataset___Working_file[[#All],[MRP]]),Nikes_Sales_Dataset___Working_file[[#This Row],[MRP]])</f>
        <v>4996.25</v>
      </c>
      <c r="M2204">
        <f>IF(ISBLANK(Nikes_Sales_Dataset___Working_file[[#This Row],[Discount_Applied]]),0,Nikes_Sales_Dataset___Working_file[[#This Row],[Discount_Applied]])</f>
        <v>0</v>
      </c>
      <c r="N2204" s="9">
        <f>Nikes_Sales_Dataset___Working_file[[#This Row],[MRP Final]]*(1-Nikes_Sales_Dataset___Working_file[[#This Row],[Cleaned Discount]])</f>
        <v>4996.25</v>
      </c>
      <c r="O2204">
        <v>0</v>
      </c>
      <c r="P2204" s="3">
        <f>Nikes_Sales_Dataset___Working_file[[#This Row],[Sales Price]]*Nikes_Sales_Dataset___Working_file[[#This Row],[Units Sold Filled]]</f>
        <v>19985</v>
      </c>
      <c r="Q2204" s="2">
        <v>45793</v>
      </c>
      <c r="R2204" s="7">
        <f>IF(ISBLANK(Nikes_Sales_Dataset___Working_file[[#This Row],[Order_Date]]),"Unknown Date",Nikes_Sales_Dataset___Working_file[[#This Row],[Order_Date]])</f>
        <v>45793</v>
      </c>
      <c r="S2204" s="7" t="str">
        <f>IF(ISNUMBER(Nikes_Sales_Dataset___Working_file[[#This Row],[Cleaned Order Date]]),TEXT(Nikes_Sales_Dataset___Working_file[[#This Row],[Cleaned Order Date]],"mmm"),"Unknown")</f>
        <v>May</v>
      </c>
      <c r="T2204" s="7" t="str">
        <f>IF(ISNUMBER(Nikes_Sales_Dataset___Working_file[[#This Row],[Cleaned Order Date]]),TEXT(Nikes_Sales_Dataset___Working_file[[#This Row],[Cleaned Order Date]],"yyyy"),"Unknown")</f>
        <v>2025</v>
      </c>
      <c r="U2204" s="1" t="s">
        <v>17</v>
      </c>
      <c r="V2204" s="1" t="s">
        <v>29</v>
      </c>
      <c r="W2204" s="1" t="s">
        <v>29</v>
      </c>
      <c r="X2204" s="9">
        <v>299.85000000000002</v>
      </c>
    </row>
    <row r="2205" spans="1:24" x14ac:dyDescent="0.25">
      <c r="A2205" s="4">
        <v>4203</v>
      </c>
      <c r="B2205" s="4" t="str">
        <f>Nikes_Sales_Dataset___Working_file[[#This Row],[Order_ID]]&amp;"_"&amp;TEXT(Nikes_Sales_Dataset___Working_file[[#This Row],[Cleaned Order Date]],"yyyymmdd")</f>
        <v>4203_Unknown Date</v>
      </c>
      <c r="C2205" s="1" t="s">
        <v>13</v>
      </c>
      <c r="D2205" s="1" t="s">
        <v>14</v>
      </c>
      <c r="E2205" s="1" t="s">
        <v>34</v>
      </c>
      <c r="F2205" s="1" t="s">
        <v>16</v>
      </c>
      <c r="G2205" s="1" t="s">
        <v>16</v>
      </c>
      <c r="I2205" s="3">
        <f>IF(ISBLANK(Nikes_Sales_Dataset___Working_file[[#This Row],[Units_Sold]]),IF(Nikes_Sales_Dataset___Working_file[[#This Row],[Profit]]&lt;0,0,1),Nikes_Sales_Dataset___Working_file[[#This Row],[Units_Sold]])</f>
        <v>1</v>
      </c>
      <c r="K2205" s="9">
        <f>IF(ISBLANK(Nikes_Sales_Dataset___Working_file[[#This Row],[MRP]]),MEDIAN(Nikes_Sales_Dataset___Working_file[[#All],[MRP]]),Nikes_Sales_Dataset___Working_file[[#This Row],[MRP]])</f>
        <v>6110.0300000000007</v>
      </c>
      <c r="M2205">
        <f>IF(ISBLANK(Nikes_Sales_Dataset___Working_file[[#This Row],[Discount_Applied]]),0,Nikes_Sales_Dataset___Working_file[[#This Row],[Discount_Applied]])</f>
        <v>0</v>
      </c>
      <c r="N2205" s="9">
        <f>Nikes_Sales_Dataset___Working_file[[#This Row],[MRP Final]]*(1-Nikes_Sales_Dataset___Working_file[[#This Row],[Cleaned Discount]])</f>
        <v>6110.0300000000007</v>
      </c>
      <c r="O2205">
        <v>0</v>
      </c>
      <c r="P2205" s="3">
        <f>Nikes_Sales_Dataset___Working_file[[#This Row],[Sales Price]]*Nikes_Sales_Dataset___Working_file[[#This Row],[Units Sold Filled]]</f>
        <v>6110.0300000000007</v>
      </c>
      <c r="Q2205" s="2"/>
      <c r="R2205" s="7" t="str">
        <f>IF(ISBLANK(Nikes_Sales_Dataset___Working_file[[#This Row],[Order_Date]]),"Unknown Date",Nikes_Sales_Dataset___Working_file[[#This Row],[Order_Date]])</f>
        <v>Unknown Date</v>
      </c>
      <c r="S2205" s="7" t="str">
        <f>IF(ISNUMBER(Nikes_Sales_Dataset___Working_file[[#This Row],[Cleaned Order Date]]),TEXT(Nikes_Sales_Dataset___Working_file[[#This Row],[Cleaned Order Date]],"mmm"),"Unknown")</f>
        <v>Unknown</v>
      </c>
      <c r="T2205" s="7" t="str">
        <f>IF(ISNUMBER(Nikes_Sales_Dataset___Working_file[[#This Row],[Cleaned Order Date]]),TEXT(Nikes_Sales_Dataset___Working_file[[#This Row],[Cleaned Order Date]],"yyyy"),"Unknown")</f>
        <v>Unknown</v>
      </c>
      <c r="U2205" s="1" t="s">
        <v>17</v>
      </c>
      <c r="V2205" s="1" t="s">
        <v>29</v>
      </c>
      <c r="W2205" s="1" t="s">
        <v>29</v>
      </c>
      <c r="X2205" s="9">
        <v>1879.42</v>
      </c>
    </row>
    <row r="2206" spans="1:24" x14ac:dyDescent="0.25">
      <c r="A2206" s="4">
        <v>4204</v>
      </c>
      <c r="B2206" s="4" t="str">
        <f>Nikes_Sales_Dataset___Working_file[[#This Row],[Order_ID]]&amp;"_"&amp;TEXT(Nikes_Sales_Dataset___Working_file[[#This Row],[Cleaned Order Date]],"yyyymmdd")</f>
        <v>4204_20250416</v>
      </c>
      <c r="C2206" s="1" t="s">
        <v>13</v>
      </c>
      <c r="D2206" s="1" t="s">
        <v>26</v>
      </c>
      <c r="E2206" s="1" t="s">
        <v>40</v>
      </c>
      <c r="F2206" s="1" t="s">
        <v>41</v>
      </c>
      <c r="G2206" s="1" t="s">
        <v>16</v>
      </c>
      <c r="I2206" s="3">
        <f>IF(ISBLANK(Nikes_Sales_Dataset___Working_file[[#This Row],[Units_Sold]]),IF(Nikes_Sales_Dataset___Working_file[[#This Row],[Profit]]&lt;0,0,1),Nikes_Sales_Dataset___Working_file[[#This Row],[Units_Sold]])</f>
        <v>1</v>
      </c>
      <c r="J2206">
        <v>7265.47</v>
      </c>
      <c r="K2206" s="9">
        <f>IF(ISBLANK(Nikes_Sales_Dataset___Working_file[[#This Row],[MRP]]),MEDIAN(Nikes_Sales_Dataset___Working_file[[#All],[MRP]]),Nikes_Sales_Dataset___Working_file[[#This Row],[MRP]])</f>
        <v>7265.47</v>
      </c>
      <c r="M2206">
        <f>IF(ISBLANK(Nikes_Sales_Dataset___Working_file[[#This Row],[Discount_Applied]]),0,Nikes_Sales_Dataset___Working_file[[#This Row],[Discount_Applied]])</f>
        <v>0</v>
      </c>
      <c r="N2206" s="9">
        <f>Nikes_Sales_Dataset___Working_file[[#This Row],[MRP Final]]*(1-Nikes_Sales_Dataset___Working_file[[#This Row],[Cleaned Discount]])</f>
        <v>7265.47</v>
      </c>
      <c r="O2206">
        <v>0</v>
      </c>
      <c r="P2206" s="3">
        <f>Nikes_Sales_Dataset___Working_file[[#This Row],[Sales Price]]*Nikes_Sales_Dataset___Working_file[[#This Row],[Units Sold Filled]]</f>
        <v>7265.47</v>
      </c>
      <c r="Q2206" s="2">
        <v>45763</v>
      </c>
      <c r="R2206" s="7">
        <f>IF(ISBLANK(Nikes_Sales_Dataset___Working_file[[#This Row],[Order_Date]]),"Unknown Date",Nikes_Sales_Dataset___Working_file[[#This Row],[Order_Date]])</f>
        <v>45763</v>
      </c>
      <c r="S2206" s="7" t="str">
        <f>IF(ISNUMBER(Nikes_Sales_Dataset___Working_file[[#This Row],[Cleaned Order Date]]),TEXT(Nikes_Sales_Dataset___Working_file[[#This Row],[Cleaned Order Date]],"mmm"),"Unknown")</f>
        <v>Apr</v>
      </c>
      <c r="T2206" s="7" t="str">
        <f>IF(ISNUMBER(Nikes_Sales_Dataset___Working_file[[#This Row],[Cleaned Order Date]]),TEXT(Nikes_Sales_Dataset___Working_file[[#This Row],[Cleaned Order Date]],"yyyy"),"Unknown")</f>
        <v>2025</v>
      </c>
      <c r="U2206" s="1" t="s">
        <v>17</v>
      </c>
      <c r="V2206" s="1" t="s">
        <v>29</v>
      </c>
      <c r="W2206" s="1" t="s">
        <v>29</v>
      </c>
      <c r="X2206" s="9">
        <v>1589.71</v>
      </c>
    </row>
    <row r="2207" spans="1:24" x14ac:dyDescent="0.25">
      <c r="A2207" s="4">
        <v>4205</v>
      </c>
      <c r="B2207" s="4" t="str">
        <f>Nikes_Sales_Dataset___Working_file[[#This Row],[Order_ID]]&amp;"_"&amp;TEXT(Nikes_Sales_Dataset___Working_file[[#This Row],[Cleaned Order Date]],"yyyymmdd")</f>
        <v>4205_20241013</v>
      </c>
      <c r="C2207" s="1" t="s">
        <v>13</v>
      </c>
      <c r="D2207" s="1" t="s">
        <v>26</v>
      </c>
      <c r="E2207" s="1" t="s">
        <v>40</v>
      </c>
      <c r="F2207" s="1" t="s">
        <v>32</v>
      </c>
      <c r="G2207" s="1" t="s">
        <v>32</v>
      </c>
      <c r="I2207" s="3">
        <f>IF(ISBLANK(Nikes_Sales_Dataset___Working_file[[#This Row],[Units_Sold]]),IF(Nikes_Sales_Dataset___Working_file[[#This Row],[Profit]]&lt;0,0,1),Nikes_Sales_Dataset___Working_file[[#This Row],[Units_Sold]])</f>
        <v>1</v>
      </c>
      <c r="K2207" s="9">
        <f>IF(ISBLANK(Nikes_Sales_Dataset___Working_file[[#This Row],[MRP]]),MEDIAN(Nikes_Sales_Dataset___Working_file[[#All],[MRP]]),Nikes_Sales_Dataset___Working_file[[#This Row],[MRP]])</f>
        <v>6110.0300000000007</v>
      </c>
      <c r="M2207">
        <f>IF(ISBLANK(Nikes_Sales_Dataset___Working_file[[#This Row],[Discount_Applied]]),0,Nikes_Sales_Dataset___Working_file[[#This Row],[Discount_Applied]])</f>
        <v>0</v>
      </c>
      <c r="N2207" s="9">
        <f>Nikes_Sales_Dataset___Working_file[[#This Row],[MRP Final]]*(1-Nikes_Sales_Dataset___Working_file[[#This Row],[Cleaned Discount]])</f>
        <v>6110.0300000000007</v>
      </c>
      <c r="O2207">
        <v>0</v>
      </c>
      <c r="P2207" s="3">
        <f>Nikes_Sales_Dataset___Working_file[[#This Row],[Sales Price]]*Nikes_Sales_Dataset___Working_file[[#This Row],[Units Sold Filled]]</f>
        <v>6110.0300000000007</v>
      </c>
      <c r="Q2207" s="2">
        <v>45578</v>
      </c>
      <c r="R2207" s="7">
        <f>IF(ISBLANK(Nikes_Sales_Dataset___Working_file[[#This Row],[Order_Date]]),"Unknown Date",Nikes_Sales_Dataset___Working_file[[#This Row],[Order_Date]])</f>
        <v>45578</v>
      </c>
      <c r="S2207" s="7" t="str">
        <f>IF(ISNUMBER(Nikes_Sales_Dataset___Working_file[[#This Row],[Cleaned Order Date]]),TEXT(Nikes_Sales_Dataset___Working_file[[#This Row],[Cleaned Order Date]],"mmm"),"Unknown")</f>
        <v>Oct</v>
      </c>
      <c r="T2207" s="7" t="str">
        <f>IF(ISNUMBER(Nikes_Sales_Dataset___Working_file[[#This Row],[Cleaned Order Date]]),TEXT(Nikes_Sales_Dataset___Working_file[[#This Row],[Cleaned Order Date]],"yyyy"),"Unknown")</f>
        <v>2024</v>
      </c>
      <c r="U2207" s="1" t="s">
        <v>17</v>
      </c>
      <c r="V2207" s="1" t="s">
        <v>25</v>
      </c>
      <c r="W2207" s="1" t="s">
        <v>25</v>
      </c>
      <c r="X2207" s="9">
        <v>2333.09</v>
      </c>
    </row>
    <row r="2208" spans="1:24" x14ac:dyDescent="0.25">
      <c r="A2208" s="4">
        <v>4206</v>
      </c>
      <c r="B2208" s="4" t="str">
        <f>Nikes_Sales_Dataset___Working_file[[#This Row],[Order_ID]]&amp;"_"&amp;TEXT(Nikes_Sales_Dataset___Working_file[[#This Row],[Cleaned Order Date]],"yyyymmdd")</f>
        <v>4206_20241107</v>
      </c>
      <c r="C2208" s="1" t="s">
        <v>13</v>
      </c>
      <c r="D2208" s="1" t="s">
        <v>43</v>
      </c>
      <c r="E2208" s="1" t="s">
        <v>51</v>
      </c>
      <c r="F2208" s="1" t="s">
        <v>41</v>
      </c>
      <c r="G2208" s="1" t="s">
        <v>16</v>
      </c>
      <c r="I2208" s="3">
        <f>IF(ISBLANK(Nikes_Sales_Dataset___Working_file[[#This Row],[Units_Sold]]),IF(Nikes_Sales_Dataset___Working_file[[#This Row],[Profit]]&lt;0,0,1),Nikes_Sales_Dataset___Working_file[[#This Row],[Units_Sold]])</f>
        <v>1</v>
      </c>
      <c r="K2208" s="9">
        <f>IF(ISBLANK(Nikes_Sales_Dataset___Working_file[[#This Row],[MRP]]),MEDIAN(Nikes_Sales_Dataset___Working_file[[#All],[MRP]]),Nikes_Sales_Dataset___Working_file[[#This Row],[MRP]])</f>
        <v>6110.0300000000007</v>
      </c>
      <c r="M2208">
        <f>IF(ISBLANK(Nikes_Sales_Dataset___Working_file[[#This Row],[Discount_Applied]]),0,Nikes_Sales_Dataset___Working_file[[#This Row],[Discount_Applied]])</f>
        <v>0</v>
      </c>
      <c r="N2208" s="9">
        <f>Nikes_Sales_Dataset___Working_file[[#This Row],[MRP Final]]*(1-Nikes_Sales_Dataset___Working_file[[#This Row],[Cleaned Discount]])</f>
        <v>6110.0300000000007</v>
      </c>
      <c r="O2208">
        <v>0</v>
      </c>
      <c r="P2208" s="3">
        <f>Nikes_Sales_Dataset___Working_file[[#This Row],[Sales Price]]*Nikes_Sales_Dataset___Working_file[[#This Row],[Units Sold Filled]]</f>
        <v>6110.0300000000007</v>
      </c>
      <c r="Q2208" s="2">
        <v>45603</v>
      </c>
      <c r="R2208" s="7">
        <f>IF(ISBLANK(Nikes_Sales_Dataset___Working_file[[#This Row],[Order_Date]]),"Unknown Date",Nikes_Sales_Dataset___Working_file[[#This Row],[Order_Date]])</f>
        <v>45603</v>
      </c>
      <c r="S2208" s="7" t="str">
        <f>IF(ISNUMBER(Nikes_Sales_Dataset___Working_file[[#This Row],[Cleaned Order Date]]),TEXT(Nikes_Sales_Dataset___Working_file[[#This Row],[Cleaned Order Date]],"mmm"),"Unknown")</f>
        <v>Nov</v>
      </c>
      <c r="T2208" s="7" t="str">
        <f>IF(ISNUMBER(Nikes_Sales_Dataset___Working_file[[#This Row],[Cleaned Order Date]]),TEXT(Nikes_Sales_Dataset___Working_file[[#This Row],[Cleaned Order Date]],"yyyy"),"Unknown")</f>
        <v>2024</v>
      </c>
      <c r="U2208" s="1" t="s">
        <v>17</v>
      </c>
      <c r="V2208" s="1" t="s">
        <v>18</v>
      </c>
      <c r="W2208" s="1" t="s">
        <v>36</v>
      </c>
      <c r="X2208" s="9">
        <v>943.16</v>
      </c>
    </row>
    <row r="2209" spans="1:24" x14ac:dyDescent="0.25">
      <c r="A2209" s="4">
        <v>4207</v>
      </c>
      <c r="B2209" s="4" t="str">
        <f>Nikes_Sales_Dataset___Working_file[[#This Row],[Order_ID]]&amp;"_"&amp;TEXT(Nikes_Sales_Dataset___Working_file[[#This Row],[Cleaned Order Date]],"yyyymmdd")</f>
        <v>4207_20241115</v>
      </c>
      <c r="C2209" s="1" t="s">
        <v>19</v>
      </c>
      <c r="D2209" s="1" t="s">
        <v>43</v>
      </c>
      <c r="E2209" s="1" t="s">
        <v>44</v>
      </c>
      <c r="F2209" s="1" t="s">
        <v>28</v>
      </c>
      <c r="G2209" s="1" t="s">
        <v>28</v>
      </c>
      <c r="I2209" s="3">
        <f>IF(ISBLANK(Nikes_Sales_Dataset___Working_file[[#This Row],[Units_Sold]]),IF(Nikes_Sales_Dataset___Working_file[[#This Row],[Profit]]&lt;0,0,1),Nikes_Sales_Dataset___Working_file[[#This Row],[Units_Sold]])</f>
        <v>1</v>
      </c>
      <c r="K2209" s="9">
        <f>IF(ISBLANK(Nikes_Sales_Dataset___Working_file[[#This Row],[MRP]]),MEDIAN(Nikes_Sales_Dataset___Working_file[[#All],[MRP]]),Nikes_Sales_Dataset___Working_file[[#This Row],[MRP]])</f>
        <v>6110.0300000000007</v>
      </c>
      <c r="L2209">
        <v>0</v>
      </c>
      <c r="M2209">
        <f>IF(ISBLANK(Nikes_Sales_Dataset___Working_file[[#This Row],[Discount_Applied]]),0,Nikes_Sales_Dataset___Working_file[[#This Row],[Discount_Applied]])</f>
        <v>0</v>
      </c>
      <c r="N2209" s="9">
        <f>Nikes_Sales_Dataset___Working_file[[#This Row],[MRP Final]]*(1-Nikes_Sales_Dataset___Working_file[[#This Row],[Cleaned Discount]])</f>
        <v>6110.0300000000007</v>
      </c>
      <c r="O2209">
        <v>0</v>
      </c>
      <c r="P2209" s="3">
        <f>Nikes_Sales_Dataset___Working_file[[#This Row],[Sales Price]]*Nikes_Sales_Dataset___Working_file[[#This Row],[Units Sold Filled]]</f>
        <v>6110.0300000000007</v>
      </c>
      <c r="Q2209" s="2">
        <v>45611</v>
      </c>
      <c r="R2209" s="7">
        <f>IF(ISBLANK(Nikes_Sales_Dataset___Working_file[[#This Row],[Order_Date]]),"Unknown Date",Nikes_Sales_Dataset___Working_file[[#This Row],[Order_Date]])</f>
        <v>45611</v>
      </c>
      <c r="S2209" s="7" t="str">
        <f>IF(ISNUMBER(Nikes_Sales_Dataset___Working_file[[#This Row],[Cleaned Order Date]]),TEXT(Nikes_Sales_Dataset___Working_file[[#This Row],[Cleaned Order Date]],"mmm"),"Unknown")</f>
        <v>Nov</v>
      </c>
      <c r="T2209" s="7" t="str">
        <f>IF(ISNUMBER(Nikes_Sales_Dataset___Working_file[[#This Row],[Cleaned Order Date]]),TEXT(Nikes_Sales_Dataset___Working_file[[#This Row],[Cleaned Order Date]],"yyyy"),"Unknown")</f>
        <v>2024</v>
      </c>
      <c r="U2209" s="1" t="s">
        <v>22</v>
      </c>
      <c r="V2209" s="1" t="s">
        <v>38</v>
      </c>
      <c r="W2209" s="1" t="s">
        <v>38</v>
      </c>
      <c r="X2209" s="9">
        <v>2063.27</v>
      </c>
    </row>
    <row r="2210" spans="1:24" x14ac:dyDescent="0.25">
      <c r="A2210" s="4">
        <v>4208</v>
      </c>
      <c r="B2210" s="4" t="str">
        <f>Nikes_Sales_Dataset___Working_file[[#This Row],[Order_ID]]&amp;"_"&amp;TEXT(Nikes_Sales_Dataset___Working_file[[#This Row],[Cleaned Order Date]],"yyyymmdd")</f>
        <v>4208_20250408</v>
      </c>
      <c r="C2210" s="1" t="s">
        <v>13</v>
      </c>
      <c r="D2210" s="1" t="s">
        <v>30</v>
      </c>
      <c r="E2210" s="1" t="s">
        <v>31</v>
      </c>
      <c r="F2210" s="1" t="s">
        <v>41</v>
      </c>
      <c r="G2210" s="1" t="s">
        <v>16</v>
      </c>
      <c r="I2210" s="3">
        <f>IF(ISBLANK(Nikes_Sales_Dataset___Working_file[[#This Row],[Units_Sold]]),IF(Nikes_Sales_Dataset___Working_file[[#This Row],[Profit]]&lt;0,0,1),Nikes_Sales_Dataset___Working_file[[#This Row],[Units_Sold]])</f>
        <v>0</v>
      </c>
      <c r="K2210" s="9">
        <f>IF(ISBLANK(Nikes_Sales_Dataset___Working_file[[#This Row],[MRP]]),MEDIAN(Nikes_Sales_Dataset___Working_file[[#All],[MRP]]),Nikes_Sales_Dataset___Working_file[[#This Row],[MRP]])</f>
        <v>6110.0300000000007</v>
      </c>
      <c r="M2210">
        <f>IF(ISBLANK(Nikes_Sales_Dataset___Working_file[[#This Row],[Discount_Applied]]),0,Nikes_Sales_Dataset___Working_file[[#This Row],[Discount_Applied]])</f>
        <v>0</v>
      </c>
      <c r="N2210" s="9">
        <f>Nikes_Sales_Dataset___Working_file[[#This Row],[MRP Final]]*(1-Nikes_Sales_Dataset___Working_file[[#This Row],[Cleaned Discount]])</f>
        <v>6110.0300000000007</v>
      </c>
      <c r="O2210">
        <v>0</v>
      </c>
      <c r="P2210" s="3">
        <f>Nikes_Sales_Dataset___Working_file[[#This Row],[Sales Price]]*Nikes_Sales_Dataset___Working_file[[#This Row],[Units Sold Filled]]</f>
        <v>0</v>
      </c>
      <c r="Q2210" s="2">
        <v>45755</v>
      </c>
      <c r="R2210" s="7">
        <f>IF(ISBLANK(Nikes_Sales_Dataset___Working_file[[#This Row],[Order_Date]]),"Unknown Date",Nikes_Sales_Dataset___Working_file[[#This Row],[Order_Date]])</f>
        <v>45755</v>
      </c>
      <c r="S2210" s="7" t="str">
        <f>IF(ISNUMBER(Nikes_Sales_Dataset___Working_file[[#This Row],[Cleaned Order Date]]),TEXT(Nikes_Sales_Dataset___Working_file[[#This Row],[Cleaned Order Date]],"mmm"),"Unknown")</f>
        <v>Apr</v>
      </c>
      <c r="T2210" s="7" t="str">
        <f>IF(ISNUMBER(Nikes_Sales_Dataset___Working_file[[#This Row],[Cleaned Order Date]]),TEXT(Nikes_Sales_Dataset___Working_file[[#This Row],[Cleaned Order Date]],"yyyy"),"Unknown")</f>
        <v>2025</v>
      </c>
      <c r="U2210" s="1" t="s">
        <v>22</v>
      </c>
      <c r="V2210" s="1" t="s">
        <v>29</v>
      </c>
      <c r="W2210" s="1" t="s">
        <v>29</v>
      </c>
      <c r="X2210" s="9">
        <v>-942.96</v>
      </c>
    </row>
    <row r="2211" spans="1:24" x14ac:dyDescent="0.25">
      <c r="A2211" s="4">
        <v>4209</v>
      </c>
      <c r="B2211" s="4" t="str">
        <f>Nikes_Sales_Dataset___Working_file[[#This Row],[Order_ID]]&amp;"_"&amp;TEXT(Nikes_Sales_Dataset___Working_file[[#This Row],[Cleaned Order Date]],"yyyymmdd")</f>
        <v>4209_20231203</v>
      </c>
      <c r="C2211" s="1" t="s">
        <v>19</v>
      </c>
      <c r="D2211" s="1" t="s">
        <v>30</v>
      </c>
      <c r="E2211" s="1" t="s">
        <v>48</v>
      </c>
      <c r="F2211" s="1" t="s">
        <v>16</v>
      </c>
      <c r="G2211" s="1" t="s">
        <v>16</v>
      </c>
      <c r="H2211">
        <v>1</v>
      </c>
      <c r="I2211" s="3">
        <f>IF(ISBLANK(Nikes_Sales_Dataset___Working_file[[#This Row],[Units_Sold]]),IF(Nikes_Sales_Dataset___Working_file[[#This Row],[Profit]]&lt;0,0,1),Nikes_Sales_Dataset___Working_file[[#This Row],[Units_Sold]])</f>
        <v>1</v>
      </c>
      <c r="K2211" s="9">
        <f>IF(ISBLANK(Nikes_Sales_Dataset___Working_file[[#This Row],[MRP]]),MEDIAN(Nikes_Sales_Dataset___Working_file[[#All],[MRP]]),Nikes_Sales_Dataset___Working_file[[#This Row],[MRP]])</f>
        <v>6110.0300000000007</v>
      </c>
      <c r="M2211">
        <f>IF(ISBLANK(Nikes_Sales_Dataset___Working_file[[#This Row],[Discount_Applied]]),0,Nikes_Sales_Dataset___Working_file[[#This Row],[Discount_Applied]])</f>
        <v>0</v>
      </c>
      <c r="N2211" s="9">
        <f>Nikes_Sales_Dataset___Working_file[[#This Row],[MRP Final]]*(1-Nikes_Sales_Dataset___Working_file[[#This Row],[Cleaned Discount]])</f>
        <v>6110.0300000000007</v>
      </c>
      <c r="O2211">
        <v>0</v>
      </c>
      <c r="P2211" s="3">
        <f>Nikes_Sales_Dataset___Working_file[[#This Row],[Sales Price]]*Nikes_Sales_Dataset___Working_file[[#This Row],[Units Sold Filled]]</f>
        <v>6110.0300000000007</v>
      </c>
      <c r="Q2211" s="2">
        <v>45263</v>
      </c>
      <c r="R2211" s="7">
        <f>IF(ISBLANK(Nikes_Sales_Dataset___Working_file[[#This Row],[Order_Date]]),"Unknown Date",Nikes_Sales_Dataset___Working_file[[#This Row],[Order_Date]])</f>
        <v>45263</v>
      </c>
      <c r="S2211" s="7" t="str">
        <f>IF(ISNUMBER(Nikes_Sales_Dataset___Working_file[[#This Row],[Cleaned Order Date]]),TEXT(Nikes_Sales_Dataset___Working_file[[#This Row],[Cleaned Order Date]],"mmm"),"Unknown")</f>
        <v>Dec</v>
      </c>
      <c r="T2211" s="7" t="str">
        <f>IF(ISNUMBER(Nikes_Sales_Dataset___Working_file[[#This Row],[Cleaned Order Date]]),TEXT(Nikes_Sales_Dataset___Working_file[[#This Row],[Cleaned Order Date]],"yyyy"),"Unknown")</f>
        <v>2023</v>
      </c>
      <c r="U2211" s="1" t="s">
        <v>17</v>
      </c>
      <c r="V2211" s="1" t="s">
        <v>45</v>
      </c>
      <c r="W2211" s="1" t="s">
        <v>45</v>
      </c>
      <c r="X2211" s="9">
        <v>3222.58</v>
      </c>
    </row>
    <row r="2212" spans="1:24" x14ac:dyDescent="0.25">
      <c r="A2212" s="4">
        <v>4210</v>
      </c>
      <c r="B2212" s="4" t="str">
        <f>Nikes_Sales_Dataset___Working_file[[#This Row],[Order_ID]]&amp;"_"&amp;TEXT(Nikes_Sales_Dataset___Working_file[[#This Row],[Cleaned Order Date]],"yyyymmdd")</f>
        <v>4210_Unknown Date</v>
      </c>
      <c r="C2212" s="1" t="s">
        <v>13</v>
      </c>
      <c r="D2212" s="1" t="s">
        <v>14</v>
      </c>
      <c r="E2212" s="1" t="s">
        <v>15</v>
      </c>
      <c r="F2212" s="1" t="s">
        <v>16</v>
      </c>
      <c r="G2212" s="1" t="s">
        <v>16</v>
      </c>
      <c r="H2212">
        <v>3</v>
      </c>
      <c r="I2212" s="3">
        <f>IF(ISBLANK(Nikes_Sales_Dataset___Working_file[[#This Row],[Units_Sold]]),IF(Nikes_Sales_Dataset___Working_file[[#This Row],[Profit]]&lt;0,0,1),Nikes_Sales_Dataset___Working_file[[#This Row],[Units_Sold]])</f>
        <v>3</v>
      </c>
      <c r="K2212" s="9">
        <f>IF(ISBLANK(Nikes_Sales_Dataset___Working_file[[#This Row],[MRP]]),MEDIAN(Nikes_Sales_Dataset___Working_file[[#All],[MRP]]),Nikes_Sales_Dataset___Working_file[[#This Row],[MRP]])</f>
        <v>6110.0300000000007</v>
      </c>
      <c r="M2212">
        <f>IF(ISBLANK(Nikes_Sales_Dataset___Working_file[[#This Row],[Discount_Applied]]),0,Nikes_Sales_Dataset___Working_file[[#This Row],[Discount_Applied]])</f>
        <v>0</v>
      </c>
      <c r="N2212" s="9">
        <f>Nikes_Sales_Dataset___Working_file[[#This Row],[MRP Final]]*(1-Nikes_Sales_Dataset___Working_file[[#This Row],[Cleaned Discount]])</f>
        <v>6110.0300000000007</v>
      </c>
      <c r="O2212">
        <v>0</v>
      </c>
      <c r="P2212" s="3">
        <f>Nikes_Sales_Dataset___Working_file[[#This Row],[Sales Price]]*Nikes_Sales_Dataset___Working_file[[#This Row],[Units Sold Filled]]</f>
        <v>18330.090000000004</v>
      </c>
      <c r="Q2212" s="2"/>
      <c r="R2212" s="7" t="str">
        <f>IF(ISBLANK(Nikes_Sales_Dataset___Working_file[[#This Row],[Order_Date]]),"Unknown Date",Nikes_Sales_Dataset___Working_file[[#This Row],[Order_Date]])</f>
        <v>Unknown Date</v>
      </c>
      <c r="S2212" s="7" t="str">
        <f>IF(ISNUMBER(Nikes_Sales_Dataset___Working_file[[#This Row],[Cleaned Order Date]]),TEXT(Nikes_Sales_Dataset___Working_file[[#This Row],[Cleaned Order Date]],"mmm"),"Unknown")</f>
        <v>Unknown</v>
      </c>
      <c r="T2212" s="7" t="str">
        <f>IF(ISNUMBER(Nikes_Sales_Dataset___Working_file[[#This Row],[Cleaned Order Date]]),TEXT(Nikes_Sales_Dataset___Working_file[[#This Row],[Cleaned Order Date]],"yyyy"),"Unknown")</f>
        <v>Unknown</v>
      </c>
      <c r="U2212" s="1" t="s">
        <v>22</v>
      </c>
      <c r="V2212" s="1" t="s">
        <v>25</v>
      </c>
      <c r="W2212" s="1" t="s">
        <v>25</v>
      </c>
      <c r="X2212" s="9">
        <v>2738.04</v>
      </c>
    </row>
    <row r="2213" spans="1:24" x14ac:dyDescent="0.25">
      <c r="A2213" s="4">
        <v>4211</v>
      </c>
      <c r="B2213" s="4" t="str">
        <f>Nikes_Sales_Dataset___Working_file[[#This Row],[Order_ID]]&amp;"_"&amp;TEXT(Nikes_Sales_Dataset___Working_file[[#This Row],[Cleaned Order Date]],"yyyymmdd")</f>
        <v>4211_20250419</v>
      </c>
      <c r="C2213" s="1" t="s">
        <v>35</v>
      </c>
      <c r="D2213" s="1" t="s">
        <v>43</v>
      </c>
      <c r="E2213" s="1" t="s">
        <v>44</v>
      </c>
      <c r="F2213" s="1" t="s">
        <v>46</v>
      </c>
      <c r="G2213" s="1" t="s">
        <v>16</v>
      </c>
      <c r="H2213">
        <v>0</v>
      </c>
      <c r="I2213" s="3">
        <f>IF(ISBLANK(Nikes_Sales_Dataset___Working_file[[#This Row],[Units_Sold]]),IF(Nikes_Sales_Dataset___Working_file[[#This Row],[Profit]]&lt;0,0,1),Nikes_Sales_Dataset___Working_file[[#This Row],[Units_Sold]])</f>
        <v>0</v>
      </c>
      <c r="K2213" s="9">
        <f>IF(ISBLANK(Nikes_Sales_Dataset___Working_file[[#This Row],[MRP]]),MEDIAN(Nikes_Sales_Dataset___Working_file[[#All],[MRP]]),Nikes_Sales_Dataset___Working_file[[#This Row],[MRP]])</f>
        <v>6110.0300000000007</v>
      </c>
      <c r="L2213">
        <v>1.0900000000000001</v>
      </c>
      <c r="M2213">
        <f>IF(ISBLANK(Nikes_Sales_Dataset___Working_file[[#This Row],[Discount_Applied]]),0,Nikes_Sales_Dataset___Working_file[[#This Row],[Discount_Applied]])</f>
        <v>1.0900000000000001</v>
      </c>
      <c r="N2213" s="9">
        <f>Nikes_Sales_Dataset___Working_file[[#This Row],[MRP Final]]*(1-Nikes_Sales_Dataset___Working_file[[#This Row],[Cleaned Discount]])</f>
        <v>-549.90270000000055</v>
      </c>
      <c r="O2213">
        <v>0</v>
      </c>
      <c r="P2213" s="3">
        <f>Nikes_Sales_Dataset___Working_file[[#This Row],[Sales Price]]*Nikes_Sales_Dataset___Working_file[[#This Row],[Units Sold Filled]]</f>
        <v>0</v>
      </c>
      <c r="Q2213" s="2">
        <v>45766</v>
      </c>
      <c r="R2213" s="7">
        <f>IF(ISBLANK(Nikes_Sales_Dataset___Working_file[[#This Row],[Order_Date]]),"Unknown Date",Nikes_Sales_Dataset___Working_file[[#This Row],[Order_Date]])</f>
        <v>45766</v>
      </c>
      <c r="S2213" s="7" t="str">
        <f>IF(ISNUMBER(Nikes_Sales_Dataset___Working_file[[#This Row],[Cleaned Order Date]]),TEXT(Nikes_Sales_Dataset___Working_file[[#This Row],[Cleaned Order Date]],"mmm"),"Unknown")</f>
        <v>Apr</v>
      </c>
      <c r="T2213" s="7" t="str">
        <f>IF(ISNUMBER(Nikes_Sales_Dataset___Working_file[[#This Row],[Cleaned Order Date]]),TEXT(Nikes_Sales_Dataset___Working_file[[#This Row],[Cleaned Order Date]],"yyyy"),"Unknown")</f>
        <v>2025</v>
      </c>
      <c r="U2213" s="1" t="s">
        <v>17</v>
      </c>
      <c r="V2213" s="1" t="s">
        <v>38</v>
      </c>
      <c r="W2213" s="1" t="s">
        <v>38</v>
      </c>
      <c r="X2213" s="9">
        <v>-253.76</v>
      </c>
    </row>
    <row r="2214" spans="1:24" x14ac:dyDescent="0.25">
      <c r="A2214" s="4">
        <v>4212</v>
      </c>
      <c r="B2214" s="4" t="str">
        <f>Nikes_Sales_Dataset___Working_file[[#This Row],[Order_ID]]&amp;"_"&amp;TEXT(Nikes_Sales_Dataset___Working_file[[#This Row],[Cleaned Order Date]],"yyyymmdd")</f>
        <v>4212_20230729</v>
      </c>
      <c r="C2214" s="1" t="s">
        <v>35</v>
      </c>
      <c r="D2214" s="1" t="s">
        <v>30</v>
      </c>
      <c r="E2214" s="1" t="s">
        <v>31</v>
      </c>
      <c r="F2214" s="1" t="s">
        <v>32</v>
      </c>
      <c r="G2214" s="1" t="s">
        <v>32</v>
      </c>
      <c r="H2214">
        <v>3</v>
      </c>
      <c r="I2214" s="3">
        <f>IF(ISBLANK(Nikes_Sales_Dataset___Working_file[[#This Row],[Units_Sold]]),IF(Nikes_Sales_Dataset___Working_file[[#This Row],[Profit]]&lt;0,0,1),Nikes_Sales_Dataset___Working_file[[#This Row],[Units_Sold]])</f>
        <v>3</v>
      </c>
      <c r="K2214" s="9">
        <f>IF(ISBLANK(Nikes_Sales_Dataset___Working_file[[#This Row],[MRP]]),MEDIAN(Nikes_Sales_Dataset___Working_file[[#All],[MRP]]),Nikes_Sales_Dataset___Working_file[[#This Row],[MRP]])</f>
        <v>6110.0300000000007</v>
      </c>
      <c r="L2214">
        <v>0.9</v>
      </c>
      <c r="M2214">
        <f>IF(ISBLANK(Nikes_Sales_Dataset___Working_file[[#This Row],[Discount_Applied]]),0,Nikes_Sales_Dataset___Working_file[[#This Row],[Discount_Applied]])</f>
        <v>0.9</v>
      </c>
      <c r="N2214" s="9">
        <f>Nikes_Sales_Dataset___Working_file[[#This Row],[MRP Final]]*(1-Nikes_Sales_Dataset___Working_file[[#This Row],[Cleaned Discount]])</f>
        <v>611.00299999999993</v>
      </c>
      <c r="O2214">
        <v>0</v>
      </c>
      <c r="P2214" s="3">
        <f>Nikes_Sales_Dataset___Working_file[[#This Row],[Sales Price]]*Nikes_Sales_Dataset___Working_file[[#This Row],[Units Sold Filled]]</f>
        <v>1833.0089999999998</v>
      </c>
      <c r="Q2214" s="2">
        <v>45136</v>
      </c>
      <c r="R2214" s="7">
        <f>IF(ISBLANK(Nikes_Sales_Dataset___Working_file[[#This Row],[Order_Date]]),"Unknown Date",Nikes_Sales_Dataset___Working_file[[#This Row],[Order_Date]])</f>
        <v>45136</v>
      </c>
      <c r="S2214" s="7" t="str">
        <f>IF(ISNUMBER(Nikes_Sales_Dataset___Working_file[[#This Row],[Cleaned Order Date]]),TEXT(Nikes_Sales_Dataset___Working_file[[#This Row],[Cleaned Order Date]],"mmm"),"Unknown")</f>
        <v>Jul</v>
      </c>
      <c r="T2214" s="7" t="str">
        <f>IF(ISNUMBER(Nikes_Sales_Dataset___Working_file[[#This Row],[Cleaned Order Date]]),TEXT(Nikes_Sales_Dataset___Working_file[[#This Row],[Cleaned Order Date]],"yyyy"),"Unknown")</f>
        <v>2023</v>
      </c>
      <c r="U2214" s="1" t="s">
        <v>17</v>
      </c>
      <c r="V2214" s="1" t="s">
        <v>45</v>
      </c>
      <c r="W2214" s="1" t="s">
        <v>45</v>
      </c>
      <c r="X2214" s="9">
        <v>3556.86</v>
      </c>
    </row>
    <row r="2215" spans="1:24" x14ac:dyDescent="0.25">
      <c r="A2215" s="4">
        <v>4213</v>
      </c>
      <c r="B2215" s="4" t="str">
        <f>Nikes_Sales_Dataset___Working_file[[#This Row],[Order_ID]]&amp;"_"&amp;TEXT(Nikes_Sales_Dataset___Working_file[[#This Row],[Cleaned Order Date]],"yyyymmdd")</f>
        <v>4213_20240526</v>
      </c>
      <c r="C2215" s="1" t="s">
        <v>35</v>
      </c>
      <c r="D2215" s="1" t="s">
        <v>26</v>
      </c>
      <c r="E2215" s="1" t="s">
        <v>58</v>
      </c>
      <c r="F2215" s="1" t="s">
        <v>28</v>
      </c>
      <c r="G2215" s="1" t="s">
        <v>28</v>
      </c>
      <c r="H2215">
        <v>0</v>
      </c>
      <c r="I2215" s="3">
        <f>IF(ISBLANK(Nikes_Sales_Dataset___Working_file[[#This Row],[Units_Sold]]),IF(Nikes_Sales_Dataset___Working_file[[#This Row],[Profit]]&lt;0,0,1),Nikes_Sales_Dataset___Working_file[[#This Row],[Units_Sold]])</f>
        <v>0</v>
      </c>
      <c r="K2215" s="9">
        <f>IF(ISBLANK(Nikes_Sales_Dataset___Working_file[[#This Row],[MRP]]),MEDIAN(Nikes_Sales_Dataset___Working_file[[#All],[MRP]]),Nikes_Sales_Dataset___Working_file[[#This Row],[MRP]])</f>
        <v>6110.0300000000007</v>
      </c>
      <c r="M2215">
        <f>IF(ISBLANK(Nikes_Sales_Dataset___Working_file[[#This Row],[Discount_Applied]]),0,Nikes_Sales_Dataset___Working_file[[#This Row],[Discount_Applied]])</f>
        <v>0</v>
      </c>
      <c r="N2215" s="9">
        <f>Nikes_Sales_Dataset___Working_file[[#This Row],[MRP Final]]*(1-Nikes_Sales_Dataset___Working_file[[#This Row],[Cleaned Discount]])</f>
        <v>6110.0300000000007</v>
      </c>
      <c r="O2215">
        <v>0</v>
      </c>
      <c r="P2215" s="3">
        <f>Nikes_Sales_Dataset___Working_file[[#This Row],[Sales Price]]*Nikes_Sales_Dataset___Working_file[[#This Row],[Units Sold Filled]]</f>
        <v>0</v>
      </c>
      <c r="Q2215" s="2">
        <v>45438</v>
      </c>
      <c r="R2215" s="7">
        <f>IF(ISBLANK(Nikes_Sales_Dataset___Working_file[[#This Row],[Order_Date]]),"Unknown Date",Nikes_Sales_Dataset___Working_file[[#This Row],[Order_Date]])</f>
        <v>45438</v>
      </c>
      <c r="S2215" s="7" t="str">
        <f>IF(ISNUMBER(Nikes_Sales_Dataset___Working_file[[#This Row],[Cleaned Order Date]]),TEXT(Nikes_Sales_Dataset___Working_file[[#This Row],[Cleaned Order Date]],"mmm"),"Unknown")</f>
        <v>May</v>
      </c>
      <c r="T2215" s="7" t="str">
        <f>IF(ISNUMBER(Nikes_Sales_Dataset___Working_file[[#This Row],[Cleaned Order Date]]),TEXT(Nikes_Sales_Dataset___Working_file[[#This Row],[Cleaned Order Date]],"yyyy"),"Unknown")</f>
        <v>2024</v>
      </c>
      <c r="U2215" s="1" t="s">
        <v>22</v>
      </c>
      <c r="V2215" s="1" t="s">
        <v>33</v>
      </c>
      <c r="W2215" s="1" t="s">
        <v>33</v>
      </c>
      <c r="X2215" s="9">
        <v>1165.42</v>
      </c>
    </row>
    <row r="2216" spans="1:24" x14ac:dyDescent="0.25">
      <c r="A2216" s="4">
        <v>4214</v>
      </c>
      <c r="B2216" s="4" t="str">
        <f>Nikes_Sales_Dataset___Working_file[[#This Row],[Order_ID]]&amp;"_"&amp;TEXT(Nikes_Sales_Dataset___Working_file[[#This Row],[Cleaned Order Date]],"yyyymmdd")</f>
        <v>4214_20241108</v>
      </c>
      <c r="C2216" s="1" t="s">
        <v>35</v>
      </c>
      <c r="D2216" s="1" t="s">
        <v>14</v>
      </c>
      <c r="E2216" s="1" t="s">
        <v>15</v>
      </c>
      <c r="F2216" s="1" t="s">
        <v>41</v>
      </c>
      <c r="G2216" s="1" t="s">
        <v>16</v>
      </c>
      <c r="I2216" s="3">
        <f>IF(ISBLANK(Nikes_Sales_Dataset___Working_file[[#This Row],[Units_Sold]]),IF(Nikes_Sales_Dataset___Working_file[[#This Row],[Profit]]&lt;0,0,1),Nikes_Sales_Dataset___Working_file[[#This Row],[Units_Sold]])</f>
        <v>1</v>
      </c>
      <c r="K2216" s="9">
        <f>IF(ISBLANK(Nikes_Sales_Dataset___Working_file[[#This Row],[MRP]]),MEDIAN(Nikes_Sales_Dataset___Working_file[[#All],[MRP]]),Nikes_Sales_Dataset___Working_file[[#This Row],[MRP]])</f>
        <v>6110.0300000000007</v>
      </c>
      <c r="L2216">
        <v>0</v>
      </c>
      <c r="M2216">
        <f>IF(ISBLANK(Nikes_Sales_Dataset___Working_file[[#This Row],[Discount_Applied]]),0,Nikes_Sales_Dataset___Working_file[[#This Row],[Discount_Applied]])</f>
        <v>0</v>
      </c>
      <c r="N2216" s="9">
        <f>Nikes_Sales_Dataset___Working_file[[#This Row],[MRP Final]]*(1-Nikes_Sales_Dataset___Working_file[[#This Row],[Cleaned Discount]])</f>
        <v>6110.0300000000007</v>
      </c>
      <c r="O2216">
        <v>0</v>
      </c>
      <c r="P2216" s="3">
        <f>Nikes_Sales_Dataset___Working_file[[#This Row],[Sales Price]]*Nikes_Sales_Dataset___Working_file[[#This Row],[Units Sold Filled]]</f>
        <v>6110.0300000000007</v>
      </c>
      <c r="Q2216" s="2">
        <v>45604</v>
      </c>
      <c r="R2216" s="7">
        <f>IF(ISBLANK(Nikes_Sales_Dataset___Working_file[[#This Row],[Order_Date]]),"Unknown Date",Nikes_Sales_Dataset___Working_file[[#This Row],[Order_Date]])</f>
        <v>45604</v>
      </c>
      <c r="S2216" s="7" t="str">
        <f>IF(ISNUMBER(Nikes_Sales_Dataset___Working_file[[#This Row],[Cleaned Order Date]]),TEXT(Nikes_Sales_Dataset___Working_file[[#This Row],[Cleaned Order Date]],"mmm"),"Unknown")</f>
        <v>Nov</v>
      </c>
      <c r="T2216" s="7" t="str">
        <f>IF(ISNUMBER(Nikes_Sales_Dataset___Working_file[[#This Row],[Cleaned Order Date]]),TEXT(Nikes_Sales_Dataset___Working_file[[#This Row],[Cleaned Order Date]],"yyyy"),"Unknown")</f>
        <v>2024</v>
      </c>
      <c r="U2216" s="1" t="s">
        <v>22</v>
      </c>
      <c r="V2216" s="1" t="s">
        <v>29</v>
      </c>
      <c r="W2216" s="1" t="s">
        <v>29</v>
      </c>
      <c r="X2216" s="9">
        <v>1393.11</v>
      </c>
    </row>
    <row r="2217" spans="1:24" x14ac:dyDescent="0.25">
      <c r="A2217" s="4">
        <v>4215</v>
      </c>
      <c r="B2217" s="4" t="str">
        <f>Nikes_Sales_Dataset___Working_file[[#This Row],[Order_ID]]&amp;"_"&amp;TEXT(Nikes_Sales_Dataset___Working_file[[#This Row],[Cleaned Order Date]],"yyyymmdd")</f>
        <v>4215_20250713</v>
      </c>
      <c r="C2217" s="1" t="s">
        <v>35</v>
      </c>
      <c r="D2217" s="1" t="s">
        <v>14</v>
      </c>
      <c r="E2217" s="1" t="s">
        <v>34</v>
      </c>
      <c r="F2217" s="1" t="s">
        <v>32</v>
      </c>
      <c r="G2217" s="1" t="s">
        <v>32</v>
      </c>
      <c r="H2217">
        <v>3</v>
      </c>
      <c r="I2217" s="3">
        <f>IF(ISBLANK(Nikes_Sales_Dataset___Working_file[[#This Row],[Units_Sold]]),IF(Nikes_Sales_Dataset___Working_file[[#This Row],[Profit]]&lt;0,0,1),Nikes_Sales_Dataset___Working_file[[#This Row],[Units_Sold]])</f>
        <v>3</v>
      </c>
      <c r="J2217">
        <v>7213.51</v>
      </c>
      <c r="K2217" s="9">
        <f>IF(ISBLANK(Nikes_Sales_Dataset___Working_file[[#This Row],[MRP]]),MEDIAN(Nikes_Sales_Dataset___Working_file[[#All],[MRP]]),Nikes_Sales_Dataset___Working_file[[#This Row],[MRP]])</f>
        <v>7213.51</v>
      </c>
      <c r="M2217">
        <f>IF(ISBLANK(Nikes_Sales_Dataset___Working_file[[#This Row],[Discount_Applied]]),0,Nikes_Sales_Dataset___Working_file[[#This Row],[Discount_Applied]])</f>
        <v>0</v>
      </c>
      <c r="N2217" s="9">
        <f>Nikes_Sales_Dataset___Working_file[[#This Row],[MRP Final]]*(1-Nikes_Sales_Dataset___Working_file[[#This Row],[Cleaned Discount]])</f>
        <v>7213.51</v>
      </c>
      <c r="O2217">
        <v>0</v>
      </c>
      <c r="P2217" s="3">
        <f>Nikes_Sales_Dataset___Working_file[[#This Row],[Sales Price]]*Nikes_Sales_Dataset___Working_file[[#This Row],[Units Sold Filled]]</f>
        <v>21640.53</v>
      </c>
      <c r="Q2217" s="2">
        <v>45851</v>
      </c>
      <c r="R2217" s="7">
        <f>IF(ISBLANK(Nikes_Sales_Dataset___Working_file[[#This Row],[Order_Date]]),"Unknown Date",Nikes_Sales_Dataset___Working_file[[#This Row],[Order_Date]])</f>
        <v>45851</v>
      </c>
      <c r="S2217" s="7" t="str">
        <f>IF(ISNUMBER(Nikes_Sales_Dataset___Working_file[[#This Row],[Cleaned Order Date]]),TEXT(Nikes_Sales_Dataset___Working_file[[#This Row],[Cleaned Order Date]],"mmm"),"Unknown")</f>
        <v>Jul</v>
      </c>
      <c r="T2217" s="7" t="str">
        <f>IF(ISNUMBER(Nikes_Sales_Dataset___Working_file[[#This Row],[Cleaned Order Date]]),TEXT(Nikes_Sales_Dataset___Working_file[[#This Row],[Cleaned Order Date]],"yyyy"),"Unknown")</f>
        <v>2025</v>
      </c>
      <c r="U2217" s="1" t="s">
        <v>17</v>
      </c>
      <c r="V2217" s="1" t="s">
        <v>45</v>
      </c>
      <c r="W2217" s="1" t="s">
        <v>45</v>
      </c>
      <c r="X2217" s="9">
        <v>960.82</v>
      </c>
    </row>
    <row r="2218" spans="1:24" x14ac:dyDescent="0.25">
      <c r="A2218" s="4">
        <v>4216</v>
      </c>
      <c r="B2218" s="4" t="str">
        <f>Nikes_Sales_Dataset___Working_file[[#This Row],[Order_ID]]&amp;"_"&amp;TEXT(Nikes_Sales_Dataset___Working_file[[#This Row],[Cleaned Order Date]],"yyyymmdd")</f>
        <v>4216_20250223</v>
      </c>
      <c r="C2218" s="1" t="s">
        <v>13</v>
      </c>
      <c r="D2218" s="1" t="s">
        <v>26</v>
      </c>
      <c r="E2218" s="1" t="s">
        <v>40</v>
      </c>
      <c r="F2218" s="1" t="s">
        <v>16</v>
      </c>
      <c r="G2218" s="1" t="s">
        <v>16</v>
      </c>
      <c r="H2218">
        <v>-1</v>
      </c>
      <c r="I2218" s="3">
        <f>IF(ISBLANK(Nikes_Sales_Dataset___Working_file[[#This Row],[Units_Sold]]),IF(Nikes_Sales_Dataset___Working_file[[#This Row],[Profit]]&lt;0,0,1),Nikes_Sales_Dataset___Working_file[[#This Row],[Units_Sold]])</f>
        <v>-1</v>
      </c>
      <c r="J2218">
        <v>4989.1499999999996</v>
      </c>
      <c r="K2218" s="9">
        <f>IF(ISBLANK(Nikes_Sales_Dataset___Working_file[[#This Row],[MRP]]),MEDIAN(Nikes_Sales_Dataset___Working_file[[#All],[MRP]]),Nikes_Sales_Dataset___Working_file[[#This Row],[MRP]])</f>
        <v>4989.1499999999996</v>
      </c>
      <c r="M2218">
        <f>IF(ISBLANK(Nikes_Sales_Dataset___Working_file[[#This Row],[Discount_Applied]]),0,Nikes_Sales_Dataset___Working_file[[#This Row],[Discount_Applied]])</f>
        <v>0</v>
      </c>
      <c r="N2218" s="9">
        <f>Nikes_Sales_Dataset___Working_file[[#This Row],[MRP Final]]*(1-Nikes_Sales_Dataset___Working_file[[#This Row],[Cleaned Discount]])</f>
        <v>4989.1499999999996</v>
      </c>
      <c r="O2218">
        <v>0</v>
      </c>
      <c r="P2218" s="3">
        <f>Nikes_Sales_Dataset___Working_file[[#This Row],[Sales Price]]*Nikes_Sales_Dataset___Working_file[[#This Row],[Units Sold Filled]]</f>
        <v>-4989.1499999999996</v>
      </c>
      <c r="Q2218" s="2">
        <v>45711</v>
      </c>
      <c r="R2218" s="7">
        <f>IF(ISBLANK(Nikes_Sales_Dataset___Working_file[[#This Row],[Order_Date]]),"Unknown Date",Nikes_Sales_Dataset___Working_file[[#This Row],[Order_Date]])</f>
        <v>45711</v>
      </c>
      <c r="S2218" s="7" t="str">
        <f>IF(ISNUMBER(Nikes_Sales_Dataset___Working_file[[#This Row],[Cleaned Order Date]]),TEXT(Nikes_Sales_Dataset___Working_file[[#This Row],[Cleaned Order Date]],"mmm"),"Unknown")</f>
        <v>Feb</v>
      </c>
      <c r="T2218" s="7" t="str">
        <f>IF(ISNUMBER(Nikes_Sales_Dataset___Working_file[[#This Row],[Cleaned Order Date]]),TEXT(Nikes_Sales_Dataset___Working_file[[#This Row],[Cleaned Order Date]],"yyyy"),"Unknown")</f>
        <v>2025</v>
      </c>
      <c r="U2218" s="1" t="s">
        <v>17</v>
      </c>
      <c r="V2218" s="1" t="s">
        <v>33</v>
      </c>
      <c r="W2218" s="1" t="s">
        <v>33</v>
      </c>
      <c r="X2218" s="9">
        <v>3445.94</v>
      </c>
    </row>
    <row r="2219" spans="1:24" x14ac:dyDescent="0.25">
      <c r="A2219" s="4">
        <v>4217</v>
      </c>
      <c r="B2219" s="4" t="str">
        <f>Nikes_Sales_Dataset___Working_file[[#This Row],[Order_ID]]&amp;"_"&amp;TEXT(Nikes_Sales_Dataset___Working_file[[#This Row],[Cleaned Order Date]],"yyyymmdd")</f>
        <v>4217_20250508</v>
      </c>
      <c r="C2219" s="1" t="s">
        <v>35</v>
      </c>
      <c r="D2219" s="1" t="s">
        <v>20</v>
      </c>
      <c r="E2219" s="1" t="s">
        <v>21</v>
      </c>
      <c r="F2219" s="1" t="s">
        <v>53</v>
      </c>
      <c r="G2219" s="1" t="s">
        <v>32</v>
      </c>
      <c r="I2219" s="3">
        <f>IF(ISBLANK(Nikes_Sales_Dataset___Working_file[[#This Row],[Units_Sold]]),IF(Nikes_Sales_Dataset___Working_file[[#This Row],[Profit]]&lt;0,0,1),Nikes_Sales_Dataset___Working_file[[#This Row],[Units_Sold]])</f>
        <v>0</v>
      </c>
      <c r="J2219">
        <v>3080.23</v>
      </c>
      <c r="K2219" s="9">
        <f>IF(ISBLANK(Nikes_Sales_Dataset___Working_file[[#This Row],[MRP]]),MEDIAN(Nikes_Sales_Dataset___Working_file[[#All],[MRP]]),Nikes_Sales_Dataset___Working_file[[#This Row],[MRP]])</f>
        <v>3080.23</v>
      </c>
      <c r="L2219">
        <v>0.22</v>
      </c>
      <c r="M2219">
        <f>IF(ISBLANK(Nikes_Sales_Dataset___Working_file[[#This Row],[Discount_Applied]]),0,Nikes_Sales_Dataset___Working_file[[#This Row],[Discount_Applied]])</f>
        <v>0.22</v>
      </c>
      <c r="N2219" s="9">
        <f>Nikes_Sales_Dataset___Working_file[[#This Row],[MRP Final]]*(1-Nikes_Sales_Dataset___Working_file[[#This Row],[Cleaned Discount]])</f>
        <v>2402.5794000000001</v>
      </c>
      <c r="O2219">
        <v>0</v>
      </c>
      <c r="P2219" s="3">
        <f>Nikes_Sales_Dataset___Working_file[[#This Row],[Sales Price]]*Nikes_Sales_Dataset___Working_file[[#This Row],[Units Sold Filled]]</f>
        <v>0</v>
      </c>
      <c r="Q2219" s="2">
        <v>45785</v>
      </c>
      <c r="R2219" s="7">
        <f>IF(ISBLANK(Nikes_Sales_Dataset___Working_file[[#This Row],[Order_Date]]),"Unknown Date",Nikes_Sales_Dataset___Working_file[[#This Row],[Order_Date]])</f>
        <v>45785</v>
      </c>
      <c r="S2219" s="7" t="str">
        <f>IF(ISNUMBER(Nikes_Sales_Dataset___Working_file[[#This Row],[Cleaned Order Date]]),TEXT(Nikes_Sales_Dataset___Working_file[[#This Row],[Cleaned Order Date]],"mmm"),"Unknown")</f>
        <v>May</v>
      </c>
      <c r="T2219" s="7" t="str">
        <f>IF(ISNUMBER(Nikes_Sales_Dataset___Working_file[[#This Row],[Cleaned Order Date]]),TEXT(Nikes_Sales_Dataset___Working_file[[#This Row],[Cleaned Order Date]],"yyyy"),"Unknown")</f>
        <v>2025</v>
      </c>
      <c r="U2219" s="1" t="s">
        <v>17</v>
      </c>
      <c r="V2219" s="1" t="s">
        <v>33</v>
      </c>
      <c r="W2219" s="1" t="s">
        <v>33</v>
      </c>
      <c r="X2219" s="9">
        <v>-950.13</v>
      </c>
    </row>
    <row r="2220" spans="1:24" x14ac:dyDescent="0.25">
      <c r="A2220" s="4">
        <v>4218</v>
      </c>
      <c r="B2220" s="4" t="str">
        <f>Nikes_Sales_Dataset___Working_file[[#This Row],[Order_ID]]&amp;"_"&amp;TEXT(Nikes_Sales_Dataset___Working_file[[#This Row],[Cleaned Order Date]],"yyyymmdd")</f>
        <v>4218_20250211</v>
      </c>
      <c r="C2220" s="1" t="s">
        <v>13</v>
      </c>
      <c r="D2220" s="1" t="s">
        <v>30</v>
      </c>
      <c r="E2220" s="1" t="s">
        <v>50</v>
      </c>
      <c r="F2220" s="1" t="s">
        <v>59</v>
      </c>
      <c r="G2220" s="1" t="s">
        <v>28</v>
      </c>
      <c r="I2220" s="3">
        <f>IF(ISBLANK(Nikes_Sales_Dataset___Working_file[[#This Row],[Units_Sold]]),IF(Nikes_Sales_Dataset___Working_file[[#This Row],[Profit]]&lt;0,0,1),Nikes_Sales_Dataset___Working_file[[#This Row],[Units_Sold]])</f>
        <v>1</v>
      </c>
      <c r="J2220">
        <v>6296.17</v>
      </c>
      <c r="K2220" s="9">
        <f>IF(ISBLANK(Nikes_Sales_Dataset___Working_file[[#This Row],[MRP]]),MEDIAN(Nikes_Sales_Dataset___Working_file[[#All],[MRP]]),Nikes_Sales_Dataset___Working_file[[#This Row],[MRP]])</f>
        <v>6296.17</v>
      </c>
      <c r="M2220">
        <f>IF(ISBLANK(Nikes_Sales_Dataset___Working_file[[#This Row],[Discount_Applied]]),0,Nikes_Sales_Dataset___Working_file[[#This Row],[Discount_Applied]])</f>
        <v>0</v>
      </c>
      <c r="N2220" s="9">
        <f>Nikes_Sales_Dataset___Working_file[[#This Row],[MRP Final]]*(1-Nikes_Sales_Dataset___Working_file[[#This Row],[Cleaned Discount]])</f>
        <v>6296.17</v>
      </c>
      <c r="O2220">
        <v>0</v>
      </c>
      <c r="P2220" s="3">
        <f>Nikes_Sales_Dataset___Working_file[[#This Row],[Sales Price]]*Nikes_Sales_Dataset___Working_file[[#This Row],[Units Sold Filled]]</f>
        <v>6296.17</v>
      </c>
      <c r="Q2220" s="2">
        <v>45699</v>
      </c>
      <c r="R2220" s="7">
        <f>IF(ISBLANK(Nikes_Sales_Dataset___Working_file[[#This Row],[Order_Date]]),"Unknown Date",Nikes_Sales_Dataset___Working_file[[#This Row],[Order_Date]])</f>
        <v>45699</v>
      </c>
      <c r="S2220" s="7" t="str">
        <f>IF(ISNUMBER(Nikes_Sales_Dataset___Working_file[[#This Row],[Cleaned Order Date]]),TEXT(Nikes_Sales_Dataset___Working_file[[#This Row],[Cleaned Order Date]],"mmm"),"Unknown")</f>
        <v>Feb</v>
      </c>
      <c r="T2220" s="7" t="str">
        <f>IF(ISNUMBER(Nikes_Sales_Dataset___Working_file[[#This Row],[Cleaned Order Date]]),TEXT(Nikes_Sales_Dataset___Working_file[[#This Row],[Cleaned Order Date]],"yyyy"),"Unknown")</f>
        <v>2025</v>
      </c>
      <c r="U2220" s="1" t="s">
        <v>17</v>
      </c>
      <c r="V2220" s="1" t="s">
        <v>36</v>
      </c>
      <c r="W2220" s="1" t="s">
        <v>36</v>
      </c>
      <c r="X2220" s="9">
        <v>3435.85</v>
      </c>
    </row>
    <row r="2221" spans="1:24" x14ac:dyDescent="0.25">
      <c r="A2221" s="4">
        <v>4219</v>
      </c>
      <c r="B2221" s="4" t="str">
        <f>Nikes_Sales_Dataset___Working_file[[#This Row],[Order_ID]]&amp;"_"&amp;TEXT(Nikes_Sales_Dataset___Working_file[[#This Row],[Cleaned Order Date]],"yyyymmdd")</f>
        <v>4219_Unknown Date</v>
      </c>
      <c r="C2221" s="1" t="s">
        <v>13</v>
      </c>
      <c r="D2221" s="1" t="s">
        <v>14</v>
      </c>
      <c r="E2221" s="1" t="s">
        <v>34</v>
      </c>
      <c r="F2221" s="1" t="s">
        <v>41</v>
      </c>
      <c r="G2221" s="1" t="s">
        <v>16</v>
      </c>
      <c r="I2221" s="3">
        <f>IF(ISBLANK(Nikes_Sales_Dataset___Working_file[[#This Row],[Units_Sold]]),IF(Nikes_Sales_Dataset___Working_file[[#This Row],[Profit]]&lt;0,0,1),Nikes_Sales_Dataset___Working_file[[#This Row],[Units_Sold]])</f>
        <v>1</v>
      </c>
      <c r="J2221">
        <v>9565.66</v>
      </c>
      <c r="K2221" s="9">
        <f>IF(ISBLANK(Nikes_Sales_Dataset___Working_file[[#This Row],[MRP]]),MEDIAN(Nikes_Sales_Dataset___Working_file[[#All],[MRP]]),Nikes_Sales_Dataset___Working_file[[#This Row],[MRP]])</f>
        <v>9565.66</v>
      </c>
      <c r="M2221">
        <f>IF(ISBLANK(Nikes_Sales_Dataset___Working_file[[#This Row],[Discount_Applied]]),0,Nikes_Sales_Dataset___Working_file[[#This Row],[Discount_Applied]])</f>
        <v>0</v>
      </c>
      <c r="N2221" s="9">
        <f>Nikes_Sales_Dataset___Working_file[[#This Row],[MRP Final]]*(1-Nikes_Sales_Dataset___Working_file[[#This Row],[Cleaned Discount]])</f>
        <v>9565.66</v>
      </c>
      <c r="O2221">
        <v>0</v>
      </c>
      <c r="P2221" s="3">
        <f>Nikes_Sales_Dataset___Working_file[[#This Row],[Sales Price]]*Nikes_Sales_Dataset___Working_file[[#This Row],[Units Sold Filled]]</f>
        <v>9565.66</v>
      </c>
      <c r="Q2221" s="2"/>
      <c r="R2221" s="7" t="str">
        <f>IF(ISBLANK(Nikes_Sales_Dataset___Working_file[[#This Row],[Order_Date]]),"Unknown Date",Nikes_Sales_Dataset___Working_file[[#This Row],[Order_Date]])</f>
        <v>Unknown Date</v>
      </c>
      <c r="S2221" s="7" t="str">
        <f>IF(ISNUMBER(Nikes_Sales_Dataset___Working_file[[#This Row],[Cleaned Order Date]]),TEXT(Nikes_Sales_Dataset___Working_file[[#This Row],[Cleaned Order Date]],"mmm"),"Unknown")</f>
        <v>Unknown</v>
      </c>
      <c r="T2221" s="7" t="str">
        <f>IF(ISNUMBER(Nikes_Sales_Dataset___Working_file[[#This Row],[Cleaned Order Date]]),TEXT(Nikes_Sales_Dataset___Working_file[[#This Row],[Cleaned Order Date]],"yyyy"),"Unknown")</f>
        <v>Unknown</v>
      </c>
      <c r="U2221" s="1" t="s">
        <v>22</v>
      </c>
      <c r="V2221" s="1" t="s">
        <v>29</v>
      </c>
      <c r="W2221" s="1" t="s">
        <v>29</v>
      </c>
      <c r="X2221" s="9">
        <v>3667.35</v>
      </c>
    </row>
    <row r="2222" spans="1:24" x14ac:dyDescent="0.25">
      <c r="A2222" s="4">
        <v>4220</v>
      </c>
      <c r="B2222" s="4" t="str">
        <f>Nikes_Sales_Dataset___Working_file[[#This Row],[Order_ID]]&amp;"_"&amp;TEXT(Nikes_Sales_Dataset___Working_file[[#This Row],[Cleaned Order Date]],"yyyymmdd")</f>
        <v>4220_20250131</v>
      </c>
      <c r="C2222" s="1" t="s">
        <v>13</v>
      </c>
      <c r="D2222" s="1" t="s">
        <v>26</v>
      </c>
      <c r="E2222" s="1" t="s">
        <v>58</v>
      </c>
      <c r="F2222" s="1" t="s">
        <v>16</v>
      </c>
      <c r="G2222" s="1" t="s">
        <v>16</v>
      </c>
      <c r="H2222">
        <v>2</v>
      </c>
      <c r="I2222" s="3">
        <f>IF(ISBLANK(Nikes_Sales_Dataset___Working_file[[#This Row],[Units_Sold]]),IF(Nikes_Sales_Dataset___Working_file[[#This Row],[Profit]]&lt;0,0,1),Nikes_Sales_Dataset___Working_file[[#This Row],[Units_Sold]])</f>
        <v>2</v>
      </c>
      <c r="J2222">
        <v>2290.64</v>
      </c>
      <c r="K2222" s="9">
        <f>IF(ISBLANK(Nikes_Sales_Dataset___Working_file[[#This Row],[MRP]]),MEDIAN(Nikes_Sales_Dataset___Working_file[[#All],[MRP]]),Nikes_Sales_Dataset___Working_file[[#This Row],[MRP]])</f>
        <v>2290.64</v>
      </c>
      <c r="L2222">
        <v>0.84</v>
      </c>
      <c r="M2222">
        <f>IF(ISBLANK(Nikes_Sales_Dataset___Working_file[[#This Row],[Discount_Applied]]),0,Nikes_Sales_Dataset___Working_file[[#This Row],[Discount_Applied]])</f>
        <v>0.84</v>
      </c>
      <c r="N2222" s="9">
        <f>Nikes_Sales_Dataset___Working_file[[#This Row],[MRP Final]]*(1-Nikes_Sales_Dataset___Working_file[[#This Row],[Cleaned Discount]])</f>
        <v>366.50240000000002</v>
      </c>
      <c r="O2222">
        <v>733</v>
      </c>
      <c r="P2222" s="3">
        <f>Nikes_Sales_Dataset___Working_file[[#This Row],[Sales Price]]*Nikes_Sales_Dataset___Working_file[[#This Row],[Units Sold Filled]]</f>
        <v>733.00480000000005</v>
      </c>
      <c r="Q2222" s="2">
        <v>45688</v>
      </c>
      <c r="R2222" s="7">
        <f>IF(ISBLANK(Nikes_Sales_Dataset___Working_file[[#This Row],[Order_Date]]),"Unknown Date",Nikes_Sales_Dataset___Working_file[[#This Row],[Order_Date]])</f>
        <v>45688</v>
      </c>
      <c r="S2222" s="7" t="str">
        <f>IF(ISNUMBER(Nikes_Sales_Dataset___Working_file[[#This Row],[Cleaned Order Date]]),TEXT(Nikes_Sales_Dataset___Working_file[[#This Row],[Cleaned Order Date]],"mmm"),"Unknown")</f>
        <v>Jan</v>
      </c>
      <c r="T2222" s="7" t="str">
        <f>IF(ISNUMBER(Nikes_Sales_Dataset___Working_file[[#This Row],[Cleaned Order Date]]),TEXT(Nikes_Sales_Dataset___Working_file[[#This Row],[Cleaned Order Date]],"yyyy"),"Unknown")</f>
        <v>2025</v>
      </c>
      <c r="U2222" s="1" t="s">
        <v>22</v>
      </c>
      <c r="V2222" s="1" t="s">
        <v>33</v>
      </c>
      <c r="W2222" s="1" t="s">
        <v>33</v>
      </c>
      <c r="X2222" s="9">
        <v>608.16</v>
      </c>
    </row>
    <row r="2223" spans="1:24" x14ac:dyDescent="0.25">
      <c r="A2223" s="4">
        <v>4221</v>
      </c>
      <c r="B2223" s="4" t="str">
        <f>Nikes_Sales_Dataset___Working_file[[#This Row],[Order_ID]]&amp;"_"&amp;TEXT(Nikes_Sales_Dataset___Working_file[[#This Row],[Cleaned Order Date]],"yyyymmdd")</f>
        <v>4221_Unknown Date</v>
      </c>
      <c r="C2223" s="1" t="s">
        <v>13</v>
      </c>
      <c r="D2223" s="1" t="s">
        <v>20</v>
      </c>
      <c r="E2223" s="1" t="s">
        <v>39</v>
      </c>
      <c r="F2223" s="1" t="s">
        <v>32</v>
      </c>
      <c r="G2223" s="1" t="s">
        <v>32</v>
      </c>
      <c r="I2223" s="3">
        <f>IF(ISBLANK(Nikes_Sales_Dataset___Working_file[[#This Row],[Units_Sold]]),IF(Nikes_Sales_Dataset___Working_file[[#This Row],[Profit]]&lt;0,0,1),Nikes_Sales_Dataset___Working_file[[#This Row],[Units_Sold]])</f>
        <v>1</v>
      </c>
      <c r="K2223" s="9">
        <f>IF(ISBLANK(Nikes_Sales_Dataset___Working_file[[#This Row],[MRP]]),MEDIAN(Nikes_Sales_Dataset___Working_file[[#All],[MRP]]),Nikes_Sales_Dataset___Working_file[[#This Row],[MRP]])</f>
        <v>6110.0300000000007</v>
      </c>
      <c r="L2223">
        <v>0.88</v>
      </c>
      <c r="M2223">
        <f>IF(ISBLANK(Nikes_Sales_Dataset___Working_file[[#This Row],[Discount_Applied]]),0,Nikes_Sales_Dataset___Working_file[[#This Row],[Discount_Applied]])</f>
        <v>0.88</v>
      </c>
      <c r="N2223" s="9">
        <f>Nikes_Sales_Dataset___Working_file[[#This Row],[MRP Final]]*(1-Nikes_Sales_Dataset___Working_file[[#This Row],[Cleaned Discount]])</f>
        <v>733.20360000000005</v>
      </c>
      <c r="O2223">
        <v>0</v>
      </c>
      <c r="P2223" s="3">
        <f>Nikes_Sales_Dataset___Working_file[[#This Row],[Sales Price]]*Nikes_Sales_Dataset___Working_file[[#This Row],[Units Sold Filled]]</f>
        <v>733.20360000000005</v>
      </c>
      <c r="Q2223" s="2"/>
      <c r="R2223" s="7" t="str">
        <f>IF(ISBLANK(Nikes_Sales_Dataset___Working_file[[#This Row],[Order_Date]]),"Unknown Date",Nikes_Sales_Dataset___Working_file[[#This Row],[Order_Date]])</f>
        <v>Unknown Date</v>
      </c>
      <c r="S2223" s="7" t="str">
        <f>IF(ISNUMBER(Nikes_Sales_Dataset___Working_file[[#This Row],[Cleaned Order Date]]),TEXT(Nikes_Sales_Dataset___Working_file[[#This Row],[Cleaned Order Date]],"mmm"),"Unknown")</f>
        <v>Unknown</v>
      </c>
      <c r="T2223" s="7" t="str">
        <f>IF(ISNUMBER(Nikes_Sales_Dataset___Working_file[[#This Row],[Cleaned Order Date]]),TEXT(Nikes_Sales_Dataset___Working_file[[#This Row],[Cleaned Order Date]],"yyyy"),"Unknown")</f>
        <v>Unknown</v>
      </c>
      <c r="U2223" s="1" t="s">
        <v>17</v>
      </c>
      <c r="V2223" s="1" t="s">
        <v>23</v>
      </c>
      <c r="W2223" s="1" t="s">
        <v>38</v>
      </c>
      <c r="X2223" s="9">
        <v>1001.02</v>
      </c>
    </row>
    <row r="2224" spans="1:24" x14ac:dyDescent="0.25">
      <c r="A2224" s="4">
        <v>2023</v>
      </c>
      <c r="B2224" s="4" t="str">
        <f>Nikes_Sales_Dataset___Working_file[[#This Row],[Order_ID]]&amp;"_"&amp;TEXT(Nikes_Sales_Dataset___Working_file[[#This Row],[Cleaned Order Date]],"yyyymmdd")</f>
        <v>2023_Unknown Date</v>
      </c>
      <c r="C2224" s="1" t="s">
        <v>35</v>
      </c>
      <c r="D2224" s="1" t="s">
        <v>43</v>
      </c>
      <c r="E2224" s="1" t="s">
        <v>44</v>
      </c>
      <c r="F2224" s="1" t="s">
        <v>32</v>
      </c>
      <c r="G2224" s="1" t="s">
        <v>32</v>
      </c>
      <c r="I2224" s="3">
        <f>IF(ISBLANK(Nikes_Sales_Dataset___Working_file[[#This Row],[Units_Sold]]),IF(Nikes_Sales_Dataset___Working_file[[#This Row],[Profit]]&lt;0,0,1),Nikes_Sales_Dataset___Working_file[[#This Row],[Units_Sold]])</f>
        <v>1</v>
      </c>
      <c r="K2224" s="9">
        <f>IF(ISBLANK(Nikes_Sales_Dataset___Working_file[[#This Row],[MRP]]),MEDIAN(Nikes_Sales_Dataset___Working_file[[#All],[MRP]]),Nikes_Sales_Dataset___Working_file[[#This Row],[MRP]])</f>
        <v>6110.0300000000007</v>
      </c>
      <c r="M2224">
        <f>IF(ISBLANK(Nikes_Sales_Dataset___Working_file[[#This Row],[Discount_Applied]]),0,Nikes_Sales_Dataset___Working_file[[#This Row],[Discount_Applied]])</f>
        <v>0</v>
      </c>
      <c r="N2224" s="9">
        <f>Nikes_Sales_Dataset___Working_file[[#This Row],[MRP Final]]*(1-Nikes_Sales_Dataset___Working_file[[#This Row],[Cleaned Discount]])</f>
        <v>6110.0300000000007</v>
      </c>
      <c r="O2224">
        <v>0</v>
      </c>
      <c r="P2224" s="3">
        <f>Nikes_Sales_Dataset___Working_file[[#This Row],[Sales Price]]*Nikes_Sales_Dataset___Working_file[[#This Row],[Units Sold Filled]]</f>
        <v>6110.0300000000007</v>
      </c>
      <c r="Q2224" s="2"/>
      <c r="R2224" s="7" t="str">
        <f>IF(ISBLANK(Nikes_Sales_Dataset___Working_file[[#This Row],[Order_Date]]),"Unknown Date",Nikes_Sales_Dataset___Working_file[[#This Row],[Order_Date]])</f>
        <v>Unknown Date</v>
      </c>
      <c r="S2224" s="7" t="str">
        <f>IF(ISNUMBER(Nikes_Sales_Dataset___Working_file[[#This Row],[Cleaned Order Date]]),TEXT(Nikes_Sales_Dataset___Working_file[[#This Row],[Cleaned Order Date]],"mmm"),"Unknown")</f>
        <v>Unknown</v>
      </c>
      <c r="T2224" s="7" t="str">
        <f>IF(ISNUMBER(Nikes_Sales_Dataset___Working_file[[#This Row],[Cleaned Order Date]]),TEXT(Nikes_Sales_Dataset___Working_file[[#This Row],[Cleaned Order Date]],"yyyy"),"Unknown")</f>
        <v>Unknown</v>
      </c>
      <c r="U2224" s="1" t="s">
        <v>17</v>
      </c>
      <c r="V2224" s="1" t="s">
        <v>25</v>
      </c>
      <c r="W2224" s="1" t="s">
        <v>25</v>
      </c>
      <c r="X2224" s="9">
        <v>2913.04</v>
      </c>
    </row>
    <row r="2225" spans="1:24" x14ac:dyDescent="0.25">
      <c r="A2225" s="4">
        <v>4223</v>
      </c>
      <c r="B2225" s="4" t="str">
        <f>Nikes_Sales_Dataset___Working_file[[#This Row],[Order_ID]]&amp;"_"&amp;TEXT(Nikes_Sales_Dataset___Working_file[[#This Row],[Cleaned Order Date]],"yyyymmdd")</f>
        <v>4223_20250204</v>
      </c>
      <c r="C2225" s="1" t="s">
        <v>13</v>
      </c>
      <c r="D2225" s="1" t="s">
        <v>20</v>
      </c>
      <c r="E2225" s="1" t="s">
        <v>39</v>
      </c>
      <c r="F2225" s="1" t="s">
        <v>28</v>
      </c>
      <c r="G2225" s="1" t="s">
        <v>28</v>
      </c>
      <c r="H2225">
        <v>1</v>
      </c>
      <c r="I2225" s="3">
        <f>IF(ISBLANK(Nikes_Sales_Dataset___Working_file[[#This Row],[Units_Sold]]),IF(Nikes_Sales_Dataset___Working_file[[#This Row],[Profit]]&lt;0,0,1),Nikes_Sales_Dataset___Working_file[[#This Row],[Units_Sold]])</f>
        <v>1</v>
      </c>
      <c r="K2225" s="9">
        <f>IF(ISBLANK(Nikes_Sales_Dataset___Working_file[[#This Row],[MRP]]),MEDIAN(Nikes_Sales_Dataset___Working_file[[#All],[MRP]]),Nikes_Sales_Dataset___Working_file[[#This Row],[MRP]])</f>
        <v>6110.0300000000007</v>
      </c>
      <c r="L2225">
        <v>0.31</v>
      </c>
      <c r="M2225">
        <f>IF(ISBLANK(Nikes_Sales_Dataset___Working_file[[#This Row],[Discount_Applied]]),0,Nikes_Sales_Dataset___Working_file[[#This Row],[Discount_Applied]])</f>
        <v>0.31</v>
      </c>
      <c r="N2225" s="9">
        <f>Nikes_Sales_Dataset___Working_file[[#This Row],[MRP Final]]*(1-Nikes_Sales_Dataset___Working_file[[#This Row],[Cleaned Discount]])</f>
        <v>4215.9207000000006</v>
      </c>
      <c r="O2225">
        <v>0</v>
      </c>
      <c r="P2225" s="3">
        <f>Nikes_Sales_Dataset___Working_file[[#This Row],[Sales Price]]*Nikes_Sales_Dataset___Working_file[[#This Row],[Units Sold Filled]]</f>
        <v>4215.9207000000006</v>
      </c>
      <c r="Q2225" s="2">
        <v>45692</v>
      </c>
      <c r="R2225" s="7">
        <f>IF(ISBLANK(Nikes_Sales_Dataset___Working_file[[#This Row],[Order_Date]]),"Unknown Date",Nikes_Sales_Dataset___Working_file[[#This Row],[Order_Date]])</f>
        <v>45692</v>
      </c>
      <c r="S2225" s="7" t="str">
        <f>IF(ISNUMBER(Nikes_Sales_Dataset___Working_file[[#This Row],[Cleaned Order Date]]),TEXT(Nikes_Sales_Dataset___Working_file[[#This Row],[Cleaned Order Date]],"mmm"),"Unknown")</f>
        <v>Feb</v>
      </c>
      <c r="T2225" s="7" t="str">
        <f>IF(ISNUMBER(Nikes_Sales_Dataset___Working_file[[#This Row],[Cleaned Order Date]]),TEXT(Nikes_Sales_Dataset___Working_file[[#This Row],[Cleaned Order Date]],"yyyy"),"Unknown")</f>
        <v>2025</v>
      </c>
      <c r="U2225" s="1" t="s">
        <v>22</v>
      </c>
      <c r="V2225" s="1" t="s">
        <v>18</v>
      </c>
      <c r="W2225" s="1" t="s">
        <v>36</v>
      </c>
      <c r="X2225" s="9">
        <v>-1152.3699999999999</v>
      </c>
    </row>
    <row r="2226" spans="1:24" x14ac:dyDescent="0.25">
      <c r="A2226" s="4">
        <v>4224</v>
      </c>
      <c r="B2226" s="4" t="str">
        <f>Nikes_Sales_Dataset___Working_file[[#This Row],[Order_ID]]&amp;"_"&amp;TEXT(Nikes_Sales_Dataset___Working_file[[#This Row],[Cleaned Order Date]],"yyyymmdd")</f>
        <v>4224_20241010</v>
      </c>
      <c r="C2226" s="1" t="s">
        <v>13</v>
      </c>
      <c r="D2226" s="1" t="s">
        <v>14</v>
      </c>
      <c r="E2226" s="1" t="s">
        <v>54</v>
      </c>
      <c r="F2226" s="1" t="s">
        <v>41</v>
      </c>
      <c r="G2226" s="1" t="s">
        <v>16</v>
      </c>
      <c r="I2226" s="3">
        <f>IF(ISBLANK(Nikes_Sales_Dataset___Working_file[[#This Row],[Units_Sold]]),IF(Nikes_Sales_Dataset___Working_file[[#This Row],[Profit]]&lt;0,0,1),Nikes_Sales_Dataset___Working_file[[#This Row],[Units_Sold]])</f>
        <v>1</v>
      </c>
      <c r="K2226" s="9">
        <f>IF(ISBLANK(Nikes_Sales_Dataset___Working_file[[#This Row],[MRP]]),MEDIAN(Nikes_Sales_Dataset___Working_file[[#All],[MRP]]),Nikes_Sales_Dataset___Working_file[[#This Row],[MRP]])</f>
        <v>6110.0300000000007</v>
      </c>
      <c r="L2226">
        <v>0.57999999999999996</v>
      </c>
      <c r="M2226">
        <f>IF(ISBLANK(Nikes_Sales_Dataset___Working_file[[#This Row],[Discount_Applied]]),0,Nikes_Sales_Dataset___Working_file[[#This Row],[Discount_Applied]])</f>
        <v>0.57999999999999996</v>
      </c>
      <c r="N2226" s="9">
        <f>Nikes_Sales_Dataset___Working_file[[#This Row],[MRP Final]]*(1-Nikes_Sales_Dataset___Working_file[[#This Row],[Cleaned Discount]])</f>
        <v>2566.2126000000003</v>
      </c>
      <c r="O2226">
        <v>0</v>
      </c>
      <c r="P2226" s="3">
        <f>Nikes_Sales_Dataset___Working_file[[#This Row],[Sales Price]]*Nikes_Sales_Dataset___Working_file[[#This Row],[Units Sold Filled]]</f>
        <v>2566.2126000000003</v>
      </c>
      <c r="Q2226" s="2">
        <v>45575</v>
      </c>
      <c r="R2226" s="7">
        <f>IF(ISBLANK(Nikes_Sales_Dataset___Working_file[[#This Row],[Order_Date]]),"Unknown Date",Nikes_Sales_Dataset___Working_file[[#This Row],[Order_Date]])</f>
        <v>45575</v>
      </c>
      <c r="S2226" s="7" t="str">
        <f>IF(ISNUMBER(Nikes_Sales_Dataset___Working_file[[#This Row],[Cleaned Order Date]]),TEXT(Nikes_Sales_Dataset___Working_file[[#This Row],[Cleaned Order Date]],"mmm"),"Unknown")</f>
        <v>Oct</v>
      </c>
      <c r="T2226" s="7" t="str">
        <f>IF(ISNUMBER(Nikes_Sales_Dataset___Working_file[[#This Row],[Cleaned Order Date]]),TEXT(Nikes_Sales_Dataset___Working_file[[#This Row],[Cleaned Order Date]],"yyyy"),"Unknown")</f>
        <v>2024</v>
      </c>
      <c r="U2226" s="1" t="s">
        <v>17</v>
      </c>
      <c r="V2226" s="1" t="s">
        <v>42</v>
      </c>
      <c r="W2226" s="1" t="s">
        <v>38</v>
      </c>
      <c r="X2226" s="9">
        <v>2541.0700000000002</v>
      </c>
    </row>
    <row r="2227" spans="1:24" x14ac:dyDescent="0.25">
      <c r="A2227" s="4">
        <v>4225</v>
      </c>
      <c r="B2227" s="4" t="str">
        <f>Nikes_Sales_Dataset___Working_file[[#This Row],[Order_ID]]&amp;"_"&amp;TEXT(Nikes_Sales_Dataset___Working_file[[#This Row],[Cleaned Order Date]],"yyyymmdd")</f>
        <v>4225_20250501</v>
      </c>
      <c r="C2227" s="1" t="s">
        <v>13</v>
      </c>
      <c r="D2227" s="1" t="s">
        <v>30</v>
      </c>
      <c r="E2227" s="1" t="s">
        <v>50</v>
      </c>
      <c r="F2227" s="1" t="s">
        <v>32</v>
      </c>
      <c r="G2227" s="1" t="s">
        <v>32</v>
      </c>
      <c r="I2227" s="3">
        <f>IF(ISBLANK(Nikes_Sales_Dataset___Working_file[[#This Row],[Units_Sold]]),IF(Nikes_Sales_Dataset___Working_file[[#This Row],[Profit]]&lt;0,0,1),Nikes_Sales_Dataset___Working_file[[#This Row],[Units_Sold]])</f>
        <v>1</v>
      </c>
      <c r="J2227">
        <v>2941.85</v>
      </c>
      <c r="K2227" s="9">
        <f>IF(ISBLANK(Nikes_Sales_Dataset___Working_file[[#This Row],[MRP]]),MEDIAN(Nikes_Sales_Dataset___Working_file[[#All],[MRP]]),Nikes_Sales_Dataset___Working_file[[#This Row],[MRP]])</f>
        <v>2941.85</v>
      </c>
      <c r="L2227">
        <v>1.1200000000000001</v>
      </c>
      <c r="M2227">
        <f>IF(ISBLANK(Nikes_Sales_Dataset___Working_file[[#This Row],[Discount_Applied]]),0,Nikes_Sales_Dataset___Working_file[[#This Row],[Discount_Applied]])</f>
        <v>1.1200000000000001</v>
      </c>
      <c r="N2227" s="9">
        <f>Nikes_Sales_Dataset___Working_file[[#This Row],[MRP Final]]*(1-Nikes_Sales_Dataset___Working_file[[#This Row],[Cleaned Discount]])</f>
        <v>-353.02200000000028</v>
      </c>
      <c r="O2227">
        <v>0</v>
      </c>
      <c r="P2227" s="3">
        <f>Nikes_Sales_Dataset___Working_file[[#This Row],[Sales Price]]*Nikes_Sales_Dataset___Working_file[[#This Row],[Units Sold Filled]]</f>
        <v>-353.02200000000028</v>
      </c>
      <c r="Q2227" s="2">
        <v>45778</v>
      </c>
      <c r="R2227" s="7">
        <f>IF(ISBLANK(Nikes_Sales_Dataset___Working_file[[#This Row],[Order_Date]]),"Unknown Date",Nikes_Sales_Dataset___Working_file[[#This Row],[Order_Date]])</f>
        <v>45778</v>
      </c>
      <c r="S2227" s="7" t="str">
        <f>IF(ISNUMBER(Nikes_Sales_Dataset___Working_file[[#This Row],[Cleaned Order Date]]),TEXT(Nikes_Sales_Dataset___Working_file[[#This Row],[Cleaned Order Date]],"mmm"),"Unknown")</f>
        <v>May</v>
      </c>
      <c r="T2227" s="7" t="str">
        <f>IF(ISNUMBER(Nikes_Sales_Dataset___Working_file[[#This Row],[Cleaned Order Date]]),TEXT(Nikes_Sales_Dataset___Working_file[[#This Row],[Cleaned Order Date]],"yyyy"),"Unknown")</f>
        <v>2025</v>
      </c>
      <c r="U2227" s="1" t="s">
        <v>17</v>
      </c>
      <c r="V2227" s="1" t="s">
        <v>33</v>
      </c>
      <c r="W2227" s="1" t="s">
        <v>33</v>
      </c>
      <c r="X2227" s="9">
        <v>2776.82</v>
      </c>
    </row>
    <row r="2228" spans="1:24" x14ac:dyDescent="0.25">
      <c r="A2228" s="4">
        <v>4226</v>
      </c>
      <c r="B2228" s="4" t="str">
        <f>Nikes_Sales_Dataset___Working_file[[#This Row],[Order_ID]]&amp;"_"&amp;TEXT(Nikes_Sales_Dataset___Working_file[[#This Row],[Cleaned Order Date]],"yyyymmdd")</f>
        <v>4226_20250117</v>
      </c>
      <c r="C2228" s="1" t="s">
        <v>19</v>
      </c>
      <c r="D2228" s="1" t="s">
        <v>26</v>
      </c>
      <c r="E2228" s="1" t="s">
        <v>40</v>
      </c>
      <c r="F2228" s="1" t="s">
        <v>41</v>
      </c>
      <c r="G2228" s="1" t="s">
        <v>16</v>
      </c>
      <c r="H2228">
        <v>-1</v>
      </c>
      <c r="I2228" s="3">
        <f>IF(ISBLANK(Nikes_Sales_Dataset___Working_file[[#This Row],[Units_Sold]]),IF(Nikes_Sales_Dataset___Working_file[[#This Row],[Profit]]&lt;0,0,1),Nikes_Sales_Dataset___Working_file[[#This Row],[Units_Sold]])</f>
        <v>-1</v>
      </c>
      <c r="K2228" s="9">
        <f>IF(ISBLANK(Nikes_Sales_Dataset___Working_file[[#This Row],[MRP]]),MEDIAN(Nikes_Sales_Dataset___Working_file[[#All],[MRP]]),Nikes_Sales_Dataset___Working_file[[#This Row],[MRP]])</f>
        <v>6110.0300000000007</v>
      </c>
      <c r="M2228">
        <f>IF(ISBLANK(Nikes_Sales_Dataset___Working_file[[#This Row],[Discount_Applied]]),0,Nikes_Sales_Dataset___Working_file[[#This Row],[Discount_Applied]])</f>
        <v>0</v>
      </c>
      <c r="N2228" s="9">
        <f>Nikes_Sales_Dataset___Working_file[[#This Row],[MRP Final]]*(1-Nikes_Sales_Dataset___Working_file[[#This Row],[Cleaned Discount]])</f>
        <v>6110.0300000000007</v>
      </c>
      <c r="O2228">
        <v>0</v>
      </c>
      <c r="P2228" s="3">
        <f>Nikes_Sales_Dataset___Working_file[[#This Row],[Sales Price]]*Nikes_Sales_Dataset___Working_file[[#This Row],[Units Sold Filled]]</f>
        <v>-6110.0300000000007</v>
      </c>
      <c r="Q2228" s="2">
        <v>45674</v>
      </c>
      <c r="R2228" s="7">
        <f>IF(ISBLANK(Nikes_Sales_Dataset___Working_file[[#This Row],[Order_Date]]),"Unknown Date",Nikes_Sales_Dataset___Working_file[[#This Row],[Order_Date]])</f>
        <v>45674</v>
      </c>
      <c r="S2228" s="7" t="str">
        <f>IF(ISNUMBER(Nikes_Sales_Dataset___Working_file[[#This Row],[Cleaned Order Date]]),TEXT(Nikes_Sales_Dataset___Working_file[[#This Row],[Cleaned Order Date]],"mmm"),"Unknown")</f>
        <v>Jan</v>
      </c>
      <c r="T2228" s="7" t="str">
        <f>IF(ISNUMBER(Nikes_Sales_Dataset___Working_file[[#This Row],[Cleaned Order Date]]),TEXT(Nikes_Sales_Dataset___Working_file[[#This Row],[Cleaned Order Date]],"yyyy"),"Unknown")</f>
        <v>2025</v>
      </c>
      <c r="U2228" s="1" t="s">
        <v>17</v>
      </c>
      <c r="V2228" s="1" t="s">
        <v>33</v>
      </c>
      <c r="W2228" s="1" t="s">
        <v>33</v>
      </c>
      <c r="X2228" s="9">
        <v>2918.69</v>
      </c>
    </row>
    <row r="2229" spans="1:24" x14ac:dyDescent="0.25">
      <c r="A2229" s="4">
        <v>4227</v>
      </c>
      <c r="B2229" s="4" t="str">
        <f>Nikes_Sales_Dataset___Working_file[[#This Row],[Order_ID]]&amp;"_"&amp;TEXT(Nikes_Sales_Dataset___Working_file[[#This Row],[Cleaned Order Date]],"yyyymmdd")</f>
        <v>4227_20241217</v>
      </c>
      <c r="C2229" s="1" t="s">
        <v>13</v>
      </c>
      <c r="D2229" s="1" t="s">
        <v>14</v>
      </c>
      <c r="E2229" s="1" t="s">
        <v>47</v>
      </c>
      <c r="F2229" s="1" t="s">
        <v>28</v>
      </c>
      <c r="G2229" s="1" t="s">
        <v>28</v>
      </c>
      <c r="I2229" s="3">
        <f>IF(ISBLANK(Nikes_Sales_Dataset___Working_file[[#This Row],[Units_Sold]]),IF(Nikes_Sales_Dataset___Working_file[[#This Row],[Profit]]&lt;0,0,1),Nikes_Sales_Dataset___Working_file[[#This Row],[Units_Sold]])</f>
        <v>1</v>
      </c>
      <c r="K2229" s="9">
        <f>IF(ISBLANK(Nikes_Sales_Dataset___Working_file[[#This Row],[MRP]]),MEDIAN(Nikes_Sales_Dataset___Working_file[[#All],[MRP]]),Nikes_Sales_Dataset___Working_file[[#This Row],[MRP]])</f>
        <v>6110.0300000000007</v>
      </c>
      <c r="M2229">
        <f>IF(ISBLANK(Nikes_Sales_Dataset___Working_file[[#This Row],[Discount_Applied]]),0,Nikes_Sales_Dataset___Working_file[[#This Row],[Discount_Applied]])</f>
        <v>0</v>
      </c>
      <c r="N2229" s="9">
        <f>Nikes_Sales_Dataset___Working_file[[#This Row],[MRP Final]]*(1-Nikes_Sales_Dataset___Working_file[[#This Row],[Cleaned Discount]])</f>
        <v>6110.0300000000007</v>
      </c>
      <c r="O2229">
        <v>0</v>
      </c>
      <c r="P2229" s="3">
        <f>Nikes_Sales_Dataset___Working_file[[#This Row],[Sales Price]]*Nikes_Sales_Dataset___Working_file[[#This Row],[Units Sold Filled]]</f>
        <v>6110.0300000000007</v>
      </c>
      <c r="Q2229" s="2">
        <v>45643</v>
      </c>
      <c r="R2229" s="7">
        <f>IF(ISBLANK(Nikes_Sales_Dataset___Working_file[[#This Row],[Order_Date]]),"Unknown Date",Nikes_Sales_Dataset___Working_file[[#This Row],[Order_Date]])</f>
        <v>45643</v>
      </c>
      <c r="S2229" s="7" t="str">
        <f>IF(ISNUMBER(Nikes_Sales_Dataset___Working_file[[#This Row],[Cleaned Order Date]]),TEXT(Nikes_Sales_Dataset___Working_file[[#This Row],[Cleaned Order Date]],"mmm"),"Unknown")</f>
        <v>Dec</v>
      </c>
      <c r="T2229" s="7" t="str">
        <f>IF(ISNUMBER(Nikes_Sales_Dataset___Working_file[[#This Row],[Cleaned Order Date]]),TEXT(Nikes_Sales_Dataset___Working_file[[#This Row],[Cleaned Order Date]],"yyyy"),"Unknown")</f>
        <v>2024</v>
      </c>
      <c r="U2229" s="1" t="s">
        <v>22</v>
      </c>
      <c r="V2229" s="1" t="s">
        <v>25</v>
      </c>
      <c r="W2229" s="1" t="s">
        <v>25</v>
      </c>
      <c r="X2229" s="9">
        <v>110.91</v>
      </c>
    </row>
    <row r="2230" spans="1:24" x14ac:dyDescent="0.25">
      <c r="A2230" s="4">
        <v>4228</v>
      </c>
      <c r="B2230" s="4" t="str">
        <f>Nikes_Sales_Dataset___Working_file[[#This Row],[Order_ID]]&amp;"_"&amp;TEXT(Nikes_Sales_Dataset___Working_file[[#This Row],[Cleaned Order Date]],"yyyymmdd")</f>
        <v>4228_20250512</v>
      </c>
      <c r="C2230" s="1" t="s">
        <v>13</v>
      </c>
      <c r="D2230" s="1" t="s">
        <v>14</v>
      </c>
      <c r="E2230" s="1" t="s">
        <v>15</v>
      </c>
      <c r="F2230" s="1" t="s">
        <v>28</v>
      </c>
      <c r="G2230" s="1" t="s">
        <v>28</v>
      </c>
      <c r="H2230">
        <v>3</v>
      </c>
      <c r="I2230" s="3">
        <f>IF(ISBLANK(Nikes_Sales_Dataset___Working_file[[#This Row],[Units_Sold]]),IF(Nikes_Sales_Dataset___Working_file[[#This Row],[Profit]]&lt;0,0,1),Nikes_Sales_Dataset___Working_file[[#This Row],[Units_Sold]])</f>
        <v>3</v>
      </c>
      <c r="K2230" s="9">
        <f>IF(ISBLANK(Nikes_Sales_Dataset___Working_file[[#This Row],[MRP]]),MEDIAN(Nikes_Sales_Dataset___Working_file[[#All],[MRP]]),Nikes_Sales_Dataset___Working_file[[#This Row],[MRP]])</f>
        <v>6110.0300000000007</v>
      </c>
      <c r="M2230">
        <f>IF(ISBLANK(Nikes_Sales_Dataset___Working_file[[#This Row],[Discount_Applied]]),0,Nikes_Sales_Dataset___Working_file[[#This Row],[Discount_Applied]])</f>
        <v>0</v>
      </c>
      <c r="N2230" s="9">
        <f>Nikes_Sales_Dataset___Working_file[[#This Row],[MRP Final]]*(1-Nikes_Sales_Dataset___Working_file[[#This Row],[Cleaned Discount]])</f>
        <v>6110.0300000000007</v>
      </c>
      <c r="O2230">
        <v>0</v>
      </c>
      <c r="P2230" s="3">
        <f>Nikes_Sales_Dataset___Working_file[[#This Row],[Sales Price]]*Nikes_Sales_Dataset___Working_file[[#This Row],[Units Sold Filled]]</f>
        <v>18330.090000000004</v>
      </c>
      <c r="Q2230" s="2">
        <v>45789</v>
      </c>
      <c r="R2230" s="7">
        <f>IF(ISBLANK(Nikes_Sales_Dataset___Working_file[[#This Row],[Order_Date]]),"Unknown Date",Nikes_Sales_Dataset___Working_file[[#This Row],[Order_Date]])</f>
        <v>45789</v>
      </c>
      <c r="S2230" s="7" t="str">
        <f>IF(ISNUMBER(Nikes_Sales_Dataset___Working_file[[#This Row],[Cleaned Order Date]]),TEXT(Nikes_Sales_Dataset___Working_file[[#This Row],[Cleaned Order Date]],"mmm"),"Unknown")</f>
        <v>May</v>
      </c>
      <c r="T2230" s="7" t="str">
        <f>IF(ISNUMBER(Nikes_Sales_Dataset___Working_file[[#This Row],[Cleaned Order Date]]),TEXT(Nikes_Sales_Dataset___Working_file[[#This Row],[Cleaned Order Date]],"yyyy"),"Unknown")</f>
        <v>2025</v>
      </c>
      <c r="U2230" s="1" t="s">
        <v>22</v>
      </c>
      <c r="V2230" s="1" t="s">
        <v>45</v>
      </c>
      <c r="W2230" s="1" t="s">
        <v>45</v>
      </c>
      <c r="X2230" s="9">
        <v>-448.12</v>
      </c>
    </row>
    <row r="2231" spans="1:24" x14ac:dyDescent="0.25">
      <c r="A2231" s="4">
        <v>4229</v>
      </c>
      <c r="B2231" s="4" t="str">
        <f>Nikes_Sales_Dataset___Working_file[[#This Row],[Order_ID]]&amp;"_"&amp;TEXT(Nikes_Sales_Dataset___Working_file[[#This Row],[Cleaned Order Date]],"yyyymmdd")</f>
        <v>4229_20250620</v>
      </c>
      <c r="C2231" s="1" t="s">
        <v>13</v>
      </c>
      <c r="D2231" s="1" t="s">
        <v>30</v>
      </c>
      <c r="E2231" s="1" t="s">
        <v>50</v>
      </c>
      <c r="F2231" s="1" t="s">
        <v>32</v>
      </c>
      <c r="G2231" s="1" t="s">
        <v>32</v>
      </c>
      <c r="H2231">
        <v>4</v>
      </c>
      <c r="I2231" s="3">
        <f>IF(ISBLANK(Nikes_Sales_Dataset___Working_file[[#This Row],[Units_Sold]]),IF(Nikes_Sales_Dataset___Working_file[[#This Row],[Profit]]&lt;0,0,1),Nikes_Sales_Dataset___Working_file[[#This Row],[Units_Sold]])</f>
        <v>4</v>
      </c>
      <c r="K2231" s="9">
        <f>IF(ISBLANK(Nikes_Sales_Dataset___Working_file[[#This Row],[MRP]]),MEDIAN(Nikes_Sales_Dataset___Working_file[[#All],[MRP]]),Nikes_Sales_Dataset___Working_file[[#This Row],[MRP]])</f>
        <v>6110.0300000000007</v>
      </c>
      <c r="M2231">
        <f>IF(ISBLANK(Nikes_Sales_Dataset___Working_file[[#This Row],[Discount_Applied]]),0,Nikes_Sales_Dataset___Working_file[[#This Row],[Discount_Applied]])</f>
        <v>0</v>
      </c>
      <c r="N2231" s="9">
        <f>Nikes_Sales_Dataset___Working_file[[#This Row],[MRP Final]]*(1-Nikes_Sales_Dataset___Working_file[[#This Row],[Cleaned Discount]])</f>
        <v>6110.0300000000007</v>
      </c>
      <c r="O2231">
        <v>0</v>
      </c>
      <c r="P2231" s="3">
        <f>Nikes_Sales_Dataset___Working_file[[#This Row],[Sales Price]]*Nikes_Sales_Dataset___Working_file[[#This Row],[Units Sold Filled]]</f>
        <v>24440.120000000003</v>
      </c>
      <c r="Q2231" s="2">
        <v>45828</v>
      </c>
      <c r="R2231" s="7">
        <f>IF(ISBLANK(Nikes_Sales_Dataset___Working_file[[#This Row],[Order_Date]]),"Unknown Date",Nikes_Sales_Dataset___Working_file[[#This Row],[Order_Date]])</f>
        <v>45828</v>
      </c>
      <c r="S2231" s="7" t="str">
        <f>IF(ISNUMBER(Nikes_Sales_Dataset___Working_file[[#This Row],[Cleaned Order Date]]),TEXT(Nikes_Sales_Dataset___Working_file[[#This Row],[Cleaned Order Date]],"mmm"),"Unknown")</f>
        <v>Jun</v>
      </c>
      <c r="T2231" s="7" t="str">
        <f>IF(ISNUMBER(Nikes_Sales_Dataset___Working_file[[#This Row],[Cleaned Order Date]]),TEXT(Nikes_Sales_Dataset___Working_file[[#This Row],[Cleaned Order Date]],"yyyy"),"Unknown")</f>
        <v>2025</v>
      </c>
      <c r="U2231" s="1" t="s">
        <v>17</v>
      </c>
      <c r="V2231" s="1" t="s">
        <v>29</v>
      </c>
      <c r="W2231" s="1" t="s">
        <v>29</v>
      </c>
      <c r="X2231" s="9">
        <v>3470.61</v>
      </c>
    </row>
    <row r="2232" spans="1:24" x14ac:dyDescent="0.25">
      <c r="A2232" s="4">
        <v>4230</v>
      </c>
      <c r="B2232" s="4" t="str">
        <f>Nikes_Sales_Dataset___Working_file[[#This Row],[Order_ID]]&amp;"_"&amp;TEXT(Nikes_Sales_Dataset___Working_file[[#This Row],[Cleaned Order Date]],"yyyymmdd")</f>
        <v>4230_20240815</v>
      </c>
      <c r="C2232" s="1" t="s">
        <v>13</v>
      </c>
      <c r="D2232" s="1" t="s">
        <v>26</v>
      </c>
      <c r="E2232" s="1" t="s">
        <v>40</v>
      </c>
      <c r="F2232" s="1" t="s">
        <v>28</v>
      </c>
      <c r="G2232" s="1" t="s">
        <v>28</v>
      </c>
      <c r="I2232" s="3">
        <f>IF(ISBLANK(Nikes_Sales_Dataset___Working_file[[#This Row],[Units_Sold]]),IF(Nikes_Sales_Dataset___Working_file[[#This Row],[Profit]]&lt;0,0,1),Nikes_Sales_Dataset___Working_file[[#This Row],[Units_Sold]])</f>
        <v>0</v>
      </c>
      <c r="K2232" s="9">
        <f>IF(ISBLANK(Nikes_Sales_Dataset___Working_file[[#This Row],[MRP]]),MEDIAN(Nikes_Sales_Dataset___Working_file[[#All],[MRP]]),Nikes_Sales_Dataset___Working_file[[#This Row],[MRP]])</f>
        <v>6110.0300000000007</v>
      </c>
      <c r="M2232">
        <f>IF(ISBLANK(Nikes_Sales_Dataset___Working_file[[#This Row],[Discount_Applied]]),0,Nikes_Sales_Dataset___Working_file[[#This Row],[Discount_Applied]])</f>
        <v>0</v>
      </c>
      <c r="N2232" s="9">
        <f>Nikes_Sales_Dataset___Working_file[[#This Row],[MRP Final]]*(1-Nikes_Sales_Dataset___Working_file[[#This Row],[Cleaned Discount]])</f>
        <v>6110.0300000000007</v>
      </c>
      <c r="O2232">
        <v>0</v>
      </c>
      <c r="P2232" s="3">
        <f>Nikes_Sales_Dataset___Working_file[[#This Row],[Sales Price]]*Nikes_Sales_Dataset___Working_file[[#This Row],[Units Sold Filled]]</f>
        <v>0</v>
      </c>
      <c r="Q2232" s="2">
        <v>45519</v>
      </c>
      <c r="R2232" s="7">
        <f>IF(ISBLANK(Nikes_Sales_Dataset___Working_file[[#This Row],[Order_Date]]),"Unknown Date",Nikes_Sales_Dataset___Working_file[[#This Row],[Order_Date]])</f>
        <v>45519</v>
      </c>
      <c r="S2232" s="7" t="str">
        <f>IF(ISNUMBER(Nikes_Sales_Dataset___Working_file[[#This Row],[Cleaned Order Date]]),TEXT(Nikes_Sales_Dataset___Working_file[[#This Row],[Cleaned Order Date]],"mmm"),"Unknown")</f>
        <v>Aug</v>
      </c>
      <c r="T2232" s="7" t="str">
        <f>IF(ISNUMBER(Nikes_Sales_Dataset___Working_file[[#This Row],[Cleaned Order Date]]),TEXT(Nikes_Sales_Dataset___Working_file[[#This Row],[Cleaned Order Date]],"yyyy"),"Unknown")</f>
        <v>2024</v>
      </c>
      <c r="U2232" s="1" t="s">
        <v>22</v>
      </c>
      <c r="V2232" s="1" t="s">
        <v>38</v>
      </c>
      <c r="W2232" s="1" t="s">
        <v>38</v>
      </c>
      <c r="X2232" s="9">
        <v>-1193.8499999999999</v>
      </c>
    </row>
    <row r="2233" spans="1:24" x14ac:dyDescent="0.25">
      <c r="A2233" s="4">
        <v>4231</v>
      </c>
      <c r="B2233" s="4" t="str">
        <f>Nikes_Sales_Dataset___Working_file[[#This Row],[Order_ID]]&amp;"_"&amp;TEXT(Nikes_Sales_Dataset___Working_file[[#This Row],[Cleaned Order Date]],"yyyymmdd")</f>
        <v>4231_20240108</v>
      </c>
      <c r="C2233" s="1" t="s">
        <v>13</v>
      </c>
      <c r="D2233" s="1" t="s">
        <v>26</v>
      </c>
      <c r="E2233" s="1" t="s">
        <v>27</v>
      </c>
      <c r="F2233" s="1" t="s">
        <v>32</v>
      </c>
      <c r="G2233" s="1" t="s">
        <v>32</v>
      </c>
      <c r="H2233">
        <v>2</v>
      </c>
      <c r="I2233" s="3">
        <f>IF(ISBLANK(Nikes_Sales_Dataset___Working_file[[#This Row],[Units_Sold]]),IF(Nikes_Sales_Dataset___Working_file[[#This Row],[Profit]]&lt;0,0,1),Nikes_Sales_Dataset___Working_file[[#This Row],[Units_Sold]])</f>
        <v>2</v>
      </c>
      <c r="J2233">
        <v>6652.23</v>
      </c>
      <c r="K2233" s="9">
        <f>IF(ISBLANK(Nikes_Sales_Dataset___Working_file[[#This Row],[MRP]]),MEDIAN(Nikes_Sales_Dataset___Working_file[[#All],[MRP]]),Nikes_Sales_Dataset___Working_file[[#This Row],[MRP]])</f>
        <v>6652.23</v>
      </c>
      <c r="L2233">
        <v>1.0900000000000001</v>
      </c>
      <c r="M2233">
        <f>IF(ISBLANK(Nikes_Sales_Dataset___Working_file[[#This Row],[Discount_Applied]]),0,Nikes_Sales_Dataset___Working_file[[#This Row],[Discount_Applied]])</f>
        <v>1.0900000000000001</v>
      </c>
      <c r="N2233" s="9">
        <f>Nikes_Sales_Dataset___Working_file[[#This Row],[MRP Final]]*(1-Nikes_Sales_Dataset___Working_file[[#This Row],[Cleaned Discount]])</f>
        <v>-598.70070000000044</v>
      </c>
      <c r="O2233">
        <v>-1197.4000000000001</v>
      </c>
      <c r="P2233" s="3">
        <f>Nikes_Sales_Dataset___Working_file[[#This Row],[Sales Price]]*Nikes_Sales_Dataset___Working_file[[#This Row],[Units Sold Filled]]</f>
        <v>-1197.4014000000009</v>
      </c>
      <c r="Q2233" s="2">
        <v>45299</v>
      </c>
      <c r="R2233" s="7">
        <f>IF(ISBLANK(Nikes_Sales_Dataset___Working_file[[#This Row],[Order_Date]]),"Unknown Date",Nikes_Sales_Dataset___Working_file[[#This Row],[Order_Date]])</f>
        <v>45299</v>
      </c>
      <c r="S2233" s="7" t="str">
        <f>IF(ISNUMBER(Nikes_Sales_Dataset___Working_file[[#This Row],[Cleaned Order Date]]),TEXT(Nikes_Sales_Dataset___Working_file[[#This Row],[Cleaned Order Date]],"mmm"),"Unknown")</f>
        <v>Jan</v>
      </c>
      <c r="T2233" s="7" t="str">
        <f>IF(ISNUMBER(Nikes_Sales_Dataset___Working_file[[#This Row],[Cleaned Order Date]]),TEXT(Nikes_Sales_Dataset___Working_file[[#This Row],[Cleaned Order Date]],"yyyy"),"Unknown")</f>
        <v>2024</v>
      </c>
      <c r="U2233" s="1" t="s">
        <v>17</v>
      </c>
      <c r="V2233" s="1" t="s">
        <v>29</v>
      </c>
      <c r="W2233" s="1" t="s">
        <v>29</v>
      </c>
      <c r="X2233" s="9">
        <v>-780.66</v>
      </c>
    </row>
    <row r="2234" spans="1:24" x14ac:dyDescent="0.25">
      <c r="A2234" s="4">
        <v>4232</v>
      </c>
      <c r="B2234" s="4" t="str">
        <f>Nikes_Sales_Dataset___Working_file[[#This Row],[Order_ID]]&amp;"_"&amp;TEXT(Nikes_Sales_Dataset___Working_file[[#This Row],[Cleaned Order Date]],"yyyymmdd")</f>
        <v>4232_Unknown Date</v>
      </c>
      <c r="C2234" s="1" t="s">
        <v>19</v>
      </c>
      <c r="D2234" s="1" t="s">
        <v>20</v>
      </c>
      <c r="E2234" s="1" t="s">
        <v>21</v>
      </c>
      <c r="F2234" s="1" t="s">
        <v>59</v>
      </c>
      <c r="G2234" s="1" t="s">
        <v>28</v>
      </c>
      <c r="H2234">
        <v>0</v>
      </c>
      <c r="I2234" s="3">
        <f>IF(ISBLANK(Nikes_Sales_Dataset___Working_file[[#This Row],[Units_Sold]]),IF(Nikes_Sales_Dataset___Working_file[[#This Row],[Profit]]&lt;0,0,1),Nikes_Sales_Dataset___Working_file[[#This Row],[Units_Sold]])</f>
        <v>0</v>
      </c>
      <c r="K2234" s="9">
        <f>IF(ISBLANK(Nikes_Sales_Dataset___Working_file[[#This Row],[MRP]]),MEDIAN(Nikes_Sales_Dataset___Working_file[[#All],[MRP]]),Nikes_Sales_Dataset___Working_file[[#This Row],[MRP]])</f>
        <v>6110.0300000000007</v>
      </c>
      <c r="M2234">
        <f>IF(ISBLANK(Nikes_Sales_Dataset___Working_file[[#This Row],[Discount_Applied]]),0,Nikes_Sales_Dataset___Working_file[[#This Row],[Discount_Applied]])</f>
        <v>0</v>
      </c>
      <c r="N2234" s="9">
        <f>Nikes_Sales_Dataset___Working_file[[#This Row],[MRP Final]]*(1-Nikes_Sales_Dataset___Working_file[[#This Row],[Cleaned Discount]])</f>
        <v>6110.0300000000007</v>
      </c>
      <c r="O2234">
        <v>0</v>
      </c>
      <c r="P2234" s="3">
        <f>Nikes_Sales_Dataset___Working_file[[#This Row],[Sales Price]]*Nikes_Sales_Dataset___Working_file[[#This Row],[Units Sold Filled]]</f>
        <v>0</v>
      </c>
      <c r="Q2234" s="2"/>
      <c r="R2234" s="7" t="str">
        <f>IF(ISBLANK(Nikes_Sales_Dataset___Working_file[[#This Row],[Order_Date]]),"Unknown Date",Nikes_Sales_Dataset___Working_file[[#This Row],[Order_Date]])</f>
        <v>Unknown Date</v>
      </c>
      <c r="S2234" s="7" t="str">
        <f>IF(ISNUMBER(Nikes_Sales_Dataset___Working_file[[#This Row],[Cleaned Order Date]]),TEXT(Nikes_Sales_Dataset___Working_file[[#This Row],[Cleaned Order Date]],"mmm"),"Unknown")</f>
        <v>Unknown</v>
      </c>
      <c r="T2234" s="7" t="str">
        <f>IF(ISNUMBER(Nikes_Sales_Dataset___Working_file[[#This Row],[Cleaned Order Date]]),TEXT(Nikes_Sales_Dataset___Working_file[[#This Row],[Cleaned Order Date]],"yyyy"),"Unknown")</f>
        <v>Unknown</v>
      </c>
      <c r="U2234" s="1" t="s">
        <v>17</v>
      </c>
      <c r="V2234" s="1" t="s">
        <v>18</v>
      </c>
      <c r="W2234" s="1" t="s">
        <v>36</v>
      </c>
      <c r="X2234" s="9">
        <v>-532.52</v>
      </c>
    </row>
    <row r="2235" spans="1:24" x14ac:dyDescent="0.25">
      <c r="A2235" s="4">
        <v>4233</v>
      </c>
      <c r="B2235" s="4" t="str">
        <f>Nikes_Sales_Dataset___Working_file[[#This Row],[Order_ID]]&amp;"_"&amp;TEXT(Nikes_Sales_Dataset___Working_file[[#This Row],[Cleaned Order Date]],"yyyymmdd")</f>
        <v>4233_Unknown Date</v>
      </c>
      <c r="C2235" s="1" t="s">
        <v>19</v>
      </c>
      <c r="D2235" s="1" t="s">
        <v>20</v>
      </c>
      <c r="E2235" s="1" t="s">
        <v>39</v>
      </c>
      <c r="F2235" s="1" t="s">
        <v>41</v>
      </c>
      <c r="G2235" s="1" t="s">
        <v>16</v>
      </c>
      <c r="H2235">
        <v>1</v>
      </c>
      <c r="I2235" s="3">
        <f>IF(ISBLANK(Nikes_Sales_Dataset___Working_file[[#This Row],[Units_Sold]]),IF(Nikes_Sales_Dataset___Working_file[[#This Row],[Profit]]&lt;0,0,1),Nikes_Sales_Dataset___Working_file[[#This Row],[Units_Sold]])</f>
        <v>1</v>
      </c>
      <c r="J2235">
        <v>3895.52</v>
      </c>
      <c r="K2235" s="9">
        <f>IF(ISBLANK(Nikes_Sales_Dataset___Working_file[[#This Row],[MRP]]),MEDIAN(Nikes_Sales_Dataset___Working_file[[#All],[MRP]]),Nikes_Sales_Dataset___Working_file[[#This Row],[MRP]])</f>
        <v>3895.52</v>
      </c>
      <c r="M2235">
        <f>IF(ISBLANK(Nikes_Sales_Dataset___Working_file[[#This Row],[Discount_Applied]]),0,Nikes_Sales_Dataset___Working_file[[#This Row],[Discount_Applied]])</f>
        <v>0</v>
      </c>
      <c r="N2235" s="9">
        <f>Nikes_Sales_Dataset___Working_file[[#This Row],[MRP Final]]*(1-Nikes_Sales_Dataset___Working_file[[#This Row],[Cleaned Discount]])</f>
        <v>3895.52</v>
      </c>
      <c r="O2235">
        <v>0</v>
      </c>
      <c r="P2235" s="3">
        <f>Nikes_Sales_Dataset___Working_file[[#This Row],[Sales Price]]*Nikes_Sales_Dataset___Working_file[[#This Row],[Units Sold Filled]]</f>
        <v>3895.52</v>
      </c>
      <c r="Q2235" s="2"/>
      <c r="R2235" s="7" t="str">
        <f>IF(ISBLANK(Nikes_Sales_Dataset___Working_file[[#This Row],[Order_Date]]),"Unknown Date",Nikes_Sales_Dataset___Working_file[[#This Row],[Order_Date]])</f>
        <v>Unknown Date</v>
      </c>
      <c r="S2235" s="7" t="str">
        <f>IF(ISNUMBER(Nikes_Sales_Dataset___Working_file[[#This Row],[Cleaned Order Date]]),TEXT(Nikes_Sales_Dataset___Working_file[[#This Row],[Cleaned Order Date]],"mmm"),"Unknown")</f>
        <v>Unknown</v>
      </c>
      <c r="T2235" s="7" t="str">
        <f>IF(ISNUMBER(Nikes_Sales_Dataset___Working_file[[#This Row],[Cleaned Order Date]]),TEXT(Nikes_Sales_Dataset___Working_file[[#This Row],[Cleaned Order Date]],"yyyy"),"Unknown")</f>
        <v>Unknown</v>
      </c>
      <c r="U2235" s="1" t="s">
        <v>22</v>
      </c>
      <c r="V2235" s="1" t="s">
        <v>36</v>
      </c>
      <c r="W2235" s="1" t="s">
        <v>36</v>
      </c>
      <c r="X2235" s="9">
        <v>3856.45</v>
      </c>
    </row>
    <row r="2236" spans="1:24" x14ac:dyDescent="0.25">
      <c r="A2236" s="4">
        <v>4234</v>
      </c>
      <c r="B2236" s="4" t="str">
        <f>Nikes_Sales_Dataset___Working_file[[#This Row],[Order_ID]]&amp;"_"&amp;TEXT(Nikes_Sales_Dataset___Working_file[[#This Row],[Cleaned Order Date]],"yyyymmdd")</f>
        <v>4234_Unknown Date</v>
      </c>
      <c r="C2236" s="1" t="s">
        <v>19</v>
      </c>
      <c r="D2236" s="1" t="s">
        <v>43</v>
      </c>
      <c r="E2236" s="1" t="s">
        <v>52</v>
      </c>
      <c r="F2236" s="1" t="s">
        <v>16</v>
      </c>
      <c r="G2236" s="1" t="s">
        <v>16</v>
      </c>
      <c r="I2236" s="3">
        <f>IF(ISBLANK(Nikes_Sales_Dataset___Working_file[[#This Row],[Units_Sold]]),IF(Nikes_Sales_Dataset___Working_file[[#This Row],[Profit]]&lt;0,0,1),Nikes_Sales_Dataset___Working_file[[#This Row],[Units_Sold]])</f>
        <v>1</v>
      </c>
      <c r="K2236" s="9">
        <f>IF(ISBLANK(Nikes_Sales_Dataset___Working_file[[#This Row],[MRP]]),MEDIAN(Nikes_Sales_Dataset___Working_file[[#All],[MRP]]),Nikes_Sales_Dataset___Working_file[[#This Row],[MRP]])</f>
        <v>6110.0300000000007</v>
      </c>
      <c r="M2236">
        <f>IF(ISBLANK(Nikes_Sales_Dataset___Working_file[[#This Row],[Discount_Applied]]),0,Nikes_Sales_Dataset___Working_file[[#This Row],[Discount_Applied]])</f>
        <v>0</v>
      </c>
      <c r="N2236" s="9">
        <f>Nikes_Sales_Dataset___Working_file[[#This Row],[MRP Final]]*(1-Nikes_Sales_Dataset___Working_file[[#This Row],[Cleaned Discount]])</f>
        <v>6110.0300000000007</v>
      </c>
      <c r="O2236">
        <v>0</v>
      </c>
      <c r="P2236" s="3">
        <f>Nikes_Sales_Dataset___Working_file[[#This Row],[Sales Price]]*Nikes_Sales_Dataset___Working_file[[#This Row],[Units Sold Filled]]</f>
        <v>6110.0300000000007</v>
      </c>
      <c r="Q2236" s="2"/>
      <c r="R2236" s="7" t="str">
        <f>IF(ISBLANK(Nikes_Sales_Dataset___Working_file[[#This Row],[Order_Date]]),"Unknown Date",Nikes_Sales_Dataset___Working_file[[#This Row],[Order_Date]])</f>
        <v>Unknown Date</v>
      </c>
      <c r="S2236" s="7" t="str">
        <f>IF(ISNUMBER(Nikes_Sales_Dataset___Working_file[[#This Row],[Cleaned Order Date]]),TEXT(Nikes_Sales_Dataset___Working_file[[#This Row],[Cleaned Order Date]],"mmm"),"Unknown")</f>
        <v>Unknown</v>
      </c>
      <c r="T2236" s="7" t="str">
        <f>IF(ISNUMBER(Nikes_Sales_Dataset___Working_file[[#This Row],[Cleaned Order Date]]),TEXT(Nikes_Sales_Dataset___Working_file[[#This Row],[Cleaned Order Date]],"yyyy"),"Unknown")</f>
        <v>Unknown</v>
      </c>
      <c r="U2236" s="1" t="s">
        <v>17</v>
      </c>
      <c r="V2236" s="1" t="s">
        <v>25</v>
      </c>
      <c r="W2236" s="1" t="s">
        <v>25</v>
      </c>
      <c r="X2236" s="9">
        <v>404.2</v>
      </c>
    </row>
    <row r="2237" spans="1:24" x14ac:dyDescent="0.25">
      <c r="A2237" s="4">
        <v>4235</v>
      </c>
      <c r="B2237" s="4" t="str">
        <f>Nikes_Sales_Dataset___Working_file[[#This Row],[Order_ID]]&amp;"_"&amp;TEXT(Nikes_Sales_Dataset___Working_file[[#This Row],[Cleaned Order Date]],"yyyymmdd")</f>
        <v>4235_20250418</v>
      </c>
      <c r="C2237" s="1" t="s">
        <v>13</v>
      </c>
      <c r="D2237" s="1" t="s">
        <v>43</v>
      </c>
      <c r="E2237" s="1" t="s">
        <v>52</v>
      </c>
      <c r="F2237" s="1" t="s">
        <v>41</v>
      </c>
      <c r="G2237" s="1" t="s">
        <v>16</v>
      </c>
      <c r="H2237">
        <v>4</v>
      </c>
      <c r="I2237" s="3">
        <f>IF(ISBLANK(Nikes_Sales_Dataset___Working_file[[#This Row],[Units_Sold]]),IF(Nikes_Sales_Dataset___Working_file[[#This Row],[Profit]]&lt;0,0,1),Nikes_Sales_Dataset___Working_file[[#This Row],[Units_Sold]])</f>
        <v>4</v>
      </c>
      <c r="J2237">
        <v>3417.98</v>
      </c>
      <c r="K2237" s="9">
        <f>IF(ISBLANK(Nikes_Sales_Dataset___Working_file[[#This Row],[MRP]]),MEDIAN(Nikes_Sales_Dataset___Working_file[[#All],[MRP]]),Nikes_Sales_Dataset___Working_file[[#This Row],[MRP]])</f>
        <v>3417.98</v>
      </c>
      <c r="M2237">
        <f>IF(ISBLANK(Nikes_Sales_Dataset___Working_file[[#This Row],[Discount_Applied]]),0,Nikes_Sales_Dataset___Working_file[[#This Row],[Discount_Applied]])</f>
        <v>0</v>
      </c>
      <c r="N2237" s="9">
        <f>Nikes_Sales_Dataset___Working_file[[#This Row],[MRP Final]]*(1-Nikes_Sales_Dataset___Working_file[[#This Row],[Cleaned Discount]])</f>
        <v>3417.98</v>
      </c>
      <c r="O2237">
        <v>0</v>
      </c>
      <c r="P2237" s="3">
        <f>Nikes_Sales_Dataset___Working_file[[#This Row],[Sales Price]]*Nikes_Sales_Dataset___Working_file[[#This Row],[Units Sold Filled]]</f>
        <v>13671.92</v>
      </c>
      <c r="Q2237" s="2">
        <v>45765</v>
      </c>
      <c r="R2237" s="7">
        <f>IF(ISBLANK(Nikes_Sales_Dataset___Working_file[[#This Row],[Order_Date]]),"Unknown Date",Nikes_Sales_Dataset___Working_file[[#This Row],[Order_Date]])</f>
        <v>45765</v>
      </c>
      <c r="S2237" s="7" t="str">
        <f>IF(ISNUMBER(Nikes_Sales_Dataset___Working_file[[#This Row],[Cleaned Order Date]]),TEXT(Nikes_Sales_Dataset___Working_file[[#This Row],[Cleaned Order Date]],"mmm"),"Unknown")</f>
        <v>Apr</v>
      </c>
      <c r="T2237" s="7" t="str">
        <f>IF(ISNUMBER(Nikes_Sales_Dataset___Working_file[[#This Row],[Cleaned Order Date]]),TEXT(Nikes_Sales_Dataset___Working_file[[#This Row],[Cleaned Order Date]],"yyyy"),"Unknown")</f>
        <v>2025</v>
      </c>
      <c r="U2237" s="1" t="s">
        <v>17</v>
      </c>
      <c r="V2237" s="1" t="s">
        <v>36</v>
      </c>
      <c r="W2237" s="1" t="s">
        <v>36</v>
      </c>
      <c r="X2237" s="9">
        <v>2112.4699999999998</v>
      </c>
    </row>
    <row r="2238" spans="1:24" x14ac:dyDescent="0.25">
      <c r="A2238" s="4">
        <v>4236</v>
      </c>
      <c r="B2238" s="4" t="str">
        <f>Nikes_Sales_Dataset___Working_file[[#This Row],[Order_ID]]&amp;"_"&amp;TEXT(Nikes_Sales_Dataset___Working_file[[#This Row],[Cleaned Order Date]],"yyyymmdd")</f>
        <v>4236_Unknown Date</v>
      </c>
      <c r="C2238" s="1" t="s">
        <v>13</v>
      </c>
      <c r="D2238" s="1" t="s">
        <v>20</v>
      </c>
      <c r="E2238" s="1" t="s">
        <v>39</v>
      </c>
      <c r="F2238" s="1" t="s">
        <v>41</v>
      </c>
      <c r="G2238" s="1" t="s">
        <v>16</v>
      </c>
      <c r="I2238" s="3">
        <f>IF(ISBLANK(Nikes_Sales_Dataset___Working_file[[#This Row],[Units_Sold]]),IF(Nikes_Sales_Dataset___Working_file[[#This Row],[Profit]]&lt;0,0,1),Nikes_Sales_Dataset___Working_file[[#This Row],[Units_Sold]])</f>
        <v>1</v>
      </c>
      <c r="J2238">
        <v>8299.07</v>
      </c>
      <c r="K2238" s="9">
        <f>IF(ISBLANK(Nikes_Sales_Dataset___Working_file[[#This Row],[MRP]]),MEDIAN(Nikes_Sales_Dataset___Working_file[[#All],[MRP]]),Nikes_Sales_Dataset___Working_file[[#This Row],[MRP]])</f>
        <v>8299.07</v>
      </c>
      <c r="L2238">
        <v>0.09</v>
      </c>
      <c r="M2238">
        <f>IF(ISBLANK(Nikes_Sales_Dataset___Working_file[[#This Row],[Discount_Applied]]),0,Nikes_Sales_Dataset___Working_file[[#This Row],[Discount_Applied]])</f>
        <v>0.09</v>
      </c>
      <c r="N2238" s="9">
        <f>Nikes_Sales_Dataset___Working_file[[#This Row],[MRP Final]]*(1-Nikes_Sales_Dataset___Working_file[[#This Row],[Cleaned Discount]])</f>
        <v>7552.1536999999998</v>
      </c>
      <c r="O2238">
        <v>0</v>
      </c>
      <c r="P2238" s="3">
        <f>Nikes_Sales_Dataset___Working_file[[#This Row],[Sales Price]]*Nikes_Sales_Dataset___Working_file[[#This Row],[Units Sold Filled]]</f>
        <v>7552.1536999999998</v>
      </c>
      <c r="Q2238" s="2"/>
      <c r="R2238" s="7" t="str">
        <f>IF(ISBLANK(Nikes_Sales_Dataset___Working_file[[#This Row],[Order_Date]]),"Unknown Date",Nikes_Sales_Dataset___Working_file[[#This Row],[Order_Date]])</f>
        <v>Unknown Date</v>
      </c>
      <c r="S2238" s="7" t="str">
        <f>IF(ISNUMBER(Nikes_Sales_Dataset___Working_file[[#This Row],[Cleaned Order Date]]),TEXT(Nikes_Sales_Dataset___Working_file[[#This Row],[Cleaned Order Date]],"mmm"),"Unknown")</f>
        <v>Unknown</v>
      </c>
      <c r="T2238" s="7" t="str">
        <f>IF(ISNUMBER(Nikes_Sales_Dataset___Working_file[[#This Row],[Cleaned Order Date]]),TEXT(Nikes_Sales_Dataset___Working_file[[#This Row],[Cleaned Order Date]],"yyyy"),"Unknown")</f>
        <v>Unknown</v>
      </c>
      <c r="U2238" s="1" t="s">
        <v>22</v>
      </c>
      <c r="V2238" s="1" t="s">
        <v>33</v>
      </c>
      <c r="W2238" s="1" t="s">
        <v>33</v>
      </c>
      <c r="X2238" s="9">
        <v>1565.48</v>
      </c>
    </row>
    <row r="2239" spans="1:24" x14ac:dyDescent="0.25">
      <c r="A2239" s="4">
        <v>4237</v>
      </c>
      <c r="B2239" s="4" t="str">
        <f>Nikes_Sales_Dataset___Working_file[[#This Row],[Order_ID]]&amp;"_"&amp;TEXT(Nikes_Sales_Dataset___Working_file[[#This Row],[Cleaned Order Date]],"yyyymmdd")</f>
        <v>4237_20250215</v>
      </c>
      <c r="C2239" s="1" t="s">
        <v>35</v>
      </c>
      <c r="D2239" s="1" t="s">
        <v>43</v>
      </c>
      <c r="E2239" s="1" t="s">
        <v>61</v>
      </c>
      <c r="F2239" s="1" t="s">
        <v>28</v>
      </c>
      <c r="G2239" s="1" t="s">
        <v>28</v>
      </c>
      <c r="H2239">
        <v>1</v>
      </c>
      <c r="I2239" s="3">
        <f>IF(ISBLANK(Nikes_Sales_Dataset___Working_file[[#This Row],[Units_Sold]]),IF(Nikes_Sales_Dataset___Working_file[[#This Row],[Profit]]&lt;0,0,1),Nikes_Sales_Dataset___Working_file[[#This Row],[Units_Sold]])</f>
        <v>1</v>
      </c>
      <c r="K2239" s="9">
        <f>IF(ISBLANK(Nikes_Sales_Dataset___Working_file[[#This Row],[MRP]]),MEDIAN(Nikes_Sales_Dataset___Working_file[[#All],[MRP]]),Nikes_Sales_Dataset___Working_file[[#This Row],[MRP]])</f>
        <v>6110.0300000000007</v>
      </c>
      <c r="M2239">
        <f>IF(ISBLANK(Nikes_Sales_Dataset___Working_file[[#This Row],[Discount_Applied]]),0,Nikes_Sales_Dataset___Working_file[[#This Row],[Discount_Applied]])</f>
        <v>0</v>
      </c>
      <c r="N2239" s="9">
        <f>Nikes_Sales_Dataset___Working_file[[#This Row],[MRP Final]]*(1-Nikes_Sales_Dataset___Working_file[[#This Row],[Cleaned Discount]])</f>
        <v>6110.0300000000007</v>
      </c>
      <c r="O2239">
        <v>0</v>
      </c>
      <c r="P2239" s="3">
        <f>Nikes_Sales_Dataset___Working_file[[#This Row],[Sales Price]]*Nikes_Sales_Dataset___Working_file[[#This Row],[Units Sold Filled]]</f>
        <v>6110.0300000000007</v>
      </c>
      <c r="Q2239" s="2">
        <v>45703</v>
      </c>
      <c r="R2239" s="7">
        <f>IF(ISBLANK(Nikes_Sales_Dataset___Working_file[[#This Row],[Order_Date]]),"Unknown Date",Nikes_Sales_Dataset___Working_file[[#This Row],[Order_Date]])</f>
        <v>45703</v>
      </c>
      <c r="S2239" s="7" t="str">
        <f>IF(ISNUMBER(Nikes_Sales_Dataset___Working_file[[#This Row],[Cleaned Order Date]]),TEXT(Nikes_Sales_Dataset___Working_file[[#This Row],[Cleaned Order Date]],"mmm"),"Unknown")</f>
        <v>Feb</v>
      </c>
      <c r="T2239" s="7" t="str">
        <f>IF(ISNUMBER(Nikes_Sales_Dataset___Working_file[[#This Row],[Cleaned Order Date]]),TEXT(Nikes_Sales_Dataset___Working_file[[#This Row],[Cleaned Order Date]],"yyyy"),"Unknown")</f>
        <v>2025</v>
      </c>
      <c r="U2239" s="1" t="s">
        <v>17</v>
      </c>
      <c r="V2239" s="1" t="s">
        <v>33</v>
      </c>
      <c r="W2239" s="1" t="s">
        <v>33</v>
      </c>
      <c r="X2239" s="9">
        <v>572.58000000000004</v>
      </c>
    </row>
    <row r="2240" spans="1:24" x14ac:dyDescent="0.25">
      <c r="A2240" s="4">
        <v>4238</v>
      </c>
      <c r="B2240" s="4" t="str">
        <f>Nikes_Sales_Dataset___Working_file[[#This Row],[Order_ID]]&amp;"_"&amp;TEXT(Nikes_Sales_Dataset___Working_file[[#This Row],[Cleaned Order Date]],"yyyymmdd")</f>
        <v>4238_20241214</v>
      </c>
      <c r="C2240" s="1" t="s">
        <v>35</v>
      </c>
      <c r="D2240" s="1" t="s">
        <v>20</v>
      </c>
      <c r="E2240" s="1" t="s">
        <v>55</v>
      </c>
      <c r="F2240" s="1" t="s">
        <v>32</v>
      </c>
      <c r="G2240" s="1" t="s">
        <v>32</v>
      </c>
      <c r="H2240">
        <v>2</v>
      </c>
      <c r="I2240" s="3">
        <f>IF(ISBLANK(Nikes_Sales_Dataset___Working_file[[#This Row],[Units_Sold]]),IF(Nikes_Sales_Dataset___Working_file[[#This Row],[Profit]]&lt;0,0,1),Nikes_Sales_Dataset___Working_file[[#This Row],[Units_Sold]])</f>
        <v>2</v>
      </c>
      <c r="J2240">
        <v>6489.35</v>
      </c>
      <c r="K2240" s="9">
        <f>IF(ISBLANK(Nikes_Sales_Dataset___Working_file[[#This Row],[MRP]]),MEDIAN(Nikes_Sales_Dataset___Working_file[[#All],[MRP]]),Nikes_Sales_Dataset___Working_file[[#This Row],[MRP]])</f>
        <v>6489.35</v>
      </c>
      <c r="M2240">
        <f>IF(ISBLANK(Nikes_Sales_Dataset___Working_file[[#This Row],[Discount_Applied]]),0,Nikes_Sales_Dataset___Working_file[[#This Row],[Discount_Applied]])</f>
        <v>0</v>
      </c>
      <c r="N2240" s="9">
        <f>Nikes_Sales_Dataset___Working_file[[#This Row],[MRP Final]]*(1-Nikes_Sales_Dataset___Working_file[[#This Row],[Cleaned Discount]])</f>
        <v>6489.35</v>
      </c>
      <c r="O2240">
        <v>0</v>
      </c>
      <c r="P2240" s="3">
        <f>Nikes_Sales_Dataset___Working_file[[#This Row],[Sales Price]]*Nikes_Sales_Dataset___Working_file[[#This Row],[Units Sold Filled]]</f>
        <v>12978.7</v>
      </c>
      <c r="Q2240" s="2">
        <v>45640</v>
      </c>
      <c r="R2240" s="7">
        <f>IF(ISBLANK(Nikes_Sales_Dataset___Working_file[[#This Row],[Order_Date]]),"Unknown Date",Nikes_Sales_Dataset___Working_file[[#This Row],[Order_Date]])</f>
        <v>45640</v>
      </c>
      <c r="S2240" s="7" t="str">
        <f>IF(ISNUMBER(Nikes_Sales_Dataset___Working_file[[#This Row],[Cleaned Order Date]]),TEXT(Nikes_Sales_Dataset___Working_file[[#This Row],[Cleaned Order Date]],"mmm"),"Unknown")</f>
        <v>Dec</v>
      </c>
      <c r="T2240" s="7" t="str">
        <f>IF(ISNUMBER(Nikes_Sales_Dataset___Working_file[[#This Row],[Cleaned Order Date]]),TEXT(Nikes_Sales_Dataset___Working_file[[#This Row],[Cleaned Order Date]],"yyyy"),"Unknown")</f>
        <v>2024</v>
      </c>
      <c r="U2240" s="1" t="s">
        <v>17</v>
      </c>
      <c r="V2240" s="1" t="s">
        <v>38</v>
      </c>
      <c r="W2240" s="1" t="s">
        <v>38</v>
      </c>
      <c r="X2240" s="9">
        <v>-321.44</v>
      </c>
    </row>
    <row r="2241" spans="1:24" x14ac:dyDescent="0.25">
      <c r="A2241" s="4">
        <v>4239</v>
      </c>
      <c r="B2241" s="4" t="str">
        <f>Nikes_Sales_Dataset___Working_file[[#This Row],[Order_ID]]&amp;"_"&amp;TEXT(Nikes_Sales_Dataset___Working_file[[#This Row],[Cleaned Order Date]],"yyyymmdd")</f>
        <v>4239_20230908</v>
      </c>
      <c r="C2241" s="1" t="s">
        <v>35</v>
      </c>
      <c r="D2241" s="1" t="s">
        <v>30</v>
      </c>
      <c r="E2241" s="1" t="s">
        <v>48</v>
      </c>
      <c r="F2241" s="1" t="s">
        <v>41</v>
      </c>
      <c r="G2241" s="1" t="s">
        <v>16</v>
      </c>
      <c r="I2241" s="3">
        <f>IF(ISBLANK(Nikes_Sales_Dataset___Working_file[[#This Row],[Units_Sold]]),IF(Nikes_Sales_Dataset___Working_file[[#This Row],[Profit]]&lt;0,0,1),Nikes_Sales_Dataset___Working_file[[#This Row],[Units_Sold]])</f>
        <v>0</v>
      </c>
      <c r="K2241" s="9">
        <f>IF(ISBLANK(Nikes_Sales_Dataset___Working_file[[#This Row],[MRP]]),MEDIAN(Nikes_Sales_Dataset___Working_file[[#All],[MRP]]),Nikes_Sales_Dataset___Working_file[[#This Row],[MRP]])</f>
        <v>6110.0300000000007</v>
      </c>
      <c r="L2241">
        <v>1.1299999999999999</v>
      </c>
      <c r="M2241">
        <f>IF(ISBLANK(Nikes_Sales_Dataset___Working_file[[#This Row],[Discount_Applied]]),0,Nikes_Sales_Dataset___Working_file[[#This Row],[Discount_Applied]])</f>
        <v>1.1299999999999999</v>
      </c>
      <c r="N2241" s="9">
        <f>Nikes_Sales_Dataset___Working_file[[#This Row],[MRP Final]]*(1-Nikes_Sales_Dataset___Working_file[[#This Row],[Cleaned Discount]])</f>
        <v>-794.30389999999943</v>
      </c>
      <c r="O2241">
        <v>0</v>
      </c>
      <c r="P2241" s="3">
        <f>Nikes_Sales_Dataset___Working_file[[#This Row],[Sales Price]]*Nikes_Sales_Dataset___Working_file[[#This Row],[Units Sold Filled]]</f>
        <v>0</v>
      </c>
      <c r="Q2241" s="2">
        <v>45177</v>
      </c>
      <c r="R2241" s="7">
        <f>IF(ISBLANK(Nikes_Sales_Dataset___Working_file[[#This Row],[Order_Date]]),"Unknown Date",Nikes_Sales_Dataset___Working_file[[#This Row],[Order_Date]])</f>
        <v>45177</v>
      </c>
      <c r="S2241" s="7" t="str">
        <f>IF(ISNUMBER(Nikes_Sales_Dataset___Working_file[[#This Row],[Cleaned Order Date]]),TEXT(Nikes_Sales_Dataset___Working_file[[#This Row],[Cleaned Order Date]],"mmm"),"Unknown")</f>
        <v>Sep</v>
      </c>
      <c r="T2241" s="7" t="str">
        <f>IF(ISNUMBER(Nikes_Sales_Dataset___Working_file[[#This Row],[Cleaned Order Date]]),TEXT(Nikes_Sales_Dataset___Working_file[[#This Row],[Cleaned Order Date]],"yyyy"),"Unknown")</f>
        <v>2023</v>
      </c>
      <c r="U2241" s="1" t="s">
        <v>17</v>
      </c>
      <c r="V2241" s="1" t="s">
        <v>45</v>
      </c>
      <c r="W2241" s="1" t="s">
        <v>45</v>
      </c>
      <c r="X2241" s="9">
        <v>-828.71</v>
      </c>
    </row>
    <row r="2242" spans="1:24" x14ac:dyDescent="0.25">
      <c r="A2242" s="4">
        <v>4240</v>
      </c>
      <c r="B2242" s="4" t="str">
        <f>Nikes_Sales_Dataset___Working_file[[#This Row],[Order_ID]]&amp;"_"&amp;TEXT(Nikes_Sales_Dataset___Working_file[[#This Row],[Cleaned Order Date]],"yyyymmdd")</f>
        <v>4240_20250604</v>
      </c>
      <c r="C2242" s="1" t="s">
        <v>35</v>
      </c>
      <c r="D2242" s="1" t="s">
        <v>30</v>
      </c>
      <c r="E2242" s="1" t="s">
        <v>48</v>
      </c>
      <c r="F2242" s="1" t="s">
        <v>16</v>
      </c>
      <c r="G2242" s="1" t="s">
        <v>16</v>
      </c>
      <c r="I2242" s="3">
        <f>IF(ISBLANK(Nikes_Sales_Dataset___Working_file[[#This Row],[Units_Sold]]),IF(Nikes_Sales_Dataset___Working_file[[#This Row],[Profit]]&lt;0,0,1),Nikes_Sales_Dataset___Working_file[[#This Row],[Units_Sold]])</f>
        <v>1</v>
      </c>
      <c r="K2242" s="9">
        <f>IF(ISBLANK(Nikes_Sales_Dataset___Working_file[[#This Row],[MRP]]),MEDIAN(Nikes_Sales_Dataset___Working_file[[#All],[MRP]]),Nikes_Sales_Dataset___Working_file[[#This Row],[MRP]])</f>
        <v>6110.0300000000007</v>
      </c>
      <c r="M2242">
        <f>IF(ISBLANK(Nikes_Sales_Dataset___Working_file[[#This Row],[Discount_Applied]]),0,Nikes_Sales_Dataset___Working_file[[#This Row],[Discount_Applied]])</f>
        <v>0</v>
      </c>
      <c r="N2242" s="9">
        <f>Nikes_Sales_Dataset___Working_file[[#This Row],[MRP Final]]*(1-Nikes_Sales_Dataset___Working_file[[#This Row],[Cleaned Discount]])</f>
        <v>6110.0300000000007</v>
      </c>
      <c r="O2242">
        <v>0</v>
      </c>
      <c r="P2242" s="3">
        <f>Nikes_Sales_Dataset___Working_file[[#This Row],[Sales Price]]*Nikes_Sales_Dataset___Working_file[[#This Row],[Units Sold Filled]]</f>
        <v>6110.0300000000007</v>
      </c>
      <c r="Q2242" s="2">
        <v>45812</v>
      </c>
      <c r="R2242" s="7">
        <f>IF(ISBLANK(Nikes_Sales_Dataset___Working_file[[#This Row],[Order_Date]]),"Unknown Date",Nikes_Sales_Dataset___Working_file[[#This Row],[Order_Date]])</f>
        <v>45812</v>
      </c>
      <c r="S2242" s="7" t="str">
        <f>IF(ISNUMBER(Nikes_Sales_Dataset___Working_file[[#This Row],[Cleaned Order Date]]),TEXT(Nikes_Sales_Dataset___Working_file[[#This Row],[Cleaned Order Date]],"mmm"),"Unknown")</f>
        <v>Jun</v>
      </c>
      <c r="T2242" s="7" t="str">
        <f>IF(ISNUMBER(Nikes_Sales_Dataset___Working_file[[#This Row],[Cleaned Order Date]]),TEXT(Nikes_Sales_Dataset___Working_file[[#This Row],[Cleaned Order Date]],"yyyy"),"Unknown")</f>
        <v>2025</v>
      </c>
      <c r="U2242" s="1" t="s">
        <v>22</v>
      </c>
      <c r="V2242" s="1" t="s">
        <v>36</v>
      </c>
      <c r="W2242" s="1" t="s">
        <v>36</v>
      </c>
      <c r="X2242" s="9">
        <v>1091.8499999999999</v>
      </c>
    </row>
    <row r="2243" spans="1:24" x14ac:dyDescent="0.25">
      <c r="A2243" s="4">
        <v>4241</v>
      </c>
      <c r="B2243" s="4" t="str">
        <f>Nikes_Sales_Dataset___Working_file[[#This Row],[Order_ID]]&amp;"_"&amp;TEXT(Nikes_Sales_Dataset___Working_file[[#This Row],[Cleaned Order Date]],"yyyymmdd")</f>
        <v>4241_20241029</v>
      </c>
      <c r="C2243" s="1" t="s">
        <v>19</v>
      </c>
      <c r="D2243" s="1" t="s">
        <v>43</v>
      </c>
      <c r="E2243" s="1" t="s">
        <v>61</v>
      </c>
      <c r="F2243" s="1" t="s">
        <v>16</v>
      </c>
      <c r="G2243" s="1" t="s">
        <v>16</v>
      </c>
      <c r="I2243" s="3">
        <f>IF(ISBLANK(Nikes_Sales_Dataset___Working_file[[#This Row],[Units_Sold]]),IF(Nikes_Sales_Dataset___Working_file[[#This Row],[Profit]]&lt;0,0,1),Nikes_Sales_Dataset___Working_file[[#This Row],[Units_Sold]])</f>
        <v>1</v>
      </c>
      <c r="K2243" s="9">
        <f>IF(ISBLANK(Nikes_Sales_Dataset___Working_file[[#This Row],[MRP]]),MEDIAN(Nikes_Sales_Dataset___Working_file[[#All],[MRP]]),Nikes_Sales_Dataset___Working_file[[#This Row],[MRP]])</f>
        <v>6110.0300000000007</v>
      </c>
      <c r="M2243">
        <f>IF(ISBLANK(Nikes_Sales_Dataset___Working_file[[#This Row],[Discount_Applied]]),0,Nikes_Sales_Dataset___Working_file[[#This Row],[Discount_Applied]])</f>
        <v>0</v>
      </c>
      <c r="N2243" s="9">
        <f>Nikes_Sales_Dataset___Working_file[[#This Row],[MRP Final]]*(1-Nikes_Sales_Dataset___Working_file[[#This Row],[Cleaned Discount]])</f>
        <v>6110.0300000000007</v>
      </c>
      <c r="O2243">
        <v>0</v>
      </c>
      <c r="P2243" s="3">
        <f>Nikes_Sales_Dataset___Working_file[[#This Row],[Sales Price]]*Nikes_Sales_Dataset___Working_file[[#This Row],[Units Sold Filled]]</f>
        <v>6110.0300000000007</v>
      </c>
      <c r="Q2243" s="2">
        <v>45594</v>
      </c>
      <c r="R2243" s="7">
        <f>IF(ISBLANK(Nikes_Sales_Dataset___Working_file[[#This Row],[Order_Date]]),"Unknown Date",Nikes_Sales_Dataset___Working_file[[#This Row],[Order_Date]])</f>
        <v>45594</v>
      </c>
      <c r="S2243" s="7" t="str">
        <f>IF(ISNUMBER(Nikes_Sales_Dataset___Working_file[[#This Row],[Cleaned Order Date]]),TEXT(Nikes_Sales_Dataset___Working_file[[#This Row],[Cleaned Order Date]],"mmm"),"Unknown")</f>
        <v>Oct</v>
      </c>
      <c r="T2243" s="7" t="str">
        <f>IF(ISNUMBER(Nikes_Sales_Dataset___Working_file[[#This Row],[Cleaned Order Date]]),TEXT(Nikes_Sales_Dataset___Working_file[[#This Row],[Cleaned Order Date]],"yyyy"),"Unknown")</f>
        <v>2024</v>
      </c>
      <c r="U2243" s="1" t="s">
        <v>22</v>
      </c>
      <c r="V2243" s="1" t="s">
        <v>33</v>
      </c>
      <c r="W2243" s="1" t="s">
        <v>33</v>
      </c>
      <c r="X2243" s="9">
        <v>3890.05</v>
      </c>
    </row>
    <row r="2244" spans="1:24" x14ac:dyDescent="0.25">
      <c r="A2244" s="4">
        <v>4242</v>
      </c>
      <c r="B2244" s="4" t="str">
        <f>Nikes_Sales_Dataset___Working_file[[#This Row],[Order_ID]]&amp;"_"&amp;TEXT(Nikes_Sales_Dataset___Working_file[[#This Row],[Cleaned Order Date]],"yyyymmdd")</f>
        <v>4242_20250109</v>
      </c>
      <c r="C2244" s="1" t="s">
        <v>13</v>
      </c>
      <c r="D2244" s="1" t="s">
        <v>43</v>
      </c>
      <c r="E2244" s="1" t="s">
        <v>51</v>
      </c>
      <c r="F2244" s="1" t="s">
        <v>41</v>
      </c>
      <c r="G2244" s="1" t="s">
        <v>16</v>
      </c>
      <c r="I2244" s="3">
        <f>IF(ISBLANK(Nikes_Sales_Dataset___Working_file[[#This Row],[Units_Sold]]),IF(Nikes_Sales_Dataset___Working_file[[#This Row],[Profit]]&lt;0,0,1),Nikes_Sales_Dataset___Working_file[[#This Row],[Units_Sold]])</f>
        <v>1</v>
      </c>
      <c r="J2244">
        <v>3507.12</v>
      </c>
      <c r="K2244" s="9">
        <f>IF(ISBLANK(Nikes_Sales_Dataset___Working_file[[#This Row],[MRP]]),MEDIAN(Nikes_Sales_Dataset___Working_file[[#All],[MRP]]),Nikes_Sales_Dataset___Working_file[[#This Row],[MRP]])</f>
        <v>3507.12</v>
      </c>
      <c r="M2244">
        <f>IF(ISBLANK(Nikes_Sales_Dataset___Working_file[[#This Row],[Discount_Applied]]),0,Nikes_Sales_Dataset___Working_file[[#This Row],[Discount_Applied]])</f>
        <v>0</v>
      </c>
      <c r="N2244" s="9">
        <f>Nikes_Sales_Dataset___Working_file[[#This Row],[MRP Final]]*(1-Nikes_Sales_Dataset___Working_file[[#This Row],[Cleaned Discount]])</f>
        <v>3507.12</v>
      </c>
      <c r="O2244">
        <v>0</v>
      </c>
      <c r="P2244" s="3">
        <f>Nikes_Sales_Dataset___Working_file[[#This Row],[Sales Price]]*Nikes_Sales_Dataset___Working_file[[#This Row],[Units Sold Filled]]</f>
        <v>3507.12</v>
      </c>
      <c r="Q2244" s="2">
        <v>45666</v>
      </c>
      <c r="R2244" s="7">
        <f>IF(ISBLANK(Nikes_Sales_Dataset___Working_file[[#This Row],[Order_Date]]),"Unknown Date",Nikes_Sales_Dataset___Working_file[[#This Row],[Order_Date]])</f>
        <v>45666</v>
      </c>
      <c r="S2244" s="7" t="str">
        <f>IF(ISNUMBER(Nikes_Sales_Dataset___Working_file[[#This Row],[Cleaned Order Date]]),TEXT(Nikes_Sales_Dataset___Working_file[[#This Row],[Cleaned Order Date]],"mmm"),"Unknown")</f>
        <v>Jan</v>
      </c>
      <c r="T2244" s="7" t="str">
        <f>IF(ISNUMBER(Nikes_Sales_Dataset___Working_file[[#This Row],[Cleaned Order Date]]),TEXT(Nikes_Sales_Dataset___Working_file[[#This Row],[Cleaned Order Date]],"yyyy"),"Unknown")</f>
        <v>2025</v>
      </c>
      <c r="U2244" s="1" t="s">
        <v>22</v>
      </c>
      <c r="V2244" s="1" t="s">
        <v>25</v>
      </c>
      <c r="W2244" s="1" t="s">
        <v>25</v>
      </c>
      <c r="X2244" s="9">
        <v>2217.09</v>
      </c>
    </row>
    <row r="2245" spans="1:24" x14ac:dyDescent="0.25">
      <c r="A2245" s="4">
        <v>4243</v>
      </c>
      <c r="B2245" s="4" t="str">
        <f>Nikes_Sales_Dataset___Working_file[[#This Row],[Order_ID]]&amp;"_"&amp;TEXT(Nikes_Sales_Dataset___Working_file[[#This Row],[Cleaned Order Date]],"yyyymmdd")</f>
        <v>4243_Unknown Date</v>
      </c>
      <c r="C2245" s="1" t="s">
        <v>13</v>
      </c>
      <c r="D2245" s="1" t="s">
        <v>14</v>
      </c>
      <c r="E2245" s="1" t="s">
        <v>54</v>
      </c>
      <c r="F2245" s="1" t="s">
        <v>41</v>
      </c>
      <c r="G2245" s="1" t="s">
        <v>16</v>
      </c>
      <c r="I2245" s="3">
        <f>IF(ISBLANK(Nikes_Sales_Dataset___Working_file[[#This Row],[Units_Sold]]),IF(Nikes_Sales_Dataset___Working_file[[#This Row],[Profit]]&lt;0,0,1),Nikes_Sales_Dataset___Working_file[[#This Row],[Units_Sold]])</f>
        <v>1</v>
      </c>
      <c r="J2245">
        <v>5248.74</v>
      </c>
      <c r="K2245" s="9">
        <f>IF(ISBLANK(Nikes_Sales_Dataset___Working_file[[#This Row],[MRP]]),MEDIAN(Nikes_Sales_Dataset___Working_file[[#All],[MRP]]),Nikes_Sales_Dataset___Working_file[[#This Row],[MRP]])</f>
        <v>5248.74</v>
      </c>
      <c r="M2245">
        <f>IF(ISBLANK(Nikes_Sales_Dataset___Working_file[[#This Row],[Discount_Applied]]),0,Nikes_Sales_Dataset___Working_file[[#This Row],[Discount_Applied]])</f>
        <v>0</v>
      </c>
      <c r="N2245" s="9">
        <f>Nikes_Sales_Dataset___Working_file[[#This Row],[MRP Final]]*(1-Nikes_Sales_Dataset___Working_file[[#This Row],[Cleaned Discount]])</f>
        <v>5248.74</v>
      </c>
      <c r="O2245">
        <v>0</v>
      </c>
      <c r="P2245" s="3">
        <f>Nikes_Sales_Dataset___Working_file[[#This Row],[Sales Price]]*Nikes_Sales_Dataset___Working_file[[#This Row],[Units Sold Filled]]</f>
        <v>5248.74</v>
      </c>
      <c r="Q2245" s="2"/>
      <c r="R2245" s="7" t="str">
        <f>IF(ISBLANK(Nikes_Sales_Dataset___Working_file[[#This Row],[Order_Date]]),"Unknown Date",Nikes_Sales_Dataset___Working_file[[#This Row],[Order_Date]])</f>
        <v>Unknown Date</v>
      </c>
      <c r="S2245" s="7" t="str">
        <f>IF(ISNUMBER(Nikes_Sales_Dataset___Working_file[[#This Row],[Cleaned Order Date]]),TEXT(Nikes_Sales_Dataset___Working_file[[#This Row],[Cleaned Order Date]],"mmm"),"Unknown")</f>
        <v>Unknown</v>
      </c>
      <c r="T2245" s="7" t="str">
        <f>IF(ISNUMBER(Nikes_Sales_Dataset___Working_file[[#This Row],[Cleaned Order Date]]),TEXT(Nikes_Sales_Dataset___Working_file[[#This Row],[Cleaned Order Date]],"yyyy"),"Unknown")</f>
        <v>Unknown</v>
      </c>
      <c r="U2245" s="1" t="s">
        <v>22</v>
      </c>
      <c r="V2245" s="1" t="s">
        <v>18</v>
      </c>
      <c r="W2245" s="1" t="s">
        <v>36</v>
      </c>
      <c r="X2245" s="9">
        <v>3500.67</v>
      </c>
    </row>
    <row r="2246" spans="1:24" x14ac:dyDescent="0.25">
      <c r="A2246" s="4">
        <v>4244</v>
      </c>
      <c r="B2246" s="4" t="str">
        <f>Nikes_Sales_Dataset___Working_file[[#This Row],[Order_ID]]&amp;"_"&amp;TEXT(Nikes_Sales_Dataset___Working_file[[#This Row],[Cleaned Order Date]],"yyyymmdd")</f>
        <v>4244_Unknown Date</v>
      </c>
      <c r="C2246" s="1" t="s">
        <v>35</v>
      </c>
      <c r="D2246" s="1" t="s">
        <v>14</v>
      </c>
      <c r="E2246" s="1" t="s">
        <v>47</v>
      </c>
      <c r="F2246" s="1" t="s">
        <v>32</v>
      </c>
      <c r="G2246" s="1" t="s">
        <v>32</v>
      </c>
      <c r="H2246">
        <v>2</v>
      </c>
      <c r="I2246" s="3">
        <f>IF(ISBLANK(Nikes_Sales_Dataset___Working_file[[#This Row],[Units_Sold]]),IF(Nikes_Sales_Dataset___Working_file[[#This Row],[Profit]]&lt;0,0,1),Nikes_Sales_Dataset___Working_file[[#This Row],[Units_Sold]])</f>
        <v>2</v>
      </c>
      <c r="K2246" s="9">
        <f>IF(ISBLANK(Nikes_Sales_Dataset___Working_file[[#This Row],[MRP]]),MEDIAN(Nikes_Sales_Dataset___Working_file[[#All],[MRP]]),Nikes_Sales_Dataset___Working_file[[#This Row],[MRP]])</f>
        <v>6110.0300000000007</v>
      </c>
      <c r="L2246">
        <v>0.54</v>
      </c>
      <c r="M2246">
        <f>IF(ISBLANK(Nikes_Sales_Dataset___Working_file[[#This Row],[Discount_Applied]]),0,Nikes_Sales_Dataset___Working_file[[#This Row],[Discount_Applied]])</f>
        <v>0.54</v>
      </c>
      <c r="N2246" s="9">
        <f>Nikes_Sales_Dataset___Working_file[[#This Row],[MRP Final]]*(1-Nikes_Sales_Dataset___Working_file[[#This Row],[Cleaned Discount]])</f>
        <v>2810.6138000000001</v>
      </c>
      <c r="O2246">
        <v>0</v>
      </c>
      <c r="P2246" s="3">
        <f>Nikes_Sales_Dataset___Working_file[[#This Row],[Sales Price]]*Nikes_Sales_Dataset___Working_file[[#This Row],[Units Sold Filled]]</f>
        <v>5621.2276000000002</v>
      </c>
      <c r="Q2246" s="2"/>
      <c r="R2246" s="7" t="str">
        <f>IF(ISBLANK(Nikes_Sales_Dataset___Working_file[[#This Row],[Order_Date]]),"Unknown Date",Nikes_Sales_Dataset___Working_file[[#This Row],[Order_Date]])</f>
        <v>Unknown Date</v>
      </c>
      <c r="S2246" s="7" t="str">
        <f>IF(ISNUMBER(Nikes_Sales_Dataset___Working_file[[#This Row],[Cleaned Order Date]]),TEXT(Nikes_Sales_Dataset___Working_file[[#This Row],[Cleaned Order Date]],"mmm"),"Unknown")</f>
        <v>Unknown</v>
      </c>
      <c r="T2246" s="7" t="str">
        <f>IF(ISNUMBER(Nikes_Sales_Dataset___Working_file[[#This Row],[Cleaned Order Date]]),TEXT(Nikes_Sales_Dataset___Working_file[[#This Row],[Cleaned Order Date]],"yyyy"),"Unknown")</f>
        <v>Unknown</v>
      </c>
      <c r="U2246" s="1" t="s">
        <v>22</v>
      </c>
      <c r="V2246" s="1" t="s">
        <v>18</v>
      </c>
      <c r="W2246" s="1" t="s">
        <v>36</v>
      </c>
      <c r="X2246" s="9">
        <v>161.88</v>
      </c>
    </row>
    <row r="2247" spans="1:24" x14ac:dyDescent="0.25">
      <c r="A2247" s="4">
        <v>4245</v>
      </c>
      <c r="B2247" s="4" t="str">
        <f>Nikes_Sales_Dataset___Working_file[[#This Row],[Order_ID]]&amp;"_"&amp;TEXT(Nikes_Sales_Dataset___Working_file[[#This Row],[Cleaned Order Date]],"yyyymmdd")</f>
        <v>4245_20241212</v>
      </c>
      <c r="C2247" s="1" t="s">
        <v>13</v>
      </c>
      <c r="D2247" s="1" t="s">
        <v>43</v>
      </c>
      <c r="E2247" s="1" t="s">
        <v>52</v>
      </c>
      <c r="F2247" s="1" t="s">
        <v>16</v>
      </c>
      <c r="G2247" s="1" t="s">
        <v>16</v>
      </c>
      <c r="H2247">
        <v>3</v>
      </c>
      <c r="I2247" s="3">
        <f>IF(ISBLANK(Nikes_Sales_Dataset___Working_file[[#This Row],[Units_Sold]]),IF(Nikes_Sales_Dataset___Working_file[[#This Row],[Profit]]&lt;0,0,1),Nikes_Sales_Dataset___Working_file[[#This Row],[Units_Sold]])</f>
        <v>3</v>
      </c>
      <c r="K2247" s="9">
        <f>IF(ISBLANK(Nikes_Sales_Dataset___Working_file[[#This Row],[MRP]]),MEDIAN(Nikes_Sales_Dataset___Working_file[[#All],[MRP]]),Nikes_Sales_Dataset___Working_file[[#This Row],[MRP]])</f>
        <v>6110.0300000000007</v>
      </c>
      <c r="L2247">
        <v>0.17</v>
      </c>
      <c r="M2247">
        <f>IF(ISBLANK(Nikes_Sales_Dataset___Working_file[[#This Row],[Discount_Applied]]),0,Nikes_Sales_Dataset___Working_file[[#This Row],[Discount_Applied]])</f>
        <v>0.17</v>
      </c>
      <c r="N2247" s="9">
        <f>Nikes_Sales_Dataset___Working_file[[#This Row],[MRP Final]]*(1-Nikes_Sales_Dataset___Working_file[[#This Row],[Cleaned Discount]])</f>
        <v>5071.3249000000005</v>
      </c>
      <c r="O2247">
        <v>0</v>
      </c>
      <c r="P2247" s="3">
        <f>Nikes_Sales_Dataset___Working_file[[#This Row],[Sales Price]]*Nikes_Sales_Dataset___Working_file[[#This Row],[Units Sold Filled]]</f>
        <v>15213.974700000002</v>
      </c>
      <c r="Q2247" s="2">
        <v>45638</v>
      </c>
      <c r="R2247" s="7">
        <f>IF(ISBLANK(Nikes_Sales_Dataset___Working_file[[#This Row],[Order_Date]]),"Unknown Date",Nikes_Sales_Dataset___Working_file[[#This Row],[Order_Date]])</f>
        <v>45638</v>
      </c>
      <c r="S2247" s="7" t="str">
        <f>IF(ISNUMBER(Nikes_Sales_Dataset___Working_file[[#This Row],[Cleaned Order Date]]),TEXT(Nikes_Sales_Dataset___Working_file[[#This Row],[Cleaned Order Date]],"mmm"),"Unknown")</f>
        <v>Dec</v>
      </c>
      <c r="T2247" s="7" t="str">
        <f>IF(ISNUMBER(Nikes_Sales_Dataset___Working_file[[#This Row],[Cleaned Order Date]]),TEXT(Nikes_Sales_Dataset___Working_file[[#This Row],[Cleaned Order Date]],"yyyy"),"Unknown")</f>
        <v>2024</v>
      </c>
      <c r="U2247" s="1" t="s">
        <v>17</v>
      </c>
      <c r="V2247" s="1" t="s">
        <v>33</v>
      </c>
      <c r="W2247" s="1" t="s">
        <v>33</v>
      </c>
      <c r="X2247" s="9">
        <v>2445.12</v>
      </c>
    </row>
    <row r="2248" spans="1:24" x14ac:dyDescent="0.25">
      <c r="A2248" s="4">
        <v>4246</v>
      </c>
      <c r="B2248" s="4" t="str">
        <f>Nikes_Sales_Dataset___Working_file[[#This Row],[Order_ID]]&amp;"_"&amp;TEXT(Nikes_Sales_Dataset___Working_file[[#This Row],[Cleaned Order Date]],"yyyymmdd")</f>
        <v>4246_20250110</v>
      </c>
      <c r="C2248" s="1" t="s">
        <v>35</v>
      </c>
      <c r="D2248" s="1" t="s">
        <v>30</v>
      </c>
      <c r="E2248" s="1" t="s">
        <v>56</v>
      </c>
      <c r="F2248" s="1" t="s">
        <v>28</v>
      </c>
      <c r="G2248" s="1" t="s">
        <v>28</v>
      </c>
      <c r="I2248" s="3">
        <f>IF(ISBLANK(Nikes_Sales_Dataset___Working_file[[#This Row],[Units_Sold]]),IF(Nikes_Sales_Dataset___Working_file[[#This Row],[Profit]]&lt;0,0,1),Nikes_Sales_Dataset___Working_file[[#This Row],[Units_Sold]])</f>
        <v>1</v>
      </c>
      <c r="J2248">
        <v>3576.04</v>
      </c>
      <c r="K2248" s="9">
        <f>IF(ISBLANK(Nikes_Sales_Dataset___Working_file[[#This Row],[MRP]]),MEDIAN(Nikes_Sales_Dataset___Working_file[[#All],[MRP]]),Nikes_Sales_Dataset___Working_file[[#This Row],[MRP]])</f>
        <v>3576.04</v>
      </c>
      <c r="M2248">
        <f>IF(ISBLANK(Nikes_Sales_Dataset___Working_file[[#This Row],[Discount_Applied]]),0,Nikes_Sales_Dataset___Working_file[[#This Row],[Discount_Applied]])</f>
        <v>0</v>
      </c>
      <c r="N2248" s="9">
        <f>Nikes_Sales_Dataset___Working_file[[#This Row],[MRP Final]]*(1-Nikes_Sales_Dataset___Working_file[[#This Row],[Cleaned Discount]])</f>
        <v>3576.04</v>
      </c>
      <c r="O2248">
        <v>0</v>
      </c>
      <c r="P2248" s="3">
        <f>Nikes_Sales_Dataset___Working_file[[#This Row],[Sales Price]]*Nikes_Sales_Dataset___Working_file[[#This Row],[Units Sold Filled]]</f>
        <v>3576.04</v>
      </c>
      <c r="Q2248" s="2">
        <v>45667</v>
      </c>
      <c r="R2248" s="7">
        <f>IF(ISBLANK(Nikes_Sales_Dataset___Working_file[[#This Row],[Order_Date]]),"Unknown Date",Nikes_Sales_Dataset___Working_file[[#This Row],[Order_Date]])</f>
        <v>45667</v>
      </c>
      <c r="S2248" s="7" t="str">
        <f>IF(ISNUMBER(Nikes_Sales_Dataset___Working_file[[#This Row],[Cleaned Order Date]]),TEXT(Nikes_Sales_Dataset___Working_file[[#This Row],[Cleaned Order Date]],"mmm"),"Unknown")</f>
        <v>Jan</v>
      </c>
      <c r="T2248" s="7" t="str">
        <f>IF(ISNUMBER(Nikes_Sales_Dataset___Working_file[[#This Row],[Cleaned Order Date]]),TEXT(Nikes_Sales_Dataset___Working_file[[#This Row],[Cleaned Order Date]],"yyyy"),"Unknown")</f>
        <v>2025</v>
      </c>
      <c r="U2248" s="1" t="s">
        <v>22</v>
      </c>
      <c r="V2248" s="1" t="s">
        <v>25</v>
      </c>
      <c r="W2248" s="1" t="s">
        <v>25</v>
      </c>
      <c r="X2248" s="9">
        <v>3581.39</v>
      </c>
    </row>
    <row r="2249" spans="1:24" x14ac:dyDescent="0.25">
      <c r="A2249" s="4">
        <v>4247</v>
      </c>
      <c r="B2249" s="4" t="str">
        <f>Nikes_Sales_Dataset___Working_file[[#This Row],[Order_ID]]&amp;"_"&amp;TEXT(Nikes_Sales_Dataset___Working_file[[#This Row],[Cleaned Order Date]],"yyyymmdd")</f>
        <v>4247_20250226</v>
      </c>
      <c r="C2249" s="1" t="s">
        <v>13</v>
      </c>
      <c r="D2249" s="1" t="s">
        <v>14</v>
      </c>
      <c r="E2249" s="1" t="s">
        <v>34</v>
      </c>
      <c r="F2249" s="1" t="s">
        <v>16</v>
      </c>
      <c r="G2249" s="1" t="s">
        <v>16</v>
      </c>
      <c r="H2249">
        <v>1</v>
      </c>
      <c r="I2249" s="3">
        <f>IF(ISBLANK(Nikes_Sales_Dataset___Working_file[[#This Row],[Units_Sold]]),IF(Nikes_Sales_Dataset___Working_file[[#This Row],[Profit]]&lt;0,0,1),Nikes_Sales_Dataset___Working_file[[#This Row],[Units_Sold]])</f>
        <v>1</v>
      </c>
      <c r="K2249" s="9">
        <f>IF(ISBLANK(Nikes_Sales_Dataset___Working_file[[#This Row],[MRP]]),MEDIAN(Nikes_Sales_Dataset___Working_file[[#All],[MRP]]),Nikes_Sales_Dataset___Working_file[[#This Row],[MRP]])</f>
        <v>6110.0300000000007</v>
      </c>
      <c r="L2249">
        <v>0.69</v>
      </c>
      <c r="M2249">
        <f>IF(ISBLANK(Nikes_Sales_Dataset___Working_file[[#This Row],[Discount_Applied]]),0,Nikes_Sales_Dataset___Working_file[[#This Row],[Discount_Applied]])</f>
        <v>0.69</v>
      </c>
      <c r="N2249" s="9">
        <f>Nikes_Sales_Dataset___Working_file[[#This Row],[MRP Final]]*(1-Nikes_Sales_Dataset___Working_file[[#This Row],[Cleaned Discount]])</f>
        <v>1894.1093000000005</v>
      </c>
      <c r="O2249">
        <v>0</v>
      </c>
      <c r="P2249" s="3">
        <f>Nikes_Sales_Dataset___Working_file[[#This Row],[Sales Price]]*Nikes_Sales_Dataset___Working_file[[#This Row],[Units Sold Filled]]</f>
        <v>1894.1093000000005</v>
      </c>
      <c r="Q2249" s="2">
        <v>45714</v>
      </c>
      <c r="R2249" s="7">
        <f>IF(ISBLANK(Nikes_Sales_Dataset___Working_file[[#This Row],[Order_Date]]),"Unknown Date",Nikes_Sales_Dataset___Working_file[[#This Row],[Order_Date]])</f>
        <v>45714</v>
      </c>
      <c r="S2249" s="7" t="str">
        <f>IF(ISNUMBER(Nikes_Sales_Dataset___Working_file[[#This Row],[Cleaned Order Date]]),TEXT(Nikes_Sales_Dataset___Working_file[[#This Row],[Cleaned Order Date]],"mmm"),"Unknown")</f>
        <v>Feb</v>
      </c>
      <c r="T2249" s="7" t="str">
        <f>IF(ISNUMBER(Nikes_Sales_Dataset___Working_file[[#This Row],[Cleaned Order Date]]),TEXT(Nikes_Sales_Dataset___Working_file[[#This Row],[Cleaned Order Date]],"yyyy"),"Unknown")</f>
        <v>2025</v>
      </c>
      <c r="U2249" s="1" t="s">
        <v>22</v>
      </c>
      <c r="V2249" s="1" t="s">
        <v>45</v>
      </c>
      <c r="W2249" s="1" t="s">
        <v>45</v>
      </c>
      <c r="X2249" s="9">
        <v>1585.72</v>
      </c>
    </row>
    <row r="2250" spans="1:24" x14ac:dyDescent="0.25">
      <c r="A2250" s="4">
        <v>4248</v>
      </c>
      <c r="B2250" s="4" t="str">
        <f>Nikes_Sales_Dataset___Working_file[[#This Row],[Order_ID]]&amp;"_"&amp;TEXT(Nikes_Sales_Dataset___Working_file[[#This Row],[Cleaned Order Date]],"yyyymmdd")</f>
        <v>4248_Unknown Date</v>
      </c>
      <c r="C2250" s="1" t="s">
        <v>13</v>
      </c>
      <c r="D2250" s="1" t="s">
        <v>20</v>
      </c>
      <c r="E2250" s="1" t="s">
        <v>24</v>
      </c>
      <c r="F2250" s="1" t="s">
        <v>32</v>
      </c>
      <c r="G2250" s="1" t="s">
        <v>32</v>
      </c>
      <c r="I2250" s="3">
        <f>IF(ISBLANK(Nikes_Sales_Dataset___Working_file[[#This Row],[Units_Sold]]),IF(Nikes_Sales_Dataset___Working_file[[#This Row],[Profit]]&lt;0,0,1),Nikes_Sales_Dataset___Working_file[[#This Row],[Units_Sold]])</f>
        <v>1</v>
      </c>
      <c r="J2250">
        <v>4045.64</v>
      </c>
      <c r="K2250" s="9">
        <f>IF(ISBLANK(Nikes_Sales_Dataset___Working_file[[#This Row],[MRP]]),MEDIAN(Nikes_Sales_Dataset___Working_file[[#All],[MRP]]),Nikes_Sales_Dataset___Working_file[[#This Row],[MRP]])</f>
        <v>4045.64</v>
      </c>
      <c r="M2250">
        <f>IF(ISBLANK(Nikes_Sales_Dataset___Working_file[[#This Row],[Discount_Applied]]),0,Nikes_Sales_Dataset___Working_file[[#This Row],[Discount_Applied]])</f>
        <v>0</v>
      </c>
      <c r="N2250" s="9">
        <f>Nikes_Sales_Dataset___Working_file[[#This Row],[MRP Final]]*(1-Nikes_Sales_Dataset___Working_file[[#This Row],[Cleaned Discount]])</f>
        <v>4045.64</v>
      </c>
      <c r="O2250">
        <v>0</v>
      </c>
      <c r="P2250" s="3">
        <f>Nikes_Sales_Dataset___Working_file[[#This Row],[Sales Price]]*Nikes_Sales_Dataset___Working_file[[#This Row],[Units Sold Filled]]</f>
        <v>4045.64</v>
      </c>
      <c r="Q2250" s="2"/>
      <c r="R2250" s="7" t="str">
        <f>IF(ISBLANK(Nikes_Sales_Dataset___Working_file[[#This Row],[Order_Date]]),"Unknown Date",Nikes_Sales_Dataset___Working_file[[#This Row],[Order_Date]])</f>
        <v>Unknown Date</v>
      </c>
      <c r="S2250" s="7" t="str">
        <f>IF(ISNUMBER(Nikes_Sales_Dataset___Working_file[[#This Row],[Cleaned Order Date]]),TEXT(Nikes_Sales_Dataset___Working_file[[#This Row],[Cleaned Order Date]],"mmm"),"Unknown")</f>
        <v>Unknown</v>
      </c>
      <c r="T2250" s="7" t="str">
        <f>IF(ISNUMBER(Nikes_Sales_Dataset___Working_file[[#This Row],[Cleaned Order Date]]),TEXT(Nikes_Sales_Dataset___Working_file[[#This Row],[Cleaned Order Date]],"yyyy"),"Unknown")</f>
        <v>Unknown</v>
      </c>
      <c r="U2250" s="1" t="s">
        <v>22</v>
      </c>
      <c r="V2250" s="1" t="s">
        <v>25</v>
      </c>
      <c r="W2250" s="1" t="s">
        <v>25</v>
      </c>
      <c r="X2250" s="9">
        <v>2167.88</v>
      </c>
    </row>
    <row r="2251" spans="1:24" x14ac:dyDescent="0.25">
      <c r="A2251" s="4">
        <v>4249</v>
      </c>
      <c r="B2251" s="4" t="str">
        <f>Nikes_Sales_Dataset___Working_file[[#This Row],[Order_ID]]&amp;"_"&amp;TEXT(Nikes_Sales_Dataset___Working_file[[#This Row],[Cleaned Order Date]],"yyyymmdd")</f>
        <v>4249_20241011</v>
      </c>
      <c r="C2251" s="1" t="s">
        <v>13</v>
      </c>
      <c r="D2251" s="1" t="s">
        <v>14</v>
      </c>
      <c r="E2251" s="1" t="s">
        <v>34</v>
      </c>
      <c r="F2251" s="1" t="s">
        <v>28</v>
      </c>
      <c r="G2251" s="1" t="s">
        <v>28</v>
      </c>
      <c r="H2251">
        <v>1</v>
      </c>
      <c r="I2251" s="3">
        <f>IF(ISBLANK(Nikes_Sales_Dataset___Working_file[[#This Row],[Units_Sold]]),IF(Nikes_Sales_Dataset___Working_file[[#This Row],[Profit]]&lt;0,0,1),Nikes_Sales_Dataset___Working_file[[#This Row],[Units_Sold]])</f>
        <v>1</v>
      </c>
      <c r="J2251">
        <v>2902.95</v>
      </c>
      <c r="K2251" s="9">
        <f>IF(ISBLANK(Nikes_Sales_Dataset___Working_file[[#This Row],[MRP]]),MEDIAN(Nikes_Sales_Dataset___Working_file[[#All],[MRP]]),Nikes_Sales_Dataset___Working_file[[#This Row],[MRP]])</f>
        <v>2902.95</v>
      </c>
      <c r="L2251">
        <v>0.6</v>
      </c>
      <c r="M2251">
        <f>IF(ISBLANK(Nikes_Sales_Dataset___Working_file[[#This Row],[Discount_Applied]]),0,Nikes_Sales_Dataset___Working_file[[#This Row],[Discount_Applied]])</f>
        <v>0.6</v>
      </c>
      <c r="N2251" s="9">
        <f>Nikes_Sales_Dataset___Working_file[[#This Row],[MRP Final]]*(1-Nikes_Sales_Dataset___Working_file[[#This Row],[Cleaned Discount]])</f>
        <v>1161.18</v>
      </c>
      <c r="O2251">
        <v>1161.18</v>
      </c>
      <c r="P2251" s="3">
        <f>Nikes_Sales_Dataset___Working_file[[#This Row],[Sales Price]]*Nikes_Sales_Dataset___Working_file[[#This Row],[Units Sold Filled]]</f>
        <v>1161.18</v>
      </c>
      <c r="Q2251" s="2">
        <v>45576</v>
      </c>
      <c r="R2251" s="7">
        <f>IF(ISBLANK(Nikes_Sales_Dataset___Working_file[[#This Row],[Order_Date]]),"Unknown Date",Nikes_Sales_Dataset___Working_file[[#This Row],[Order_Date]])</f>
        <v>45576</v>
      </c>
      <c r="S2251" s="7" t="str">
        <f>IF(ISNUMBER(Nikes_Sales_Dataset___Working_file[[#This Row],[Cleaned Order Date]]),TEXT(Nikes_Sales_Dataset___Working_file[[#This Row],[Cleaned Order Date]],"mmm"),"Unknown")</f>
        <v>Oct</v>
      </c>
      <c r="T2251" s="7" t="str">
        <f>IF(ISNUMBER(Nikes_Sales_Dataset___Working_file[[#This Row],[Cleaned Order Date]]),TEXT(Nikes_Sales_Dataset___Working_file[[#This Row],[Cleaned Order Date]],"yyyy"),"Unknown")</f>
        <v>2024</v>
      </c>
      <c r="U2251" s="1" t="s">
        <v>22</v>
      </c>
      <c r="V2251" s="1" t="s">
        <v>18</v>
      </c>
      <c r="W2251" s="1" t="s">
        <v>36</v>
      </c>
      <c r="X2251" s="9">
        <v>-855.08</v>
      </c>
    </row>
    <row r="2252" spans="1:24" x14ac:dyDescent="0.25">
      <c r="A2252" s="4">
        <v>4250</v>
      </c>
      <c r="B2252" s="4" t="str">
        <f>Nikes_Sales_Dataset___Working_file[[#This Row],[Order_ID]]&amp;"_"&amp;TEXT(Nikes_Sales_Dataset___Working_file[[#This Row],[Cleaned Order Date]],"yyyymmdd")</f>
        <v>4250_20250116</v>
      </c>
      <c r="C2252" s="1" t="s">
        <v>19</v>
      </c>
      <c r="D2252" s="1" t="s">
        <v>43</v>
      </c>
      <c r="E2252" s="1" t="s">
        <v>44</v>
      </c>
      <c r="F2252" s="1" t="s">
        <v>37</v>
      </c>
      <c r="G2252" s="1" t="s">
        <v>28</v>
      </c>
      <c r="I2252" s="3">
        <f>IF(ISBLANK(Nikes_Sales_Dataset___Working_file[[#This Row],[Units_Sold]]),IF(Nikes_Sales_Dataset___Working_file[[#This Row],[Profit]]&lt;0,0,1),Nikes_Sales_Dataset___Working_file[[#This Row],[Units_Sold]])</f>
        <v>1</v>
      </c>
      <c r="K2252" s="9">
        <f>IF(ISBLANK(Nikes_Sales_Dataset___Working_file[[#This Row],[MRP]]),MEDIAN(Nikes_Sales_Dataset___Working_file[[#All],[MRP]]),Nikes_Sales_Dataset___Working_file[[#This Row],[MRP]])</f>
        <v>6110.0300000000007</v>
      </c>
      <c r="M2252">
        <f>IF(ISBLANK(Nikes_Sales_Dataset___Working_file[[#This Row],[Discount_Applied]]),0,Nikes_Sales_Dataset___Working_file[[#This Row],[Discount_Applied]])</f>
        <v>0</v>
      </c>
      <c r="N2252" s="9">
        <f>Nikes_Sales_Dataset___Working_file[[#This Row],[MRP Final]]*(1-Nikes_Sales_Dataset___Working_file[[#This Row],[Cleaned Discount]])</f>
        <v>6110.0300000000007</v>
      </c>
      <c r="O2252">
        <v>0</v>
      </c>
      <c r="P2252" s="3">
        <f>Nikes_Sales_Dataset___Working_file[[#This Row],[Sales Price]]*Nikes_Sales_Dataset___Working_file[[#This Row],[Units Sold Filled]]</f>
        <v>6110.0300000000007</v>
      </c>
      <c r="Q2252" s="2">
        <v>45673</v>
      </c>
      <c r="R2252" s="7">
        <f>IF(ISBLANK(Nikes_Sales_Dataset___Working_file[[#This Row],[Order_Date]]),"Unknown Date",Nikes_Sales_Dataset___Working_file[[#This Row],[Order_Date]])</f>
        <v>45673</v>
      </c>
      <c r="S2252" s="7" t="str">
        <f>IF(ISNUMBER(Nikes_Sales_Dataset___Working_file[[#This Row],[Cleaned Order Date]]),TEXT(Nikes_Sales_Dataset___Working_file[[#This Row],[Cleaned Order Date]],"mmm"),"Unknown")</f>
        <v>Jan</v>
      </c>
      <c r="T2252" s="7" t="str">
        <f>IF(ISNUMBER(Nikes_Sales_Dataset___Working_file[[#This Row],[Cleaned Order Date]]),TEXT(Nikes_Sales_Dataset___Working_file[[#This Row],[Cleaned Order Date]],"yyyy"),"Unknown")</f>
        <v>2025</v>
      </c>
      <c r="U2252" s="1" t="s">
        <v>17</v>
      </c>
      <c r="V2252" s="1" t="s">
        <v>45</v>
      </c>
      <c r="W2252" s="1" t="s">
        <v>45</v>
      </c>
      <c r="X2252" s="9">
        <v>2005.64</v>
      </c>
    </row>
    <row r="2253" spans="1:24" x14ac:dyDescent="0.25">
      <c r="A2253" s="4">
        <v>4251</v>
      </c>
      <c r="B2253" s="4" t="str">
        <f>Nikes_Sales_Dataset___Working_file[[#This Row],[Order_ID]]&amp;"_"&amp;TEXT(Nikes_Sales_Dataset___Working_file[[#This Row],[Cleaned Order Date]],"yyyymmdd")</f>
        <v>4251_20240107</v>
      </c>
      <c r="C2253" s="1" t="s">
        <v>13</v>
      </c>
      <c r="D2253" s="1" t="s">
        <v>43</v>
      </c>
      <c r="E2253" s="1" t="s">
        <v>61</v>
      </c>
      <c r="F2253" s="1" t="s">
        <v>16</v>
      </c>
      <c r="G2253" s="1" t="s">
        <v>16</v>
      </c>
      <c r="H2253">
        <v>1</v>
      </c>
      <c r="I2253" s="3">
        <f>IF(ISBLANK(Nikes_Sales_Dataset___Working_file[[#This Row],[Units_Sold]]),IF(Nikes_Sales_Dataset___Working_file[[#This Row],[Profit]]&lt;0,0,1),Nikes_Sales_Dataset___Working_file[[#This Row],[Units_Sold]])</f>
        <v>1</v>
      </c>
      <c r="K2253" s="9">
        <f>IF(ISBLANK(Nikes_Sales_Dataset___Working_file[[#This Row],[MRP]]),MEDIAN(Nikes_Sales_Dataset___Working_file[[#All],[MRP]]),Nikes_Sales_Dataset___Working_file[[#This Row],[MRP]])</f>
        <v>6110.0300000000007</v>
      </c>
      <c r="L2253">
        <v>0.59</v>
      </c>
      <c r="M2253">
        <f>IF(ISBLANK(Nikes_Sales_Dataset___Working_file[[#This Row],[Discount_Applied]]),0,Nikes_Sales_Dataset___Working_file[[#This Row],[Discount_Applied]])</f>
        <v>0.59</v>
      </c>
      <c r="N2253" s="9">
        <f>Nikes_Sales_Dataset___Working_file[[#This Row],[MRP Final]]*(1-Nikes_Sales_Dataset___Working_file[[#This Row],[Cleaned Discount]])</f>
        <v>2505.1123000000002</v>
      </c>
      <c r="O2253">
        <v>0</v>
      </c>
      <c r="P2253" s="3">
        <f>Nikes_Sales_Dataset___Working_file[[#This Row],[Sales Price]]*Nikes_Sales_Dataset___Working_file[[#This Row],[Units Sold Filled]]</f>
        <v>2505.1123000000002</v>
      </c>
      <c r="Q2253" s="2">
        <v>45298</v>
      </c>
      <c r="R2253" s="7">
        <f>IF(ISBLANK(Nikes_Sales_Dataset___Working_file[[#This Row],[Order_Date]]),"Unknown Date",Nikes_Sales_Dataset___Working_file[[#This Row],[Order_Date]])</f>
        <v>45298</v>
      </c>
      <c r="S2253" s="7" t="str">
        <f>IF(ISNUMBER(Nikes_Sales_Dataset___Working_file[[#This Row],[Cleaned Order Date]]),TEXT(Nikes_Sales_Dataset___Working_file[[#This Row],[Cleaned Order Date]],"mmm"),"Unknown")</f>
        <v>Jan</v>
      </c>
      <c r="T2253" s="7" t="str">
        <f>IF(ISNUMBER(Nikes_Sales_Dataset___Working_file[[#This Row],[Cleaned Order Date]]),TEXT(Nikes_Sales_Dataset___Working_file[[#This Row],[Cleaned Order Date]],"yyyy"),"Unknown")</f>
        <v>2024</v>
      </c>
      <c r="U2253" s="1" t="s">
        <v>22</v>
      </c>
      <c r="V2253" s="1" t="s">
        <v>25</v>
      </c>
      <c r="W2253" s="1" t="s">
        <v>25</v>
      </c>
      <c r="X2253" s="9">
        <v>354.2</v>
      </c>
    </row>
    <row r="2254" spans="1:24" x14ac:dyDescent="0.25">
      <c r="A2254" s="4">
        <v>4252</v>
      </c>
      <c r="B2254" s="4" t="str">
        <f>Nikes_Sales_Dataset___Working_file[[#This Row],[Order_ID]]&amp;"_"&amp;TEXT(Nikes_Sales_Dataset___Working_file[[#This Row],[Cleaned Order Date]],"yyyymmdd")</f>
        <v>4252_20240608</v>
      </c>
      <c r="C2254" s="1" t="s">
        <v>13</v>
      </c>
      <c r="D2254" s="1" t="s">
        <v>14</v>
      </c>
      <c r="E2254" s="1" t="s">
        <v>15</v>
      </c>
      <c r="F2254" s="1" t="s">
        <v>28</v>
      </c>
      <c r="G2254" s="1" t="s">
        <v>28</v>
      </c>
      <c r="I2254" s="3">
        <f>IF(ISBLANK(Nikes_Sales_Dataset___Working_file[[#This Row],[Units_Sold]]),IF(Nikes_Sales_Dataset___Working_file[[#This Row],[Profit]]&lt;0,0,1),Nikes_Sales_Dataset___Working_file[[#This Row],[Units_Sold]])</f>
        <v>1</v>
      </c>
      <c r="K2254" s="9">
        <f>IF(ISBLANK(Nikes_Sales_Dataset___Working_file[[#This Row],[MRP]]),MEDIAN(Nikes_Sales_Dataset___Working_file[[#All],[MRP]]),Nikes_Sales_Dataset___Working_file[[#This Row],[MRP]])</f>
        <v>6110.0300000000007</v>
      </c>
      <c r="L2254">
        <v>1</v>
      </c>
      <c r="M2254">
        <f>IF(ISBLANK(Nikes_Sales_Dataset___Working_file[[#This Row],[Discount_Applied]]),0,Nikes_Sales_Dataset___Working_file[[#This Row],[Discount_Applied]])</f>
        <v>1</v>
      </c>
      <c r="N2254" s="9">
        <f>Nikes_Sales_Dataset___Working_file[[#This Row],[MRP Final]]*(1-Nikes_Sales_Dataset___Working_file[[#This Row],[Cleaned Discount]])</f>
        <v>0</v>
      </c>
      <c r="O2254">
        <v>0</v>
      </c>
      <c r="P2254" s="3">
        <f>Nikes_Sales_Dataset___Working_file[[#This Row],[Sales Price]]*Nikes_Sales_Dataset___Working_file[[#This Row],[Units Sold Filled]]</f>
        <v>0</v>
      </c>
      <c r="Q2254" s="2">
        <v>45451</v>
      </c>
      <c r="R2254" s="7">
        <f>IF(ISBLANK(Nikes_Sales_Dataset___Working_file[[#This Row],[Order_Date]]),"Unknown Date",Nikes_Sales_Dataset___Working_file[[#This Row],[Order_Date]])</f>
        <v>45451</v>
      </c>
      <c r="S2254" s="7" t="str">
        <f>IF(ISNUMBER(Nikes_Sales_Dataset___Working_file[[#This Row],[Cleaned Order Date]]),TEXT(Nikes_Sales_Dataset___Working_file[[#This Row],[Cleaned Order Date]],"mmm"),"Unknown")</f>
        <v>Jun</v>
      </c>
      <c r="T2254" s="7" t="str">
        <f>IF(ISNUMBER(Nikes_Sales_Dataset___Working_file[[#This Row],[Cleaned Order Date]]),TEXT(Nikes_Sales_Dataset___Working_file[[#This Row],[Cleaned Order Date]],"yyyy"),"Unknown")</f>
        <v>2024</v>
      </c>
      <c r="U2254" s="1" t="s">
        <v>17</v>
      </c>
      <c r="V2254" s="1" t="s">
        <v>42</v>
      </c>
      <c r="W2254" s="1" t="s">
        <v>38</v>
      </c>
      <c r="X2254" s="9">
        <v>2633.21</v>
      </c>
    </row>
    <row r="2255" spans="1:24" x14ac:dyDescent="0.25">
      <c r="A2255" s="4">
        <v>2013</v>
      </c>
      <c r="B2255" s="4" t="str">
        <f>Nikes_Sales_Dataset___Working_file[[#This Row],[Order_ID]]&amp;"_"&amp;TEXT(Nikes_Sales_Dataset___Working_file[[#This Row],[Cleaned Order Date]],"yyyymmdd")</f>
        <v>2013_20240807</v>
      </c>
      <c r="C2255" s="1" t="s">
        <v>13</v>
      </c>
      <c r="D2255" s="1" t="s">
        <v>26</v>
      </c>
      <c r="E2255" s="1" t="s">
        <v>27</v>
      </c>
      <c r="F2255" s="1" t="s">
        <v>41</v>
      </c>
      <c r="G2255" s="1" t="s">
        <v>16</v>
      </c>
      <c r="I2255" s="3">
        <f>IF(ISBLANK(Nikes_Sales_Dataset___Working_file[[#This Row],[Units_Sold]]),IF(Nikes_Sales_Dataset___Working_file[[#This Row],[Profit]]&lt;0,0,1),Nikes_Sales_Dataset___Working_file[[#This Row],[Units_Sold]])</f>
        <v>1</v>
      </c>
      <c r="K2255" s="9">
        <f>IF(ISBLANK(Nikes_Sales_Dataset___Working_file[[#This Row],[MRP]]),MEDIAN(Nikes_Sales_Dataset___Working_file[[#All],[MRP]]),Nikes_Sales_Dataset___Working_file[[#This Row],[MRP]])</f>
        <v>6110.0300000000007</v>
      </c>
      <c r="L2255">
        <v>0.24</v>
      </c>
      <c r="M2255">
        <f>IF(ISBLANK(Nikes_Sales_Dataset___Working_file[[#This Row],[Discount_Applied]]),0,Nikes_Sales_Dataset___Working_file[[#This Row],[Discount_Applied]])</f>
        <v>0.24</v>
      </c>
      <c r="N2255" s="9">
        <f>Nikes_Sales_Dataset___Working_file[[#This Row],[MRP Final]]*(1-Nikes_Sales_Dataset___Working_file[[#This Row],[Cleaned Discount]])</f>
        <v>4643.6228000000001</v>
      </c>
      <c r="O2255">
        <v>0</v>
      </c>
      <c r="P2255" s="3">
        <f>Nikes_Sales_Dataset___Working_file[[#This Row],[Sales Price]]*Nikes_Sales_Dataset___Working_file[[#This Row],[Units Sold Filled]]</f>
        <v>4643.6228000000001</v>
      </c>
      <c r="Q2255" s="2">
        <v>45511</v>
      </c>
      <c r="R2255" s="7">
        <f>IF(ISBLANK(Nikes_Sales_Dataset___Working_file[[#This Row],[Order_Date]]),"Unknown Date",Nikes_Sales_Dataset___Working_file[[#This Row],[Order_Date]])</f>
        <v>45511</v>
      </c>
      <c r="S2255" s="7" t="str">
        <f>IF(ISNUMBER(Nikes_Sales_Dataset___Working_file[[#This Row],[Cleaned Order Date]]),TEXT(Nikes_Sales_Dataset___Working_file[[#This Row],[Cleaned Order Date]],"mmm"),"Unknown")</f>
        <v>Aug</v>
      </c>
      <c r="T2255" s="7" t="str">
        <f>IF(ISNUMBER(Nikes_Sales_Dataset___Working_file[[#This Row],[Cleaned Order Date]]),TEXT(Nikes_Sales_Dataset___Working_file[[#This Row],[Cleaned Order Date]],"yyyy"),"Unknown")</f>
        <v>2024</v>
      </c>
      <c r="U2255" s="1" t="s">
        <v>17</v>
      </c>
      <c r="V2255" s="1" t="s">
        <v>23</v>
      </c>
      <c r="W2255" s="1" t="s">
        <v>38</v>
      </c>
      <c r="X2255" s="9">
        <v>2827.54</v>
      </c>
    </row>
    <row r="2256" spans="1:24" x14ac:dyDescent="0.25">
      <c r="A2256" s="4">
        <v>2019</v>
      </c>
      <c r="B2256" s="4" t="str">
        <f>Nikes_Sales_Dataset___Working_file[[#This Row],[Order_ID]]&amp;"_"&amp;TEXT(Nikes_Sales_Dataset___Working_file[[#This Row],[Cleaned Order Date]],"yyyymmdd")</f>
        <v>2019_Unknown Date</v>
      </c>
      <c r="C2256" s="1" t="s">
        <v>35</v>
      </c>
      <c r="D2256" s="1" t="s">
        <v>30</v>
      </c>
      <c r="E2256" s="1" t="s">
        <v>50</v>
      </c>
      <c r="F2256" s="1" t="s">
        <v>32</v>
      </c>
      <c r="G2256" s="1" t="s">
        <v>32</v>
      </c>
      <c r="H2256">
        <v>2</v>
      </c>
      <c r="I2256" s="3">
        <f>IF(ISBLANK(Nikes_Sales_Dataset___Working_file[[#This Row],[Units_Sold]]),IF(Nikes_Sales_Dataset___Working_file[[#This Row],[Profit]]&lt;0,0,1),Nikes_Sales_Dataset___Working_file[[#This Row],[Units_Sold]])</f>
        <v>2</v>
      </c>
      <c r="J2256">
        <v>8072.86</v>
      </c>
      <c r="K2256" s="9">
        <f>IF(ISBLANK(Nikes_Sales_Dataset___Working_file[[#This Row],[MRP]]),MEDIAN(Nikes_Sales_Dataset___Working_file[[#All],[MRP]]),Nikes_Sales_Dataset___Working_file[[#This Row],[MRP]])</f>
        <v>8072.86</v>
      </c>
      <c r="M2256">
        <f>IF(ISBLANK(Nikes_Sales_Dataset___Working_file[[#This Row],[Discount_Applied]]),0,Nikes_Sales_Dataset___Working_file[[#This Row],[Discount_Applied]])</f>
        <v>0</v>
      </c>
      <c r="N2256" s="9">
        <f>Nikes_Sales_Dataset___Working_file[[#This Row],[MRP Final]]*(1-Nikes_Sales_Dataset___Working_file[[#This Row],[Cleaned Discount]])</f>
        <v>8072.86</v>
      </c>
      <c r="O2256">
        <v>0</v>
      </c>
      <c r="P2256" s="3">
        <f>Nikes_Sales_Dataset___Working_file[[#This Row],[Sales Price]]*Nikes_Sales_Dataset___Working_file[[#This Row],[Units Sold Filled]]</f>
        <v>16145.72</v>
      </c>
      <c r="Q2256" s="2"/>
      <c r="R2256" s="7" t="str">
        <f>IF(ISBLANK(Nikes_Sales_Dataset___Working_file[[#This Row],[Order_Date]]),"Unknown Date",Nikes_Sales_Dataset___Working_file[[#This Row],[Order_Date]])</f>
        <v>Unknown Date</v>
      </c>
      <c r="S2256" s="7" t="str">
        <f>IF(ISNUMBER(Nikes_Sales_Dataset___Working_file[[#This Row],[Cleaned Order Date]]),TEXT(Nikes_Sales_Dataset___Working_file[[#This Row],[Cleaned Order Date]],"mmm"),"Unknown")</f>
        <v>Unknown</v>
      </c>
      <c r="T2256" s="7" t="str">
        <f>IF(ISNUMBER(Nikes_Sales_Dataset___Working_file[[#This Row],[Cleaned Order Date]]),TEXT(Nikes_Sales_Dataset___Working_file[[#This Row],[Cleaned Order Date]],"yyyy"),"Unknown")</f>
        <v>Unknown</v>
      </c>
      <c r="U2256" s="1" t="s">
        <v>17</v>
      </c>
      <c r="V2256" s="1" t="s">
        <v>45</v>
      </c>
      <c r="W2256" s="1" t="s">
        <v>45</v>
      </c>
      <c r="X2256" s="9">
        <v>1387.97</v>
      </c>
    </row>
    <row r="2257" spans="1:24" x14ac:dyDescent="0.25">
      <c r="A2257" s="4">
        <v>4255</v>
      </c>
      <c r="B2257" s="4" t="str">
        <f>Nikes_Sales_Dataset___Working_file[[#This Row],[Order_ID]]&amp;"_"&amp;TEXT(Nikes_Sales_Dataset___Working_file[[#This Row],[Cleaned Order Date]],"yyyymmdd")</f>
        <v>4255_Unknown Date</v>
      </c>
      <c r="C2257" s="1" t="s">
        <v>19</v>
      </c>
      <c r="D2257" s="1" t="s">
        <v>30</v>
      </c>
      <c r="E2257" s="1" t="s">
        <v>31</v>
      </c>
      <c r="F2257" s="1" t="s">
        <v>41</v>
      </c>
      <c r="G2257" s="1" t="s">
        <v>16</v>
      </c>
      <c r="H2257">
        <v>1</v>
      </c>
      <c r="I2257" s="3">
        <f>IF(ISBLANK(Nikes_Sales_Dataset___Working_file[[#This Row],[Units_Sold]]),IF(Nikes_Sales_Dataset___Working_file[[#This Row],[Profit]]&lt;0,0,1),Nikes_Sales_Dataset___Working_file[[#This Row],[Units_Sold]])</f>
        <v>1</v>
      </c>
      <c r="K2257" s="9">
        <f>IF(ISBLANK(Nikes_Sales_Dataset___Working_file[[#This Row],[MRP]]),MEDIAN(Nikes_Sales_Dataset___Working_file[[#All],[MRP]]),Nikes_Sales_Dataset___Working_file[[#This Row],[MRP]])</f>
        <v>6110.0300000000007</v>
      </c>
      <c r="M2257">
        <f>IF(ISBLANK(Nikes_Sales_Dataset___Working_file[[#This Row],[Discount_Applied]]),0,Nikes_Sales_Dataset___Working_file[[#This Row],[Discount_Applied]])</f>
        <v>0</v>
      </c>
      <c r="N2257" s="9">
        <f>Nikes_Sales_Dataset___Working_file[[#This Row],[MRP Final]]*(1-Nikes_Sales_Dataset___Working_file[[#This Row],[Cleaned Discount]])</f>
        <v>6110.0300000000007</v>
      </c>
      <c r="O2257">
        <v>0</v>
      </c>
      <c r="P2257" s="3">
        <f>Nikes_Sales_Dataset___Working_file[[#This Row],[Sales Price]]*Nikes_Sales_Dataset___Working_file[[#This Row],[Units Sold Filled]]</f>
        <v>6110.0300000000007</v>
      </c>
      <c r="Q2257" s="2"/>
      <c r="R2257" s="7" t="str">
        <f>IF(ISBLANK(Nikes_Sales_Dataset___Working_file[[#This Row],[Order_Date]]),"Unknown Date",Nikes_Sales_Dataset___Working_file[[#This Row],[Order_Date]])</f>
        <v>Unknown Date</v>
      </c>
      <c r="S2257" s="7" t="str">
        <f>IF(ISNUMBER(Nikes_Sales_Dataset___Working_file[[#This Row],[Cleaned Order Date]]),TEXT(Nikes_Sales_Dataset___Working_file[[#This Row],[Cleaned Order Date]],"mmm"),"Unknown")</f>
        <v>Unknown</v>
      </c>
      <c r="T2257" s="7" t="str">
        <f>IF(ISNUMBER(Nikes_Sales_Dataset___Working_file[[#This Row],[Cleaned Order Date]]),TEXT(Nikes_Sales_Dataset___Working_file[[#This Row],[Cleaned Order Date]],"yyyy"),"Unknown")</f>
        <v>Unknown</v>
      </c>
      <c r="U2257" s="1" t="s">
        <v>22</v>
      </c>
      <c r="V2257" s="1" t="s">
        <v>45</v>
      </c>
      <c r="W2257" s="1" t="s">
        <v>45</v>
      </c>
      <c r="X2257" s="9">
        <v>2584.67</v>
      </c>
    </row>
    <row r="2258" spans="1:24" x14ac:dyDescent="0.25">
      <c r="A2258" s="4">
        <v>4256</v>
      </c>
      <c r="B2258" s="4" t="str">
        <f>Nikes_Sales_Dataset___Working_file[[#This Row],[Order_ID]]&amp;"_"&amp;TEXT(Nikes_Sales_Dataset___Working_file[[#This Row],[Cleaned Order Date]],"yyyymmdd")</f>
        <v>4256_20241218</v>
      </c>
      <c r="C2258" s="1" t="s">
        <v>19</v>
      </c>
      <c r="D2258" s="1" t="s">
        <v>20</v>
      </c>
      <c r="E2258" s="1" t="s">
        <v>21</v>
      </c>
      <c r="F2258" s="1" t="s">
        <v>32</v>
      </c>
      <c r="G2258" s="1" t="s">
        <v>32</v>
      </c>
      <c r="H2258">
        <v>4</v>
      </c>
      <c r="I2258" s="3">
        <f>IF(ISBLANK(Nikes_Sales_Dataset___Working_file[[#This Row],[Units_Sold]]),IF(Nikes_Sales_Dataset___Working_file[[#This Row],[Profit]]&lt;0,0,1),Nikes_Sales_Dataset___Working_file[[#This Row],[Units_Sold]])</f>
        <v>4</v>
      </c>
      <c r="K2258" s="9">
        <f>IF(ISBLANK(Nikes_Sales_Dataset___Working_file[[#This Row],[MRP]]),MEDIAN(Nikes_Sales_Dataset___Working_file[[#All],[MRP]]),Nikes_Sales_Dataset___Working_file[[#This Row],[MRP]])</f>
        <v>6110.0300000000007</v>
      </c>
      <c r="L2258">
        <v>0.52</v>
      </c>
      <c r="M2258">
        <f>IF(ISBLANK(Nikes_Sales_Dataset___Working_file[[#This Row],[Discount_Applied]]),0,Nikes_Sales_Dataset___Working_file[[#This Row],[Discount_Applied]])</f>
        <v>0.52</v>
      </c>
      <c r="N2258" s="9">
        <f>Nikes_Sales_Dataset___Working_file[[#This Row],[MRP Final]]*(1-Nikes_Sales_Dataset___Working_file[[#This Row],[Cleaned Discount]])</f>
        <v>2932.8144000000002</v>
      </c>
      <c r="O2258">
        <v>0</v>
      </c>
      <c r="P2258" s="3">
        <f>Nikes_Sales_Dataset___Working_file[[#This Row],[Sales Price]]*Nikes_Sales_Dataset___Working_file[[#This Row],[Units Sold Filled]]</f>
        <v>11731.257600000001</v>
      </c>
      <c r="Q2258" s="2">
        <v>45644</v>
      </c>
      <c r="R2258" s="7">
        <f>IF(ISBLANK(Nikes_Sales_Dataset___Working_file[[#This Row],[Order_Date]]),"Unknown Date",Nikes_Sales_Dataset___Working_file[[#This Row],[Order_Date]])</f>
        <v>45644</v>
      </c>
      <c r="S2258" s="7" t="str">
        <f>IF(ISNUMBER(Nikes_Sales_Dataset___Working_file[[#This Row],[Cleaned Order Date]]),TEXT(Nikes_Sales_Dataset___Working_file[[#This Row],[Cleaned Order Date]],"mmm"),"Unknown")</f>
        <v>Dec</v>
      </c>
      <c r="T2258" s="7" t="str">
        <f>IF(ISNUMBER(Nikes_Sales_Dataset___Working_file[[#This Row],[Cleaned Order Date]]),TEXT(Nikes_Sales_Dataset___Working_file[[#This Row],[Cleaned Order Date]],"yyyy"),"Unknown")</f>
        <v>2024</v>
      </c>
      <c r="U2258" s="1" t="s">
        <v>17</v>
      </c>
      <c r="V2258" s="1" t="s">
        <v>23</v>
      </c>
      <c r="W2258" s="1" t="s">
        <v>38</v>
      </c>
      <c r="X2258" s="9">
        <v>-782.15</v>
      </c>
    </row>
    <row r="2259" spans="1:24" x14ac:dyDescent="0.25">
      <c r="A2259" s="4">
        <v>4257</v>
      </c>
      <c r="B2259" s="4" t="str">
        <f>Nikes_Sales_Dataset___Working_file[[#This Row],[Order_ID]]&amp;"_"&amp;TEXT(Nikes_Sales_Dataset___Working_file[[#This Row],[Cleaned Order Date]],"yyyymmdd")</f>
        <v>4257_20240814</v>
      </c>
      <c r="C2259" s="1" t="s">
        <v>19</v>
      </c>
      <c r="D2259" s="1" t="s">
        <v>14</v>
      </c>
      <c r="E2259" s="1" t="s">
        <v>47</v>
      </c>
      <c r="F2259" s="1" t="s">
        <v>41</v>
      </c>
      <c r="G2259" s="1" t="s">
        <v>16</v>
      </c>
      <c r="I2259" s="3">
        <f>IF(ISBLANK(Nikes_Sales_Dataset___Working_file[[#This Row],[Units_Sold]]),IF(Nikes_Sales_Dataset___Working_file[[#This Row],[Profit]]&lt;0,0,1),Nikes_Sales_Dataset___Working_file[[#This Row],[Units_Sold]])</f>
        <v>0</v>
      </c>
      <c r="J2259">
        <v>5462.8</v>
      </c>
      <c r="K2259" s="9">
        <f>IF(ISBLANK(Nikes_Sales_Dataset___Working_file[[#This Row],[MRP]]),MEDIAN(Nikes_Sales_Dataset___Working_file[[#All],[MRP]]),Nikes_Sales_Dataset___Working_file[[#This Row],[MRP]])</f>
        <v>5462.8</v>
      </c>
      <c r="L2259">
        <v>0.99</v>
      </c>
      <c r="M2259">
        <f>IF(ISBLANK(Nikes_Sales_Dataset___Working_file[[#This Row],[Discount_Applied]]),0,Nikes_Sales_Dataset___Working_file[[#This Row],[Discount_Applied]])</f>
        <v>0.99</v>
      </c>
      <c r="N2259" s="9">
        <f>Nikes_Sales_Dataset___Working_file[[#This Row],[MRP Final]]*(1-Nikes_Sales_Dataset___Working_file[[#This Row],[Cleaned Discount]])</f>
        <v>54.62800000000005</v>
      </c>
      <c r="O2259">
        <v>0</v>
      </c>
      <c r="P2259" s="3">
        <f>Nikes_Sales_Dataset___Working_file[[#This Row],[Sales Price]]*Nikes_Sales_Dataset___Working_file[[#This Row],[Units Sold Filled]]</f>
        <v>0</v>
      </c>
      <c r="Q2259" s="2">
        <v>45518</v>
      </c>
      <c r="R2259" s="7">
        <f>IF(ISBLANK(Nikes_Sales_Dataset___Working_file[[#This Row],[Order_Date]]),"Unknown Date",Nikes_Sales_Dataset___Working_file[[#This Row],[Order_Date]])</f>
        <v>45518</v>
      </c>
      <c r="S2259" s="7" t="str">
        <f>IF(ISNUMBER(Nikes_Sales_Dataset___Working_file[[#This Row],[Cleaned Order Date]]),TEXT(Nikes_Sales_Dataset___Working_file[[#This Row],[Cleaned Order Date]],"mmm"),"Unknown")</f>
        <v>Aug</v>
      </c>
      <c r="T2259" s="7" t="str">
        <f>IF(ISNUMBER(Nikes_Sales_Dataset___Working_file[[#This Row],[Cleaned Order Date]]),TEXT(Nikes_Sales_Dataset___Working_file[[#This Row],[Cleaned Order Date]],"yyyy"),"Unknown")</f>
        <v>2024</v>
      </c>
      <c r="U2259" s="1" t="s">
        <v>17</v>
      </c>
      <c r="V2259" s="1" t="s">
        <v>45</v>
      </c>
      <c r="W2259" s="1" t="s">
        <v>45</v>
      </c>
      <c r="X2259" s="9">
        <v>-1144.93</v>
      </c>
    </row>
    <row r="2260" spans="1:24" x14ac:dyDescent="0.25">
      <c r="A2260" s="4">
        <v>4258</v>
      </c>
      <c r="B2260" s="4" t="str">
        <f>Nikes_Sales_Dataset___Working_file[[#This Row],[Order_ID]]&amp;"_"&amp;TEXT(Nikes_Sales_Dataset___Working_file[[#This Row],[Cleaned Order Date]],"yyyymmdd")</f>
        <v>4258_20240610</v>
      </c>
      <c r="C2260" s="1" t="s">
        <v>13</v>
      </c>
      <c r="D2260" s="1" t="s">
        <v>26</v>
      </c>
      <c r="E2260" s="1" t="s">
        <v>58</v>
      </c>
      <c r="F2260" s="1" t="s">
        <v>28</v>
      </c>
      <c r="G2260" s="1" t="s">
        <v>28</v>
      </c>
      <c r="H2260">
        <v>-1</v>
      </c>
      <c r="I2260" s="3">
        <f>IF(ISBLANK(Nikes_Sales_Dataset___Working_file[[#This Row],[Units_Sold]]),IF(Nikes_Sales_Dataset___Working_file[[#This Row],[Profit]]&lt;0,0,1),Nikes_Sales_Dataset___Working_file[[#This Row],[Units_Sold]])</f>
        <v>-1</v>
      </c>
      <c r="J2260">
        <v>4189.3599999999997</v>
      </c>
      <c r="K2260" s="9">
        <f>IF(ISBLANK(Nikes_Sales_Dataset___Working_file[[#This Row],[MRP]]),MEDIAN(Nikes_Sales_Dataset___Working_file[[#All],[MRP]]),Nikes_Sales_Dataset___Working_file[[#This Row],[MRP]])</f>
        <v>4189.3599999999997</v>
      </c>
      <c r="M2260">
        <f>IF(ISBLANK(Nikes_Sales_Dataset___Working_file[[#This Row],[Discount_Applied]]),0,Nikes_Sales_Dataset___Working_file[[#This Row],[Discount_Applied]])</f>
        <v>0</v>
      </c>
      <c r="N2260" s="9">
        <f>Nikes_Sales_Dataset___Working_file[[#This Row],[MRP Final]]*(1-Nikes_Sales_Dataset___Working_file[[#This Row],[Cleaned Discount]])</f>
        <v>4189.3599999999997</v>
      </c>
      <c r="O2260">
        <v>0</v>
      </c>
      <c r="P2260" s="3">
        <f>Nikes_Sales_Dataset___Working_file[[#This Row],[Sales Price]]*Nikes_Sales_Dataset___Working_file[[#This Row],[Units Sold Filled]]</f>
        <v>-4189.3599999999997</v>
      </c>
      <c r="Q2260" s="2">
        <v>45453</v>
      </c>
      <c r="R2260" s="7">
        <f>IF(ISBLANK(Nikes_Sales_Dataset___Working_file[[#This Row],[Order_Date]]),"Unknown Date",Nikes_Sales_Dataset___Working_file[[#This Row],[Order_Date]])</f>
        <v>45453</v>
      </c>
      <c r="S2260" s="7" t="str">
        <f>IF(ISNUMBER(Nikes_Sales_Dataset___Working_file[[#This Row],[Cleaned Order Date]]),TEXT(Nikes_Sales_Dataset___Working_file[[#This Row],[Cleaned Order Date]],"mmm"),"Unknown")</f>
        <v>Jun</v>
      </c>
      <c r="T2260" s="7" t="str">
        <f>IF(ISNUMBER(Nikes_Sales_Dataset___Working_file[[#This Row],[Cleaned Order Date]]),TEXT(Nikes_Sales_Dataset___Working_file[[#This Row],[Cleaned Order Date]],"yyyy"),"Unknown")</f>
        <v>2024</v>
      </c>
      <c r="U2260" s="1" t="s">
        <v>22</v>
      </c>
      <c r="V2260" s="1" t="s">
        <v>29</v>
      </c>
      <c r="W2260" s="1" t="s">
        <v>29</v>
      </c>
      <c r="X2260" s="9">
        <v>1276.3399999999999</v>
      </c>
    </row>
    <row r="2261" spans="1:24" x14ac:dyDescent="0.25">
      <c r="A2261" s="4">
        <v>4259</v>
      </c>
      <c r="B2261" s="4" t="str">
        <f>Nikes_Sales_Dataset___Working_file[[#This Row],[Order_ID]]&amp;"_"&amp;TEXT(Nikes_Sales_Dataset___Working_file[[#This Row],[Cleaned Order Date]],"yyyymmdd")</f>
        <v>4259_20230922</v>
      </c>
      <c r="C2261" s="1" t="s">
        <v>35</v>
      </c>
      <c r="D2261" s="1" t="s">
        <v>26</v>
      </c>
      <c r="E2261" s="1" t="s">
        <v>60</v>
      </c>
      <c r="F2261" s="1" t="s">
        <v>28</v>
      </c>
      <c r="G2261" s="1" t="s">
        <v>28</v>
      </c>
      <c r="I2261" s="3">
        <f>IF(ISBLANK(Nikes_Sales_Dataset___Working_file[[#This Row],[Units_Sold]]),IF(Nikes_Sales_Dataset___Working_file[[#This Row],[Profit]]&lt;0,0,1),Nikes_Sales_Dataset___Working_file[[#This Row],[Units_Sold]])</f>
        <v>1</v>
      </c>
      <c r="K2261" s="9">
        <f>IF(ISBLANK(Nikes_Sales_Dataset___Working_file[[#This Row],[MRP]]),MEDIAN(Nikes_Sales_Dataset___Working_file[[#All],[MRP]]),Nikes_Sales_Dataset___Working_file[[#This Row],[MRP]])</f>
        <v>6110.0300000000007</v>
      </c>
      <c r="L2261">
        <v>0.35</v>
      </c>
      <c r="M2261">
        <f>IF(ISBLANK(Nikes_Sales_Dataset___Working_file[[#This Row],[Discount_Applied]]),0,Nikes_Sales_Dataset___Working_file[[#This Row],[Discount_Applied]])</f>
        <v>0.35</v>
      </c>
      <c r="N2261" s="9">
        <f>Nikes_Sales_Dataset___Working_file[[#This Row],[MRP Final]]*(1-Nikes_Sales_Dataset___Working_file[[#This Row],[Cleaned Discount]])</f>
        <v>3971.5195000000003</v>
      </c>
      <c r="O2261">
        <v>0</v>
      </c>
      <c r="P2261" s="3">
        <f>Nikes_Sales_Dataset___Working_file[[#This Row],[Sales Price]]*Nikes_Sales_Dataset___Working_file[[#This Row],[Units Sold Filled]]</f>
        <v>3971.5195000000003</v>
      </c>
      <c r="Q2261" s="2">
        <v>45191</v>
      </c>
      <c r="R2261" s="7">
        <f>IF(ISBLANK(Nikes_Sales_Dataset___Working_file[[#This Row],[Order_Date]]),"Unknown Date",Nikes_Sales_Dataset___Working_file[[#This Row],[Order_Date]])</f>
        <v>45191</v>
      </c>
      <c r="S2261" s="7" t="str">
        <f>IF(ISNUMBER(Nikes_Sales_Dataset___Working_file[[#This Row],[Cleaned Order Date]]),TEXT(Nikes_Sales_Dataset___Working_file[[#This Row],[Cleaned Order Date]],"mmm"),"Unknown")</f>
        <v>Sep</v>
      </c>
      <c r="T2261" s="7" t="str">
        <f>IF(ISNUMBER(Nikes_Sales_Dataset___Working_file[[#This Row],[Cleaned Order Date]]),TEXT(Nikes_Sales_Dataset___Working_file[[#This Row],[Cleaned Order Date]],"yyyy"),"Unknown")</f>
        <v>2023</v>
      </c>
      <c r="U2261" s="1" t="s">
        <v>22</v>
      </c>
      <c r="V2261" s="1" t="s">
        <v>36</v>
      </c>
      <c r="W2261" s="1" t="s">
        <v>36</v>
      </c>
      <c r="X2261" s="9">
        <v>3351.25</v>
      </c>
    </row>
    <row r="2262" spans="1:24" x14ac:dyDescent="0.25">
      <c r="A2262" s="4">
        <v>4260</v>
      </c>
      <c r="B2262" s="4" t="str">
        <f>Nikes_Sales_Dataset___Working_file[[#This Row],[Order_ID]]&amp;"_"&amp;TEXT(Nikes_Sales_Dataset___Working_file[[#This Row],[Cleaned Order Date]],"yyyymmdd")</f>
        <v>4260_Unknown Date</v>
      </c>
      <c r="C2262" s="1" t="s">
        <v>19</v>
      </c>
      <c r="D2262" s="1" t="s">
        <v>26</v>
      </c>
      <c r="E2262" s="1" t="s">
        <v>40</v>
      </c>
      <c r="F2262" s="1" t="s">
        <v>41</v>
      </c>
      <c r="G2262" s="1" t="s">
        <v>16</v>
      </c>
      <c r="H2262">
        <v>3</v>
      </c>
      <c r="I2262" s="3">
        <f>IF(ISBLANK(Nikes_Sales_Dataset___Working_file[[#This Row],[Units_Sold]]),IF(Nikes_Sales_Dataset___Working_file[[#This Row],[Profit]]&lt;0,0,1),Nikes_Sales_Dataset___Working_file[[#This Row],[Units_Sold]])</f>
        <v>3</v>
      </c>
      <c r="J2262">
        <v>6058.38</v>
      </c>
      <c r="K2262" s="9">
        <f>IF(ISBLANK(Nikes_Sales_Dataset___Working_file[[#This Row],[MRP]]),MEDIAN(Nikes_Sales_Dataset___Working_file[[#All],[MRP]]),Nikes_Sales_Dataset___Working_file[[#This Row],[MRP]])</f>
        <v>6058.38</v>
      </c>
      <c r="M2262">
        <f>IF(ISBLANK(Nikes_Sales_Dataset___Working_file[[#This Row],[Discount_Applied]]),0,Nikes_Sales_Dataset___Working_file[[#This Row],[Discount_Applied]])</f>
        <v>0</v>
      </c>
      <c r="N2262" s="9">
        <f>Nikes_Sales_Dataset___Working_file[[#This Row],[MRP Final]]*(1-Nikes_Sales_Dataset___Working_file[[#This Row],[Cleaned Discount]])</f>
        <v>6058.38</v>
      </c>
      <c r="O2262">
        <v>0</v>
      </c>
      <c r="P2262" s="3">
        <f>Nikes_Sales_Dataset___Working_file[[#This Row],[Sales Price]]*Nikes_Sales_Dataset___Working_file[[#This Row],[Units Sold Filled]]</f>
        <v>18175.14</v>
      </c>
      <c r="Q2262" s="2"/>
      <c r="R2262" s="7" t="str">
        <f>IF(ISBLANK(Nikes_Sales_Dataset___Working_file[[#This Row],[Order_Date]]),"Unknown Date",Nikes_Sales_Dataset___Working_file[[#This Row],[Order_Date]])</f>
        <v>Unknown Date</v>
      </c>
      <c r="S2262" s="7" t="str">
        <f>IF(ISNUMBER(Nikes_Sales_Dataset___Working_file[[#This Row],[Cleaned Order Date]]),TEXT(Nikes_Sales_Dataset___Working_file[[#This Row],[Cleaned Order Date]],"mmm"),"Unknown")</f>
        <v>Unknown</v>
      </c>
      <c r="T2262" s="7" t="str">
        <f>IF(ISNUMBER(Nikes_Sales_Dataset___Working_file[[#This Row],[Cleaned Order Date]]),TEXT(Nikes_Sales_Dataset___Working_file[[#This Row],[Cleaned Order Date]],"yyyy"),"Unknown")</f>
        <v>Unknown</v>
      </c>
      <c r="U2262" s="1" t="s">
        <v>17</v>
      </c>
      <c r="V2262" s="1" t="s">
        <v>45</v>
      </c>
      <c r="W2262" s="1" t="s">
        <v>45</v>
      </c>
      <c r="X2262" s="9">
        <v>258.08</v>
      </c>
    </row>
    <row r="2263" spans="1:24" x14ac:dyDescent="0.25">
      <c r="A2263" s="4">
        <v>2044</v>
      </c>
      <c r="B2263" s="4" t="str">
        <f>Nikes_Sales_Dataset___Working_file[[#This Row],[Order_ID]]&amp;"_"&amp;TEXT(Nikes_Sales_Dataset___Working_file[[#This Row],[Cleaned Order Date]],"yyyymmdd")</f>
        <v>2044_20230813</v>
      </c>
      <c r="C2263" s="1" t="s">
        <v>35</v>
      </c>
      <c r="D2263" s="1" t="s">
        <v>14</v>
      </c>
      <c r="E2263" s="1" t="s">
        <v>34</v>
      </c>
      <c r="F2263" s="1" t="s">
        <v>32</v>
      </c>
      <c r="G2263" s="1" t="s">
        <v>32</v>
      </c>
      <c r="I2263" s="3">
        <f>IF(ISBLANK(Nikes_Sales_Dataset___Working_file[[#This Row],[Units_Sold]]),IF(Nikes_Sales_Dataset___Working_file[[#This Row],[Profit]]&lt;0,0,1),Nikes_Sales_Dataset___Working_file[[#This Row],[Units_Sold]])</f>
        <v>1</v>
      </c>
      <c r="K2263" s="9">
        <f>IF(ISBLANK(Nikes_Sales_Dataset___Working_file[[#This Row],[MRP]]),MEDIAN(Nikes_Sales_Dataset___Working_file[[#All],[MRP]]),Nikes_Sales_Dataset___Working_file[[#This Row],[MRP]])</f>
        <v>6110.0300000000007</v>
      </c>
      <c r="M2263">
        <f>IF(ISBLANK(Nikes_Sales_Dataset___Working_file[[#This Row],[Discount_Applied]]),0,Nikes_Sales_Dataset___Working_file[[#This Row],[Discount_Applied]])</f>
        <v>0</v>
      </c>
      <c r="N2263" s="9">
        <f>Nikes_Sales_Dataset___Working_file[[#This Row],[MRP Final]]*(1-Nikes_Sales_Dataset___Working_file[[#This Row],[Cleaned Discount]])</f>
        <v>6110.0300000000007</v>
      </c>
      <c r="O2263">
        <v>0</v>
      </c>
      <c r="P2263" s="3">
        <f>Nikes_Sales_Dataset___Working_file[[#This Row],[Sales Price]]*Nikes_Sales_Dataset___Working_file[[#This Row],[Units Sold Filled]]</f>
        <v>6110.0300000000007</v>
      </c>
      <c r="Q2263" s="2">
        <v>45151</v>
      </c>
      <c r="R2263" s="7">
        <f>IF(ISBLANK(Nikes_Sales_Dataset___Working_file[[#This Row],[Order_Date]]),"Unknown Date",Nikes_Sales_Dataset___Working_file[[#This Row],[Order_Date]])</f>
        <v>45151</v>
      </c>
      <c r="S2263" s="7" t="str">
        <f>IF(ISNUMBER(Nikes_Sales_Dataset___Working_file[[#This Row],[Cleaned Order Date]]),TEXT(Nikes_Sales_Dataset___Working_file[[#This Row],[Cleaned Order Date]],"mmm"),"Unknown")</f>
        <v>Aug</v>
      </c>
      <c r="T2263" s="7" t="str">
        <f>IF(ISNUMBER(Nikes_Sales_Dataset___Working_file[[#This Row],[Cleaned Order Date]]),TEXT(Nikes_Sales_Dataset___Working_file[[#This Row],[Cleaned Order Date]],"yyyy"),"Unknown")</f>
        <v>2023</v>
      </c>
      <c r="U2263" s="1" t="s">
        <v>17</v>
      </c>
      <c r="V2263" s="1" t="s">
        <v>36</v>
      </c>
      <c r="W2263" s="1" t="s">
        <v>36</v>
      </c>
      <c r="X2263" s="9">
        <v>1192.96</v>
      </c>
    </row>
    <row r="2264" spans="1:24" x14ac:dyDescent="0.25">
      <c r="A2264" s="4">
        <v>4262</v>
      </c>
      <c r="B2264" s="4" t="str">
        <f>Nikes_Sales_Dataset___Working_file[[#This Row],[Order_ID]]&amp;"_"&amp;TEXT(Nikes_Sales_Dataset___Working_file[[#This Row],[Cleaned Order Date]],"yyyymmdd")</f>
        <v>4262_20250418</v>
      </c>
      <c r="C2264" s="1" t="s">
        <v>19</v>
      </c>
      <c r="D2264" s="1" t="s">
        <v>43</v>
      </c>
      <c r="E2264" s="1" t="s">
        <v>61</v>
      </c>
      <c r="F2264" s="1" t="s">
        <v>32</v>
      </c>
      <c r="G2264" s="1" t="s">
        <v>32</v>
      </c>
      <c r="H2264">
        <v>0</v>
      </c>
      <c r="I2264" s="3">
        <f>IF(ISBLANK(Nikes_Sales_Dataset___Working_file[[#This Row],[Units_Sold]]),IF(Nikes_Sales_Dataset___Working_file[[#This Row],[Profit]]&lt;0,0,1),Nikes_Sales_Dataset___Working_file[[#This Row],[Units_Sold]])</f>
        <v>0</v>
      </c>
      <c r="K2264" s="9">
        <f>IF(ISBLANK(Nikes_Sales_Dataset___Working_file[[#This Row],[MRP]]),MEDIAN(Nikes_Sales_Dataset___Working_file[[#All],[MRP]]),Nikes_Sales_Dataset___Working_file[[#This Row],[MRP]])</f>
        <v>6110.0300000000007</v>
      </c>
      <c r="M2264">
        <f>IF(ISBLANK(Nikes_Sales_Dataset___Working_file[[#This Row],[Discount_Applied]]),0,Nikes_Sales_Dataset___Working_file[[#This Row],[Discount_Applied]])</f>
        <v>0</v>
      </c>
      <c r="N2264" s="9">
        <f>Nikes_Sales_Dataset___Working_file[[#This Row],[MRP Final]]*(1-Nikes_Sales_Dataset___Working_file[[#This Row],[Cleaned Discount]])</f>
        <v>6110.0300000000007</v>
      </c>
      <c r="O2264">
        <v>0</v>
      </c>
      <c r="P2264" s="3">
        <f>Nikes_Sales_Dataset___Working_file[[#This Row],[Sales Price]]*Nikes_Sales_Dataset___Working_file[[#This Row],[Units Sold Filled]]</f>
        <v>0</v>
      </c>
      <c r="Q2264" s="2">
        <v>45765</v>
      </c>
      <c r="R2264" s="7">
        <f>IF(ISBLANK(Nikes_Sales_Dataset___Working_file[[#This Row],[Order_Date]]),"Unknown Date",Nikes_Sales_Dataset___Working_file[[#This Row],[Order_Date]])</f>
        <v>45765</v>
      </c>
      <c r="S2264" s="7" t="str">
        <f>IF(ISNUMBER(Nikes_Sales_Dataset___Working_file[[#This Row],[Cleaned Order Date]]),TEXT(Nikes_Sales_Dataset___Working_file[[#This Row],[Cleaned Order Date]],"mmm"),"Unknown")</f>
        <v>Apr</v>
      </c>
      <c r="T2264" s="7" t="str">
        <f>IF(ISNUMBER(Nikes_Sales_Dataset___Working_file[[#This Row],[Cleaned Order Date]]),TEXT(Nikes_Sales_Dataset___Working_file[[#This Row],[Cleaned Order Date]],"yyyy"),"Unknown")</f>
        <v>2025</v>
      </c>
      <c r="U2264" s="1" t="s">
        <v>17</v>
      </c>
      <c r="V2264" s="1" t="s">
        <v>25</v>
      </c>
      <c r="W2264" s="1" t="s">
        <v>25</v>
      </c>
      <c r="X2264" s="9">
        <v>-975.63</v>
      </c>
    </row>
    <row r="2265" spans="1:24" x14ac:dyDescent="0.25">
      <c r="A2265" s="4">
        <v>4263</v>
      </c>
      <c r="B2265" s="4" t="str">
        <f>Nikes_Sales_Dataset___Working_file[[#This Row],[Order_ID]]&amp;"_"&amp;TEXT(Nikes_Sales_Dataset___Working_file[[#This Row],[Cleaned Order Date]],"yyyymmdd")</f>
        <v>4263_20250630</v>
      </c>
      <c r="C2265" s="1" t="s">
        <v>35</v>
      </c>
      <c r="D2265" s="1" t="s">
        <v>30</v>
      </c>
      <c r="E2265" s="1" t="s">
        <v>31</v>
      </c>
      <c r="F2265" s="1" t="s">
        <v>41</v>
      </c>
      <c r="G2265" s="1" t="s">
        <v>16</v>
      </c>
      <c r="H2265">
        <v>3</v>
      </c>
      <c r="I2265" s="3">
        <f>IF(ISBLANK(Nikes_Sales_Dataset___Working_file[[#This Row],[Units_Sold]]),IF(Nikes_Sales_Dataset___Working_file[[#This Row],[Profit]]&lt;0,0,1),Nikes_Sales_Dataset___Working_file[[#This Row],[Units_Sold]])</f>
        <v>3</v>
      </c>
      <c r="J2265">
        <v>4641.58</v>
      </c>
      <c r="K2265" s="9">
        <f>IF(ISBLANK(Nikes_Sales_Dataset___Working_file[[#This Row],[MRP]]),MEDIAN(Nikes_Sales_Dataset___Working_file[[#All],[MRP]]),Nikes_Sales_Dataset___Working_file[[#This Row],[MRP]])</f>
        <v>4641.58</v>
      </c>
      <c r="M2265">
        <f>IF(ISBLANK(Nikes_Sales_Dataset___Working_file[[#This Row],[Discount_Applied]]),0,Nikes_Sales_Dataset___Working_file[[#This Row],[Discount_Applied]])</f>
        <v>0</v>
      </c>
      <c r="N2265" s="9">
        <f>Nikes_Sales_Dataset___Working_file[[#This Row],[MRP Final]]*(1-Nikes_Sales_Dataset___Working_file[[#This Row],[Cleaned Discount]])</f>
        <v>4641.58</v>
      </c>
      <c r="O2265">
        <v>0</v>
      </c>
      <c r="P2265" s="3">
        <f>Nikes_Sales_Dataset___Working_file[[#This Row],[Sales Price]]*Nikes_Sales_Dataset___Working_file[[#This Row],[Units Sold Filled]]</f>
        <v>13924.74</v>
      </c>
      <c r="Q2265" s="2">
        <v>45838</v>
      </c>
      <c r="R2265" s="7">
        <f>IF(ISBLANK(Nikes_Sales_Dataset___Working_file[[#This Row],[Order_Date]]),"Unknown Date",Nikes_Sales_Dataset___Working_file[[#This Row],[Order_Date]])</f>
        <v>45838</v>
      </c>
      <c r="S2265" s="7" t="str">
        <f>IF(ISNUMBER(Nikes_Sales_Dataset___Working_file[[#This Row],[Cleaned Order Date]]),TEXT(Nikes_Sales_Dataset___Working_file[[#This Row],[Cleaned Order Date]],"mmm"),"Unknown")</f>
        <v>Jun</v>
      </c>
      <c r="T2265" s="7" t="str">
        <f>IF(ISNUMBER(Nikes_Sales_Dataset___Working_file[[#This Row],[Cleaned Order Date]]),TEXT(Nikes_Sales_Dataset___Working_file[[#This Row],[Cleaned Order Date]],"yyyy"),"Unknown")</f>
        <v>2025</v>
      </c>
      <c r="U2265" s="1" t="s">
        <v>22</v>
      </c>
      <c r="V2265" s="1" t="s">
        <v>33</v>
      </c>
      <c r="W2265" s="1" t="s">
        <v>33</v>
      </c>
      <c r="X2265" s="9">
        <v>2049.3200000000002</v>
      </c>
    </row>
    <row r="2266" spans="1:24" x14ac:dyDescent="0.25">
      <c r="A2266" s="4">
        <v>4264</v>
      </c>
      <c r="B2266" s="4" t="str">
        <f>Nikes_Sales_Dataset___Working_file[[#This Row],[Order_ID]]&amp;"_"&amp;TEXT(Nikes_Sales_Dataset___Working_file[[#This Row],[Cleaned Order Date]],"yyyymmdd")</f>
        <v>4264_20240111</v>
      </c>
      <c r="C2266" s="1" t="s">
        <v>13</v>
      </c>
      <c r="D2266" s="1" t="s">
        <v>26</v>
      </c>
      <c r="E2266" s="1" t="s">
        <v>60</v>
      </c>
      <c r="F2266" s="1" t="s">
        <v>16</v>
      </c>
      <c r="G2266" s="1" t="s">
        <v>16</v>
      </c>
      <c r="H2266">
        <v>-1</v>
      </c>
      <c r="I2266" s="3">
        <f>IF(ISBLANK(Nikes_Sales_Dataset___Working_file[[#This Row],[Units_Sold]]),IF(Nikes_Sales_Dataset___Working_file[[#This Row],[Profit]]&lt;0,0,1),Nikes_Sales_Dataset___Working_file[[#This Row],[Units_Sold]])</f>
        <v>-1</v>
      </c>
      <c r="J2266">
        <v>6012.55</v>
      </c>
      <c r="K2266" s="9">
        <f>IF(ISBLANK(Nikes_Sales_Dataset___Working_file[[#This Row],[MRP]]),MEDIAN(Nikes_Sales_Dataset___Working_file[[#All],[MRP]]),Nikes_Sales_Dataset___Working_file[[#This Row],[MRP]])</f>
        <v>6012.55</v>
      </c>
      <c r="M2266">
        <f>IF(ISBLANK(Nikes_Sales_Dataset___Working_file[[#This Row],[Discount_Applied]]),0,Nikes_Sales_Dataset___Working_file[[#This Row],[Discount_Applied]])</f>
        <v>0</v>
      </c>
      <c r="N2266" s="9">
        <f>Nikes_Sales_Dataset___Working_file[[#This Row],[MRP Final]]*(1-Nikes_Sales_Dataset___Working_file[[#This Row],[Cleaned Discount]])</f>
        <v>6012.55</v>
      </c>
      <c r="O2266">
        <v>0</v>
      </c>
      <c r="P2266" s="3">
        <f>Nikes_Sales_Dataset___Working_file[[#This Row],[Sales Price]]*Nikes_Sales_Dataset___Working_file[[#This Row],[Units Sold Filled]]</f>
        <v>-6012.55</v>
      </c>
      <c r="Q2266" s="2">
        <v>45302</v>
      </c>
      <c r="R2266" s="7">
        <f>IF(ISBLANK(Nikes_Sales_Dataset___Working_file[[#This Row],[Order_Date]]),"Unknown Date",Nikes_Sales_Dataset___Working_file[[#This Row],[Order_Date]])</f>
        <v>45302</v>
      </c>
      <c r="S2266" s="7" t="str">
        <f>IF(ISNUMBER(Nikes_Sales_Dataset___Working_file[[#This Row],[Cleaned Order Date]]),TEXT(Nikes_Sales_Dataset___Working_file[[#This Row],[Cleaned Order Date]],"mmm"),"Unknown")</f>
        <v>Jan</v>
      </c>
      <c r="T2266" s="7" t="str">
        <f>IF(ISNUMBER(Nikes_Sales_Dataset___Working_file[[#This Row],[Cleaned Order Date]]),TEXT(Nikes_Sales_Dataset___Working_file[[#This Row],[Cleaned Order Date]],"yyyy"),"Unknown")</f>
        <v>2024</v>
      </c>
      <c r="U2266" s="1" t="s">
        <v>17</v>
      </c>
      <c r="V2266" s="1" t="s">
        <v>33</v>
      </c>
      <c r="W2266" s="1" t="s">
        <v>33</v>
      </c>
      <c r="X2266" s="9">
        <v>783.79</v>
      </c>
    </row>
    <row r="2267" spans="1:24" x14ac:dyDescent="0.25">
      <c r="A2267" s="4">
        <v>4265</v>
      </c>
      <c r="B2267" s="4" t="str">
        <f>Nikes_Sales_Dataset___Working_file[[#This Row],[Order_ID]]&amp;"_"&amp;TEXT(Nikes_Sales_Dataset___Working_file[[#This Row],[Cleaned Order Date]],"yyyymmdd")</f>
        <v>4265_20240208</v>
      </c>
      <c r="C2267" s="1" t="s">
        <v>13</v>
      </c>
      <c r="D2267" s="1" t="s">
        <v>14</v>
      </c>
      <c r="E2267" s="1" t="s">
        <v>34</v>
      </c>
      <c r="F2267" s="1" t="s">
        <v>16</v>
      </c>
      <c r="G2267" s="1" t="s">
        <v>16</v>
      </c>
      <c r="I2267" s="3">
        <f>IF(ISBLANK(Nikes_Sales_Dataset___Working_file[[#This Row],[Units_Sold]]),IF(Nikes_Sales_Dataset___Working_file[[#This Row],[Profit]]&lt;0,0,1),Nikes_Sales_Dataset___Working_file[[#This Row],[Units_Sold]])</f>
        <v>1</v>
      </c>
      <c r="K2267" s="9">
        <f>IF(ISBLANK(Nikes_Sales_Dataset___Working_file[[#This Row],[MRP]]),MEDIAN(Nikes_Sales_Dataset___Working_file[[#All],[MRP]]),Nikes_Sales_Dataset___Working_file[[#This Row],[MRP]])</f>
        <v>6110.0300000000007</v>
      </c>
      <c r="M2267">
        <f>IF(ISBLANK(Nikes_Sales_Dataset___Working_file[[#This Row],[Discount_Applied]]),0,Nikes_Sales_Dataset___Working_file[[#This Row],[Discount_Applied]])</f>
        <v>0</v>
      </c>
      <c r="N2267" s="9">
        <f>Nikes_Sales_Dataset___Working_file[[#This Row],[MRP Final]]*(1-Nikes_Sales_Dataset___Working_file[[#This Row],[Cleaned Discount]])</f>
        <v>6110.0300000000007</v>
      </c>
      <c r="O2267">
        <v>0</v>
      </c>
      <c r="P2267" s="3">
        <f>Nikes_Sales_Dataset___Working_file[[#This Row],[Sales Price]]*Nikes_Sales_Dataset___Working_file[[#This Row],[Units Sold Filled]]</f>
        <v>6110.0300000000007</v>
      </c>
      <c r="Q2267" s="2">
        <v>45330</v>
      </c>
      <c r="R2267" s="7">
        <f>IF(ISBLANK(Nikes_Sales_Dataset___Working_file[[#This Row],[Order_Date]]),"Unknown Date",Nikes_Sales_Dataset___Working_file[[#This Row],[Order_Date]])</f>
        <v>45330</v>
      </c>
      <c r="S2267" s="7" t="str">
        <f>IF(ISNUMBER(Nikes_Sales_Dataset___Working_file[[#This Row],[Cleaned Order Date]]),TEXT(Nikes_Sales_Dataset___Working_file[[#This Row],[Cleaned Order Date]],"mmm"),"Unknown")</f>
        <v>Feb</v>
      </c>
      <c r="T2267" s="7" t="str">
        <f>IF(ISNUMBER(Nikes_Sales_Dataset___Working_file[[#This Row],[Cleaned Order Date]]),TEXT(Nikes_Sales_Dataset___Working_file[[#This Row],[Cleaned Order Date]],"yyyy"),"Unknown")</f>
        <v>2024</v>
      </c>
      <c r="U2267" s="1" t="s">
        <v>17</v>
      </c>
      <c r="V2267" s="1" t="s">
        <v>45</v>
      </c>
      <c r="W2267" s="1" t="s">
        <v>45</v>
      </c>
      <c r="X2267" s="9">
        <v>1852.59</v>
      </c>
    </row>
    <row r="2268" spans="1:24" x14ac:dyDescent="0.25">
      <c r="A2268" s="4">
        <v>4266</v>
      </c>
      <c r="B2268" s="4" t="str">
        <f>Nikes_Sales_Dataset___Working_file[[#This Row],[Order_ID]]&amp;"_"&amp;TEXT(Nikes_Sales_Dataset___Working_file[[#This Row],[Cleaned Order Date]],"yyyymmdd")</f>
        <v>4266_20250704</v>
      </c>
      <c r="C2268" s="1" t="s">
        <v>35</v>
      </c>
      <c r="D2268" s="1" t="s">
        <v>26</v>
      </c>
      <c r="E2268" s="1" t="s">
        <v>40</v>
      </c>
      <c r="F2268" s="1" t="s">
        <v>32</v>
      </c>
      <c r="G2268" s="1" t="s">
        <v>32</v>
      </c>
      <c r="H2268">
        <v>3</v>
      </c>
      <c r="I2268" s="3">
        <f>IF(ISBLANK(Nikes_Sales_Dataset___Working_file[[#This Row],[Units_Sold]]),IF(Nikes_Sales_Dataset___Working_file[[#This Row],[Profit]]&lt;0,0,1),Nikes_Sales_Dataset___Working_file[[#This Row],[Units_Sold]])</f>
        <v>3</v>
      </c>
      <c r="K2268" s="9">
        <f>IF(ISBLANK(Nikes_Sales_Dataset___Working_file[[#This Row],[MRP]]),MEDIAN(Nikes_Sales_Dataset___Working_file[[#All],[MRP]]),Nikes_Sales_Dataset___Working_file[[#This Row],[MRP]])</f>
        <v>6110.0300000000007</v>
      </c>
      <c r="M2268">
        <f>IF(ISBLANK(Nikes_Sales_Dataset___Working_file[[#This Row],[Discount_Applied]]),0,Nikes_Sales_Dataset___Working_file[[#This Row],[Discount_Applied]])</f>
        <v>0</v>
      </c>
      <c r="N2268" s="9">
        <f>Nikes_Sales_Dataset___Working_file[[#This Row],[MRP Final]]*(1-Nikes_Sales_Dataset___Working_file[[#This Row],[Cleaned Discount]])</f>
        <v>6110.0300000000007</v>
      </c>
      <c r="O2268">
        <v>0</v>
      </c>
      <c r="P2268" s="3">
        <f>Nikes_Sales_Dataset___Working_file[[#This Row],[Sales Price]]*Nikes_Sales_Dataset___Working_file[[#This Row],[Units Sold Filled]]</f>
        <v>18330.090000000004</v>
      </c>
      <c r="Q2268" s="2">
        <v>45842</v>
      </c>
      <c r="R2268" s="7">
        <f>IF(ISBLANK(Nikes_Sales_Dataset___Working_file[[#This Row],[Order_Date]]),"Unknown Date",Nikes_Sales_Dataset___Working_file[[#This Row],[Order_Date]])</f>
        <v>45842</v>
      </c>
      <c r="S2268" s="7" t="str">
        <f>IF(ISNUMBER(Nikes_Sales_Dataset___Working_file[[#This Row],[Cleaned Order Date]]),TEXT(Nikes_Sales_Dataset___Working_file[[#This Row],[Cleaned Order Date]],"mmm"),"Unknown")</f>
        <v>Jul</v>
      </c>
      <c r="T2268" s="7" t="str">
        <f>IF(ISNUMBER(Nikes_Sales_Dataset___Working_file[[#This Row],[Cleaned Order Date]]),TEXT(Nikes_Sales_Dataset___Working_file[[#This Row],[Cleaned Order Date]],"yyyy"),"Unknown")</f>
        <v>2025</v>
      </c>
      <c r="U2268" s="1" t="s">
        <v>17</v>
      </c>
      <c r="V2268" s="1" t="s">
        <v>25</v>
      </c>
      <c r="W2268" s="1" t="s">
        <v>25</v>
      </c>
      <c r="X2268" s="9">
        <v>-898.11</v>
      </c>
    </row>
    <row r="2269" spans="1:24" x14ac:dyDescent="0.25">
      <c r="A2269" s="4">
        <v>4267</v>
      </c>
      <c r="B2269" s="4" t="str">
        <f>Nikes_Sales_Dataset___Working_file[[#This Row],[Order_ID]]&amp;"_"&amp;TEXT(Nikes_Sales_Dataset___Working_file[[#This Row],[Cleaned Order Date]],"yyyymmdd")</f>
        <v>4267_Unknown Date</v>
      </c>
      <c r="C2269" s="1" t="s">
        <v>19</v>
      </c>
      <c r="D2269" s="1" t="s">
        <v>43</v>
      </c>
      <c r="E2269" s="1" t="s">
        <v>52</v>
      </c>
      <c r="F2269" s="1" t="s">
        <v>28</v>
      </c>
      <c r="G2269" s="1" t="s">
        <v>28</v>
      </c>
      <c r="H2269">
        <v>0</v>
      </c>
      <c r="I2269" s="3">
        <f>IF(ISBLANK(Nikes_Sales_Dataset___Working_file[[#This Row],[Units_Sold]]),IF(Nikes_Sales_Dataset___Working_file[[#This Row],[Profit]]&lt;0,0,1),Nikes_Sales_Dataset___Working_file[[#This Row],[Units_Sold]])</f>
        <v>0</v>
      </c>
      <c r="J2269">
        <v>4101.5</v>
      </c>
      <c r="K2269" s="9">
        <f>IF(ISBLANK(Nikes_Sales_Dataset___Working_file[[#This Row],[MRP]]),MEDIAN(Nikes_Sales_Dataset___Working_file[[#All],[MRP]]),Nikes_Sales_Dataset___Working_file[[#This Row],[MRP]])</f>
        <v>4101.5</v>
      </c>
      <c r="L2269">
        <v>0.28000000000000003</v>
      </c>
      <c r="M2269">
        <f>IF(ISBLANK(Nikes_Sales_Dataset___Working_file[[#This Row],[Discount_Applied]]),0,Nikes_Sales_Dataset___Working_file[[#This Row],[Discount_Applied]])</f>
        <v>0.28000000000000003</v>
      </c>
      <c r="N2269" s="9">
        <f>Nikes_Sales_Dataset___Working_file[[#This Row],[MRP Final]]*(1-Nikes_Sales_Dataset___Working_file[[#This Row],[Cleaned Discount]])</f>
        <v>2953.08</v>
      </c>
      <c r="O2269">
        <v>0</v>
      </c>
      <c r="P2269" s="3">
        <f>Nikes_Sales_Dataset___Working_file[[#This Row],[Sales Price]]*Nikes_Sales_Dataset___Working_file[[#This Row],[Units Sold Filled]]</f>
        <v>0</v>
      </c>
      <c r="Q2269" s="2"/>
      <c r="R2269" s="7" t="str">
        <f>IF(ISBLANK(Nikes_Sales_Dataset___Working_file[[#This Row],[Order_Date]]),"Unknown Date",Nikes_Sales_Dataset___Working_file[[#This Row],[Order_Date]])</f>
        <v>Unknown Date</v>
      </c>
      <c r="S2269" s="7" t="str">
        <f>IF(ISNUMBER(Nikes_Sales_Dataset___Working_file[[#This Row],[Cleaned Order Date]]),TEXT(Nikes_Sales_Dataset___Working_file[[#This Row],[Cleaned Order Date]],"mmm"),"Unknown")</f>
        <v>Unknown</v>
      </c>
      <c r="T2269" s="7" t="str">
        <f>IF(ISNUMBER(Nikes_Sales_Dataset___Working_file[[#This Row],[Cleaned Order Date]]),TEXT(Nikes_Sales_Dataset___Working_file[[#This Row],[Cleaned Order Date]],"yyyy"),"Unknown")</f>
        <v>Unknown</v>
      </c>
      <c r="U2269" s="1" t="s">
        <v>22</v>
      </c>
      <c r="V2269" s="1" t="s">
        <v>29</v>
      </c>
      <c r="W2269" s="1" t="s">
        <v>29</v>
      </c>
      <c r="X2269" s="9">
        <v>2289.0500000000002</v>
      </c>
    </row>
    <row r="2270" spans="1:24" x14ac:dyDescent="0.25">
      <c r="A2270" s="4">
        <v>4268</v>
      </c>
      <c r="B2270" s="4" t="str">
        <f>Nikes_Sales_Dataset___Working_file[[#This Row],[Order_ID]]&amp;"_"&amp;TEXT(Nikes_Sales_Dataset___Working_file[[#This Row],[Cleaned Order Date]],"yyyymmdd")</f>
        <v>4268_Unknown Date</v>
      </c>
      <c r="C2270" s="1" t="s">
        <v>35</v>
      </c>
      <c r="D2270" s="1" t="s">
        <v>26</v>
      </c>
      <c r="E2270" s="1" t="s">
        <v>40</v>
      </c>
      <c r="F2270" s="1" t="s">
        <v>28</v>
      </c>
      <c r="G2270" s="1" t="s">
        <v>28</v>
      </c>
      <c r="H2270">
        <v>1</v>
      </c>
      <c r="I2270" s="3">
        <f>IF(ISBLANK(Nikes_Sales_Dataset___Working_file[[#This Row],[Units_Sold]]),IF(Nikes_Sales_Dataset___Working_file[[#This Row],[Profit]]&lt;0,0,1),Nikes_Sales_Dataset___Working_file[[#This Row],[Units_Sold]])</f>
        <v>1</v>
      </c>
      <c r="J2270">
        <v>6321.98</v>
      </c>
      <c r="K2270" s="9">
        <f>IF(ISBLANK(Nikes_Sales_Dataset___Working_file[[#This Row],[MRP]]),MEDIAN(Nikes_Sales_Dataset___Working_file[[#All],[MRP]]),Nikes_Sales_Dataset___Working_file[[#This Row],[MRP]])</f>
        <v>6321.98</v>
      </c>
      <c r="M2270">
        <f>IF(ISBLANK(Nikes_Sales_Dataset___Working_file[[#This Row],[Discount_Applied]]),0,Nikes_Sales_Dataset___Working_file[[#This Row],[Discount_Applied]])</f>
        <v>0</v>
      </c>
      <c r="N2270" s="9">
        <f>Nikes_Sales_Dataset___Working_file[[#This Row],[MRP Final]]*(1-Nikes_Sales_Dataset___Working_file[[#This Row],[Cleaned Discount]])</f>
        <v>6321.98</v>
      </c>
      <c r="O2270">
        <v>0</v>
      </c>
      <c r="P2270" s="3">
        <f>Nikes_Sales_Dataset___Working_file[[#This Row],[Sales Price]]*Nikes_Sales_Dataset___Working_file[[#This Row],[Units Sold Filled]]</f>
        <v>6321.98</v>
      </c>
      <c r="Q2270" s="2"/>
      <c r="R2270" s="7" t="str">
        <f>IF(ISBLANK(Nikes_Sales_Dataset___Working_file[[#This Row],[Order_Date]]),"Unknown Date",Nikes_Sales_Dataset___Working_file[[#This Row],[Order_Date]])</f>
        <v>Unknown Date</v>
      </c>
      <c r="S2270" s="7" t="str">
        <f>IF(ISNUMBER(Nikes_Sales_Dataset___Working_file[[#This Row],[Cleaned Order Date]]),TEXT(Nikes_Sales_Dataset___Working_file[[#This Row],[Cleaned Order Date]],"mmm"),"Unknown")</f>
        <v>Unknown</v>
      </c>
      <c r="T2270" s="7" t="str">
        <f>IF(ISNUMBER(Nikes_Sales_Dataset___Working_file[[#This Row],[Cleaned Order Date]]),TEXT(Nikes_Sales_Dataset___Working_file[[#This Row],[Cleaned Order Date]],"yyyy"),"Unknown")</f>
        <v>Unknown</v>
      </c>
      <c r="U2270" s="1" t="s">
        <v>17</v>
      </c>
      <c r="V2270" s="1" t="s">
        <v>25</v>
      </c>
      <c r="W2270" s="1" t="s">
        <v>25</v>
      </c>
      <c r="X2270" s="9">
        <v>-557.35</v>
      </c>
    </row>
    <row r="2271" spans="1:24" x14ac:dyDescent="0.25">
      <c r="A2271" s="4">
        <v>4269</v>
      </c>
      <c r="B2271" s="4" t="str">
        <f>Nikes_Sales_Dataset___Working_file[[#This Row],[Order_ID]]&amp;"_"&amp;TEXT(Nikes_Sales_Dataset___Working_file[[#This Row],[Cleaned Order Date]],"yyyymmdd")</f>
        <v>4269_Unknown Date</v>
      </c>
      <c r="C2271" s="1" t="s">
        <v>13</v>
      </c>
      <c r="D2271" s="1" t="s">
        <v>43</v>
      </c>
      <c r="E2271" s="1" t="s">
        <v>52</v>
      </c>
      <c r="F2271" s="1" t="s">
        <v>28</v>
      </c>
      <c r="G2271" s="1" t="s">
        <v>28</v>
      </c>
      <c r="H2271">
        <v>2</v>
      </c>
      <c r="I2271" s="3">
        <f>IF(ISBLANK(Nikes_Sales_Dataset___Working_file[[#This Row],[Units_Sold]]),IF(Nikes_Sales_Dataset___Working_file[[#This Row],[Profit]]&lt;0,0,1),Nikes_Sales_Dataset___Working_file[[#This Row],[Units_Sold]])</f>
        <v>2</v>
      </c>
      <c r="K2271" s="9">
        <f>IF(ISBLANK(Nikes_Sales_Dataset___Working_file[[#This Row],[MRP]]),MEDIAN(Nikes_Sales_Dataset___Working_file[[#All],[MRP]]),Nikes_Sales_Dataset___Working_file[[#This Row],[MRP]])</f>
        <v>6110.0300000000007</v>
      </c>
      <c r="M2271">
        <f>IF(ISBLANK(Nikes_Sales_Dataset___Working_file[[#This Row],[Discount_Applied]]),0,Nikes_Sales_Dataset___Working_file[[#This Row],[Discount_Applied]])</f>
        <v>0</v>
      </c>
      <c r="N2271" s="9">
        <f>Nikes_Sales_Dataset___Working_file[[#This Row],[MRP Final]]*(1-Nikes_Sales_Dataset___Working_file[[#This Row],[Cleaned Discount]])</f>
        <v>6110.0300000000007</v>
      </c>
      <c r="O2271">
        <v>0</v>
      </c>
      <c r="P2271" s="3">
        <f>Nikes_Sales_Dataset___Working_file[[#This Row],[Sales Price]]*Nikes_Sales_Dataset___Working_file[[#This Row],[Units Sold Filled]]</f>
        <v>12220.060000000001</v>
      </c>
      <c r="Q2271" s="2"/>
      <c r="R2271" s="7" t="str">
        <f>IF(ISBLANK(Nikes_Sales_Dataset___Working_file[[#This Row],[Order_Date]]),"Unknown Date",Nikes_Sales_Dataset___Working_file[[#This Row],[Order_Date]])</f>
        <v>Unknown Date</v>
      </c>
      <c r="S2271" s="7" t="str">
        <f>IF(ISNUMBER(Nikes_Sales_Dataset___Working_file[[#This Row],[Cleaned Order Date]]),TEXT(Nikes_Sales_Dataset___Working_file[[#This Row],[Cleaned Order Date]],"mmm"),"Unknown")</f>
        <v>Unknown</v>
      </c>
      <c r="T2271" s="7" t="str">
        <f>IF(ISNUMBER(Nikes_Sales_Dataset___Working_file[[#This Row],[Cleaned Order Date]]),TEXT(Nikes_Sales_Dataset___Working_file[[#This Row],[Cleaned Order Date]],"yyyy"),"Unknown")</f>
        <v>Unknown</v>
      </c>
      <c r="U2271" s="1" t="s">
        <v>17</v>
      </c>
      <c r="V2271" s="1" t="s">
        <v>29</v>
      </c>
      <c r="W2271" s="1" t="s">
        <v>29</v>
      </c>
      <c r="X2271" s="9">
        <v>672.46</v>
      </c>
    </row>
    <row r="2272" spans="1:24" x14ac:dyDescent="0.25">
      <c r="A2272" s="4">
        <v>4270</v>
      </c>
      <c r="B2272" s="4" t="str">
        <f>Nikes_Sales_Dataset___Working_file[[#This Row],[Order_ID]]&amp;"_"&amp;TEXT(Nikes_Sales_Dataset___Working_file[[#This Row],[Cleaned Order Date]],"yyyymmdd")</f>
        <v>4270_20250101</v>
      </c>
      <c r="C2272" s="1" t="s">
        <v>13</v>
      </c>
      <c r="D2272" s="1" t="s">
        <v>20</v>
      </c>
      <c r="E2272" s="1" t="s">
        <v>21</v>
      </c>
      <c r="F2272" s="1" t="s">
        <v>28</v>
      </c>
      <c r="G2272" s="1" t="s">
        <v>28</v>
      </c>
      <c r="I2272" s="3">
        <f>IF(ISBLANK(Nikes_Sales_Dataset___Working_file[[#This Row],[Units_Sold]]),IF(Nikes_Sales_Dataset___Working_file[[#This Row],[Profit]]&lt;0,0,1),Nikes_Sales_Dataset___Working_file[[#This Row],[Units_Sold]])</f>
        <v>1</v>
      </c>
      <c r="K2272" s="9">
        <f>IF(ISBLANK(Nikes_Sales_Dataset___Working_file[[#This Row],[MRP]]),MEDIAN(Nikes_Sales_Dataset___Working_file[[#All],[MRP]]),Nikes_Sales_Dataset___Working_file[[#This Row],[MRP]])</f>
        <v>6110.0300000000007</v>
      </c>
      <c r="M2272">
        <f>IF(ISBLANK(Nikes_Sales_Dataset___Working_file[[#This Row],[Discount_Applied]]),0,Nikes_Sales_Dataset___Working_file[[#This Row],[Discount_Applied]])</f>
        <v>0</v>
      </c>
      <c r="N2272" s="9">
        <f>Nikes_Sales_Dataset___Working_file[[#This Row],[MRP Final]]*(1-Nikes_Sales_Dataset___Working_file[[#This Row],[Cleaned Discount]])</f>
        <v>6110.0300000000007</v>
      </c>
      <c r="O2272">
        <v>0</v>
      </c>
      <c r="P2272" s="3">
        <f>Nikes_Sales_Dataset___Working_file[[#This Row],[Sales Price]]*Nikes_Sales_Dataset___Working_file[[#This Row],[Units Sold Filled]]</f>
        <v>6110.0300000000007</v>
      </c>
      <c r="Q2272" s="2">
        <v>45658</v>
      </c>
      <c r="R2272" s="7">
        <f>IF(ISBLANK(Nikes_Sales_Dataset___Working_file[[#This Row],[Order_Date]]),"Unknown Date",Nikes_Sales_Dataset___Working_file[[#This Row],[Order_Date]])</f>
        <v>45658</v>
      </c>
      <c r="S2272" s="7" t="str">
        <f>IF(ISNUMBER(Nikes_Sales_Dataset___Working_file[[#This Row],[Cleaned Order Date]]),TEXT(Nikes_Sales_Dataset___Working_file[[#This Row],[Cleaned Order Date]],"mmm"),"Unknown")</f>
        <v>Jan</v>
      </c>
      <c r="T2272" s="7" t="str">
        <f>IF(ISNUMBER(Nikes_Sales_Dataset___Working_file[[#This Row],[Cleaned Order Date]]),TEXT(Nikes_Sales_Dataset___Working_file[[#This Row],[Cleaned Order Date]],"yyyy"),"Unknown")</f>
        <v>2025</v>
      </c>
      <c r="U2272" s="1" t="s">
        <v>17</v>
      </c>
      <c r="V2272" s="1" t="s">
        <v>36</v>
      </c>
      <c r="W2272" s="1" t="s">
        <v>36</v>
      </c>
      <c r="X2272" s="9">
        <v>679.64</v>
      </c>
    </row>
    <row r="2273" spans="1:24" x14ac:dyDescent="0.25">
      <c r="A2273" s="4">
        <v>4271</v>
      </c>
      <c r="B2273" s="4" t="str">
        <f>Nikes_Sales_Dataset___Working_file[[#This Row],[Order_ID]]&amp;"_"&amp;TEXT(Nikes_Sales_Dataset___Working_file[[#This Row],[Cleaned Order Date]],"yyyymmdd")</f>
        <v>4271_20250113</v>
      </c>
      <c r="C2273" s="1" t="s">
        <v>13</v>
      </c>
      <c r="D2273" s="1" t="s">
        <v>26</v>
      </c>
      <c r="E2273" s="1" t="s">
        <v>40</v>
      </c>
      <c r="F2273" s="1" t="s">
        <v>32</v>
      </c>
      <c r="G2273" s="1" t="s">
        <v>32</v>
      </c>
      <c r="I2273" s="3">
        <f>IF(ISBLANK(Nikes_Sales_Dataset___Working_file[[#This Row],[Units_Sold]]),IF(Nikes_Sales_Dataset___Working_file[[#This Row],[Profit]]&lt;0,0,1),Nikes_Sales_Dataset___Working_file[[#This Row],[Units_Sold]])</f>
        <v>0</v>
      </c>
      <c r="J2273">
        <v>4426.6899999999996</v>
      </c>
      <c r="K2273" s="9">
        <f>IF(ISBLANK(Nikes_Sales_Dataset___Working_file[[#This Row],[MRP]]),MEDIAN(Nikes_Sales_Dataset___Working_file[[#All],[MRP]]),Nikes_Sales_Dataset___Working_file[[#This Row],[MRP]])</f>
        <v>4426.6899999999996</v>
      </c>
      <c r="L2273">
        <v>0.52</v>
      </c>
      <c r="M2273">
        <f>IF(ISBLANK(Nikes_Sales_Dataset___Working_file[[#This Row],[Discount_Applied]]),0,Nikes_Sales_Dataset___Working_file[[#This Row],[Discount_Applied]])</f>
        <v>0.52</v>
      </c>
      <c r="N2273" s="9">
        <f>Nikes_Sales_Dataset___Working_file[[#This Row],[MRP Final]]*(1-Nikes_Sales_Dataset___Working_file[[#This Row],[Cleaned Discount]])</f>
        <v>2124.8111999999996</v>
      </c>
      <c r="O2273">
        <v>0</v>
      </c>
      <c r="P2273" s="3">
        <f>Nikes_Sales_Dataset___Working_file[[#This Row],[Sales Price]]*Nikes_Sales_Dataset___Working_file[[#This Row],[Units Sold Filled]]</f>
        <v>0</v>
      </c>
      <c r="Q2273" s="2">
        <v>45670</v>
      </c>
      <c r="R2273" s="7">
        <f>IF(ISBLANK(Nikes_Sales_Dataset___Working_file[[#This Row],[Order_Date]]),"Unknown Date",Nikes_Sales_Dataset___Working_file[[#This Row],[Order_Date]])</f>
        <v>45670</v>
      </c>
      <c r="S2273" s="7" t="str">
        <f>IF(ISNUMBER(Nikes_Sales_Dataset___Working_file[[#This Row],[Cleaned Order Date]]),TEXT(Nikes_Sales_Dataset___Working_file[[#This Row],[Cleaned Order Date]],"mmm"),"Unknown")</f>
        <v>Jan</v>
      </c>
      <c r="T2273" s="7" t="str">
        <f>IF(ISNUMBER(Nikes_Sales_Dataset___Working_file[[#This Row],[Cleaned Order Date]]),TEXT(Nikes_Sales_Dataset___Working_file[[#This Row],[Cleaned Order Date]],"yyyy"),"Unknown")</f>
        <v>2025</v>
      </c>
      <c r="U2273" s="1" t="s">
        <v>17</v>
      </c>
      <c r="V2273" s="1" t="s">
        <v>36</v>
      </c>
      <c r="W2273" s="1" t="s">
        <v>36</v>
      </c>
      <c r="X2273" s="9">
        <v>-389.08</v>
      </c>
    </row>
    <row r="2274" spans="1:24" x14ac:dyDescent="0.25">
      <c r="A2274" s="4">
        <v>4272</v>
      </c>
      <c r="B2274" s="4" t="str">
        <f>Nikes_Sales_Dataset___Working_file[[#This Row],[Order_ID]]&amp;"_"&amp;TEXT(Nikes_Sales_Dataset___Working_file[[#This Row],[Cleaned Order Date]],"yyyymmdd")</f>
        <v>4272_20250623</v>
      </c>
      <c r="C2274" s="1" t="s">
        <v>19</v>
      </c>
      <c r="D2274" s="1" t="s">
        <v>43</v>
      </c>
      <c r="E2274" s="1" t="s">
        <v>44</v>
      </c>
      <c r="F2274" s="1" t="s">
        <v>59</v>
      </c>
      <c r="G2274" s="1" t="s">
        <v>28</v>
      </c>
      <c r="I2274" s="3">
        <f>IF(ISBLANK(Nikes_Sales_Dataset___Working_file[[#This Row],[Units_Sold]]),IF(Nikes_Sales_Dataset___Working_file[[#This Row],[Profit]]&lt;0,0,1),Nikes_Sales_Dataset___Working_file[[#This Row],[Units_Sold]])</f>
        <v>1</v>
      </c>
      <c r="J2274">
        <v>4529.5200000000004</v>
      </c>
      <c r="K2274" s="9">
        <f>IF(ISBLANK(Nikes_Sales_Dataset___Working_file[[#This Row],[MRP]]),MEDIAN(Nikes_Sales_Dataset___Working_file[[#All],[MRP]]),Nikes_Sales_Dataset___Working_file[[#This Row],[MRP]])</f>
        <v>4529.5200000000004</v>
      </c>
      <c r="M2274">
        <f>IF(ISBLANK(Nikes_Sales_Dataset___Working_file[[#This Row],[Discount_Applied]]),0,Nikes_Sales_Dataset___Working_file[[#This Row],[Discount_Applied]])</f>
        <v>0</v>
      </c>
      <c r="N2274" s="9">
        <f>Nikes_Sales_Dataset___Working_file[[#This Row],[MRP Final]]*(1-Nikes_Sales_Dataset___Working_file[[#This Row],[Cleaned Discount]])</f>
        <v>4529.5200000000004</v>
      </c>
      <c r="O2274">
        <v>0</v>
      </c>
      <c r="P2274" s="3">
        <f>Nikes_Sales_Dataset___Working_file[[#This Row],[Sales Price]]*Nikes_Sales_Dataset___Working_file[[#This Row],[Units Sold Filled]]</f>
        <v>4529.5200000000004</v>
      </c>
      <c r="Q2274" s="2">
        <v>45831</v>
      </c>
      <c r="R2274" s="7">
        <f>IF(ISBLANK(Nikes_Sales_Dataset___Working_file[[#This Row],[Order_Date]]),"Unknown Date",Nikes_Sales_Dataset___Working_file[[#This Row],[Order_Date]])</f>
        <v>45831</v>
      </c>
      <c r="S2274" s="7" t="str">
        <f>IF(ISNUMBER(Nikes_Sales_Dataset___Working_file[[#This Row],[Cleaned Order Date]]),TEXT(Nikes_Sales_Dataset___Working_file[[#This Row],[Cleaned Order Date]],"mmm"),"Unknown")</f>
        <v>Jun</v>
      </c>
      <c r="T2274" s="7" t="str">
        <f>IF(ISNUMBER(Nikes_Sales_Dataset___Working_file[[#This Row],[Cleaned Order Date]]),TEXT(Nikes_Sales_Dataset___Working_file[[#This Row],[Cleaned Order Date]],"yyyy"),"Unknown")</f>
        <v>2025</v>
      </c>
      <c r="U2274" s="1" t="s">
        <v>17</v>
      </c>
      <c r="V2274" s="1" t="s">
        <v>25</v>
      </c>
      <c r="W2274" s="1" t="s">
        <v>25</v>
      </c>
      <c r="X2274" s="9">
        <v>2722.9</v>
      </c>
    </row>
    <row r="2275" spans="1:24" x14ac:dyDescent="0.25">
      <c r="A2275" s="4">
        <v>4273</v>
      </c>
      <c r="B2275" s="4" t="str">
        <f>Nikes_Sales_Dataset___Working_file[[#This Row],[Order_ID]]&amp;"_"&amp;TEXT(Nikes_Sales_Dataset___Working_file[[#This Row],[Cleaned Order Date]],"yyyymmdd")</f>
        <v>4273_20250120</v>
      </c>
      <c r="C2275" s="1" t="s">
        <v>13</v>
      </c>
      <c r="D2275" s="1" t="s">
        <v>20</v>
      </c>
      <c r="E2275" s="1" t="s">
        <v>55</v>
      </c>
      <c r="F2275" s="1" t="s">
        <v>57</v>
      </c>
      <c r="G2275" s="1" t="s">
        <v>16</v>
      </c>
      <c r="H2275">
        <v>3</v>
      </c>
      <c r="I2275" s="3">
        <f>IF(ISBLANK(Nikes_Sales_Dataset___Working_file[[#This Row],[Units_Sold]]),IF(Nikes_Sales_Dataset___Working_file[[#This Row],[Profit]]&lt;0,0,1),Nikes_Sales_Dataset___Working_file[[#This Row],[Units_Sold]])</f>
        <v>3</v>
      </c>
      <c r="J2275">
        <v>3407.16</v>
      </c>
      <c r="K2275" s="9">
        <f>IF(ISBLANK(Nikes_Sales_Dataset___Working_file[[#This Row],[MRP]]),MEDIAN(Nikes_Sales_Dataset___Working_file[[#All],[MRP]]),Nikes_Sales_Dataset___Working_file[[#This Row],[MRP]])</f>
        <v>3407.16</v>
      </c>
      <c r="M2275">
        <f>IF(ISBLANK(Nikes_Sales_Dataset___Working_file[[#This Row],[Discount_Applied]]),0,Nikes_Sales_Dataset___Working_file[[#This Row],[Discount_Applied]])</f>
        <v>0</v>
      </c>
      <c r="N2275" s="9">
        <f>Nikes_Sales_Dataset___Working_file[[#This Row],[MRP Final]]*(1-Nikes_Sales_Dataset___Working_file[[#This Row],[Cleaned Discount]])</f>
        <v>3407.16</v>
      </c>
      <c r="O2275">
        <v>0</v>
      </c>
      <c r="P2275" s="3">
        <f>Nikes_Sales_Dataset___Working_file[[#This Row],[Sales Price]]*Nikes_Sales_Dataset___Working_file[[#This Row],[Units Sold Filled]]</f>
        <v>10221.48</v>
      </c>
      <c r="Q2275" s="2">
        <v>45677</v>
      </c>
      <c r="R2275" s="7">
        <f>IF(ISBLANK(Nikes_Sales_Dataset___Working_file[[#This Row],[Order_Date]]),"Unknown Date",Nikes_Sales_Dataset___Working_file[[#This Row],[Order_Date]])</f>
        <v>45677</v>
      </c>
      <c r="S2275" s="7" t="str">
        <f>IF(ISNUMBER(Nikes_Sales_Dataset___Working_file[[#This Row],[Cleaned Order Date]]),TEXT(Nikes_Sales_Dataset___Working_file[[#This Row],[Cleaned Order Date]],"mmm"),"Unknown")</f>
        <v>Jan</v>
      </c>
      <c r="T2275" s="7" t="str">
        <f>IF(ISNUMBER(Nikes_Sales_Dataset___Working_file[[#This Row],[Cleaned Order Date]]),TEXT(Nikes_Sales_Dataset___Working_file[[#This Row],[Cleaned Order Date]],"yyyy"),"Unknown")</f>
        <v>2025</v>
      </c>
      <c r="U2275" s="1" t="s">
        <v>22</v>
      </c>
      <c r="V2275" s="1" t="s">
        <v>25</v>
      </c>
      <c r="W2275" s="1" t="s">
        <v>25</v>
      </c>
      <c r="X2275" s="9">
        <v>1161.05</v>
      </c>
    </row>
    <row r="2276" spans="1:24" x14ac:dyDescent="0.25">
      <c r="A2276" s="4">
        <v>4274</v>
      </c>
      <c r="B2276" s="4" t="str">
        <f>Nikes_Sales_Dataset___Working_file[[#This Row],[Order_ID]]&amp;"_"&amp;TEXT(Nikes_Sales_Dataset___Working_file[[#This Row],[Cleaned Order Date]],"yyyymmdd")</f>
        <v>4274_20250427</v>
      </c>
      <c r="C2276" s="1" t="s">
        <v>35</v>
      </c>
      <c r="D2276" s="1" t="s">
        <v>43</v>
      </c>
      <c r="E2276" s="1" t="s">
        <v>51</v>
      </c>
      <c r="F2276" s="1" t="s">
        <v>32</v>
      </c>
      <c r="G2276" s="1" t="s">
        <v>32</v>
      </c>
      <c r="I2276" s="3">
        <f>IF(ISBLANK(Nikes_Sales_Dataset___Working_file[[#This Row],[Units_Sold]]),IF(Nikes_Sales_Dataset___Working_file[[#This Row],[Profit]]&lt;0,0,1),Nikes_Sales_Dataset___Working_file[[#This Row],[Units_Sold]])</f>
        <v>1</v>
      </c>
      <c r="K2276" s="9">
        <f>IF(ISBLANK(Nikes_Sales_Dataset___Working_file[[#This Row],[MRP]]),MEDIAN(Nikes_Sales_Dataset___Working_file[[#All],[MRP]]),Nikes_Sales_Dataset___Working_file[[#This Row],[MRP]])</f>
        <v>6110.0300000000007</v>
      </c>
      <c r="M2276">
        <f>IF(ISBLANK(Nikes_Sales_Dataset___Working_file[[#This Row],[Discount_Applied]]),0,Nikes_Sales_Dataset___Working_file[[#This Row],[Discount_Applied]])</f>
        <v>0</v>
      </c>
      <c r="N2276" s="9">
        <f>Nikes_Sales_Dataset___Working_file[[#This Row],[MRP Final]]*(1-Nikes_Sales_Dataset___Working_file[[#This Row],[Cleaned Discount]])</f>
        <v>6110.0300000000007</v>
      </c>
      <c r="O2276">
        <v>0</v>
      </c>
      <c r="P2276" s="3">
        <f>Nikes_Sales_Dataset___Working_file[[#This Row],[Sales Price]]*Nikes_Sales_Dataset___Working_file[[#This Row],[Units Sold Filled]]</f>
        <v>6110.0300000000007</v>
      </c>
      <c r="Q2276" s="2">
        <v>45774</v>
      </c>
      <c r="R2276" s="7">
        <f>IF(ISBLANK(Nikes_Sales_Dataset___Working_file[[#This Row],[Order_Date]]),"Unknown Date",Nikes_Sales_Dataset___Working_file[[#This Row],[Order_Date]])</f>
        <v>45774</v>
      </c>
      <c r="S2276" s="7" t="str">
        <f>IF(ISNUMBER(Nikes_Sales_Dataset___Working_file[[#This Row],[Cleaned Order Date]]),TEXT(Nikes_Sales_Dataset___Working_file[[#This Row],[Cleaned Order Date]],"mmm"),"Unknown")</f>
        <v>Apr</v>
      </c>
      <c r="T2276" s="7" t="str">
        <f>IF(ISNUMBER(Nikes_Sales_Dataset___Working_file[[#This Row],[Cleaned Order Date]]),TEXT(Nikes_Sales_Dataset___Working_file[[#This Row],[Cleaned Order Date]],"yyyy"),"Unknown")</f>
        <v>2025</v>
      </c>
      <c r="U2276" s="1" t="s">
        <v>17</v>
      </c>
      <c r="V2276" s="1" t="s">
        <v>25</v>
      </c>
      <c r="W2276" s="1" t="s">
        <v>25</v>
      </c>
      <c r="X2276" s="9">
        <v>1957.94</v>
      </c>
    </row>
    <row r="2277" spans="1:24" x14ac:dyDescent="0.25">
      <c r="A2277" s="4">
        <v>4275</v>
      </c>
      <c r="B2277" s="4" t="str">
        <f>Nikes_Sales_Dataset___Working_file[[#This Row],[Order_ID]]&amp;"_"&amp;TEXT(Nikes_Sales_Dataset___Working_file[[#This Row],[Cleaned Order Date]],"yyyymmdd")</f>
        <v>4275_Unknown Date</v>
      </c>
      <c r="C2277" s="1" t="s">
        <v>19</v>
      </c>
      <c r="D2277" s="1" t="s">
        <v>26</v>
      </c>
      <c r="E2277" s="1" t="s">
        <v>58</v>
      </c>
      <c r="F2277" s="1" t="s">
        <v>62</v>
      </c>
      <c r="G2277" s="1" t="s">
        <v>16</v>
      </c>
      <c r="I2277" s="3">
        <f>IF(ISBLANK(Nikes_Sales_Dataset___Working_file[[#This Row],[Units_Sold]]),IF(Nikes_Sales_Dataset___Working_file[[#This Row],[Profit]]&lt;0,0,1),Nikes_Sales_Dataset___Working_file[[#This Row],[Units_Sold]])</f>
        <v>1</v>
      </c>
      <c r="K2277" s="9">
        <f>IF(ISBLANK(Nikes_Sales_Dataset___Working_file[[#This Row],[MRP]]),MEDIAN(Nikes_Sales_Dataset___Working_file[[#All],[MRP]]),Nikes_Sales_Dataset___Working_file[[#This Row],[MRP]])</f>
        <v>6110.0300000000007</v>
      </c>
      <c r="M2277">
        <f>IF(ISBLANK(Nikes_Sales_Dataset___Working_file[[#This Row],[Discount_Applied]]),0,Nikes_Sales_Dataset___Working_file[[#This Row],[Discount_Applied]])</f>
        <v>0</v>
      </c>
      <c r="N2277" s="9">
        <f>Nikes_Sales_Dataset___Working_file[[#This Row],[MRP Final]]*(1-Nikes_Sales_Dataset___Working_file[[#This Row],[Cleaned Discount]])</f>
        <v>6110.0300000000007</v>
      </c>
      <c r="O2277">
        <v>0</v>
      </c>
      <c r="P2277" s="3">
        <f>Nikes_Sales_Dataset___Working_file[[#This Row],[Sales Price]]*Nikes_Sales_Dataset___Working_file[[#This Row],[Units Sold Filled]]</f>
        <v>6110.0300000000007</v>
      </c>
      <c r="Q2277" s="2"/>
      <c r="R2277" s="7" t="str">
        <f>IF(ISBLANK(Nikes_Sales_Dataset___Working_file[[#This Row],[Order_Date]]),"Unknown Date",Nikes_Sales_Dataset___Working_file[[#This Row],[Order_Date]])</f>
        <v>Unknown Date</v>
      </c>
      <c r="S2277" s="7" t="str">
        <f>IF(ISNUMBER(Nikes_Sales_Dataset___Working_file[[#This Row],[Cleaned Order Date]]),TEXT(Nikes_Sales_Dataset___Working_file[[#This Row],[Cleaned Order Date]],"mmm"),"Unknown")</f>
        <v>Unknown</v>
      </c>
      <c r="T2277" s="7" t="str">
        <f>IF(ISNUMBER(Nikes_Sales_Dataset___Working_file[[#This Row],[Cleaned Order Date]]),TEXT(Nikes_Sales_Dataset___Working_file[[#This Row],[Cleaned Order Date]],"yyyy"),"Unknown")</f>
        <v>Unknown</v>
      </c>
      <c r="U2277" s="1" t="s">
        <v>22</v>
      </c>
      <c r="V2277" s="1" t="s">
        <v>25</v>
      </c>
      <c r="W2277" s="1" t="s">
        <v>25</v>
      </c>
      <c r="X2277" s="9">
        <v>557.80999999999995</v>
      </c>
    </row>
    <row r="2278" spans="1:24" x14ac:dyDescent="0.25">
      <c r="A2278" s="4">
        <v>4276</v>
      </c>
      <c r="B2278" s="4" t="str">
        <f>Nikes_Sales_Dataset___Working_file[[#This Row],[Order_ID]]&amp;"_"&amp;TEXT(Nikes_Sales_Dataset___Working_file[[#This Row],[Cleaned Order Date]],"yyyymmdd")</f>
        <v>4276_20250205</v>
      </c>
      <c r="C2278" s="1" t="s">
        <v>35</v>
      </c>
      <c r="D2278" s="1" t="s">
        <v>43</v>
      </c>
      <c r="E2278" s="1" t="s">
        <v>51</v>
      </c>
      <c r="F2278" s="1" t="s">
        <v>37</v>
      </c>
      <c r="G2278" s="1" t="s">
        <v>28</v>
      </c>
      <c r="H2278">
        <v>3</v>
      </c>
      <c r="I2278" s="3">
        <f>IF(ISBLANK(Nikes_Sales_Dataset___Working_file[[#This Row],[Units_Sold]]),IF(Nikes_Sales_Dataset___Working_file[[#This Row],[Profit]]&lt;0,0,1),Nikes_Sales_Dataset___Working_file[[#This Row],[Units_Sold]])</f>
        <v>3</v>
      </c>
      <c r="K2278" s="9">
        <f>IF(ISBLANK(Nikes_Sales_Dataset___Working_file[[#This Row],[MRP]]),MEDIAN(Nikes_Sales_Dataset___Working_file[[#All],[MRP]]),Nikes_Sales_Dataset___Working_file[[#This Row],[MRP]])</f>
        <v>6110.0300000000007</v>
      </c>
      <c r="M2278">
        <f>IF(ISBLANK(Nikes_Sales_Dataset___Working_file[[#This Row],[Discount_Applied]]),0,Nikes_Sales_Dataset___Working_file[[#This Row],[Discount_Applied]])</f>
        <v>0</v>
      </c>
      <c r="N2278" s="9">
        <f>Nikes_Sales_Dataset___Working_file[[#This Row],[MRP Final]]*(1-Nikes_Sales_Dataset___Working_file[[#This Row],[Cleaned Discount]])</f>
        <v>6110.0300000000007</v>
      </c>
      <c r="O2278">
        <v>0</v>
      </c>
      <c r="P2278" s="3">
        <f>Nikes_Sales_Dataset___Working_file[[#This Row],[Sales Price]]*Nikes_Sales_Dataset___Working_file[[#This Row],[Units Sold Filled]]</f>
        <v>18330.090000000004</v>
      </c>
      <c r="Q2278" s="2">
        <v>45693</v>
      </c>
      <c r="R2278" s="7">
        <f>IF(ISBLANK(Nikes_Sales_Dataset___Working_file[[#This Row],[Order_Date]]),"Unknown Date",Nikes_Sales_Dataset___Working_file[[#This Row],[Order_Date]])</f>
        <v>45693</v>
      </c>
      <c r="S2278" s="7" t="str">
        <f>IF(ISNUMBER(Nikes_Sales_Dataset___Working_file[[#This Row],[Cleaned Order Date]]),TEXT(Nikes_Sales_Dataset___Working_file[[#This Row],[Cleaned Order Date]],"mmm"),"Unknown")</f>
        <v>Feb</v>
      </c>
      <c r="T2278" s="7" t="str">
        <f>IF(ISNUMBER(Nikes_Sales_Dataset___Working_file[[#This Row],[Cleaned Order Date]]),TEXT(Nikes_Sales_Dataset___Working_file[[#This Row],[Cleaned Order Date]],"yyyy"),"Unknown")</f>
        <v>2025</v>
      </c>
      <c r="U2278" s="1" t="s">
        <v>22</v>
      </c>
      <c r="V2278" s="1" t="s">
        <v>18</v>
      </c>
      <c r="W2278" s="1" t="s">
        <v>36</v>
      </c>
      <c r="X2278" s="9">
        <v>-1109.4000000000001</v>
      </c>
    </row>
    <row r="2279" spans="1:24" x14ac:dyDescent="0.25">
      <c r="A2279" s="4">
        <v>4277</v>
      </c>
      <c r="B2279" s="4" t="str">
        <f>Nikes_Sales_Dataset___Working_file[[#This Row],[Order_ID]]&amp;"_"&amp;TEXT(Nikes_Sales_Dataset___Working_file[[#This Row],[Cleaned Order Date]],"yyyymmdd")</f>
        <v>4277_20241003</v>
      </c>
      <c r="C2279" s="1" t="s">
        <v>19</v>
      </c>
      <c r="D2279" s="1" t="s">
        <v>20</v>
      </c>
      <c r="E2279" s="1" t="s">
        <v>55</v>
      </c>
      <c r="F2279" s="1" t="s">
        <v>37</v>
      </c>
      <c r="G2279" s="1" t="s">
        <v>28</v>
      </c>
      <c r="I2279" s="3">
        <f>IF(ISBLANK(Nikes_Sales_Dataset___Working_file[[#This Row],[Units_Sold]]),IF(Nikes_Sales_Dataset___Working_file[[#This Row],[Profit]]&lt;0,0,1),Nikes_Sales_Dataset___Working_file[[#This Row],[Units_Sold]])</f>
        <v>1</v>
      </c>
      <c r="J2279">
        <v>6924.77</v>
      </c>
      <c r="K2279" s="9">
        <f>IF(ISBLANK(Nikes_Sales_Dataset___Working_file[[#This Row],[MRP]]),MEDIAN(Nikes_Sales_Dataset___Working_file[[#All],[MRP]]),Nikes_Sales_Dataset___Working_file[[#This Row],[MRP]])</f>
        <v>6924.77</v>
      </c>
      <c r="M2279">
        <f>IF(ISBLANK(Nikes_Sales_Dataset___Working_file[[#This Row],[Discount_Applied]]),0,Nikes_Sales_Dataset___Working_file[[#This Row],[Discount_Applied]])</f>
        <v>0</v>
      </c>
      <c r="N2279" s="9">
        <f>Nikes_Sales_Dataset___Working_file[[#This Row],[MRP Final]]*(1-Nikes_Sales_Dataset___Working_file[[#This Row],[Cleaned Discount]])</f>
        <v>6924.77</v>
      </c>
      <c r="O2279">
        <v>0</v>
      </c>
      <c r="P2279" s="3">
        <f>Nikes_Sales_Dataset___Working_file[[#This Row],[Sales Price]]*Nikes_Sales_Dataset___Working_file[[#This Row],[Units Sold Filled]]</f>
        <v>6924.77</v>
      </c>
      <c r="Q2279" s="2">
        <v>45568</v>
      </c>
      <c r="R2279" s="7">
        <f>IF(ISBLANK(Nikes_Sales_Dataset___Working_file[[#This Row],[Order_Date]]),"Unknown Date",Nikes_Sales_Dataset___Working_file[[#This Row],[Order_Date]])</f>
        <v>45568</v>
      </c>
      <c r="S2279" s="7" t="str">
        <f>IF(ISNUMBER(Nikes_Sales_Dataset___Working_file[[#This Row],[Cleaned Order Date]]),TEXT(Nikes_Sales_Dataset___Working_file[[#This Row],[Cleaned Order Date]],"mmm"),"Unknown")</f>
        <v>Oct</v>
      </c>
      <c r="T2279" s="7" t="str">
        <f>IF(ISNUMBER(Nikes_Sales_Dataset___Working_file[[#This Row],[Cleaned Order Date]]),TEXT(Nikes_Sales_Dataset___Working_file[[#This Row],[Cleaned Order Date]],"yyyy"),"Unknown")</f>
        <v>2024</v>
      </c>
      <c r="U2279" s="1" t="s">
        <v>17</v>
      </c>
      <c r="V2279" s="1" t="s">
        <v>18</v>
      </c>
      <c r="W2279" s="1" t="s">
        <v>36</v>
      </c>
      <c r="X2279" s="9">
        <v>555.86</v>
      </c>
    </row>
    <row r="2280" spans="1:24" x14ac:dyDescent="0.25">
      <c r="A2280" s="4">
        <v>4278</v>
      </c>
      <c r="B2280" s="4" t="str">
        <f>Nikes_Sales_Dataset___Working_file[[#This Row],[Order_ID]]&amp;"_"&amp;TEXT(Nikes_Sales_Dataset___Working_file[[#This Row],[Cleaned Order Date]],"yyyymmdd")</f>
        <v>4278_Unknown Date</v>
      </c>
      <c r="C2280" s="1" t="s">
        <v>13</v>
      </c>
      <c r="D2280" s="1" t="s">
        <v>43</v>
      </c>
      <c r="E2280" s="1" t="s">
        <v>52</v>
      </c>
      <c r="F2280" s="1" t="s">
        <v>16</v>
      </c>
      <c r="G2280" s="1" t="s">
        <v>16</v>
      </c>
      <c r="I2280" s="3">
        <f>IF(ISBLANK(Nikes_Sales_Dataset___Working_file[[#This Row],[Units_Sold]]),IF(Nikes_Sales_Dataset___Working_file[[#This Row],[Profit]]&lt;0,0,1),Nikes_Sales_Dataset___Working_file[[#This Row],[Units_Sold]])</f>
        <v>0</v>
      </c>
      <c r="J2280">
        <v>5606.81</v>
      </c>
      <c r="K2280" s="9">
        <f>IF(ISBLANK(Nikes_Sales_Dataset___Working_file[[#This Row],[MRP]]),MEDIAN(Nikes_Sales_Dataset___Working_file[[#All],[MRP]]),Nikes_Sales_Dataset___Working_file[[#This Row],[MRP]])</f>
        <v>5606.81</v>
      </c>
      <c r="M2280">
        <f>IF(ISBLANK(Nikes_Sales_Dataset___Working_file[[#This Row],[Discount_Applied]]),0,Nikes_Sales_Dataset___Working_file[[#This Row],[Discount_Applied]])</f>
        <v>0</v>
      </c>
      <c r="N2280" s="9">
        <f>Nikes_Sales_Dataset___Working_file[[#This Row],[MRP Final]]*(1-Nikes_Sales_Dataset___Working_file[[#This Row],[Cleaned Discount]])</f>
        <v>5606.81</v>
      </c>
      <c r="O2280">
        <v>0</v>
      </c>
      <c r="P2280" s="3">
        <f>Nikes_Sales_Dataset___Working_file[[#This Row],[Sales Price]]*Nikes_Sales_Dataset___Working_file[[#This Row],[Units Sold Filled]]</f>
        <v>0</v>
      </c>
      <c r="Q2280" s="2"/>
      <c r="R2280" s="7" t="str">
        <f>IF(ISBLANK(Nikes_Sales_Dataset___Working_file[[#This Row],[Order_Date]]),"Unknown Date",Nikes_Sales_Dataset___Working_file[[#This Row],[Order_Date]])</f>
        <v>Unknown Date</v>
      </c>
      <c r="S2280" s="7" t="str">
        <f>IF(ISNUMBER(Nikes_Sales_Dataset___Working_file[[#This Row],[Cleaned Order Date]]),TEXT(Nikes_Sales_Dataset___Working_file[[#This Row],[Cleaned Order Date]],"mmm"),"Unknown")</f>
        <v>Unknown</v>
      </c>
      <c r="T2280" s="7" t="str">
        <f>IF(ISNUMBER(Nikes_Sales_Dataset___Working_file[[#This Row],[Cleaned Order Date]]),TEXT(Nikes_Sales_Dataset___Working_file[[#This Row],[Cleaned Order Date]],"yyyy"),"Unknown")</f>
        <v>Unknown</v>
      </c>
      <c r="U2280" s="1" t="s">
        <v>22</v>
      </c>
      <c r="V2280" s="1" t="s">
        <v>29</v>
      </c>
      <c r="W2280" s="1" t="s">
        <v>29</v>
      </c>
      <c r="X2280" s="9">
        <v>-356.42</v>
      </c>
    </row>
    <row r="2281" spans="1:24" x14ac:dyDescent="0.25">
      <c r="A2281" s="4">
        <v>4279</v>
      </c>
      <c r="B2281" s="4" t="str">
        <f>Nikes_Sales_Dataset___Working_file[[#This Row],[Order_ID]]&amp;"_"&amp;TEXT(Nikes_Sales_Dataset___Working_file[[#This Row],[Cleaned Order Date]],"yyyymmdd")</f>
        <v>4279_20250430</v>
      </c>
      <c r="C2281" s="1" t="s">
        <v>35</v>
      </c>
      <c r="D2281" s="1" t="s">
        <v>14</v>
      </c>
      <c r="E2281" s="1" t="s">
        <v>54</v>
      </c>
      <c r="F2281" s="1" t="s">
        <v>32</v>
      </c>
      <c r="G2281" s="1" t="s">
        <v>32</v>
      </c>
      <c r="I2281" s="3">
        <f>IF(ISBLANK(Nikes_Sales_Dataset___Working_file[[#This Row],[Units_Sold]]),IF(Nikes_Sales_Dataset___Working_file[[#This Row],[Profit]]&lt;0,0,1),Nikes_Sales_Dataset___Working_file[[#This Row],[Units_Sold]])</f>
        <v>1</v>
      </c>
      <c r="K2281" s="9">
        <f>IF(ISBLANK(Nikes_Sales_Dataset___Working_file[[#This Row],[MRP]]),MEDIAN(Nikes_Sales_Dataset___Working_file[[#All],[MRP]]),Nikes_Sales_Dataset___Working_file[[#This Row],[MRP]])</f>
        <v>6110.0300000000007</v>
      </c>
      <c r="M2281">
        <f>IF(ISBLANK(Nikes_Sales_Dataset___Working_file[[#This Row],[Discount_Applied]]),0,Nikes_Sales_Dataset___Working_file[[#This Row],[Discount_Applied]])</f>
        <v>0</v>
      </c>
      <c r="N2281" s="9">
        <f>Nikes_Sales_Dataset___Working_file[[#This Row],[MRP Final]]*(1-Nikes_Sales_Dataset___Working_file[[#This Row],[Cleaned Discount]])</f>
        <v>6110.0300000000007</v>
      </c>
      <c r="O2281">
        <v>0</v>
      </c>
      <c r="P2281" s="3">
        <f>Nikes_Sales_Dataset___Working_file[[#This Row],[Sales Price]]*Nikes_Sales_Dataset___Working_file[[#This Row],[Units Sold Filled]]</f>
        <v>6110.0300000000007</v>
      </c>
      <c r="Q2281" s="2">
        <v>45777</v>
      </c>
      <c r="R2281" s="7">
        <f>IF(ISBLANK(Nikes_Sales_Dataset___Working_file[[#This Row],[Order_Date]]),"Unknown Date",Nikes_Sales_Dataset___Working_file[[#This Row],[Order_Date]])</f>
        <v>45777</v>
      </c>
      <c r="S2281" s="7" t="str">
        <f>IF(ISNUMBER(Nikes_Sales_Dataset___Working_file[[#This Row],[Cleaned Order Date]]),TEXT(Nikes_Sales_Dataset___Working_file[[#This Row],[Cleaned Order Date]],"mmm"),"Unknown")</f>
        <v>Apr</v>
      </c>
      <c r="T2281" s="7" t="str">
        <f>IF(ISNUMBER(Nikes_Sales_Dataset___Working_file[[#This Row],[Cleaned Order Date]]),TEXT(Nikes_Sales_Dataset___Working_file[[#This Row],[Cleaned Order Date]],"yyyy"),"Unknown")</f>
        <v>2025</v>
      </c>
      <c r="U2281" s="1" t="s">
        <v>22</v>
      </c>
      <c r="V2281" s="1" t="s">
        <v>29</v>
      </c>
      <c r="W2281" s="1" t="s">
        <v>29</v>
      </c>
      <c r="X2281" s="9">
        <v>1724.71</v>
      </c>
    </row>
    <row r="2282" spans="1:24" x14ac:dyDescent="0.25">
      <c r="A2282" s="4">
        <v>4280</v>
      </c>
      <c r="B2282" s="4" t="str">
        <f>Nikes_Sales_Dataset___Working_file[[#This Row],[Order_ID]]&amp;"_"&amp;TEXT(Nikes_Sales_Dataset___Working_file[[#This Row],[Cleaned Order Date]],"yyyymmdd")</f>
        <v>4280_20240811</v>
      </c>
      <c r="C2282" s="1" t="s">
        <v>19</v>
      </c>
      <c r="D2282" s="1" t="s">
        <v>20</v>
      </c>
      <c r="E2282" s="1" t="s">
        <v>55</v>
      </c>
      <c r="F2282" s="1" t="s">
        <v>16</v>
      </c>
      <c r="G2282" s="1" t="s">
        <v>16</v>
      </c>
      <c r="I2282" s="3">
        <f>IF(ISBLANK(Nikes_Sales_Dataset___Working_file[[#This Row],[Units_Sold]]),IF(Nikes_Sales_Dataset___Working_file[[#This Row],[Profit]]&lt;0,0,1),Nikes_Sales_Dataset___Working_file[[#This Row],[Units_Sold]])</f>
        <v>1</v>
      </c>
      <c r="K2282" s="9">
        <f>IF(ISBLANK(Nikes_Sales_Dataset___Working_file[[#This Row],[MRP]]),MEDIAN(Nikes_Sales_Dataset___Working_file[[#All],[MRP]]),Nikes_Sales_Dataset___Working_file[[#This Row],[MRP]])</f>
        <v>6110.0300000000007</v>
      </c>
      <c r="L2282">
        <v>0.45</v>
      </c>
      <c r="M2282">
        <f>IF(ISBLANK(Nikes_Sales_Dataset___Working_file[[#This Row],[Discount_Applied]]),0,Nikes_Sales_Dataset___Working_file[[#This Row],[Discount_Applied]])</f>
        <v>0.45</v>
      </c>
      <c r="N2282" s="9">
        <f>Nikes_Sales_Dataset___Working_file[[#This Row],[MRP Final]]*(1-Nikes_Sales_Dataset___Working_file[[#This Row],[Cleaned Discount]])</f>
        <v>3360.5165000000006</v>
      </c>
      <c r="O2282">
        <v>0</v>
      </c>
      <c r="P2282" s="3">
        <f>Nikes_Sales_Dataset___Working_file[[#This Row],[Sales Price]]*Nikes_Sales_Dataset___Working_file[[#This Row],[Units Sold Filled]]</f>
        <v>3360.5165000000006</v>
      </c>
      <c r="Q2282" s="2">
        <v>45515</v>
      </c>
      <c r="R2282" s="7">
        <f>IF(ISBLANK(Nikes_Sales_Dataset___Working_file[[#This Row],[Order_Date]]),"Unknown Date",Nikes_Sales_Dataset___Working_file[[#This Row],[Order_Date]])</f>
        <v>45515</v>
      </c>
      <c r="S2282" s="7" t="str">
        <f>IF(ISNUMBER(Nikes_Sales_Dataset___Working_file[[#This Row],[Cleaned Order Date]]),TEXT(Nikes_Sales_Dataset___Working_file[[#This Row],[Cleaned Order Date]],"mmm"),"Unknown")</f>
        <v>Aug</v>
      </c>
      <c r="T2282" s="7" t="str">
        <f>IF(ISNUMBER(Nikes_Sales_Dataset___Working_file[[#This Row],[Cleaned Order Date]]),TEXT(Nikes_Sales_Dataset___Working_file[[#This Row],[Cleaned Order Date]],"yyyy"),"Unknown")</f>
        <v>2024</v>
      </c>
      <c r="U2282" s="1" t="s">
        <v>22</v>
      </c>
      <c r="V2282" s="1" t="s">
        <v>45</v>
      </c>
      <c r="W2282" s="1" t="s">
        <v>45</v>
      </c>
      <c r="X2282" s="9">
        <v>3800.29</v>
      </c>
    </row>
    <row r="2283" spans="1:24" x14ac:dyDescent="0.25">
      <c r="A2283" s="4">
        <v>4281</v>
      </c>
      <c r="B2283" s="4" t="str">
        <f>Nikes_Sales_Dataset___Working_file[[#This Row],[Order_ID]]&amp;"_"&amp;TEXT(Nikes_Sales_Dataset___Working_file[[#This Row],[Cleaned Order Date]],"yyyymmdd")</f>
        <v>4281_Unknown Date</v>
      </c>
      <c r="C2283" s="1" t="s">
        <v>13</v>
      </c>
      <c r="D2283" s="1" t="s">
        <v>43</v>
      </c>
      <c r="E2283" s="1" t="s">
        <v>44</v>
      </c>
      <c r="F2283" s="1" t="s">
        <v>37</v>
      </c>
      <c r="G2283" s="1" t="s">
        <v>28</v>
      </c>
      <c r="I2283" s="3">
        <f>IF(ISBLANK(Nikes_Sales_Dataset___Working_file[[#This Row],[Units_Sold]]),IF(Nikes_Sales_Dataset___Working_file[[#This Row],[Profit]]&lt;0,0,1),Nikes_Sales_Dataset___Working_file[[#This Row],[Units_Sold]])</f>
        <v>1</v>
      </c>
      <c r="K2283" s="9">
        <f>IF(ISBLANK(Nikes_Sales_Dataset___Working_file[[#This Row],[MRP]]),MEDIAN(Nikes_Sales_Dataset___Working_file[[#All],[MRP]]),Nikes_Sales_Dataset___Working_file[[#This Row],[MRP]])</f>
        <v>6110.0300000000007</v>
      </c>
      <c r="M2283">
        <f>IF(ISBLANK(Nikes_Sales_Dataset___Working_file[[#This Row],[Discount_Applied]]),0,Nikes_Sales_Dataset___Working_file[[#This Row],[Discount_Applied]])</f>
        <v>0</v>
      </c>
      <c r="N2283" s="9">
        <f>Nikes_Sales_Dataset___Working_file[[#This Row],[MRP Final]]*(1-Nikes_Sales_Dataset___Working_file[[#This Row],[Cleaned Discount]])</f>
        <v>6110.0300000000007</v>
      </c>
      <c r="O2283">
        <v>0</v>
      </c>
      <c r="P2283" s="3">
        <f>Nikes_Sales_Dataset___Working_file[[#This Row],[Sales Price]]*Nikes_Sales_Dataset___Working_file[[#This Row],[Units Sold Filled]]</f>
        <v>6110.0300000000007</v>
      </c>
      <c r="Q2283" s="2"/>
      <c r="R2283" s="7" t="str">
        <f>IF(ISBLANK(Nikes_Sales_Dataset___Working_file[[#This Row],[Order_Date]]),"Unknown Date",Nikes_Sales_Dataset___Working_file[[#This Row],[Order_Date]])</f>
        <v>Unknown Date</v>
      </c>
      <c r="S2283" s="7" t="str">
        <f>IF(ISNUMBER(Nikes_Sales_Dataset___Working_file[[#This Row],[Cleaned Order Date]]),TEXT(Nikes_Sales_Dataset___Working_file[[#This Row],[Cleaned Order Date]],"mmm"),"Unknown")</f>
        <v>Unknown</v>
      </c>
      <c r="T2283" s="7" t="str">
        <f>IF(ISNUMBER(Nikes_Sales_Dataset___Working_file[[#This Row],[Cleaned Order Date]]),TEXT(Nikes_Sales_Dataset___Working_file[[#This Row],[Cleaned Order Date]],"yyyy"),"Unknown")</f>
        <v>Unknown</v>
      </c>
      <c r="U2283" s="1" t="s">
        <v>22</v>
      </c>
      <c r="V2283" s="1" t="s">
        <v>25</v>
      </c>
      <c r="W2283" s="1" t="s">
        <v>25</v>
      </c>
      <c r="X2283" s="9">
        <v>88.91</v>
      </c>
    </row>
    <row r="2284" spans="1:24" x14ac:dyDescent="0.25">
      <c r="A2284" s="4">
        <v>4282</v>
      </c>
      <c r="B2284" s="4" t="str">
        <f>Nikes_Sales_Dataset___Working_file[[#This Row],[Order_ID]]&amp;"_"&amp;TEXT(Nikes_Sales_Dataset___Working_file[[#This Row],[Cleaned Order Date]],"yyyymmdd")</f>
        <v>4282_20250320</v>
      </c>
      <c r="C2284" s="1" t="s">
        <v>35</v>
      </c>
      <c r="D2284" s="1" t="s">
        <v>20</v>
      </c>
      <c r="E2284" s="1" t="s">
        <v>55</v>
      </c>
      <c r="F2284" s="1" t="s">
        <v>41</v>
      </c>
      <c r="G2284" s="1" t="s">
        <v>16</v>
      </c>
      <c r="I2284" s="3">
        <f>IF(ISBLANK(Nikes_Sales_Dataset___Working_file[[#This Row],[Units_Sold]]),IF(Nikes_Sales_Dataset___Working_file[[#This Row],[Profit]]&lt;0,0,1),Nikes_Sales_Dataset___Working_file[[#This Row],[Units_Sold]])</f>
        <v>1</v>
      </c>
      <c r="J2284">
        <v>2670.28</v>
      </c>
      <c r="K2284" s="9">
        <f>IF(ISBLANK(Nikes_Sales_Dataset___Working_file[[#This Row],[MRP]]),MEDIAN(Nikes_Sales_Dataset___Working_file[[#All],[MRP]]),Nikes_Sales_Dataset___Working_file[[#This Row],[MRP]])</f>
        <v>2670.28</v>
      </c>
      <c r="M2284">
        <f>IF(ISBLANK(Nikes_Sales_Dataset___Working_file[[#This Row],[Discount_Applied]]),0,Nikes_Sales_Dataset___Working_file[[#This Row],[Discount_Applied]])</f>
        <v>0</v>
      </c>
      <c r="N2284" s="9">
        <f>Nikes_Sales_Dataset___Working_file[[#This Row],[MRP Final]]*(1-Nikes_Sales_Dataset___Working_file[[#This Row],[Cleaned Discount]])</f>
        <v>2670.28</v>
      </c>
      <c r="O2284">
        <v>0</v>
      </c>
      <c r="P2284" s="3">
        <f>Nikes_Sales_Dataset___Working_file[[#This Row],[Sales Price]]*Nikes_Sales_Dataset___Working_file[[#This Row],[Units Sold Filled]]</f>
        <v>2670.28</v>
      </c>
      <c r="Q2284" s="2">
        <v>45736</v>
      </c>
      <c r="R2284" s="7">
        <f>IF(ISBLANK(Nikes_Sales_Dataset___Working_file[[#This Row],[Order_Date]]),"Unknown Date",Nikes_Sales_Dataset___Working_file[[#This Row],[Order_Date]])</f>
        <v>45736</v>
      </c>
      <c r="S2284" s="7" t="str">
        <f>IF(ISNUMBER(Nikes_Sales_Dataset___Working_file[[#This Row],[Cleaned Order Date]]),TEXT(Nikes_Sales_Dataset___Working_file[[#This Row],[Cleaned Order Date]],"mmm"),"Unknown")</f>
        <v>Mar</v>
      </c>
      <c r="T2284" s="7" t="str">
        <f>IF(ISNUMBER(Nikes_Sales_Dataset___Working_file[[#This Row],[Cleaned Order Date]]),TEXT(Nikes_Sales_Dataset___Working_file[[#This Row],[Cleaned Order Date]],"yyyy"),"Unknown")</f>
        <v>2025</v>
      </c>
      <c r="U2284" s="1" t="s">
        <v>17</v>
      </c>
      <c r="V2284" s="1" t="s">
        <v>29</v>
      </c>
      <c r="W2284" s="1" t="s">
        <v>29</v>
      </c>
      <c r="X2284" s="9">
        <v>2334.23</v>
      </c>
    </row>
    <row r="2285" spans="1:24" x14ac:dyDescent="0.25">
      <c r="A2285" s="4">
        <v>4283</v>
      </c>
      <c r="B2285" s="4" t="str">
        <f>Nikes_Sales_Dataset___Working_file[[#This Row],[Order_ID]]&amp;"_"&amp;TEXT(Nikes_Sales_Dataset___Working_file[[#This Row],[Cleaned Order Date]],"yyyymmdd")</f>
        <v>4283_20250226</v>
      </c>
      <c r="C2285" s="1" t="s">
        <v>35</v>
      </c>
      <c r="D2285" s="1" t="s">
        <v>14</v>
      </c>
      <c r="E2285" s="1" t="s">
        <v>54</v>
      </c>
      <c r="F2285" s="1" t="s">
        <v>16</v>
      </c>
      <c r="G2285" s="1" t="s">
        <v>16</v>
      </c>
      <c r="H2285">
        <v>1</v>
      </c>
      <c r="I2285" s="3">
        <f>IF(ISBLANK(Nikes_Sales_Dataset___Working_file[[#This Row],[Units_Sold]]),IF(Nikes_Sales_Dataset___Working_file[[#This Row],[Profit]]&lt;0,0,1),Nikes_Sales_Dataset___Working_file[[#This Row],[Units_Sold]])</f>
        <v>1</v>
      </c>
      <c r="J2285">
        <v>9649.36</v>
      </c>
      <c r="K2285" s="9">
        <f>IF(ISBLANK(Nikes_Sales_Dataset___Working_file[[#This Row],[MRP]]),MEDIAN(Nikes_Sales_Dataset___Working_file[[#All],[MRP]]),Nikes_Sales_Dataset___Working_file[[#This Row],[MRP]])</f>
        <v>9649.36</v>
      </c>
      <c r="L2285">
        <v>0.95</v>
      </c>
      <c r="M2285">
        <f>IF(ISBLANK(Nikes_Sales_Dataset___Working_file[[#This Row],[Discount_Applied]]),0,Nikes_Sales_Dataset___Working_file[[#This Row],[Discount_Applied]])</f>
        <v>0.95</v>
      </c>
      <c r="N2285" s="9">
        <f>Nikes_Sales_Dataset___Working_file[[#This Row],[MRP Final]]*(1-Nikes_Sales_Dataset___Working_file[[#This Row],[Cleaned Discount]])</f>
        <v>482.46800000000047</v>
      </c>
      <c r="O2285">
        <v>482.47</v>
      </c>
      <c r="P2285" s="3">
        <f>Nikes_Sales_Dataset___Working_file[[#This Row],[Sales Price]]*Nikes_Sales_Dataset___Working_file[[#This Row],[Units Sold Filled]]</f>
        <v>482.46800000000047</v>
      </c>
      <c r="Q2285" s="2">
        <v>45714</v>
      </c>
      <c r="R2285" s="7">
        <f>IF(ISBLANK(Nikes_Sales_Dataset___Working_file[[#This Row],[Order_Date]]),"Unknown Date",Nikes_Sales_Dataset___Working_file[[#This Row],[Order_Date]])</f>
        <v>45714</v>
      </c>
      <c r="S2285" s="7" t="str">
        <f>IF(ISNUMBER(Nikes_Sales_Dataset___Working_file[[#This Row],[Cleaned Order Date]]),TEXT(Nikes_Sales_Dataset___Working_file[[#This Row],[Cleaned Order Date]],"mmm"),"Unknown")</f>
        <v>Feb</v>
      </c>
      <c r="T2285" s="7" t="str">
        <f>IF(ISNUMBER(Nikes_Sales_Dataset___Working_file[[#This Row],[Cleaned Order Date]]),TEXT(Nikes_Sales_Dataset___Working_file[[#This Row],[Cleaned Order Date]],"yyyy"),"Unknown")</f>
        <v>2025</v>
      </c>
      <c r="U2285" s="1" t="s">
        <v>22</v>
      </c>
      <c r="V2285" s="1" t="s">
        <v>18</v>
      </c>
      <c r="W2285" s="1" t="s">
        <v>36</v>
      </c>
      <c r="X2285" s="9">
        <v>1158.69</v>
      </c>
    </row>
    <row r="2286" spans="1:24" x14ac:dyDescent="0.25">
      <c r="A2286" s="4">
        <v>4284</v>
      </c>
      <c r="B2286" s="4" t="str">
        <f>Nikes_Sales_Dataset___Working_file[[#This Row],[Order_ID]]&amp;"_"&amp;TEXT(Nikes_Sales_Dataset___Working_file[[#This Row],[Cleaned Order Date]],"yyyymmdd")</f>
        <v>4284_20240515</v>
      </c>
      <c r="C2286" s="1" t="s">
        <v>35</v>
      </c>
      <c r="D2286" s="1" t="s">
        <v>30</v>
      </c>
      <c r="E2286" s="1" t="s">
        <v>48</v>
      </c>
      <c r="F2286" s="1" t="s">
        <v>41</v>
      </c>
      <c r="G2286" s="1" t="s">
        <v>16</v>
      </c>
      <c r="I2286" s="3">
        <f>IF(ISBLANK(Nikes_Sales_Dataset___Working_file[[#This Row],[Units_Sold]]),IF(Nikes_Sales_Dataset___Working_file[[#This Row],[Profit]]&lt;0,0,1),Nikes_Sales_Dataset___Working_file[[#This Row],[Units_Sold]])</f>
        <v>1</v>
      </c>
      <c r="J2286">
        <v>2953.43</v>
      </c>
      <c r="K2286" s="9">
        <f>IF(ISBLANK(Nikes_Sales_Dataset___Working_file[[#This Row],[MRP]]),MEDIAN(Nikes_Sales_Dataset___Working_file[[#All],[MRP]]),Nikes_Sales_Dataset___Working_file[[#This Row],[MRP]])</f>
        <v>2953.43</v>
      </c>
      <c r="L2286">
        <v>0.1</v>
      </c>
      <c r="M2286">
        <f>IF(ISBLANK(Nikes_Sales_Dataset___Working_file[[#This Row],[Discount_Applied]]),0,Nikes_Sales_Dataset___Working_file[[#This Row],[Discount_Applied]])</f>
        <v>0.1</v>
      </c>
      <c r="N2286" s="9">
        <f>Nikes_Sales_Dataset___Working_file[[#This Row],[MRP Final]]*(1-Nikes_Sales_Dataset___Working_file[[#This Row],[Cleaned Discount]])</f>
        <v>2658.087</v>
      </c>
      <c r="O2286">
        <v>0</v>
      </c>
      <c r="P2286" s="3">
        <f>Nikes_Sales_Dataset___Working_file[[#This Row],[Sales Price]]*Nikes_Sales_Dataset___Working_file[[#This Row],[Units Sold Filled]]</f>
        <v>2658.087</v>
      </c>
      <c r="Q2286" s="2">
        <v>45427</v>
      </c>
      <c r="R2286" s="7">
        <f>IF(ISBLANK(Nikes_Sales_Dataset___Working_file[[#This Row],[Order_Date]]),"Unknown Date",Nikes_Sales_Dataset___Working_file[[#This Row],[Order_Date]])</f>
        <v>45427</v>
      </c>
      <c r="S2286" s="7" t="str">
        <f>IF(ISNUMBER(Nikes_Sales_Dataset___Working_file[[#This Row],[Cleaned Order Date]]),TEXT(Nikes_Sales_Dataset___Working_file[[#This Row],[Cleaned Order Date]],"mmm"),"Unknown")</f>
        <v>May</v>
      </c>
      <c r="T2286" s="7" t="str">
        <f>IF(ISNUMBER(Nikes_Sales_Dataset___Working_file[[#This Row],[Cleaned Order Date]]),TEXT(Nikes_Sales_Dataset___Working_file[[#This Row],[Cleaned Order Date]],"yyyy"),"Unknown")</f>
        <v>2024</v>
      </c>
      <c r="U2286" s="1" t="s">
        <v>22</v>
      </c>
      <c r="V2286" s="1" t="s">
        <v>33</v>
      </c>
      <c r="W2286" s="1" t="s">
        <v>33</v>
      </c>
      <c r="X2286" s="9">
        <v>2708.4</v>
      </c>
    </row>
    <row r="2287" spans="1:24" x14ac:dyDescent="0.25">
      <c r="A2287" s="4">
        <v>4285</v>
      </c>
      <c r="B2287" s="4" t="str">
        <f>Nikes_Sales_Dataset___Working_file[[#This Row],[Order_ID]]&amp;"_"&amp;TEXT(Nikes_Sales_Dataset___Working_file[[#This Row],[Cleaned Order Date]],"yyyymmdd")</f>
        <v>4285_20241128</v>
      </c>
      <c r="C2287" s="1" t="s">
        <v>13</v>
      </c>
      <c r="D2287" s="1" t="s">
        <v>26</v>
      </c>
      <c r="E2287" s="1" t="s">
        <v>40</v>
      </c>
      <c r="F2287" s="1" t="s">
        <v>41</v>
      </c>
      <c r="G2287" s="1" t="s">
        <v>16</v>
      </c>
      <c r="H2287">
        <v>4</v>
      </c>
      <c r="I2287" s="3">
        <f>IF(ISBLANK(Nikes_Sales_Dataset___Working_file[[#This Row],[Units_Sold]]),IF(Nikes_Sales_Dataset___Working_file[[#This Row],[Profit]]&lt;0,0,1),Nikes_Sales_Dataset___Working_file[[#This Row],[Units_Sold]])</f>
        <v>4</v>
      </c>
      <c r="K2287" s="9">
        <f>IF(ISBLANK(Nikes_Sales_Dataset___Working_file[[#This Row],[MRP]]),MEDIAN(Nikes_Sales_Dataset___Working_file[[#All],[MRP]]),Nikes_Sales_Dataset___Working_file[[#This Row],[MRP]])</f>
        <v>6110.0300000000007</v>
      </c>
      <c r="M2287">
        <f>IF(ISBLANK(Nikes_Sales_Dataset___Working_file[[#This Row],[Discount_Applied]]),0,Nikes_Sales_Dataset___Working_file[[#This Row],[Discount_Applied]])</f>
        <v>0</v>
      </c>
      <c r="N2287" s="9">
        <f>Nikes_Sales_Dataset___Working_file[[#This Row],[MRP Final]]*(1-Nikes_Sales_Dataset___Working_file[[#This Row],[Cleaned Discount]])</f>
        <v>6110.0300000000007</v>
      </c>
      <c r="O2287">
        <v>0</v>
      </c>
      <c r="P2287" s="3">
        <f>Nikes_Sales_Dataset___Working_file[[#This Row],[Sales Price]]*Nikes_Sales_Dataset___Working_file[[#This Row],[Units Sold Filled]]</f>
        <v>24440.120000000003</v>
      </c>
      <c r="Q2287" s="2">
        <v>45624</v>
      </c>
      <c r="R2287" s="7">
        <f>IF(ISBLANK(Nikes_Sales_Dataset___Working_file[[#This Row],[Order_Date]]),"Unknown Date",Nikes_Sales_Dataset___Working_file[[#This Row],[Order_Date]])</f>
        <v>45624</v>
      </c>
      <c r="S2287" s="7" t="str">
        <f>IF(ISNUMBER(Nikes_Sales_Dataset___Working_file[[#This Row],[Cleaned Order Date]]),TEXT(Nikes_Sales_Dataset___Working_file[[#This Row],[Cleaned Order Date]],"mmm"),"Unknown")</f>
        <v>Nov</v>
      </c>
      <c r="T2287" s="7" t="str">
        <f>IF(ISNUMBER(Nikes_Sales_Dataset___Working_file[[#This Row],[Cleaned Order Date]]),TEXT(Nikes_Sales_Dataset___Working_file[[#This Row],[Cleaned Order Date]],"yyyy"),"Unknown")</f>
        <v>2024</v>
      </c>
      <c r="U2287" s="1" t="s">
        <v>22</v>
      </c>
      <c r="V2287" s="1" t="s">
        <v>29</v>
      </c>
      <c r="W2287" s="1" t="s">
        <v>29</v>
      </c>
      <c r="X2287" s="9">
        <v>3380.53</v>
      </c>
    </row>
    <row r="2288" spans="1:24" x14ac:dyDescent="0.25">
      <c r="A2288" s="4">
        <v>4286</v>
      </c>
      <c r="B2288" s="4" t="str">
        <f>Nikes_Sales_Dataset___Working_file[[#This Row],[Order_ID]]&amp;"_"&amp;TEXT(Nikes_Sales_Dataset___Working_file[[#This Row],[Cleaned Order Date]],"yyyymmdd")</f>
        <v>4286_20250608</v>
      </c>
      <c r="C2288" s="1" t="s">
        <v>13</v>
      </c>
      <c r="D2288" s="1" t="s">
        <v>20</v>
      </c>
      <c r="E2288" s="1" t="s">
        <v>21</v>
      </c>
      <c r="F2288" s="1" t="s">
        <v>28</v>
      </c>
      <c r="G2288" s="1" t="s">
        <v>28</v>
      </c>
      <c r="I2288" s="3">
        <f>IF(ISBLANK(Nikes_Sales_Dataset___Working_file[[#This Row],[Units_Sold]]),IF(Nikes_Sales_Dataset___Working_file[[#This Row],[Profit]]&lt;0,0,1),Nikes_Sales_Dataset___Working_file[[#This Row],[Units_Sold]])</f>
        <v>1</v>
      </c>
      <c r="J2288">
        <v>5385.78</v>
      </c>
      <c r="K2288" s="9">
        <f>IF(ISBLANK(Nikes_Sales_Dataset___Working_file[[#This Row],[MRP]]),MEDIAN(Nikes_Sales_Dataset___Working_file[[#All],[MRP]]),Nikes_Sales_Dataset___Working_file[[#This Row],[MRP]])</f>
        <v>5385.78</v>
      </c>
      <c r="M2288">
        <f>IF(ISBLANK(Nikes_Sales_Dataset___Working_file[[#This Row],[Discount_Applied]]),0,Nikes_Sales_Dataset___Working_file[[#This Row],[Discount_Applied]])</f>
        <v>0</v>
      </c>
      <c r="N2288" s="9">
        <f>Nikes_Sales_Dataset___Working_file[[#This Row],[MRP Final]]*(1-Nikes_Sales_Dataset___Working_file[[#This Row],[Cleaned Discount]])</f>
        <v>5385.78</v>
      </c>
      <c r="O2288">
        <v>0</v>
      </c>
      <c r="P2288" s="3">
        <f>Nikes_Sales_Dataset___Working_file[[#This Row],[Sales Price]]*Nikes_Sales_Dataset___Working_file[[#This Row],[Units Sold Filled]]</f>
        <v>5385.78</v>
      </c>
      <c r="Q2288" s="2">
        <v>45816</v>
      </c>
      <c r="R2288" s="7">
        <f>IF(ISBLANK(Nikes_Sales_Dataset___Working_file[[#This Row],[Order_Date]]),"Unknown Date",Nikes_Sales_Dataset___Working_file[[#This Row],[Order_Date]])</f>
        <v>45816</v>
      </c>
      <c r="S2288" s="7" t="str">
        <f>IF(ISNUMBER(Nikes_Sales_Dataset___Working_file[[#This Row],[Cleaned Order Date]]),TEXT(Nikes_Sales_Dataset___Working_file[[#This Row],[Cleaned Order Date]],"mmm"),"Unknown")</f>
        <v>Jun</v>
      </c>
      <c r="T2288" s="7" t="str">
        <f>IF(ISNUMBER(Nikes_Sales_Dataset___Working_file[[#This Row],[Cleaned Order Date]]),TEXT(Nikes_Sales_Dataset___Working_file[[#This Row],[Cleaned Order Date]],"yyyy"),"Unknown")</f>
        <v>2025</v>
      </c>
      <c r="U2288" s="1" t="s">
        <v>17</v>
      </c>
      <c r="V2288" s="1" t="s">
        <v>45</v>
      </c>
      <c r="W2288" s="1" t="s">
        <v>45</v>
      </c>
      <c r="X2288" s="9">
        <v>840.25</v>
      </c>
    </row>
    <row r="2289" spans="1:24" x14ac:dyDescent="0.25">
      <c r="A2289" s="4">
        <v>4287</v>
      </c>
      <c r="B2289" s="4" t="str">
        <f>Nikes_Sales_Dataset___Working_file[[#This Row],[Order_ID]]&amp;"_"&amp;TEXT(Nikes_Sales_Dataset___Working_file[[#This Row],[Cleaned Order Date]],"yyyymmdd")</f>
        <v>4287_Unknown Date</v>
      </c>
      <c r="C2289" s="1" t="s">
        <v>13</v>
      </c>
      <c r="D2289" s="1" t="s">
        <v>26</v>
      </c>
      <c r="E2289" s="1" t="s">
        <v>40</v>
      </c>
      <c r="F2289" s="1" t="s">
        <v>49</v>
      </c>
      <c r="G2289" s="1" t="s">
        <v>16</v>
      </c>
      <c r="H2289">
        <v>0</v>
      </c>
      <c r="I2289" s="3">
        <f>IF(ISBLANK(Nikes_Sales_Dataset___Working_file[[#This Row],[Units_Sold]]),IF(Nikes_Sales_Dataset___Working_file[[#This Row],[Profit]]&lt;0,0,1),Nikes_Sales_Dataset___Working_file[[#This Row],[Units_Sold]])</f>
        <v>0</v>
      </c>
      <c r="K2289" s="9">
        <f>IF(ISBLANK(Nikes_Sales_Dataset___Working_file[[#This Row],[MRP]]),MEDIAN(Nikes_Sales_Dataset___Working_file[[#All],[MRP]]),Nikes_Sales_Dataset___Working_file[[#This Row],[MRP]])</f>
        <v>6110.0300000000007</v>
      </c>
      <c r="M2289">
        <f>IF(ISBLANK(Nikes_Sales_Dataset___Working_file[[#This Row],[Discount_Applied]]),0,Nikes_Sales_Dataset___Working_file[[#This Row],[Discount_Applied]])</f>
        <v>0</v>
      </c>
      <c r="N2289" s="9">
        <f>Nikes_Sales_Dataset___Working_file[[#This Row],[MRP Final]]*(1-Nikes_Sales_Dataset___Working_file[[#This Row],[Cleaned Discount]])</f>
        <v>6110.0300000000007</v>
      </c>
      <c r="O2289">
        <v>0</v>
      </c>
      <c r="P2289" s="3">
        <f>Nikes_Sales_Dataset___Working_file[[#This Row],[Sales Price]]*Nikes_Sales_Dataset___Working_file[[#This Row],[Units Sold Filled]]</f>
        <v>0</v>
      </c>
      <c r="Q2289" s="2"/>
      <c r="R2289" s="7" t="str">
        <f>IF(ISBLANK(Nikes_Sales_Dataset___Working_file[[#This Row],[Order_Date]]),"Unknown Date",Nikes_Sales_Dataset___Working_file[[#This Row],[Order_Date]])</f>
        <v>Unknown Date</v>
      </c>
      <c r="S2289" s="7" t="str">
        <f>IF(ISNUMBER(Nikes_Sales_Dataset___Working_file[[#This Row],[Cleaned Order Date]]),TEXT(Nikes_Sales_Dataset___Working_file[[#This Row],[Cleaned Order Date]],"mmm"),"Unknown")</f>
        <v>Unknown</v>
      </c>
      <c r="T2289" s="7" t="str">
        <f>IF(ISNUMBER(Nikes_Sales_Dataset___Working_file[[#This Row],[Cleaned Order Date]]),TEXT(Nikes_Sales_Dataset___Working_file[[#This Row],[Cleaned Order Date]],"yyyy"),"Unknown")</f>
        <v>Unknown</v>
      </c>
      <c r="U2289" s="1" t="s">
        <v>22</v>
      </c>
      <c r="V2289" s="1" t="s">
        <v>45</v>
      </c>
      <c r="W2289" s="1" t="s">
        <v>45</v>
      </c>
      <c r="X2289" s="9">
        <v>-157.55000000000001</v>
      </c>
    </row>
    <row r="2290" spans="1:24" x14ac:dyDescent="0.25">
      <c r="A2290" s="4">
        <v>4288</v>
      </c>
      <c r="B2290" s="4" t="str">
        <f>Nikes_Sales_Dataset___Working_file[[#This Row],[Order_ID]]&amp;"_"&amp;TEXT(Nikes_Sales_Dataset___Working_file[[#This Row],[Cleaned Order Date]],"yyyymmdd")</f>
        <v>4288_20240924</v>
      </c>
      <c r="C2290" s="1" t="s">
        <v>13</v>
      </c>
      <c r="D2290" s="1" t="s">
        <v>43</v>
      </c>
      <c r="E2290" s="1" t="s">
        <v>44</v>
      </c>
      <c r="F2290" s="1" t="s">
        <v>41</v>
      </c>
      <c r="G2290" s="1" t="s">
        <v>16</v>
      </c>
      <c r="I2290" s="3">
        <f>IF(ISBLANK(Nikes_Sales_Dataset___Working_file[[#This Row],[Units_Sold]]),IF(Nikes_Sales_Dataset___Working_file[[#This Row],[Profit]]&lt;0,0,1),Nikes_Sales_Dataset___Working_file[[#This Row],[Units_Sold]])</f>
        <v>1</v>
      </c>
      <c r="J2290">
        <v>6754.13</v>
      </c>
      <c r="K2290" s="9">
        <f>IF(ISBLANK(Nikes_Sales_Dataset___Working_file[[#This Row],[MRP]]),MEDIAN(Nikes_Sales_Dataset___Working_file[[#All],[MRP]]),Nikes_Sales_Dataset___Working_file[[#This Row],[MRP]])</f>
        <v>6754.13</v>
      </c>
      <c r="M2290">
        <f>IF(ISBLANK(Nikes_Sales_Dataset___Working_file[[#This Row],[Discount_Applied]]),0,Nikes_Sales_Dataset___Working_file[[#This Row],[Discount_Applied]])</f>
        <v>0</v>
      </c>
      <c r="N2290" s="9">
        <f>Nikes_Sales_Dataset___Working_file[[#This Row],[MRP Final]]*(1-Nikes_Sales_Dataset___Working_file[[#This Row],[Cleaned Discount]])</f>
        <v>6754.13</v>
      </c>
      <c r="O2290">
        <v>0</v>
      </c>
      <c r="P2290" s="3">
        <f>Nikes_Sales_Dataset___Working_file[[#This Row],[Sales Price]]*Nikes_Sales_Dataset___Working_file[[#This Row],[Units Sold Filled]]</f>
        <v>6754.13</v>
      </c>
      <c r="Q2290" s="2">
        <v>45559</v>
      </c>
      <c r="R2290" s="7">
        <f>IF(ISBLANK(Nikes_Sales_Dataset___Working_file[[#This Row],[Order_Date]]),"Unknown Date",Nikes_Sales_Dataset___Working_file[[#This Row],[Order_Date]])</f>
        <v>45559</v>
      </c>
      <c r="S2290" s="7" t="str">
        <f>IF(ISNUMBER(Nikes_Sales_Dataset___Working_file[[#This Row],[Cleaned Order Date]]),TEXT(Nikes_Sales_Dataset___Working_file[[#This Row],[Cleaned Order Date]],"mmm"),"Unknown")</f>
        <v>Sep</v>
      </c>
      <c r="T2290" s="7" t="str">
        <f>IF(ISNUMBER(Nikes_Sales_Dataset___Working_file[[#This Row],[Cleaned Order Date]]),TEXT(Nikes_Sales_Dataset___Working_file[[#This Row],[Cleaned Order Date]],"yyyy"),"Unknown")</f>
        <v>2024</v>
      </c>
      <c r="U2290" s="1" t="s">
        <v>17</v>
      </c>
      <c r="V2290" s="1" t="s">
        <v>23</v>
      </c>
      <c r="W2290" s="1" t="s">
        <v>38</v>
      </c>
      <c r="X2290" s="9">
        <v>3737.27</v>
      </c>
    </row>
    <row r="2291" spans="1:24" x14ac:dyDescent="0.25">
      <c r="A2291" s="4">
        <v>4289</v>
      </c>
      <c r="B2291" s="4" t="str">
        <f>Nikes_Sales_Dataset___Working_file[[#This Row],[Order_ID]]&amp;"_"&amp;TEXT(Nikes_Sales_Dataset___Working_file[[#This Row],[Cleaned Order Date]],"yyyymmdd")</f>
        <v>4289_Unknown Date</v>
      </c>
      <c r="C2291" s="1" t="s">
        <v>35</v>
      </c>
      <c r="D2291" s="1" t="s">
        <v>26</v>
      </c>
      <c r="E2291" s="1" t="s">
        <v>40</v>
      </c>
      <c r="F2291" s="1" t="s">
        <v>28</v>
      </c>
      <c r="G2291" s="1" t="s">
        <v>28</v>
      </c>
      <c r="I2291" s="3">
        <f>IF(ISBLANK(Nikes_Sales_Dataset___Working_file[[#This Row],[Units_Sold]]),IF(Nikes_Sales_Dataset___Working_file[[#This Row],[Profit]]&lt;0,0,1),Nikes_Sales_Dataset___Working_file[[#This Row],[Units_Sold]])</f>
        <v>1</v>
      </c>
      <c r="K2291" s="9">
        <f>IF(ISBLANK(Nikes_Sales_Dataset___Working_file[[#This Row],[MRP]]),MEDIAN(Nikes_Sales_Dataset___Working_file[[#All],[MRP]]),Nikes_Sales_Dataset___Working_file[[#This Row],[MRP]])</f>
        <v>6110.0300000000007</v>
      </c>
      <c r="L2291">
        <v>0.1</v>
      </c>
      <c r="M2291">
        <f>IF(ISBLANK(Nikes_Sales_Dataset___Working_file[[#This Row],[Discount_Applied]]),0,Nikes_Sales_Dataset___Working_file[[#This Row],[Discount_Applied]])</f>
        <v>0.1</v>
      </c>
      <c r="N2291" s="9">
        <f>Nikes_Sales_Dataset___Working_file[[#This Row],[MRP Final]]*(1-Nikes_Sales_Dataset___Working_file[[#This Row],[Cleaned Discount]])</f>
        <v>5499.027000000001</v>
      </c>
      <c r="O2291">
        <v>0</v>
      </c>
      <c r="P2291" s="3">
        <f>Nikes_Sales_Dataset___Working_file[[#This Row],[Sales Price]]*Nikes_Sales_Dataset___Working_file[[#This Row],[Units Sold Filled]]</f>
        <v>5499.027000000001</v>
      </c>
      <c r="Q2291" s="2"/>
      <c r="R2291" s="7" t="str">
        <f>IF(ISBLANK(Nikes_Sales_Dataset___Working_file[[#This Row],[Order_Date]]),"Unknown Date",Nikes_Sales_Dataset___Working_file[[#This Row],[Order_Date]])</f>
        <v>Unknown Date</v>
      </c>
      <c r="S2291" s="7" t="str">
        <f>IF(ISNUMBER(Nikes_Sales_Dataset___Working_file[[#This Row],[Cleaned Order Date]]),TEXT(Nikes_Sales_Dataset___Working_file[[#This Row],[Cleaned Order Date]],"mmm"),"Unknown")</f>
        <v>Unknown</v>
      </c>
      <c r="T2291" s="7" t="str">
        <f>IF(ISNUMBER(Nikes_Sales_Dataset___Working_file[[#This Row],[Cleaned Order Date]]),TEXT(Nikes_Sales_Dataset___Working_file[[#This Row],[Cleaned Order Date]],"yyyy"),"Unknown")</f>
        <v>Unknown</v>
      </c>
      <c r="U2291" s="1" t="s">
        <v>22</v>
      </c>
      <c r="V2291" s="1" t="s">
        <v>33</v>
      </c>
      <c r="W2291" s="1" t="s">
        <v>33</v>
      </c>
      <c r="X2291" s="9">
        <v>2164.64</v>
      </c>
    </row>
    <row r="2292" spans="1:24" x14ac:dyDescent="0.25">
      <c r="A2292" s="4">
        <v>4290</v>
      </c>
      <c r="B2292" s="4" t="str">
        <f>Nikes_Sales_Dataset___Working_file[[#This Row],[Order_ID]]&amp;"_"&amp;TEXT(Nikes_Sales_Dataset___Working_file[[#This Row],[Cleaned Order Date]],"yyyymmdd")</f>
        <v>4290_20250125</v>
      </c>
      <c r="C2292" s="1" t="s">
        <v>13</v>
      </c>
      <c r="D2292" s="1" t="s">
        <v>26</v>
      </c>
      <c r="E2292" s="1" t="s">
        <v>27</v>
      </c>
      <c r="F2292" s="1" t="s">
        <v>41</v>
      </c>
      <c r="G2292" s="1" t="s">
        <v>16</v>
      </c>
      <c r="H2292">
        <v>-1</v>
      </c>
      <c r="I2292" s="3">
        <f>IF(ISBLANK(Nikes_Sales_Dataset___Working_file[[#This Row],[Units_Sold]]),IF(Nikes_Sales_Dataset___Working_file[[#This Row],[Profit]]&lt;0,0,1),Nikes_Sales_Dataset___Working_file[[#This Row],[Units_Sold]])</f>
        <v>-1</v>
      </c>
      <c r="K2292" s="9">
        <f>IF(ISBLANK(Nikes_Sales_Dataset___Working_file[[#This Row],[MRP]]),MEDIAN(Nikes_Sales_Dataset___Working_file[[#All],[MRP]]),Nikes_Sales_Dataset___Working_file[[#This Row],[MRP]])</f>
        <v>6110.0300000000007</v>
      </c>
      <c r="M2292">
        <f>IF(ISBLANK(Nikes_Sales_Dataset___Working_file[[#This Row],[Discount_Applied]]),0,Nikes_Sales_Dataset___Working_file[[#This Row],[Discount_Applied]])</f>
        <v>0</v>
      </c>
      <c r="N2292" s="9">
        <f>Nikes_Sales_Dataset___Working_file[[#This Row],[MRP Final]]*(1-Nikes_Sales_Dataset___Working_file[[#This Row],[Cleaned Discount]])</f>
        <v>6110.0300000000007</v>
      </c>
      <c r="O2292">
        <v>0</v>
      </c>
      <c r="P2292" s="3">
        <f>Nikes_Sales_Dataset___Working_file[[#This Row],[Sales Price]]*Nikes_Sales_Dataset___Working_file[[#This Row],[Units Sold Filled]]</f>
        <v>-6110.0300000000007</v>
      </c>
      <c r="Q2292" s="2">
        <v>45682</v>
      </c>
      <c r="R2292" s="7">
        <f>IF(ISBLANK(Nikes_Sales_Dataset___Working_file[[#This Row],[Order_Date]]),"Unknown Date",Nikes_Sales_Dataset___Working_file[[#This Row],[Order_Date]])</f>
        <v>45682</v>
      </c>
      <c r="S2292" s="7" t="str">
        <f>IF(ISNUMBER(Nikes_Sales_Dataset___Working_file[[#This Row],[Cleaned Order Date]]),TEXT(Nikes_Sales_Dataset___Working_file[[#This Row],[Cleaned Order Date]],"mmm"),"Unknown")</f>
        <v>Jan</v>
      </c>
      <c r="T2292" s="7" t="str">
        <f>IF(ISNUMBER(Nikes_Sales_Dataset___Working_file[[#This Row],[Cleaned Order Date]]),TEXT(Nikes_Sales_Dataset___Working_file[[#This Row],[Cleaned Order Date]],"yyyy"),"Unknown")</f>
        <v>2025</v>
      </c>
      <c r="U2292" s="1" t="s">
        <v>22</v>
      </c>
      <c r="V2292" s="1" t="s">
        <v>45</v>
      </c>
      <c r="W2292" s="1" t="s">
        <v>45</v>
      </c>
      <c r="X2292" s="9">
        <v>698.53</v>
      </c>
    </row>
    <row r="2293" spans="1:24" x14ac:dyDescent="0.25">
      <c r="A2293" s="4">
        <v>4291</v>
      </c>
      <c r="B2293" s="4" t="str">
        <f>Nikes_Sales_Dataset___Working_file[[#This Row],[Order_ID]]&amp;"_"&amp;TEXT(Nikes_Sales_Dataset___Working_file[[#This Row],[Cleaned Order Date]],"yyyymmdd")</f>
        <v>4291_Unknown Date</v>
      </c>
      <c r="C2293" s="1" t="s">
        <v>19</v>
      </c>
      <c r="D2293" s="1" t="s">
        <v>20</v>
      </c>
      <c r="E2293" s="1" t="s">
        <v>55</v>
      </c>
      <c r="F2293" s="1" t="s">
        <v>32</v>
      </c>
      <c r="G2293" s="1" t="s">
        <v>32</v>
      </c>
      <c r="I2293" s="3">
        <f>IF(ISBLANK(Nikes_Sales_Dataset___Working_file[[#This Row],[Units_Sold]]),IF(Nikes_Sales_Dataset___Working_file[[#This Row],[Profit]]&lt;0,0,1),Nikes_Sales_Dataset___Working_file[[#This Row],[Units_Sold]])</f>
        <v>0</v>
      </c>
      <c r="J2293">
        <v>9306.5400000000009</v>
      </c>
      <c r="K2293" s="9">
        <f>IF(ISBLANK(Nikes_Sales_Dataset___Working_file[[#This Row],[MRP]]),MEDIAN(Nikes_Sales_Dataset___Working_file[[#All],[MRP]]),Nikes_Sales_Dataset___Working_file[[#This Row],[MRP]])</f>
        <v>9306.5400000000009</v>
      </c>
      <c r="M2293">
        <f>IF(ISBLANK(Nikes_Sales_Dataset___Working_file[[#This Row],[Discount_Applied]]),0,Nikes_Sales_Dataset___Working_file[[#This Row],[Discount_Applied]])</f>
        <v>0</v>
      </c>
      <c r="N2293" s="9">
        <f>Nikes_Sales_Dataset___Working_file[[#This Row],[MRP Final]]*(1-Nikes_Sales_Dataset___Working_file[[#This Row],[Cleaned Discount]])</f>
        <v>9306.5400000000009</v>
      </c>
      <c r="O2293">
        <v>0</v>
      </c>
      <c r="P2293" s="3">
        <f>Nikes_Sales_Dataset___Working_file[[#This Row],[Sales Price]]*Nikes_Sales_Dataset___Working_file[[#This Row],[Units Sold Filled]]</f>
        <v>0</v>
      </c>
      <c r="Q2293" s="2"/>
      <c r="R2293" s="7" t="str">
        <f>IF(ISBLANK(Nikes_Sales_Dataset___Working_file[[#This Row],[Order_Date]]),"Unknown Date",Nikes_Sales_Dataset___Working_file[[#This Row],[Order_Date]])</f>
        <v>Unknown Date</v>
      </c>
      <c r="S2293" s="7" t="str">
        <f>IF(ISNUMBER(Nikes_Sales_Dataset___Working_file[[#This Row],[Cleaned Order Date]]),TEXT(Nikes_Sales_Dataset___Working_file[[#This Row],[Cleaned Order Date]],"mmm"),"Unknown")</f>
        <v>Unknown</v>
      </c>
      <c r="T2293" s="7" t="str">
        <f>IF(ISNUMBER(Nikes_Sales_Dataset___Working_file[[#This Row],[Cleaned Order Date]]),TEXT(Nikes_Sales_Dataset___Working_file[[#This Row],[Cleaned Order Date]],"yyyy"),"Unknown")</f>
        <v>Unknown</v>
      </c>
      <c r="U2293" s="1" t="s">
        <v>22</v>
      </c>
      <c r="V2293" s="1" t="s">
        <v>33</v>
      </c>
      <c r="W2293" s="1" t="s">
        <v>33</v>
      </c>
      <c r="X2293" s="9">
        <v>-25.67</v>
      </c>
    </row>
    <row r="2294" spans="1:24" x14ac:dyDescent="0.25">
      <c r="A2294" s="4">
        <v>4292</v>
      </c>
      <c r="B2294" s="4" t="str">
        <f>Nikes_Sales_Dataset___Working_file[[#This Row],[Order_ID]]&amp;"_"&amp;TEXT(Nikes_Sales_Dataset___Working_file[[#This Row],[Cleaned Order Date]],"yyyymmdd")</f>
        <v>4292_20241124</v>
      </c>
      <c r="C2294" s="1" t="s">
        <v>35</v>
      </c>
      <c r="D2294" s="1" t="s">
        <v>14</v>
      </c>
      <c r="E2294" s="1" t="s">
        <v>54</v>
      </c>
      <c r="F2294" s="1" t="s">
        <v>28</v>
      </c>
      <c r="G2294" s="1" t="s">
        <v>28</v>
      </c>
      <c r="H2294">
        <v>2</v>
      </c>
      <c r="I2294" s="3">
        <f>IF(ISBLANK(Nikes_Sales_Dataset___Working_file[[#This Row],[Units_Sold]]),IF(Nikes_Sales_Dataset___Working_file[[#This Row],[Profit]]&lt;0,0,1),Nikes_Sales_Dataset___Working_file[[#This Row],[Units_Sold]])</f>
        <v>2</v>
      </c>
      <c r="K2294" s="9">
        <f>IF(ISBLANK(Nikes_Sales_Dataset___Working_file[[#This Row],[MRP]]),MEDIAN(Nikes_Sales_Dataset___Working_file[[#All],[MRP]]),Nikes_Sales_Dataset___Working_file[[#This Row],[MRP]])</f>
        <v>6110.0300000000007</v>
      </c>
      <c r="L2294">
        <v>0.23</v>
      </c>
      <c r="M2294">
        <f>IF(ISBLANK(Nikes_Sales_Dataset___Working_file[[#This Row],[Discount_Applied]]),0,Nikes_Sales_Dataset___Working_file[[#This Row],[Discount_Applied]])</f>
        <v>0.23</v>
      </c>
      <c r="N2294" s="9">
        <f>Nikes_Sales_Dataset___Working_file[[#This Row],[MRP Final]]*(1-Nikes_Sales_Dataset___Working_file[[#This Row],[Cleaned Discount]])</f>
        <v>4704.7231000000002</v>
      </c>
      <c r="O2294">
        <v>0</v>
      </c>
      <c r="P2294" s="3">
        <f>Nikes_Sales_Dataset___Working_file[[#This Row],[Sales Price]]*Nikes_Sales_Dataset___Working_file[[#This Row],[Units Sold Filled]]</f>
        <v>9409.4462000000003</v>
      </c>
      <c r="Q2294" s="2">
        <v>45620</v>
      </c>
      <c r="R2294" s="7">
        <f>IF(ISBLANK(Nikes_Sales_Dataset___Working_file[[#This Row],[Order_Date]]),"Unknown Date",Nikes_Sales_Dataset___Working_file[[#This Row],[Order_Date]])</f>
        <v>45620</v>
      </c>
      <c r="S2294" s="7" t="str">
        <f>IF(ISNUMBER(Nikes_Sales_Dataset___Working_file[[#This Row],[Cleaned Order Date]]),TEXT(Nikes_Sales_Dataset___Working_file[[#This Row],[Cleaned Order Date]],"mmm"),"Unknown")</f>
        <v>Nov</v>
      </c>
      <c r="T2294" s="7" t="str">
        <f>IF(ISNUMBER(Nikes_Sales_Dataset___Working_file[[#This Row],[Cleaned Order Date]]),TEXT(Nikes_Sales_Dataset___Working_file[[#This Row],[Cleaned Order Date]],"yyyy"),"Unknown")</f>
        <v>2024</v>
      </c>
      <c r="U2294" s="1" t="s">
        <v>17</v>
      </c>
      <c r="V2294" s="1" t="s">
        <v>33</v>
      </c>
      <c r="W2294" s="1" t="s">
        <v>33</v>
      </c>
      <c r="X2294" s="9">
        <v>1328.75</v>
      </c>
    </row>
    <row r="2295" spans="1:24" x14ac:dyDescent="0.25">
      <c r="A2295" s="4">
        <v>4293</v>
      </c>
      <c r="B2295" s="4" t="str">
        <f>Nikes_Sales_Dataset___Working_file[[#This Row],[Order_ID]]&amp;"_"&amp;TEXT(Nikes_Sales_Dataset___Working_file[[#This Row],[Cleaned Order Date]],"yyyymmdd")</f>
        <v>4293_20250320</v>
      </c>
      <c r="C2295" s="1" t="s">
        <v>19</v>
      </c>
      <c r="D2295" s="1" t="s">
        <v>43</v>
      </c>
      <c r="E2295" s="1" t="s">
        <v>51</v>
      </c>
      <c r="F2295" s="1" t="s">
        <v>32</v>
      </c>
      <c r="G2295" s="1" t="s">
        <v>32</v>
      </c>
      <c r="H2295">
        <v>0</v>
      </c>
      <c r="I2295" s="3">
        <f>IF(ISBLANK(Nikes_Sales_Dataset___Working_file[[#This Row],[Units_Sold]]),IF(Nikes_Sales_Dataset___Working_file[[#This Row],[Profit]]&lt;0,0,1),Nikes_Sales_Dataset___Working_file[[#This Row],[Units_Sold]])</f>
        <v>0</v>
      </c>
      <c r="K2295" s="9">
        <f>IF(ISBLANK(Nikes_Sales_Dataset___Working_file[[#This Row],[MRP]]),MEDIAN(Nikes_Sales_Dataset___Working_file[[#All],[MRP]]),Nikes_Sales_Dataset___Working_file[[#This Row],[MRP]])</f>
        <v>6110.0300000000007</v>
      </c>
      <c r="M2295">
        <f>IF(ISBLANK(Nikes_Sales_Dataset___Working_file[[#This Row],[Discount_Applied]]),0,Nikes_Sales_Dataset___Working_file[[#This Row],[Discount_Applied]])</f>
        <v>0</v>
      </c>
      <c r="N2295" s="9">
        <f>Nikes_Sales_Dataset___Working_file[[#This Row],[MRP Final]]*(1-Nikes_Sales_Dataset___Working_file[[#This Row],[Cleaned Discount]])</f>
        <v>6110.0300000000007</v>
      </c>
      <c r="O2295">
        <v>0</v>
      </c>
      <c r="P2295" s="3">
        <f>Nikes_Sales_Dataset___Working_file[[#This Row],[Sales Price]]*Nikes_Sales_Dataset___Working_file[[#This Row],[Units Sold Filled]]</f>
        <v>0</v>
      </c>
      <c r="Q2295" s="2">
        <v>45736</v>
      </c>
      <c r="R2295" s="7">
        <f>IF(ISBLANK(Nikes_Sales_Dataset___Working_file[[#This Row],[Order_Date]]),"Unknown Date",Nikes_Sales_Dataset___Working_file[[#This Row],[Order_Date]])</f>
        <v>45736</v>
      </c>
      <c r="S2295" s="7" t="str">
        <f>IF(ISNUMBER(Nikes_Sales_Dataset___Working_file[[#This Row],[Cleaned Order Date]]),TEXT(Nikes_Sales_Dataset___Working_file[[#This Row],[Cleaned Order Date]],"mmm"),"Unknown")</f>
        <v>Mar</v>
      </c>
      <c r="T2295" s="7" t="str">
        <f>IF(ISNUMBER(Nikes_Sales_Dataset___Working_file[[#This Row],[Cleaned Order Date]]),TEXT(Nikes_Sales_Dataset___Working_file[[#This Row],[Cleaned Order Date]],"yyyy"),"Unknown")</f>
        <v>2025</v>
      </c>
      <c r="U2295" s="1" t="s">
        <v>22</v>
      </c>
      <c r="V2295" s="1" t="s">
        <v>33</v>
      </c>
      <c r="W2295" s="1" t="s">
        <v>33</v>
      </c>
      <c r="X2295" s="9">
        <v>635.45000000000005</v>
      </c>
    </row>
    <row r="2296" spans="1:24" x14ac:dyDescent="0.25">
      <c r="A2296" s="4">
        <v>4294</v>
      </c>
      <c r="B2296" s="4" t="str">
        <f>Nikes_Sales_Dataset___Working_file[[#This Row],[Order_ID]]&amp;"_"&amp;TEXT(Nikes_Sales_Dataset___Working_file[[#This Row],[Cleaned Order Date]],"yyyymmdd")</f>
        <v>4294_20250116</v>
      </c>
      <c r="C2296" s="1" t="s">
        <v>19</v>
      </c>
      <c r="D2296" s="1" t="s">
        <v>20</v>
      </c>
      <c r="E2296" s="1" t="s">
        <v>24</v>
      </c>
      <c r="F2296" s="1" t="s">
        <v>41</v>
      </c>
      <c r="G2296" s="1" t="s">
        <v>16</v>
      </c>
      <c r="I2296" s="3">
        <f>IF(ISBLANK(Nikes_Sales_Dataset___Working_file[[#This Row],[Units_Sold]]),IF(Nikes_Sales_Dataset___Working_file[[#This Row],[Profit]]&lt;0,0,1),Nikes_Sales_Dataset___Working_file[[#This Row],[Units_Sold]])</f>
        <v>1</v>
      </c>
      <c r="J2296">
        <v>5238.91</v>
      </c>
      <c r="K2296" s="9">
        <f>IF(ISBLANK(Nikes_Sales_Dataset___Working_file[[#This Row],[MRP]]),MEDIAN(Nikes_Sales_Dataset___Working_file[[#All],[MRP]]),Nikes_Sales_Dataset___Working_file[[#This Row],[MRP]])</f>
        <v>5238.91</v>
      </c>
      <c r="M2296">
        <f>IF(ISBLANK(Nikes_Sales_Dataset___Working_file[[#This Row],[Discount_Applied]]),0,Nikes_Sales_Dataset___Working_file[[#This Row],[Discount_Applied]])</f>
        <v>0</v>
      </c>
      <c r="N2296" s="9">
        <f>Nikes_Sales_Dataset___Working_file[[#This Row],[MRP Final]]*(1-Nikes_Sales_Dataset___Working_file[[#This Row],[Cleaned Discount]])</f>
        <v>5238.91</v>
      </c>
      <c r="O2296">
        <v>0</v>
      </c>
      <c r="P2296" s="3">
        <f>Nikes_Sales_Dataset___Working_file[[#This Row],[Sales Price]]*Nikes_Sales_Dataset___Working_file[[#This Row],[Units Sold Filled]]</f>
        <v>5238.91</v>
      </c>
      <c r="Q2296" s="2">
        <v>45673</v>
      </c>
      <c r="R2296" s="7">
        <f>IF(ISBLANK(Nikes_Sales_Dataset___Working_file[[#This Row],[Order_Date]]),"Unknown Date",Nikes_Sales_Dataset___Working_file[[#This Row],[Order_Date]])</f>
        <v>45673</v>
      </c>
      <c r="S2296" s="7" t="str">
        <f>IF(ISNUMBER(Nikes_Sales_Dataset___Working_file[[#This Row],[Cleaned Order Date]]),TEXT(Nikes_Sales_Dataset___Working_file[[#This Row],[Cleaned Order Date]],"mmm"),"Unknown")</f>
        <v>Jan</v>
      </c>
      <c r="T2296" s="7" t="str">
        <f>IF(ISNUMBER(Nikes_Sales_Dataset___Working_file[[#This Row],[Cleaned Order Date]]),TEXT(Nikes_Sales_Dataset___Working_file[[#This Row],[Cleaned Order Date]],"yyyy"),"Unknown")</f>
        <v>2025</v>
      </c>
      <c r="U2296" s="1" t="s">
        <v>17</v>
      </c>
      <c r="V2296" s="1" t="s">
        <v>45</v>
      </c>
      <c r="W2296" s="1" t="s">
        <v>45</v>
      </c>
      <c r="X2296" s="9">
        <v>1217.07</v>
      </c>
    </row>
    <row r="2297" spans="1:24" x14ac:dyDescent="0.25">
      <c r="A2297" s="4">
        <v>4295</v>
      </c>
      <c r="B2297" s="4" t="str">
        <f>Nikes_Sales_Dataset___Working_file[[#This Row],[Order_ID]]&amp;"_"&amp;TEXT(Nikes_Sales_Dataset___Working_file[[#This Row],[Cleaned Order Date]],"yyyymmdd")</f>
        <v>4295_20250315</v>
      </c>
      <c r="C2297" s="1" t="s">
        <v>19</v>
      </c>
      <c r="D2297" s="1" t="s">
        <v>43</v>
      </c>
      <c r="E2297" s="1" t="s">
        <v>44</v>
      </c>
      <c r="F2297" s="1" t="s">
        <v>59</v>
      </c>
      <c r="G2297" s="1" t="s">
        <v>28</v>
      </c>
      <c r="H2297">
        <v>4</v>
      </c>
      <c r="I2297" s="3">
        <f>IF(ISBLANK(Nikes_Sales_Dataset___Working_file[[#This Row],[Units_Sold]]),IF(Nikes_Sales_Dataset___Working_file[[#This Row],[Profit]]&lt;0,0,1),Nikes_Sales_Dataset___Working_file[[#This Row],[Units_Sold]])</f>
        <v>4</v>
      </c>
      <c r="J2297">
        <v>4469.12</v>
      </c>
      <c r="K2297" s="9">
        <f>IF(ISBLANK(Nikes_Sales_Dataset___Working_file[[#This Row],[MRP]]),MEDIAN(Nikes_Sales_Dataset___Working_file[[#All],[MRP]]),Nikes_Sales_Dataset___Working_file[[#This Row],[MRP]])</f>
        <v>4469.12</v>
      </c>
      <c r="M2297">
        <f>IF(ISBLANK(Nikes_Sales_Dataset___Working_file[[#This Row],[Discount_Applied]]),0,Nikes_Sales_Dataset___Working_file[[#This Row],[Discount_Applied]])</f>
        <v>0</v>
      </c>
      <c r="N2297" s="9">
        <f>Nikes_Sales_Dataset___Working_file[[#This Row],[MRP Final]]*(1-Nikes_Sales_Dataset___Working_file[[#This Row],[Cleaned Discount]])</f>
        <v>4469.12</v>
      </c>
      <c r="O2297">
        <v>0</v>
      </c>
      <c r="P2297" s="3">
        <f>Nikes_Sales_Dataset___Working_file[[#This Row],[Sales Price]]*Nikes_Sales_Dataset___Working_file[[#This Row],[Units Sold Filled]]</f>
        <v>17876.48</v>
      </c>
      <c r="Q2297" s="2">
        <v>45731</v>
      </c>
      <c r="R2297" s="7">
        <f>IF(ISBLANK(Nikes_Sales_Dataset___Working_file[[#This Row],[Order_Date]]),"Unknown Date",Nikes_Sales_Dataset___Working_file[[#This Row],[Order_Date]])</f>
        <v>45731</v>
      </c>
      <c r="S2297" s="7" t="str">
        <f>IF(ISNUMBER(Nikes_Sales_Dataset___Working_file[[#This Row],[Cleaned Order Date]]),TEXT(Nikes_Sales_Dataset___Working_file[[#This Row],[Cleaned Order Date]],"mmm"),"Unknown")</f>
        <v>Mar</v>
      </c>
      <c r="T2297" s="7" t="str">
        <f>IF(ISNUMBER(Nikes_Sales_Dataset___Working_file[[#This Row],[Cleaned Order Date]]),TEXT(Nikes_Sales_Dataset___Working_file[[#This Row],[Cleaned Order Date]],"yyyy"),"Unknown")</f>
        <v>2025</v>
      </c>
      <c r="U2297" s="1" t="s">
        <v>22</v>
      </c>
      <c r="V2297" s="1" t="s">
        <v>25</v>
      </c>
      <c r="W2297" s="1" t="s">
        <v>25</v>
      </c>
      <c r="X2297" s="9">
        <v>-1033.4100000000001</v>
      </c>
    </row>
    <row r="2298" spans="1:24" x14ac:dyDescent="0.25">
      <c r="A2298" s="4">
        <v>4296</v>
      </c>
      <c r="B2298" s="4" t="str">
        <f>Nikes_Sales_Dataset___Working_file[[#This Row],[Order_ID]]&amp;"_"&amp;TEXT(Nikes_Sales_Dataset___Working_file[[#This Row],[Cleaned Order Date]],"yyyymmdd")</f>
        <v>4296_Unknown Date</v>
      </c>
      <c r="C2298" s="1" t="s">
        <v>19</v>
      </c>
      <c r="D2298" s="1" t="s">
        <v>26</v>
      </c>
      <c r="E2298" s="1" t="s">
        <v>40</v>
      </c>
      <c r="F2298" s="1" t="s">
        <v>57</v>
      </c>
      <c r="G2298" s="1" t="s">
        <v>16</v>
      </c>
      <c r="H2298">
        <v>3</v>
      </c>
      <c r="I2298" s="3">
        <f>IF(ISBLANK(Nikes_Sales_Dataset___Working_file[[#This Row],[Units_Sold]]),IF(Nikes_Sales_Dataset___Working_file[[#This Row],[Profit]]&lt;0,0,1),Nikes_Sales_Dataset___Working_file[[#This Row],[Units_Sold]])</f>
        <v>3</v>
      </c>
      <c r="J2298">
        <v>4121.58</v>
      </c>
      <c r="K2298" s="9">
        <f>IF(ISBLANK(Nikes_Sales_Dataset___Working_file[[#This Row],[MRP]]),MEDIAN(Nikes_Sales_Dataset___Working_file[[#All],[MRP]]),Nikes_Sales_Dataset___Working_file[[#This Row],[MRP]])</f>
        <v>4121.58</v>
      </c>
      <c r="M2298">
        <f>IF(ISBLANK(Nikes_Sales_Dataset___Working_file[[#This Row],[Discount_Applied]]),0,Nikes_Sales_Dataset___Working_file[[#This Row],[Discount_Applied]])</f>
        <v>0</v>
      </c>
      <c r="N2298" s="9">
        <f>Nikes_Sales_Dataset___Working_file[[#This Row],[MRP Final]]*(1-Nikes_Sales_Dataset___Working_file[[#This Row],[Cleaned Discount]])</f>
        <v>4121.58</v>
      </c>
      <c r="O2298">
        <v>0</v>
      </c>
      <c r="P2298" s="3">
        <f>Nikes_Sales_Dataset___Working_file[[#This Row],[Sales Price]]*Nikes_Sales_Dataset___Working_file[[#This Row],[Units Sold Filled]]</f>
        <v>12364.74</v>
      </c>
      <c r="Q2298" s="2"/>
      <c r="R2298" s="7" t="str">
        <f>IF(ISBLANK(Nikes_Sales_Dataset___Working_file[[#This Row],[Order_Date]]),"Unknown Date",Nikes_Sales_Dataset___Working_file[[#This Row],[Order_Date]])</f>
        <v>Unknown Date</v>
      </c>
      <c r="S2298" s="7" t="str">
        <f>IF(ISNUMBER(Nikes_Sales_Dataset___Working_file[[#This Row],[Cleaned Order Date]]),TEXT(Nikes_Sales_Dataset___Working_file[[#This Row],[Cleaned Order Date]],"mmm"),"Unknown")</f>
        <v>Unknown</v>
      </c>
      <c r="T2298" s="7" t="str">
        <f>IF(ISNUMBER(Nikes_Sales_Dataset___Working_file[[#This Row],[Cleaned Order Date]]),TEXT(Nikes_Sales_Dataset___Working_file[[#This Row],[Cleaned Order Date]],"yyyy"),"Unknown")</f>
        <v>Unknown</v>
      </c>
      <c r="U2298" s="1" t="s">
        <v>17</v>
      </c>
      <c r="V2298" s="1" t="s">
        <v>25</v>
      </c>
      <c r="W2298" s="1" t="s">
        <v>25</v>
      </c>
      <c r="X2298" s="9">
        <v>3702.74</v>
      </c>
    </row>
    <row r="2299" spans="1:24" x14ac:dyDescent="0.25">
      <c r="A2299" s="4">
        <v>4297</v>
      </c>
      <c r="B2299" s="4" t="str">
        <f>Nikes_Sales_Dataset___Working_file[[#This Row],[Order_ID]]&amp;"_"&amp;TEXT(Nikes_Sales_Dataset___Working_file[[#This Row],[Cleaned Order Date]],"yyyymmdd")</f>
        <v>4297_20250306</v>
      </c>
      <c r="C2299" s="1" t="s">
        <v>19</v>
      </c>
      <c r="D2299" s="1" t="s">
        <v>30</v>
      </c>
      <c r="E2299" s="1" t="s">
        <v>31</v>
      </c>
      <c r="F2299" s="1" t="s">
        <v>28</v>
      </c>
      <c r="G2299" s="1" t="s">
        <v>28</v>
      </c>
      <c r="I2299" s="3">
        <f>IF(ISBLANK(Nikes_Sales_Dataset___Working_file[[#This Row],[Units_Sold]]),IF(Nikes_Sales_Dataset___Working_file[[#This Row],[Profit]]&lt;0,0,1),Nikes_Sales_Dataset___Working_file[[#This Row],[Units_Sold]])</f>
        <v>1</v>
      </c>
      <c r="K2299" s="9">
        <f>IF(ISBLANK(Nikes_Sales_Dataset___Working_file[[#This Row],[MRP]]),MEDIAN(Nikes_Sales_Dataset___Working_file[[#All],[MRP]]),Nikes_Sales_Dataset___Working_file[[#This Row],[MRP]])</f>
        <v>6110.0300000000007</v>
      </c>
      <c r="M2299">
        <f>IF(ISBLANK(Nikes_Sales_Dataset___Working_file[[#This Row],[Discount_Applied]]),0,Nikes_Sales_Dataset___Working_file[[#This Row],[Discount_Applied]])</f>
        <v>0</v>
      </c>
      <c r="N2299" s="9">
        <f>Nikes_Sales_Dataset___Working_file[[#This Row],[MRP Final]]*(1-Nikes_Sales_Dataset___Working_file[[#This Row],[Cleaned Discount]])</f>
        <v>6110.0300000000007</v>
      </c>
      <c r="O2299">
        <v>0</v>
      </c>
      <c r="P2299" s="3">
        <f>Nikes_Sales_Dataset___Working_file[[#This Row],[Sales Price]]*Nikes_Sales_Dataset___Working_file[[#This Row],[Units Sold Filled]]</f>
        <v>6110.0300000000007</v>
      </c>
      <c r="Q2299" s="2">
        <v>45722</v>
      </c>
      <c r="R2299" s="7">
        <f>IF(ISBLANK(Nikes_Sales_Dataset___Working_file[[#This Row],[Order_Date]]),"Unknown Date",Nikes_Sales_Dataset___Working_file[[#This Row],[Order_Date]])</f>
        <v>45722</v>
      </c>
      <c r="S2299" s="7" t="str">
        <f>IF(ISNUMBER(Nikes_Sales_Dataset___Working_file[[#This Row],[Cleaned Order Date]]),TEXT(Nikes_Sales_Dataset___Working_file[[#This Row],[Cleaned Order Date]],"mmm"),"Unknown")</f>
        <v>Mar</v>
      </c>
      <c r="T2299" s="7" t="str">
        <f>IF(ISNUMBER(Nikes_Sales_Dataset___Working_file[[#This Row],[Cleaned Order Date]]),TEXT(Nikes_Sales_Dataset___Working_file[[#This Row],[Cleaned Order Date]],"yyyy"),"Unknown")</f>
        <v>2025</v>
      </c>
      <c r="U2299" s="1" t="s">
        <v>17</v>
      </c>
      <c r="V2299" s="1" t="s">
        <v>45</v>
      </c>
      <c r="W2299" s="1" t="s">
        <v>45</v>
      </c>
      <c r="X2299" s="9">
        <v>1123.18</v>
      </c>
    </row>
    <row r="2300" spans="1:24" x14ac:dyDescent="0.25">
      <c r="A2300" s="4">
        <v>4298</v>
      </c>
      <c r="B2300" s="4" t="str">
        <f>Nikes_Sales_Dataset___Working_file[[#This Row],[Order_ID]]&amp;"_"&amp;TEXT(Nikes_Sales_Dataset___Working_file[[#This Row],[Cleaned Order Date]],"yyyymmdd")</f>
        <v>4298_20240813</v>
      </c>
      <c r="C2300" s="1" t="s">
        <v>35</v>
      </c>
      <c r="D2300" s="1" t="s">
        <v>30</v>
      </c>
      <c r="E2300" s="1" t="s">
        <v>31</v>
      </c>
      <c r="F2300" s="1" t="s">
        <v>41</v>
      </c>
      <c r="G2300" s="1" t="s">
        <v>16</v>
      </c>
      <c r="H2300">
        <v>4</v>
      </c>
      <c r="I2300" s="3">
        <f>IF(ISBLANK(Nikes_Sales_Dataset___Working_file[[#This Row],[Units_Sold]]),IF(Nikes_Sales_Dataset___Working_file[[#This Row],[Profit]]&lt;0,0,1),Nikes_Sales_Dataset___Working_file[[#This Row],[Units_Sold]])</f>
        <v>4</v>
      </c>
      <c r="K2300" s="9">
        <f>IF(ISBLANK(Nikes_Sales_Dataset___Working_file[[#This Row],[MRP]]),MEDIAN(Nikes_Sales_Dataset___Working_file[[#All],[MRP]]),Nikes_Sales_Dataset___Working_file[[#This Row],[MRP]])</f>
        <v>6110.0300000000007</v>
      </c>
      <c r="L2300">
        <v>0.37</v>
      </c>
      <c r="M2300">
        <f>IF(ISBLANK(Nikes_Sales_Dataset___Working_file[[#This Row],[Discount_Applied]]),0,Nikes_Sales_Dataset___Working_file[[#This Row],[Discount_Applied]])</f>
        <v>0.37</v>
      </c>
      <c r="N2300" s="9">
        <f>Nikes_Sales_Dataset___Working_file[[#This Row],[MRP Final]]*(1-Nikes_Sales_Dataset___Working_file[[#This Row],[Cleaned Discount]])</f>
        <v>3849.3189000000002</v>
      </c>
      <c r="O2300">
        <v>0</v>
      </c>
      <c r="P2300" s="3">
        <f>Nikes_Sales_Dataset___Working_file[[#This Row],[Sales Price]]*Nikes_Sales_Dataset___Working_file[[#This Row],[Units Sold Filled]]</f>
        <v>15397.275600000001</v>
      </c>
      <c r="Q2300" s="2">
        <v>45517</v>
      </c>
      <c r="R2300" s="7">
        <f>IF(ISBLANK(Nikes_Sales_Dataset___Working_file[[#This Row],[Order_Date]]),"Unknown Date",Nikes_Sales_Dataset___Working_file[[#This Row],[Order_Date]])</f>
        <v>45517</v>
      </c>
      <c r="S2300" s="7" t="str">
        <f>IF(ISNUMBER(Nikes_Sales_Dataset___Working_file[[#This Row],[Cleaned Order Date]]),TEXT(Nikes_Sales_Dataset___Working_file[[#This Row],[Cleaned Order Date]],"mmm"),"Unknown")</f>
        <v>Aug</v>
      </c>
      <c r="T2300" s="7" t="str">
        <f>IF(ISNUMBER(Nikes_Sales_Dataset___Working_file[[#This Row],[Cleaned Order Date]]),TEXT(Nikes_Sales_Dataset___Working_file[[#This Row],[Cleaned Order Date]],"yyyy"),"Unknown")</f>
        <v>2024</v>
      </c>
      <c r="U2300" s="1" t="s">
        <v>17</v>
      </c>
      <c r="V2300" s="1" t="s">
        <v>25</v>
      </c>
      <c r="W2300" s="1" t="s">
        <v>25</v>
      </c>
      <c r="X2300" s="9">
        <v>1574.59</v>
      </c>
    </row>
    <row r="2301" spans="1:24" x14ac:dyDescent="0.25">
      <c r="A2301" s="4">
        <v>4299</v>
      </c>
      <c r="B2301" s="4" t="str">
        <f>Nikes_Sales_Dataset___Working_file[[#This Row],[Order_ID]]&amp;"_"&amp;TEXT(Nikes_Sales_Dataset___Working_file[[#This Row],[Cleaned Order Date]],"yyyymmdd")</f>
        <v>4299_20250614</v>
      </c>
      <c r="C2301" s="1" t="s">
        <v>13</v>
      </c>
      <c r="D2301" s="1" t="s">
        <v>30</v>
      </c>
      <c r="E2301" s="1" t="s">
        <v>50</v>
      </c>
      <c r="F2301" s="1" t="s">
        <v>41</v>
      </c>
      <c r="G2301" s="1" t="s">
        <v>16</v>
      </c>
      <c r="I2301" s="3">
        <f>IF(ISBLANK(Nikes_Sales_Dataset___Working_file[[#This Row],[Units_Sold]]),IF(Nikes_Sales_Dataset___Working_file[[#This Row],[Profit]]&lt;0,0,1),Nikes_Sales_Dataset___Working_file[[#This Row],[Units_Sold]])</f>
        <v>1</v>
      </c>
      <c r="K2301" s="9">
        <f>IF(ISBLANK(Nikes_Sales_Dataset___Working_file[[#This Row],[MRP]]),MEDIAN(Nikes_Sales_Dataset___Working_file[[#All],[MRP]]),Nikes_Sales_Dataset___Working_file[[#This Row],[MRP]])</f>
        <v>6110.0300000000007</v>
      </c>
      <c r="M2301">
        <f>IF(ISBLANK(Nikes_Sales_Dataset___Working_file[[#This Row],[Discount_Applied]]),0,Nikes_Sales_Dataset___Working_file[[#This Row],[Discount_Applied]])</f>
        <v>0</v>
      </c>
      <c r="N2301" s="9">
        <f>Nikes_Sales_Dataset___Working_file[[#This Row],[MRP Final]]*(1-Nikes_Sales_Dataset___Working_file[[#This Row],[Cleaned Discount]])</f>
        <v>6110.0300000000007</v>
      </c>
      <c r="O2301">
        <v>0</v>
      </c>
      <c r="P2301" s="3">
        <f>Nikes_Sales_Dataset___Working_file[[#This Row],[Sales Price]]*Nikes_Sales_Dataset___Working_file[[#This Row],[Units Sold Filled]]</f>
        <v>6110.0300000000007</v>
      </c>
      <c r="Q2301" s="2">
        <v>45822</v>
      </c>
      <c r="R2301" s="7">
        <f>IF(ISBLANK(Nikes_Sales_Dataset___Working_file[[#This Row],[Order_Date]]),"Unknown Date",Nikes_Sales_Dataset___Working_file[[#This Row],[Order_Date]])</f>
        <v>45822</v>
      </c>
      <c r="S2301" s="7" t="str">
        <f>IF(ISNUMBER(Nikes_Sales_Dataset___Working_file[[#This Row],[Cleaned Order Date]]),TEXT(Nikes_Sales_Dataset___Working_file[[#This Row],[Cleaned Order Date]],"mmm"),"Unknown")</f>
        <v>Jun</v>
      </c>
      <c r="T2301" s="7" t="str">
        <f>IF(ISNUMBER(Nikes_Sales_Dataset___Working_file[[#This Row],[Cleaned Order Date]]),TEXT(Nikes_Sales_Dataset___Working_file[[#This Row],[Cleaned Order Date]],"yyyy"),"Unknown")</f>
        <v>2025</v>
      </c>
      <c r="U2301" s="1" t="s">
        <v>17</v>
      </c>
      <c r="V2301" s="1" t="s">
        <v>29</v>
      </c>
      <c r="W2301" s="1" t="s">
        <v>29</v>
      </c>
      <c r="X2301" s="9">
        <v>3967.64</v>
      </c>
    </row>
    <row r="2302" spans="1:24" x14ac:dyDescent="0.25">
      <c r="A2302" s="4">
        <v>4300</v>
      </c>
      <c r="B2302" s="4" t="str">
        <f>Nikes_Sales_Dataset___Working_file[[#This Row],[Order_ID]]&amp;"_"&amp;TEXT(Nikes_Sales_Dataset___Working_file[[#This Row],[Cleaned Order Date]],"yyyymmdd")</f>
        <v>4300_20241227</v>
      </c>
      <c r="C2302" s="1" t="s">
        <v>13</v>
      </c>
      <c r="D2302" s="1" t="s">
        <v>43</v>
      </c>
      <c r="E2302" s="1" t="s">
        <v>52</v>
      </c>
      <c r="F2302" s="1" t="s">
        <v>41</v>
      </c>
      <c r="G2302" s="1" t="s">
        <v>16</v>
      </c>
      <c r="I2302" s="3">
        <f>IF(ISBLANK(Nikes_Sales_Dataset___Working_file[[#This Row],[Units_Sold]]),IF(Nikes_Sales_Dataset___Working_file[[#This Row],[Profit]]&lt;0,0,1),Nikes_Sales_Dataset___Working_file[[#This Row],[Units_Sold]])</f>
        <v>1</v>
      </c>
      <c r="K2302" s="9">
        <f>IF(ISBLANK(Nikes_Sales_Dataset___Working_file[[#This Row],[MRP]]),MEDIAN(Nikes_Sales_Dataset___Working_file[[#All],[MRP]]),Nikes_Sales_Dataset___Working_file[[#This Row],[MRP]])</f>
        <v>6110.0300000000007</v>
      </c>
      <c r="M2302">
        <f>IF(ISBLANK(Nikes_Sales_Dataset___Working_file[[#This Row],[Discount_Applied]]),0,Nikes_Sales_Dataset___Working_file[[#This Row],[Discount_Applied]])</f>
        <v>0</v>
      </c>
      <c r="N2302" s="9">
        <f>Nikes_Sales_Dataset___Working_file[[#This Row],[MRP Final]]*(1-Nikes_Sales_Dataset___Working_file[[#This Row],[Cleaned Discount]])</f>
        <v>6110.0300000000007</v>
      </c>
      <c r="O2302">
        <v>0</v>
      </c>
      <c r="P2302" s="3">
        <f>Nikes_Sales_Dataset___Working_file[[#This Row],[Sales Price]]*Nikes_Sales_Dataset___Working_file[[#This Row],[Units Sold Filled]]</f>
        <v>6110.0300000000007</v>
      </c>
      <c r="Q2302" s="2">
        <v>45653</v>
      </c>
      <c r="R2302" s="7">
        <f>IF(ISBLANK(Nikes_Sales_Dataset___Working_file[[#This Row],[Order_Date]]),"Unknown Date",Nikes_Sales_Dataset___Working_file[[#This Row],[Order_Date]])</f>
        <v>45653</v>
      </c>
      <c r="S2302" s="7" t="str">
        <f>IF(ISNUMBER(Nikes_Sales_Dataset___Working_file[[#This Row],[Cleaned Order Date]]),TEXT(Nikes_Sales_Dataset___Working_file[[#This Row],[Cleaned Order Date]],"mmm"),"Unknown")</f>
        <v>Dec</v>
      </c>
      <c r="T2302" s="7" t="str">
        <f>IF(ISNUMBER(Nikes_Sales_Dataset___Working_file[[#This Row],[Cleaned Order Date]]),TEXT(Nikes_Sales_Dataset___Working_file[[#This Row],[Cleaned Order Date]],"yyyy"),"Unknown")</f>
        <v>2024</v>
      </c>
      <c r="U2302" s="1" t="s">
        <v>17</v>
      </c>
      <c r="V2302" s="1" t="s">
        <v>45</v>
      </c>
      <c r="W2302" s="1" t="s">
        <v>45</v>
      </c>
      <c r="X2302" s="9">
        <v>1868.82</v>
      </c>
    </row>
    <row r="2303" spans="1:24" x14ac:dyDescent="0.25">
      <c r="A2303" s="4">
        <v>2026</v>
      </c>
      <c r="B2303" s="4" t="str">
        <f>Nikes_Sales_Dataset___Working_file[[#This Row],[Order_ID]]&amp;"_"&amp;TEXT(Nikes_Sales_Dataset___Working_file[[#This Row],[Cleaned Order Date]],"yyyymmdd")</f>
        <v>2026_20240105</v>
      </c>
      <c r="C2303" s="1" t="s">
        <v>13</v>
      </c>
      <c r="D2303" s="1" t="s">
        <v>14</v>
      </c>
      <c r="E2303" s="1" t="s">
        <v>54</v>
      </c>
      <c r="F2303" s="1" t="s">
        <v>41</v>
      </c>
      <c r="G2303" s="1" t="s">
        <v>16</v>
      </c>
      <c r="I2303" s="3">
        <f>IF(ISBLANK(Nikes_Sales_Dataset___Working_file[[#This Row],[Units_Sold]]),IF(Nikes_Sales_Dataset___Working_file[[#This Row],[Profit]]&lt;0,0,1),Nikes_Sales_Dataset___Working_file[[#This Row],[Units_Sold]])</f>
        <v>0</v>
      </c>
      <c r="K2303" s="9">
        <f>IF(ISBLANK(Nikes_Sales_Dataset___Working_file[[#This Row],[MRP]]),MEDIAN(Nikes_Sales_Dataset___Working_file[[#All],[MRP]]),Nikes_Sales_Dataset___Working_file[[#This Row],[MRP]])</f>
        <v>6110.0300000000007</v>
      </c>
      <c r="M2303">
        <f>IF(ISBLANK(Nikes_Sales_Dataset___Working_file[[#This Row],[Discount_Applied]]),0,Nikes_Sales_Dataset___Working_file[[#This Row],[Discount_Applied]])</f>
        <v>0</v>
      </c>
      <c r="N2303" s="9">
        <f>Nikes_Sales_Dataset___Working_file[[#This Row],[MRP Final]]*(1-Nikes_Sales_Dataset___Working_file[[#This Row],[Cleaned Discount]])</f>
        <v>6110.0300000000007</v>
      </c>
      <c r="O2303">
        <v>0</v>
      </c>
      <c r="P2303" s="3">
        <f>Nikes_Sales_Dataset___Working_file[[#This Row],[Sales Price]]*Nikes_Sales_Dataset___Working_file[[#This Row],[Units Sold Filled]]</f>
        <v>0</v>
      </c>
      <c r="Q2303" s="2">
        <v>45296</v>
      </c>
      <c r="R2303" s="7">
        <f>IF(ISBLANK(Nikes_Sales_Dataset___Working_file[[#This Row],[Order_Date]]),"Unknown Date",Nikes_Sales_Dataset___Working_file[[#This Row],[Order_Date]])</f>
        <v>45296</v>
      </c>
      <c r="S2303" s="7" t="str">
        <f>IF(ISNUMBER(Nikes_Sales_Dataset___Working_file[[#This Row],[Cleaned Order Date]]),TEXT(Nikes_Sales_Dataset___Working_file[[#This Row],[Cleaned Order Date]],"mmm"),"Unknown")</f>
        <v>Jan</v>
      </c>
      <c r="T2303" s="7" t="str">
        <f>IF(ISNUMBER(Nikes_Sales_Dataset___Working_file[[#This Row],[Cleaned Order Date]]),TEXT(Nikes_Sales_Dataset___Working_file[[#This Row],[Cleaned Order Date]],"yyyy"),"Unknown")</f>
        <v>2024</v>
      </c>
      <c r="U2303" s="1" t="s">
        <v>17</v>
      </c>
      <c r="V2303" s="1" t="s">
        <v>45</v>
      </c>
      <c r="W2303" s="1" t="s">
        <v>45</v>
      </c>
      <c r="X2303" s="9">
        <v>-264.64999999999998</v>
      </c>
    </row>
    <row r="2304" spans="1:24" x14ac:dyDescent="0.25">
      <c r="A2304" s="4">
        <v>4302</v>
      </c>
      <c r="B2304" s="4" t="str">
        <f>Nikes_Sales_Dataset___Working_file[[#This Row],[Order_ID]]&amp;"_"&amp;TEXT(Nikes_Sales_Dataset___Working_file[[#This Row],[Cleaned Order Date]],"yyyymmdd")</f>
        <v>4302_20250603</v>
      </c>
      <c r="C2304" s="1" t="s">
        <v>13</v>
      </c>
      <c r="D2304" s="1" t="s">
        <v>14</v>
      </c>
      <c r="E2304" s="1" t="s">
        <v>34</v>
      </c>
      <c r="F2304" s="1" t="s">
        <v>37</v>
      </c>
      <c r="G2304" s="1" t="s">
        <v>28</v>
      </c>
      <c r="I2304" s="3">
        <f>IF(ISBLANK(Nikes_Sales_Dataset___Working_file[[#This Row],[Units_Sold]]),IF(Nikes_Sales_Dataset___Working_file[[#This Row],[Profit]]&lt;0,0,1),Nikes_Sales_Dataset___Working_file[[#This Row],[Units_Sold]])</f>
        <v>1</v>
      </c>
      <c r="K2304" s="9">
        <f>IF(ISBLANK(Nikes_Sales_Dataset___Working_file[[#This Row],[MRP]]),MEDIAN(Nikes_Sales_Dataset___Working_file[[#All],[MRP]]),Nikes_Sales_Dataset___Working_file[[#This Row],[MRP]])</f>
        <v>6110.0300000000007</v>
      </c>
      <c r="M2304">
        <f>IF(ISBLANK(Nikes_Sales_Dataset___Working_file[[#This Row],[Discount_Applied]]),0,Nikes_Sales_Dataset___Working_file[[#This Row],[Discount_Applied]])</f>
        <v>0</v>
      </c>
      <c r="N2304" s="9">
        <f>Nikes_Sales_Dataset___Working_file[[#This Row],[MRP Final]]*(1-Nikes_Sales_Dataset___Working_file[[#This Row],[Cleaned Discount]])</f>
        <v>6110.0300000000007</v>
      </c>
      <c r="O2304">
        <v>0</v>
      </c>
      <c r="P2304" s="3">
        <f>Nikes_Sales_Dataset___Working_file[[#This Row],[Sales Price]]*Nikes_Sales_Dataset___Working_file[[#This Row],[Units Sold Filled]]</f>
        <v>6110.0300000000007</v>
      </c>
      <c r="Q2304" s="2">
        <v>45811</v>
      </c>
      <c r="R2304" s="7">
        <f>IF(ISBLANK(Nikes_Sales_Dataset___Working_file[[#This Row],[Order_Date]]),"Unknown Date",Nikes_Sales_Dataset___Working_file[[#This Row],[Order_Date]])</f>
        <v>45811</v>
      </c>
      <c r="S2304" s="7" t="str">
        <f>IF(ISNUMBER(Nikes_Sales_Dataset___Working_file[[#This Row],[Cleaned Order Date]]),TEXT(Nikes_Sales_Dataset___Working_file[[#This Row],[Cleaned Order Date]],"mmm"),"Unknown")</f>
        <v>Jun</v>
      </c>
      <c r="T2304" s="7" t="str">
        <f>IF(ISNUMBER(Nikes_Sales_Dataset___Working_file[[#This Row],[Cleaned Order Date]]),TEXT(Nikes_Sales_Dataset___Working_file[[#This Row],[Cleaned Order Date]],"yyyy"),"Unknown")</f>
        <v>2025</v>
      </c>
      <c r="U2304" s="1" t="s">
        <v>22</v>
      </c>
      <c r="V2304" s="1" t="s">
        <v>29</v>
      </c>
      <c r="W2304" s="1" t="s">
        <v>29</v>
      </c>
      <c r="X2304" s="9">
        <v>3813.44</v>
      </c>
    </row>
    <row r="2305" spans="1:24" x14ac:dyDescent="0.25">
      <c r="A2305" s="4">
        <v>4303</v>
      </c>
      <c r="B2305" s="4" t="str">
        <f>Nikes_Sales_Dataset___Working_file[[#This Row],[Order_ID]]&amp;"_"&amp;TEXT(Nikes_Sales_Dataset___Working_file[[#This Row],[Cleaned Order Date]],"yyyymmdd")</f>
        <v>4303_20240721</v>
      </c>
      <c r="C2305" s="1" t="s">
        <v>35</v>
      </c>
      <c r="D2305" s="1" t="s">
        <v>20</v>
      </c>
      <c r="E2305" s="1" t="s">
        <v>55</v>
      </c>
      <c r="F2305" s="1" t="s">
        <v>28</v>
      </c>
      <c r="G2305" s="1" t="s">
        <v>28</v>
      </c>
      <c r="I2305" s="3">
        <f>IF(ISBLANK(Nikes_Sales_Dataset___Working_file[[#This Row],[Units_Sold]]),IF(Nikes_Sales_Dataset___Working_file[[#This Row],[Profit]]&lt;0,0,1),Nikes_Sales_Dataset___Working_file[[#This Row],[Units_Sold]])</f>
        <v>0</v>
      </c>
      <c r="J2305">
        <v>7587.07</v>
      </c>
      <c r="K2305" s="9">
        <f>IF(ISBLANK(Nikes_Sales_Dataset___Working_file[[#This Row],[MRP]]),MEDIAN(Nikes_Sales_Dataset___Working_file[[#All],[MRP]]),Nikes_Sales_Dataset___Working_file[[#This Row],[MRP]])</f>
        <v>7587.07</v>
      </c>
      <c r="M2305">
        <f>IF(ISBLANK(Nikes_Sales_Dataset___Working_file[[#This Row],[Discount_Applied]]),0,Nikes_Sales_Dataset___Working_file[[#This Row],[Discount_Applied]])</f>
        <v>0</v>
      </c>
      <c r="N2305" s="9">
        <f>Nikes_Sales_Dataset___Working_file[[#This Row],[MRP Final]]*(1-Nikes_Sales_Dataset___Working_file[[#This Row],[Cleaned Discount]])</f>
        <v>7587.07</v>
      </c>
      <c r="O2305">
        <v>0</v>
      </c>
      <c r="P2305" s="3">
        <f>Nikes_Sales_Dataset___Working_file[[#This Row],[Sales Price]]*Nikes_Sales_Dataset___Working_file[[#This Row],[Units Sold Filled]]</f>
        <v>0</v>
      </c>
      <c r="Q2305" s="2">
        <v>45494</v>
      </c>
      <c r="R2305" s="7">
        <f>IF(ISBLANK(Nikes_Sales_Dataset___Working_file[[#This Row],[Order_Date]]),"Unknown Date",Nikes_Sales_Dataset___Working_file[[#This Row],[Order_Date]])</f>
        <v>45494</v>
      </c>
      <c r="S2305" s="7" t="str">
        <f>IF(ISNUMBER(Nikes_Sales_Dataset___Working_file[[#This Row],[Cleaned Order Date]]),TEXT(Nikes_Sales_Dataset___Working_file[[#This Row],[Cleaned Order Date]],"mmm"),"Unknown")</f>
        <v>Jul</v>
      </c>
      <c r="T2305" s="7" t="str">
        <f>IF(ISNUMBER(Nikes_Sales_Dataset___Working_file[[#This Row],[Cleaned Order Date]]),TEXT(Nikes_Sales_Dataset___Working_file[[#This Row],[Cleaned Order Date]],"yyyy"),"Unknown")</f>
        <v>2024</v>
      </c>
      <c r="U2305" s="1" t="s">
        <v>17</v>
      </c>
      <c r="V2305" s="1" t="s">
        <v>18</v>
      </c>
      <c r="W2305" s="1" t="s">
        <v>36</v>
      </c>
      <c r="X2305" s="9">
        <v>-1131.99</v>
      </c>
    </row>
    <row r="2306" spans="1:24" x14ac:dyDescent="0.25">
      <c r="A2306" s="4">
        <v>4304</v>
      </c>
      <c r="B2306" s="4" t="str">
        <f>Nikes_Sales_Dataset___Working_file[[#This Row],[Order_ID]]&amp;"_"&amp;TEXT(Nikes_Sales_Dataset___Working_file[[#This Row],[Cleaned Order Date]],"yyyymmdd")</f>
        <v>4304_20240707</v>
      </c>
      <c r="C2306" s="1" t="s">
        <v>13</v>
      </c>
      <c r="D2306" s="1" t="s">
        <v>43</v>
      </c>
      <c r="E2306" s="1" t="s">
        <v>51</v>
      </c>
      <c r="F2306" s="1" t="s">
        <v>28</v>
      </c>
      <c r="G2306" s="1" t="s">
        <v>28</v>
      </c>
      <c r="I2306" s="3">
        <f>IF(ISBLANK(Nikes_Sales_Dataset___Working_file[[#This Row],[Units_Sold]]),IF(Nikes_Sales_Dataset___Working_file[[#This Row],[Profit]]&lt;0,0,1),Nikes_Sales_Dataset___Working_file[[#This Row],[Units_Sold]])</f>
        <v>1</v>
      </c>
      <c r="J2306">
        <v>4877.24</v>
      </c>
      <c r="K2306" s="9">
        <f>IF(ISBLANK(Nikes_Sales_Dataset___Working_file[[#This Row],[MRP]]),MEDIAN(Nikes_Sales_Dataset___Working_file[[#All],[MRP]]),Nikes_Sales_Dataset___Working_file[[#This Row],[MRP]])</f>
        <v>4877.24</v>
      </c>
      <c r="M2306">
        <f>IF(ISBLANK(Nikes_Sales_Dataset___Working_file[[#This Row],[Discount_Applied]]),0,Nikes_Sales_Dataset___Working_file[[#This Row],[Discount_Applied]])</f>
        <v>0</v>
      </c>
      <c r="N2306" s="9">
        <f>Nikes_Sales_Dataset___Working_file[[#This Row],[MRP Final]]*(1-Nikes_Sales_Dataset___Working_file[[#This Row],[Cleaned Discount]])</f>
        <v>4877.24</v>
      </c>
      <c r="O2306">
        <v>0</v>
      </c>
      <c r="P2306" s="3">
        <f>Nikes_Sales_Dataset___Working_file[[#This Row],[Sales Price]]*Nikes_Sales_Dataset___Working_file[[#This Row],[Units Sold Filled]]</f>
        <v>4877.24</v>
      </c>
      <c r="Q2306" s="2">
        <v>45480</v>
      </c>
      <c r="R2306" s="7">
        <f>IF(ISBLANK(Nikes_Sales_Dataset___Working_file[[#This Row],[Order_Date]]),"Unknown Date",Nikes_Sales_Dataset___Working_file[[#This Row],[Order_Date]])</f>
        <v>45480</v>
      </c>
      <c r="S2306" s="7" t="str">
        <f>IF(ISNUMBER(Nikes_Sales_Dataset___Working_file[[#This Row],[Cleaned Order Date]]),TEXT(Nikes_Sales_Dataset___Working_file[[#This Row],[Cleaned Order Date]],"mmm"),"Unknown")</f>
        <v>Jul</v>
      </c>
      <c r="T2306" s="7" t="str">
        <f>IF(ISNUMBER(Nikes_Sales_Dataset___Working_file[[#This Row],[Cleaned Order Date]]),TEXT(Nikes_Sales_Dataset___Working_file[[#This Row],[Cleaned Order Date]],"yyyy"),"Unknown")</f>
        <v>2024</v>
      </c>
      <c r="U2306" s="1" t="s">
        <v>22</v>
      </c>
      <c r="V2306" s="1" t="s">
        <v>42</v>
      </c>
      <c r="W2306" s="1" t="s">
        <v>38</v>
      </c>
      <c r="X2306" s="9">
        <v>2692.2</v>
      </c>
    </row>
    <row r="2307" spans="1:24" x14ac:dyDescent="0.25">
      <c r="A2307" s="4">
        <v>4305</v>
      </c>
      <c r="B2307" s="4" t="str">
        <f>Nikes_Sales_Dataset___Working_file[[#This Row],[Order_ID]]&amp;"_"&amp;TEXT(Nikes_Sales_Dataset___Working_file[[#This Row],[Cleaned Order Date]],"yyyymmdd")</f>
        <v>4305_20241207</v>
      </c>
      <c r="C2307" s="1" t="s">
        <v>19</v>
      </c>
      <c r="D2307" s="1" t="s">
        <v>26</v>
      </c>
      <c r="E2307" s="1" t="s">
        <v>40</v>
      </c>
      <c r="F2307" s="1" t="s">
        <v>16</v>
      </c>
      <c r="G2307" s="1" t="s">
        <v>16</v>
      </c>
      <c r="I2307" s="3">
        <f>IF(ISBLANK(Nikes_Sales_Dataset___Working_file[[#This Row],[Units_Sold]]),IF(Nikes_Sales_Dataset___Working_file[[#This Row],[Profit]]&lt;0,0,1),Nikes_Sales_Dataset___Working_file[[#This Row],[Units_Sold]])</f>
        <v>0</v>
      </c>
      <c r="J2307">
        <v>2270.5700000000002</v>
      </c>
      <c r="K2307" s="9">
        <f>IF(ISBLANK(Nikes_Sales_Dataset___Working_file[[#This Row],[MRP]]),MEDIAN(Nikes_Sales_Dataset___Working_file[[#All],[MRP]]),Nikes_Sales_Dataset___Working_file[[#This Row],[MRP]])</f>
        <v>2270.5700000000002</v>
      </c>
      <c r="M2307">
        <f>IF(ISBLANK(Nikes_Sales_Dataset___Working_file[[#This Row],[Discount_Applied]]),0,Nikes_Sales_Dataset___Working_file[[#This Row],[Discount_Applied]])</f>
        <v>0</v>
      </c>
      <c r="N2307" s="9">
        <f>Nikes_Sales_Dataset___Working_file[[#This Row],[MRP Final]]*(1-Nikes_Sales_Dataset___Working_file[[#This Row],[Cleaned Discount]])</f>
        <v>2270.5700000000002</v>
      </c>
      <c r="O2307">
        <v>0</v>
      </c>
      <c r="P2307" s="3">
        <f>Nikes_Sales_Dataset___Working_file[[#This Row],[Sales Price]]*Nikes_Sales_Dataset___Working_file[[#This Row],[Units Sold Filled]]</f>
        <v>0</v>
      </c>
      <c r="Q2307" s="2">
        <v>45633</v>
      </c>
      <c r="R2307" s="7">
        <f>IF(ISBLANK(Nikes_Sales_Dataset___Working_file[[#This Row],[Order_Date]]),"Unknown Date",Nikes_Sales_Dataset___Working_file[[#This Row],[Order_Date]])</f>
        <v>45633</v>
      </c>
      <c r="S2307" s="7" t="str">
        <f>IF(ISNUMBER(Nikes_Sales_Dataset___Working_file[[#This Row],[Cleaned Order Date]]),TEXT(Nikes_Sales_Dataset___Working_file[[#This Row],[Cleaned Order Date]],"mmm"),"Unknown")</f>
        <v>Dec</v>
      </c>
      <c r="T2307" s="7" t="str">
        <f>IF(ISNUMBER(Nikes_Sales_Dataset___Working_file[[#This Row],[Cleaned Order Date]]),TEXT(Nikes_Sales_Dataset___Working_file[[#This Row],[Cleaned Order Date]],"yyyy"),"Unknown")</f>
        <v>2024</v>
      </c>
      <c r="U2307" s="1" t="s">
        <v>22</v>
      </c>
      <c r="V2307" s="1" t="s">
        <v>18</v>
      </c>
      <c r="W2307" s="1" t="s">
        <v>36</v>
      </c>
      <c r="X2307" s="9">
        <v>-331.09</v>
      </c>
    </row>
    <row r="2308" spans="1:24" x14ac:dyDescent="0.25">
      <c r="A2308" s="4">
        <v>4306</v>
      </c>
      <c r="B2308" s="4" t="str">
        <f>Nikes_Sales_Dataset___Working_file[[#This Row],[Order_ID]]&amp;"_"&amp;TEXT(Nikes_Sales_Dataset___Working_file[[#This Row],[Cleaned Order Date]],"yyyymmdd")</f>
        <v>4306_20240921</v>
      </c>
      <c r="C2308" s="1" t="s">
        <v>13</v>
      </c>
      <c r="D2308" s="1" t="s">
        <v>43</v>
      </c>
      <c r="E2308" s="1" t="s">
        <v>44</v>
      </c>
      <c r="F2308" s="1" t="s">
        <v>16</v>
      </c>
      <c r="G2308" s="1" t="s">
        <v>16</v>
      </c>
      <c r="I2308" s="3">
        <f>IF(ISBLANK(Nikes_Sales_Dataset___Working_file[[#This Row],[Units_Sold]]),IF(Nikes_Sales_Dataset___Working_file[[#This Row],[Profit]]&lt;0,0,1),Nikes_Sales_Dataset___Working_file[[#This Row],[Units_Sold]])</f>
        <v>1</v>
      </c>
      <c r="K2308" s="9">
        <f>IF(ISBLANK(Nikes_Sales_Dataset___Working_file[[#This Row],[MRP]]),MEDIAN(Nikes_Sales_Dataset___Working_file[[#All],[MRP]]),Nikes_Sales_Dataset___Working_file[[#This Row],[MRP]])</f>
        <v>6110.0300000000007</v>
      </c>
      <c r="M2308">
        <f>IF(ISBLANK(Nikes_Sales_Dataset___Working_file[[#This Row],[Discount_Applied]]),0,Nikes_Sales_Dataset___Working_file[[#This Row],[Discount_Applied]])</f>
        <v>0</v>
      </c>
      <c r="N2308" s="9">
        <f>Nikes_Sales_Dataset___Working_file[[#This Row],[MRP Final]]*(1-Nikes_Sales_Dataset___Working_file[[#This Row],[Cleaned Discount]])</f>
        <v>6110.0300000000007</v>
      </c>
      <c r="O2308">
        <v>0</v>
      </c>
      <c r="P2308" s="3">
        <f>Nikes_Sales_Dataset___Working_file[[#This Row],[Sales Price]]*Nikes_Sales_Dataset___Working_file[[#This Row],[Units Sold Filled]]</f>
        <v>6110.0300000000007</v>
      </c>
      <c r="Q2308" s="2">
        <v>45556</v>
      </c>
      <c r="R2308" s="7">
        <f>IF(ISBLANK(Nikes_Sales_Dataset___Working_file[[#This Row],[Order_Date]]),"Unknown Date",Nikes_Sales_Dataset___Working_file[[#This Row],[Order_Date]])</f>
        <v>45556</v>
      </c>
      <c r="S2308" s="7" t="str">
        <f>IF(ISNUMBER(Nikes_Sales_Dataset___Working_file[[#This Row],[Cleaned Order Date]]),TEXT(Nikes_Sales_Dataset___Working_file[[#This Row],[Cleaned Order Date]],"mmm"),"Unknown")</f>
        <v>Sep</v>
      </c>
      <c r="T2308" s="7" t="str">
        <f>IF(ISNUMBER(Nikes_Sales_Dataset___Working_file[[#This Row],[Cleaned Order Date]]),TEXT(Nikes_Sales_Dataset___Working_file[[#This Row],[Cleaned Order Date]],"yyyy"),"Unknown")</f>
        <v>2024</v>
      </c>
      <c r="U2308" s="1" t="s">
        <v>22</v>
      </c>
      <c r="V2308" s="1" t="s">
        <v>18</v>
      </c>
      <c r="W2308" s="1" t="s">
        <v>36</v>
      </c>
      <c r="X2308" s="9">
        <v>867.77</v>
      </c>
    </row>
    <row r="2309" spans="1:24" x14ac:dyDescent="0.25">
      <c r="A2309" s="4">
        <v>4307</v>
      </c>
      <c r="B2309" s="4" t="str">
        <f>Nikes_Sales_Dataset___Working_file[[#This Row],[Order_ID]]&amp;"_"&amp;TEXT(Nikes_Sales_Dataset___Working_file[[#This Row],[Cleaned Order Date]],"yyyymmdd")</f>
        <v>4307_Unknown Date</v>
      </c>
      <c r="C2309" s="1" t="s">
        <v>19</v>
      </c>
      <c r="D2309" s="1" t="s">
        <v>14</v>
      </c>
      <c r="E2309" s="1" t="s">
        <v>15</v>
      </c>
      <c r="F2309" s="1" t="s">
        <v>57</v>
      </c>
      <c r="G2309" s="1" t="s">
        <v>16</v>
      </c>
      <c r="I2309" s="3">
        <f>IF(ISBLANK(Nikes_Sales_Dataset___Working_file[[#This Row],[Units_Sold]]),IF(Nikes_Sales_Dataset___Working_file[[#This Row],[Profit]]&lt;0,0,1),Nikes_Sales_Dataset___Working_file[[#This Row],[Units_Sold]])</f>
        <v>1</v>
      </c>
      <c r="J2309">
        <v>6767.5</v>
      </c>
      <c r="K2309" s="9">
        <f>IF(ISBLANK(Nikes_Sales_Dataset___Working_file[[#This Row],[MRP]]),MEDIAN(Nikes_Sales_Dataset___Working_file[[#All],[MRP]]),Nikes_Sales_Dataset___Working_file[[#This Row],[MRP]])</f>
        <v>6767.5</v>
      </c>
      <c r="M2309">
        <f>IF(ISBLANK(Nikes_Sales_Dataset___Working_file[[#This Row],[Discount_Applied]]),0,Nikes_Sales_Dataset___Working_file[[#This Row],[Discount_Applied]])</f>
        <v>0</v>
      </c>
      <c r="N2309" s="9">
        <f>Nikes_Sales_Dataset___Working_file[[#This Row],[MRP Final]]*(1-Nikes_Sales_Dataset___Working_file[[#This Row],[Cleaned Discount]])</f>
        <v>6767.5</v>
      </c>
      <c r="O2309">
        <v>0</v>
      </c>
      <c r="P2309" s="3">
        <f>Nikes_Sales_Dataset___Working_file[[#This Row],[Sales Price]]*Nikes_Sales_Dataset___Working_file[[#This Row],[Units Sold Filled]]</f>
        <v>6767.5</v>
      </c>
      <c r="Q2309" s="2"/>
      <c r="R2309" s="7" t="str">
        <f>IF(ISBLANK(Nikes_Sales_Dataset___Working_file[[#This Row],[Order_Date]]),"Unknown Date",Nikes_Sales_Dataset___Working_file[[#This Row],[Order_Date]])</f>
        <v>Unknown Date</v>
      </c>
      <c r="S2309" s="7" t="str">
        <f>IF(ISNUMBER(Nikes_Sales_Dataset___Working_file[[#This Row],[Cleaned Order Date]]),TEXT(Nikes_Sales_Dataset___Working_file[[#This Row],[Cleaned Order Date]],"mmm"),"Unknown")</f>
        <v>Unknown</v>
      </c>
      <c r="T2309" s="7" t="str">
        <f>IF(ISNUMBER(Nikes_Sales_Dataset___Working_file[[#This Row],[Cleaned Order Date]]),TEXT(Nikes_Sales_Dataset___Working_file[[#This Row],[Cleaned Order Date]],"yyyy"),"Unknown")</f>
        <v>Unknown</v>
      </c>
      <c r="U2309" s="1" t="s">
        <v>22</v>
      </c>
      <c r="V2309" s="1" t="s">
        <v>33</v>
      </c>
      <c r="W2309" s="1" t="s">
        <v>33</v>
      </c>
      <c r="X2309" s="9">
        <v>1311.71</v>
      </c>
    </row>
    <row r="2310" spans="1:24" x14ac:dyDescent="0.25">
      <c r="A2310" s="4">
        <v>4308</v>
      </c>
      <c r="B2310" s="4" t="str">
        <f>Nikes_Sales_Dataset___Working_file[[#This Row],[Order_ID]]&amp;"_"&amp;TEXT(Nikes_Sales_Dataset___Working_file[[#This Row],[Cleaned Order Date]],"yyyymmdd")</f>
        <v>4308_20250605</v>
      </c>
      <c r="C2310" s="1" t="s">
        <v>35</v>
      </c>
      <c r="D2310" s="1" t="s">
        <v>43</v>
      </c>
      <c r="E2310" s="1" t="s">
        <v>61</v>
      </c>
      <c r="F2310" s="1" t="s">
        <v>32</v>
      </c>
      <c r="G2310" s="1" t="s">
        <v>32</v>
      </c>
      <c r="I2310" s="3">
        <f>IF(ISBLANK(Nikes_Sales_Dataset___Working_file[[#This Row],[Units_Sold]]),IF(Nikes_Sales_Dataset___Working_file[[#This Row],[Profit]]&lt;0,0,1),Nikes_Sales_Dataset___Working_file[[#This Row],[Units_Sold]])</f>
        <v>1</v>
      </c>
      <c r="K2310" s="9">
        <f>IF(ISBLANK(Nikes_Sales_Dataset___Working_file[[#This Row],[MRP]]),MEDIAN(Nikes_Sales_Dataset___Working_file[[#All],[MRP]]),Nikes_Sales_Dataset___Working_file[[#This Row],[MRP]])</f>
        <v>6110.0300000000007</v>
      </c>
      <c r="L2310">
        <v>0.21</v>
      </c>
      <c r="M2310">
        <f>IF(ISBLANK(Nikes_Sales_Dataset___Working_file[[#This Row],[Discount_Applied]]),0,Nikes_Sales_Dataset___Working_file[[#This Row],[Discount_Applied]])</f>
        <v>0.21</v>
      </c>
      <c r="N2310" s="9">
        <f>Nikes_Sales_Dataset___Working_file[[#This Row],[MRP Final]]*(1-Nikes_Sales_Dataset___Working_file[[#This Row],[Cleaned Discount]])</f>
        <v>4826.9237000000003</v>
      </c>
      <c r="O2310">
        <v>0</v>
      </c>
      <c r="P2310" s="3">
        <f>Nikes_Sales_Dataset___Working_file[[#This Row],[Sales Price]]*Nikes_Sales_Dataset___Working_file[[#This Row],[Units Sold Filled]]</f>
        <v>4826.9237000000003</v>
      </c>
      <c r="Q2310" s="2">
        <v>45813</v>
      </c>
      <c r="R2310" s="7">
        <f>IF(ISBLANK(Nikes_Sales_Dataset___Working_file[[#This Row],[Order_Date]]),"Unknown Date",Nikes_Sales_Dataset___Working_file[[#This Row],[Order_Date]])</f>
        <v>45813</v>
      </c>
      <c r="S2310" s="7" t="str">
        <f>IF(ISNUMBER(Nikes_Sales_Dataset___Working_file[[#This Row],[Cleaned Order Date]]),TEXT(Nikes_Sales_Dataset___Working_file[[#This Row],[Cleaned Order Date]],"mmm"),"Unknown")</f>
        <v>Jun</v>
      </c>
      <c r="T2310" s="7" t="str">
        <f>IF(ISNUMBER(Nikes_Sales_Dataset___Working_file[[#This Row],[Cleaned Order Date]]),TEXT(Nikes_Sales_Dataset___Working_file[[#This Row],[Cleaned Order Date]],"yyyy"),"Unknown")</f>
        <v>2025</v>
      </c>
      <c r="U2310" s="1" t="s">
        <v>22</v>
      </c>
      <c r="V2310" s="1" t="s">
        <v>29</v>
      </c>
      <c r="W2310" s="1" t="s">
        <v>29</v>
      </c>
      <c r="X2310" s="9">
        <v>982.03</v>
      </c>
    </row>
    <row r="2311" spans="1:24" x14ac:dyDescent="0.25">
      <c r="A2311" s="4">
        <v>4309</v>
      </c>
      <c r="B2311" s="4" t="str">
        <f>Nikes_Sales_Dataset___Working_file[[#This Row],[Order_ID]]&amp;"_"&amp;TEXT(Nikes_Sales_Dataset___Working_file[[#This Row],[Cleaned Order Date]],"yyyymmdd")</f>
        <v>4309_20250618</v>
      </c>
      <c r="C2311" s="1" t="s">
        <v>19</v>
      </c>
      <c r="D2311" s="1" t="s">
        <v>14</v>
      </c>
      <c r="E2311" s="1" t="s">
        <v>47</v>
      </c>
      <c r="F2311" s="1" t="s">
        <v>16</v>
      </c>
      <c r="G2311" s="1" t="s">
        <v>16</v>
      </c>
      <c r="H2311">
        <v>0</v>
      </c>
      <c r="I2311" s="3">
        <f>IF(ISBLANK(Nikes_Sales_Dataset___Working_file[[#This Row],[Units_Sold]]),IF(Nikes_Sales_Dataset___Working_file[[#This Row],[Profit]]&lt;0,0,1),Nikes_Sales_Dataset___Working_file[[#This Row],[Units_Sold]])</f>
        <v>0</v>
      </c>
      <c r="K2311" s="9">
        <f>IF(ISBLANK(Nikes_Sales_Dataset___Working_file[[#This Row],[MRP]]),MEDIAN(Nikes_Sales_Dataset___Working_file[[#All],[MRP]]),Nikes_Sales_Dataset___Working_file[[#This Row],[MRP]])</f>
        <v>6110.0300000000007</v>
      </c>
      <c r="L2311">
        <v>0.12</v>
      </c>
      <c r="M2311">
        <f>IF(ISBLANK(Nikes_Sales_Dataset___Working_file[[#This Row],[Discount_Applied]]),0,Nikes_Sales_Dataset___Working_file[[#This Row],[Discount_Applied]])</f>
        <v>0.12</v>
      </c>
      <c r="N2311" s="9">
        <f>Nikes_Sales_Dataset___Working_file[[#This Row],[MRP Final]]*(1-Nikes_Sales_Dataset___Working_file[[#This Row],[Cleaned Discount]])</f>
        <v>5376.8264000000008</v>
      </c>
      <c r="O2311">
        <v>0</v>
      </c>
      <c r="P2311" s="3">
        <f>Nikes_Sales_Dataset___Working_file[[#This Row],[Sales Price]]*Nikes_Sales_Dataset___Working_file[[#This Row],[Units Sold Filled]]</f>
        <v>0</v>
      </c>
      <c r="Q2311" s="2">
        <v>45826</v>
      </c>
      <c r="R2311" s="7">
        <f>IF(ISBLANK(Nikes_Sales_Dataset___Working_file[[#This Row],[Order_Date]]),"Unknown Date",Nikes_Sales_Dataset___Working_file[[#This Row],[Order_Date]])</f>
        <v>45826</v>
      </c>
      <c r="S2311" s="7" t="str">
        <f>IF(ISNUMBER(Nikes_Sales_Dataset___Working_file[[#This Row],[Cleaned Order Date]]),TEXT(Nikes_Sales_Dataset___Working_file[[#This Row],[Cleaned Order Date]],"mmm"),"Unknown")</f>
        <v>Jun</v>
      </c>
      <c r="T2311" s="7" t="str">
        <f>IF(ISNUMBER(Nikes_Sales_Dataset___Working_file[[#This Row],[Cleaned Order Date]]),TEXT(Nikes_Sales_Dataset___Working_file[[#This Row],[Cleaned Order Date]],"yyyy"),"Unknown")</f>
        <v>2025</v>
      </c>
      <c r="U2311" s="1" t="s">
        <v>17</v>
      </c>
      <c r="V2311" s="1" t="s">
        <v>29</v>
      </c>
      <c r="W2311" s="1" t="s">
        <v>29</v>
      </c>
      <c r="X2311" s="9">
        <v>-9.44</v>
      </c>
    </row>
    <row r="2312" spans="1:24" x14ac:dyDescent="0.25">
      <c r="A2312" s="4">
        <v>4310</v>
      </c>
      <c r="B2312" s="4" t="str">
        <f>Nikes_Sales_Dataset___Working_file[[#This Row],[Order_ID]]&amp;"_"&amp;TEXT(Nikes_Sales_Dataset___Working_file[[#This Row],[Cleaned Order Date]],"yyyymmdd")</f>
        <v>4310_20250617</v>
      </c>
      <c r="C2312" s="1" t="s">
        <v>13</v>
      </c>
      <c r="D2312" s="1" t="s">
        <v>43</v>
      </c>
      <c r="E2312" s="1" t="s">
        <v>52</v>
      </c>
      <c r="F2312" s="1" t="s">
        <v>32</v>
      </c>
      <c r="G2312" s="1" t="s">
        <v>32</v>
      </c>
      <c r="H2312">
        <v>0</v>
      </c>
      <c r="I2312" s="3">
        <f>IF(ISBLANK(Nikes_Sales_Dataset___Working_file[[#This Row],[Units_Sold]]),IF(Nikes_Sales_Dataset___Working_file[[#This Row],[Profit]]&lt;0,0,1),Nikes_Sales_Dataset___Working_file[[#This Row],[Units_Sold]])</f>
        <v>0</v>
      </c>
      <c r="J2312">
        <v>9745.69</v>
      </c>
      <c r="K2312" s="9">
        <f>IF(ISBLANK(Nikes_Sales_Dataset___Working_file[[#This Row],[MRP]]),MEDIAN(Nikes_Sales_Dataset___Working_file[[#All],[MRP]]),Nikes_Sales_Dataset___Working_file[[#This Row],[MRP]])</f>
        <v>9745.69</v>
      </c>
      <c r="L2312">
        <v>0.16</v>
      </c>
      <c r="M2312">
        <f>IF(ISBLANK(Nikes_Sales_Dataset___Working_file[[#This Row],[Discount_Applied]]),0,Nikes_Sales_Dataset___Working_file[[#This Row],[Discount_Applied]])</f>
        <v>0.16</v>
      </c>
      <c r="N2312" s="9">
        <f>Nikes_Sales_Dataset___Working_file[[#This Row],[MRP Final]]*(1-Nikes_Sales_Dataset___Working_file[[#This Row],[Cleaned Discount]])</f>
        <v>8186.3796000000002</v>
      </c>
      <c r="O2312">
        <v>0</v>
      </c>
      <c r="P2312" s="3">
        <f>Nikes_Sales_Dataset___Working_file[[#This Row],[Sales Price]]*Nikes_Sales_Dataset___Working_file[[#This Row],[Units Sold Filled]]</f>
        <v>0</v>
      </c>
      <c r="Q2312" s="2">
        <v>45825</v>
      </c>
      <c r="R2312" s="7">
        <f>IF(ISBLANK(Nikes_Sales_Dataset___Working_file[[#This Row],[Order_Date]]),"Unknown Date",Nikes_Sales_Dataset___Working_file[[#This Row],[Order_Date]])</f>
        <v>45825</v>
      </c>
      <c r="S2312" s="7" t="str">
        <f>IF(ISNUMBER(Nikes_Sales_Dataset___Working_file[[#This Row],[Cleaned Order Date]]),TEXT(Nikes_Sales_Dataset___Working_file[[#This Row],[Cleaned Order Date]],"mmm"),"Unknown")</f>
        <v>Jun</v>
      </c>
      <c r="T2312" s="7" t="str">
        <f>IF(ISNUMBER(Nikes_Sales_Dataset___Working_file[[#This Row],[Cleaned Order Date]]),TEXT(Nikes_Sales_Dataset___Working_file[[#This Row],[Cleaned Order Date]],"yyyy"),"Unknown")</f>
        <v>2025</v>
      </c>
      <c r="U2312" s="1" t="s">
        <v>22</v>
      </c>
      <c r="V2312" s="1" t="s">
        <v>33</v>
      </c>
      <c r="W2312" s="1" t="s">
        <v>33</v>
      </c>
      <c r="X2312" s="9">
        <v>138.5</v>
      </c>
    </row>
    <row r="2313" spans="1:24" x14ac:dyDescent="0.25">
      <c r="A2313" s="4">
        <v>4311</v>
      </c>
      <c r="B2313" s="4" t="str">
        <f>Nikes_Sales_Dataset___Working_file[[#This Row],[Order_ID]]&amp;"_"&amp;TEXT(Nikes_Sales_Dataset___Working_file[[#This Row],[Cleaned Order Date]],"yyyymmdd")</f>
        <v>4311_20230816</v>
      </c>
      <c r="C2313" s="1" t="s">
        <v>35</v>
      </c>
      <c r="D2313" s="1" t="s">
        <v>14</v>
      </c>
      <c r="E2313" s="1" t="s">
        <v>15</v>
      </c>
      <c r="F2313" s="1" t="s">
        <v>28</v>
      </c>
      <c r="G2313" s="1" t="s">
        <v>28</v>
      </c>
      <c r="H2313">
        <v>3</v>
      </c>
      <c r="I2313" s="3">
        <f>IF(ISBLANK(Nikes_Sales_Dataset___Working_file[[#This Row],[Units_Sold]]),IF(Nikes_Sales_Dataset___Working_file[[#This Row],[Profit]]&lt;0,0,1),Nikes_Sales_Dataset___Working_file[[#This Row],[Units_Sold]])</f>
        <v>3</v>
      </c>
      <c r="K2313" s="9">
        <f>IF(ISBLANK(Nikes_Sales_Dataset___Working_file[[#This Row],[MRP]]),MEDIAN(Nikes_Sales_Dataset___Working_file[[#All],[MRP]]),Nikes_Sales_Dataset___Working_file[[#This Row],[MRP]])</f>
        <v>6110.0300000000007</v>
      </c>
      <c r="L2313">
        <v>0.46</v>
      </c>
      <c r="M2313">
        <f>IF(ISBLANK(Nikes_Sales_Dataset___Working_file[[#This Row],[Discount_Applied]]),0,Nikes_Sales_Dataset___Working_file[[#This Row],[Discount_Applied]])</f>
        <v>0.46</v>
      </c>
      <c r="N2313" s="9">
        <f>Nikes_Sales_Dataset___Working_file[[#This Row],[MRP Final]]*(1-Nikes_Sales_Dataset___Working_file[[#This Row],[Cleaned Discount]])</f>
        <v>3299.4162000000006</v>
      </c>
      <c r="O2313">
        <v>0</v>
      </c>
      <c r="P2313" s="3">
        <f>Nikes_Sales_Dataset___Working_file[[#This Row],[Sales Price]]*Nikes_Sales_Dataset___Working_file[[#This Row],[Units Sold Filled]]</f>
        <v>9898.2486000000026</v>
      </c>
      <c r="Q2313" s="2">
        <v>45154</v>
      </c>
      <c r="R2313" s="7">
        <f>IF(ISBLANK(Nikes_Sales_Dataset___Working_file[[#This Row],[Order_Date]]),"Unknown Date",Nikes_Sales_Dataset___Working_file[[#This Row],[Order_Date]])</f>
        <v>45154</v>
      </c>
      <c r="S2313" s="7" t="str">
        <f>IF(ISNUMBER(Nikes_Sales_Dataset___Working_file[[#This Row],[Cleaned Order Date]]),TEXT(Nikes_Sales_Dataset___Working_file[[#This Row],[Cleaned Order Date]],"mmm"),"Unknown")</f>
        <v>Aug</v>
      </c>
      <c r="T2313" s="7" t="str">
        <f>IF(ISNUMBER(Nikes_Sales_Dataset___Working_file[[#This Row],[Cleaned Order Date]]),TEXT(Nikes_Sales_Dataset___Working_file[[#This Row],[Cleaned Order Date]],"yyyy"),"Unknown")</f>
        <v>2023</v>
      </c>
      <c r="U2313" s="1" t="s">
        <v>22</v>
      </c>
      <c r="V2313" s="1" t="s">
        <v>18</v>
      </c>
      <c r="W2313" s="1" t="s">
        <v>36</v>
      </c>
      <c r="X2313" s="9">
        <v>2595.5100000000002</v>
      </c>
    </row>
    <row r="2314" spans="1:24" x14ac:dyDescent="0.25">
      <c r="A2314" s="4">
        <v>4312</v>
      </c>
      <c r="B2314" s="4" t="str">
        <f>Nikes_Sales_Dataset___Working_file[[#This Row],[Order_ID]]&amp;"_"&amp;TEXT(Nikes_Sales_Dataset___Working_file[[#This Row],[Cleaned Order Date]],"yyyymmdd")</f>
        <v>4312_Unknown Date</v>
      </c>
      <c r="C2314" s="1" t="s">
        <v>13</v>
      </c>
      <c r="D2314" s="1" t="s">
        <v>14</v>
      </c>
      <c r="E2314" s="1" t="s">
        <v>15</v>
      </c>
      <c r="F2314" s="1" t="s">
        <v>41</v>
      </c>
      <c r="G2314" s="1" t="s">
        <v>16</v>
      </c>
      <c r="I2314" s="3">
        <f>IF(ISBLANK(Nikes_Sales_Dataset___Working_file[[#This Row],[Units_Sold]]),IF(Nikes_Sales_Dataset___Working_file[[#This Row],[Profit]]&lt;0,0,1),Nikes_Sales_Dataset___Working_file[[#This Row],[Units_Sold]])</f>
        <v>1</v>
      </c>
      <c r="J2314">
        <v>7889.36</v>
      </c>
      <c r="K2314" s="9">
        <f>IF(ISBLANK(Nikes_Sales_Dataset___Working_file[[#This Row],[MRP]]),MEDIAN(Nikes_Sales_Dataset___Working_file[[#All],[MRP]]),Nikes_Sales_Dataset___Working_file[[#This Row],[MRP]])</f>
        <v>7889.36</v>
      </c>
      <c r="M2314">
        <f>IF(ISBLANK(Nikes_Sales_Dataset___Working_file[[#This Row],[Discount_Applied]]),0,Nikes_Sales_Dataset___Working_file[[#This Row],[Discount_Applied]])</f>
        <v>0</v>
      </c>
      <c r="N2314" s="9">
        <f>Nikes_Sales_Dataset___Working_file[[#This Row],[MRP Final]]*(1-Nikes_Sales_Dataset___Working_file[[#This Row],[Cleaned Discount]])</f>
        <v>7889.36</v>
      </c>
      <c r="O2314">
        <v>0</v>
      </c>
      <c r="P2314" s="3">
        <f>Nikes_Sales_Dataset___Working_file[[#This Row],[Sales Price]]*Nikes_Sales_Dataset___Working_file[[#This Row],[Units Sold Filled]]</f>
        <v>7889.36</v>
      </c>
      <c r="Q2314" s="2"/>
      <c r="R2314" s="7" t="str">
        <f>IF(ISBLANK(Nikes_Sales_Dataset___Working_file[[#This Row],[Order_Date]]),"Unknown Date",Nikes_Sales_Dataset___Working_file[[#This Row],[Order_Date]])</f>
        <v>Unknown Date</v>
      </c>
      <c r="S2314" s="7" t="str">
        <f>IF(ISNUMBER(Nikes_Sales_Dataset___Working_file[[#This Row],[Cleaned Order Date]]),TEXT(Nikes_Sales_Dataset___Working_file[[#This Row],[Cleaned Order Date]],"mmm"),"Unknown")</f>
        <v>Unknown</v>
      </c>
      <c r="T2314" s="7" t="str">
        <f>IF(ISNUMBER(Nikes_Sales_Dataset___Working_file[[#This Row],[Cleaned Order Date]]),TEXT(Nikes_Sales_Dataset___Working_file[[#This Row],[Cleaned Order Date]],"yyyy"),"Unknown")</f>
        <v>Unknown</v>
      </c>
      <c r="U2314" s="1" t="s">
        <v>17</v>
      </c>
      <c r="V2314" s="1" t="s">
        <v>33</v>
      </c>
      <c r="W2314" s="1" t="s">
        <v>33</v>
      </c>
      <c r="X2314" s="9">
        <v>521.96</v>
      </c>
    </row>
    <row r="2315" spans="1:24" x14ac:dyDescent="0.25">
      <c r="A2315" s="4">
        <v>4313</v>
      </c>
      <c r="B2315" s="4" t="str">
        <f>Nikes_Sales_Dataset___Working_file[[#This Row],[Order_ID]]&amp;"_"&amp;TEXT(Nikes_Sales_Dataset___Working_file[[#This Row],[Cleaned Order Date]],"yyyymmdd")</f>
        <v>4313_Unknown Date</v>
      </c>
      <c r="C2315" s="1" t="s">
        <v>19</v>
      </c>
      <c r="D2315" s="1" t="s">
        <v>20</v>
      </c>
      <c r="E2315" s="1" t="s">
        <v>21</v>
      </c>
      <c r="F2315" s="1" t="s">
        <v>62</v>
      </c>
      <c r="G2315" s="1" t="s">
        <v>16</v>
      </c>
      <c r="I2315" s="3">
        <f>IF(ISBLANK(Nikes_Sales_Dataset___Working_file[[#This Row],[Units_Sold]]),IF(Nikes_Sales_Dataset___Working_file[[#This Row],[Profit]]&lt;0,0,1),Nikes_Sales_Dataset___Working_file[[#This Row],[Units_Sold]])</f>
        <v>1</v>
      </c>
      <c r="K2315" s="9">
        <f>IF(ISBLANK(Nikes_Sales_Dataset___Working_file[[#This Row],[MRP]]),MEDIAN(Nikes_Sales_Dataset___Working_file[[#All],[MRP]]),Nikes_Sales_Dataset___Working_file[[#This Row],[MRP]])</f>
        <v>6110.0300000000007</v>
      </c>
      <c r="M2315">
        <f>IF(ISBLANK(Nikes_Sales_Dataset___Working_file[[#This Row],[Discount_Applied]]),0,Nikes_Sales_Dataset___Working_file[[#This Row],[Discount_Applied]])</f>
        <v>0</v>
      </c>
      <c r="N2315" s="9">
        <f>Nikes_Sales_Dataset___Working_file[[#This Row],[MRP Final]]*(1-Nikes_Sales_Dataset___Working_file[[#This Row],[Cleaned Discount]])</f>
        <v>6110.0300000000007</v>
      </c>
      <c r="O2315">
        <v>0</v>
      </c>
      <c r="P2315" s="3">
        <f>Nikes_Sales_Dataset___Working_file[[#This Row],[Sales Price]]*Nikes_Sales_Dataset___Working_file[[#This Row],[Units Sold Filled]]</f>
        <v>6110.0300000000007</v>
      </c>
      <c r="Q2315" s="2"/>
      <c r="R2315" s="7" t="str">
        <f>IF(ISBLANK(Nikes_Sales_Dataset___Working_file[[#This Row],[Order_Date]]),"Unknown Date",Nikes_Sales_Dataset___Working_file[[#This Row],[Order_Date]])</f>
        <v>Unknown Date</v>
      </c>
      <c r="S2315" s="7" t="str">
        <f>IF(ISNUMBER(Nikes_Sales_Dataset___Working_file[[#This Row],[Cleaned Order Date]]),TEXT(Nikes_Sales_Dataset___Working_file[[#This Row],[Cleaned Order Date]],"mmm"),"Unknown")</f>
        <v>Unknown</v>
      </c>
      <c r="T2315" s="7" t="str">
        <f>IF(ISNUMBER(Nikes_Sales_Dataset___Working_file[[#This Row],[Cleaned Order Date]]),TEXT(Nikes_Sales_Dataset___Working_file[[#This Row],[Cleaned Order Date]],"yyyy"),"Unknown")</f>
        <v>Unknown</v>
      </c>
      <c r="U2315" s="1" t="s">
        <v>22</v>
      </c>
      <c r="V2315" s="1" t="s">
        <v>18</v>
      </c>
      <c r="W2315" s="1" t="s">
        <v>36</v>
      </c>
      <c r="X2315" s="9">
        <v>3611.15</v>
      </c>
    </row>
    <row r="2316" spans="1:24" x14ac:dyDescent="0.25">
      <c r="A2316" s="4">
        <v>4314</v>
      </c>
      <c r="B2316" s="4" t="str">
        <f>Nikes_Sales_Dataset___Working_file[[#This Row],[Order_ID]]&amp;"_"&amp;TEXT(Nikes_Sales_Dataset___Working_file[[#This Row],[Cleaned Order Date]],"yyyymmdd")</f>
        <v>4314_20250722</v>
      </c>
      <c r="C2316" s="1" t="s">
        <v>13</v>
      </c>
      <c r="D2316" s="1" t="s">
        <v>26</v>
      </c>
      <c r="E2316" s="1" t="s">
        <v>27</v>
      </c>
      <c r="F2316" s="1" t="s">
        <v>41</v>
      </c>
      <c r="G2316" s="1" t="s">
        <v>16</v>
      </c>
      <c r="H2316">
        <v>4</v>
      </c>
      <c r="I2316" s="3">
        <f>IF(ISBLANK(Nikes_Sales_Dataset___Working_file[[#This Row],[Units_Sold]]),IF(Nikes_Sales_Dataset___Working_file[[#This Row],[Profit]]&lt;0,0,1),Nikes_Sales_Dataset___Working_file[[#This Row],[Units_Sold]])</f>
        <v>4</v>
      </c>
      <c r="J2316">
        <v>8823.8799999999992</v>
      </c>
      <c r="K2316" s="9">
        <f>IF(ISBLANK(Nikes_Sales_Dataset___Working_file[[#This Row],[MRP]]),MEDIAN(Nikes_Sales_Dataset___Working_file[[#All],[MRP]]),Nikes_Sales_Dataset___Working_file[[#This Row],[MRP]])</f>
        <v>8823.8799999999992</v>
      </c>
      <c r="M2316">
        <f>IF(ISBLANK(Nikes_Sales_Dataset___Working_file[[#This Row],[Discount_Applied]]),0,Nikes_Sales_Dataset___Working_file[[#This Row],[Discount_Applied]])</f>
        <v>0</v>
      </c>
      <c r="N2316" s="9">
        <f>Nikes_Sales_Dataset___Working_file[[#This Row],[MRP Final]]*(1-Nikes_Sales_Dataset___Working_file[[#This Row],[Cleaned Discount]])</f>
        <v>8823.8799999999992</v>
      </c>
      <c r="O2316">
        <v>0</v>
      </c>
      <c r="P2316" s="3">
        <f>Nikes_Sales_Dataset___Working_file[[#This Row],[Sales Price]]*Nikes_Sales_Dataset___Working_file[[#This Row],[Units Sold Filled]]</f>
        <v>35295.519999999997</v>
      </c>
      <c r="Q2316" s="2">
        <v>45860</v>
      </c>
      <c r="R2316" s="7">
        <f>IF(ISBLANK(Nikes_Sales_Dataset___Working_file[[#This Row],[Order_Date]]),"Unknown Date",Nikes_Sales_Dataset___Working_file[[#This Row],[Order_Date]])</f>
        <v>45860</v>
      </c>
      <c r="S2316" s="7" t="str">
        <f>IF(ISNUMBER(Nikes_Sales_Dataset___Working_file[[#This Row],[Cleaned Order Date]]),TEXT(Nikes_Sales_Dataset___Working_file[[#This Row],[Cleaned Order Date]],"mmm"),"Unknown")</f>
        <v>Jul</v>
      </c>
      <c r="T2316" s="7" t="str">
        <f>IF(ISNUMBER(Nikes_Sales_Dataset___Working_file[[#This Row],[Cleaned Order Date]]),TEXT(Nikes_Sales_Dataset___Working_file[[#This Row],[Cleaned Order Date]],"yyyy"),"Unknown")</f>
        <v>2025</v>
      </c>
      <c r="U2316" s="1" t="s">
        <v>17</v>
      </c>
      <c r="V2316" s="1" t="s">
        <v>23</v>
      </c>
      <c r="W2316" s="1" t="s">
        <v>38</v>
      </c>
      <c r="X2316" s="9">
        <v>573.58000000000004</v>
      </c>
    </row>
    <row r="2317" spans="1:24" x14ac:dyDescent="0.25">
      <c r="A2317" s="4">
        <v>4315</v>
      </c>
      <c r="B2317" s="4" t="str">
        <f>Nikes_Sales_Dataset___Working_file[[#This Row],[Order_ID]]&amp;"_"&amp;TEXT(Nikes_Sales_Dataset___Working_file[[#This Row],[Cleaned Order Date]],"yyyymmdd")</f>
        <v>4315_20240304</v>
      </c>
      <c r="C2317" s="1" t="s">
        <v>19</v>
      </c>
      <c r="D2317" s="1" t="s">
        <v>26</v>
      </c>
      <c r="E2317" s="1" t="s">
        <v>58</v>
      </c>
      <c r="F2317" s="1" t="s">
        <v>16</v>
      </c>
      <c r="G2317" s="1" t="s">
        <v>16</v>
      </c>
      <c r="H2317">
        <v>4</v>
      </c>
      <c r="I2317" s="3">
        <f>IF(ISBLANK(Nikes_Sales_Dataset___Working_file[[#This Row],[Units_Sold]]),IF(Nikes_Sales_Dataset___Working_file[[#This Row],[Profit]]&lt;0,0,1),Nikes_Sales_Dataset___Working_file[[#This Row],[Units_Sold]])</f>
        <v>4</v>
      </c>
      <c r="J2317">
        <v>4080.51</v>
      </c>
      <c r="K2317" s="9">
        <f>IF(ISBLANK(Nikes_Sales_Dataset___Working_file[[#This Row],[MRP]]),MEDIAN(Nikes_Sales_Dataset___Working_file[[#All],[MRP]]),Nikes_Sales_Dataset___Working_file[[#This Row],[MRP]])</f>
        <v>4080.51</v>
      </c>
      <c r="M2317">
        <f>IF(ISBLANK(Nikes_Sales_Dataset___Working_file[[#This Row],[Discount_Applied]]),0,Nikes_Sales_Dataset___Working_file[[#This Row],[Discount_Applied]])</f>
        <v>0</v>
      </c>
      <c r="N2317" s="9">
        <f>Nikes_Sales_Dataset___Working_file[[#This Row],[MRP Final]]*(1-Nikes_Sales_Dataset___Working_file[[#This Row],[Cleaned Discount]])</f>
        <v>4080.51</v>
      </c>
      <c r="O2317">
        <v>0</v>
      </c>
      <c r="P2317" s="3">
        <f>Nikes_Sales_Dataset___Working_file[[#This Row],[Sales Price]]*Nikes_Sales_Dataset___Working_file[[#This Row],[Units Sold Filled]]</f>
        <v>16322.04</v>
      </c>
      <c r="Q2317" s="2">
        <v>45355</v>
      </c>
      <c r="R2317" s="7">
        <f>IF(ISBLANK(Nikes_Sales_Dataset___Working_file[[#This Row],[Order_Date]]),"Unknown Date",Nikes_Sales_Dataset___Working_file[[#This Row],[Order_Date]])</f>
        <v>45355</v>
      </c>
      <c r="S2317" s="7" t="str">
        <f>IF(ISNUMBER(Nikes_Sales_Dataset___Working_file[[#This Row],[Cleaned Order Date]]),TEXT(Nikes_Sales_Dataset___Working_file[[#This Row],[Cleaned Order Date]],"mmm"),"Unknown")</f>
        <v>Mar</v>
      </c>
      <c r="T2317" s="7" t="str">
        <f>IF(ISNUMBER(Nikes_Sales_Dataset___Working_file[[#This Row],[Cleaned Order Date]]),TEXT(Nikes_Sales_Dataset___Working_file[[#This Row],[Cleaned Order Date]],"yyyy"),"Unknown")</f>
        <v>2024</v>
      </c>
      <c r="U2317" s="1" t="s">
        <v>22</v>
      </c>
      <c r="V2317" s="1" t="s">
        <v>29</v>
      </c>
      <c r="W2317" s="1" t="s">
        <v>29</v>
      </c>
      <c r="X2317" s="9">
        <v>3322.21</v>
      </c>
    </row>
    <row r="2318" spans="1:24" x14ac:dyDescent="0.25">
      <c r="A2318" s="4">
        <v>4316</v>
      </c>
      <c r="B2318" s="4" t="str">
        <f>Nikes_Sales_Dataset___Working_file[[#This Row],[Order_ID]]&amp;"_"&amp;TEXT(Nikes_Sales_Dataset___Working_file[[#This Row],[Cleaned Order Date]],"yyyymmdd")</f>
        <v>4316_20240104</v>
      </c>
      <c r="C2318" s="1" t="s">
        <v>35</v>
      </c>
      <c r="D2318" s="1" t="s">
        <v>30</v>
      </c>
      <c r="E2318" s="1" t="s">
        <v>31</v>
      </c>
      <c r="F2318" s="1" t="s">
        <v>32</v>
      </c>
      <c r="G2318" s="1" t="s">
        <v>32</v>
      </c>
      <c r="I2318" s="3">
        <f>IF(ISBLANK(Nikes_Sales_Dataset___Working_file[[#This Row],[Units_Sold]]),IF(Nikes_Sales_Dataset___Working_file[[#This Row],[Profit]]&lt;0,0,1),Nikes_Sales_Dataset___Working_file[[#This Row],[Units_Sold]])</f>
        <v>1</v>
      </c>
      <c r="K2318" s="9">
        <f>IF(ISBLANK(Nikes_Sales_Dataset___Working_file[[#This Row],[MRP]]),MEDIAN(Nikes_Sales_Dataset___Working_file[[#All],[MRP]]),Nikes_Sales_Dataset___Working_file[[#This Row],[MRP]])</f>
        <v>6110.0300000000007</v>
      </c>
      <c r="M2318">
        <f>IF(ISBLANK(Nikes_Sales_Dataset___Working_file[[#This Row],[Discount_Applied]]),0,Nikes_Sales_Dataset___Working_file[[#This Row],[Discount_Applied]])</f>
        <v>0</v>
      </c>
      <c r="N2318" s="9">
        <f>Nikes_Sales_Dataset___Working_file[[#This Row],[MRP Final]]*(1-Nikes_Sales_Dataset___Working_file[[#This Row],[Cleaned Discount]])</f>
        <v>6110.0300000000007</v>
      </c>
      <c r="O2318">
        <v>0</v>
      </c>
      <c r="P2318" s="3">
        <f>Nikes_Sales_Dataset___Working_file[[#This Row],[Sales Price]]*Nikes_Sales_Dataset___Working_file[[#This Row],[Units Sold Filled]]</f>
        <v>6110.0300000000007</v>
      </c>
      <c r="Q2318" s="2">
        <v>45295</v>
      </c>
      <c r="R2318" s="7">
        <f>IF(ISBLANK(Nikes_Sales_Dataset___Working_file[[#This Row],[Order_Date]]),"Unknown Date",Nikes_Sales_Dataset___Working_file[[#This Row],[Order_Date]])</f>
        <v>45295</v>
      </c>
      <c r="S2318" s="7" t="str">
        <f>IF(ISNUMBER(Nikes_Sales_Dataset___Working_file[[#This Row],[Cleaned Order Date]]),TEXT(Nikes_Sales_Dataset___Working_file[[#This Row],[Cleaned Order Date]],"mmm"),"Unknown")</f>
        <v>Jan</v>
      </c>
      <c r="T2318" s="7" t="str">
        <f>IF(ISNUMBER(Nikes_Sales_Dataset___Working_file[[#This Row],[Cleaned Order Date]]),TEXT(Nikes_Sales_Dataset___Working_file[[#This Row],[Cleaned Order Date]],"yyyy"),"Unknown")</f>
        <v>2024</v>
      </c>
      <c r="U2318" s="1" t="s">
        <v>22</v>
      </c>
      <c r="V2318" s="1" t="s">
        <v>23</v>
      </c>
      <c r="W2318" s="1" t="s">
        <v>38</v>
      </c>
      <c r="X2318" s="9">
        <v>405.43</v>
      </c>
    </row>
    <row r="2319" spans="1:24" x14ac:dyDescent="0.25">
      <c r="A2319" s="4">
        <v>4317</v>
      </c>
      <c r="B2319" s="4" t="str">
        <f>Nikes_Sales_Dataset___Working_file[[#This Row],[Order_ID]]&amp;"_"&amp;TEXT(Nikes_Sales_Dataset___Working_file[[#This Row],[Cleaned Order Date]],"yyyymmdd")</f>
        <v>4317_20241015</v>
      </c>
      <c r="C2319" s="1" t="s">
        <v>13</v>
      </c>
      <c r="D2319" s="1" t="s">
        <v>26</v>
      </c>
      <c r="E2319" s="1" t="s">
        <v>27</v>
      </c>
      <c r="F2319" s="1" t="s">
        <v>28</v>
      </c>
      <c r="G2319" s="1" t="s">
        <v>28</v>
      </c>
      <c r="I2319" s="3">
        <f>IF(ISBLANK(Nikes_Sales_Dataset___Working_file[[#This Row],[Units_Sold]]),IF(Nikes_Sales_Dataset___Working_file[[#This Row],[Profit]]&lt;0,0,1),Nikes_Sales_Dataset___Working_file[[#This Row],[Units_Sold]])</f>
        <v>0</v>
      </c>
      <c r="J2319">
        <v>9623.5300000000007</v>
      </c>
      <c r="K2319" s="9">
        <f>IF(ISBLANK(Nikes_Sales_Dataset___Working_file[[#This Row],[MRP]]),MEDIAN(Nikes_Sales_Dataset___Working_file[[#All],[MRP]]),Nikes_Sales_Dataset___Working_file[[#This Row],[MRP]])</f>
        <v>9623.5300000000007</v>
      </c>
      <c r="M2319">
        <f>IF(ISBLANK(Nikes_Sales_Dataset___Working_file[[#This Row],[Discount_Applied]]),0,Nikes_Sales_Dataset___Working_file[[#This Row],[Discount_Applied]])</f>
        <v>0</v>
      </c>
      <c r="N2319" s="9">
        <f>Nikes_Sales_Dataset___Working_file[[#This Row],[MRP Final]]*(1-Nikes_Sales_Dataset___Working_file[[#This Row],[Cleaned Discount]])</f>
        <v>9623.5300000000007</v>
      </c>
      <c r="O2319">
        <v>0</v>
      </c>
      <c r="P2319" s="3">
        <f>Nikes_Sales_Dataset___Working_file[[#This Row],[Sales Price]]*Nikes_Sales_Dataset___Working_file[[#This Row],[Units Sold Filled]]</f>
        <v>0</v>
      </c>
      <c r="Q2319" s="2">
        <v>45580</v>
      </c>
      <c r="R2319" s="7">
        <f>IF(ISBLANK(Nikes_Sales_Dataset___Working_file[[#This Row],[Order_Date]]),"Unknown Date",Nikes_Sales_Dataset___Working_file[[#This Row],[Order_Date]])</f>
        <v>45580</v>
      </c>
      <c r="S2319" s="7" t="str">
        <f>IF(ISNUMBER(Nikes_Sales_Dataset___Working_file[[#This Row],[Cleaned Order Date]]),TEXT(Nikes_Sales_Dataset___Working_file[[#This Row],[Cleaned Order Date]],"mmm"),"Unknown")</f>
        <v>Oct</v>
      </c>
      <c r="T2319" s="7" t="str">
        <f>IF(ISNUMBER(Nikes_Sales_Dataset___Working_file[[#This Row],[Cleaned Order Date]]),TEXT(Nikes_Sales_Dataset___Working_file[[#This Row],[Cleaned Order Date]],"yyyy"),"Unknown")</f>
        <v>2024</v>
      </c>
      <c r="U2319" s="1" t="s">
        <v>22</v>
      </c>
      <c r="V2319" s="1" t="s">
        <v>36</v>
      </c>
      <c r="W2319" s="1" t="s">
        <v>36</v>
      </c>
      <c r="X2319" s="9">
        <v>-448.89</v>
      </c>
    </row>
    <row r="2320" spans="1:24" x14ac:dyDescent="0.25">
      <c r="A2320" s="4">
        <v>4318</v>
      </c>
      <c r="B2320" s="4" t="str">
        <f>Nikes_Sales_Dataset___Working_file[[#This Row],[Order_ID]]&amp;"_"&amp;TEXT(Nikes_Sales_Dataset___Working_file[[#This Row],[Cleaned Order Date]],"yyyymmdd")</f>
        <v>4318_20241016</v>
      </c>
      <c r="C2320" s="1" t="s">
        <v>19</v>
      </c>
      <c r="D2320" s="1" t="s">
        <v>43</v>
      </c>
      <c r="E2320" s="1" t="s">
        <v>51</v>
      </c>
      <c r="F2320" s="1" t="s">
        <v>37</v>
      </c>
      <c r="G2320" s="1" t="s">
        <v>28</v>
      </c>
      <c r="H2320">
        <v>-1</v>
      </c>
      <c r="I2320" s="3">
        <f>IF(ISBLANK(Nikes_Sales_Dataset___Working_file[[#This Row],[Units_Sold]]),IF(Nikes_Sales_Dataset___Working_file[[#This Row],[Profit]]&lt;0,0,1),Nikes_Sales_Dataset___Working_file[[#This Row],[Units_Sold]])</f>
        <v>-1</v>
      </c>
      <c r="K2320" s="9">
        <f>IF(ISBLANK(Nikes_Sales_Dataset___Working_file[[#This Row],[MRP]]),MEDIAN(Nikes_Sales_Dataset___Working_file[[#All],[MRP]]),Nikes_Sales_Dataset___Working_file[[#This Row],[MRP]])</f>
        <v>6110.0300000000007</v>
      </c>
      <c r="M2320">
        <f>IF(ISBLANK(Nikes_Sales_Dataset___Working_file[[#This Row],[Discount_Applied]]),0,Nikes_Sales_Dataset___Working_file[[#This Row],[Discount_Applied]])</f>
        <v>0</v>
      </c>
      <c r="N2320" s="9">
        <f>Nikes_Sales_Dataset___Working_file[[#This Row],[MRP Final]]*(1-Nikes_Sales_Dataset___Working_file[[#This Row],[Cleaned Discount]])</f>
        <v>6110.0300000000007</v>
      </c>
      <c r="O2320">
        <v>0</v>
      </c>
      <c r="P2320" s="3">
        <f>Nikes_Sales_Dataset___Working_file[[#This Row],[Sales Price]]*Nikes_Sales_Dataset___Working_file[[#This Row],[Units Sold Filled]]</f>
        <v>-6110.0300000000007</v>
      </c>
      <c r="Q2320" s="2">
        <v>45581</v>
      </c>
      <c r="R2320" s="7">
        <f>IF(ISBLANK(Nikes_Sales_Dataset___Working_file[[#This Row],[Order_Date]]),"Unknown Date",Nikes_Sales_Dataset___Working_file[[#This Row],[Order_Date]])</f>
        <v>45581</v>
      </c>
      <c r="S2320" s="7" t="str">
        <f>IF(ISNUMBER(Nikes_Sales_Dataset___Working_file[[#This Row],[Cleaned Order Date]]),TEXT(Nikes_Sales_Dataset___Working_file[[#This Row],[Cleaned Order Date]],"mmm"),"Unknown")</f>
        <v>Oct</v>
      </c>
      <c r="T2320" s="7" t="str">
        <f>IF(ISNUMBER(Nikes_Sales_Dataset___Working_file[[#This Row],[Cleaned Order Date]]),TEXT(Nikes_Sales_Dataset___Working_file[[#This Row],[Cleaned Order Date]],"yyyy"),"Unknown")</f>
        <v>2024</v>
      </c>
      <c r="U2320" s="1" t="s">
        <v>22</v>
      </c>
      <c r="V2320" s="1" t="s">
        <v>45</v>
      </c>
      <c r="W2320" s="1" t="s">
        <v>45</v>
      </c>
      <c r="X2320" s="9">
        <v>883.91</v>
      </c>
    </row>
    <row r="2321" spans="1:24" x14ac:dyDescent="0.25">
      <c r="A2321" s="4">
        <v>2027</v>
      </c>
      <c r="B2321" s="4" t="str">
        <f>Nikes_Sales_Dataset___Working_file[[#This Row],[Order_ID]]&amp;"_"&amp;TEXT(Nikes_Sales_Dataset___Working_file[[#This Row],[Cleaned Order Date]],"yyyymmdd")</f>
        <v>2027_20241114</v>
      </c>
      <c r="C2321" s="1" t="s">
        <v>35</v>
      </c>
      <c r="D2321" s="1" t="s">
        <v>14</v>
      </c>
      <c r="E2321" s="1" t="s">
        <v>15</v>
      </c>
      <c r="F2321" s="1" t="s">
        <v>28</v>
      </c>
      <c r="G2321" s="1" t="s">
        <v>28</v>
      </c>
      <c r="H2321">
        <v>0</v>
      </c>
      <c r="I2321" s="3">
        <f>IF(ISBLANK(Nikes_Sales_Dataset___Working_file[[#This Row],[Units_Sold]]),IF(Nikes_Sales_Dataset___Working_file[[#This Row],[Profit]]&lt;0,0,1),Nikes_Sales_Dataset___Working_file[[#This Row],[Units_Sold]])</f>
        <v>0</v>
      </c>
      <c r="K2321" s="9">
        <f>IF(ISBLANK(Nikes_Sales_Dataset___Working_file[[#This Row],[MRP]]),MEDIAN(Nikes_Sales_Dataset___Working_file[[#All],[MRP]]),Nikes_Sales_Dataset___Working_file[[#This Row],[MRP]])</f>
        <v>6110.0300000000007</v>
      </c>
      <c r="L2321">
        <v>0.08</v>
      </c>
      <c r="M2321">
        <f>IF(ISBLANK(Nikes_Sales_Dataset___Working_file[[#This Row],[Discount_Applied]]),0,Nikes_Sales_Dataset___Working_file[[#This Row],[Discount_Applied]])</f>
        <v>0.08</v>
      </c>
      <c r="N2321" s="9">
        <f>Nikes_Sales_Dataset___Working_file[[#This Row],[MRP Final]]*(1-Nikes_Sales_Dataset___Working_file[[#This Row],[Cleaned Discount]])</f>
        <v>5621.2276000000011</v>
      </c>
      <c r="O2321">
        <v>0</v>
      </c>
      <c r="P2321" s="3">
        <f>Nikes_Sales_Dataset___Working_file[[#This Row],[Sales Price]]*Nikes_Sales_Dataset___Working_file[[#This Row],[Units Sold Filled]]</f>
        <v>0</v>
      </c>
      <c r="Q2321" s="2">
        <v>45610</v>
      </c>
      <c r="R2321" s="7">
        <f>IF(ISBLANK(Nikes_Sales_Dataset___Working_file[[#This Row],[Order_Date]]),"Unknown Date",Nikes_Sales_Dataset___Working_file[[#This Row],[Order_Date]])</f>
        <v>45610</v>
      </c>
      <c r="S2321" s="7" t="str">
        <f>IF(ISNUMBER(Nikes_Sales_Dataset___Working_file[[#This Row],[Cleaned Order Date]]),TEXT(Nikes_Sales_Dataset___Working_file[[#This Row],[Cleaned Order Date]],"mmm"),"Unknown")</f>
        <v>Nov</v>
      </c>
      <c r="T2321" s="7" t="str">
        <f>IF(ISNUMBER(Nikes_Sales_Dataset___Working_file[[#This Row],[Cleaned Order Date]]),TEXT(Nikes_Sales_Dataset___Working_file[[#This Row],[Cleaned Order Date]],"yyyy"),"Unknown")</f>
        <v>2024</v>
      </c>
      <c r="U2321" s="1" t="s">
        <v>22</v>
      </c>
      <c r="V2321" s="1" t="s">
        <v>45</v>
      </c>
      <c r="W2321" s="1" t="s">
        <v>45</v>
      </c>
      <c r="X2321" s="9">
        <v>126.1</v>
      </c>
    </row>
    <row r="2322" spans="1:24" x14ac:dyDescent="0.25">
      <c r="A2322" s="4">
        <v>4320</v>
      </c>
      <c r="B2322" s="4" t="str">
        <f>Nikes_Sales_Dataset___Working_file[[#This Row],[Order_ID]]&amp;"_"&amp;TEXT(Nikes_Sales_Dataset___Working_file[[#This Row],[Cleaned Order Date]],"yyyymmdd")</f>
        <v>4320_20240927</v>
      </c>
      <c r="C2322" s="1" t="s">
        <v>19</v>
      </c>
      <c r="D2322" s="1" t="s">
        <v>14</v>
      </c>
      <c r="E2322" s="1" t="s">
        <v>15</v>
      </c>
      <c r="F2322" s="1" t="s">
        <v>37</v>
      </c>
      <c r="G2322" s="1" t="s">
        <v>28</v>
      </c>
      <c r="I2322" s="3">
        <f>IF(ISBLANK(Nikes_Sales_Dataset___Working_file[[#This Row],[Units_Sold]]),IF(Nikes_Sales_Dataset___Working_file[[#This Row],[Profit]]&lt;0,0,1),Nikes_Sales_Dataset___Working_file[[#This Row],[Units_Sold]])</f>
        <v>1</v>
      </c>
      <c r="K2322" s="9">
        <f>IF(ISBLANK(Nikes_Sales_Dataset___Working_file[[#This Row],[MRP]]),MEDIAN(Nikes_Sales_Dataset___Working_file[[#All],[MRP]]),Nikes_Sales_Dataset___Working_file[[#This Row],[MRP]])</f>
        <v>6110.0300000000007</v>
      </c>
      <c r="M2322">
        <f>IF(ISBLANK(Nikes_Sales_Dataset___Working_file[[#This Row],[Discount_Applied]]),0,Nikes_Sales_Dataset___Working_file[[#This Row],[Discount_Applied]])</f>
        <v>0</v>
      </c>
      <c r="N2322" s="9">
        <f>Nikes_Sales_Dataset___Working_file[[#This Row],[MRP Final]]*(1-Nikes_Sales_Dataset___Working_file[[#This Row],[Cleaned Discount]])</f>
        <v>6110.0300000000007</v>
      </c>
      <c r="O2322">
        <v>0</v>
      </c>
      <c r="P2322" s="3">
        <f>Nikes_Sales_Dataset___Working_file[[#This Row],[Sales Price]]*Nikes_Sales_Dataset___Working_file[[#This Row],[Units Sold Filled]]</f>
        <v>6110.0300000000007</v>
      </c>
      <c r="Q2322" s="2">
        <v>45562</v>
      </c>
      <c r="R2322" s="7">
        <f>IF(ISBLANK(Nikes_Sales_Dataset___Working_file[[#This Row],[Order_Date]]),"Unknown Date",Nikes_Sales_Dataset___Working_file[[#This Row],[Order_Date]])</f>
        <v>45562</v>
      </c>
      <c r="S2322" s="7" t="str">
        <f>IF(ISNUMBER(Nikes_Sales_Dataset___Working_file[[#This Row],[Cleaned Order Date]]),TEXT(Nikes_Sales_Dataset___Working_file[[#This Row],[Cleaned Order Date]],"mmm"),"Unknown")</f>
        <v>Sep</v>
      </c>
      <c r="T2322" s="7" t="str">
        <f>IF(ISNUMBER(Nikes_Sales_Dataset___Working_file[[#This Row],[Cleaned Order Date]]),TEXT(Nikes_Sales_Dataset___Working_file[[#This Row],[Cleaned Order Date]],"yyyy"),"Unknown")</f>
        <v>2024</v>
      </c>
      <c r="U2322" s="1" t="s">
        <v>17</v>
      </c>
      <c r="V2322" s="1" t="s">
        <v>33</v>
      </c>
      <c r="W2322" s="1" t="s">
        <v>33</v>
      </c>
      <c r="X2322" s="9">
        <v>1848.29</v>
      </c>
    </row>
    <row r="2323" spans="1:24" x14ac:dyDescent="0.25">
      <c r="A2323" s="4">
        <v>4321</v>
      </c>
      <c r="B2323" s="4" t="str">
        <f>Nikes_Sales_Dataset___Working_file[[#This Row],[Order_ID]]&amp;"_"&amp;TEXT(Nikes_Sales_Dataset___Working_file[[#This Row],[Cleaned Order Date]],"yyyymmdd")</f>
        <v>4321_20240115</v>
      </c>
      <c r="C2323" s="1" t="s">
        <v>13</v>
      </c>
      <c r="D2323" s="1" t="s">
        <v>30</v>
      </c>
      <c r="E2323" s="1" t="s">
        <v>50</v>
      </c>
      <c r="F2323" s="1" t="s">
        <v>32</v>
      </c>
      <c r="G2323" s="1" t="s">
        <v>32</v>
      </c>
      <c r="I2323" s="3">
        <f>IF(ISBLANK(Nikes_Sales_Dataset___Working_file[[#This Row],[Units_Sold]]),IF(Nikes_Sales_Dataset___Working_file[[#This Row],[Profit]]&lt;0,0,1),Nikes_Sales_Dataset___Working_file[[#This Row],[Units_Sold]])</f>
        <v>1</v>
      </c>
      <c r="J2323">
        <v>6646.84</v>
      </c>
      <c r="K2323" s="9">
        <f>IF(ISBLANK(Nikes_Sales_Dataset___Working_file[[#This Row],[MRP]]),MEDIAN(Nikes_Sales_Dataset___Working_file[[#All],[MRP]]),Nikes_Sales_Dataset___Working_file[[#This Row],[MRP]])</f>
        <v>6646.84</v>
      </c>
      <c r="M2323">
        <f>IF(ISBLANK(Nikes_Sales_Dataset___Working_file[[#This Row],[Discount_Applied]]),0,Nikes_Sales_Dataset___Working_file[[#This Row],[Discount_Applied]])</f>
        <v>0</v>
      </c>
      <c r="N2323" s="9">
        <f>Nikes_Sales_Dataset___Working_file[[#This Row],[MRP Final]]*(1-Nikes_Sales_Dataset___Working_file[[#This Row],[Cleaned Discount]])</f>
        <v>6646.84</v>
      </c>
      <c r="O2323">
        <v>0</v>
      </c>
      <c r="P2323" s="3">
        <f>Nikes_Sales_Dataset___Working_file[[#This Row],[Sales Price]]*Nikes_Sales_Dataset___Working_file[[#This Row],[Units Sold Filled]]</f>
        <v>6646.84</v>
      </c>
      <c r="Q2323" s="2">
        <v>45306</v>
      </c>
      <c r="R2323" s="7">
        <f>IF(ISBLANK(Nikes_Sales_Dataset___Working_file[[#This Row],[Order_Date]]),"Unknown Date",Nikes_Sales_Dataset___Working_file[[#This Row],[Order_Date]])</f>
        <v>45306</v>
      </c>
      <c r="S2323" s="7" t="str">
        <f>IF(ISNUMBER(Nikes_Sales_Dataset___Working_file[[#This Row],[Cleaned Order Date]]),TEXT(Nikes_Sales_Dataset___Working_file[[#This Row],[Cleaned Order Date]],"mmm"),"Unknown")</f>
        <v>Jan</v>
      </c>
      <c r="T2323" s="7" t="str">
        <f>IF(ISNUMBER(Nikes_Sales_Dataset___Working_file[[#This Row],[Cleaned Order Date]]),TEXT(Nikes_Sales_Dataset___Working_file[[#This Row],[Cleaned Order Date]],"yyyy"),"Unknown")</f>
        <v>2024</v>
      </c>
      <c r="U2323" s="1" t="s">
        <v>17</v>
      </c>
      <c r="V2323" s="1" t="s">
        <v>25</v>
      </c>
      <c r="W2323" s="1" t="s">
        <v>25</v>
      </c>
      <c r="X2323" s="9">
        <v>2210.19</v>
      </c>
    </row>
    <row r="2324" spans="1:24" x14ac:dyDescent="0.25">
      <c r="A2324" s="4">
        <v>4322</v>
      </c>
      <c r="B2324" s="4" t="str">
        <f>Nikes_Sales_Dataset___Working_file[[#This Row],[Order_ID]]&amp;"_"&amp;TEXT(Nikes_Sales_Dataset___Working_file[[#This Row],[Cleaned Order Date]],"yyyymmdd")</f>
        <v>4322_20250120</v>
      </c>
      <c r="C2324" s="1" t="s">
        <v>19</v>
      </c>
      <c r="D2324" s="1" t="s">
        <v>26</v>
      </c>
      <c r="E2324" s="1" t="s">
        <v>40</v>
      </c>
      <c r="F2324" s="1" t="s">
        <v>16</v>
      </c>
      <c r="G2324" s="1" t="s">
        <v>16</v>
      </c>
      <c r="I2324" s="3">
        <f>IF(ISBLANK(Nikes_Sales_Dataset___Working_file[[#This Row],[Units_Sold]]),IF(Nikes_Sales_Dataset___Working_file[[#This Row],[Profit]]&lt;0,0,1),Nikes_Sales_Dataset___Working_file[[#This Row],[Units_Sold]])</f>
        <v>1</v>
      </c>
      <c r="K2324" s="9">
        <f>IF(ISBLANK(Nikes_Sales_Dataset___Working_file[[#This Row],[MRP]]),MEDIAN(Nikes_Sales_Dataset___Working_file[[#All],[MRP]]),Nikes_Sales_Dataset___Working_file[[#This Row],[MRP]])</f>
        <v>6110.0300000000007</v>
      </c>
      <c r="M2324">
        <f>IF(ISBLANK(Nikes_Sales_Dataset___Working_file[[#This Row],[Discount_Applied]]),0,Nikes_Sales_Dataset___Working_file[[#This Row],[Discount_Applied]])</f>
        <v>0</v>
      </c>
      <c r="N2324" s="9">
        <f>Nikes_Sales_Dataset___Working_file[[#This Row],[MRP Final]]*(1-Nikes_Sales_Dataset___Working_file[[#This Row],[Cleaned Discount]])</f>
        <v>6110.0300000000007</v>
      </c>
      <c r="O2324">
        <v>0</v>
      </c>
      <c r="P2324" s="3">
        <f>Nikes_Sales_Dataset___Working_file[[#This Row],[Sales Price]]*Nikes_Sales_Dataset___Working_file[[#This Row],[Units Sold Filled]]</f>
        <v>6110.0300000000007</v>
      </c>
      <c r="Q2324" s="2">
        <v>45677</v>
      </c>
      <c r="R2324" s="7">
        <f>IF(ISBLANK(Nikes_Sales_Dataset___Working_file[[#This Row],[Order_Date]]),"Unknown Date",Nikes_Sales_Dataset___Working_file[[#This Row],[Order_Date]])</f>
        <v>45677</v>
      </c>
      <c r="S2324" s="7" t="str">
        <f>IF(ISNUMBER(Nikes_Sales_Dataset___Working_file[[#This Row],[Cleaned Order Date]]),TEXT(Nikes_Sales_Dataset___Working_file[[#This Row],[Cleaned Order Date]],"mmm"),"Unknown")</f>
        <v>Jan</v>
      </c>
      <c r="T2324" s="7" t="str">
        <f>IF(ISNUMBER(Nikes_Sales_Dataset___Working_file[[#This Row],[Cleaned Order Date]]),TEXT(Nikes_Sales_Dataset___Working_file[[#This Row],[Cleaned Order Date]],"yyyy"),"Unknown")</f>
        <v>2025</v>
      </c>
      <c r="U2324" s="1" t="s">
        <v>17</v>
      </c>
      <c r="V2324" s="1" t="s">
        <v>25</v>
      </c>
      <c r="W2324" s="1" t="s">
        <v>25</v>
      </c>
      <c r="X2324" s="9">
        <v>1939.05</v>
      </c>
    </row>
    <row r="2325" spans="1:24" x14ac:dyDescent="0.25">
      <c r="A2325" s="4">
        <v>4323</v>
      </c>
      <c r="B2325" s="4" t="str">
        <f>Nikes_Sales_Dataset___Working_file[[#This Row],[Order_ID]]&amp;"_"&amp;TEXT(Nikes_Sales_Dataset___Working_file[[#This Row],[Cleaned Order Date]],"yyyymmdd")</f>
        <v>4323_20241026</v>
      </c>
      <c r="C2325" s="1" t="s">
        <v>35</v>
      </c>
      <c r="D2325" s="1" t="s">
        <v>26</v>
      </c>
      <c r="E2325" s="1" t="s">
        <v>60</v>
      </c>
      <c r="F2325" s="1" t="s">
        <v>16</v>
      </c>
      <c r="G2325" s="1" t="s">
        <v>16</v>
      </c>
      <c r="I2325" s="3">
        <f>IF(ISBLANK(Nikes_Sales_Dataset___Working_file[[#This Row],[Units_Sold]]),IF(Nikes_Sales_Dataset___Working_file[[#This Row],[Profit]]&lt;0,0,1),Nikes_Sales_Dataset___Working_file[[#This Row],[Units_Sold]])</f>
        <v>1</v>
      </c>
      <c r="J2325">
        <v>8526.42</v>
      </c>
      <c r="K2325" s="9">
        <f>IF(ISBLANK(Nikes_Sales_Dataset___Working_file[[#This Row],[MRP]]),MEDIAN(Nikes_Sales_Dataset___Working_file[[#All],[MRP]]),Nikes_Sales_Dataset___Working_file[[#This Row],[MRP]])</f>
        <v>8526.42</v>
      </c>
      <c r="L2325">
        <v>1.02</v>
      </c>
      <c r="M2325">
        <f>IF(ISBLANK(Nikes_Sales_Dataset___Working_file[[#This Row],[Discount_Applied]]),0,Nikes_Sales_Dataset___Working_file[[#This Row],[Discount_Applied]])</f>
        <v>1.02</v>
      </c>
      <c r="N2325" s="9">
        <f>Nikes_Sales_Dataset___Working_file[[#This Row],[MRP Final]]*(1-Nikes_Sales_Dataset___Working_file[[#This Row],[Cleaned Discount]])</f>
        <v>-170.52840000000015</v>
      </c>
      <c r="O2325">
        <v>0</v>
      </c>
      <c r="P2325" s="3">
        <f>Nikes_Sales_Dataset___Working_file[[#This Row],[Sales Price]]*Nikes_Sales_Dataset___Working_file[[#This Row],[Units Sold Filled]]</f>
        <v>-170.52840000000015</v>
      </c>
      <c r="Q2325" s="2">
        <v>45591</v>
      </c>
      <c r="R2325" s="7">
        <f>IF(ISBLANK(Nikes_Sales_Dataset___Working_file[[#This Row],[Order_Date]]),"Unknown Date",Nikes_Sales_Dataset___Working_file[[#This Row],[Order_Date]])</f>
        <v>45591</v>
      </c>
      <c r="S2325" s="7" t="str">
        <f>IF(ISNUMBER(Nikes_Sales_Dataset___Working_file[[#This Row],[Cleaned Order Date]]),TEXT(Nikes_Sales_Dataset___Working_file[[#This Row],[Cleaned Order Date]],"mmm"),"Unknown")</f>
        <v>Oct</v>
      </c>
      <c r="T2325" s="7" t="str">
        <f>IF(ISNUMBER(Nikes_Sales_Dataset___Working_file[[#This Row],[Cleaned Order Date]]),TEXT(Nikes_Sales_Dataset___Working_file[[#This Row],[Cleaned Order Date]],"yyyy"),"Unknown")</f>
        <v>2024</v>
      </c>
      <c r="U2325" s="1" t="s">
        <v>22</v>
      </c>
      <c r="V2325" s="1" t="s">
        <v>33</v>
      </c>
      <c r="W2325" s="1" t="s">
        <v>33</v>
      </c>
      <c r="X2325" s="9">
        <v>3573.83</v>
      </c>
    </row>
    <row r="2326" spans="1:24" x14ac:dyDescent="0.25">
      <c r="A2326" s="4">
        <v>4324</v>
      </c>
      <c r="B2326" s="4" t="str">
        <f>Nikes_Sales_Dataset___Working_file[[#This Row],[Order_ID]]&amp;"_"&amp;TEXT(Nikes_Sales_Dataset___Working_file[[#This Row],[Cleaned Order Date]],"yyyymmdd")</f>
        <v>4324_Unknown Date</v>
      </c>
      <c r="C2326" s="1" t="s">
        <v>19</v>
      </c>
      <c r="D2326" s="1" t="s">
        <v>20</v>
      </c>
      <c r="E2326" s="1" t="s">
        <v>21</v>
      </c>
      <c r="F2326" s="1" t="s">
        <v>57</v>
      </c>
      <c r="G2326" s="1" t="s">
        <v>16</v>
      </c>
      <c r="H2326">
        <v>0</v>
      </c>
      <c r="I2326" s="3">
        <f>IF(ISBLANK(Nikes_Sales_Dataset___Working_file[[#This Row],[Units_Sold]]),IF(Nikes_Sales_Dataset___Working_file[[#This Row],[Profit]]&lt;0,0,1),Nikes_Sales_Dataset___Working_file[[#This Row],[Units_Sold]])</f>
        <v>0</v>
      </c>
      <c r="K2326" s="9">
        <f>IF(ISBLANK(Nikes_Sales_Dataset___Working_file[[#This Row],[MRP]]),MEDIAN(Nikes_Sales_Dataset___Working_file[[#All],[MRP]]),Nikes_Sales_Dataset___Working_file[[#This Row],[MRP]])</f>
        <v>6110.0300000000007</v>
      </c>
      <c r="M2326">
        <f>IF(ISBLANK(Nikes_Sales_Dataset___Working_file[[#This Row],[Discount_Applied]]),0,Nikes_Sales_Dataset___Working_file[[#This Row],[Discount_Applied]])</f>
        <v>0</v>
      </c>
      <c r="N2326" s="9">
        <f>Nikes_Sales_Dataset___Working_file[[#This Row],[MRP Final]]*(1-Nikes_Sales_Dataset___Working_file[[#This Row],[Cleaned Discount]])</f>
        <v>6110.0300000000007</v>
      </c>
      <c r="O2326">
        <v>0</v>
      </c>
      <c r="P2326" s="3">
        <f>Nikes_Sales_Dataset___Working_file[[#This Row],[Sales Price]]*Nikes_Sales_Dataset___Working_file[[#This Row],[Units Sold Filled]]</f>
        <v>0</v>
      </c>
      <c r="Q2326" s="2"/>
      <c r="R2326" s="7" t="str">
        <f>IF(ISBLANK(Nikes_Sales_Dataset___Working_file[[#This Row],[Order_Date]]),"Unknown Date",Nikes_Sales_Dataset___Working_file[[#This Row],[Order_Date]])</f>
        <v>Unknown Date</v>
      </c>
      <c r="S2326" s="7" t="str">
        <f>IF(ISNUMBER(Nikes_Sales_Dataset___Working_file[[#This Row],[Cleaned Order Date]]),TEXT(Nikes_Sales_Dataset___Working_file[[#This Row],[Cleaned Order Date]],"mmm"),"Unknown")</f>
        <v>Unknown</v>
      </c>
      <c r="T2326" s="7" t="str">
        <f>IF(ISNUMBER(Nikes_Sales_Dataset___Working_file[[#This Row],[Cleaned Order Date]]),TEXT(Nikes_Sales_Dataset___Working_file[[#This Row],[Cleaned Order Date]],"yyyy"),"Unknown")</f>
        <v>Unknown</v>
      </c>
      <c r="U2326" s="1" t="s">
        <v>22</v>
      </c>
      <c r="V2326" s="1" t="s">
        <v>25</v>
      </c>
      <c r="W2326" s="1" t="s">
        <v>25</v>
      </c>
      <c r="X2326" s="9">
        <v>920.34</v>
      </c>
    </row>
    <row r="2327" spans="1:24" x14ac:dyDescent="0.25">
      <c r="A2327" s="4">
        <v>4325</v>
      </c>
      <c r="B2327" s="4" t="str">
        <f>Nikes_Sales_Dataset___Working_file[[#This Row],[Order_ID]]&amp;"_"&amp;TEXT(Nikes_Sales_Dataset___Working_file[[#This Row],[Cleaned Order Date]],"yyyymmdd")</f>
        <v>4325_20250115</v>
      </c>
      <c r="C2327" s="1" t="s">
        <v>35</v>
      </c>
      <c r="D2327" s="1" t="s">
        <v>43</v>
      </c>
      <c r="E2327" s="1" t="s">
        <v>52</v>
      </c>
      <c r="F2327" s="1" t="s">
        <v>28</v>
      </c>
      <c r="G2327" s="1" t="s">
        <v>28</v>
      </c>
      <c r="I2327" s="3">
        <f>IF(ISBLANK(Nikes_Sales_Dataset___Working_file[[#This Row],[Units_Sold]]),IF(Nikes_Sales_Dataset___Working_file[[#This Row],[Profit]]&lt;0,0,1),Nikes_Sales_Dataset___Working_file[[#This Row],[Units_Sold]])</f>
        <v>0</v>
      </c>
      <c r="K2327" s="9">
        <f>IF(ISBLANK(Nikes_Sales_Dataset___Working_file[[#This Row],[MRP]]),MEDIAN(Nikes_Sales_Dataset___Working_file[[#All],[MRP]]),Nikes_Sales_Dataset___Working_file[[#This Row],[MRP]])</f>
        <v>6110.0300000000007</v>
      </c>
      <c r="M2327">
        <f>IF(ISBLANK(Nikes_Sales_Dataset___Working_file[[#This Row],[Discount_Applied]]),0,Nikes_Sales_Dataset___Working_file[[#This Row],[Discount_Applied]])</f>
        <v>0</v>
      </c>
      <c r="N2327" s="9">
        <f>Nikes_Sales_Dataset___Working_file[[#This Row],[MRP Final]]*(1-Nikes_Sales_Dataset___Working_file[[#This Row],[Cleaned Discount]])</f>
        <v>6110.0300000000007</v>
      </c>
      <c r="O2327">
        <v>0</v>
      </c>
      <c r="P2327" s="3">
        <f>Nikes_Sales_Dataset___Working_file[[#This Row],[Sales Price]]*Nikes_Sales_Dataset___Working_file[[#This Row],[Units Sold Filled]]</f>
        <v>0</v>
      </c>
      <c r="Q2327" s="2">
        <v>45672</v>
      </c>
      <c r="R2327" s="7">
        <f>IF(ISBLANK(Nikes_Sales_Dataset___Working_file[[#This Row],[Order_Date]]),"Unknown Date",Nikes_Sales_Dataset___Working_file[[#This Row],[Order_Date]])</f>
        <v>45672</v>
      </c>
      <c r="S2327" s="7" t="str">
        <f>IF(ISNUMBER(Nikes_Sales_Dataset___Working_file[[#This Row],[Cleaned Order Date]]),TEXT(Nikes_Sales_Dataset___Working_file[[#This Row],[Cleaned Order Date]],"mmm"),"Unknown")</f>
        <v>Jan</v>
      </c>
      <c r="T2327" s="7" t="str">
        <f>IF(ISNUMBER(Nikes_Sales_Dataset___Working_file[[#This Row],[Cleaned Order Date]]),TEXT(Nikes_Sales_Dataset___Working_file[[#This Row],[Cleaned Order Date]],"yyyy"),"Unknown")</f>
        <v>2025</v>
      </c>
      <c r="U2327" s="1" t="s">
        <v>22</v>
      </c>
      <c r="V2327" s="1" t="s">
        <v>36</v>
      </c>
      <c r="W2327" s="1" t="s">
        <v>36</v>
      </c>
      <c r="X2327" s="9">
        <v>-402.21</v>
      </c>
    </row>
    <row r="2328" spans="1:24" x14ac:dyDescent="0.25">
      <c r="A2328" s="4">
        <v>4326</v>
      </c>
      <c r="B2328" s="4" t="str">
        <f>Nikes_Sales_Dataset___Working_file[[#This Row],[Order_ID]]&amp;"_"&amp;TEXT(Nikes_Sales_Dataset___Working_file[[#This Row],[Cleaned Order Date]],"yyyymmdd")</f>
        <v>4326_20240606</v>
      </c>
      <c r="C2328" s="1" t="s">
        <v>19</v>
      </c>
      <c r="D2328" s="1" t="s">
        <v>26</v>
      </c>
      <c r="E2328" s="1" t="s">
        <v>60</v>
      </c>
      <c r="F2328" s="1" t="s">
        <v>32</v>
      </c>
      <c r="G2328" s="1" t="s">
        <v>32</v>
      </c>
      <c r="H2328">
        <v>0</v>
      </c>
      <c r="I2328" s="3">
        <f>IF(ISBLANK(Nikes_Sales_Dataset___Working_file[[#This Row],[Units_Sold]]),IF(Nikes_Sales_Dataset___Working_file[[#This Row],[Profit]]&lt;0,0,1),Nikes_Sales_Dataset___Working_file[[#This Row],[Units_Sold]])</f>
        <v>0</v>
      </c>
      <c r="J2328">
        <v>9604.84</v>
      </c>
      <c r="K2328" s="9">
        <f>IF(ISBLANK(Nikes_Sales_Dataset___Working_file[[#This Row],[MRP]]),MEDIAN(Nikes_Sales_Dataset___Working_file[[#All],[MRP]]),Nikes_Sales_Dataset___Working_file[[#This Row],[MRP]])</f>
        <v>9604.84</v>
      </c>
      <c r="L2328">
        <v>0.31</v>
      </c>
      <c r="M2328">
        <f>IF(ISBLANK(Nikes_Sales_Dataset___Working_file[[#This Row],[Discount_Applied]]),0,Nikes_Sales_Dataset___Working_file[[#This Row],[Discount_Applied]])</f>
        <v>0.31</v>
      </c>
      <c r="N2328" s="9">
        <f>Nikes_Sales_Dataset___Working_file[[#This Row],[MRP Final]]*(1-Nikes_Sales_Dataset___Working_file[[#This Row],[Cleaned Discount]])</f>
        <v>6627.3395999999993</v>
      </c>
      <c r="O2328">
        <v>0</v>
      </c>
      <c r="P2328" s="3">
        <f>Nikes_Sales_Dataset___Working_file[[#This Row],[Sales Price]]*Nikes_Sales_Dataset___Working_file[[#This Row],[Units Sold Filled]]</f>
        <v>0</v>
      </c>
      <c r="Q2328" s="2">
        <v>45449</v>
      </c>
      <c r="R2328" s="7">
        <f>IF(ISBLANK(Nikes_Sales_Dataset___Working_file[[#This Row],[Order_Date]]),"Unknown Date",Nikes_Sales_Dataset___Working_file[[#This Row],[Order_Date]])</f>
        <v>45449</v>
      </c>
      <c r="S2328" s="7" t="str">
        <f>IF(ISNUMBER(Nikes_Sales_Dataset___Working_file[[#This Row],[Cleaned Order Date]]),TEXT(Nikes_Sales_Dataset___Working_file[[#This Row],[Cleaned Order Date]],"mmm"),"Unknown")</f>
        <v>Jun</v>
      </c>
      <c r="T2328" s="7" t="str">
        <f>IF(ISNUMBER(Nikes_Sales_Dataset___Working_file[[#This Row],[Cleaned Order Date]]),TEXT(Nikes_Sales_Dataset___Working_file[[#This Row],[Cleaned Order Date]],"yyyy"),"Unknown")</f>
        <v>2024</v>
      </c>
      <c r="U2328" s="1" t="s">
        <v>22</v>
      </c>
      <c r="V2328" s="1" t="s">
        <v>33</v>
      </c>
      <c r="W2328" s="1" t="s">
        <v>33</v>
      </c>
      <c r="X2328" s="9">
        <v>-143.11000000000001</v>
      </c>
    </row>
    <row r="2329" spans="1:24" x14ac:dyDescent="0.25">
      <c r="A2329" s="4">
        <v>4327</v>
      </c>
      <c r="B2329" s="4" t="str">
        <f>Nikes_Sales_Dataset___Working_file[[#This Row],[Order_ID]]&amp;"_"&amp;TEXT(Nikes_Sales_Dataset___Working_file[[#This Row],[Cleaned Order Date]],"yyyymmdd")</f>
        <v>4327_20241215</v>
      </c>
      <c r="C2329" s="1" t="s">
        <v>35</v>
      </c>
      <c r="D2329" s="1" t="s">
        <v>14</v>
      </c>
      <c r="E2329" s="1" t="s">
        <v>15</v>
      </c>
      <c r="F2329" s="1" t="s">
        <v>41</v>
      </c>
      <c r="G2329" s="1" t="s">
        <v>16</v>
      </c>
      <c r="H2329">
        <v>-1</v>
      </c>
      <c r="I2329" s="3">
        <f>IF(ISBLANK(Nikes_Sales_Dataset___Working_file[[#This Row],[Units_Sold]]),IF(Nikes_Sales_Dataset___Working_file[[#This Row],[Profit]]&lt;0,0,1),Nikes_Sales_Dataset___Working_file[[#This Row],[Units_Sold]])</f>
        <v>-1</v>
      </c>
      <c r="J2329">
        <v>6348.4</v>
      </c>
      <c r="K2329" s="9">
        <f>IF(ISBLANK(Nikes_Sales_Dataset___Working_file[[#This Row],[MRP]]),MEDIAN(Nikes_Sales_Dataset___Working_file[[#All],[MRP]]),Nikes_Sales_Dataset___Working_file[[#This Row],[MRP]])</f>
        <v>6348.4</v>
      </c>
      <c r="M2329">
        <f>IF(ISBLANK(Nikes_Sales_Dataset___Working_file[[#This Row],[Discount_Applied]]),0,Nikes_Sales_Dataset___Working_file[[#This Row],[Discount_Applied]])</f>
        <v>0</v>
      </c>
      <c r="N2329" s="9">
        <f>Nikes_Sales_Dataset___Working_file[[#This Row],[MRP Final]]*(1-Nikes_Sales_Dataset___Working_file[[#This Row],[Cleaned Discount]])</f>
        <v>6348.4</v>
      </c>
      <c r="O2329">
        <v>0</v>
      </c>
      <c r="P2329" s="3">
        <f>Nikes_Sales_Dataset___Working_file[[#This Row],[Sales Price]]*Nikes_Sales_Dataset___Working_file[[#This Row],[Units Sold Filled]]</f>
        <v>-6348.4</v>
      </c>
      <c r="Q2329" s="2">
        <v>45641</v>
      </c>
      <c r="R2329" s="7">
        <f>IF(ISBLANK(Nikes_Sales_Dataset___Working_file[[#This Row],[Order_Date]]),"Unknown Date",Nikes_Sales_Dataset___Working_file[[#This Row],[Order_Date]])</f>
        <v>45641</v>
      </c>
      <c r="S2329" s="7" t="str">
        <f>IF(ISNUMBER(Nikes_Sales_Dataset___Working_file[[#This Row],[Cleaned Order Date]]),TEXT(Nikes_Sales_Dataset___Working_file[[#This Row],[Cleaned Order Date]],"mmm"),"Unknown")</f>
        <v>Dec</v>
      </c>
      <c r="T2329" s="7" t="str">
        <f>IF(ISNUMBER(Nikes_Sales_Dataset___Working_file[[#This Row],[Cleaned Order Date]]),TEXT(Nikes_Sales_Dataset___Working_file[[#This Row],[Cleaned Order Date]],"yyyy"),"Unknown")</f>
        <v>2024</v>
      </c>
      <c r="U2329" s="1" t="s">
        <v>22</v>
      </c>
      <c r="V2329" s="1" t="s">
        <v>29</v>
      </c>
      <c r="W2329" s="1" t="s">
        <v>29</v>
      </c>
      <c r="X2329" s="9">
        <v>1249.1500000000001</v>
      </c>
    </row>
    <row r="2330" spans="1:24" x14ac:dyDescent="0.25">
      <c r="A2330" s="4">
        <v>4328</v>
      </c>
      <c r="B2330" s="4" t="str">
        <f>Nikes_Sales_Dataset___Working_file[[#This Row],[Order_ID]]&amp;"_"&amp;TEXT(Nikes_Sales_Dataset___Working_file[[#This Row],[Cleaned Order Date]],"yyyymmdd")</f>
        <v>4328_20250429</v>
      </c>
      <c r="C2330" s="1" t="s">
        <v>35</v>
      </c>
      <c r="D2330" s="1" t="s">
        <v>43</v>
      </c>
      <c r="E2330" s="1" t="s">
        <v>52</v>
      </c>
      <c r="F2330" s="1" t="s">
        <v>41</v>
      </c>
      <c r="G2330" s="1" t="s">
        <v>16</v>
      </c>
      <c r="I2330" s="3">
        <f>IF(ISBLANK(Nikes_Sales_Dataset___Working_file[[#This Row],[Units_Sold]]),IF(Nikes_Sales_Dataset___Working_file[[#This Row],[Profit]]&lt;0,0,1),Nikes_Sales_Dataset___Working_file[[#This Row],[Units_Sold]])</f>
        <v>1</v>
      </c>
      <c r="J2330">
        <v>3943.71</v>
      </c>
      <c r="K2330" s="9">
        <f>IF(ISBLANK(Nikes_Sales_Dataset___Working_file[[#This Row],[MRP]]),MEDIAN(Nikes_Sales_Dataset___Working_file[[#All],[MRP]]),Nikes_Sales_Dataset___Working_file[[#This Row],[MRP]])</f>
        <v>3943.71</v>
      </c>
      <c r="M2330">
        <f>IF(ISBLANK(Nikes_Sales_Dataset___Working_file[[#This Row],[Discount_Applied]]),0,Nikes_Sales_Dataset___Working_file[[#This Row],[Discount_Applied]])</f>
        <v>0</v>
      </c>
      <c r="N2330" s="9">
        <f>Nikes_Sales_Dataset___Working_file[[#This Row],[MRP Final]]*(1-Nikes_Sales_Dataset___Working_file[[#This Row],[Cleaned Discount]])</f>
        <v>3943.71</v>
      </c>
      <c r="O2330">
        <v>0</v>
      </c>
      <c r="P2330" s="3">
        <f>Nikes_Sales_Dataset___Working_file[[#This Row],[Sales Price]]*Nikes_Sales_Dataset___Working_file[[#This Row],[Units Sold Filled]]</f>
        <v>3943.71</v>
      </c>
      <c r="Q2330" s="2">
        <v>45776</v>
      </c>
      <c r="R2330" s="7">
        <f>IF(ISBLANK(Nikes_Sales_Dataset___Working_file[[#This Row],[Order_Date]]),"Unknown Date",Nikes_Sales_Dataset___Working_file[[#This Row],[Order_Date]])</f>
        <v>45776</v>
      </c>
      <c r="S2330" s="7" t="str">
        <f>IF(ISNUMBER(Nikes_Sales_Dataset___Working_file[[#This Row],[Cleaned Order Date]]),TEXT(Nikes_Sales_Dataset___Working_file[[#This Row],[Cleaned Order Date]],"mmm"),"Unknown")</f>
        <v>Apr</v>
      </c>
      <c r="T2330" s="7" t="str">
        <f>IF(ISNUMBER(Nikes_Sales_Dataset___Working_file[[#This Row],[Cleaned Order Date]]),TEXT(Nikes_Sales_Dataset___Working_file[[#This Row],[Cleaned Order Date]],"yyyy"),"Unknown")</f>
        <v>2025</v>
      </c>
      <c r="U2330" s="1" t="s">
        <v>17</v>
      </c>
      <c r="V2330" s="1" t="s">
        <v>23</v>
      </c>
      <c r="W2330" s="1" t="s">
        <v>38</v>
      </c>
      <c r="X2330" s="9">
        <v>2631.07</v>
      </c>
    </row>
    <row r="2331" spans="1:24" x14ac:dyDescent="0.25">
      <c r="A2331" s="4">
        <v>2003</v>
      </c>
      <c r="B2331" s="4" t="str">
        <f>Nikes_Sales_Dataset___Working_file[[#This Row],[Order_ID]]&amp;"_"&amp;TEXT(Nikes_Sales_Dataset___Working_file[[#This Row],[Cleaned Order Date]],"yyyymmdd")</f>
        <v>2003_20240816</v>
      </c>
      <c r="C2331" s="1" t="s">
        <v>35</v>
      </c>
      <c r="D2331" s="1" t="s">
        <v>26</v>
      </c>
      <c r="E2331" s="1" t="s">
        <v>27</v>
      </c>
      <c r="F2331" s="1" t="s">
        <v>16</v>
      </c>
      <c r="G2331" s="1" t="s">
        <v>16</v>
      </c>
      <c r="H2331">
        <v>3</v>
      </c>
      <c r="I2331" s="3">
        <f>IF(ISBLANK(Nikes_Sales_Dataset___Working_file[[#This Row],[Units_Sold]]),IF(Nikes_Sales_Dataset___Working_file[[#This Row],[Profit]]&lt;0,0,1),Nikes_Sales_Dataset___Working_file[[#This Row],[Units_Sold]])</f>
        <v>3</v>
      </c>
      <c r="K2331" s="9">
        <f>IF(ISBLANK(Nikes_Sales_Dataset___Working_file[[#This Row],[MRP]]),MEDIAN(Nikes_Sales_Dataset___Working_file[[#All],[MRP]]),Nikes_Sales_Dataset___Working_file[[#This Row],[MRP]])</f>
        <v>6110.0300000000007</v>
      </c>
      <c r="L2331">
        <v>0.36</v>
      </c>
      <c r="M2331">
        <f>IF(ISBLANK(Nikes_Sales_Dataset___Working_file[[#This Row],[Discount_Applied]]),0,Nikes_Sales_Dataset___Working_file[[#This Row],[Discount_Applied]])</f>
        <v>0.36</v>
      </c>
      <c r="N2331" s="9">
        <f>Nikes_Sales_Dataset___Working_file[[#This Row],[MRP Final]]*(1-Nikes_Sales_Dataset___Working_file[[#This Row],[Cleaned Discount]])</f>
        <v>3910.4192000000003</v>
      </c>
      <c r="O2331">
        <v>0</v>
      </c>
      <c r="P2331" s="3">
        <f>Nikes_Sales_Dataset___Working_file[[#This Row],[Sales Price]]*Nikes_Sales_Dataset___Working_file[[#This Row],[Units Sold Filled]]</f>
        <v>11731.257600000001</v>
      </c>
      <c r="Q2331" s="2">
        <v>45520</v>
      </c>
      <c r="R2331" s="7">
        <f>IF(ISBLANK(Nikes_Sales_Dataset___Working_file[[#This Row],[Order_Date]]),"Unknown Date",Nikes_Sales_Dataset___Working_file[[#This Row],[Order_Date]])</f>
        <v>45520</v>
      </c>
      <c r="S2331" s="7" t="str">
        <f>IF(ISNUMBER(Nikes_Sales_Dataset___Working_file[[#This Row],[Cleaned Order Date]]),TEXT(Nikes_Sales_Dataset___Working_file[[#This Row],[Cleaned Order Date]],"mmm"),"Unknown")</f>
        <v>Aug</v>
      </c>
      <c r="T2331" s="7" t="str">
        <f>IF(ISNUMBER(Nikes_Sales_Dataset___Working_file[[#This Row],[Cleaned Order Date]]),TEXT(Nikes_Sales_Dataset___Working_file[[#This Row],[Cleaned Order Date]],"yyyy"),"Unknown")</f>
        <v>2024</v>
      </c>
      <c r="U2331" s="1" t="s">
        <v>22</v>
      </c>
      <c r="V2331" s="1" t="s">
        <v>33</v>
      </c>
      <c r="W2331" s="1" t="s">
        <v>33</v>
      </c>
      <c r="X2331" s="9">
        <v>1884.04</v>
      </c>
    </row>
    <row r="2332" spans="1:24" x14ac:dyDescent="0.25">
      <c r="A2332" s="4">
        <v>4330</v>
      </c>
      <c r="B2332" s="4" t="str">
        <f>Nikes_Sales_Dataset___Working_file[[#This Row],[Order_ID]]&amp;"_"&amp;TEXT(Nikes_Sales_Dataset___Working_file[[#This Row],[Cleaned Order Date]],"yyyymmdd")</f>
        <v>4330_20250717</v>
      </c>
      <c r="C2332" s="1" t="s">
        <v>13</v>
      </c>
      <c r="D2332" s="1" t="s">
        <v>26</v>
      </c>
      <c r="E2332" s="1" t="s">
        <v>60</v>
      </c>
      <c r="F2332" s="1" t="s">
        <v>16</v>
      </c>
      <c r="G2332" s="1" t="s">
        <v>16</v>
      </c>
      <c r="H2332">
        <v>1</v>
      </c>
      <c r="I2332" s="3">
        <f>IF(ISBLANK(Nikes_Sales_Dataset___Working_file[[#This Row],[Units_Sold]]),IF(Nikes_Sales_Dataset___Working_file[[#This Row],[Profit]]&lt;0,0,1),Nikes_Sales_Dataset___Working_file[[#This Row],[Units_Sold]])</f>
        <v>1</v>
      </c>
      <c r="J2332">
        <v>4087.76</v>
      </c>
      <c r="K2332" s="9">
        <f>IF(ISBLANK(Nikes_Sales_Dataset___Working_file[[#This Row],[MRP]]),MEDIAN(Nikes_Sales_Dataset___Working_file[[#All],[MRP]]),Nikes_Sales_Dataset___Working_file[[#This Row],[MRP]])</f>
        <v>4087.76</v>
      </c>
      <c r="M2332">
        <f>IF(ISBLANK(Nikes_Sales_Dataset___Working_file[[#This Row],[Discount_Applied]]),0,Nikes_Sales_Dataset___Working_file[[#This Row],[Discount_Applied]])</f>
        <v>0</v>
      </c>
      <c r="N2332" s="9">
        <f>Nikes_Sales_Dataset___Working_file[[#This Row],[MRP Final]]*(1-Nikes_Sales_Dataset___Working_file[[#This Row],[Cleaned Discount]])</f>
        <v>4087.76</v>
      </c>
      <c r="O2332">
        <v>0</v>
      </c>
      <c r="P2332" s="3">
        <f>Nikes_Sales_Dataset___Working_file[[#This Row],[Sales Price]]*Nikes_Sales_Dataset___Working_file[[#This Row],[Units Sold Filled]]</f>
        <v>4087.76</v>
      </c>
      <c r="Q2332" s="2">
        <v>45855</v>
      </c>
      <c r="R2332" s="7">
        <f>IF(ISBLANK(Nikes_Sales_Dataset___Working_file[[#This Row],[Order_Date]]),"Unknown Date",Nikes_Sales_Dataset___Working_file[[#This Row],[Order_Date]])</f>
        <v>45855</v>
      </c>
      <c r="S2332" s="7" t="str">
        <f>IF(ISNUMBER(Nikes_Sales_Dataset___Working_file[[#This Row],[Cleaned Order Date]]),TEXT(Nikes_Sales_Dataset___Working_file[[#This Row],[Cleaned Order Date]],"mmm"),"Unknown")</f>
        <v>Jul</v>
      </c>
      <c r="T2332" s="7" t="str">
        <f>IF(ISNUMBER(Nikes_Sales_Dataset___Working_file[[#This Row],[Cleaned Order Date]]),TEXT(Nikes_Sales_Dataset___Working_file[[#This Row],[Cleaned Order Date]],"yyyy"),"Unknown")</f>
        <v>2025</v>
      </c>
      <c r="U2332" s="1" t="s">
        <v>22</v>
      </c>
      <c r="V2332" s="1" t="s">
        <v>18</v>
      </c>
      <c r="W2332" s="1" t="s">
        <v>36</v>
      </c>
      <c r="X2332" s="9">
        <v>-831.23</v>
      </c>
    </row>
    <row r="2333" spans="1:24" x14ac:dyDescent="0.25">
      <c r="A2333" s="4">
        <v>4331</v>
      </c>
      <c r="B2333" s="4" t="str">
        <f>Nikes_Sales_Dataset___Working_file[[#This Row],[Order_ID]]&amp;"_"&amp;TEXT(Nikes_Sales_Dataset___Working_file[[#This Row],[Cleaned Order Date]],"yyyymmdd")</f>
        <v>4331_20250103</v>
      </c>
      <c r="C2333" s="1" t="s">
        <v>19</v>
      </c>
      <c r="D2333" s="1" t="s">
        <v>14</v>
      </c>
      <c r="E2333" s="1" t="s">
        <v>15</v>
      </c>
      <c r="F2333" s="1" t="s">
        <v>41</v>
      </c>
      <c r="G2333" s="1" t="s">
        <v>16</v>
      </c>
      <c r="H2333">
        <v>2</v>
      </c>
      <c r="I2333" s="3">
        <f>IF(ISBLANK(Nikes_Sales_Dataset___Working_file[[#This Row],[Units_Sold]]),IF(Nikes_Sales_Dataset___Working_file[[#This Row],[Profit]]&lt;0,0,1),Nikes_Sales_Dataset___Working_file[[#This Row],[Units_Sold]])</f>
        <v>2</v>
      </c>
      <c r="J2333">
        <v>4574.53</v>
      </c>
      <c r="K2333" s="9">
        <f>IF(ISBLANK(Nikes_Sales_Dataset___Working_file[[#This Row],[MRP]]),MEDIAN(Nikes_Sales_Dataset___Working_file[[#All],[MRP]]),Nikes_Sales_Dataset___Working_file[[#This Row],[MRP]])</f>
        <v>4574.53</v>
      </c>
      <c r="L2333">
        <v>0.04</v>
      </c>
      <c r="M2333">
        <f>IF(ISBLANK(Nikes_Sales_Dataset___Working_file[[#This Row],[Discount_Applied]]),0,Nikes_Sales_Dataset___Working_file[[#This Row],[Discount_Applied]])</f>
        <v>0.04</v>
      </c>
      <c r="N2333" s="9">
        <f>Nikes_Sales_Dataset___Working_file[[#This Row],[MRP Final]]*(1-Nikes_Sales_Dataset___Working_file[[#This Row],[Cleaned Discount]])</f>
        <v>4391.5487999999996</v>
      </c>
      <c r="O2333">
        <v>8783.1</v>
      </c>
      <c r="P2333" s="3">
        <f>Nikes_Sales_Dataset___Working_file[[#This Row],[Sales Price]]*Nikes_Sales_Dataset___Working_file[[#This Row],[Units Sold Filled]]</f>
        <v>8783.0975999999991</v>
      </c>
      <c r="Q2333" s="2">
        <v>45660</v>
      </c>
      <c r="R2333" s="7">
        <f>IF(ISBLANK(Nikes_Sales_Dataset___Working_file[[#This Row],[Order_Date]]),"Unknown Date",Nikes_Sales_Dataset___Working_file[[#This Row],[Order_Date]])</f>
        <v>45660</v>
      </c>
      <c r="S2333" s="7" t="str">
        <f>IF(ISNUMBER(Nikes_Sales_Dataset___Working_file[[#This Row],[Cleaned Order Date]]),TEXT(Nikes_Sales_Dataset___Working_file[[#This Row],[Cleaned Order Date]],"mmm"),"Unknown")</f>
        <v>Jan</v>
      </c>
      <c r="T2333" s="7" t="str">
        <f>IF(ISNUMBER(Nikes_Sales_Dataset___Working_file[[#This Row],[Cleaned Order Date]]),TEXT(Nikes_Sales_Dataset___Working_file[[#This Row],[Cleaned Order Date]],"yyyy"),"Unknown")</f>
        <v>2025</v>
      </c>
      <c r="U2333" s="1" t="s">
        <v>22</v>
      </c>
      <c r="V2333" s="1" t="s">
        <v>45</v>
      </c>
      <c r="W2333" s="1" t="s">
        <v>45</v>
      </c>
      <c r="X2333" s="9">
        <v>3534.47</v>
      </c>
    </row>
    <row r="2334" spans="1:24" x14ac:dyDescent="0.25">
      <c r="A2334" s="4">
        <v>4332</v>
      </c>
      <c r="B2334" s="4" t="str">
        <f>Nikes_Sales_Dataset___Working_file[[#This Row],[Order_ID]]&amp;"_"&amp;TEXT(Nikes_Sales_Dataset___Working_file[[#This Row],[Cleaned Order Date]],"yyyymmdd")</f>
        <v>4332_20240924</v>
      </c>
      <c r="C2334" s="1" t="s">
        <v>19</v>
      </c>
      <c r="D2334" s="1" t="s">
        <v>30</v>
      </c>
      <c r="E2334" s="1" t="s">
        <v>56</v>
      </c>
      <c r="F2334" s="1" t="s">
        <v>41</v>
      </c>
      <c r="G2334" s="1" t="s">
        <v>16</v>
      </c>
      <c r="I2334" s="3">
        <f>IF(ISBLANK(Nikes_Sales_Dataset___Working_file[[#This Row],[Units_Sold]]),IF(Nikes_Sales_Dataset___Working_file[[#This Row],[Profit]]&lt;0,0,1),Nikes_Sales_Dataset___Working_file[[#This Row],[Units_Sold]])</f>
        <v>1</v>
      </c>
      <c r="K2334" s="9">
        <f>IF(ISBLANK(Nikes_Sales_Dataset___Working_file[[#This Row],[MRP]]),MEDIAN(Nikes_Sales_Dataset___Working_file[[#All],[MRP]]),Nikes_Sales_Dataset___Working_file[[#This Row],[MRP]])</f>
        <v>6110.0300000000007</v>
      </c>
      <c r="L2334">
        <v>0.12</v>
      </c>
      <c r="M2334">
        <f>IF(ISBLANK(Nikes_Sales_Dataset___Working_file[[#This Row],[Discount_Applied]]),0,Nikes_Sales_Dataset___Working_file[[#This Row],[Discount_Applied]])</f>
        <v>0.12</v>
      </c>
      <c r="N2334" s="9">
        <f>Nikes_Sales_Dataset___Working_file[[#This Row],[MRP Final]]*(1-Nikes_Sales_Dataset___Working_file[[#This Row],[Cleaned Discount]])</f>
        <v>5376.8264000000008</v>
      </c>
      <c r="O2334">
        <v>0</v>
      </c>
      <c r="P2334" s="3">
        <f>Nikes_Sales_Dataset___Working_file[[#This Row],[Sales Price]]*Nikes_Sales_Dataset___Working_file[[#This Row],[Units Sold Filled]]</f>
        <v>5376.8264000000008</v>
      </c>
      <c r="Q2334" s="2">
        <v>45559</v>
      </c>
      <c r="R2334" s="7">
        <f>IF(ISBLANK(Nikes_Sales_Dataset___Working_file[[#This Row],[Order_Date]]),"Unknown Date",Nikes_Sales_Dataset___Working_file[[#This Row],[Order_Date]])</f>
        <v>45559</v>
      </c>
      <c r="S2334" s="7" t="str">
        <f>IF(ISNUMBER(Nikes_Sales_Dataset___Working_file[[#This Row],[Cleaned Order Date]]),TEXT(Nikes_Sales_Dataset___Working_file[[#This Row],[Cleaned Order Date]],"mmm"),"Unknown")</f>
        <v>Sep</v>
      </c>
      <c r="T2334" s="7" t="str">
        <f>IF(ISNUMBER(Nikes_Sales_Dataset___Working_file[[#This Row],[Cleaned Order Date]]),TEXT(Nikes_Sales_Dataset___Working_file[[#This Row],[Cleaned Order Date]],"yyyy"),"Unknown")</f>
        <v>2024</v>
      </c>
      <c r="U2334" s="1" t="s">
        <v>17</v>
      </c>
      <c r="V2334" s="1" t="s">
        <v>33</v>
      </c>
      <c r="W2334" s="1" t="s">
        <v>33</v>
      </c>
      <c r="X2334" s="9">
        <v>2181.1</v>
      </c>
    </row>
    <row r="2335" spans="1:24" x14ac:dyDescent="0.25">
      <c r="A2335" s="4">
        <v>4333</v>
      </c>
      <c r="B2335" s="4" t="str">
        <f>Nikes_Sales_Dataset___Working_file[[#This Row],[Order_ID]]&amp;"_"&amp;TEXT(Nikes_Sales_Dataset___Working_file[[#This Row],[Cleaned Order Date]],"yyyymmdd")</f>
        <v>4333_20250604</v>
      </c>
      <c r="C2335" s="1" t="s">
        <v>35</v>
      </c>
      <c r="D2335" s="1" t="s">
        <v>26</v>
      </c>
      <c r="E2335" s="1" t="s">
        <v>27</v>
      </c>
      <c r="F2335" s="1" t="s">
        <v>41</v>
      </c>
      <c r="G2335" s="1" t="s">
        <v>16</v>
      </c>
      <c r="I2335" s="3">
        <f>IF(ISBLANK(Nikes_Sales_Dataset___Working_file[[#This Row],[Units_Sold]]),IF(Nikes_Sales_Dataset___Working_file[[#This Row],[Profit]]&lt;0,0,1),Nikes_Sales_Dataset___Working_file[[#This Row],[Units_Sold]])</f>
        <v>1</v>
      </c>
      <c r="J2335">
        <v>5179.28</v>
      </c>
      <c r="K2335" s="9">
        <f>IF(ISBLANK(Nikes_Sales_Dataset___Working_file[[#This Row],[MRP]]),MEDIAN(Nikes_Sales_Dataset___Working_file[[#All],[MRP]]),Nikes_Sales_Dataset___Working_file[[#This Row],[MRP]])</f>
        <v>5179.28</v>
      </c>
      <c r="M2335">
        <f>IF(ISBLANK(Nikes_Sales_Dataset___Working_file[[#This Row],[Discount_Applied]]),0,Nikes_Sales_Dataset___Working_file[[#This Row],[Discount_Applied]])</f>
        <v>0</v>
      </c>
      <c r="N2335" s="9">
        <f>Nikes_Sales_Dataset___Working_file[[#This Row],[MRP Final]]*(1-Nikes_Sales_Dataset___Working_file[[#This Row],[Cleaned Discount]])</f>
        <v>5179.28</v>
      </c>
      <c r="O2335">
        <v>0</v>
      </c>
      <c r="P2335" s="3">
        <f>Nikes_Sales_Dataset___Working_file[[#This Row],[Sales Price]]*Nikes_Sales_Dataset___Working_file[[#This Row],[Units Sold Filled]]</f>
        <v>5179.28</v>
      </c>
      <c r="Q2335" s="2">
        <v>45812</v>
      </c>
      <c r="R2335" s="7">
        <f>IF(ISBLANK(Nikes_Sales_Dataset___Working_file[[#This Row],[Order_Date]]),"Unknown Date",Nikes_Sales_Dataset___Working_file[[#This Row],[Order_Date]])</f>
        <v>45812</v>
      </c>
      <c r="S2335" s="7" t="str">
        <f>IF(ISNUMBER(Nikes_Sales_Dataset___Working_file[[#This Row],[Cleaned Order Date]]),TEXT(Nikes_Sales_Dataset___Working_file[[#This Row],[Cleaned Order Date]],"mmm"),"Unknown")</f>
        <v>Jun</v>
      </c>
      <c r="T2335" s="7" t="str">
        <f>IF(ISNUMBER(Nikes_Sales_Dataset___Working_file[[#This Row],[Cleaned Order Date]]),TEXT(Nikes_Sales_Dataset___Working_file[[#This Row],[Cleaned Order Date]],"yyyy"),"Unknown")</f>
        <v>2025</v>
      </c>
      <c r="U2335" s="1" t="s">
        <v>22</v>
      </c>
      <c r="V2335" s="1" t="s">
        <v>25</v>
      </c>
      <c r="W2335" s="1" t="s">
        <v>25</v>
      </c>
      <c r="X2335" s="9">
        <v>3256.38</v>
      </c>
    </row>
    <row r="2336" spans="1:24" x14ac:dyDescent="0.25">
      <c r="A2336" s="4">
        <v>4334</v>
      </c>
      <c r="B2336" s="4" t="str">
        <f>Nikes_Sales_Dataset___Working_file[[#This Row],[Order_ID]]&amp;"_"&amp;TEXT(Nikes_Sales_Dataset___Working_file[[#This Row],[Cleaned Order Date]],"yyyymmdd")</f>
        <v>4334_20240812</v>
      </c>
      <c r="C2336" s="1" t="s">
        <v>13</v>
      </c>
      <c r="D2336" s="1" t="s">
        <v>43</v>
      </c>
      <c r="E2336" s="1" t="s">
        <v>44</v>
      </c>
      <c r="F2336" s="1" t="s">
        <v>41</v>
      </c>
      <c r="G2336" s="1" t="s">
        <v>16</v>
      </c>
      <c r="I2336" s="3">
        <f>IF(ISBLANK(Nikes_Sales_Dataset___Working_file[[#This Row],[Units_Sold]]),IF(Nikes_Sales_Dataset___Working_file[[#This Row],[Profit]]&lt;0,0,1),Nikes_Sales_Dataset___Working_file[[#This Row],[Units_Sold]])</f>
        <v>1</v>
      </c>
      <c r="J2336">
        <v>4393.46</v>
      </c>
      <c r="K2336" s="9">
        <f>IF(ISBLANK(Nikes_Sales_Dataset___Working_file[[#This Row],[MRP]]),MEDIAN(Nikes_Sales_Dataset___Working_file[[#All],[MRP]]),Nikes_Sales_Dataset___Working_file[[#This Row],[MRP]])</f>
        <v>4393.46</v>
      </c>
      <c r="M2336">
        <f>IF(ISBLANK(Nikes_Sales_Dataset___Working_file[[#This Row],[Discount_Applied]]),0,Nikes_Sales_Dataset___Working_file[[#This Row],[Discount_Applied]])</f>
        <v>0</v>
      </c>
      <c r="N2336" s="9">
        <f>Nikes_Sales_Dataset___Working_file[[#This Row],[MRP Final]]*(1-Nikes_Sales_Dataset___Working_file[[#This Row],[Cleaned Discount]])</f>
        <v>4393.46</v>
      </c>
      <c r="O2336">
        <v>0</v>
      </c>
      <c r="P2336" s="3">
        <f>Nikes_Sales_Dataset___Working_file[[#This Row],[Sales Price]]*Nikes_Sales_Dataset___Working_file[[#This Row],[Units Sold Filled]]</f>
        <v>4393.46</v>
      </c>
      <c r="Q2336" s="2">
        <v>45516</v>
      </c>
      <c r="R2336" s="7">
        <f>IF(ISBLANK(Nikes_Sales_Dataset___Working_file[[#This Row],[Order_Date]]),"Unknown Date",Nikes_Sales_Dataset___Working_file[[#This Row],[Order_Date]])</f>
        <v>45516</v>
      </c>
      <c r="S2336" s="7" t="str">
        <f>IF(ISNUMBER(Nikes_Sales_Dataset___Working_file[[#This Row],[Cleaned Order Date]]),TEXT(Nikes_Sales_Dataset___Working_file[[#This Row],[Cleaned Order Date]],"mmm"),"Unknown")</f>
        <v>Aug</v>
      </c>
      <c r="T2336" s="7" t="str">
        <f>IF(ISNUMBER(Nikes_Sales_Dataset___Working_file[[#This Row],[Cleaned Order Date]]),TEXT(Nikes_Sales_Dataset___Working_file[[#This Row],[Cleaned Order Date]],"yyyy"),"Unknown")</f>
        <v>2024</v>
      </c>
      <c r="U2336" s="1" t="s">
        <v>17</v>
      </c>
      <c r="V2336" s="1" t="s">
        <v>45</v>
      </c>
      <c r="W2336" s="1" t="s">
        <v>45</v>
      </c>
      <c r="X2336" s="9">
        <v>2432.09</v>
      </c>
    </row>
    <row r="2337" spans="1:24" x14ac:dyDescent="0.25">
      <c r="A2337" s="4">
        <v>4335</v>
      </c>
      <c r="B2337" s="4" t="str">
        <f>Nikes_Sales_Dataset___Working_file[[#This Row],[Order_ID]]&amp;"_"&amp;TEXT(Nikes_Sales_Dataset___Working_file[[#This Row],[Cleaned Order Date]],"yyyymmdd")</f>
        <v>4335_20250630</v>
      </c>
      <c r="C2337" s="1" t="s">
        <v>13</v>
      </c>
      <c r="D2337" s="1" t="s">
        <v>30</v>
      </c>
      <c r="E2337" s="1" t="s">
        <v>48</v>
      </c>
      <c r="F2337" s="1" t="s">
        <v>41</v>
      </c>
      <c r="G2337" s="1" t="s">
        <v>16</v>
      </c>
      <c r="I2337" s="3">
        <f>IF(ISBLANK(Nikes_Sales_Dataset___Working_file[[#This Row],[Units_Sold]]),IF(Nikes_Sales_Dataset___Working_file[[#This Row],[Profit]]&lt;0,0,1),Nikes_Sales_Dataset___Working_file[[#This Row],[Units_Sold]])</f>
        <v>1</v>
      </c>
      <c r="K2337" s="9">
        <f>IF(ISBLANK(Nikes_Sales_Dataset___Working_file[[#This Row],[MRP]]),MEDIAN(Nikes_Sales_Dataset___Working_file[[#All],[MRP]]),Nikes_Sales_Dataset___Working_file[[#This Row],[MRP]])</f>
        <v>6110.0300000000007</v>
      </c>
      <c r="M2337">
        <f>IF(ISBLANK(Nikes_Sales_Dataset___Working_file[[#This Row],[Discount_Applied]]),0,Nikes_Sales_Dataset___Working_file[[#This Row],[Discount_Applied]])</f>
        <v>0</v>
      </c>
      <c r="N2337" s="9">
        <f>Nikes_Sales_Dataset___Working_file[[#This Row],[MRP Final]]*(1-Nikes_Sales_Dataset___Working_file[[#This Row],[Cleaned Discount]])</f>
        <v>6110.0300000000007</v>
      </c>
      <c r="O2337">
        <v>0</v>
      </c>
      <c r="P2337" s="3">
        <f>Nikes_Sales_Dataset___Working_file[[#This Row],[Sales Price]]*Nikes_Sales_Dataset___Working_file[[#This Row],[Units Sold Filled]]</f>
        <v>6110.0300000000007</v>
      </c>
      <c r="Q2337" s="2">
        <v>45838</v>
      </c>
      <c r="R2337" s="7">
        <f>IF(ISBLANK(Nikes_Sales_Dataset___Working_file[[#This Row],[Order_Date]]),"Unknown Date",Nikes_Sales_Dataset___Working_file[[#This Row],[Order_Date]])</f>
        <v>45838</v>
      </c>
      <c r="S2337" s="7" t="str">
        <f>IF(ISNUMBER(Nikes_Sales_Dataset___Working_file[[#This Row],[Cleaned Order Date]]),TEXT(Nikes_Sales_Dataset___Working_file[[#This Row],[Cleaned Order Date]],"mmm"),"Unknown")</f>
        <v>Jun</v>
      </c>
      <c r="T2337" s="7" t="str">
        <f>IF(ISNUMBER(Nikes_Sales_Dataset___Working_file[[#This Row],[Cleaned Order Date]]),TEXT(Nikes_Sales_Dataset___Working_file[[#This Row],[Cleaned Order Date]],"yyyy"),"Unknown")</f>
        <v>2025</v>
      </c>
      <c r="U2337" s="1" t="s">
        <v>17</v>
      </c>
      <c r="V2337" s="1" t="s">
        <v>45</v>
      </c>
      <c r="W2337" s="1" t="s">
        <v>45</v>
      </c>
      <c r="X2337" s="9">
        <v>133.01</v>
      </c>
    </row>
    <row r="2338" spans="1:24" x14ac:dyDescent="0.25">
      <c r="A2338" s="4">
        <v>4336</v>
      </c>
      <c r="B2338" s="4" t="str">
        <f>Nikes_Sales_Dataset___Working_file[[#This Row],[Order_ID]]&amp;"_"&amp;TEXT(Nikes_Sales_Dataset___Working_file[[#This Row],[Cleaned Order Date]],"yyyymmdd")</f>
        <v>4336_Unknown Date</v>
      </c>
      <c r="C2338" s="1" t="s">
        <v>35</v>
      </c>
      <c r="D2338" s="1" t="s">
        <v>20</v>
      </c>
      <c r="E2338" s="1" t="s">
        <v>55</v>
      </c>
      <c r="F2338" s="1" t="s">
        <v>32</v>
      </c>
      <c r="G2338" s="1" t="s">
        <v>32</v>
      </c>
      <c r="H2338">
        <v>-1</v>
      </c>
      <c r="I2338" s="3">
        <f>IF(ISBLANK(Nikes_Sales_Dataset___Working_file[[#This Row],[Units_Sold]]),IF(Nikes_Sales_Dataset___Working_file[[#This Row],[Profit]]&lt;0,0,1),Nikes_Sales_Dataset___Working_file[[#This Row],[Units_Sold]])</f>
        <v>-1</v>
      </c>
      <c r="J2338">
        <v>7120.57</v>
      </c>
      <c r="K2338" s="9">
        <f>IF(ISBLANK(Nikes_Sales_Dataset___Working_file[[#This Row],[MRP]]),MEDIAN(Nikes_Sales_Dataset___Working_file[[#All],[MRP]]),Nikes_Sales_Dataset___Working_file[[#This Row],[MRP]])</f>
        <v>7120.57</v>
      </c>
      <c r="L2338">
        <v>0.09</v>
      </c>
      <c r="M2338">
        <f>IF(ISBLANK(Nikes_Sales_Dataset___Working_file[[#This Row],[Discount_Applied]]),0,Nikes_Sales_Dataset___Working_file[[#This Row],[Discount_Applied]])</f>
        <v>0.09</v>
      </c>
      <c r="N2338" s="9">
        <f>Nikes_Sales_Dataset___Working_file[[#This Row],[MRP Final]]*(1-Nikes_Sales_Dataset___Working_file[[#This Row],[Cleaned Discount]])</f>
        <v>6479.7187000000004</v>
      </c>
      <c r="O2338">
        <v>-6479.72</v>
      </c>
      <c r="P2338" s="3">
        <f>Nikes_Sales_Dataset___Working_file[[#This Row],[Sales Price]]*Nikes_Sales_Dataset___Working_file[[#This Row],[Units Sold Filled]]</f>
        <v>-6479.7187000000004</v>
      </c>
      <c r="Q2338" s="2"/>
      <c r="R2338" s="7" t="str">
        <f>IF(ISBLANK(Nikes_Sales_Dataset___Working_file[[#This Row],[Order_Date]]),"Unknown Date",Nikes_Sales_Dataset___Working_file[[#This Row],[Order_Date]])</f>
        <v>Unknown Date</v>
      </c>
      <c r="S2338" s="7" t="str">
        <f>IF(ISNUMBER(Nikes_Sales_Dataset___Working_file[[#This Row],[Cleaned Order Date]]),TEXT(Nikes_Sales_Dataset___Working_file[[#This Row],[Cleaned Order Date]],"mmm"),"Unknown")</f>
        <v>Unknown</v>
      </c>
      <c r="T2338" s="7" t="str">
        <f>IF(ISNUMBER(Nikes_Sales_Dataset___Working_file[[#This Row],[Cleaned Order Date]]),TEXT(Nikes_Sales_Dataset___Working_file[[#This Row],[Cleaned Order Date]],"yyyy"),"Unknown")</f>
        <v>Unknown</v>
      </c>
      <c r="U2338" s="1" t="s">
        <v>22</v>
      </c>
      <c r="V2338" s="1" t="s">
        <v>29</v>
      </c>
      <c r="W2338" s="1" t="s">
        <v>29</v>
      </c>
      <c r="X2338" s="9">
        <v>1916.22</v>
      </c>
    </row>
    <row r="2339" spans="1:24" x14ac:dyDescent="0.25">
      <c r="A2339" s="4">
        <v>4337</v>
      </c>
      <c r="B2339" s="4" t="str">
        <f>Nikes_Sales_Dataset___Working_file[[#This Row],[Order_ID]]&amp;"_"&amp;TEXT(Nikes_Sales_Dataset___Working_file[[#This Row],[Cleaned Order Date]],"yyyymmdd")</f>
        <v>4337_Unknown Date</v>
      </c>
      <c r="C2339" s="1" t="s">
        <v>19</v>
      </c>
      <c r="D2339" s="1" t="s">
        <v>26</v>
      </c>
      <c r="E2339" s="1" t="s">
        <v>27</v>
      </c>
      <c r="F2339" s="1" t="s">
        <v>41</v>
      </c>
      <c r="G2339" s="1" t="s">
        <v>16</v>
      </c>
      <c r="I2339" s="3">
        <f>IF(ISBLANK(Nikes_Sales_Dataset___Working_file[[#This Row],[Units_Sold]]),IF(Nikes_Sales_Dataset___Working_file[[#This Row],[Profit]]&lt;0,0,1),Nikes_Sales_Dataset___Working_file[[#This Row],[Units_Sold]])</f>
        <v>1</v>
      </c>
      <c r="K2339" s="9">
        <f>IF(ISBLANK(Nikes_Sales_Dataset___Working_file[[#This Row],[MRP]]),MEDIAN(Nikes_Sales_Dataset___Working_file[[#All],[MRP]]),Nikes_Sales_Dataset___Working_file[[#This Row],[MRP]])</f>
        <v>6110.0300000000007</v>
      </c>
      <c r="M2339">
        <f>IF(ISBLANK(Nikes_Sales_Dataset___Working_file[[#This Row],[Discount_Applied]]),0,Nikes_Sales_Dataset___Working_file[[#This Row],[Discount_Applied]])</f>
        <v>0</v>
      </c>
      <c r="N2339" s="9">
        <f>Nikes_Sales_Dataset___Working_file[[#This Row],[MRP Final]]*(1-Nikes_Sales_Dataset___Working_file[[#This Row],[Cleaned Discount]])</f>
        <v>6110.0300000000007</v>
      </c>
      <c r="O2339">
        <v>0</v>
      </c>
      <c r="P2339" s="3">
        <f>Nikes_Sales_Dataset___Working_file[[#This Row],[Sales Price]]*Nikes_Sales_Dataset___Working_file[[#This Row],[Units Sold Filled]]</f>
        <v>6110.0300000000007</v>
      </c>
      <c r="Q2339" s="2"/>
      <c r="R2339" s="7" t="str">
        <f>IF(ISBLANK(Nikes_Sales_Dataset___Working_file[[#This Row],[Order_Date]]),"Unknown Date",Nikes_Sales_Dataset___Working_file[[#This Row],[Order_Date]])</f>
        <v>Unknown Date</v>
      </c>
      <c r="S2339" s="7" t="str">
        <f>IF(ISNUMBER(Nikes_Sales_Dataset___Working_file[[#This Row],[Cleaned Order Date]]),TEXT(Nikes_Sales_Dataset___Working_file[[#This Row],[Cleaned Order Date]],"mmm"),"Unknown")</f>
        <v>Unknown</v>
      </c>
      <c r="T2339" s="7" t="str">
        <f>IF(ISNUMBER(Nikes_Sales_Dataset___Working_file[[#This Row],[Cleaned Order Date]]),TEXT(Nikes_Sales_Dataset___Working_file[[#This Row],[Cleaned Order Date]],"yyyy"),"Unknown")</f>
        <v>Unknown</v>
      </c>
      <c r="U2339" s="1" t="s">
        <v>17</v>
      </c>
      <c r="V2339" s="1" t="s">
        <v>25</v>
      </c>
      <c r="W2339" s="1" t="s">
        <v>25</v>
      </c>
      <c r="X2339" s="9">
        <v>2735.14</v>
      </c>
    </row>
    <row r="2340" spans="1:24" x14ac:dyDescent="0.25">
      <c r="A2340" s="4">
        <v>4338</v>
      </c>
      <c r="B2340" s="4" t="str">
        <f>Nikes_Sales_Dataset___Working_file[[#This Row],[Order_ID]]&amp;"_"&amp;TEXT(Nikes_Sales_Dataset___Working_file[[#This Row],[Cleaned Order Date]],"yyyymmdd")</f>
        <v>4338_Unknown Date</v>
      </c>
      <c r="C2340" s="1" t="s">
        <v>35</v>
      </c>
      <c r="D2340" s="1" t="s">
        <v>30</v>
      </c>
      <c r="E2340" s="1" t="s">
        <v>48</v>
      </c>
      <c r="F2340" s="1" t="s">
        <v>32</v>
      </c>
      <c r="G2340" s="1" t="s">
        <v>32</v>
      </c>
      <c r="I2340" s="3">
        <f>IF(ISBLANK(Nikes_Sales_Dataset___Working_file[[#This Row],[Units_Sold]]),IF(Nikes_Sales_Dataset___Working_file[[#This Row],[Profit]]&lt;0,0,1),Nikes_Sales_Dataset___Working_file[[#This Row],[Units_Sold]])</f>
        <v>1</v>
      </c>
      <c r="K2340" s="9">
        <f>IF(ISBLANK(Nikes_Sales_Dataset___Working_file[[#This Row],[MRP]]),MEDIAN(Nikes_Sales_Dataset___Working_file[[#All],[MRP]]),Nikes_Sales_Dataset___Working_file[[#This Row],[MRP]])</f>
        <v>6110.0300000000007</v>
      </c>
      <c r="M2340">
        <f>IF(ISBLANK(Nikes_Sales_Dataset___Working_file[[#This Row],[Discount_Applied]]),0,Nikes_Sales_Dataset___Working_file[[#This Row],[Discount_Applied]])</f>
        <v>0</v>
      </c>
      <c r="N2340" s="9">
        <f>Nikes_Sales_Dataset___Working_file[[#This Row],[MRP Final]]*(1-Nikes_Sales_Dataset___Working_file[[#This Row],[Cleaned Discount]])</f>
        <v>6110.0300000000007</v>
      </c>
      <c r="O2340">
        <v>0</v>
      </c>
      <c r="P2340" s="3">
        <f>Nikes_Sales_Dataset___Working_file[[#This Row],[Sales Price]]*Nikes_Sales_Dataset___Working_file[[#This Row],[Units Sold Filled]]</f>
        <v>6110.0300000000007</v>
      </c>
      <c r="Q2340" s="2"/>
      <c r="R2340" s="7" t="str">
        <f>IF(ISBLANK(Nikes_Sales_Dataset___Working_file[[#This Row],[Order_Date]]),"Unknown Date",Nikes_Sales_Dataset___Working_file[[#This Row],[Order_Date]])</f>
        <v>Unknown Date</v>
      </c>
      <c r="S2340" s="7" t="str">
        <f>IF(ISNUMBER(Nikes_Sales_Dataset___Working_file[[#This Row],[Cleaned Order Date]]),TEXT(Nikes_Sales_Dataset___Working_file[[#This Row],[Cleaned Order Date]],"mmm"),"Unknown")</f>
        <v>Unknown</v>
      </c>
      <c r="T2340" s="7" t="str">
        <f>IF(ISNUMBER(Nikes_Sales_Dataset___Working_file[[#This Row],[Cleaned Order Date]]),TEXT(Nikes_Sales_Dataset___Working_file[[#This Row],[Cleaned Order Date]],"yyyy"),"Unknown")</f>
        <v>Unknown</v>
      </c>
      <c r="U2340" s="1" t="s">
        <v>17</v>
      </c>
      <c r="V2340" s="1" t="s">
        <v>29</v>
      </c>
      <c r="W2340" s="1" t="s">
        <v>29</v>
      </c>
      <c r="X2340" s="9">
        <v>1586.94</v>
      </c>
    </row>
    <row r="2341" spans="1:24" x14ac:dyDescent="0.25">
      <c r="A2341" s="4">
        <v>4339</v>
      </c>
      <c r="B2341" s="4" t="str">
        <f>Nikes_Sales_Dataset___Working_file[[#This Row],[Order_ID]]&amp;"_"&amp;TEXT(Nikes_Sales_Dataset___Working_file[[#This Row],[Cleaned Order Date]],"yyyymmdd")</f>
        <v>4339_20241121</v>
      </c>
      <c r="C2341" s="1" t="s">
        <v>19</v>
      </c>
      <c r="D2341" s="1" t="s">
        <v>26</v>
      </c>
      <c r="E2341" s="1" t="s">
        <v>58</v>
      </c>
      <c r="F2341" s="1" t="s">
        <v>28</v>
      </c>
      <c r="G2341" s="1" t="s">
        <v>28</v>
      </c>
      <c r="I2341" s="3">
        <f>IF(ISBLANK(Nikes_Sales_Dataset___Working_file[[#This Row],[Units_Sold]]),IF(Nikes_Sales_Dataset___Working_file[[#This Row],[Profit]]&lt;0,0,1),Nikes_Sales_Dataset___Working_file[[#This Row],[Units_Sold]])</f>
        <v>1</v>
      </c>
      <c r="K2341" s="9">
        <f>IF(ISBLANK(Nikes_Sales_Dataset___Working_file[[#This Row],[MRP]]),MEDIAN(Nikes_Sales_Dataset___Working_file[[#All],[MRP]]),Nikes_Sales_Dataset___Working_file[[#This Row],[MRP]])</f>
        <v>6110.0300000000007</v>
      </c>
      <c r="L2341">
        <v>0.33</v>
      </c>
      <c r="M2341">
        <f>IF(ISBLANK(Nikes_Sales_Dataset___Working_file[[#This Row],[Discount_Applied]]),0,Nikes_Sales_Dataset___Working_file[[#This Row],[Discount_Applied]])</f>
        <v>0.33</v>
      </c>
      <c r="N2341" s="9">
        <f>Nikes_Sales_Dataset___Working_file[[#This Row],[MRP Final]]*(1-Nikes_Sales_Dataset___Working_file[[#This Row],[Cleaned Discount]])</f>
        <v>4093.7201</v>
      </c>
      <c r="O2341">
        <v>0</v>
      </c>
      <c r="P2341" s="3">
        <f>Nikes_Sales_Dataset___Working_file[[#This Row],[Sales Price]]*Nikes_Sales_Dataset___Working_file[[#This Row],[Units Sold Filled]]</f>
        <v>4093.7201</v>
      </c>
      <c r="Q2341" s="2">
        <v>45617</v>
      </c>
      <c r="R2341" s="7">
        <f>IF(ISBLANK(Nikes_Sales_Dataset___Working_file[[#This Row],[Order_Date]]),"Unknown Date",Nikes_Sales_Dataset___Working_file[[#This Row],[Order_Date]])</f>
        <v>45617</v>
      </c>
      <c r="S2341" s="7" t="str">
        <f>IF(ISNUMBER(Nikes_Sales_Dataset___Working_file[[#This Row],[Cleaned Order Date]]),TEXT(Nikes_Sales_Dataset___Working_file[[#This Row],[Cleaned Order Date]],"mmm"),"Unknown")</f>
        <v>Nov</v>
      </c>
      <c r="T2341" s="7" t="str">
        <f>IF(ISNUMBER(Nikes_Sales_Dataset___Working_file[[#This Row],[Cleaned Order Date]]),TEXT(Nikes_Sales_Dataset___Working_file[[#This Row],[Cleaned Order Date]],"yyyy"),"Unknown")</f>
        <v>2024</v>
      </c>
      <c r="U2341" s="1" t="s">
        <v>22</v>
      </c>
      <c r="V2341" s="1" t="s">
        <v>23</v>
      </c>
      <c r="W2341" s="1" t="s">
        <v>38</v>
      </c>
      <c r="X2341" s="9">
        <v>2003</v>
      </c>
    </row>
    <row r="2342" spans="1:24" x14ac:dyDescent="0.25">
      <c r="A2342" s="4">
        <v>4340</v>
      </c>
      <c r="B2342" s="4" t="str">
        <f>Nikes_Sales_Dataset___Working_file[[#This Row],[Order_ID]]&amp;"_"&amp;TEXT(Nikes_Sales_Dataset___Working_file[[#This Row],[Cleaned Order Date]],"yyyymmdd")</f>
        <v>4340_Unknown Date</v>
      </c>
      <c r="C2342" s="1" t="s">
        <v>19</v>
      </c>
      <c r="D2342" s="1" t="s">
        <v>14</v>
      </c>
      <c r="E2342" s="1" t="s">
        <v>54</v>
      </c>
      <c r="F2342" s="1" t="s">
        <v>49</v>
      </c>
      <c r="G2342" s="1" t="s">
        <v>16</v>
      </c>
      <c r="I2342" s="3">
        <f>IF(ISBLANK(Nikes_Sales_Dataset___Working_file[[#This Row],[Units_Sold]]),IF(Nikes_Sales_Dataset___Working_file[[#This Row],[Profit]]&lt;0,0,1),Nikes_Sales_Dataset___Working_file[[#This Row],[Units_Sold]])</f>
        <v>1</v>
      </c>
      <c r="J2342">
        <v>3051.51</v>
      </c>
      <c r="K2342" s="9">
        <f>IF(ISBLANK(Nikes_Sales_Dataset___Working_file[[#This Row],[MRP]]),MEDIAN(Nikes_Sales_Dataset___Working_file[[#All],[MRP]]),Nikes_Sales_Dataset___Working_file[[#This Row],[MRP]])</f>
        <v>3051.51</v>
      </c>
      <c r="M2342">
        <f>IF(ISBLANK(Nikes_Sales_Dataset___Working_file[[#This Row],[Discount_Applied]]),0,Nikes_Sales_Dataset___Working_file[[#This Row],[Discount_Applied]])</f>
        <v>0</v>
      </c>
      <c r="N2342" s="9">
        <f>Nikes_Sales_Dataset___Working_file[[#This Row],[MRP Final]]*(1-Nikes_Sales_Dataset___Working_file[[#This Row],[Cleaned Discount]])</f>
        <v>3051.51</v>
      </c>
      <c r="O2342">
        <v>0</v>
      </c>
      <c r="P2342" s="3">
        <f>Nikes_Sales_Dataset___Working_file[[#This Row],[Sales Price]]*Nikes_Sales_Dataset___Working_file[[#This Row],[Units Sold Filled]]</f>
        <v>3051.51</v>
      </c>
      <c r="Q2342" s="2"/>
      <c r="R2342" s="7" t="str">
        <f>IF(ISBLANK(Nikes_Sales_Dataset___Working_file[[#This Row],[Order_Date]]),"Unknown Date",Nikes_Sales_Dataset___Working_file[[#This Row],[Order_Date]])</f>
        <v>Unknown Date</v>
      </c>
      <c r="S2342" s="7" t="str">
        <f>IF(ISNUMBER(Nikes_Sales_Dataset___Working_file[[#This Row],[Cleaned Order Date]]),TEXT(Nikes_Sales_Dataset___Working_file[[#This Row],[Cleaned Order Date]],"mmm"),"Unknown")</f>
        <v>Unknown</v>
      </c>
      <c r="T2342" s="7" t="str">
        <f>IF(ISNUMBER(Nikes_Sales_Dataset___Working_file[[#This Row],[Cleaned Order Date]]),TEXT(Nikes_Sales_Dataset___Working_file[[#This Row],[Cleaned Order Date]],"yyyy"),"Unknown")</f>
        <v>Unknown</v>
      </c>
      <c r="U2342" s="1" t="s">
        <v>22</v>
      </c>
      <c r="V2342" s="1" t="s">
        <v>36</v>
      </c>
      <c r="W2342" s="1" t="s">
        <v>36</v>
      </c>
      <c r="X2342" s="9">
        <v>728.33</v>
      </c>
    </row>
    <row r="2343" spans="1:24" x14ac:dyDescent="0.25">
      <c r="A2343" s="4">
        <v>4341</v>
      </c>
      <c r="B2343" s="4" t="str">
        <f>Nikes_Sales_Dataset___Working_file[[#This Row],[Order_ID]]&amp;"_"&amp;TEXT(Nikes_Sales_Dataset___Working_file[[#This Row],[Cleaned Order Date]],"yyyymmdd")</f>
        <v>4341_Unknown Date</v>
      </c>
      <c r="C2343" s="1" t="s">
        <v>13</v>
      </c>
      <c r="D2343" s="1" t="s">
        <v>14</v>
      </c>
      <c r="E2343" s="1" t="s">
        <v>34</v>
      </c>
      <c r="F2343" s="1" t="s">
        <v>41</v>
      </c>
      <c r="G2343" s="1" t="s">
        <v>16</v>
      </c>
      <c r="I2343" s="3">
        <f>IF(ISBLANK(Nikes_Sales_Dataset___Working_file[[#This Row],[Units_Sold]]),IF(Nikes_Sales_Dataset___Working_file[[#This Row],[Profit]]&lt;0,0,1),Nikes_Sales_Dataset___Working_file[[#This Row],[Units_Sold]])</f>
        <v>0</v>
      </c>
      <c r="K2343" s="9">
        <f>IF(ISBLANK(Nikes_Sales_Dataset___Working_file[[#This Row],[MRP]]),MEDIAN(Nikes_Sales_Dataset___Working_file[[#All],[MRP]]),Nikes_Sales_Dataset___Working_file[[#This Row],[MRP]])</f>
        <v>6110.0300000000007</v>
      </c>
      <c r="M2343">
        <f>IF(ISBLANK(Nikes_Sales_Dataset___Working_file[[#This Row],[Discount_Applied]]),0,Nikes_Sales_Dataset___Working_file[[#This Row],[Discount_Applied]])</f>
        <v>0</v>
      </c>
      <c r="N2343" s="9">
        <f>Nikes_Sales_Dataset___Working_file[[#This Row],[MRP Final]]*(1-Nikes_Sales_Dataset___Working_file[[#This Row],[Cleaned Discount]])</f>
        <v>6110.0300000000007</v>
      </c>
      <c r="O2343">
        <v>0</v>
      </c>
      <c r="P2343" s="3">
        <f>Nikes_Sales_Dataset___Working_file[[#This Row],[Sales Price]]*Nikes_Sales_Dataset___Working_file[[#This Row],[Units Sold Filled]]</f>
        <v>0</v>
      </c>
      <c r="Q2343" s="2"/>
      <c r="R2343" s="7" t="str">
        <f>IF(ISBLANK(Nikes_Sales_Dataset___Working_file[[#This Row],[Order_Date]]),"Unknown Date",Nikes_Sales_Dataset___Working_file[[#This Row],[Order_Date]])</f>
        <v>Unknown Date</v>
      </c>
      <c r="S2343" s="7" t="str">
        <f>IF(ISNUMBER(Nikes_Sales_Dataset___Working_file[[#This Row],[Cleaned Order Date]]),TEXT(Nikes_Sales_Dataset___Working_file[[#This Row],[Cleaned Order Date]],"mmm"),"Unknown")</f>
        <v>Unknown</v>
      </c>
      <c r="T2343" s="7" t="str">
        <f>IF(ISNUMBER(Nikes_Sales_Dataset___Working_file[[#This Row],[Cleaned Order Date]]),TEXT(Nikes_Sales_Dataset___Working_file[[#This Row],[Cleaned Order Date]],"yyyy"),"Unknown")</f>
        <v>Unknown</v>
      </c>
      <c r="U2343" s="1" t="s">
        <v>22</v>
      </c>
      <c r="V2343" s="1" t="s">
        <v>38</v>
      </c>
      <c r="W2343" s="1" t="s">
        <v>38</v>
      </c>
      <c r="X2343" s="9">
        <v>-461.13</v>
      </c>
    </row>
    <row r="2344" spans="1:24" x14ac:dyDescent="0.25">
      <c r="A2344" s="4">
        <v>2009</v>
      </c>
      <c r="B2344" s="4" t="str">
        <f>Nikes_Sales_Dataset___Working_file[[#This Row],[Order_ID]]&amp;"_"&amp;TEXT(Nikes_Sales_Dataset___Working_file[[#This Row],[Cleaned Order Date]],"yyyymmdd")</f>
        <v>2009_20231122</v>
      </c>
      <c r="C2344" s="1" t="s">
        <v>13</v>
      </c>
      <c r="D2344" s="1" t="s">
        <v>30</v>
      </c>
      <c r="E2344" s="1" t="s">
        <v>56</v>
      </c>
      <c r="F2344" s="1" t="s">
        <v>28</v>
      </c>
      <c r="G2344" s="1" t="s">
        <v>28</v>
      </c>
      <c r="I2344" s="3">
        <f>IF(ISBLANK(Nikes_Sales_Dataset___Working_file[[#This Row],[Units_Sold]]),IF(Nikes_Sales_Dataset___Working_file[[#This Row],[Profit]]&lt;0,0,1),Nikes_Sales_Dataset___Working_file[[#This Row],[Units_Sold]])</f>
        <v>1</v>
      </c>
      <c r="K2344" s="9">
        <f>IF(ISBLANK(Nikes_Sales_Dataset___Working_file[[#This Row],[MRP]]),MEDIAN(Nikes_Sales_Dataset___Working_file[[#All],[MRP]]),Nikes_Sales_Dataset___Working_file[[#This Row],[MRP]])</f>
        <v>6110.0300000000007</v>
      </c>
      <c r="L2344">
        <v>0.84</v>
      </c>
      <c r="M2344">
        <f>IF(ISBLANK(Nikes_Sales_Dataset___Working_file[[#This Row],[Discount_Applied]]),0,Nikes_Sales_Dataset___Working_file[[#This Row],[Discount_Applied]])</f>
        <v>0.84</v>
      </c>
      <c r="N2344" s="9">
        <f>Nikes_Sales_Dataset___Working_file[[#This Row],[MRP Final]]*(1-Nikes_Sales_Dataset___Working_file[[#This Row],[Cleaned Discount]])</f>
        <v>977.6048000000003</v>
      </c>
      <c r="O2344">
        <v>0</v>
      </c>
      <c r="P2344" s="3">
        <f>Nikes_Sales_Dataset___Working_file[[#This Row],[Sales Price]]*Nikes_Sales_Dataset___Working_file[[#This Row],[Units Sold Filled]]</f>
        <v>977.6048000000003</v>
      </c>
      <c r="Q2344" s="2">
        <v>45252</v>
      </c>
      <c r="R2344" s="7">
        <f>IF(ISBLANK(Nikes_Sales_Dataset___Working_file[[#This Row],[Order_Date]]),"Unknown Date",Nikes_Sales_Dataset___Working_file[[#This Row],[Order_Date]])</f>
        <v>45252</v>
      </c>
      <c r="S2344" s="7" t="str">
        <f>IF(ISNUMBER(Nikes_Sales_Dataset___Working_file[[#This Row],[Cleaned Order Date]]),TEXT(Nikes_Sales_Dataset___Working_file[[#This Row],[Cleaned Order Date]],"mmm"),"Unknown")</f>
        <v>Nov</v>
      </c>
      <c r="T2344" s="7" t="str">
        <f>IF(ISNUMBER(Nikes_Sales_Dataset___Working_file[[#This Row],[Cleaned Order Date]]),TEXT(Nikes_Sales_Dataset___Working_file[[#This Row],[Cleaned Order Date]],"yyyy"),"Unknown")</f>
        <v>2023</v>
      </c>
      <c r="U2344" s="1" t="s">
        <v>22</v>
      </c>
      <c r="V2344" s="1" t="s">
        <v>33</v>
      </c>
      <c r="W2344" s="1" t="s">
        <v>33</v>
      </c>
      <c r="X2344" s="9">
        <v>1671.62</v>
      </c>
    </row>
    <row r="2345" spans="1:24" x14ac:dyDescent="0.25">
      <c r="A2345" s="4">
        <v>4343</v>
      </c>
      <c r="B2345" s="4" t="str">
        <f>Nikes_Sales_Dataset___Working_file[[#This Row],[Order_ID]]&amp;"_"&amp;TEXT(Nikes_Sales_Dataset___Working_file[[#This Row],[Cleaned Order Date]],"yyyymmdd")</f>
        <v>4343_Unknown Date</v>
      </c>
      <c r="C2345" s="1" t="s">
        <v>13</v>
      </c>
      <c r="D2345" s="1" t="s">
        <v>14</v>
      </c>
      <c r="E2345" s="1" t="s">
        <v>47</v>
      </c>
      <c r="F2345" s="1" t="s">
        <v>57</v>
      </c>
      <c r="G2345" s="1" t="s">
        <v>16</v>
      </c>
      <c r="I2345" s="3">
        <f>IF(ISBLANK(Nikes_Sales_Dataset___Working_file[[#This Row],[Units_Sold]]),IF(Nikes_Sales_Dataset___Working_file[[#This Row],[Profit]]&lt;0,0,1),Nikes_Sales_Dataset___Working_file[[#This Row],[Units_Sold]])</f>
        <v>1</v>
      </c>
      <c r="J2345">
        <v>5890.69</v>
      </c>
      <c r="K2345" s="9">
        <f>IF(ISBLANK(Nikes_Sales_Dataset___Working_file[[#This Row],[MRP]]),MEDIAN(Nikes_Sales_Dataset___Working_file[[#All],[MRP]]),Nikes_Sales_Dataset___Working_file[[#This Row],[MRP]])</f>
        <v>5890.69</v>
      </c>
      <c r="M2345">
        <f>IF(ISBLANK(Nikes_Sales_Dataset___Working_file[[#This Row],[Discount_Applied]]),0,Nikes_Sales_Dataset___Working_file[[#This Row],[Discount_Applied]])</f>
        <v>0</v>
      </c>
      <c r="N2345" s="9">
        <f>Nikes_Sales_Dataset___Working_file[[#This Row],[MRP Final]]*(1-Nikes_Sales_Dataset___Working_file[[#This Row],[Cleaned Discount]])</f>
        <v>5890.69</v>
      </c>
      <c r="O2345">
        <v>0</v>
      </c>
      <c r="P2345" s="3">
        <f>Nikes_Sales_Dataset___Working_file[[#This Row],[Sales Price]]*Nikes_Sales_Dataset___Working_file[[#This Row],[Units Sold Filled]]</f>
        <v>5890.69</v>
      </c>
      <c r="Q2345" s="2"/>
      <c r="R2345" s="7" t="str">
        <f>IF(ISBLANK(Nikes_Sales_Dataset___Working_file[[#This Row],[Order_Date]]),"Unknown Date",Nikes_Sales_Dataset___Working_file[[#This Row],[Order_Date]])</f>
        <v>Unknown Date</v>
      </c>
      <c r="S2345" s="7" t="str">
        <f>IF(ISNUMBER(Nikes_Sales_Dataset___Working_file[[#This Row],[Cleaned Order Date]]),TEXT(Nikes_Sales_Dataset___Working_file[[#This Row],[Cleaned Order Date]],"mmm"),"Unknown")</f>
        <v>Unknown</v>
      </c>
      <c r="T2345" s="7" t="str">
        <f>IF(ISNUMBER(Nikes_Sales_Dataset___Working_file[[#This Row],[Cleaned Order Date]]),TEXT(Nikes_Sales_Dataset___Working_file[[#This Row],[Cleaned Order Date]],"yyyy"),"Unknown")</f>
        <v>Unknown</v>
      </c>
      <c r="U2345" s="1" t="s">
        <v>22</v>
      </c>
      <c r="V2345" s="1" t="s">
        <v>18</v>
      </c>
      <c r="W2345" s="1" t="s">
        <v>36</v>
      </c>
      <c r="X2345" s="9">
        <v>1390.36</v>
      </c>
    </row>
    <row r="2346" spans="1:24" x14ac:dyDescent="0.25">
      <c r="A2346" s="4">
        <v>4344</v>
      </c>
      <c r="B2346" s="4" t="str">
        <f>Nikes_Sales_Dataset___Working_file[[#This Row],[Order_ID]]&amp;"_"&amp;TEXT(Nikes_Sales_Dataset___Working_file[[#This Row],[Cleaned Order Date]],"yyyymmdd")</f>
        <v>4344_20240118</v>
      </c>
      <c r="C2346" s="1" t="s">
        <v>13</v>
      </c>
      <c r="D2346" s="1" t="s">
        <v>20</v>
      </c>
      <c r="E2346" s="1" t="s">
        <v>24</v>
      </c>
      <c r="F2346" s="1" t="s">
        <v>62</v>
      </c>
      <c r="G2346" s="1" t="s">
        <v>16</v>
      </c>
      <c r="I2346" s="3">
        <f>IF(ISBLANK(Nikes_Sales_Dataset___Working_file[[#This Row],[Units_Sold]]),IF(Nikes_Sales_Dataset___Working_file[[#This Row],[Profit]]&lt;0,0,1),Nikes_Sales_Dataset___Working_file[[#This Row],[Units_Sold]])</f>
        <v>0</v>
      </c>
      <c r="K2346" s="9">
        <f>IF(ISBLANK(Nikes_Sales_Dataset___Working_file[[#This Row],[MRP]]),MEDIAN(Nikes_Sales_Dataset___Working_file[[#All],[MRP]]),Nikes_Sales_Dataset___Working_file[[#This Row],[MRP]])</f>
        <v>6110.0300000000007</v>
      </c>
      <c r="M2346">
        <f>IF(ISBLANK(Nikes_Sales_Dataset___Working_file[[#This Row],[Discount_Applied]]),0,Nikes_Sales_Dataset___Working_file[[#This Row],[Discount_Applied]])</f>
        <v>0</v>
      </c>
      <c r="N2346" s="9">
        <f>Nikes_Sales_Dataset___Working_file[[#This Row],[MRP Final]]*(1-Nikes_Sales_Dataset___Working_file[[#This Row],[Cleaned Discount]])</f>
        <v>6110.0300000000007</v>
      </c>
      <c r="O2346">
        <v>0</v>
      </c>
      <c r="P2346" s="3">
        <f>Nikes_Sales_Dataset___Working_file[[#This Row],[Sales Price]]*Nikes_Sales_Dataset___Working_file[[#This Row],[Units Sold Filled]]</f>
        <v>0</v>
      </c>
      <c r="Q2346" s="2">
        <v>45309</v>
      </c>
      <c r="R2346" s="7">
        <f>IF(ISBLANK(Nikes_Sales_Dataset___Working_file[[#This Row],[Order_Date]]),"Unknown Date",Nikes_Sales_Dataset___Working_file[[#This Row],[Order_Date]])</f>
        <v>45309</v>
      </c>
      <c r="S2346" s="7" t="str">
        <f>IF(ISNUMBER(Nikes_Sales_Dataset___Working_file[[#This Row],[Cleaned Order Date]]),TEXT(Nikes_Sales_Dataset___Working_file[[#This Row],[Cleaned Order Date]],"mmm"),"Unknown")</f>
        <v>Jan</v>
      </c>
      <c r="T2346" s="7" t="str">
        <f>IF(ISNUMBER(Nikes_Sales_Dataset___Working_file[[#This Row],[Cleaned Order Date]]),TEXT(Nikes_Sales_Dataset___Working_file[[#This Row],[Cleaned Order Date]],"yyyy"),"Unknown")</f>
        <v>2024</v>
      </c>
      <c r="U2346" s="1" t="s">
        <v>17</v>
      </c>
      <c r="V2346" s="1" t="s">
        <v>33</v>
      </c>
      <c r="W2346" s="1" t="s">
        <v>33</v>
      </c>
      <c r="X2346" s="9">
        <v>-467.18</v>
      </c>
    </row>
    <row r="2347" spans="1:24" x14ac:dyDescent="0.25">
      <c r="A2347" s="4">
        <v>4345</v>
      </c>
      <c r="B2347" s="4" t="str">
        <f>Nikes_Sales_Dataset___Working_file[[#This Row],[Order_ID]]&amp;"_"&amp;TEXT(Nikes_Sales_Dataset___Working_file[[#This Row],[Cleaned Order Date]],"yyyymmdd")</f>
        <v>4345_20241129</v>
      </c>
      <c r="C2347" s="1" t="s">
        <v>13</v>
      </c>
      <c r="D2347" s="1" t="s">
        <v>14</v>
      </c>
      <c r="E2347" s="1" t="s">
        <v>47</v>
      </c>
      <c r="F2347" s="1" t="s">
        <v>41</v>
      </c>
      <c r="G2347" s="1" t="s">
        <v>16</v>
      </c>
      <c r="I2347" s="3">
        <f>IF(ISBLANK(Nikes_Sales_Dataset___Working_file[[#This Row],[Units_Sold]]),IF(Nikes_Sales_Dataset___Working_file[[#This Row],[Profit]]&lt;0,0,1),Nikes_Sales_Dataset___Working_file[[#This Row],[Units_Sold]])</f>
        <v>1</v>
      </c>
      <c r="J2347">
        <v>2282.8000000000002</v>
      </c>
      <c r="K2347" s="9">
        <f>IF(ISBLANK(Nikes_Sales_Dataset___Working_file[[#This Row],[MRP]]),MEDIAN(Nikes_Sales_Dataset___Working_file[[#All],[MRP]]),Nikes_Sales_Dataset___Working_file[[#This Row],[MRP]])</f>
        <v>2282.8000000000002</v>
      </c>
      <c r="L2347">
        <v>0.28000000000000003</v>
      </c>
      <c r="M2347">
        <f>IF(ISBLANK(Nikes_Sales_Dataset___Working_file[[#This Row],[Discount_Applied]]),0,Nikes_Sales_Dataset___Working_file[[#This Row],[Discount_Applied]])</f>
        <v>0.28000000000000003</v>
      </c>
      <c r="N2347" s="9">
        <f>Nikes_Sales_Dataset___Working_file[[#This Row],[MRP Final]]*(1-Nikes_Sales_Dataset___Working_file[[#This Row],[Cleaned Discount]])</f>
        <v>1643.616</v>
      </c>
      <c r="O2347">
        <v>0</v>
      </c>
      <c r="P2347" s="3">
        <f>Nikes_Sales_Dataset___Working_file[[#This Row],[Sales Price]]*Nikes_Sales_Dataset___Working_file[[#This Row],[Units Sold Filled]]</f>
        <v>1643.616</v>
      </c>
      <c r="Q2347" s="2">
        <v>45625</v>
      </c>
      <c r="R2347" s="7">
        <f>IF(ISBLANK(Nikes_Sales_Dataset___Working_file[[#This Row],[Order_Date]]),"Unknown Date",Nikes_Sales_Dataset___Working_file[[#This Row],[Order_Date]])</f>
        <v>45625</v>
      </c>
      <c r="S2347" s="7" t="str">
        <f>IF(ISNUMBER(Nikes_Sales_Dataset___Working_file[[#This Row],[Cleaned Order Date]]),TEXT(Nikes_Sales_Dataset___Working_file[[#This Row],[Cleaned Order Date]],"mmm"),"Unknown")</f>
        <v>Nov</v>
      </c>
      <c r="T2347" s="7" t="str">
        <f>IF(ISNUMBER(Nikes_Sales_Dataset___Working_file[[#This Row],[Cleaned Order Date]]),TEXT(Nikes_Sales_Dataset___Working_file[[#This Row],[Cleaned Order Date]],"yyyy"),"Unknown")</f>
        <v>2024</v>
      </c>
      <c r="U2347" s="1" t="s">
        <v>22</v>
      </c>
      <c r="V2347" s="1" t="s">
        <v>29</v>
      </c>
      <c r="W2347" s="1" t="s">
        <v>29</v>
      </c>
      <c r="X2347" s="9">
        <v>459.9</v>
      </c>
    </row>
    <row r="2348" spans="1:24" x14ac:dyDescent="0.25">
      <c r="A2348" s="4">
        <v>4346</v>
      </c>
      <c r="B2348" s="4" t="str">
        <f>Nikes_Sales_Dataset___Working_file[[#This Row],[Order_ID]]&amp;"_"&amp;TEXT(Nikes_Sales_Dataset___Working_file[[#This Row],[Cleaned Order Date]],"yyyymmdd")</f>
        <v>4346_20250504</v>
      </c>
      <c r="C2348" s="1" t="s">
        <v>35</v>
      </c>
      <c r="D2348" s="1" t="s">
        <v>14</v>
      </c>
      <c r="E2348" s="1" t="s">
        <v>54</v>
      </c>
      <c r="F2348" s="1" t="s">
        <v>16</v>
      </c>
      <c r="G2348" s="1" t="s">
        <v>16</v>
      </c>
      <c r="I2348" s="3">
        <f>IF(ISBLANK(Nikes_Sales_Dataset___Working_file[[#This Row],[Units_Sold]]),IF(Nikes_Sales_Dataset___Working_file[[#This Row],[Profit]]&lt;0,0,1),Nikes_Sales_Dataset___Working_file[[#This Row],[Units_Sold]])</f>
        <v>1</v>
      </c>
      <c r="K2348" s="9">
        <f>IF(ISBLANK(Nikes_Sales_Dataset___Working_file[[#This Row],[MRP]]),MEDIAN(Nikes_Sales_Dataset___Working_file[[#All],[MRP]]),Nikes_Sales_Dataset___Working_file[[#This Row],[MRP]])</f>
        <v>6110.0300000000007</v>
      </c>
      <c r="L2348">
        <v>0.71</v>
      </c>
      <c r="M2348">
        <f>IF(ISBLANK(Nikes_Sales_Dataset___Working_file[[#This Row],[Discount_Applied]]),0,Nikes_Sales_Dataset___Working_file[[#This Row],[Discount_Applied]])</f>
        <v>0.71</v>
      </c>
      <c r="N2348" s="9">
        <f>Nikes_Sales_Dataset___Working_file[[#This Row],[MRP Final]]*(1-Nikes_Sales_Dataset___Working_file[[#This Row],[Cleaned Discount]])</f>
        <v>1771.9087000000004</v>
      </c>
      <c r="O2348">
        <v>0</v>
      </c>
      <c r="P2348" s="3">
        <f>Nikes_Sales_Dataset___Working_file[[#This Row],[Sales Price]]*Nikes_Sales_Dataset___Working_file[[#This Row],[Units Sold Filled]]</f>
        <v>1771.9087000000004</v>
      </c>
      <c r="Q2348" s="2">
        <v>45781</v>
      </c>
      <c r="R2348" s="7">
        <f>IF(ISBLANK(Nikes_Sales_Dataset___Working_file[[#This Row],[Order_Date]]),"Unknown Date",Nikes_Sales_Dataset___Working_file[[#This Row],[Order_Date]])</f>
        <v>45781</v>
      </c>
      <c r="S2348" s="7" t="str">
        <f>IF(ISNUMBER(Nikes_Sales_Dataset___Working_file[[#This Row],[Cleaned Order Date]]),TEXT(Nikes_Sales_Dataset___Working_file[[#This Row],[Cleaned Order Date]],"mmm"),"Unknown")</f>
        <v>May</v>
      </c>
      <c r="T2348" s="7" t="str">
        <f>IF(ISNUMBER(Nikes_Sales_Dataset___Working_file[[#This Row],[Cleaned Order Date]]),TEXT(Nikes_Sales_Dataset___Working_file[[#This Row],[Cleaned Order Date]],"yyyy"),"Unknown")</f>
        <v>2025</v>
      </c>
      <c r="U2348" s="1" t="s">
        <v>17</v>
      </c>
      <c r="V2348" s="1" t="s">
        <v>25</v>
      </c>
      <c r="W2348" s="1" t="s">
        <v>25</v>
      </c>
      <c r="X2348" s="9">
        <v>3222.9</v>
      </c>
    </row>
    <row r="2349" spans="1:24" x14ac:dyDescent="0.25">
      <c r="A2349" s="4">
        <v>4347</v>
      </c>
      <c r="B2349" s="4" t="str">
        <f>Nikes_Sales_Dataset___Working_file[[#This Row],[Order_ID]]&amp;"_"&amp;TEXT(Nikes_Sales_Dataset___Working_file[[#This Row],[Cleaned Order Date]],"yyyymmdd")</f>
        <v>4347_20250310</v>
      </c>
      <c r="C2349" s="1" t="s">
        <v>35</v>
      </c>
      <c r="D2349" s="1" t="s">
        <v>26</v>
      </c>
      <c r="E2349" s="1" t="s">
        <v>58</v>
      </c>
      <c r="F2349" s="1" t="s">
        <v>53</v>
      </c>
      <c r="G2349" s="1" t="s">
        <v>32</v>
      </c>
      <c r="H2349">
        <v>-1</v>
      </c>
      <c r="I2349" s="3">
        <f>IF(ISBLANK(Nikes_Sales_Dataset___Working_file[[#This Row],[Units_Sold]]),IF(Nikes_Sales_Dataset___Working_file[[#This Row],[Profit]]&lt;0,0,1),Nikes_Sales_Dataset___Working_file[[#This Row],[Units_Sold]])</f>
        <v>-1</v>
      </c>
      <c r="J2349">
        <v>9440.9500000000007</v>
      </c>
      <c r="K2349" s="9">
        <f>IF(ISBLANK(Nikes_Sales_Dataset___Working_file[[#This Row],[MRP]]),MEDIAN(Nikes_Sales_Dataset___Working_file[[#All],[MRP]]),Nikes_Sales_Dataset___Working_file[[#This Row],[MRP]])</f>
        <v>9440.9500000000007</v>
      </c>
      <c r="M2349">
        <f>IF(ISBLANK(Nikes_Sales_Dataset___Working_file[[#This Row],[Discount_Applied]]),0,Nikes_Sales_Dataset___Working_file[[#This Row],[Discount_Applied]])</f>
        <v>0</v>
      </c>
      <c r="N2349" s="9">
        <f>Nikes_Sales_Dataset___Working_file[[#This Row],[MRP Final]]*(1-Nikes_Sales_Dataset___Working_file[[#This Row],[Cleaned Discount]])</f>
        <v>9440.9500000000007</v>
      </c>
      <c r="O2349">
        <v>0</v>
      </c>
      <c r="P2349" s="3">
        <f>Nikes_Sales_Dataset___Working_file[[#This Row],[Sales Price]]*Nikes_Sales_Dataset___Working_file[[#This Row],[Units Sold Filled]]</f>
        <v>-9440.9500000000007</v>
      </c>
      <c r="Q2349" s="2">
        <v>45726</v>
      </c>
      <c r="R2349" s="7">
        <f>IF(ISBLANK(Nikes_Sales_Dataset___Working_file[[#This Row],[Order_Date]]),"Unknown Date",Nikes_Sales_Dataset___Working_file[[#This Row],[Order_Date]])</f>
        <v>45726</v>
      </c>
      <c r="S2349" s="7" t="str">
        <f>IF(ISNUMBER(Nikes_Sales_Dataset___Working_file[[#This Row],[Cleaned Order Date]]),TEXT(Nikes_Sales_Dataset___Working_file[[#This Row],[Cleaned Order Date]],"mmm"),"Unknown")</f>
        <v>Mar</v>
      </c>
      <c r="T2349" s="7" t="str">
        <f>IF(ISNUMBER(Nikes_Sales_Dataset___Working_file[[#This Row],[Cleaned Order Date]]),TEXT(Nikes_Sales_Dataset___Working_file[[#This Row],[Cleaned Order Date]],"yyyy"),"Unknown")</f>
        <v>2025</v>
      </c>
      <c r="U2349" s="1" t="s">
        <v>22</v>
      </c>
      <c r="V2349" s="1" t="s">
        <v>23</v>
      </c>
      <c r="W2349" s="1" t="s">
        <v>38</v>
      </c>
      <c r="X2349" s="9">
        <v>2945.56</v>
      </c>
    </row>
    <row r="2350" spans="1:24" x14ac:dyDescent="0.25">
      <c r="A2350" s="4">
        <v>4348</v>
      </c>
      <c r="B2350" s="4" t="str">
        <f>Nikes_Sales_Dataset___Working_file[[#This Row],[Order_ID]]&amp;"_"&amp;TEXT(Nikes_Sales_Dataset___Working_file[[#This Row],[Cleaned Order Date]],"yyyymmdd")</f>
        <v>4348_20230925</v>
      </c>
      <c r="C2350" s="1" t="s">
        <v>19</v>
      </c>
      <c r="D2350" s="1" t="s">
        <v>26</v>
      </c>
      <c r="E2350" s="1" t="s">
        <v>27</v>
      </c>
      <c r="F2350" s="1" t="s">
        <v>41</v>
      </c>
      <c r="G2350" s="1" t="s">
        <v>16</v>
      </c>
      <c r="I2350" s="3">
        <f>IF(ISBLANK(Nikes_Sales_Dataset___Working_file[[#This Row],[Units_Sold]]),IF(Nikes_Sales_Dataset___Working_file[[#This Row],[Profit]]&lt;0,0,1),Nikes_Sales_Dataset___Working_file[[#This Row],[Units_Sold]])</f>
        <v>1</v>
      </c>
      <c r="K2350" s="9">
        <f>IF(ISBLANK(Nikes_Sales_Dataset___Working_file[[#This Row],[MRP]]),MEDIAN(Nikes_Sales_Dataset___Working_file[[#All],[MRP]]),Nikes_Sales_Dataset___Working_file[[#This Row],[MRP]])</f>
        <v>6110.0300000000007</v>
      </c>
      <c r="M2350">
        <f>IF(ISBLANK(Nikes_Sales_Dataset___Working_file[[#This Row],[Discount_Applied]]),0,Nikes_Sales_Dataset___Working_file[[#This Row],[Discount_Applied]])</f>
        <v>0</v>
      </c>
      <c r="N2350" s="9">
        <f>Nikes_Sales_Dataset___Working_file[[#This Row],[MRP Final]]*(1-Nikes_Sales_Dataset___Working_file[[#This Row],[Cleaned Discount]])</f>
        <v>6110.0300000000007</v>
      </c>
      <c r="O2350">
        <v>0</v>
      </c>
      <c r="P2350" s="3">
        <f>Nikes_Sales_Dataset___Working_file[[#This Row],[Sales Price]]*Nikes_Sales_Dataset___Working_file[[#This Row],[Units Sold Filled]]</f>
        <v>6110.0300000000007</v>
      </c>
      <c r="Q2350" s="2">
        <v>45194</v>
      </c>
      <c r="R2350" s="7">
        <f>IF(ISBLANK(Nikes_Sales_Dataset___Working_file[[#This Row],[Order_Date]]),"Unknown Date",Nikes_Sales_Dataset___Working_file[[#This Row],[Order_Date]])</f>
        <v>45194</v>
      </c>
      <c r="S2350" s="7" t="str">
        <f>IF(ISNUMBER(Nikes_Sales_Dataset___Working_file[[#This Row],[Cleaned Order Date]]),TEXT(Nikes_Sales_Dataset___Working_file[[#This Row],[Cleaned Order Date]],"mmm"),"Unknown")</f>
        <v>Sep</v>
      </c>
      <c r="T2350" s="7" t="str">
        <f>IF(ISNUMBER(Nikes_Sales_Dataset___Working_file[[#This Row],[Cleaned Order Date]]),TEXT(Nikes_Sales_Dataset___Working_file[[#This Row],[Cleaned Order Date]],"yyyy"),"Unknown")</f>
        <v>2023</v>
      </c>
      <c r="U2350" s="1" t="s">
        <v>17</v>
      </c>
      <c r="V2350" s="1" t="s">
        <v>29</v>
      </c>
      <c r="W2350" s="1" t="s">
        <v>29</v>
      </c>
      <c r="X2350" s="9">
        <v>25.44</v>
      </c>
    </row>
    <row r="2351" spans="1:24" x14ac:dyDescent="0.25">
      <c r="A2351" s="4">
        <v>4349</v>
      </c>
      <c r="B2351" s="4" t="str">
        <f>Nikes_Sales_Dataset___Working_file[[#This Row],[Order_ID]]&amp;"_"&amp;TEXT(Nikes_Sales_Dataset___Working_file[[#This Row],[Cleaned Order Date]],"yyyymmdd")</f>
        <v>4349_Unknown Date</v>
      </c>
      <c r="C2351" s="1" t="s">
        <v>19</v>
      </c>
      <c r="D2351" s="1" t="s">
        <v>14</v>
      </c>
      <c r="E2351" s="1" t="s">
        <v>34</v>
      </c>
      <c r="F2351" s="1" t="s">
        <v>41</v>
      </c>
      <c r="G2351" s="1" t="s">
        <v>16</v>
      </c>
      <c r="I2351" s="3">
        <f>IF(ISBLANK(Nikes_Sales_Dataset___Working_file[[#This Row],[Units_Sold]]),IF(Nikes_Sales_Dataset___Working_file[[#This Row],[Profit]]&lt;0,0,1),Nikes_Sales_Dataset___Working_file[[#This Row],[Units_Sold]])</f>
        <v>1</v>
      </c>
      <c r="K2351" s="9">
        <f>IF(ISBLANK(Nikes_Sales_Dataset___Working_file[[#This Row],[MRP]]),MEDIAN(Nikes_Sales_Dataset___Working_file[[#All],[MRP]]),Nikes_Sales_Dataset___Working_file[[#This Row],[MRP]])</f>
        <v>6110.0300000000007</v>
      </c>
      <c r="M2351">
        <f>IF(ISBLANK(Nikes_Sales_Dataset___Working_file[[#This Row],[Discount_Applied]]),0,Nikes_Sales_Dataset___Working_file[[#This Row],[Discount_Applied]])</f>
        <v>0</v>
      </c>
      <c r="N2351" s="9">
        <f>Nikes_Sales_Dataset___Working_file[[#This Row],[MRP Final]]*(1-Nikes_Sales_Dataset___Working_file[[#This Row],[Cleaned Discount]])</f>
        <v>6110.0300000000007</v>
      </c>
      <c r="O2351">
        <v>0</v>
      </c>
      <c r="P2351" s="3">
        <f>Nikes_Sales_Dataset___Working_file[[#This Row],[Sales Price]]*Nikes_Sales_Dataset___Working_file[[#This Row],[Units Sold Filled]]</f>
        <v>6110.0300000000007</v>
      </c>
      <c r="Q2351" s="2"/>
      <c r="R2351" s="7" t="str">
        <f>IF(ISBLANK(Nikes_Sales_Dataset___Working_file[[#This Row],[Order_Date]]),"Unknown Date",Nikes_Sales_Dataset___Working_file[[#This Row],[Order_Date]])</f>
        <v>Unknown Date</v>
      </c>
      <c r="S2351" s="7" t="str">
        <f>IF(ISNUMBER(Nikes_Sales_Dataset___Working_file[[#This Row],[Cleaned Order Date]]),TEXT(Nikes_Sales_Dataset___Working_file[[#This Row],[Cleaned Order Date]],"mmm"),"Unknown")</f>
        <v>Unknown</v>
      </c>
      <c r="T2351" s="7" t="str">
        <f>IF(ISNUMBER(Nikes_Sales_Dataset___Working_file[[#This Row],[Cleaned Order Date]]),TEXT(Nikes_Sales_Dataset___Working_file[[#This Row],[Cleaned Order Date]],"yyyy"),"Unknown")</f>
        <v>Unknown</v>
      </c>
      <c r="U2351" s="1" t="s">
        <v>22</v>
      </c>
      <c r="V2351" s="1" t="s">
        <v>25</v>
      </c>
      <c r="W2351" s="1" t="s">
        <v>25</v>
      </c>
      <c r="X2351" s="9">
        <v>1799.33</v>
      </c>
    </row>
    <row r="2352" spans="1:24" x14ac:dyDescent="0.25">
      <c r="A2352" s="4">
        <v>4350</v>
      </c>
      <c r="B2352" s="4" t="str">
        <f>Nikes_Sales_Dataset___Working_file[[#This Row],[Order_ID]]&amp;"_"&amp;TEXT(Nikes_Sales_Dataset___Working_file[[#This Row],[Cleaned Order Date]],"yyyymmdd")</f>
        <v>4350_20240530</v>
      </c>
      <c r="C2352" s="1" t="s">
        <v>35</v>
      </c>
      <c r="D2352" s="1" t="s">
        <v>20</v>
      </c>
      <c r="E2352" s="1" t="s">
        <v>55</v>
      </c>
      <c r="F2352" s="1" t="s">
        <v>16</v>
      </c>
      <c r="G2352" s="1" t="s">
        <v>16</v>
      </c>
      <c r="H2352">
        <v>0</v>
      </c>
      <c r="I2352" s="3">
        <f>IF(ISBLANK(Nikes_Sales_Dataset___Working_file[[#This Row],[Units_Sold]]),IF(Nikes_Sales_Dataset___Working_file[[#This Row],[Profit]]&lt;0,0,1),Nikes_Sales_Dataset___Working_file[[#This Row],[Units_Sold]])</f>
        <v>0</v>
      </c>
      <c r="K2352" s="9">
        <f>IF(ISBLANK(Nikes_Sales_Dataset___Working_file[[#This Row],[MRP]]),MEDIAN(Nikes_Sales_Dataset___Working_file[[#All],[MRP]]),Nikes_Sales_Dataset___Working_file[[#This Row],[MRP]])</f>
        <v>6110.0300000000007</v>
      </c>
      <c r="M2352">
        <f>IF(ISBLANK(Nikes_Sales_Dataset___Working_file[[#This Row],[Discount_Applied]]),0,Nikes_Sales_Dataset___Working_file[[#This Row],[Discount_Applied]])</f>
        <v>0</v>
      </c>
      <c r="N2352" s="9">
        <f>Nikes_Sales_Dataset___Working_file[[#This Row],[MRP Final]]*(1-Nikes_Sales_Dataset___Working_file[[#This Row],[Cleaned Discount]])</f>
        <v>6110.0300000000007</v>
      </c>
      <c r="O2352">
        <v>0</v>
      </c>
      <c r="P2352" s="3">
        <f>Nikes_Sales_Dataset___Working_file[[#This Row],[Sales Price]]*Nikes_Sales_Dataset___Working_file[[#This Row],[Units Sold Filled]]</f>
        <v>0</v>
      </c>
      <c r="Q2352" s="2">
        <v>45442</v>
      </c>
      <c r="R2352" s="7">
        <f>IF(ISBLANK(Nikes_Sales_Dataset___Working_file[[#This Row],[Order_Date]]),"Unknown Date",Nikes_Sales_Dataset___Working_file[[#This Row],[Order_Date]])</f>
        <v>45442</v>
      </c>
      <c r="S2352" s="7" t="str">
        <f>IF(ISNUMBER(Nikes_Sales_Dataset___Working_file[[#This Row],[Cleaned Order Date]]),TEXT(Nikes_Sales_Dataset___Working_file[[#This Row],[Cleaned Order Date]],"mmm"),"Unknown")</f>
        <v>May</v>
      </c>
      <c r="T2352" s="7" t="str">
        <f>IF(ISNUMBER(Nikes_Sales_Dataset___Working_file[[#This Row],[Cleaned Order Date]]),TEXT(Nikes_Sales_Dataset___Working_file[[#This Row],[Cleaned Order Date]],"yyyy"),"Unknown")</f>
        <v>2024</v>
      </c>
      <c r="U2352" s="1" t="s">
        <v>17</v>
      </c>
      <c r="V2352" s="1" t="s">
        <v>33</v>
      </c>
      <c r="W2352" s="1" t="s">
        <v>33</v>
      </c>
      <c r="X2352" s="9">
        <v>2515.85</v>
      </c>
    </row>
    <row r="2353" spans="1:24" x14ac:dyDescent="0.25">
      <c r="A2353" s="4">
        <v>4351</v>
      </c>
      <c r="B2353" s="4" t="str">
        <f>Nikes_Sales_Dataset___Working_file[[#This Row],[Order_ID]]&amp;"_"&amp;TEXT(Nikes_Sales_Dataset___Working_file[[#This Row],[Cleaned Order Date]],"yyyymmdd")</f>
        <v>4351_20240819</v>
      </c>
      <c r="C2353" s="1" t="s">
        <v>35</v>
      </c>
      <c r="D2353" s="1" t="s">
        <v>20</v>
      </c>
      <c r="E2353" s="1" t="s">
        <v>39</v>
      </c>
      <c r="F2353" s="1" t="s">
        <v>16</v>
      </c>
      <c r="G2353" s="1" t="s">
        <v>16</v>
      </c>
      <c r="H2353">
        <v>0</v>
      </c>
      <c r="I2353" s="3">
        <f>IF(ISBLANK(Nikes_Sales_Dataset___Working_file[[#This Row],[Units_Sold]]),IF(Nikes_Sales_Dataset___Working_file[[#This Row],[Profit]]&lt;0,0,1),Nikes_Sales_Dataset___Working_file[[#This Row],[Units_Sold]])</f>
        <v>0</v>
      </c>
      <c r="K2353" s="9">
        <f>IF(ISBLANK(Nikes_Sales_Dataset___Working_file[[#This Row],[MRP]]),MEDIAN(Nikes_Sales_Dataset___Working_file[[#All],[MRP]]),Nikes_Sales_Dataset___Working_file[[#This Row],[MRP]])</f>
        <v>6110.0300000000007</v>
      </c>
      <c r="M2353">
        <f>IF(ISBLANK(Nikes_Sales_Dataset___Working_file[[#This Row],[Discount_Applied]]),0,Nikes_Sales_Dataset___Working_file[[#This Row],[Discount_Applied]])</f>
        <v>0</v>
      </c>
      <c r="N2353" s="9">
        <f>Nikes_Sales_Dataset___Working_file[[#This Row],[MRP Final]]*(1-Nikes_Sales_Dataset___Working_file[[#This Row],[Cleaned Discount]])</f>
        <v>6110.0300000000007</v>
      </c>
      <c r="O2353">
        <v>0</v>
      </c>
      <c r="P2353" s="3">
        <f>Nikes_Sales_Dataset___Working_file[[#This Row],[Sales Price]]*Nikes_Sales_Dataset___Working_file[[#This Row],[Units Sold Filled]]</f>
        <v>0</v>
      </c>
      <c r="Q2353" s="2">
        <v>45523</v>
      </c>
      <c r="R2353" s="7">
        <f>IF(ISBLANK(Nikes_Sales_Dataset___Working_file[[#This Row],[Order_Date]]),"Unknown Date",Nikes_Sales_Dataset___Working_file[[#This Row],[Order_Date]])</f>
        <v>45523</v>
      </c>
      <c r="S2353" s="7" t="str">
        <f>IF(ISNUMBER(Nikes_Sales_Dataset___Working_file[[#This Row],[Cleaned Order Date]]),TEXT(Nikes_Sales_Dataset___Working_file[[#This Row],[Cleaned Order Date]],"mmm"),"Unknown")</f>
        <v>Aug</v>
      </c>
      <c r="T2353" s="7" t="str">
        <f>IF(ISNUMBER(Nikes_Sales_Dataset___Working_file[[#This Row],[Cleaned Order Date]]),TEXT(Nikes_Sales_Dataset___Working_file[[#This Row],[Cleaned Order Date]],"yyyy"),"Unknown")</f>
        <v>2024</v>
      </c>
      <c r="U2353" s="1" t="s">
        <v>17</v>
      </c>
      <c r="V2353" s="1" t="s">
        <v>29</v>
      </c>
      <c r="W2353" s="1" t="s">
        <v>29</v>
      </c>
      <c r="X2353" s="9">
        <v>3303.1</v>
      </c>
    </row>
    <row r="2354" spans="1:24" x14ac:dyDescent="0.25">
      <c r="A2354" s="4">
        <v>4352</v>
      </c>
      <c r="B2354" s="4" t="str">
        <f>Nikes_Sales_Dataset___Working_file[[#This Row],[Order_ID]]&amp;"_"&amp;TEXT(Nikes_Sales_Dataset___Working_file[[#This Row],[Cleaned Order Date]],"yyyymmdd")</f>
        <v>4352_20250110</v>
      </c>
      <c r="C2354" s="1" t="s">
        <v>35</v>
      </c>
      <c r="D2354" s="1" t="s">
        <v>30</v>
      </c>
      <c r="E2354" s="1" t="s">
        <v>56</v>
      </c>
      <c r="F2354" s="1" t="s">
        <v>46</v>
      </c>
      <c r="G2354" s="1" t="s">
        <v>16</v>
      </c>
      <c r="H2354">
        <v>-1</v>
      </c>
      <c r="I2354" s="3">
        <f>IF(ISBLANK(Nikes_Sales_Dataset___Working_file[[#This Row],[Units_Sold]]),IF(Nikes_Sales_Dataset___Working_file[[#This Row],[Profit]]&lt;0,0,1),Nikes_Sales_Dataset___Working_file[[#This Row],[Units_Sold]])</f>
        <v>-1</v>
      </c>
      <c r="J2354">
        <v>9332.64</v>
      </c>
      <c r="K2354" s="9">
        <f>IF(ISBLANK(Nikes_Sales_Dataset___Working_file[[#This Row],[MRP]]),MEDIAN(Nikes_Sales_Dataset___Working_file[[#All],[MRP]]),Nikes_Sales_Dataset___Working_file[[#This Row],[MRP]])</f>
        <v>9332.64</v>
      </c>
      <c r="L2354">
        <v>0.56999999999999995</v>
      </c>
      <c r="M2354">
        <f>IF(ISBLANK(Nikes_Sales_Dataset___Working_file[[#This Row],[Discount_Applied]]),0,Nikes_Sales_Dataset___Working_file[[#This Row],[Discount_Applied]])</f>
        <v>0.56999999999999995</v>
      </c>
      <c r="N2354" s="9">
        <f>Nikes_Sales_Dataset___Working_file[[#This Row],[MRP Final]]*(1-Nikes_Sales_Dataset___Working_file[[#This Row],[Cleaned Discount]])</f>
        <v>4013.0352000000003</v>
      </c>
      <c r="O2354">
        <v>-4013.04</v>
      </c>
      <c r="P2354" s="3">
        <f>Nikes_Sales_Dataset___Working_file[[#This Row],[Sales Price]]*Nikes_Sales_Dataset___Working_file[[#This Row],[Units Sold Filled]]</f>
        <v>-4013.0352000000003</v>
      </c>
      <c r="Q2354" s="2">
        <v>45667</v>
      </c>
      <c r="R2354" s="7">
        <f>IF(ISBLANK(Nikes_Sales_Dataset___Working_file[[#This Row],[Order_Date]]),"Unknown Date",Nikes_Sales_Dataset___Working_file[[#This Row],[Order_Date]])</f>
        <v>45667</v>
      </c>
      <c r="S2354" s="7" t="str">
        <f>IF(ISNUMBER(Nikes_Sales_Dataset___Working_file[[#This Row],[Cleaned Order Date]]),TEXT(Nikes_Sales_Dataset___Working_file[[#This Row],[Cleaned Order Date]],"mmm"),"Unknown")</f>
        <v>Jan</v>
      </c>
      <c r="T2354" s="7" t="str">
        <f>IF(ISNUMBER(Nikes_Sales_Dataset___Working_file[[#This Row],[Cleaned Order Date]]),TEXT(Nikes_Sales_Dataset___Working_file[[#This Row],[Cleaned Order Date]],"yyyy"),"Unknown")</f>
        <v>2025</v>
      </c>
      <c r="U2354" s="1" t="s">
        <v>22</v>
      </c>
      <c r="V2354" s="1" t="s">
        <v>45</v>
      </c>
      <c r="W2354" s="1" t="s">
        <v>45</v>
      </c>
      <c r="X2354" s="9">
        <v>-238.9</v>
      </c>
    </row>
    <row r="2355" spans="1:24" x14ac:dyDescent="0.25">
      <c r="A2355" s="4">
        <v>4353</v>
      </c>
      <c r="B2355" s="4" t="str">
        <f>Nikes_Sales_Dataset___Working_file[[#This Row],[Order_ID]]&amp;"_"&amp;TEXT(Nikes_Sales_Dataset___Working_file[[#This Row],[Cleaned Order Date]],"yyyymmdd")</f>
        <v>4353_Unknown Date</v>
      </c>
      <c r="C2355" s="1" t="s">
        <v>35</v>
      </c>
      <c r="D2355" s="1" t="s">
        <v>20</v>
      </c>
      <c r="E2355" s="1" t="s">
        <v>24</v>
      </c>
      <c r="F2355" s="1" t="s">
        <v>16</v>
      </c>
      <c r="G2355" s="1" t="s">
        <v>16</v>
      </c>
      <c r="H2355">
        <v>-1</v>
      </c>
      <c r="I2355" s="3">
        <f>IF(ISBLANK(Nikes_Sales_Dataset___Working_file[[#This Row],[Units_Sold]]),IF(Nikes_Sales_Dataset___Working_file[[#This Row],[Profit]]&lt;0,0,1),Nikes_Sales_Dataset___Working_file[[#This Row],[Units_Sold]])</f>
        <v>-1</v>
      </c>
      <c r="K2355" s="9">
        <f>IF(ISBLANK(Nikes_Sales_Dataset___Working_file[[#This Row],[MRP]]),MEDIAN(Nikes_Sales_Dataset___Working_file[[#All],[MRP]]),Nikes_Sales_Dataset___Working_file[[#This Row],[MRP]])</f>
        <v>6110.0300000000007</v>
      </c>
      <c r="M2355">
        <f>IF(ISBLANK(Nikes_Sales_Dataset___Working_file[[#This Row],[Discount_Applied]]),0,Nikes_Sales_Dataset___Working_file[[#This Row],[Discount_Applied]])</f>
        <v>0</v>
      </c>
      <c r="N2355" s="9">
        <f>Nikes_Sales_Dataset___Working_file[[#This Row],[MRP Final]]*(1-Nikes_Sales_Dataset___Working_file[[#This Row],[Cleaned Discount]])</f>
        <v>6110.0300000000007</v>
      </c>
      <c r="O2355">
        <v>0</v>
      </c>
      <c r="P2355" s="3">
        <f>Nikes_Sales_Dataset___Working_file[[#This Row],[Sales Price]]*Nikes_Sales_Dataset___Working_file[[#This Row],[Units Sold Filled]]</f>
        <v>-6110.0300000000007</v>
      </c>
      <c r="Q2355" s="2"/>
      <c r="R2355" s="7" t="str">
        <f>IF(ISBLANK(Nikes_Sales_Dataset___Working_file[[#This Row],[Order_Date]]),"Unknown Date",Nikes_Sales_Dataset___Working_file[[#This Row],[Order_Date]])</f>
        <v>Unknown Date</v>
      </c>
      <c r="S2355" s="7" t="str">
        <f>IF(ISNUMBER(Nikes_Sales_Dataset___Working_file[[#This Row],[Cleaned Order Date]]),TEXT(Nikes_Sales_Dataset___Working_file[[#This Row],[Cleaned Order Date]],"mmm"),"Unknown")</f>
        <v>Unknown</v>
      </c>
      <c r="T2355" s="7" t="str">
        <f>IF(ISNUMBER(Nikes_Sales_Dataset___Working_file[[#This Row],[Cleaned Order Date]]),TEXT(Nikes_Sales_Dataset___Working_file[[#This Row],[Cleaned Order Date]],"yyyy"),"Unknown")</f>
        <v>Unknown</v>
      </c>
      <c r="U2355" s="1" t="s">
        <v>22</v>
      </c>
      <c r="V2355" s="1" t="s">
        <v>36</v>
      </c>
      <c r="W2355" s="1" t="s">
        <v>36</v>
      </c>
      <c r="X2355" s="9">
        <v>1665.83</v>
      </c>
    </row>
    <row r="2356" spans="1:24" x14ac:dyDescent="0.25">
      <c r="A2356" s="4">
        <v>4354</v>
      </c>
      <c r="B2356" s="4" t="str">
        <f>Nikes_Sales_Dataset___Working_file[[#This Row],[Order_ID]]&amp;"_"&amp;TEXT(Nikes_Sales_Dataset___Working_file[[#This Row],[Cleaned Order Date]],"yyyymmdd")</f>
        <v>4354_20250308</v>
      </c>
      <c r="C2356" s="1" t="s">
        <v>35</v>
      </c>
      <c r="D2356" s="1" t="s">
        <v>20</v>
      </c>
      <c r="E2356" s="1" t="s">
        <v>24</v>
      </c>
      <c r="F2356" s="1" t="s">
        <v>41</v>
      </c>
      <c r="G2356" s="1" t="s">
        <v>16</v>
      </c>
      <c r="H2356">
        <v>-1</v>
      </c>
      <c r="I2356" s="3">
        <f>IF(ISBLANK(Nikes_Sales_Dataset___Working_file[[#This Row],[Units_Sold]]),IF(Nikes_Sales_Dataset___Working_file[[#This Row],[Profit]]&lt;0,0,1),Nikes_Sales_Dataset___Working_file[[#This Row],[Units_Sold]])</f>
        <v>-1</v>
      </c>
      <c r="J2356">
        <v>6908.65</v>
      </c>
      <c r="K2356" s="9">
        <f>IF(ISBLANK(Nikes_Sales_Dataset___Working_file[[#This Row],[MRP]]),MEDIAN(Nikes_Sales_Dataset___Working_file[[#All],[MRP]]),Nikes_Sales_Dataset___Working_file[[#This Row],[MRP]])</f>
        <v>6908.65</v>
      </c>
      <c r="M2356">
        <f>IF(ISBLANK(Nikes_Sales_Dataset___Working_file[[#This Row],[Discount_Applied]]),0,Nikes_Sales_Dataset___Working_file[[#This Row],[Discount_Applied]])</f>
        <v>0</v>
      </c>
      <c r="N2356" s="9">
        <f>Nikes_Sales_Dataset___Working_file[[#This Row],[MRP Final]]*(1-Nikes_Sales_Dataset___Working_file[[#This Row],[Cleaned Discount]])</f>
        <v>6908.65</v>
      </c>
      <c r="O2356">
        <v>0</v>
      </c>
      <c r="P2356" s="3">
        <f>Nikes_Sales_Dataset___Working_file[[#This Row],[Sales Price]]*Nikes_Sales_Dataset___Working_file[[#This Row],[Units Sold Filled]]</f>
        <v>-6908.65</v>
      </c>
      <c r="Q2356" s="2">
        <v>45724</v>
      </c>
      <c r="R2356" s="7">
        <f>IF(ISBLANK(Nikes_Sales_Dataset___Working_file[[#This Row],[Order_Date]]),"Unknown Date",Nikes_Sales_Dataset___Working_file[[#This Row],[Order_Date]])</f>
        <v>45724</v>
      </c>
      <c r="S2356" s="7" t="str">
        <f>IF(ISNUMBER(Nikes_Sales_Dataset___Working_file[[#This Row],[Cleaned Order Date]]),TEXT(Nikes_Sales_Dataset___Working_file[[#This Row],[Cleaned Order Date]],"mmm"),"Unknown")</f>
        <v>Mar</v>
      </c>
      <c r="T2356" s="7" t="str">
        <f>IF(ISNUMBER(Nikes_Sales_Dataset___Working_file[[#This Row],[Cleaned Order Date]]),TEXT(Nikes_Sales_Dataset___Working_file[[#This Row],[Cleaned Order Date]],"yyyy"),"Unknown")</f>
        <v>2025</v>
      </c>
      <c r="U2356" s="1" t="s">
        <v>22</v>
      </c>
      <c r="V2356" s="1" t="s">
        <v>45</v>
      </c>
      <c r="W2356" s="1" t="s">
        <v>45</v>
      </c>
      <c r="X2356" s="9">
        <v>720.09</v>
      </c>
    </row>
    <row r="2357" spans="1:24" x14ac:dyDescent="0.25">
      <c r="A2357" s="4">
        <v>2007</v>
      </c>
      <c r="B2357" s="4" t="str">
        <f>Nikes_Sales_Dataset___Working_file[[#This Row],[Order_ID]]&amp;"_"&amp;TEXT(Nikes_Sales_Dataset___Working_file[[#This Row],[Cleaned Order Date]],"yyyymmdd")</f>
        <v>2007_Unknown Date</v>
      </c>
      <c r="C2357" s="1" t="s">
        <v>13</v>
      </c>
      <c r="D2357" s="1" t="s">
        <v>43</v>
      </c>
      <c r="E2357" s="1" t="s">
        <v>61</v>
      </c>
      <c r="F2357" s="1" t="s">
        <v>57</v>
      </c>
      <c r="G2357" s="1" t="s">
        <v>16</v>
      </c>
      <c r="I2357" s="3">
        <f>IF(ISBLANK(Nikes_Sales_Dataset___Working_file[[#This Row],[Units_Sold]]),IF(Nikes_Sales_Dataset___Working_file[[#This Row],[Profit]]&lt;0,0,1),Nikes_Sales_Dataset___Working_file[[#This Row],[Units_Sold]])</f>
        <v>1</v>
      </c>
      <c r="K2357" s="9">
        <f>IF(ISBLANK(Nikes_Sales_Dataset___Working_file[[#This Row],[MRP]]),MEDIAN(Nikes_Sales_Dataset___Working_file[[#All],[MRP]]),Nikes_Sales_Dataset___Working_file[[#This Row],[MRP]])</f>
        <v>6110.0300000000007</v>
      </c>
      <c r="M2357">
        <f>IF(ISBLANK(Nikes_Sales_Dataset___Working_file[[#This Row],[Discount_Applied]]),0,Nikes_Sales_Dataset___Working_file[[#This Row],[Discount_Applied]])</f>
        <v>0</v>
      </c>
      <c r="N2357" s="9">
        <f>Nikes_Sales_Dataset___Working_file[[#This Row],[MRP Final]]*(1-Nikes_Sales_Dataset___Working_file[[#This Row],[Cleaned Discount]])</f>
        <v>6110.0300000000007</v>
      </c>
      <c r="O2357">
        <v>0</v>
      </c>
      <c r="P2357" s="3">
        <f>Nikes_Sales_Dataset___Working_file[[#This Row],[Sales Price]]*Nikes_Sales_Dataset___Working_file[[#This Row],[Units Sold Filled]]</f>
        <v>6110.0300000000007</v>
      </c>
      <c r="Q2357" s="2"/>
      <c r="R2357" s="7" t="str">
        <f>IF(ISBLANK(Nikes_Sales_Dataset___Working_file[[#This Row],[Order_Date]]),"Unknown Date",Nikes_Sales_Dataset___Working_file[[#This Row],[Order_Date]])</f>
        <v>Unknown Date</v>
      </c>
      <c r="S2357" s="7" t="str">
        <f>IF(ISNUMBER(Nikes_Sales_Dataset___Working_file[[#This Row],[Cleaned Order Date]]),TEXT(Nikes_Sales_Dataset___Working_file[[#This Row],[Cleaned Order Date]],"mmm"),"Unknown")</f>
        <v>Unknown</v>
      </c>
      <c r="T2357" s="7" t="str">
        <f>IF(ISNUMBER(Nikes_Sales_Dataset___Working_file[[#This Row],[Cleaned Order Date]]),TEXT(Nikes_Sales_Dataset___Working_file[[#This Row],[Cleaned Order Date]],"yyyy"),"Unknown")</f>
        <v>Unknown</v>
      </c>
      <c r="U2357" s="1" t="s">
        <v>22</v>
      </c>
      <c r="V2357" s="1" t="s">
        <v>45</v>
      </c>
      <c r="W2357" s="1" t="s">
        <v>45</v>
      </c>
      <c r="X2357" s="9">
        <v>1779.99</v>
      </c>
    </row>
    <row r="2358" spans="1:24" x14ac:dyDescent="0.25">
      <c r="A2358" s="4">
        <v>4356</v>
      </c>
      <c r="B2358" s="4" t="str">
        <f>Nikes_Sales_Dataset___Working_file[[#This Row],[Order_ID]]&amp;"_"&amp;TEXT(Nikes_Sales_Dataset___Working_file[[#This Row],[Cleaned Order Date]],"yyyymmdd")</f>
        <v>4356_Unknown Date</v>
      </c>
      <c r="C2358" s="1" t="s">
        <v>35</v>
      </c>
      <c r="D2358" s="1" t="s">
        <v>20</v>
      </c>
      <c r="E2358" s="1" t="s">
        <v>55</v>
      </c>
      <c r="F2358" s="1" t="s">
        <v>16</v>
      </c>
      <c r="G2358" s="1" t="s">
        <v>16</v>
      </c>
      <c r="H2358">
        <v>1</v>
      </c>
      <c r="I2358" s="3">
        <f>IF(ISBLANK(Nikes_Sales_Dataset___Working_file[[#This Row],[Units_Sold]]),IF(Nikes_Sales_Dataset___Working_file[[#This Row],[Profit]]&lt;0,0,1),Nikes_Sales_Dataset___Working_file[[#This Row],[Units_Sold]])</f>
        <v>1</v>
      </c>
      <c r="J2358">
        <v>9557.32</v>
      </c>
      <c r="K2358" s="9">
        <f>IF(ISBLANK(Nikes_Sales_Dataset___Working_file[[#This Row],[MRP]]),MEDIAN(Nikes_Sales_Dataset___Working_file[[#All],[MRP]]),Nikes_Sales_Dataset___Working_file[[#This Row],[MRP]])</f>
        <v>9557.32</v>
      </c>
      <c r="M2358">
        <f>IF(ISBLANK(Nikes_Sales_Dataset___Working_file[[#This Row],[Discount_Applied]]),0,Nikes_Sales_Dataset___Working_file[[#This Row],[Discount_Applied]])</f>
        <v>0</v>
      </c>
      <c r="N2358" s="9">
        <f>Nikes_Sales_Dataset___Working_file[[#This Row],[MRP Final]]*(1-Nikes_Sales_Dataset___Working_file[[#This Row],[Cleaned Discount]])</f>
        <v>9557.32</v>
      </c>
      <c r="O2358">
        <v>0</v>
      </c>
      <c r="P2358" s="3">
        <f>Nikes_Sales_Dataset___Working_file[[#This Row],[Sales Price]]*Nikes_Sales_Dataset___Working_file[[#This Row],[Units Sold Filled]]</f>
        <v>9557.32</v>
      </c>
      <c r="Q2358" s="2"/>
      <c r="R2358" s="7" t="str">
        <f>IF(ISBLANK(Nikes_Sales_Dataset___Working_file[[#This Row],[Order_Date]]),"Unknown Date",Nikes_Sales_Dataset___Working_file[[#This Row],[Order_Date]])</f>
        <v>Unknown Date</v>
      </c>
      <c r="S2358" s="7" t="str">
        <f>IF(ISNUMBER(Nikes_Sales_Dataset___Working_file[[#This Row],[Cleaned Order Date]]),TEXT(Nikes_Sales_Dataset___Working_file[[#This Row],[Cleaned Order Date]],"mmm"),"Unknown")</f>
        <v>Unknown</v>
      </c>
      <c r="T2358" s="7" t="str">
        <f>IF(ISNUMBER(Nikes_Sales_Dataset___Working_file[[#This Row],[Cleaned Order Date]]),TEXT(Nikes_Sales_Dataset___Working_file[[#This Row],[Cleaned Order Date]],"yyyy"),"Unknown")</f>
        <v>Unknown</v>
      </c>
      <c r="U2358" s="1" t="s">
        <v>17</v>
      </c>
      <c r="V2358" s="1" t="s">
        <v>33</v>
      </c>
      <c r="W2358" s="1" t="s">
        <v>33</v>
      </c>
      <c r="X2358" s="9">
        <v>1465.63</v>
      </c>
    </row>
    <row r="2359" spans="1:24" x14ac:dyDescent="0.25">
      <c r="A2359" s="4">
        <v>4357</v>
      </c>
      <c r="B2359" s="4" t="str">
        <f>Nikes_Sales_Dataset___Working_file[[#This Row],[Order_ID]]&amp;"_"&amp;TEXT(Nikes_Sales_Dataset___Working_file[[#This Row],[Cleaned Order Date]],"yyyymmdd")</f>
        <v>4357_20250127</v>
      </c>
      <c r="C2359" s="1" t="s">
        <v>19</v>
      </c>
      <c r="D2359" s="1" t="s">
        <v>26</v>
      </c>
      <c r="E2359" s="1" t="s">
        <v>60</v>
      </c>
      <c r="F2359" s="1" t="s">
        <v>49</v>
      </c>
      <c r="G2359" s="1" t="s">
        <v>16</v>
      </c>
      <c r="I2359" s="3">
        <f>IF(ISBLANK(Nikes_Sales_Dataset___Working_file[[#This Row],[Units_Sold]]),IF(Nikes_Sales_Dataset___Working_file[[#This Row],[Profit]]&lt;0,0,1),Nikes_Sales_Dataset___Working_file[[#This Row],[Units_Sold]])</f>
        <v>1</v>
      </c>
      <c r="J2359">
        <v>7723.9</v>
      </c>
      <c r="K2359" s="9">
        <f>IF(ISBLANK(Nikes_Sales_Dataset___Working_file[[#This Row],[MRP]]),MEDIAN(Nikes_Sales_Dataset___Working_file[[#All],[MRP]]),Nikes_Sales_Dataset___Working_file[[#This Row],[MRP]])</f>
        <v>7723.9</v>
      </c>
      <c r="M2359">
        <f>IF(ISBLANK(Nikes_Sales_Dataset___Working_file[[#This Row],[Discount_Applied]]),0,Nikes_Sales_Dataset___Working_file[[#This Row],[Discount_Applied]])</f>
        <v>0</v>
      </c>
      <c r="N2359" s="9">
        <f>Nikes_Sales_Dataset___Working_file[[#This Row],[MRP Final]]*(1-Nikes_Sales_Dataset___Working_file[[#This Row],[Cleaned Discount]])</f>
        <v>7723.9</v>
      </c>
      <c r="O2359">
        <v>0</v>
      </c>
      <c r="P2359" s="3">
        <f>Nikes_Sales_Dataset___Working_file[[#This Row],[Sales Price]]*Nikes_Sales_Dataset___Working_file[[#This Row],[Units Sold Filled]]</f>
        <v>7723.9</v>
      </c>
      <c r="Q2359" s="2">
        <v>45684</v>
      </c>
      <c r="R2359" s="7">
        <f>IF(ISBLANK(Nikes_Sales_Dataset___Working_file[[#This Row],[Order_Date]]),"Unknown Date",Nikes_Sales_Dataset___Working_file[[#This Row],[Order_Date]])</f>
        <v>45684</v>
      </c>
      <c r="S2359" s="7" t="str">
        <f>IF(ISNUMBER(Nikes_Sales_Dataset___Working_file[[#This Row],[Cleaned Order Date]]),TEXT(Nikes_Sales_Dataset___Working_file[[#This Row],[Cleaned Order Date]],"mmm"),"Unknown")</f>
        <v>Jan</v>
      </c>
      <c r="T2359" s="7" t="str">
        <f>IF(ISNUMBER(Nikes_Sales_Dataset___Working_file[[#This Row],[Cleaned Order Date]]),TEXT(Nikes_Sales_Dataset___Working_file[[#This Row],[Cleaned Order Date]],"yyyy"),"Unknown")</f>
        <v>2025</v>
      </c>
      <c r="U2359" s="1" t="s">
        <v>17</v>
      </c>
      <c r="V2359" s="1" t="s">
        <v>29</v>
      </c>
      <c r="W2359" s="1" t="s">
        <v>29</v>
      </c>
      <c r="X2359" s="9">
        <v>3626.91</v>
      </c>
    </row>
    <row r="2360" spans="1:24" x14ac:dyDescent="0.25">
      <c r="A2360" s="4">
        <v>4358</v>
      </c>
      <c r="B2360" s="4" t="str">
        <f>Nikes_Sales_Dataset___Working_file[[#This Row],[Order_ID]]&amp;"_"&amp;TEXT(Nikes_Sales_Dataset___Working_file[[#This Row],[Cleaned Order Date]],"yyyymmdd")</f>
        <v>4358_20241018</v>
      </c>
      <c r="C2360" s="1" t="s">
        <v>13</v>
      </c>
      <c r="D2360" s="1" t="s">
        <v>43</v>
      </c>
      <c r="E2360" s="1" t="s">
        <v>61</v>
      </c>
      <c r="F2360" s="1" t="s">
        <v>32</v>
      </c>
      <c r="G2360" s="1" t="s">
        <v>32</v>
      </c>
      <c r="H2360">
        <v>2</v>
      </c>
      <c r="I2360" s="3">
        <f>IF(ISBLANK(Nikes_Sales_Dataset___Working_file[[#This Row],[Units_Sold]]),IF(Nikes_Sales_Dataset___Working_file[[#This Row],[Profit]]&lt;0,0,1),Nikes_Sales_Dataset___Working_file[[#This Row],[Units_Sold]])</f>
        <v>2</v>
      </c>
      <c r="K2360" s="9">
        <f>IF(ISBLANK(Nikes_Sales_Dataset___Working_file[[#This Row],[MRP]]),MEDIAN(Nikes_Sales_Dataset___Working_file[[#All],[MRP]]),Nikes_Sales_Dataset___Working_file[[#This Row],[MRP]])</f>
        <v>6110.0300000000007</v>
      </c>
      <c r="L2360">
        <v>0.43</v>
      </c>
      <c r="M2360">
        <f>IF(ISBLANK(Nikes_Sales_Dataset___Working_file[[#This Row],[Discount_Applied]]),0,Nikes_Sales_Dataset___Working_file[[#This Row],[Discount_Applied]])</f>
        <v>0.43</v>
      </c>
      <c r="N2360" s="9">
        <f>Nikes_Sales_Dataset___Working_file[[#This Row],[MRP Final]]*(1-Nikes_Sales_Dataset___Working_file[[#This Row],[Cleaned Discount]])</f>
        <v>3482.7171000000008</v>
      </c>
      <c r="O2360">
        <v>0</v>
      </c>
      <c r="P2360" s="3">
        <f>Nikes_Sales_Dataset___Working_file[[#This Row],[Sales Price]]*Nikes_Sales_Dataset___Working_file[[#This Row],[Units Sold Filled]]</f>
        <v>6965.4342000000015</v>
      </c>
      <c r="Q2360" s="2">
        <v>45583</v>
      </c>
      <c r="R2360" s="7">
        <f>IF(ISBLANK(Nikes_Sales_Dataset___Working_file[[#This Row],[Order_Date]]),"Unknown Date",Nikes_Sales_Dataset___Working_file[[#This Row],[Order_Date]])</f>
        <v>45583</v>
      </c>
      <c r="S2360" s="7" t="str">
        <f>IF(ISNUMBER(Nikes_Sales_Dataset___Working_file[[#This Row],[Cleaned Order Date]]),TEXT(Nikes_Sales_Dataset___Working_file[[#This Row],[Cleaned Order Date]],"mmm"),"Unknown")</f>
        <v>Oct</v>
      </c>
      <c r="T2360" s="7" t="str">
        <f>IF(ISNUMBER(Nikes_Sales_Dataset___Working_file[[#This Row],[Cleaned Order Date]]),TEXT(Nikes_Sales_Dataset___Working_file[[#This Row],[Cleaned Order Date]],"yyyy"),"Unknown")</f>
        <v>2024</v>
      </c>
      <c r="U2360" s="1" t="s">
        <v>17</v>
      </c>
      <c r="V2360" s="1" t="s">
        <v>25</v>
      </c>
      <c r="W2360" s="1" t="s">
        <v>25</v>
      </c>
      <c r="X2360" s="9">
        <v>2538.9699999999998</v>
      </c>
    </row>
    <row r="2361" spans="1:24" x14ac:dyDescent="0.25">
      <c r="A2361" s="4">
        <v>4359</v>
      </c>
      <c r="B2361" s="4" t="str">
        <f>Nikes_Sales_Dataset___Working_file[[#This Row],[Order_ID]]&amp;"_"&amp;TEXT(Nikes_Sales_Dataset___Working_file[[#This Row],[Cleaned Order Date]],"yyyymmdd")</f>
        <v>4359_20250223</v>
      </c>
      <c r="C2361" s="1" t="s">
        <v>13</v>
      </c>
      <c r="D2361" s="1" t="s">
        <v>30</v>
      </c>
      <c r="E2361" s="1" t="s">
        <v>56</v>
      </c>
      <c r="F2361" s="1" t="s">
        <v>28</v>
      </c>
      <c r="G2361" s="1" t="s">
        <v>28</v>
      </c>
      <c r="I2361" s="3">
        <f>IF(ISBLANK(Nikes_Sales_Dataset___Working_file[[#This Row],[Units_Sold]]),IF(Nikes_Sales_Dataset___Working_file[[#This Row],[Profit]]&lt;0,0,1),Nikes_Sales_Dataset___Working_file[[#This Row],[Units_Sold]])</f>
        <v>1</v>
      </c>
      <c r="J2361">
        <v>9336.51</v>
      </c>
      <c r="K2361" s="9">
        <f>IF(ISBLANK(Nikes_Sales_Dataset___Working_file[[#This Row],[MRP]]),MEDIAN(Nikes_Sales_Dataset___Working_file[[#All],[MRP]]),Nikes_Sales_Dataset___Working_file[[#This Row],[MRP]])</f>
        <v>9336.51</v>
      </c>
      <c r="M2361">
        <f>IF(ISBLANK(Nikes_Sales_Dataset___Working_file[[#This Row],[Discount_Applied]]),0,Nikes_Sales_Dataset___Working_file[[#This Row],[Discount_Applied]])</f>
        <v>0</v>
      </c>
      <c r="N2361" s="9">
        <f>Nikes_Sales_Dataset___Working_file[[#This Row],[MRP Final]]*(1-Nikes_Sales_Dataset___Working_file[[#This Row],[Cleaned Discount]])</f>
        <v>9336.51</v>
      </c>
      <c r="O2361">
        <v>0</v>
      </c>
      <c r="P2361" s="3">
        <f>Nikes_Sales_Dataset___Working_file[[#This Row],[Sales Price]]*Nikes_Sales_Dataset___Working_file[[#This Row],[Units Sold Filled]]</f>
        <v>9336.51</v>
      </c>
      <c r="Q2361" s="2">
        <v>45711</v>
      </c>
      <c r="R2361" s="7">
        <f>IF(ISBLANK(Nikes_Sales_Dataset___Working_file[[#This Row],[Order_Date]]),"Unknown Date",Nikes_Sales_Dataset___Working_file[[#This Row],[Order_Date]])</f>
        <v>45711</v>
      </c>
      <c r="S2361" s="7" t="str">
        <f>IF(ISNUMBER(Nikes_Sales_Dataset___Working_file[[#This Row],[Cleaned Order Date]]),TEXT(Nikes_Sales_Dataset___Working_file[[#This Row],[Cleaned Order Date]],"mmm"),"Unknown")</f>
        <v>Feb</v>
      </c>
      <c r="T2361" s="7" t="str">
        <f>IF(ISNUMBER(Nikes_Sales_Dataset___Working_file[[#This Row],[Cleaned Order Date]]),TEXT(Nikes_Sales_Dataset___Working_file[[#This Row],[Cleaned Order Date]],"yyyy"),"Unknown")</f>
        <v>2025</v>
      </c>
      <c r="U2361" s="1" t="s">
        <v>17</v>
      </c>
      <c r="V2361" s="1" t="s">
        <v>36</v>
      </c>
      <c r="W2361" s="1" t="s">
        <v>36</v>
      </c>
      <c r="X2361" s="9">
        <v>92.73</v>
      </c>
    </row>
    <row r="2362" spans="1:24" x14ac:dyDescent="0.25">
      <c r="A2362" s="4">
        <v>4360</v>
      </c>
      <c r="B2362" s="4" t="str">
        <f>Nikes_Sales_Dataset___Working_file[[#This Row],[Order_ID]]&amp;"_"&amp;TEXT(Nikes_Sales_Dataset___Working_file[[#This Row],[Cleaned Order Date]],"yyyymmdd")</f>
        <v>4360_20240924</v>
      </c>
      <c r="C2362" s="1" t="s">
        <v>19</v>
      </c>
      <c r="D2362" s="1" t="s">
        <v>30</v>
      </c>
      <c r="E2362" s="1" t="s">
        <v>56</v>
      </c>
      <c r="F2362" s="1" t="s">
        <v>41</v>
      </c>
      <c r="G2362" s="1" t="s">
        <v>16</v>
      </c>
      <c r="I2362" s="3">
        <f>IF(ISBLANK(Nikes_Sales_Dataset___Working_file[[#This Row],[Units_Sold]]),IF(Nikes_Sales_Dataset___Working_file[[#This Row],[Profit]]&lt;0,0,1),Nikes_Sales_Dataset___Working_file[[#This Row],[Units_Sold]])</f>
        <v>1</v>
      </c>
      <c r="J2362">
        <v>2906.76</v>
      </c>
      <c r="K2362" s="9">
        <f>IF(ISBLANK(Nikes_Sales_Dataset___Working_file[[#This Row],[MRP]]),MEDIAN(Nikes_Sales_Dataset___Working_file[[#All],[MRP]]),Nikes_Sales_Dataset___Working_file[[#This Row],[MRP]])</f>
        <v>2906.76</v>
      </c>
      <c r="L2362">
        <v>0.3</v>
      </c>
      <c r="M2362">
        <f>IF(ISBLANK(Nikes_Sales_Dataset___Working_file[[#This Row],[Discount_Applied]]),0,Nikes_Sales_Dataset___Working_file[[#This Row],[Discount_Applied]])</f>
        <v>0.3</v>
      </c>
      <c r="N2362" s="9">
        <f>Nikes_Sales_Dataset___Working_file[[#This Row],[MRP Final]]*(1-Nikes_Sales_Dataset___Working_file[[#This Row],[Cleaned Discount]])</f>
        <v>2034.732</v>
      </c>
      <c r="O2362">
        <v>0</v>
      </c>
      <c r="P2362" s="3">
        <f>Nikes_Sales_Dataset___Working_file[[#This Row],[Sales Price]]*Nikes_Sales_Dataset___Working_file[[#This Row],[Units Sold Filled]]</f>
        <v>2034.732</v>
      </c>
      <c r="Q2362" s="2">
        <v>45559</v>
      </c>
      <c r="R2362" s="7">
        <f>IF(ISBLANK(Nikes_Sales_Dataset___Working_file[[#This Row],[Order_Date]]),"Unknown Date",Nikes_Sales_Dataset___Working_file[[#This Row],[Order_Date]])</f>
        <v>45559</v>
      </c>
      <c r="S2362" s="7" t="str">
        <f>IF(ISNUMBER(Nikes_Sales_Dataset___Working_file[[#This Row],[Cleaned Order Date]]),TEXT(Nikes_Sales_Dataset___Working_file[[#This Row],[Cleaned Order Date]],"mmm"),"Unknown")</f>
        <v>Sep</v>
      </c>
      <c r="T2362" s="7" t="str">
        <f>IF(ISNUMBER(Nikes_Sales_Dataset___Working_file[[#This Row],[Cleaned Order Date]]),TEXT(Nikes_Sales_Dataset___Working_file[[#This Row],[Cleaned Order Date]],"yyyy"),"Unknown")</f>
        <v>2024</v>
      </c>
      <c r="U2362" s="1" t="s">
        <v>17</v>
      </c>
      <c r="V2362" s="1" t="s">
        <v>23</v>
      </c>
      <c r="W2362" s="1" t="s">
        <v>38</v>
      </c>
      <c r="X2362" s="9">
        <v>829.32</v>
      </c>
    </row>
    <row r="2363" spans="1:24" x14ac:dyDescent="0.25">
      <c r="A2363" s="4">
        <v>4361</v>
      </c>
      <c r="B2363" s="4" t="str">
        <f>Nikes_Sales_Dataset___Working_file[[#This Row],[Order_ID]]&amp;"_"&amp;TEXT(Nikes_Sales_Dataset___Working_file[[#This Row],[Cleaned Order Date]],"yyyymmdd")</f>
        <v>4361_20240825</v>
      </c>
      <c r="C2363" s="1" t="s">
        <v>13</v>
      </c>
      <c r="D2363" s="1" t="s">
        <v>26</v>
      </c>
      <c r="E2363" s="1" t="s">
        <v>27</v>
      </c>
      <c r="F2363" s="1" t="s">
        <v>16</v>
      </c>
      <c r="G2363" s="1" t="s">
        <v>16</v>
      </c>
      <c r="I2363" s="3">
        <f>IF(ISBLANK(Nikes_Sales_Dataset___Working_file[[#This Row],[Units_Sold]]),IF(Nikes_Sales_Dataset___Working_file[[#This Row],[Profit]]&lt;0,0,1),Nikes_Sales_Dataset___Working_file[[#This Row],[Units_Sold]])</f>
        <v>0</v>
      </c>
      <c r="J2363">
        <v>5294.22</v>
      </c>
      <c r="K2363" s="9">
        <f>IF(ISBLANK(Nikes_Sales_Dataset___Working_file[[#This Row],[MRP]]),MEDIAN(Nikes_Sales_Dataset___Working_file[[#All],[MRP]]),Nikes_Sales_Dataset___Working_file[[#This Row],[MRP]])</f>
        <v>5294.22</v>
      </c>
      <c r="M2363">
        <f>IF(ISBLANK(Nikes_Sales_Dataset___Working_file[[#This Row],[Discount_Applied]]),0,Nikes_Sales_Dataset___Working_file[[#This Row],[Discount_Applied]])</f>
        <v>0</v>
      </c>
      <c r="N2363" s="9">
        <f>Nikes_Sales_Dataset___Working_file[[#This Row],[MRP Final]]*(1-Nikes_Sales_Dataset___Working_file[[#This Row],[Cleaned Discount]])</f>
        <v>5294.22</v>
      </c>
      <c r="O2363">
        <v>0</v>
      </c>
      <c r="P2363" s="3">
        <f>Nikes_Sales_Dataset___Working_file[[#This Row],[Sales Price]]*Nikes_Sales_Dataset___Working_file[[#This Row],[Units Sold Filled]]</f>
        <v>0</v>
      </c>
      <c r="Q2363" s="2">
        <v>45529</v>
      </c>
      <c r="R2363" s="7">
        <f>IF(ISBLANK(Nikes_Sales_Dataset___Working_file[[#This Row],[Order_Date]]),"Unknown Date",Nikes_Sales_Dataset___Working_file[[#This Row],[Order_Date]])</f>
        <v>45529</v>
      </c>
      <c r="S2363" s="7" t="str">
        <f>IF(ISNUMBER(Nikes_Sales_Dataset___Working_file[[#This Row],[Cleaned Order Date]]),TEXT(Nikes_Sales_Dataset___Working_file[[#This Row],[Cleaned Order Date]],"mmm"),"Unknown")</f>
        <v>Aug</v>
      </c>
      <c r="T2363" s="7" t="str">
        <f>IF(ISNUMBER(Nikes_Sales_Dataset___Working_file[[#This Row],[Cleaned Order Date]]),TEXT(Nikes_Sales_Dataset___Working_file[[#This Row],[Cleaned Order Date]],"yyyy"),"Unknown")</f>
        <v>2024</v>
      </c>
      <c r="U2363" s="1" t="s">
        <v>22</v>
      </c>
      <c r="V2363" s="1" t="s">
        <v>45</v>
      </c>
      <c r="W2363" s="1" t="s">
        <v>45</v>
      </c>
      <c r="X2363" s="9">
        <v>-787.71</v>
      </c>
    </row>
    <row r="2364" spans="1:24" x14ac:dyDescent="0.25">
      <c r="A2364" s="4">
        <v>4362</v>
      </c>
      <c r="B2364" s="4" t="str">
        <f>Nikes_Sales_Dataset___Working_file[[#This Row],[Order_ID]]&amp;"_"&amp;TEXT(Nikes_Sales_Dataset___Working_file[[#This Row],[Cleaned Order Date]],"yyyymmdd")</f>
        <v>4362_20250708</v>
      </c>
      <c r="C2364" s="1" t="s">
        <v>35</v>
      </c>
      <c r="D2364" s="1" t="s">
        <v>14</v>
      </c>
      <c r="E2364" s="1" t="s">
        <v>34</v>
      </c>
      <c r="F2364" s="1" t="s">
        <v>41</v>
      </c>
      <c r="G2364" s="1" t="s">
        <v>16</v>
      </c>
      <c r="I2364" s="3">
        <f>IF(ISBLANK(Nikes_Sales_Dataset___Working_file[[#This Row],[Units_Sold]]),IF(Nikes_Sales_Dataset___Working_file[[#This Row],[Profit]]&lt;0,0,1),Nikes_Sales_Dataset___Working_file[[#This Row],[Units_Sold]])</f>
        <v>0</v>
      </c>
      <c r="K2364" s="9">
        <f>IF(ISBLANK(Nikes_Sales_Dataset___Working_file[[#This Row],[MRP]]),MEDIAN(Nikes_Sales_Dataset___Working_file[[#All],[MRP]]),Nikes_Sales_Dataset___Working_file[[#This Row],[MRP]])</f>
        <v>6110.0300000000007</v>
      </c>
      <c r="L2364">
        <v>0</v>
      </c>
      <c r="M2364">
        <f>IF(ISBLANK(Nikes_Sales_Dataset___Working_file[[#This Row],[Discount_Applied]]),0,Nikes_Sales_Dataset___Working_file[[#This Row],[Discount_Applied]])</f>
        <v>0</v>
      </c>
      <c r="N2364" s="9">
        <f>Nikes_Sales_Dataset___Working_file[[#This Row],[MRP Final]]*(1-Nikes_Sales_Dataset___Working_file[[#This Row],[Cleaned Discount]])</f>
        <v>6110.0300000000007</v>
      </c>
      <c r="O2364">
        <v>0</v>
      </c>
      <c r="P2364" s="3">
        <f>Nikes_Sales_Dataset___Working_file[[#This Row],[Sales Price]]*Nikes_Sales_Dataset___Working_file[[#This Row],[Units Sold Filled]]</f>
        <v>0</v>
      </c>
      <c r="Q2364" s="2">
        <v>45846</v>
      </c>
      <c r="R2364" s="7">
        <f>IF(ISBLANK(Nikes_Sales_Dataset___Working_file[[#This Row],[Order_Date]]),"Unknown Date",Nikes_Sales_Dataset___Working_file[[#This Row],[Order_Date]])</f>
        <v>45846</v>
      </c>
      <c r="S2364" s="7" t="str">
        <f>IF(ISNUMBER(Nikes_Sales_Dataset___Working_file[[#This Row],[Cleaned Order Date]]),TEXT(Nikes_Sales_Dataset___Working_file[[#This Row],[Cleaned Order Date]],"mmm"),"Unknown")</f>
        <v>Jul</v>
      </c>
      <c r="T2364" s="7" t="str">
        <f>IF(ISNUMBER(Nikes_Sales_Dataset___Working_file[[#This Row],[Cleaned Order Date]]),TEXT(Nikes_Sales_Dataset___Working_file[[#This Row],[Cleaned Order Date]],"yyyy"),"Unknown")</f>
        <v>2025</v>
      </c>
      <c r="U2364" s="1" t="s">
        <v>17</v>
      </c>
      <c r="V2364" s="1" t="s">
        <v>45</v>
      </c>
      <c r="W2364" s="1" t="s">
        <v>45</v>
      </c>
      <c r="X2364" s="9">
        <v>-81.22</v>
      </c>
    </row>
    <row r="2365" spans="1:24" x14ac:dyDescent="0.25">
      <c r="A2365" s="4">
        <v>4363</v>
      </c>
      <c r="B2365" s="4" t="str">
        <f>Nikes_Sales_Dataset___Working_file[[#This Row],[Order_ID]]&amp;"_"&amp;TEXT(Nikes_Sales_Dataset___Working_file[[#This Row],[Cleaned Order Date]],"yyyymmdd")</f>
        <v>4363_20241124</v>
      </c>
      <c r="C2365" s="1" t="s">
        <v>13</v>
      </c>
      <c r="D2365" s="1" t="s">
        <v>43</v>
      </c>
      <c r="E2365" s="1" t="s">
        <v>44</v>
      </c>
      <c r="F2365" s="1" t="s">
        <v>28</v>
      </c>
      <c r="G2365" s="1" t="s">
        <v>28</v>
      </c>
      <c r="H2365">
        <v>2</v>
      </c>
      <c r="I2365" s="3">
        <f>IF(ISBLANK(Nikes_Sales_Dataset___Working_file[[#This Row],[Units_Sold]]),IF(Nikes_Sales_Dataset___Working_file[[#This Row],[Profit]]&lt;0,0,1),Nikes_Sales_Dataset___Working_file[[#This Row],[Units_Sold]])</f>
        <v>2</v>
      </c>
      <c r="K2365" s="9">
        <f>IF(ISBLANK(Nikes_Sales_Dataset___Working_file[[#This Row],[MRP]]),MEDIAN(Nikes_Sales_Dataset___Working_file[[#All],[MRP]]),Nikes_Sales_Dataset___Working_file[[#This Row],[MRP]])</f>
        <v>6110.0300000000007</v>
      </c>
      <c r="L2365">
        <v>0.75</v>
      </c>
      <c r="M2365">
        <f>IF(ISBLANK(Nikes_Sales_Dataset___Working_file[[#This Row],[Discount_Applied]]),0,Nikes_Sales_Dataset___Working_file[[#This Row],[Discount_Applied]])</f>
        <v>0.75</v>
      </c>
      <c r="N2365" s="9">
        <f>Nikes_Sales_Dataset___Working_file[[#This Row],[MRP Final]]*(1-Nikes_Sales_Dataset___Working_file[[#This Row],[Cleaned Discount]])</f>
        <v>1527.5075000000002</v>
      </c>
      <c r="O2365">
        <v>0</v>
      </c>
      <c r="P2365" s="3">
        <f>Nikes_Sales_Dataset___Working_file[[#This Row],[Sales Price]]*Nikes_Sales_Dataset___Working_file[[#This Row],[Units Sold Filled]]</f>
        <v>3055.0150000000003</v>
      </c>
      <c r="Q2365" s="2">
        <v>45620</v>
      </c>
      <c r="R2365" s="7">
        <f>IF(ISBLANK(Nikes_Sales_Dataset___Working_file[[#This Row],[Order_Date]]),"Unknown Date",Nikes_Sales_Dataset___Working_file[[#This Row],[Order_Date]])</f>
        <v>45620</v>
      </c>
      <c r="S2365" s="7" t="str">
        <f>IF(ISNUMBER(Nikes_Sales_Dataset___Working_file[[#This Row],[Cleaned Order Date]]),TEXT(Nikes_Sales_Dataset___Working_file[[#This Row],[Cleaned Order Date]],"mmm"),"Unknown")</f>
        <v>Nov</v>
      </c>
      <c r="T2365" s="7" t="str">
        <f>IF(ISNUMBER(Nikes_Sales_Dataset___Working_file[[#This Row],[Cleaned Order Date]]),TEXT(Nikes_Sales_Dataset___Working_file[[#This Row],[Cleaned Order Date]],"yyyy"),"Unknown")</f>
        <v>2024</v>
      </c>
      <c r="U2365" s="1" t="s">
        <v>17</v>
      </c>
      <c r="V2365" s="1" t="s">
        <v>33</v>
      </c>
      <c r="W2365" s="1" t="s">
        <v>33</v>
      </c>
      <c r="X2365" s="9">
        <v>-1071.83</v>
      </c>
    </row>
    <row r="2366" spans="1:24" x14ac:dyDescent="0.25">
      <c r="A2366" s="4">
        <v>4364</v>
      </c>
      <c r="B2366" s="4" t="str">
        <f>Nikes_Sales_Dataset___Working_file[[#This Row],[Order_ID]]&amp;"_"&amp;TEXT(Nikes_Sales_Dataset___Working_file[[#This Row],[Cleaned Order Date]],"yyyymmdd")</f>
        <v>4364_Unknown Date</v>
      </c>
      <c r="C2366" s="1" t="s">
        <v>13</v>
      </c>
      <c r="D2366" s="1" t="s">
        <v>30</v>
      </c>
      <c r="E2366" s="1" t="s">
        <v>50</v>
      </c>
      <c r="F2366" s="1" t="s">
        <v>41</v>
      </c>
      <c r="G2366" s="1" t="s">
        <v>16</v>
      </c>
      <c r="I2366" s="3">
        <f>IF(ISBLANK(Nikes_Sales_Dataset___Working_file[[#This Row],[Units_Sold]]),IF(Nikes_Sales_Dataset___Working_file[[#This Row],[Profit]]&lt;0,0,1),Nikes_Sales_Dataset___Working_file[[#This Row],[Units_Sold]])</f>
        <v>1</v>
      </c>
      <c r="J2366">
        <v>6290.99</v>
      </c>
      <c r="K2366" s="9">
        <f>IF(ISBLANK(Nikes_Sales_Dataset___Working_file[[#This Row],[MRP]]),MEDIAN(Nikes_Sales_Dataset___Working_file[[#All],[MRP]]),Nikes_Sales_Dataset___Working_file[[#This Row],[MRP]])</f>
        <v>6290.99</v>
      </c>
      <c r="M2366">
        <f>IF(ISBLANK(Nikes_Sales_Dataset___Working_file[[#This Row],[Discount_Applied]]),0,Nikes_Sales_Dataset___Working_file[[#This Row],[Discount_Applied]])</f>
        <v>0</v>
      </c>
      <c r="N2366" s="9">
        <f>Nikes_Sales_Dataset___Working_file[[#This Row],[MRP Final]]*(1-Nikes_Sales_Dataset___Working_file[[#This Row],[Cleaned Discount]])</f>
        <v>6290.99</v>
      </c>
      <c r="O2366">
        <v>0</v>
      </c>
      <c r="P2366" s="3">
        <f>Nikes_Sales_Dataset___Working_file[[#This Row],[Sales Price]]*Nikes_Sales_Dataset___Working_file[[#This Row],[Units Sold Filled]]</f>
        <v>6290.99</v>
      </c>
      <c r="Q2366" s="2"/>
      <c r="R2366" s="7" t="str">
        <f>IF(ISBLANK(Nikes_Sales_Dataset___Working_file[[#This Row],[Order_Date]]),"Unknown Date",Nikes_Sales_Dataset___Working_file[[#This Row],[Order_Date]])</f>
        <v>Unknown Date</v>
      </c>
      <c r="S2366" s="7" t="str">
        <f>IF(ISNUMBER(Nikes_Sales_Dataset___Working_file[[#This Row],[Cleaned Order Date]]),TEXT(Nikes_Sales_Dataset___Working_file[[#This Row],[Cleaned Order Date]],"mmm"),"Unknown")</f>
        <v>Unknown</v>
      </c>
      <c r="T2366" s="7" t="str">
        <f>IF(ISNUMBER(Nikes_Sales_Dataset___Working_file[[#This Row],[Cleaned Order Date]]),TEXT(Nikes_Sales_Dataset___Working_file[[#This Row],[Cleaned Order Date]],"yyyy"),"Unknown")</f>
        <v>Unknown</v>
      </c>
      <c r="U2366" s="1" t="s">
        <v>22</v>
      </c>
      <c r="V2366" s="1" t="s">
        <v>45</v>
      </c>
      <c r="W2366" s="1" t="s">
        <v>45</v>
      </c>
      <c r="X2366" s="9">
        <v>1946.3</v>
      </c>
    </row>
    <row r="2367" spans="1:24" x14ac:dyDescent="0.25">
      <c r="A2367" s="4">
        <v>4365</v>
      </c>
      <c r="B2367" s="4" t="str">
        <f>Nikes_Sales_Dataset___Working_file[[#This Row],[Order_ID]]&amp;"_"&amp;TEXT(Nikes_Sales_Dataset___Working_file[[#This Row],[Cleaned Order Date]],"yyyymmdd")</f>
        <v>4365_20241002</v>
      </c>
      <c r="C2367" s="1" t="s">
        <v>35</v>
      </c>
      <c r="D2367" s="1" t="s">
        <v>43</v>
      </c>
      <c r="E2367" s="1" t="s">
        <v>52</v>
      </c>
      <c r="F2367" s="1" t="s">
        <v>28</v>
      </c>
      <c r="G2367" s="1" t="s">
        <v>28</v>
      </c>
      <c r="I2367" s="3">
        <f>IF(ISBLANK(Nikes_Sales_Dataset___Working_file[[#This Row],[Units_Sold]]),IF(Nikes_Sales_Dataset___Working_file[[#This Row],[Profit]]&lt;0,0,1),Nikes_Sales_Dataset___Working_file[[#This Row],[Units_Sold]])</f>
        <v>0</v>
      </c>
      <c r="J2367">
        <v>7357.98</v>
      </c>
      <c r="K2367" s="9">
        <f>IF(ISBLANK(Nikes_Sales_Dataset___Working_file[[#This Row],[MRP]]),MEDIAN(Nikes_Sales_Dataset___Working_file[[#All],[MRP]]),Nikes_Sales_Dataset___Working_file[[#This Row],[MRP]])</f>
        <v>7357.98</v>
      </c>
      <c r="M2367">
        <f>IF(ISBLANK(Nikes_Sales_Dataset___Working_file[[#This Row],[Discount_Applied]]),0,Nikes_Sales_Dataset___Working_file[[#This Row],[Discount_Applied]])</f>
        <v>0</v>
      </c>
      <c r="N2367" s="9">
        <f>Nikes_Sales_Dataset___Working_file[[#This Row],[MRP Final]]*(1-Nikes_Sales_Dataset___Working_file[[#This Row],[Cleaned Discount]])</f>
        <v>7357.98</v>
      </c>
      <c r="O2367">
        <v>0</v>
      </c>
      <c r="P2367" s="3">
        <f>Nikes_Sales_Dataset___Working_file[[#This Row],[Sales Price]]*Nikes_Sales_Dataset___Working_file[[#This Row],[Units Sold Filled]]</f>
        <v>0</v>
      </c>
      <c r="Q2367" s="2">
        <v>45567</v>
      </c>
      <c r="R2367" s="7">
        <f>IF(ISBLANK(Nikes_Sales_Dataset___Working_file[[#This Row],[Order_Date]]),"Unknown Date",Nikes_Sales_Dataset___Working_file[[#This Row],[Order_Date]])</f>
        <v>45567</v>
      </c>
      <c r="S2367" s="7" t="str">
        <f>IF(ISNUMBER(Nikes_Sales_Dataset___Working_file[[#This Row],[Cleaned Order Date]]),TEXT(Nikes_Sales_Dataset___Working_file[[#This Row],[Cleaned Order Date]],"mmm"),"Unknown")</f>
        <v>Oct</v>
      </c>
      <c r="T2367" s="7" t="str">
        <f>IF(ISNUMBER(Nikes_Sales_Dataset___Working_file[[#This Row],[Cleaned Order Date]]),TEXT(Nikes_Sales_Dataset___Working_file[[#This Row],[Cleaned Order Date]],"yyyy"),"Unknown")</f>
        <v>2024</v>
      </c>
      <c r="U2367" s="1" t="s">
        <v>17</v>
      </c>
      <c r="V2367" s="1" t="s">
        <v>45</v>
      </c>
      <c r="W2367" s="1" t="s">
        <v>45</v>
      </c>
      <c r="X2367" s="9">
        <v>-86.8</v>
      </c>
    </row>
    <row r="2368" spans="1:24" x14ac:dyDescent="0.25">
      <c r="A2368" s="4">
        <v>4366</v>
      </c>
      <c r="B2368" s="4" t="str">
        <f>Nikes_Sales_Dataset___Working_file[[#This Row],[Order_ID]]&amp;"_"&amp;TEXT(Nikes_Sales_Dataset___Working_file[[#This Row],[Cleaned Order Date]],"yyyymmdd")</f>
        <v>4366_20250216</v>
      </c>
      <c r="C2368" s="1" t="s">
        <v>13</v>
      </c>
      <c r="D2368" s="1" t="s">
        <v>14</v>
      </c>
      <c r="E2368" s="1" t="s">
        <v>15</v>
      </c>
      <c r="F2368" s="1" t="s">
        <v>28</v>
      </c>
      <c r="G2368" s="1" t="s">
        <v>28</v>
      </c>
      <c r="I2368" s="3">
        <f>IF(ISBLANK(Nikes_Sales_Dataset___Working_file[[#This Row],[Units_Sold]]),IF(Nikes_Sales_Dataset___Working_file[[#This Row],[Profit]]&lt;0,0,1),Nikes_Sales_Dataset___Working_file[[#This Row],[Units_Sold]])</f>
        <v>1</v>
      </c>
      <c r="J2368">
        <v>2572.92</v>
      </c>
      <c r="K2368" s="9">
        <f>IF(ISBLANK(Nikes_Sales_Dataset___Working_file[[#This Row],[MRP]]),MEDIAN(Nikes_Sales_Dataset___Working_file[[#All],[MRP]]),Nikes_Sales_Dataset___Working_file[[#This Row],[MRP]])</f>
        <v>2572.92</v>
      </c>
      <c r="M2368">
        <f>IF(ISBLANK(Nikes_Sales_Dataset___Working_file[[#This Row],[Discount_Applied]]),0,Nikes_Sales_Dataset___Working_file[[#This Row],[Discount_Applied]])</f>
        <v>0</v>
      </c>
      <c r="N2368" s="9">
        <f>Nikes_Sales_Dataset___Working_file[[#This Row],[MRP Final]]*(1-Nikes_Sales_Dataset___Working_file[[#This Row],[Cleaned Discount]])</f>
        <v>2572.92</v>
      </c>
      <c r="O2368">
        <v>0</v>
      </c>
      <c r="P2368" s="3">
        <f>Nikes_Sales_Dataset___Working_file[[#This Row],[Sales Price]]*Nikes_Sales_Dataset___Working_file[[#This Row],[Units Sold Filled]]</f>
        <v>2572.92</v>
      </c>
      <c r="Q2368" s="2">
        <v>45704</v>
      </c>
      <c r="R2368" s="7">
        <f>IF(ISBLANK(Nikes_Sales_Dataset___Working_file[[#This Row],[Order_Date]]),"Unknown Date",Nikes_Sales_Dataset___Working_file[[#This Row],[Order_Date]])</f>
        <v>45704</v>
      </c>
      <c r="S2368" s="7" t="str">
        <f>IF(ISNUMBER(Nikes_Sales_Dataset___Working_file[[#This Row],[Cleaned Order Date]]),TEXT(Nikes_Sales_Dataset___Working_file[[#This Row],[Cleaned Order Date]],"mmm"),"Unknown")</f>
        <v>Feb</v>
      </c>
      <c r="T2368" s="7" t="str">
        <f>IF(ISNUMBER(Nikes_Sales_Dataset___Working_file[[#This Row],[Cleaned Order Date]]),TEXT(Nikes_Sales_Dataset___Working_file[[#This Row],[Cleaned Order Date]],"yyyy"),"Unknown")</f>
        <v>2025</v>
      </c>
      <c r="U2368" s="1" t="s">
        <v>22</v>
      </c>
      <c r="V2368" s="1" t="s">
        <v>45</v>
      </c>
      <c r="W2368" s="1" t="s">
        <v>45</v>
      </c>
      <c r="X2368" s="9">
        <v>714.82</v>
      </c>
    </row>
    <row r="2369" spans="1:24" x14ac:dyDescent="0.25">
      <c r="A2369" s="4">
        <v>4367</v>
      </c>
      <c r="B2369" s="4" t="str">
        <f>Nikes_Sales_Dataset___Working_file[[#This Row],[Order_ID]]&amp;"_"&amp;TEXT(Nikes_Sales_Dataset___Working_file[[#This Row],[Cleaned Order Date]],"yyyymmdd")</f>
        <v>4367_20240108</v>
      </c>
      <c r="C2369" s="1" t="s">
        <v>13</v>
      </c>
      <c r="D2369" s="1" t="s">
        <v>43</v>
      </c>
      <c r="E2369" s="1" t="s">
        <v>51</v>
      </c>
      <c r="F2369" s="1" t="s">
        <v>41</v>
      </c>
      <c r="G2369" s="1" t="s">
        <v>16</v>
      </c>
      <c r="I2369" s="3">
        <f>IF(ISBLANK(Nikes_Sales_Dataset___Working_file[[#This Row],[Units_Sold]]),IF(Nikes_Sales_Dataset___Working_file[[#This Row],[Profit]]&lt;0,0,1),Nikes_Sales_Dataset___Working_file[[#This Row],[Units_Sold]])</f>
        <v>0</v>
      </c>
      <c r="J2369">
        <v>8832.85</v>
      </c>
      <c r="K2369" s="9">
        <f>IF(ISBLANK(Nikes_Sales_Dataset___Working_file[[#This Row],[MRP]]),MEDIAN(Nikes_Sales_Dataset___Working_file[[#All],[MRP]]),Nikes_Sales_Dataset___Working_file[[#This Row],[MRP]])</f>
        <v>8832.85</v>
      </c>
      <c r="M2369">
        <f>IF(ISBLANK(Nikes_Sales_Dataset___Working_file[[#This Row],[Discount_Applied]]),0,Nikes_Sales_Dataset___Working_file[[#This Row],[Discount_Applied]])</f>
        <v>0</v>
      </c>
      <c r="N2369" s="9">
        <f>Nikes_Sales_Dataset___Working_file[[#This Row],[MRP Final]]*(1-Nikes_Sales_Dataset___Working_file[[#This Row],[Cleaned Discount]])</f>
        <v>8832.85</v>
      </c>
      <c r="O2369">
        <v>0</v>
      </c>
      <c r="P2369" s="3">
        <f>Nikes_Sales_Dataset___Working_file[[#This Row],[Sales Price]]*Nikes_Sales_Dataset___Working_file[[#This Row],[Units Sold Filled]]</f>
        <v>0</v>
      </c>
      <c r="Q2369" s="2">
        <v>45299</v>
      </c>
      <c r="R2369" s="7">
        <f>IF(ISBLANK(Nikes_Sales_Dataset___Working_file[[#This Row],[Order_Date]]),"Unknown Date",Nikes_Sales_Dataset___Working_file[[#This Row],[Order_Date]])</f>
        <v>45299</v>
      </c>
      <c r="S2369" s="7" t="str">
        <f>IF(ISNUMBER(Nikes_Sales_Dataset___Working_file[[#This Row],[Cleaned Order Date]]),TEXT(Nikes_Sales_Dataset___Working_file[[#This Row],[Cleaned Order Date]],"mmm"),"Unknown")</f>
        <v>Jan</v>
      </c>
      <c r="T2369" s="7" t="str">
        <f>IF(ISNUMBER(Nikes_Sales_Dataset___Working_file[[#This Row],[Cleaned Order Date]]),TEXT(Nikes_Sales_Dataset___Working_file[[#This Row],[Cleaned Order Date]],"yyyy"),"Unknown")</f>
        <v>2024</v>
      </c>
      <c r="U2369" s="1" t="s">
        <v>22</v>
      </c>
      <c r="V2369" s="1" t="s">
        <v>45</v>
      </c>
      <c r="W2369" s="1" t="s">
        <v>45</v>
      </c>
      <c r="X2369" s="9">
        <v>-1073.49</v>
      </c>
    </row>
    <row r="2370" spans="1:24" x14ac:dyDescent="0.25">
      <c r="A2370" s="4">
        <v>4368</v>
      </c>
      <c r="B2370" s="4" t="str">
        <f>Nikes_Sales_Dataset___Working_file[[#This Row],[Order_ID]]&amp;"_"&amp;TEXT(Nikes_Sales_Dataset___Working_file[[#This Row],[Cleaned Order Date]],"yyyymmdd")</f>
        <v>4368_20241012</v>
      </c>
      <c r="C2370" s="1" t="s">
        <v>19</v>
      </c>
      <c r="D2370" s="1" t="s">
        <v>20</v>
      </c>
      <c r="E2370" s="1" t="s">
        <v>21</v>
      </c>
      <c r="F2370" s="1" t="s">
        <v>16</v>
      </c>
      <c r="G2370" s="1" t="s">
        <v>16</v>
      </c>
      <c r="H2370">
        <v>3</v>
      </c>
      <c r="I2370" s="3">
        <f>IF(ISBLANK(Nikes_Sales_Dataset___Working_file[[#This Row],[Units_Sold]]),IF(Nikes_Sales_Dataset___Working_file[[#This Row],[Profit]]&lt;0,0,1),Nikes_Sales_Dataset___Working_file[[#This Row],[Units_Sold]])</f>
        <v>3</v>
      </c>
      <c r="J2370">
        <v>5481.64</v>
      </c>
      <c r="K2370" s="9">
        <f>IF(ISBLANK(Nikes_Sales_Dataset___Working_file[[#This Row],[MRP]]),MEDIAN(Nikes_Sales_Dataset___Working_file[[#All],[MRP]]),Nikes_Sales_Dataset___Working_file[[#This Row],[MRP]])</f>
        <v>5481.64</v>
      </c>
      <c r="L2370">
        <v>1.18</v>
      </c>
      <c r="M2370">
        <f>IF(ISBLANK(Nikes_Sales_Dataset___Working_file[[#This Row],[Discount_Applied]]),0,Nikes_Sales_Dataset___Working_file[[#This Row],[Discount_Applied]])</f>
        <v>1.18</v>
      </c>
      <c r="N2370" s="9">
        <f>Nikes_Sales_Dataset___Working_file[[#This Row],[MRP Final]]*(1-Nikes_Sales_Dataset___Working_file[[#This Row],[Cleaned Discount]])</f>
        <v>-986.69519999999977</v>
      </c>
      <c r="O2370">
        <v>-2960.09</v>
      </c>
      <c r="P2370" s="3">
        <f>Nikes_Sales_Dataset___Working_file[[#This Row],[Sales Price]]*Nikes_Sales_Dataset___Working_file[[#This Row],[Units Sold Filled]]</f>
        <v>-2960.0855999999994</v>
      </c>
      <c r="Q2370" s="2">
        <v>45577</v>
      </c>
      <c r="R2370" s="7">
        <f>IF(ISBLANK(Nikes_Sales_Dataset___Working_file[[#This Row],[Order_Date]]),"Unknown Date",Nikes_Sales_Dataset___Working_file[[#This Row],[Order_Date]])</f>
        <v>45577</v>
      </c>
      <c r="S2370" s="7" t="str">
        <f>IF(ISNUMBER(Nikes_Sales_Dataset___Working_file[[#This Row],[Cleaned Order Date]]),TEXT(Nikes_Sales_Dataset___Working_file[[#This Row],[Cleaned Order Date]],"mmm"),"Unknown")</f>
        <v>Oct</v>
      </c>
      <c r="T2370" s="7" t="str">
        <f>IF(ISNUMBER(Nikes_Sales_Dataset___Working_file[[#This Row],[Cleaned Order Date]]),TEXT(Nikes_Sales_Dataset___Working_file[[#This Row],[Cleaned Order Date]],"yyyy"),"Unknown")</f>
        <v>2024</v>
      </c>
      <c r="U2370" s="1" t="s">
        <v>22</v>
      </c>
      <c r="V2370" s="1" t="s">
        <v>33</v>
      </c>
      <c r="W2370" s="1" t="s">
        <v>33</v>
      </c>
      <c r="X2370" s="9">
        <v>2234.2800000000002</v>
      </c>
    </row>
    <row r="2371" spans="1:24" x14ac:dyDescent="0.25">
      <c r="A2371" s="4">
        <v>4369</v>
      </c>
      <c r="B2371" s="4" t="str">
        <f>Nikes_Sales_Dataset___Working_file[[#This Row],[Order_ID]]&amp;"_"&amp;TEXT(Nikes_Sales_Dataset___Working_file[[#This Row],[Cleaned Order Date]],"yyyymmdd")</f>
        <v>4369_Unknown Date</v>
      </c>
      <c r="C2371" s="1" t="s">
        <v>19</v>
      </c>
      <c r="D2371" s="1" t="s">
        <v>14</v>
      </c>
      <c r="E2371" s="1" t="s">
        <v>15</v>
      </c>
      <c r="F2371" s="1" t="s">
        <v>28</v>
      </c>
      <c r="G2371" s="1" t="s">
        <v>28</v>
      </c>
      <c r="I2371" s="3">
        <f>IF(ISBLANK(Nikes_Sales_Dataset___Working_file[[#This Row],[Units_Sold]]),IF(Nikes_Sales_Dataset___Working_file[[#This Row],[Profit]]&lt;0,0,1),Nikes_Sales_Dataset___Working_file[[#This Row],[Units_Sold]])</f>
        <v>1</v>
      </c>
      <c r="K2371" s="9">
        <f>IF(ISBLANK(Nikes_Sales_Dataset___Working_file[[#This Row],[MRP]]),MEDIAN(Nikes_Sales_Dataset___Working_file[[#All],[MRP]]),Nikes_Sales_Dataset___Working_file[[#This Row],[MRP]])</f>
        <v>6110.0300000000007</v>
      </c>
      <c r="M2371">
        <f>IF(ISBLANK(Nikes_Sales_Dataset___Working_file[[#This Row],[Discount_Applied]]),0,Nikes_Sales_Dataset___Working_file[[#This Row],[Discount_Applied]])</f>
        <v>0</v>
      </c>
      <c r="N2371" s="9">
        <f>Nikes_Sales_Dataset___Working_file[[#This Row],[MRP Final]]*(1-Nikes_Sales_Dataset___Working_file[[#This Row],[Cleaned Discount]])</f>
        <v>6110.0300000000007</v>
      </c>
      <c r="O2371">
        <v>0</v>
      </c>
      <c r="P2371" s="3">
        <f>Nikes_Sales_Dataset___Working_file[[#This Row],[Sales Price]]*Nikes_Sales_Dataset___Working_file[[#This Row],[Units Sold Filled]]</f>
        <v>6110.0300000000007</v>
      </c>
      <c r="Q2371" s="2"/>
      <c r="R2371" s="7" t="str">
        <f>IF(ISBLANK(Nikes_Sales_Dataset___Working_file[[#This Row],[Order_Date]]),"Unknown Date",Nikes_Sales_Dataset___Working_file[[#This Row],[Order_Date]])</f>
        <v>Unknown Date</v>
      </c>
      <c r="S2371" s="7" t="str">
        <f>IF(ISNUMBER(Nikes_Sales_Dataset___Working_file[[#This Row],[Cleaned Order Date]]),TEXT(Nikes_Sales_Dataset___Working_file[[#This Row],[Cleaned Order Date]],"mmm"),"Unknown")</f>
        <v>Unknown</v>
      </c>
      <c r="T2371" s="7" t="str">
        <f>IF(ISNUMBER(Nikes_Sales_Dataset___Working_file[[#This Row],[Cleaned Order Date]]),TEXT(Nikes_Sales_Dataset___Working_file[[#This Row],[Cleaned Order Date]],"yyyy"),"Unknown")</f>
        <v>Unknown</v>
      </c>
      <c r="U2371" s="1" t="s">
        <v>17</v>
      </c>
      <c r="V2371" s="1" t="s">
        <v>23</v>
      </c>
      <c r="W2371" s="1" t="s">
        <v>38</v>
      </c>
      <c r="X2371" s="9">
        <v>1525.91</v>
      </c>
    </row>
    <row r="2372" spans="1:24" x14ac:dyDescent="0.25">
      <c r="A2372" s="4">
        <v>4370</v>
      </c>
      <c r="B2372" s="4" t="str">
        <f>Nikes_Sales_Dataset___Working_file[[#This Row],[Order_ID]]&amp;"_"&amp;TEXT(Nikes_Sales_Dataset___Working_file[[#This Row],[Cleaned Order Date]],"yyyymmdd")</f>
        <v>4370_20241013</v>
      </c>
      <c r="C2372" s="1" t="s">
        <v>19</v>
      </c>
      <c r="D2372" s="1" t="s">
        <v>30</v>
      </c>
      <c r="E2372" s="1" t="s">
        <v>56</v>
      </c>
      <c r="F2372" s="1" t="s">
        <v>28</v>
      </c>
      <c r="G2372" s="1" t="s">
        <v>28</v>
      </c>
      <c r="H2372">
        <v>2</v>
      </c>
      <c r="I2372" s="3">
        <f>IF(ISBLANK(Nikes_Sales_Dataset___Working_file[[#This Row],[Units_Sold]]),IF(Nikes_Sales_Dataset___Working_file[[#This Row],[Profit]]&lt;0,0,1),Nikes_Sales_Dataset___Working_file[[#This Row],[Units_Sold]])</f>
        <v>2</v>
      </c>
      <c r="J2372">
        <v>5046.05</v>
      </c>
      <c r="K2372" s="9">
        <f>IF(ISBLANK(Nikes_Sales_Dataset___Working_file[[#This Row],[MRP]]),MEDIAN(Nikes_Sales_Dataset___Working_file[[#All],[MRP]]),Nikes_Sales_Dataset___Working_file[[#This Row],[MRP]])</f>
        <v>5046.05</v>
      </c>
      <c r="L2372">
        <v>0.38</v>
      </c>
      <c r="M2372">
        <f>IF(ISBLANK(Nikes_Sales_Dataset___Working_file[[#This Row],[Discount_Applied]]),0,Nikes_Sales_Dataset___Working_file[[#This Row],[Discount_Applied]])</f>
        <v>0.38</v>
      </c>
      <c r="N2372" s="9">
        <f>Nikes_Sales_Dataset___Working_file[[#This Row],[MRP Final]]*(1-Nikes_Sales_Dataset___Working_file[[#This Row],[Cleaned Discount]])</f>
        <v>3128.5509999999999</v>
      </c>
      <c r="O2372">
        <v>6257.1</v>
      </c>
      <c r="P2372" s="3">
        <f>Nikes_Sales_Dataset___Working_file[[#This Row],[Sales Price]]*Nikes_Sales_Dataset___Working_file[[#This Row],[Units Sold Filled]]</f>
        <v>6257.1019999999999</v>
      </c>
      <c r="Q2372" s="2">
        <v>45578</v>
      </c>
      <c r="R2372" s="7">
        <f>IF(ISBLANK(Nikes_Sales_Dataset___Working_file[[#This Row],[Order_Date]]),"Unknown Date",Nikes_Sales_Dataset___Working_file[[#This Row],[Order_Date]])</f>
        <v>45578</v>
      </c>
      <c r="S2372" s="7" t="str">
        <f>IF(ISNUMBER(Nikes_Sales_Dataset___Working_file[[#This Row],[Cleaned Order Date]]),TEXT(Nikes_Sales_Dataset___Working_file[[#This Row],[Cleaned Order Date]],"mmm"),"Unknown")</f>
        <v>Oct</v>
      </c>
      <c r="T2372" s="7" t="str">
        <f>IF(ISNUMBER(Nikes_Sales_Dataset___Working_file[[#This Row],[Cleaned Order Date]]),TEXT(Nikes_Sales_Dataset___Working_file[[#This Row],[Cleaned Order Date]],"yyyy"),"Unknown")</f>
        <v>2024</v>
      </c>
      <c r="U2372" s="1" t="s">
        <v>22</v>
      </c>
      <c r="V2372" s="1" t="s">
        <v>25</v>
      </c>
      <c r="W2372" s="1" t="s">
        <v>25</v>
      </c>
      <c r="X2372" s="9">
        <v>2530.73</v>
      </c>
    </row>
    <row r="2373" spans="1:24" x14ac:dyDescent="0.25">
      <c r="A2373" s="4">
        <v>4371</v>
      </c>
      <c r="B2373" s="4" t="str">
        <f>Nikes_Sales_Dataset___Working_file[[#This Row],[Order_ID]]&amp;"_"&amp;TEXT(Nikes_Sales_Dataset___Working_file[[#This Row],[Cleaned Order Date]],"yyyymmdd")</f>
        <v>4371_20241122</v>
      </c>
      <c r="C2373" s="1" t="s">
        <v>35</v>
      </c>
      <c r="D2373" s="1" t="s">
        <v>26</v>
      </c>
      <c r="E2373" s="1" t="s">
        <v>27</v>
      </c>
      <c r="F2373" s="1" t="s">
        <v>57</v>
      </c>
      <c r="G2373" s="1" t="s">
        <v>16</v>
      </c>
      <c r="H2373">
        <v>0</v>
      </c>
      <c r="I2373" s="3">
        <f>IF(ISBLANK(Nikes_Sales_Dataset___Working_file[[#This Row],[Units_Sold]]),IF(Nikes_Sales_Dataset___Working_file[[#This Row],[Profit]]&lt;0,0,1),Nikes_Sales_Dataset___Working_file[[#This Row],[Units_Sold]])</f>
        <v>0</v>
      </c>
      <c r="J2373">
        <v>2042.87</v>
      </c>
      <c r="K2373" s="9">
        <f>IF(ISBLANK(Nikes_Sales_Dataset___Working_file[[#This Row],[MRP]]),MEDIAN(Nikes_Sales_Dataset___Working_file[[#All],[MRP]]),Nikes_Sales_Dataset___Working_file[[#This Row],[MRP]])</f>
        <v>2042.87</v>
      </c>
      <c r="L2373">
        <v>1.25</v>
      </c>
      <c r="M2373">
        <f>IF(ISBLANK(Nikes_Sales_Dataset___Working_file[[#This Row],[Discount_Applied]]),0,Nikes_Sales_Dataset___Working_file[[#This Row],[Discount_Applied]])</f>
        <v>1.25</v>
      </c>
      <c r="N2373" s="9">
        <f>Nikes_Sales_Dataset___Working_file[[#This Row],[MRP Final]]*(1-Nikes_Sales_Dataset___Working_file[[#This Row],[Cleaned Discount]])</f>
        <v>-510.71749999999997</v>
      </c>
      <c r="O2373">
        <v>0</v>
      </c>
      <c r="P2373" s="3">
        <f>Nikes_Sales_Dataset___Working_file[[#This Row],[Sales Price]]*Nikes_Sales_Dataset___Working_file[[#This Row],[Units Sold Filled]]</f>
        <v>0</v>
      </c>
      <c r="Q2373" s="2">
        <v>45618</v>
      </c>
      <c r="R2373" s="7">
        <f>IF(ISBLANK(Nikes_Sales_Dataset___Working_file[[#This Row],[Order_Date]]),"Unknown Date",Nikes_Sales_Dataset___Working_file[[#This Row],[Order_Date]])</f>
        <v>45618</v>
      </c>
      <c r="S2373" s="7" t="str">
        <f>IF(ISNUMBER(Nikes_Sales_Dataset___Working_file[[#This Row],[Cleaned Order Date]]),TEXT(Nikes_Sales_Dataset___Working_file[[#This Row],[Cleaned Order Date]],"mmm"),"Unknown")</f>
        <v>Nov</v>
      </c>
      <c r="T2373" s="7" t="str">
        <f>IF(ISNUMBER(Nikes_Sales_Dataset___Working_file[[#This Row],[Cleaned Order Date]]),TEXT(Nikes_Sales_Dataset___Working_file[[#This Row],[Cleaned Order Date]],"yyyy"),"Unknown")</f>
        <v>2024</v>
      </c>
      <c r="U2373" s="1" t="s">
        <v>22</v>
      </c>
      <c r="V2373" s="1" t="s">
        <v>42</v>
      </c>
      <c r="W2373" s="1" t="s">
        <v>38</v>
      </c>
      <c r="X2373" s="9">
        <v>510.02</v>
      </c>
    </row>
    <row r="2374" spans="1:24" x14ac:dyDescent="0.25">
      <c r="A2374" s="4">
        <v>2029</v>
      </c>
      <c r="B2374" s="4" t="str">
        <f>Nikes_Sales_Dataset___Working_file[[#This Row],[Order_ID]]&amp;"_"&amp;TEXT(Nikes_Sales_Dataset___Working_file[[#This Row],[Cleaned Order Date]],"yyyymmdd")</f>
        <v>2029_Unknown Date</v>
      </c>
      <c r="C2374" s="1" t="s">
        <v>13</v>
      </c>
      <c r="D2374" s="1" t="s">
        <v>30</v>
      </c>
      <c r="E2374" s="1" t="s">
        <v>50</v>
      </c>
      <c r="F2374" s="1" t="s">
        <v>16</v>
      </c>
      <c r="G2374" s="1" t="s">
        <v>16</v>
      </c>
      <c r="I2374" s="3">
        <f>IF(ISBLANK(Nikes_Sales_Dataset___Working_file[[#This Row],[Units_Sold]]),IF(Nikes_Sales_Dataset___Working_file[[#This Row],[Profit]]&lt;0,0,1),Nikes_Sales_Dataset___Working_file[[#This Row],[Units_Sold]])</f>
        <v>1</v>
      </c>
      <c r="K2374" s="9">
        <f>IF(ISBLANK(Nikes_Sales_Dataset___Working_file[[#This Row],[MRP]]),MEDIAN(Nikes_Sales_Dataset___Working_file[[#All],[MRP]]),Nikes_Sales_Dataset___Working_file[[#This Row],[MRP]])</f>
        <v>6110.0300000000007</v>
      </c>
      <c r="M2374">
        <f>IF(ISBLANK(Nikes_Sales_Dataset___Working_file[[#This Row],[Discount_Applied]]),0,Nikes_Sales_Dataset___Working_file[[#This Row],[Discount_Applied]])</f>
        <v>0</v>
      </c>
      <c r="N2374" s="9">
        <f>Nikes_Sales_Dataset___Working_file[[#This Row],[MRP Final]]*(1-Nikes_Sales_Dataset___Working_file[[#This Row],[Cleaned Discount]])</f>
        <v>6110.0300000000007</v>
      </c>
      <c r="O2374">
        <v>0</v>
      </c>
      <c r="P2374" s="3">
        <f>Nikes_Sales_Dataset___Working_file[[#This Row],[Sales Price]]*Nikes_Sales_Dataset___Working_file[[#This Row],[Units Sold Filled]]</f>
        <v>6110.0300000000007</v>
      </c>
      <c r="Q2374" s="2"/>
      <c r="R2374" s="7" t="str">
        <f>IF(ISBLANK(Nikes_Sales_Dataset___Working_file[[#This Row],[Order_Date]]),"Unknown Date",Nikes_Sales_Dataset___Working_file[[#This Row],[Order_Date]])</f>
        <v>Unknown Date</v>
      </c>
      <c r="S2374" s="7" t="str">
        <f>IF(ISNUMBER(Nikes_Sales_Dataset___Working_file[[#This Row],[Cleaned Order Date]]),TEXT(Nikes_Sales_Dataset___Working_file[[#This Row],[Cleaned Order Date]],"mmm"),"Unknown")</f>
        <v>Unknown</v>
      </c>
      <c r="T2374" s="7" t="str">
        <f>IF(ISNUMBER(Nikes_Sales_Dataset___Working_file[[#This Row],[Cleaned Order Date]]),TEXT(Nikes_Sales_Dataset___Working_file[[#This Row],[Cleaned Order Date]],"yyyy"),"Unknown")</f>
        <v>Unknown</v>
      </c>
      <c r="U2374" s="1" t="s">
        <v>22</v>
      </c>
      <c r="V2374" s="1" t="s">
        <v>25</v>
      </c>
      <c r="W2374" s="1" t="s">
        <v>25</v>
      </c>
      <c r="X2374" s="9">
        <v>2598.77</v>
      </c>
    </row>
    <row r="2375" spans="1:24" x14ac:dyDescent="0.25">
      <c r="A2375" s="4">
        <v>4373</v>
      </c>
      <c r="B2375" s="4" t="str">
        <f>Nikes_Sales_Dataset___Working_file[[#This Row],[Order_ID]]&amp;"_"&amp;TEXT(Nikes_Sales_Dataset___Working_file[[#This Row],[Cleaned Order Date]],"yyyymmdd")</f>
        <v>4373_20240801</v>
      </c>
      <c r="C2375" s="1" t="s">
        <v>35</v>
      </c>
      <c r="D2375" s="1" t="s">
        <v>26</v>
      </c>
      <c r="E2375" s="1" t="s">
        <v>40</v>
      </c>
      <c r="F2375" s="1" t="s">
        <v>16</v>
      </c>
      <c r="G2375" s="1" t="s">
        <v>16</v>
      </c>
      <c r="I2375" s="3">
        <f>IF(ISBLANK(Nikes_Sales_Dataset___Working_file[[#This Row],[Units_Sold]]),IF(Nikes_Sales_Dataset___Working_file[[#This Row],[Profit]]&lt;0,0,1),Nikes_Sales_Dataset___Working_file[[#This Row],[Units_Sold]])</f>
        <v>1</v>
      </c>
      <c r="K2375" s="9">
        <f>IF(ISBLANK(Nikes_Sales_Dataset___Working_file[[#This Row],[MRP]]),MEDIAN(Nikes_Sales_Dataset___Working_file[[#All],[MRP]]),Nikes_Sales_Dataset___Working_file[[#This Row],[MRP]])</f>
        <v>6110.0300000000007</v>
      </c>
      <c r="M2375">
        <f>IF(ISBLANK(Nikes_Sales_Dataset___Working_file[[#This Row],[Discount_Applied]]),0,Nikes_Sales_Dataset___Working_file[[#This Row],[Discount_Applied]])</f>
        <v>0</v>
      </c>
      <c r="N2375" s="9">
        <f>Nikes_Sales_Dataset___Working_file[[#This Row],[MRP Final]]*(1-Nikes_Sales_Dataset___Working_file[[#This Row],[Cleaned Discount]])</f>
        <v>6110.0300000000007</v>
      </c>
      <c r="O2375">
        <v>0</v>
      </c>
      <c r="P2375" s="3">
        <f>Nikes_Sales_Dataset___Working_file[[#This Row],[Sales Price]]*Nikes_Sales_Dataset___Working_file[[#This Row],[Units Sold Filled]]</f>
        <v>6110.0300000000007</v>
      </c>
      <c r="Q2375" s="2">
        <v>45505</v>
      </c>
      <c r="R2375" s="7">
        <f>IF(ISBLANK(Nikes_Sales_Dataset___Working_file[[#This Row],[Order_Date]]),"Unknown Date",Nikes_Sales_Dataset___Working_file[[#This Row],[Order_Date]])</f>
        <v>45505</v>
      </c>
      <c r="S2375" s="7" t="str">
        <f>IF(ISNUMBER(Nikes_Sales_Dataset___Working_file[[#This Row],[Cleaned Order Date]]),TEXT(Nikes_Sales_Dataset___Working_file[[#This Row],[Cleaned Order Date]],"mmm"),"Unknown")</f>
        <v>Aug</v>
      </c>
      <c r="T2375" s="7" t="str">
        <f>IF(ISNUMBER(Nikes_Sales_Dataset___Working_file[[#This Row],[Cleaned Order Date]]),TEXT(Nikes_Sales_Dataset___Working_file[[#This Row],[Cleaned Order Date]],"yyyy"),"Unknown")</f>
        <v>2024</v>
      </c>
      <c r="U2375" s="1" t="s">
        <v>22</v>
      </c>
      <c r="V2375" s="1" t="s">
        <v>18</v>
      </c>
      <c r="W2375" s="1" t="s">
        <v>36</v>
      </c>
      <c r="X2375" s="9">
        <v>396.99</v>
      </c>
    </row>
    <row r="2376" spans="1:24" x14ac:dyDescent="0.25">
      <c r="A2376" s="4">
        <v>4374</v>
      </c>
      <c r="B2376" s="4" t="str">
        <f>Nikes_Sales_Dataset___Working_file[[#This Row],[Order_ID]]&amp;"_"&amp;TEXT(Nikes_Sales_Dataset___Working_file[[#This Row],[Cleaned Order Date]],"yyyymmdd")</f>
        <v>4374_20241119</v>
      </c>
      <c r="C2376" s="1" t="s">
        <v>19</v>
      </c>
      <c r="D2376" s="1" t="s">
        <v>43</v>
      </c>
      <c r="E2376" s="1" t="s">
        <v>52</v>
      </c>
      <c r="F2376" s="1" t="s">
        <v>32</v>
      </c>
      <c r="G2376" s="1" t="s">
        <v>32</v>
      </c>
      <c r="H2376">
        <v>3</v>
      </c>
      <c r="I2376" s="3">
        <f>IF(ISBLANK(Nikes_Sales_Dataset___Working_file[[#This Row],[Units_Sold]]),IF(Nikes_Sales_Dataset___Working_file[[#This Row],[Profit]]&lt;0,0,1),Nikes_Sales_Dataset___Working_file[[#This Row],[Units_Sold]])</f>
        <v>3</v>
      </c>
      <c r="K2376" s="9">
        <f>IF(ISBLANK(Nikes_Sales_Dataset___Working_file[[#This Row],[MRP]]),MEDIAN(Nikes_Sales_Dataset___Working_file[[#All],[MRP]]),Nikes_Sales_Dataset___Working_file[[#This Row],[MRP]])</f>
        <v>6110.0300000000007</v>
      </c>
      <c r="M2376">
        <f>IF(ISBLANK(Nikes_Sales_Dataset___Working_file[[#This Row],[Discount_Applied]]),0,Nikes_Sales_Dataset___Working_file[[#This Row],[Discount_Applied]])</f>
        <v>0</v>
      </c>
      <c r="N2376" s="9">
        <f>Nikes_Sales_Dataset___Working_file[[#This Row],[MRP Final]]*(1-Nikes_Sales_Dataset___Working_file[[#This Row],[Cleaned Discount]])</f>
        <v>6110.0300000000007</v>
      </c>
      <c r="O2376">
        <v>0</v>
      </c>
      <c r="P2376" s="3">
        <f>Nikes_Sales_Dataset___Working_file[[#This Row],[Sales Price]]*Nikes_Sales_Dataset___Working_file[[#This Row],[Units Sold Filled]]</f>
        <v>18330.090000000004</v>
      </c>
      <c r="Q2376" s="2">
        <v>45615</v>
      </c>
      <c r="R2376" s="7">
        <f>IF(ISBLANK(Nikes_Sales_Dataset___Working_file[[#This Row],[Order_Date]]),"Unknown Date",Nikes_Sales_Dataset___Working_file[[#This Row],[Order_Date]])</f>
        <v>45615</v>
      </c>
      <c r="S2376" s="7" t="str">
        <f>IF(ISNUMBER(Nikes_Sales_Dataset___Working_file[[#This Row],[Cleaned Order Date]]),TEXT(Nikes_Sales_Dataset___Working_file[[#This Row],[Cleaned Order Date]],"mmm"),"Unknown")</f>
        <v>Nov</v>
      </c>
      <c r="T2376" s="7" t="str">
        <f>IF(ISNUMBER(Nikes_Sales_Dataset___Working_file[[#This Row],[Cleaned Order Date]]),TEXT(Nikes_Sales_Dataset___Working_file[[#This Row],[Cleaned Order Date]],"yyyy"),"Unknown")</f>
        <v>2024</v>
      </c>
      <c r="U2376" s="1" t="s">
        <v>22</v>
      </c>
      <c r="V2376" s="1" t="s">
        <v>29</v>
      </c>
      <c r="W2376" s="1" t="s">
        <v>29</v>
      </c>
      <c r="X2376" s="9">
        <v>-1129.3800000000001</v>
      </c>
    </row>
    <row r="2377" spans="1:24" x14ac:dyDescent="0.25">
      <c r="A2377" s="4">
        <v>4375</v>
      </c>
      <c r="B2377" s="4" t="str">
        <f>Nikes_Sales_Dataset___Working_file[[#This Row],[Order_ID]]&amp;"_"&amp;TEXT(Nikes_Sales_Dataset___Working_file[[#This Row],[Cleaned Order Date]],"yyyymmdd")</f>
        <v>4375_20250612</v>
      </c>
      <c r="C2377" s="1" t="s">
        <v>19</v>
      </c>
      <c r="D2377" s="1" t="s">
        <v>14</v>
      </c>
      <c r="E2377" s="1" t="s">
        <v>54</v>
      </c>
      <c r="F2377" s="1" t="s">
        <v>28</v>
      </c>
      <c r="G2377" s="1" t="s">
        <v>28</v>
      </c>
      <c r="H2377">
        <v>-1</v>
      </c>
      <c r="I2377" s="3">
        <f>IF(ISBLANK(Nikes_Sales_Dataset___Working_file[[#This Row],[Units_Sold]]),IF(Nikes_Sales_Dataset___Working_file[[#This Row],[Profit]]&lt;0,0,1),Nikes_Sales_Dataset___Working_file[[#This Row],[Units_Sold]])</f>
        <v>-1</v>
      </c>
      <c r="K2377" s="9">
        <f>IF(ISBLANK(Nikes_Sales_Dataset___Working_file[[#This Row],[MRP]]),MEDIAN(Nikes_Sales_Dataset___Working_file[[#All],[MRP]]),Nikes_Sales_Dataset___Working_file[[#This Row],[MRP]])</f>
        <v>6110.0300000000007</v>
      </c>
      <c r="L2377">
        <v>0.45</v>
      </c>
      <c r="M2377">
        <f>IF(ISBLANK(Nikes_Sales_Dataset___Working_file[[#This Row],[Discount_Applied]]),0,Nikes_Sales_Dataset___Working_file[[#This Row],[Discount_Applied]])</f>
        <v>0.45</v>
      </c>
      <c r="N2377" s="9">
        <f>Nikes_Sales_Dataset___Working_file[[#This Row],[MRP Final]]*(1-Nikes_Sales_Dataset___Working_file[[#This Row],[Cleaned Discount]])</f>
        <v>3360.5165000000006</v>
      </c>
      <c r="O2377">
        <v>0</v>
      </c>
      <c r="P2377" s="3">
        <f>Nikes_Sales_Dataset___Working_file[[#This Row],[Sales Price]]*Nikes_Sales_Dataset___Working_file[[#This Row],[Units Sold Filled]]</f>
        <v>-3360.5165000000006</v>
      </c>
      <c r="Q2377" s="2">
        <v>45820</v>
      </c>
      <c r="R2377" s="7">
        <f>IF(ISBLANK(Nikes_Sales_Dataset___Working_file[[#This Row],[Order_Date]]),"Unknown Date",Nikes_Sales_Dataset___Working_file[[#This Row],[Order_Date]])</f>
        <v>45820</v>
      </c>
      <c r="S2377" s="7" t="str">
        <f>IF(ISNUMBER(Nikes_Sales_Dataset___Working_file[[#This Row],[Cleaned Order Date]]),TEXT(Nikes_Sales_Dataset___Working_file[[#This Row],[Cleaned Order Date]],"mmm"),"Unknown")</f>
        <v>Jun</v>
      </c>
      <c r="T2377" s="7" t="str">
        <f>IF(ISNUMBER(Nikes_Sales_Dataset___Working_file[[#This Row],[Cleaned Order Date]]),TEXT(Nikes_Sales_Dataset___Working_file[[#This Row],[Cleaned Order Date]],"yyyy"),"Unknown")</f>
        <v>2025</v>
      </c>
      <c r="U2377" s="1" t="s">
        <v>17</v>
      </c>
      <c r="V2377" s="1" t="s">
        <v>45</v>
      </c>
      <c r="W2377" s="1" t="s">
        <v>45</v>
      </c>
      <c r="X2377" s="9">
        <v>-693.38</v>
      </c>
    </row>
    <row r="2378" spans="1:24" x14ac:dyDescent="0.25">
      <c r="A2378" s="4">
        <v>4376</v>
      </c>
      <c r="B2378" s="4" t="str">
        <f>Nikes_Sales_Dataset___Working_file[[#This Row],[Order_ID]]&amp;"_"&amp;TEXT(Nikes_Sales_Dataset___Working_file[[#This Row],[Cleaned Order Date]],"yyyymmdd")</f>
        <v>4376_20240805</v>
      </c>
      <c r="C2378" s="1" t="s">
        <v>35</v>
      </c>
      <c r="D2378" s="1" t="s">
        <v>20</v>
      </c>
      <c r="E2378" s="1" t="s">
        <v>55</v>
      </c>
      <c r="F2378" s="1" t="s">
        <v>16</v>
      </c>
      <c r="G2378" s="1" t="s">
        <v>16</v>
      </c>
      <c r="I2378" s="3">
        <f>IF(ISBLANK(Nikes_Sales_Dataset___Working_file[[#This Row],[Units_Sold]]),IF(Nikes_Sales_Dataset___Working_file[[#This Row],[Profit]]&lt;0,0,1),Nikes_Sales_Dataset___Working_file[[#This Row],[Units_Sold]])</f>
        <v>1</v>
      </c>
      <c r="J2378">
        <v>7651.93</v>
      </c>
      <c r="K2378" s="9">
        <f>IF(ISBLANK(Nikes_Sales_Dataset___Working_file[[#This Row],[MRP]]),MEDIAN(Nikes_Sales_Dataset___Working_file[[#All],[MRP]]),Nikes_Sales_Dataset___Working_file[[#This Row],[MRP]])</f>
        <v>7651.93</v>
      </c>
      <c r="L2378">
        <v>1.08</v>
      </c>
      <c r="M2378">
        <f>IF(ISBLANK(Nikes_Sales_Dataset___Working_file[[#This Row],[Discount_Applied]]),0,Nikes_Sales_Dataset___Working_file[[#This Row],[Discount_Applied]])</f>
        <v>1.08</v>
      </c>
      <c r="N2378" s="9">
        <f>Nikes_Sales_Dataset___Working_file[[#This Row],[MRP Final]]*(1-Nikes_Sales_Dataset___Working_file[[#This Row],[Cleaned Discount]])</f>
        <v>-612.15440000000058</v>
      </c>
      <c r="O2378">
        <v>0</v>
      </c>
      <c r="P2378" s="3">
        <f>Nikes_Sales_Dataset___Working_file[[#This Row],[Sales Price]]*Nikes_Sales_Dataset___Working_file[[#This Row],[Units Sold Filled]]</f>
        <v>-612.15440000000058</v>
      </c>
      <c r="Q2378" s="2">
        <v>45509</v>
      </c>
      <c r="R2378" s="7">
        <f>IF(ISBLANK(Nikes_Sales_Dataset___Working_file[[#This Row],[Order_Date]]),"Unknown Date",Nikes_Sales_Dataset___Working_file[[#This Row],[Order_Date]])</f>
        <v>45509</v>
      </c>
      <c r="S2378" s="7" t="str">
        <f>IF(ISNUMBER(Nikes_Sales_Dataset___Working_file[[#This Row],[Cleaned Order Date]]),TEXT(Nikes_Sales_Dataset___Working_file[[#This Row],[Cleaned Order Date]],"mmm"),"Unknown")</f>
        <v>Aug</v>
      </c>
      <c r="T2378" s="7" t="str">
        <f>IF(ISNUMBER(Nikes_Sales_Dataset___Working_file[[#This Row],[Cleaned Order Date]]),TEXT(Nikes_Sales_Dataset___Working_file[[#This Row],[Cleaned Order Date]],"yyyy"),"Unknown")</f>
        <v>2024</v>
      </c>
      <c r="U2378" s="1" t="s">
        <v>17</v>
      </c>
      <c r="V2378" s="1" t="s">
        <v>45</v>
      </c>
      <c r="W2378" s="1" t="s">
        <v>45</v>
      </c>
      <c r="X2378" s="9">
        <v>546.84</v>
      </c>
    </row>
    <row r="2379" spans="1:24" x14ac:dyDescent="0.25">
      <c r="A2379" s="4">
        <v>4377</v>
      </c>
      <c r="B2379" s="4" t="str">
        <f>Nikes_Sales_Dataset___Working_file[[#This Row],[Order_ID]]&amp;"_"&amp;TEXT(Nikes_Sales_Dataset___Working_file[[#This Row],[Cleaned Order Date]],"yyyymmdd")</f>
        <v>4377_20241207</v>
      </c>
      <c r="C2379" s="1" t="s">
        <v>19</v>
      </c>
      <c r="D2379" s="1" t="s">
        <v>30</v>
      </c>
      <c r="E2379" s="1" t="s">
        <v>50</v>
      </c>
      <c r="F2379" s="1" t="s">
        <v>53</v>
      </c>
      <c r="G2379" s="1" t="s">
        <v>32</v>
      </c>
      <c r="I2379" s="3">
        <f>IF(ISBLANK(Nikes_Sales_Dataset___Working_file[[#This Row],[Units_Sold]]),IF(Nikes_Sales_Dataset___Working_file[[#This Row],[Profit]]&lt;0,0,1),Nikes_Sales_Dataset___Working_file[[#This Row],[Units_Sold]])</f>
        <v>1</v>
      </c>
      <c r="K2379" s="9">
        <f>IF(ISBLANK(Nikes_Sales_Dataset___Working_file[[#This Row],[MRP]]),MEDIAN(Nikes_Sales_Dataset___Working_file[[#All],[MRP]]),Nikes_Sales_Dataset___Working_file[[#This Row],[MRP]])</f>
        <v>6110.0300000000007</v>
      </c>
      <c r="L2379">
        <v>0.89</v>
      </c>
      <c r="M2379">
        <f>IF(ISBLANK(Nikes_Sales_Dataset___Working_file[[#This Row],[Discount_Applied]]),0,Nikes_Sales_Dataset___Working_file[[#This Row],[Discount_Applied]])</f>
        <v>0.89</v>
      </c>
      <c r="N2379" s="9">
        <f>Nikes_Sales_Dataset___Working_file[[#This Row],[MRP Final]]*(1-Nikes_Sales_Dataset___Working_file[[#This Row],[Cleaned Discount]])</f>
        <v>672.10329999999999</v>
      </c>
      <c r="O2379">
        <v>0</v>
      </c>
      <c r="P2379" s="3">
        <f>Nikes_Sales_Dataset___Working_file[[#This Row],[Sales Price]]*Nikes_Sales_Dataset___Working_file[[#This Row],[Units Sold Filled]]</f>
        <v>672.10329999999999</v>
      </c>
      <c r="Q2379" s="2">
        <v>45633</v>
      </c>
      <c r="R2379" s="7">
        <f>IF(ISBLANK(Nikes_Sales_Dataset___Working_file[[#This Row],[Order_Date]]),"Unknown Date",Nikes_Sales_Dataset___Working_file[[#This Row],[Order_Date]])</f>
        <v>45633</v>
      </c>
      <c r="S2379" s="7" t="str">
        <f>IF(ISNUMBER(Nikes_Sales_Dataset___Working_file[[#This Row],[Cleaned Order Date]]),TEXT(Nikes_Sales_Dataset___Working_file[[#This Row],[Cleaned Order Date]],"mmm"),"Unknown")</f>
        <v>Dec</v>
      </c>
      <c r="T2379" s="7" t="str">
        <f>IF(ISNUMBER(Nikes_Sales_Dataset___Working_file[[#This Row],[Cleaned Order Date]]),TEXT(Nikes_Sales_Dataset___Working_file[[#This Row],[Cleaned Order Date]],"yyyy"),"Unknown")</f>
        <v>2024</v>
      </c>
      <c r="U2379" s="1" t="s">
        <v>22</v>
      </c>
      <c r="V2379" s="1" t="s">
        <v>25</v>
      </c>
      <c r="W2379" s="1" t="s">
        <v>25</v>
      </c>
      <c r="X2379" s="9">
        <v>2302.2199999999998</v>
      </c>
    </row>
    <row r="2380" spans="1:24" x14ac:dyDescent="0.25">
      <c r="A2380" s="4">
        <v>4378</v>
      </c>
      <c r="B2380" s="4" t="str">
        <f>Nikes_Sales_Dataset___Working_file[[#This Row],[Order_ID]]&amp;"_"&amp;TEXT(Nikes_Sales_Dataset___Working_file[[#This Row],[Cleaned Order Date]],"yyyymmdd")</f>
        <v>4378_20240829</v>
      </c>
      <c r="C2380" s="1" t="s">
        <v>35</v>
      </c>
      <c r="D2380" s="1" t="s">
        <v>14</v>
      </c>
      <c r="E2380" s="1" t="s">
        <v>34</v>
      </c>
      <c r="F2380" s="1" t="s">
        <v>41</v>
      </c>
      <c r="G2380" s="1" t="s">
        <v>16</v>
      </c>
      <c r="H2380">
        <v>4</v>
      </c>
      <c r="I2380" s="3">
        <f>IF(ISBLANK(Nikes_Sales_Dataset___Working_file[[#This Row],[Units_Sold]]),IF(Nikes_Sales_Dataset___Working_file[[#This Row],[Profit]]&lt;0,0,1),Nikes_Sales_Dataset___Working_file[[#This Row],[Units_Sold]])</f>
        <v>4</v>
      </c>
      <c r="J2380">
        <v>2620.09</v>
      </c>
      <c r="K2380" s="9">
        <f>IF(ISBLANK(Nikes_Sales_Dataset___Working_file[[#This Row],[MRP]]),MEDIAN(Nikes_Sales_Dataset___Working_file[[#All],[MRP]]),Nikes_Sales_Dataset___Working_file[[#This Row],[MRP]])</f>
        <v>2620.09</v>
      </c>
      <c r="M2380">
        <f>IF(ISBLANK(Nikes_Sales_Dataset___Working_file[[#This Row],[Discount_Applied]]),0,Nikes_Sales_Dataset___Working_file[[#This Row],[Discount_Applied]])</f>
        <v>0</v>
      </c>
      <c r="N2380" s="9">
        <f>Nikes_Sales_Dataset___Working_file[[#This Row],[MRP Final]]*(1-Nikes_Sales_Dataset___Working_file[[#This Row],[Cleaned Discount]])</f>
        <v>2620.09</v>
      </c>
      <c r="O2380">
        <v>0</v>
      </c>
      <c r="P2380" s="3">
        <f>Nikes_Sales_Dataset___Working_file[[#This Row],[Sales Price]]*Nikes_Sales_Dataset___Working_file[[#This Row],[Units Sold Filled]]</f>
        <v>10480.36</v>
      </c>
      <c r="Q2380" s="2">
        <v>45533</v>
      </c>
      <c r="R2380" s="7">
        <f>IF(ISBLANK(Nikes_Sales_Dataset___Working_file[[#This Row],[Order_Date]]),"Unknown Date",Nikes_Sales_Dataset___Working_file[[#This Row],[Order_Date]])</f>
        <v>45533</v>
      </c>
      <c r="S2380" s="7" t="str">
        <f>IF(ISNUMBER(Nikes_Sales_Dataset___Working_file[[#This Row],[Cleaned Order Date]]),TEXT(Nikes_Sales_Dataset___Working_file[[#This Row],[Cleaned Order Date]],"mmm"),"Unknown")</f>
        <v>Aug</v>
      </c>
      <c r="T2380" s="7" t="str">
        <f>IF(ISNUMBER(Nikes_Sales_Dataset___Working_file[[#This Row],[Cleaned Order Date]]),TEXT(Nikes_Sales_Dataset___Working_file[[#This Row],[Cleaned Order Date]],"yyyy"),"Unknown")</f>
        <v>2024</v>
      </c>
      <c r="U2380" s="1" t="s">
        <v>17</v>
      </c>
      <c r="V2380" s="1" t="s">
        <v>25</v>
      </c>
      <c r="W2380" s="1" t="s">
        <v>25</v>
      </c>
      <c r="X2380" s="9">
        <v>263.16000000000003</v>
      </c>
    </row>
    <row r="2381" spans="1:24" x14ac:dyDescent="0.25">
      <c r="A2381" s="4">
        <v>4379</v>
      </c>
      <c r="B2381" s="4" t="str">
        <f>Nikes_Sales_Dataset___Working_file[[#This Row],[Order_ID]]&amp;"_"&amp;TEXT(Nikes_Sales_Dataset___Working_file[[#This Row],[Cleaned Order Date]],"yyyymmdd")</f>
        <v>4379_Unknown Date</v>
      </c>
      <c r="C2381" s="1" t="s">
        <v>19</v>
      </c>
      <c r="D2381" s="1" t="s">
        <v>26</v>
      </c>
      <c r="E2381" s="1" t="s">
        <v>60</v>
      </c>
      <c r="F2381" s="1" t="s">
        <v>46</v>
      </c>
      <c r="G2381" s="1" t="s">
        <v>16</v>
      </c>
      <c r="H2381">
        <v>3</v>
      </c>
      <c r="I2381" s="3">
        <f>IF(ISBLANK(Nikes_Sales_Dataset___Working_file[[#This Row],[Units_Sold]]),IF(Nikes_Sales_Dataset___Working_file[[#This Row],[Profit]]&lt;0,0,1),Nikes_Sales_Dataset___Working_file[[#This Row],[Units_Sold]])</f>
        <v>3</v>
      </c>
      <c r="K2381" s="9">
        <f>IF(ISBLANK(Nikes_Sales_Dataset___Working_file[[#This Row],[MRP]]),MEDIAN(Nikes_Sales_Dataset___Working_file[[#All],[MRP]]),Nikes_Sales_Dataset___Working_file[[#This Row],[MRP]])</f>
        <v>6110.0300000000007</v>
      </c>
      <c r="M2381">
        <f>IF(ISBLANK(Nikes_Sales_Dataset___Working_file[[#This Row],[Discount_Applied]]),0,Nikes_Sales_Dataset___Working_file[[#This Row],[Discount_Applied]])</f>
        <v>0</v>
      </c>
      <c r="N2381" s="9">
        <f>Nikes_Sales_Dataset___Working_file[[#This Row],[MRP Final]]*(1-Nikes_Sales_Dataset___Working_file[[#This Row],[Cleaned Discount]])</f>
        <v>6110.0300000000007</v>
      </c>
      <c r="O2381">
        <v>0</v>
      </c>
      <c r="P2381" s="3">
        <f>Nikes_Sales_Dataset___Working_file[[#This Row],[Sales Price]]*Nikes_Sales_Dataset___Working_file[[#This Row],[Units Sold Filled]]</f>
        <v>18330.090000000004</v>
      </c>
      <c r="Q2381" s="2"/>
      <c r="R2381" s="7" t="str">
        <f>IF(ISBLANK(Nikes_Sales_Dataset___Working_file[[#This Row],[Order_Date]]),"Unknown Date",Nikes_Sales_Dataset___Working_file[[#This Row],[Order_Date]])</f>
        <v>Unknown Date</v>
      </c>
      <c r="S2381" s="7" t="str">
        <f>IF(ISNUMBER(Nikes_Sales_Dataset___Working_file[[#This Row],[Cleaned Order Date]]),TEXT(Nikes_Sales_Dataset___Working_file[[#This Row],[Cleaned Order Date]],"mmm"),"Unknown")</f>
        <v>Unknown</v>
      </c>
      <c r="T2381" s="7" t="str">
        <f>IF(ISNUMBER(Nikes_Sales_Dataset___Working_file[[#This Row],[Cleaned Order Date]]),TEXT(Nikes_Sales_Dataset___Working_file[[#This Row],[Cleaned Order Date]],"yyyy"),"Unknown")</f>
        <v>Unknown</v>
      </c>
      <c r="U2381" s="1" t="s">
        <v>17</v>
      </c>
      <c r="V2381" s="1" t="s">
        <v>42</v>
      </c>
      <c r="W2381" s="1" t="s">
        <v>38</v>
      </c>
      <c r="X2381" s="9">
        <v>974.37</v>
      </c>
    </row>
    <row r="2382" spans="1:24" x14ac:dyDescent="0.25">
      <c r="A2382" s="4">
        <v>4380</v>
      </c>
      <c r="B2382" s="4" t="str">
        <f>Nikes_Sales_Dataset___Working_file[[#This Row],[Order_ID]]&amp;"_"&amp;TEXT(Nikes_Sales_Dataset___Working_file[[#This Row],[Cleaned Order Date]],"yyyymmdd")</f>
        <v>4380_Unknown Date</v>
      </c>
      <c r="C2382" s="1" t="s">
        <v>35</v>
      </c>
      <c r="D2382" s="1" t="s">
        <v>20</v>
      </c>
      <c r="E2382" s="1" t="s">
        <v>55</v>
      </c>
      <c r="F2382" s="1" t="s">
        <v>16</v>
      </c>
      <c r="G2382" s="1" t="s">
        <v>16</v>
      </c>
      <c r="H2382">
        <v>1</v>
      </c>
      <c r="I2382" s="3">
        <f>IF(ISBLANK(Nikes_Sales_Dataset___Working_file[[#This Row],[Units_Sold]]),IF(Nikes_Sales_Dataset___Working_file[[#This Row],[Profit]]&lt;0,0,1),Nikes_Sales_Dataset___Working_file[[#This Row],[Units_Sold]])</f>
        <v>1</v>
      </c>
      <c r="K2382" s="9">
        <f>IF(ISBLANK(Nikes_Sales_Dataset___Working_file[[#This Row],[MRP]]),MEDIAN(Nikes_Sales_Dataset___Working_file[[#All],[MRP]]),Nikes_Sales_Dataset___Working_file[[#This Row],[MRP]])</f>
        <v>6110.0300000000007</v>
      </c>
      <c r="L2382">
        <v>0.56999999999999995</v>
      </c>
      <c r="M2382">
        <f>IF(ISBLANK(Nikes_Sales_Dataset___Working_file[[#This Row],[Discount_Applied]]),0,Nikes_Sales_Dataset___Working_file[[#This Row],[Discount_Applied]])</f>
        <v>0.56999999999999995</v>
      </c>
      <c r="N2382" s="9">
        <f>Nikes_Sales_Dataset___Working_file[[#This Row],[MRP Final]]*(1-Nikes_Sales_Dataset___Working_file[[#This Row],[Cleaned Discount]])</f>
        <v>2627.3129000000004</v>
      </c>
      <c r="O2382">
        <v>0</v>
      </c>
      <c r="P2382" s="3">
        <f>Nikes_Sales_Dataset___Working_file[[#This Row],[Sales Price]]*Nikes_Sales_Dataset___Working_file[[#This Row],[Units Sold Filled]]</f>
        <v>2627.3129000000004</v>
      </c>
      <c r="Q2382" s="2"/>
      <c r="R2382" s="7" t="str">
        <f>IF(ISBLANK(Nikes_Sales_Dataset___Working_file[[#This Row],[Order_Date]]),"Unknown Date",Nikes_Sales_Dataset___Working_file[[#This Row],[Order_Date]])</f>
        <v>Unknown Date</v>
      </c>
      <c r="S2382" s="7" t="str">
        <f>IF(ISNUMBER(Nikes_Sales_Dataset___Working_file[[#This Row],[Cleaned Order Date]]),TEXT(Nikes_Sales_Dataset___Working_file[[#This Row],[Cleaned Order Date]],"mmm"),"Unknown")</f>
        <v>Unknown</v>
      </c>
      <c r="T2382" s="7" t="str">
        <f>IF(ISNUMBER(Nikes_Sales_Dataset___Working_file[[#This Row],[Cleaned Order Date]]),TEXT(Nikes_Sales_Dataset___Working_file[[#This Row],[Cleaned Order Date]],"yyyy"),"Unknown")</f>
        <v>Unknown</v>
      </c>
      <c r="U2382" s="1" t="s">
        <v>17</v>
      </c>
      <c r="V2382" s="1" t="s">
        <v>29</v>
      </c>
      <c r="W2382" s="1" t="s">
        <v>29</v>
      </c>
      <c r="X2382" s="9">
        <v>3456.67</v>
      </c>
    </row>
    <row r="2383" spans="1:24" x14ac:dyDescent="0.25">
      <c r="A2383" s="4">
        <v>4381</v>
      </c>
      <c r="B2383" s="4" t="str">
        <f>Nikes_Sales_Dataset___Working_file[[#This Row],[Order_ID]]&amp;"_"&amp;TEXT(Nikes_Sales_Dataset___Working_file[[#This Row],[Cleaned Order Date]],"yyyymmdd")</f>
        <v>4381_Unknown Date</v>
      </c>
      <c r="C2383" s="1" t="s">
        <v>35</v>
      </c>
      <c r="D2383" s="1" t="s">
        <v>14</v>
      </c>
      <c r="E2383" s="1" t="s">
        <v>34</v>
      </c>
      <c r="F2383" s="1" t="s">
        <v>32</v>
      </c>
      <c r="G2383" s="1" t="s">
        <v>32</v>
      </c>
      <c r="I2383" s="3">
        <f>IF(ISBLANK(Nikes_Sales_Dataset___Working_file[[#This Row],[Units_Sold]]),IF(Nikes_Sales_Dataset___Working_file[[#This Row],[Profit]]&lt;0,0,1),Nikes_Sales_Dataset___Working_file[[#This Row],[Units_Sold]])</f>
        <v>1</v>
      </c>
      <c r="J2383">
        <v>2476.41</v>
      </c>
      <c r="K2383" s="9">
        <f>IF(ISBLANK(Nikes_Sales_Dataset___Working_file[[#This Row],[MRP]]),MEDIAN(Nikes_Sales_Dataset___Working_file[[#All],[MRP]]),Nikes_Sales_Dataset___Working_file[[#This Row],[MRP]])</f>
        <v>2476.41</v>
      </c>
      <c r="M2383">
        <f>IF(ISBLANK(Nikes_Sales_Dataset___Working_file[[#This Row],[Discount_Applied]]),0,Nikes_Sales_Dataset___Working_file[[#This Row],[Discount_Applied]])</f>
        <v>0</v>
      </c>
      <c r="N2383" s="9">
        <f>Nikes_Sales_Dataset___Working_file[[#This Row],[MRP Final]]*(1-Nikes_Sales_Dataset___Working_file[[#This Row],[Cleaned Discount]])</f>
        <v>2476.41</v>
      </c>
      <c r="O2383">
        <v>0</v>
      </c>
      <c r="P2383" s="3">
        <f>Nikes_Sales_Dataset___Working_file[[#This Row],[Sales Price]]*Nikes_Sales_Dataset___Working_file[[#This Row],[Units Sold Filled]]</f>
        <v>2476.41</v>
      </c>
      <c r="Q2383" s="2"/>
      <c r="R2383" s="7" t="str">
        <f>IF(ISBLANK(Nikes_Sales_Dataset___Working_file[[#This Row],[Order_Date]]),"Unknown Date",Nikes_Sales_Dataset___Working_file[[#This Row],[Order_Date]])</f>
        <v>Unknown Date</v>
      </c>
      <c r="S2383" s="7" t="str">
        <f>IF(ISNUMBER(Nikes_Sales_Dataset___Working_file[[#This Row],[Cleaned Order Date]]),TEXT(Nikes_Sales_Dataset___Working_file[[#This Row],[Cleaned Order Date]],"mmm"),"Unknown")</f>
        <v>Unknown</v>
      </c>
      <c r="T2383" s="7" t="str">
        <f>IF(ISNUMBER(Nikes_Sales_Dataset___Working_file[[#This Row],[Cleaned Order Date]]),TEXT(Nikes_Sales_Dataset___Working_file[[#This Row],[Cleaned Order Date]],"yyyy"),"Unknown")</f>
        <v>Unknown</v>
      </c>
      <c r="U2383" s="1" t="s">
        <v>22</v>
      </c>
      <c r="V2383" s="1" t="s">
        <v>29</v>
      </c>
      <c r="W2383" s="1" t="s">
        <v>29</v>
      </c>
      <c r="X2383" s="9">
        <v>1189.49</v>
      </c>
    </row>
    <row r="2384" spans="1:24" x14ac:dyDescent="0.25">
      <c r="A2384" s="4">
        <v>4382</v>
      </c>
      <c r="B2384" s="4" t="str">
        <f>Nikes_Sales_Dataset___Working_file[[#This Row],[Order_ID]]&amp;"_"&amp;TEXT(Nikes_Sales_Dataset___Working_file[[#This Row],[Cleaned Order Date]],"yyyymmdd")</f>
        <v>4382_20241124</v>
      </c>
      <c r="C2384" s="1" t="s">
        <v>13</v>
      </c>
      <c r="D2384" s="1" t="s">
        <v>20</v>
      </c>
      <c r="E2384" s="1" t="s">
        <v>39</v>
      </c>
      <c r="F2384" s="1" t="s">
        <v>41</v>
      </c>
      <c r="G2384" s="1" t="s">
        <v>16</v>
      </c>
      <c r="H2384">
        <v>2</v>
      </c>
      <c r="I2384" s="3">
        <f>IF(ISBLANK(Nikes_Sales_Dataset___Working_file[[#This Row],[Units_Sold]]),IF(Nikes_Sales_Dataset___Working_file[[#This Row],[Profit]]&lt;0,0,1),Nikes_Sales_Dataset___Working_file[[#This Row],[Units_Sold]])</f>
        <v>2</v>
      </c>
      <c r="K2384" s="9">
        <f>IF(ISBLANK(Nikes_Sales_Dataset___Working_file[[#This Row],[MRP]]),MEDIAN(Nikes_Sales_Dataset___Working_file[[#All],[MRP]]),Nikes_Sales_Dataset___Working_file[[#This Row],[MRP]])</f>
        <v>6110.0300000000007</v>
      </c>
      <c r="M2384">
        <f>IF(ISBLANK(Nikes_Sales_Dataset___Working_file[[#This Row],[Discount_Applied]]),0,Nikes_Sales_Dataset___Working_file[[#This Row],[Discount_Applied]])</f>
        <v>0</v>
      </c>
      <c r="N2384" s="9">
        <f>Nikes_Sales_Dataset___Working_file[[#This Row],[MRP Final]]*(1-Nikes_Sales_Dataset___Working_file[[#This Row],[Cleaned Discount]])</f>
        <v>6110.0300000000007</v>
      </c>
      <c r="O2384">
        <v>0</v>
      </c>
      <c r="P2384" s="3">
        <f>Nikes_Sales_Dataset___Working_file[[#This Row],[Sales Price]]*Nikes_Sales_Dataset___Working_file[[#This Row],[Units Sold Filled]]</f>
        <v>12220.060000000001</v>
      </c>
      <c r="Q2384" s="2">
        <v>45620</v>
      </c>
      <c r="R2384" s="7">
        <f>IF(ISBLANK(Nikes_Sales_Dataset___Working_file[[#This Row],[Order_Date]]),"Unknown Date",Nikes_Sales_Dataset___Working_file[[#This Row],[Order_Date]])</f>
        <v>45620</v>
      </c>
      <c r="S2384" s="7" t="str">
        <f>IF(ISNUMBER(Nikes_Sales_Dataset___Working_file[[#This Row],[Cleaned Order Date]]),TEXT(Nikes_Sales_Dataset___Working_file[[#This Row],[Cleaned Order Date]],"mmm"),"Unknown")</f>
        <v>Nov</v>
      </c>
      <c r="T2384" s="7" t="str">
        <f>IF(ISNUMBER(Nikes_Sales_Dataset___Working_file[[#This Row],[Cleaned Order Date]]),TEXT(Nikes_Sales_Dataset___Working_file[[#This Row],[Cleaned Order Date]],"yyyy"),"Unknown")</f>
        <v>2024</v>
      </c>
      <c r="U2384" s="1" t="s">
        <v>22</v>
      </c>
      <c r="V2384" s="1" t="s">
        <v>23</v>
      </c>
      <c r="W2384" s="1" t="s">
        <v>38</v>
      </c>
      <c r="X2384" s="9">
        <v>3659.71</v>
      </c>
    </row>
    <row r="2385" spans="1:24" x14ac:dyDescent="0.25">
      <c r="A2385" s="4">
        <v>4383</v>
      </c>
      <c r="B2385" s="4" t="str">
        <f>Nikes_Sales_Dataset___Working_file[[#This Row],[Order_ID]]&amp;"_"&amp;TEXT(Nikes_Sales_Dataset___Working_file[[#This Row],[Cleaned Order Date]],"yyyymmdd")</f>
        <v>4383_20241224</v>
      </c>
      <c r="C2385" s="1" t="s">
        <v>19</v>
      </c>
      <c r="D2385" s="1" t="s">
        <v>20</v>
      </c>
      <c r="E2385" s="1" t="s">
        <v>21</v>
      </c>
      <c r="F2385" s="1" t="s">
        <v>41</v>
      </c>
      <c r="G2385" s="1" t="s">
        <v>16</v>
      </c>
      <c r="I2385" s="3">
        <f>IF(ISBLANK(Nikes_Sales_Dataset___Working_file[[#This Row],[Units_Sold]]),IF(Nikes_Sales_Dataset___Working_file[[#This Row],[Profit]]&lt;0,0,1),Nikes_Sales_Dataset___Working_file[[#This Row],[Units_Sold]])</f>
        <v>1</v>
      </c>
      <c r="K2385" s="9">
        <f>IF(ISBLANK(Nikes_Sales_Dataset___Working_file[[#This Row],[MRP]]),MEDIAN(Nikes_Sales_Dataset___Working_file[[#All],[MRP]]),Nikes_Sales_Dataset___Working_file[[#This Row],[MRP]])</f>
        <v>6110.0300000000007</v>
      </c>
      <c r="L2385">
        <v>0.16</v>
      </c>
      <c r="M2385">
        <f>IF(ISBLANK(Nikes_Sales_Dataset___Working_file[[#This Row],[Discount_Applied]]),0,Nikes_Sales_Dataset___Working_file[[#This Row],[Discount_Applied]])</f>
        <v>0.16</v>
      </c>
      <c r="N2385" s="9">
        <f>Nikes_Sales_Dataset___Working_file[[#This Row],[MRP Final]]*(1-Nikes_Sales_Dataset___Working_file[[#This Row],[Cleaned Discount]])</f>
        <v>5132.4252000000006</v>
      </c>
      <c r="O2385">
        <v>0</v>
      </c>
      <c r="P2385" s="3">
        <f>Nikes_Sales_Dataset___Working_file[[#This Row],[Sales Price]]*Nikes_Sales_Dataset___Working_file[[#This Row],[Units Sold Filled]]</f>
        <v>5132.4252000000006</v>
      </c>
      <c r="Q2385" s="2">
        <v>45650</v>
      </c>
      <c r="R2385" s="7">
        <f>IF(ISBLANK(Nikes_Sales_Dataset___Working_file[[#This Row],[Order_Date]]),"Unknown Date",Nikes_Sales_Dataset___Working_file[[#This Row],[Order_Date]])</f>
        <v>45650</v>
      </c>
      <c r="S2385" s="7" t="str">
        <f>IF(ISNUMBER(Nikes_Sales_Dataset___Working_file[[#This Row],[Cleaned Order Date]]),TEXT(Nikes_Sales_Dataset___Working_file[[#This Row],[Cleaned Order Date]],"mmm"),"Unknown")</f>
        <v>Dec</v>
      </c>
      <c r="T2385" s="7" t="str">
        <f>IF(ISNUMBER(Nikes_Sales_Dataset___Working_file[[#This Row],[Cleaned Order Date]]),TEXT(Nikes_Sales_Dataset___Working_file[[#This Row],[Cleaned Order Date]],"yyyy"),"Unknown")</f>
        <v>2024</v>
      </c>
      <c r="U2385" s="1" t="s">
        <v>22</v>
      </c>
      <c r="V2385" s="1" t="s">
        <v>33</v>
      </c>
      <c r="W2385" s="1" t="s">
        <v>33</v>
      </c>
      <c r="X2385" s="9">
        <v>3378.64</v>
      </c>
    </row>
    <row r="2386" spans="1:24" x14ac:dyDescent="0.25">
      <c r="A2386" s="4">
        <v>4384</v>
      </c>
      <c r="B2386" s="4" t="str">
        <f>Nikes_Sales_Dataset___Working_file[[#This Row],[Order_ID]]&amp;"_"&amp;TEXT(Nikes_Sales_Dataset___Working_file[[#This Row],[Cleaned Order Date]],"yyyymmdd")</f>
        <v>4384_20240615</v>
      </c>
      <c r="C2386" s="1" t="s">
        <v>19</v>
      </c>
      <c r="D2386" s="1" t="s">
        <v>30</v>
      </c>
      <c r="E2386" s="1" t="s">
        <v>56</v>
      </c>
      <c r="F2386" s="1" t="s">
        <v>41</v>
      </c>
      <c r="G2386" s="1" t="s">
        <v>16</v>
      </c>
      <c r="I2386" s="3">
        <f>IF(ISBLANK(Nikes_Sales_Dataset___Working_file[[#This Row],[Units_Sold]]),IF(Nikes_Sales_Dataset___Working_file[[#This Row],[Profit]]&lt;0,0,1),Nikes_Sales_Dataset___Working_file[[#This Row],[Units_Sold]])</f>
        <v>1</v>
      </c>
      <c r="K2386" s="9">
        <f>IF(ISBLANK(Nikes_Sales_Dataset___Working_file[[#This Row],[MRP]]),MEDIAN(Nikes_Sales_Dataset___Working_file[[#All],[MRP]]),Nikes_Sales_Dataset___Working_file[[#This Row],[MRP]])</f>
        <v>6110.0300000000007</v>
      </c>
      <c r="L2386">
        <v>0.6</v>
      </c>
      <c r="M2386">
        <f>IF(ISBLANK(Nikes_Sales_Dataset___Working_file[[#This Row],[Discount_Applied]]),0,Nikes_Sales_Dataset___Working_file[[#This Row],[Discount_Applied]])</f>
        <v>0.6</v>
      </c>
      <c r="N2386" s="9">
        <f>Nikes_Sales_Dataset___Working_file[[#This Row],[MRP Final]]*(1-Nikes_Sales_Dataset___Working_file[[#This Row],[Cleaned Discount]])</f>
        <v>2444.0120000000002</v>
      </c>
      <c r="O2386">
        <v>0</v>
      </c>
      <c r="P2386" s="3">
        <f>Nikes_Sales_Dataset___Working_file[[#This Row],[Sales Price]]*Nikes_Sales_Dataset___Working_file[[#This Row],[Units Sold Filled]]</f>
        <v>2444.0120000000002</v>
      </c>
      <c r="Q2386" s="2">
        <v>45458</v>
      </c>
      <c r="R2386" s="7">
        <f>IF(ISBLANK(Nikes_Sales_Dataset___Working_file[[#This Row],[Order_Date]]),"Unknown Date",Nikes_Sales_Dataset___Working_file[[#This Row],[Order_Date]])</f>
        <v>45458</v>
      </c>
      <c r="S2386" s="7" t="str">
        <f>IF(ISNUMBER(Nikes_Sales_Dataset___Working_file[[#This Row],[Cleaned Order Date]]),TEXT(Nikes_Sales_Dataset___Working_file[[#This Row],[Cleaned Order Date]],"mmm"),"Unknown")</f>
        <v>Jun</v>
      </c>
      <c r="T2386" s="7" t="str">
        <f>IF(ISNUMBER(Nikes_Sales_Dataset___Working_file[[#This Row],[Cleaned Order Date]]),TEXT(Nikes_Sales_Dataset___Working_file[[#This Row],[Cleaned Order Date]],"yyyy"),"Unknown")</f>
        <v>2024</v>
      </c>
      <c r="U2386" s="1" t="s">
        <v>17</v>
      </c>
      <c r="V2386" s="1" t="s">
        <v>45</v>
      </c>
      <c r="W2386" s="1" t="s">
        <v>45</v>
      </c>
      <c r="X2386" s="9">
        <v>3507.63</v>
      </c>
    </row>
    <row r="2387" spans="1:24" x14ac:dyDescent="0.25">
      <c r="A2387" s="4">
        <v>4385</v>
      </c>
      <c r="B2387" s="4" t="str">
        <f>Nikes_Sales_Dataset___Working_file[[#This Row],[Order_ID]]&amp;"_"&amp;TEXT(Nikes_Sales_Dataset___Working_file[[#This Row],[Cleaned Order Date]],"yyyymmdd")</f>
        <v>4385_20231213</v>
      </c>
      <c r="C2387" s="1" t="s">
        <v>35</v>
      </c>
      <c r="D2387" s="1" t="s">
        <v>43</v>
      </c>
      <c r="E2387" s="1" t="s">
        <v>51</v>
      </c>
      <c r="F2387" s="1" t="s">
        <v>28</v>
      </c>
      <c r="G2387" s="1" t="s">
        <v>28</v>
      </c>
      <c r="I2387" s="3">
        <f>IF(ISBLANK(Nikes_Sales_Dataset___Working_file[[#This Row],[Units_Sold]]),IF(Nikes_Sales_Dataset___Working_file[[#This Row],[Profit]]&lt;0,0,1),Nikes_Sales_Dataset___Working_file[[#This Row],[Units_Sold]])</f>
        <v>1</v>
      </c>
      <c r="J2387">
        <v>9057.85</v>
      </c>
      <c r="K2387" s="9">
        <f>IF(ISBLANK(Nikes_Sales_Dataset___Working_file[[#This Row],[MRP]]),MEDIAN(Nikes_Sales_Dataset___Working_file[[#All],[MRP]]),Nikes_Sales_Dataset___Working_file[[#This Row],[MRP]])</f>
        <v>9057.85</v>
      </c>
      <c r="L2387">
        <v>0.84</v>
      </c>
      <c r="M2387">
        <f>IF(ISBLANK(Nikes_Sales_Dataset___Working_file[[#This Row],[Discount_Applied]]),0,Nikes_Sales_Dataset___Working_file[[#This Row],[Discount_Applied]])</f>
        <v>0.84</v>
      </c>
      <c r="N2387" s="9">
        <f>Nikes_Sales_Dataset___Working_file[[#This Row],[MRP Final]]*(1-Nikes_Sales_Dataset___Working_file[[#This Row],[Cleaned Discount]])</f>
        <v>1449.2560000000003</v>
      </c>
      <c r="O2387">
        <v>0</v>
      </c>
      <c r="P2387" s="3">
        <f>Nikes_Sales_Dataset___Working_file[[#This Row],[Sales Price]]*Nikes_Sales_Dataset___Working_file[[#This Row],[Units Sold Filled]]</f>
        <v>1449.2560000000003</v>
      </c>
      <c r="Q2387" s="2">
        <v>45273</v>
      </c>
      <c r="R2387" s="7">
        <f>IF(ISBLANK(Nikes_Sales_Dataset___Working_file[[#This Row],[Order_Date]]),"Unknown Date",Nikes_Sales_Dataset___Working_file[[#This Row],[Order_Date]])</f>
        <v>45273</v>
      </c>
      <c r="S2387" s="7" t="str">
        <f>IF(ISNUMBER(Nikes_Sales_Dataset___Working_file[[#This Row],[Cleaned Order Date]]),TEXT(Nikes_Sales_Dataset___Working_file[[#This Row],[Cleaned Order Date]],"mmm"),"Unknown")</f>
        <v>Dec</v>
      </c>
      <c r="T2387" s="7" t="str">
        <f>IF(ISNUMBER(Nikes_Sales_Dataset___Working_file[[#This Row],[Cleaned Order Date]]),TEXT(Nikes_Sales_Dataset___Working_file[[#This Row],[Cleaned Order Date]],"yyyy"),"Unknown")</f>
        <v>2023</v>
      </c>
      <c r="U2387" s="1" t="s">
        <v>22</v>
      </c>
      <c r="V2387" s="1" t="s">
        <v>45</v>
      </c>
      <c r="W2387" s="1" t="s">
        <v>45</v>
      </c>
      <c r="X2387" s="9">
        <v>1767.32</v>
      </c>
    </row>
    <row r="2388" spans="1:24" x14ac:dyDescent="0.25">
      <c r="A2388" s="4">
        <v>4386</v>
      </c>
      <c r="B2388" s="4" t="str">
        <f>Nikes_Sales_Dataset___Working_file[[#This Row],[Order_ID]]&amp;"_"&amp;TEXT(Nikes_Sales_Dataset___Working_file[[#This Row],[Cleaned Order Date]],"yyyymmdd")</f>
        <v>4386_20250614</v>
      </c>
      <c r="C2388" s="1" t="s">
        <v>13</v>
      </c>
      <c r="D2388" s="1" t="s">
        <v>43</v>
      </c>
      <c r="E2388" s="1" t="s">
        <v>52</v>
      </c>
      <c r="F2388" s="1" t="s">
        <v>41</v>
      </c>
      <c r="G2388" s="1" t="s">
        <v>16</v>
      </c>
      <c r="H2388">
        <v>2</v>
      </c>
      <c r="I2388" s="3">
        <f>IF(ISBLANK(Nikes_Sales_Dataset___Working_file[[#This Row],[Units_Sold]]),IF(Nikes_Sales_Dataset___Working_file[[#This Row],[Profit]]&lt;0,0,1),Nikes_Sales_Dataset___Working_file[[#This Row],[Units_Sold]])</f>
        <v>2</v>
      </c>
      <c r="J2388">
        <v>3432.35</v>
      </c>
      <c r="K2388" s="9">
        <f>IF(ISBLANK(Nikes_Sales_Dataset___Working_file[[#This Row],[MRP]]),MEDIAN(Nikes_Sales_Dataset___Working_file[[#All],[MRP]]),Nikes_Sales_Dataset___Working_file[[#This Row],[MRP]])</f>
        <v>3432.35</v>
      </c>
      <c r="L2388">
        <v>0.34</v>
      </c>
      <c r="M2388">
        <f>IF(ISBLANK(Nikes_Sales_Dataset___Working_file[[#This Row],[Discount_Applied]]),0,Nikes_Sales_Dataset___Working_file[[#This Row],[Discount_Applied]])</f>
        <v>0.34</v>
      </c>
      <c r="N2388" s="9">
        <f>Nikes_Sales_Dataset___Working_file[[#This Row],[MRP Final]]*(1-Nikes_Sales_Dataset___Working_file[[#This Row],[Cleaned Discount]])</f>
        <v>2265.3509999999997</v>
      </c>
      <c r="O2388">
        <v>4530.7</v>
      </c>
      <c r="P2388" s="3">
        <f>Nikes_Sales_Dataset___Working_file[[#This Row],[Sales Price]]*Nikes_Sales_Dataset___Working_file[[#This Row],[Units Sold Filled]]</f>
        <v>4530.7019999999993</v>
      </c>
      <c r="Q2388" s="2">
        <v>45822</v>
      </c>
      <c r="R2388" s="7">
        <f>IF(ISBLANK(Nikes_Sales_Dataset___Working_file[[#This Row],[Order_Date]]),"Unknown Date",Nikes_Sales_Dataset___Working_file[[#This Row],[Order_Date]])</f>
        <v>45822</v>
      </c>
      <c r="S2388" s="7" t="str">
        <f>IF(ISNUMBER(Nikes_Sales_Dataset___Working_file[[#This Row],[Cleaned Order Date]]),TEXT(Nikes_Sales_Dataset___Working_file[[#This Row],[Cleaned Order Date]],"mmm"),"Unknown")</f>
        <v>Jun</v>
      </c>
      <c r="T2388" s="7" t="str">
        <f>IF(ISNUMBER(Nikes_Sales_Dataset___Working_file[[#This Row],[Cleaned Order Date]]),TEXT(Nikes_Sales_Dataset___Working_file[[#This Row],[Cleaned Order Date]],"yyyy"),"Unknown")</f>
        <v>2025</v>
      </c>
      <c r="U2388" s="1" t="s">
        <v>17</v>
      </c>
      <c r="V2388" s="1" t="s">
        <v>18</v>
      </c>
      <c r="W2388" s="1" t="s">
        <v>36</v>
      </c>
      <c r="X2388" s="9">
        <v>2576.11</v>
      </c>
    </row>
    <row r="2389" spans="1:24" x14ac:dyDescent="0.25">
      <c r="A2389" s="4">
        <v>4387</v>
      </c>
      <c r="B2389" s="4" t="str">
        <f>Nikes_Sales_Dataset___Working_file[[#This Row],[Order_ID]]&amp;"_"&amp;TEXT(Nikes_Sales_Dataset___Working_file[[#This Row],[Cleaned Order Date]],"yyyymmdd")</f>
        <v>4387_20250327</v>
      </c>
      <c r="C2389" s="1" t="s">
        <v>19</v>
      </c>
      <c r="D2389" s="1" t="s">
        <v>26</v>
      </c>
      <c r="E2389" s="1" t="s">
        <v>58</v>
      </c>
      <c r="F2389" s="1" t="s">
        <v>41</v>
      </c>
      <c r="G2389" s="1" t="s">
        <v>16</v>
      </c>
      <c r="H2389">
        <v>4</v>
      </c>
      <c r="I2389" s="3">
        <f>IF(ISBLANK(Nikes_Sales_Dataset___Working_file[[#This Row],[Units_Sold]]),IF(Nikes_Sales_Dataset___Working_file[[#This Row],[Profit]]&lt;0,0,1),Nikes_Sales_Dataset___Working_file[[#This Row],[Units_Sold]])</f>
        <v>4</v>
      </c>
      <c r="J2389">
        <v>2616.9</v>
      </c>
      <c r="K2389" s="9">
        <f>IF(ISBLANK(Nikes_Sales_Dataset___Working_file[[#This Row],[MRP]]),MEDIAN(Nikes_Sales_Dataset___Working_file[[#All],[MRP]]),Nikes_Sales_Dataset___Working_file[[#This Row],[MRP]])</f>
        <v>2616.9</v>
      </c>
      <c r="M2389">
        <f>IF(ISBLANK(Nikes_Sales_Dataset___Working_file[[#This Row],[Discount_Applied]]),0,Nikes_Sales_Dataset___Working_file[[#This Row],[Discount_Applied]])</f>
        <v>0</v>
      </c>
      <c r="N2389" s="9">
        <f>Nikes_Sales_Dataset___Working_file[[#This Row],[MRP Final]]*(1-Nikes_Sales_Dataset___Working_file[[#This Row],[Cleaned Discount]])</f>
        <v>2616.9</v>
      </c>
      <c r="O2389">
        <v>0</v>
      </c>
      <c r="P2389" s="3">
        <f>Nikes_Sales_Dataset___Working_file[[#This Row],[Sales Price]]*Nikes_Sales_Dataset___Working_file[[#This Row],[Units Sold Filled]]</f>
        <v>10467.6</v>
      </c>
      <c r="Q2389" s="2">
        <v>45743</v>
      </c>
      <c r="R2389" s="7">
        <f>IF(ISBLANK(Nikes_Sales_Dataset___Working_file[[#This Row],[Order_Date]]),"Unknown Date",Nikes_Sales_Dataset___Working_file[[#This Row],[Order_Date]])</f>
        <v>45743</v>
      </c>
      <c r="S2389" s="7" t="str">
        <f>IF(ISNUMBER(Nikes_Sales_Dataset___Working_file[[#This Row],[Cleaned Order Date]]),TEXT(Nikes_Sales_Dataset___Working_file[[#This Row],[Cleaned Order Date]],"mmm"),"Unknown")</f>
        <v>Mar</v>
      </c>
      <c r="T2389" s="7" t="str">
        <f>IF(ISNUMBER(Nikes_Sales_Dataset___Working_file[[#This Row],[Cleaned Order Date]]),TEXT(Nikes_Sales_Dataset___Working_file[[#This Row],[Cleaned Order Date]],"yyyy"),"Unknown")</f>
        <v>2025</v>
      </c>
      <c r="U2389" s="1" t="s">
        <v>22</v>
      </c>
      <c r="V2389" s="1" t="s">
        <v>33</v>
      </c>
      <c r="W2389" s="1" t="s">
        <v>33</v>
      </c>
      <c r="X2389" s="9">
        <v>3770.94</v>
      </c>
    </row>
    <row r="2390" spans="1:24" x14ac:dyDescent="0.25">
      <c r="A2390" s="4">
        <v>4388</v>
      </c>
      <c r="B2390" s="4" t="str">
        <f>Nikes_Sales_Dataset___Working_file[[#This Row],[Order_ID]]&amp;"_"&amp;TEXT(Nikes_Sales_Dataset___Working_file[[#This Row],[Cleaned Order Date]],"yyyymmdd")</f>
        <v>4388_20250702</v>
      </c>
      <c r="C2390" s="1" t="s">
        <v>19</v>
      </c>
      <c r="D2390" s="1" t="s">
        <v>14</v>
      </c>
      <c r="E2390" s="1" t="s">
        <v>54</v>
      </c>
      <c r="F2390" s="1" t="s">
        <v>16</v>
      </c>
      <c r="G2390" s="1" t="s">
        <v>16</v>
      </c>
      <c r="I2390" s="3">
        <f>IF(ISBLANK(Nikes_Sales_Dataset___Working_file[[#This Row],[Units_Sold]]),IF(Nikes_Sales_Dataset___Working_file[[#This Row],[Profit]]&lt;0,0,1),Nikes_Sales_Dataset___Working_file[[#This Row],[Units_Sold]])</f>
        <v>1</v>
      </c>
      <c r="K2390" s="9">
        <f>IF(ISBLANK(Nikes_Sales_Dataset___Working_file[[#This Row],[MRP]]),MEDIAN(Nikes_Sales_Dataset___Working_file[[#All],[MRP]]),Nikes_Sales_Dataset___Working_file[[#This Row],[MRP]])</f>
        <v>6110.0300000000007</v>
      </c>
      <c r="M2390">
        <f>IF(ISBLANK(Nikes_Sales_Dataset___Working_file[[#This Row],[Discount_Applied]]),0,Nikes_Sales_Dataset___Working_file[[#This Row],[Discount_Applied]])</f>
        <v>0</v>
      </c>
      <c r="N2390" s="9">
        <f>Nikes_Sales_Dataset___Working_file[[#This Row],[MRP Final]]*(1-Nikes_Sales_Dataset___Working_file[[#This Row],[Cleaned Discount]])</f>
        <v>6110.0300000000007</v>
      </c>
      <c r="O2390">
        <v>0</v>
      </c>
      <c r="P2390" s="3">
        <f>Nikes_Sales_Dataset___Working_file[[#This Row],[Sales Price]]*Nikes_Sales_Dataset___Working_file[[#This Row],[Units Sold Filled]]</f>
        <v>6110.0300000000007</v>
      </c>
      <c r="Q2390" s="2">
        <v>45840</v>
      </c>
      <c r="R2390" s="7">
        <f>IF(ISBLANK(Nikes_Sales_Dataset___Working_file[[#This Row],[Order_Date]]),"Unknown Date",Nikes_Sales_Dataset___Working_file[[#This Row],[Order_Date]])</f>
        <v>45840</v>
      </c>
      <c r="S2390" s="7" t="str">
        <f>IF(ISNUMBER(Nikes_Sales_Dataset___Working_file[[#This Row],[Cleaned Order Date]]),TEXT(Nikes_Sales_Dataset___Working_file[[#This Row],[Cleaned Order Date]],"mmm"),"Unknown")</f>
        <v>Jul</v>
      </c>
      <c r="T2390" s="7" t="str">
        <f>IF(ISNUMBER(Nikes_Sales_Dataset___Working_file[[#This Row],[Cleaned Order Date]]),TEXT(Nikes_Sales_Dataset___Working_file[[#This Row],[Cleaned Order Date]],"yyyy"),"Unknown")</f>
        <v>2025</v>
      </c>
      <c r="U2390" s="1" t="s">
        <v>22</v>
      </c>
      <c r="V2390" s="1" t="s">
        <v>18</v>
      </c>
      <c r="W2390" s="1" t="s">
        <v>36</v>
      </c>
      <c r="X2390" s="9">
        <v>2186.94</v>
      </c>
    </row>
    <row r="2391" spans="1:24" x14ac:dyDescent="0.25">
      <c r="A2391" s="4">
        <v>4389</v>
      </c>
      <c r="B2391" s="4" t="str">
        <f>Nikes_Sales_Dataset___Working_file[[#This Row],[Order_ID]]&amp;"_"&amp;TEXT(Nikes_Sales_Dataset___Working_file[[#This Row],[Cleaned Order Date]],"yyyymmdd")</f>
        <v>4389_20250706</v>
      </c>
      <c r="C2391" s="1" t="s">
        <v>19</v>
      </c>
      <c r="D2391" s="1" t="s">
        <v>43</v>
      </c>
      <c r="E2391" s="1" t="s">
        <v>52</v>
      </c>
      <c r="F2391" s="1" t="s">
        <v>16</v>
      </c>
      <c r="G2391" s="1" t="s">
        <v>16</v>
      </c>
      <c r="H2391">
        <v>0</v>
      </c>
      <c r="I2391" s="3">
        <f>IF(ISBLANK(Nikes_Sales_Dataset___Working_file[[#This Row],[Units_Sold]]),IF(Nikes_Sales_Dataset___Working_file[[#This Row],[Profit]]&lt;0,0,1),Nikes_Sales_Dataset___Working_file[[#This Row],[Units_Sold]])</f>
        <v>0</v>
      </c>
      <c r="J2391">
        <v>9304.56</v>
      </c>
      <c r="K2391" s="9">
        <f>IF(ISBLANK(Nikes_Sales_Dataset___Working_file[[#This Row],[MRP]]),MEDIAN(Nikes_Sales_Dataset___Working_file[[#All],[MRP]]),Nikes_Sales_Dataset___Working_file[[#This Row],[MRP]])</f>
        <v>9304.56</v>
      </c>
      <c r="M2391">
        <f>IF(ISBLANK(Nikes_Sales_Dataset___Working_file[[#This Row],[Discount_Applied]]),0,Nikes_Sales_Dataset___Working_file[[#This Row],[Discount_Applied]])</f>
        <v>0</v>
      </c>
      <c r="N2391" s="9">
        <f>Nikes_Sales_Dataset___Working_file[[#This Row],[MRP Final]]*(1-Nikes_Sales_Dataset___Working_file[[#This Row],[Cleaned Discount]])</f>
        <v>9304.56</v>
      </c>
      <c r="O2391">
        <v>0</v>
      </c>
      <c r="P2391" s="3">
        <f>Nikes_Sales_Dataset___Working_file[[#This Row],[Sales Price]]*Nikes_Sales_Dataset___Working_file[[#This Row],[Units Sold Filled]]</f>
        <v>0</v>
      </c>
      <c r="Q2391" s="2">
        <v>45844</v>
      </c>
      <c r="R2391" s="7">
        <f>IF(ISBLANK(Nikes_Sales_Dataset___Working_file[[#This Row],[Order_Date]]),"Unknown Date",Nikes_Sales_Dataset___Working_file[[#This Row],[Order_Date]])</f>
        <v>45844</v>
      </c>
      <c r="S2391" s="7" t="str">
        <f>IF(ISNUMBER(Nikes_Sales_Dataset___Working_file[[#This Row],[Cleaned Order Date]]),TEXT(Nikes_Sales_Dataset___Working_file[[#This Row],[Cleaned Order Date]],"mmm"),"Unknown")</f>
        <v>Jul</v>
      </c>
      <c r="T2391" s="7" t="str">
        <f>IF(ISNUMBER(Nikes_Sales_Dataset___Working_file[[#This Row],[Cleaned Order Date]]),TEXT(Nikes_Sales_Dataset___Working_file[[#This Row],[Cleaned Order Date]],"yyyy"),"Unknown")</f>
        <v>2025</v>
      </c>
      <c r="U2391" s="1" t="s">
        <v>17</v>
      </c>
      <c r="V2391" s="1" t="s">
        <v>45</v>
      </c>
      <c r="W2391" s="1" t="s">
        <v>45</v>
      </c>
      <c r="X2391" s="9">
        <v>2773.13</v>
      </c>
    </row>
    <row r="2392" spans="1:24" x14ac:dyDescent="0.25">
      <c r="A2392" s="4">
        <v>4390</v>
      </c>
      <c r="B2392" s="4" t="str">
        <f>Nikes_Sales_Dataset___Working_file[[#This Row],[Order_ID]]&amp;"_"&amp;TEXT(Nikes_Sales_Dataset___Working_file[[#This Row],[Cleaned Order Date]],"yyyymmdd")</f>
        <v>4390_20241205</v>
      </c>
      <c r="C2392" s="1" t="s">
        <v>13</v>
      </c>
      <c r="D2392" s="1" t="s">
        <v>26</v>
      </c>
      <c r="E2392" s="1" t="s">
        <v>40</v>
      </c>
      <c r="F2392" s="1" t="s">
        <v>28</v>
      </c>
      <c r="G2392" s="1" t="s">
        <v>28</v>
      </c>
      <c r="I2392" s="3">
        <f>IF(ISBLANK(Nikes_Sales_Dataset___Working_file[[#This Row],[Units_Sold]]),IF(Nikes_Sales_Dataset___Working_file[[#This Row],[Profit]]&lt;0,0,1),Nikes_Sales_Dataset___Working_file[[#This Row],[Units_Sold]])</f>
        <v>1</v>
      </c>
      <c r="K2392" s="9">
        <f>IF(ISBLANK(Nikes_Sales_Dataset___Working_file[[#This Row],[MRP]]),MEDIAN(Nikes_Sales_Dataset___Working_file[[#All],[MRP]]),Nikes_Sales_Dataset___Working_file[[#This Row],[MRP]])</f>
        <v>6110.0300000000007</v>
      </c>
      <c r="L2392">
        <v>1.1100000000000001</v>
      </c>
      <c r="M2392">
        <f>IF(ISBLANK(Nikes_Sales_Dataset___Working_file[[#This Row],[Discount_Applied]]),0,Nikes_Sales_Dataset___Working_file[[#This Row],[Discount_Applied]])</f>
        <v>1.1100000000000001</v>
      </c>
      <c r="N2392" s="9">
        <f>Nikes_Sales_Dataset___Working_file[[#This Row],[MRP Final]]*(1-Nikes_Sales_Dataset___Working_file[[#This Row],[Cleaned Discount]])</f>
        <v>-672.10330000000067</v>
      </c>
      <c r="O2392">
        <v>0</v>
      </c>
      <c r="P2392" s="3">
        <f>Nikes_Sales_Dataset___Working_file[[#This Row],[Sales Price]]*Nikes_Sales_Dataset___Working_file[[#This Row],[Units Sold Filled]]</f>
        <v>-672.10330000000067</v>
      </c>
      <c r="Q2392" s="2">
        <v>45631</v>
      </c>
      <c r="R2392" s="7">
        <f>IF(ISBLANK(Nikes_Sales_Dataset___Working_file[[#This Row],[Order_Date]]),"Unknown Date",Nikes_Sales_Dataset___Working_file[[#This Row],[Order_Date]])</f>
        <v>45631</v>
      </c>
      <c r="S2392" s="7" t="str">
        <f>IF(ISNUMBER(Nikes_Sales_Dataset___Working_file[[#This Row],[Cleaned Order Date]]),TEXT(Nikes_Sales_Dataset___Working_file[[#This Row],[Cleaned Order Date]],"mmm"),"Unknown")</f>
        <v>Dec</v>
      </c>
      <c r="T2392" s="7" t="str">
        <f>IF(ISNUMBER(Nikes_Sales_Dataset___Working_file[[#This Row],[Cleaned Order Date]]),TEXT(Nikes_Sales_Dataset___Working_file[[#This Row],[Cleaned Order Date]],"yyyy"),"Unknown")</f>
        <v>2024</v>
      </c>
      <c r="U2392" s="1" t="s">
        <v>17</v>
      </c>
      <c r="V2392" s="1" t="s">
        <v>36</v>
      </c>
      <c r="W2392" s="1" t="s">
        <v>36</v>
      </c>
      <c r="X2392" s="9">
        <v>848.64</v>
      </c>
    </row>
    <row r="2393" spans="1:24" x14ac:dyDescent="0.25">
      <c r="A2393" s="4">
        <v>4391</v>
      </c>
      <c r="B2393" s="4" t="str">
        <f>Nikes_Sales_Dataset___Working_file[[#This Row],[Order_ID]]&amp;"_"&amp;TEXT(Nikes_Sales_Dataset___Working_file[[#This Row],[Cleaned Order Date]],"yyyymmdd")</f>
        <v>4391_20250420</v>
      </c>
      <c r="C2393" s="1" t="s">
        <v>19</v>
      </c>
      <c r="D2393" s="1" t="s">
        <v>26</v>
      </c>
      <c r="E2393" s="1" t="s">
        <v>58</v>
      </c>
      <c r="F2393" s="1" t="s">
        <v>46</v>
      </c>
      <c r="G2393" s="1" t="s">
        <v>16</v>
      </c>
      <c r="I2393" s="3">
        <f>IF(ISBLANK(Nikes_Sales_Dataset___Working_file[[#This Row],[Units_Sold]]),IF(Nikes_Sales_Dataset___Working_file[[#This Row],[Profit]]&lt;0,0,1),Nikes_Sales_Dataset___Working_file[[#This Row],[Units_Sold]])</f>
        <v>1</v>
      </c>
      <c r="J2393">
        <v>9569.18</v>
      </c>
      <c r="K2393" s="9">
        <f>IF(ISBLANK(Nikes_Sales_Dataset___Working_file[[#This Row],[MRP]]),MEDIAN(Nikes_Sales_Dataset___Working_file[[#All],[MRP]]),Nikes_Sales_Dataset___Working_file[[#This Row],[MRP]])</f>
        <v>9569.18</v>
      </c>
      <c r="M2393">
        <f>IF(ISBLANK(Nikes_Sales_Dataset___Working_file[[#This Row],[Discount_Applied]]),0,Nikes_Sales_Dataset___Working_file[[#This Row],[Discount_Applied]])</f>
        <v>0</v>
      </c>
      <c r="N2393" s="9">
        <f>Nikes_Sales_Dataset___Working_file[[#This Row],[MRP Final]]*(1-Nikes_Sales_Dataset___Working_file[[#This Row],[Cleaned Discount]])</f>
        <v>9569.18</v>
      </c>
      <c r="O2393">
        <v>0</v>
      </c>
      <c r="P2393" s="3">
        <f>Nikes_Sales_Dataset___Working_file[[#This Row],[Sales Price]]*Nikes_Sales_Dataset___Working_file[[#This Row],[Units Sold Filled]]</f>
        <v>9569.18</v>
      </c>
      <c r="Q2393" s="2">
        <v>45767</v>
      </c>
      <c r="R2393" s="7">
        <f>IF(ISBLANK(Nikes_Sales_Dataset___Working_file[[#This Row],[Order_Date]]),"Unknown Date",Nikes_Sales_Dataset___Working_file[[#This Row],[Order_Date]])</f>
        <v>45767</v>
      </c>
      <c r="S2393" s="7" t="str">
        <f>IF(ISNUMBER(Nikes_Sales_Dataset___Working_file[[#This Row],[Cleaned Order Date]]),TEXT(Nikes_Sales_Dataset___Working_file[[#This Row],[Cleaned Order Date]],"mmm"),"Unknown")</f>
        <v>Apr</v>
      </c>
      <c r="T2393" s="7" t="str">
        <f>IF(ISNUMBER(Nikes_Sales_Dataset___Working_file[[#This Row],[Cleaned Order Date]]),TEXT(Nikes_Sales_Dataset___Working_file[[#This Row],[Cleaned Order Date]],"yyyy"),"Unknown")</f>
        <v>2025</v>
      </c>
      <c r="U2393" s="1" t="s">
        <v>22</v>
      </c>
      <c r="V2393" s="1" t="s">
        <v>29</v>
      </c>
      <c r="W2393" s="1" t="s">
        <v>29</v>
      </c>
      <c r="X2393" s="9">
        <v>2446.09</v>
      </c>
    </row>
    <row r="2394" spans="1:24" x14ac:dyDescent="0.25">
      <c r="A2394" s="4">
        <v>4392</v>
      </c>
      <c r="B2394" s="4" t="str">
        <f>Nikes_Sales_Dataset___Working_file[[#This Row],[Order_ID]]&amp;"_"&amp;TEXT(Nikes_Sales_Dataset___Working_file[[#This Row],[Cleaned Order Date]],"yyyymmdd")</f>
        <v>4392_20250419</v>
      </c>
      <c r="C2394" s="1" t="s">
        <v>13</v>
      </c>
      <c r="D2394" s="1" t="s">
        <v>14</v>
      </c>
      <c r="E2394" s="1" t="s">
        <v>47</v>
      </c>
      <c r="F2394" s="1" t="s">
        <v>41</v>
      </c>
      <c r="G2394" s="1" t="s">
        <v>16</v>
      </c>
      <c r="I2394" s="3">
        <f>IF(ISBLANK(Nikes_Sales_Dataset___Working_file[[#This Row],[Units_Sold]]),IF(Nikes_Sales_Dataset___Working_file[[#This Row],[Profit]]&lt;0,0,1),Nikes_Sales_Dataset___Working_file[[#This Row],[Units_Sold]])</f>
        <v>1</v>
      </c>
      <c r="K2394" s="9">
        <f>IF(ISBLANK(Nikes_Sales_Dataset___Working_file[[#This Row],[MRP]]),MEDIAN(Nikes_Sales_Dataset___Working_file[[#All],[MRP]]),Nikes_Sales_Dataset___Working_file[[#This Row],[MRP]])</f>
        <v>6110.0300000000007</v>
      </c>
      <c r="M2394">
        <f>IF(ISBLANK(Nikes_Sales_Dataset___Working_file[[#This Row],[Discount_Applied]]),0,Nikes_Sales_Dataset___Working_file[[#This Row],[Discount_Applied]])</f>
        <v>0</v>
      </c>
      <c r="N2394" s="9">
        <f>Nikes_Sales_Dataset___Working_file[[#This Row],[MRP Final]]*(1-Nikes_Sales_Dataset___Working_file[[#This Row],[Cleaned Discount]])</f>
        <v>6110.0300000000007</v>
      </c>
      <c r="O2394">
        <v>0</v>
      </c>
      <c r="P2394" s="3">
        <f>Nikes_Sales_Dataset___Working_file[[#This Row],[Sales Price]]*Nikes_Sales_Dataset___Working_file[[#This Row],[Units Sold Filled]]</f>
        <v>6110.0300000000007</v>
      </c>
      <c r="Q2394" s="2">
        <v>45766</v>
      </c>
      <c r="R2394" s="7">
        <f>IF(ISBLANK(Nikes_Sales_Dataset___Working_file[[#This Row],[Order_Date]]),"Unknown Date",Nikes_Sales_Dataset___Working_file[[#This Row],[Order_Date]])</f>
        <v>45766</v>
      </c>
      <c r="S2394" s="7" t="str">
        <f>IF(ISNUMBER(Nikes_Sales_Dataset___Working_file[[#This Row],[Cleaned Order Date]]),TEXT(Nikes_Sales_Dataset___Working_file[[#This Row],[Cleaned Order Date]],"mmm"),"Unknown")</f>
        <v>Apr</v>
      </c>
      <c r="T2394" s="7" t="str">
        <f>IF(ISNUMBER(Nikes_Sales_Dataset___Working_file[[#This Row],[Cleaned Order Date]]),TEXT(Nikes_Sales_Dataset___Working_file[[#This Row],[Cleaned Order Date]],"yyyy"),"Unknown")</f>
        <v>2025</v>
      </c>
      <c r="U2394" s="1" t="s">
        <v>22</v>
      </c>
      <c r="V2394" s="1" t="s">
        <v>36</v>
      </c>
      <c r="W2394" s="1" t="s">
        <v>36</v>
      </c>
      <c r="X2394" s="9">
        <v>1619.78</v>
      </c>
    </row>
    <row r="2395" spans="1:24" x14ac:dyDescent="0.25">
      <c r="A2395" s="4">
        <v>4393</v>
      </c>
      <c r="B2395" s="4" t="str">
        <f>Nikes_Sales_Dataset___Working_file[[#This Row],[Order_ID]]&amp;"_"&amp;TEXT(Nikes_Sales_Dataset___Working_file[[#This Row],[Cleaned Order Date]],"yyyymmdd")</f>
        <v>4393_Unknown Date</v>
      </c>
      <c r="C2395" s="1" t="s">
        <v>19</v>
      </c>
      <c r="D2395" s="1" t="s">
        <v>43</v>
      </c>
      <c r="E2395" s="1" t="s">
        <v>51</v>
      </c>
      <c r="F2395" s="1" t="s">
        <v>28</v>
      </c>
      <c r="G2395" s="1" t="s">
        <v>28</v>
      </c>
      <c r="I2395" s="3">
        <f>IF(ISBLANK(Nikes_Sales_Dataset___Working_file[[#This Row],[Units_Sold]]),IF(Nikes_Sales_Dataset___Working_file[[#This Row],[Profit]]&lt;0,0,1),Nikes_Sales_Dataset___Working_file[[#This Row],[Units_Sold]])</f>
        <v>0</v>
      </c>
      <c r="K2395" s="9">
        <f>IF(ISBLANK(Nikes_Sales_Dataset___Working_file[[#This Row],[MRP]]),MEDIAN(Nikes_Sales_Dataset___Working_file[[#All],[MRP]]),Nikes_Sales_Dataset___Working_file[[#This Row],[MRP]])</f>
        <v>6110.0300000000007</v>
      </c>
      <c r="M2395">
        <f>IF(ISBLANK(Nikes_Sales_Dataset___Working_file[[#This Row],[Discount_Applied]]),0,Nikes_Sales_Dataset___Working_file[[#This Row],[Discount_Applied]])</f>
        <v>0</v>
      </c>
      <c r="N2395" s="9">
        <f>Nikes_Sales_Dataset___Working_file[[#This Row],[MRP Final]]*(1-Nikes_Sales_Dataset___Working_file[[#This Row],[Cleaned Discount]])</f>
        <v>6110.0300000000007</v>
      </c>
      <c r="O2395">
        <v>0</v>
      </c>
      <c r="P2395" s="3">
        <f>Nikes_Sales_Dataset___Working_file[[#This Row],[Sales Price]]*Nikes_Sales_Dataset___Working_file[[#This Row],[Units Sold Filled]]</f>
        <v>0</v>
      </c>
      <c r="Q2395" s="2"/>
      <c r="R2395" s="7" t="str">
        <f>IF(ISBLANK(Nikes_Sales_Dataset___Working_file[[#This Row],[Order_Date]]),"Unknown Date",Nikes_Sales_Dataset___Working_file[[#This Row],[Order_Date]])</f>
        <v>Unknown Date</v>
      </c>
      <c r="S2395" s="7" t="str">
        <f>IF(ISNUMBER(Nikes_Sales_Dataset___Working_file[[#This Row],[Cleaned Order Date]]),TEXT(Nikes_Sales_Dataset___Working_file[[#This Row],[Cleaned Order Date]],"mmm"),"Unknown")</f>
        <v>Unknown</v>
      </c>
      <c r="T2395" s="7" t="str">
        <f>IF(ISNUMBER(Nikes_Sales_Dataset___Working_file[[#This Row],[Cleaned Order Date]]),TEXT(Nikes_Sales_Dataset___Working_file[[#This Row],[Cleaned Order Date]],"yyyy"),"Unknown")</f>
        <v>Unknown</v>
      </c>
      <c r="U2395" s="1" t="s">
        <v>22</v>
      </c>
      <c r="V2395" s="1" t="s">
        <v>45</v>
      </c>
      <c r="W2395" s="1" t="s">
        <v>45</v>
      </c>
      <c r="X2395" s="9">
        <v>-41.67</v>
      </c>
    </row>
    <row r="2396" spans="1:24" x14ac:dyDescent="0.25">
      <c r="A2396" s="4">
        <v>4394</v>
      </c>
      <c r="B2396" s="4" t="str">
        <f>Nikes_Sales_Dataset___Working_file[[#This Row],[Order_ID]]&amp;"_"&amp;TEXT(Nikes_Sales_Dataset___Working_file[[#This Row],[Cleaned Order Date]],"yyyymmdd")</f>
        <v>4394_20250314</v>
      </c>
      <c r="C2396" s="1" t="s">
        <v>19</v>
      </c>
      <c r="D2396" s="1" t="s">
        <v>14</v>
      </c>
      <c r="E2396" s="1" t="s">
        <v>54</v>
      </c>
      <c r="F2396" s="1" t="s">
        <v>28</v>
      </c>
      <c r="G2396" s="1" t="s">
        <v>28</v>
      </c>
      <c r="I2396" s="3">
        <f>IF(ISBLANK(Nikes_Sales_Dataset___Working_file[[#This Row],[Units_Sold]]),IF(Nikes_Sales_Dataset___Working_file[[#This Row],[Profit]]&lt;0,0,1),Nikes_Sales_Dataset___Working_file[[#This Row],[Units_Sold]])</f>
        <v>1</v>
      </c>
      <c r="J2396">
        <v>8873.61</v>
      </c>
      <c r="K2396" s="9">
        <f>IF(ISBLANK(Nikes_Sales_Dataset___Working_file[[#This Row],[MRP]]),MEDIAN(Nikes_Sales_Dataset___Working_file[[#All],[MRP]]),Nikes_Sales_Dataset___Working_file[[#This Row],[MRP]])</f>
        <v>8873.61</v>
      </c>
      <c r="L2396">
        <v>0.81</v>
      </c>
      <c r="M2396">
        <f>IF(ISBLANK(Nikes_Sales_Dataset___Working_file[[#This Row],[Discount_Applied]]),0,Nikes_Sales_Dataset___Working_file[[#This Row],[Discount_Applied]])</f>
        <v>0.81</v>
      </c>
      <c r="N2396" s="9">
        <f>Nikes_Sales_Dataset___Working_file[[#This Row],[MRP Final]]*(1-Nikes_Sales_Dataset___Working_file[[#This Row],[Cleaned Discount]])</f>
        <v>1685.9858999999997</v>
      </c>
      <c r="O2396">
        <v>0</v>
      </c>
      <c r="P2396" s="3">
        <f>Nikes_Sales_Dataset___Working_file[[#This Row],[Sales Price]]*Nikes_Sales_Dataset___Working_file[[#This Row],[Units Sold Filled]]</f>
        <v>1685.9858999999997</v>
      </c>
      <c r="Q2396" s="2">
        <v>45730</v>
      </c>
      <c r="R2396" s="7">
        <f>IF(ISBLANK(Nikes_Sales_Dataset___Working_file[[#This Row],[Order_Date]]),"Unknown Date",Nikes_Sales_Dataset___Working_file[[#This Row],[Order_Date]])</f>
        <v>45730</v>
      </c>
      <c r="S2396" s="7" t="str">
        <f>IF(ISNUMBER(Nikes_Sales_Dataset___Working_file[[#This Row],[Cleaned Order Date]]),TEXT(Nikes_Sales_Dataset___Working_file[[#This Row],[Cleaned Order Date]],"mmm"),"Unknown")</f>
        <v>Mar</v>
      </c>
      <c r="T2396" s="7" t="str">
        <f>IF(ISNUMBER(Nikes_Sales_Dataset___Working_file[[#This Row],[Cleaned Order Date]]),TEXT(Nikes_Sales_Dataset___Working_file[[#This Row],[Cleaned Order Date]],"yyyy"),"Unknown")</f>
        <v>2025</v>
      </c>
      <c r="U2396" s="1" t="s">
        <v>22</v>
      </c>
      <c r="V2396" s="1" t="s">
        <v>18</v>
      </c>
      <c r="W2396" s="1" t="s">
        <v>36</v>
      </c>
      <c r="X2396" s="9">
        <v>1663.56</v>
      </c>
    </row>
    <row r="2397" spans="1:24" x14ac:dyDescent="0.25">
      <c r="A2397" s="4">
        <v>4395</v>
      </c>
      <c r="B2397" s="4" t="str">
        <f>Nikes_Sales_Dataset___Working_file[[#This Row],[Order_ID]]&amp;"_"&amp;TEXT(Nikes_Sales_Dataset___Working_file[[#This Row],[Cleaned Order Date]],"yyyymmdd")</f>
        <v>4395_20250420</v>
      </c>
      <c r="C2397" s="1" t="s">
        <v>13</v>
      </c>
      <c r="D2397" s="1" t="s">
        <v>30</v>
      </c>
      <c r="E2397" s="1" t="s">
        <v>48</v>
      </c>
      <c r="F2397" s="1" t="s">
        <v>16</v>
      </c>
      <c r="G2397" s="1" t="s">
        <v>16</v>
      </c>
      <c r="H2397">
        <v>2</v>
      </c>
      <c r="I2397" s="3">
        <f>IF(ISBLANK(Nikes_Sales_Dataset___Working_file[[#This Row],[Units_Sold]]),IF(Nikes_Sales_Dataset___Working_file[[#This Row],[Profit]]&lt;0,0,1),Nikes_Sales_Dataset___Working_file[[#This Row],[Units_Sold]])</f>
        <v>2</v>
      </c>
      <c r="J2397">
        <v>5282.31</v>
      </c>
      <c r="K2397" s="9">
        <f>IF(ISBLANK(Nikes_Sales_Dataset___Working_file[[#This Row],[MRP]]),MEDIAN(Nikes_Sales_Dataset___Working_file[[#All],[MRP]]),Nikes_Sales_Dataset___Working_file[[#This Row],[MRP]])</f>
        <v>5282.31</v>
      </c>
      <c r="M2397">
        <f>IF(ISBLANK(Nikes_Sales_Dataset___Working_file[[#This Row],[Discount_Applied]]),0,Nikes_Sales_Dataset___Working_file[[#This Row],[Discount_Applied]])</f>
        <v>0</v>
      </c>
      <c r="N2397" s="9">
        <f>Nikes_Sales_Dataset___Working_file[[#This Row],[MRP Final]]*(1-Nikes_Sales_Dataset___Working_file[[#This Row],[Cleaned Discount]])</f>
        <v>5282.31</v>
      </c>
      <c r="O2397">
        <v>0</v>
      </c>
      <c r="P2397" s="3">
        <f>Nikes_Sales_Dataset___Working_file[[#This Row],[Sales Price]]*Nikes_Sales_Dataset___Working_file[[#This Row],[Units Sold Filled]]</f>
        <v>10564.62</v>
      </c>
      <c r="Q2397" s="2">
        <v>45767</v>
      </c>
      <c r="R2397" s="7">
        <f>IF(ISBLANK(Nikes_Sales_Dataset___Working_file[[#This Row],[Order_Date]]),"Unknown Date",Nikes_Sales_Dataset___Working_file[[#This Row],[Order_Date]])</f>
        <v>45767</v>
      </c>
      <c r="S2397" s="7" t="str">
        <f>IF(ISNUMBER(Nikes_Sales_Dataset___Working_file[[#This Row],[Cleaned Order Date]]),TEXT(Nikes_Sales_Dataset___Working_file[[#This Row],[Cleaned Order Date]],"mmm"),"Unknown")</f>
        <v>Apr</v>
      </c>
      <c r="T2397" s="7" t="str">
        <f>IF(ISNUMBER(Nikes_Sales_Dataset___Working_file[[#This Row],[Cleaned Order Date]]),TEXT(Nikes_Sales_Dataset___Working_file[[#This Row],[Cleaned Order Date]],"yyyy"),"Unknown")</f>
        <v>2025</v>
      </c>
      <c r="U2397" s="1" t="s">
        <v>17</v>
      </c>
      <c r="V2397" s="1" t="s">
        <v>25</v>
      </c>
      <c r="W2397" s="1" t="s">
        <v>25</v>
      </c>
      <c r="X2397" s="9">
        <v>3365.61</v>
      </c>
    </row>
    <row r="2398" spans="1:24" x14ac:dyDescent="0.25">
      <c r="A2398" s="4">
        <v>4396</v>
      </c>
      <c r="B2398" s="4" t="str">
        <f>Nikes_Sales_Dataset___Working_file[[#This Row],[Order_ID]]&amp;"_"&amp;TEXT(Nikes_Sales_Dataset___Working_file[[#This Row],[Cleaned Order Date]],"yyyymmdd")</f>
        <v>4396_20250130</v>
      </c>
      <c r="C2398" s="1" t="s">
        <v>13</v>
      </c>
      <c r="D2398" s="1" t="s">
        <v>20</v>
      </c>
      <c r="E2398" s="1" t="s">
        <v>55</v>
      </c>
      <c r="F2398" s="1" t="s">
        <v>41</v>
      </c>
      <c r="G2398" s="1" t="s">
        <v>16</v>
      </c>
      <c r="H2398">
        <v>2</v>
      </c>
      <c r="I2398" s="3">
        <f>IF(ISBLANK(Nikes_Sales_Dataset___Working_file[[#This Row],[Units_Sold]]),IF(Nikes_Sales_Dataset___Working_file[[#This Row],[Profit]]&lt;0,0,1),Nikes_Sales_Dataset___Working_file[[#This Row],[Units_Sold]])</f>
        <v>2</v>
      </c>
      <c r="J2398">
        <v>2392.41</v>
      </c>
      <c r="K2398" s="9">
        <f>IF(ISBLANK(Nikes_Sales_Dataset___Working_file[[#This Row],[MRP]]),MEDIAN(Nikes_Sales_Dataset___Working_file[[#All],[MRP]]),Nikes_Sales_Dataset___Working_file[[#This Row],[MRP]])</f>
        <v>2392.41</v>
      </c>
      <c r="M2398">
        <f>IF(ISBLANK(Nikes_Sales_Dataset___Working_file[[#This Row],[Discount_Applied]]),0,Nikes_Sales_Dataset___Working_file[[#This Row],[Discount_Applied]])</f>
        <v>0</v>
      </c>
      <c r="N2398" s="9">
        <f>Nikes_Sales_Dataset___Working_file[[#This Row],[MRP Final]]*(1-Nikes_Sales_Dataset___Working_file[[#This Row],[Cleaned Discount]])</f>
        <v>2392.41</v>
      </c>
      <c r="O2398">
        <v>0</v>
      </c>
      <c r="P2398" s="3">
        <f>Nikes_Sales_Dataset___Working_file[[#This Row],[Sales Price]]*Nikes_Sales_Dataset___Working_file[[#This Row],[Units Sold Filled]]</f>
        <v>4784.82</v>
      </c>
      <c r="Q2398" s="2">
        <v>45687</v>
      </c>
      <c r="R2398" s="7">
        <f>IF(ISBLANK(Nikes_Sales_Dataset___Working_file[[#This Row],[Order_Date]]),"Unknown Date",Nikes_Sales_Dataset___Working_file[[#This Row],[Order_Date]])</f>
        <v>45687</v>
      </c>
      <c r="S2398" s="7" t="str">
        <f>IF(ISNUMBER(Nikes_Sales_Dataset___Working_file[[#This Row],[Cleaned Order Date]]),TEXT(Nikes_Sales_Dataset___Working_file[[#This Row],[Cleaned Order Date]],"mmm"),"Unknown")</f>
        <v>Jan</v>
      </c>
      <c r="T2398" s="7" t="str">
        <f>IF(ISNUMBER(Nikes_Sales_Dataset___Working_file[[#This Row],[Cleaned Order Date]]),TEXT(Nikes_Sales_Dataset___Working_file[[#This Row],[Cleaned Order Date]],"yyyy"),"Unknown")</f>
        <v>2025</v>
      </c>
      <c r="U2398" s="1" t="s">
        <v>17</v>
      </c>
      <c r="V2398" s="1" t="s">
        <v>29</v>
      </c>
      <c r="W2398" s="1" t="s">
        <v>29</v>
      </c>
      <c r="X2398" s="9">
        <v>1592.95</v>
      </c>
    </row>
    <row r="2399" spans="1:24" x14ac:dyDescent="0.25">
      <c r="A2399" s="4">
        <v>4397</v>
      </c>
      <c r="B2399" s="4" t="str">
        <f>Nikes_Sales_Dataset___Working_file[[#This Row],[Order_ID]]&amp;"_"&amp;TEXT(Nikes_Sales_Dataset___Working_file[[#This Row],[Cleaned Order Date]],"yyyymmdd")</f>
        <v>4397_20250508</v>
      </c>
      <c r="C2399" s="1" t="s">
        <v>35</v>
      </c>
      <c r="D2399" s="1" t="s">
        <v>30</v>
      </c>
      <c r="E2399" s="1" t="s">
        <v>31</v>
      </c>
      <c r="F2399" s="1" t="s">
        <v>46</v>
      </c>
      <c r="G2399" s="1" t="s">
        <v>16</v>
      </c>
      <c r="H2399">
        <v>-1</v>
      </c>
      <c r="I2399" s="3">
        <f>IF(ISBLANK(Nikes_Sales_Dataset___Working_file[[#This Row],[Units_Sold]]),IF(Nikes_Sales_Dataset___Working_file[[#This Row],[Profit]]&lt;0,0,1),Nikes_Sales_Dataset___Working_file[[#This Row],[Units_Sold]])</f>
        <v>-1</v>
      </c>
      <c r="K2399" s="9">
        <f>IF(ISBLANK(Nikes_Sales_Dataset___Working_file[[#This Row],[MRP]]),MEDIAN(Nikes_Sales_Dataset___Working_file[[#All],[MRP]]),Nikes_Sales_Dataset___Working_file[[#This Row],[MRP]])</f>
        <v>6110.0300000000007</v>
      </c>
      <c r="M2399">
        <f>IF(ISBLANK(Nikes_Sales_Dataset___Working_file[[#This Row],[Discount_Applied]]),0,Nikes_Sales_Dataset___Working_file[[#This Row],[Discount_Applied]])</f>
        <v>0</v>
      </c>
      <c r="N2399" s="9">
        <f>Nikes_Sales_Dataset___Working_file[[#This Row],[MRP Final]]*(1-Nikes_Sales_Dataset___Working_file[[#This Row],[Cleaned Discount]])</f>
        <v>6110.0300000000007</v>
      </c>
      <c r="O2399">
        <v>0</v>
      </c>
      <c r="P2399" s="3">
        <f>Nikes_Sales_Dataset___Working_file[[#This Row],[Sales Price]]*Nikes_Sales_Dataset___Working_file[[#This Row],[Units Sold Filled]]</f>
        <v>-6110.0300000000007</v>
      </c>
      <c r="Q2399" s="2">
        <v>45785</v>
      </c>
      <c r="R2399" s="7">
        <f>IF(ISBLANK(Nikes_Sales_Dataset___Working_file[[#This Row],[Order_Date]]),"Unknown Date",Nikes_Sales_Dataset___Working_file[[#This Row],[Order_Date]])</f>
        <v>45785</v>
      </c>
      <c r="S2399" s="7" t="str">
        <f>IF(ISNUMBER(Nikes_Sales_Dataset___Working_file[[#This Row],[Cleaned Order Date]]),TEXT(Nikes_Sales_Dataset___Working_file[[#This Row],[Cleaned Order Date]],"mmm"),"Unknown")</f>
        <v>May</v>
      </c>
      <c r="T2399" s="7" t="str">
        <f>IF(ISNUMBER(Nikes_Sales_Dataset___Working_file[[#This Row],[Cleaned Order Date]]),TEXT(Nikes_Sales_Dataset___Working_file[[#This Row],[Cleaned Order Date]],"yyyy"),"Unknown")</f>
        <v>2025</v>
      </c>
      <c r="U2399" s="1" t="s">
        <v>22</v>
      </c>
      <c r="V2399" s="1" t="s">
        <v>33</v>
      </c>
      <c r="W2399" s="1" t="s">
        <v>33</v>
      </c>
      <c r="X2399" s="9">
        <v>-671.54</v>
      </c>
    </row>
    <row r="2400" spans="1:24" x14ac:dyDescent="0.25">
      <c r="A2400" s="4">
        <v>4398</v>
      </c>
      <c r="B2400" s="4" t="str">
        <f>Nikes_Sales_Dataset___Working_file[[#This Row],[Order_ID]]&amp;"_"&amp;TEXT(Nikes_Sales_Dataset___Working_file[[#This Row],[Cleaned Order Date]],"yyyymmdd")</f>
        <v>4398_20240629</v>
      </c>
      <c r="C2400" s="1" t="s">
        <v>35</v>
      </c>
      <c r="D2400" s="1" t="s">
        <v>20</v>
      </c>
      <c r="E2400" s="1" t="s">
        <v>24</v>
      </c>
      <c r="F2400" s="1" t="s">
        <v>32</v>
      </c>
      <c r="G2400" s="1" t="s">
        <v>32</v>
      </c>
      <c r="H2400">
        <v>2</v>
      </c>
      <c r="I2400" s="3">
        <f>IF(ISBLANK(Nikes_Sales_Dataset___Working_file[[#This Row],[Units_Sold]]),IF(Nikes_Sales_Dataset___Working_file[[#This Row],[Profit]]&lt;0,0,1),Nikes_Sales_Dataset___Working_file[[#This Row],[Units_Sold]])</f>
        <v>2</v>
      </c>
      <c r="K2400" s="9">
        <f>IF(ISBLANK(Nikes_Sales_Dataset___Working_file[[#This Row],[MRP]]),MEDIAN(Nikes_Sales_Dataset___Working_file[[#All],[MRP]]),Nikes_Sales_Dataset___Working_file[[#This Row],[MRP]])</f>
        <v>6110.0300000000007</v>
      </c>
      <c r="M2400">
        <f>IF(ISBLANK(Nikes_Sales_Dataset___Working_file[[#This Row],[Discount_Applied]]),0,Nikes_Sales_Dataset___Working_file[[#This Row],[Discount_Applied]])</f>
        <v>0</v>
      </c>
      <c r="N2400" s="9">
        <f>Nikes_Sales_Dataset___Working_file[[#This Row],[MRP Final]]*(1-Nikes_Sales_Dataset___Working_file[[#This Row],[Cleaned Discount]])</f>
        <v>6110.0300000000007</v>
      </c>
      <c r="O2400">
        <v>0</v>
      </c>
      <c r="P2400" s="3">
        <f>Nikes_Sales_Dataset___Working_file[[#This Row],[Sales Price]]*Nikes_Sales_Dataset___Working_file[[#This Row],[Units Sold Filled]]</f>
        <v>12220.060000000001</v>
      </c>
      <c r="Q2400" s="2">
        <v>45472</v>
      </c>
      <c r="R2400" s="7">
        <f>IF(ISBLANK(Nikes_Sales_Dataset___Working_file[[#This Row],[Order_Date]]),"Unknown Date",Nikes_Sales_Dataset___Working_file[[#This Row],[Order_Date]])</f>
        <v>45472</v>
      </c>
      <c r="S2400" s="7" t="str">
        <f>IF(ISNUMBER(Nikes_Sales_Dataset___Working_file[[#This Row],[Cleaned Order Date]]),TEXT(Nikes_Sales_Dataset___Working_file[[#This Row],[Cleaned Order Date]],"mmm"),"Unknown")</f>
        <v>Jun</v>
      </c>
      <c r="T2400" s="7" t="str">
        <f>IF(ISNUMBER(Nikes_Sales_Dataset___Working_file[[#This Row],[Cleaned Order Date]]),TEXT(Nikes_Sales_Dataset___Working_file[[#This Row],[Cleaned Order Date]],"yyyy"),"Unknown")</f>
        <v>2024</v>
      </c>
      <c r="U2400" s="1" t="s">
        <v>17</v>
      </c>
      <c r="V2400" s="1" t="s">
        <v>33</v>
      </c>
      <c r="W2400" s="1" t="s">
        <v>33</v>
      </c>
      <c r="X2400" s="9">
        <v>1971.9</v>
      </c>
    </row>
    <row r="2401" spans="1:24" x14ac:dyDescent="0.25">
      <c r="A2401" s="4">
        <v>4399</v>
      </c>
      <c r="B2401" s="4" t="str">
        <f>Nikes_Sales_Dataset___Working_file[[#This Row],[Order_ID]]&amp;"_"&amp;TEXT(Nikes_Sales_Dataset___Working_file[[#This Row],[Cleaned Order Date]],"yyyymmdd")</f>
        <v>4399_20250106</v>
      </c>
      <c r="C2401" s="1" t="s">
        <v>35</v>
      </c>
      <c r="D2401" s="1" t="s">
        <v>43</v>
      </c>
      <c r="E2401" s="1" t="s">
        <v>44</v>
      </c>
      <c r="F2401" s="1" t="s">
        <v>28</v>
      </c>
      <c r="G2401" s="1" t="s">
        <v>28</v>
      </c>
      <c r="I2401" s="3">
        <f>IF(ISBLANK(Nikes_Sales_Dataset___Working_file[[#This Row],[Units_Sold]]),IF(Nikes_Sales_Dataset___Working_file[[#This Row],[Profit]]&lt;0,0,1),Nikes_Sales_Dataset___Working_file[[#This Row],[Units_Sold]])</f>
        <v>0</v>
      </c>
      <c r="J2401">
        <v>7607.91</v>
      </c>
      <c r="K2401" s="9">
        <f>IF(ISBLANK(Nikes_Sales_Dataset___Working_file[[#This Row],[MRP]]),MEDIAN(Nikes_Sales_Dataset___Working_file[[#All],[MRP]]),Nikes_Sales_Dataset___Working_file[[#This Row],[MRP]])</f>
        <v>7607.91</v>
      </c>
      <c r="M2401">
        <f>IF(ISBLANK(Nikes_Sales_Dataset___Working_file[[#This Row],[Discount_Applied]]),0,Nikes_Sales_Dataset___Working_file[[#This Row],[Discount_Applied]])</f>
        <v>0</v>
      </c>
      <c r="N2401" s="9">
        <f>Nikes_Sales_Dataset___Working_file[[#This Row],[MRP Final]]*(1-Nikes_Sales_Dataset___Working_file[[#This Row],[Cleaned Discount]])</f>
        <v>7607.91</v>
      </c>
      <c r="O2401">
        <v>0</v>
      </c>
      <c r="P2401" s="3">
        <f>Nikes_Sales_Dataset___Working_file[[#This Row],[Sales Price]]*Nikes_Sales_Dataset___Working_file[[#This Row],[Units Sold Filled]]</f>
        <v>0</v>
      </c>
      <c r="Q2401" s="2">
        <v>45663</v>
      </c>
      <c r="R2401" s="7">
        <f>IF(ISBLANK(Nikes_Sales_Dataset___Working_file[[#This Row],[Order_Date]]),"Unknown Date",Nikes_Sales_Dataset___Working_file[[#This Row],[Order_Date]])</f>
        <v>45663</v>
      </c>
      <c r="S2401" s="7" t="str">
        <f>IF(ISNUMBER(Nikes_Sales_Dataset___Working_file[[#This Row],[Cleaned Order Date]]),TEXT(Nikes_Sales_Dataset___Working_file[[#This Row],[Cleaned Order Date]],"mmm"),"Unknown")</f>
        <v>Jan</v>
      </c>
      <c r="T2401" s="7" t="str">
        <f>IF(ISNUMBER(Nikes_Sales_Dataset___Working_file[[#This Row],[Cleaned Order Date]]),TEXT(Nikes_Sales_Dataset___Working_file[[#This Row],[Cleaned Order Date]],"yyyy"),"Unknown")</f>
        <v>2025</v>
      </c>
      <c r="U2401" s="1" t="s">
        <v>17</v>
      </c>
      <c r="V2401" s="1" t="s">
        <v>18</v>
      </c>
      <c r="W2401" s="1" t="s">
        <v>36</v>
      </c>
      <c r="X2401" s="9">
        <v>-161.85</v>
      </c>
    </row>
    <row r="2402" spans="1:24" x14ac:dyDescent="0.25">
      <c r="A2402" s="4">
        <v>4400</v>
      </c>
      <c r="B2402" s="4" t="str">
        <f>Nikes_Sales_Dataset___Working_file[[#This Row],[Order_ID]]&amp;"_"&amp;TEXT(Nikes_Sales_Dataset___Working_file[[#This Row],[Cleaned Order Date]],"yyyymmdd")</f>
        <v>4400_20250527</v>
      </c>
      <c r="C2402" s="1" t="s">
        <v>19</v>
      </c>
      <c r="D2402" s="1" t="s">
        <v>26</v>
      </c>
      <c r="E2402" s="1" t="s">
        <v>60</v>
      </c>
      <c r="F2402" s="1" t="s">
        <v>16</v>
      </c>
      <c r="G2402" s="1" t="s">
        <v>16</v>
      </c>
      <c r="H2402">
        <v>4</v>
      </c>
      <c r="I2402" s="3">
        <f>IF(ISBLANK(Nikes_Sales_Dataset___Working_file[[#This Row],[Units_Sold]]),IF(Nikes_Sales_Dataset___Working_file[[#This Row],[Profit]]&lt;0,0,1),Nikes_Sales_Dataset___Working_file[[#This Row],[Units_Sold]])</f>
        <v>4</v>
      </c>
      <c r="J2402">
        <v>7798.57</v>
      </c>
      <c r="K2402" s="9">
        <f>IF(ISBLANK(Nikes_Sales_Dataset___Working_file[[#This Row],[MRP]]),MEDIAN(Nikes_Sales_Dataset___Working_file[[#All],[MRP]]),Nikes_Sales_Dataset___Working_file[[#This Row],[MRP]])</f>
        <v>7798.57</v>
      </c>
      <c r="L2402">
        <v>0.28000000000000003</v>
      </c>
      <c r="M2402">
        <f>IF(ISBLANK(Nikes_Sales_Dataset___Working_file[[#This Row],[Discount_Applied]]),0,Nikes_Sales_Dataset___Working_file[[#This Row],[Discount_Applied]])</f>
        <v>0.28000000000000003</v>
      </c>
      <c r="N2402" s="9">
        <f>Nikes_Sales_Dataset___Working_file[[#This Row],[MRP Final]]*(1-Nikes_Sales_Dataset___Working_file[[#This Row],[Cleaned Discount]])</f>
        <v>5614.9703999999992</v>
      </c>
      <c r="O2402">
        <v>22459.88</v>
      </c>
      <c r="P2402" s="3">
        <f>Nikes_Sales_Dataset___Working_file[[#This Row],[Sales Price]]*Nikes_Sales_Dataset___Working_file[[#This Row],[Units Sold Filled]]</f>
        <v>22459.881599999997</v>
      </c>
      <c r="Q2402" s="2">
        <v>45804</v>
      </c>
      <c r="R2402" s="7">
        <f>IF(ISBLANK(Nikes_Sales_Dataset___Working_file[[#This Row],[Order_Date]]),"Unknown Date",Nikes_Sales_Dataset___Working_file[[#This Row],[Order_Date]])</f>
        <v>45804</v>
      </c>
      <c r="S2402" s="7" t="str">
        <f>IF(ISNUMBER(Nikes_Sales_Dataset___Working_file[[#This Row],[Cleaned Order Date]]),TEXT(Nikes_Sales_Dataset___Working_file[[#This Row],[Cleaned Order Date]],"mmm"),"Unknown")</f>
        <v>May</v>
      </c>
      <c r="T2402" s="7" t="str">
        <f>IF(ISNUMBER(Nikes_Sales_Dataset___Working_file[[#This Row],[Cleaned Order Date]]),TEXT(Nikes_Sales_Dataset___Working_file[[#This Row],[Cleaned Order Date]],"yyyy"),"Unknown")</f>
        <v>2025</v>
      </c>
      <c r="U2402" s="1" t="s">
        <v>22</v>
      </c>
      <c r="V2402" s="1" t="s">
        <v>45</v>
      </c>
      <c r="W2402" s="1" t="s">
        <v>45</v>
      </c>
      <c r="X2402" s="9">
        <v>1334.4</v>
      </c>
    </row>
    <row r="2403" spans="1:24" x14ac:dyDescent="0.25">
      <c r="A2403" s="4">
        <v>4401</v>
      </c>
      <c r="B2403" s="4" t="str">
        <f>Nikes_Sales_Dataset___Working_file[[#This Row],[Order_ID]]&amp;"_"&amp;TEXT(Nikes_Sales_Dataset___Working_file[[#This Row],[Cleaned Order Date]],"yyyymmdd")</f>
        <v>4401_20241125</v>
      </c>
      <c r="C2403" s="1" t="s">
        <v>35</v>
      </c>
      <c r="D2403" s="1" t="s">
        <v>26</v>
      </c>
      <c r="E2403" s="1" t="s">
        <v>27</v>
      </c>
      <c r="F2403" s="1" t="s">
        <v>32</v>
      </c>
      <c r="G2403" s="1" t="s">
        <v>32</v>
      </c>
      <c r="I2403" s="3">
        <f>IF(ISBLANK(Nikes_Sales_Dataset___Working_file[[#This Row],[Units_Sold]]),IF(Nikes_Sales_Dataset___Working_file[[#This Row],[Profit]]&lt;0,0,1),Nikes_Sales_Dataset___Working_file[[#This Row],[Units_Sold]])</f>
        <v>1</v>
      </c>
      <c r="K2403" s="9">
        <f>IF(ISBLANK(Nikes_Sales_Dataset___Working_file[[#This Row],[MRP]]),MEDIAN(Nikes_Sales_Dataset___Working_file[[#All],[MRP]]),Nikes_Sales_Dataset___Working_file[[#This Row],[MRP]])</f>
        <v>6110.0300000000007</v>
      </c>
      <c r="M2403">
        <f>IF(ISBLANK(Nikes_Sales_Dataset___Working_file[[#This Row],[Discount_Applied]]),0,Nikes_Sales_Dataset___Working_file[[#This Row],[Discount_Applied]])</f>
        <v>0</v>
      </c>
      <c r="N2403" s="9">
        <f>Nikes_Sales_Dataset___Working_file[[#This Row],[MRP Final]]*(1-Nikes_Sales_Dataset___Working_file[[#This Row],[Cleaned Discount]])</f>
        <v>6110.0300000000007</v>
      </c>
      <c r="O2403">
        <v>0</v>
      </c>
      <c r="P2403" s="3">
        <f>Nikes_Sales_Dataset___Working_file[[#This Row],[Sales Price]]*Nikes_Sales_Dataset___Working_file[[#This Row],[Units Sold Filled]]</f>
        <v>6110.0300000000007</v>
      </c>
      <c r="Q2403" s="2">
        <v>45621</v>
      </c>
      <c r="R2403" s="7">
        <f>IF(ISBLANK(Nikes_Sales_Dataset___Working_file[[#This Row],[Order_Date]]),"Unknown Date",Nikes_Sales_Dataset___Working_file[[#This Row],[Order_Date]])</f>
        <v>45621</v>
      </c>
      <c r="S2403" s="7" t="str">
        <f>IF(ISNUMBER(Nikes_Sales_Dataset___Working_file[[#This Row],[Cleaned Order Date]]),TEXT(Nikes_Sales_Dataset___Working_file[[#This Row],[Cleaned Order Date]],"mmm"),"Unknown")</f>
        <v>Nov</v>
      </c>
      <c r="T2403" s="7" t="str">
        <f>IF(ISNUMBER(Nikes_Sales_Dataset___Working_file[[#This Row],[Cleaned Order Date]]),TEXT(Nikes_Sales_Dataset___Working_file[[#This Row],[Cleaned Order Date]],"yyyy"),"Unknown")</f>
        <v>2024</v>
      </c>
      <c r="U2403" s="1" t="s">
        <v>22</v>
      </c>
      <c r="V2403" s="1" t="s">
        <v>45</v>
      </c>
      <c r="W2403" s="1" t="s">
        <v>45</v>
      </c>
      <c r="X2403" s="9">
        <v>3410.82</v>
      </c>
    </row>
    <row r="2404" spans="1:24" x14ac:dyDescent="0.25">
      <c r="A2404" s="4">
        <v>4402</v>
      </c>
      <c r="B2404" s="4" t="str">
        <f>Nikes_Sales_Dataset___Working_file[[#This Row],[Order_ID]]&amp;"_"&amp;TEXT(Nikes_Sales_Dataset___Working_file[[#This Row],[Cleaned Order Date]],"yyyymmdd")</f>
        <v>4402_20241119</v>
      </c>
      <c r="C2404" s="1" t="s">
        <v>19</v>
      </c>
      <c r="D2404" s="1" t="s">
        <v>20</v>
      </c>
      <c r="E2404" s="1" t="s">
        <v>24</v>
      </c>
      <c r="F2404" s="1" t="s">
        <v>41</v>
      </c>
      <c r="G2404" s="1" t="s">
        <v>16</v>
      </c>
      <c r="H2404">
        <v>1</v>
      </c>
      <c r="I2404" s="3">
        <f>IF(ISBLANK(Nikes_Sales_Dataset___Working_file[[#This Row],[Units_Sold]]),IF(Nikes_Sales_Dataset___Working_file[[#This Row],[Profit]]&lt;0,0,1),Nikes_Sales_Dataset___Working_file[[#This Row],[Units_Sold]])</f>
        <v>1</v>
      </c>
      <c r="K2404" s="9">
        <f>IF(ISBLANK(Nikes_Sales_Dataset___Working_file[[#This Row],[MRP]]),MEDIAN(Nikes_Sales_Dataset___Working_file[[#All],[MRP]]),Nikes_Sales_Dataset___Working_file[[#This Row],[MRP]])</f>
        <v>6110.0300000000007</v>
      </c>
      <c r="L2404">
        <v>0.38</v>
      </c>
      <c r="M2404">
        <f>IF(ISBLANK(Nikes_Sales_Dataset___Working_file[[#This Row],[Discount_Applied]]),0,Nikes_Sales_Dataset___Working_file[[#This Row],[Discount_Applied]])</f>
        <v>0.38</v>
      </c>
      <c r="N2404" s="9">
        <f>Nikes_Sales_Dataset___Working_file[[#This Row],[MRP Final]]*(1-Nikes_Sales_Dataset___Working_file[[#This Row],[Cleaned Discount]])</f>
        <v>3788.2186000000006</v>
      </c>
      <c r="O2404">
        <v>0</v>
      </c>
      <c r="P2404" s="3">
        <f>Nikes_Sales_Dataset___Working_file[[#This Row],[Sales Price]]*Nikes_Sales_Dataset___Working_file[[#This Row],[Units Sold Filled]]</f>
        <v>3788.2186000000006</v>
      </c>
      <c r="Q2404" s="2">
        <v>45615</v>
      </c>
      <c r="R2404" s="7">
        <f>IF(ISBLANK(Nikes_Sales_Dataset___Working_file[[#This Row],[Order_Date]]),"Unknown Date",Nikes_Sales_Dataset___Working_file[[#This Row],[Order_Date]])</f>
        <v>45615</v>
      </c>
      <c r="S2404" s="7" t="str">
        <f>IF(ISNUMBER(Nikes_Sales_Dataset___Working_file[[#This Row],[Cleaned Order Date]]),TEXT(Nikes_Sales_Dataset___Working_file[[#This Row],[Cleaned Order Date]],"mmm"),"Unknown")</f>
        <v>Nov</v>
      </c>
      <c r="T2404" s="7" t="str">
        <f>IF(ISNUMBER(Nikes_Sales_Dataset___Working_file[[#This Row],[Cleaned Order Date]]),TEXT(Nikes_Sales_Dataset___Working_file[[#This Row],[Cleaned Order Date]],"yyyy"),"Unknown")</f>
        <v>2024</v>
      </c>
      <c r="U2404" s="1" t="s">
        <v>17</v>
      </c>
      <c r="V2404" s="1" t="s">
        <v>25</v>
      </c>
      <c r="W2404" s="1" t="s">
        <v>25</v>
      </c>
      <c r="X2404" s="9">
        <v>2429.5700000000002</v>
      </c>
    </row>
    <row r="2405" spans="1:24" x14ac:dyDescent="0.25">
      <c r="A2405" s="4">
        <v>4403</v>
      </c>
      <c r="B2405" s="4" t="str">
        <f>Nikes_Sales_Dataset___Working_file[[#This Row],[Order_ID]]&amp;"_"&amp;TEXT(Nikes_Sales_Dataset___Working_file[[#This Row],[Cleaned Order Date]],"yyyymmdd")</f>
        <v>4403_20240827</v>
      </c>
      <c r="C2405" s="1" t="s">
        <v>13</v>
      </c>
      <c r="D2405" s="1" t="s">
        <v>43</v>
      </c>
      <c r="E2405" s="1" t="s">
        <v>51</v>
      </c>
      <c r="F2405" s="1" t="s">
        <v>28</v>
      </c>
      <c r="G2405" s="1" t="s">
        <v>28</v>
      </c>
      <c r="H2405">
        <v>0</v>
      </c>
      <c r="I2405" s="3">
        <f>IF(ISBLANK(Nikes_Sales_Dataset___Working_file[[#This Row],[Units_Sold]]),IF(Nikes_Sales_Dataset___Working_file[[#This Row],[Profit]]&lt;0,0,1),Nikes_Sales_Dataset___Working_file[[#This Row],[Units_Sold]])</f>
        <v>0</v>
      </c>
      <c r="J2405">
        <v>3086.75</v>
      </c>
      <c r="K2405" s="9">
        <f>IF(ISBLANK(Nikes_Sales_Dataset___Working_file[[#This Row],[MRP]]),MEDIAN(Nikes_Sales_Dataset___Working_file[[#All],[MRP]]),Nikes_Sales_Dataset___Working_file[[#This Row],[MRP]])</f>
        <v>3086.75</v>
      </c>
      <c r="M2405">
        <f>IF(ISBLANK(Nikes_Sales_Dataset___Working_file[[#This Row],[Discount_Applied]]),0,Nikes_Sales_Dataset___Working_file[[#This Row],[Discount_Applied]])</f>
        <v>0</v>
      </c>
      <c r="N2405" s="9">
        <f>Nikes_Sales_Dataset___Working_file[[#This Row],[MRP Final]]*(1-Nikes_Sales_Dataset___Working_file[[#This Row],[Cleaned Discount]])</f>
        <v>3086.75</v>
      </c>
      <c r="O2405">
        <v>0</v>
      </c>
      <c r="P2405" s="3">
        <f>Nikes_Sales_Dataset___Working_file[[#This Row],[Sales Price]]*Nikes_Sales_Dataset___Working_file[[#This Row],[Units Sold Filled]]</f>
        <v>0</v>
      </c>
      <c r="Q2405" s="2">
        <v>45531</v>
      </c>
      <c r="R2405" s="7">
        <f>IF(ISBLANK(Nikes_Sales_Dataset___Working_file[[#This Row],[Order_Date]]),"Unknown Date",Nikes_Sales_Dataset___Working_file[[#This Row],[Order_Date]])</f>
        <v>45531</v>
      </c>
      <c r="S2405" s="7" t="str">
        <f>IF(ISNUMBER(Nikes_Sales_Dataset___Working_file[[#This Row],[Cleaned Order Date]]),TEXT(Nikes_Sales_Dataset___Working_file[[#This Row],[Cleaned Order Date]],"mmm"),"Unknown")</f>
        <v>Aug</v>
      </c>
      <c r="T2405" s="7" t="str">
        <f>IF(ISNUMBER(Nikes_Sales_Dataset___Working_file[[#This Row],[Cleaned Order Date]]),TEXT(Nikes_Sales_Dataset___Working_file[[#This Row],[Cleaned Order Date]],"yyyy"),"Unknown")</f>
        <v>2024</v>
      </c>
      <c r="U2405" s="1" t="s">
        <v>17</v>
      </c>
      <c r="V2405" s="1" t="s">
        <v>29</v>
      </c>
      <c r="W2405" s="1" t="s">
        <v>29</v>
      </c>
      <c r="X2405" s="9">
        <v>-681.62</v>
      </c>
    </row>
    <row r="2406" spans="1:24" x14ac:dyDescent="0.25">
      <c r="A2406" s="4">
        <v>4404</v>
      </c>
      <c r="B2406" s="4" t="str">
        <f>Nikes_Sales_Dataset___Working_file[[#This Row],[Order_ID]]&amp;"_"&amp;TEXT(Nikes_Sales_Dataset___Working_file[[#This Row],[Cleaned Order Date]],"yyyymmdd")</f>
        <v>4404_Unknown Date</v>
      </c>
      <c r="C2406" s="1" t="s">
        <v>19</v>
      </c>
      <c r="D2406" s="1" t="s">
        <v>30</v>
      </c>
      <c r="E2406" s="1" t="s">
        <v>50</v>
      </c>
      <c r="F2406" s="1" t="s">
        <v>16</v>
      </c>
      <c r="G2406" s="1" t="s">
        <v>16</v>
      </c>
      <c r="I2406" s="3">
        <f>IF(ISBLANK(Nikes_Sales_Dataset___Working_file[[#This Row],[Units_Sold]]),IF(Nikes_Sales_Dataset___Working_file[[#This Row],[Profit]]&lt;0,0,1),Nikes_Sales_Dataset___Working_file[[#This Row],[Units_Sold]])</f>
        <v>1</v>
      </c>
      <c r="K2406" s="9">
        <f>IF(ISBLANK(Nikes_Sales_Dataset___Working_file[[#This Row],[MRP]]),MEDIAN(Nikes_Sales_Dataset___Working_file[[#All],[MRP]]),Nikes_Sales_Dataset___Working_file[[#This Row],[MRP]])</f>
        <v>6110.0300000000007</v>
      </c>
      <c r="M2406">
        <f>IF(ISBLANK(Nikes_Sales_Dataset___Working_file[[#This Row],[Discount_Applied]]),0,Nikes_Sales_Dataset___Working_file[[#This Row],[Discount_Applied]])</f>
        <v>0</v>
      </c>
      <c r="N2406" s="9">
        <f>Nikes_Sales_Dataset___Working_file[[#This Row],[MRP Final]]*(1-Nikes_Sales_Dataset___Working_file[[#This Row],[Cleaned Discount]])</f>
        <v>6110.0300000000007</v>
      </c>
      <c r="O2406">
        <v>0</v>
      </c>
      <c r="P2406" s="3">
        <f>Nikes_Sales_Dataset___Working_file[[#This Row],[Sales Price]]*Nikes_Sales_Dataset___Working_file[[#This Row],[Units Sold Filled]]</f>
        <v>6110.0300000000007</v>
      </c>
      <c r="Q2406" s="2"/>
      <c r="R2406" s="7" t="str">
        <f>IF(ISBLANK(Nikes_Sales_Dataset___Working_file[[#This Row],[Order_Date]]),"Unknown Date",Nikes_Sales_Dataset___Working_file[[#This Row],[Order_Date]])</f>
        <v>Unknown Date</v>
      </c>
      <c r="S2406" s="7" t="str">
        <f>IF(ISNUMBER(Nikes_Sales_Dataset___Working_file[[#This Row],[Cleaned Order Date]]),TEXT(Nikes_Sales_Dataset___Working_file[[#This Row],[Cleaned Order Date]],"mmm"),"Unknown")</f>
        <v>Unknown</v>
      </c>
      <c r="T2406" s="7" t="str">
        <f>IF(ISNUMBER(Nikes_Sales_Dataset___Working_file[[#This Row],[Cleaned Order Date]]),TEXT(Nikes_Sales_Dataset___Working_file[[#This Row],[Cleaned Order Date]],"yyyy"),"Unknown")</f>
        <v>Unknown</v>
      </c>
      <c r="U2406" s="1" t="s">
        <v>22</v>
      </c>
      <c r="V2406" s="1" t="s">
        <v>23</v>
      </c>
      <c r="W2406" s="1" t="s">
        <v>38</v>
      </c>
      <c r="X2406" s="9">
        <v>2129.29</v>
      </c>
    </row>
    <row r="2407" spans="1:24" x14ac:dyDescent="0.25">
      <c r="A2407" s="4">
        <v>4405</v>
      </c>
      <c r="B2407" s="4" t="str">
        <f>Nikes_Sales_Dataset___Working_file[[#This Row],[Order_ID]]&amp;"_"&amp;TEXT(Nikes_Sales_Dataset___Working_file[[#This Row],[Cleaned Order Date]],"yyyymmdd")</f>
        <v>4405_20250224</v>
      </c>
      <c r="C2407" s="1" t="s">
        <v>19</v>
      </c>
      <c r="D2407" s="1" t="s">
        <v>14</v>
      </c>
      <c r="E2407" s="1" t="s">
        <v>34</v>
      </c>
      <c r="F2407" s="1" t="s">
        <v>32</v>
      </c>
      <c r="G2407" s="1" t="s">
        <v>32</v>
      </c>
      <c r="H2407">
        <v>-1</v>
      </c>
      <c r="I2407" s="3">
        <f>IF(ISBLANK(Nikes_Sales_Dataset___Working_file[[#This Row],[Units_Sold]]),IF(Nikes_Sales_Dataset___Working_file[[#This Row],[Profit]]&lt;0,0,1),Nikes_Sales_Dataset___Working_file[[#This Row],[Units_Sold]])</f>
        <v>-1</v>
      </c>
      <c r="K2407" s="9">
        <f>IF(ISBLANK(Nikes_Sales_Dataset___Working_file[[#This Row],[MRP]]),MEDIAN(Nikes_Sales_Dataset___Working_file[[#All],[MRP]]),Nikes_Sales_Dataset___Working_file[[#This Row],[MRP]])</f>
        <v>6110.0300000000007</v>
      </c>
      <c r="L2407">
        <v>1.24</v>
      </c>
      <c r="M2407">
        <f>IF(ISBLANK(Nikes_Sales_Dataset___Working_file[[#This Row],[Discount_Applied]]),0,Nikes_Sales_Dataset___Working_file[[#This Row],[Discount_Applied]])</f>
        <v>1.24</v>
      </c>
      <c r="N2407" s="9">
        <f>Nikes_Sales_Dataset___Working_file[[#This Row],[MRP Final]]*(1-Nikes_Sales_Dataset___Working_file[[#This Row],[Cleaned Discount]])</f>
        <v>-1466.4072000000001</v>
      </c>
      <c r="O2407">
        <v>0</v>
      </c>
      <c r="P2407" s="3">
        <f>Nikes_Sales_Dataset___Working_file[[#This Row],[Sales Price]]*Nikes_Sales_Dataset___Working_file[[#This Row],[Units Sold Filled]]</f>
        <v>1466.4072000000001</v>
      </c>
      <c r="Q2407" s="2">
        <v>45712</v>
      </c>
      <c r="R2407" s="7">
        <f>IF(ISBLANK(Nikes_Sales_Dataset___Working_file[[#This Row],[Order_Date]]),"Unknown Date",Nikes_Sales_Dataset___Working_file[[#This Row],[Order_Date]])</f>
        <v>45712</v>
      </c>
      <c r="S2407" s="7" t="str">
        <f>IF(ISNUMBER(Nikes_Sales_Dataset___Working_file[[#This Row],[Cleaned Order Date]]),TEXT(Nikes_Sales_Dataset___Working_file[[#This Row],[Cleaned Order Date]],"mmm"),"Unknown")</f>
        <v>Feb</v>
      </c>
      <c r="T2407" s="7" t="str">
        <f>IF(ISNUMBER(Nikes_Sales_Dataset___Working_file[[#This Row],[Cleaned Order Date]]),TEXT(Nikes_Sales_Dataset___Working_file[[#This Row],[Cleaned Order Date]],"yyyy"),"Unknown")</f>
        <v>2025</v>
      </c>
      <c r="U2407" s="1" t="s">
        <v>22</v>
      </c>
      <c r="V2407" s="1" t="s">
        <v>29</v>
      </c>
      <c r="W2407" s="1" t="s">
        <v>29</v>
      </c>
      <c r="X2407" s="9">
        <v>3373.28</v>
      </c>
    </row>
    <row r="2408" spans="1:24" x14ac:dyDescent="0.25">
      <c r="A2408" s="4">
        <v>4406</v>
      </c>
      <c r="B2408" s="4" t="str">
        <f>Nikes_Sales_Dataset___Working_file[[#This Row],[Order_ID]]&amp;"_"&amp;TEXT(Nikes_Sales_Dataset___Working_file[[#This Row],[Cleaned Order Date]],"yyyymmdd")</f>
        <v>4406_20250201</v>
      </c>
      <c r="C2408" s="1" t="s">
        <v>19</v>
      </c>
      <c r="D2408" s="1" t="s">
        <v>43</v>
      </c>
      <c r="E2408" s="1" t="s">
        <v>51</v>
      </c>
      <c r="F2408" s="1" t="s">
        <v>41</v>
      </c>
      <c r="G2408" s="1" t="s">
        <v>16</v>
      </c>
      <c r="I2408" s="3">
        <f>IF(ISBLANK(Nikes_Sales_Dataset___Working_file[[#This Row],[Units_Sold]]),IF(Nikes_Sales_Dataset___Working_file[[#This Row],[Profit]]&lt;0,0,1),Nikes_Sales_Dataset___Working_file[[#This Row],[Units_Sold]])</f>
        <v>1</v>
      </c>
      <c r="J2408">
        <v>4079.94</v>
      </c>
      <c r="K2408" s="9">
        <f>IF(ISBLANK(Nikes_Sales_Dataset___Working_file[[#This Row],[MRP]]),MEDIAN(Nikes_Sales_Dataset___Working_file[[#All],[MRP]]),Nikes_Sales_Dataset___Working_file[[#This Row],[MRP]])</f>
        <v>4079.94</v>
      </c>
      <c r="M2408">
        <f>IF(ISBLANK(Nikes_Sales_Dataset___Working_file[[#This Row],[Discount_Applied]]),0,Nikes_Sales_Dataset___Working_file[[#This Row],[Discount_Applied]])</f>
        <v>0</v>
      </c>
      <c r="N2408" s="9">
        <f>Nikes_Sales_Dataset___Working_file[[#This Row],[MRP Final]]*(1-Nikes_Sales_Dataset___Working_file[[#This Row],[Cleaned Discount]])</f>
        <v>4079.94</v>
      </c>
      <c r="O2408">
        <v>0</v>
      </c>
      <c r="P2408" s="3">
        <f>Nikes_Sales_Dataset___Working_file[[#This Row],[Sales Price]]*Nikes_Sales_Dataset___Working_file[[#This Row],[Units Sold Filled]]</f>
        <v>4079.94</v>
      </c>
      <c r="Q2408" s="2">
        <v>45689</v>
      </c>
      <c r="R2408" s="7">
        <f>IF(ISBLANK(Nikes_Sales_Dataset___Working_file[[#This Row],[Order_Date]]),"Unknown Date",Nikes_Sales_Dataset___Working_file[[#This Row],[Order_Date]])</f>
        <v>45689</v>
      </c>
      <c r="S2408" s="7" t="str">
        <f>IF(ISNUMBER(Nikes_Sales_Dataset___Working_file[[#This Row],[Cleaned Order Date]]),TEXT(Nikes_Sales_Dataset___Working_file[[#This Row],[Cleaned Order Date]],"mmm"),"Unknown")</f>
        <v>Feb</v>
      </c>
      <c r="T2408" s="7" t="str">
        <f>IF(ISNUMBER(Nikes_Sales_Dataset___Working_file[[#This Row],[Cleaned Order Date]]),TEXT(Nikes_Sales_Dataset___Working_file[[#This Row],[Cleaned Order Date]],"yyyy"),"Unknown")</f>
        <v>2025</v>
      </c>
      <c r="U2408" s="1" t="s">
        <v>17</v>
      </c>
      <c r="V2408" s="1" t="s">
        <v>45</v>
      </c>
      <c r="W2408" s="1" t="s">
        <v>45</v>
      </c>
      <c r="X2408" s="9">
        <v>3276.97</v>
      </c>
    </row>
    <row r="2409" spans="1:24" x14ac:dyDescent="0.25">
      <c r="A2409" s="4">
        <v>4407</v>
      </c>
      <c r="B2409" s="4" t="str">
        <f>Nikes_Sales_Dataset___Working_file[[#This Row],[Order_ID]]&amp;"_"&amp;TEXT(Nikes_Sales_Dataset___Working_file[[#This Row],[Cleaned Order Date]],"yyyymmdd")</f>
        <v>4407_Unknown Date</v>
      </c>
      <c r="C2409" s="1" t="s">
        <v>13</v>
      </c>
      <c r="D2409" s="1" t="s">
        <v>26</v>
      </c>
      <c r="E2409" s="1" t="s">
        <v>40</v>
      </c>
      <c r="F2409" s="1" t="s">
        <v>16</v>
      </c>
      <c r="G2409" s="1" t="s">
        <v>16</v>
      </c>
      <c r="I2409" s="3">
        <f>IF(ISBLANK(Nikes_Sales_Dataset___Working_file[[#This Row],[Units_Sold]]),IF(Nikes_Sales_Dataset___Working_file[[#This Row],[Profit]]&lt;0,0,1),Nikes_Sales_Dataset___Working_file[[#This Row],[Units_Sold]])</f>
        <v>1</v>
      </c>
      <c r="K2409" s="9">
        <f>IF(ISBLANK(Nikes_Sales_Dataset___Working_file[[#This Row],[MRP]]),MEDIAN(Nikes_Sales_Dataset___Working_file[[#All],[MRP]]),Nikes_Sales_Dataset___Working_file[[#This Row],[MRP]])</f>
        <v>6110.0300000000007</v>
      </c>
      <c r="L2409">
        <v>1.1100000000000001</v>
      </c>
      <c r="M2409">
        <f>IF(ISBLANK(Nikes_Sales_Dataset___Working_file[[#This Row],[Discount_Applied]]),0,Nikes_Sales_Dataset___Working_file[[#This Row],[Discount_Applied]])</f>
        <v>1.1100000000000001</v>
      </c>
      <c r="N2409" s="9">
        <f>Nikes_Sales_Dataset___Working_file[[#This Row],[MRP Final]]*(1-Nikes_Sales_Dataset___Working_file[[#This Row],[Cleaned Discount]])</f>
        <v>-672.10330000000067</v>
      </c>
      <c r="O2409">
        <v>0</v>
      </c>
      <c r="P2409" s="3">
        <f>Nikes_Sales_Dataset___Working_file[[#This Row],[Sales Price]]*Nikes_Sales_Dataset___Working_file[[#This Row],[Units Sold Filled]]</f>
        <v>-672.10330000000067</v>
      </c>
      <c r="Q2409" s="2"/>
      <c r="R2409" s="7" t="str">
        <f>IF(ISBLANK(Nikes_Sales_Dataset___Working_file[[#This Row],[Order_Date]]),"Unknown Date",Nikes_Sales_Dataset___Working_file[[#This Row],[Order_Date]])</f>
        <v>Unknown Date</v>
      </c>
      <c r="S2409" s="7" t="str">
        <f>IF(ISNUMBER(Nikes_Sales_Dataset___Working_file[[#This Row],[Cleaned Order Date]]),TEXT(Nikes_Sales_Dataset___Working_file[[#This Row],[Cleaned Order Date]],"mmm"),"Unknown")</f>
        <v>Unknown</v>
      </c>
      <c r="T2409" s="7" t="str">
        <f>IF(ISNUMBER(Nikes_Sales_Dataset___Working_file[[#This Row],[Cleaned Order Date]]),TEXT(Nikes_Sales_Dataset___Working_file[[#This Row],[Cleaned Order Date]],"yyyy"),"Unknown")</f>
        <v>Unknown</v>
      </c>
      <c r="U2409" s="1" t="s">
        <v>17</v>
      </c>
      <c r="V2409" s="1" t="s">
        <v>25</v>
      </c>
      <c r="W2409" s="1" t="s">
        <v>25</v>
      </c>
      <c r="X2409" s="9">
        <v>3172.6</v>
      </c>
    </row>
    <row r="2410" spans="1:24" x14ac:dyDescent="0.25">
      <c r="A2410" s="4">
        <v>4408</v>
      </c>
      <c r="B2410" s="4" t="str">
        <f>Nikes_Sales_Dataset___Working_file[[#This Row],[Order_ID]]&amp;"_"&amp;TEXT(Nikes_Sales_Dataset___Working_file[[#This Row],[Cleaned Order Date]],"yyyymmdd")</f>
        <v>4408_Unknown Date</v>
      </c>
      <c r="C2410" s="1" t="s">
        <v>13</v>
      </c>
      <c r="D2410" s="1" t="s">
        <v>14</v>
      </c>
      <c r="E2410" s="1" t="s">
        <v>47</v>
      </c>
      <c r="F2410" s="1" t="s">
        <v>32</v>
      </c>
      <c r="G2410" s="1" t="s">
        <v>32</v>
      </c>
      <c r="H2410">
        <v>1</v>
      </c>
      <c r="I2410" s="3">
        <f>IF(ISBLANK(Nikes_Sales_Dataset___Working_file[[#This Row],[Units_Sold]]),IF(Nikes_Sales_Dataset___Working_file[[#This Row],[Profit]]&lt;0,0,1),Nikes_Sales_Dataset___Working_file[[#This Row],[Units_Sold]])</f>
        <v>1</v>
      </c>
      <c r="J2410">
        <v>3409.83</v>
      </c>
      <c r="K2410" s="9">
        <f>IF(ISBLANK(Nikes_Sales_Dataset___Working_file[[#This Row],[MRP]]),MEDIAN(Nikes_Sales_Dataset___Working_file[[#All],[MRP]]),Nikes_Sales_Dataset___Working_file[[#This Row],[MRP]])</f>
        <v>3409.83</v>
      </c>
      <c r="M2410">
        <f>IF(ISBLANK(Nikes_Sales_Dataset___Working_file[[#This Row],[Discount_Applied]]),0,Nikes_Sales_Dataset___Working_file[[#This Row],[Discount_Applied]])</f>
        <v>0</v>
      </c>
      <c r="N2410" s="9">
        <f>Nikes_Sales_Dataset___Working_file[[#This Row],[MRP Final]]*(1-Nikes_Sales_Dataset___Working_file[[#This Row],[Cleaned Discount]])</f>
        <v>3409.83</v>
      </c>
      <c r="O2410">
        <v>0</v>
      </c>
      <c r="P2410" s="3">
        <f>Nikes_Sales_Dataset___Working_file[[#This Row],[Sales Price]]*Nikes_Sales_Dataset___Working_file[[#This Row],[Units Sold Filled]]</f>
        <v>3409.83</v>
      </c>
      <c r="Q2410" s="2"/>
      <c r="R2410" s="7" t="str">
        <f>IF(ISBLANK(Nikes_Sales_Dataset___Working_file[[#This Row],[Order_Date]]),"Unknown Date",Nikes_Sales_Dataset___Working_file[[#This Row],[Order_Date]])</f>
        <v>Unknown Date</v>
      </c>
      <c r="S2410" s="7" t="str">
        <f>IF(ISNUMBER(Nikes_Sales_Dataset___Working_file[[#This Row],[Cleaned Order Date]]),TEXT(Nikes_Sales_Dataset___Working_file[[#This Row],[Cleaned Order Date]],"mmm"),"Unknown")</f>
        <v>Unknown</v>
      </c>
      <c r="T2410" s="7" t="str">
        <f>IF(ISNUMBER(Nikes_Sales_Dataset___Working_file[[#This Row],[Cleaned Order Date]]),TEXT(Nikes_Sales_Dataset___Working_file[[#This Row],[Cleaned Order Date]],"yyyy"),"Unknown")</f>
        <v>Unknown</v>
      </c>
      <c r="U2410" s="1" t="s">
        <v>17</v>
      </c>
      <c r="V2410" s="1" t="s">
        <v>18</v>
      </c>
      <c r="W2410" s="1" t="s">
        <v>36</v>
      </c>
      <c r="X2410" s="9">
        <v>1822</v>
      </c>
    </row>
    <row r="2411" spans="1:24" x14ac:dyDescent="0.25">
      <c r="A2411" s="4">
        <v>4409</v>
      </c>
      <c r="B2411" s="4" t="str">
        <f>Nikes_Sales_Dataset___Working_file[[#This Row],[Order_ID]]&amp;"_"&amp;TEXT(Nikes_Sales_Dataset___Working_file[[#This Row],[Cleaned Order Date]],"yyyymmdd")</f>
        <v>4409_Unknown Date</v>
      </c>
      <c r="C2411" s="1" t="s">
        <v>13</v>
      </c>
      <c r="D2411" s="1" t="s">
        <v>14</v>
      </c>
      <c r="E2411" s="1" t="s">
        <v>34</v>
      </c>
      <c r="F2411" s="1" t="s">
        <v>28</v>
      </c>
      <c r="G2411" s="1" t="s">
        <v>28</v>
      </c>
      <c r="I2411" s="3">
        <f>IF(ISBLANK(Nikes_Sales_Dataset___Working_file[[#This Row],[Units_Sold]]),IF(Nikes_Sales_Dataset___Working_file[[#This Row],[Profit]]&lt;0,0,1),Nikes_Sales_Dataset___Working_file[[#This Row],[Units_Sold]])</f>
        <v>1</v>
      </c>
      <c r="K2411" s="9">
        <f>IF(ISBLANK(Nikes_Sales_Dataset___Working_file[[#This Row],[MRP]]),MEDIAN(Nikes_Sales_Dataset___Working_file[[#All],[MRP]]),Nikes_Sales_Dataset___Working_file[[#This Row],[MRP]])</f>
        <v>6110.0300000000007</v>
      </c>
      <c r="L2411">
        <v>0.01</v>
      </c>
      <c r="M2411">
        <f>IF(ISBLANK(Nikes_Sales_Dataset___Working_file[[#This Row],[Discount_Applied]]),0,Nikes_Sales_Dataset___Working_file[[#This Row],[Discount_Applied]])</f>
        <v>0.01</v>
      </c>
      <c r="N2411" s="9">
        <f>Nikes_Sales_Dataset___Working_file[[#This Row],[MRP Final]]*(1-Nikes_Sales_Dataset___Working_file[[#This Row],[Cleaned Discount]])</f>
        <v>6048.9297000000006</v>
      </c>
      <c r="O2411">
        <v>0</v>
      </c>
      <c r="P2411" s="3">
        <f>Nikes_Sales_Dataset___Working_file[[#This Row],[Sales Price]]*Nikes_Sales_Dataset___Working_file[[#This Row],[Units Sold Filled]]</f>
        <v>6048.9297000000006</v>
      </c>
      <c r="Q2411" s="2"/>
      <c r="R2411" s="7" t="str">
        <f>IF(ISBLANK(Nikes_Sales_Dataset___Working_file[[#This Row],[Order_Date]]),"Unknown Date",Nikes_Sales_Dataset___Working_file[[#This Row],[Order_Date]])</f>
        <v>Unknown Date</v>
      </c>
      <c r="S2411" s="7" t="str">
        <f>IF(ISNUMBER(Nikes_Sales_Dataset___Working_file[[#This Row],[Cleaned Order Date]]),TEXT(Nikes_Sales_Dataset___Working_file[[#This Row],[Cleaned Order Date]],"mmm"),"Unknown")</f>
        <v>Unknown</v>
      </c>
      <c r="T2411" s="7" t="str">
        <f>IF(ISNUMBER(Nikes_Sales_Dataset___Working_file[[#This Row],[Cleaned Order Date]]),TEXT(Nikes_Sales_Dataset___Working_file[[#This Row],[Cleaned Order Date]],"yyyy"),"Unknown")</f>
        <v>Unknown</v>
      </c>
      <c r="U2411" s="1" t="s">
        <v>22</v>
      </c>
      <c r="V2411" s="1" t="s">
        <v>36</v>
      </c>
      <c r="W2411" s="1" t="s">
        <v>36</v>
      </c>
      <c r="X2411" s="9">
        <v>2707.33</v>
      </c>
    </row>
    <row r="2412" spans="1:24" x14ac:dyDescent="0.25">
      <c r="A2412" s="4">
        <v>4410</v>
      </c>
      <c r="B2412" s="4" t="str">
        <f>Nikes_Sales_Dataset___Working_file[[#This Row],[Order_ID]]&amp;"_"&amp;TEXT(Nikes_Sales_Dataset___Working_file[[#This Row],[Cleaned Order Date]],"yyyymmdd")</f>
        <v>4410_20240126</v>
      </c>
      <c r="C2412" s="1" t="s">
        <v>35</v>
      </c>
      <c r="D2412" s="1" t="s">
        <v>43</v>
      </c>
      <c r="E2412" s="1" t="s">
        <v>51</v>
      </c>
      <c r="F2412" s="1" t="s">
        <v>32</v>
      </c>
      <c r="G2412" s="1" t="s">
        <v>32</v>
      </c>
      <c r="H2412">
        <v>-1</v>
      </c>
      <c r="I2412" s="3">
        <f>IF(ISBLANK(Nikes_Sales_Dataset___Working_file[[#This Row],[Units_Sold]]),IF(Nikes_Sales_Dataset___Working_file[[#This Row],[Profit]]&lt;0,0,1),Nikes_Sales_Dataset___Working_file[[#This Row],[Units_Sold]])</f>
        <v>-1</v>
      </c>
      <c r="J2412">
        <v>5967.57</v>
      </c>
      <c r="K2412" s="9">
        <f>IF(ISBLANK(Nikes_Sales_Dataset___Working_file[[#This Row],[MRP]]),MEDIAN(Nikes_Sales_Dataset___Working_file[[#All],[MRP]]),Nikes_Sales_Dataset___Working_file[[#This Row],[MRP]])</f>
        <v>5967.57</v>
      </c>
      <c r="L2412">
        <v>1.1000000000000001</v>
      </c>
      <c r="M2412">
        <f>IF(ISBLANK(Nikes_Sales_Dataset___Working_file[[#This Row],[Discount_Applied]]),0,Nikes_Sales_Dataset___Working_file[[#This Row],[Discount_Applied]])</f>
        <v>1.1000000000000001</v>
      </c>
      <c r="N2412" s="9">
        <f>Nikes_Sales_Dataset___Working_file[[#This Row],[MRP Final]]*(1-Nikes_Sales_Dataset___Working_file[[#This Row],[Cleaned Discount]])</f>
        <v>-596.75700000000052</v>
      </c>
      <c r="O2412">
        <v>596.76</v>
      </c>
      <c r="P2412" s="3">
        <f>Nikes_Sales_Dataset___Working_file[[#This Row],[Sales Price]]*Nikes_Sales_Dataset___Working_file[[#This Row],[Units Sold Filled]]</f>
        <v>596.75700000000052</v>
      </c>
      <c r="Q2412" s="2">
        <v>45317</v>
      </c>
      <c r="R2412" s="7">
        <f>IF(ISBLANK(Nikes_Sales_Dataset___Working_file[[#This Row],[Order_Date]]),"Unknown Date",Nikes_Sales_Dataset___Working_file[[#This Row],[Order_Date]])</f>
        <v>45317</v>
      </c>
      <c r="S2412" s="7" t="str">
        <f>IF(ISNUMBER(Nikes_Sales_Dataset___Working_file[[#This Row],[Cleaned Order Date]]),TEXT(Nikes_Sales_Dataset___Working_file[[#This Row],[Cleaned Order Date]],"mmm"),"Unknown")</f>
        <v>Jan</v>
      </c>
      <c r="T2412" s="7" t="str">
        <f>IF(ISNUMBER(Nikes_Sales_Dataset___Working_file[[#This Row],[Cleaned Order Date]]),TEXT(Nikes_Sales_Dataset___Working_file[[#This Row],[Cleaned Order Date]],"yyyy"),"Unknown")</f>
        <v>2024</v>
      </c>
      <c r="U2412" s="1" t="s">
        <v>22</v>
      </c>
      <c r="V2412" s="1" t="s">
        <v>25</v>
      </c>
      <c r="W2412" s="1" t="s">
        <v>25</v>
      </c>
      <c r="X2412" s="9">
        <v>-1011.68</v>
      </c>
    </row>
    <row r="2413" spans="1:24" x14ac:dyDescent="0.25">
      <c r="A2413" s="4">
        <v>4411</v>
      </c>
      <c r="B2413" s="4" t="str">
        <f>Nikes_Sales_Dataset___Working_file[[#This Row],[Order_ID]]&amp;"_"&amp;TEXT(Nikes_Sales_Dataset___Working_file[[#This Row],[Cleaned Order Date]],"yyyymmdd")</f>
        <v>4411_Unknown Date</v>
      </c>
      <c r="C2413" s="1" t="s">
        <v>13</v>
      </c>
      <c r="D2413" s="1" t="s">
        <v>26</v>
      </c>
      <c r="E2413" s="1" t="s">
        <v>60</v>
      </c>
      <c r="F2413" s="1" t="s">
        <v>16</v>
      </c>
      <c r="G2413" s="1" t="s">
        <v>16</v>
      </c>
      <c r="I2413" s="3">
        <f>IF(ISBLANK(Nikes_Sales_Dataset___Working_file[[#This Row],[Units_Sold]]),IF(Nikes_Sales_Dataset___Working_file[[#This Row],[Profit]]&lt;0,0,1),Nikes_Sales_Dataset___Working_file[[#This Row],[Units_Sold]])</f>
        <v>1</v>
      </c>
      <c r="K2413" s="9">
        <f>IF(ISBLANK(Nikes_Sales_Dataset___Working_file[[#This Row],[MRP]]),MEDIAN(Nikes_Sales_Dataset___Working_file[[#All],[MRP]]),Nikes_Sales_Dataset___Working_file[[#This Row],[MRP]])</f>
        <v>6110.0300000000007</v>
      </c>
      <c r="M2413">
        <f>IF(ISBLANK(Nikes_Sales_Dataset___Working_file[[#This Row],[Discount_Applied]]),0,Nikes_Sales_Dataset___Working_file[[#This Row],[Discount_Applied]])</f>
        <v>0</v>
      </c>
      <c r="N2413" s="9">
        <f>Nikes_Sales_Dataset___Working_file[[#This Row],[MRP Final]]*(1-Nikes_Sales_Dataset___Working_file[[#This Row],[Cleaned Discount]])</f>
        <v>6110.0300000000007</v>
      </c>
      <c r="O2413">
        <v>0</v>
      </c>
      <c r="P2413" s="3">
        <f>Nikes_Sales_Dataset___Working_file[[#This Row],[Sales Price]]*Nikes_Sales_Dataset___Working_file[[#This Row],[Units Sold Filled]]</f>
        <v>6110.0300000000007</v>
      </c>
      <c r="Q2413" s="2"/>
      <c r="R2413" s="7" t="str">
        <f>IF(ISBLANK(Nikes_Sales_Dataset___Working_file[[#This Row],[Order_Date]]),"Unknown Date",Nikes_Sales_Dataset___Working_file[[#This Row],[Order_Date]])</f>
        <v>Unknown Date</v>
      </c>
      <c r="S2413" s="7" t="str">
        <f>IF(ISNUMBER(Nikes_Sales_Dataset___Working_file[[#This Row],[Cleaned Order Date]]),TEXT(Nikes_Sales_Dataset___Working_file[[#This Row],[Cleaned Order Date]],"mmm"),"Unknown")</f>
        <v>Unknown</v>
      </c>
      <c r="T2413" s="7" t="str">
        <f>IF(ISNUMBER(Nikes_Sales_Dataset___Working_file[[#This Row],[Cleaned Order Date]]),TEXT(Nikes_Sales_Dataset___Working_file[[#This Row],[Cleaned Order Date]],"yyyy"),"Unknown")</f>
        <v>Unknown</v>
      </c>
      <c r="U2413" s="1" t="s">
        <v>22</v>
      </c>
      <c r="V2413" s="1" t="s">
        <v>23</v>
      </c>
      <c r="W2413" s="1" t="s">
        <v>38</v>
      </c>
      <c r="X2413" s="9">
        <v>3130.26</v>
      </c>
    </row>
    <row r="2414" spans="1:24" x14ac:dyDescent="0.25">
      <c r="A2414" s="4">
        <v>4412</v>
      </c>
      <c r="B2414" s="4" t="str">
        <f>Nikes_Sales_Dataset___Working_file[[#This Row],[Order_ID]]&amp;"_"&amp;TEXT(Nikes_Sales_Dataset___Working_file[[#This Row],[Cleaned Order Date]],"yyyymmdd")</f>
        <v>4412_20250525</v>
      </c>
      <c r="C2414" s="1" t="s">
        <v>13</v>
      </c>
      <c r="D2414" s="1" t="s">
        <v>26</v>
      </c>
      <c r="E2414" s="1" t="s">
        <v>27</v>
      </c>
      <c r="F2414" s="1" t="s">
        <v>32</v>
      </c>
      <c r="G2414" s="1" t="s">
        <v>32</v>
      </c>
      <c r="H2414">
        <v>1</v>
      </c>
      <c r="I2414" s="3">
        <f>IF(ISBLANK(Nikes_Sales_Dataset___Working_file[[#This Row],[Units_Sold]]),IF(Nikes_Sales_Dataset___Working_file[[#This Row],[Profit]]&lt;0,0,1),Nikes_Sales_Dataset___Working_file[[#This Row],[Units_Sold]])</f>
        <v>1</v>
      </c>
      <c r="K2414" s="9">
        <f>IF(ISBLANK(Nikes_Sales_Dataset___Working_file[[#This Row],[MRP]]),MEDIAN(Nikes_Sales_Dataset___Working_file[[#All],[MRP]]),Nikes_Sales_Dataset___Working_file[[#This Row],[MRP]])</f>
        <v>6110.0300000000007</v>
      </c>
      <c r="M2414">
        <f>IF(ISBLANK(Nikes_Sales_Dataset___Working_file[[#This Row],[Discount_Applied]]),0,Nikes_Sales_Dataset___Working_file[[#This Row],[Discount_Applied]])</f>
        <v>0</v>
      </c>
      <c r="N2414" s="9">
        <f>Nikes_Sales_Dataset___Working_file[[#This Row],[MRP Final]]*(1-Nikes_Sales_Dataset___Working_file[[#This Row],[Cleaned Discount]])</f>
        <v>6110.0300000000007</v>
      </c>
      <c r="O2414">
        <v>0</v>
      </c>
      <c r="P2414" s="3">
        <f>Nikes_Sales_Dataset___Working_file[[#This Row],[Sales Price]]*Nikes_Sales_Dataset___Working_file[[#This Row],[Units Sold Filled]]</f>
        <v>6110.0300000000007</v>
      </c>
      <c r="Q2414" s="2">
        <v>45802</v>
      </c>
      <c r="R2414" s="7">
        <f>IF(ISBLANK(Nikes_Sales_Dataset___Working_file[[#This Row],[Order_Date]]),"Unknown Date",Nikes_Sales_Dataset___Working_file[[#This Row],[Order_Date]])</f>
        <v>45802</v>
      </c>
      <c r="S2414" s="7" t="str">
        <f>IF(ISNUMBER(Nikes_Sales_Dataset___Working_file[[#This Row],[Cleaned Order Date]]),TEXT(Nikes_Sales_Dataset___Working_file[[#This Row],[Cleaned Order Date]],"mmm"),"Unknown")</f>
        <v>May</v>
      </c>
      <c r="T2414" s="7" t="str">
        <f>IF(ISNUMBER(Nikes_Sales_Dataset___Working_file[[#This Row],[Cleaned Order Date]]),TEXT(Nikes_Sales_Dataset___Working_file[[#This Row],[Cleaned Order Date]],"yyyy"),"Unknown")</f>
        <v>2025</v>
      </c>
      <c r="U2414" s="1" t="s">
        <v>17</v>
      </c>
      <c r="V2414" s="1" t="s">
        <v>45</v>
      </c>
      <c r="W2414" s="1" t="s">
        <v>45</v>
      </c>
      <c r="X2414" s="9">
        <v>3452.75</v>
      </c>
    </row>
    <row r="2415" spans="1:24" x14ac:dyDescent="0.25">
      <c r="A2415" s="4">
        <v>4413</v>
      </c>
      <c r="B2415" s="4" t="str">
        <f>Nikes_Sales_Dataset___Working_file[[#This Row],[Order_ID]]&amp;"_"&amp;TEXT(Nikes_Sales_Dataset___Working_file[[#This Row],[Cleaned Order Date]],"yyyymmdd")</f>
        <v>4413_20240903</v>
      </c>
      <c r="C2415" s="1" t="s">
        <v>35</v>
      </c>
      <c r="D2415" s="1" t="s">
        <v>30</v>
      </c>
      <c r="E2415" s="1" t="s">
        <v>50</v>
      </c>
      <c r="F2415" s="1" t="s">
        <v>16</v>
      </c>
      <c r="G2415" s="1" t="s">
        <v>16</v>
      </c>
      <c r="I2415" s="3">
        <f>IF(ISBLANK(Nikes_Sales_Dataset___Working_file[[#This Row],[Units_Sold]]),IF(Nikes_Sales_Dataset___Working_file[[#This Row],[Profit]]&lt;0,0,1),Nikes_Sales_Dataset___Working_file[[#This Row],[Units_Sold]])</f>
        <v>1</v>
      </c>
      <c r="K2415" s="9">
        <f>IF(ISBLANK(Nikes_Sales_Dataset___Working_file[[#This Row],[MRP]]),MEDIAN(Nikes_Sales_Dataset___Working_file[[#All],[MRP]]),Nikes_Sales_Dataset___Working_file[[#This Row],[MRP]])</f>
        <v>6110.0300000000007</v>
      </c>
      <c r="M2415">
        <f>IF(ISBLANK(Nikes_Sales_Dataset___Working_file[[#This Row],[Discount_Applied]]),0,Nikes_Sales_Dataset___Working_file[[#This Row],[Discount_Applied]])</f>
        <v>0</v>
      </c>
      <c r="N2415" s="9">
        <f>Nikes_Sales_Dataset___Working_file[[#This Row],[MRP Final]]*(1-Nikes_Sales_Dataset___Working_file[[#This Row],[Cleaned Discount]])</f>
        <v>6110.0300000000007</v>
      </c>
      <c r="O2415">
        <v>0</v>
      </c>
      <c r="P2415" s="3">
        <f>Nikes_Sales_Dataset___Working_file[[#This Row],[Sales Price]]*Nikes_Sales_Dataset___Working_file[[#This Row],[Units Sold Filled]]</f>
        <v>6110.0300000000007</v>
      </c>
      <c r="Q2415" s="2">
        <v>45538</v>
      </c>
      <c r="R2415" s="7">
        <f>IF(ISBLANK(Nikes_Sales_Dataset___Working_file[[#This Row],[Order_Date]]),"Unknown Date",Nikes_Sales_Dataset___Working_file[[#This Row],[Order_Date]])</f>
        <v>45538</v>
      </c>
      <c r="S2415" s="7" t="str">
        <f>IF(ISNUMBER(Nikes_Sales_Dataset___Working_file[[#This Row],[Cleaned Order Date]]),TEXT(Nikes_Sales_Dataset___Working_file[[#This Row],[Cleaned Order Date]],"mmm"),"Unknown")</f>
        <v>Sep</v>
      </c>
      <c r="T2415" s="7" t="str">
        <f>IF(ISNUMBER(Nikes_Sales_Dataset___Working_file[[#This Row],[Cleaned Order Date]]),TEXT(Nikes_Sales_Dataset___Working_file[[#This Row],[Cleaned Order Date]],"yyyy"),"Unknown")</f>
        <v>2024</v>
      </c>
      <c r="U2415" s="1" t="s">
        <v>22</v>
      </c>
      <c r="V2415" s="1" t="s">
        <v>42</v>
      </c>
      <c r="W2415" s="1" t="s">
        <v>38</v>
      </c>
      <c r="X2415" s="9">
        <v>2790.67</v>
      </c>
    </row>
    <row r="2416" spans="1:24" x14ac:dyDescent="0.25">
      <c r="A2416" s="4">
        <v>4414</v>
      </c>
      <c r="B2416" s="4" t="str">
        <f>Nikes_Sales_Dataset___Working_file[[#This Row],[Order_ID]]&amp;"_"&amp;TEXT(Nikes_Sales_Dataset___Working_file[[#This Row],[Cleaned Order Date]],"yyyymmdd")</f>
        <v>4414_20240905</v>
      </c>
      <c r="C2416" s="1" t="s">
        <v>13</v>
      </c>
      <c r="D2416" s="1" t="s">
        <v>30</v>
      </c>
      <c r="E2416" s="1" t="s">
        <v>56</v>
      </c>
      <c r="F2416" s="1" t="s">
        <v>46</v>
      </c>
      <c r="G2416" s="1" t="s">
        <v>16</v>
      </c>
      <c r="I2416" s="3">
        <f>IF(ISBLANK(Nikes_Sales_Dataset___Working_file[[#This Row],[Units_Sold]]),IF(Nikes_Sales_Dataset___Working_file[[#This Row],[Profit]]&lt;0,0,1),Nikes_Sales_Dataset___Working_file[[#This Row],[Units_Sold]])</f>
        <v>1</v>
      </c>
      <c r="K2416" s="9">
        <f>IF(ISBLANK(Nikes_Sales_Dataset___Working_file[[#This Row],[MRP]]),MEDIAN(Nikes_Sales_Dataset___Working_file[[#All],[MRP]]),Nikes_Sales_Dataset___Working_file[[#This Row],[MRP]])</f>
        <v>6110.0300000000007</v>
      </c>
      <c r="L2416">
        <v>0.32</v>
      </c>
      <c r="M2416">
        <f>IF(ISBLANK(Nikes_Sales_Dataset___Working_file[[#This Row],[Discount_Applied]]),0,Nikes_Sales_Dataset___Working_file[[#This Row],[Discount_Applied]])</f>
        <v>0.32</v>
      </c>
      <c r="N2416" s="9">
        <f>Nikes_Sales_Dataset___Working_file[[#This Row],[MRP Final]]*(1-Nikes_Sales_Dataset___Working_file[[#This Row],[Cleaned Discount]])</f>
        <v>4154.8204000000005</v>
      </c>
      <c r="O2416">
        <v>0</v>
      </c>
      <c r="P2416" s="3">
        <f>Nikes_Sales_Dataset___Working_file[[#This Row],[Sales Price]]*Nikes_Sales_Dataset___Working_file[[#This Row],[Units Sold Filled]]</f>
        <v>4154.8204000000005</v>
      </c>
      <c r="Q2416" s="2">
        <v>45540</v>
      </c>
      <c r="R2416" s="7">
        <f>IF(ISBLANK(Nikes_Sales_Dataset___Working_file[[#This Row],[Order_Date]]),"Unknown Date",Nikes_Sales_Dataset___Working_file[[#This Row],[Order_Date]])</f>
        <v>45540</v>
      </c>
      <c r="S2416" s="7" t="str">
        <f>IF(ISNUMBER(Nikes_Sales_Dataset___Working_file[[#This Row],[Cleaned Order Date]]),TEXT(Nikes_Sales_Dataset___Working_file[[#This Row],[Cleaned Order Date]],"mmm"),"Unknown")</f>
        <v>Sep</v>
      </c>
      <c r="T2416" s="7" t="str">
        <f>IF(ISNUMBER(Nikes_Sales_Dataset___Working_file[[#This Row],[Cleaned Order Date]]),TEXT(Nikes_Sales_Dataset___Working_file[[#This Row],[Cleaned Order Date]],"yyyy"),"Unknown")</f>
        <v>2024</v>
      </c>
      <c r="U2416" s="1" t="s">
        <v>22</v>
      </c>
      <c r="V2416" s="1" t="s">
        <v>23</v>
      </c>
      <c r="W2416" s="1" t="s">
        <v>38</v>
      </c>
      <c r="X2416" s="9">
        <v>3503.26</v>
      </c>
    </row>
    <row r="2417" spans="1:24" x14ac:dyDescent="0.25">
      <c r="A2417" s="4">
        <v>4415</v>
      </c>
      <c r="B2417" s="4" t="str">
        <f>Nikes_Sales_Dataset___Working_file[[#This Row],[Order_ID]]&amp;"_"&amp;TEXT(Nikes_Sales_Dataset___Working_file[[#This Row],[Cleaned Order Date]],"yyyymmdd")</f>
        <v>4415_Unknown Date</v>
      </c>
      <c r="C2417" s="1" t="s">
        <v>13</v>
      </c>
      <c r="D2417" s="1" t="s">
        <v>30</v>
      </c>
      <c r="E2417" s="1" t="s">
        <v>50</v>
      </c>
      <c r="F2417" s="1" t="s">
        <v>53</v>
      </c>
      <c r="G2417" s="1" t="s">
        <v>32</v>
      </c>
      <c r="I2417" s="3">
        <f>IF(ISBLANK(Nikes_Sales_Dataset___Working_file[[#This Row],[Units_Sold]]),IF(Nikes_Sales_Dataset___Working_file[[#This Row],[Profit]]&lt;0,0,1),Nikes_Sales_Dataset___Working_file[[#This Row],[Units_Sold]])</f>
        <v>1</v>
      </c>
      <c r="J2417">
        <v>3671.95</v>
      </c>
      <c r="K2417" s="9">
        <f>IF(ISBLANK(Nikes_Sales_Dataset___Working_file[[#This Row],[MRP]]),MEDIAN(Nikes_Sales_Dataset___Working_file[[#All],[MRP]]),Nikes_Sales_Dataset___Working_file[[#This Row],[MRP]])</f>
        <v>3671.95</v>
      </c>
      <c r="M2417">
        <f>IF(ISBLANK(Nikes_Sales_Dataset___Working_file[[#This Row],[Discount_Applied]]),0,Nikes_Sales_Dataset___Working_file[[#This Row],[Discount_Applied]])</f>
        <v>0</v>
      </c>
      <c r="N2417" s="9">
        <f>Nikes_Sales_Dataset___Working_file[[#This Row],[MRP Final]]*(1-Nikes_Sales_Dataset___Working_file[[#This Row],[Cleaned Discount]])</f>
        <v>3671.95</v>
      </c>
      <c r="O2417">
        <v>0</v>
      </c>
      <c r="P2417" s="3">
        <f>Nikes_Sales_Dataset___Working_file[[#This Row],[Sales Price]]*Nikes_Sales_Dataset___Working_file[[#This Row],[Units Sold Filled]]</f>
        <v>3671.95</v>
      </c>
      <c r="Q2417" s="2"/>
      <c r="R2417" s="7" t="str">
        <f>IF(ISBLANK(Nikes_Sales_Dataset___Working_file[[#This Row],[Order_Date]]),"Unknown Date",Nikes_Sales_Dataset___Working_file[[#This Row],[Order_Date]])</f>
        <v>Unknown Date</v>
      </c>
      <c r="S2417" s="7" t="str">
        <f>IF(ISNUMBER(Nikes_Sales_Dataset___Working_file[[#This Row],[Cleaned Order Date]]),TEXT(Nikes_Sales_Dataset___Working_file[[#This Row],[Cleaned Order Date]],"mmm"),"Unknown")</f>
        <v>Unknown</v>
      </c>
      <c r="T2417" s="7" t="str">
        <f>IF(ISNUMBER(Nikes_Sales_Dataset___Working_file[[#This Row],[Cleaned Order Date]]),TEXT(Nikes_Sales_Dataset___Working_file[[#This Row],[Cleaned Order Date]],"yyyy"),"Unknown")</f>
        <v>Unknown</v>
      </c>
      <c r="U2417" s="1" t="s">
        <v>22</v>
      </c>
      <c r="V2417" s="1" t="s">
        <v>29</v>
      </c>
      <c r="W2417" s="1" t="s">
        <v>29</v>
      </c>
      <c r="X2417" s="9">
        <v>2797.91</v>
      </c>
    </row>
    <row r="2418" spans="1:24" x14ac:dyDescent="0.25">
      <c r="A2418" s="4">
        <v>4416</v>
      </c>
      <c r="B2418" s="4" t="str">
        <f>Nikes_Sales_Dataset___Working_file[[#This Row],[Order_ID]]&amp;"_"&amp;TEXT(Nikes_Sales_Dataset___Working_file[[#This Row],[Cleaned Order Date]],"yyyymmdd")</f>
        <v>4416_20250607</v>
      </c>
      <c r="C2418" s="1" t="s">
        <v>19</v>
      </c>
      <c r="D2418" s="1" t="s">
        <v>43</v>
      </c>
      <c r="E2418" s="1" t="s">
        <v>52</v>
      </c>
      <c r="F2418" s="1" t="s">
        <v>41</v>
      </c>
      <c r="G2418" s="1" t="s">
        <v>16</v>
      </c>
      <c r="I2418" s="3">
        <f>IF(ISBLANK(Nikes_Sales_Dataset___Working_file[[#This Row],[Units_Sold]]),IF(Nikes_Sales_Dataset___Working_file[[#This Row],[Profit]]&lt;0,0,1),Nikes_Sales_Dataset___Working_file[[#This Row],[Units_Sold]])</f>
        <v>0</v>
      </c>
      <c r="J2418">
        <v>2365.6</v>
      </c>
      <c r="K2418" s="9">
        <f>IF(ISBLANK(Nikes_Sales_Dataset___Working_file[[#This Row],[MRP]]),MEDIAN(Nikes_Sales_Dataset___Working_file[[#All],[MRP]]),Nikes_Sales_Dataset___Working_file[[#This Row],[MRP]])</f>
        <v>2365.6</v>
      </c>
      <c r="M2418">
        <f>IF(ISBLANK(Nikes_Sales_Dataset___Working_file[[#This Row],[Discount_Applied]]),0,Nikes_Sales_Dataset___Working_file[[#This Row],[Discount_Applied]])</f>
        <v>0</v>
      </c>
      <c r="N2418" s="9">
        <f>Nikes_Sales_Dataset___Working_file[[#This Row],[MRP Final]]*(1-Nikes_Sales_Dataset___Working_file[[#This Row],[Cleaned Discount]])</f>
        <v>2365.6</v>
      </c>
      <c r="O2418">
        <v>0</v>
      </c>
      <c r="P2418" s="3">
        <f>Nikes_Sales_Dataset___Working_file[[#This Row],[Sales Price]]*Nikes_Sales_Dataset___Working_file[[#This Row],[Units Sold Filled]]</f>
        <v>0</v>
      </c>
      <c r="Q2418" s="2">
        <v>45815</v>
      </c>
      <c r="R2418" s="7">
        <f>IF(ISBLANK(Nikes_Sales_Dataset___Working_file[[#This Row],[Order_Date]]),"Unknown Date",Nikes_Sales_Dataset___Working_file[[#This Row],[Order_Date]])</f>
        <v>45815</v>
      </c>
      <c r="S2418" s="7" t="str">
        <f>IF(ISNUMBER(Nikes_Sales_Dataset___Working_file[[#This Row],[Cleaned Order Date]]),TEXT(Nikes_Sales_Dataset___Working_file[[#This Row],[Cleaned Order Date]],"mmm"),"Unknown")</f>
        <v>Jun</v>
      </c>
      <c r="T2418" s="7" t="str">
        <f>IF(ISNUMBER(Nikes_Sales_Dataset___Working_file[[#This Row],[Cleaned Order Date]]),TEXT(Nikes_Sales_Dataset___Working_file[[#This Row],[Cleaned Order Date]],"yyyy"),"Unknown")</f>
        <v>2025</v>
      </c>
      <c r="U2418" s="1" t="s">
        <v>22</v>
      </c>
      <c r="V2418" s="1" t="s">
        <v>25</v>
      </c>
      <c r="W2418" s="1" t="s">
        <v>25</v>
      </c>
      <c r="X2418" s="9">
        <v>-178.54</v>
      </c>
    </row>
    <row r="2419" spans="1:24" x14ac:dyDescent="0.25">
      <c r="A2419" s="4">
        <v>4417</v>
      </c>
      <c r="B2419" s="4" t="str">
        <f>Nikes_Sales_Dataset___Working_file[[#This Row],[Order_ID]]&amp;"_"&amp;TEXT(Nikes_Sales_Dataset___Working_file[[#This Row],[Cleaned Order Date]],"yyyymmdd")</f>
        <v>4417_Unknown Date</v>
      </c>
      <c r="C2419" s="1" t="s">
        <v>19</v>
      </c>
      <c r="D2419" s="1" t="s">
        <v>20</v>
      </c>
      <c r="E2419" s="1" t="s">
        <v>21</v>
      </c>
      <c r="F2419" s="1" t="s">
        <v>28</v>
      </c>
      <c r="G2419" s="1" t="s">
        <v>28</v>
      </c>
      <c r="I2419" s="3">
        <f>IF(ISBLANK(Nikes_Sales_Dataset___Working_file[[#This Row],[Units_Sold]]),IF(Nikes_Sales_Dataset___Working_file[[#This Row],[Profit]]&lt;0,0,1),Nikes_Sales_Dataset___Working_file[[#This Row],[Units_Sold]])</f>
        <v>1</v>
      </c>
      <c r="K2419" s="9">
        <f>IF(ISBLANK(Nikes_Sales_Dataset___Working_file[[#This Row],[MRP]]),MEDIAN(Nikes_Sales_Dataset___Working_file[[#All],[MRP]]),Nikes_Sales_Dataset___Working_file[[#This Row],[MRP]])</f>
        <v>6110.0300000000007</v>
      </c>
      <c r="L2419">
        <v>0.83</v>
      </c>
      <c r="M2419">
        <f>IF(ISBLANK(Nikes_Sales_Dataset___Working_file[[#This Row],[Discount_Applied]]),0,Nikes_Sales_Dataset___Working_file[[#This Row],[Discount_Applied]])</f>
        <v>0.83</v>
      </c>
      <c r="N2419" s="9">
        <f>Nikes_Sales_Dataset___Working_file[[#This Row],[MRP Final]]*(1-Nikes_Sales_Dataset___Working_file[[#This Row],[Cleaned Discount]])</f>
        <v>1038.7051000000004</v>
      </c>
      <c r="O2419">
        <v>0</v>
      </c>
      <c r="P2419" s="3">
        <f>Nikes_Sales_Dataset___Working_file[[#This Row],[Sales Price]]*Nikes_Sales_Dataset___Working_file[[#This Row],[Units Sold Filled]]</f>
        <v>1038.7051000000004</v>
      </c>
      <c r="Q2419" s="2"/>
      <c r="R2419" s="7" t="str">
        <f>IF(ISBLANK(Nikes_Sales_Dataset___Working_file[[#This Row],[Order_Date]]),"Unknown Date",Nikes_Sales_Dataset___Working_file[[#This Row],[Order_Date]])</f>
        <v>Unknown Date</v>
      </c>
      <c r="S2419" s="7" t="str">
        <f>IF(ISNUMBER(Nikes_Sales_Dataset___Working_file[[#This Row],[Cleaned Order Date]]),TEXT(Nikes_Sales_Dataset___Working_file[[#This Row],[Cleaned Order Date]],"mmm"),"Unknown")</f>
        <v>Unknown</v>
      </c>
      <c r="T2419" s="7" t="str">
        <f>IF(ISNUMBER(Nikes_Sales_Dataset___Working_file[[#This Row],[Cleaned Order Date]]),TEXT(Nikes_Sales_Dataset___Working_file[[#This Row],[Cleaned Order Date]],"yyyy"),"Unknown")</f>
        <v>Unknown</v>
      </c>
      <c r="U2419" s="1" t="s">
        <v>22</v>
      </c>
      <c r="V2419" s="1" t="s">
        <v>38</v>
      </c>
      <c r="W2419" s="1" t="s">
        <v>38</v>
      </c>
      <c r="X2419" s="9">
        <v>2668.14</v>
      </c>
    </row>
    <row r="2420" spans="1:24" x14ac:dyDescent="0.25">
      <c r="A2420" s="4">
        <v>4418</v>
      </c>
      <c r="B2420" s="4" t="str">
        <f>Nikes_Sales_Dataset___Working_file[[#This Row],[Order_ID]]&amp;"_"&amp;TEXT(Nikes_Sales_Dataset___Working_file[[#This Row],[Cleaned Order Date]],"yyyymmdd")</f>
        <v>4418_Unknown Date</v>
      </c>
      <c r="C2420" s="1" t="s">
        <v>19</v>
      </c>
      <c r="D2420" s="1" t="s">
        <v>14</v>
      </c>
      <c r="E2420" s="1" t="s">
        <v>47</v>
      </c>
      <c r="F2420" s="1" t="s">
        <v>32</v>
      </c>
      <c r="G2420" s="1" t="s">
        <v>32</v>
      </c>
      <c r="H2420">
        <v>2</v>
      </c>
      <c r="I2420" s="3">
        <f>IF(ISBLANK(Nikes_Sales_Dataset___Working_file[[#This Row],[Units_Sold]]),IF(Nikes_Sales_Dataset___Working_file[[#This Row],[Profit]]&lt;0,0,1),Nikes_Sales_Dataset___Working_file[[#This Row],[Units_Sold]])</f>
        <v>2</v>
      </c>
      <c r="J2420">
        <v>3139.93</v>
      </c>
      <c r="K2420" s="9">
        <f>IF(ISBLANK(Nikes_Sales_Dataset___Working_file[[#This Row],[MRP]]),MEDIAN(Nikes_Sales_Dataset___Working_file[[#All],[MRP]]),Nikes_Sales_Dataset___Working_file[[#This Row],[MRP]])</f>
        <v>3139.93</v>
      </c>
      <c r="L2420">
        <v>0.46</v>
      </c>
      <c r="M2420">
        <f>IF(ISBLANK(Nikes_Sales_Dataset___Working_file[[#This Row],[Discount_Applied]]),0,Nikes_Sales_Dataset___Working_file[[#This Row],[Discount_Applied]])</f>
        <v>0.46</v>
      </c>
      <c r="N2420" s="9">
        <f>Nikes_Sales_Dataset___Working_file[[#This Row],[MRP Final]]*(1-Nikes_Sales_Dataset___Working_file[[#This Row],[Cleaned Discount]])</f>
        <v>1695.5622000000001</v>
      </c>
      <c r="O2420">
        <v>3391.12</v>
      </c>
      <c r="P2420" s="3">
        <f>Nikes_Sales_Dataset___Working_file[[#This Row],[Sales Price]]*Nikes_Sales_Dataset___Working_file[[#This Row],[Units Sold Filled]]</f>
        <v>3391.1244000000002</v>
      </c>
      <c r="Q2420" s="2"/>
      <c r="R2420" s="7" t="str">
        <f>IF(ISBLANK(Nikes_Sales_Dataset___Working_file[[#This Row],[Order_Date]]),"Unknown Date",Nikes_Sales_Dataset___Working_file[[#This Row],[Order_Date]])</f>
        <v>Unknown Date</v>
      </c>
      <c r="S2420" s="7" t="str">
        <f>IF(ISNUMBER(Nikes_Sales_Dataset___Working_file[[#This Row],[Cleaned Order Date]]),TEXT(Nikes_Sales_Dataset___Working_file[[#This Row],[Cleaned Order Date]],"mmm"),"Unknown")</f>
        <v>Unknown</v>
      </c>
      <c r="T2420" s="7" t="str">
        <f>IF(ISNUMBER(Nikes_Sales_Dataset___Working_file[[#This Row],[Cleaned Order Date]]),TEXT(Nikes_Sales_Dataset___Working_file[[#This Row],[Cleaned Order Date]],"yyyy"),"Unknown")</f>
        <v>Unknown</v>
      </c>
      <c r="U2420" s="1" t="s">
        <v>17</v>
      </c>
      <c r="V2420" s="1" t="s">
        <v>45</v>
      </c>
      <c r="W2420" s="1" t="s">
        <v>45</v>
      </c>
      <c r="X2420" s="9">
        <v>3548.13</v>
      </c>
    </row>
    <row r="2421" spans="1:24" x14ac:dyDescent="0.25">
      <c r="A2421" s="4">
        <v>4419</v>
      </c>
      <c r="B2421" s="4" t="str">
        <f>Nikes_Sales_Dataset___Working_file[[#This Row],[Order_ID]]&amp;"_"&amp;TEXT(Nikes_Sales_Dataset___Working_file[[#This Row],[Cleaned Order Date]],"yyyymmdd")</f>
        <v>4419_20250117</v>
      </c>
      <c r="C2421" s="1" t="s">
        <v>13</v>
      </c>
      <c r="D2421" s="1" t="s">
        <v>14</v>
      </c>
      <c r="E2421" s="1" t="s">
        <v>34</v>
      </c>
      <c r="F2421" s="1" t="s">
        <v>46</v>
      </c>
      <c r="G2421" s="1" t="s">
        <v>16</v>
      </c>
      <c r="I2421" s="3">
        <f>IF(ISBLANK(Nikes_Sales_Dataset___Working_file[[#This Row],[Units_Sold]]),IF(Nikes_Sales_Dataset___Working_file[[#This Row],[Profit]]&lt;0,0,1),Nikes_Sales_Dataset___Working_file[[#This Row],[Units_Sold]])</f>
        <v>1</v>
      </c>
      <c r="K2421" s="9">
        <f>IF(ISBLANK(Nikes_Sales_Dataset___Working_file[[#This Row],[MRP]]),MEDIAN(Nikes_Sales_Dataset___Working_file[[#All],[MRP]]),Nikes_Sales_Dataset___Working_file[[#This Row],[MRP]])</f>
        <v>6110.0300000000007</v>
      </c>
      <c r="M2421">
        <f>IF(ISBLANK(Nikes_Sales_Dataset___Working_file[[#This Row],[Discount_Applied]]),0,Nikes_Sales_Dataset___Working_file[[#This Row],[Discount_Applied]])</f>
        <v>0</v>
      </c>
      <c r="N2421" s="9">
        <f>Nikes_Sales_Dataset___Working_file[[#This Row],[MRP Final]]*(1-Nikes_Sales_Dataset___Working_file[[#This Row],[Cleaned Discount]])</f>
        <v>6110.0300000000007</v>
      </c>
      <c r="O2421">
        <v>0</v>
      </c>
      <c r="P2421" s="3">
        <f>Nikes_Sales_Dataset___Working_file[[#This Row],[Sales Price]]*Nikes_Sales_Dataset___Working_file[[#This Row],[Units Sold Filled]]</f>
        <v>6110.0300000000007</v>
      </c>
      <c r="Q2421" s="2">
        <v>45674</v>
      </c>
      <c r="R2421" s="7">
        <f>IF(ISBLANK(Nikes_Sales_Dataset___Working_file[[#This Row],[Order_Date]]),"Unknown Date",Nikes_Sales_Dataset___Working_file[[#This Row],[Order_Date]])</f>
        <v>45674</v>
      </c>
      <c r="S2421" s="7" t="str">
        <f>IF(ISNUMBER(Nikes_Sales_Dataset___Working_file[[#This Row],[Cleaned Order Date]]),TEXT(Nikes_Sales_Dataset___Working_file[[#This Row],[Cleaned Order Date]],"mmm"),"Unknown")</f>
        <v>Jan</v>
      </c>
      <c r="T2421" s="7" t="str">
        <f>IF(ISNUMBER(Nikes_Sales_Dataset___Working_file[[#This Row],[Cleaned Order Date]]),TEXT(Nikes_Sales_Dataset___Working_file[[#This Row],[Cleaned Order Date]],"yyyy"),"Unknown")</f>
        <v>2025</v>
      </c>
      <c r="U2421" s="1" t="s">
        <v>17</v>
      </c>
      <c r="V2421" s="1" t="s">
        <v>36</v>
      </c>
      <c r="W2421" s="1" t="s">
        <v>36</v>
      </c>
      <c r="X2421" s="9">
        <v>61.45</v>
      </c>
    </row>
    <row r="2422" spans="1:24" x14ac:dyDescent="0.25">
      <c r="A2422" s="4">
        <v>4420</v>
      </c>
      <c r="B2422" s="4" t="str">
        <f>Nikes_Sales_Dataset___Working_file[[#This Row],[Order_ID]]&amp;"_"&amp;TEXT(Nikes_Sales_Dataset___Working_file[[#This Row],[Cleaned Order Date]],"yyyymmdd")</f>
        <v>4420_20231108</v>
      </c>
      <c r="C2422" s="1" t="s">
        <v>19</v>
      </c>
      <c r="D2422" s="1" t="s">
        <v>26</v>
      </c>
      <c r="E2422" s="1" t="s">
        <v>27</v>
      </c>
      <c r="F2422" s="1" t="s">
        <v>28</v>
      </c>
      <c r="G2422" s="1" t="s">
        <v>28</v>
      </c>
      <c r="H2422">
        <v>4</v>
      </c>
      <c r="I2422" s="3">
        <f>IF(ISBLANK(Nikes_Sales_Dataset___Working_file[[#This Row],[Units_Sold]]),IF(Nikes_Sales_Dataset___Working_file[[#This Row],[Profit]]&lt;0,0,1),Nikes_Sales_Dataset___Working_file[[#This Row],[Units_Sold]])</f>
        <v>4</v>
      </c>
      <c r="J2422">
        <v>4904.79</v>
      </c>
      <c r="K2422" s="9">
        <f>IF(ISBLANK(Nikes_Sales_Dataset___Working_file[[#This Row],[MRP]]),MEDIAN(Nikes_Sales_Dataset___Working_file[[#All],[MRP]]),Nikes_Sales_Dataset___Working_file[[#This Row],[MRP]])</f>
        <v>4904.79</v>
      </c>
      <c r="L2422">
        <v>1.19</v>
      </c>
      <c r="M2422">
        <f>IF(ISBLANK(Nikes_Sales_Dataset___Working_file[[#This Row],[Discount_Applied]]),0,Nikes_Sales_Dataset___Working_file[[#This Row],[Discount_Applied]])</f>
        <v>1.19</v>
      </c>
      <c r="N2422" s="9">
        <f>Nikes_Sales_Dataset___Working_file[[#This Row],[MRP Final]]*(1-Nikes_Sales_Dataset___Working_file[[#This Row],[Cleaned Discount]])</f>
        <v>-931.91009999999972</v>
      </c>
      <c r="O2422">
        <v>-3727.64</v>
      </c>
      <c r="P2422" s="3">
        <f>Nikes_Sales_Dataset___Working_file[[#This Row],[Sales Price]]*Nikes_Sales_Dataset___Working_file[[#This Row],[Units Sold Filled]]</f>
        <v>-3727.6403999999989</v>
      </c>
      <c r="Q2422" s="2">
        <v>45238</v>
      </c>
      <c r="R2422" s="7">
        <f>IF(ISBLANK(Nikes_Sales_Dataset___Working_file[[#This Row],[Order_Date]]),"Unknown Date",Nikes_Sales_Dataset___Working_file[[#This Row],[Order_Date]])</f>
        <v>45238</v>
      </c>
      <c r="S2422" s="7" t="str">
        <f>IF(ISNUMBER(Nikes_Sales_Dataset___Working_file[[#This Row],[Cleaned Order Date]]),TEXT(Nikes_Sales_Dataset___Working_file[[#This Row],[Cleaned Order Date]],"mmm"),"Unknown")</f>
        <v>Nov</v>
      </c>
      <c r="T2422" s="7" t="str">
        <f>IF(ISNUMBER(Nikes_Sales_Dataset___Working_file[[#This Row],[Cleaned Order Date]]),TEXT(Nikes_Sales_Dataset___Working_file[[#This Row],[Cleaned Order Date]],"yyyy"),"Unknown")</f>
        <v>2023</v>
      </c>
      <c r="U2422" s="1" t="s">
        <v>22</v>
      </c>
      <c r="V2422" s="1" t="s">
        <v>29</v>
      </c>
      <c r="W2422" s="1" t="s">
        <v>29</v>
      </c>
      <c r="X2422" s="9">
        <v>2633.82</v>
      </c>
    </row>
    <row r="2423" spans="1:24" x14ac:dyDescent="0.25">
      <c r="A2423" s="4">
        <v>4421</v>
      </c>
      <c r="B2423" s="4" t="str">
        <f>Nikes_Sales_Dataset___Working_file[[#This Row],[Order_ID]]&amp;"_"&amp;TEXT(Nikes_Sales_Dataset___Working_file[[#This Row],[Cleaned Order Date]],"yyyymmdd")</f>
        <v>4421_20240905</v>
      </c>
      <c r="C2423" s="1" t="s">
        <v>19</v>
      </c>
      <c r="D2423" s="1" t="s">
        <v>30</v>
      </c>
      <c r="E2423" s="1" t="s">
        <v>31</v>
      </c>
      <c r="F2423" s="1" t="s">
        <v>32</v>
      </c>
      <c r="G2423" s="1" t="s">
        <v>32</v>
      </c>
      <c r="I2423" s="3">
        <f>IF(ISBLANK(Nikes_Sales_Dataset___Working_file[[#This Row],[Units_Sold]]),IF(Nikes_Sales_Dataset___Working_file[[#This Row],[Profit]]&lt;0,0,1),Nikes_Sales_Dataset___Working_file[[#This Row],[Units_Sold]])</f>
        <v>1</v>
      </c>
      <c r="K2423" s="9">
        <f>IF(ISBLANK(Nikes_Sales_Dataset___Working_file[[#This Row],[MRP]]),MEDIAN(Nikes_Sales_Dataset___Working_file[[#All],[MRP]]),Nikes_Sales_Dataset___Working_file[[#This Row],[MRP]])</f>
        <v>6110.0300000000007</v>
      </c>
      <c r="M2423">
        <f>IF(ISBLANK(Nikes_Sales_Dataset___Working_file[[#This Row],[Discount_Applied]]),0,Nikes_Sales_Dataset___Working_file[[#This Row],[Discount_Applied]])</f>
        <v>0</v>
      </c>
      <c r="N2423" s="9">
        <f>Nikes_Sales_Dataset___Working_file[[#This Row],[MRP Final]]*(1-Nikes_Sales_Dataset___Working_file[[#This Row],[Cleaned Discount]])</f>
        <v>6110.0300000000007</v>
      </c>
      <c r="O2423">
        <v>0</v>
      </c>
      <c r="P2423" s="3">
        <f>Nikes_Sales_Dataset___Working_file[[#This Row],[Sales Price]]*Nikes_Sales_Dataset___Working_file[[#This Row],[Units Sold Filled]]</f>
        <v>6110.0300000000007</v>
      </c>
      <c r="Q2423" s="2">
        <v>45540</v>
      </c>
      <c r="R2423" s="7">
        <f>IF(ISBLANK(Nikes_Sales_Dataset___Working_file[[#This Row],[Order_Date]]),"Unknown Date",Nikes_Sales_Dataset___Working_file[[#This Row],[Order_Date]])</f>
        <v>45540</v>
      </c>
      <c r="S2423" s="7" t="str">
        <f>IF(ISNUMBER(Nikes_Sales_Dataset___Working_file[[#This Row],[Cleaned Order Date]]),TEXT(Nikes_Sales_Dataset___Working_file[[#This Row],[Cleaned Order Date]],"mmm"),"Unknown")</f>
        <v>Sep</v>
      </c>
      <c r="T2423" s="7" t="str">
        <f>IF(ISNUMBER(Nikes_Sales_Dataset___Working_file[[#This Row],[Cleaned Order Date]]),TEXT(Nikes_Sales_Dataset___Working_file[[#This Row],[Cleaned Order Date]],"yyyy"),"Unknown")</f>
        <v>2024</v>
      </c>
      <c r="U2423" s="1" t="s">
        <v>17</v>
      </c>
      <c r="V2423" s="1" t="s">
        <v>25</v>
      </c>
      <c r="W2423" s="1" t="s">
        <v>25</v>
      </c>
      <c r="X2423" s="9">
        <v>3005.03</v>
      </c>
    </row>
    <row r="2424" spans="1:24" x14ac:dyDescent="0.25">
      <c r="A2424" s="4">
        <v>4422</v>
      </c>
      <c r="B2424" s="4" t="str">
        <f>Nikes_Sales_Dataset___Working_file[[#This Row],[Order_ID]]&amp;"_"&amp;TEXT(Nikes_Sales_Dataset___Working_file[[#This Row],[Cleaned Order Date]],"yyyymmdd")</f>
        <v>4422_20250608</v>
      </c>
      <c r="C2424" s="1" t="s">
        <v>35</v>
      </c>
      <c r="D2424" s="1" t="s">
        <v>30</v>
      </c>
      <c r="E2424" s="1" t="s">
        <v>31</v>
      </c>
      <c r="F2424" s="1" t="s">
        <v>41</v>
      </c>
      <c r="G2424" s="1" t="s">
        <v>16</v>
      </c>
      <c r="I2424" s="3">
        <f>IF(ISBLANK(Nikes_Sales_Dataset___Working_file[[#This Row],[Units_Sold]]),IF(Nikes_Sales_Dataset___Working_file[[#This Row],[Profit]]&lt;0,0,1),Nikes_Sales_Dataset___Working_file[[#This Row],[Units_Sold]])</f>
        <v>1</v>
      </c>
      <c r="K2424" s="9">
        <f>IF(ISBLANK(Nikes_Sales_Dataset___Working_file[[#This Row],[MRP]]),MEDIAN(Nikes_Sales_Dataset___Working_file[[#All],[MRP]]),Nikes_Sales_Dataset___Working_file[[#This Row],[MRP]])</f>
        <v>6110.0300000000007</v>
      </c>
      <c r="L2424">
        <v>0.43</v>
      </c>
      <c r="M2424">
        <f>IF(ISBLANK(Nikes_Sales_Dataset___Working_file[[#This Row],[Discount_Applied]]),0,Nikes_Sales_Dataset___Working_file[[#This Row],[Discount_Applied]])</f>
        <v>0.43</v>
      </c>
      <c r="N2424" s="9">
        <f>Nikes_Sales_Dataset___Working_file[[#This Row],[MRP Final]]*(1-Nikes_Sales_Dataset___Working_file[[#This Row],[Cleaned Discount]])</f>
        <v>3482.7171000000008</v>
      </c>
      <c r="O2424">
        <v>0</v>
      </c>
      <c r="P2424" s="3">
        <f>Nikes_Sales_Dataset___Working_file[[#This Row],[Sales Price]]*Nikes_Sales_Dataset___Working_file[[#This Row],[Units Sold Filled]]</f>
        <v>3482.7171000000008</v>
      </c>
      <c r="Q2424" s="2">
        <v>45816</v>
      </c>
      <c r="R2424" s="7">
        <f>IF(ISBLANK(Nikes_Sales_Dataset___Working_file[[#This Row],[Order_Date]]),"Unknown Date",Nikes_Sales_Dataset___Working_file[[#This Row],[Order_Date]])</f>
        <v>45816</v>
      </c>
      <c r="S2424" s="7" t="str">
        <f>IF(ISNUMBER(Nikes_Sales_Dataset___Working_file[[#This Row],[Cleaned Order Date]]),TEXT(Nikes_Sales_Dataset___Working_file[[#This Row],[Cleaned Order Date]],"mmm"),"Unknown")</f>
        <v>Jun</v>
      </c>
      <c r="T2424" s="7" t="str">
        <f>IF(ISNUMBER(Nikes_Sales_Dataset___Working_file[[#This Row],[Cleaned Order Date]]),TEXT(Nikes_Sales_Dataset___Working_file[[#This Row],[Cleaned Order Date]],"yyyy"),"Unknown")</f>
        <v>2025</v>
      </c>
      <c r="U2424" s="1" t="s">
        <v>17</v>
      </c>
      <c r="V2424" s="1" t="s">
        <v>33</v>
      </c>
      <c r="W2424" s="1" t="s">
        <v>33</v>
      </c>
      <c r="X2424" s="9">
        <v>1143.45</v>
      </c>
    </row>
    <row r="2425" spans="1:24" x14ac:dyDescent="0.25">
      <c r="A2425" s="4">
        <v>4423</v>
      </c>
      <c r="B2425" s="4" t="str">
        <f>Nikes_Sales_Dataset___Working_file[[#This Row],[Order_ID]]&amp;"_"&amp;TEXT(Nikes_Sales_Dataset___Working_file[[#This Row],[Cleaned Order Date]],"yyyymmdd")</f>
        <v>4423_20250103</v>
      </c>
      <c r="C2425" s="1" t="s">
        <v>35</v>
      </c>
      <c r="D2425" s="1" t="s">
        <v>30</v>
      </c>
      <c r="E2425" s="1" t="s">
        <v>50</v>
      </c>
      <c r="F2425" s="1" t="s">
        <v>49</v>
      </c>
      <c r="G2425" s="1" t="s">
        <v>16</v>
      </c>
      <c r="H2425">
        <v>1</v>
      </c>
      <c r="I2425" s="3">
        <f>IF(ISBLANK(Nikes_Sales_Dataset___Working_file[[#This Row],[Units_Sold]]),IF(Nikes_Sales_Dataset___Working_file[[#This Row],[Profit]]&lt;0,0,1),Nikes_Sales_Dataset___Working_file[[#This Row],[Units_Sold]])</f>
        <v>1</v>
      </c>
      <c r="J2425">
        <v>5381.5</v>
      </c>
      <c r="K2425" s="9">
        <f>IF(ISBLANK(Nikes_Sales_Dataset___Working_file[[#This Row],[MRP]]),MEDIAN(Nikes_Sales_Dataset___Working_file[[#All],[MRP]]),Nikes_Sales_Dataset___Working_file[[#This Row],[MRP]])</f>
        <v>5381.5</v>
      </c>
      <c r="M2425">
        <f>IF(ISBLANK(Nikes_Sales_Dataset___Working_file[[#This Row],[Discount_Applied]]),0,Nikes_Sales_Dataset___Working_file[[#This Row],[Discount_Applied]])</f>
        <v>0</v>
      </c>
      <c r="N2425" s="9">
        <f>Nikes_Sales_Dataset___Working_file[[#This Row],[MRP Final]]*(1-Nikes_Sales_Dataset___Working_file[[#This Row],[Cleaned Discount]])</f>
        <v>5381.5</v>
      </c>
      <c r="O2425">
        <v>0</v>
      </c>
      <c r="P2425" s="3">
        <f>Nikes_Sales_Dataset___Working_file[[#This Row],[Sales Price]]*Nikes_Sales_Dataset___Working_file[[#This Row],[Units Sold Filled]]</f>
        <v>5381.5</v>
      </c>
      <c r="Q2425" s="2">
        <v>45660</v>
      </c>
      <c r="R2425" s="7">
        <f>IF(ISBLANK(Nikes_Sales_Dataset___Working_file[[#This Row],[Order_Date]]),"Unknown Date",Nikes_Sales_Dataset___Working_file[[#This Row],[Order_Date]])</f>
        <v>45660</v>
      </c>
      <c r="S2425" s="7" t="str">
        <f>IF(ISNUMBER(Nikes_Sales_Dataset___Working_file[[#This Row],[Cleaned Order Date]]),TEXT(Nikes_Sales_Dataset___Working_file[[#This Row],[Cleaned Order Date]],"mmm"),"Unknown")</f>
        <v>Jan</v>
      </c>
      <c r="T2425" s="7" t="str">
        <f>IF(ISNUMBER(Nikes_Sales_Dataset___Working_file[[#This Row],[Cleaned Order Date]]),TEXT(Nikes_Sales_Dataset___Working_file[[#This Row],[Cleaned Order Date]],"yyyy"),"Unknown")</f>
        <v>2025</v>
      </c>
      <c r="U2425" s="1" t="s">
        <v>22</v>
      </c>
      <c r="V2425" s="1" t="s">
        <v>29</v>
      </c>
      <c r="W2425" s="1" t="s">
        <v>29</v>
      </c>
      <c r="X2425" s="9">
        <v>57.84</v>
      </c>
    </row>
    <row r="2426" spans="1:24" x14ac:dyDescent="0.25">
      <c r="A2426" s="4">
        <v>2007</v>
      </c>
      <c r="B2426" s="4" t="str">
        <f>Nikes_Sales_Dataset___Working_file[[#This Row],[Order_ID]]&amp;"_"&amp;TEXT(Nikes_Sales_Dataset___Working_file[[#This Row],[Cleaned Order Date]],"yyyymmdd")</f>
        <v>2007_20230929</v>
      </c>
      <c r="C2426" s="1" t="s">
        <v>35</v>
      </c>
      <c r="D2426" s="1" t="s">
        <v>20</v>
      </c>
      <c r="E2426" s="1" t="s">
        <v>55</v>
      </c>
      <c r="F2426" s="1" t="s">
        <v>28</v>
      </c>
      <c r="G2426" s="1" t="s">
        <v>28</v>
      </c>
      <c r="I2426" s="3">
        <f>IF(ISBLANK(Nikes_Sales_Dataset___Working_file[[#This Row],[Units_Sold]]),IF(Nikes_Sales_Dataset___Working_file[[#This Row],[Profit]]&lt;0,0,1),Nikes_Sales_Dataset___Working_file[[#This Row],[Units_Sold]])</f>
        <v>1</v>
      </c>
      <c r="J2426">
        <v>7652.31</v>
      </c>
      <c r="K2426" s="9">
        <f>IF(ISBLANK(Nikes_Sales_Dataset___Working_file[[#This Row],[MRP]]),MEDIAN(Nikes_Sales_Dataset___Working_file[[#All],[MRP]]),Nikes_Sales_Dataset___Working_file[[#This Row],[MRP]])</f>
        <v>7652.31</v>
      </c>
      <c r="M2426">
        <f>IF(ISBLANK(Nikes_Sales_Dataset___Working_file[[#This Row],[Discount_Applied]]),0,Nikes_Sales_Dataset___Working_file[[#This Row],[Discount_Applied]])</f>
        <v>0</v>
      </c>
      <c r="N2426" s="9">
        <f>Nikes_Sales_Dataset___Working_file[[#This Row],[MRP Final]]*(1-Nikes_Sales_Dataset___Working_file[[#This Row],[Cleaned Discount]])</f>
        <v>7652.31</v>
      </c>
      <c r="O2426">
        <v>0</v>
      </c>
      <c r="P2426" s="3">
        <f>Nikes_Sales_Dataset___Working_file[[#This Row],[Sales Price]]*Nikes_Sales_Dataset___Working_file[[#This Row],[Units Sold Filled]]</f>
        <v>7652.31</v>
      </c>
      <c r="Q2426" s="2">
        <v>45198</v>
      </c>
      <c r="R2426" s="7">
        <f>IF(ISBLANK(Nikes_Sales_Dataset___Working_file[[#This Row],[Order_Date]]),"Unknown Date",Nikes_Sales_Dataset___Working_file[[#This Row],[Order_Date]])</f>
        <v>45198</v>
      </c>
      <c r="S2426" s="7" t="str">
        <f>IF(ISNUMBER(Nikes_Sales_Dataset___Working_file[[#This Row],[Cleaned Order Date]]),TEXT(Nikes_Sales_Dataset___Working_file[[#This Row],[Cleaned Order Date]],"mmm"),"Unknown")</f>
        <v>Sep</v>
      </c>
      <c r="T2426" s="7" t="str">
        <f>IF(ISNUMBER(Nikes_Sales_Dataset___Working_file[[#This Row],[Cleaned Order Date]]),TEXT(Nikes_Sales_Dataset___Working_file[[#This Row],[Cleaned Order Date]],"yyyy"),"Unknown")</f>
        <v>2023</v>
      </c>
      <c r="U2426" s="1" t="s">
        <v>22</v>
      </c>
      <c r="V2426" s="1" t="s">
        <v>36</v>
      </c>
      <c r="W2426" s="1" t="s">
        <v>36</v>
      </c>
      <c r="X2426" s="9">
        <v>1515.95</v>
      </c>
    </row>
    <row r="2427" spans="1:24" x14ac:dyDescent="0.25">
      <c r="A2427" s="4">
        <v>4425</v>
      </c>
      <c r="B2427" s="4" t="str">
        <f>Nikes_Sales_Dataset___Working_file[[#This Row],[Order_ID]]&amp;"_"&amp;TEXT(Nikes_Sales_Dataset___Working_file[[#This Row],[Cleaned Order Date]],"yyyymmdd")</f>
        <v>4425_20230904</v>
      </c>
      <c r="C2427" s="1" t="s">
        <v>19</v>
      </c>
      <c r="D2427" s="1" t="s">
        <v>30</v>
      </c>
      <c r="E2427" s="1" t="s">
        <v>48</v>
      </c>
      <c r="F2427" s="1" t="s">
        <v>28</v>
      </c>
      <c r="G2427" s="1" t="s">
        <v>28</v>
      </c>
      <c r="H2427">
        <v>0</v>
      </c>
      <c r="I2427" s="3">
        <f>IF(ISBLANK(Nikes_Sales_Dataset___Working_file[[#This Row],[Units_Sold]]),IF(Nikes_Sales_Dataset___Working_file[[#This Row],[Profit]]&lt;0,0,1),Nikes_Sales_Dataset___Working_file[[#This Row],[Units_Sold]])</f>
        <v>0</v>
      </c>
      <c r="J2427">
        <v>4034.25</v>
      </c>
      <c r="K2427" s="9">
        <f>IF(ISBLANK(Nikes_Sales_Dataset___Working_file[[#This Row],[MRP]]),MEDIAN(Nikes_Sales_Dataset___Working_file[[#All],[MRP]]),Nikes_Sales_Dataset___Working_file[[#This Row],[MRP]])</f>
        <v>4034.25</v>
      </c>
      <c r="M2427">
        <f>IF(ISBLANK(Nikes_Sales_Dataset___Working_file[[#This Row],[Discount_Applied]]),0,Nikes_Sales_Dataset___Working_file[[#This Row],[Discount_Applied]])</f>
        <v>0</v>
      </c>
      <c r="N2427" s="9">
        <f>Nikes_Sales_Dataset___Working_file[[#This Row],[MRP Final]]*(1-Nikes_Sales_Dataset___Working_file[[#This Row],[Cleaned Discount]])</f>
        <v>4034.25</v>
      </c>
      <c r="O2427">
        <v>0</v>
      </c>
      <c r="P2427" s="3">
        <f>Nikes_Sales_Dataset___Working_file[[#This Row],[Sales Price]]*Nikes_Sales_Dataset___Working_file[[#This Row],[Units Sold Filled]]</f>
        <v>0</v>
      </c>
      <c r="Q2427" s="2">
        <v>45173</v>
      </c>
      <c r="R2427" s="7">
        <f>IF(ISBLANK(Nikes_Sales_Dataset___Working_file[[#This Row],[Order_Date]]),"Unknown Date",Nikes_Sales_Dataset___Working_file[[#This Row],[Order_Date]])</f>
        <v>45173</v>
      </c>
      <c r="S2427" s="7" t="str">
        <f>IF(ISNUMBER(Nikes_Sales_Dataset___Working_file[[#This Row],[Cleaned Order Date]]),TEXT(Nikes_Sales_Dataset___Working_file[[#This Row],[Cleaned Order Date]],"mmm"),"Unknown")</f>
        <v>Sep</v>
      </c>
      <c r="T2427" s="7" t="str">
        <f>IF(ISNUMBER(Nikes_Sales_Dataset___Working_file[[#This Row],[Cleaned Order Date]]),TEXT(Nikes_Sales_Dataset___Working_file[[#This Row],[Cleaned Order Date]],"yyyy"),"Unknown")</f>
        <v>2023</v>
      </c>
      <c r="U2427" s="1" t="s">
        <v>22</v>
      </c>
      <c r="V2427" s="1" t="s">
        <v>33</v>
      </c>
      <c r="W2427" s="1" t="s">
        <v>33</v>
      </c>
      <c r="X2427" s="9">
        <v>363.8</v>
      </c>
    </row>
    <row r="2428" spans="1:24" x14ac:dyDescent="0.25">
      <c r="A2428" s="4">
        <v>4426</v>
      </c>
      <c r="B2428" s="4" t="str">
        <f>Nikes_Sales_Dataset___Working_file[[#This Row],[Order_ID]]&amp;"_"&amp;TEXT(Nikes_Sales_Dataset___Working_file[[#This Row],[Cleaned Order Date]],"yyyymmdd")</f>
        <v>4426_20241202</v>
      </c>
      <c r="C2428" s="1" t="s">
        <v>35</v>
      </c>
      <c r="D2428" s="1" t="s">
        <v>26</v>
      </c>
      <c r="E2428" s="1" t="s">
        <v>27</v>
      </c>
      <c r="F2428" s="1" t="s">
        <v>16</v>
      </c>
      <c r="G2428" s="1" t="s">
        <v>16</v>
      </c>
      <c r="H2428">
        <v>1</v>
      </c>
      <c r="I2428" s="3">
        <f>IF(ISBLANK(Nikes_Sales_Dataset___Working_file[[#This Row],[Units_Sold]]),IF(Nikes_Sales_Dataset___Working_file[[#This Row],[Profit]]&lt;0,0,1),Nikes_Sales_Dataset___Working_file[[#This Row],[Units_Sold]])</f>
        <v>1</v>
      </c>
      <c r="K2428" s="9">
        <f>IF(ISBLANK(Nikes_Sales_Dataset___Working_file[[#This Row],[MRP]]),MEDIAN(Nikes_Sales_Dataset___Working_file[[#All],[MRP]]),Nikes_Sales_Dataset___Working_file[[#This Row],[MRP]])</f>
        <v>6110.0300000000007</v>
      </c>
      <c r="M2428">
        <f>IF(ISBLANK(Nikes_Sales_Dataset___Working_file[[#This Row],[Discount_Applied]]),0,Nikes_Sales_Dataset___Working_file[[#This Row],[Discount_Applied]])</f>
        <v>0</v>
      </c>
      <c r="N2428" s="9">
        <f>Nikes_Sales_Dataset___Working_file[[#This Row],[MRP Final]]*(1-Nikes_Sales_Dataset___Working_file[[#This Row],[Cleaned Discount]])</f>
        <v>6110.0300000000007</v>
      </c>
      <c r="O2428">
        <v>0</v>
      </c>
      <c r="P2428" s="3">
        <f>Nikes_Sales_Dataset___Working_file[[#This Row],[Sales Price]]*Nikes_Sales_Dataset___Working_file[[#This Row],[Units Sold Filled]]</f>
        <v>6110.0300000000007</v>
      </c>
      <c r="Q2428" s="2">
        <v>45628</v>
      </c>
      <c r="R2428" s="7">
        <f>IF(ISBLANK(Nikes_Sales_Dataset___Working_file[[#This Row],[Order_Date]]),"Unknown Date",Nikes_Sales_Dataset___Working_file[[#This Row],[Order_Date]])</f>
        <v>45628</v>
      </c>
      <c r="S2428" s="7" t="str">
        <f>IF(ISNUMBER(Nikes_Sales_Dataset___Working_file[[#This Row],[Cleaned Order Date]]),TEXT(Nikes_Sales_Dataset___Working_file[[#This Row],[Cleaned Order Date]],"mmm"),"Unknown")</f>
        <v>Dec</v>
      </c>
      <c r="T2428" s="7" t="str">
        <f>IF(ISNUMBER(Nikes_Sales_Dataset___Working_file[[#This Row],[Cleaned Order Date]]),TEXT(Nikes_Sales_Dataset___Working_file[[#This Row],[Cleaned Order Date]],"yyyy"),"Unknown")</f>
        <v>2024</v>
      </c>
      <c r="U2428" s="1" t="s">
        <v>17</v>
      </c>
      <c r="V2428" s="1" t="s">
        <v>29</v>
      </c>
      <c r="W2428" s="1" t="s">
        <v>29</v>
      </c>
      <c r="X2428" s="9">
        <v>2133.39</v>
      </c>
    </row>
    <row r="2429" spans="1:24" x14ac:dyDescent="0.25">
      <c r="A2429" s="4">
        <v>4427</v>
      </c>
      <c r="B2429" s="4" t="str">
        <f>Nikes_Sales_Dataset___Working_file[[#This Row],[Order_ID]]&amp;"_"&amp;TEXT(Nikes_Sales_Dataset___Working_file[[#This Row],[Cleaned Order Date]],"yyyymmdd")</f>
        <v>4427_20241104</v>
      </c>
      <c r="C2429" s="1" t="s">
        <v>19</v>
      </c>
      <c r="D2429" s="1" t="s">
        <v>26</v>
      </c>
      <c r="E2429" s="1" t="s">
        <v>58</v>
      </c>
      <c r="F2429" s="1" t="s">
        <v>41</v>
      </c>
      <c r="G2429" s="1" t="s">
        <v>16</v>
      </c>
      <c r="H2429">
        <v>2</v>
      </c>
      <c r="I2429" s="3">
        <f>IF(ISBLANK(Nikes_Sales_Dataset___Working_file[[#This Row],[Units_Sold]]),IF(Nikes_Sales_Dataset___Working_file[[#This Row],[Profit]]&lt;0,0,1),Nikes_Sales_Dataset___Working_file[[#This Row],[Units_Sold]])</f>
        <v>2</v>
      </c>
      <c r="J2429">
        <v>8546.9</v>
      </c>
      <c r="K2429" s="9">
        <f>IF(ISBLANK(Nikes_Sales_Dataset___Working_file[[#This Row],[MRP]]),MEDIAN(Nikes_Sales_Dataset___Working_file[[#All],[MRP]]),Nikes_Sales_Dataset___Working_file[[#This Row],[MRP]])</f>
        <v>8546.9</v>
      </c>
      <c r="M2429">
        <f>IF(ISBLANK(Nikes_Sales_Dataset___Working_file[[#This Row],[Discount_Applied]]),0,Nikes_Sales_Dataset___Working_file[[#This Row],[Discount_Applied]])</f>
        <v>0</v>
      </c>
      <c r="N2429" s="9">
        <f>Nikes_Sales_Dataset___Working_file[[#This Row],[MRP Final]]*(1-Nikes_Sales_Dataset___Working_file[[#This Row],[Cleaned Discount]])</f>
        <v>8546.9</v>
      </c>
      <c r="O2429">
        <v>0</v>
      </c>
      <c r="P2429" s="3">
        <f>Nikes_Sales_Dataset___Working_file[[#This Row],[Sales Price]]*Nikes_Sales_Dataset___Working_file[[#This Row],[Units Sold Filled]]</f>
        <v>17093.8</v>
      </c>
      <c r="Q2429" s="2">
        <v>45600</v>
      </c>
      <c r="R2429" s="7">
        <f>IF(ISBLANK(Nikes_Sales_Dataset___Working_file[[#This Row],[Order_Date]]),"Unknown Date",Nikes_Sales_Dataset___Working_file[[#This Row],[Order_Date]])</f>
        <v>45600</v>
      </c>
      <c r="S2429" s="7" t="str">
        <f>IF(ISNUMBER(Nikes_Sales_Dataset___Working_file[[#This Row],[Cleaned Order Date]]),TEXT(Nikes_Sales_Dataset___Working_file[[#This Row],[Cleaned Order Date]],"mmm"),"Unknown")</f>
        <v>Nov</v>
      </c>
      <c r="T2429" s="7" t="str">
        <f>IF(ISNUMBER(Nikes_Sales_Dataset___Working_file[[#This Row],[Cleaned Order Date]]),TEXT(Nikes_Sales_Dataset___Working_file[[#This Row],[Cleaned Order Date]],"yyyy"),"Unknown")</f>
        <v>2024</v>
      </c>
      <c r="U2429" s="1" t="s">
        <v>22</v>
      </c>
      <c r="V2429" s="1" t="s">
        <v>29</v>
      </c>
      <c r="W2429" s="1" t="s">
        <v>29</v>
      </c>
      <c r="X2429" s="9">
        <v>-357.43</v>
      </c>
    </row>
    <row r="2430" spans="1:24" x14ac:dyDescent="0.25">
      <c r="A2430" s="4">
        <v>4428</v>
      </c>
      <c r="B2430" s="4" t="str">
        <f>Nikes_Sales_Dataset___Working_file[[#This Row],[Order_ID]]&amp;"_"&amp;TEXT(Nikes_Sales_Dataset___Working_file[[#This Row],[Cleaned Order Date]],"yyyymmdd")</f>
        <v>4428_20250404</v>
      </c>
      <c r="C2430" s="1" t="s">
        <v>13</v>
      </c>
      <c r="D2430" s="1" t="s">
        <v>26</v>
      </c>
      <c r="E2430" s="1" t="s">
        <v>40</v>
      </c>
      <c r="F2430" s="1" t="s">
        <v>41</v>
      </c>
      <c r="G2430" s="1" t="s">
        <v>16</v>
      </c>
      <c r="H2430">
        <v>2</v>
      </c>
      <c r="I2430" s="3">
        <f>IF(ISBLANK(Nikes_Sales_Dataset___Working_file[[#This Row],[Units_Sold]]),IF(Nikes_Sales_Dataset___Working_file[[#This Row],[Profit]]&lt;0,0,1),Nikes_Sales_Dataset___Working_file[[#This Row],[Units_Sold]])</f>
        <v>2</v>
      </c>
      <c r="K2430" s="9">
        <f>IF(ISBLANK(Nikes_Sales_Dataset___Working_file[[#This Row],[MRP]]),MEDIAN(Nikes_Sales_Dataset___Working_file[[#All],[MRP]]),Nikes_Sales_Dataset___Working_file[[#This Row],[MRP]])</f>
        <v>6110.0300000000007</v>
      </c>
      <c r="M2430">
        <f>IF(ISBLANK(Nikes_Sales_Dataset___Working_file[[#This Row],[Discount_Applied]]),0,Nikes_Sales_Dataset___Working_file[[#This Row],[Discount_Applied]])</f>
        <v>0</v>
      </c>
      <c r="N2430" s="9">
        <f>Nikes_Sales_Dataset___Working_file[[#This Row],[MRP Final]]*(1-Nikes_Sales_Dataset___Working_file[[#This Row],[Cleaned Discount]])</f>
        <v>6110.0300000000007</v>
      </c>
      <c r="O2430">
        <v>0</v>
      </c>
      <c r="P2430" s="3">
        <f>Nikes_Sales_Dataset___Working_file[[#This Row],[Sales Price]]*Nikes_Sales_Dataset___Working_file[[#This Row],[Units Sold Filled]]</f>
        <v>12220.060000000001</v>
      </c>
      <c r="Q2430" s="2">
        <v>45751</v>
      </c>
      <c r="R2430" s="7">
        <f>IF(ISBLANK(Nikes_Sales_Dataset___Working_file[[#This Row],[Order_Date]]),"Unknown Date",Nikes_Sales_Dataset___Working_file[[#This Row],[Order_Date]])</f>
        <v>45751</v>
      </c>
      <c r="S2430" s="7" t="str">
        <f>IF(ISNUMBER(Nikes_Sales_Dataset___Working_file[[#This Row],[Cleaned Order Date]]),TEXT(Nikes_Sales_Dataset___Working_file[[#This Row],[Cleaned Order Date]],"mmm"),"Unknown")</f>
        <v>Apr</v>
      </c>
      <c r="T2430" s="7" t="str">
        <f>IF(ISNUMBER(Nikes_Sales_Dataset___Working_file[[#This Row],[Cleaned Order Date]]),TEXT(Nikes_Sales_Dataset___Working_file[[#This Row],[Cleaned Order Date]],"yyyy"),"Unknown")</f>
        <v>2025</v>
      </c>
      <c r="U2430" s="1" t="s">
        <v>17</v>
      </c>
      <c r="V2430" s="1" t="s">
        <v>38</v>
      </c>
      <c r="W2430" s="1" t="s">
        <v>38</v>
      </c>
      <c r="X2430" s="9">
        <v>2700.85</v>
      </c>
    </row>
    <row r="2431" spans="1:24" x14ac:dyDescent="0.25">
      <c r="A2431" s="4">
        <v>4429</v>
      </c>
      <c r="B2431" s="4" t="str">
        <f>Nikes_Sales_Dataset___Working_file[[#This Row],[Order_ID]]&amp;"_"&amp;TEXT(Nikes_Sales_Dataset___Working_file[[#This Row],[Cleaned Order Date]],"yyyymmdd")</f>
        <v>4429_20250118</v>
      </c>
      <c r="C2431" s="1" t="s">
        <v>13</v>
      </c>
      <c r="D2431" s="1" t="s">
        <v>20</v>
      </c>
      <c r="E2431" s="1" t="s">
        <v>24</v>
      </c>
      <c r="F2431" s="1" t="s">
        <v>32</v>
      </c>
      <c r="G2431" s="1" t="s">
        <v>32</v>
      </c>
      <c r="H2431">
        <v>2</v>
      </c>
      <c r="I2431" s="3">
        <f>IF(ISBLANK(Nikes_Sales_Dataset___Working_file[[#This Row],[Units_Sold]]),IF(Nikes_Sales_Dataset___Working_file[[#This Row],[Profit]]&lt;0,0,1),Nikes_Sales_Dataset___Working_file[[#This Row],[Units_Sold]])</f>
        <v>2</v>
      </c>
      <c r="K2431" s="9">
        <f>IF(ISBLANK(Nikes_Sales_Dataset___Working_file[[#This Row],[MRP]]),MEDIAN(Nikes_Sales_Dataset___Working_file[[#All],[MRP]]),Nikes_Sales_Dataset___Working_file[[#This Row],[MRP]])</f>
        <v>6110.0300000000007</v>
      </c>
      <c r="L2431">
        <v>0.49</v>
      </c>
      <c r="M2431">
        <f>IF(ISBLANK(Nikes_Sales_Dataset___Working_file[[#This Row],[Discount_Applied]]),0,Nikes_Sales_Dataset___Working_file[[#This Row],[Discount_Applied]])</f>
        <v>0.49</v>
      </c>
      <c r="N2431" s="9">
        <f>Nikes_Sales_Dataset___Working_file[[#This Row],[MRP Final]]*(1-Nikes_Sales_Dataset___Working_file[[#This Row],[Cleaned Discount]])</f>
        <v>3116.1153000000004</v>
      </c>
      <c r="O2431">
        <v>0</v>
      </c>
      <c r="P2431" s="3">
        <f>Nikes_Sales_Dataset___Working_file[[#This Row],[Sales Price]]*Nikes_Sales_Dataset___Working_file[[#This Row],[Units Sold Filled]]</f>
        <v>6232.2306000000008</v>
      </c>
      <c r="Q2431" s="2">
        <v>45675</v>
      </c>
      <c r="R2431" s="7">
        <f>IF(ISBLANK(Nikes_Sales_Dataset___Working_file[[#This Row],[Order_Date]]),"Unknown Date",Nikes_Sales_Dataset___Working_file[[#This Row],[Order_Date]])</f>
        <v>45675</v>
      </c>
      <c r="S2431" s="7" t="str">
        <f>IF(ISNUMBER(Nikes_Sales_Dataset___Working_file[[#This Row],[Cleaned Order Date]]),TEXT(Nikes_Sales_Dataset___Working_file[[#This Row],[Cleaned Order Date]],"mmm"),"Unknown")</f>
        <v>Jan</v>
      </c>
      <c r="T2431" s="7" t="str">
        <f>IF(ISNUMBER(Nikes_Sales_Dataset___Working_file[[#This Row],[Cleaned Order Date]]),TEXT(Nikes_Sales_Dataset___Working_file[[#This Row],[Cleaned Order Date]],"yyyy"),"Unknown")</f>
        <v>2025</v>
      </c>
      <c r="U2431" s="1" t="s">
        <v>22</v>
      </c>
      <c r="V2431" s="1" t="s">
        <v>45</v>
      </c>
      <c r="W2431" s="1" t="s">
        <v>45</v>
      </c>
      <c r="X2431" s="9">
        <v>3905.15</v>
      </c>
    </row>
    <row r="2432" spans="1:24" x14ac:dyDescent="0.25">
      <c r="A2432" s="4">
        <v>4430</v>
      </c>
      <c r="B2432" s="4" t="str">
        <f>Nikes_Sales_Dataset___Working_file[[#This Row],[Order_ID]]&amp;"_"&amp;TEXT(Nikes_Sales_Dataset___Working_file[[#This Row],[Cleaned Order Date]],"yyyymmdd")</f>
        <v>4430_20250516</v>
      </c>
      <c r="C2432" s="1" t="s">
        <v>13</v>
      </c>
      <c r="D2432" s="1" t="s">
        <v>43</v>
      </c>
      <c r="E2432" s="1" t="s">
        <v>51</v>
      </c>
      <c r="F2432" s="1" t="s">
        <v>28</v>
      </c>
      <c r="G2432" s="1" t="s">
        <v>28</v>
      </c>
      <c r="H2432">
        <v>2</v>
      </c>
      <c r="I2432" s="3">
        <f>IF(ISBLANK(Nikes_Sales_Dataset___Working_file[[#This Row],[Units_Sold]]),IF(Nikes_Sales_Dataset___Working_file[[#This Row],[Profit]]&lt;0,0,1),Nikes_Sales_Dataset___Working_file[[#This Row],[Units_Sold]])</f>
        <v>2</v>
      </c>
      <c r="K2432" s="9">
        <f>IF(ISBLANK(Nikes_Sales_Dataset___Working_file[[#This Row],[MRP]]),MEDIAN(Nikes_Sales_Dataset___Working_file[[#All],[MRP]]),Nikes_Sales_Dataset___Working_file[[#This Row],[MRP]])</f>
        <v>6110.0300000000007</v>
      </c>
      <c r="L2432">
        <v>0.15</v>
      </c>
      <c r="M2432">
        <f>IF(ISBLANK(Nikes_Sales_Dataset___Working_file[[#This Row],[Discount_Applied]]),0,Nikes_Sales_Dataset___Working_file[[#This Row],[Discount_Applied]])</f>
        <v>0.15</v>
      </c>
      <c r="N2432" s="9">
        <f>Nikes_Sales_Dataset___Working_file[[#This Row],[MRP Final]]*(1-Nikes_Sales_Dataset___Working_file[[#This Row],[Cleaned Discount]])</f>
        <v>5193.5255000000006</v>
      </c>
      <c r="O2432">
        <v>0</v>
      </c>
      <c r="P2432" s="3">
        <f>Nikes_Sales_Dataset___Working_file[[#This Row],[Sales Price]]*Nikes_Sales_Dataset___Working_file[[#This Row],[Units Sold Filled]]</f>
        <v>10387.051000000001</v>
      </c>
      <c r="Q2432" s="2">
        <v>45793</v>
      </c>
      <c r="R2432" s="7">
        <f>IF(ISBLANK(Nikes_Sales_Dataset___Working_file[[#This Row],[Order_Date]]),"Unknown Date",Nikes_Sales_Dataset___Working_file[[#This Row],[Order_Date]])</f>
        <v>45793</v>
      </c>
      <c r="S2432" s="7" t="str">
        <f>IF(ISNUMBER(Nikes_Sales_Dataset___Working_file[[#This Row],[Cleaned Order Date]]),TEXT(Nikes_Sales_Dataset___Working_file[[#This Row],[Cleaned Order Date]],"mmm"),"Unknown")</f>
        <v>May</v>
      </c>
      <c r="T2432" s="7" t="str">
        <f>IF(ISNUMBER(Nikes_Sales_Dataset___Working_file[[#This Row],[Cleaned Order Date]]),TEXT(Nikes_Sales_Dataset___Working_file[[#This Row],[Cleaned Order Date]],"yyyy"),"Unknown")</f>
        <v>2025</v>
      </c>
      <c r="U2432" s="1" t="s">
        <v>22</v>
      </c>
      <c r="V2432" s="1" t="s">
        <v>36</v>
      </c>
      <c r="W2432" s="1" t="s">
        <v>36</v>
      </c>
      <c r="X2432" s="9">
        <v>3590.87</v>
      </c>
    </row>
    <row r="2433" spans="1:24" x14ac:dyDescent="0.25">
      <c r="A2433" s="4">
        <v>4431</v>
      </c>
      <c r="B2433" s="4" t="str">
        <f>Nikes_Sales_Dataset___Working_file[[#This Row],[Order_ID]]&amp;"_"&amp;TEXT(Nikes_Sales_Dataset___Working_file[[#This Row],[Cleaned Order Date]],"yyyymmdd")</f>
        <v>4431_20250115</v>
      </c>
      <c r="C2433" s="1" t="s">
        <v>13</v>
      </c>
      <c r="D2433" s="1" t="s">
        <v>14</v>
      </c>
      <c r="E2433" s="1" t="s">
        <v>47</v>
      </c>
      <c r="F2433" s="1" t="s">
        <v>32</v>
      </c>
      <c r="G2433" s="1" t="s">
        <v>32</v>
      </c>
      <c r="I2433" s="3">
        <f>IF(ISBLANK(Nikes_Sales_Dataset___Working_file[[#This Row],[Units_Sold]]),IF(Nikes_Sales_Dataset___Working_file[[#This Row],[Profit]]&lt;0,0,1),Nikes_Sales_Dataset___Working_file[[#This Row],[Units_Sold]])</f>
        <v>0</v>
      </c>
      <c r="K2433" s="9">
        <f>IF(ISBLANK(Nikes_Sales_Dataset___Working_file[[#This Row],[MRP]]),MEDIAN(Nikes_Sales_Dataset___Working_file[[#All],[MRP]]),Nikes_Sales_Dataset___Working_file[[#This Row],[MRP]])</f>
        <v>6110.0300000000007</v>
      </c>
      <c r="M2433">
        <f>IF(ISBLANK(Nikes_Sales_Dataset___Working_file[[#This Row],[Discount_Applied]]),0,Nikes_Sales_Dataset___Working_file[[#This Row],[Discount_Applied]])</f>
        <v>0</v>
      </c>
      <c r="N2433" s="9">
        <f>Nikes_Sales_Dataset___Working_file[[#This Row],[MRP Final]]*(1-Nikes_Sales_Dataset___Working_file[[#This Row],[Cleaned Discount]])</f>
        <v>6110.0300000000007</v>
      </c>
      <c r="O2433">
        <v>0</v>
      </c>
      <c r="P2433" s="3">
        <f>Nikes_Sales_Dataset___Working_file[[#This Row],[Sales Price]]*Nikes_Sales_Dataset___Working_file[[#This Row],[Units Sold Filled]]</f>
        <v>0</v>
      </c>
      <c r="Q2433" s="2">
        <v>45672</v>
      </c>
      <c r="R2433" s="7">
        <f>IF(ISBLANK(Nikes_Sales_Dataset___Working_file[[#This Row],[Order_Date]]),"Unknown Date",Nikes_Sales_Dataset___Working_file[[#This Row],[Order_Date]])</f>
        <v>45672</v>
      </c>
      <c r="S2433" s="7" t="str">
        <f>IF(ISNUMBER(Nikes_Sales_Dataset___Working_file[[#This Row],[Cleaned Order Date]]),TEXT(Nikes_Sales_Dataset___Working_file[[#This Row],[Cleaned Order Date]],"mmm"),"Unknown")</f>
        <v>Jan</v>
      </c>
      <c r="T2433" s="7" t="str">
        <f>IF(ISNUMBER(Nikes_Sales_Dataset___Working_file[[#This Row],[Cleaned Order Date]]),TEXT(Nikes_Sales_Dataset___Working_file[[#This Row],[Cleaned Order Date]],"yyyy"),"Unknown")</f>
        <v>2025</v>
      </c>
      <c r="U2433" s="1" t="s">
        <v>17</v>
      </c>
      <c r="V2433" s="1" t="s">
        <v>36</v>
      </c>
      <c r="W2433" s="1" t="s">
        <v>36</v>
      </c>
      <c r="X2433" s="9">
        <v>-537.53</v>
      </c>
    </row>
    <row r="2434" spans="1:24" x14ac:dyDescent="0.25">
      <c r="A2434" s="4">
        <v>4432</v>
      </c>
      <c r="B2434" s="4" t="str">
        <f>Nikes_Sales_Dataset___Working_file[[#This Row],[Order_ID]]&amp;"_"&amp;TEXT(Nikes_Sales_Dataset___Working_file[[#This Row],[Cleaned Order Date]],"yyyymmdd")</f>
        <v>4432_20250606</v>
      </c>
      <c r="C2434" s="1" t="s">
        <v>35</v>
      </c>
      <c r="D2434" s="1" t="s">
        <v>43</v>
      </c>
      <c r="E2434" s="1" t="s">
        <v>44</v>
      </c>
      <c r="F2434" s="1" t="s">
        <v>32</v>
      </c>
      <c r="G2434" s="1" t="s">
        <v>32</v>
      </c>
      <c r="I2434" s="3">
        <f>IF(ISBLANK(Nikes_Sales_Dataset___Working_file[[#This Row],[Units_Sold]]),IF(Nikes_Sales_Dataset___Working_file[[#This Row],[Profit]]&lt;0,0,1),Nikes_Sales_Dataset___Working_file[[#This Row],[Units_Sold]])</f>
        <v>1</v>
      </c>
      <c r="J2434">
        <v>6378.45</v>
      </c>
      <c r="K2434" s="9">
        <f>IF(ISBLANK(Nikes_Sales_Dataset___Working_file[[#This Row],[MRP]]),MEDIAN(Nikes_Sales_Dataset___Working_file[[#All],[MRP]]),Nikes_Sales_Dataset___Working_file[[#This Row],[MRP]])</f>
        <v>6378.45</v>
      </c>
      <c r="M2434">
        <f>IF(ISBLANK(Nikes_Sales_Dataset___Working_file[[#This Row],[Discount_Applied]]),0,Nikes_Sales_Dataset___Working_file[[#This Row],[Discount_Applied]])</f>
        <v>0</v>
      </c>
      <c r="N2434" s="9">
        <f>Nikes_Sales_Dataset___Working_file[[#This Row],[MRP Final]]*(1-Nikes_Sales_Dataset___Working_file[[#This Row],[Cleaned Discount]])</f>
        <v>6378.45</v>
      </c>
      <c r="O2434">
        <v>0</v>
      </c>
      <c r="P2434" s="3">
        <f>Nikes_Sales_Dataset___Working_file[[#This Row],[Sales Price]]*Nikes_Sales_Dataset___Working_file[[#This Row],[Units Sold Filled]]</f>
        <v>6378.45</v>
      </c>
      <c r="Q2434" s="2">
        <v>45814</v>
      </c>
      <c r="R2434" s="7">
        <f>IF(ISBLANK(Nikes_Sales_Dataset___Working_file[[#This Row],[Order_Date]]),"Unknown Date",Nikes_Sales_Dataset___Working_file[[#This Row],[Order_Date]])</f>
        <v>45814</v>
      </c>
      <c r="S2434" s="7" t="str">
        <f>IF(ISNUMBER(Nikes_Sales_Dataset___Working_file[[#This Row],[Cleaned Order Date]]),TEXT(Nikes_Sales_Dataset___Working_file[[#This Row],[Cleaned Order Date]],"mmm"),"Unknown")</f>
        <v>Jun</v>
      </c>
      <c r="T2434" s="7" t="str">
        <f>IF(ISNUMBER(Nikes_Sales_Dataset___Working_file[[#This Row],[Cleaned Order Date]]),TEXT(Nikes_Sales_Dataset___Working_file[[#This Row],[Cleaned Order Date]],"yyyy"),"Unknown")</f>
        <v>2025</v>
      </c>
      <c r="U2434" s="1" t="s">
        <v>22</v>
      </c>
      <c r="V2434" s="1" t="s">
        <v>42</v>
      </c>
      <c r="W2434" s="1" t="s">
        <v>38</v>
      </c>
      <c r="X2434" s="9">
        <v>2573.36</v>
      </c>
    </row>
    <row r="2435" spans="1:24" x14ac:dyDescent="0.25">
      <c r="A2435" s="4">
        <v>4433</v>
      </c>
      <c r="B2435" s="4" t="str">
        <f>Nikes_Sales_Dataset___Working_file[[#This Row],[Order_ID]]&amp;"_"&amp;TEXT(Nikes_Sales_Dataset___Working_file[[#This Row],[Cleaned Order Date]],"yyyymmdd")</f>
        <v>4433_Unknown Date</v>
      </c>
      <c r="C2435" s="1" t="s">
        <v>35</v>
      </c>
      <c r="D2435" s="1" t="s">
        <v>20</v>
      </c>
      <c r="E2435" s="1" t="s">
        <v>55</v>
      </c>
      <c r="F2435" s="1" t="s">
        <v>16</v>
      </c>
      <c r="G2435" s="1" t="s">
        <v>16</v>
      </c>
      <c r="H2435">
        <v>4</v>
      </c>
      <c r="I2435" s="3">
        <f>IF(ISBLANK(Nikes_Sales_Dataset___Working_file[[#This Row],[Units_Sold]]),IF(Nikes_Sales_Dataset___Working_file[[#This Row],[Profit]]&lt;0,0,1),Nikes_Sales_Dataset___Working_file[[#This Row],[Units_Sold]])</f>
        <v>4</v>
      </c>
      <c r="J2435">
        <v>4840.5</v>
      </c>
      <c r="K2435" s="9">
        <f>IF(ISBLANK(Nikes_Sales_Dataset___Working_file[[#This Row],[MRP]]),MEDIAN(Nikes_Sales_Dataset___Working_file[[#All],[MRP]]),Nikes_Sales_Dataset___Working_file[[#This Row],[MRP]])</f>
        <v>4840.5</v>
      </c>
      <c r="M2435">
        <f>IF(ISBLANK(Nikes_Sales_Dataset___Working_file[[#This Row],[Discount_Applied]]),0,Nikes_Sales_Dataset___Working_file[[#This Row],[Discount_Applied]])</f>
        <v>0</v>
      </c>
      <c r="N2435" s="9">
        <f>Nikes_Sales_Dataset___Working_file[[#This Row],[MRP Final]]*(1-Nikes_Sales_Dataset___Working_file[[#This Row],[Cleaned Discount]])</f>
        <v>4840.5</v>
      </c>
      <c r="O2435">
        <v>0</v>
      </c>
      <c r="P2435" s="3">
        <f>Nikes_Sales_Dataset___Working_file[[#This Row],[Sales Price]]*Nikes_Sales_Dataset___Working_file[[#This Row],[Units Sold Filled]]</f>
        <v>19362</v>
      </c>
      <c r="Q2435" s="2"/>
      <c r="R2435" s="7" t="str">
        <f>IF(ISBLANK(Nikes_Sales_Dataset___Working_file[[#This Row],[Order_Date]]),"Unknown Date",Nikes_Sales_Dataset___Working_file[[#This Row],[Order_Date]])</f>
        <v>Unknown Date</v>
      </c>
      <c r="S2435" s="7" t="str">
        <f>IF(ISNUMBER(Nikes_Sales_Dataset___Working_file[[#This Row],[Cleaned Order Date]]),TEXT(Nikes_Sales_Dataset___Working_file[[#This Row],[Cleaned Order Date]],"mmm"),"Unknown")</f>
        <v>Unknown</v>
      </c>
      <c r="T2435" s="7" t="str">
        <f>IF(ISNUMBER(Nikes_Sales_Dataset___Working_file[[#This Row],[Cleaned Order Date]]),TEXT(Nikes_Sales_Dataset___Working_file[[#This Row],[Cleaned Order Date]],"yyyy"),"Unknown")</f>
        <v>Unknown</v>
      </c>
      <c r="U2435" s="1" t="s">
        <v>22</v>
      </c>
      <c r="V2435" s="1" t="s">
        <v>38</v>
      </c>
      <c r="W2435" s="1" t="s">
        <v>38</v>
      </c>
      <c r="X2435" s="9">
        <v>3226.65</v>
      </c>
    </row>
    <row r="2436" spans="1:24" x14ac:dyDescent="0.25">
      <c r="A2436" s="4">
        <v>4434</v>
      </c>
      <c r="B2436" s="4" t="str">
        <f>Nikes_Sales_Dataset___Working_file[[#This Row],[Order_ID]]&amp;"_"&amp;TEXT(Nikes_Sales_Dataset___Working_file[[#This Row],[Cleaned Order Date]],"yyyymmdd")</f>
        <v>4434_20250209</v>
      </c>
      <c r="C2436" s="1" t="s">
        <v>35</v>
      </c>
      <c r="D2436" s="1" t="s">
        <v>43</v>
      </c>
      <c r="E2436" s="1" t="s">
        <v>52</v>
      </c>
      <c r="F2436" s="1" t="s">
        <v>28</v>
      </c>
      <c r="G2436" s="1" t="s">
        <v>28</v>
      </c>
      <c r="H2436">
        <v>3</v>
      </c>
      <c r="I2436" s="3">
        <f>IF(ISBLANK(Nikes_Sales_Dataset___Working_file[[#This Row],[Units_Sold]]),IF(Nikes_Sales_Dataset___Working_file[[#This Row],[Profit]]&lt;0,0,1),Nikes_Sales_Dataset___Working_file[[#This Row],[Units_Sold]])</f>
        <v>3</v>
      </c>
      <c r="J2436">
        <v>3844.82</v>
      </c>
      <c r="K2436" s="9">
        <f>IF(ISBLANK(Nikes_Sales_Dataset___Working_file[[#This Row],[MRP]]),MEDIAN(Nikes_Sales_Dataset___Working_file[[#All],[MRP]]),Nikes_Sales_Dataset___Working_file[[#This Row],[MRP]])</f>
        <v>3844.82</v>
      </c>
      <c r="M2436">
        <f>IF(ISBLANK(Nikes_Sales_Dataset___Working_file[[#This Row],[Discount_Applied]]),0,Nikes_Sales_Dataset___Working_file[[#This Row],[Discount_Applied]])</f>
        <v>0</v>
      </c>
      <c r="N2436" s="9">
        <f>Nikes_Sales_Dataset___Working_file[[#This Row],[MRP Final]]*(1-Nikes_Sales_Dataset___Working_file[[#This Row],[Cleaned Discount]])</f>
        <v>3844.82</v>
      </c>
      <c r="O2436">
        <v>0</v>
      </c>
      <c r="P2436" s="3">
        <f>Nikes_Sales_Dataset___Working_file[[#This Row],[Sales Price]]*Nikes_Sales_Dataset___Working_file[[#This Row],[Units Sold Filled]]</f>
        <v>11534.460000000001</v>
      </c>
      <c r="Q2436" s="2">
        <v>45697</v>
      </c>
      <c r="R2436" s="7">
        <f>IF(ISBLANK(Nikes_Sales_Dataset___Working_file[[#This Row],[Order_Date]]),"Unknown Date",Nikes_Sales_Dataset___Working_file[[#This Row],[Order_Date]])</f>
        <v>45697</v>
      </c>
      <c r="S2436" s="7" t="str">
        <f>IF(ISNUMBER(Nikes_Sales_Dataset___Working_file[[#This Row],[Cleaned Order Date]]),TEXT(Nikes_Sales_Dataset___Working_file[[#This Row],[Cleaned Order Date]],"mmm"),"Unknown")</f>
        <v>Feb</v>
      </c>
      <c r="T2436" s="7" t="str">
        <f>IF(ISNUMBER(Nikes_Sales_Dataset___Working_file[[#This Row],[Cleaned Order Date]]),TEXT(Nikes_Sales_Dataset___Working_file[[#This Row],[Cleaned Order Date]],"yyyy"),"Unknown")</f>
        <v>2025</v>
      </c>
      <c r="U2436" s="1" t="s">
        <v>17</v>
      </c>
      <c r="V2436" s="1" t="s">
        <v>42</v>
      </c>
      <c r="W2436" s="1" t="s">
        <v>38</v>
      </c>
      <c r="X2436" s="9">
        <v>-289.83</v>
      </c>
    </row>
    <row r="2437" spans="1:24" x14ac:dyDescent="0.25">
      <c r="A2437" s="4">
        <v>4435</v>
      </c>
      <c r="B2437" s="4" t="str">
        <f>Nikes_Sales_Dataset___Working_file[[#This Row],[Order_ID]]&amp;"_"&amp;TEXT(Nikes_Sales_Dataset___Working_file[[#This Row],[Cleaned Order Date]],"yyyymmdd")</f>
        <v>4435_Unknown Date</v>
      </c>
      <c r="C2437" s="1" t="s">
        <v>19</v>
      </c>
      <c r="D2437" s="1" t="s">
        <v>14</v>
      </c>
      <c r="E2437" s="1" t="s">
        <v>34</v>
      </c>
      <c r="F2437" s="1" t="s">
        <v>16</v>
      </c>
      <c r="G2437" s="1" t="s">
        <v>16</v>
      </c>
      <c r="I2437" s="3">
        <f>IF(ISBLANK(Nikes_Sales_Dataset___Working_file[[#This Row],[Units_Sold]]),IF(Nikes_Sales_Dataset___Working_file[[#This Row],[Profit]]&lt;0,0,1),Nikes_Sales_Dataset___Working_file[[#This Row],[Units_Sold]])</f>
        <v>1</v>
      </c>
      <c r="K2437" s="9">
        <f>IF(ISBLANK(Nikes_Sales_Dataset___Working_file[[#This Row],[MRP]]),MEDIAN(Nikes_Sales_Dataset___Working_file[[#All],[MRP]]),Nikes_Sales_Dataset___Working_file[[#This Row],[MRP]])</f>
        <v>6110.0300000000007</v>
      </c>
      <c r="M2437">
        <f>IF(ISBLANK(Nikes_Sales_Dataset___Working_file[[#This Row],[Discount_Applied]]),0,Nikes_Sales_Dataset___Working_file[[#This Row],[Discount_Applied]])</f>
        <v>0</v>
      </c>
      <c r="N2437" s="9">
        <f>Nikes_Sales_Dataset___Working_file[[#This Row],[MRP Final]]*(1-Nikes_Sales_Dataset___Working_file[[#This Row],[Cleaned Discount]])</f>
        <v>6110.0300000000007</v>
      </c>
      <c r="O2437">
        <v>0</v>
      </c>
      <c r="P2437" s="3">
        <f>Nikes_Sales_Dataset___Working_file[[#This Row],[Sales Price]]*Nikes_Sales_Dataset___Working_file[[#This Row],[Units Sold Filled]]</f>
        <v>6110.0300000000007</v>
      </c>
      <c r="Q2437" s="2"/>
      <c r="R2437" s="7" t="str">
        <f>IF(ISBLANK(Nikes_Sales_Dataset___Working_file[[#This Row],[Order_Date]]),"Unknown Date",Nikes_Sales_Dataset___Working_file[[#This Row],[Order_Date]])</f>
        <v>Unknown Date</v>
      </c>
      <c r="S2437" s="7" t="str">
        <f>IF(ISNUMBER(Nikes_Sales_Dataset___Working_file[[#This Row],[Cleaned Order Date]]),TEXT(Nikes_Sales_Dataset___Working_file[[#This Row],[Cleaned Order Date]],"mmm"),"Unknown")</f>
        <v>Unknown</v>
      </c>
      <c r="T2437" s="7" t="str">
        <f>IF(ISNUMBER(Nikes_Sales_Dataset___Working_file[[#This Row],[Cleaned Order Date]]),TEXT(Nikes_Sales_Dataset___Working_file[[#This Row],[Cleaned Order Date]],"yyyy"),"Unknown")</f>
        <v>Unknown</v>
      </c>
      <c r="U2437" s="1" t="s">
        <v>17</v>
      </c>
      <c r="V2437" s="1" t="s">
        <v>42</v>
      </c>
      <c r="W2437" s="1" t="s">
        <v>38</v>
      </c>
      <c r="X2437" s="9">
        <v>2607.5700000000002</v>
      </c>
    </row>
    <row r="2438" spans="1:24" x14ac:dyDescent="0.25">
      <c r="A2438" s="4">
        <v>4436</v>
      </c>
      <c r="B2438" s="4" t="str">
        <f>Nikes_Sales_Dataset___Working_file[[#This Row],[Order_ID]]&amp;"_"&amp;TEXT(Nikes_Sales_Dataset___Working_file[[#This Row],[Cleaned Order Date]],"yyyymmdd")</f>
        <v>4436_20250408</v>
      </c>
      <c r="C2438" s="1" t="s">
        <v>35</v>
      </c>
      <c r="D2438" s="1" t="s">
        <v>14</v>
      </c>
      <c r="E2438" s="1" t="s">
        <v>15</v>
      </c>
      <c r="F2438" s="1" t="s">
        <v>16</v>
      </c>
      <c r="G2438" s="1" t="s">
        <v>16</v>
      </c>
      <c r="H2438">
        <v>4</v>
      </c>
      <c r="I2438" s="3">
        <f>IF(ISBLANK(Nikes_Sales_Dataset___Working_file[[#This Row],[Units_Sold]]),IF(Nikes_Sales_Dataset___Working_file[[#This Row],[Profit]]&lt;0,0,1),Nikes_Sales_Dataset___Working_file[[#This Row],[Units_Sold]])</f>
        <v>4</v>
      </c>
      <c r="J2438">
        <v>2720.7</v>
      </c>
      <c r="K2438" s="9">
        <f>IF(ISBLANK(Nikes_Sales_Dataset___Working_file[[#This Row],[MRP]]),MEDIAN(Nikes_Sales_Dataset___Working_file[[#All],[MRP]]),Nikes_Sales_Dataset___Working_file[[#This Row],[MRP]])</f>
        <v>2720.7</v>
      </c>
      <c r="M2438">
        <f>IF(ISBLANK(Nikes_Sales_Dataset___Working_file[[#This Row],[Discount_Applied]]),0,Nikes_Sales_Dataset___Working_file[[#This Row],[Discount_Applied]])</f>
        <v>0</v>
      </c>
      <c r="N2438" s="9">
        <f>Nikes_Sales_Dataset___Working_file[[#This Row],[MRP Final]]*(1-Nikes_Sales_Dataset___Working_file[[#This Row],[Cleaned Discount]])</f>
        <v>2720.7</v>
      </c>
      <c r="O2438">
        <v>0</v>
      </c>
      <c r="P2438" s="3">
        <f>Nikes_Sales_Dataset___Working_file[[#This Row],[Sales Price]]*Nikes_Sales_Dataset___Working_file[[#This Row],[Units Sold Filled]]</f>
        <v>10882.8</v>
      </c>
      <c r="Q2438" s="2">
        <v>45755</v>
      </c>
      <c r="R2438" s="7">
        <f>IF(ISBLANK(Nikes_Sales_Dataset___Working_file[[#This Row],[Order_Date]]),"Unknown Date",Nikes_Sales_Dataset___Working_file[[#This Row],[Order_Date]])</f>
        <v>45755</v>
      </c>
      <c r="S2438" s="7" t="str">
        <f>IF(ISNUMBER(Nikes_Sales_Dataset___Working_file[[#This Row],[Cleaned Order Date]]),TEXT(Nikes_Sales_Dataset___Working_file[[#This Row],[Cleaned Order Date]],"mmm"),"Unknown")</f>
        <v>Apr</v>
      </c>
      <c r="T2438" s="7" t="str">
        <f>IF(ISNUMBER(Nikes_Sales_Dataset___Working_file[[#This Row],[Cleaned Order Date]]),TEXT(Nikes_Sales_Dataset___Working_file[[#This Row],[Cleaned Order Date]],"yyyy"),"Unknown")</f>
        <v>2025</v>
      </c>
      <c r="U2438" s="1" t="s">
        <v>17</v>
      </c>
      <c r="V2438" s="1" t="s">
        <v>29</v>
      </c>
      <c r="W2438" s="1" t="s">
        <v>29</v>
      </c>
      <c r="X2438" s="9">
        <v>-818.53</v>
      </c>
    </row>
    <row r="2439" spans="1:24" x14ac:dyDescent="0.25">
      <c r="A2439" s="4">
        <v>4437</v>
      </c>
      <c r="B2439" s="4" t="str">
        <f>Nikes_Sales_Dataset___Working_file[[#This Row],[Order_ID]]&amp;"_"&amp;TEXT(Nikes_Sales_Dataset___Working_file[[#This Row],[Cleaned Order Date]],"yyyymmdd")</f>
        <v>4437_20231125</v>
      </c>
      <c r="C2439" s="1" t="s">
        <v>35</v>
      </c>
      <c r="D2439" s="1" t="s">
        <v>43</v>
      </c>
      <c r="E2439" s="1" t="s">
        <v>51</v>
      </c>
      <c r="F2439" s="1" t="s">
        <v>32</v>
      </c>
      <c r="G2439" s="1" t="s">
        <v>32</v>
      </c>
      <c r="H2439">
        <v>2</v>
      </c>
      <c r="I2439" s="3">
        <f>IF(ISBLANK(Nikes_Sales_Dataset___Working_file[[#This Row],[Units_Sold]]),IF(Nikes_Sales_Dataset___Working_file[[#This Row],[Profit]]&lt;0,0,1),Nikes_Sales_Dataset___Working_file[[#This Row],[Units_Sold]])</f>
        <v>2</v>
      </c>
      <c r="K2439" s="9">
        <f>IF(ISBLANK(Nikes_Sales_Dataset___Working_file[[#This Row],[MRP]]),MEDIAN(Nikes_Sales_Dataset___Working_file[[#All],[MRP]]),Nikes_Sales_Dataset___Working_file[[#This Row],[MRP]])</f>
        <v>6110.0300000000007</v>
      </c>
      <c r="M2439">
        <f>IF(ISBLANK(Nikes_Sales_Dataset___Working_file[[#This Row],[Discount_Applied]]),0,Nikes_Sales_Dataset___Working_file[[#This Row],[Discount_Applied]])</f>
        <v>0</v>
      </c>
      <c r="N2439" s="9">
        <f>Nikes_Sales_Dataset___Working_file[[#This Row],[MRP Final]]*(1-Nikes_Sales_Dataset___Working_file[[#This Row],[Cleaned Discount]])</f>
        <v>6110.0300000000007</v>
      </c>
      <c r="O2439">
        <v>0</v>
      </c>
      <c r="P2439" s="3">
        <f>Nikes_Sales_Dataset___Working_file[[#This Row],[Sales Price]]*Nikes_Sales_Dataset___Working_file[[#This Row],[Units Sold Filled]]</f>
        <v>12220.060000000001</v>
      </c>
      <c r="Q2439" s="2">
        <v>45255</v>
      </c>
      <c r="R2439" s="7">
        <f>IF(ISBLANK(Nikes_Sales_Dataset___Working_file[[#This Row],[Order_Date]]),"Unknown Date",Nikes_Sales_Dataset___Working_file[[#This Row],[Order_Date]])</f>
        <v>45255</v>
      </c>
      <c r="S2439" s="7" t="str">
        <f>IF(ISNUMBER(Nikes_Sales_Dataset___Working_file[[#This Row],[Cleaned Order Date]]),TEXT(Nikes_Sales_Dataset___Working_file[[#This Row],[Cleaned Order Date]],"mmm"),"Unknown")</f>
        <v>Nov</v>
      </c>
      <c r="T2439" s="7" t="str">
        <f>IF(ISNUMBER(Nikes_Sales_Dataset___Working_file[[#This Row],[Cleaned Order Date]]),TEXT(Nikes_Sales_Dataset___Working_file[[#This Row],[Cleaned Order Date]],"yyyy"),"Unknown")</f>
        <v>2023</v>
      </c>
      <c r="U2439" s="1" t="s">
        <v>22</v>
      </c>
      <c r="V2439" s="1" t="s">
        <v>38</v>
      </c>
      <c r="W2439" s="1" t="s">
        <v>38</v>
      </c>
      <c r="X2439" s="9">
        <v>3972.33</v>
      </c>
    </row>
    <row r="2440" spans="1:24" x14ac:dyDescent="0.25">
      <c r="A2440" s="4">
        <v>4438</v>
      </c>
      <c r="B2440" s="4" t="str">
        <f>Nikes_Sales_Dataset___Working_file[[#This Row],[Order_ID]]&amp;"_"&amp;TEXT(Nikes_Sales_Dataset___Working_file[[#This Row],[Cleaned Order Date]],"yyyymmdd")</f>
        <v>4438_Unknown Date</v>
      </c>
      <c r="C2440" s="1" t="s">
        <v>35</v>
      </c>
      <c r="D2440" s="1" t="s">
        <v>43</v>
      </c>
      <c r="E2440" s="1" t="s">
        <v>52</v>
      </c>
      <c r="F2440" s="1" t="s">
        <v>41</v>
      </c>
      <c r="G2440" s="1" t="s">
        <v>16</v>
      </c>
      <c r="H2440">
        <v>3</v>
      </c>
      <c r="I2440" s="3">
        <f>IF(ISBLANK(Nikes_Sales_Dataset___Working_file[[#This Row],[Units_Sold]]),IF(Nikes_Sales_Dataset___Working_file[[#This Row],[Profit]]&lt;0,0,1),Nikes_Sales_Dataset___Working_file[[#This Row],[Units_Sold]])</f>
        <v>3</v>
      </c>
      <c r="K2440" s="9">
        <f>IF(ISBLANK(Nikes_Sales_Dataset___Working_file[[#This Row],[MRP]]),MEDIAN(Nikes_Sales_Dataset___Working_file[[#All],[MRP]]),Nikes_Sales_Dataset___Working_file[[#This Row],[MRP]])</f>
        <v>6110.0300000000007</v>
      </c>
      <c r="M2440">
        <f>IF(ISBLANK(Nikes_Sales_Dataset___Working_file[[#This Row],[Discount_Applied]]),0,Nikes_Sales_Dataset___Working_file[[#This Row],[Discount_Applied]])</f>
        <v>0</v>
      </c>
      <c r="N2440" s="9">
        <f>Nikes_Sales_Dataset___Working_file[[#This Row],[MRP Final]]*(1-Nikes_Sales_Dataset___Working_file[[#This Row],[Cleaned Discount]])</f>
        <v>6110.0300000000007</v>
      </c>
      <c r="O2440">
        <v>0</v>
      </c>
      <c r="P2440" s="3">
        <f>Nikes_Sales_Dataset___Working_file[[#This Row],[Sales Price]]*Nikes_Sales_Dataset___Working_file[[#This Row],[Units Sold Filled]]</f>
        <v>18330.090000000004</v>
      </c>
      <c r="Q2440" s="2"/>
      <c r="R2440" s="7" t="str">
        <f>IF(ISBLANK(Nikes_Sales_Dataset___Working_file[[#This Row],[Order_Date]]),"Unknown Date",Nikes_Sales_Dataset___Working_file[[#This Row],[Order_Date]])</f>
        <v>Unknown Date</v>
      </c>
      <c r="S2440" s="7" t="str">
        <f>IF(ISNUMBER(Nikes_Sales_Dataset___Working_file[[#This Row],[Cleaned Order Date]]),TEXT(Nikes_Sales_Dataset___Working_file[[#This Row],[Cleaned Order Date]],"mmm"),"Unknown")</f>
        <v>Unknown</v>
      </c>
      <c r="T2440" s="7" t="str">
        <f>IF(ISNUMBER(Nikes_Sales_Dataset___Working_file[[#This Row],[Cleaned Order Date]]),TEXT(Nikes_Sales_Dataset___Working_file[[#This Row],[Cleaned Order Date]],"yyyy"),"Unknown")</f>
        <v>Unknown</v>
      </c>
      <c r="U2440" s="1" t="s">
        <v>22</v>
      </c>
      <c r="V2440" s="1" t="s">
        <v>33</v>
      </c>
      <c r="W2440" s="1" t="s">
        <v>33</v>
      </c>
      <c r="X2440" s="9">
        <v>-735.65</v>
      </c>
    </row>
    <row r="2441" spans="1:24" x14ac:dyDescent="0.25">
      <c r="A2441" s="4">
        <v>4439</v>
      </c>
      <c r="B2441" s="4" t="str">
        <f>Nikes_Sales_Dataset___Working_file[[#This Row],[Order_ID]]&amp;"_"&amp;TEXT(Nikes_Sales_Dataset___Working_file[[#This Row],[Cleaned Order Date]],"yyyymmdd")</f>
        <v>4439_20250422</v>
      </c>
      <c r="C2441" s="1" t="s">
        <v>19</v>
      </c>
      <c r="D2441" s="1" t="s">
        <v>26</v>
      </c>
      <c r="E2441" s="1" t="s">
        <v>58</v>
      </c>
      <c r="F2441" s="1" t="s">
        <v>41</v>
      </c>
      <c r="G2441" s="1" t="s">
        <v>16</v>
      </c>
      <c r="H2441">
        <v>0</v>
      </c>
      <c r="I2441" s="3">
        <f>IF(ISBLANK(Nikes_Sales_Dataset___Working_file[[#This Row],[Units_Sold]]),IF(Nikes_Sales_Dataset___Working_file[[#This Row],[Profit]]&lt;0,0,1),Nikes_Sales_Dataset___Working_file[[#This Row],[Units_Sold]])</f>
        <v>0</v>
      </c>
      <c r="K2441" s="9">
        <f>IF(ISBLANK(Nikes_Sales_Dataset___Working_file[[#This Row],[MRP]]),MEDIAN(Nikes_Sales_Dataset___Working_file[[#All],[MRP]]),Nikes_Sales_Dataset___Working_file[[#This Row],[MRP]])</f>
        <v>6110.0300000000007</v>
      </c>
      <c r="M2441">
        <f>IF(ISBLANK(Nikes_Sales_Dataset___Working_file[[#This Row],[Discount_Applied]]),0,Nikes_Sales_Dataset___Working_file[[#This Row],[Discount_Applied]])</f>
        <v>0</v>
      </c>
      <c r="N2441" s="9">
        <f>Nikes_Sales_Dataset___Working_file[[#This Row],[MRP Final]]*(1-Nikes_Sales_Dataset___Working_file[[#This Row],[Cleaned Discount]])</f>
        <v>6110.0300000000007</v>
      </c>
      <c r="O2441">
        <v>0</v>
      </c>
      <c r="P2441" s="3">
        <f>Nikes_Sales_Dataset___Working_file[[#This Row],[Sales Price]]*Nikes_Sales_Dataset___Working_file[[#This Row],[Units Sold Filled]]</f>
        <v>0</v>
      </c>
      <c r="Q2441" s="2">
        <v>45769</v>
      </c>
      <c r="R2441" s="7">
        <f>IF(ISBLANK(Nikes_Sales_Dataset___Working_file[[#This Row],[Order_Date]]),"Unknown Date",Nikes_Sales_Dataset___Working_file[[#This Row],[Order_Date]])</f>
        <v>45769</v>
      </c>
      <c r="S2441" s="7" t="str">
        <f>IF(ISNUMBER(Nikes_Sales_Dataset___Working_file[[#This Row],[Cleaned Order Date]]),TEXT(Nikes_Sales_Dataset___Working_file[[#This Row],[Cleaned Order Date]],"mmm"),"Unknown")</f>
        <v>Apr</v>
      </c>
      <c r="T2441" s="7" t="str">
        <f>IF(ISNUMBER(Nikes_Sales_Dataset___Working_file[[#This Row],[Cleaned Order Date]]),TEXT(Nikes_Sales_Dataset___Working_file[[#This Row],[Cleaned Order Date]],"yyyy"),"Unknown")</f>
        <v>2025</v>
      </c>
      <c r="U2441" s="1" t="s">
        <v>22</v>
      </c>
      <c r="V2441" s="1" t="s">
        <v>23</v>
      </c>
      <c r="W2441" s="1" t="s">
        <v>38</v>
      </c>
      <c r="X2441" s="9">
        <v>-324.47000000000003</v>
      </c>
    </row>
    <row r="2442" spans="1:24" x14ac:dyDescent="0.25">
      <c r="A2442" s="4">
        <v>4440</v>
      </c>
      <c r="B2442" s="4" t="str">
        <f>Nikes_Sales_Dataset___Working_file[[#This Row],[Order_ID]]&amp;"_"&amp;TEXT(Nikes_Sales_Dataset___Working_file[[#This Row],[Cleaned Order Date]],"yyyymmdd")</f>
        <v>4440_20250415</v>
      </c>
      <c r="C2442" s="1" t="s">
        <v>35</v>
      </c>
      <c r="D2442" s="1" t="s">
        <v>43</v>
      </c>
      <c r="E2442" s="1" t="s">
        <v>52</v>
      </c>
      <c r="F2442" s="1" t="s">
        <v>32</v>
      </c>
      <c r="G2442" s="1" t="s">
        <v>32</v>
      </c>
      <c r="I2442" s="3">
        <f>IF(ISBLANK(Nikes_Sales_Dataset___Working_file[[#This Row],[Units_Sold]]),IF(Nikes_Sales_Dataset___Working_file[[#This Row],[Profit]]&lt;0,0,1),Nikes_Sales_Dataset___Working_file[[#This Row],[Units_Sold]])</f>
        <v>0</v>
      </c>
      <c r="J2442">
        <v>6172.36</v>
      </c>
      <c r="K2442" s="9">
        <f>IF(ISBLANK(Nikes_Sales_Dataset___Working_file[[#This Row],[MRP]]),MEDIAN(Nikes_Sales_Dataset___Working_file[[#All],[MRP]]),Nikes_Sales_Dataset___Working_file[[#This Row],[MRP]])</f>
        <v>6172.36</v>
      </c>
      <c r="M2442">
        <f>IF(ISBLANK(Nikes_Sales_Dataset___Working_file[[#This Row],[Discount_Applied]]),0,Nikes_Sales_Dataset___Working_file[[#This Row],[Discount_Applied]])</f>
        <v>0</v>
      </c>
      <c r="N2442" s="9">
        <f>Nikes_Sales_Dataset___Working_file[[#This Row],[MRP Final]]*(1-Nikes_Sales_Dataset___Working_file[[#This Row],[Cleaned Discount]])</f>
        <v>6172.36</v>
      </c>
      <c r="O2442">
        <v>0</v>
      </c>
      <c r="P2442" s="3">
        <f>Nikes_Sales_Dataset___Working_file[[#This Row],[Sales Price]]*Nikes_Sales_Dataset___Working_file[[#This Row],[Units Sold Filled]]</f>
        <v>0</v>
      </c>
      <c r="Q2442" s="2">
        <v>45762</v>
      </c>
      <c r="R2442" s="7">
        <f>IF(ISBLANK(Nikes_Sales_Dataset___Working_file[[#This Row],[Order_Date]]),"Unknown Date",Nikes_Sales_Dataset___Working_file[[#This Row],[Order_Date]])</f>
        <v>45762</v>
      </c>
      <c r="S2442" s="7" t="str">
        <f>IF(ISNUMBER(Nikes_Sales_Dataset___Working_file[[#This Row],[Cleaned Order Date]]),TEXT(Nikes_Sales_Dataset___Working_file[[#This Row],[Cleaned Order Date]],"mmm"),"Unknown")</f>
        <v>Apr</v>
      </c>
      <c r="T2442" s="7" t="str">
        <f>IF(ISNUMBER(Nikes_Sales_Dataset___Working_file[[#This Row],[Cleaned Order Date]]),TEXT(Nikes_Sales_Dataset___Working_file[[#This Row],[Cleaned Order Date]],"yyyy"),"Unknown")</f>
        <v>2025</v>
      </c>
      <c r="U2442" s="1" t="s">
        <v>17</v>
      </c>
      <c r="V2442" s="1" t="s">
        <v>25</v>
      </c>
      <c r="W2442" s="1" t="s">
        <v>25</v>
      </c>
      <c r="X2442" s="9">
        <v>-551.75</v>
      </c>
    </row>
    <row r="2443" spans="1:24" x14ac:dyDescent="0.25">
      <c r="A2443" s="4">
        <v>4441</v>
      </c>
      <c r="B2443" s="4" t="str">
        <f>Nikes_Sales_Dataset___Working_file[[#This Row],[Order_ID]]&amp;"_"&amp;TEXT(Nikes_Sales_Dataset___Working_file[[#This Row],[Cleaned Order Date]],"yyyymmdd")</f>
        <v>4441_20240505</v>
      </c>
      <c r="C2443" s="1" t="s">
        <v>13</v>
      </c>
      <c r="D2443" s="1" t="s">
        <v>20</v>
      </c>
      <c r="E2443" s="1" t="s">
        <v>24</v>
      </c>
      <c r="F2443" s="1" t="s">
        <v>28</v>
      </c>
      <c r="G2443" s="1" t="s">
        <v>28</v>
      </c>
      <c r="H2443">
        <v>3</v>
      </c>
      <c r="I2443" s="3">
        <f>IF(ISBLANK(Nikes_Sales_Dataset___Working_file[[#This Row],[Units_Sold]]),IF(Nikes_Sales_Dataset___Working_file[[#This Row],[Profit]]&lt;0,0,1),Nikes_Sales_Dataset___Working_file[[#This Row],[Units_Sold]])</f>
        <v>3</v>
      </c>
      <c r="K2443" s="9">
        <f>IF(ISBLANK(Nikes_Sales_Dataset___Working_file[[#This Row],[MRP]]),MEDIAN(Nikes_Sales_Dataset___Working_file[[#All],[MRP]]),Nikes_Sales_Dataset___Working_file[[#This Row],[MRP]])</f>
        <v>6110.0300000000007</v>
      </c>
      <c r="M2443">
        <f>IF(ISBLANK(Nikes_Sales_Dataset___Working_file[[#This Row],[Discount_Applied]]),0,Nikes_Sales_Dataset___Working_file[[#This Row],[Discount_Applied]])</f>
        <v>0</v>
      </c>
      <c r="N2443" s="9">
        <f>Nikes_Sales_Dataset___Working_file[[#This Row],[MRP Final]]*(1-Nikes_Sales_Dataset___Working_file[[#This Row],[Cleaned Discount]])</f>
        <v>6110.0300000000007</v>
      </c>
      <c r="O2443">
        <v>0</v>
      </c>
      <c r="P2443" s="3">
        <f>Nikes_Sales_Dataset___Working_file[[#This Row],[Sales Price]]*Nikes_Sales_Dataset___Working_file[[#This Row],[Units Sold Filled]]</f>
        <v>18330.090000000004</v>
      </c>
      <c r="Q2443" s="2">
        <v>45417</v>
      </c>
      <c r="R2443" s="7">
        <f>IF(ISBLANK(Nikes_Sales_Dataset___Working_file[[#This Row],[Order_Date]]),"Unknown Date",Nikes_Sales_Dataset___Working_file[[#This Row],[Order_Date]])</f>
        <v>45417</v>
      </c>
      <c r="S2443" s="7" t="str">
        <f>IF(ISNUMBER(Nikes_Sales_Dataset___Working_file[[#This Row],[Cleaned Order Date]]),TEXT(Nikes_Sales_Dataset___Working_file[[#This Row],[Cleaned Order Date]],"mmm"),"Unknown")</f>
        <v>May</v>
      </c>
      <c r="T2443" s="7" t="str">
        <f>IF(ISNUMBER(Nikes_Sales_Dataset___Working_file[[#This Row],[Cleaned Order Date]]),TEXT(Nikes_Sales_Dataset___Working_file[[#This Row],[Cleaned Order Date]],"yyyy"),"Unknown")</f>
        <v>2024</v>
      </c>
      <c r="U2443" s="1" t="s">
        <v>22</v>
      </c>
      <c r="V2443" s="1" t="s">
        <v>45</v>
      </c>
      <c r="W2443" s="1" t="s">
        <v>45</v>
      </c>
      <c r="X2443" s="9">
        <v>2036.39</v>
      </c>
    </row>
    <row r="2444" spans="1:24" x14ac:dyDescent="0.25">
      <c r="A2444" s="4">
        <v>4442</v>
      </c>
      <c r="B2444" s="4" t="str">
        <f>Nikes_Sales_Dataset___Working_file[[#This Row],[Order_ID]]&amp;"_"&amp;TEXT(Nikes_Sales_Dataset___Working_file[[#This Row],[Cleaned Order Date]],"yyyymmdd")</f>
        <v>4442_20240522</v>
      </c>
      <c r="C2444" s="1" t="s">
        <v>19</v>
      </c>
      <c r="D2444" s="1" t="s">
        <v>20</v>
      </c>
      <c r="E2444" s="1" t="s">
        <v>55</v>
      </c>
      <c r="F2444" s="1" t="s">
        <v>28</v>
      </c>
      <c r="G2444" s="1" t="s">
        <v>28</v>
      </c>
      <c r="I2444" s="3">
        <f>IF(ISBLANK(Nikes_Sales_Dataset___Working_file[[#This Row],[Units_Sold]]),IF(Nikes_Sales_Dataset___Working_file[[#This Row],[Profit]]&lt;0,0,1),Nikes_Sales_Dataset___Working_file[[#This Row],[Units_Sold]])</f>
        <v>1</v>
      </c>
      <c r="K2444" s="9">
        <f>IF(ISBLANK(Nikes_Sales_Dataset___Working_file[[#This Row],[MRP]]),MEDIAN(Nikes_Sales_Dataset___Working_file[[#All],[MRP]]),Nikes_Sales_Dataset___Working_file[[#This Row],[MRP]])</f>
        <v>6110.0300000000007</v>
      </c>
      <c r="M2444">
        <f>IF(ISBLANK(Nikes_Sales_Dataset___Working_file[[#This Row],[Discount_Applied]]),0,Nikes_Sales_Dataset___Working_file[[#This Row],[Discount_Applied]])</f>
        <v>0</v>
      </c>
      <c r="N2444" s="9">
        <f>Nikes_Sales_Dataset___Working_file[[#This Row],[MRP Final]]*(1-Nikes_Sales_Dataset___Working_file[[#This Row],[Cleaned Discount]])</f>
        <v>6110.0300000000007</v>
      </c>
      <c r="O2444">
        <v>0</v>
      </c>
      <c r="P2444" s="3">
        <f>Nikes_Sales_Dataset___Working_file[[#This Row],[Sales Price]]*Nikes_Sales_Dataset___Working_file[[#This Row],[Units Sold Filled]]</f>
        <v>6110.0300000000007</v>
      </c>
      <c r="Q2444" s="2">
        <v>45434</v>
      </c>
      <c r="R2444" s="7">
        <f>IF(ISBLANK(Nikes_Sales_Dataset___Working_file[[#This Row],[Order_Date]]),"Unknown Date",Nikes_Sales_Dataset___Working_file[[#This Row],[Order_Date]])</f>
        <v>45434</v>
      </c>
      <c r="S2444" s="7" t="str">
        <f>IF(ISNUMBER(Nikes_Sales_Dataset___Working_file[[#This Row],[Cleaned Order Date]]),TEXT(Nikes_Sales_Dataset___Working_file[[#This Row],[Cleaned Order Date]],"mmm"),"Unknown")</f>
        <v>May</v>
      </c>
      <c r="T2444" s="7" t="str">
        <f>IF(ISNUMBER(Nikes_Sales_Dataset___Working_file[[#This Row],[Cleaned Order Date]]),TEXT(Nikes_Sales_Dataset___Working_file[[#This Row],[Cleaned Order Date]],"yyyy"),"Unknown")</f>
        <v>2024</v>
      </c>
      <c r="U2444" s="1" t="s">
        <v>22</v>
      </c>
      <c r="V2444" s="1" t="s">
        <v>23</v>
      </c>
      <c r="W2444" s="1" t="s">
        <v>38</v>
      </c>
      <c r="X2444" s="9">
        <v>1366.18</v>
      </c>
    </row>
    <row r="2445" spans="1:24" x14ac:dyDescent="0.25">
      <c r="A2445" s="4">
        <v>4443</v>
      </c>
      <c r="B2445" s="4" t="str">
        <f>Nikes_Sales_Dataset___Working_file[[#This Row],[Order_ID]]&amp;"_"&amp;TEXT(Nikes_Sales_Dataset___Working_file[[#This Row],[Cleaned Order Date]],"yyyymmdd")</f>
        <v>4443_20250512</v>
      </c>
      <c r="C2445" s="1" t="s">
        <v>35</v>
      </c>
      <c r="D2445" s="1" t="s">
        <v>26</v>
      </c>
      <c r="E2445" s="1" t="s">
        <v>58</v>
      </c>
      <c r="F2445" s="1" t="s">
        <v>46</v>
      </c>
      <c r="G2445" s="1" t="s">
        <v>16</v>
      </c>
      <c r="H2445">
        <v>3</v>
      </c>
      <c r="I2445" s="3">
        <f>IF(ISBLANK(Nikes_Sales_Dataset___Working_file[[#This Row],[Units_Sold]]),IF(Nikes_Sales_Dataset___Working_file[[#This Row],[Profit]]&lt;0,0,1),Nikes_Sales_Dataset___Working_file[[#This Row],[Units_Sold]])</f>
        <v>3</v>
      </c>
      <c r="J2445">
        <v>7953</v>
      </c>
      <c r="K2445" s="9">
        <f>IF(ISBLANK(Nikes_Sales_Dataset___Working_file[[#This Row],[MRP]]),MEDIAN(Nikes_Sales_Dataset___Working_file[[#All],[MRP]]),Nikes_Sales_Dataset___Working_file[[#This Row],[MRP]])</f>
        <v>7953</v>
      </c>
      <c r="L2445">
        <v>1.21</v>
      </c>
      <c r="M2445">
        <f>IF(ISBLANK(Nikes_Sales_Dataset___Working_file[[#This Row],[Discount_Applied]]),0,Nikes_Sales_Dataset___Working_file[[#This Row],[Discount_Applied]])</f>
        <v>1.21</v>
      </c>
      <c r="N2445" s="9">
        <f>Nikes_Sales_Dataset___Working_file[[#This Row],[MRP Final]]*(1-Nikes_Sales_Dataset___Working_file[[#This Row],[Cleaned Discount]])</f>
        <v>-1670.1299999999997</v>
      </c>
      <c r="O2445">
        <v>-5010.3900000000003</v>
      </c>
      <c r="P2445" s="3">
        <f>Nikes_Sales_Dataset___Working_file[[#This Row],[Sales Price]]*Nikes_Sales_Dataset___Working_file[[#This Row],[Units Sold Filled]]</f>
        <v>-5010.3899999999994</v>
      </c>
      <c r="Q2445" s="2">
        <v>45789</v>
      </c>
      <c r="R2445" s="7">
        <f>IF(ISBLANK(Nikes_Sales_Dataset___Working_file[[#This Row],[Order_Date]]),"Unknown Date",Nikes_Sales_Dataset___Working_file[[#This Row],[Order_Date]])</f>
        <v>45789</v>
      </c>
      <c r="S2445" s="7" t="str">
        <f>IF(ISNUMBER(Nikes_Sales_Dataset___Working_file[[#This Row],[Cleaned Order Date]]),TEXT(Nikes_Sales_Dataset___Working_file[[#This Row],[Cleaned Order Date]],"mmm"),"Unknown")</f>
        <v>May</v>
      </c>
      <c r="T2445" s="7" t="str">
        <f>IF(ISNUMBER(Nikes_Sales_Dataset___Working_file[[#This Row],[Cleaned Order Date]]),TEXT(Nikes_Sales_Dataset___Working_file[[#This Row],[Cleaned Order Date]],"yyyy"),"Unknown")</f>
        <v>2025</v>
      </c>
      <c r="U2445" s="1" t="s">
        <v>22</v>
      </c>
      <c r="V2445" s="1" t="s">
        <v>23</v>
      </c>
      <c r="W2445" s="1" t="s">
        <v>38</v>
      </c>
      <c r="X2445" s="9">
        <v>-665.22</v>
      </c>
    </row>
    <row r="2446" spans="1:24" x14ac:dyDescent="0.25">
      <c r="A2446" s="4">
        <v>4444</v>
      </c>
      <c r="B2446" s="4" t="str">
        <f>Nikes_Sales_Dataset___Working_file[[#This Row],[Order_ID]]&amp;"_"&amp;TEXT(Nikes_Sales_Dataset___Working_file[[#This Row],[Cleaned Order Date]],"yyyymmdd")</f>
        <v>4444_20241004</v>
      </c>
      <c r="C2446" s="1" t="s">
        <v>35</v>
      </c>
      <c r="D2446" s="1" t="s">
        <v>30</v>
      </c>
      <c r="E2446" s="1" t="s">
        <v>31</v>
      </c>
      <c r="F2446" s="1" t="s">
        <v>57</v>
      </c>
      <c r="G2446" s="1" t="s">
        <v>16</v>
      </c>
      <c r="H2446">
        <v>4</v>
      </c>
      <c r="I2446" s="3">
        <f>IF(ISBLANK(Nikes_Sales_Dataset___Working_file[[#This Row],[Units_Sold]]),IF(Nikes_Sales_Dataset___Working_file[[#This Row],[Profit]]&lt;0,0,1),Nikes_Sales_Dataset___Working_file[[#This Row],[Units_Sold]])</f>
        <v>4</v>
      </c>
      <c r="K2446" s="9">
        <f>IF(ISBLANK(Nikes_Sales_Dataset___Working_file[[#This Row],[MRP]]),MEDIAN(Nikes_Sales_Dataset___Working_file[[#All],[MRP]]),Nikes_Sales_Dataset___Working_file[[#This Row],[MRP]])</f>
        <v>6110.0300000000007</v>
      </c>
      <c r="L2446">
        <v>0.36</v>
      </c>
      <c r="M2446">
        <f>IF(ISBLANK(Nikes_Sales_Dataset___Working_file[[#This Row],[Discount_Applied]]),0,Nikes_Sales_Dataset___Working_file[[#This Row],[Discount_Applied]])</f>
        <v>0.36</v>
      </c>
      <c r="N2446" s="9">
        <f>Nikes_Sales_Dataset___Working_file[[#This Row],[MRP Final]]*(1-Nikes_Sales_Dataset___Working_file[[#This Row],[Cleaned Discount]])</f>
        <v>3910.4192000000003</v>
      </c>
      <c r="O2446">
        <v>0</v>
      </c>
      <c r="P2446" s="3">
        <f>Nikes_Sales_Dataset___Working_file[[#This Row],[Sales Price]]*Nikes_Sales_Dataset___Working_file[[#This Row],[Units Sold Filled]]</f>
        <v>15641.676800000001</v>
      </c>
      <c r="Q2446" s="2">
        <v>45569</v>
      </c>
      <c r="R2446" s="7">
        <f>IF(ISBLANK(Nikes_Sales_Dataset___Working_file[[#This Row],[Order_Date]]),"Unknown Date",Nikes_Sales_Dataset___Working_file[[#This Row],[Order_Date]])</f>
        <v>45569</v>
      </c>
      <c r="S2446" s="7" t="str">
        <f>IF(ISNUMBER(Nikes_Sales_Dataset___Working_file[[#This Row],[Cleaned Order Date]]),TEXT(Nikes_Sales_Dataset___Working_file[[#This Row],[Cleaned Order Date]],"mmm"),"Unknown")</f>
        <v>Oct</v>
      </c>
      <c r="T2446" s="7" t="str">
        <f>IF(ISNUMBER(Nikes_Sales_Dataset___Working_file[[#This Row],[Cleaned Order Date]]),TEXT(Nikes_Sales_Dataset___Working_file[[#This Row],[Cleaned Order Date]],"yyyy"),"Unknown")</f>
        <v>2024</v>
      </c>
      <c r="U2446" s="1" t="s">
        <v>17</v>
      </c>
      <c r="V2446" s="1" t="s">
        <v>45</v>
      </c>
      <c r="W2446" s="1" t="s">
        <v>45</v>
      </c>
      <c r="X2446" s="9">
        <v>243.39</v>
      </c>
    </row>
    <row r="2447" spans="1:24" x14ac:dyDescent="0.25">
      <c r="A2447" s="4">
        <v>4445</v>
      </c>
      <c r="B2447" s="4" t="str">
        <f>Nikes_Sales_Dataset___Working_file[[#This Row],[Order_ID]]&amp;"_"&amp;TEXT(Nikes_Sales_Dataset___Working_file[[#This Row],[Cleaned Order Date]],"yyyymmdd")</f>
        <v>4445_20241215</v>
      </c>
      <c r="C2447" s="1" t="s">
        <v>19</v>
      </c>
      <c r="D2447" s="1" t="s">
        <v>14</v>
      </c>
      <c r="E2447" s="1" t="s">
        <v>47</v>
      </c>
      <c r="F2447" s="1" t="s">
        <v>32</v>
      </c>
      <c r="G2447" s="1" t="s">
        <v>32</v>
      </c>
      <c r="H2447">
        <v>1</v>
      </c>
      <c r="I2447" s="3">
        <f>IF(ISBLANK(Nikes_Sales_Dataset___Working_file[[#This Row],[Units_Sold]]),IF(Nikes_Sales_Dataset___Working_file[[#This Row],[Profit]]&lt;0,0,1),Nikes_Sales_Dataset___Working_file[[#This Row],[Units_Sold]])</f>
        <v>1</v>
      </c>
      <c r="J2447">
        <v>5915.27</v>
      </c>
      <c r="K2447" s="9">
        <f>IF(ISBLANK(Nikes_Sales_Dataset___Working_file[[#This Row],[MRP]]),MEDIAN(Nikes_Sales_Dataset___Working_file[[#All],[MRP]]),Nikes_Sales_Dataset___Working_file[[#This Row],[MRP]])</f>
        <v>5915.27</v>
      </c>
      <c r="L2447">
        <v>0.12</v>
      </c>
      <c r="M2447">
        <f>IF(ISBLANK(Nikes_Sales_Dataset___Working_file[[#This Row],[Discount_Applied]]),0,Nikes_Sales_Dataset___Working_file[[#This Row],[Discount_Applied]])</f>
        <v>0.12</v>
      </c>
      <c r="N2447" s="9">
        <f>Nikes_Sales_Dataset___Working_file[[#This Row],[MRP Final]]*(1-Nikes_Sales_Dataset___Working_file[[#This Row],[Cleaned Discount]])</f>
        <v>5205.4376000000002</v>
      </c>
      <c r="O2447">
        <v>5205.4399999999996</v>
      </c>
      <c r="P2447" s="3">
        <f>Nikes_Sales_Dataset___Working_file[[#This Row],[Sales Price]]*Nikes_Sales_Dataset___Working_file[[#This Row],[Units Sold Filled]]</f>
        <v>5205.4376000000002</v>
      </c>
      <c r="Q2447" s="2">
        <v>45641</v>
      </c>
      <c r="R2447" s="7">
        <f>IF(ISBLANK(Nikes_Sales_Dataset___Working_file[[#This Row],[Order_Date]]),"Unknown Date",Nikes_Sales_Dataset___Working_file[[#This Row],[Order_Date]])</f>
        <v>45641</v>
      </c>
      <c r="S2447" s="7" t="str">
        <f>IF(ISNUMBER(Nikes_Sales_Dataset___Working_file[[#This Row],[Cleaned Order Date]]),TEXT(Nikes_Sales_Dataset___Working_file[[#This Row],[Cleaned Order Date]],"mmm"),"Unknown")</f>
        <v>Dec</v>
      </c>
      <c r="T2447" s="7" t="str">
        <f>IF(ISNUMBER(Nikes_Sales_Dataset___Working_file[[#This Row],[Cleaned Order Date]]),TEXT(Nikes_Sales_Dataset___Working_file[[#This Row],[Cleaned Order Date]],"yyyy"),"Unknown")</f>
        <v>2024</v>
      </c>
      <c r="U2447" s="1" t="s">
        <v>22</v>
      </c>
      <c r="V2447" s="1" t="s">
        <v>25</v>
      </c>
      <c r="W2447" s="1" t="s">
        <v>25</v>
      </c>
      <c r="X2447" s="9">
        <v>3456.95</v>
      </c>
    </row>
    <row r="2448" spans="1:24" x14ac:dyDescent="0.25">
      <c r="A2448" s="4">
        <v>4446</v>
      </c>
      <c r="B2448" s="4" t="str">
        <f>Nikes_Sales_Dataset___Working_file[[#This Row],[Order_ID]]&amp;"_"&amp;TEXT(Nikes_Sales_Dataset___Working_file[[#This Row],[Cleaned Order Date]],"yyyymmdd")</f>
        <v>4446_20250126</v>
      </c>
      <c r="C2448" s="1" t="s">
        <v>35</v>
      </c>
      <c r="D2448" s="1" t="s">
        <v>20</v>
      </c>
      <c r="E2448" s="1" t="s">
        <v>39</v>
      </c>
      <c r="F2448" s="1" t="s">
        <v>16</v>
      </c>
      <c r="G2448" s="1" t="s">
        <v>16</v>
      </c>
      <c r="H2448">
        <v>2</v>
      </c>
      <c r="I2448" s="3">
        <f>IF(ISBLANK(Nikes_Sales_Dataset___Working_file[[#This Row],[Units_Sold]]),IF(Nikes_Sales_Dataset___Working_file[[#This Row],[Profit]]&lt;0,0,1),Nikes_Sales_Dataset___Working_file[[#This Row],[Units_Sold]])</f>
        <v>2</v>
      </c>
      <c r="J2448">
        <v>3469.31</v>
      </c>
      <c r="K2448" s="9">
        <f>IF(ISBLANK(Nikes_Sales_Dataset___Working_file[[#This Row],[MRP]]),MEDIAN(Nikes_Sales_Dataset___Working_file[[#All],[MRP]]),Nikes_Sales_Dataset___Working_file[[#This Row],[MRP]])</f>
        <v>3469.31</v>
      </c>
      <c r="L2448">
        <v>0.28000000000000003</v>
      </c>
      <c r="M2448">
        <f>IF(ISBLANK(Nikes_Sales_Dataset___Working_file[[#This Row],[Discount_Applied]]),0,Nikes_Sales_Dataset___Working_file[[#This Row],[Discount_Applied]])</f>
        <v>0.28000000000000003</v>
      </c>
      <c r="N2448" s="9">
        <f>Nikes_Sales_Dataset___Working_file[[#This Row],[MRP Final]]*(1-Nikes_Sales_Dataset___Working_file[[#This Row],[Cleaned Discount]])</f>
        <v>2497.9031999999997</v>
      </c>
      <c r="O2448">
        <v>4995.8100000000004</v>
      </c>
      <c r="P2448" s="3">
        <f>Nikes_Sales_Dataset___Working_file[[#This Row],[Sales Price]]*Nikes_Sales_Dataset___Working_file[[#This Row],[Units Sold Filled]]</f>
        <v>4995.8063999999995</v>
      </c>
      <c r="Q2448" s="2">
        <v>45683</v>
      </c>
      <c r="R2448" s="7">
        <f>IF(ISBLANK(Nikes_Sales_Dataset___Working_file[[#This Row],[Order_Date]]),"Unknown Date",Nikes_Sales_Dataset___Working_file[[#This Row],[Order_Date]])</f>
        <v>45683</v>
      </c>
      <c r="S2448" s="7" t="str">
        <f>IF(ISNUMBER(Nikes_Sales_Dataset___Working_file[[#This Row],[Cleaned Order Date]]),TEXT(Nikes_Sales_Dataset___Working_file[[#This Row],[Cleaned Order Date]],"mmm"),"Unknown")</f>
        <v>Jan</v>
      </c>
      <c r="T2448" s="7" t="str">
        <f>IF(ISNUMBER(Nikes_Sales_Dataset___Working_file[[#This Row],[Cleaned Order Date]]),TEXT(Nikes_Sales_Dataset___Working_file[[#This Row],[Cleaned Order Date]],"yyyy"),"Unknown")</f>
        <v>2025</v>
      </c>
      <c r="U2448" s="1" t="s">
        <v>22</v>
      </c>
      <c r="V2448" s="1" t="s">
        <v>29</v>
      </c>
      <c r="W2448" s="1" t="s">
        <v>29</v>
      </c>
      <c r="X2448" s="9">
        <v>2671.58</v>
      </c>
    </row>
    <row r="2449" spans="1:24" x14ac:dyDescent="0.25">
      <c r="A2449" s="4">
        <v>4447</v>
      </c>
      <c r="B2449" s="4" t="str">
        <f>Nikes_Sales_Dataset___Working_file[[#This Row],[Order_ID]]&amp;"_"&amp;TEXT(Nikes_Sales_Dataset___Working_file[[#This Row],[Cleaned Order Date]],"yyyymmdd")</f>
        <v>4447_20241212</v>
      </c>
      <c r="C2449" s="1" t="s">
        <v>13</v>
      </c>
      <c r="D2449" s="1" t="s">
        <v>30</v>
      </c>
      <c r="E2449" s="1" t="s">
        <v>50</v>
      </c>
      <c r="F2449" s="1" t="s">
        <v>32</v>
      </c>
      <c r="G2449" s="1" t="s">
        <v>32</v>
      </c>
      <c r="H2449">
        <v>0</v>
      </c>
      <c r="I2449" s="3">
        <f>IF(ISBLANK(Nikes_Sales_Dataset___Working_file[[#This Row],[Units_Sold]]),IF(Nikes_Sales_Dataset___Working_file[[#This Row],[Profit]]&lt;0,0,1),Nikes_Sales_Dataset___Working_file[[#This Row],[Units_Sold]])</f>
        <v>0</v>
      </c>
      <c r="K2449" s="9">
        <f>IF(ISBLANK(Nikes_Sales_Dataset___Working_file[[#This Row],[MRP]]),MEDIAN(Nikes_Sales_Dataset___Working_file[[#All],[MRP]]),Nikes_Sales_Dataset___Working_file[[#This Row],[MRP]])</f>
        <v>6110.0300000000007</v>
      </c>
      <c r="M2449">
        <f>IF(ISBLANK(Nikes_Sales_Dataset___Working_file[[#This Row],[Discount_Applied]]),0,Nikes_Sales_Dataset___Working_file[[#This Row],[Discount_Applied]])</f>
        <v>0</v>
      </c>
      <c r="N2449" s="9">
        <f>Nikes_Sales_Dataset___Working_file[[#This Row],[MRP Final]]*(1-Nikes_Sales_Dataset___Working_file[[#This Row],[Cleaned Discount]])</f>
        <v>6110.0300000000007</v>
      </c>
      <c r="O2449">
        <v>0</v>
      </c>
      <c r="P2449" s="3">
        <f>Nikes_Sales_Dataset___Working_file[[#This Row],[Sales Price]]*Nikes_Sales_Dataset___Working_file[[#This Row],[Units Sold Filled]]</f>
        <v>0</v>
      </c>
      <c r="Q2449" s="2">
        <v>45638</v>
      </c>
      <c r="R2449" s="7">
        <f>IF(ISBLANK(Nikes_Sales_Dataset___Working_file[[#This Row],[Order_Date]]),"Unknown Date",Nikes_Sales_Dataset___Working_file[[#This Row],[Order_Date]])</f>
        <v>45638</v>
      </c>
      <c r="S2449" s="7" t="str">
        <f>IF(ISNUMBER(Nikes_Sales_Dataset___Working_file[[#This Row],[Cleaned Order Date]]),TEXT(Nikes_Sales_Dataset___Working_file[[#This Row],[Cleaned Order Date]],"mmm"),"Unknown")</f>
        <v>Dec</v>
      </c>
      <c r="T2449" s="7" t="str">
        <f>IF(ISNUMBER(Nikes_Sales_Dataset___Working_file[[#This Row],[Cleaned Order Date]]),TEXT(Nikes_Sales_Dataset___Working_file[[#This Row],[Cleaned Order Date]],"yyyy"),"Unknown")</f>
        <v>2024</v>
      </c>
      <c r="U2449" s="1" t="s">
        <v>22</v>
      </c>
      <c r="V2449" s="1" t="s">
        <v>33</v>
      </c>
      <c r="W2449" s="1" t="s">
        <v>33</v>
      </c>
      <c r="X2449" s="9">
        <v>1574.91</v>
      </c>
    </row>
    <row r="2450" spans="1:24" x14ac:dyDescent="0.25">
      <c r="A2450" s="4">
        <v>2030</v>
      </c>
      <c r="B2450" s="4" t="str">
        <f>Nikes_Sales_Dataset___Working_file[[#This Row],[Order_ID]]&amp;"_"&amp;TEXT(Nikes_Sales_Dataset___Working_file[[#This Row],[Cleaned Order Date]],"yyyymmdd")</f>
        <v>2030_20250610</v>
      </c>
      <c r="C2450" s="1" t="s">
        <v>19</v>
      </c>
      <c r="D2450" s="1" t="s">
        <v>43</v>
      </c>
      <c r="E2450" s="1" t="s">
        <v>44</v>
      </c>
      <c r="F2450" s="1" t="s">
        <v>37</v>
      </c>
      <c r="G2450" s="1" t="s">
        <v>28</v>
      </c>
      <c r="H2450">
        <v>2</v>
      </c>
      <c r="I2450" s="3">
        <f>IF(ISBLANK(Nikes_Sales_Dataset___Working_file[[#This Row],[Units_Sold]]),IF(Nikes_Sales_Dataset___Working_file[[#This Row],[Profit]]&lt;0,0,1),Nikes_Sales_Dataset___Working_file[[#This Row],[Units_Sold]])</f>
        <v>2</v>
      </c>
      <c r="K2450" s="9">
        <f>IF(ISBLANK(Nikes_Sales_Dataset___Working_file[[#This Row],[MRP]]),MEDIAN(Nikes_Sales_Dataset___Working_file[[#All],[MRP]]),Nikes_Sales_Dataset___Working_file[[#This Row],[MRP]])</f>
        <v>6110.0300000000007</v>
      </c>
      <c r="M2450">
        <f>IF(ISBLANK(Nikes_Sales_Dataset___Working_file[[#This Row],[Discount_Applied]]),0,Nikes_Sales_Dataset___Working_file[[#This Row],[Discount_Applied]])</f>
        <v>0</v>
      </c>
      <c r="N2450" s="9">
        <f>Nikes_Sales_Dataset___Working_file[[#This Row],[MRP Final]]*(1-Nikes_Sales_Dataset___Working_file[[#This Row],[Cleaned Discount]])</f>
        <v>6110.0300000000007</v>
      </c>
      <c r="O2450">
        <v>0</v>
      </c>
      <c r="P2450" s="3">
        <f>Nikes_Sales_Dataset___Working_file[[#This Row],[Sales Price]]*Nikes_Sales_Dataset___Working_file[[#This Row],[Units Sold Filled]]</f>
        <v>12220.060000000001</v>
      </c>
      <c r="Q2450" s="2">
        <v>45818</v>
      </c>
      <c r="R2450" s="7">
        <f>IF(ISBLANK(Nikes_Sales_Dataset___Working_file[[#This Row],[Order_Date]]),"Unknown Date",Nikes_Sales_Dataset___Working_file[[#This Row],[Order_Date]])</f>
        <v>45818</v>
      </c>
      <c r="S2450" s="7" t="str">
        <f>IF(ISNUMBER(Nikes_Sales_Dataset___Working_file[[#This Row],[Cleaned Order Date]]),TEXT(Nikes_Sales_Dataset___Working_file[[#This Row],[Cleaned Order Date]],"mmm"),"Unknown")</f>
        <v>Jun</v>
      </c>
      <c r="T2450" s="7" t="str">
        <f>IF(ISNUMBER(Nikes_Sales_Dataset___Working_file[[#This Row],[Cleaned Order Date]]),TEXT(Nikes_Sales_Dataset___Working_file[[#This Row],[Cleaned Order Date]],"yyyy"),"Unknown")</f>
        <v>2025</v>
      </c>
      <c r="U2450" s="1" t="s">
        <v>22</v>
      </c>
      <c r="V2450" s="1" t="s">
        <v>25</v>
      </c>
      <c r="W2450" s="1" t="s">
        <v>25</v>
      </c>
      <c r="X2450" s="9">
        <v>2717.93</v>
      </c>
    </row>
    <row r="2451" spans="1:24" x14ac:dyDescent="0.25">
      <c r="A2451" s="4">
        <v>4449</v>
      </c>
      <c r="B2451" s="4" t="str">
        <f>Nikes_Sales_Dataset___Working_file[[#This Row],[Order_ID]]&amp;"_"&amp;TEXT(Nikes_Sales_Dataset___Working_file[[#This Row],[Cleaned Order Date]],"yyyymmdd")</f>
        <v>4449_20250224</v>
      </c>
      <c r="C2451" s="1" t="s">
        <v>35</v>
      </c>
      <c r="D2451" s="1" t="s">
        <v>26</v>
      </c>
      <c r="E2451" s="1" t="s">
        <v>60</v>
      </c>
      <c r="F2451" s="1" t="s">
        <v>46</v>
      </c>
      <c r="G2451" s="1" t="s">
        <v>16</v>
      </c>
      <c r="H2451">
        <v>0</v>
      </c>
      <c r="I2451" s="3">
        <f>IF(ISBLANK(Nikes_Sales_Dataset___Working_file[[#This Row],[Units_Sold]]),IF(Nikes_Sales_Dataset___Working_file[[#This Row],[Profit]]&lt;0,0,1),Nikes_Sales_Dataset___Working_file[[#This Row],[Units_Sold]])</f>
        <v>0</v>
      </c>
      <c r="J2451">
        <v>5053.29</v>
      </c>
      <c r="K2451" s="9">
        <f>IF(ISBLANK(Nikes_Sales_Dataset___Working_file[[#This Row],[MRP]]),MEDIAN(Nikes_Sales_Dataset___Working_file[[#All],[MRP]]),Nikes_Sales_Dataset___Working_file[[#This Row],[MRP]])</f>
        <v>5053.29</v>
      </c>
      <c r="M2451">
        <f>IF(ISBLANK(Nikes_Sales_Dataset___Working_file[[#This Row],[Discount_Applied]]),0,Nikes_Sales_Dataset___Working_file[[#This Row],[Discount_Applied]])</f>
        <v>0</v>
      </c>
      <c r="N2451" s="9">
        <f>Nikes_Sales_Dataset___Working_file[[#This Row],[MRP Final]]*(1-Nikes_Sales_Dataset___Working_file[[#This Row],[Cleaned Discount]])</f>
        <v>5053.29</v>
      </c>
      <c r="O2451">
        <v>0</v>
      </c>
      <c r="P2451" s="3">
        <f>Nikes_Sales_Dataset___Working_file[[#This Row],[Sales Price]]*Nikes_Sales_Dataset___Working_file[[#This Row],[Units Sold Filled]]</f>
        <v>0</v>
      </c>
      <c r="Q2451" s="2">
        <v>45712</v>
      </c>
      <c r="R2451" s="7">
        <f>IF(ISBLANK(Nikes_Sales_Dataset___Working_file[[#This Row],[Order_Date]]),"Unknown Date",Nikes_Sales_Dataset___Working_file[[#This Row],[Order_Date]])</f>
        <v>45712</v>
      </c>
      <c r="S2451" s="7" t="str">
        <f>IF(ISNUMBER(Nikes_Sales_Dataset___Working_file[[#This Row],[Cleaned Order Date]]),TEXT(Nikes_Sales_Dataset___Working_file[[#This Row],[Cleaned Order Date]],"mmm"),"Unknown")</f>
        <v>Feb</v>
      </c>
      <c r="T2451" s="7" t="str">
        <f>IF(ISNUMBER(Nikes_Sales_Dataset___Working_file[[#This Row],[Cleaned Order Date]]),TEXT(Nikes_Sales_Dataset___Working_file[[#This Row],[Cleaned Order Date]],"yyyy"),"Unknown")</f>
        <v>2025</v>
      </c>
      <c r="U2451" s="1" t="s">
        <v>22</v>
      </c>
      <c r="V2451" s="1" t="s">
        <v>45</v>
      </c>
      <c r="W2451" s="1" t="s">
        <v>45</v>
      </c>
      <c r="X2451" s="9">
        <v>3206.34</v>
      </c>
    </row>
    <row r="2452" spans="1:24" x14ac:dyDescent="0.25">
      <c r="A2452" s="4">
        <v>4450</v>
      </c>
      <c r="B2452" s="4" t="str">
        <f>Nikes_Sales_Dataset___Working_file[[#This Row],[Order_ID]]&amp;"_"&amp;TEXT(Nikes_Sales_Dataset___Working_file[[#This Row],[Cleaned Order Date]],"yyyymmdd")</f>
        <v>4450_Unknown Date</v>
      </c>
      <c r="C2452" s="1" t="s">
        <v>35</v>
      </c>
      <c r="D2452" s="1" t="s">
        <v>26</v>
      </c>
      <c r="E2452" s="1" t="s">
        <v>60</v>
      </c>
      <c r="F2452" s="1" t="s">
        <v>41</v>
      </c>
      <c r="G2452" s="1" t="s">
        <v>16</v>
      </c>
      <c r="H2452">
        <v>1</v>
      </c>
      <c r="I2452" s="3">
        <f>IF(ISBLANK(Nikes_Sales_Dataset___Working_file[[#This Row],[Units_Sold]]),IF(Nikes_Sales_Dataset___Working_file[[#This Row],[Profit]]&lt;0,0,1),Nikes_Sales_Dataset___Working_file[[#This Row],[Units_Sold]])</f>
        <v>1</v>
      </c>
      <c r="J2452">
        <v>4745.4799999999996</v>
      </c>
      <c r="K2452" s="9">
        <f>IF(ISBLANK(Nikes_Sales_Dataset___Working_file[[#This Row],[MRP]]),MEDIAN(Nikes_Sales_Dataset___Working_file[[#All],[MRP]]),Nikes_Sales_Dataset___Working_file[[#This Row],[MRP]])</f>
        <v>4745.4799999999996</v>
      </c>
      <c r="M2452">
        <f>IF(ISBLANK(Nikes_Sales_Dataset___Working_file[[#This Row],[Discount_Applied]]),0,Nikes_Sales_Dataset___Working_file[[#This Row],[Discount_Applied]])</f>
        <v>0</v>
      </c>
      <c r="N2452" s="9">
        <f>Nikes_Sales_Dataset___Working_file[[#This Row],[MRP Final]]*(1-Nikes_Sales_Dataset___Working_file[[#This Row],[Cleaned Discount]])</f>
        <v>4745.4799999999996</v>
      </c>
      <c r="O2452">
        <v>0</v>
      </c>
      <c r="P2452" s="3">
        <f>Nikes_Sales_Dataset___Working_file[[#This Row],[Sales Price]]*Nikes_Sales_Dataset___Working_file[[#This Row],[Units Sold Filled]]</f>
        <v>4745.4799999999996</v>
      </c>
      <c r="Q2452" s="2"/>
      <c r="R2452" s="7" t="str">
        <f>IF(ISBLANK(Nikes_Sales_Dataset___Working_file[[#This Row],[Order_Date]]),"Unknown Date",Nikes_Sales_Dataset___Working_file[[#This Row],[Order_Date]])</f>
        <v>Unknown Date</v>
      </c>
      <c r="S2452" s="7" t="str">
        <f>IF(ISNUMBER(Nikes_Sales_Dataset___Working_file[[#This Row],[Cleaned Order Date]]),TEXT(Nikes_Sales_Dataset___Working_file[[#This Row],[Cleaned Order Date]],"mmm"),"Unknown")</f>
        <v>Unknown</v>
      </c>
      <c r="T2452" s="7" t="str">
        <f>IF(ISNUMBER(Nikes_Sales_Dataset___Working_file[[#This Row],[Cleaned Order Date]]),TEXT(Nikes_Sales_Dataset___Working_file[[#This Row],[Cleaned Order Date]],"yyyy"),"Unknown")</f>
        <v>Unknown</v>
      </c>
      <c r="U2452" s="1" t="s">
        <v>22</v>
      </c>
      <c r="V2452" s="1" t="s">
        <v>25</v>
      </c>
      <c r="W2452" s="1" t="s">
        <v>25</v>
      </c>
      <c r="X2452" s="9">
        <v>174.49</v>
      </c>
    </row>
    <row r="2453" spans="1:24" x14ac:dyDescent="0.25">
      <c r="A2453" s="4">
        <v>4451</v>
      </c>
      <c r="B2453" s="4" t="str">
        <f>Nikes_Sales_Dataset___Working_file[[#This Row],[Order_ID]]&amp;"_"&amp;TEXT(Nikes_Sales_Dataset___Working_file[[#This Row],[Cleaned Order Date]],"yyyymmdd")</f>
        <v>4451_20241108</v>
      </c>
      <c r="C2453" s="1" t="s">
        <v>19</v>
      </c>
      <c r="D2453" s="1" t="s">
        <v>26</v>
      </c>
      <c r="E2453" s="1" t="s">
        <v>58</v>
      </c>
      <c r="F2453" s="1" t="s">
        <v>41</v>
      </c>
      <c r="G2453" s="1" t="s">
        <v>16</v>
      </c>
      <c r="H2453">
        <v>0</v>
      </c>
      <c r="I2453" s="3">
        <f>IF(ISBLANK(Nikes_Sales_Dataset___Working_file[[#This Row],[Units_Sold]]),IF(Nikes_Sales_Dataset___Working_file[[#This Row],[Profit]]&lt;0,0,1),Nikes_Sales_Dataset___Working_file[[#This Row],[Units_Sold]])</f>
        <v>0</v>
      </c>
      <c r="J2453">
        <v>2049.73</v>
      </c>
      <c r="K2453" s="9">
        <f>IF(ISBLANK(Nikes_Sales_Dataset___Working_file[[#This Row],[MRP]]),MEDIAN(Nikes_Sales_Dataset___Working_file[[#All],[MRP]]),Nikes_Sales_Dataset___Working_file[[#This Row],[MRP]])</f>
        <v>2049.73</v>
      </c>
      <c r="M2453">
        <f>IF(ISBLANK(Nikes_Sales_Dataset___Working_file[[#This Row],[Discount_Applied]]),0,Nikes_Sales_Dataset___Working_file[[#This Row],[Discount_Applied]])</f>
        <v>0</v>
      </c>
      <c r="N2453" s="9">
        <f>Nikes_Sales_Dataset___Working_file[[#This Row],[MRP Final]]*(1-Nikes_Sales_Dataset___Working_file[[#This Row],[Cleaned Discount]])</f>
        <v>2049.73</v>
      </c>
      <c r="O2453">
        <v>0</v>
      </c>
      <c r="P2453" s="3">
        <f>Nikes_Sales_Dataset___Working_file[[#This Row],[Sales Price]]*Nikes_Sales_Dataset___Working_file[[#This Row],[Units Sold Filled]]</f>
        <v>0</v>
      </c>
      <c r="Q2453" s="2">
        <v>45604</v>
      </c>
      <c r="R2453" s="7">
        <f>IF(ISBLANK(Nikes_Sales_Dataset___Working_file[[#This Row],[Order_Date]]),"Unknown Date",Nikes_Sales_Dataset___Working_file[[#This Row],[Order_Date]])</f>
        <v>45604</v>
      </c>
      <c r="S2453" s="7" t="str">
        <f>IF(ISNUMBER(Nikes_Sales_Dataset___Working_file[[#This Row],[Cleaned Order Date]]),TEXT(Nikes_Sales_Dataset___Working_file[[#This Row],[Cleaned Order Date]],"mmm"),"Unknown")</f>
        <v>Nov</v>
      </c>
      <c r="T2453" s="7" t="str">
        <f>IF(ISNUMBER(Nikes_Sales_Dataset___Working_file[[#This Row],[Cleaned Order Date]]),TEXT(Nikes_Sales_Dataset___Working_file[[#This Row],[Cleaned Order Date]],"yyyy"),"Unknown")</f>
        <v>2024</v>
      </c>
      <c r="U2453" s="1" t="s">
        <v>17</v>
      </c>
      <c r="V2453" s="1" t="s">
        <v>29</v>
      </c>
      <c r="W2453" s="1" t="s">
        <v>29</v>
      </c>
      <c r="X2453" s="9">
        <v>2543.16</v>
      </c>
    </row>
    <row r="2454" spans="1:24" x14ac:dyDescent="0.25">
      <c r="A2454" s="4">
        <v>4452</v>
      </c>
      <c r="B2454" s="4" t="str">
        <f>Nikes_Sales_Dataset___Working_file[[#This Row],[Order_ID]]&amp;"_"&amp;TEXT(Nikes_Sales_Dataset___Working_file[[#This Row],[Cleaned Order Date]],"yyyymmdd")</f>
        <v>4452_20250427</v>
      </c>
      <c r="C2454" s="1" t="s">
        <v>19</v>
      </c>
      <c r="D2454" s="1" t="s">
        <v>26</v>
      </c>
      <c r="E2454" s="1" t="s">
        <v>27</v>
      </c>
      <c r="F2454" s="1" t="s">
        <v>16</v>
      </c>
      <c r="G2454" s="1" t="s">
        <v>16</v>
      </c>
      <c r="H2454">
        <v>1</v>
      </c>
      <c r="I2454" s="3">
        <f>IF(ISBLANK(Nikes_Sales_Dataset___Working_file[[#This Row],[Units_Sold]]),IF(Nikes_Sales_Dataset___Working_file[[#This Row],[Profit]]&lt;0,0,1),Nikes_Sales_Dataset___Working_file[[#This Row],[Units_Sold]])</f>
        <v>1</v>
      </c>
      <c r="K2454" s="9">
        <f>IF(ISBLANK(Nikes_Sales_Dataset___Working_file[[#This Row],[MRP]]),MEDIAN(Nikes_Sales_Dataset___Working_file[[#All],[MRP]]),Nikes_Sales_Dataset___Working_file[[#This Row],[MRP]])</f>
        <v>6110.0300000000007</v>
      </c>
      <c r="M2454">
        <f>IF(ISBLANK(Nikes_Sales_Dataset___Working_file[[#This Row],[Discount_Applied]]),0,Nikes_Sales_Dataset___Working_file[[#This Row],[Discount_Applied]])</f>
        <v>0</v>
      </c>
      <c r="N2454" s="9">
        <f>Nikes_Sales_Dataset___Working_file[[#This Row],[MRP Final]]*(1-Nikes_Sales_Dataset___Working_file[[#This Row],[Cleaned Discount]])</f>
        <v>6110.0300000000007</v>
      </c>
      <c r="O2454">
        <v>0</v>
      </c>
      <c r="P2454" s="3">
        <f>Nikes_Sales_Dataset___Working_file[[#This Row],[Sales Price]]*Nikes_Sales_Dataset___Working_file[[#This Row],[Units Sold Filled]]</f>
        <v>6110.0300000000007</v>
      </c>
      <c r="Q2454" s="2">
        <v>45774</v>
      </c>
      <c r="R2454" s="7">
        <f>IF(ISBLANK(Nikes_Sales_Dataset___Working_file[[#This Row],[Order_Date]]),"Unknown Date",Nikes_Sales_Dataset___Working_file[[#This Row],[Order_Date]])</f>
        <v>45774</v>
      </c>
      <c r="S2454" s="7" t="str">
        <f>IF(ISNUMBER(Nikes_Sales_Dataset___Working_file[[#This Row],[Cleaned Order Date]]),TEXT(Nikes_Sales_Dataset___Working_file[[#This Row],[Cleaned Order Date]],"mmm"),"Unknown")</f>
        <v>Apr</v>
      </c>
      <c r="T2454" s="7" t="str">
        <f>IF(ISNUMBER(Nikes_Sales_Dataset___Working_file[[#This Row],[Cleaned Order Date]]),TEXT(Nikes_Sales_Dataset___Working_file[[#This Row],[Cleaned Order Date]],"yyyy"),"Unknown")</f>
        <v>2025</v>
      </c>
      <c r="U2454" s="1" t="s">
        <v>17</v>
      </c>
      <c r="V2454" s="1" t="s">
        <v>18</v>
      </c>
      <c r="W2454" s="1" t="s">
        <v>36</v>
      </c>
      <c r="X2454" s="9">
        <v>-86.63</v>
      </c>
    </row>
    <row r="2455" spans="1:24" x14ac:dyDescent="0.25">
      <c r="A2455" s="4">
        <v>4453</v>
      </c>
      <c r="B2455" s="4" t="str">
        <f>Nikes_Sales_Dataset___Working_file[[#This Row],[Order_ID]]&amp;"_"&amp;TEXT(Nikes_Sales_Dataset___Working_file[[#This Row],[Cleaned Order Date]],"yyyymmdd")</f>
        <v>4453_20250526</v>
      </c>
      <c r="C2455" s="1" t="s">
        <v>35</v>
      </c>
      <c r="D2455" s="1" t="s">
        <v>14</v>
      </c>
      <c r="E2455" s="1" t="s">
        <v>34</v>
      </c>
      <c r="F2455" s="1" t="s">
        <v>32</v>
      </c>
      <c r="G2455" s="1" t="s">
        <v>32</v>
      </c>
      <c r="H2455">
        <v>1</v>
      </c>
      <c r="I2455" s="3">
        <f>IF(ISBLANK(Nikes_Sales_Dataset___Working_file[[#This Row],[Units_Sold]]),IF(Nikes_Sales_Dataset___Working_file[[#This Row],[Profit]]&lt;0,0,1),Nikes_Sales_Dataset___Working_file[[#This Row],[Units_Sold]])</f>
        <v>1</v>
      </c>
      <c r="K2455" s="9">
        <f>IF(ISBLANK(Nikes_Sales_Dataset___Working_file[[#This Row],[MRP]]),MEDIAN(Nikes_Sales_Dataset___Working_file[[#All],[MRP]]),Nikes_Sales_Dataset___Working_file[[#This Row],[MRP]])</f>
        <v>6110.0300000000007</v>
      </c>
      <c r="M2455">
        <f>IF(ISBLANK(Nikes_Sales_Dataset___Working_file[[#This Row],[Discount_Applied]]),0,Nikes_Sales_Dataset___Working_file[[#This Row],[Discount_Applied]])</f>
        <v>0</v>
      </c>
      <c r="N2455" s="9">
        <f>Nikes_Sales_Dataset___Working_file[[#This Row],[MRP Final]]*(1-Nikes_Sales_Dataset___Working_file[[#This Row],[Cleaned Discount]])</f>
        <v>6110.0300000000007</v>
      </c>
      <c r="O2455">
        <v>0</v>
      </c>
      <c r="P2455" s="3">
        <f>Nikes_Sales_Dataset___Working_file[[#This Row],[Sales Price]]*Nikes_Sales_Dataset___Working_file[[#This Row],[Units Sold Filled]]</f>
        <v>6110.0300000000007</v>
      </c>
      <c r="Q2455" s="2">
        <v>45803</v>
      </c>
      <c r="R2455" s="7">
        <f>IF(ISBLANK(Nikes_Sales_Dataset___Working_file[[#This Row],[Order_Date]]),"Unknown Date",Nikes_Sales_Dataset___Working_file[[#This Row],[Order_Date]])</f>
        <v>45803</v>
      </c>
      <c r="S2455" s="7" t="str">
        <f>IF(ISNUMBER(Nikes_Sales_Dataset___Working_file[[#This Row],[Cleaned Order Date]]),TEXT(Nikes_Sales_Dataset___Working_file[[#This Row],[Cleaned Order Date]],"mmm"),"Unknown")</f>
        <v>May</v>
      </c>
      <c r="T2455" s="7" t="str">
        <f>IF(ISNUMBER(Nikes_Sales_Dataset___Working_file[[#This Row],[Cleaned Order Date]]),TEXT(Nikes_Sales_Dataset___Working_file[[#This Row],[Cleaned Order Date]],"yyyy"),"Unknown")</f>
        <v>2025</v>
      </c>
      <c r="U2455" s="1" t="s">
        <v>22</v>
      </c>
      <c r="V2455" s="1" t="s">
        <v>18</v>
      </c>
      <c r="W2455" s="1" t="s">
        <v>36</v>
      </c>
      <c r="X2455" s="9">
        <v>2814.75</v>
      </c>
    </row>
    <row r="2456" spans="1:24" x14ac:dyDescent="0.25">
      <c r="A2456" s="4">
        <v>4454</v>
      </c>
      <c r="B2456" s="4" t="str">
        <f>Nikes_Sales_Dataset___Working_file[[#This Row],[Order_ID]]&amp;"_"&amp;TEXT(Nikes_Sales_Dataset___Working_file[[#This Row],[Cleaned Order Date]],"yyyymmdd")</f>
        <v>4454_20250102</v>
      </c>
      <c r="C2456" s="1" t="s">
        <v>13</v>
      </c>
      <c r="D2456" s="1" t="s">
        <v>30</v>
      </c>
      <c r="E2456" s="1" t="s">
        <v>56</v>
      </c>
      <c r="F2456" s="1" t="s">
        <v>16</v>
      </c>
      <c r="G2456" s="1" t="s">
        <v>16</v>
      </c>
      <c r="I2456" s="3">
        <f>IF(ISBLANK(Nikes_Sales_Dataset___Working_file[[#This Row],[Units_Sold]]),IF(Nikes_Sales_Dataset___Working_file[[#This Row],[Profit]]&lt;0,0,1),Nikes_Sales_Dataset___Working_file[[#This Row],[Units_Sold]])</f>
        <v>0</v>
      </c>
      <c r="J2456">
        <v>2915.54</v>
      </c>
      <c r="K2456" s="9">
        <f>IF(ISBLANK(Nikes_Sales_Dataset___Working_file[[#This Row],[MRP]]),MEDIAN(Nikes_Sales_Dataset___Working_file[[#All],[MRP]]),Nikes_Sales_Dataset___Working_file[[#This Row],[MRP]])</f>
        <v>2915.54</v>
      </c>
      <c r="M2456">
        <f>IF(ISBLANK(Nikes_Sales_Dataset___Working_file[[#This Row],[Discount_Applied]]),0,Nikes_Sales_Dataset___Working_file[[#This Row],[Discount_Applied]])</f>
        <v>0</v>
      </c>
      <c r="N2456" s="9">
        <f>Nikes_Sales_Dataset___Working_file[[#This Row],[MRP Final]]*(1-Nikes_Sales_Dataset___Working_file[[#This Row],[Cleaned Discount]])</f>
        <v>2915.54</v>
      </c>
      <c r="O2456">
        <v>0</v>
      </c>
      <c r="P2456" s="3">
        <f>Nikes_Sales_Dataset___Working_file[[#This Row],[Sales Price]]*Nikes_Sales_Dataset___Working_file[[#This Row],[Units Sold Filled]]</f>
        <v>0</v>
      </c>
      <c r="Q2456" s="2">
        <v>45659</v>
      </c>
      <c r="R2456" s="7">
        <f>IF(ISBLANK(Nikes_Sales_Dataset___Working_file[[#This Row],[Order_Date]]),"Unknown Date",Nikes_Sales_Dataset___Working_file[[#This Row],[Order_Date]])</f>
        <v>45659</v>
      </c>
      <c r="S2456" s="7" t="str">
        <f>IF(ISNUMBER(Nikes_Sales_Dataset___Working_file[[#This Row],[Cleaned Order Date]]),TEXT(Nikes_Sales_Dataset___Working_file[[#This Row],[Cleaned Order Date]],"mmm"),"Unknown")</f>
        <v>Jan</v>
      </c>
      <c r="T2456" s="7" t="str">
        <f>IF(ISNUMBER(Nikes_Sales_Dataset___Working_file[[#This Row],[Cleaned Order Date]]),TEXT(Nikes_Sales_Dataset___Working_file[[#This Row],[Cleaned Order Date]],"yyyy"),"Unknown")</f>
        <v>2025</v>
      </c>
      <c r="U2456" s="1" t="s">
        <v>22</v>
      </c>
      <c r="V2456" s="1" t="s">
        <v>33</v>
      </c>
      <c r="W2456" s="1" t="s">
        <v>33</v>
      </c>
      <c r="X2456" s="9">
        <v>-1188.6400000000001</v>
      </c>
    </row>
    <row r="2457" spans="1:24" x14ac:dyDescent="0.25">
      <c r="A2457" s="4">
        <v>4455</v>
      </c>
      <c r="B2457" s="4" t="str">
        <f>Nikes_Sales_Dataset___Working_file[[#This Row],[Order_ID]]&amp;"_"&amp;TEXT(Nikes_Sales_Dataset___Working_file[[#This Row],[Cleaned Order Date]],"yyyymmdd")</f>
        <v>4455_Unknown Date</v>
      </c>
      <c r="C2457" s="1" t="s">
        <v>19</v>
      </c>
      <c r="D2457" s="1" t="s">
        <v>43</v>
      </c>
      <c r="E2457" s="1" t="s">
        <v>51</v>
      </c>
      <c r="F2457" s="1" t="s">
        <v>53</v>
      </c>
      <c r="G2457" s="1" t="s">
        <v>32</v>
      </c>
      <c r="H2457">
        <v>3</v>
      </c>
      <c r="I2457" s="3">
        <f>IF(ISBLANK(Nikes_Sales_Dataset___Working_file[[#This Row],[Units_Sold]]),IF(Nikes_Sales_Dataset___Working_file[[#This Row],[Profit]]&lt;0,0,1),Nikes_Sales_Dataset___Working_file[[#This Row],[Units_Sold]])</f>
        <v>3</v>
      </c>
      <c r="J2457">
        <v>8629.75</v>
      </c>
      <c r="K2457" s="9">
        <f>IF(ISBLANK(Nikes_Sales_Dataset___Working_file[[#This Row],[MRP]]),MEDIAN(Nikes_Sales_Dataset___Working_file[[#All],[MRP]]),Nikes_Sales_Dataset___Working_file[[#This Row],[MRP]])</f>
        <v>8629.75</v>
      </c>
      <c r="M2457">
        <f>IF(ISBLANK(Nikes_Sales_Dataset___Working_file[[#This Row],[Discount_Applied]]),0,Nikes_Sales_Dataset___Working_file[[#This Row],[Discount_Applied]])</f>
        <v>0</v>
      </c>
      <c r="N2457" s="9">
        <f>Nikes_Sales_Dataset___Working_file[[#This Row],[MRP Final]]*(1-Nikes_Sales_Dataset___Working_file[[#This Row],[Cleaned Discount]])</f>
        <v>8629.75</v>
      </c>
      <c r="O2457">
        <v>0</v>
      </c>
      <c r="P2457" s="3">
        <f>Nikes_Sales_Dataset___Working_file[[#This Row],[Sales Price]]*Nikes_Sales_Dataset___Working_file[[#This Row],[Units Sold Filled]]</f>
        <v>25889.25</v>
      </c>
      <c r="Q2457" s="2"/>
      <c r="R2457" s="7" t="str">
        <f>IF(ISBLANK(Nikes_Sales_Dataset___Working_file[[#This Row],[Order_Date]]),"Unknown Date",Nikes_Sales_Dataset___Working_file[[#This Row],[Order_Date]])</f>
        <v>Unknown Date</v>
      </c>
      <c r="S2457" s="7" t="str">
        <f>IF(ISNUMBER(Nikes_Sales_Dataset___Working_file[[#This Row],[Cleaned Order Date]]),TEXT(Nikes_Sales_Dataset___Working_file[[#This Row],[Cleaned Order Date]],"mmm"),"Unknown")</f>
        <v>Unknown</v>
      </c>
      <c r="T2457" s="7" t="str">
        <f>IF(ISNUMBER(Nikes_Sales_Dataset___Working_file[[#This Row],[Cleaned Order Date]]),TEXT(Nikes_Sales_Dataset___Working_file[[#This Row],[Cleaned Order Date]],"yyyy"),"Unknown")</f>
        <v>Unknown</v>
      </c>
      <c r="U2457" s="1" t="s">
        <v>17</v>
      </c>
      <c r="V2457" s="1" t="s">
        <v>25</v>
      </c>
      <c r="W2457" s="1" t="s">
        <v>25</v>
      </c>
      <c r="X2457" s="9">
        <v>2417.15</v>
      </c>
    </row>
    <row r="2458" spans="1:24" x14ac:dyDescent="0.25">
      <c r="A2458" s="4">
        <v>4456</v>
      </c>
      <c r="B2458" s="4" t="str">
        <f>Nikes_Sales_Dataset___Working_file[[#This Row],[Order_ID]]&amp;"_"&amp;TEXT(Nikes_Sales_Dataset___Working_file[[#This Row],[Cleaned Order Date]],"yyyymmdd")</f>
        <v>4456_20231216</v>
      </c>
      <c r="C2458" s="1" t="s">
        <v>19</v>
      </c>
      <c r="D2458" s="1" t="s">
        <v>43</v>
      </c>
      <c r="E2458" s="1" t="s">
        <v>51</v>
      </c>
      <c r="F2458" s="1" t="s">
        <v>32</v>
      </c>
      <c r="G2458" s="1" t="s">
        <v>32</v>
      </c>
      <c r="H2458">
        <v>1</v>
      </c>
      <c r="I2458" s="3">
        <f>IF(ISBLANK(Nikes_Sales_Dataset___Working_file[[#This Row],[Units_Sold]]),IF(Nikes_Sales_Dataset___Working_file[[#This Row],[Profit]]&lt;0,0,1),Nikes_Sales_Dataset___Working_file[[#This Row],[Units_Sold]])</f>
        <v>1</v>
      </c>
      <c r="K2458" s="9">
        <f>IF(ISBLANK(Nikes_Sales_Dataset___Working_file[[#This Row],[MRP]]),MEDIAN(Nikes_Sales_Dataset___Working_file[[#All],[MRP]]),Nikes_Sales_Dataset___Working_file[[#This Row],[MRP]])</f>
        <v>6110.0300000000007</v>
      </c>
      <c r="L2458">
        <v>0.32</v>
      </c>
      <c r="M2458">
        <f>IF(ISBLANK(Nikes_Sales_Dataset___Working_file[[#This Row],[Discount_Applied]]),0,Nikes_Sales_Dataset___Working_file[[#This Row],[Discount_Applied]])</f>
        <v>0.32</v>
      </c>
      <c r="N2458" s="9">
        <f>Nikes_Sales_Dataset___Working_file[[#This Row],[MRP Final]]*(1-Nikes_Sales_Dataset___Working_file[[#This Row],[Cleaned Discount]])</f>
        <v>4154.8204000000005</v>
      </c>
      <c r="O2458">
        <v>0</v>
      </c>
      <c r="P2458" s="3">
        <f>Nikes_Sales_Dataset___Working_file[[#This Row],[Sales Price]]*Nikes_Sales_Dataset___Working_file[[#This Row],[Units Sold Filled]]</f>
        <v>4154.8204000000005</v>
      </c>
      <c r="Q2458" s="2">
        <v>45276</v>
      </c>
      <c r="R2458" s="7">
        <f>IF(ISBLANK(Nikes_Sales_Dataset___Working_file[[#This Row],[Order_Date]]),"Unknown Date",Nikes_Sales_Dataset___Working_file[[#This Row],[Order_Date]])</f>
        <v>45276</v>
      </c>
      <c r="S2458" s="7" t="str">
        <f>IF(ISNUMBER(Nikes_Sales_Dataset___Working_file[[#This Row],[Cleaned Order Date]]),TEXT(Nikes_Sales_Dataset___Working_file[[#This Row],[Cleaned Order Date]],"mmm"),"Unknown")</f>
        <v>Dec</v>
      </c>
      <c r="T2458" s="7" t="str">
        <f>IF(ISNUMBER(Nikes_Sales_Dataset___Working_file[[#This Row],[Cleaned Order Date]]),TEXT(Nikes_Sales_Dataset___Working_file[[#This Row],[Cleaned Order Date]],"yyyy"),"Unknown")</f>
        <v>2023</v>
      </c>
      <c r="U2458" s="1" t="s">
        <v>22</v>
      </c>
      <c r="V2458" s="1" t="s">
        <v>38</v>
      </c>
      <c r="W2458" s="1" t="s">
        <v>38</v>
      </c>
      <c r="X2458" s="9">
        <v>450.51</v>
      </c>
    </row>
    <row r="2459" spans="1:24" x14ac:dyDescent="0.25">
      <c r="A2459" s="4">
        <v>2019</v>
      </c>
      <c r="B2459" s="4" t="str">
        <f>Nikes_Sales_Dataset___Working_file[[#This Row],[Order_ID]]&amp;"_"&amp;TEXT(Nikes_Sales_Dataset___Working_file[[#This Row],[Cleaned Order Date]],"yyyymmdd")</f>
        <v>2019_20240726</v>
      </c>
      <c r="C2459" s="1" t="s">
        <v>35</v>
      </c>
      <c r="D2459" s="1" t="s">
        <v>26</v>
      </c>
      <c r="E2459" s="1" t="s">
        <v>60</v>
      </c>
      <c r="F2459" s="1" t="s">
        <v>28</v>
      </c>
      <c r="G2459" s="1" t="s">
        <v>28</v>
      </c>
      <c r="H2459">
        <v>-1</v>
      </c>
      <c r="I2459" s="3">
        <f>IF(ISBLANK(Nikes_Sales_Dataset___Working_file[[#This Row],[Units_Sold]]),IF(Nikes_Sales_Dataset___Working_file[[#This Row],[Profit]]&lt;0,0,1),Nikes_Sales_Dataset___Working_file[[#This Row],[Units_Sold]])</f>
        <v>-1</v>
      </c>
      <c r="J2459">
        <v>2452.52</v>
      </c>
      <c r="K2459" s="9">
        <f>IF(ISBLANK(Nikes_Sales_Dataset___Working_file[[#This Row],[MRP]]),MEDIAN(Nikes_Sales_Dataset___Working_file[[#All],[MRP]]),Nikes_Sales_Dataset___Working_file[[#This Row],[MRP]])</f>
        <v>2452.52</v>
      </c>
      <c r="L2459">
        <v>0.12</v>
      </c>
      <c r="M2459">
        <f>IF(ISBLANK(Nikes_Sales_Dataset___Working_file[[#This Row],[Discount_Applied]]),0,Nikes_Sales_Dataset___Working_file[[#This Row],[Discount_Applied]])</f>
        <v>0.12</v>
      </c>
      <c r="N2459" s="9">
        <f>Nikes_Sales_Dataset___Working_file[[#This Row],[MRP Final]]*(1-Nikes_Sales_Dataset___Working_file[[#This Row],[Cleaned Discount]])</f>
        <v>2158.2175999999999</v>
      </c>
      <c r="O2459">
        <v>-2158.2199999999998</v>
      </c>
      <c r="P2459" s="3">
        <f>Nikes_Sales_Dataset___Working_file[[#This Row],[Sales Price]]*Nikes_Sales_Dataset___Working_file[[#This Row],[Units Sold Filled]]</f>
        <v>-2158.2175999999999</v>
      </c>
      <c r="Q2459" s="2">
        <v>45499</v>
      </c>
      <c r="R2459" s="7">
        <f>IF(ISBLANK(Nikes_Sales_Dataset___Working_file[[#This Row],[Order_Date]]),"Unknown Date",Nikes_Sales_Dataset___Working_file[[#This Row],[Order_Date]])</f>
        <v>45499</v>
      </c>
      <c r="S2459" s="7" t="str">
        <f>IF(ISNUMBER(Nikes_Sales_Dataset___Working_file[[#This Row],[Cleaned Order Date]]),TEXT(Nikes_Sales_Dataset___Working_file[[#This Row],[Cleaned Order Date]],"mmm"),"Unknown")</f>
        <v>Jul</v>
      </c>
      <c r="T2459" s="7" t="str">
        <f>IF(ISNUMBER(Nikes_Sales_Dataset___Working_file[[#This Row],[Cleaned Order Date]]),TEXT(Nikes_Sales_Dataset___Working_file[[#This Row],[Cleaned Order Date]],"yyyy"),"Unknown")</f>
        <v>2024</v>
      </c>
      <c r="U2459" s="1" t="s">
        <v>22</v>
      </c>
      <c r="V2459" s="1" t="s">
        <v>23</v>
      </c>
      <c r="W2459" s="1" t="s">
        <v>38</v>
      </c>
      <c r="X2459" s="9">
        <v>-1199.45</v>
      </c>
    </row>
    <row r="2460" spans="1:24" x14ac:dyDescent="0.25">
      <c r="A2460" s="4">
        <v>4458</v>
      </c>
      <c r="B2460" s="4" t="str">
        <f>Nikes_Sales_Dataset___Working_file[[#This Row],[Order_ID]]&amp;"_"&amp;TEXT(Nikes_Sales_Dataset___Working_file[[#This Row],[Cleaned Order Date]],"yyyymmdd")</f>
        <v>4458_20241028</v>
      </c>
      <c r="C2460" s="1" t="s">
        <v>13</v>
      </c>
      <c r="D2460" s="1" t="s">
        <v>20</v>
      </c>
      <c r="E2460" s="1" t="s">
        <v>24</v>
      </c>
      <c r="F2460" s="1" t="s">
        <v>28</v>
      </c>
      <c r="G2460" s="1" t="s">
        <v>28</v>
      </c>
      <c r="I2460" s="3">
        <f>IF(ISBLANK(Nikes_Sales_Dataset___Working_file[[#This Row],[Units_Sold]]),IF(Nikes_Sales_Dataset___Working_file[[#This Row],[Profit]]&lt;0,0,1),Nikes_Sales_Dataset___Working_file[[#This Row],[Units_Sold]])</f>
        <v>1</v>
      </c>
      <c r="J2460">
        <v>6500.77</v>
      </c>
      <c r="K2460" s="9">
        <f>IF(ISBLANK(Nikes_Sales_Dataset___Working_file[[#This Row],[MRP]]),MEDIAN(Nikes_Sales_Dataset___Working_file[[#All],[MRP]]),Nikes_Sales_Dataset___Working_file[[#This Row],[MRP]])</f>
        <v>6500.77</v>
      </c>
      <c r="L2460">
        <v>0.22</v>
      </c>
      <c r="M2460">
        <f>IF(ISBLANK(Nikes_Sales_Dataset___Working_file[[#This Row],[Discount_Applied]]),0,Nikes_Sales_Dataset___Working_file[[#This Row],[Discount_Applied]])</f>
        <v>0.22</v>
      </c>
      <c r="N2460" s="9">
        <f>Nikes_Sales_Dataset___Working_file[[#This Row],[MRP Final]]*(1-Nikes_Sales_Dataset___Working_file[[#This Row],[Cleaned Discount]])</f>
        <v>5070.6006000000007</v>
      </c>
      <c r="O2460">
        <v>0</v>
      </c>
      <c r="P2460" s="3">
        <f>Nikes_Sales_Dataset___Working_file[[#This Row],[Sales Price]]*Nikes_Sales_Dataset___Working_file[[#This Row],[Units Sold Filled]]</f>
        <v>5070.6006000000007</v>
      </c>
      <c r="Q2460" s="2">
        <v>45593</v>
      </c>
      <c r="R2460" s="7">
        <f>IF(ISBLANK(Nikes_Sales_Dataset___Working_file[[#This Row],[Order_Date]]),"Unknown Date",Nikes_Sales_Dataset___Working_file[[#This Row],[Order_Date]])</f>
        <v>45593</v>
      </c>
      <c r="S2460" s="7" t="str">
        <f>IF(ISNUMBER(Nikes_Sales_Dataset___Working_file[[#This Row],[Cleaned Order Date]]),TEXT(Nikes_Sales_Dataset___Working_file[[#This Row],[Cleaned Order Date]],"mmm"),"Unknown")</f>
        <v>Oct</v>
      </c>
      <c r="T2460" s="7" t="str">
        <f>IF(ISNUMBER(Nikes_Sales_Dataset___Working_file[[#This Row],[Cleaned Order Date]]),TEXT(Nikes_Sales_Dataset___Working_file[[#This Row],[Cleaned Order Date]],"yyyy"),"Unknown")</f>
        <v>2024</v>
      </c>
      <c r="U2460" s="1" t="s">
        <v>22</v>
      </c>
      <c r="V2460" s="1" t="s">
        <v>25</v>
      </c>
      <c r="W2460" s="1" t="s">
        <v>25</v>
      </c>
      <c r="X2460" s="9">
        <v>870.08</v>
      </c>
    </row>
    <row r="2461" spans="1:24" x14ac:dyDescent="0.25">
      <c r="A2461" s="4">
        <v>4459</v>
      </c>
      <c r="B2461" s="4" t="str">
        <f>Nikes_Sales_Dataset___Working_file[[#This Row],[Order_ID]]&amp;"_"&amp;TEXT(Nikes_Sales_Dataset___Working_file[[#This Row],[Cleaned Order Date]],"yyyymmdd")</f>
        <v>4459_Unknown Date</v>
      </c>
      <c r="C2461" s="1" t="s">
        <v>35</v>
      </c>
      <c r="D2461" s="1" t="s">
        <v>14</v>
      </c>
      <c r="E2461" s="1" t="s">
        <v>15</v>
      </c>
      <c r="F2461" s="1" t="s">
        <v>41</v>
      </c>
      <c r="G2461" s="1" t="s">
        <v>16</v>
      </c>
      <c r="H2461">
        <v>-1</v>
      </c>
      <c r="I2461" s="3">
        <f>IF(ISBLANK(Nikes_Sales_Dataset___Working_file[[#This Row],[Units_Sold]]),IF(Nikes_Sales_Dataset___Working_file[[#This Row],[Profit]]&lt;0,0,1),Nikes_Sales_Dataset___Working_file[[#This Row],[Units_Sold]])</f>
        <v>-1</v>
      </c>
      <c r="K2461" s="9">
        <f>IF(ISBLANK(Nikes_Sales_Dataset___Working_file[[#This Row],[MRP]]),MEDIAN(Nikes_Sales_Dataset___Working_file[[#All],[MRP]]),Nikes_Sales_Dataset___Working_file[[#This Row],[MRP]])</f>
        <v>6110.0300000000007</v>
      </c>
      <c r="L2461">
        <v>0.59</v>
      </c>
      <c r="M2461">
        <f>IF(ISBLANK(Nikes_Sales_Dataset___Working_file[[#This Row],[Discount_Applied]]),0,Nikes_Sales_Dataset___Working_file[[#This Row],[Discount_Applied]])</f>
        <v>0.59</v>
      </c>
      <c r="N2461" s="9">
        <f>Nikes_Sales_Dataset___Working_file[[#This Row],[MRP Final]]*(1-Nikes_Sales_Dataset___Working_file[[#This Row],[Cleaned Discount]])</f>
        <v>2505.1123000000002</v>
      </c>
      <c r="O2461">
        <v>0</v>
      </c>
      <c r="P2461" s="3">
        <f>Nikes_Sales_Dataset___Working_file[[#This Row],[Sales Price]]*Nikes_Sales_Dataset___Working_file[[#This Row],[Units Sold Filled]]</f>
        <v>-2505.1123000000002</v>
      </c>
      <c r="Q2461" s="2"/>
      <c r="R2461" s="7" t="str">
        <f>IF(ISBLANK(Nikes_Sales_Dataset___Working_file[[#This Row],[Order_Date]]),"Unknown Date",Nikes_Sales_Dataset___Working_file[[#This Row],[Order_Date]])</f>
        <v>Unknown Date</v>
      </c>
      <c r="S2461" s="7" t="str">
        <f>IF(ISNUMBER(Nikes_Sales_Dataset___Working_file[[#This Row],[Cleaned Order Date]]),TEXT(Nikes_Sales_Dataset___Working_file[[#This Row],[Cleaned Order Date]],"mmm"),"Unknown")</f>
        <v>Unknown</v>
      </c>
      <c r="T2461" s="7" t="str">
        <f>IF(ISNUMBER(Nikes_Sales_Dataset___Working_file[[#This Row],[Cleaned Order Date]]),TEXT(Nikes_Sales_Dataset___Working_file[[#This Row],[Cleaned Order Date]],"yyyy"),"Unknown")</f>
        <v>Unknown</v>
      </c>
      <c r="U2461" s="1" t="s">
        <v>17</v>
      </c>
      <c r="V2461" s="1" t="s">
        <v>45</v>
      </c>
      <c r="W2461" s="1" t="s">
        <v>45</v>
      </c>
      <c r="X2461" s="9">
        <v>3055.56</v>
      </c>
    </row>
    <row r="2462" spans="1:24" x14ac:dyDescent="0.25">
      <c r="A2462" s="4">
        <v>4460</v>
      </c>
      <c r="B2462" s="4" t="str">
        <f>Nikes_Sales_Dataset___Working_file[[#This Row],[Order_ID]]&amp;"_"&amp;TEXT(Nikes_Sales_Dataset___Working_file[[#This Row],[Cleaned Order Date]],"yyyymmdd")</f>
        <v>4460_Unknown Date</v>
      </c>
      <c r="C2462" s="1" t="s">
        <v>19</v>
      </c>
      <c r="D2462" s="1" t="s">
        <v>20</v>
      </c>
      <c r="E2462" s="1" t="s">
        <v>21</v>
      </c>
      <c r="F2462" s="1" t="s">
        <v>16</v>
      </c>
      <c r="G2462" s="1" t="s">
        <v>16</v>
      </c>
      <c r="H2462">
        <v>-1</v>
      </c>
      <c r="I2462" s="3">
        <f>IF(ISBLANK(Nikes_Sales_Dataset___Working_file[[#This Row],[Units_Sold]]),IF(Nikes_Sales_Dataset___Working_file[[#This Row],[Profit]]&lt;0,0,1),Nikes_Sales_Dataset___Working_file[[#This Row],[Units_Sold]])</f>
        <v>-1</v>
      </c>
      <c r="J2462">
        <v>9682.2000000000007</v>
      </c>
      <c r="K2462" s="9">
        <f>IF(ISBLANK(Nikes_Sales_Dataset___Working_file[[#This Row],[MRP]]),MEDIAN(Nikes_Sales_Dataset___Working_file[[#All],[MRP]]),Nikes_Sales_Dataset___Working_file[[#This Row],[MRP]])</f>
        <v>9682.2000000000007</v>
      </c>
      <c r="M2462">
        <f>IF(ISBLANK(Nikes_Sales_Dataset___Working_file[[#This Row],[Discount_Applied]]),0,Nikes_Sales_Dataset___Working_file[[#This Row],[Discount_Applied]])</f>
        <v>0</v>
      </c>
      <c r="N2462" s="9">
        <f>Nikes_Sales_Dataset___Working_file[[#This Row],[MRP Final]]*(1-Nikes_Sales_Dataset___Working_file[[#This Row],[Cleaned Discount]])</f>
        <v>9682.2000000000007</v>
      </c>
      <c r="O2462">
        <v>0</v>
      </c>
      <c r="P2462" s="3">
        <f>Nikes_Sales_Dataset___Working_file[[#This Row],[Sales Price]]*Nikes_Sales_Dataset___Working_file[[#This Row],[Units Sold Filled]]</f>
        <v>-9682.2000000000007</v>
      </c>
      <c r="Q2462" s="2"/>
      <c r="R2462" s="7" t="str">
        <f>IF(ISBLANK(Nikes_Sales_Dataset___Working_file[[#This Row],[Order_Date]]),"Unknown Date",Nikes_Sales_Dataset___Working_file[[#This Row],[Order_Date]])</f>
        <v>Unknown Date</v>
      </c>
      <c r="S2462" s="7" t="str">
        <f>IF(ISNUMBER(Nikes_Sales_Dataset___Working_file[[#This Row],[Cleaned Order Date]]),TEXT(Nikes_Sales_Dataset___Working_file[[#This Row],[Cleaned Order Date]],"mmm"),"Unknown")</f>
        <v>Unknown</v>
      </c>
      <c r="T2462" s="7" t="str">
        <f>IF(ISNUMBER(Nikes_Sales_Dataset___Working_file[[#This Row],[Cleaned Order Date]]),TEXT(Nikes_Sales_Dataset___Working_file[[#This Row],[Cleaned Order Date]],"yyyy"),"Unknown")</f>
        <v>Unknown</v>
      </c>
      <c r="U2462" s="1" t="s">
        <v>17</v>
      </c>
      <c r="V2462" s="1" t="s">
        <v>42</v>
      </c>
      <c r="W2462" s="1" t="s">
        <v>38</v>
      </c>
      <c r="X2462" s="9">
        <v>570.41999999999996</v>
      </c>
    </row>
    <row r="2463" spans="1:24" x14ac:dyDescent="0.25">
      <c r="A2463" s="4">
        <v>4461</v>
      </c>
      <c r="B2463" s="4" t="str">
        <f>Nikes_Sales_Dataset___Working_file[[#This Row],[Order_ID]]&amp;"_"&amp;TEXT(Nikes_Sales_Dataset___Working_file[[#This Row],[Cleaned Order Date]],"yyyymmdd")</f>
        <v>4461_Unknown Date</v>
      </c>
      <c r="C2463" s="1" t="s">
        <v>13</v>
      </c>
      <c r="D2463" s="1" t="s">
        <v>26</v>
      </c>
      <c r="E2463" s="1" t="s">
        <v>40</v>
      </c>
      <c r="F2463" s="1" t="s">
        <v>32</v>
      </c>
      <c r="G2463" s="1" t="s">
        <v>32</v>
      </c>
      <c r="I2463" s="3">
        <f>IF(ISBLANK(Nikes_Sales_Dataset___Working_file[[#This Row],[Units_Sold]]),IF(Nikes_Sales_Dataset___Working_file[[#This Row],[Profit]]&lt;0,0,1),Nikes_Sales_Dataset___Working_file[[#This Row],[Units_Sold]])</f>
        <v>1</v>
      </c>
      <c r="K2463" s="9">
        <f>IF(ISBLANK(Nikes_Sales_Dataset___Working_file[[#This Row],[MRP]]),MEDIAN(Nikes_Sales_Dataset___Working_file[[#All],[MRP]]),Nikes_Sales_Dataset___Working_file[[#This Row],[MRP]])</f>
        <v>6110.0300000000007</v>
      </c>
      <c r="M2463">
        <f>IF(ISBLANK(Nikes_Sales_Dataset___Working_file[[#This Row],[Discount_Applied]]),0,Nikes_Sales_Dataset___Working_file[[#This Row],[Discount_Applied]])</f>
        <v>0</v>
      </c>
      <c r="N2463" s="9">
        <f>Nikes_Sales_Dataset___Working_file[[#This Row],[MRP Final]]*(1-Nikes_Sales_Dataset___Working_file[[#This Row],[Cleaned Discount]])</f>
        <v>6110.0300000000007</v>
      </c>
      <c r="O2463">
        <v>0</v>
      </c>
      <c r="P2463" s="3">
        <f>Nikes_Sales_Dataset___Working_file[[#This Row],[Sales Price]]*Nikes_Sales_Dataset___Working_file[[#This Row],[Units Sold Filled]]</f>
        <v>6110.0300000000007</v>
      </c>
      <c r="Q2463" s="2"/>
      <c r="R2463" s="7" t="str">
        <f>IF(ISBLANK(Nikes_Sales_Dataset___Working_file[[#This Row],[Order_Date]]),"Unknown Date",Nikes_Sales_Dataset___Working_file[[#This Row],[Order_Date]])</f>
        <v>Unknown Date</v>
      </c>
      <c r="S2463" s="7" t="str">
        <f>IF(ISNUMBER(Nikes_Sales_Dataset___Working_file[[#This Row],[Cleaned Order Date]]),TEXT(Nikes_Sales_Dataset___Working_file[[#This Row],[Cleaned Order Date]],"mmm"),"Unknown")</f>
        <v>Unknown</v>
      </c>
      <c r="T2463" s="7" t="str">
        <f>IF(ISNUMBER(Nikes_Sales_Dataset___Working_file[[#This Row],[Cleaned Order Date]]),TEXT(Nikes_Sales_Dataset___Working_file[[#This Row],[Cleaned Order Date]],"yyyy"),"Unknown")</f>
        <v>Unknown</v>
      </c>
      <c r="U2463" s="1" t="s">
        <v>22</v>
      </c>
      <c r="V2463" s="1" t="s">
        <v>38</v>
      </c>
      <c r="W2463" s="1" t="s">
        <v>38</v>
      </c>
      <c r="X2463" s="9">
        <v>1800.98</v>
      </c>
    </row>
    <row r="2464" spans="1:24" x14ac:dyDescent="0.25">
      <c r="A2464" s="4">
        <v>4462</v>
      </c>
      <c r="B2464" s="4" t="str">
        <f>Nikes_Sales_Dataset___Working_file[[#This Row],[Order_ID]]&amp;"_"&amp;TEXT(Nikes_Sales_Dataset___Working_file[[#This Row],[Cleaned Order Date]],"yyyymmdd")</f>
        <v>4462_Unknown Date</v>
      </c>
      <c r="C2464" s="1" t="s">
        <v>13</v>
      </c>
      <c r="D2464" s="1" t="s">
        <v>30</v>
      </c>
      <c r="E2464" s="1" t="s">
        <v>31</v>
      </c>
      <c r="F2464" s="1" t="s">
        <v>28</v>
      </c>
      <c r="G2464" s="1" t="s">
        <v>28</v>
      </c>
      <c r="I2464" s="3">
        <f>IF(ISBLANK(Nikes_Sales_Dataset___Working_file[[#This Row],[Units_Sold]]),IF(Nikes_Sales_Dataset___Working_file[[#This Row],[Profit]]&lt;0,0,1),Nikes_Sales_Dataset___Working_file[[#This Row],[Units_Sold]])</f>
        <v>1</v>
      </c>
      <c r="K2464" s="9">
        <f>IF(ISBLANK(Nikes_Sales_Dataset___Working_file[[#This Row],[MRP]]),MEDIAN(Nikes_Sales_Dataset___Working_file[[#All],[MRP]]),Nikes_Sales_Dataset___Working_file[[#This Row],[MRP]])</f>
        <v>6110.0300000000007</v>
      </c>
      <c r="M2464">
        <f>IF(ISBLANK(Nikes_Sales_Dataset___Working_file[[#This Row],[Discount_Applied]]),0,Nikes_Sales_Dataset___Working_file[[#This Row],[Discount_Applied]])</f>
        <v>0</v>
      </c>
      <c r="N2464" s="9">
        <f>Nikes_Sales_Dataset___Working_file[[#This Row],[MRP Final]]*(1-Nikes_Sales_Dataset___Working_file[[#This Row],[Cleaned Discount]])</f>
        <v>6110.0300000000007</v>
      </c>
      <c r="O2464">
        <v>0</v>
      </c>
      <c r="P2464" s="3">
        <f>Nikes_Sales_Dataset___Working_file[[#This Row],[Sales Price]]*Nikes_Sales_Dataset___Working_file[[#This Row],[Units Sold Filled]]</f>
        <v>6110.0300000000007</v>
      </c>
      <c r="Q2464" s="2"/>
      <c r="R2464" s="7" t="str">
        <f>IF(ISBLANK(Nikes_Sales_Dataset___Working_file[[#This Row],[Order_Date]]),"Unknown Date",Nikes_Sales_Dataset___Working_file[[#This Row],[Order_Date]])</f>
        <v>Unknown Date</v>
      </c>
      <c r="S2464" s="7" t="str">
        <f>IF(ISNUMBER(Nikes_Sales_Dataset___Working_file[[#This Row],[Cleaned Order Date]]),TEXT(Nikes_Sales_Dataset___Working_file[[#This Row],[Cleaned Order Date]],"mmm"),"Unknown")</f>
        <v>Unknown</v>
      </c>
      <c r="T2464" s="7" t="str">
        <f>IF(ISNUMBER(Nikes_Sales_Dataset___Working_file[[#This Row],[Cleaned Order Date]]),TEXT(Nikes_Sales_Dataset___Working_file[[#This Row],[Cleaned Order Date]],"yyyy"),"Unknown")</f>
        <v>Unknown</v>
      </c>
      <c r="U2464" s="1" t="s">
        <v>22</v>
      </c>
      <c r="V2464" s="1" t="s">
        <v>29</v>
      </c>
      <c r="W2464" s="1" t="s">
        <v>29</v>
      </c>
      <c r="X2464" s="9">
        <v>2280.52</v>
      </c>
    </row>
    <row r="2465" spans="1:24" x14ac:dyDescent="0.25">
      <c r="A2465" s="4">
        <v>4463</v>
      </c>
      <c r="B2465" s="4" t="str">
        <f>Nikes_Sales_Dataset___Working_file[[#This Row],[Order_ID]]&amp;"_"&amp;TEXT(Nikes_Sales_Dataset___Working_file[[#This Row],[Cleaned Order Date]],"yyyymmdd")</f>
        <v>4463_20250607</v>
      </c>
      <c r="C2465" s="1" t="s">
        <v>35</v>
      </c>
      <c r="D2465" s="1" t="s">
        <v>20</v>
      </c>
      <c r="E2465" s="1" t="s">
        <v>24</v>
      </c>
      <c r="F2465" s="1" t="s">
        <v>37</v>
      </c>
      <c r="G2465" s="1" t="s">
        <v>28</v>
      </c>
      <c r="H2465">
        <v>3</v>
      </c>
      <c r="I2465" s="3">
        <f>IF(ISBLANK(Nikes_Sales_Dataset___Working_file[[#This Row],[Units_Sold]]),IF(Nikes_Sales_Dataset___Working_file[[#This Row],[Profit]]&lt;0,0,1),Nikes_Sales_Dataset___Working_file[[#This Row],[Units_Sold]])</f>
        <v>3</v>
      </c>
      <c r="J2465">
        <v>8317.5300000000007</v>
      </c>
      <c r="K2465" s="9">
        <f>IF(ISBLANK(Nikes_Sales_Dataset___Working_file[[#This Row],[MRP]]),MEDIAN(Nikes_Sales_Dataset___Working_file[[#All],[MRP]]),Nikes_Sales_Dataset___Working_file[[#This Row],[MRP]])</f>
        <v>8317.5300000000007</v>
      </c>
      <c r="L2465">
        <v>0.6</v>
      </c>
      <c r="M2465">
        <f>IF(ISBLANK(Nikes_Sales_Dataset___Working_file[[#This Row],[Discount_Applied]]),0,Nikes_Sales_Dataset___Working_file[[#This Row],[Discount_Applied]])</f>
        <v>0.6</v>
      </c>
      <c r="N2465" s="9">
        <f>Nikes_Sales_Dataset___Working_file[[#This Row],[MRP Final]]*(1-Nikes_Sales_Dataset___Working_file[[#This Row],[Cleaned Discount]])</f>
        <v>3327.0120000000006</v>
      </c>
      <c r="O2465">
        <v>9981.0400000000009</v>
      </c>
      <c r="P2465" s="3">
        <f>Nikes_Sales_Dataset___Working_file[[#This Row],[Sales Price]]*Nikes_Sales_Dataset___Working_file[[#This Row],[Units Sold Filled]]</f>
        <v>9981.0360000000019</v>
      </c>
      <c r="Q2465" s="2">
        <v>45815</v>
      </c>
      <c r="R2465" s="7">
        <f>IF(ISBLANK(Nikes_Sales_Dataset___Working_file[[#This Row],[Order_Date]]),"Unknown Date",Nikes_Sales_Dataset___Working_file[[#This Row],[Order_Date]])</f>
        <v>45815</v>
      </c>
      <c r="S2465" s="7" t="str">
        <f>IF(ISNUMBER(Nikes_Sales_Dataset___Working_file[[#This Row],[Cleaned Order Date]]),TEXT(Nikes_Sales_Dataset___Working_file[[#This Row],[Cleaned Order Date]],"mmm"),"Unknown")</f>
        <v>Jun</v>
      </c>
      <c r="T2465" s="7" t="str">
        <f>IF(ISNUMBER(Nikes_Sales_Dataset___Working_file[[#This Row],[Cleaned Order Date]]),TEXT(Nikes_Sales_Dataset___Working_file[[#This Row],[Cleaned Order Date]],"yyyy"),"Unknown")</f>
        <v>2025</v>
      </c>
      <c r="U2465" s="1" t="s">
        <v>22</v>
      </c>
      <c r="V2465" s="1" t="s">
        <v>29</v>
      </c>
      <c r="W2465" s="1" t="s">
        <v>29</v>
      </c>
      <c r="X2465" s="9">
        <v>1821.65</v>
      </c>
    </row>
    <row r="2466" spans="1:24" x14ac:dyDescent="0.25">
      <c r="A2466" s="4">
        <v>4464</v>
      </c>
      <c r="B2466" s="4" t="str">
        <f>Nikes_Sales_Dataset___Working_file[[#This Row],[Order_ID]]&amp;"_"&amp;TEXT(Nikes_Sales_Dataset___Working_file[[#This Row],[Cleaned Order Date]],"yyyymmdd")</f>
        <v>4464_Unknown Date</v>
      </c>
      <c r="C2466" s="1" t="s">
        <v>13</v>
      </c>
      <c r="D2466" s="1" t="s">
        <v>43</v>
      </c>
      <c r="E2466" s="1" t="s">
        <v>51</v>
      </c>
      <c r="F2466" s="1" t="s">
        <v>41</v>
      </c>
      <c r="G2466" s="1" t="s">
        <v>16</v>
      </c>
      <c r="I2466" s="3">
        <f>IF(ISBLANK(Nikes_Sales_Dataset___Working_file[[#This Row],[Units_Sold]]),IF(Nikes_Sales_Dataset___Working_file[[#This Row],[Profit]]&lt;0,0,1),Nikes_Sales_Dataset___Working_file[[#This Row],[Units_Sold]])</f>
        <v>1</v>
      </c>
      <c r="J2466">
        <v>4917.28</v>
      </c>
      <c r="K2466" s="9">
        <f>IF(ISBLANK(Nikes_Sales_Dataset___Working_file[[#This Row],[MRP]]),MEDIAN(Nikes_Sales_Dataset___Working_file[[#All],[MRP]]),Nikes_Sales_Dataset___Working_file[[#This Row],[MRP]])</f>
        <v>4917.28</v>
      </c>
      <c r="L2466">
        <v>0.82</v>
      </c>
      <c r="M2466">
        <f>IF(ISBLANK(Nikes_Sales_Dataset___Working_file[[#This Row],[Discount_Applied]]),0,Nikes_Sales_Dataset___Working_file[[#This Row],[Discount_Applied]])</f>
        <v>0.82</v>
      </c>
      <c r="N2466" s="9">
        <f>Nikes_Sales_Dataset___Working_file[[#This Row],[MRP Final]]*(1-Nikes_Sales_Dataset___Working_file[[#This Row],[Cleaned Discount]])</f>
        <v>885.11040000000014</v>
      </c>
      <c r="O2466">
        <v>0</v>
      </c>
      <c r="P2466" s="3">
        <f>Nikes_Sales_Dataset___Working_file[[#This Row],[Sales Price]]*Nikes_Sales_Dataset___Working_file[[#This Row],[Units Sold Filled]]</f>
        <v>885.11040000000014</v>
      </c>
      <c r="Q2466" s="2"/>
      <c r="R2466" s="7" t="str">
        <f>IF(ISBLANK(Nikes_Sales_Dataset___Working_file[[#This Row],[Order_Date]]),"Unknown Date",Nikes_Sales_Dataset___Working_file[[#This Row],[Order_Date]])</f>
        <v>Unknown Date</v>
      </c>
      <c r="S2466" s="7" t="str">
        <f>IF(ISNUMBER(Nikes_Sales_Dataset___Working_file[[#This Row],[Cleaned Order Date]]),TEXT(Nikes_Sales_Dataset___Working_file[[#This Row],[Cleaned Order Date]],"mmm"),"Unknown")</f>
        <v>Unknown</v>
      </c>
      <c r="T2466" s="7" t="str">
        <f>IF(ISNUMBER(Nikes_Sales_Dataset___Working_file[[#This Row],[Cleaned Order Date]]),TEXT(Nikes_Sales_Dataset___Working_file[[#This Row],[Cleaned Order Date]],"yyyy"),"Unknown")</f>
        <v>Unknown</v>
      </c>
      <c r="U2466" s="1" t="s">
        <v>17</v>
      </c>
      <c r="V2466" s="1" t="s">
        <v>25</v>
      </c>
      <c r="W2466" s="1" t="s">
        <v>25</v>
      </c>
      <c r="X2466" s="9">
        <v>2769.22</v>
      </c>
    </row>
    <row r="2467" spans="1:24" x14ac:dyDescent="0.25">
      <c r="A2467" s="4">
        <v>2019</v>
      </c>
      <c r="B2467" s="4" t="str">
        <f>Nikes_Sales_Dataset___Working_file[[#This Row],[Order_ID]]&amp;"_"&amp;TEXT(Nikes_Sales_Dataset___Working_file[[#This Row],[Cleaned Order Date]],"yyyymmdd")</f>
        <v>2019_20240813</v>
      </c>
      <c r="C2467" s="1" t="s">
        <v>35</v>
      </c>
      <c r="D2467" s="1" t="s">
        <v>43</v>
      </c>
      <c r="E2467" s="1" t="s">
        <v>61</v>
      </c>
      <c r="F2467" s="1" t="s">
        <v>41</v>
      </c>
      <c r="G2467" s="1" t="s">
        <v>16</v>
      </c>
      <c r="H2467">
        <v>3</v>
      </c>
      <c r="I2467" s="3">
        <f>IF(ISBLANK(Nikes_Sales_Dataset___Working_file[[#This Row],[Units_Sold]]),IF(Nikes_Sales_Dataset___Working_file[[#This Row],[Profit]]&lt;0,0,1),Nikes_Sales_Dataset___Working_file[[#This Row],[Units_Sold]])</f>
        <v>3</v>
      </c>
      <c r="K2467" s="9">
        <f>IF(ISBLANK(Nikes_Sales_Dataset___Working_file[[#This Row],[MRP]]),MEDIAN(Nikes_Sales_Dataset___Working_file[[#All],[MRP]]),Nikes_Sales_Dataset___Working_file[[#This Row],[MRP]])</f>
        <v>6110.0300000000007</v>
      </c>
      <c r="L2467">
        <v>0.85</v>
      </c>
      <c r="M2467">
        <f>IF(ISBLANK(Nikes_Sales_Dataset___Working_file[[#This Row],[Discount_Applied]]),0,Nikes_Sales_Dataset___Working_file[[#This Row],[Discount_Applied]])</f>
        <v>0.85</v>
      </c>
      <c r="N2467" s="9">
        <f>Nikes_Sales_Dataset___Working_file[[#This Row],[MRP Final]]*(1-Nikes_Sales_Dataset___Working_file[[#This Row],[Cleaned Discount]])</f>
        <v>916.50450000000023</v>
      </c>
      <c r="O2467">
        <v>0</v>
      </c>
      <c r="P2467" s="3">
        <f>Nikes_Sales_Dataset___Working_file[[#This Row],[Sales Price]]*Nikes_Sales_Dataset___Working_file[[#This Row],[Units Sold Filled]]</f>
        <v>2749.5135000000009</v>
      </c>
      <c r="Q2467" s="2">
        <v>45517</v>
      </c>
      <c r="R2467" s="7">
        <f>IF(ISBLANK(Nikes_Sales_Dataset___Working_file[[#This Row],[Order_Date]]),"Unknown Date",Nikes_Sales_Dataset___Working_file[[#This Row],[Order_Date]])</f>
        <v>45517</v>
      </c>
      <c r="S2467" s="7" t="str">
        <f>IF(ISNUMBER(Nikes_Sales_Dataset___Working_file[[#This Row],[Cleaned Order Date]]),TEXT(Nikes_Sales_Dataset___Working_file[[#This Row],[Cleaned Order Date]],"mmm"),"Unknown")</f>
        <v>Aug</v>
      </c>
      <c r="T2467" s="7" t="str">
        <f>IF(ISNUMBER(Nikes_Sales_Dataset___Working_file[[#This Row],[Cleaned Order Date]]),TEXT(Nikes_Sales_Dataset___Working_file[[#This Row],[Cleaned Order Date]],"yyyy"),"Unknown")</f>
        <v>2024</v>
      </c>
      <c r="U2467" s="1" t="s">
        <v>17</v>
      </c>
      <c r="V2467" s="1" t="s">
        <v>33</v>
      </c>
      <c r="W2467" s="1" t="s">
        <v>33</v>
      </c>
      <c r="X2467" s="9">
        <v>347.96</v>
      </c>
    </row>
    <row r="2468" spans="1:24" x14ac:dyDescent="0.25">
      <c r="A2468" s="4">
        <v>4466</v>
      </c>
      <c r="B2468" s="4" t="str">
        <f>Nikes_Sales_Dataset___Working_file[[#This Row],[Order_ID]]&amp;"_"&amp;TEXT(Nikes_Sales_Dataset___Working_file[[#This Row],[Cleaned Order Date]],"yyyymmdd")</f>
        <v>4466_20240306</v>
      </c>
      <c r="C2468" s="1" t="s">
        <v>13</v>
      </c>
      <c r="D2468" s="1" t="s">
        <v>20</v>
      </c>
      <c r="E2468" s="1" t="s">
        <v>39</v>
      </c>
      <c r="F2468" s="1" t="s">
        <v>41</v>
      </c>
      <c r="G2468" s="1" t="s">
        <v>16</v>
      </c>
      <c r="I2468" s="3">
        <f>IF(ISBLANK(Nikes_Sales_Dataset___Working_file[[#This Row],[Units_Sold]]),IF(Nikes_Sales_Dataset___Working_file[[#This Row],[Profit]]&lt;0,0,1),Nikes_Sales_Dataset___Working_file[[#This Row],[Units_Sold]])</f>
        <v>1</v>
      </c>
      <c r="J2468">
        <v>4743.16</v>
      </c>
      <c r="K2468" s="9">
        <f>IF(ISBLANK(Nikes_Sales_Dataset___Working_file[[#This Row],[MRP]]),MEDIAN(Nikes_Sales_Dataset___Working_file[[#All],[MRP]]),Nikes_Sales_Dataset___Working_file[[#This Row],[MRP]])</f>
        <v>4743.16</v>
      </c>
      <c r="M2468">
        <f>IF(ISBLANK(Nikes_Sales_Dataset___Working_file[[#This Row],[Discount_Applied]]),0,Nikes_Sales_Dataset___Working_file[[#This Row],[Discount_Applied]])</f>
        <v>0</v>
      </c>
      <c r="N2468" s="9">
        <f>Nikes_Sales_Dataset___Working_file[[#This Row],[MRP Final]]*(1-Nikes_Sales_Dataset___Working_file[[#This Row],[Cleaned Discount]])</f>
        <v>4743.16</v>
      </c>
      <c r="O2468">
        <v>0</v>
      </c>
      <c r="P2468" s="3">
        <f>Nikes_Sales_Dataset___Working_file[[#This Row],[Sales Price]]*Nikes_Sales_Dataset___Working_file[[#This Row],[Units Sold Filled]]</f>
        <v>4743.16</v>
      </c>
      <c r="Q2468" s="2">
        <v>45357</v>
      </c>
      <c r="R2468" s="7">
        <f>IF(ISBLANK(Nikes_Sales_Dataset___Working_file[[#This Row],[Order_Date]]),"Unknown Date",Nikes_Sales_Dataset___Working_file[[#This Row],[Order_Date]])</f>
        <v>45357</v>
      </c>
      <c r="S2468" s="7" t="str">
        <f>IF(ISNUMBER(Nikes_Sales_Dataset___Working_file[[#This Row],[Cleaned Order Date]]),TEXT(Nikes_Sales_Dataset___Working_file[[#This Row],[Cleaned Order Date]],"mmm"),"Unknown")</f>
        <v>Mar</v>
      </c>
      <c r="T2468" s="7" t="str">
        <f>IF(ISNUMBER(Nikes_Sales_Dataset___Working_file[[#This Row],[Cleaned Order Date]]),TEXT(Nikes_Sales_Dataset___Working_file[[#This Row],[Cleaned Order Date]],"yyyy"),"Unknown")</f>
        <v>2024</v>
      </c>
      <c r="U2468" s="1" t="s">
        <v>22</v>
      </c>
      <c r="V2468" s="1" t="s">
        <v>25</v>
      </c>
      <c r="W2468" s="1" t="s">
        <v>25</v>
      </c>
      <c r="X2468" s="9">
        <v>3480.06</v>
      </c>
    </row>
    <row r="2469" spans="1:24" x14ac:dyDescent="0.25">
      <c r="A2469" s="4">
        <v>4467</v>
      </c>
      <c r="B2469" s="4" t="str">
        <f>Nikes_Sales_Dataset___Working_file[[#This Row],[Order_ID]]&amp;"_"&amp;TEXT(Nikes_Sales_Dataset___Working_file[[#This Row],[Cleaned Order Date]],"yyyymmdd")</f>
        <v>4467_20240903</v>
      </c>
      <c r="C2469" s="1" t="s">
        <v>13</v>
      </c>
      <c r="D2469" s="1" t="s">
        <v>26</v>
      </c>
      <c r="E2469" s="1" t="s">
        <v>60</v>
      </c>
      <c r="F2469" s="1" t="s">
        <v>32</v>
      </c>
      <c r="G2469" s="1" t="s">
        <v>32</v>
      </c>
      <c r="I2469" s="3">
        <f>IF(ISBLANK(Nikes_Sales_Dataset___Working_file[[#This Row],[Units_Sold]]),IF(Nikes_Sales_Dataset___Working_file[[#This Row],[Profit]]&lt;0,0,1),Nikes_Sales_Dataset___Working_file[[#This Row],[Units_Sold]])</f>
        <v>1</v>
      </c>
      <c r="J2469">
        <v>3918.43</v>
      </c>
      <c r="K2469" s="9">
        <f>IF(ISBLANK(Nikes_Sales_Dataset___Working_file[[#This Row],[MRP]]),MEDIAN(Nikes_Sales_Dataset___Working_file[[#All],[MRP]]),Nikes_Sales_Dataset___Working_file[[#This Row],[MRP]])</f>
        <v>3918.43</v>
      </c>
      <c r="M2469">
        <f>IF(ISBLANK(Nikes_Sales_Dataset___Working_file[[#This Row],[Discount_Applied]]),0,Nikes_Sales_Dataset___Working_file[[#This Row],[Discount_Applied]])</f>
        <v>0</v>
      </c>
      <c r="N2469" s="9">
        <f>Nikes_Sales_Dataset___Working_file[[#This Row],[MRP Final]]*(1-Nikes_Sales_Dataset___Working_file[[#This Row],[Cleaned Discount]])</f>
        <v>3918.43</v>
      </c>
      <c r="O2469">
        <v>0</v>
      </c>
      <c r="P2469" s="3">
        <f>Nikes_Sales_Dataset___Working_file[[#This Row],[Sales Price]]*Nikes_Sales_Dataset___Working_file[[#This Row],[Units Sold Filled]]</f>
        <v>3918.43</v>
      </c>
      <c r="Q2469" s="2">
        <v>45538</v>
      </c>
      <c r="R2469" s="7">
        <f>IF(ISBLANK(Nikes_Sales_Dataset___Working_file[[#This Row],[Order_Date]]),"Unknown Date",Nikes_Sales_Dataset___Working_file[[#This Row],[Order_Date]])</f>
        <v>45538</v>
      </c>
      <c r="S2469" s="7" t="str">
        <f>IF(ISNUMBER(Nikes_Sales_Dataset___Working_file[[#This Row],[Cleaned Order Date]]),TEXT(Nikes_Sales_Dataset___Working_file[[#This Row],[Cleaned Order Date]],"mmm"),"Unknown")</f>
        <v>Sep</v>
      </c>
      <c r="T2469" s="7" t="str">
        <f>IF(ISNUMBER(Nikes_Sales_Dataset___Working_file[[#This Row],[Cleaned Order Date]]),TEXT(Nikes_Sales_Dataset___Working_file[[#This Row],[Cleaned Order Date]],"yyyy"),"Unknown")</f>
        <v>2024</v>
      </c>
      <c r="U2469" s="1" t="s">
        <v>22</v>
      </c>
      <c r="V2469" s="1" t="s">
        <v>45</v>
      </c>
      <c r="W2469" s="1" t="s">
        <v>45</v>
      </c>
      <c r="X2469" s="9">
        <v>2820.24</v>
      </c>
    </row>
    <row r="2470" spans="1:24" x14ac:dyDescent="0.25">
      <c r="A2470" s="4">
        <v>4468</v>
      </c>
      <c r="B2470" s="4" t="str">
        <f>Nikes_Sales_Dataset___Working_file[[#This Row],[Order_ID]]&amp;"_"&amp;TEXT(Nikes_Sales_Dataset___Working_file[[#This Row],[Cleaned Order Date]],"yyyymmdd")</f>
        <v>4468_20231127</v>
      </c>
      <c r="C2470" s="1" t="s">
        <v>35</v>
      </c>
      <c r="D2470" s="1" t="s">
        <v>20</v>
      </c>
      <c r="E2470" s="1" t="s">
        <v>24</v>
      </c>
      <c r="F2470" s="1" t="s">
        <v>32</v>
      </c>
      <c r="G2470" s="1" t="s">
        <v>32</v>
      </c>
      <c r="H2470">
        <v>3</v>
      </c>
      <c r="I2470" s="3">
        <f>IF(ISBLANK(Nikes_Sales_Dataset___Working_file[[#This Row],[Units_Sold]]),IF(Nikes_Sales_Dataset___Working_file[[#This Row],[Profit]]&lt;0,0,1),Nikes_Sales_Dataset___Working_file[[#This Row],[Units_Sold]])</f>
        <v>3</v>
      </c>
      <c r="J2470">
        <v>6077.13</v>
      </c>
      <c r="K2470" s="9">
        <f>IF(ISBLANK(Nikes_Sales_Dataset___Working_file[[#This Row],[MRP]]),MEDIAN(Nikes_Sales_Dataset___Working_file[[#All],[MRP]]),Nikes_Sales_Dataset___Working_file[[#This Row],[MRP]])</f>
        <v>6077.13</v>
      </c>
      <c r="L2470">
        <v>1.1299999999999999</v>
      </c>
      <c r="M2470">
        <f>IF(ISBLANK(Nikes_Sales_Dataset___Working_file[[#This Row],[Discount_Applied]]),0,Nikes_Sales_Dataset___Working_file[[#This Row],[Discount_Applied]])</f>
        <v>1.1299999999999999</v>
      </c>
      <c r="N2470" s="9">
        <f>Nikes_Sales_Dataset___Working_file[[#This Row],[MRP Final]]*(1-Nikes_Sales_Dataset___Working_file[[#This Row],[Cleaned Discount]])</f>
        <v>-790.02689999999939</v>
      </c>
      <c r="O2470">
        <v>-2370.08</v>
      </c>
      <c r="P2470" s="3">
        <f>Nikes_Sales_Dataset___Working_file[[#This Row],[Sales Price]]*Nikes_Sales_Dataset___Working_file[[#This Row],[Units Sold Filled]]</f>
        <v>-2370.0806999999982</v>
      </c>
      <c r="Q2470" s="2">
        <v>45257</v>
      </c>
      <c r="R2470" s="7">
        <f>IF(ISBLANK(Nikes_Sales_Dataset___Working_file[[#This Row],[Order_Date]]),"Unknown Date",Nikes_Sales_Dataset___Working_file[[#This Row],[Order_Date]])</f>
        <v>45257</v>
      </c>
      <c r="S2470" s="7" t="str">
        <f>IF(ISNUMBER(Nikes_Sales_Dataset___Working_file[[#This Row],[Cleaned Order Date]]),TEXT(Nikes_Sales_Dataset___Working_file[[#This Row],[Cleaned Order Date]],"mmm"),"Unknown")</f>
        <v>Nov</v>
      </c>
      <c r="T2470" s="7" t="str">
        <f>IF(ISNUMBER(Nikes_Sales_Dataset___Working_file[[#This Row],[Cleaned Order Date]]),TEXT(Nikes_Sales_Dataset___Working_file[[#This Row],[Cleaned Order Date]],"yyyy"),"Unknown")</f>
        <v>2023</v>
      </c>
      <c r="U2470" s="1" t="s">
        <v>17</v>
      </c>
      <c r="V2470" s="1" t="s">
        <v>25</v>
      </c>
      <c r="W2470" s="1" t="s">
        <v>25</v>
      </c>
      <c r="X2470" s="9">
        <v>3173.31</v>
      </c>
    </row>
    <row r="2471" spans="1:24" x14ac:dyDescent="0.25">
      <c r="A2471" s="4">
        <v>4469</v>
      </c>
      <c r="B2471" s="4" t="str">
        <f>Nikes_Sales_Dataset___Working_file[[#This Row],[Order_ID]]&amp;"_"&amp;TEXT(Nikes_Sales_Dataset___Working_file[[#This Row],[Cleaned Order Date]],"yyyymmdd")</f>
        <v>4469_Unknown Date</v>
      </c>
      <c r="C2471" s="1" t="s">
        <v>13</v>
      </c>
      <c r="D2471" s="1" t="s">
        <v>43</v>
      </c>
      <c r="E2471" s="1" t="s">
        <v>61</v>
      </c>
      <c r="F2471" s="1" t="s">
        <v>16</v>
      </c>
      <c r="G2471" s="1" t="s">
        <v>16</v>
      </c>
      <c r="I2471" s="3">
        <f>IF(ISBLANK(Nikes_Sales_Dataset___Working_file[[#This Row],[Units_Sold]]),IF(Nikes_Sales_Dataset___Working_file[[#This Row],[Profit]]&lt;0,0,1),Nikes_Sales_Dataset___Working_file[[#This Row],[Units_Sold]])</f>
        <v>1</v>
      </c>
      <c r="K2471" s="9">
        <f>IF(ISBLANK(Nikes_Sales_Dataset___Working_file[[#This Row],[MRP]]),MEDIAN(Nikes_Sales_Dataset___Working_file[[#All],[MRP]]),Nikes_Sales_Dataset___Working_file[[#This Row],[MRP]])</f>
        <v>6110.0300000000007</v>
      </c>
      <c r="M2471">
        <f>IF(ISBLANK(Nikes_Sales_Dataset___Working_file[[#This Row],[Discount_Applied]]),0,Nikes_Sales_Dataset___Working_file[[#This Row],[Discount_Applied]])</f>
        <v>0</v>
      </c>
      <c r="N2471" s="9">
        <f>Nikes_Sales_Dataset___Working_file[[#This Row],[MRP Final]]*(1-Nikes_Sales_Dataset___Working_file[[#This Row],[Cleaned Discount]])</f>
        <v>6110.0300000000007</v>
      </c>
      <c r="O2471">
        <v>0</v>
      </c>
      <c r="P2471" s="3">
        <f>Nikes_Sales_Dataset___Working_file[[#This Row],[Sales Price]]*Nikes_Sales_Dataset___Working_file[[#This Row],[Units Sold Filled]]</f>
        <v>6110.0300000000007</v>
      </c>
      <c r="Q2471" s="2"/>
      <c r="R2471" s="7" t="str">
        <f>IF(ISBLANK(Nikes_Sales_Dataset___Working_file[[#This Row],[Order_Date]]),"Unknown Date",Nikes_Sales_Dataset___Working_file[[#This Row],[Order_Date]])</f>
        <v>Unknown Date</v>
      </c>
      <c r="S2471" s="7" t="str">
        <f>IF(ISNUMBER(Nikes_Sales_Dataset___Working_file[[#This Row],[Cleaned Order Date]]),TEXT(Nikes_Sales_Dataset___Working_file[[#This Row],[Cleaned Order Date]],"mmm"),"Unknown")</f>
        <v>Unknown</v>
      </c>
      <c r="T2471" s="7" t="str">
        <f>IF(ISNUMBER(Nikes_Sales_Dataset___Working_file[[#This Row],[Cleaned Order Date]]),TEXT(Nikes_Sales_Dataset___Working_file[[#This Row],[Cleaned Order Date]],"yyyy"),"Unknown")</f>
        <v>Unknown</v>
      </c>
      <c r="U2471" s="1" t="s">
        <v>22</v>
      </c>
      <c r="V2471" s="1" t="s">
        <v>18</v>
      </c>
      <c r="W2471" s="1" t="s">
        <v>36</v>
      </c>
      <c r="X2471" s="9">
        <v>3626.93</v>
      </c>
    </row>
    <row r="2472" spans="1:24" x14ac:dyDescent="0.25">
      <c r="A2472" s="4">
        <v>4470</v>
      </c>
      <c r="B2472" s="4" t="str">
        <f>Nikes_Sales_Dataset___Working_file[[#This Row],[Order_ID]]&amp;"_"&amp;TEXT(Nikes_Sales_Dataset___Working_file[[#This Row],[Cleaned Order Date]],"yyyymmdd")</f>
        <v>4470_Unknown Date</v>
      </c>
      <c r="C2472" s="1" t="s">
        <v>19</v>
      </c>
      <c r="D2472" s="1" t="s">
        <v>43</v>
      </c>
      <c r="E2472" s="1" t="s">
        <v>51</v>
      </c>
      <c r="F2472" s="1" t="s">
        <v>28</v>
      </c>
      <c r="G2472" s="1" t="s">
        <v>28</v>
      </c>
      <c r="I2472" s="3">
        <f>IF(ISBLANK(Nikes_Sales_Dataset___Working_file[[#This Row],[Units_Sold]]),IF(Nikes_Sales_Dataset___Working_file[[#This Row],[Profit]]&lt;0,0,1),Nikes_Sales_Dataset___Working_file[[#This Row],[Units_Sold]])</f>
        <v>1</v>
      </c>
      <c r="K2472" s="9">
        <f>IF(ISBLANK(Nikes_Sales_Dataset___Working_file[[#This Row],[MRP]]),MEDIAN(Nikes_Sales_Dataset___Working_file[[#All],[MRP]]),Nikes_Sales_Dataset___Working_file[[#This Row],[MRP]])</f>
        <v>6110.0300000000007</v>
      </c>
      <c r="M2472">
        <f>IF(ISBLANK(Nikes_Sales_Dataset___Working_file[[#This Row],[Discount_Applied]]),0,Nikes_Sales_Dataset___Working_file[[#This Row],[Discount_Applied]])</f>
        <v>0</v>
      </c>
      <c r="N2472" s="9">
        <f>Nikes_Sales_Dataset___Working_file[[#This Row],[MRP Final]]*(1-Nikes_Sales_Dataset___Working_file[[#This Row],[Cleaned Discount]])</f>
        <v>6110.0300000000007</v>
      </c>
      <c r="O2472">
        <v>0</v>
      </c>
      <c r="P2472" s="3">
        <f>Nikes_Sales_Dataset___Working_file[[#This Row],[Sales Price]]*Nikes_Sales_Dataset___Working_file[[#This Row],[Units Sold Filled]]</f>
        <v>6110.0300000000007</v>
      </c>
      <c r="Q2472" s="2"/>
      <c r="R2472" s="7" t="str">
        <f>IF(ISBLANK(Nikes_Sales_Dataset___Working_file[[#This Row],[Order_Date]]),"Unknown Date",Nikes_Sales_Dataset___Working_file[[#This Row],[Order_Date]])</f>
        <v>Unknown Date</v>
      </c>
      <c r="S2472" s="7" t="str">
        <f>IF(ISNUMBER(Nikes_Sales_Dataset___Working_file[[#This Row],[Cleaned Order Date]]),TEXT(Nikes_Sales_Dataset___Working_file[[#This Row],[Cleaned Order Date]],"mmm"),"Unknown")</f>
        <v>Unknown</v>
      </c>
      <c r="T2472" s="7" t="str">
        <f>IF(ISNUMBER(Nikes_Sales_Dataset___Working_file[[#This Row],[Cleaned Order Date]]),TEXT(Nikes_Sales_Dataset___Working_file[[#This Row],[Cleaned Order Date]],"yyyy"),"Unknown")</f>
        <v>Unknown</v>
      </c>
      <c r="U2472" s="1" t="s">
        <v>17</v>
      </c>
      <c r="V2472" s="1" t="s">
        <v>36</v>
      </c>
      <c r="W2472" s="1" t="s">
        <v>36</v>
      </c>
      <c r="X2472" s="9">
        <v>3144.4</v>
      </c>
    </row>
    <row r="2473" spans="1:24" x14ac:dyDescent="0.25">
      <c r="A2473" s="4">
        <v>4471</v>
      </c>
      <c r="B2473" s="4" t="str">
        <f>Nikes_Sales_Dataset___Working_file[[#This Row],[Order_ID]]&amp;"_"&amp;TEXT(Nikes_Sales_Dataset___Working_file[[#This Row],[Cleaned Order Date]],"yyyymmdd")</f>
        <v>4471_20250620</v>
      </c>
      <c r="C2473" s="1" t="s">
        <v>13</v>
      </c>
      <c r="D2473" s="1" t="s">
        <v>43</v>
      </c>
      <c r="E2473" s="1" t="s">
        <v>52</v>
      </c>
      <c r="F2473" s="1" t="s">
        <v>41</v>
      </c>
      <c r="G2473" s="1" t="s">
        <v>16</v>
      </c>
      <c r="I2473" s="3">
        <f>IF(ISBLANK(Nikes_Sales_Dataset___Working_file[[#This Row],[Units_Sold]]),IF(Nikes_Sales_Dataset___Working_file[[#This Row],[Profit]]&lt;0,0,1),Nikes_Sales_Dataset___Working_file[[#This Row],[Units_Sold]])</f>
        <v>1</v>
      </c>
      <c r="J2473">
        <v>2184.9499999999998</v>
      </c>
      <c r="K2473" s="9">
        <f>IF(ISBLANK(Nikes_Sales_Dataset___Working_file[[#This Row],[MRP]]),MEDIAN(Nikes_Sales_Dataset___Working_file[[#All],[MRP]]),Nikes_Sales_Dataset___Working_file[[#This Row],[MRP]])</f>
        <v>2184.9499999999998</v>
      </c>
      <c r="M2473">
        <f>IF(ISBLANK(Nikes_Sales_Dataset___Working_file[[#This Row],[Discount_Applied]]),0,Nikes_Sales_Dataset___Working_file[[#This Row],[Discount_Applied]])</f>
        <v>0</v>
      </c>
      <c r="N2473" s="9">
        <f>Nikes_Sales_Dataset___Working_file[[#This Row],[MRP Final]]*(1-Nikes_Sales_Dataset___Working_file[[#This Row],[Cleaned Discount]])</f>
        <v>2184.9499999999998</v>
      </c>
      <c r="O2473">
        <v>0</v>
      </c>
      <c r="P2473" s="3">
        <f>Nikes_Sales_Dataset___Working_file[[#This Row],[Sales Price]]*Nikes_Sales_Dataset___Working_file[[#This Row],[Units Sold Filled]]</f>
        <v>2184.9499999999998</v>
      </c>
      <c r="Q2473" s="2">
        <v>45828</v>
      </c>
      <c r="R2473" s="7">
        <f>IF(ISBLANK(Nikes_Sales_Dataset___Working_file[[#This Row],[Order_Date]]),"Unknown Date",Nikes_Sales_Dataset___Working_file[[#This Row],[Order_Date]])</f>
        <v>45828</v>
      </c>
      <c r="S2473" s="7" t="str">
        <f>IF(ISNUMBER(Nikes_Sales_Dataset___Working_file[[#This Row],[Cleaned Order Date]]),TEXT(Nikes_Sales_Dataset___Working_file[[#This Row],[Cleaned Order Date]],"mmm"),"Unknown")</f>
        <v>Jun</v>
      </c>
      <c r="T2473" s="7" t="str">
        <f>IF(ISNUMBER(Nikes_Sales_Dataset___Working_file[[#This Row],[Cleaned Order Date]]),TEXT(Nikes_Sales_Dataset___Working_file[[#This Row],[Cleaned Order Date]],"yyyy"),"Unknown")</f>
        <v>2025</v>
      </c>
      <c r="U2473" s="1" t="s">
        <v>17</v>
      </c>
      <c r="V2473" s="1" t="s">
        <v>25</v>
      </c>
      <c r="W2473" s="1" t="s">
        <v>25</v>
      </c>
      <c r="X2473" s="9">
        <v>3303.4</v>
      </c>
    </row>
    <row r="2474" spans="1:24" x14ac:dyDescent="0.25">
      <c r="A2474" s="4">
        <v>4472</v>
      </c>
      <c r="B2474" s="4" t="str">
        <f>Nikes_Sales_Dataset___Working_file[[#This Row],[Order_ID]]&amp;"_"&amp;TEXT(Nikes_Sales_Dataset___Working_file[[#This Row],[Cleaned Order Date]],"yyyymmdd")</f>
        <v>4472_20240812</v>
      </c>
      <c r="C2474" s="1" t="s">
        <v>19</v>
      </c>
      <c r="D2474" s="1" t="s">
        <v>43</v>
      </c>
      <c r="E2474" s="1" t="s">
        <v>61</v>
      </c>
      <c r="F2474" s="1" t="s">
        <v>41</v>
      </c>
      <c r="G2474" s="1" t="s">
        <v>16</v>
      </c>
      <c r="H2474">
        <v>2</v>
      </c>
      <c r="I2474" s="3">
        <f>IF(ISBLANK(Nikes_Sales_Dataset___Working_file[[#This Row],[Units_Sold]]),IF(Nikes_Sales_Dataset___Working_file[[#This Row],[Profit]]&lt;0,0,1),Nikes_Sales_Dataset___Working_file[[#This Row],[Units_Sold]])</f>
        <v>2</v>
      </c>
      <c r="J2474">
        <v>6833.94</v>
      </c>
      <c r="K2474" s="9">
        <f>IF(ISBLANK(Nikes_Sales_Dataset___Working_file[[#This Row],[MRP]]),MEDIAN(Nikes_Sales_Dataset___Working_file[[#All],[MRP]]),Nikes_Sales_Dataset___Working_file[[#This Row],[MRP]])</f>
        <v>6833.94</v>
      </c>
      <c r="M2474">
        <f>IF(ISBLANK(Nikes_Sales_Dataset___Working_file[[#This Row],[Discount_Applied]]),0,Nikes_Sales_Dataset___Working_file[[#This Row],[Discount_Applied]])</f>
        <v>0</v>
      </c>
      <c r="N2474" s="9">
        <f>Nikes_Sales_Dataset___Working_file[[#This Row],[MRP Final]]*(1-Nikes_Sales_Dataset___Working_file[[#This Row],[Cleaned Discount]])</f>
        <v>6833.94</v>
      </c>
      <c r="O2474">
        <v>0</v>
      </c>
      <c r="P2474" s="3">
        <f>Nikes_Sales_Dataset___Working_file[[#This Row],[Sales Price]]*Nikes_Sales_Dataset___Working_file[[#This Row],[Units Sold Filled]]</f>
        <v>13667.88</v>
      </c>
      <c r="Q2474" s="2">
        <v>45516</v>
      </c>
      <c r="R2474" s="7">
        <f>IF(ISBLANK(Nikes_Sales_Dataset___Working_file[[#This Row],[Order_Date]]),"Unknown Date",Nikes_Sales_Dataset___Working_file[[#This Row],[Order_Date]])</f>
        <v>45516</v>
      </c>
      <c r="S2474" s="7" t="str">
        <f>IF(ISNUMBER(Nikes_Sales_Dataset___Working_file[[#This Row],[Cleaned Order Date]]),TEXT(Nikes_Sales_Dataset___Working_file[[#This Row],[Cleaned Order Date]],"mmm"),"Unknown")</f>
        <v>Aug</v>
      </c>
      <c r="T2474" s="7" t="str">
        <f>IF(ISNUMBER(Nikes_Sales_Dataset___Working_file[[#This Row],[Cleaned Order Date]]),TEXT(Nikes_Sales_Dataset___Working_file[[#This Row],[Cleaned Order Date]],"yyyy"),"Unknown")</f>
        <v>2024</v>
      </c>
      <c r="U2474" s="1" t="s">
        <v>17</v>
      </c>
      <c r="V2474" s="1" t="s">
        <v>23</v>
      </c>
      <c r="W2474" s="1" t="s">
        <v>38</v>
      </c>
      <c r="X2474" s="9">
        <v>-151.52000000000001</v>
      </c>
    </row>
    <row r="2475" spans="1:24" x14ac:dyDescent="0.25">
      <c r="A2475" s="4">
        <v>4473</v>
      </c>
      <c r="B2475" s="4" t="str">
        <f>Nikes_Sales_Dataset___Working_file[[#This Row],[Order_ID]]&amp;"_"&amp;TEXT(Nikes_Sales_Dataset___Working_file[[#This Row],[Cleaned Order Date]],"yyyymmdd")</f>
        <v>4473_Unknown Date</v>
      </c>
      <c r="C2475" s="1" t="s">
        <v>13</v>
      </c>
      <c r="D2475" s="1" t="s">
        <v>26</v>
      </c>
      <c r="E2475" s="1" t="s">
        <v>40</v>
      </c>
      <c r="F2475" s="1" t="s">
        <v>53</v>
      </c>
      <c r="G2475" s="1" t="s">
        <v>32</v>
      </c>
      <c r="I2475" s="3">
        <f>IF(ISBLANK(Nikes_Sales_Dataset___Working_file[[#This Row],[Units_Sold]]),IF(Nikes_Sales_Dataset___Working_file[[#This Row],[Profit]]&lt;0,0,1),Nikes_Sales_Dataset___Working_file[[#This Row],[Units_Sold]])</f>
        <v>1</v>
      </c>
      <c r="K2475" s="9">
        <f>IF(ISBLANK(Nikes_Sales_Dataset___Working_file[[#This Row],[MRP]]),MEDIAN(Nikes_Sales_Dataset___Working_file[[#All],[MRP]]),Nikes_Sales_Dataset___Working_file[[#This Row],[MRP]])</f>
        <v>6110.0300000000007</v>
      </c>
      <c r="M2475">
        <f>IF(ISBLANK(Nikes_Sales_Dataset___Working_file[[#This Row],[Discount_Applied]]),0,Nikes_Sales_Dataset___Working_file[[#This Row],[Discount_Applied]])</f>
        <v>0</v>
      </c>
      <c r="N2475" s="9">
        <f>Nikes_Sales_Dataset___Working_file[[#This Row],[MRP Final]]*(1-Nikes_Sales_Dataset___Working_file[[#This Row],[Cleaned Discount]])</f>
        <v>6110.0300000000007</v>
      </c>
      <c r="O2475">
        <v>0</v>
      </c>
      <c r="P2475" s="3">
        <f>Nikes_Sales_Dataset___Working_file[[#This Row],[Sales Price]]*Nikes_Sales_Dataset___Working_file[[#This Row],[Units Sold Filled]]</f>
        <v>6110.0300000000007</v>
      </c>
      <c r="Q2475" s="2"/>
      <c r="R2475" s="7" t="str">
        <f>IF(ISBLANK(Nikes_Sales_Dataset___Working_file[[#This Row],[Order_Date]]),"Unknown Date",Nikes_Sales_Dataset___Working_file[[#This Row],[Order_Date]])</f>
        <v>Unknown Date</v>
      </c>
      <c r="S2475" s="7" t="str">
        <f>IF(ISNUMBER(Nikes_Sales_Dataset___Working_file[[#This Row],[Cleaned Order Date]]),TEXT(Nikes_Sales_Dataset___Working_file[[#This Row],[Cleaned Order Date]],"mmm"),"Unknown")</f>
        <v>Unknown</v>
      </c>
      <c r="T2475" s="7" t="str">
        <f>IF(ISNUMBER(Nikes_Sales_Dataset___Working_file[[#This Row],[Cleaned Order Date]]),TEXT(Nikes_Sales_Dataset___Working_file[[#This Row],[Cleaned Order Date]],"yyyy"),"Unknown")</f>
        <v>Unknown</v>
      </c>
      <c r="U2475" s="1" t="s">
        <v>17</v>
      </c>
      <c r="V2475" s="1" t="s">
        <v>45</v>
      </c>
      <c r="W2475" s="1" t="s">
        <v>45</v>
      </c>
      <c r="X2475" s="9">
        <v>1011.74</v>
      </c>
    </row>
    <row r="2476" spans="1:24" x14ac:dyDescent="0.25">
      <c r="A2476" s="4">
        <v>4474</v>
      </c>
      <c r="B2476" s="4" t="str">
        <f>Nikes_Sales_Dataset___Working_file[[#This Row],[Order_ID]]&amp;"_"&amp;TEXT(Nikes_Sales_Dataset___Working_file[[#This Row],[Cleaned Order Date]],"yyyymmdd")</f>
        <v>4474_Unknown Date</v>
      </c>
      <c r="C2476" s="1" t="s">
        <v>19</v>
      </c>
      <c r="D2476" s="1" t="s">
        <v>26</v>
      </c>
      <c r="E2476" s="1" t="s">
        <v>60</v>
      </c>
      <c r="F2476" s="1" t="s">
        <v>32</v>
      </c>
      <c r="G2476" s="1" t="s">
        <v>32</v>
      </c>
      <c r="I2476" s="3">
        <f>IF(ISBLANK(Nikes_Sales_Dataset___Working_file[[#This Row],[Units_Sold]]),IF(Nikes_Sales_Dataset___Working_file[[#This Row],[Profit]]&lt;0,0,1),Nikes_Sales_Dataset___Working_file[[#This Row],[Units_Sold]])</f>
        <v>1</v>
      </c>
      <c r="J2476">
        <v>8130.71</v>
      </c>
      <c r="K2476" s="9">
        <f>IF(ISBLANK(Nikes_Sales_Dataset___Working_file[[#This Row],[MRP]]),MEDIAN(Nikes_Sales_Dataset___Working_file[[#All],[MRP]]),Nikes_Sales_Dataset___Working_file[[#This Row],[MRP]])</f>
        <v>8130.71</v>
      </c>
      <c r="M2476">
        <f>IF(ISBLANK(Nikes_Sales_Dataset___Working_file[[#This Row],[Discount_Applied]]),0,Nikes_Sales_Dataset___Working_file[[#This Row],[Discount_Applied]])</f>
        <v>0</v>
      </c>
      <c r="N2476" s="9">
        <f>Nikes_Sales_Dataset___Working_file[[#This Row],[MRP Final]]*(1-Nikes_Sales_Dataset___Working_file[[#This Row],[Cleaned Discount]])</f>
        <v>8130.71</v>
      </c>
      <c r="O2476">
        <v>0</v>
      </c>
      <c r="P2476" s="3">
        <f>Nikes_Sales_Dataset___Working_file[[#This Row],[Sales Price]]*Nikes_Sales_Dataset___Working_file[[#This Row],[Units Sold Filled]]</f>
        <v>8130.71</v>
      </c>
      <c r="Q2476" s="2"/>
      <c r="R2476" s="7" t="str">
        <f>IF(ISBLANK(Nikes_Sales_Dataset___Working_file[[#This Row],[Order_Date]]),"Unknown Date",Nikes_Sales_Dataset___Working_file[[#This Row],[Order_Date]])</f>
        <v>Unknown Date</v>
      </c>
      <c r="S2476" s="7" t="str">
        <f>IF(ISNUMBER(Nikes_Sales_Dataset___Working_file[[#This Row],[Cleaned Order Date]]),TEXT(Nikes_Sales_Dataset___Working_file[[#This Row],[Cleaned Order Date]],"mmm"),"Unknown")</f>
        <v>Unknown</v>
      </c>
      <c r="T2476" s="7" t="str">
        <f>IF(ISNUMBER(Nikes_Sales_Dataset___Working_file[[#This Row],[Cleaned Order Date]]),TEXT(Nikes_Sales_Dataset___Working_file[[#This Row],[Cleaned Order Date]],"yyyy"),"Unknown")</f>
        <v>Unknown</v>
      </c>
      <c r="U2476" s="1" t="s">
        <v>17</v>
      </c>
      <c r="V2476" s="1" t="s">
        <v>25</v>
      </c>
      <c r="W2476" s="1" t="s">
        <v>25</v>
      </c>
      <c r="X2476" s="9">
        <v>3536.87</v>
      </c>
    </row>
    <row r="2477" spans="1:24" x14ac:dyDescent="0.25">
      <c r="A2477" s="4">
        <v>4475</v>
      </c>
      <c r="B2477" s="4" t="str">
        <f>Nikes_Sales_Dataset___Working_file[[#This Row],[Order_ID]]&amp;"_"&amp;TEXT(Nikes_Sales_Dataset___Working_file[[#This Row],[Cleaned Order Date]],"yyyymmdd")</f>
        <v>4475_20240304</v>
      </c>
      <c r="C2477" s="1" t="s">
        <v>13</v>
      </c>
      <c r="D2477" s="1" t="s">
        <v>20</v>
      </c>
      <c r="E2477" s="1" t="s">
        <v>21</v>
      </c>
      <c r="F2477" s="1" t="s">
        <v>16</v>
      </c>
      <c r="G2477" s="1" t="s">
        <v>16</v>
      </c>
      <c r="I2477" s="3">
        <f>IF(ISBLANK(Nikes_Sales_Dataset___Working_file[[#This Row],[Units_Sold]]),IF(Nikes_Sales_Dataset___Working_file[[#This Row],[Profit]]&lt;0,0,1),Nikes_Sales_Dataset___Working_file[[#This Row],[Units_Sold]])</f>
        <v>1</v>
      </c>
      <c r="K2477" s="9">
        <f>IF(ISBLANK(Nikes_Sales_Dataset___Working_file[[#This Row],[MRP]]),MEDIAN(Nikes_Sales_Dataset___Working_file[[#All],[MRP]]),Nikes_Sales_Dataset___Working_file[[#This Row],[MRP]])</f>
        <v>6110.0300000000007</v>
      </c>
      <c r="L2477">
        <v>1.25</v>
      </c>
      <c r="M2477">
        <f>IF(ISBLANK(Nikes_Sales_Dataset___Working_file[[#This Row],[Discount_Applied]]),0,Nikes_Sales_Dataset___Working_file[[#This Row],[Discount_Applied]])</f>
        <v>1.25</v>
      </c>
      <c r="N2477" s="9">
        <f>Nikes_Sales_Dataset___Working_file[[#This Row],[MRP Final]]*(1-Nikes_Sales_Dataset___Working_file[[#This Row],[Cleaned Discount]])</f>
        <v>-1527.5075000000002</v>
      </c>
      <c r="O2477">
        <v>0</v>
      </c>
      <c r="P2477" s="3">
        <f>Nikes_Sales_Dataset___Working_file[[#This Row],[Sales Price]]*Nikes_Sales_Dataset___Working_file[[#This Row],[Units Sold Filled]]</f>
        <v>-1527.5075000000002</v>
      </c>
      <c r="Q2477" s="2">
        <v>45355</v>
      </c>
      <c r="R2477" s="7">
        <f>IF(ISBLANK(Nikes_Sales_Dataset___Working_file[[#This Row],[Order_Date]]),"Unknown Date",Nikes_Sales_Dataset___Working_file[[#This Row],[Order_Date]])</f>
        <v>45355</v>
      </c>
      <c r="S2477" s="7" t="str">
        <f>IF(ISNUMBER(Nikes_Sales_Dataset___Working_file[[#This Row],[Cleaned Order Date]]),TEXT(Nikes_Sales_Dataset___Working_file[[#This Row],[Cleaned Order Date]],"mmm"),"Unknown")</f>
        <v>Mar</v>
      </c>
      <c r="T2477" s="7" t="str">
        <f>IF(ISNUMBER(Nikes_Sales_Dataset___Working_file[[#This Row],[Cleaned Order Date]]),TEXT(Nikes_Sales_Dataset___Working_file[[#This Row],[Cleaned Order Date]],"yyyy"),"Unknown")</f>
        <v>2024</v>
      </c>
      <c r="U2477" s="1" t="s">
        <v>17</v>
      </c>
      <c r="V2477" s="1" t="s">
        <v>23</v>
      </c>
      <c r="W2477" s="1" t="s">
        <v>38</v>
      </c>
      <c r="X2477" s="9">
        <v>1487.03</v>
      </c>
    </row>
    <row r="2478" spans="1:24" x14ac:dyDescent="0.25">
      <c r="A2478" s="4">
        <v>4476</v>
      </c>
      <c r="B2478" s="4" t="str">
        <f>Nikes_Sales_Dataset___Working_file[[#This Row],[Order_ID]]&amp;"_"&amp;TEXT(Nikes_Sales_Dataset___Working_file[[#This Row],[Cleaned Order Date]],"yyyymmdd")</f>
        <v>4476_20250127</v>
      </c>
      <c r="C2478" s="1" t="s">
        <v>19</v>
      </c>
      <c r="D2478" s="1" t="s">
        <v>26</v>
      </c>
      <c r="E2478" s="1" t="s">
        <v>40</v>
      </c>
      <c r="F2478" s="1" t="s">
        <v>28</v>
      </c>
      <c r="G2478" s="1" t="s">
        <v>28</v>
      </c>
      <c r="I2478" s="3">
        <f>IF(ISBLANK(Nikes_Sales_Dataset___Working_file[[#This Row],[Units_Sold]]),IF(Nikes_Sales_Dataset___Working_file[[#This Row],[Profit]]&lt;0,0,1),Nikes_Sales_Dataset___Working_file[[#This Row],[Units_Sold]])</f>
        <v>1</v>
      </c>
      <c r="J2478">
        <v>4495.47</v>
      </c>
      <c r="K2478" s="9">
        <f>IF(ISBLANK(Nikes_Sales_Dataset___Working_file[[#This Row],[MRP]]),MEDIAN(Nikes_Sales_Dataset___Working_file[[#All],[MRP]]),Nikes_Sales_Dataset___Working_file[[#This Row],[MRP]])</f>
        <v>4495.47</v>
      </c>
      <c r="M2478">
        <f>IF(ISBLANK(Nikes_Sales_Dataset___Working_file[[#This Row],[Discount_Applied]]),0,Nikes_Sales_Dataset___Working_file[[#This Row],[Discount_Applied]])</f>
        <v>0</v>
      </c>
      <c r="N2478" s="9">
        <f>Nikes_Sales_Dataset___Working_file[[#This Row],[MRP Final]]*(1-Nikes_Sales_Dataset___Working_file[[#This Row],[Cleaned Discount]])</f>
        <v>4495.47</v>
      </c>
      <c r="O2478">
        <v>0</v>
      </c>
      <c r="P2478" s="3">
        <f>Nikes_Sales_Dataset___Working_file[[#This Row],[Sales Price]]*Nikes_Sales_Dataset___Working_file[[#This Row],[Units Sold Filled]]</f>
        <v>4495.47</v>
      </c>
      <c r="Q2478" s="2">
        <v>45684</v>
      </c>
      <c r="R2478" s="7">
        <f>IF(ISBLANK(Nikes_Sales_Dataset___Working_file[[#This Row],[Order_Date]]),"Unknown Date",Nikes_Sales_Dataset___Working_file[[#This Row],[Order_Date]])</f>
        <v>45684</v>
      </c>
      <c r="S2478" s="7" t="str">
        <f>IF(ISNUMBER(Nikes_Sales_Dataset___Working_file[[#This Row],[Cleaned Order Date]]),TEXT(Nikes_Sales_Dataset___Working_file[[#This Row],[Cleaned Order Date]],"mmm"),"Unknown")</f>
        <v>Jan</v>
      </c>
      <c r="T2478" s="7" t="str">
        <f>IF(ISNUMBER(Nikes_Sales_Dataset___Working_file[[#This Row],[Cleaned Order Date]]),TEXT(Nikes_Sales_Dataset___Working_file[[#This Row],[Cleaned Order Date]],"yyyy"),"Unknown")</f>
        <v>2025</v>
      </c>
      <c r="U2478" s="1" t="s">
        <v>17</v>
      </c>
      <c r="V2478" s="1" t="s">
        <v>18</v>
      </c>
      <c r="W2478" s="1" t="s">
        <v>36</v>
      </c>
      <c r="X2478" s="9">
        <v>560.20000000000005</v>
      </c>
    </row>
    <row r="2479" spans="1:24" x14ac:dyDescent="0.25">
      <c r="A2479" s="4">
        <v>4477</v>
      </c>
      <c r="B2479" s="4" t="str">
        <f>Nikes_Sales_Dataset___Working_file[[#This Row],[Order_ID]]&amp;"_"&amp;TEXT(Nikes_Sales_Dataset___Working_file[[#This Row],[Cleaned Order Date]],"yyyymmdd")</f>
        <v>4477_20241210</v>
      </c>
      <c r="C2479" s="1" t="s">
        <v>35</v>
      </c>
      <c r="D2479" s="1" t="s">
        <v>30</v>
      </c>
      <c r="E2479" s="1" t="s">
        <v>56</v>
      </c>
      <c r="F2479" s="1" t="s">
        <v>49</v>
      </c>
      <c r="G2479" s="1" t="s">
        <v>16</v>
      </c>
      <c r="I2479" s="3">
        <f>IF(ISBLANK(Nikes_Sales_Dataset___Working_file[[#This Row],[Units_Sold]]),IF(Nikes_Sales_Dataset___Working_file[[#This Row],[Profit]]&lt;0,0,1),Nikes_Sales_Dataset___Working_file[[#This Row],[Units_Sold]])</f>
        <v>0</v>
      </c>
      <c r="K2479" s="9">
        <f>IF(ISBLANK(Nikes_Sales_Dataset___Working_file[[#This Row],[MRP]]),MEDIAN(Nikes_Sales_Dataset___Working_file[[#All],[MRP]]),Nikes_Sales_Dataset___Working_file[[#This Row],[MRP]])</f>
        <v>6110.0300000000007</v>
      </c>
      <c r="M2479">
        <f>IF(ISBLANK(Nikes_Sales_Dataset___Working_file[[#This Row],[Discount_Applied]]),0,Nikes_Sales_Dataset___Working_file[[#This Row],[Discount_Applied]])</f>
        <v>0</v>
      </c>
      <c r="N2479" s="9">
        <f>Nikes_Sales_Dataset___Working_file[[#This Row],[MRP Final]]*(1-Nikes_Sales_Dataset___Working_file[[#This Row],[Cleaned Discount]])</f>
        <v>6110.0300000000007</v>
      </c>
      <c r="O2479">
        <v>0</v>
      </c>
      <c r="P2479" s="3">
        <f>Nikes_Sales_Dataset___Working_file[[#This Row],[Sales Price]]*Nikes_Sales_Dataset___Working_file[[#This Row],[Units Sold Filled]]</f>
        <v>0</v>
      </c>
      <c r="Q2479" s="2">
        <v>45636</v>
      </c>
      <c r="R2479" s="7">
        <f>IF(ISBLANK(Nikes_Sales_Dataset___Working_file[[#This Row],[Order_Date]]),"Unknown Date",Nikes_Sales_Dataset___Working_file[[#This Row],[Order_Date]])</f>
        <v>45636</v>
      </c>
      <c r="S2479" s="7" t="str">
        <f>IF(ISNUMBER(Nikes_Sales_Dataset___Working_file[[#This Row],[Cleaned Order Date]]),TEXT(Nikes_Sales_Dataset___Working_file[[#This Row],[Cleaned Order Date]],"mmm"),"Unknown")</f>
        <v>Dec</v>
      </c>
      <c r="T2479" s="7" t="str">
        <f>IF(ISNUMBER(Nikes_Sales_Dataset___Working_file[[#This Row],[Cleaned Order Date]]),TEXT(Nikes_Sales_Dataset___Working_file[[#This Row],[Cleaned Order Date]],"yyyy"),"Unknown")</f>
        <v>2024</v>
      </c>
      <c r="U2479" s="1" t="s">
        <v>17</v>
      </c>
      <c r="V2479" s="1" t="s">
        <v>33</v>
      </c>
      <c r="W2479" s="1" t="s">
        <v>33</v>
      </c>
      <c r="X2479" s="9">
        <v>-838.22</v>
      </c>
    </row>
    <row r="2480" spans="1:24" x14ac:dyDescent="0.25">
      <c r="A2480" s="4">
        <v>4478</v>
      </c>
      <c r="B2480" s="4" t="str">
        <f>Nikes_Sales_Dataset___Working_file[[#This Row],[Order_ID]]&amp;"_"&amp;TEXT(Nikes_Sales_Dataset___Working_file[[#This Row],[Cleaned Order Date]],"yyyymmdd")</f>
        <v>4478_Unknown Date</v>
      </c>
      <c r="C2480" s="1" t="s">
        <v>19</v>
      </c>
      <c r="D2480" s="1" t="s">
        <v>26</v>
      </c>
      <c r="E2480" s="1" t="s">
        <v>60</v>
      </c>
      <c r="F2480" s="1" t="s">
        <v>41</v>
      </c>
      <c r="G2480" s="1" t="s">
        <v>16</v>
      </c>
      <c r="H2480">
        <v>4</v>
      </c>
      <c r="I2480" s="3">
        <f>IF(ISBLANK(Nikes_Sales_Dataset___Working_file[[#This Row],[Units_Sold]]),IF(Nikes_Sales_Dataset___Working_file[[#This Row],[Profit]]&lt;0,0,1),Nikes_Sales_Dataset___Working_file[[#This Row],[Units_Sold]])</f>
        <v>4</v>
      </c>
      <c r="J2480">
        <v>7748.38</v>
      </c>
      <c r="K2480" s="9">
        <f>IF(ISBLANK(Nikes_Sales_Dataset___Working_file[[#This Row],[MRP]]),MEDIAN(Nikes_Sales_Dataset___Working_file[[#All],[MRP]]),Nikes_Sales_Dataset___Working_file[[#This Row],[MRP]])</f>
        <v>7748.38</v>
      </c>
      <c r="M2480">
        <f>IF(ISBLANK(Nikes_Sales_Dataset___Working_file[[#This Row],[Discount_Applied]]),0,Nikes_Sales_Dataset___Working_file[[#This Row],[Discount_Applied]])</f>
        <v>0</v>
      </c>
      <c r="N2480" s="9">
        <f>Nikes_Sales_Dataset___Working_file[[#This Row],[MRP Final]]*(1-Nikes_Sales_Dataset___Working_file[[#This Row],[Cleaned Discount]])</f>
        <v>7748.38</v>
      </c>
      <c r="O2480">
        <v>0</v>
      </c>
      <c r="P2480" s="3">
        <f>Nikes_Sales_Dataset___Working_file[[#This Row],[Sales Price]]*Nikes_Sales_Dataset___Working_file[[#This Row],[Units Sold Filled]]</f>
        <v>30993.52</v>
      </c>
      <c r="Q2480" s="2"/>
      <c r="R2480" s="7" t="str">
        <f>IF(ISBLANK(Nikes_Sales_Dataset___Working_file[[#This Row],[Order_Date]]),"Unknown Date",Nikes_Sales_Dataset___Working_file[[#This Row],[Order_Date]])</f>
        <v>Unknown Date</v>
      </c>
      <c r="S2480" s="7" t="str">
        <f>IF(ISNUMBER(Nikes_Sales_Dataset___Working_file[[#This Row],[Cleaned Order Date]]),TEXT(Nikes_Sales_Dataset___Working_file[[#This Row],[Cleaned Order Date]],"mmm"),"Unknown")</f>
        <v>Unknown</v>
      </c>
      <c r="T2480" s="7" t="str">
        <f>IF(ISNUMBER(Nikes_Sales_Dataset___Working_file[[#This Row],[Cleaned Order Date]]),TEXT(Nikes_Sales_Dataset___Working_file[[#This Row],[Cleaned Order Date]],"yyyy"),"Unknown")</f>
        <v>Unknown</v>
      </c>
      <c r="U2480" s="1" t="s">
        <v>22</v>
      </c>
      <c r="V2480" s="1" t="s">
        <v>45</v>
      </c>
      <c r="W2480" s="1" t="s">
        <v>45</v>
      </c>
      <c r="X2480" s="9">
        <v>3416.84</v>
      </c>
    </row>
    <row r="2481" spans="1:24" x14ac:dyDescent="0.25">
      <c r="A2481" s="4">
        <v>4479</v>
      </c>
      <c r="B2481" s="4" t="str">
        <f>Nikes_Sales_Dataset___Working_file[[#This Row],[Order_ID]]&amp;"_"&amp;TEXT(Nikes_Sales_Dataset___Working_file[[#This Row],[Cleaned Order Date]],"yyyymmdd")</f>
        <v>4479_20241204</v>
      </c>
      <c r="C2481" s="1" t="s">
        <v>13</v>
      </c>
      <c r="D2481" s="1" t="s">
        <v>26</v>
      </c>
      <c r="E2481" s="1" t="s">
        <v>60</v>
      </c>
      <c r="F2481" s="1" t="s">
        <v>41</v>
      </c>
      <c r="G2481" s="1" t="s">
        <v>16</v>
      </c>
      <c r="I2481" s="3">
        <f>IF(ISBLANK(Nikes_Sales_Dataset___Working_file[[#This Row],[Units_Sold]]),IF(Nikes_Sales_Dataset___Working_file[[#This Row],[Profit]]&lt;0,0,1),Nikes_Sales_Dataset___Working_file[[#This Row],[Units_Sold]])</f>
        <v>1</v>
      </c>
      <c r="J2481">
        <v>7530.67</v>
      </c>
      <c r="K2481" s="9">
        <f>IF(ISBLANK(Nikes_Sales_Dataset___Working_file[[#This Row],[MRP]]),MEDIAN(Nikes_Sales_Dataset___Working_file[[#All],[MRP]]),Nikes_Sales_Dataset___Working_file[[#This Row],[MRP]])</f>
        <v>7530.67</v>
      </c>
      <c r="M2481">
        <f>IF(ISBLANK(Nikes_Sales_Dataset___Working_file[[#This Row],[Discount_Applied]]),0,Nikes_Sales_Dataset___Working_file[[#This Row],[Discount_Applied]])</f>
        <v>0</v>
      </c>
      <c r="N2481" s="9">
        <f>Nikes_Sales_Dataset___Working_file[[#This Row],[MRP Final]]*(1-Nikes_Sales_Dataset___Working_file[[#This Row],[Cleaned Discount]])</f>
        <v>7530.67</v>
      </c>
      <c r="O2481">
        <v>0</v>
      </c>
      <c r="P2481" s="3">
        <f>Nikes_Sales_Dataset___Working_file[[#This Row],[Sales Price]]*Nikes_Sales_Dataset___Working_file[[#This Row],[Units Sold Filled]]</f>
        <v>7530.67</v>
      </c>
      <c r="Q2481" s="2">
        <v>45630</v>
      </c>
      <c r="R2481" s="7">
        <f>IF(ISBLANK(Nikes_Sales_Dataset___Working_file[[#This Row],[Order_Date]]),"Unknown Date",Nikes_Sales_Dataset___Working_file[[#This Row],[Order_Date]])</f>
        <v>45630</v>
      </c>
      <c r="S2481" s="7" t="str">
        <f>IF(ISNUMBER(Nikes_Sales_Dataset___Working_file[[#This Row],[Cleaned Order Date]]),TEXT(Nikes_Sales_Dataset___Working_file[[#This Row],[Cleaned Order Date]],"mmm"),"Unknown")</f>
        <v>Dec</v>
      </c>
      <c r="T2481" s="7" t="str">
        <f>IF(ISNUMBER(Nikes_Sales_Dataset___Working_file[[#This Row],[Cleaned Order Date]]),TEXT(Nikes_Sales_Dataset___Working_file[[#This Row],[Cleaned Order Date]],"yyyy"),"Unknown")</f>
        <v>2024</v>
      </c>
      <c r="U2481" s="1" t="s">
        <v>17</v>
      </c>
      <c r="V2481" s="1" t="s">
        <v>45</v>
      </c>
      <c r="W2481" s="1" t="s">
        <v>45</v>
      </c>
      <c r="X2481" s="9">
        <v>3209.42</v>
      </c>
    </row>
    <row r="2482" spans="1:24" x14ac:dyDescent="0.25">
      <c r="A2482" s="4">
        <v>4480</v>
      </c>
      <c r="B2482" s="4" t="str">
        <f>Nikes_Sales_Dataset___Working_file[[#This Row],[Order_ID]]&amp;"_"&amp;TEXT(Nikes_Sales_Dataset___Working_file[[#This Row],[Cleaned Order Date]],"yyyymmdd")</f>
        <v>4480_20250505</v>
      </c>
      <c r="C2482" s="1" t="s">
        <v>35</v>
      </c>
      <c r="D2482" s="1" t="s">
        <v>14</v>
      </c>
      <c r="E2482" s="1" t="s">
        <v>15</v>
      </c>
      <c r="F2482" s="1" t="s">
        <v>57</v>
      </c>
      <c r="G2482" s="1" t="s">
        <v>16</v>
      </c>
      <c r="I2482" s="3">
        <f>IF(ISBLANK(Nikes_Sales_Dataset___Working_file[[#This Row],[Units_Sold]]),IF(Nikes_Sales_Dataset___Working_file[[#This Row],[Profit]]&lt;0,0,1),Nikes_Sales_Dataset___Working_file[[#This Row],[Units_Sold]])</f>
        <v>1</v>
      </c>
      <c r="K2482" s="9">
        <f>IF(ISBLANK(Nikes_Sales_Dataset___Working_file[[#This Row],[MRP]]),MEDIAN(Nikes_Sales_Dataset___Working_file[[#All],[MRP]]),Nikes_Sales_Dataset___Working_file[[#This Row],[MRP]])</f>
        <v>6110.0300000000007</v>
      </c>
      <c r="L2482">
        <v>0.61</v>
      </c>
      <c r="M2482">
        <f>IF(ISBLANK(Nikes_Sales_Dataset___Working_file[[#This Row],[Discount_Applied]]),0,Nikes_Sales_Dataset___Working_file[[#This Row],[Discount_Applied]])</f>
        <v>0.61</v>
      </c>
      <c r="N2482" s="9">
        <f>Nikes_Sales_Dataset___Working_file[[#This Row],[MRP Final]]*(1-Nikes_Sales_Dataset___Working_file[[#This Row],[Cleaned Discount]])</f>
        <v>2382.9117000000001</v>
      </c>
      <c r="O2482">
        <v>0</v>
      </c>
      <c r="P2482" s="3">
        <f>Nikes_Sales_Dataset___Working_file[[#This Row],[Sales Price]]*Nikes_Sales_Dataset___Working_file[[#This Row],[Units Sold Filled]]</f>
        <v>2382.9117000000001</v>
      </c>
      <c r="Q2482" s="2">
        <v>45782</v>
      </c>
      <c r="R2482" s="7">
        <f>IF(ISBLANK(Nikes_Sales_Dataset___Working_file[[#This Row],[Order_Date]]),"Unknown Date",Nikes_Sales_Dataset___Working_file[[#This Row],[Order_Date]])</f>
        <v>45782</v>
      </c>
      <c r="S2482" s="7" t="str">
        <f>IF(ISNUMBER(Nikes_Sales_Dataset___Working_file[[#This Row],[Cleaned Order Date]]),TEXT(Nikes_Sales_Dataset___Working_file[[#This Row],[Cleaned Order Date]],"mmm"),"Unknown")</f>
        <v>May</v>
      </c>
      <c r="T2482" s="7" t="str">
        <f>IF(ISNUMBER(Nikes_Sales_Dataset___Working_file[[#This Row],[Cleaned Order Date]]),TEXT(Nikes_Sales_Dataset___Working_file[[#This Row],[Cleaned Order Date]],"yyyy"),"Unknown")</f>
        <v>2025</v>
      </c>
      <c r="U2482" s="1" t="s">
        <v>22</v>
      </c>
      <c r="V2482" s="1" t="s">
        <v>38</v>
      </c>
      <c r="W2482" s="1" t="s">
        <v>38</v>
      </c>
      <c r="X2482" s="9">
        <v>1920.5</v>
      </c>
    </row>
    <row r="2483" spans="1:24" x14ac:dyDescent="0.25">
      <c r="A2483" s="4">
        <v>4481</v>
      </c>
      <c r="B2483" s="4" t="str">
        <f>Nikes_Sales_Dataset___Working_file[[#This Row],[Order_ID]]&amp;"_"&amp;TEXT(Nikes_Sales_Dataset___Working_file[[#This Row],[Cleaned Order Date]],"yyyymmdd")</f>
        <v>4481_20241211</v>
      </c>
      <c r="C2483" s="1" t="s">
        <v>35</v>
      </c>
      <c r="D2483" s="1" t="s">
        <v>20</v>
      </c>
      <c r="E2483" s="1" t="s">
        <v>39</v>
      </c>
      <c r="F2483" s="1" t="s">
        <v>28</v>
      </c>
      <c r="G2483" s="1" t="s">
        <v>28</v>
      </c>
      <c r="I2483" s="3">
        <f>IF(ISBLANK(Nikes_Sales_Dataset___Working_file[[#This Row],[Units_Sold]]),IF(Nikes_Sales_Dataset___Working_file[[#This Row],[Profit]]&lt;0,0,1),Nikes_Sales_Dataset___Working_file[[#This Row],[Units_Sold]])</f>
        <v>1</v>
      </c>
      <c r="J2483">
        <v>8504.98</v>
      </c>
      <c r="K2483" s="9">
        <f>IF(ISBLANK(Nikes_Sales_Dataset___Working_file[[#This Row],[MRP]]),MEDIAN(Nikes_Sales_Dataset___Working_file[[#All],[MRP]]),Nikes_Sales_Dataset___Working_file[[#This Row],[MRP]])</f>
        <v>8504.98</v>
      </c>
      <c r="L2483">
        <v>0.88</v>
      </c>
      <c r="M2483">
        <f>IF(ISBLANK(Nikes_Sales_Dataset___Working_file[[#This Row],[Discount_Applied]]),0,Nikes_Sales_Dataset___Working_file[[#This Row],[Discount_Applied]])</f>
        <v>0.88</v>
      </c>
      <c r="N2483" s="9">
        <f>Nikes_Sales_Dataset___Working_file[[#This Row],[MRP Final]]*(1-Nikes_Sales_Dataset___Working_file[[#This Row],[Cleaned Discount]])</f>
        <v>1020.5975999999999</v>
      </c>
      <c r="O2483">
        <v>0</v>
      </c>
      <c r="P2483" s="3">
        <f>Nikes_Sales_Dataset___Working_file[[#This Row],[Sales Price]]*Nikes_Sales_Dataset___Working_file[[#This Row],[Units Sold Filled]]</f>
        <v>1020.5975999999999</v>
      </c>
      <c r="Q2483" s="2">
        <v>45637</v>
      </c>
      <c r="R2483" s="7">
        <f>IF(ISBLANK(Nikes_Sales_Dataset___Working_file[[#This Row],[Order_Date]]),"Unknown Date",Nikes_Sales_Dataset___Working_file[[#This Row],[Order_Date]])</f>
        <v>45637</v>
      </c>
      <c r="S2483" s="7" t="str">
        <f>IF(ISNUMBER(Nikes_Sales_Dataset___Working_file[[#This Row],[Cleaned Order Date]]),TEXT(Nikes_Sales_Dataset___Working_file[[#This Row],[Cleaned Order Date]],"mmm"),"Unknown")</f>
        <v>Dec</v>
      </c>
      <c r="T2483" s="7" t="str">
        <f>IF(ISNUMBER(Nikes_Sales_Dataset___Working_file[[#This Row],[Cleaned Order Date]]),TEXT(Nikes_Sales_Dataset___Working_file[[#This Row],[Cleaned Order Date]],"yyyy"),"Unknown")</f>
        <v>2024</v>
      </c>
      <c r="U2483" s="1" t="s">
        <v>22</v>
      </c>
      <c r="V2483" s="1" t="s">
        <v>33</v>
      </c>
      <c r="W2483" s="1" t="s">
        <v>33</v>
      </c>
      <c r="X2483" s="9">
        <v>1227.48</v>
      </c>
    </row>
    <row r="2484" spans="1:24" x14ac:dyDescent="0.25">
      <c r="A2484" s="4">
        <v>4482</v>
      </c>
      <c r="B2484" s="4" t="str">
        <f>Nikes_Sales_Dataset___Working_file[[#This Row],[Order_ID]]&amp;"_"&amp;TEXT(Nikes_Sales_Dataset___Working_file[[#This Row],[Cleaned Order Date]],"yyyymmdd")</f>
        <v>4482_20240716</v>
      </c>
      <c r="C2484" s="1" t="s">
        <v>13</v>
      </c>
      <c r="D2484" s="1" t="s">
        <v>20</v>
      </c>
      <c r="E2484" s="1" t="s">
        <v>55</v>
      </c>
      <c r="F2484" s="1" t="s">
        <v>28</v>
      </c>
      <c r="G2484" s="1" t="s">
        <v>28</v>
      </c>
      <c r="H2484">
        <v>2</v>
      </c>
      <c r="I2484" s="3">
        <f>IF(ISBLANK(Nikes_Sales_Dataset___Working_file[[#This Row],[Units_Sold]]),IF(Nikes_Sales_Dataset___Working_file[[#This Row],[Profit]]&lt;0,0,1),Nikes_Sales_Dataset___Working_file[[#This Row],[Units_Sold]])</f>
        <v>2</v>
      </c>
      <c r="K2484" s="9">
        <f>IF(ISBLANK(Nikes_Sales_Dataset___Working_file[[#This Row],[MRP]]),MEDIAN(Nikes_Sales_Dataset___Working_file[[#All],[MRP]]),Nikes_Sales_Dataset___Working_file[[#This Row],[MRP]])</f>
        <v>6110.0300000000007</v>
      </c>
      <c r="M2484">
        <f>IF(ISBLANK(Nikes_Sales_Dataset___Working_file[[#This Row],[Discount_Applied]]),0,Nikes_Sales_Dataset___Working_file[[#This Row],[Discount_Applied]])</f>
        <v>0</v>
      </c>
      <c r="N2484" s="9">
        <f>Nikes_Sales_Dataset___Working_file[[#This Row],[MRP Final]]*(1-Nikes_Sales_Dataset___Working_file[[#This Row],[Cleaned Discount]])</f>
        <v>6110.0300000000007</v>
      </c>
      <c r="O2484">
        <v>0</v>
      </c>
      <c r="P2484" s="3">
        <f>Nikes_Sales_Dataset___Working_file[[#This Row],[Sales Price]]*Nikes_Sales_Dataset___Working_file[[#This Row],[Units Sold Filled]]</f>
        <v>12220.060000000001</v>
      </c>
      <c r="Q2484" s="2">
        <v>45489</v>
      </c>
      <c r="R2484" s="7">
        <f>IF(ISBLANK(Nikes_Sales_Dataset___Working_file[[#This Row],[Order_Date]]),"Unknown Date",Nikes_Sales_Dataset___Working_file[[#This Row],[Order_Date]])</f>
        <v>45489</v>
      </c>
      <c r="S2484" s="7" t="str">
        <f>IF(ISNUMBER(Nikes_Sales_Dataset___Working_file[[#This Row],[Cleaned Order Date]]),TEXT(Nikes_Sales_Dataset___Working_file[[#This Row],[Cleaned Order Date]],"mmm"),"Unknown")</f>
        <v>Jul</v>
      </c>
      <c r="T2484" s="7" t="str">
        <f>IF(ISNUMBER(Nikes_Sales_Dataset___Working_file[[#This Row],[Cleaned Order Date]]),TEXT(Nikes_Sales_Dataset___Working_file[[#This Row],[Cleaned Order Date]],"yyyy"),"Unknown")</f>
        <v>2024</v>
      </c>
      <c r="U2484" s="1" t="s">
        <v>17</v>
      </c>
      <c r="V2484" s="1" t="s">
        <v>25</v>
      </c>
      <c r="W2484" s="1" t="s">
        <v>25</v>
      </c>
      <c r="X2484" s="9">
        <v>-742.03</v>
      </c>
    </row>
    <row r="2485" spans="1:24" x14ac:dyDescent="0.25">
      <c r="A2485" s="4">
        <v>4483</v>
      </c>
      <c r="B2485" s="4" t="str">
        <f>Nikes_Sales_Dataset___Working_file[[#This Row],[Order_ID]]&amp;"_"&amp;TEXT(Nikes_Sales_Dataset___Working_file[[#This Row],[Cleaned Order Date]],"yyyymmdd")</f>
        <v>4483_20250612</v>
      </c>
      <c r="C2485" s="1" t="s">
        <v>13</v>
      </c>
      <c r="D2485" s="1" t="s">
        <v>26</v>
      </c>
      <c r="E2485" s="1" t="s">
        <v>27</v>
      </c>
      <c r="F2485" s="1" t="s">
        <v>16</v>
      </c>
      <c r="G2485" s="1" t="s">
        <v>16</v>
      </c>
      <c r="I2485" s="3">
        <f>IF(ISBLANK(Nikes_Sales_Dataset___Working_file[[#This Row],[Units_Sold]]),IF(Nikes_Sales_Dataset___Working_file[[#This Row],[Profit]]&lt;0,0,1),Nikes_Sales_Dataset___Working_file[[#This Row],[Units_Sold]])</f>
        <v>0</v>
      </c>
      <c r="J2485">
        <v>2844.04</v>
      </c>
      <c r="K2485" s="9">
        <f>IF(ISBLANK(Nikes_Sales_Dataset___Working_file[[#This Row],[MRP]]),MEDIAN(Nikes_Sales_Dataset___Working_file[[#All],[MRP]]),Nikes_Sales_Dataset___Working_file[[#This Row],[MRP]])</f>
        <v>2844.04</v>
      </c>
      <c r="L2485">
        <v>0.12</v>
      </c>
      <c r="M2485">
        <f>IF(ISBLANK(Nikes_Sales_Dataset___Working_file[[#This Row],[Discount_Applied]]),0,Nikes_Sales_Dataset___Working_file[[#This Row],[Discount_Applied]])</f>
        <v>0.12</v>
      </c>
      <c r="N2485" s="9">
        <f>Nikes_Sales_Dataset___Working_file[[#This Row],[MRP Final]]*(1-Nikes_Sales_Dataset___Working_file[[#This Row],[Cleaned Discount]])</f>
        <v>2502.7552000000001</v>
      </c>
      <c r="O2485">
        <v>0</v>
      </c>
      <c r="P2485" s="3">
        <f>Nikes_Sales_Dataset___Working_file[[#This Row],[Sales Price]]*Nikes_Sales_Dataset___Working_file[[#This Row],[Units Sold Filled]]</f>
        <v>0</v>
      </c>
      <c r="Q2485" s="2">
        <v>45820</v>
      </c>
      <c r="R2485" s="7">
        <f>IF(ISBLANK(Nikes_Sales_Dataset___Working_file[[#This Row],[Order_Date]]),"Unknown Date",Nikes_Sales_Dataset___Working_file[[#This Row],[Order_Date]])</f>
        <v>45820</v>
      </c>
      <c r="S2485" s="7" t="str">
        <f>IF(ISNUMBER(Nikes_Sales_Dataset___Working_file[[#This Row],[Cleaned Order Date]]),TEXT(Nikes_Sales_Dataset___Working_file[[#This Row],[Cleaned Order Date]],"mmm"),"Unknown")</f>
        <v>Jun</v>
      </c>
      <c r="T2485" s="7" t="str">
        <f>IF(ISNUMBER(Nikes_Sales_Dataset___Working_file[[#This Row],[Cleaned Order Date]]),TEXT(Nikes_Sales_Dataset___Working_file[[#This Row],[Cleaned Order Date]],"yyyy"),"Unknown")</f>
        <v>2025</v>
      </c>
      <c r="U2485" s="1" t="s">
        <v>17</v>
      </c>
      <c r="V2485" s="1" t="s">
        <v>38</v>
      </c>
      <c r="W2485" s="1" t="s">
        <v>38</v>
      </c>
      <c r="X2485" s="9">
        <v>-1026.8599999999999</v>
      </c>
    </row>
    <row r="2486" spans="1:24" x14ac:dyDescent="0.25">
      <c r="A2486" s="4">
        <v>4484</v>
      </c>
      <c r="B2486" s="4" t="str">
        <f>Nikes_Sales_Dataset___Working_file[[#This Row],[Order_ID]]&amp;"_"&amp;TEXT(Nikes_Sales_Dataset___Working_file[[#This Row],[Cleaned Order Date]],"yyyymmdd")</f>
        <v>4484_20241212</v>
      </c>
      <c r="C2486" s="1" t="s">
        <v>35</v>
      </c>
      <c r="D2486" s="1" t="s">
        <v>43</v>
      </c>
      <c r="E2486" s="1" t="s">
        <v>44</v>
      </c>
      <c r="F2486" s="1" t="s">
        <v>37</v>
      </c>
      <c r="G2486" s="1" t="s">
        <v>28</v>
      </c>
      <c r="H2486">
        <v>3</v>
      </c>
      <c r="I2486" s="3">
        <f>IF(ISBLANK(Nikes_Sales_Dataset___Working_file[[#This Row],[Units_Sold]]),IF(Nikes_Sales_Dataset___Working_file[[#This Row],[Profit]]&lt;0,0,1),Nikes_Sales_Dataset___Working_file[[#This Row],[Units_Sold]])</f>
        <v>3</v>
      </c>
      <c r="J2486">
        <v>5981.92</v>
      </c>
      <c r="K2486" s="9">
        <f>IF(ISBLANK(Nikes_Sales_Dataset___Working_file[[#This Row],[MRP]]),MEDIAN(Nikes_Sales_Dataset___Working_file[[#All],[MRP]]),Nikes_Sales_Dataset___Working_file[[#This Row],[MRP]])</f>
        <v>5981.92</v>
      </c>
      <c r="L2486">
        <v>0.8</v>
      </c>
      <c r="M2486">
        <f>IF(ISBLANK(Nikes_Sales_Dataset___Working_file[[#This Row],[Discount_Applied]]),0,Nikes_Sales_Dataset___Working_file[[#This Row],[Discount_Applied]])</f>
        <v>0.8</v>
      </c>
      <c r="N2486" s="9">
        <f>Nikes_Sales_Dataset___Working_file[[#This Row],[MRP Final]]*(1-Nikes_Sales_Dataset___Working_file[[#This Row],[Cleaned Discount]])</f>
        <v>1196.3839999999998</v>
      </c>
      <c r="O2486">
        <v>3589.15</v>
      </c>
      <c r="P2486" s="3">
        <f>Nikes_Sales_Dataset___Working_file[[#This Row],[Sales Price]]*Nikes_Sales_Dataset___Working_file[[#This Row],[Units Sold Filled]]</f>
        <v>3589.1519999999991</v>
      </c>
      <c r="Q2486" s="2">
        <v>45638</v>
      </c>
      <c r="R2486" s="7">
        <f>IF(ISBLANK(Nikes_Sales_Dataset___Working_file[[#This Row],[Order_Date]]),"Unknown Date",Nikes_Sales_Dataset___Working_file[[#This Row],[Order_Date]])</f>
        <v>45638</v>
      </c>
      <c r="S2486" s="7" t="str">
        <f>IF(ISNUMBER(Nikes_Sales_Dataset___Working_file[[#This Row],[Cleaned Order Date]]),TEXT(Nikes_Sales_Dataset___Working_file[[#This Row],[Cleaned Order Date]],"mmm"),"Unknown")</f>
        <v>Dec</v>
      </c>
      <c r="T2486" s="7" t="str">
        <f>IF(ISNUMBER(Nikes_Sales_Dataset___Working_file[[#This Row],[Cleaned Order Date]]),TEXT(Nikes_Sales_Dataset___Working_file[[#This Row],[Cleaned Order Date]],"yyyy"),"Unknown")</f>
        <v>2024</v>
      </c>
      <c r="U2486" s="1" t="s">
        <v>22</v>
      </c>
      <c r="V2486" s="1" t="s">
        <v>42</v>
      </c>
      <c r="W2486" s="1" t="s">
        <v>38</v>
      </c>
      <c r="X2486" s="9">
        <v>-751.05</v>
      </c>
    </row>
    <row r="2487" spans="1:24" x14ac:dyDescent="0.25">
      <c r="A2487" s="4">
        <v>4485</v>
      </c>
      <c r="B2487" s="4" t="str">
        <f>Nikes_Sales_Dataset___Working_file[[#This Row],[Order_ID]]&amp;"_"&amp;TEXT(Nikes_Sales_Dataset___Working_file[[#This Row],[Cleaned Order Date]],"yyyymmdd")</f>
        <v>4485_20250326</v>
      </c>
      <c r="C2487" s="1" t="s">
        <v>35</v>
      </c>
      <c r="D2487" s="1" t="s">
        <v>14</v>
      </c>
      <c r="E2487" s="1" t="s">
        <v>34</v>
      </c>
      <c r="F2487" s="1" t="s">
        <v>28</v>
      </c>
      <c r="G2487" s="1" t="s">
        <v>28</v>
      </c>
      <c r="I2487" s="3">
        <f>IF(ISBLANK(Nikes_Sales_Dataset___Working_file[[#This Row],[Units_Sold]]),IF(Nikes_Sales_Dataset___Working_file[[#This Row],[Profit]]&lt;0,0,1),Nikes_Sales_Dataset___Working_file[[#This Row],[Units_Sold]])</f>
        <v>0</v>
      </c>
      <c r="K2487" s="9">
        <f>IF(ISBLANK(Nikes_Sales_Dataset___Working_file[[#This Row],[MRP]]),MEDIAN(Nikes_Sales_Dataset___Working_file[[#All],[MRP]]),Nikes_Sales_Dataset___Working_file[[#This Row],[MRP]])</f>
        <v>6110.0300000000007</v>
      </c>
      <c r="L2487">
        <v>0.78</v>
      </c>
      <c r="M2487">
        <f>IF(ISBLANK(Nikes_Sales_Dataset___Working_file[[#This Row],[Discount_Applied]]),0,Nikes_Sales_Dataset___Working_file[[#This Row],[Discount_Applied]])</f>
        <v>0.78</v>
      </c>
      <c r="N2487" s="9">
        <f>Nikes_Sales_Dataset___Working_file[[#This Row],[MRP Final]]*(1-Nikes_Sales_Dataset___Working_file[[#This Row],[Cleaned Discount]])</f>
        <v>1344.2066</v>
      </c>
      <c r="O2487">
        <v>0</v>
      </c>
      <c r="P2487" s="3">
        <f>Nikes_Sales_Dataset___Working_file[[#This Row],[Sales Price]]*Nikes_Sales_Dataset___Working_file[[#This Row],[Units Sold Filled]]</f>
        <v>0</v>
      </c>
      <c r="Q2487" s="2">
        <v>45742</v>
      </c>
      <c r="R2487" s="7">
        <f>IF(ISBLANK(Nikes_Sales_Dataset___Working_file[[#This Row],[Order_Date]]),"Unknown Date",Nikes_Sales_Dataset___Working_file[[#This Row],[Order_Date]])</f>
        <v>45742</v>
      </c>
      <c r="S2487" s="7" t="str">
        <f>IF(ISNUMBER(Nikes_Sales_Dataset___Working_file[[#This Row],[Cleaned Order Date]]),TEXT(Nikes_Sales_Dataset___Working_file[[#This Row],[Cleaned Order Date]],"mmm"),"Unknown")</f>
        <v>Mar</v>
      </c>
      <c r="T2487" s="7" t="str">
        <f>IF(ISNUMBER(Nikes_Sales_Dataset___Working_file[[#This Row],[Cleaned Order Date]]),TEXT(Nikes_Sales_Dataset___Working_file[[#This Row],[Cleaned Order Date]],"yyyy"),"Unknown")</f>
        <v>2025</v>
      </c>
      <c r="U2487" s="1" t="s">
        <v>22</v>
      </c>
      <c r="V2487" s="1" t="s">
        <v>29</v>
      </c>
      <c r="W2487" s="1" t="s">
        <v>29</v>
      </c>
      <c r="X2487" s="9">
        <v>-367.25</v>
      </c>
    </row>
    <row r="2488" spans="1:24" x14ac:dyDescent="0.25">
      <c r="A2488" s="4">
        <v>4486</v>
      </c>
      <c r="B2488" s="4" t="str">
        <f>Nikes_Sales_Dataset___Working_file[[#This Row],[Order_ID]]&amp;"_"&amp;TEXT(Nikes_Sales_Dataset___Working_file[[#This Row],[Cleaned Order Date]],"yyyymmdd")</f>
        <v>4486_20231015</v>
      </c>
      <c r="C2488" s="1" t="s">
        <v>19</v>
      </c>
      <c r="D2488" s="1" t="s">
        <v>14</v>
      </c>
      <c r="E2488" s="1" t="s">
        <v>34</v>
      </c>
      <c r="F2488" s="1" t="s">
        <v>32</v>
      </c>
      <c r="G2488" s="1" t="s">
        <v>32</v>
      </c>
      <c r="I2488" s="3">
        <f>IF(ISBLANK(Nikes_Sales_Dataset___Working_file[[#This Row],[Units_Sold]]),IF(Nikes_Sales_Dataset___Working_file[[#This Row],[Profit]]&lt;0,0,1),Nikes_Sales_Dataset___Working_file[[#This Row],[Units_Sold]])</f>
        <v>1</v>
      </c>
      <c r="K2488" s="9">
        <f>IF(ISBLANK(Nikes_Sales_Dataset___Working_file[[#This Row],[MRP]]),MEDIAN(Nikes_Sales_Dataset___Working_file[[#All],[MRP]]),Nikes_Sales_Dataset___Working_file[[#This Row],[MRP]])</f>
        <v>6110.0300000000007</v>
      </c>
      <c r="M2488">
        <f>IF(ISBLANK(Nikes_Sales_Dataset___Working_file[[#This Row],[Discount_Applied]]),0,Nikes_Sales_Dataset___Working_file[[#This Row],[Discount_Applied]])</f>
        <v>0</v>
      </c>
      <c r="N2488" s="9">
        <f>Nikes_Sales_Dataset___Working_file[[#This Row],[MRP Final]]*(1-Nikes_Sales_Dataset___Working_file[[#This Row],[Cleaned Discount]])</f>
        <v>6110.0300000000007</v>
      </c>
      <c r="O2488">
        <v>0</v>
      </c>
      <c r="P2488" s="3">
        <f>Nikes_Sales_Dataset___Working_file[[#This Row],[Sales Price]]*Nikes_Sales_Dataset___Working_file[[#This Row],[Units Sold Filled]]</f>
        <v>6110.0300000000007</v>
      </c>
      <c r="Q2488" s="2">
        <v>45214</v>
      </c>
      <c r="R2488" s="7">
        <f>IF(ISBLANK(Nikes_Sales_Dataset___Working_file[[#This Row],[Order_Date]]),"Unknown Date",Nikes_Sales_Dataset___Working_file[[#This Row],[Order_Date]])</f>
        <v>45214</v>
      </c>
      <c r="S2488" s="7" t="str">
        <f>IF(ISNUMBER(Nikes_Sales_Dataset___Working_file[[#This Row],[Cleaned Order Date]]),TEXT(Nikes_Sales_Dataset___Working_file[[#This Row],[Cleaned Order Date]],"mmm"),"Unknown")</f>
        <v>Oct</v>
      </c>
      <c r="T2488" s="7" t="str">
        <f>IF(ISNUMBER(Nikes_Sales_Dataset___Working_file[[#This Row],[Cleaned Order Date]]),TEXT(Nikes_Sales_Dataset___Working_file[[#This Row],[Cleaned Order Date]],"yyyy"),"Unknown")</f>
        <v>2023</v>
      </c>
      <c r="U2488" s="1" t="s">
        <v>17</v>
      </c>
      <c r="V2488" s="1" t="s">
        <v>36</v>
      </c>
      <c r="W2488" s="1" t="s">
        <v>36</v>
      </c>
      <c r="X2488" s="9">
        <v>3338.79</v>
      </c>
    </row>
    <row r="2489" spans="1:24" x14ac:dyDescent="0.25">
      <c r="A2489" s="4">
        <v>4487</v>
      </c>
      <c r="B2489" s="4" t="str">
        <f>Nikes_Sales_Dataset___Working_file[[#This Row],[Order_ID]]&amp;"_"&amp;TEXT(Nikes_Sales_Dataset___Working_file[[#This Row],[Cleaned Order Date]],"yyyymmdd")</f>
        <v>4487_20240821</v>
      </c>
      <c r="C2489" s="1" t="s">
        <v>35</v>
      </c>
      <c r="D2489" s="1" t="s">
        <v>26</v>
      </c>
      <c r="E2489" s="1" t="s">
        <v>60</v>
      </c>
      <c r="F2489" s="1" t="s">
        <v>28</v>
      </c>
      <c r="G2489" s="1" t="s">
        <v>28</v>
      </c>
      <c r="I2489" s="3">
        <f>IF(ISBLANK(Nikes_Sales_Dataset___Working_file[[#This Row],[Units_Sold]]),IF(Nikes_Sales_Dataset___Working_file[[#This Row],[Profit]]&lt;0,0,1),Nikes_Sales_Dataset___Working_file[[#This Row],[Units_Sold]])</f>
        <v>0</v>
      </c>
      <c r="J2489">
        <v>9009.7099999999991</v>
      </c>
      <c r="K2489" s="9">
        <f>IF(ISBLANK(Nikes_Sales_Dataset___Working_file[[#This Row],[MRP]]),MEDIAN(Nikes_Sales_Dataset___Working_file[[#All],[MRP]]),Nikes_Sales_Dataset___Working_file[[#This Row],[MRP]])</f>
        <v>9009.7099999999991</v>
      </c>
      <c r="L2489">
        <v>0.4</v>
      </c>
      <c r="M2489">
        <f>IF(ISBLANK(Nikes_Sales_Dataset___Working_file[[#This Row],[Discount_Applied]]),0,Nikes_Sales_Dataset___Working_file[[#This Row],[Discount_Applied]])</f>
        <v>0.4</v>
      </c>
      <c r="N2489" s="9">
        <f>Nikes_Sales_Dataset___Working_file[[#This Row],[MRP Final]]*(1-Nikes_Sales_Dataset___Working_file[[#This Row],[Cleaned Discount]])</f>
        <v>5405.8259999999991</v>
      </c>
      <c r="O2489">
        <v>0</v>
      </c>
      <c r="P2489" s="3">
        <f>Nikes_Sales_Dataset___Working_file[[#This Row],[Sales Price]]*Nikes_Sales_Dataset___Working_file[[#This Row],[Units Sold Filled]]</f>
        <v>0</v>
      </c>
      <c r="Q2489" s="2">
        <v>45525</v>
      </c>
      <c r="R2489" s="7">
        <f>IF(ISBLANK(Nikes_Sales_Dataset___Working_file[[#This Row],[Order_Date]]),"Unknown Date",Nikes_Sales_Dataset___Working_file[[#This Row],[Order_Date]])</f>
        <v>45525</v>
      </c>
      <c r="S2489" s="7" t="str">
        <f>IF(ISNUMBER(Nikes_Sales_Dataset___Working_file[[#This Row],[Cleaned Order Date]]),TEXT(Nikes_Sales_Dataset___Working_file[[#This Row],[Cleaned Order Date]],"mmm"),"Unknown")</f>
        <v>Aug</v>
      </c>
      <c r="T2489" s="7" t="str">
        <f>IF(ISNUMBER(Nikes_Sales_Dataset___Working_file[[#This Row],[Cleaned Order Date]]),TEXT(Nikes_Sales_Dataset___Working_file[[#This Row],[Cleaned Order Date]],"yyyy"),"Unknown")</f>
        <v>2024</v>
      </c>
      <c r="U2489" s="1" t="s">
        <v>22</v>
      </c>
      <c r="V2489" s="1" t="s">
        <v>29</v>
      </c>
      <c r="W2489" s="1" t="s">
        <v>29</v>
      </c>
      <c r="X2489" s="9">
        <v>-996.86</v>
      </c>
    </row>
    <row r="2490" spans="1:24" x14ac:dyDescent="0.25">
      <c r="A2490" s="4">
        <v>4488</v>
      </c>
      <c r="B2490" s="4" t="str">
        <f>Nikes_Sales_Dataset___Working_file[[#This Row],[Order_ID]]&amp;"_"&amp;TEXT(Nikes_Sales_Dataset___Working_file[[#This Row],[Cleaned Order Date]],"yyyymmdd")</f>
        <v>4488_20241216</v>
      </c>
      <c r="C2490" s="1" t="s">
        <v>19</v>
      </c>
      <c r="D2490" s="1" t="s">
        <v>14</v>
      </c>
      <c r="E2490" s="1" t="s">
        <v>34</v>
      </c>
      <c r="F2490" s="1" t="s">
        <v>62</v>
      </c>
      <c r="G2490" s="1" t="s">
        <v>16</v>
      </c>
      <c r="H2490">
        <v>2</v>
      </c>
      <c r="I2490" s="3">
        <f>IF(ISBLANK(Nikes_Sales_Dataset___Working_file[[#This Row],[Units_Sold]]),IF(Nikes_Sales_Dataset___Working_file[[#This Row],[Profit]]&lt;0,0,1),Nikes_Sales_Dataset___Working_file[[#This Row],[Units_Sold]])</f>
        <v>2</v>
      </c>
      <c r="K2490" s="9">
        <f>IF(ISBLANK(Nikes_Sales_Dataset___Working_file[[#This Row],[MRP]]),MEDIAN(Nikes_Sales_Dataset___Working_file[[#All],[MRP]]),Nikes_Sales_Dataset___Working_file[[#This Row],[MRP]])</f>
        <v>6110.0300000000007</v>
      </c>
      <c r="M2490">
        <f>IF(ISBLANK(Nikes_Sales_Dataset___Working_file[[#This Row],[Discount_Applied]]),0,Nikes_Sales_Dataset___Working_file[[#This Row],[Discount_Applied]])</f>
        <v>0</v>
      </c>
      <c r="N2490" s="9">
        <f>Nikes_Sales_Dataset___Working_file[[#This Row],[MRP Final]]*(1-Nikes_Sales_Dataset___Working_file[[#This Row],[Cleaned Discount]])</f>
        <v>6110.0300000000007</v>
      </c>
      <c r="O2490">
        <v>0</v>
      </c>
      <c r="P2490" s="3">
        <f>Nikes_Sales_Dataset___Working_file[[#This Row],[Sales Price]]*Nikes_Sales_Dataset___Working_file[[#This Row],[Units Sold Filled]]</f>
        <v>12220.060000000001</v>
      </c>
      <c r="Q2490" s="2">
        <v>45642</v>
      </c>
      <c r="R2490" s="7">
        <f>IF(ISBLANK(Nikes_Sales_Dataset___Working_file[[#This Row],[Order_Date]]),"Unknown Date",Nikes_Sales_Dataset___Working_file[[#This Row],[Order_Date]])</f>
        <v>45642</v>
      </c>
      <c r="S2490" s="7" t="str">
        <f>IF(ISNUMBER(Nikes_Sales_Dataset___Working_file[[#This Row],[Cleaned Order Date]]),TEXT(Nikes_Sales_Dataset___Working_file[[#This Row],[Cleaned Order Date]],"mmm"),"Unknown")</f>
        <v>Dec</v>
      </c>
      <c r="T2490" s="7" t="str">
        <f>IF(ISNUMBER(Nikes_Sales_Dataset___Working_file[[#This Row],[Cleaned Order Date]]),TEXT(Nikes_Sales_Dataset___Working_file[[#This Row],[Cleaned Order Date]],"yyyy"),"Unknown")</f>
        <v>2024</v>
      </c>
      <c r="U2490" s="1" t="s">
        <v>22</v>
      </c>
      <c r="V2490" s="1" t="s">
        <v>29</v>
      </c>
      <c r="W2490" s="1" t="s">
        <v>29</v>
      </c>
      <c r="X2490" s="9">
        <v>3045.38</v>
      </c>
    </row>
    <row r="2491" spans="1:24" x14ac:dyDescent="0.25">
      <c r="A2491" s="4">
        <v>4489</v>
      </c>
      <c r="B2491" s="4" t="str">
        <f>Nikes_Sales_Dataset___Working_file[[#This Row],[Order_ID]]&amp;"_"&amp;TEXT(Nikes_Sales_Dataset___Working_file[[#This Row],[Cleaned Order Date]],"yyyymmdd")</f>
        <v>4489_20250402</v>
      </c>
      <c r="C2491" s="1" t="s">
        <v>13</v>
      </c>
      <c r="D2491" s="1" t="s">
        <v>26</v>
      </c>
      <c r="E2491" s="1" t="s">
        <v>27</v>
      </c>
      <c r="F2491" s="1" t="s">
        <v>46</v>
      </c>
      <c r="G2491" s="1" t="s">
        <v>16</v>
      </c>
      <c r="H2491">
        <v>3</v>
      </c>
      <c r="I2491" s="3">
        <f>IF(ISBLANK(Nikes_Sales_Dataset___Working_file[[#This Row],[Units_Sold]]),IF(Nikes_Sales_Dataset___Working_file[[#This Row],[Profit]]&lt;0,0,1),Nikes_Sales_Dataset___Working_file[[#This Row],[Units_Sold]])</f>
        <v>3</v>
      </c>
      <c r="K2491" s="9">
        <f>IF(ISBLANK(Nikes_Sales_Dataset___Working_file[[#This Row],[MRP]]),MEDIAN(Nikes_Sales_Dataset___Working_file[[#All],[MRP]]),Nikes_Sales_Dataset___Working_file[[#This Row],[MRP]])</f>
        <v>6110.0300000000007</v>
      </c>
      <c r="L2491">
        <v>1.1499999999999999</v>
      </c>
      <c r="M2491">
        <f>IF(ISBLANK(Nikes_Sales_Dataset___Working_file[[#This Row],[Discount_Applied]]),0,Nikes_Sales_Dataset___Working_file[[#This Row],[Discount_Applied]])</f>
        <v>1.1499999999999999</v>
      </c>
      <c r="N2491" s="9">
        <f>Nikes_Sales_Dataset___Working_file[[#This Row],[MRP Final]]*(1-Nikes_Sales_Dataset___Working_file[[#This Row],[Cleaned Discount]])</f>
        <v>-916.50449999999955</v>
      </c>
      <c r="O2491">
        <v>0</v>
      </c>
      <c r="P2491" s="3">
        <f>Nikes_Sales_Dataset___Working_file[[#This Row],[Sales Price]]*Nikes_Sales_Dataset___Working_file[[#This Row],[Units Sold Filled]]</f>
        <v>-2749.5134999999987</v>
      </c>
      <c r="Q2491" s="2">
        <v>45749</v>
      </c>
      <c r="R2491" s="7">
        <f>IF(ISBLANK(Nikes_Sales_Dataset___Working_file[[#This Row],[Order_Date]]),"Unknown Date",Nikes_Sales_Dataset___Working_file[[#This Row],[Order_Date]])</f>
        <v>45749</v>
      </c>
      <c r="S2491" s="7" t="str">
        <f>IF(ISNUMBER(Nikes_Sales_Dataset___Working_file[[#This Row],[Cleaned Order Date]]),TEXT(Nikes_Sales_Dataset___Working_file[[#This Row],[Cleaned Order Date]],"mmm"),"Unknown")</f>
        <v>Apr</v>
      </c>
      <c r="T2491" s="7" t="str">
        <f>IF(ISNUMBER(Nikes_Sales_Dataset___Working_file[[#This Row],[Cleaned Order Date]]),TEXT(Nikes_Sales_Dataset___Working_file[[#This Row],[Cleaned Order Date]],"yyyy"),"Unknown")</f>
        <v>2025</v>
      </c>
      <c r="U2491" s="1" t="s">
        <v>22</v>
      </c>
      <c r="V2491" s="1" t="s">
        <v>18</v>
      </c>
      <c r="W2491" s="1" t="s">
        <v>36</v>
      </c>
      <c r="X2491" s="9">
        <v>1890.99</v>
      </c>
    </row>
    <row r="2492" spans="1:24" x14ac:dyDescent="0.25">
      <c r="A2492" s="4">
        <v>4490</v>
      </c>
      <c r="B2492" s="4" t="str">
        <f>Nikes_Sales_Dataset___Working_file[[#This Row],[Order_ID]]&amp;"_"&amp;TEXT(Nikes_Sales_Dataset___Working_file[[#This Row],[Cleaned Order Date]],"yyyymmdd")</f>
        <v>4490_20250223</v>
      </c>
      <c r="C2492" s="1" t="s">
        <v>19</v>
      </c>
      <c r="D2492" s="1" t="s">
        <v>14</v>
      </c>
      <c r="E2492" s="1" t="s">
        <v>47</v>
      </c>
      <c r="F2492" s="1" t="s">
        <v>28</v>
      </c>
      <c r="G2492" s="1" t="s">
        <v>28</v>
      </c>
      <c r="H2492">
        <v>0</v>
      </c>
      <c r="I2492" s="3">
        <f>IF(ISBLANK(Nikes_Sales_Dataset___Working_file[[#This Row],[Units_Sold]]),IF(Nikes_Sales_Dataset___Working_file[[#This Row],[Profit]]&lt;0,0,1),Nikes_Sales_Dataset___Working_file[[#This Row],[Units_Sold]])</f>
        <v>0</v>
      </c>
      <c r="K2492" s="9">
        <f>IF(ISBLANK(Nikes_Sales_Dataset___Working_file[[#This Row],[MRP]]),MEDIAN(Nikes_Sales_Dataset___Working_file[[#All],[MRP]]),Nikes_Sales_Dataset___Working_file[[#This Row],[MRP]])</f>
        <v>6110.0300000000007</v>
      </c>
      <c r="M2492">
        <f>IF(ISBLANK(Nikes_Sales_Dataset___Working_file[[#This Row],[Discount_Applied]]),0,Nikes_Sales_Dataset___Working_file[[#This Row],[Discount_Applied]])</f>
        <v>0</v>
      </c>
      <c r="N2492" s="9">
        <f>Nikes_Sales_Dataset___Working_file[[#This Row],[MRP Final]]*(1-Nikes_Sales_Dataset___Working_file[[#This Row],[Cleaned Discount]])</f>
        <v>6110.0300000000007</v>
      </c>
      <c r="O2492">
        <v>0</v>
      </c>
      <c r="P2492" s="3">
        <f>Nikes_Sales_Dataset___Working_file[[#This Row],[Sales Price]]*Nikes_Sales_Dataset___Working_file[[#This Row],[Units Sold Filled]]</f>
        <v>0</v>
      </c>
      <c r="Q2492" s="2">
        <v>45711</v>
      </c>
      <c r="R2492" s="7">
        <f>IF(ISBLANK(Nikes_Sales_Dataset___Working_file[[#This Row],[Order_Date]]),"Unknown Date",Nikes_Sales_Dataset___Working_file[[#This Row],[Order_Date]])</f>
        <v>45711</v>
      </c>
      <c r="S2492" s="7" t="str">
        <f>IF(ISNUMBER(Nikes_Sales_Dataset___Working_file[[#This Row],[Cleaned Order Date]]),TEXT(Nikes_Sales_Dataset___Working_file[[#This Row],[Cleaned Order Date]],"mmm"),"Unknown")</f>
        <v>Feb</v>
      </c>
      <c r="T2492" s="7" t="str">
        <f>IF(ISNUMBER(Nikes_Sales_Dataset___Working_file[[#This Row],[Cleaned Order Date]]),TEXT(Nikes_Sales_Dataset___Working_file[[#This Row],[Cleaned Order Date]],"yyyy"),"Unknown")</f>
        <v>2025</v>
      </c>
      <c r="U2492" s="1" t="s">
        <v>17</v>
      </c>
      <c r="V2492" s="1" t="s">
        <v>45</v>
      </c>
      <c r="W2492" s="1" t="s">
        <v>45</v>
      </c>
      <c r="X2492" s="9">
        <v>-1173.8399999999999</v>
      </c>
    </row>
    <row r="2493" spans="1:24" x14ac:dyDescent="0.25">
      <c r="A2493" s="4">
        <v>4491</v>
      </c>
      <c r="B2493" s="4" t="str">
        <f>Nikes_Sales_Dataset___Working_file[[#This Row],[Order_ID]]&amp;"_"&amp;TEXT(Nikes_Sales_Dataset___Working_file[[#This Row],[Cleaned Order Date]],"yyyymmdd")</f>
        <v>4491_Unknown Date</v>
      </c>
      <c r="C2493" s="1" t="s">
        <v>19</v>
      </c>
      <c r="D2493" s="1" t="s">
        <v>30</v>
      </c>
      <c r="E2493" s="1" t="s">
        <v>56</v>
      </c>
      <c r="F2493" s="1" t="s">
        <v>16</v>
      </c>
      <c r="G2493" s="1" t="s">
        <v>16</v>
      </c>
      <c r="H2493">
        <v>0</v>
      </c>
      <c r="I2493" s="3">
        <f>IF(ISBLANK(Nikes_Sales_Dataset___Working_file[[#This Row],[Units_Sold]]),IF(Nikes_Sales_Dataset___Working_file[[#This Row],[Profit]]&lt;0,0,1),Nikes_Sales_Dataset___Working_file[[#This Row],[Units_Sold]])</f>
        <v>0</v>
      </c>
      <c r="K2493" s="9">
        <f>IF(ISBLANK(Nikes_Sales_Dataset___Working_file[[#This Row],[MRP]]),MEDIAN(Nikes_Sales_Dataset___Working_file[[#All],[MRP]]),Nikes_Sales_Dataset___Working_file[[#This Row],[MRP]])</f>
        <v>6110.0300000000007</v>
      </c>
      <c r="M2493">
        <f>IF(ISBLANK(Nikes_Sales_Dataset___Working_file[[#This Row],[Discount_Applied]]),0,Nikes_Sales_Dataset___Working_file[[#This Row],[Discount_Applied]])</f>
        <v>0</v>
      </c>
      <c r="N2493" s="9">
        <f>Nikes_Sales_Dataset___Working_file[[#This Row],[MRP Final]]*(1-Nikes_Sales_Dataset___Working_file[[#This Row],[Cleaned Discount]])</f>
        <v>6110.0300000000007</v>
      </c>
      <c r="O2493">
        <v>0</v>
      </c>
      <c r="P2493" s="3">
        <f>Nikes_Sales_Dataset___Working_file[[#This Row],[Sales Price]]*Nikes_Sales_Dataset___Working_file[[#This Row],[Units Sold Filled]]</f>
        <v>0</v>
      </c>
      <c r="Q2493" s="2"/>
      <c r="R2493" s="7" t="str">
        <f>IF(ISBLANK(Nikes_Sales_Dataset___Working_file[[#This Row],[Order_Date]]),"Unknown Date",Nikes_Sales_Dataset___Working_file[[#This Row],[Order_Date]])</f>
        <v>Unknown Date</v>
      </c>
      <c r="S2493" s="7" t="str">
        <f>IF(ISNUMBER(Nikes_Sales_Dataset___Working_file[[#This Row],[Cleaned Order Date]]),TEXT(Nikes_Sales_Dataset___Working_file[[#This Row],[Cleaned Order Date]],"mmm"),"Unknown")</f>
        <v>Unknown</v>
      </c>
      <c r="T2493" s="7" t="str">
        <f>IF(ISNUMBER(Nikes_Sales_Dataset___Working_file[[#This Row],[Cleaned Order Date]]),TEXT(Nikes_Sales_Dataset___Working_file[[#This Row],[Cleaned Order Date]],"yyyy"),"Unknown")</f>
        <v>Unknown</v>
      </c>
      <c r="U2493" s="1" t="s">
        <v>17</v>
      </c>
      <c r="V2493" s="1" t="s">
        <v>45</v>
      </c>
      <c r="W2493" s="1" t="s">
        <v>45</v>
      </c>
      <c r="X2493" s="9">
        <v>3066.85</v>
      </c>
    </row>
    <row r="2494" spans="1:24" x14ac:dyDescent="0.25">
      <c r="A2494" s="4">
        <v>4492</v>
      </c>
      <c r="B2494" s="4" t="str">
        <f>Nikes_Sales_Dataset___Working_file[[#This Row],[Order_ID]]&amp;"_"&amp;TEXT(Nikes_Sales_Dataset___Working_file[[#This Row],[Cleaned Order Date]],"yyyymmdd")</f>
        <v>4492_Unknown Date</v>
      </c>
      <c r="C2494" s="1" t="s">
        <v>35</v>
      </c>
      <c r="D2494" s="1" t="s">
        <v>26</v>
      </c>
      <c r="E2494" s="1" t="s">
        <v>60</v>
      </c>
      <c r="F2494" s="1" t="s">
        <v>16</v>
      </c>
      <c r="G2494" s="1" t="s">
        <v>16</v>
      </c>
      <c r="I2494" s="3">
        <f>IF(ISBLANK(Nikes_Sales_Dataset___Working_file[[#This Row],[Units_Sold]]),IF(Nikes_Sales_Dataset___Working_file[[#This Row],[Profit]]&lt;0,0,1),Nikes_Sales_Dataset___Working_file[[#This Row],[Units_Sold]])</f>
        <v>1</v>
      </c>
      <c r="K2494" s="9">
        <f>IF(ISBLANK(Nikes_Sales_Dataset___Working_file[[#This Row],[MRP]]),MEDIAN(Nikes_Sales_Dataset___Working_file[[#All],[MRP]]),Nikes_Sales_Dataset___Working_file[[#This Row],[MRP]])</f>
        <v>6110.0300000000007</v>
      </c>
      <c r="M2494">
        <f>IF(ISBLANK(Nikes_Sales_Dataset___Working_file[[#This Row],[Discount_Applied]]),0,Nikes_Sales_Dataset___Working_file[[#This Row],[Discount_Applied]])</f>
        <v>0</v>
      </c>
      <c r="N2494" s="9">
        <f>Nikes_Sales_Dataset___Working_file[[#This Row],[MRP Final]]*(1-Nikes_Sales_Dataset___Working_file[[#This Row],[Cleaned Discount]])</f>
        <v>6110.0300000000007</v>
      </c>
      <c r="O2494">
        <v>0</v>
      </c>
      <c r="P2494" s="3">
        <f>Nikes_Sales_Dataset___Working_file[[#This Row],[Sales Price]]*Nikes_Sales_Dataset___Working_file[[#This Row],[Units Sold Filled]]</f>
        <v>6110.0300000000007</v>
      </c>
      <c r="Q2494" s="2"/>
      <c r="R2494" s="7" t="str">
        <f>IF(ISBLANK(Nikes_Sales_Dataset___Working_file[[#This Row],[Order_Date]]),"Unknown Date",Nikes_Sales_Dataset___Working_file[[#This Row],[Order_Date]])</f>
        <v>Unknown Date</v>
      </c>
      <c r="S2494" s="7" t="str">
        <f>IF(ISNUMBER(Nikes_Sales_Dataset___Working_file[[#This Row],[Cleaned Order Date]]),TEXT(Nikes_Sales_Dataset___Working_file[[#This Row],[Cleaned Order Date]],"mmm"),"Unknown")</f>
        <v>Unknown</v>
      </c>
      <c r="T2494" s="7" t="str">
        <f>IF(ISNUMBER(Nikes_Sales_Dataset___Working_file[[#This Row],[Cleaned Order Date]]),TEXT(Nikes_Sales_Dataset___Working_file[[#This Row],[Cleaned Order Date]],"yyyy"),"Unknown")</f>
        <v>Unknown</v>
      </c>
      <c r="U2494" s="1" t="s">
        <v>22</v>
      </c>
      <c r="V2494" s="1" t="s">
        <v>25</v>
      </c>
      <c r="W2494" s="1" t="s">
        <v>25</v>
      </c>
      <c r="X2494" s="9">
        <v>2397.23</v>
      </c>
    </row>
    <row r="2495" spans="1:24" x14ac:dyDescent="0.25">
      <c r="A2495" s="4">
        <v>4493</v>
      </c>
      <c r="B2495" s="4" t="str">
        <f>Nikes_Sales_Dataset___Working_file[[#This Row],[Order_ID]]&amp;"_"&amp;TEXT(Nikes_Sales_Dataset___Working_file[[#This Row],[Cleaned Order Date]],"yyyymmdd")</f>
        <v>4493_20241004</v>
      </c>
      <c r="C2495" s="1" t="s">
        <v>19</v>
      </c>
      <c r="D2495" s="1" t="s">
        <v>26</v>
      </c>
      <c r="E2495" s="1" t="s">
        <v>27</v>
      </c>
      <c r="F2495" s="1" t="s">
        <v>32</v>
      </c>
      <c r="G2495" s="1" t="s">
        <v>32</v>
      </c>
      <c r="H2495">
        <v>4</v>
      </c>
      <c r="I2495" s="3">
        <f>IF(ISBLANK(Nikes_Sales_Dataset___Working_file[[#This Row],[Units_Sold]]),IF(Nikes_Sales_Dataset___Working_file[[#This Row],[Profit]]&lt;0,0,1),Nikes_Sales_Dataset___Working_file[[#This Row],[Units_Sold]])</f>
        <v>4</v>
      </c>
      <c r="K2495" s="9">
        <f>IF(ISBLANK(Nikes_Sales_Dataset___Working_file[[#This Row],[MRP]]),MEDIAN(Nikes_Sales_Dataset___Working_file[[#All],[MRP]]),Nikes_Sales_Dataset___Working_file[[#This Row],[MRP]])</f>
        <v>6110.0300000000007</v>
      </c>
      <c r="M2495">
        <f>IF(ISBLANK(Nikes_Sales_Dataset___Working_file[[#This Row],[Discount_Applied]]),0,Nikes_Sales_Dataset___Working_file[[#This Row],[Discount_Applied]])</f>
        <v>0</v>
      </c>
      <c r="N2495" s="9">
        <f>Nikes_Sales_Dataset___Working_file[[#This Row],[MRP Final]]*(1-Nikes_Sales_Dataset___Working_file[[#This Row],[Cleaned Discount]])</f>
        <v>6110.0300000000007</v>
      </c>
      <c r="O2495">
        <v>0</v>
      </c>
      <c r="P2495" s="3">
        <f>Nikes_Sales_Dataset___Working_file[[#This Row],[Sales Price]]*Nikes_Sales_Dataset___Working_file[[#This Row],[Units Sold Filled]]</f>
        <v>24440.120000000003</v>
      </c>
      <c r="Q2495" s="2">
        <v>45569</v>
      </c>
      <c r="R2495" s="7">
        <f>IF(ISBLANK(Nikes_Sales_Dataset___Working_file[[#This Row],[Order_Date]]),"Unknown Date",Nikes_Sales_Dataset___Working_file[[#This Row],[Order_Date]])</f>
        <v>45569</v>
      </c>
      <c r="S2495" s="7" t="str">
        <f>IF(ISNUMBER(Nikes_Sales_Dataset___Working_file[[#This Row],[Cleaned Order Date]]),TEXT(Nikes_Sales_Dataset___Working_file[[#This Row],[Cleaned Order Date]],"mmm"),"Unknown")</f>
        <v>Oct</v>
      </c>
      <c r="T2495" s="7" t="str">
        <f>IF(ISNUMBER(Nikes_Sales_Dataset___Working_file[[#This Row],[Cleaned Order Date]]),TEXT(Nikes_Sales_Dataset___Working_file[[#This Row],[Cleaned Order Date]],"yyyy"),"Unknown")</f>
        <v>2024</v>
      </c>
      <c r="U2495" s="1" t="s">
        <v>17</v>
      </c>
      <c r="V2495" s="1" t="s">
        <v>25</v>
      </c>
      <c r="W2495" s="1" t="s">
        <v>25</v>
      </c>
      <c r="X2495" s="9">
        <v>321.24</v>
      </c>
    </row>
    <row r="2496" spans="1:24" x14ac:dyDescent="0.25">
      <c r="A2496" s="4">
        <v>4494</v>
      </c>
      <c r="B2496" s="4" t="str">
        <f>Nikes_Sales_Dataset___Working_file[[#This Row],[Order_ID]]&amp;"_"&amp;TEXT(Nikes_Sales_Dataset___Working_file[[#This Row],[Cleaned Order Date]],"yyyymmdd")</f>
        <v>4494_20250212</v>
      </c>
      <c r="C2496" s="1" t="s">
        <v>19</v>
      </c>
      <c r="D2496" s="1" t="s">
        <v>14</v>
      </c>
      <c r="E2496" s="1" t="s">
        <v>54</v>
      </c>
      <c r="F2496" s="1" t="s">
        <v>28</v>
      </c>
      <c r="G2496" s="1" t="s">
        <v>28</v>
      </c>
      <c r="I2496" s="3">
        <f>IF(ISBLANK(Nikes_Sales_Dataset___Working_file[[#This Row],[Units_Sold]]),IF(Nikes_Sales_Dataset___Working_file[[#This Row],[Profit]]&lt;0,0,1),Nikes_Sales_Dataset___Working_file[[#This Row],[Units_Sold]])</f>
        <v>1</v>
      </c>
      <c r="K2496" s="9">
        <f>IF(ISBLANK(Nikes_Sales_Dataset___Working_file[[#This Row],[MRP]]),MEDIAN(Nikes_Sales_Dataset___Working_file[[#All],[MRP]]),Nikes_Sales_Dataset___Working_file[[#This Row],[MRP]])</f>
        <v>6110.0300000000007</v>
      </c>
      <c r="M2496">
        <f>IF(ISBLANK(Nikes_Sales_Dataset___Working_file[[#This Row],[Discount_Applied]]),0,Nikes_Sales_Dataset___Working_file[[#This Row],[Discount_Applied]])</f>
        <v>0</v>
      </c>
      <c r="N2496" s="9">
        <f>Nikes_Sales_Dataset___Working_file[[#This Row],[MRP Final]]*(1-Nikes_Sales_Dataset___Working_file[[#This Row],[Cleaned Discount]])</f>
        <v>6110.0300000000007</v>
      </c>
      <c r="O2496">
        <v>0</v>
      </c>
      <c r="P2496" s="3">
        <f>Nikes_Sales_Dataset___Working_file[[#This Row],[Sales Price]]*Nikes_Sales_Dataset___Working_file[[#This Row],[Units Sold Filled]]</f>
        <v>6110.0300000000007</v>
      </c>
      <c r="Q2496" s="2">
        <v>45700</v>
      </c>
      <c r="R2496" s="7">
        <f>IF(ISBLANK(Nikes_Sales_Dataset___Working_file[[#This Row],[Order_Date]]),"Unknown Date",Nikes_Sales_Dataset___Working_file[[#This Row],[Order_Date]])</f>
        <v>45700</v>
      </c>
      <c r="S2496" s="7" t="str">
        <f>IF(ISNUMBER(Nikes_Sales_Dataset___Working_file[[#This Row],[Cleaned Order Date]]),TEXT(Nikes_Sales_Dataset___Working_file[[#This Row],[Cleaned Order Date]],"mmm"),"Unknown")</f>
        <v>Feb</v>
      </c>
      <c r="T2496" s="7" t="str">
        <f>IF(ISNUMBER(Nikes_Sales_Dataset___Working_file[[#This Row],[Cleaned Order Date]]),TEXT(Nikes_Sales_Dataset___Working_file[[#This Row],[Cleaned Order Date]],"yyyy"),"Unknown")</f>
        <v>2025</v>
      </c>
      <c r="U2496" s="1" t="s">
        <v>17</v>
      </c>
      <c r="V2496" s="1" t="s">
        <v>45</v>
      </c>
      <c r="W2496" s="1" t="s">
        <v>45</v>
      </c>
      <c r="X2496" s="9">
        <v>1357.29</v>
      </c>
    </row>
    <row r="2497" spans="1:24" x14ac:dyDescent="0.25">
      <c r="A2497" s="4">
        <v>4495</v>
      </c>
      <c r="B2497" s="4" t="str">
        <f>Nikes_Sales_Dataset___Working_file[[#This Row],[Order_ID]]&amp;"_"&amp;TEXT(Nikes_Sales_Dataset___Working_file[[#This Row],[Cleaned Order Date]],"yyyymmdd")</f>
        <v>4495_20250514</v>
      </c>
      <c r="C2497" s="1" t="s">
        <v>13</v>
      </c>
      <c r="D2497" s="1" t="s">
        <v>43</v>
      </c>
      <c r="E2497" s="1" t="s">
        <v>51</v>
      </c>
      <c r="F2497" s="1" t="s">
        <v>32</v>
      </c>
      <c r="G2497" s="1" t="s">
        <v>32</v>
      </c>
      <c r="H2497">
        <v>3</v>
      </c>
      <c r="I2497" s="3">
        <f>IF(ISBLANK(Nikes_Sales_Dataset___Working_file[[#This Row],[Units_Sold]]),IF(Nikes_Sales_Dataset___Working_file[[#This Row],[Profit]]&lt;0,0,1),Nikes_Sales_Dataset___Working_file[[#This Row],[Units_Sold]])</f>
        <v>3</v>
      </c>
      <c r="K2497" s="9">
        <f>IF(ISBLANK(Nikes_Sales_Dataset___Working_file[[#This Row],[MRP]]),MEDIAN(Nikes_Sales_Dataset___Working_file[[#All],[MRP]]),Nikes_Sales_Dataset___Working_file[[#This Row],[MRP]])</f>
        <v>6110.0300000000007</v>
      </c>
      <c r="M2497">
        <f>IF(ISBLANK(Nikes_Sales_Dataset___Working_file[[#This Row],[Discount_Applied]]),0,Nikes_Sales_Dataset___Working_file[[#This Row],[Discount_Applied]])</f>
        <v>0</v>
      </c>
      <c r="N2497" s="9">
        <f>Nikes_Sales_Dataset___Working_file[[#This Row],[MRP Final]]*(1-Nikes_Sales_Dataset___Working_file[[#This Row],[Cleaned Discount]])</f>
        <v>6110.0300000000007</v>
      </c>
      <c r="O2497">
        <v>0</v>
      </c>
      <c r="P2497" s="3">
        <f>Nikes_Sales_Dataset___Working_file[[#This Row],[Sales Price]]*Nikes_Sales_Dataset___Working_file[[#This Row],[Units Sold Filled]]</f>
        <v>18330.090000000004</v>
      </c>
      <c r="Q2497" s="2">
        <v>45791</v>
      </c>
      <c r="R2497" s="7">
        <f>IF(ISBLANK(Nikes_Sales_Dataset___Working_file[[#This Row],[Order_Date]]),"Unknown Date",Nikes_Sales_Dataset___Working_file[[#This Row],[Order_Date]])</f>
        <v>45791</v>
      </c>
      <c r="S2497" s="7" t="str">
        <f>IF(ISNUMBER(Nikes_Sales_Dataset___Working_file[[#This Row],[Cleaned Order Date]]),TEXT(Nikes_Sales_Dataset___Working_file[[#This Row],[Cleaned Order Date]],"mmm"),"Unknown")</f>
        <v>May</v>
      </c>
      <c r="T2497" s="7" t="str">
        <f>IF(ISNUMBER(Nikes_Sales_Dataset___Working_file[[#This Row],[Cleaned Order Date]]),TEXT(Nikes_Sales_Dataset___Working_file[[#This Row],[Cleaned Order Date]],"yyyy"),"Unknown")</f>
        <v>2025</v>
      </c>
      <c r="U2497" s="1" t="s">
        <v>17</v>
      </c>
      <c r="V2497" s="1" t="s">
        <v>29</v>
      </c>
      <c r="W2497" s="1" t="s">
        <v>29</v>
      </c>
      <c r="X2497" s="9">
        <v>2.97</v>
      </c>
    </row>
    <row r="2498" spans="1:24" x14ac:dyDescent="0.25">
      <c r="A2498" s="4">
        <v>4496</v>
      </c>
      <c r="B2498" s="4" t="str">
        <f>Nikes_Sales_Dataset___Working_file[[#This Row],[Order_ID]]&amp;"_"&amp;TEXT(Nikes_Sales_Dataset___Working_file[[#This Row],[Cleaned Order Date]],"yyyymmdd")</f>
        <v>4496_Unknown Date</v>
      </c>
      <c r="C2498" s="1" t="s">
        <v>35</v>
      </c>
      <c r="D2498" s="1" t="s">
        <v>43</v>
      </c>
      <c r="E2498" s="1" t="s">
        <v>51</v>
      </c>
      <c r="F2498" s="1" t="s">
        <v>28</v>
      </c>
      <c r="G2498" s="1" t="s">
        <v>28</v>
      </c>
      <c r="H2498">
        <v>-1</v>
      </c>
      <c r="I2498" s="3">
        <f>IF(ISBLANK(Nikes_Sales_Dataset___Working_file[[#This Row],[Units_Sold]]),IF(Nikes_Sales_Dataset___Working_file[[#This Row],[Profit]]&lt;0,0,1),Nikes_Sales_Dataset___Working_file[[#This Row],[Units_Sold]])</f>
        <v>-1</v>
      </c>
      <c r="K2498" s="9">
        <f>IF(ISBLANK(Nikes_Sales_Dataset___Working_file[[#This Row],[MRP]]),MEDIAN(Nikes_Sales_Dataset___Working_file[[#All],[MRP]]),Nikes_Sales_Dataset___Working_file[[#This Row],[MRP]])</f>
        <v>6110.0300000000007</v>
      </c>
      <c r="M2498">
        <f>IF(ISBLANK(Nikes_Sales_Dataset___Working_file[[#This Row],[Discount_Applied]]),0,Nikes_Sales_Dataset___Working_file[[#This Row],[Discount_Applied]])</f>
        <v>0</v>
      </c>
      <c r="N2498" s="9">
        <f>Nikes_Sales_Dataset___Working_file[[#This Row],[MRP Final]]*(1-Nikes_Sales_Dataset___Working_file[[#This Row],[Cleaned Discount]])</f>
        <v>6110.0300000000007</v>
      </c>
      <c r="O2498">
        <v>0</v>
      </c>
      <c r="P2498" s="3">
        <f>Nikes_Sales_Dataset___Working_file[[#This Row],[Sales Price]]*Nikes_Sales_Dataset___Working_file[[#This Row],[Units Sold Filled]]</f>
        <v>-6110.0300000000007</v>
      </c>
      <c r="Q2498" s="2"/>
      <c r="R2498" s="7" t="str">
        <f>IF(ISBLANK(Nikes_Sales_Dataset___Working_file[[#This Row],[Order_Date]]),"Unknown Date",Nikes_Sales_Dataset___Working_file[[#This Row],[Order_Date]])</f>
        <v>Unknown Date</v>
      </c>
      <c r="S2498" s="7" t="str">
        <f>IF(ISNUMBER(Nikes_Sales_Dataset___Working_file[[#This Row],[Cleaned Order Date]]),TEXT(Nikes_Sales_Dataset___Working_file[[#This Row],[Cleaned Order Date]],"mmm"),"Unknown")</f>
        <v>Unknown</v>
      </c>
      <c r="T2498" s="7" t="str">
        <f>IF(ISNUMBER(Nikes_Sales_Dataset___Working_file[[#This Row],[Cleaned Order Date]]),TEXT(Nikes_Sales_Dataset___Working_file[[#This Row],[Cleaned Order Date]],"yyyy"),"Unknown")</f>
        <v>Unknown</v>
      </c>
      <c r="U2498" s="1" t="s">
        <v>17</v>
      </c>
      <c r="V2498" s="1" t="s">
        <v>23</v>
      </c>
      <c r="W2498" s="1" t="s">
        <v>38</v>
      </c>
      <c r="X2498" s="9">
        <v>-487.36</v>
      </c>
    </row>
    <row r="2499" spans="1:24" x14ac:dyDescent="0.25">
      <c r="A2499" s="4">
        <v>4497</v>
      </c>
      <c r="B2499" s="4" t="str">
        <f>Nikes_Sales_Dataset___Working_file[[#This Row],[Order_ID]]&amp;"_"&amp;TEXT(Nikes_Sales_Dataset___Working_file[[#This Row],[Cleaned Order Date]],"yyyymmdd")</f>
        <v>4497_20250702</v>
      </c>
      <c r="C2499" s="1" t="s">
        <v>35</v>
      </c>
      <c r="D2499" s="1" t="s">
        <v>20</v>
      </c>
      <c r="E2499" s="1" t="s">
        <v>21</v>
      </c>
      <c r="F2499" s="1" t="s">
        <v>57</v>
      </c>
      <c r="G2499" s="1" t="s">
        <v>16</v>
      </c>
      <c r="I2499" s="3">
        <f>IF(ISBLANK(Nikes_Sales_Dataset___Working_file[[#This Row],[Units_Sold]]),IF(Nikes_Sales_Dataset___Working_file[[#This Row],[Profit]]&lt;0,0,1),Nikes_Sales_Dataset___Working_file[[#This Row],[Units_Sold]])</f>
        <v>0</v>
      </c>
      <c r="J2499">
        <v>6647.6</v>
      </c>
      <c r="K2499" s="9">
        <f>IF(ISBLANK(Nikes_Sales_Dataset___Working_file[[#This Row],[MRP]]),MEDIAN(Nikes_Sales_Dataset___Working_file[[#All],[MRP]]),Nikes_Sales_Dataset___Working_file[[#This Row],[MRP]])</f>
        <v>6647.6</v>
      </c>
      <c r="L2499">
        <v>0.52</v>
      </c>
      <c r="M2499">
        <f>IF(ISBLANK(Nikes_Sales_Dataset___Working_file[[#This Row],[Discount_Applied]]),0,Nikes_Sales_Dataset___Working_file[[#This Row],[Discount_Applied]])</f>
        <v>0.52</v>
      </c>
      <c r="N2499" s="9">
        <f>Nikes_Sales_Dataset___Working_file[[#This Row],[MRP Final]]*(1-Nikes_Sales_Dataset___Working_file[[#This Row],[Cleaned Discount]])</f>
        <v>3190.848</v>
      </c>
      <c r="O2499">
        <v>0</v>
      </c>
      <c r="P2499" s="3">
        <f>Nikes_Sales_Dataset___Working_file[[#This Row],[Sales Price]]*Nikes_Sales_Dataset___Working_file[[#This Row],[Units Sold Filled]]</f>
        <v>0</v>
      </c>
      <c r="Q2499" s="2">
        <v>45840</v>
      </c>
      <c r="R2499" s="7">
        <f>IF(ISBLANK(Nikes_Sales_Dataset___Working_file[[#This Row],[Order_Date]]),"Unknown Date",Nikes_Sales_Dataset___Working_file[[#This Row],[Order_Date]])</f>
        <v>45840</v>
      </c>
      <c r="S2499" s="7" t="str">
        <f>IF(ISNUMBER(Nikes_Sales_Dataset___Working_file[[#This Row],[Cleaned Order Date]]),TEXT(Nikes_Sales_Dataset___Working_file[[#This Row],[Cleaned Order Date]],"mmm"),"Unknown")</f>
        <v>Jul</v>
      </c>
      <c r="T2499" s="7" t="str">
        <f>IF(ISNUMBER(Nikes_Sales_Dataset___Working_file[[#This Row],[Cleaned Order Date]]),TEXT(Nikes_Sales_Dataset___Working_file[[#This Row],[Cleaned Order Date]],"yyyy"),"Unknown")</f>
        <v>2025</v>
      </c>
      <c r="U2499" s="1" t="s">
        <v>22</v>
      </c>
      <c r="V2499" s="1" t="s">
        <v>36</v>
      </c>
      <c r="W2499" s="1" t="s">
        <v>36</v>
      </c>
      <c r="X2499" s="9">
        <v>-918.14</v>
      </c>
    </row>
    <row r="2500" spans="1:24" x14ac:dyDescent="0.25">
      <c r="A2500" s="4">
        <v>4498</v>
      </c>
      <c r="B2500" s="4" t="str">
        <f>Nikes_Sales_Dataset___Working_file[[#This Row],[Order_ID]]&amp;"_"&amp;TEXT(Nikes_Sales_Dataset___Working_file[[#This Row],[Cleaned Order Date]],"yyyymmdd")</f>
        <v>4498_20241211</v>
      </c>
      <c r="C2500" s="1" t="s">
        <v>19</v>
      </c>
      <c r="D2500" s="1" t="s">
        <v>14</v>
      </c>
      <c r="E2500" s="1" t="s">
        <v>54</v>
      </c>
      <c r="F2500" s="1" t="s">
        <v>41</v>
      </c>
      <c r="G2500" s="1" t="s">
        <v>16</v>
      </c>
      <c r="H2500">
        <v>4</v>
      </c>
      <c r="I2500" s="3">
        <f>IF(ISBLANK(Nikes_Sales_Dataset___Working_file[[#This Row],[Units_Sold]]),IF(Nikes_Sales_Dataset___Working_file[[#This Row],[Profit]]&lt;0,0,1),Nikes_Sales_Dataset___Working_file[[#This Row],[Units_Sold]])</f>
        <v>4</v>
      </c>
      <c r="J2500">
        <v>5358.7</v>
      </c>
      <c r="K2500" s="9">
        <f>IF(ISBLANK(Nikes_Sales_Dataset___Working_file[[#This Row],[MRP]]),MEDIAN(Nikes_Sales_Dataset___Working_file[[#All],[MRP]]),Nikes_Sales_Dataset___Working_file[[#This Row],[MRP]])</f>
        <v>5358.7</v>
      </c>
      <c r="M2500">
        <f>IF(ISBLANK(Nikes_Sales_Dataset___Working_file[[#This Row],[Discount_Applied]]),0,Nikes_Sales_Dataset___Working_file[[#This Row],[Discount_Applied]])</f>
        <v>0</v>
      </c>
      <c r="N2500" s="9">
        <f>Nikes_Sales_Dataset___Working_file[[#This Row],[MRP Final]]*(1-Nikes_Sales_Dataset___Working_file[[#This Row],[Cleaned Discount]])</f>
        <v>5358.7</v>
      </c>
      <c r="O2500">
        <v>0</v>
      </c>
      <c r="P2500" s="3">
        <f>Nikes_Sales_Dataset___Working_file[[#This Row],[Sales Price]]*Nikes_Sales_Dataset___Working_file[[#This Row],[Units Sold Filled]]</f>
        <v>21434.799999999999</v>
      </c>
      <c r="Q2500" s="2">
        <v>45637</v>
      </c>
      <c r="R2500" s="7">
        <f>IF(ISBLANK(Nikes_Sales_Dataset___Working_file[[#This Row],[Order_Date]]),"Unknown Date",Nikes_Sales_Dataset___Working_file[[#This Row],[Order_Date]])</f>
        <v>45637</v>
      </c>
      <c r="S2500" s="7" t="str">
        <f>IF(ISNUMBER(Nikes_Sales_Dataset___Working_file[[#This Row],[Cleaned Order Date]]),TEXT(Nikes_Sales_Dataset___Working_file[[#This Row],[Cleaned Order Date]],"mmm"),"Unknown")</f>
        <v>Dec</v>
      </c>
      <c r="T2500" s="7" t="str">
        <f>IF(ISNUMBER(Nikes_Sales_Dataset___Working_file[[#This Row],[Cleaned Order Date]]),TEXT(Nikes_Sales_Dataset___Working_file[[#This Row],[Cleaned Order Date]],"yyyy"),"Unknown")</f>
        <v>2024</v>
      </c>
      <c r="U2500" s="1" t="s">
        <v>17</v>
      </c>
      <c r="V2500" s="1" t="s">
        <v>25</v>
      </c>
      <c r="W2500" s="1" t="s">
        <v>25</v>
      </c>
      <c r="X2500" s="9">
        <v>3352.29</v>
      </c>
    </row>
    <row r="2501" spans="1:24" x14ac:dyDescent="0.25">
      <c r="A2501" s="4">
        <v>4499</v>
      </c>
      <c r="B2501" s="4" t="str">
        <f>Nikes_Sales_Dataset___Working_file[[#This Row],[Order_ID]]&amp;"_"&amp;TEXT(Nikes_Sales_Dataset___Working_file[[#This Row],[Cleaned Order Date]],"yyyymmdd")</f>
        <v>4499_20241123</v>
      </c>
      <c r="C2501" s="1" t="s">
        <v>19</v>
      </c>
      <c r="D2501" s="1" t="s">
        <v>30</v>
      </c>
      <c r="E2501" s="1" t="s">
        <v>48</v>
      </c>
      <c r="F2501" s="1" t="s">
        <v>16</v>
      </c>
      <c r="G2501" s="1" t="s">
        <v>16</v>
      </c>
      <c r="I2501" s="3">
        <f>IF(ISBLANK(Nikes_Sales_Dataset___Working_file[[#This Row],[Units_Sold]]),IF(Nikes_Sales_Dataset___Working_file[[#This Row],[Profit]]&lt;0,0,1),Nikes_Sales_Dataset___Working_file[[#This Row],[Units_Sold]])</f>
        <v>1</v>
      </c>
      <c r="J2501">
        <v>5550.99</v>
      </c>
      <c r="K2501" s="9">
        <f>IF(ISBLANK(Nikes_Sales_Dataset___Working_file[[#This Row],[MRP]]),MEDIAN(Nikes_Sales_Dataset___Working_file[[#All],[MRP]]),Nikes_Sales_Dataset___Working_file[[#This Row],[MRP]])</f>
        <v>5550.99</v>
      </c>
      <c r="M2501">
        <f>IF(ISBLANK(Nikes_Sales_Dataset___Working_file[[#This Row],[Discount_Applied]]),0,Nikes_Sales_Dataset___Working_file[[#This Row],[Discount_Applied]])</f>
        <v>0</v>
      </c>
      <c r="N2501" s="9">
        <f>Nikes_Sales_Dataset___Working_file[[#This Row],[MRP Final]]*(1-Nikes_Sales_Dataset___Working_file[[#This Row],[Cleaned Discount]])</f>
        <v>5550.99</v>
      </c>
      <c r="O2501">
        <v>0</v>
      </c>
      <c r="P2501" s="3">
        <f>Nikes_Sales_Dataset___Working_file[[#This Row],[Sales Price]]*Nikes_Sales_Dataset___Working_file[[#This Row],[Units Sold Filled]]</f>
        <v>5550.99</v>
      </c>
      <c r="Q2501" s="2">
        <v>45619</v>
      </c>
      <c r="R2501" s="7">
        <f>IF(ISBLANK(Nikes_Sales_Dataset___Working_file[[#This Row],[Order_Date]]),"Unknown Date",Nikes_Sales_Dataset___Working_file[[#This Row],[Order_Date]])</f>
        <v>45619</v>
      </c>
      <c r="S2501" s="7" t="str">
        <f>IF(ISNUMBER(Nikes_Sales_Dataset___Working_file[[#This Row],[Cleaned Order Date]]),TEXT(Nikes_Sales_Dataset___Working_file[[#This Row],[Cleaned Order Date]],"mmm"),"Unknown")</f>
        <v>Nov</v>
      </c>
      <c r="T2501" s="7" t="str">
        <f>IF(ISNUMBER(Nikes_Sales_Dataset___Working_file[[#This Row],[Cleaned Order Date]]),TEXT(Nikes_Sales_Dataset___Working_file[[#This Row],[Cleaned Order Date]],"yyyy"),"Unknown")</f>
        <v>2024</v>
      </c>
      <c r="U2501" s="1" t="s">
        <v>22</v>
      </c>
      <c r="V2501" s="1" t="s">
        <v>25</v>
      </c>
      <c r="W2501" s="1" t="s">
        <v>25</v>
      </c>
      <c r="X2501" s="9">
        <v>2453.5700000000002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031A5-347D-4FB3-9ED5-B19917ECCC20}">
  <dimension ref="A1:Q2501"/>
  <sheetViews>
    <sheetView workbookViewId="0">
      <selection activeCell="H12" sqref="H12"/>
    </sheetView>
  </sheetViews>
  <sheetFormatPr defaultRowHeight="15" x14ac:dyDescent="0.25"/>
  <cols>
    <col min="1" max="1" width="11.7109375" style="4" bestFit="1" customWidth="1"/>
    <col min="2" max="2" width="19.7109375" bestFit="1" customWidth="1"/>
    <col min="3" max="3" width="16.7109375" bestFit="1" customWidth="1"/>
    <col min="4" max="4" width="12.42578125" bestFit="1" customWidth="1"/>
    <col min="5" max="5" width="17.5703125" bestFit="1" customWidth="1"/>
    <col min="6" max="6" width="10.140625" bestFit="1" customWidth="1"/>
    <col min="7" max="7" width="16" style="3" bestFit="1" customWidth="1"/>
    <col min="8" max="8" width="13" style="9" customWidth="1"/>
    <col min="9" max="9" width="17.5703125" bestFit="1" customWidth="1"/>
    <col min="10" max="10" width="13.140625" style="9" customWidth="1"/>
    <col min="11" max="11" width="19.7109375" style="3" bestFit="1" customWidth="1"/>
    <col min="12" max="12" width="19.7109375" style="2" bestFit="1" customWidth="1"/>
    <col min="13" max="14" width="19.7109375" style="2" customWidth="1"/>
    <col min="15" max="15" width="14.140625" bestFit="1" customWidth="1"/>
    <col min="16" max="16" width="17.7109375" customWidth="1"/>
    <col min="17" max="17" width="13.140625" style="9" customWidth="1"/>
  </cols>
  <sheetData>
    <row r="1" spans="1:17" ht="15.75" x14ac:dyDescent="0.25">
      <c r="A1" s="12" t="s">
        <v>0</v>
      </c>
      <c r="B1" s="12" t="s">
        <v>72</v>
      </c>
      <c r="C1" s="12" t="s">
        <v>74</v>
      </c>
      <c r="D1" s="12" t="s">
        <v>75</v>
      </c>
      <c r="E1" s="12" t="s">
        <v>76</v>
      </c>
      <c r="F1" s="12" t="s">
        <v>65</v>
      </c>
      <c r="G1" s="13" t="s">
        <v>70</v>
      </c>
      <c r="H1" s="14" t="s">
        <v>66</v>
      </c>
      <c r="I1" s="12" t="s">
        <v>67</v>
      </c>
      <c r="J1" s="14" t="s">
        <v>68</v>
      </c>
      <c r="K1" s="13" t="s">
        <v>69</v>
      </c>
      <c r="L1" s="15" t="s">
        <v>71</v>
      </c>
      <c r="M1" s="20" t="s">
        <v>91</v>
      </c>
      <c r="N1" s="20" t="s">
        <v>90</v>
      </c>
      <c r="O1" s="12" t="s">
        <v>77</v>
      </c>
      <c r="P1" s="12" t="s">
        <v>78</v>
      </c>
      <c r="Q1" s="14" t="s">
        <v>12</v>
      </c>
    </row>
    <row r="2" spans="1:17" x14ac:dyDescent="0.25">
      <c r="A2" s="4">
        <v>2000</v>
      </c>
      <c r="B2" t="str">
        <f>VLOOKUP('Nikes Sales Dataset - Worked f'!A:A,'Nikes Sales Dataset - Worked f'!A:B,2,FALSE)</f>
        <v>2000_20240309</v>
      </c>
      <c r="C2" t="str">
        <f>VLOOKUP('Nikes Sales Dataset - Worked f'!A:A,'Nikes Sales Dataset - Worked f'!A:C,3,FALSE)</f>
        <v>Kids</v>
      </c>
      <c r="D2" t="str">
        <f>VLOOKUP('Nikes Sales Dataset - Worked f'!A:A,'Nikes Sales Dataset - Worked f'!A:D,4,FALSE)</f>
        <v>Training</v>
      </c>
      <c r="E2" t="str">
        <f>VLOOKUP('Nikes Sales Dataset - Worked f'!A:A,'Nikes Sales Dataset - Worked f'!A:E,5,FALSE)</f>
        <v>SuperRep Go</v>
      </c>
      <c r="F2" t="str">
        <f>VLOOKUP('Nikes Sales Dataset - Worked f'!A:A,'Nikes Sales Dataset - Worked f'!A:G,7,FALSE)</f>
        <v>M</v>
      </c>
      <c r="G2" s="3">
        <f>VLOOKUP('Nikes Sales Dataset - Worked f'!A:A,'Nikes Sales Dataset - Worked f'!A:I,9,FALSE)</f>
        <v>0</v>
      </c>
      <c r="H2" s="9">
        <f>VLOOKUP('Nikes Sales Dataset - Worked f'!A:A,'Nikes Sales Dataset - Worked f'!A:K,11,FALSE)</f>
        <v>6110.0300000000007</v>
      </c>
      <c r="I2">
        <f>_xlfn.XLOOKUP('Cleaned and Transformed Dataset'!A:A,'Nikes Sales Dataset - Worked f'!A:A,'Nikes Sales Dataset - Worked f'!M:M)</f>
        <v>0.47</v>
      </c>
      <c r="J2" s="9">
        <f>_xlfn.XLOOKUP(A:A,'Nikes Sales Dataset - Worked f'!A:A,'Nikes Sales Dataset - Worked f'!N:N)</f>
        <v>3238.3159000000005</v>
      </c>
      <c r="K2" s="3">
        <f>_xlfn.XLOOKUP(A:A,'Nikes Sales Dataset - Worked f'!A:A,'Nikes Sales Dataset - Worked f'!P:P)</f>
        <v>0</v>
      </c>
      <c r="L2" s="7">
        <f>VLOOKUP('Nikes Sales Dataset - Worked f'!A:A,'Nikes Sales Dataset - Worked f'!A:R,18,FALSE)</f>
        <v>45360</v>
      </c>
      <c r="M2" s="7" t="str">
        <f>_xlfn.XLOOKUP(A:A,'Nikes Sales Dataset - Worked f'!A:A,'Nikes Sales Dataset - Worked f'!S:S)</f>
        <v>Mar</v>
      </c>
      <c r="N2" s="7" t="str">
        <f>_xlfn.XLOOKUP(A:A,'Nikes Sales Dataset - Worked f'!A:A,'Nikes Sales Dataset - Worked f'!T:T)</f>
        <v>2024</v>
      </c>
      <c r="O2" t="str">
        <f>_xlfn.XLOOKUP(A:A,'Nikes Sales Dataset - Worked f'!A:A,'Nikes Sales Dataset - Worked f'!U:U)</f>
        <v>Online</v>
      </c>
      <c r="P2" t="str">
        <f>_xlfn.XLOOKUP(A:A,'Nikes Sales Dataset - Worked f'!A:A,'Nikes Sales Dataset - Worked f'!W:W)</f>
        <v>Bangalore</v>
      </c>
      <c r="Q2" s="9">
        <f>_xlfn.XLOOKUP(A:A,'Nikes Sales Dataset - Worked f'!A:A,'Nikes Sales Dataset - Worked f'!X:X)</f>
        <v>-770.45</v>
      </c>
    </row>
    <row r="3" spans="1:17" x14ac:dyDescent="0.25">
      <c r="A3" s="4">
        <v>2001</v>
      </c>
      <c r="B3" t="str">
        <f>VLOOKUP('Nikes Sales Dataset - Worked f'!A:A,'Nikes Sales Dataset - Worked f'!A:B,2,FALSE)</f>
        <v>2001_20240709</v>
      </c>
      <c r="C3" t="str">
        <f>VLOOKUP('Nikes Sales Dataset - Worked f'!A:A,'Nikes Sales Dataset - Worked f'!A:C,3,FALSE)</f>
        <v>Women</v>
      </c>
      <c r="D3" t="str">
        <f>VLOOKUP('Nikes Sales Dataset - Worked f'!A:A,'Nikes Sales Dataset - Worked f'!A:D,4,FALSE)</f>
        <v>Soccer</v>
      </c>
      <c r="E3" t="str">
        <f>VLOOKUP('Nikes Sales Dataset - Worked f'!A:A,'Nikes Sales Dataset - Worked f'!A:E,5,FALSE)</f>
        <v>Tiempo Legend</v>
      </c>
      <c r="F3" t="str">
        <f>VLOOKUP('Nikes Sales Dataset - Worked f'!A:A,'Nikes Sales Dataset - Worked f'!A:G,7,FALSE)</f>
        <v>M</v>
      </c>
      <c r="G3" s="3">
        <f>VLOOKUP('Nikes Sales Dataset - Worked f'!A:A,'Nikes Sales Dataset - Worked f'!A:I,9,FALSE)</f>
        <v>3</v>
      </c>
      <c r="H3" s="9">
        <f>VLOOKUP('Nikes Sales Dataset - Worked f'!A:A,'Nikes Sales Dataset - Worked f'!A:K,11,FALSE)</f>
        <v>4957.93</v>
      </c>
      <c r="I3">
        <f>_xlfn.XLOOKUP('Cleaned and Transformed Dataset'!A:A,'Nikes Sales Dataset - Worked f'!A:A,'Nikes Sales Dataset - Worked f'!M:M)</f>
        <v>0</v>
      </c>
      <c r="J3" s="9">
        <f>_xlfn.XLOOKUP(A:A,'Nikes Sales Dataset - Worked f'!A:A,'Nikes Sales Dataset - Worked f'!N:N)</f>
        <v>4957.93</v>
      </c>
      <c r="K3" s="3">
        <f>_xlfn.XLOOKUP(A:A,'Nikes Sales Dataset - Worked f'!A:A,'Nikes Sales Dataset - Worked f'!P:P)</f>
        <v>14873.79</v>
      </c>
      <c r="L3" s="7">
        <f>VLOOKUP('Nikes Sales Dataset - Worked f'!A:A,'Nikes Sales Dataset - Worked f'!A:R,18,FALSE)</f>
        <v>45482</v>
      </c>
      <c r="M3" s="7" t="str">
        <f>_xlfn.XLOOKUP(A:A,'Nikes Sales Dataset - Worked f'!A:A,'Nikes Sales Dataset - Worked f'!S:S)</f>
        <v>Jul</v>
      </c>
      <c r="N3" s="7" t="str">
        <f>_xlfn.XLOOKUP(A:A,'Nikes Sales Dataset - Worked f'!A:A,'Nikes Sales Dataset - Worked f'!T:T)</f>
        <v>2024</v>
      </c>
      <c r="O3" t="str">
        <f>_xlfn.XLOOKUP(A:A,'Nikes Sales Dataset - Worked f'!A:A,'Nikes Sales Dataset - Worked f'!U:U)</f>
        <v>Retail</v>
      </c>
      <c r="P3" t="str">
        <f>_xlfn.XLOOKUP(A:A,'Nikes Sales Dataset - Worked f'!A:A,'Nikes Sales Dataset - Worked f'!W:W)</f>
        <v>Hyderabad</v>
      </c>
      <c r="Q3" s="9">
        <f>_xlfn.XLOOKUP(A:A,'Nikes Sales Dataset - Worked f'!A:A,'Nikes Sales Dataset - Worked f'!X:X)</f>
        <v>-112.53</v>
      </c>
    </row>
    <row r="4" spans="1:17" x14ac:dyDescent="0.25">
      <c r="A4" s="4">
        <v>2002</v>
      </c>
      <c r="B4" t="str">
        <f>VLOOKUP('Nikes Sales Dataset - Worked f'!A:A,'Nikes Sales Dataset - Worked f'!A:B,2,FALSE)</f>
        <v>2002_Unknown Date</v>
      </c>
      <c r="C4" t="str">
        <f>VLOOKUP('Nikes Sales Dataset - Worked f'!A:A,'Nikes Sales Dataset - Worked f'!A:C,3,FALSE)</f>
        <v>Women</v>
      </c>
      <c r="D4" t="str">
        <f>VLOOKUP('Nikes Sales Dataset - Worked f'!A:A,'Nikes Sales Dataset - Worked f'!A:D,4,FALSE)</f>
        <v>Soccer</v>
      </c>
      <c r="E4" t="str">
        <f>VLOOKUP('Nikes Sales Dataset - Worked f'!A:A,'Nikes Sales Dataset - Worked f'!A:E,5,FALSE)</f>
        <v>Premier III</v>
      </c>
      <c r="F4" t="str">
        <f>VLOOKUP('Nikes Sales Dataset - Worked f'!A:A,'Nikes Sales Dataset - Worked f'!A:G,7,FALSE)</f>
        <v>M</v>
      </c>
      <c r="G4" s="3">
        <f>VLOOKUP('Nikes Sales Dataset - Worked f'!A:A,'Nikes Sales Dataset - Worked f'!A:I,9,FALSE)</f>
        <v>4</v>
      </c>
      <c r="H4" s="9">
        <f>VLOOKUP('Nikes Sales Dataset - Worked f'!A:A,'Nikes Sales Dataset - Worked f'!A:K,11,FALSE)</f>
        <v>6110.0300000000007</v>
      </c>
      <c r="I4">
        <f>_xlfn.XLOOKUP('Cleaned and Transformed Dataset'!A:A,'Nikes Sales Dataset - Worked f'!A:A,'Nikes Sales Dataset - Worked f'!M:M)</f>
        <v>0</v>
      </c>
      <c r="J4" s="9">
        <f>_xlfn.XLOOKUP(A:A,'Nikes Sales Dataset - Worked f'!A:A,'Nikes Sales Dataset - Worked f'!N:N)</f>
        <v>6110.0300000000007</v>
      </c>
      <c r="K4" s="3">
        <f>_xlfn.XLOOKUP(A:A,'Nikes Sales Dataset - Worked f'!A:A,'Nikes Sales Dataset - Worked f'!P:P)</f>
        <v>24440.120000000003</v>
      </c>
      <c r="L4" s="7" t="str">
        <f>VLOOKUP('Nikes Sales Dataset - Worked f'!A:A,'Nikes Sales Dataset - Worked f'!A:R,18,FALSE)</f>
        <v>Unknown Date</v>
      </c>
      <c r="M4" s="7" t="str">
        <f>_xlfn.XLOOKUP(A:A,'Nikes Sales Dataset - Worked f'!A:A,'Nikes Sales Dataset - Worked f'!S:S)</f>
        <v>Unknown</v>
      </c>
      <c r="N4" s="7" t="str">
        <f>_xlfn.XLOOKUP(A:A,'Nikes Sales Dataset - Worked f'!A:A,'Nikes Sales Dataset - Worked f'!T:T)</f>
        <v>Unknown</v>
      </c>
      <c r="O4" t="str">
        <f>_xlfn.XLOOKUP(A:A,'Nikes Sales Dataset - Worked f'!A:A,'Nikes Sales Dataset - Worked f'!U:U)</f>
        <v>Retail</v>
      </c>
      <c r="P4" t="str">
        <f>_xlfn.XLOOKUP(A:A,'Nikes Sales Dataset - Worked f'!A:A,'Nikes Sales Dataset - Worked f'!W:W)</f>
        <v>Mumbai</v>
      </c>
      <c r="Q4" s="9">
        <f>_xlfn.XLOOKUP(A:A,'Nikes Sales Dataset - Worked f'!A:A,'Nikes Sales Dataset - Worked f'!X:X)</f>
        <v>3337.34</v>
      </c>
    </row>
    <row r="5" spans="1:17" x14ac:dyDescent="0.25">
      <c r="A5" s="4">
        <v>2003</v>
      </c>
      <c r="B5" t="str">
        <f>VLOOKUP('Nikes Sales Dataset - Worked f'!A:A,'Nikes Sales Dataset - Worked f'!A:B,2,FALSE)</f>
        <v>2003_20241004</v>
      </c>
      <c r="C5" t="str">
        <f>VLOOKUP('Nikes Sales Dataset - Worked f'!A:A,'Nikes Sales Dataset - Worked f'!A:C,3,FALSE)</f>
        <v>Kids</v>
      </c>
      <c r="D5" t="str">
        <f>VLOOKUP('Nikes Sales Dataset - Worked f'!A:A,'Nikes Sales Dataset - Worked f'!A:D,4,FALSE)</f>
        <v>Lifestyle</v>
      </c>
      <c r="E5" t="str">
        <f>VLOOKUP('Nikes Sales Dataset - Worked f'!A:A,'Nikes Sales Dataset - Worked f'!A:E,5,FALSE)</f>
        <v>Blazer Mid</v>
      </c>
      <c r="F5" t="str">
        <f>VLOOKUP('Nikes Sales Dataset - Worked f'!A:A,'Nikes Sales Dataset - Worked f'!A:G,7,FALSE)</f>
        <v>L</v>
      </c>
      <c r="G5" s="3">
        <f>VLOOKUP('Nikes Sales Dataset - Worked f'!A:A,'Nikes Sales Dataset - Worked f'!A:I,9,FALSE)</f>
        <v>1</v>
      </c>
      <c r="H5" s="9">
        <f>VLOOKUP('Nikes Sales Dataset - Worked f'!A:A,'Nikes Sales Dataset - Worked f'!A:K,11,FALSE)</f>
        <v>9673.57</v>
      </c>
      <c r="I5">
        <f>_xlfn.XLOOKUP('Cleaned and Transformed Dataset'!A:A,'Nikes Sales Dataset - Worked f'!A:A,'Nikes Sales Dataset - Worked f'!M:M)</f>
        <v>0</v>
      </c>
      <c r="J5" s="9">
        <f>_xlfn.XLOOKUP(A:A,'Nikes Sales Dataset - Worked f'!A:A,'Nikes Sales Dataset - Worked f'!N:N)</f>
        <v>9673.57</v>
      </c>
      <c r="K5" s="3">
        <f>_xlfn.XLOOKUP(A:A,'Nikes Sales Dataset - Worked f'!A:A,'Nikes Sales Dataset - Worked f'!P:P)</f>
        <v>9673.57</v>
      </c>
      <c r="L5" s="7">
        <f>VLOOKUP('Nikes Sales Dataset - Worked f'!A:A,'Nikes Sales Dataset - Worked f'!A:R,18,FALSE)</f>
        <v>45569</v>
      </c>
      <c r="M5" s="7" t="str">
        <f>_xlfn.XLOOKUP(A:A,'Nikes Sales Dataset - Worked f'!A:A,'Nikes Sales Dataset - Worked f'!S:S)</f>
        <v>Oct</v>
      </c>
      <c r="N5" s="7" t="str">
        <f>_xlfn.XLOOKUP(A:A,'Nikes Sales Dataset - Worked f'!A:A,'Nikes Sales Dataset - Worked f'!T:T)</f>
        <v>2024</v>
      </c>
      <c r="O5" t="str">
        <f>_xlfn.XLOOKUP(A:A,'Nikes Sales Dataset - Worked f'!A:A,'Nikes Sales Dataset - Worked f'!U:U)</f>
        <v>Online</v>
      </c>
      <c r="P5" t="str">
        <f>_xlfn.XLOOKUP(A:A,'Nikes Sales Dataset - Worked f'!A:A,'Nikes Sales Dataset - Worked f'!W:W)</f>
        <v>Pune</v>
      </c>
      <c r="Q5" s="9">
        <f>_xlfn.XLOOKUP(A:A,'Nikes Sales Dataset - Worked f'!A:A,'Nikes Sales Dataset - Worked f'!X:X)</f>
        <v>3376.85</v>
      </c>
    </row>
    <row r="6" spans="1:17" x14ac:dyDescent="0.25">
      <c r="A6" s="4">
        <v>2004</v>
      </c>
      <c r="B6" t="str">
        <f>VLOOKUP('Nikes Sales Dataset - Worked f'!A:A,'Nikes Sales Dataset - Worked f'!A:B,2,FALSE)</f>
        <v>2004_20240912</v>
      </c>
      <c r="C6" t="str">
        <f>VLOOKUP('Nikes Sales Dataset - Worked f'!A:A,'Nikes Sales Dataset - Worked f'!A:C,3,FALSE)</f>
        <v>Kids</v>
      </c>
      <c r="D6" t="str">
        <f>VLOOKUP('Nikes Sales Dataset - Worked f'!A:A,'Nikes Sales Dataset - Worked f'!A:D,4,FALSE)</f>
        <v>Running</v>
      </c>
      <c r="E6" t="str">
        <f>VLOOKUP('Nikes Sales Dataset - Worked f'!A:A,'Nikes Sales Dataset - Worked f'!A:E,5,FALSE)</f>
        <v>React Infinity</v>
      </c>
      <c r="F6" t="str">
        <f>VLOOKUP('Nikes Sales Dataset - Worked f'!A:A,'Nikes Sales Dataset - Worked f'!A:G,7,FALSE)</f>
        <v>XL</v>
      </c>
      <c r="G6" s="3">
        <f>VLOOKUP('Nikes Sales Dataset - Worked f'!A:A,'Nikes Sales Dataset - Worked f'!A:I,9,FALSE)</f>
        <v>1</v>
      </c>
      <c r="H6" s="9">
        <f>VLOOKUP('Nikes Sales Dataset - Worked f'!A:A,'Nikes Sales Dataset - Worked f'!A:K,11,FALSE)</f>
        <v>6110.0300000000007</v>
      </c>
      <c r="I6">
        <f>_xlfn.XLOOKUP('Cleaned and Transformed Dataset'!A:A,'Nikes Sales Dataset - Worked f'!A:A,'Nikes Sales Dataset - Worked f'!M:M)</f>
        <v>0</v>
      </c>
      <c r="J6" s="9">
        <f>_xlfn.XLOOKUP(A:A,'Nikes Sales Dataset - Worked f'!A:A,'Nikes Sales Dataset - Worked f'!N:N)</f>
        <v>6110.0300000000007</v>
      </c>
      <c r="K6" s="3">
        <f>_xlfn.XLOOKUP(A:A,'Nikes Sales Dataset - Worked f'!A:A,'Nikes Sales Dataset - Worked f'!P:P)</f>
        <v>6110.0300000000007</v>
      </c>
      <c r="L6" s="7">
        <f>VLOOKUP('Nikes Sales Dataset - Worked f'!A:A,'Nikes Sales Dataset - Worked f'!A:R,18,FALSE)</f>
        <v>45547</v>
      </c>
      <c r="M6" s="7" t="str">
        <f>_xlfn.XLOOKUP(A:A,'Nikes Sales Dataset - Worked f'!A:A,'Nikes Sales Dataset - Worked f'!S:S)</f>
        <v>Sep</v>
      </c>
      <c r="N6" s="7" t="str">
        <f>_xlfn.XLOOKUP(A:A,'Nikes Sales Dataset - Worked f'!A:A,'Nikes Sales Dataset - Worked f'!T:T)</f>
        <v>2024</v>
      </c>
      <c r="O6" t="str">
        <f>_xlfn.XLOOKUP(A:A,'Nikes Sales Dataset - Worked f'!A:A,'Nikes Sales Dataset - Worked f'!U:U)</f>
        <v>Retail</v>
      </c>
      <c r="P6" t="str">
        <f>_xlfn.XLOOKUP(A:A,'Nikes Sales Dataset - Worked f'!A:A,'Nikes Sales Dataset - Worked f'!W:W)</f>
        <v>Delhi</v>
      </c>
      <c r="Q6" s="9">
        <f>_xlfn.XLOOKUP(A:A,'Nikes Sales Dataset - Worked f'!A:A,'Nikes Sales Dataset - Worked f'!X:X)</f>
        <v>187.89</v>
      </c>
    </row>
    <row r="7" spans="1:17" x14ac:dyDescent="0.25">
      <c r="A7" s="4">
        <v>2005</v>
      </c>
      <c r="B7" t="str">
        <f>VLOOKUP('Nikes Sales Dataset - Worked f'!A:A,'Nikes Sales Dataset - Worked f'!A:B,2,FALSE)</f>
        <v>2005_Unknown Date</v>
      </c>
      <c r="C7" t="str">
        <f>VLOOKUP('Nikes Sales Dataset - Worked f'!A:A,'Nikes Sales Dataset - Worked f'!A:C,3,FALSE)</f>
        <v>Women</v>
      </c>
      <c r="D7" t="str">
        <f>VLOOKUP('Nikes Sales Dataset - Worked f'!A:A,'Nikes Sales Dataset - Worked f'!A:D,4,FALSE)</f>
        <v>Training</v>
      </c>
      <c r="E7" t="str">
        <f>VLOOKUP('Nikes Sales Dataset - Worked f'!A:A,'Nikes Sales Dataset - Worked f'!A:E,5,FALSE)</f>
        <v>Flex Trainer</v>
      </c>
      <c r="F7" t="str">
        <f>VLOOKUP('Nikes Sales Dataset - Worked f'!A:A,'Nikes Sales Dataset - Worked f'!A:G,7,FALSE)</f>
        <v>M</v>
      </c>
      <c r="G7" s="3">
        <f>VLOOKUP('Nikes Sales Dataset - Worked f'!A:A,'Nikes Sales Dataset - Worked f'!A:I,9,FALSE)</f>
        <v>1</v>
      </c>
      <c r="H7" s="9">
        <f>VLOOKUP('Nikes Sales Dataset - Worked f'!A:A,'Nikes Sales Dataset - Worked f'!A:K,11,FALSE)</f>
        <v>7363.96</v>
      </c>
      <c r="I7">
        <f>_xlfn.XLOOKUP('Cleaned and Transformed Dataset'!A:A,'Nikes Sales Dataset - Worked f'!A:A,'Nikes Sales Dataset - Worked f'!M:M)</f>
        <v>0</v>
      </c>
      <c r="J7" s="9">
        <f>_xlfn.XLOOKUP(A:A,'Nikes Sales Dataset - Worked f'!A:A,'Nikes Sales Dataset - Worked f'!N:N)</f>
        <v>7363.96</v>
      </c>
      <c r="K7" s="3">
        <f>_xlfn.XLOOKUP(A:A,'Nikes Sales Dataset - Worked f'!A:A,'Nikes Sales Dataset - Worked f'!P:P)</f>
        <v>7363.96</v>
      </c>
      <c r="L7" s="7" t="str">
        <f>VLOOKUP('Nikes Sales Dataset - Worked f'!A:A,'Nikes Sales Dataset - Worked f'!A:R,18,FALSE)</f>
        <v>Unknown Date</v>
      </c>
      <c r="M7" s="7" t="str">
        <f>_xlfn.XLOOKUP(A:A,'Nikes Sales Dataset - Worked f'!A:A,'Nikes Sales Dataset - Worked f'!S:S)</f>
        <v>Unknown</v>
      </c>
      <c r="N7" s="7" t="str">
        <f>_xlfn.XLOOKUP(A:A,'Nikes Sales Dataset - Worked f'!A:A,'Nikes Sales Dataset - Worked f'!T:T)</f>
        <v>Unknown</v>
      </c>
      <c r="O7" t="str">
        <f>_xlfn.XLOOKUP(A:A,'Nikes Sales Dataset - Worked f'!A:A,'Nikes Sales Dataset - Worked f'!U:U)</f>
        <v>Retail</v>
      </c>
      <c r="P7" t="str">
        <f>_xlfn.XLOOKUP(A:A,'Nikes Sales Dataset - Worked f'!A:A,'Nikes Sales Dataset - Worked f'!W:W)</f>
        <v>Delhi</v>
      </c>
      <c r="Q7" s="9">
        <f>_xlfn.XLOOKUP(A:A,'Nikes Sales Dataset - Worked f'!A:A,'Nikes Sales Dataset - Worked f'!X:X)</f>
        <v>1415.98</v>
      </c>
    </row>
    <row r="8" spans="1:17" x14ac:dyDescent="0.25">
      <c r="A8" s="4">
        <v>2006</v>
      </c>
      <c r="B8" t="str">
        <f>VLOOKUP('Nikes Sales Dataset - Worked f'!A:A,'Nikes Sales Dataset - Worked f'!A:B,2,FALSE)</f>
        <v>2006_20250604</v>
      </c>
      <c r="C8" t="str">
        <f>VLOOKUP('Nikes Sales Dataset - Worked f'!A:A,'Nikes Sales Dataset - Worked f'!A:C,3,FALSE)</f>
        <v>Men</v>
      </c>
      <c r="D8" t="str">
        <f>VLOOKUP('Nikes Sales Dataset - Worked f'!A:A,'Nikes Sales Dataset - Worked f'!A:D,4,FALSE)</f>
        <v>Training</v>
      </c>
      <c r="E8" t="str">
        <f>VLOOKUP('Nikes Sales Dataset - Worked f'!A:A,'Nikes Sales Dataset - Worked f'!A:E,5,FALSE)</f>
        <v>SuperRep Go</v>
      </c>
      <c r="F8" t="str">
        <f>VLOOKUP('Nikes Sales Dataset - Worked f'!A:A,'Nikes Sales Dataset - Worked f'!A:G,7,FALSE)</f>
        <v>M</v>
      </c>
      <c r="G8" s="3">
        <f>VLOOKUP('Nikes Sales Dataset - Worked f'!A:A,'Nikes Sales Dataset - Worked f'!A:I,9,FALSE)</f>
        <v>1</v>
      </c>
      <c r="H8" s="9">
        <f>VLOOKUP('Nikes Sales Dataset - Worked f'!A:A,'Nikes Sales Dataset - Worked f'!A:K,11,FALSE)</f>
        <v>6819.78</v>
      </c>
      <c r="I8">
        <f>_xlfn.XLOOKUP('Cleaned and Transformed Dataset'!A:A,'Nikes Sales Dataset - Worked f'!A:A,'Nikes Sales Dataset - Worked f'!M:M)</f>
        <v>0</v>
      </c>
      <c r="J8" s="9">
        <f>_xlfn.XLOOKUP(A:A,'Nikes Sales Dataset - Worked f'!A:A,'Nikes Sales Dataset - Worked f'!N:N)</f>
        <v>6819.78</v>
      </c>
      <c r="K8" s="3">
        <f>_xlfn.XLOOKUP(A:A,'Nikes Sales Dataset - Worked f'!A:A,'Nikes Sales Dataset - Worked f'!P:P)</f>
        <v>6819.78</v>
      </c>
      <c r="L8" s="7">
        <f>VLOOKUP('Nikes Sales Dataset - Worked f'!A:A,'Nikes Sales Dataset - Worked f'!A:R,18,FALSE)</f>
        <v>45812</v>
      </c>
      <c r="M8" s="7" t="str">
        <f>_xlfn.XLOOKUP(A:A,'Nikes Sales Dataset - Worked f'!A:A,'Nikes Sales Dataset - Worked f'!S:S)</f>
        <v>Jun</v>
      </c>
      <c r="N8" s="7" t="str">
        <f>_xlfn.XLOOKUP(A:A,'Nikes Sales Dataset - Worked f'!A:A,'Nikes Sales Dataset - Worked f'!T:T)</f>
        <v>2025</v>
      </c>
      <c r="O8" t="str">
        <f>_xlfn.XLOOKUP(A:A,'Nikes Sales Dataset - Worked f'!A:A,'Nikes Sales Dataset - Worked f'!U:U)</f>
        <v>Online</v>
      </c>
      <c r="P8" t="str">
        <f>_xlfn.XLOOKUP(A:A,'Nikes Sales Dataset - Worked f'!A:A,'Nikes Sales Dataset - Worked f'!W:W)</f>
        <v>Bangalore</v>
      </c>
      <c r="Q8" s="9">
        <f>_xlfn.XLOOKUP(A:A,'Nikes Sales Dataset - Worked f'!A:A,'Nikes Sales Dataset - Worked f'!X:X)</f>
        <v>1802.09</v>
      </c>
    </row>
    <row r="9" spans="1:17" x14ac:dyDescent="0.25">
      <c r="A9" s="4">
        <v>2007</v>
      </c>
      <c r="B9" t="str">
        <f>VLOOKUP('Nikes Sales Dataset - Worked f'!A:A,'Nikes Sales Dataset - Worked f'!A:B,2,FALSE)</f>
        <v>2007_Unknown Date</v>
      </c>
      <c r="C9" t="str">
        <f>VLOOKUP('Nikes Sales Dataset - Worked f'!A:A,'Nikes Sales Dataset - Worked f'!A:C,3,FALSE)</f>
        <v>Kids</v>
      </c>
      <c r="D9" t="str">
        <f>VLOOKUP('Nikes Sales Dataset - Worked f'!A:A,'Nikes Sales Dataset - Worked f'!A:D,4,FALSE)</f>
        <v>Training</v>
      </c>
      <c r="E9" t="str">
        <f>VLOOKUP('Nikes Sales Dataset - Worked f'!A:A,'Nikes Sales Dataset - Worked f'!A:E,5,FALSE)</f>
        <v>SuperRep Go</v>
      </c>
      <c r="F9" t="str">
        <f>VLOOKUP('Nikes Sales Dataset - Worked f'!A:A,'Nikes Sales Dataset - Worked f'!A:G,7,FALSE)</f>
        <v>M</v>
      </c>
      <c r="G9" s="3">
        <f>VLOOKUP('Nikes Sales Dataset - Worked f'!A:A,'Nikes Sales Dataset - Worked f'!A:I,9,FALSE)</f>
        <v>1</v>
      </c>
      <c r="H9" s="9">
        <f>VLOOKUP('Nikes Sales Dataset - Worked f'!A:A,'Nikes Sales Dataset - Worked f'!A:K,11,FALSE)</f>
        <v>6110.0300000000007</v>
      </c>
      <c r="I9">
        <f>_xlfn.XLOOKUP('Cleaned and Transformed Dataset'!A:A,'Nikes Sales Dataset - Worked f'!A:A,'Nikes Sales Dataset - Worked f'!M:M)</f>
        <v>0.32</v>
      </c>
      <c r="J9" s="9">
        <f>_xlfn.XLOOKUP(A:A,'Nikes Sales Dataset - Worked f'!A:A,'Nikes Sales Dataset - Worked f'!N:N)</f>
        <v>4154.8204000000005</v>
      </c>
      <c r="K9" s="3">
        <f>_xlfn.XLOOKUP(A:A,'Nikes Sales Dataset - Worked f'!A:A,'Nikes Sales Dataset - Worked f'!P:P)</f>
        <v>4154.8204000000005</v>
      </c>
      <c r="L9" s="7" t="str">
        <f>VLOOKUP('Nikes Sales Dataset - Worked f'!A:A,'Nikes Sales Dataset - Worked f'!A:R,18,FALSE)</f>
        <v>Unknown Date</v>
      </c>
      <c r="M9" s="7" t="str">
        <f>_xlfn.XLOOKUP(A:A,'Nikes Sales Dataset - Worked f'!A:A,'Nikes Sales Dataset - Worked f'!S:S)</f>
        <v>Unknown</v>
      </c>
      <c r="N9" s="7" t="str">
        <f>_xlfn.XLOOKUP(A:A,'Nikes Sales Dataset - Worked f'!A:A,'Nikes Sales Dataset - Worked f'!T:T)</f>
        <v>Unknown</v>
      </c>
      <c r="O9" t="str">
        <f>_xlfn.XLOOKUP(A:A,'Nikes Sales Dataset - Worked f'!A:A,'Nikes Sales Dataset - Worked f'!U:U)</f>
        <v>Retail</v>
      </c>
      <c r="P9" t="str">
        <f>_xlfn.XLOOKUP(A:A,'Nikes Sales Dataset - Worked f'!A:A,'Nikes Sales Dataset - Worked f'!W:W)</f>
        <v>Bangalore</v>
      </c>
      <c r="Q9" s="9">
        <f>_xlfn.XLOOKUP(A:A,'Nikes Sales Dataset - Worked f'!A:A,'Nikes Sales Dataset - Worked f'!X:X)</f>
        <v>2928.36</v>
      </c>
    </row>
    <row r="10" spans="1:17" x14ac:dyDescent="0.25">
      <c r="A10" s="4">
        <v>2008</v>
      </c>
      <c r="B10" t="str">
        <f>VLOOKUP('Nikes Sales Dataset - Worked f'!A:A,'Nikes Sales Dataset - Worked f'!A:B,2,FALSE)</f>
        <v>2008_20241011</v>
      </c>
      <c r="C10" t="str">
        <f>VLOOKUP('Nikes Sales Dataset - Worked f'!A:A,'Nikes Sales Dataset - Worked f'!A:C,3,FALSE)</f>
        <v>Women</v>
      </c>
      <c r="D10" t="str">
        <f>VLOOKUP('Nikes Sales Dataset - Worked f'!A:A,'Nikes Sales Dataset - Worked f'!A:D,4,FALSE)</f>
        <v>Soccer</v>
      </c>
      <c r="E10" t="str">
        <f>VLOOKUP('Nikes Sales Dataset - Worked f'!A:A,'Nikes Sales Dataset - Worked f'!A:E,5,FALSE)</f>
        <v>Premier III</v>
      </c>
      <c r="F10" t="str">
        <f>VLOOKUP('Nikes Sales Dataset - Worked f'!A:A,'Nikes Sales Dataset - Worked f'!A:G,7,FALSE)</f>
        <v>L</v>
      </c>
      <c r="G10" s="3">
        <f>VLOOKUP('Nikes Sales Dataset - Worked f'!A:A,'Nikes Sales Dataset - Worked f'!A:I,9,FALSE)</f>
        <v>-1</v>
      </c>
      <c r="H10" s="9">
        <f>VLOOKUP('Nikes Sales Dataset - Worked f'!A:A,'Nikes Sales Dataset - Worked f'!A:K,11,FALSE)</f>
        <v>6110.0300000000007</v>
      </c>
      <c r="I10">
        <f>_xlfn.XLOOKUP('Cleaned and Transformed Dataset'!A:A,'Nikes Sales Dataset - Worked f'!A:A,'Nikes Sales Dataset - Worked f'!M:M)</f>
        <v>0</v>
      </c>
      <c r="J10" s="9">
        <f>_xlfn.XLOOKUP(A:A,'Nikes Sales Dataset - Worked f'!A:A,'Nikes Sales Dataset - Worked f'!N:N)</f>
        <v>6110.0300000000007</v>
      </c>
      <c r="K10" s="3">
        <f>_xlfn.XLOOKUP(A:A,'Nikes Sales Dataset - Worked f'!A:A,'Nikes Sales Dataset - Worked f'!P:P)</f>
        <v>-6110.0300000000007</v>
      </c>
      <c r="L10" s="7">
        <f>VLOOKUP('Nikes Sales Dataset - Worked f'!A:A,'Nikes Sales Dataset - Worked f'!A:R,18,FALSE)</f>
        <v>45576</v>
      </c>
      <c r="M10" s="7" t="str">
        <f>_xlfn.XLOOKUP(A:A,'Nikes Sales Dataset - Worked f'!A:A,'Nikes Sales Dataset - Worked f'!S:S)</f>
        <v>Oct</v>
      </c>
      <c r="N10" s="7" t="str">
        <f>_xlfn.XLOOKUP(A:A,'Nikes Sales Dataset - Worked f'!A:A,'Nikes Sales Dataset - Worked f'!T:T)</f>
        <v>2024</v>
      </c>
      <c r="O10" t="str">
        <f>_xlfn.XLOOKUP(A:A,'Nikes Sales Dataset - Worked f'!A:A,'Nikes Sales Dataset - Worked f'!U:U)</f>
        <v>Online</v>
      </c>
      <c r="P10" t="str">
        <f>_xlfn.XLOOKUP(A:A,'Nikes Sales Dataset - Worked f'!A:A,'Nikes Sales Dataset - Worked f'!W:W)</f>
        <v>Hyderabad</v>
      </c>
      <c r="Q10" s="9">
        <f>_xlfn.XLOOKUP(A:A,'Nikes Sales Dataset - Worked f'!A:A,'Nikes Sales Dataset - Worked f'!X:X)</f>
        <v>-731.18</v>
      </c>
    </row>
    <row r="11" spans="1:17" x14ac:dyDescent="0.25">
      <c r="A11" s="4">
        <v>2009</v>
      </c>
      <c r="B11" t="str">
        <f>VLOOKUP('Nikes Sales Dataset - Worked f'!A:A,'Nikes Sales Dataset - Worked f'!A:B,2,FALSE)</f>
        <v>2009_Unknown Date</v>
      </c>
      <c r="C11" t="str">
        <f>VLOOKUP('Nikes Sales Dataset - Worked f'!A:A,'Nikes Sales Dataset - Worked f'!A:C,3,FALSE)</f>
        <v>Men</v>
      </c>
      <c r="D11" t="str">
        <f>VLOOKUP('Nikes Sales Dataset - Worked f'!A:A,'Nikes Sales Dataset - Worked f'!A:D,4,FALSE)</f>
        <v>Soccer</v>
      </c>
      <c r="E11" t="str">
        <f>VLOOKUP('Nikes Sales Dataset - Worked f'!A:A,'Nikes Sales Dataset - Worked f'!A:E,5,FALSE)</f>
        <v>Mercurial Superfly</v>
      </c>
      <c r="F11" t="str">
        <f>VLOOKUP('Nikes Sales Dataset - Worked f'!A:A,'Nikes Sales Dataset - Worked f'!A:G,7,FALSE)</f>
        <v>M</v>
      </c>
      <c r="G11" s="3">
        <f>VLOOKUP('Nikes Sales Dataset - Worked f'!A:A,'Nikes Sales Dataset - Worked f'!A:I,9,FALSE)</f>
        <v>4</v>
      </c>
      <c r="H11" s="9">
        <f>VLOOKUP('Nikes Sales Dataset - Worked f'!A:A,'Nikes Sales Dataset - Worked f'!A:K,11,FALSE)</f>
        <v>6110.0300000000007</v>
      </c>
      <c r="I11">
        <f>_xlfn.XLOOKUP('Cleaned and Transformed Dataset'!A:A,'Nikes Sales Dataset - Worked f'!A:A,'Nikes Sales Dataset - Worked f'!M:M)</f>
        <v>0</v>
      </c>
      <c r="J11" s="9">
        <f>_xlfn.XLOOKUP(A:A,'Nikes Sales Dataset - Worked f'!A:A,'Nikes Sales Dataset - Worked f'!N:N)</f>
        <v>6110.0300000000007</v>
      </c>
      <c r="K11" s="3">
        <f>_xlfn.XLOOKUP(A:A,'Nikes Sales Dataset - Worked f'!A:A,'Nikes Sales Dataset - Worked f'!P:P)</f>
        <v>24440.120000000003</v>
      </c>
      <c r="L11" s="7" t="str">
        <f>VLOOKUP('Nikes Sales Dataset - Worked f'!A:A,'Nikes Sales Dataset - Worked f'!A:R,18,FALSE)</f>
        <v>Unknown Date</v>
      </c>
      <c r="M11" s="7" t="str">
        <f>_xlfn.XLOOKUP(A:A,'Nikes Sales Dataset - Worked f'!A:A,'Nikes Sales Dataset - Worked f'!S:S)</f>
        <v>Unknown</v>
      </c>
      <c r="N11" s="7" t="str">
        <f>_xlfn.XLOOKUP(A:A,'Nikes Sales Dataset - Worked f'!A:A,'Nikes Sales Dataset - Worked f'!T:T)</f>
        <v>Unknown</v>
      </c>
      <c r="O11" t="str">
        <f>_xlfn.XLOOKUP(A:A,'Nikes Sales Dataset - Worked f'!A:A,'Nikes Sales Dataset - Worked f'!U:U)</f>
        <v>Online</v>
      </c>
      <c r="P11" t="str">
        <f>_xlfn.XLOOKUP(A:A,'Nikes Sales Dataset - Worked f'!A:A,'Nikes Sales Dataset - Worked f'!W:W)</f>
        <v>Pune</v>
      </c>
      <c r="Q11" s="9">
        <f>_xlfn.XLOOKUP(A:A,'Nikes Sales Dataset - Worked f'!A:A,'Nikes Sales Dataset - Worked f'!X:X)</f>
        <v>3929.61</v>
      </c>
    </row>
    <row r="12" spans="1:17" x14ac:dyDescent="0.25">
      <c r="A12" s="4">
        <v>2010</v>
      </c>
      <c r="B12" t="str">
        <f>VLOOKUP('Nikes Sales Dataset - Worked f'!A:A,'Nikes Sales Dataset - Worked f'!A:B,2,FALSE)</f>
        <v>2010_20250116</v>
      </c>
      <c r="C12" t="str">
        <f>VLOOKUP('Nikes Sales Dataset - Worked f'!A:A,'Nikes Sales Dataset - Worked f'!A:C,3,FALSE)</f>
        <v>Kids</v>
      </c>
      <c r="D12" t="str">
        <f>VLOOKUP('Nikes Sales Dataset - Worked f'!A:A,'Nikes Sales Dataset - Worked f'!A:D,4,FALSE)</f>
        <v>Lifestyle</v>
      </c>
      <c r="E12" t="str">
        <f>VLOOKUP('Nikes Sales Dataset - Worked f'!A:A,'Nikes Sales Dataset - Worked f'!A:E,5,FALSE)</f>
        <v>Waffle One</v>
      </c>
      <c r="F12" t="str">
        <f>VLOOKUP('Nikes Sales Dataset - Worked f'!A:A,'Nikes Sales Dataset - Worked f'!A:G,7,FALSE)</f>
        <v>L</v>
      </c>
      <c r="G12" s="3">
        <f>VLOOKUP('Nikes Sales Dataset - Worked f'!A:A,'Nikes Sales Dataset - Worked f'!A:I,9,FALSE)</f>
        <v>1</v>
      </c>
      <c r="H12" s="9">
        <f>VLOOKUP('Nikes Sales Dataset - Worked f'!A:A,'Nikes Sales Dataset - Worked f'!A:K,11,FALSE)</f>
        <v>7949.83</v>
      </c>
      <c r="I12">
        <f>_xlfn.XLOOKUP('Cleaned and Transformed Dataset'!A:A,'Nikes Sales Dataset - Worked f'!A:A,'Nikes Sales Dataset - Worked f'!M:M)</f>
        <v>0</v>
      </c>
      <c r="J12" s="9">
        <f>_xlfn.XLOOKUP(A:A,'Nikes Sales Dataset - Worked f'!A:A,'Nikes Sales Dataset - Worked f'!N:N)</f>
        <v>7949.83</v>
      </c>
      <c r="K12" s="3">
        <f>_xlfn.XLOOKUP(A:A,'Nikes Sales Dataset - Worked f'!A:A,'Nikes Sales Dataset - Worked f'!P:P)</f>
        <v>7949.83</v>
      </c>
      <c r="L12" s="7">
        <f>VLOOKUP('Nikes Sales Dataset - Worked f'!A:A,'Nikes Sales Dataset - Worked f'!A:R,18,FALSE)</f>
        <v>45673</v>
      </c>
      <c r="M12" s="7" t="str">
        <f>_xlfn.XLOOKUP(A:A,'Nikes Sales Dataset - Worked f'!A:A,'Nikes Sales Dataset - Worked f'!S:S)</f>
        <v>Jan</v>
      </c>
      <c r="N12" s="7" t="str">
        <f>_xlfn.XLOOKUP(A:A,'Nikes Sales Dataset - Worked f'!A:A,'Nikes Sales Dataset - Worked f'!T:T)</f>
        <v>2025</v>
      </c>
      <c r="O12" t="str">
        <f>_xlfn.XLOOKUP(A:A,'Nikes Sales Dataset - Worked f'!A:A,'Nikes Sales Dataset - Worked f'!U:U)</f>
        <v>Online</v>
      </c>
      <c r="P12" t="str">
        <f>_xlfn.XLOOKUP(A:A,'Nikes Sales Dataset - Worked f'!A:A,'Nikes Sales Dataset - Worked f'!W:W)</f>
        <v>Pune</v>
      </c>
      <c r="Q12" s="9">
        <f>_xlfn.XLOOKUP(A:A,'Nikes Sales Dataset - Worked f'!A:A,'Nikes Sales Dataset - Worked f'!X:X)</f>
        <v>1965.56</v>
      </c>
    </row>
    <row r="13" spans="1:17" x14ac:dyDescent="0.25">
      <c r="A13" s="4">
        <v>2011</v>
      </c>
      <c r="B13" t="str">
        <f>VLOOKUP('Nikes Sales Dataset - Worked f'!A:A,'Nikes Sales Dataset - Worked f'!A:B,2,FALSE)</f>
        <v>2011_Unknown Date</v>
      </c>
      <c r="C13" t="str">
        <f>VLOOKUP('Nikes Sales Dataset - Worked f'!A:A,'Nikes Sales Dataset - Worked f'!A:C,3,FALSE)</f>
        <v>Women</v>
      </c>
      <c r="D13" t="str">
        <f>VLOOKUP('Nikes Sales Dataset - Worked f'!A:A,'Nikes Sales Dataset - Worked f'!A:D,4,FALSE)</f>
        <v>Training</v>
      </c>
      <c r="E13" t="str">
        <f>VLOOKUP('Nikes Sales Dataset - Worked f'!A:A,'Nikes Sales Dataset - Worked f'!A:E,5,FALSE)</f>
        <v>Flex Trainer</v>
      </c>
      <c r="F13" t="str">
        <f>VLOOKUP('Nikes Sales Dataset - Worked f'!A:A,'Nikes Sales Dataset - Worked f'!A:G,7,FALSE)</f>
        <v>L</v>
      </c>
      <c r="G13" s="3">
        <f>VLOOKUP('Nikes Sales Dataset - Worked f'!A:A,'Nikes Sales Dataset - Worked f'!A:I,9,FALSE)</f>
        <v>-1</v>
      </c>
      <c r="H13" s="9">
        <f>VLOOKUP('Nikes Sales Dataset - Worked f'!A:A,'Nikes Sales Dataset - Worked f'!A:K,11,FALSE)</f>
        <v>9586.08</v>
      </c>
      <c r="I13">
        <f>_xlfn.XLOOKUP('Cleaned and Transformed Dataset'!A:A,'Nikes Sales Dataset - Worked f'!A:A,'Nikes Sales Dataset - Worked f'!M:M)</f>
        <v>0</v>
      </c>
      <c r="J13" s="9">
        <f>_xlfn.XLOOKUP(A:A,'Nikes Sales Dataset - Worked f'!A:A,'Nikes Sales Dataset - Worked f'!N:N)</f>
        <v>9586.08</v>
      </c>
      <c r="K13" s="3">
        <f>_xlfn.XLOOKUP(A:A,'Nikes Sales Dataset - Worked f'!A:A,'Nikes Sales Dataset - Worked f'!P:P)</f>
        <v>-9586.08</v>
      </c>
      <c r="L13" s="7" t="str">
        <f>VLOOKUP('Nikes Sales Dataset - Worked f'!A:A,'Nikes Sales Dataset - Worked f'!A:R,18,FALSE)</f>
        <v>Unknown Date</v>
      </c>
      <c r="M13" s="7" t="str">
        <f>_xlfn.XLOOKUP(A:A,'Nikes Sales Dataset - Worked f'!A:A,'Nikes Sales Dataset - Worked f'!S:S)</f>
        <v>Unknown</v>
      </c>
      <c r="N13" s="7" t="str">
        <f>_xlfn.XLOOKUP(A:A,'Nikes Sales Dataset - Worked f'!A:A,'Nikes Sales Dataset - Worked f'!T:T)</f>
        <v>Unknown</v>
      </c>
      <c r="O13" t="str">
        <f>_xlfn.XLOOKUP(A:A,'Nikes Sales Dataset - Worked f'!A:A,'Nikes Sales Dataset - Worked f'!U:U)</f>
        <v>Retail</v>
      </c>
      <c r="P13" t="str">
        <f>_xlfn.XLOOKUP(A:A,'Nikes Sales Dataset - Worked f'!A:A,'Nikes Sales Dataset - Worked f'!W:W)</f>
        <v>Hyderabad</v>
      </c>
      <c r="Q13" s="9">
        <f>_xlfn.XLOOKUP(A:A,'Nikes Sales Dataset - Worked f'!A:A,'Nikes Sales Dataset - Worked f'!X:X)</f>
        <v>1667.08</v>
      </c>
    </row>
    <row r="14" spans="1:17" x14ac:dyDescent="0.25">
      <c r="A14" s="4">
        <v>2018</v>
      </c>
      <c r="B14" t="str">
        <f>VLOOKUP('Nikes Sales Dataset - Worked f'!A:A,'Nikes Sales Dataset - Worked f'!A:B,2,FALSE)</f>
        <v>2018_20241113</v>
      </c>
      <c r="C14" t="str">
        <f>VLOOKUP('Nikes Sales Dataset - Worked f'!A:A,'Nikes Sales Dataset - Worked f'!A:C,3,FALSE)</f>
        <v>Kids</v>
      </c>
      <c r="D14" t="str">
        <f>VLOOKUP('Nikes Sales Dataset - Worked f'!A:A,'Nikes Sales Dataset - Worked f'!A:D,4,FALSE)</f>
        <v>Lifestyle</v>
      </c>
      <c r="E14" t="str">
        <f>VLOOKUP('Nikes Sales Dataset - Worked f'!A:A,'Nikes Sales Dataset - Worked f'!A:E,5,FALSE)</f>
        <v>Blazer Mid</v>
      </c>
      <c r="F14" t="str">
        <f>VLOOKUP('Nikes Sales Dataset - Worked f'!A:A,'Nikes Sales Dataset - Worked f'!A:G,7,FALSE)</f>
        <v>M</v>
      </c>
      <c r="G14" s="3">
        <f>VLOOKUP('Nikes Sales Dataset - Worked f'!A:A,'Nikes Sales Dataset - Worked f'!A:I,9,FALSE)</f>
        <v>-1</v>
      </c>
      <c r="H14" s="9">
        <f>VLOOKUP('Nikes Sales Dataset - Worked f'!A:A,'Nikes Sales Dataset - Worked f'!A:K,11,FALSE)</f>
        <v>6110.0300000000007</v>
      </c>
      <c r="I14">
        <f>_xlfn.XLOOKUP('Cleaned and Transformed Dataset'!A:A,'Nikes Sales Dataset - Worked f'!A:A,'Nikes Sales Dataset - Worked f'!M:M)</f>
        <v>0.86</v>
      </c>
      <c r="J14" s="9">
        <f>_xlfn.XLOOKUP(A:A,'Nikes Sales Dataset - Worked f'!A:A,'Nikes Sales Dataset - Worked f'!N:N)</f>
        <v>855.40420000000017</v>
      </c>
      <c r="K14" s="3">
        <f>_xlfn.XLOOKUP(A:A,'Nikes Sales Dataset - Worked f'!A:A,'Nikes Sales Dataset - Worked f'!P:P)</f>
        <v>-855.40420000000017</v>
      </c>
      <c r="L14" s="7">
        <f>VLOOKUP('Nikes Sales Dataset - Worked f'!A:A,'Nikes Sales Dataset - Worked f'!A:R,18,FALSE)</f>
        <v>45609</v>
      </c>
      <c r="M14" s="7" t="str">
        <f>_xlfn.XLOOKUP(A:A,'Nikes Sales Dataset - Worked f'!A:A,'Nikes Sales Dataset - Worked f'!S:S)</f>
        <v>Nov</v>
      </c>
      <c r="N14" s="7" t="str">
        <f>_xlfn.XLOOKUP(A:A,'Nikes Sales Dataset - Worked f'!A:A,'Nikes Sales Dataset - Worked f'!T:T)</f>
        <v>2024</v>
      </c>
      <c r="O14" t="str">
        <f>_xlfn.XLOOKUP(A:A,'Nikes Sales Dataset - Worked f'!A:A,'Nikes Sales Dataset - Worked f'!U:U)</f>
        <v>Online</v>
      </c>
      <c r="P14" t="str">
        <f>_xlfn.XLOOKUP(A:A,'Nikes Sales Dataset - Worked f'!A:A,'Nikes Sales Dataset - Worked f'!W:W)</f>
        <v>Delhi</v>
      </c>
      <c r="Q14" s="9">
        <f>_xlfn.XLOOKUP(A:A,'Nikes Sales Dataset - Worked f'!A:A,'Nikes Sales Dataset - Worked f'!X:X)</f>
        <v>2109.48</v>
      </c>
    </row>
    <row r="15" spans="1:17" x14ac:dyDescent="0.25">
      <c r="A15" s="4">
        <v>2013</v>
      </c>
      <c r="B15" t="str">
        <f>VLOOKUP('Nikes Sales Dataset - Worked f'!A:A,'Nikes Sales Dataset - Worked f'!A:B,2,FALSE)</f>
        <v>2013_20240919</v>
      </c>
      <c r="C15" t="str">
        <f>VLOOKUP('Nikes Sales Dataset - Worked f'!A:A,'Nikes Sales Dataset - Worked f'!A:C,3,FALSE)</f>
        <v>Kids</v>
      </c>
      <c r="D15" t="str">
        <f>VLOOKUP('Nikes Sales Dataset - Worked f'!A:A,'Nikes Sales Dataset - Worked f'!A:D,4,FALSE)</f>
        <v>Training</v>
      </c>
      <c r="E15" t="str">
        <f>VLOOKUP('Nikes Sales Dataset - Worked f'!A:A,'Nikes Sales Dataset - Worked f'!A:E,5,FALSE)</f>
        <v>SuperRep Go</v>
      </c>
      <c r="F15" t="str">
        <f>VLOOKUP('Nikes Sales Dataset - Worked f'!A:A,'Nikes Sales Dataset - Worked f'!A:G,7,FALSE)</f>
        <v>M</v>
      </c>
      <c r="G15" s="3">
        <f>VLOOKUP('Nikes Sales Dataset - Worked f'!A:A,'Nikes Sales Dataset - Worked f'!A:I,9,FALSE)</f>
        <v>1</v>
      </c>
      <c r="H15" s="9">
        <f>VLOOKUP('Nikes Sales Dataset - Worked f'!A:A,'Nikes Sales Dataset - Worked f'!A:K,11,FALSE)</f>
        <v>9671.0499999999993</v>
      </c>
      <c r="I15">
        <f>_xlfn.XLOOKUP('Cleaned and Transformed Dataset'!A:A,'Nikes Sales Dataset - Worked f'!A:A,'Nikes Sales Dataset - Worked f'!M:M)</f>
        <v>0</v>
      </c>
      <c r="J15" s="9">
        <f>_xlfn.XLOOKUP(A:A,'Nikes Sales Dataset - Worked f'!A:A,'Nikes Sales Dataset - Worked f'!N:N)</f>
        <v>9671.0499999999993</v>
      </c>
      <c r="K15" s="3">
        <f>_xlfn.XLOOKUP(A:A,'Nikes Sales Dataset - Worked f'!A:A,'Nikes Sales Dataset - Worked f'!P:P)</f>
        <v>9671.0499999999993</v>
      </c>
      <c r="L15" s="7">
        <f>VLOOKUP('Nikes Sales Dataset - Worked f'!A:A,'Nikes Sales Dataset - Worked f'!A:R,18,FALSE)</f>
        <v>45554</v>
      </c>
      <c r="M15" s="7" t="str">
        <f>_xlfn.XLOOKUP(A:A,'Nikes Sales Dataset - Worked f'!A:A,'Nikes Sales Dataset - Worked f'!S:S)</f>
        <v>Sep</v>
      </c>
      <c r="N15" s="7" t="str">
        <f>_xlfn.XLOOKUP(A:A,'Nikes Sales Dataset - Worked f'!A:A,'Nikes Sales Dataset - Worked f'!T:T)</f>
        <v>2024</v>
      </c>
      <c r="O15" t="str">
        <f>_xlfn.XLOOKUP(A:A,'Nikes Sales Dataset - Worked f'!A:A,'Nikes Sales Dataset - Worked f'!U:U)</f>
        <v>Online</v>
      </c>
      <c r="P15" t="str">
        <f>_xlfn.XLOOKUP(A:A,'Nikes Sales Dataset - Worked f'!A:A,'Nikes Sales Dataset - Worked f'!W:W)</f>
        <v>Hyderabad</v>
      </c>
      <c r="Q15" s="9">
        <f>_xlfn.XLOOKUP(A:A,'Nikes Sales Dataset - Worked f'!A:A,'Nikes Sales Dataset - Worked f'!X:X)</f>
        <v>299.33999999999997</v>
      </c>
    </row>
    <row r="16" spans="1:17" x14ac:dyDescent="0.25">
      <c r="A16" s="4">
        <v>2014</v>
      </c>
      <c r="B16" t="str">
        <f>VLOOKUP('Nikes Sales Dataset - Worked f'!A:A,'Nikes Sales Dataset - Worked f'!A:B,2,FALSE)</f>
        <v>2014_20250412</v>
      </c>
      <c r="C16" t="str">
        <f>VLOOKUP('Nikes Sales Dataset - Worked f'!A:A,'Nikes Sales Dataset - Worked f'!A:C,3,FALSE)</f>
        <v>Women</v>
      </c>
      <c r="D16" t="str">
        <f>VLOOKUP('Nikes Sales Dataset - Worked f'!A:A,'Nikes Sales Dataset - Worked f'!A:D,4,FALSE)</f>
        <v>Running</v>
      </c>
      <c r="E16" t="str">
        <f>VLOOKUP('Nikes Sales Dataset - Worked f'!A:A,'Nikes Sales Dataset - Worked f'!A:E,5,FALSE)</f>
        <v>React Infinity</v>
      </c>
      <c r="F16" t="str">
        <f>VLOOKUP('Nikes Sales Dataset - Worked f'!A:A,'Nikes Sales Dataset - Worked f'!A:G,7,FALSE)</f>
        <v>L</v>
      </c>
      <c r="G16" s="3">
        <f>VLOOKUP('Nikes Sales Dataset - Worked f'!A:A,'Nikes Sales Dataset - Worked f'!A:I,9,FALSE)</f>
        <v>0</v>
      </c>
      <c r="H16" s="9">
        <f>VLOOKUP('Nikes Sales Dataset - Worked f'!A:A,'Nikes Sales Dataset - Worked f'!A:K,11,FALSE)</f>
        <v>6110.0300000000007</v>
      </c>
      <c r="I16">
        <f>_xlfn.XLOOKUP('Cleaned and Transformed Dataset'!A:A,'Nikes Sales Dataset - Worked f'!A:A,'Nikes Sales Dataset - Worked f'!M:M)</f>
        <v>0</v>
      </c>
      <c r="J16" s="9">
        <f>_xlfn.XLOOKUP(A:A,'Nikes Sales Dataset - Worked f'!A:A,'Nikes Sales Dataset - Worked f'!N:N)</f>
        <v>6110.0300000000007</v>
      </c>
      <c r="K16" s="3">
        <f>_xlfn.XLOOKUP(A:A,'Nikes Sales Dataset - Worked f'!A:A,'Nikes Sales Dataset - Worked f'!P:P)</f>
        <v>0</v>
      </c>
      <c r="L16" s="7">
        <f>VLOOKUP('Nikes Sales Dataset - Worked f'!A:A,'Nikes Sales Dataset - Worked f'!A:R,18,FALSE)</f>
        <v>45759</v>
      </c>
      <c r="M16" s="7" t="str">
        <f>_xlfn.XLOOKUP(A:A,'Nikes Sales Dataset - Worked f'!A:A,'Nikes Sales Dataset - Worked f'!S:S)</f>
        <v>Apr</v>
      </c>
      <c r="N16" s="7" t="str">
        <f>_xlfn.XLOOKUP(A:A,'Nikes Sales Dataset - Worked f'!A:A,'Nikes Sales Dataset - Worked f'!T:T)</f>
        <v>2025</v>
      </c>
      <c r="O16" t="str">
        <f>_xlfn.XLOOKUP(A:A,'Nikes Sales Dataset - Worked f'!A:A,'Nikes Sales Dataset - Worked f'!U:U)</f>
        <v>Online</v>
      </c>
      <c r="P16" t="str">
        <f>_xlfn.XLOOKUP(A:A,'Nikes Sales Dataset - Worked f'!A:A,'Nikes Sales Dataset - Worked f'!W:W)</f>
        <v>Bangalore</v>
      </c>
      <c r="Q16" s="9">
        <f>_xlfn.XLOOKUP(A:A,'Nikes Sales Dataset - Worked f'!A:A,'Nikes Sales Dataset - Worked f'!X:X)</f>
        <v>-1044.4000000000001</v>
      </c>
    </row>
    <row r="17" spans="1:17" x14ac:dyDescent="0.25">
      <c r="A17" s="4">
        <v>2015</v>
      </c>
      <c r="B17" t="str">
        <f>VLOOKUP('Nikes Sales Dataset - Worked f'!A:A,'Nikes Sales Dataset - Worked f'!A:B,2,FALSE)</f>
        <v>2015_20250531</v>
      </c>
      <c r="C17" t="str">
        <f>VLOOKUP('Nikes Sales Dataset - Worked f'!A:A,'Nikes Sales Dataset - Worked f'!A:C,3,FALSE)</f>
        <v>Kids</v>
      </c>
      <c r="D17" t="str">
        <f>VLOOKUP('Nikes Sales Dataset - Worked f'!A:A,'Nikes Sales Dataset - Worked f'!A:D,4,FALSE)</f>
        <v>Basketball</v>
      </c>
      <c r="E17" t="str">
        <f>VLOOKUP('Nikes Sales Dataset - Worked f'!A:A,'Nikes Sales Dataset - Worked f'!A:E,5,FALSE)</f>
        <v>Air Jordan</v>
      </c>
      <c r="F17" t="str">
        <f>VLOOKUP('Nikes Sales Dataset - Worked f'!A:A,'Nikes Sales Dataset - Worked f'!A:G,7,FALSE)</f>
        <v>M</v>
      </c>
      <c r="G17" s="3">
        <f>VLOOKUP('Nikes Sales Dataset - Worked f'!A:A,'Nikes Sales Dataset - Worked f'!A:I,9,FALSE)</f>
        <v>1</v>
      </c>
      <c r="H17" s="9">
        <f>VLOOKUP('Nikes Sales Dataset - Worked f'!A:A,'Nikes Sales Dataset - Worked f'!A:K,11,FALSE)</f>
        <v>3285.52</v>
      </c>
      <c r="I17">
        <f>_xlfn.XLOOKUP('Cleaned and Transformed Dataset'!A:A,'Nikes Sales Dataset - Worked f'!A:A,'Nikes Sales Dataset - Worked f'!M:M)</f>
        <v>0</v>
      </c>
      <c r="J17" s="9">
        <f>_xlfn.XLOOKUP(A:A,'Nikes Sales Dataset - Worked f'!A:A,'Nikes Sales Dataset - Worked f'!N:N)</f>
        <v>3285.52</v>
      </c>
      <c r="K17" s="3">
        <f>_xlfn.XLOOKUP(A:A,'Nikes Sales Dataset - Worked f'!A:A,'Nikes Sales Dataset - Worked f'!P:P)</f>
        <v>3285.52</v>
      </c>
      <c r="L17" s="7">
        <f>VLOOKUP('Nikes Sales Dataset - Worked f'!A:A,'Nikes Sales Dataset - Worked f'!A:R,18,FALSE)</f>
        <v>45808</v>
      </c>
      <c r="M17" s="7" t="str">
        <f>_xlfn.XLOOKUP(A:A,'Nikes Sales Dataset - Worked f'!A:A,'Nikes Sales Dataset - Worked f'!S:S)</f>
        <v>May</v>
      </c>
      <c r="N17" s="7" t="str">
        <f>_xlfn.XLOOKUP(A:A,'Nikes Sales Dataset - Worked f'!A:A,'Nikes Sales Dataset - Worked f'!T:T)</f>
        <v>2025</v>
      </c>
      <c r="O17" t="str">
        <f>_xlfn.XLOOKUP(A:A,'Nikes Sales Dataset - Worked f'!A:A,'Nikes Sales Dataset - Worked f'!U:U)</f>
        <v>Retail</v>
      </c>
      <c r="P17" t="str">
        <f>_xlfn.XLOOKUP(A:A,'Nikes Sales Dataset - Worked f'!A:A,'Nikes Sales Dataset - Worked f'!W:W)</f>
        <v>Kolkata</v>
      </c>
      <c r="Q17" s="9">
        <f>_xlfn.XLOOKUP(A:A,'Nikes Sales Dataset - Worked f'!A:A,'Nikes Sales Dataset - Worked f'!X:X)</f>
        <v>1193.21</v>
      </c>
    </row>
    <row r="18" spans="1:17" x14ac:dyDescent="0.25">
      <c r="A18" s="4">
        <v>2016</v>
      </c>
      <c r="B18" t="str">
        <f>VLOOKUP('Nikes Sales Dataset - Worked f'!A:A,'Nikes Sales Dataset - Worked f'!A:B,2,FALSE)</f>
        <v>2016_Unknown Date</v>
      </c>
      <c r="C18" t="str">
        <f>VLOOKUP('Nikes Sales Dataset - Worked f'!A:A,'Nikes Sales Dataset - Worked f'!A:C,3,FALSE)</f>
        <v>Women</v>
      </c>
      <c r="D18" t="str">
        <f>VLOOKUP('Nikes Sales Dataset - Worked f'!A:A,'Nikes Sales Dataset - Worked f'!A:D,4,FALSE)</f>
        <v>Basketball</v>
      </c>
      <c r="E18" t="str">
        <f>VLOOKUP('Nikes Sales Dataset - Worked f'!A:A,'Nikes Sales Dataset - Worked f'!A:E,5,FALSE)</f>
        <v>Air Jordan</v>
      </c>
      <c r="F18" t="str">
        <f>VLOOKUP('Nikes Sales Dataset - Worked f'!A:A,'Nikes Sales Dataset - Worked f'!A:G,7,FALSE)</f>
        <v>M</v>
      </c>
      <c r="G18" s="3">
        <f>VLOOKUP('Nikes Sales Dataset - Worked f'!A:A,'Nikes Sales Dataset - Worked f'!A:I,9,FALSE)</f>
        <v>1</v>
      </c>
      <c r="H18" s="9">
        <f>VLOOKUP('Nikes Sales Dataset - Worked f'!A:A,'Nikes Sales Dataset - Worked f'!A:K,11,FALSE)</f>
        <v>9871.75</v>
      </c>
      <c r="I18">
        <f>_xlfn.XLOOKUP('Cleaned and Transformed Dataset'!A:A,'Nikes Sales Dataset - Worked f'!A:A,'Nikes Sales Dataset - Worked f'!M:M)</f>
        <v>0.3</v>
      </c>
      <c r="J18" s="9">
        <f>_xlfn.XLOOKUP(A:A,'Nikes Sales Dataset - Worked f'!A:A,'Nikes Sales Dataset - Worked f'!N:N)</f>
        <v>6910.2249999999995</v>
      </c>
      <c r="K18" s="3">
        <f>_xlfn.XLOOKUP(A:A,'Nikes Sales Dataset - Worked f'!A:A,'Nikes Sales Dataset - Worked f'!P:P)</f>
        <v>6910.2249999999995</v>
      </c>
      <c r="L18" s="7" t="str">
        <f>VLOOKUP('Nikes Sales Dataset - Worked f'!A:A,'Nikes Sales Dataset - Worked f'!A:R,18,FALSE)</f>
        <v>Unknown Date</v>
      </c>
      <c r="M18" s="7" t="str">
        <f>_xlfn.XLOOKUP(A:A,'Nikes Sales Dataset - Worked f'!A:A,'Nikes Sales Dataset - Worked f'!S:S)</f>
        <v>Unknown</v>
      </c>
      <c r="N18" s="7" t="str">
        <f>_xlfn.XLOOKUP(A:A,'Nikes Sales Dataset - Worked f'!A:A,'Nikes Sales Dataset - Worked f'!T:T)</f>
        <v>Unknown</v>
      </c>
      <c r="O18" t="str">
        <f>_xlfn.XLOOKUP(A:A,'Nikes Sales Dataset - Worked f'!A:A,'Nikes Sales Dataset - Worked f'!U:U)</f>
        <v>Retail</v>
      </c>
      <c r="P18" t="str">
        <f>_xlfn.XLOOKUP(A:A,'Nikes Sales Dataset - Worked f'!A:A,'Nikes Sales Dataset - Worked f'!W:W)</f>
        <v>Hyderabad</v>
      </c>
      <c r="Q18" s="9">
        <f>_xlfn.XLOOKUP(A:A,'Nikes Sales Dataset - Worked f'!A:A,'Nikes Sales Dataset - Worked f'!X:X)</f>
        <v>2452.69</v>
      </c>
    </row>
    <row r="19" spans="1:17" x14ac:dyDescent="0.25">
      <c r="A19" s="4">
        <v>2017</v>
      </c>
      <c r="B19" t="str">
        <f>VLOOKUP('Nikes Sales Dataset - Worked f'!A:A,'Nikes Sales Dataset - Worked f'!A:B,2,FALSE)</f>
        <v>2017_20250317</v>
      </c>
      <c r="C19" t="str">
        <f>VLOOKUP('Nikes Sales Dataset - Worked f'!A:A,'Nikes Sales Dataset - Worked f'!A:C,3,FALSE)</f>
        <v>Women</v>
      </c>
      <c r="D19" t="str">
        <f>VLOOKUP('Nikes Sales Dataset - Worked f'!A:A,'Nikes Sales Dataset - Worked f'!A:D,4,FALSE)</f>
        <v>Basketball</v>
      </c>
      <c r="E19" t="str">
        <f>VLOOKUP('Nikes Sales Dataset - Worked f'!A:A,'Nikes Sales Dataset - Worked f'!A:E,5,FALSE)</f>
        <v>Air Jordan</v>
      </c>
      <c r="F19" t="str">
        <f>VLOOKUP('Nikes Sales Dataset - Worked f'!A:A,'Nikes Sales Dataset - Worked f'!A:G,7,FALSE)</f>
        <v>M</v>
      </c>
      <c r="G19" s="3">
        <f>VLOOKUP('Nikes Sales Dataset - Worked f'!A:A,'Nikes Sales Dataset - Worked f'!A:I,9,FALSE)</f>
        <v>4</v>
      </c>
      <c r="H19" s="9">
        <f>VLOOKUP('Nikes Sales Dataset - Worked f'!A:A,'Nikes Sales Dataset - Worked f'!A:K,11,FALSE)</f>
        <v>6110.0300000000007</v>
      </c>
      <c r="I19">
        <f>_xlfn.XLOOKUP('Cleaned and Transformed Dataset'!A:A,'Nikes Sales Dataset - Worked f'!A:A,'Nikes Sales Dataset - Worked f'!M:M)</f>
        <v>0</v>
      </c>
      <c r="J19" s="9">
        <f>_xlfn.XLOOKUP(A:A,'Nikes Sales Dataset - Worked f'!A:A,'Nikes Sales Dataset - Worked f'!N:N)</f>
        <v>6110.0300000000007</v>
      </c>
      <c r="K19" s="3">
        <f>_xlfn.XLOOKUP(A:A,'Nikes Sales Dataset - Worked f'!A:A,'Nikes Sales Dataset - Worked f'!P:P)</f>
        <v>24440.120000000003</v>
      </c>
      <c r="L19" s="7">
        <f>VLOOKUP('Nikes Sales Dataset - Worked f'!A:A,'Nikes Sales Dataset - Worked f'!A:R,18,FALSE)</f>
        <v>45733</v>
      </c>
      <c r="M19" s="7" t="str">
        <f>_xlfn.XLOOKUP(A:A,'Nikes Sales Dataset - Worked f'!A:A,'Nikes Sales Dataset - Worked f'!S:S)</f>
        <v>Mar</v>
      </c>
      <c r="N19" s="7" t="str">
        <f>_xlfn.XLOOKUP(A:A,'Nikes Sales Dataset - Worked f'!A:A,'Nikes Sales Dataset - Worked f'!T:T)</f>
        <v>2025</v>
      </c>
      <c r="O19" t="str">
        <f>_xlfn.XLOOKUP(A:A,'Nikes Sales Dataset - Worked f'!A:A,'Nikes Sales Dataset - Worked f'!U:U)</f>
        <v>Retail</v>
      </c>
      <c r="P19" t="str">
        <f>_xlfn.XLOOKUP(A:A,'Nikes Sales Dataset - Worked f'!A:A,'Nikes Sales Dataset - Worked f'!W:W)</f>
        <v>Delhi</v>
      </c>
      <c r="Q19" s="9">
        <f>_xlfn.XLOOKUP(A:A,'Nikes Sales Dataset - Worked f'!A:A,'Nikes Sales Dataset - Worked f'!X:X)</f>
        <v>1946.24</v>
      </c>
    </row>
    <row r="20" spans="1:17" x14ac:dyDescent="0.25">
      <c r="A20" s="4">
        <v>2018</v>
      </c>
      <c r="B20" t="str">
        <f>VLOOKUP('Nikes Sales Dataset - Worked f'!A:A,'Nikes Sales Dataset - Worked f'!A:B,2,FALSE)</f>
        <v>2018_20241113</v>
      </c>
      <c r="C20" t="str">
        <f>VLOOKUP('Nikes Sales Dataset - Worked f'!A:A,'Nikes Sales Dataset - Worked f'!A:C,3,FALSE)</f>
        <v>Kids</v>
      </c>
      <c r="D20" t="str">
        <f>VLOOKUP('Nikes Sales Dataset - Worked f'!A:A,'Nikes Sales Dataset - Worked f'!A:D,4,FALSE)</f>
        <v>Lifestyle</v>
      </c>
      <c r="E20" t="str">
        <f>VLOOKUP('Nikes Sales Dataset - Worked f'!A:A,'Nikes Sales Dataset - Worked f'!A:E,5,FALSE)</f>
        <v>Blazer Mid</v>
      </c>
      <c r="F20" t="str">
        <f>VLOOKUP('Nikes Sales Dataset - Worked f'!A:A,'Nikes Sales Dataset - Worked f'!A:G,7,FALSE)</f>
        <v>M</v>
      </c>
      <c r="G20" s="3">
        <f>VLOOKUP('Nikes Sales Dataset - Worked f'!A:A,'Nikes Sales Dataset - Worked f'!A:I,9,FALSE)</f>
        <v>-1</v>
      </c>
      <c r="H20" s="9">
        <f>VLOOKUP('Nikes Sales Dataset - Worked f'!A:A,'Nikes Sales Dataset - Worked f'!A:K,11,FALSE)</f>
        <v>6110.0300000000007</v>
      </c>
      <c r="I20">
        <f>_xlfn.XLOOKUP('Cleaned and Transformed Dataset'!A:A,'Nikes Sales Dataset - Worked f'!A:A,'Nikes Sales Dataset - Worked f'!M:M)</f>
        <v>0.86</v>
      </c>
      <c r="J20" s="9">
        <f>_xlfn.XLOOKUP(A:A,'Nikes Sales Dataset - Worked f'!A:A,'Nikes Sales Dataset - Worked f'!N:N)</f>
        <v>855.40420000000017</v>
      </c>
      <c r="K20" s="3">
        <f>_xlfn.XLOOKUP(A:A,'Nikes Sales Dataset - Worked f'!A:A,'Nikes Sales Dataset - Worked f'!P:P)</f>
        <v>-855.40420000000017</v>
      </c>
      <c r="L20" s="7">
        <f>VLOOKUP('Nikes Sales Dataset - Worked f'!A:A,'Nikes Sales Dataset - Worked f'!A:R,18,FALSE)</f>
        <v>45609</v>
      </c>
      <c r="M20" s="7" t="str">
        <f>_xlfn.XLOOKUP(A:A,'Nikes Sales Dataset - Worked f'!A:A,'Nikes Sales Dataset - Worked f'!S:S)</f>
        <v>Nov</v>
      </c>
      <c r="N20" s="7" t="str">
        <f>_xlfn.XLOOKUP(A:A,'Nikes Sales Dataset - Worked f'!A:A,'Nikes Sales Dataset - Worked f'!T:T)</f>
        <v>2024</v>
      </c>
      <c r="O20" t="str">
        <f>_xlfn.XLOOKUP(A:A,'Nikes Sales Dataset - Worked f'!A:A,'Nikes Sales Dataset - Worked f'!U:U)</f>
        <v>Online</v>
      </c>
      <c r="P20" t="str">
        <f>_xlfn.XLOOKUP(A:A,'Nikes Sales Dataset - Worked f'!A:A,'Nikes Sales Dataset - Worked f'!W:W)</f>
        <v>Delhi</v>
      </c>
      <c r="Q20" s="9">
        <f>_xlfn.XLOOKUP(A:A,'Nikes Sales Dataset - Worked f'!A:A,'Nikes Sales Dataset - Worked f'!X:X)</f>
        <v>2109.48</v>
      </c>
    </row>
    <row r="21" spans="1:17" x14ac:dyDescent="0.25">
      <c r="A21" s="4">
        <v>2019</v>
      </c>
      <c r="B21" t="str">
        <f>VLOOKUP('Nikes Sales Dataset - Worked f'!A:A,'Nikes Sales Dataset - Worked f'!A:B,2,FALSE)</f>
        <v>2019_20250117</v>
      </c>
      <c r="C21" t="str">
        <f>VLOOKUP('Nikes Sales Dataset - Worked f'!A:A,'Nikes Sales Dataset - Worked f'!A:C,3,FALSE)</f>
        <v>Kids</v>
      </c>
      <c r="D21" t="str">
        <f>VLOOKUP('Nikes Sales Dataset - Worked f'!A:A,'Nikes Sales Dataset - Worked f'!A:D,4,FALSE)</f>
        <v>Running</v>
      </c>
      <c r="E21" t="str">
        <f>VLOOKUP('Nikes Sales Dataset - Worked f'!A:A,'Nikes Sales Dataset - Worked f'!A:E,5,FALSE)</f>
        <v>Air Zoom</v>
      </c>
      <c r="F21" t="str">
        <f>VLOOKUP('Nikes Sales Dataset - Worked f'!A:A,'Nikes Sales Dataset - Worked f'!A:G,7,FALSE)</f>
        <v>M</v>
      </c>
      <c r="G21" s="3">
        <f>VLOOKUP('Nikes Sales Dataset - Worked f'!A:A,'Nikes Sales Dataset - Worked f'!A:I,9,FALSE)</f>
        <v>0</v>
      </c>
      <c r="H21" s="9">
        <f>VLOOKUP('Nikes Sales Dataset - Worked f'!A:A,'Nikes Sales Dataset - Worked f'!A:K,11,FALSE)</f>
        <v>3424.06</v>
      </c>
      <c r="I21">
        <f>_xlfn.XLOOKUP('Cleaned and Transformed Dataset'!A:A,'Nikes Sales Dataset - Worked f'!A:A,'Nikes Sales Dataset - Worked f'!M:M)</f>
        <v>0.32</v>
      </c>
      <c r="J21" s="9">
        <f>_xlfn.XLOOKUP(A:A,'Nikes Sales Dataset - Worked f'!A:A,'Nikes Sales Dataset - Worked f'!N:N)</f>
        <v>2328.3607999999999</v>
      </c>
      <c r="K21" s="3">
        <f>_xlfn.XLOOKUP(A:A,'Nikes Sales Dataset - Worked f'!A:A,'Nikes Sales Dataset - Worked f'!P:P)</f>
        <v>0</v>
      </c>
      <c r="L21" s="7">
        <f>VLOOKUP('Nikes Sales Dataset - Worked f'!A:A,'Nikes Sales Dataset - Worked f'!A:R,18,FALSE)</f>
        <v>45674</v>
      </c>
      <c r="M21" s="7" t="str">
        <f>_xlfn.XLOOKUP(A:A,'Nikes Sales Dataset - Worked f'!A:A,'Nikes Sales Dataset - Worked f'!S:S)</f>
        <v>Jan</v>
      </c>
      <c r="N21" s="7" t="str">
        <f>_xlfn.XLOOKUP(A:A,'Nikes Sales Dataset - Worked f'!A:A,'Nikes Sales Dataset - Worked f'!T:T)</f>
        <v>2025</v>
      </c>
      <c r="O21" t="str">
        <f>_xlfn.XLOOKUP(A:A,'Nikes Sales Dataset - Worked f'!A:A,'Nikes Sales Dataset - Worked f'!U:U)</f>
        <v>Online</v>
      </c>
      <c r="P21" t="str">
        <f>_xlfn.XLOOKUP(A:A,'Nikes Sales Dataset - Worked f'!A:A,'Nikes Sales Dataset - Worked f'!W:W)</f>
        <v>Hyderabad</v>
      </c>
      <c r="Q21" s="9">
        <f>_xlfn.XLOOKUP(A:A,'Nikes Sales Dataset - Worked f'!A:A,'Nikes Sales Dataset - Worked f'!X:X)</f>
        <v>1915.24</v>
      </c>
    </row>
    <row r="22" spans="1:17" x14ac:dyDescent="0.25">
      <c r="A22" s="4">
        <v>2020</v>
      </c>
      <c r="B22" t="str">
        <f>VLOOKUP('Nikes Sales Dataset - Worked f'!A:A,'Nikes Sales Dataset - Worked f'!A:B,2,FALSE)</f>
        <v>2020_20250328</v>
      </c>
      <c r="C22" t="str">
        <f>VLOOKUP('Nikes Sales Dataset - Worked f'!A:A,'Nikes Sales Dataset - Worked f'!A:C,3,FALSE)</f>
        <v>Kids</v>
      </c>
      <c r="D22" t="str">
        <f>VLOOKUP('Nikes Sales Dataset - Worked f'!A:A,'Nikes Sales Dataset - Worked f'!A:D,4,FALSE)</f>
        <v>Soccer</v>
      </c>
      <c r="E22" t="str">
        <f>VLOOKUP('Nikes Sales Dataset - Worked f'!A:A,'Nikes Sales Dataset - Worked f'!A:E,5,FALSE)</f>
        <v>Tiempo Legend</v>
      </c>
      <c r="F22" t="str">
        <f>VLOOKUP('Nikes Sales Dataset - Worked f'!A:A,'Nikes Sales Dataset - Worked f'!A:G,7,FALSE)</f>
        <v>L</v>
      </c>
      <c r="G22" s="3">
        <f>VLOOKUP('Nikes Sales Dataset - Worked f'!A:A,'Nikes Sales Dataset - Worked f'!A:I,9,FALSE)</f>
        <v>-1</v>
      </c>
      <c r="H22" s="9">
        <f>VLOOKUP('Nikes Sales Dataset - Worked f'!A:A,'Nikes Sales Dataset - Worked f'!A:K,11,FALSE)</f>
        <v>6110.0300000000007</v>
      </c>
      <c r="I22">
        <f>_xlfn.XLOOKUP('Cleaned and Transformed Dataset'!A:A,'Nikes Sales Dataset - Worked f'!A:A,'Nikes Sales Dataset - Worked f'!M:M)</f>
        <v>0.67</v>
      </c>
      <c r="J22" s="9">
        <f>_xlfn.XLOOKUP(A:A,'Nikes Sales Dataset - Worked f'!A:A,'Nikes Sales Dataset - Worked f'!N:N)</f>
        <v>2016.3099</v>
      </c>
      <c r="K22" s="3">
        <f>_xlfn.XLOOKUP(A:A,'Nikes Sales Dataset - Worked f'!A:A,'Nikes Sales Dataset - Worked f'!P:P)</f>
        <v>-2016.3099</v>
      </c>
      <c r="L22" s="7">
        <f>VLOOKUP('Nikes Sales Dataset - Worked f'!A:A,'Nikes Sales Dataset - Worked f'!A:R,18,FALSE)</f>
        <v>45744</v>
      </c>
      <c r="M22" s="7" t="str">
        <f>_xlfn.XLOOKUP(A:A,'Nikes Sales Dataset - Worked f'!A:A,'Nikes Sales Dataset - Worked f'!S:S)</f>
        <v>Mar</v>
      </c>
      <c r="N22" s="7" t="str">
        <f>_xlfn.XLOOKUP(A:A,'Nikes Sales Dataset - Worked f'!A:A,'Nikes Sales Dataset - Worked f'!T:T)</f>
        <v>2025</v>
      </c>
      <c r="O22" t="str">
        <f>_xlfn.XLOOKUP(A:A,'Nikes Sales Dataset - Worked f'!A:A,'Nikes Sales Dataset - Worked f'!U:U)</f>
        <v>Retail</v>
      </c>
      <c r="P22" t="str">
        <f>_xlfn.XLOOKUP(A:A,'Nikes Sales Dataset - Worked f'!A:A,'Nikes Sales Dataset - Worked f'!W:W)</f>
        <v>Mumbai</v>
      </c>
      <c r="Q22" s="9">
        <f>_xlfn.XLOOKUP(A:A,'Nikes Sales Dataset - Worked f'!A:A,'Nikes Sales Dataset - Worked f'!X:X)</f>
        <v>439.96</v>
      </c>
    </row>
    <row r="23" spans="1:17" x14ac:dyDescent="0.25">
      <c r="A23" s="4">
        <v>2021</v>
      </c>
      <c r="B23" t="str">
        <f>VLOOKUP('Nikes Sales Dataset - Worked f'!A:A,'Nikes Sales Dataset - Worked f'!A:B,2,FALSE)</f>
        <v>2021_20241119</v>
      </c>
      <c r="C23" t="str">
        <f>VLOOKUP('Nikes Sales Dataset - Worked f'!A:A,'Nikes Sales Dataset - Worked f'!A:C,3,FALSE)</f>
        <v>Men</v>
      </c>
      <c r="D23" t="str">
        <f>VLOOKUP('Nikes Sales Dataset - Worked f'!A:A,'Nikes Sales Dataset - Worked f'!A:D,4,FALSE)</f>
        <v>Running</v>
      </c>
      <c r="E23" t="str">
        <f>VLOOKUP('Nikes Sales Dataset - Worked f'!A:A,'Nikes Sales Dataset - Worked f'!A:E,5,FALSE)</f>
        <v>Free RN</v>
      </c>
      <c r="F23" t="str">
        <f>VLOOKUP('Nikes Sales Dataset - Worked f'!A:A,'Nikes Sales Dataset - Worked f'!A:G,7,FALSE)</f>
        <v>L</v>
      </c>
      <c r="G23" s="3">
        <f>VLOOKUP('Nikes Sales Dataset - Worked f'!A:A,'Nikes Sales Dataset - Worked f'!A:I,9,FALSE)</f>
        <v>-1</v>
      </c>
      <c r="H23" s="9">
        <f>VLOOKUP('Nikes Sales Dataset - Worked f'!A:A,'Nikes Sales Dataset - Worked f'!A:K,11,FALSE)</f>
        <v>7086.7</v>
      </c>
      <c r="I23">
        <f>_xlfn.XLOOKUP('Cleaned and Transformed Dataset'!A:A,'Nikes Sales Dataset - Worked f'!A:A,'Nikes Sales Dataset - Worked f'!M:M)</f>
        <v>0.66</v>
      </c>
      <c r="J23" s="9">
        <f>_xlfn.XLOOKUP(A:A,'Nikes Sales Dataset - Worked f'!A:A,'Nikes Sales Dataset - Worked f'!N:N)</f>
        <v>2409.4779999999996</v>
      </c>
      <c r="K23" s="3">
        <f>_xlfn.XLOOKUP(A:A,'Nikes Sales Dataset - Worked f'!A:A,'Nikes Sales Dataset - Worked f'!P:P)</f>
        <v>-2409.4779999999996</v>
      </c>
      <c r="L23" s="7">
        <f>VLOOKUP('Nikes Sales Dataset - Worked f'!A:A,'Nikes Sales Dataset - Worked f'!A:R,18,FALSE)</f>
        <v>45615</v>
      </c>
      <c r="M23" s="7" t="str">
        <f>_xlfn.XLOOKUP(A:A,'Nikes Sales Dataset - Worked f'!A:A,'Nikes Sales Dataset - Worked f'!S:S)</f>
        <v>Nov</v>
      </c>
      <c r="N23" s="7" t="str">
        <f>_xlfn.XLOOKUP(A:A,'Nikes Sales Dataset - Worked f'!A:A,'Nikes Sales Dataset - Worked f'!T:T)</f>
        <v>2024</v>
      </c>
      <c r="O23" t="str">
        <f>_xlfn.XLOOKUP(A:A,'Nikes Sales Dataset - Worked f'!A:A,'Nikes Sales Dataset - Worked f'!U:U)</f>
        <v>Retail</v>
      </c>
      <c r="P23" t="str">
        <f>_xlfn.XLOOKUP(A:A,'Nikes Sales Dataset - Worked f'!A:A,'Nikes Sales Dataset - Worked f'!W:W)</f>
        <v>Hyderabad</v>
      </c>
      <c r="Q23" s="9">
        <f>_xlfn.XLOOKUP(A:A,'Nikes Sales Dataset - Worked f'!A:A,'Nikes Sales Dataset - Worked f'!X:X)</f>
        <v>-1120.49</v>
      </c>
    </row>
    <row r="24" spans="1:17" x14ac:dyDescent="0.25">
      <c r="A24" s="4">
        <v>2022</v>
      </c>
      <c r="B24" t="str">
        <f>VLOOKUP('Nikes Sales Dataset - Worked f'!A:A,'Nikes Sales Dataset - Worked f'!A:B,2,FALSE)</f>
        <v>2022_20240924</v>
      </c>
      <c r="C24" t="str">
        <f>VLOOKUP('Nikes Sales Dataset - Worked f'!A:A,'Nikes Sales Dataset - Worked f'!A:C,3,FALSE)</f>
        <v>Women</v>
      </c>
      <c r="D24" t="str">
        <f>VLOOKUP('Nikes Sales Dataset - Worked f'!A:A,'Nikes Sales Dataset - Worked f'!A:D,4,FALSE)</f>
        <v>Soccer</v>
      </c>
      <c r="E24" t="str">
        <f>VLOOKUP('Nikes Sales Dataset - Worked f'!A:A,'Nikes Sales Dataset - Worked f'!A:E,5,FALSE)</f>
        <v>Premier III</v>
      </c>
      <c r="F24" t="str">
        <f>VLOOKUP('Nikes Sales Dataset - Worked f'!A:A,'Nikes Sales Dataset - Worked f'!A:G,7,FALSE)</f>
        <v>M</v>
      </c>
      <c r="G24" s="3">
        <f>VLOOKUP('Nikes Sales Dataset - Worked f'!A:A,'Nikes Sales Dataset - Worked f'!A:I,9,FALSE)</f>
        <v>1</v>
      </c>
      <c r="H24" s="9">
        <f>VLOOKUP('Nikes Sales Dataset - Worked f'!A:A,'Nikes Sales Dataset - Worked f'!A:K,11,FALSE)</f>
        <v>6110.0300000000007</v>
      </c>
      <c r="I24">
        <f>_xlfn.XLOOKUP('Cleaned and Transformed Dataset'!A:A,'Nikes Sales Dataset - Worked f'!A:A,'Nikes Sales Dataset - Worked f'!M:M)</f>
        <v>0</v>
      </c>
      <c r="J24" s="9">
        <f>_xlfn.XLOOKUP(A:A,'Nikes Sales Dataset - Worked f'!A:A,'Nikes Sales Dataset - Worked f'!N:N)</f>
        <v>6110.0300000000007</v>
      </c>
      <c r="K24" s="3">
        <f>_xlfn.XLOOKUP(A:A,'Nikes Sales Dataset - Worked f'!A:A,'Nikes Sales Dataset - Worked f'!P:P)</f>
        <v>6110.0300000000007</v>
      </c>
      <c r="L24" s="7">
        <f>VLOOKUP('Nikes Sales Dataset - Worked f'!A:A,'Nikes Sales Dataset - Worked f'!A:R,18,FALSE)</f>
        <v>45559</v>
      </c>
      <c r="M24" s="7" t="str">
        <f>_xlfn.XLOOKUP(A:A,'Nikes Sales Dataset - Worked f'!A:A,'Nikes Sales Dataset - Worked f'!S:S)</f>
        <v>Sep</v>
      </c>
      <c r="N24" s="7" t="str">
        <f>_xlfn.XLOOKUP(A:A,'Nikes Sales Dataset - Worked f'!A:A,'Nikes Sales Dataset - Worked f'!T:T)</f>
        <v>2024</v>
      </c>
      <c r="O24" t="str">
        <f>_xlfn.XLOOKUP(A:A,'Nikes Sales Dataset - Worked f'!A:A,'Nikes Sales Dataset - Worked f'!U:U)</f>
        <v>Online</v>
      </c>
      <c r="P24" t="str">
        <f>_xlfn.XLOOKUP(A:A,'Nikes Sales Dataset - Worked f'!A:A,'Nikes Sales Dataset - Worked f'!W:W)</f>
        <v>Pune</v>
      </c>
      <c r="Q24" s="9">
        <f>_xlfn.XLOOKUP(A:A,'Nikes Sales Dataset - Worked f'!A:A,'Nikes Sales Dataset - Worked f'!X:X)</f>
        <v>3427.16</v>
      </c>
    </row>
    <row r="25" spans="1:17" x14ac:dyDescent="0.25">
      <c r="A25" s="4">
        <v>2023</v>
      </c>
      <c r="B25" t="str">
        <f>VLOOKUP('Nikes Sales Dataset - Worked f'!A:A,'Nikes Sales Dataset - Worked f'!A:B,2,FALSE)</f>
        <v>2023_20250110</v>
      </c>
      <c r="C25" t="str">
        <f>VLOOKUP('Nikes Sales Dataset - Worked f'!A:A,'Nikes Sales Dataset - Worked f'!A:C,3,FALSE)</f>
        <v>Men</v>
      </c>
      <c r="D25" t="str">
        <f>VLOOKUP('Nikes Sales Dataset - Worked f'!A:A,'Nikes Sales Dataset - Worked f'!A:D,4,FALSE)</f>
        <v>Lifestyle</v>
      </c>
      <c r="E25" t="str">
        <f>VLOOKUP('Nikes Sales Dataset - Worked f'!A:A,'Nikes Sales Dataset - Worked f'!A:E,5,FALSE)</f>
        <v>Waffle One</v>
      </c>
      <c r="F25" t="str">
        <f>VLOOKUP('Nikes Sales Dataset - Worked f'!A:A,'Nikes Sales Dataset - Worked f'!A:G,7,FALSE)</f>
        <v>M</v>
      </c>
      <c r="G25" s="3">
        <f>VLOOKUP('Nikes Sales Dataset - Worked f'!A:A,'Nikes Sales Dataset - Worked f'!A:I,9,FALSE)</f>
        <v>1</v>
      </c>
      <c r="H25" s="9">
        <f>VLOOKUP('Nikes Sales Dataset - Worked f'!A:A,'Nikes Sales Dataset - Worked f'!A:K,11,FALSE)</f>
        <v>5003.95</v>
      </c>
      <c r="I25">
        <f>_xlfn.XLOOKUP('Cleaned and Transformed Dataset'!A:A,'Nikes Sales Dataset - Worked f'!A:A,'Nikes Sales Dataset - Worked f'!M:M)</f>
        <v>0</v>
      </c>
      <c r="J25" s="9">
        <f>_xlfn.XLOOKUP(A:A,'Nikes Sales Dataset - Worked f'!A:A,'Nikes Sales Dataset - Worked f'!N:N)</f>
        <v>5003.95</v>
      </c>
      <c r="K25" s="3">
        <f>_xlfn.XLOOKUP(A:A,'Nikes Sales Dataset - Worked f'!A:A,'Nikes Sales Dataset - Worked f'!P:P)</f>
        <v>5003.95</v>
      </c>
      <c r="L25" s="7">
        <f>VLOOKUP('Nikes Sales Dataset - Worked f'!A:A,'Nikes Sales Dataset - Worked f'!A:R,18,FALSE)</f>
        <v>45667</v>
      </c>
      <c r="M25" s="7" t="str">
        <f>_xlfn.XLOOKUP(A:A,'Nikes Sales Dataset - Worked f'!A:A,'Nikes Sales Dataset - Worked f'!S:S)</f>
        <v>Jan</v>
      </c>
      <c r="N25" s="7" t="str">
        <f>_xlfn.XLOOKUP(A:A,'Nikes Sales Dataset - Worked f'!A:A,'Nikes Sales Dataset - Worked f'!T:T)</f>
        <v>2025</v>
      </c>
      <c r="O25" t="str">
        <f>_xlfn.XLOOKUP(A:A,'Nikes Sales Dataset - Worked f'!A:A,'Nikes Sales Dataset - Worked f'!U:U)</f>
        <v>Online</v>
      </c>
      <c r="P25" t="str">
        <f>_xlfn.XLOOKUP(A:A,'Nikes Sales Dataset - Worked f'!A:A,'Nikes Sales Dataset - Worked f'!W:W)</f>
        <v>Mumbai</v>
      </c>
      <c r="Q25" s="9">
        <f>_xlfn.XLOOKUP(A:A,'Nikes Sales Dataset - Worked f'!A:A,'Nikes Sales Dataset - Worked f'!X:X)</f>
        <v>1498.37</v>
      </c>
    </row>
    <row r="26" spans="1:17" x14ac:dyDescent="0.25">
      <c r="A26" s="4">
        <v>2024</v>
      </c>
      <c r="B26" t="str">
        <f>VLOOKUP('Nikes Sales Dataset - Worked f'!A:A,'Nikes Sales Dataset - Worked f'!A:B,2,FALSE)</f>
        <v>2024_20241228</v>
      </c>
      <c r="C26" t="str">
        <f>VLOOKUP('Nikes Sales Dataset - Worked f'!A:A,'Nikes Sales Dataset - Worked f'!A:C,3,FALSE)</f>
        <v>Kids</v>
      </c>
      <c r="D26" t="str">
        <f>VLOOKUP('Nikes Sales Dataset - Worked f'!A:A,'Nikes Sales Dataset - Worked f'!A:D,4,FALSE)</f>
        <v>Training</v>
      </c>
      <c r="E26" t="str">
        <f>VLOOKUP('Nikes Sales Dataset - Worked f'!A:A,'Nikes Sales Dataset - Worked f'!A:E,5,FALSE)</f>
        <v>SuperRep Go</v>
      </c>
      <c r="F26" t="str">
        <f>VLOOKUP('Nikes Sales Dataset - Worked f'!A:A,'Nikes Sales Dataset - Worked f'!A:G,7,FALSE)</f>
        <v>XL</v>
      </c>
      <c r="G26" s="3">
        <f>VLOOKUP('Nikes Sales Dataset - Worked f'!A:A,'Nikes Sales Dataset - Worked f'!A:I,9,FALSE)</f>
        <v>0</v>
      </c>
      <c r="H26" s="9">
        <f>VLOOKUP('Nikes Sales Dataset - Worked f'!A:A,'Nikes Sales Dataset - Worked f'!A:K,11,FALSE)</f>
        <v>6110.0300000000007</v>
      </c>
      <c r="I26">
        <f>_xlfn.XLOOKUP('Cleaned and Transformed Dataset'!A:A,'Nikes Sales Dataset - Worked f'!A:A,'Nikes Sales Dataset - Worked f'!M:M)</f>
        <v>0.5</v>
      </c>
      <c r="J26" s="9">
        <f>_xlfn.XLOOKUP(A:A,'Nikes Sales Dataset - Worked f'!A:A,'Nikes Sales Dataset - Worked f'!N:N)</f>
        <v>3055.0150000000003</v>
      </c>
      <c r="K26" s="3">
        <f>_xlfn.XLOOKUP(A:A,'Nikes Sales Dataset - Worked f'!A:A,'Nikes Sales Dataset - Worked f'!P:P)</f>
        <v>0</v>
      </c>
      <c r="L26" s="7">
        <f>VLOOKUP('Nikes Sales Dataset - Worked f'!A:A,'Nikes Sales Dataset - Worked f'!A:R,18,FALSE)</f>
        <v>45654</v>
      </c>
      <c r="M26" s="7" t="str">
        <f>_xlfn.XLOOKUP(A:A,'Nikes Sales Dataset - Worked f'!A:A,'Nikes Sales Dataset - Worked f'!S:S)</f>
        <v>Dec</v>
      </c>
      <c r="N26" s="7" t="str">
        <f>_xlfn.XLOOKUP(A:A,'Nikes Sales Dataset - Worked f'!A:A,'Nikes Sales Dataset - Worked f'!T:T)</f>
        <v>2024</v>
      </c>
      <c r="O26" t="str">
        <f>_xlfn.XLOOKUP(A:A,'Nikes Sales Dataset - Worked f'!A:A,'Nikes Sales Dataset - Worked f'!U:U)</f>
        <v>Retail</v>
      </c>
      <c r="P26" t="str">
        <f>_xlfn.XLOOKUP(A:A,'Nikes Sales Dataset - Worked f'!A:A,'Nikes Sales Dataset - Worked f'!W:W)</f>
        <v>Bangalore</v>
      </c>
      <c r="Q26" s="9">
        <f>_xlfn.XLOOKUP(A:A,'Nikes Sales Dataset - Worked f'!A:A,'Nikes Sales Dataset - Worked f'!X:X)</f>
        <v>1842.35</v>
      </c>
    </row>
    <row r="27" spans="1:17" x14ac:dyDescent="0.25">
      <c r="A27" s="4">
        <v>2025</v>
      </c>
      <c r="B27" t="str">
        <f>VLOOKUP('Nikes Sales Dataset - Worked f'!A:A,'Nikes Sales Dataset - Worked f'!A:B,2,FALSE)</f>
        <v>2025_Unknown Date</v>
      </c>
      <c r="C27" t="str">
        <f>VLOOKUP('Nikes Sales Dataset - Worked f'!A:A,'Nikes Sales Dataset - Worked f'!A:C,3,FALSE)</f>
        <v>Women</v>
      </c>
      <c r="D27" t="str">
        <f>VLOOKUP('Nikes Sales Dataset - Worked f'!A:A,'Nikes Sales Dataset - Worked f'!A:D,4,FALSE)</f>
        <v>Basketball</v>
      </c>
      <c r="E27" t="str">
        <f>VLOOKUP('Nikes Sales Dataset - Worked f'!A:A,'Nikes Sales Dataset - Worked f'!A:E,5,FALSE)</f>
        <v>Kyrie Flytrap</v>
      </c>
      <c r="F27" t="str">
        <f>VLOOKUP('Nikes Sales Dataset - Worked f'!A:A,'Nikes Sales Dataset - Worked f'!A:G,7,FALSE)</f>
        <v>M</v>
      </c>
      <c r="G27" s="3">
        <f>VLOOKUP('Nikes Sales Dataset - Worked f'!A:A,'Nikes Sales Dataset - Worked f'!A:I,9,FALSE)</f>
        <v>3</v>
      </c>
      <c r="H27" s="9">
        <f>VLOOKUP('Nikes Sales Dataset - Worked f'!A:A,'Nikes Sales Dataset - Worked f'!A:K,11,FALSE)</f>
        <v>9820.5</v>
      </c>
      <c r="I27">
        <f>_xlfn.XLOOKUP('Cleaned and Transformed Dataset'!A:A,'Nikes Sales Dataset - Worked f'!A:A,'Nikes Sales Dataset - Worked f'!M:M)</f>
        <v>0</v>
      </c>
      <c r="J27" s="9">
        <f>_xlfn.XLOOKUP(A:A,'Nikes Sales Dataset - Worked f'!A:A,'Nikes Sales Dataset - Worked f'!N:N)</f>
        <v>9820.5</v>
      </c>
      <c r="K27" s="3">
        <f>_xlfn.XLOOKUP(A:A,'Nikes Sales Dataset - Worked f'!A:A,'Nikes Sales Dataset - Worked f'!P:P)</f>
        <v>29461.5</v>
      </c>
      <c r="L27" s="7" t="str">
        <f>VLOOKUP('Nikes Sales Dataset - Worked f'!A:A,'Nikes Sales Dataset - Worked f'!A:R,18,FALSE)</f>
        <v>Unknown Date</v>
      </c>
      <c r="M27" s="7" t="str">
        <f>_xlfn.XLOOKUP(A:A,'Nikes Sales Dataset - Worked f'!A:A,'Nikes Sales Dataset - Worked f'!S:S)</f>
        <v>Unknown</v>
      </c>
      <c r="N27" s="7" t="str">
        <f>_xlfn.XLOOKUP(A:A,'Nikes Sales Dataset - Worked f'!A:A,'Nikes Sales Dataset - Worked f'!T:T)</f>
        <v>Unknown</v>
      </c>
      <c r="O27" t="str">
        <f>_xlfn.XLOOKUP(A:A,'Nikes Sales Dataset - Worked f'!A:A,'Nikes Sales Dataset - Worked f'!U:U)</f>
        <v>Retail</v>
      </c>
      <c r="P27" t="str">
        <f>_xlfn.XLOOKUP(A:A,'Nikes Sales Dataset - Worked f'!A:A,'Nikes Sales Dataset - Worked f'!W:W)</f>
        <v>Mumbai</v>
      </c>
      <c r="Q27" s="9">
        <f>_xlfn.XLOOKUP(A:A,'Nikes Sales Dataset - Worked f'!A:A,'Nikes Sales Dataset - Worked f'!X:X)</f>
        <v>1900.15</v>
      </c>
    </row>
    <row r="28" spans="1:17" x14ac:dyDescent="0.25">
      <c r="A28" s="4">
        <v>2026</v>
      </c>
      <c r="B28" t="str">
        <f>VLOOKUP('Nikes Sales Dataset - Worked f'!A:A,'Nikes Sales Dataset - Worked f'!A:B,2,FALSE)</f>
        <v>2026_20240810</v>
      </c>
      <c r="C28" t="str">
        <f>VLOOKUP('Nikes Sales Dataset - Worked f'!A:A,'Nikes Sales Dataset - Worked f'!A:C,3,FALSE)</f>
        <v>Kids</v>
      </c>
      <c r="D28" t="str">
        <f>VLOOKUP('Nikes Sales Dataset - Worked f'!A:A,'Nikes Sales Dataset - Worked f'!A:D,4,FALSE)</f>
        <v>Lifestyle</v>
      </c>
      <c r="E28" t="str">
        <f>VLOOKUP('Nikes Sales Dataset - Worked f'!A:A,'Nikes Sales Dataset - Worked f'!A:E,5,FALSE)</f>
        <v>Blazer Mid</v>
      </c>
      <c r="F28" t="str">
        <f>VLOOKUP('Nikes Sales Dataset - Worked f'!A:A,'Nikes Sales Dataset - Worked f'!A:G,7,FALSE)</f>
        <v>XL</v>
      </c>
      <c r="G28" s="3">
        <f>VLOOKUP('Nikes Sales Dataset - Worked f'!A:A,'Nikes Sales Dataset - Worked f'!A:I,9,FALSE)</f>
        <v>1</v>
      </c>
      <c r="H28" s="9">
        <f>VLOOKUP('Nikes Sales Dataset - Worked f'!A:A,'Nikes Sales Dataset - Worked f'!A:K,11,FALSE)</f>
        <v>6110.0300000000007</v>
      </c>
      <c r="I28">
        <f>_xlfn.XLOOKUP('Cleaned and Transformed Dataset'!A:A,'Nikes Sales Dataset - Worked f'!A:A,'Nikes Sales Dataset - Worked f'!M:M)</f>
        <v>0.16</v>
      </c>
      <c r="J28" s="9">
        <f>_xlfn.XLOOKUP(A:A,'Nikes Sales Dataset - Worked f'!A:A,'Nikes Sales Dataset - Worked f'!N:N)</f>
        <v>5132.4252000000006</v>
      </c>
      <c r="K28" s="3">
        <f>_xlfn.XLOOKUP(A:A,'Nikes Sales Dataset - Worked f'!A:A,'Nikes Sales Dataset - Worked f'!P:P)</f>
        <v>5132.4252000000006</v>
      </c>
      <c r="L28" s="7">
        <f>VLOOKUP('Nikes Sales Dataset - Worked f'!A:A,'Nikes Sales Dataset - Worked f'!A:R,18,FALSE)</f>
        <v>45514</v>
      </c>
      <c r="M28" s="7" t="str">
        <f>_xlfn.XLOOKUP(A:A,'Nikes Sales Dataset - Worked f'!A:A,'Nikes Sales Dataset - Worked f'!S:S)</f>
        <v>Aug</v>
      </c>
      <c r="N28" s="7" t="str">
        <f>_xlfn.XLOOKUP(A:A,'Nikes Sales Dataset - Worked f'!A:A,'Nikes Sales Dataset - Worked f'!T:T)</f>
        <v>2024</v>
      </c>
      <c r="O28" t="str">
        <f>_xlfn.XLOOKUP(A:A,'Nikes Sales Dataset - Worked f'!A:A,'Nikes Sales Dataset - Worked f'!U:U)</f>
        <v>Retail</v>
      </c>
      <c r="P28" t="str">
        <f>_xlfn.XLOOKUP(A:A,'Nikes Sales Dataset - Worked f'!A:A,'Nikes Sales Dataset - Worked f'!W:W)</f>
        <v>Kolkata</v>
      </c>
      <c r="Q28" s="9">
        <f>_xlfn.XLOOKUP(A:A,'Nikes Sales Dataset - Worked f'!A:A,'Nikes Sales Dataset - Worked f'!X:X)</f>
        <v>2301.64</v>
      </c>
    </row>
    <row r="29" spans="1:17" x14ac:dyDescent="0.25">
      <c r="A29" s="4">
        <v>2027</v>
      </c>
      <c r="B29" t="str">
        <f>VLOOKUP('Nikes Sales Dataset - Worked f'!A:A,'Nikes Sales Dataset - Worked f'!A:B,2,FALSE)</f>
        <v>2027_Unknown Date</v>
      </c>
      <c r="C29" t="str">
        <f>VLOOKUP('Nikes Sales Dataset - Worked f'!A:A,'Nikes Sales Dataset - Worked f'!A:C,3,FALSE)</f>
        <v>Men</v>
      </c>
      <c r="D29" t="str">
        <f>VLOOKUP('Nikes Sales Dataset - Worked f'!A:A,'Nikes Sales Dataset - Worked f'!A:D,4,FALSE)</f>
        <v>Basketball</v>
      </c>
      <c r="E29" t="str">
        <f>VLOOKUP('Nikes Sales Dataset - Worked f'!A:A,'Nikes Sales Dataset - Worked f'!A:E,5,FALSE)</f>
        <v>Zoom Freak</v>
      </c>
      <c r="F29" t="str">
        <f>VLOOKUP('Nikes Sales Dataset - Worked f'!A:A,'Nikes Sales Dataset - Worked f'!A:G,7,FALSE)</f>
        <v>XL</v>
      </c>
      <c r="G29" s="3">
        <f>VLOOKUP('Nikes Sales Dataset - Worked f'!A:A,'Nikes Sales Dataset - Worked f'!A:I,9,FALSE)</f>
        <v>0</v>
      </c>
      <c r="H29" s="9">
        <f>VLOOKUP('Nikes Sales Dataset - Worked f'!A:A,'Nikes Sales Dataset - Worked f'!A:K,11,FALSE)</f>
        <v>6110.0300000000007</v>
      </c>
      <c r="I29">
        <f>_xlfn.XLOOKUP('Cleaned and Transformed Dataset'!A:A,'Nikes Sales Dataset - Worked f'!A:A,'Nikes Sales Dataset - Worked f'!M:M)</f>
        <v>0.22</v>
      </c>
      <c r="J29" s="9">
        <f>_xlfn.XLOOKUP(A:A,'Nikes Sales Dataset - Worked f'!A:A,'Nikes Sales Dataset - Worked f'!N:N)</f>
        <v>4765.8234000000002</v>
      </c>
      <c r="K29" s="3">
        <f>_xlfn.XLOOKUP(A:A,'Nikes Sales Dataset - Worked f'!A:A,'Nikes Sales Dataset - Worked f'!P:P)</f>
        <v>0</v>
      </c>
      <c r="L29" s="7" t="str">
        <f>VLOOKUP('Nikes Sales Dataset - Worked f'!A:A,'Nikes Sales Dataset - Worked f'!A:R,18,FALSE)</f>
        <v>Unknown Date</v>
      </c>
      <c r="M29" s="7" t="str">
        <f>_xlfn.XLOOKUP(A:A,'Nikes Sales Dataset - Worked f'!A:A,'Nikes Sales Dataset - Worked f'!S:S)</f>
        <v>Unknown</v>
      </c>
      <c r="N29" s="7" t="str">
        <f>_xlfn.XLOOKUP(A:A,'Nikes Sales Dataset - Worked f'!A:A,'Nikes Sales Dataset - Worked f'!T:T)</f>
        <v>Unknown</v>
      </c>
      <c r="O29" t="str">
        <f>_xlfn.XLOOKUP(A:A,'Nikes Sales Dataset - Worked f'!A:A,'Nikes Sales Dataset - Worked f'!U:U)</f>
        <v>Online</v>
      </c>
      <c r="P29" t="str">
        <f>_xlfn.XLOOKUP(A:A,'Nikes Sales Dataset - Worked f'!A:A,'Nikes Sales Dataset - Worked f'!W:W)</f>
        <v>Pune</v>
      </c>
      <c r="Q29" s="9">
        <f>_xlfn.XLOOKUP(A:A,'Nikes Sales Dataset - Worked f'!A:A,'Nikes Sales Dataset - Worked f'!X:X)</f>
        <v>-138.74</v>
      </c>
    </row>
    <row r="30" spans="1:17" x14ac:dyDescent="0.25">
      <c r="A30" s="4">
        <v>2028</v>
      </c>
      <c r="B30" t="str">
        <f>VLOOKUP('Nikes Sales Dataset - Worked f'!A:A,'Nikes Sales Dataset - Worked f'!A:B,2,FALSE)</f>
        <v>2028_Unknown Date</v>
      </c>
      <c r="C30" t="str">
        <f>VLOOKUP('Nikes Sales Dataset - Worked f'!A:A,'Nikes Sales Dataset - Worked f'!A:C,3,FALSE)</f>
        <v>Men</v>
      </c>
      <c r="D30" t="str">
        <f>VLOOKUP('Nikes Sales Dataset - Worked f'!A:A,'Nikes Sales Dataset - Worked f'!A:D,4,FALSE)</f>
        <v>Training</v>
      </c>
      <c r="E30" t="str">
        <f>VLOOKUP('Nikes Sales Dataset - Worked f'!A:A,'Nikes Sales Dataset - Worked f'!A:E,5,FALSE)</f>
        <v>Flex Trainer</v>
      </c>
      <c r="F30" t="str">
        <f>VLOOKUP('Nikes Sales Dataset - Worked f'!A:A,'Nikes Sales Dataset - Worked f'!A:G,7,FALSE)</f>
        <v>XL</v>
      </c>
      <c r="G30" s="3">
        <f>VLOOKUP('Nikes Sales Dataset - Worked f'!A:A,'Nikes Sales Dataset - Worked f'!A:I,9,FALSE)</f>
        <v>0</v>
      </c>
      <c r="H30" s="9">
        <f>VLOOKUP('Nikes Sales Dataset - Worked f'!A:A,'Nikes Sales Dataset - Worked f'!A:K,11,FALSE)</f>
        <v>3270.23</v>
      </c>
      <c r="I30">
        <f>_xlfn.XLOOKUP('Cleaned and Transformed Dataset'!A:A,'Nikes Sales Dataset - Worked f'!A:A,'Nikes Sales Dataset - Worked f'!M:M)</f>
        <v>0</v>
      </c>
      <c r="J30" s="9">
        <f>_xlfn.XLOOKUP(A:A,'Nikes Sales Dataset - Worked f'!A:A,'Nikes Sales Dataset - Worked f'!N:N)</f>
        <v>3270.23</v>
      </c>
      <c r="K30" s="3">
        <f>_xlfn.XLOOKUP(A:A,'Nikes Sales Dataset - Worked f'!A:A,'Nikes Sales Dataset - Worked f'!P:P)</f>
        <v>0</v>
      </c>
      <c r="L30" s="7" t="str">
        <f>VLOOKUP('Nikes Sales Dataset - Worked f'!A:A,'Nikes Sales Dataset - Worked f'!A:R,18,FALSE)</f>
        <v>Unknown Date</v>
      </c>
      <c r="M30" s="7" t="str">
        <f>_xlfn.XLOOKUP(A:A,'Nikes Sales Dataset - Worked f'!A:A,'Nikes Sales Dataset - Worked f'!S:S)</f>
        <v>Unknown</v>
      </c>
      <c r="N30" s="7" t="str">
        <f>_xlfn.XLOOKUP(A:A,'Nikes Sales Dataset - Worked f'!A:A,'Nikes Sales Dataset - Worked f'!T:T)</f>
        <v>Unknown</v>
      </c>
      <c r="O30" t="str">
        <f>_xlfn.XLOOKUP(A:A,'Nikes Sales Dataset - Worked f'!A:A,'Nikes Sales Dataset - Worked f'!U:U)</f>
        <v>Retail</v>
      </c>
      <c r="P30" t="str">
        <f>_xlfn.XLOOKUP(A:A,'Nikes Sales Dataset - Worked f'!A:A,'Nikes Sales Dataset - Worked f'!W:W)</f>
        <v>Delhi</v>
      </c>
      <c r="Q30" s="9">
        <f>_xlfn.XLOOKUP(A:A,'Nikes Sales Dataset - Worked f'!A:A,'Nikes Sales Dataset - Worked f'!X:X)</f>
        <v>-946.86</v>
      </c>
    </row>
    <row r="31" spans="1:17" x14ac:dyDescent="0.25">
      <c r="A31" s="4">
        <v>2029</v>
      </c>
      <c r="B31" t="str">
        <f>VLOOKUP('Nikes Sales Dataset - Worked f'!A:A,'Nikes Sales Dataset - Worked f'!A:B,2,FALSE)</f>
        <v>2029_20231028</v>
      </c>
      <c r="C31" t="str">
        <f>VLOOKUP('Nikes Sales Dataset - Worked f'!A:A,'Nikes Sales Dataset - Worked f'!A:C,3,FALSE)</f>
        <v>Men</v>
      </c>
      <c r="D31" t="str">
        <f>VLOOKUP('Nikes Sales Dataset - Worked f'!A:A,'Nikes Sales Dataset - Worked f'!A:D,4,FALSE)</f>
        <v>Training</v>
      </c>
      <c r="E31" t="str">
        <f>VLOOKUP('Nikes Sales Dataset - Worked f'!A:A,'Nikes Sales Dataset - Worked f'!A:E,5,FALSE)</f>
        <v>ZoomX Invincible</v>
      </c>
      <c r="F31" t="str">
        <f>VLOOKUP('Nikes Sales Dataset - Worked f'!A:A,'Nikes Sales Dataset - Worked f'!A:G,7,FALSE)</f>
        <v>XL</v>
      </c>
      <c r="G31" s="3">
        <f>VLOOKUP('Nikes Sales Dataset - Worked f'!A:A,'Nikes Sales Dataset - Worked f'!A:I,9,FALSE)</f>
        <v>0</v>
      </c>
      <c r="H31" s="9">
        <f>VLOOKUP('Nikes Sales Dataset - Worked f'!A:A,'Nikes Sales Dataset - Worked f'!A:K,11,FALSE)</f>
        <v>6110.0300000000007</v>
      </c>
      <c r="I31">
        <f>_xlfn.XLOOKUP('Cleaned and Transformed Dataset'!A:A,'Nikes Sales Dataset - Worked f'!A:A,'Nikes Sales Dataset - Worked f'!M:M)</f>
        <v>0</v>
      </c>
      <c r="J31" s="9">
        <f>_xlfn.XLOOKUP(A:A,'Nikes Sales Dataset - Worked f'!A:A,'Nikes Sales Dataset - Worked f'!N:N)</f>
        <v>6110.0300000000007</v>
      </c>
      <c r="K31" s="3">
        <f>_xlfn.XLOOKUP(A:A,'Nikes Sales Dataset - Worked f'!A:A,'Nikes Sales Dataset - Worked f'!P:P)</f>
        <v>0</v>
      </c>
      <c r="L31" s="7">
        <f>VLOOKUP('Nikes Sales Dataset - Worked f'!A:A,'Nikes Sales Dataset - Worked f'!A:R,18,FALSE)</f>
        <v>45227</v>
      </c>
      <c r="M31" s="7" t="str">
        <f>_xlfn.XLOOKUP(A:A,'Nikes Sales Dataset - Worked f'!A:A,'Nikes Sales Dataset - Worked f'!S:S)</f>
        <v>Oct</v>
      </c>
      <c r="N31" s="7" t="str">
        <f>_xlfn.XLOOKUP(A:A,'Nikes Sales Dataset - Worked f'!A:A,'Nikes Sales Dataset - Worked f'!T:T)</f>
        <v>2023</v>
      </c>
      <c r="O31" t="str">
        <f>_xlfn.XLOOKUP(A:A,'Nikes Sales Dataset - Worked f'!A:A,'Nikes Sales Dataset - Worked f'!U:U)</f>
        <v>Online</v>
      </c>
      <c r="P31" t="str">
        <f>_xlfn.XLOOKUP(A:A,'Nikes Sales Dataset - Worked f'!A:A,'Nikes Sales Dataset - Worked f'!W:W)</f>
        <v>Bangalore</v>
      </c>
      <c r="Q31" s="9">
        <f>_xlfn.XLOOKUP(A:A,'Nikes Sales Dataset - Worked f'!A:A,'Nikes Sales Dataset - Worked f'!X:X)</f>
        <v>-185.67</v>
      </c>
    </row>
    <row r="32" spans="1:17" x14ac:dyDescent="0.25">
      <c r="A32" s="4">
        <v>2030</v>
      </c>
      <c r="B32" t="str">
        <f>VLOOKUP('Nikes Sales Dataset - Worked f'!A:A,'Nikes Sales Dataset - Worked f'!A:B,2,FALSE)</f>
        <v>2030_20250714</v>
      </c>
      <c r="C32" t="str">
        <f>VLOOKUP('Nikes Sales Dataset - Worked f'!A:A,'Nikes Sales Dataset - Worked f'!A:C,3,FALSE)</f>
        <v>Men</v>
      </c>
      <c r="D32" t="str">
        <f>VLOOKUP('Nikes Sales Dataset - Worked f'!A:A,'Nikes Sales Dataset - Worked f'!A:D,4,FALSE)</f>
        <v>Soccer</v>
      </c>
      <c r="E32" t="str">
        <f>VLOOKUP('Nikes Sales Dataset - Worked f'!A:A,'Nikes Sales Dataset - Worked f'!A:E,5,FALSE)</f>
        <v>Phantom GT</v>
      </c>
      <c r="F32" t="str">
        <f>VLOOKUP('Nikes Sales Dataset - Worked f'!A:A,'Nikes Sales Dataset - Worked f'!A:G,7,FALSE)</f>
        <v>XL</v>
      </c>
      <c r="G32" s="3">
        <f>VLOOKUP('Nikes Sales Dataset - Worked f'!A:A,'Nikes Sales Dataset - Worked f'!A:I,9,FALSE)</f>
        <v>0</v>
      </c>
      <c r="H32" s="9">
        <f>VLOOKUP('Nikes Sales Dataset - Worked f'!A:A,'Nikes Sales Dataset - Worked f'!A:K,11,FALSE)</f>
        <v>6110.0300000000007</v>
      </c>
      <c r="I32">
        <f>_xlfn.XLOOKUP('Cleaned and Transformed Dataset'!A:A,'Nikes Sales Dataset - Worked f'!A:A,'Nikes Sales Dataset - Worked f'!M:M)</f>
        <v>1.05</v>
      </c>
      <c r="J32" s="9">
        <f>_xlfn.XLOOKUP(A:A,'Nikes Sales Dataset - Worked f'!A:A,'Nikes Sales Dataset - Worked f'!N:N)</f>
        <v>-305.50150000000031</v>
      </c>
      <c r="K32" s="3">
        <f>_xlfn.XLOOKUP(A:A,'Nikes Sales Dataset - Worked f'!A:A,'Nikes Sales Dataset - Worked f'!P:P)</f>
        <v>0</v>
      </c>
      <c r="L32" s="7">
        <f>VLOOKUP('Nikes Sales Dataset - Worked f'!A:A,'Nikes Sales Dataset - Worked f'!A:R,18,FALSE)</f>
        <v>45852</v>
      </c>
      <c r="M32" s="7" t="str">
        <f>_xlfn.XLOOKUP(A:A,'Nikes Sales Dataset - Worked f'!A:A,'Nikes Sales Dataset - Worked f'!S:S)</f>
        <v>Jul</v>
      </c>
      <c r="N32" s="7" t="str">
        <f>_xlfn.XLOOKUP(A:A,'Nikes Sales Dataset - Worked f'!A:A,'Nikes Sales Dataset - Worked f'!T:T)</f>
        <v>2025</v>
      </c>
      <c r="O32" t="str">
        <f>_xlfn.XLOOKUP(A:A,'Nikes Sales Dataset - Worked f'!A:A,'Nikes Sales Dataset - Worked f'!U:U)</f>
        <v>Retail</v>
      </c>
      <c r="P32" t="str">
        <f>_xlfn.XLOOKUP(A:A,'Nikes Sales Dataset - Worked f'!A:A,'Nikes Sales Dataset - Worked f'!W:W)</f>
        <v>Hyderabad</v>
      </c>
      <c r="Q32" s="9">
        <f>_xlfn.XLOOKUP(A:A,'Nikes Sales Dataset - Worked f'!A:A,'Nikes Sales Dataset - Worked f'!X:X)</f>
        <v>-122.93</v>
      </c>
    </row>
    <row r="33" spans="1:17" x14ac:dyDescent="0.25">
      <c r="A33" s="4">
        <v>2031</v>
      </c>
      <c r="B33" t="str">
        <f>VLOOKUP('Nikes Sales Dataset - Worked f'!A:A,'Nikes Sales Dataset - Worked f'!A:B,2,FALSE)</f>
        <v>2031_20240509</v>
      </c>
      <c r="C33" t="str">
        <f>VLOOKUP('Nikes Sales Dataset - Worked f'!A:A,'Nikes Sales Dataset - Worked f'!A:C,3,FALSE)</f>
        <v>Men</v>
      </c>
      <c r="D33" t="str">
        <f>VLOOKUP('Nikes Sales Dataset - Worked f'!A:A,'Nikes Sales Dataset - Worked f'!A:D,4,FALSE)</f>
        <v>Soccer</v>
      </c>
      <c r="E33" t="str">
        <f>VLOOKUP('Nikes Sales Dataset - Worked f'!A:A,'Nikes Sales Dataset - Worked f'!A:E,5,FALSE)</f>
        <v>Premier III</v>
      </c>
      <c r="F33" t="str">
        <f>VLOOKUP('Nikes Sales Dataset - Worked f'!A:A,'Nikes Sales Dataset - Worked f'!A:G,7,FALSE)</f>
        <v>M</v>
      </c>
      <c r="G33" s="3">
        <f>VLOOKUP('Nikes Sales Dataset - Worked f'!A:A,'Nikes Sales Dataset - Worked f'!A:I,9,FALSE)</f>
        <v>4</v>
      </c>
      <c r="H33" s="9">
        <f>VLOOKUP('Nikes Sales Dataset - Worked f'!A:A,'Nikes Sales Dataset - Worked f'!A:K,11,FALSE)</f>
        <v>3493.04</v>
      </c>
      <c r="I33">
        <f>_xlfn.XLOOKUP('Cleaned and Transformed Dataset'!A:A,'Nikes Sales Dataset - Worked f'!A:A,'Nikes Sales Dataset - Worked f'!M:M)</f>
        <v>0.82</v>
      </c>
      <c r="J33" s="9">
        <f>_xlfn.XLOOKUP(A:A,'Nikes Sales Dataset - Worked f'!A:A,'Nikes Sales Dataset - Worked f'!N:N)</f>
        <v>628.74720000000013</v>
      </c>
      <c r="K33" s="3">
        <f>_xlfn.XLOOKUP(A:A,'Nikes Sales Dataset - Worked f'!A:A,'Nikes Sales Dataset - Worked f'!P:P)</f>
        <v>2514.9888000000005</v>
      </c>
      <c r="L33" s="7">
        <f>VLOOKUP('Nikes Sales Dataset - Worked f'!A:A,'Nikes Sales Dataset - Worked f'!A:R,18,FALSE)</f>
        <v>45421</v>
      </c>
      <c r="M33" s="7" t="str">
        <f>_xlfn.XLOOKUP(A:A,'Nikes Sales Dataset - Worked f'!A:A,'Nikes Sales Dataset - Worked f'!S:S)</f>
        <v>May</v>
      </c>
      <c r="N33" s="7" t="str">
        <f>_xlfn.XLOOKUP(A:A,'Nikes Sales Dataset - Worked f'!A:A,'Nikes Sales Dataset - Worked f'!T:T)</f>
        <v>2024</v>
      </c>
      <c r="O33" t="str">
        <f>_xlfn.XLOOKUP(A:A,'Nikes Sales Dataset - Worked f'!A:A,'Nikes Sales Dataset - Worked f'!U:U)</f>
        <v>Online</v>
      </c>
      <c r="P33" t="str">
        <f>_xlfn.XLOOKUP(A:A,'Nikes Sales Dataset - Worked f'!A:A,'Nikes Sales Dataset - Worked f'!W:W)</f>
        <v>Delhi</v>
      </c>
      <c r="Q33" s="9">
        <f>_xlfn.XLOOKUP(A:A,'Nikes Sales Dataset - Worked f'!A:A,'Nikes Sales Dataset - Worked f'!X:X)</f>
        <v>350.7</v>
      </c>
    </row>
    <row r="34" spans="1:17" x14ac:dyDescent="0.25">
      <c r="A34" s="4">
        <v>2032</v>
      </c>
      <c r="B34" t="str">
        <f>VLOOKUP('Nikes Sales Dataset - Worked f'!A:A,'Nikes Sales Dataset - Worked f'!A:B,2,FALSE)</f>
        <v>2032_20250411</v>
      </c>
      <c r="C34" t="str">
        <f>VLOOKUP('Nikes Sales Dataset - Worked f'!A:A,'Nikes Sales Dataset - Worked f'!A:C,3,FALSE)</f>
        <v>Women</v>
      </c>
      <c r="D34" t="str">
        <f>VLOOKUP('Nikes Sales Dataset - Worked f'!A:A,'Nikes Sales Dataset - Worked f'!A:D,4,FALSE)</f>
        <v>Lifestyle</v>
      </c>
      <c r="E34" t="str">
        <f>VLOOKUP('Nikes Sales Dataset - Worked f'!A:A,'Nikes Sales Dataset - Worked f'!A:E,5,FALSE)</f>
        <v>Blazer Mid</v>
      </c>
      <c r="F34" t="str">
        <f>VLOOKUP('Nikes Sales Dataset - Worked f'!A:A,'Nikes Sales Dataset - Worked f'!A:G,7,FALSE)</f>
        <v>XL</v>
      </c>
      <c r="G34" s="3">
        <f>VLOOKUP('Nikes Sales Dataset - Worked f'!A:A,'Nikes Sales Dataset - Worked f'!A:I,9,FALSE)</f>
        <v>1</v>
      </c>
      <c r="H34" s="9">
        <f>VLOOKUP('Nikes Sales Dataset - Worked f'!A:A,'Nikes Sales Dataset - Worked f'!A:K,11,FALSE)</f>
        <v>6110.0300000000007</v>
      </c>
      <c r="I34">
        <f>_xlfn.XLOOKUP('Cleaned and Transformed Dataset'!A:A,'Nikes Sales Dataset - Worked f'!A:A,'Nikes Sales Dataset - Worked f'!M:M)</f>
        <v>1.07</v>
      </c>
      <c r="J34" s="9">
        <f>_xlfn.XLOOKUP(A:A,'Nikes Sales Dataset - Worked f'!A:A,'Nikes Sales Dataset - Worked f'!N:N)</f>
        <v>-427.70210000000043</v>
      </c>
      <c r="K34" s="3">
        <f>_xlfn.XLOOKUP(A:A,'Nikes Sales Dataset - Worked f'!A:A,'Nikes Sales Dataset - Worked f'!P:P)</f>
        <v>-427.70210000000043</v>
      </c>
      <c r="L34" s="7">
        <f>VLOOKUP('Nikes Sales Dataset - Worked f'!A:A,'Nikes Sales Dataset - Worked f'!A:R,18,FALSE)</f>
        <v>45758</v>
      </c>
      <c r="M34" s="7" t="str">
        <f>_xlfn.XLOOKUP(A:A,'Nikes Sales Dataset - Worked f'!A:A,'Nikes Sales Dataset - Worked f'!S:S)</f>
        <v>Apr</v>
      </c>
      <c r="N34" s="7" t="str">
        <f>_xlfn.XLOOKUP(A:A,'Nikes Sales Dataset - Worked f'!A:A,'Nikes Sales Dataset - Worked f'!T:T)</f>
        <v>2025</v>
      </c>
      <c r="O34" t="str">
        <f>_xlfn.XLOOKUP(A:A,'Nikes Sales Dataset - Worked f'!A:A,'Nikes Sales Dataset - Worked f'!U:U)</f>
        <v>Retail</v>
      </c>
      <c r="P34" t="str">
        <f>_xlfn.XLOOKUP(A:A,'Nikes Sales Dataset - Worked f'!A:A,'Nikes Sales Dataset - Worked f'!W:W)</f>
        <v>Mumbai</v>
      </c>
      <c r="Q34" s="9">
        <f>_xlfn.XLOOKUP(A:A,'Nikes Sales Dataset - Worked f'!A:A,'Nikes Sales Dataset - Worked f'!X:X)</f>
        <v>-555.16</v>
      </c>
    </row>
    <row r="35" spans="1:17" x14ac:dyDescent="0.25">
      <c r="A35" s="4">
        <v>2033</v>
      </c>
      <c r="B35" t="str">
        <f>VLOOKUP('Nikes Sales Dataset - Worked f'!A:A,'Nikes Sales Dataset - Worked f'!A:B,2,FALSE)</f>
        <v>2033_Unknown Date</v>
      </c>
      <c r="C35" t="str">
        <f>VLOOKUP('Nikes Sales Dataset - Worked f'!A:A,'Nikes Sales Dataset - Worked f'!A:C,3,FALSE)</f>
        <v>Men</v>
      </c>
      <c r="D35" t="str">
        <f>VLOOKUP('Nikes Sales Dataset - Worked f'!A:A,'Nikes Sales Dataset - Worked f'!A:D,4,FALSE)</f>
        <v>Soccer</v>
      </c>
      <c r="E35" t="str">
        <f>VLOOKUP('Nikes Sales Dataset - Worked f'!A:A,'Nikes Sales Dataset - Worked f'!A:E,5,FALSE)</f>
        <v>Mercurial Superfly</v>
      </c>
      <c r="F35" t="str">
        <f>VLOOKUP('Nikes Sales Dataset - Worked f'!A:A,'Nikes Sales Dataset - Worked f'!A:G,7,FALSE)</f>
        <v>XL</v>
      </c>
      <c r="G35" s="3">
        <f>VLOOKUP('Nikes Sales Dataset - Worked f'!A:A,'Nikes Sales Dataset - Worked f'!A:I,9,FALSE)</f>
        <v>-1</v>
      </c>
      <c r="H35" s="9">
        <f>VLOOKUP('Nikes Sales Dataset - Worked f'!A:A,'Nikes Sales Dataset - Worked f'!A:K,11,FALSE)</f>
        <v>6110.0300000000007</v>
      </c>
      <c r="I35">
        <f>_xlfn.XLOOKUP('Cleaned and Transformed Dataset'!A:A,'Nikes Sales Dataset - Worked f'!A:A,'Nikes Sales Dataset - Worked f'!M:M)</f>
        <v>0</v>
      </c>
      <c r="J35" s="9">
        <f>_xlfn.XLOOKUP(A:A,'Nikes Sales Dataset - Worked f'!A:A,'Nikes Sales Dataset - Worked f'!N:N)</f>
        <v>6110.0300000000007</v>
      </c>
      <c r="K35" s="3">
        <f>_xlfn.XLOOKUP(A:A,'Nikes Sales Dataset - Worked f'!A:A,'Nikes Sales Dataset - Worked f'!P:P)</f>
        <v>-6110.0300000000007</v>
      </c>
      <c r="L35" s="7" t="str">
        <f>VLOOKUP('Nikes Sales Dataset - Worked f'!A:A,'Nikes Sales Dataset - Worked f'!A:R,18,FALSE)</f>
        <v>Unknown Date</v>
      </c>
      <c r="M35" s="7" t="str">
        <f>_xlfn.XLOOKUP(A:A,'Nikes Sales Dataset - Worked f'!A:A,'Nikes Sales Dataset - Worked f'!S:S)</f>
        <v>Unknown</v>
      </c>
      <c r="N35" s="7" t="str">
        <f>_xlfn.XLOOKUP(A:A,'Nikes Sales Dataset - Worked f'!A:A,'Nikes Sales Dataset - Worked f'!T:T)</f>
        <v>Unknown</v>
      </c>
      <c r="O35" t="str">
        <f>_xlfn.XLOOKUP(A:A,'Nikes Sales Dataset - Worked f'!A:A,'Nikes Sales Dataset - Worked f'!U:U)</f>
        <v>Retail</v>
      </c>
      <c r="P35" t="str">
        <f>_xlfn.XLOOKUP(A:A,'Nikes Sales Dataset - Worked f'!A:A,'Nikes Sales Dataset - Worked f'!W:W)</f>
        <v>Kolkata</v>
      </c>
      <c r="Q35" s="9">
        <f>_xlfn.XLOOKUP(A:A,'Nikes Sales Dataset - Worked f'!A:A,'Nikes Sales Dataset - Worked f'!X:X)</f>
        <v>-1005.71</v>
      </c>
    </row>
    <row r="36" spans="1:17" x14ac:dyDescent="0.25">
      <c r="A36" s="4">
        <v>2034</v>
      </c>
      <c r="B36" t="str">
        <f>VLOOKUP('Nikes Sales Dataset - Worked f'!A:A,'Nikes Sales Dataset - Worked f'!A:B,2,FALSE)</f>
        <v>2034_20250430</v>
      </c>
      <c r="C36" t="str">
        <f>VLOOKUP('Nikes Sales Dataset - Worked f'!A:A,'Nikes Sales Dataset - Worked f'!A:C,3,FALSE)</f>
        <v>Men</v>
      </c>
      <c r="D36" t="str">
        <f>VLOOKUP('Nikes Sales Dataset - Worked f'!A:A,'Nikes Sales Dataset - Worked f'!A:D,4,FALSE)</f>
        <v>Basketball</v>
      </c>
      <c r="E36" t="str">
        <f>VLOOKUP('Nikes Sales Dataset - Worked f'!A:A,'Nikes Sales Dataset - Worked f'!A:E,5,FALSE)</f>
        <v>Air Jordan</v>
      </c>
      <c r="F36" t="str">
        <f>VLOOKUP('Nikes Sales Dataset - Worked f'!A:A,'Nikes Sales Dataset - Worked f'!A:G,7,FALSE)</f>
        <v>M</v>
      </c>
      <c r="G36" s="3">
        <f>VLOOKUP('Nikes Sales Dataset - Worked f'!A:A,'Nikes Sales Dataset - Worked f'!A:I,9,FALSE)</f>
        <v>0</v>
      </c>
      <c r="H36" s="9">
        <f>VLOOKUP('Nikes Sales Dataset - Worked f'!A:A,'Nikes Sales Dataset - Worked f'!A:K,11,FALSE)</f>
        <v>6235.71</v>
      </c>
      <c r="I36">
        <f>_xlfn.XLOOKUP('Cleaned and Transformed Dataset'!A:A,'Nikes Sales Dataset - Worked f'!A:A,'Nikes Sales Dataset - Worked f'!M:M)</f>
        <v>0</v>
      </c>
      <c r="J36" s="9">
        <f>_xlfn.XLOOKUP(A:A,'Nikes Sales Dataset - Worked f'!A:A,'Nikes Sales Dataset - Worked f'!N:N)</f>
        <v>6235.71</v>
      </c>
      <c r="K36" s="3">
        <f>_xlfn.XLOOKUP(A:A,'Nikes Sales Dataset - Worked f'!A:A,'Nikes Sales Dataset - Worked f'!P:P)</f>
        <v>0</v>
      </c>
      <c r="L36" s="7">
        <f>VLOOKUP('Nikes Sales Dataset - Worked f'!A:A,'Nikes Sales Dataset - Worked f'!A:R,18,FALSE)</f>
        <v>45777</v>
      </c>
      <c r="M36" s="7" t="str">
        <f>_xlfn.XLOOKUP(A:A,'Nikes Sales Dataset - Worked f'!A:A,'Nikes Sales Dataset - Worked f'!S:S)</f>
        <v>Apr</v>
      </c>
      <c r="N36" s="7" t="str">
        <f>_xlfn.XLOOKUP(A:A,'Nikes Sales Dataset - Worked f'!A:A,'Nikes Sales Dataset - Worked f'!T:T)</f>
        <v>2025</v>
      </c>
      <c r="O36" t="str">
        <f>_xlfn.XLOOKUP(A:A,'Nikes Sales Dataset - Worked f'!A:A,'Nikes Sales Dataset - Worked f'!U:U)</f>
        <v>Retail</v>
      </c>
      <c r="P36" t="str">
        <f>_xlfn.XLOOKUP(A:A,'Nikes Sales Dataset - Worked f'!A:A,'Nikes Sales Dataset - Worked f'!W:W)</f>
        <v>Delhi</v>
      </c>
      <c r="Q36" s="9">
        <f>_xlfn.XLOOKUP(A:A,'Nikes Sales Dataset - Worked f'!A:A,'Nikes Sales Dataset - Worked f'!X:X)</f>
        <v>-267.37</v>
      </c>
    </row>
    <row r="37" spans="1:17" x14ac:dyDescent="0.25">
      <c r="A37" s="4">
        <v>2035</v>
      </c>
      <c r="B37" t="str">
        <f>VLOOKUP('Nikes Sales Dataset - Worked f'!A:A,'Nikes Sales Dataset - Worked f'!A:B,2,FALSE)</f>
        <v>2035_20241117</v>
      </c>
      <c r="C37" t="str">
        <f>VLOOKUP('Nikes Sales Dataset - Worked f'!A:A,'Nikes Sales Dataset - Worked f'!A:C,3,FALSE)</f>
        <v>Kids</v>
      </c>
      <c r="D37" t="str">
        <f>VLOOKUP('Nikes Sales Dataset - Worked f'!A:A,'Nikes Sales Dataset - Worked f'!A:D,4,FALSE)</f>
        <v>Basketball</v>
      </c>
      <c r="E37" t="str">
        <f>VLOOKUP('Nikes Sales Dataset - Worked f'!A:A,'Nikes Sales Dataset - Worked f'!A:E,5,FALSE)</f>
        <v>Zoom Freak</v>
      </c>
      <c r="F37" t="str">
        <f>VLOOKUP('Nikes Sales Dataset - Worked f'!A:A,'Nikes Sales Dataset - Worked f'!A:G,7,FALSE)</f>
        <v>M</v>
      </c>
      <c r="G37" s="3">
        <f>VLOOKUP('Nikes Sales Dataset - Worked f'!A:A,'Nikes Sales Dataset - Worked f'!A:I,9,FALSE)</f>
        <v>4</v>
      </c>
      <c r="H37" s="9">
        <f>VLOOKUP('Nikes Sales Dataset - Worked f'!A:A,'Nikes Sales Dataset - Worked f'!A:K,11,FALSE)</f>
        <v>6110.0300000000007</v>
      </c>
      <c r="I37">
        <f>_xlfn.XLOOKUP('Cleaned and Transformed Dataset'!A:A,'Nikes Sales Dataset - Worked f'!A:A,'Nikes Sales Dataset - Worked f'!M:M)</f>
        <v>0.38</v>
      </c>
      <c r="J37" s="9">
        <f>_xlfn.XLOOKUP(A:A,'Nikes Sales Dataset - Worked f'!A:A,'Nikes Sales Dataset - Worked f'!N:N)</f>
        <v>3788.2186000000006</v>
      </c>
      <c r="K37" s="3">
        <f>_xlfn.XLOOKUP(A:A,'Nikes Sales Dataset - Worked f'!A:A,'Nikes Sales Dataset - Worked f'!P:P)</f>
        <v>15152.874400000002</v>
      </c>
      <c r="L37" s="7">
        <f>VLOOKUP('Nikes Sales Dataset - Worked f'!A:A,'Nikes Sales Dataset - Worked f'!A:R,18,FALSE)</f>
        <v>45613</v>
      </c>
      <c r="M37" s="7" t="str">
        <f>_xlfn.XLOOKUP(A:A,'Nikes Sales Dataset - Worked f'!A:A,'Nikes Sales Dataset - Worked f'!S:S)</f>
        <v>Nov</v>
      </c>
      <c r="N37" s="7" t="str">
        <f>_xlfn.XLOOKUP(A:A,'Nikes Sales Dataset - Worked f'!A:A,'Nikes Sales Dataset - Worked f'!T:T)</f>
        <v>2024</v>
      </c>
      <c r="O37" t="str">
        <f>_xlfn.XLOOKUP(A:A,'Nikes Sales Dataset - Worked f'!A:A,'Nikes Sales Dataset - Worked f'!U:U)</f>
        <v>Online</v>
      </c>
      <c r="P37" t="str">
        <f>_xlfn.XLOOKUP(A:A,'Nikes Sales Dataset - Worked f'!A:A,'Nikes Sales Dataset - Worked f'!W:W)</f>
        <v>Bangalore</v>
      </c>
      <c r="Q37" s="9">
        <f>_xlfn.XLOOKUP(A:A,'Nikes Sales Dataset - Worked f'!A:A,'Nikes Sales Dataset - Worked f'!X:X)</f>
        <v>2914.83</v>
      </c>
    </row>
    <row r="38" spans="1:17" x14ac:dyDescent="0.25">
      <c r="A38" s="4">
        <v>2036</v>
      </c>
      <c r="B38" t="str">
        <f>VLOOKUP('Nikes Sales Dataset - Worked f'!A:A,'Nikes Sales Dataset - Worked f'!A:B,2,FALSE)</f>
        <v>2036_20250215</v>
      </c>
      <c r="C38" t="str">
        <f>VLOOKUP('Nikes Sales Dataset - Worked f'!A:A,'Nikes Sales Dataset - Worked f'!A:C,3,FALSE)</f>
        <v>Men</v>
      </c>
      <c r="D38" t="str">
        <f>VLOOKUP('Nikes Sales Dataset - Worked f'!A:A,'Nikes Sales Dataset - Worked f'!A:D,4,FALSE)</f>
        <v>Training</v>
      </c>
      <c r="E38" t="str">
        <f>VLOOKUP('Nikes Sales Dataset - Worked f'!A:A,'Nikes Sales Dataset - Worked f'!A:E,5,FALSE)</f>
        <v>Metcon 7</v>
      </c>
      <c r="F38" t="str">
        <f>VLOOKUP('Nikes Sales Dataset - Worked f'!A:A,'Nikes Sales Dataset - Worked f'!A:G,7,FALSE)</f>
        <v>M</v>
      </c>
      <c r="G38" s="3">
        <f>VLOOKUP('Nikes Sales Dataset - Worked f'!A:A,'Nikes Sales Dataset - Worked f'!A:I,9,FALSE)</f>
        <v>3</v>
      </c>
      <c r="H38" s="9">
        <f>VLOOKUP('Nikes Sales Dataset - Worked f'!A:A,'Nikes Sales Dataset - Worked f'!A:K,11,FALSE)</f>
        <v>6110.0300000000007</v>
      </c>
      <c r="I38">
        <f>_xlfn.XLOOKUP('Cleaned and Transformed Dataset'!A:A,'Nikes Sales Dataset - Worked f'!A:A,'Nikes Sales Dataset - Worked f'!M:M)</f>
        <v>0</v>
      </c>
      <c r="J38" s="9">
        <f>_xlfn.XLOOKUP(A:A,'Nikes Sales Dataset - Worked f'!A:A,'Nikes Sales Dataset - Worked f'!N:N)</f>
        <v>6110.0300000000007</v>
      </c>
      <c r="K38" s="3">
        <f>_xlfn.XLOOKUP(A:A,'Nikes Sales Dataset - Worked f'!A:A,'Nikes Sales Dataset - Worked f'!P:P)</f>
        <v>18330.090000000004</v>
      </c>
      <c r="L38" s="7">
        <f>VLOOKUP('Nikes Sales Dataset - Worked f'!A:A,'Nikes Sales Dataset - Worked f'!A:R,18,FALSE)</f>
        <v>45703</v>
      </c>
      <c r="M38" s="7" t="str">
        <f>_xlfn.XLOOKUP(A:A,'Nikes Sales Dataset - Worked f'!A:A,'Nikes Sales Dataset - Worked f'!S:S)</f>
        <v>Feb</v>
      </c>
      <c r="N38" s="7" t="str">
        <f>_xlfn.XLOOKUP(A:A,'Nikes Sales Dataset - Worked f'!A:A,'Nikes Sales Dataset - Worked f'!T:T)</f>
        <v>2025</v>
      </c>
      <c r="O38" t="str">
        <f>_xlfn.XLOOKUP(A:A,'Nikes Sales Dataset - Worked f'!A:A,'Nikes Sales Dataset - Worked f'!U:U)</f>
        <v>Retail</v>
      </c>
      <c r="P38" t="str">
        <f>_xlfn.XLOOKUP(A:A,'Nikes Sales Dataset - Worked f'!A:A,'Nikes Sales Dataset - Worked f'!W:W)</f>
        <v>Bangalore</v>
      </c>
      <c r="Q38" s="9">
        <f>_xlfn.XLOOKUP(A:A,'Nikes Sales Dataset - Worked f'!A:A,'Nikes Sales Dataset - Worked f'!X:X)</f>
        <v>-143.80000000000001</v>
      </c>
    </row>
    <row r="39" spans="1:17" x14ac:dyDescent="0.25">
      <c r="A39" s="4">
        <v>2037</v>
      </c>
      <c r="B39" t="str">
        <f>VLOOKUP('Nikes Sales Dataset - Worked f'!A:A,'Nikes Sales Dataset - Worked f'!A:B,2,FALSE)</f>
        <v>2037_Unknown Date</v>
      </c>
      <c r="C39" t="str">
        <f>VLOOKUP('Nikes Sales Dataset - Worked f'!A:A,'Nikes Sales Dataset - Worked f'!A:C,3,FALSE)</f>
        <v>Kids</v>
      </c>
      <c r="D39" t="str">
        <f>VLOOKUP('Nikes Sales Dataset - Worked f'!A:A,'Nikes Sales Dataset - Worked f'!A:D,4,FALSE)</f>
        <v>Running</v>
      </c>
      <c r="E39" t="str">
        <f>VLOOKUP('Nikes Sales Dataset - Worked f'!A:A,'Nikes Sales Dataset - Worked f'!A:E,5,FALSE)</f>
        <v>Pegasus Turbo</v>
      </c>
      <c r="F39" t="str">
        <f>VLOOKUP('Nikes Sales Dataset - Worked f'!A:A,'Nikes Sales Dataset - Worked f'!A:G,7,FALSE)</f>
        <v>M</v>
      </c>
      <c r="G39" s="3">
        <f>VLOOKUP('Nikes Sales Dataset - Worked f'!A:A,'Nikes Sales Dataset - Worked f'!A:I,9,FALSE)</f>
        <v>3</v>
      </c>
      <c r="H39" s="9">
        <f>VLOOKUP('Nikes Sales Dataset - Worked f'!A:A,'Nikes Sales Dataset - Worked f'!A:K,11,FALSE)</f>
        <v>5653.14</v>
      </c>
      <c r="I39">
        <f>_xlfn.XLOOKUP('Cleaned and Transformed Dataset'!A:A,'Nikes Sales Dataset - Worked f'!A:A,'Nikes Sales Dataset - Worked f'!M:M)</f>
        <v>1.01</v>
      </c>
      <c r="J39" s="9">
        <f>_xlfn.XLOOKUP(A:A,'Nikes Sales Dataset - Worked f'!A:A,'Nikes Sales Dataset - Worked f'!N:N)</f>
        <v>-56.531400000000055</v>
      </c>
      <c r="K39" s="3">
        <f>_xlfn.XLOOKUP(A:A,'Nikes Sales Dataset - Worked f'!A:A,'Nikes Sales Dataset - Worked f'!P:P)</f>
        <v>-169.59420000000017</v>
      </c>
      <c r="L39" s="7" t="str">
        <f>VLOOKUP('Nikes Sales Dataset - Worked f'!A:A,'Nikes Sales Dataset - Worked f'!A:R,18,FALSE)</f>
        <v>Unknown Date</v>
      </c>
      <c r="M39" s="7" t="str">
        <f>_xlfn.XLOOKUP(A:A,'Nikes Sales Dataset - Worked f'!A:A,'Nikes Sales Dataset - Worked f'!S:S)</f>
        <v>Unknown</v>
      </c>
      <c r="N39" s="7" t="str">
        <f>_xlfn.XLOOKUP(A:A,'Nikes Sales Dataset - Worked f'!A:A,'Nikes Sales Dataset - Worked f'!T:T)</f>
        <v>Unknown</v>
      </c>
      <c r="O39" t="str">
        <f>_xlfn.XLOOKUP(A:A,'Nikes Sales Dataset - Worked f'!A:A,'Nikes Sales Dataset - Worked f'!U:U)</f>
        <v>Retail</v>
      </c>
      <c r="P39" t="str">
        <f>_xlfn.XLOOKUP(A:A,'Nikes Sales Dataset - Worked f'!A:A,'Nikes Sales Dataset - Worked f'!W:W)</f>
        <v>Pune</v>
      </c>
      <c r="Q39" s="9">
        <f>_xlfn.XLOOKUP(A:A,'Nikes Sales Dataset - Worked f'!A:A,'Nikes Sales Dataset - Worked f'!X:X)</f>
        <v>2776.96</v>
      </c>
    </row>
    <row r="40" spans="1:17" x14ac:dyDescent="0.25">
      <c r="A40" s="4">
        <v>2038</v>
      </c>
      <c r="B40" t="str">
        <f>VLOOKUP('Nikes Sales Dataset - Worked f'!A:A,'Nikes Sales Dataset - Worked f'!A:B,2,FALSE)</f>
        <v>2038_Unknown Date</v>
      </c>
      <c r="C40" t="str">
        <f>VLOOKUP('Nikes Sales Dataset - Worked f'!A:A,'Nikes Sales Dataset - Worked f'!A:C,3,FALSE)</f>
        <v>Kids</v>
      </c>
      <c r="D40" t="str">
        <f>VLOOKUP('Nikes Sales Dataset - Worked f'!A:A,'Nikes Sales Dataset - Worked f'!A:D,4,FALSE)</f>
        <v>Running</v>
      </c>
      <c r="E40" t="str">
        <f>VLOOKUP('Nikes Sales Dataset - Worked f'!A:A,'Nikes Sales Dataset - Worked f'!A:E,5,FALSE)</f>
        <v>Free RN</v>
      </c>
      <c r="F40" t="str">
        <f>VLOOKUP('Nikes Sales Dataset - Worked f'!A:A,'Nikes Sales Dataset - Worked f'!A:G,7,FALSE)</f>
        <v>M</v>
      </c>
      <c r="G40" s="3">
        <f>VLOOKUP('Nikes Sales Dataset - Worked f'!A:A,'Nikes Sales Dataset - Worked f'!A:I,9,FALSE)</f>
        <v>0</v>
      </c>
      <c r="H40" s="9">
        <f>VLOOKUP('Nikes Sales Dataset - Worked f'!A:A,'Nikes Sales Dataset - Worked f'!A:K,11,FALSE)</f>
        <v>6110.0300000000007</v>
      </c>
      <c r="I40">
        <f>_xlfn.XLOOKUP('Cleaned and Transformed Dataset'!A:A,'Nikes Sales Dataset - Worked f'!A:A,'Nikes Sales Dataset - Worked f'!M:M)</f>
        <v>0.83</v>
      </c>
      <c r="J40" s="9">
        <f>_xlfn.XLOOKUP(A:A,'Nikes Sales Dataset - Worked f'!A:A,'Nikes Sales Dataset - Worked f'!N:N)</f>
        <v>1038.7051000000004</v>
      </c>
      <c r="K40" s="3">
        <f>_xlfn.XLOOKUP(A:A,'Nikes Sales Dataset - Worked f'!A:A,'Nikes Sales Dataset - Worked f'!P:P)</f>
        <v>0</v>
      </c>
      <c r="L40" s="7" t="str">
        <f>VLOOKUP('Nikes Sales Dataset - Worked f'!A:A,'Nikes Sales Dataset - Worked f'!A:R,18,FALSE)</f>
        <v>Unknown Date</v>
      </c>
      <c r="M40" s="7" t="str">
        <f>_xlfn.XLOOKUP(A:A,'Nikes Sales Dataset - Worked f'!A:A,'Nikes Sales Dataset - Worked f'!S:S)</f>
        <v>Unknown</v>
      </c>
      <c r="N40" s="7" t="str">
        <f>_xlfn.XLOOKUP(A:A,'Nikes Sales Dataset - Worked f'!A:A,'Nikes Sales Dataset - Worked f'!T:T)</f>
        <v>Unknown</v>
      </c>
      <c r="O40" t="str">
        <f>_xlfn.XLOOKUP(A:A,'Nikes Sales Dataset - Worked f'!A:A,'Nikes Sales Dataset - Worked f'!U:U)</f>
        <v>Online</v>
      </c>
      <c r="P40" t="str">
        <f>_xlfn.XLOOKUP(A:A,'Nikes Sales Dataset - Worked f'!A:A,'Nikes Sales Dataset - Worked f'!W:W)</f>
        <v>Delhi</v>
      </c>
      <c r="Q40" s="9">
        <f>_xlfn.XLOOKUP(A:A,'Nikes Sales Dataset - Worked f'!A:A,'Nikes Sales Dataset - Worked f'!X:X)</f>
        <v>1163.21</v>
      </c>
    </row>
    <row r="41" spans="1:17" x14ac:dyDescent="0.25">
      <c r="A41" s="4">
        <v>2039</v>
      </c>
      <c r="B41" t="str">
        <f>VLOOKUP('Nikes Sales Dataset - Worked f'!A:A,'Nikes Sales Dataset - Worked f'!A:B,2,FALSE)</f>
        <v>2039_20250422</v>
      </c>
      <c r="C41" t="str">
        <f>VLOOKUP('Nikes Sales Dataset - Worked f'!A:A,'Nikes Sales Dataset - Worked f'!A:C,3,FALSE)</f>
        <v>Women</v>
      </c>
      <c r="D41" t="str">
        <f>VLOOKUP('Nikes Sales Dataset - Worked f'!A:A,'Nikes Sales Dataset - Worked f'!A:D,4,FALSE)</f>
        <v>Training</v>
      </c>
      <c r="E41" t="str">
        <f>VLOOKUP('Nikes Sales Dataset - Worked f'!A:A,'Nikes Sales Dataset - Worked f'!A:E,5,FALSE)</f>
        <v>Flex Trainer</v>
      </c>
      <c r="F41" t="str">
        <f>VLOOKUP('Nikes Sales Dataset - Worked f'!A:A,'Nikes Sales Dataset - Worked f'!A:G,7,FALSE)</f>
        <v>M</v>
      </c>
      <c r="G41" s="3">
        <f>VLOOKUP('Nikes Sales Dataset - Worked f'!A:A,'Nikes Sales Dataset - Worked f'!A:I,9,FALSE)</f>
        <v>0</v>
      </c>
      <c r="H41" s="9">
        <f>VLOOKUP('Nikes Sales Dataset - Worked f'!A:A,'Nikes Sales Dataset - Worked f'!A:K,11,FALSE)</f>
        <v>2767.7</v>
      </c>
      <c r="I41">
        <f>_xlfn.XLOOKUP('Cleaned and Transformed Dataset'!A:A,'Nikes Sales Dataset - Worked f'!A:A,'Nikes Sales Dataset - Worked f'!M:M)</f>
        <v>0.63</v>
      </c>
      <c r="J41" s="9">
        <f>_xlfn.XLOOKUP(A:A,'Nikes Sales Dataset - Worked f'!A:A,'Nikes Sales Dataset - Worked f'!N:N)</f>
        <v>1024.049</v>
      </c>
      <c r="K41" s="3">
        <f>_xlfn.XLOOKUP(A:A,'Nikes Sales Dataset - Worked f'!A:A,'Nikes Sales Dataset - Worked f'!P:P)</f>
        <v>0</v>
      </c>
      <c r="L41" s="7">
        <f>VLOOKUP('Nikes Sales Dataset - Worked f'!A:A,'Nikes Sales Dataset - Worked f'!A:R,18,FALSE)</f>
        <v>45769</v>
      </c>
      <c r="M41" s="7" t="str">
        <f>_xlfn.XLOOKUP(A:A,'Nikes Sales Dataset - Worked f'!A:A,'Nikes Sales Dataset - Worked f'!S:S)</f>
        <v>Apr</v>
      </c>
      <c r="N41" s="7" t="str">
        <f>_xlfn.XLOOKUP(A:A,'Nikes Sales Dataset - Worked f'!A:A,'Nikes Sales Dataset - Worked f'!T:T)</f>
        <v>2025</v>
      </c>
      <c r="O41" t="str">
        <f>_xlfn.XLOOKUP(A:A,'Nikes Sales Dataset - Worked f'!A:A,'Nikes Sales Dataset - Worked f'!U:U)</f>
        <v>Retail</v>
      </c>
      <c r="P41" t="str">
        <f>_xlfn.XLOOKUP(A:A,'Nikes Sales Dataset - Worked f'!A:A,'Nikes Sales Dataset - Worked f'!W:W)</f>
        <v>Hyderabad</v>
      </c>
      <c r="Q41" s="9">
        <f>_xlfn.XLOOKUP(A:A,'Nikes Sales Dataset - Worked f'!A:A,'Nikes Sales Dataset - Worked f'!X:X)</f>
        <v>-336.3</v>
      </c>
    </row>
    <row r="42" spans="1:17" x14ac:dyDescent="0.25">
      <c r="A42" s="4">
        <v>2002</v>
      </c>
      <c r="B42" t="str">
        <f>VLOOKUP('Nikes Sales Dataset - Worked f'!A:A,'Nikes Sales Dataset - Worked f'!A:B,2,FALSE)</f>
        <v>2002_Unknown Date</v>
      </c>
      <c r="C42" t="str">
        <f>VLOOKUP('Nikes Sales Dataset - Worked f'!A:A,'Nikes Sales Dataset - Worked f'!A:C,3,FALSE)</f>
        <v>Women</v>
      </c>
      <c r="D42" t="str">
        <f>VLOOKUP('Nikes Sales Dataset - Worked f'!A:A,'Nikes Sales Dataset - Worked f'!A:D,4,FALSE)</f>
        <v>Soccer</v>
      </c>
      <c r="E42" t="str">
        <f>VLOOKUP('Nikes Sales Dataset - Worked f'!A:A,'Nikes Sales Dataset - Worked f'!A:E,5,FALSE)</f>
        <v>Premier III</v>
      </c>
      <c r="F42" t="str">
        <f>VLOOKUP('Nikes Sales Dataset - Worked f'!A:A,'Nikes Sales Dataset - Worked f'!A:G,7,FALSE)</f>
        <v>M</v>
      </c>
      <c r="G42" s="3">
        <f>VLOOKUP('Nikes Sales Dataset - Worked f'!A:A,'Nikes Sales Dataset - Worked f'!A:I,9,FALSE)</f>
        <v>4</v>
      </c>
      <c r="H42" s="9">
        <f>VLOOKUP('Nikes Sales Dataset - Worked f'!A:A,'Nikes Sales Dataset - Worked f'!A:K,11,FALSE)</f>
        <v>6110.0300000000007</v>
      </c>
      <c r="I42">
        <f>_xlfn.XLOOKUP('Cleaned and Transformed Dataset'!A:A,'Nikes Sales Dataset - Worked f'!A:A,'Nikes Sales Dataset - Worked f'!M:M)</f>
        <v>0</v>
      </c>
      <c r="J42" s="9">
        <f>_xlfn.XLOOKUP(A:A,'Nikes Sales Dataset - Worked f'!A:A,'Nikes Sales Dataset - Worked f'!N:N)</f>
        <v>6110.0300000000007</v>
      </c>
      <c r="K42" s="3">
        <f>_xlfn.XLOOKUP(A:A,'Nikes Sales Dataset - Worked f'!A:A,'Nikes Sales Dataset - Worked f'!P:P)</f>
        <v>24440.120000000003</v>
      </c>
      <c r="L42" s="7" t="str">
        <f>VLOOKUP('Nikes Sales Dataset - Worked f'!A:A,'Nikes Sales Dataset - Worked f'!A:R,18,FALSE)</f>
        <v>Unknown Date</v>
      </c>
      <c r="M42" s="7" t="str">
        <f>_xlfn.XLOOKUP(A:A,'Nikes Sales Dataset - Worked f'!A:A,'Nikes Sales Dataset - Worked f'!S:S)</f>
        <v>Unknown</v>
      </c>
      <c r="N42" s="7" t="str">
        <f>_xlfn.XLOOKUP(A:A,'Nikes Sales Dataset - Worked f'!A:A,'Nikes Sales Dataset - Worked f'!T:T)</f>
        <v>Unknown</v>
      </c>
      <c r="O42" t="str">
        <f>_xlfn.XLOOKUP(A:A,'Nikes Sales Dataset - Worked f'!A:A,'Nikes Sales Dataset - Worked f'!U:U)</f>
        <v>Retail</v>
      </c>
      <c r="P42" t="str">
        <f>_xlfn.XLOOKUP(A:A,'Nikes Sales Dataset - Worked f'!A:A,'Nikes Sales Dataset - Worked f'!W:W)</f>
        <v>Mumbai</v>
      </c>
      <c r="Q42" s="9">
        <f>_xlfn.XLOOKUP(A:A,'Nikes Sales Dataset - Worked f'!A:A,'Nikes Sales Dataset - Worked f'!X:X)</f>
        <v>3337.34</v>
      </c>
    </row>
    <row r="43" spans="1:17" x14ac:dyDescent="0.25">
      <c r="A43" s="4">
        <v>2041</v>
      </c>
      <c r="B43" t="str">
        <f>VLOOKUP('Nikes Sales Dataset - Worked f'!A:A,'Nikes Sales Dataset - Worked f'!A:B,2,FALSE)</f>
        <v>2041_20250305</v>
      </c>
      <c r="C43" t="str">
        <f>VLOOKUP('Nikes Sales Dataset - Worked f'!A:A,'Nikes Sales Dataset - Worked f'!A:C,3,FALSE)</f>
        <v>Kids</v>
      </c>
      <c r="D43" t="str">
        <f>VLOOKUP('Nikes Sales Dataset - Worked f'!A:A,'Nikes Sales Dataset - Worked f'!A:D,4,FALSE)</f>
        <v>Soccer</v>
      </c>
      <c r="E43" t="str">
        <f>VLOOKUP('Nikes Sales Dataset - Worked f'!A:A,'Nikes Sales Dataset - Worked f'!A:E,5,FALSE)</f>
        <v>Tiempo Legend</v>
      </c>
      <c r="F43" t="str">
        <f>VLOOKUP('Nikes Sales Dataset - Worked f'!A:A,'Nikes Sales Dataset - Worked f'!A:G,7,FALSE)</f>
        <v>XL</v>
      </c>
      <c r="G43" s="3">
        <f>VLOOKUP('Nikes Sales Dataset - Worked f'!A:A,'Nikes Sales Dataset - Worked f'!A:I,9,FALSE)</f>
        <v>1</v>
      </c>
      <c r="H43" s="9">
        <f>VLOOKUP('Nikes Sales Dataset - Worked f'!A:A,'Nikes Sales Dataset - Worked f'!A:K,11,FALSE)</f>
        <v>5553.88</v>
      </c>
      <c r="I43">
        <f>_xlfn.XLOOKUP('Cleaned and Transformed Dataset'!A:A,'Nikes Sales Dataset - Worked f'!A:A,'Nikes Sales Dataset - Worked f'!M:M)</f>
        <v>0</v>
      </c>
      <c r="J43" s="9">
        <f>_xlfn.XLOOKUP(A:A,'Nikes Sales Dataset - Worked f'!A:A,'Nikes Sales Dataset - Worked f'!N:N)</f>
        <v>5553.88</v>
      </c>
      <c r="K43" s="3">
        <f>_xlfn.XLOOKUP(A:A,'Nikes Sales Dataset - Worked f'!A:A,'Nikes Sales Dataset - Worked f'!P:P)</f>
        <v>5553.88</v>
      </c>
      <c r="L43" s="7">
        <f>VLOOKUP('Nikes Sales Dataset - Worked f'!A:A,'Nikes Sales Dataset - Worked f'!A:R,18,FALSE)</f>
        <v>45721</v>
      </c>
      <c r="M43" s="7" t="str">
        <f>_xlfn.XLOOKUP(A:A,'Nikes Sales Dataset - Worked f'!A:A,'Nikes Sales Dataset - Worked f'!S:S)</f>
        <v>Mar</v>
      </c>
      <c r="N43" s="7" t="str">
        <f>_xlfn.XLOOKUP(A:A,'Nikes Sales Dataset - Worked f'!A:A,'Nikes Sales Dataset - Worked f'!T:T)</f>
        <v>2025</v>
      </c>
      <c r="O43" t="str">
        <f>_xlfn.XLOOKUP(A:A,'Nikes Sales Dataset - Worked f'!A:A,'Nikes Sales Dataset - Worked f'!U:U)</f>
        <v>Online</v>
      </c>
      <c r="P43" t="str">
        <f>_xlfn.XLOOKUP(A:A,'Nikes Sales Dataset - Worked f'!A:A,'Nikes Sales Dataset - Worked f'!W:W)</f>
        <v>Hyderabad</v>
      </c>
      <c r="Q43" s="9">
        <f>_xlfn.XLOOKUP(A:A,'Nikes Sales Dataset - Worked f'!A:A,'Nikes Sales Dataset - Worked f'!X:X)</f>
        <v>2371.66</v>
      </c>
    </row>
    <row r="44" spans="1:17" x14ac:dyDescent="0.25">
      <c r="A44" s="4">
        <v>2042</v>
      </c>
      <c r="B44" t="str">
        <f>VLOOKUP('Nikes Sales Dataset - Worked f'!A:A,'Nikes Sales Dataset - Worked f'!A:B,2,FALSE)</f>
        <v>2042_20250419</v>
      </c>
      <c r="C44" t="str">
        <f>VLOOKUP('Nikes Sales Dataset - Worked f'!A:A,'Nikes Sales Dataset - Worked f'!A:C,3,FALSE)</f>
        <v>Women</v>
      </c>
      <c r="D44" t="str">
        <f>VLOOKUP('Nikes Sales Dataset - Worked f'!A:A,'Nikes Sales Dataset - Worked f'!A:D,4,FALSE)</f>
        <v>Basketball</v>
      </c>
      <c r="E44" t="str">
        <f>VLOOKUP('Nikes Sales Dataset - Worked f'!A:A,'Nikes Sales Dataset - Worked f'!A:E,5,FALSE)</f>
        <v>Kyrie Flytrap</v>
      </c>
      <c r="F44" t="str">
        <f>VLOOKUP('Nikes Sales Dataset - Worked f'!A:A,'Nikes Sales Dataset - Worked f'!A:G,7,FALSE)</f>
        <v>L</v>
      </c>
      <c r="G44" s="3">
        <f>VLOOKUP('Nikes Sales Dataset - Worked f'!A:A,'Nikes Sales Dataset - Worked f'!A:I,9,FALSE)</f>
        <v>0</v>
      </c>
      <c r="H44" s="9">
        <f>VLOOKUP('Nikes Sales Dataset - Worked f'!A:A,'Nikes Sales Dataset - Worked f'!A:K,11,FALSE)</f>
        <v>6110.0300000000007</v>
      </c>
      <c r="I44">
        <f>_xlfn.XLOOKUP('Cleaned and Transformed Dataset'!A:A,'Nikes Sales Dataset - Worked f'!A:A,'Nikes Sales Dataset - Worked f'!M:M)</f>
        <v>0</v>
      </c>
      <c r="J44" s="9">
        <f>_xlfn.XLOOKUP(A:A,'Nikes Sales Dataset - Worked f'!A:A,'Nikes Sales Dataset - Worked f'!N:N)</f>
        <v>6110.0300000000007</v>
      </c>
      <c r="K44" s="3">
        <f>_xlfn.XLOOKUP(A:A,'Nikes Sales Dataset - Worked f'!A:A,'Nikes Sales Dataset - Worked f'!P:P)</f>
        <v>0</v>
      </c>
      <c r="L44" s="7">
        <f>VLOOKUP('Nikes Sales Dataset - Worked f'!A:A,'Nikes Sales Dataset - Worked f'!A:R,18,FALSE)</f>
        <v>45766</v>
      </c>
      <c r="M44" s="7" t="str">
        <f>_xlfn.XLOOKUP(A:A,'Nikes Sales Dataset - Worked f'!A:A,'Nikes Sales Dataset - Worked f'!S:S)</f>
        <v>Apr</v>
      </c>
      <c r="N44" s="7" t="str">
        <f>_xlfn.XLOOKUP(A:A,'Nikes Sales Dataset - Worked f'!A:A,'Nikes Sales Dataset - Worked f'!T:T)</f>
        <v>2025</v>
      </c>
      <c r="O44" t="str">
        <f>_xlfn.XLOOKUP(A:A,'Nikes Sales Dataset - Worked f'!A:A,'Nikes Sales Dataset - Worked f'!U:U)</f>
        <v>Online</v>
      </c>
      <c r="P44" t="str">
        <f>_xlfn.XLOOKUP(A:A,'Nikes Sales Dataset - Worked f'!A:A,'Nikes Sales Dataset - Worked f'!W:W)</f>
        <v>Hyderabad</v>
      </c>
      <c r="Q44" s="9">
        <f>_xlfn.XLOOKUP(A:A,'Nikes Sales Dataset - Worked f'!A:A,'Nikes Sales Dataset - Worked f'!X:X)</f>
        <v>-862.16</v>
      </c>
    </row>
    <row r="45" spans="1:17" x14ac:dyDescent="0.25">
      <c r="A45" s="4">
        <v>2043</v>
      </c>
      <c r="B45" t="str">
        <f>VLOOKUP('Nikes Sales Dataset - Worked f'!A:A,'Nikes Sales Dataset - Worked f'!A:B,2,FALSE)</f>
        <v>2043_20240502</v>
      </c>
      <c r="C45" t="str">
        <f>VLOOKUP('Nikes Sales Dataset - Worked f'!A:A,'Nikes Sales Dataset - Worked f'!A:C,3,FALSE)</f>
        <v>Men</v>
      </c>
      <c r="D45" t="str">
        <f>VLOOKUP('Nikes Sales Dataset - Worked f'!A:A,'Nikes Sales Dataset - Worked f'!A:D,4,FALSE)</f>
        <v>Soccer</v>
      </c>
      <c r="E45" t="str">
        <f>VLOOKUP('Nikes Sales Dataset - Worked f'!A:A,'Nikes Sales Dataset - Worked f'!A:E,5,FALSE)</f>
        <v>Premier III</v>
      </c>
      <c r="F45" t="str">
        <f>VLOOKUP('Nikes Sales Dataset - Worked f'!A:A,'Nikes Sales Dataset - Worked f'!A:G,7,FALSE)</f>
        <v>XL</v>
      </c>
      <c r="G45" s="3">
        <f>VLOOKUP('Nikes Sales Dataset - Worked f'!A:A,'Nikes Sales Dataset - Worked f'!A:I,9,FALSE)</f>
        <v>1</v>
      </c>
      <c r="H45" s="9">
        <f>VLOOKUP('Nikes Sales Dataset - Worked f'!A:A,'Nikes Sales Dataset - Worked f'!A:K,11,FALSE)</f>
        <v>3492.89</v>
      </c>
      <c r="I45">
        <f>_xlfn.XLOOKUP('Cleaned and Transformed Dataset'!A:A,'Nikes Sales Dataset - Worked f'!A:A,'Nikes Sales Dataset - Worked f'!M:M)</f>
        <v>0.77</v>
      </c>
      <c r="J45" s="9">
        <f>_xlfn.XLOOKUP(A:A,'Nikes Sales Dataset - Worked f'!A:A,'Nikes Sales Dataset - Worked f'!N:N)</f>
        <v>803.36469999999986</v>
      </c>
      <c r="K45" s="3">
        <f>_xlfn.XLOOKUP(A:A,'Nikes Sales Dataset - Worked f'!A:A,'Nikes Sales Dataset - Worked f'!P:P)</f>
        <v>803.36469999999986</v>
      </c>
      <c r="L45" s="7">
        <f>VLOOKUP('Nikes Sales Dataset - Worked f'!A:A,'Nikes Sales Dataset - Worked f'!A:R,18,FALSE)</f>
        <v>45414</v>
      </c>
      <c r="M45" s="7" t="str">
        <f>_xlfn.XLOOKUP(A:A,'Nikes Sales Dataset - Worked f'!A:A,'Nikes Sales Dataset - Worked f'!S:S)</f>
        <v>May</v>
      </c>
      <c r="N45" s="7" t="str">
        <f>_xlfn.XLOOKUP(A:A,'Nikes Sales Dataset - Worked f'!A:A,'Nikes Sales Dataset - Worked f'!T:T)</f>
        <v>2024</v>
      </c>
      <c r="O45" t="str">
        <f>_xlfn.XLOOKUP(A:A,'Nikes Sales Dataset - Worked f'!A:A,'Nikes Sales Dataset - Worked f'!U:U)</f>
        <v>Retail</v>
      </c>
      <c r="P45" t="str">
        <f>_xlfn.XLOOKUP(A:A,'Nikes Sales Dataset - Worked f'!A:A,'Nikes Sales Dataset - Worked f'!W:W)</f>
        <v>Delhi</v>
      </c>
      <c r="Q45" s="9">
        <f>_xlfn.XLOOKUP(A:A,'Nikes Sales Dataset - Worked f'!A:A,'Nikes Sales Dataset - Worked f'!X:X)</f>
        <v>3770.75</v>
      </c>
    </row>
    <row r="46" spans="1:17" x14ac:dyDescent="0.25">
      <c r="A46" s="4">
        <v>2044</v>
      </c>
      <c r="B46" t="str">
        <f>VLOOKUP('Nikes Sales Dataset - Worked f'!A:A,'Nikes Sales Dataset - Worked f'!A:B,2,FALSE)</f>
        <v>2044_20230906</v>
      </c>
      <c r="C46" t="str">
        <f>VLOOKUP('Nikes Sales Dataset - Worked f'!A:A,'Nikes Sales Dataset - Worked f'!A:C,3,FALSE)</f>
        <v>Kids</v>
      </c>
      <c r="D46" t="str">
        <f>VLOOKUP('Nikes Sales Dataset - Worked f'!A:A,'Nikes Sales Dataset - Worked f'!A:D,4,FALSE)</f>
        <v>Training</v>
      </c>
      <c r="E46" t="str">
        <f>VLOOKUP('Nikes Sales Dataset - Worked f'!A:A,'Nikes Sales Dataset - Worked f'!A:E,5,FALSE)</f>
        <v>SuperRep Go</v>
      </c>
      <c r="F46" t="str">
        <f>VLOOKUP('Nikes Sales Dataset - Worked f'!A:A,'Nikes Sales Dataset - Worked f'!A:G,7,FALSE)</f>
        <v>M</v>
      </c>
      <c r="G46" s="3">
        <f>VLOOKUP('Nikes Sales Dataset - Worked f'!A:A,'Nikes Sales Dataset - Worked f'!A:I,9,FALSE)</f>
        <v>1</v>
      </c>
      <c r="H46" s="9">
        <f>VLOOKUP('Nikes Sales Dataset - Worked f'!A:A,'Nikes Sales Dataset - Worked f'!A:K,11,FALSE)</f>
        <v>6110.0300000000007</v>
      </c>
      <c r="I46">
        <f>_xlfn.XLOOKUP('Cleaned and Transformed Dataset'!A:A,'Nikes Sales Dataset - Worked f'!A:A,'Nikes Sales Dataset - Worked f'!M:M)</f>
        <v>0</v>
      </c>
      <c r="J46" s="9">
        <f>_xlfn.XLOOKUP(A:A,'Nikes Sales Dataset - Worked f'!A:A,'Nikes Sales Dataset - Worked f'!N:N)</f>
        <v>6110.0300000000007</v>
      </c>
      <c r="K46" s="3">
        <f>_xlfn.XLOOKUP(A:A,'Nikes Sales Dataset - Worked f'!A:A,'Nikes Sales Dataset - Worked f'!P:P)</f>
        <v>6110.0300000000007</v>
      </c>
      <c r="L46" s="7">
        <f>VLOOKUP('Nikes Sales Dataset - Worked f'!A:A,'Nikes Sales Dataset - Worked f'!A:R,18,FALSE)</f>
        <v>45175</v>
      </c>
      <c r="M46" s="7" t="str">
        <f>_xlfn.XLOOKUP(A:A,'Nikes Sales Dataset - Worked f'!A:A,'Nikes Sales Dataset - Worked f'!S:S)</f>
        <v>Sep</v>
      </c>
      <c r="N46" s="7" t="str">
        <f>_xlfn.XLOOKUP(A:A,'Nikes Sales Dataset - Worked f'!A:A,'Nikes Sales Dataset - Worked f'!T:T)</f>
        <v>2023</v>
      </c>
      <c r="O46" t="str">
        <f>_xlfn.XLOOKUP(A:A,'Nikes Sales Dataset - Worked f'!A:A,'Nikes Sales Dataset - Worked f'!U:U)</f>
        <v>Online</v>
      </c>
      <c r="P46" t="str">
        <f>_xlfn.XLOOKUP(A:A,'Nikes Sales Dataset - Worked f'!A:A,'Nikes Sales Dataset - Worked f'!W:W)</f>
        <v>Delhi</v>
      </c>
      <c r="Q46" s="9">
        <f>_xlfn.XLOOKUP(A:A,'Nikes Sales Dataset - Worked f'!A:A,'Nikes Sales Dataset - Worked f'!X:X)</f>
        <v>2174.71</v>
      </c>
    </row>
    <row r="47" spans="1:17" x14ac:dyDescent="0.25">
      <c r="A47" s="4">
        <v>2045</v>
      </c>
      <c r="B47" t="str">
        <f>VLOOKUP('Nikes Sales Dataset - Worked f'!A:A,'Nikes Sales Dataset - Worked f'!A:B,2,FALSE)</f>
        <v>2045_20250406</v>
      </c>
      <c r="C47" t="str">
        <f>VLOOKUP('Nikes Sales Dataset - Worked f'!A:A,'Nikes Sales Dataset - Worked f'!A:C,3,FALSE)</f>
        <v>Kids</v>
      </c>
      <c r="D47" t="str">
        <f>VLOOKUP('Nikes Sales Dataset - Worked f'!A:A,'Nikes Sales Dataset - Worked f'!A:D,4,FALSE)</f>
        <v>Lifestyle</v>
      </c>
      <c r="E47" t="str">
        <f>VLOOKUP('Nikes Sales Dataset - Worked f'!A:A,'Nikes Sales Dataset - Worked f'!A:E,5,FALSE)</f>
        <v>Dunk Low</v>
      </c>
      <c r="F47" t="str">
        <f>VLOOKUP('Nikes Sales Dataset - Worked f'!A:A,'Nikes Sales Dataset - Worked f'!A:G,7,FALSE)</f>
        <v>XL</v>
      </c>
      <c r="G47" s="3">
        <f>VLOOKUP('Nikes Sales Dataset - Worked f'!A:A,'Nikes Sales Dataset - Worked f'!A:I,9,FALSE)</f>
        <v>4</v>
      </c>
      <c r="H47" s="9">
        <f>VLOOKUP('Nikes Sales Dataset - Worked f'!A:A,'Nikes Sales Dataset - Worked f'!A:K,11,FALSE)</f>
        <v>6110.0300000000007</v>
      </c>
      <c r="I47">
        <f>_xlfn.XLOOKUP('Cleaned and Transformed Dataset'!A:A,'Nikes Sales Dataset - Worked f'!A:A,'Nikes Sales Dataset - Worked f'!M:M)</f>
        <v>0</v>
      </c>
      <c r="J47" s="9">
        <f>_xlfn.XLOOKUP(A:A,'Nikes Sales Dataset - Worked f'!A:A,'Nikes Sales Dataset - Worked f'!N:N)</f>
        <v>6110.0300000000007</v>
      </c>
      <c r="K47" s="3">
        <f>_xlfn.XLOOKUP(A:A,'Nikes Sales Dataset - Worked f'!A:A,'Nikes Sales Dataset - Worked f'!P:P)</f>
        <v>24440.120000000003</v>
      </c>
      <c r="L47" s="7">
        <f>VLOOKUP('Nikes Sales Dataset - Worked f'!A:A,'Nikes Sales Dataset - Worked f'!A:R,18,FALSE)</f>
        <v>45753</v>
      </c>
      <c r="M47" s="7" t="str">
        <f>_xlfn.XLOOKUP(A:A,'Nikes Sales Dataset - Worked f'!A:A,'Nikes Sales Dataset - Worked f'!S:S)</f>
        <v>Apr</v>
      </c>
      <c r="N47" s="7" t="str">
        <f>_xlfn.XLOOKUP(A:A,'Nikes Sales Dataset - Worked f'!A:A,'Nikes Sales Dataset - Worked f'!T:T)</f>
        <v>2025</v>
      </c>
      <c r="O47" t="str">
        <f>_xlfn.XLOOKUP(A:A,'Nikes Sales Dataset - Worked f'!A:A,'Nikes Sales Dataset - Worked f'!U:U)</f>
        <v>Retail</v>
      </c>
      <c r="P47" t="str">
        <f>_xlfn.XLOOKUP(A:A,'Nikes Sales Dataset - Worked f'!A:A,'Nikes Sales Dataset - Worked f'!W:W)</f>
        <v>Delhi</v>
      </c>
      <c r="Q47" s="9">
        <f>_xlfn.XLOOKUP(A:A,'Nikes Sales Dataset - Worked f'!A:A,'Nikes Sales Dataset - Worked f'!X:X)</f>
        <v>1833.94</v>
      </c>
    </row>
    <row r="48" spans="1:17" x14ac:dyDescent="0.25">
      <c r="A48" s="4">
        <v>2046</v>
      </c>
      <c r="B48" t="str">
        <f>VLOOKUP('Nikes Sales Dataset - Worked f'!A:A,'Nikes Sales Dataset - Worked f'!A:B,2,FALSE)</f>
        <v>2046_Unknown Date</v>
      </c>
      <c r="C48" t="str">
        <f>VLOOKUP('Nikes Sales Dataset - Worked f'!A:A,'Nikes Sales Dataset - Worked f'!A:C,3,FALSE)</f>
        <v>Kids</v>
      </c>
      <c r="D48" t="str">
        <f>VLOOKUP('Nikes Sales Dataset - Worked f'!A:A,'Nikes Sales Dataset - Worked f'!A:D,4,FALSE)</f>
        <v>Running</v>
      </c>
      <c r="E48" t="str">
        <f>VLOOKUP('Nikes Sales Dataset - Worked f'!A:A,'Nikes Sales Dataset - Worked f'!A:E,5,FALSE)</f>
        <v>Air Zoom</v>
      </c>
      <c r="F48" t="str">
        <f>VLOOKUP('Nikes Sales Dataset - Worked f'!A:A,'Nikes Sales Dataset - Worked f'!A:G,7,FALSE)</f>
        <v>XL</v>
      </c>
      <c r="G48" s="3">
        <f>VLOOKUP('Nikes Sales Dataset - Worked f'!A:A,'Nikes Sales Dataset - Worked f'!A:I,9,FALSE)</f>
        <v>1</v>
      </c>
      <c r="H48" s="9">
        <f>VLOOKUP('Nikes Sales Dataset - Worked f'!A:A,'Nikes Sales Dataset - Worked f'!A:K,11,FALSE)</f>
        <v>6110.0300000000007</v>
      </c>
      <c r="I48">
        <f>_xlfn.XLOOKUP('Cleaned and Transformed Dataset'!A:A,'Nikes Sales Dataset - Worked f'!A:A,'Nikes Sales Dataset - Worked f'!M:M)</f>
        <v>1.04</v>
      </c>
      <c r="J48" s="9">
        <f>_xlfn.XLOOKUP(A:A,'Nikes Sales Dataset - Worked f'!A:A,'Nikes Sales Dataset - Worked f'!N:N)</f>
        <v>-244.40120000000024</v>
      </c>
      <c r="K48" s="3">
        <f>_xlfn.XLOOKUP(A:A,'Nikes Sales Dataset - Worked f'!A:A,'Nikes Sales Dataset - Worked f'!P:P)</f>
        <v>-244.40120000000024</v>
      </c>
      <c r="L48" s="7" t="str">
        <f>VLOOKUP('Nikes Sales Dataset - Worked f'!A:A,'Nikes Sales Dataset - Worked f'!A:R,18,FALSE)</f>
        <v>Unknown Date</v>
      </c>
      <c r="M48" s="7" t="str">
        <f>_xlfn.XLOOKUP(A:A,'Nikes Sales Dataset - Worked f'!A:A,'Nikes Sales Dataset - Worked f'!S:S)</f>
        <v>Unknown</v>
      </c>
      <c r="N48" s="7" t="str">
        <f>_xlfn.XLOOKUP(A:A,'Nikes Sales Dataset - Worked f'!A:A,'Nikes Sales Dataset - Worked f'!T:T)</f>
        <v>Unknown</v>
      </c>
      <c r="O48" t="str">
        <f>_xlfn.XLOOKUP(A:A,'Nikes Sales Dataset - Worked f'!A:A,'Nikes Sales Dataset - Worked f'!U:U)</f>
        <v>Online</v>
      </c>
      <c r="P48" t="str">
        <f>_xlfn.XLOOKUP(A:A,'Nikes Sales Dataset - Worked f'!A:A,'Nikes Sales Dataset - Worked f'!W:W)</f>
        <v>Kolkata</v>
      </c>
      <c r="Q48" s="9">
        <f>_xlfn.XLOOKUP(A:A,'Nikes Sales Dataset - Worked f'!A:A,'Nikes Sales Dataset - Worked f'!X:X)</f>
        <v>1284.33</v>
      </c>
    </row>
    <row r="49" spans="1:17" x14ac:dyDescent="0.25">
      <c r="A49" s="4">
        <v>2047</v>
      </c>
      <c r="B49" t="str">
        <f>VLOOKUP('Nikes Sales Dataset - Worked f'!A:A,'Nikes Sales Dataset - Worked f'!A:B,2,FALSE)</f>
        <v>2047_20240613</v>
      </c>
      <c r="C49" t="str">
        <f>VLOOKUP('Nikes Sales Dataset - Worked f'!A:A,'Nikes Sales Dataset - Worked f'!A:C,3,FALSE)</f>
        <v>Women</v>
      </c>
      <c r="D49" t="str">
        <f>VLOOKUP('Nikes Sales Dataset - Worked f'!A:A,'Nikes Sales Dataset - Worked f'!A:D,4,FALSE)</f>
        <v>Training</v>
      </c>
      <c r="E49" t="str">
        <f>VLOOKUP('Nikes Sales Dataset - Worked f'!A:A,'Nikes Sales Dataset - Worked f'!A:E,5,FALSE)</f>
        <v>SuperRep Go</v>
      </c>
      <c r="F49" t="str">
        <f>VLOOKUP('Nikes Sales Dataset - Worked f'!A:A,'Nikes Sales Dataset - Worked f'!A:G,7,FALSE)</f>
        <v>L</v>
      </c>
      <c r="G49" s="3">
        <f>VLOOKUP('Nikes Sales Dataset - Worked f'!A:A,'Nikes Sales Dataset - Worked f'!A:I,9,FALSE)</f>
        <v>1</v>
      </c>
      <c r="H49" s="9">
        <f>VLOOKUP('Nikes Sales Dataset - Worked f'!A:A,'Nikes Sales Dataset - Worked f'!A:K,11,FALSE)</f>
        <v>8577.75</v>
      </c>
      <c r="I49">
        <f>_xlfn.XLOOKUP('Cleaned and Transformed Dataset'!A:A,'Nikes Sales Dataset - Worked f'!A:A,'Nikes Sales Dataset - Worked f'!M:M)</f>
        <v>0</v>
      </c>
      <c r="J49" s="9">
        <f>_xlfn.XLOOKUP(A:A,'Nikes Sales Dataset - Worked f'!A:A,'Nikes Sales Dataset - Worked f'!N:N)</f>
        <v>8577.75</v>
      </c>
      <c r="K49" s="3">
        <f>_xlfn.XLOOKUP(A:A,'Nikes Sales Dataset - Worked f'!A:A,'Nikes Sales Dataset - Worked f'!P:P)</f>
        <v>8577.75</v>
      </c>
      <c r="L49" s="7">
        <f>VLOOKUP('Nikes Sales Dataset - Worked f'!A:A,'Nikes Sales Dataset - Worked f'!A:R,18,FALSE)</f>
        <v>45456</v>
      </c>
      <c r="M49" s="7" t="str">
        <f>_xlfn.XLOOKUP(A:A,'Nikes Sales Dataset - Worked f'!A:A,'Nikes Sales Dataset - Worked f'!S:S)</f>
        <v>Jun</v>
      </c>
      <c r="N49" s="7" t="str">
        <f>_xlfn.XLOOKUP(A:A,'Nikes Sales Dataset - Worked f'!A:A,'Nikes Sales Dataset - Worked f'!T:T)</f>
        <v>2024</v>
      </c>
      <c r="O49" t="str">
        <f>_xlfn.XLOOKUP(A:A,'Nikes Sales Dataset - Worked f'!A:A,'Nikes Sales Dataset - Worked f'!U:U)</f>
        <v>Retail</v>
      </c>
      <c r="P49" t="str">
        <f>_xlfn.XLOOKUP(A:A,'Nikes Sales Dataset - Worked f'!A:A,'Nikes Sales Dataset - Worked f'!W:W)</f>
        <v>Bangalore</v>
      </c>
      <c r="Q49" s="9">
        <f>_xlfn.XLOOKUP(A:A,'Nikes Sales Dataset - Worked f'!A:A,'Nikes Sales Dataset - Worked f'!X:X)</f>
        <v>2888.68</v>
      </c>
    </row>
    <row r="50" spans="1:17" x14ac:dyDescent="0.25">
      <c r="A50" s="4">
        <v>2048</v>
      </c>
      <c r="B50" t="str">
        <f>VLOOKUP('Nikes Sales Dataset - Worked f'!A:A,'Nikes Sales Dataset - Worked f'!A:B,2,FALSE)</f>
        <v>2048_20241027</v>
      </c>
      <c r="C50" t="str">
        <f>VLOOKUP('Nikes Sales Dataset - Worked f'!A:A,'Nikes Sales Dataset - Worked f'!A:C,3,FALSE)</f>
        <v>Women</v>
      </c>
      <c r="D50" t="str">
        <f>VLOOKUP('Nikes Sales Dataset - Worked f'!A:A,'Nikes Sales Dataset - Worked f'!A:D,4,FALSE)</f>
        <v>Basketball</v>
      </c>
      <c r="E50" t="str">
        <f>VLOOKUP('Nikes Sales Dataset - Worked f'!A:A,'Nikes Sales Dataset - Worked f'!A:E,5,FALSE)</f>
        <v>Air Jordan</v>
      </c>
      <c r="F50" t="str">
        <f>VLOOKUP('Nikes Sales Dataset - Worked f'!A:A,'Nikes Sales Dataset - Worked f'!A:G,7,FALSE)</f>
        <v>XL</v>
      </c>
      <c r="G50" s="3">
        <f>VLOOKUP('Nikes Sales Dataset - Worked f'!A:A,'Nikes Sales Dataset - Worked f'!A:I,9,FALSE)</f>
        <v>1</v>
      </c>
      <c r="H50" s="9">
        <f>VLOOKUP('Nikes Sales Dataset - Worked f'!A:A,'Nikes Sales Dataset - Worked f'!A:K,11,FALSE)</f>
        <v>6110.0300000000007</v>
      </c>
      <c r="I50">
        <f>_xlfn.XLOOKUP('Cleaned and Transformed Dataset'!A:A,'Nikes Sales Dataset - Worked f'!A:A,'Nikes Sales Dataset - Worked f'!M:M)</f>
        <v>0</v>
      </c>
      <c r="J50" s="9">
        <f>_xlfn.XLOOKUP(A:A,'Nikes Sales Dataset - Worked f'!A:A,'Nikes Sales Dataset - Worked f'!N:N)</f>
        <v>6110.0300000000007</v>
      </c>
      <c r="K50" s="3">
        <f>_xlfn.XLOOKUP(A:A,'Nikes Sales Dataset - Worked f'!A:A,'Nikes Sales Dataset - Worked f'!P:P)</f>
        <v>6110.0300000000007</v>
      </c>
      <c r="L50" s="7">
        <f>VLOOKUP('Nikes Sales Dataset - Worked f'!A:A,'Nikes Sales Dataset - Worked f'!A:R,18,FALSE)</f>
        <v>45592</v>
      </c>
      <c r="M50" s="7" t="str">
        <f>_xlfn.XLOOKUP(A:A,'Nikes Sales Dataset - Worked f'!A:A,'Nikes Sales Dataset - Worked f'!S:S)</f>
        <v>Oct</v>
      </c>
      <c r="N50" s="7" t="str">
        <f>_xlfn.XLOOKUP(A:A,'Nikes Sales Dataset - Worked f'!A:A,'Nikes Sales Dataset - Worked f'!T:T)</f>
        <v>2024</v>
      </c>
      <c r="O50" t="str">
        <f>_xlfn.XLOOKUP(A:A,'Nikes Sales Dataset - Worked f'!A:A,'Nikes Sales Dataset - Worked f'!U:U)</f>
        <v>Online</v>
      </c>
      <c r="P50" t="str">
        <f>_xlfn.XLOOKUP(A:A,'Nikes Sales Dataset - Worked f'!A:A,'Nikes Sales Dataset - Worked f'!W:W)</f>
        <v>Bangalore</v>
      </c>
      <c r="Q50" s="9">
        <f>_xlfn.XLOOKUP(A:A,'Nikes Sales Dataset - Worked f'!A:A,'Nikes Sales Dataset - Worked f'!X:X)</f>
        <v>2875.86</v>
      </c>
    </row>
    <row r="51" spans="1:17" x14ac:dyDescent="0.25">
      <c r="A51" s="4">
        <v>2049</v>
      </c>
      <c r="B51" t="str">
        <f>VLOOKUP('Nikes Sales Dataset - Worked f'!A:A,'Nikes Sales Dataset - Worked f'!A:B,2,FALSE)</f>
        <v>2049_Unknown Date</v>
      </c>
      <c r="C51" t="str">
        <f>VLOOKUP('Nikes Sales Dataset - Worked f'!A:A,'Nikes Sales Dataset - Worked f'!A:C,3,FALSE)</f>
        <v>Kids</v>
      </c>
      <c r="D51" t="str">
        <f>VLOOKUP('Nikes Sales Dataset - Worked f'!A:A,'Nikes Sales Dataset - Worked f'!A:D,4,FALSE)</f>
        <v>Soccer</v>
      </c>
      <c r="E51" t="str">
        <f>VLOOKUP('Nikes Sales Dataset - Worked f'!A:A,'Nikes Sales Dataset - Worked f'!A:E,5,FALSE)</f>
        <v>Tiempo Legend</v>
      </c>
      <c r="F51" t="str">
        <f>VLOOKUP('Nikes Sales Dataset - Worked f'!A:A,'Nikes Sales Dataset - Worked f'!A:G,7,FALSE)</f>
        <v>L</v>
      </c>
      <c r="G51" s="3">
        <f>VLOOKUP('Nikes Sales Dataset - Worked f'!A:A,'Nikes Sales Dataset - Worked f'!A:I,9,FALSE)</f>
        <v>1</v>
      </c>
      <c r="H51" s="9">
        <f>VLOOKUP('Nikes Sales Dataset - Worked f'!A:A,'Nikes Sales Dataset - Worked f'!A:K,11,FALSE)</f>
        <v>7767.2</v>
      </c>
      <c r="I51">
        <f>_xlfn.XLOOKUP('Cleaned and Transformed Dataset'!A:A,'Nikes Sales Dataset - Worked f'!A:A,'Nikes Sales Dataset - Worked f'!M:M)</f>
        <v>0</v>
      </c>
      <c r="J51" s="9">
        <f>_xlfn.XLOOKUP(A:A,'Nikes Sales Dataset - Worked f'!A:A,'Nikes Sales Dataset - Worked f'!N:N)</f>
        <v>7767.2</v>
      </c>
      <c r="K51" s="3">
        <f>_xlfn.XLOOKUP(A:A,'Nikes Sales Dataset - Worked f'!A:A,'Nikes Sales Dataset - Worked f'!P:P)</f>
        <v>7767.2</v>
      </c>
      <c r="L51" s="7" t="str">
        <f>VLOOKUP('Nikes Sales Dataset - Worked f'!A:A,'Nikes Sales Dataset - Worked f'!A:R,18,FALSE)</f>
        <v>Unknown Date</v>
      </c>
      <c r="M51" s="7" t="str">
        <f>_xlfn.XLOOKUP(A:A,'Nikes Sales Dataset - Worked f'!A:A,'Nikes Sales Dataset - Worked f'!S:S)</f>
        <v>Unknown</v>
      </c>
      <c r="N51" s="7" t="str">
        <f>_xlfn.XLOOKUP(A:A,'Nikes Sales Dataset - Worked f'!A:A,'Nikes Sales Dataset - Worked f'!T:T)</f>
        <v>Unknown</v>
      </c>
      <c r="O51" t="str">
        <f>_xlfn.XLOOKUP(A:A,'Nikes Sales Dataset - Worked f'!A:A,'Nikes Sales Dataset - Worked f'!U:U)</f>
        <v>Retail</v>
      </c>
      <c r="P51" t="str">
        <f>_xlfn.XLOOKUP(A:A,'Nikes Sales Dataset - Worked f'!A:A,'Nikes Sales Dataset - Worked f'!W:W)</f>
        <v>Pune</v>
      </c>
      <c r="Q51" s="9">
        <f>_xlfn.XLOOKUP(A:A,'Nikes Sales Dataset - Worked f'!A:A,'Nikes Sales Dataset - Worked f'!X:X)</f>
        <v>311.48</v>
      </c>
    </row>
    <row r="52" spans="1:17" x14ac:dyDescent="0.25">
      <c r="A52" s="4">
        <v>2050</v>
      </c>
      <c r="B52" t="str">
        <f>VLOOKUP('Nikes Sales Dataset - Worked f'!A:A,'Nikes Sales Dataset - Worked f'!A:B,2,FALSE)</f>
        <v>2050_Unknown Date</v>
      </c>
      <c r="C52" t="str">
        <f>VLOOKUP('Nikes Sales Dataset - Worked f'!A:A,'Nikes Sales Dataset - Worked f'!A:C,3,FALSE)</f>
        <v>Men</v>
      </c>
      <c r="D52" t="str">
        <f>VLOOKUP('Nikes Sales Dataset - Worked f'!A:A,'Nikes Sales Dataset - Worked f'!A:D,4,FALSE)</f>
        <v>Running</v>
      </c>
      <c r="E52" t="str">
        <f>VLOOKUP('Nikes Sales Dataset - Worked f'!A:A,'Nikes Sales Dataset - Worked f'!A:E,5,FALSE)</f>
        <v>Air Zoom</v>
      </c>
      <c r="F52" t="str">
        <f>VLOOKUP('Nikes Sales Dataset - Worked f'!A:A,'Nikes Sales Dataset - Worked f'!A:G,7,FALSE)</f>
        <v>L</v>
      </c>
      <c r="G52" s="3">
        <f>VLOOKUP('Nikes Sales Dataset - Worked f'!A:A,'Nikes Sales Dataset - Worked f'!A:I,9,FALSE)</f>
        <v>1</v>
      </c>
      <c r="H52" s="9">
        <f>VLOOKUP('Nikes Sales Dataset - Worked f'!A:A,'Nikes Sales Dataset - Worked f'!A:K,11,FALSE)</f>
        <v>6110.0300000000007</v>
      </c>
      <c r="I52">
        <f>_xlfn.XLOOKUP('Cleaned and Transformed Dataset'!A:A,'Nikes Sales Dataset - Worked f'!A:A,'Nikes Sales Dataset - Worked f'!M:M)</f>
        <v>0.56999999999999995</v>
      </c>
      <c r="J52" s="9">
        <f>_xlfn.XLOOKUP(A:A,'Nikes Sales Dataset - Worked f'!A:A,'Nikes Sales Dataset - Worked f'!N:N)</f>
        <v>2627.3129000000004</v>
      </c>
      <c r="K52" s="3">
        <f>_xlfn.XLOOKUP(A:A,'Nikes Sales Dataset - Worked f'!A:A,'Nikes Sales Dataset - Worked f'!P:P)</f>
        <v>2627.3129000000004</v>
      </c>
      <c r="L52" s="7" t="str">
        <f>VLOOKUP('Nikes Sales Dataset - Worked f'!A:A,'Nikes Sales Dataset - Worked f'!A:R,18,FALSE)</f>
        <v>Unknown Date</v>
      </c>
      <c r="M52" s="7" t="str">
        <f>_xlfn.XLOOKUP(A:A,'Nikes Sales Dataset - Worked f'!A:A,'Nikes Sales Dataset - Worked f'!S:S)</f>
        <v>Unknown</v>
      </c>
      <c r="N52" s="7" t="str">
        <f>_xlfn.XLOOKUP(A:A,'Nikes Sales Dataset - Worked f'!A:A,'Nikes Sales Dataset - Worked f'!T:T)</f>
        <v>Unknown</v>
      </c>
      <c r="O52" t="str">
        <f>_xlfn.XLOOKUP(A:A,'Nikes Sales Dataset - Worked f'!A:A,'Nikes Sales Dataset - Worked f'!U:U)</f>
        <v>Retail</v>
      </c>
      <c r="P52" t="str">
        <f>_xlfn.XLOOKUP(A:A,'Nikes Sales Dataset - Worked f'!A:A,'Nikes Sales Dataset - Worked f'!W:W)</f>
        <v>Kolkata</v>
      </c>
      <c r="Q52" s="9">
        <f>_xlfn.XLOOKUP(A:A,'Nikes Sales Dataset - Worked f'!A:A,'Nikes Sales Dataset - Worked f'!X:X)</f>
        <v>682.12</v>
      </c>
    </row>
    <row r="53" spans="1:17" x14ac:dyDescent="0.25">
      <c r="A53" s="4">
        <v>2051</v>
      </c>
      <c r="B53" t="str">
        <f>VLOOKUP('Nikes Sales Dataset - Worked f'!A:A,'Nikes Sales Dataset - Worked f'!A:B,2,FALSE)</f>
        <v>2051_20240105</v>
      </c>
      <c r="C53" t="str">
        <f>VLOOKUP('Nikes Sales Dataset - Worked f'!A:A,'Nikes Sales Dataset - Worked f'!A:C,3,FALSE)</f>
        <v>Women</v>
      </c>
      <c r="D53" t="str">
        <f>VLOOKUP('Nikes Sales Dataset - Worked f'!A:A,'Nikes Sales Dataset - Worked f'!A:D,4,FALSE)</f>
        <v>Basketball</v>
      </c>
      <c r="E53" t="str">
        <f>VLOOKUP('Nikes Sales Dataset - Worked f'!A:A,'Nikes Sales Dataset - Worked f'!A:E,5,FALSE)</f>
        <v>Air Jordan</v>
      </c>
      <c r="F53" t="str">
        <f>VLOOKUP('Nikes Sales Dataset - Worked f'!A:A,'Nikes Sales Dataset - Worked f'!A:G,7,FALSE)</f>
        <v>XL</v>
      </c>
      <c r="G53" s="3">
        <f>VLOOKUP('Nikes Sales Dataset - Worked f'!A:A,'Nikes Sales Dataset - Worked f'!A:I,9,FALSE)</f>
        <v>1</v>
      </c>
      <c r="H53" s="9">
        <f>VLOOKUP('Nikes Sales Dataset - Worked f'!A:A,'Nikes Sales Dataset - Worked f'!A:K,11,FALSE)</f>
        <v>6110.0300000000007</v>
      </c>
      <c r="I53">
        <f>_xlfn.XLOOKUP('Cleaned and Transformed Dataset'!A:A,'Nikes Sales Dataset - Worked f'!A:A,'Nikes Sales Dataset - Worked f'!M:M)</f>
        <v>0.37</v>
      </c>
      <c r="J53" s="9">
        <f>_xlfn.XLOOKUP(A:A,'Nikes Sales Dataset - Worked f'!A:A,'Nikes Sales Dataset - Worked f'!N:N)</f>
        <v>3849.3189000000002</v>
      </c>
      <c r="K53" s="3">
        <f>_xlfn.XLOOKUP(A:A,'Nikes Sales Dataset - Worked f'!A:A,'Nikes Sales Dataset - Worked f'!P:P)</f>
        <v>3849.3189000000002</v>
      </c>
      <c r="L53" s="7">
        <f>VLOOKUP('Nikes Sales Dataset - Worked f'!A:A,'Nikes Sales Dataset - Worked f'!A:R,18,FALSE)</f>
        <v>45296</v>
      </c>
      <c r="M53" s="7" t="str">
        <f>_xlfn.XLOOKUP(A:A,'Nikes Sales Dataset - Worked f'!A:A,'Nikes Sales Dataset - Worked f'!S:S)</f>
        <v>Jan</v>
      </c>
      <c r="N53" s="7" t="str">
        <f>_xlfn.XLOOKUP(A:A,'Nikes Sales Dataset - Worked f'!A:A,'Nikes Sales Dataset - Worked f'!T:T)</f>
        <v>2024</v>
      </c>
      <c r="O53" t="str">
        <f>_xlfn.XLOOKUP(A:A,'Nikes Sales Dataset - Worked f'!A:A,'Nikes Sales Dataset - Worked f'!U:U)</f>
        <v>Retail</v>
      </c>
      <c r="P53" t="str">
        <f>_xlfn.XLOOKUP(A:A,'Nikes Sales Dataset - Worked f'!A:A,'Nikes Sales Dataset - Worked f'!W:W)</f>
        <v>Delhi</v>
      </c>
      <c r="Q53" s="9">
        <f>_xlfn.XLOOKUP(A:A,'Nikes Sales Dataset - Worked f'!A:A,'Nikes Sales Dataset - Worked f'!X:X)</f>
        <v>3135.98</v>
      </c>
    </row>
    <row r="54" spans="1:17" x14ac:dyDescent="0.25">
      <c r="A54" s="4">
        <v>2052</v>
      </c>
      <c r="B54" t="str">
        <f>VLOOKUP('Nikes Sales Dataset - Worked f'!A:A,'Nikes Sales Dataset - Worked f'!A:B,2,FALSE)</f>
        <v>2052_20241008</v>
      </c>
      <c r="C54" t="str">
        <f>VLOOKUP('Nikes Sales Dataset - Worked f'!A:A,'Nikes Sales Dataset - Worked f'!A:C,3,FALSE)</f>
        <v>Men</v>
      </c>
      <c r="D54" t="str">
        <f>VLOOKUP('Nikes Sales Dataset - Worked f'!A:A,'Nikes Sales Dataset - Worked f'!A:D,4,FALSE)</f>
        <v>Training</v>
      </c>
      <c r="E54" t="str">
        <f>VLOOKUP('Nikes Sales Dataset - Worked f'!A:A,'Nikes Sales Dataset - Worked f'!A:E,5,FALSE)</f>
        <v>Flex Trainer</v>
      </c>
      <c r="F54" t="str">
        <f>VLOOKUP('Nikes Sales Dataset - Worked f'!A:A,'Nikes Sales Dataset - Worked f'!A:G,7,FALSE)</f>
        <v>L</v>
      </c>
      <c r="G54" s="3">
        <f>VLOOKUP('Nikes Sales Dataset - Worked f'!A:A,'Nikes Sales Dataset - Worked f'!A:I,9,FALSE)</f>
        <v>3</v>
      </c>
      <c r="H54" s="9">
        <f>VLOOKUP('Nikes Sales Dataset - Worked f'!A:A,'Nikes Sales Dataset - Worked f'!A:K,11,FALSE)</f>
        <v>9155.9599999999991</v>
      </c>
      <c r="I54">
        <f>_xlfn.XLOOKUP('Cleaned and Transformed Dataset'!A:A,'Nikes Sales Dataset - Worked f'!A:A,'Nikes Sales Dataset - Worked f'!M:M)</f>
        <v>0</v>
      </c>
      <c r="J54" s="9">
        <f>_xlfn.XLOOKUP(A:A,'Nikes Sales Dataset - Worked f'!A:A,'Nikes Sales Dataset - Worked f'!N:N)</f>
        <v>9155.9599999999991</v>
      </c>
      <c r="K54" s="3">
        <f>_xlfn.XLOOKUP(A:A,'Nikes Sales Dataset - Worked f'!A:A,'Nikes Sales Dataset - Worked f'!P:P)</f>
        <v>27467.879999999997</v>
      </c>
      <c r="L54" s="7">
        <f>VLOOKUP('Nikes Sales Dataset - Worked f'!A:A,'Nikes Sales Dataset - Worked f'!A:R,18,FALSE)</f>
        <v>45573</v>
      </c>
      <c r="M54" s="7" t="str">
        <f>_xlfn.XLOOKUP(A:A,'Nikes Sales Dataset - Worked f'!A:A,'Nikes Sales Dataset - Worked f'!S:S)</f>
        <v>Oct</v>
      </c>
      <c r="N54" s="7" t="str">
        <f>_xlfn.XLOOKUP(A:A,'Nikes Sales Dataset - Worked f'!A:A,'Nikes Sales Dataset - Worked f'!T:T)</f>
        <v>2024</v>
      </c>
      <c r="O54" t="str">
        <f>_xlfn.XLOOKUP(A:A,'Nikes Sales Dataset - Worked f'!A:A,'Nikes Sales Dataset - Worked f'!U:U)</f>
        <v>Retail</v>
      </c>
      <c r="P54" t="str">
        <f>_xlfn.XLOOKUP(A:A,'Nikes Sales Dataset - Worked f'!A:A,'Nikes Sales Dataset - Worked f'!W:W)</f>
        <v>Pune</v>
      </c>
      <c r="Q54" s="9">
        <f>_xlfn.XLOOKUP(A:A,'Nikes Sales Dataset - Worked f'!A:A,'Nikes Sales Dataset - Worked f'!X:X)</f>
        <v>2184.8000000000002</v>
      </c>
    </row>
    <row r="55" spans="1:17" x14ac:dyDescent="0.25">
      <c r="A55" s="4">
        <v>2053</v>
      </c>
      <c r="B55" t="str">
        <f>VLOOKUP('Nikes Sales Dataset - Worked f'!A:A,'Nikes Sales Dataset - Worked f'!A:B,2,FALSE)</f>
        <v>2053_20241002</v>
      </c>
      <c r="C55" t="str">
        <f>VLOOKUP('Nikes Sales Dataset - Worked f'!A:A,'Nikes Sales Dataset - Worked f'!A:C,3,FALSE)</f>
        <v>Men</v>
      </c>
      <c r="D55" t="str">
        <f>VLOOKUP('Nikes Sales Dataset - Worked f'!A:A,'Nikes Sales Dataset - Worked f'!A:D,4,FALSE)</f>
        <v>Lifestyle</v>
      </c>
      <c r="E55" t="str">
        <f>VLOOKUP('Nikes Sales Dataset - Worked f'!A:A,'Nikes Sales Dataset - Worked f'!A:E,5,FALSE)</f>
        <v>Air Force 1</v>
      </c>
      <c r="F55" t="str">
        <f>VLOOKUP('Nikes Sales Dataset - Worked f'!A:A,'Nikes Sales Dataset - Worked f'!A:G,7,FALSE)</f>
        <v>XL</v>
      </c>
      <c r="G55" s="3">
        <f>VLOOKUP('Nikes Sales Dataset - Worked f'!A:A,'Nikes Sales Dataset - Worked f'!A:I,9,FALSE)</f>
        <v>3</v>
      </c>
      <c r="H55" s="9">
        <f>VLOOKUP('Nikes Sales Dataset - Worked f'!A:A,'Nikes Sales Dataset - Worked f'!A:K,11,FALSE)</f>
        <v>6009.58</v>
      </c>
      <c r="I55">
        <f>_xlfn.XLOOKUP('Cleaned and Transformed Dataset'!A:A,'Nikes Sales Dataset - Worked f'!A:A,'Nikes Sales Dataset - Worked f'!M:M)</f>
        <v>0</v>
      </c>
      <c r="J55" s="9">
        <f>_xlfn.XLOOKUP(A:A,'Nikes Sales Dataset - Worked f'!A:A,'Nikes Sales Dataset - Worked f'!N:N)</f>
        <v>6009.58</v>
      </c>
      <c r="K55" s="3">
        <f>_xlfn.XLOOKUP(A:A,'Nikes Sales Dataset - Worked f'!A:A,'Nikes Sales Dataset - Worked f'!P:P)</f>
        <v>18028.739999999998</v>
      </c>
      <c r="L55" s="7">
        <f>VLOOKUP('Nikes Sales Dataset - Worked f'!A:A,'Nikes Sales Dataset - Worked f'!A:R,18,FALSE)</f>
        <v>45567</v>
      </c>
      <c r="M55" s="7" t="str">
        <f>_xlfn.XLOOKUP(A:A,'Nikes Sales Dataset - Worked f'!A:A,'Nikes Sales Dataset - Worked f'!S:S)</f>
        <v>Oct</v>
      </c>
      <c r="N55" s="7" t="str">
        <f>_xlfn.XLOOKUP(A:A,'Nikes Sales Dataset - Worked f'!A:A,'Nikes Sales Dataset - Worked f'!T:T)</f>
        <v>2024</v>
      </c>
      <c r="O55" t="str">
        <f>_xlfn.XLOOKUP(A:A,'Nikes Sales Dataset - Worked f'!A:A,'Nikes Sales Dataset - Worked f'!U:U)</f>
        <v>Online</v>
      </c>
      <c r="P55" t="str">
        <f>_xlfn.XLOOKUP(A:A,'Nikes Sales Dataset - Worked f'!A:A,'Nikes Sales Dataset - Worked f'!W:W)</f>
        <v>Delhi</v>
      </c>
      <c r="Q55" s="9">
        <f>_xlfn.XLOOKUP(A:A,'Nikes Sales Dataset - Worked f'!A:A,'Nikes Sales Dataset - Worked f'!X:X)</f>
        <v>3384.92</v>
      </c>
    </row>
    <row r="56" spans="1:17" x14ac:dyDescent="0.25">
      <c r="A56" s="4">
        <v>2054</v>
      </c>
      <c r="B56" t="str">
        <f>VLOOKUP('Nikes Sales Dataset - Worked f'!A:A,'Nikes Sales Dataset - Worked f'!A:B,2,FALSE)</f>
        <v>2054_20250623</v>
      </c>
      <c r="C56" t="str">
        <f>VLOOKUP('Nikes Sales Dataset - Worked f'!A:A,'Nikes Sales Dataset - Worked f'!A:C,3,FALSE)</f>
        <v>Women</v>
      </c>
      <c r="D56" t="str">
        <f>VLOOKUP('Nikes Sales Dataset - Worked f'!A:A,'Nikes Sales Dataset - Worked f'!A:D,4,FALSE)</f>
        <v>Training</v>
      </c>
      <c r="E56" t="str">
        <f>VLOOKUP('Nikes Sales Dataset - Worked f'!A:A,'Nikes Sales Dataset - Worked f'!A:E,5,FALSE)</f>
        <v>Flex Trainer</v>
      </c>
      <c r="F56" t="str">
        <f>VLOOKUP('Nikes Sales Dataset - Worked f'!A:A,'Nikes Sales Dataset - Worked f'!A:G,7,FALSE)</f>
        <v>L</v>
      </c>
      <c r="G56" s="3">
        <f>VLOOKUP('Nikes Sales Dataset - Worked f'!A:A,'Nikes Sales Dataset - Worked f'!A:I,9,FALSE)</f>
        <v>-1</v>
      </c>
      <c r="H56" s="9">
        <f>VLOOKUP('Nikes Sales Dataset - Worked f'!A:A,'Nikes Sales Dataset - Worked f'!A:K,11,FALSE)</f>
        <v>6110.0300000000007</v>
      </c>
      <c r="I56">
        <f>_xlfn.XLOOKUP('Cleaned and Transformed Dataset'!A:A,'Nikes Sales Dataset - Worked f'!A:A,'Nikes Sales Dataset - Worked f'!M:M)</f>
        <v>0</v>
      </c>
      <c r="J56" s="9">
        <f>_xlfn.XLOOKUP(A:A,'Nikes Sales Dataset - Worked f'!A:A,'Nikes Sales Dataset - Worked f'!N:N)</f>
        <v>6110.0300000000007</v>
      </c>
      <c r="K56" s="3">
        <f>_xlfn.XLOOKUP(A:A,'Nikes Sales Dataset - Worked f'!A:A,'Nikes Sales Dataset - Worked f'!P:P)</f>
        <v>-6110.0300000000007</v>
      </c>
      <c r="L56" s="7">
        <f>VLOOKUP('Nikes Sales Dataset - Worked f'!A:A,'Nikes Sales Dataset - Worked f'!A:R,18,FALSE)</f>
        <v>45831</v>
      </c>
      <c r="M56" s="7" t="str">
        <f>_xlfn.XLOOKUP(A:A,'Nikes Sales Dataset - Worked f'!A:A,'Nikes Sales Dataset - Worked f'!S:S)</f>
        <v>Jun</v>
      </c>
      <c r="N56" s="7" t="str">
        <f>_xlfn.XLOOKUP(A:A,'Nikes Sales Dataset - Worked f'!A:A,'Nikes Sales Dataset - Worked f'!T:T)</f>
        <v>2025</v>
      </c>
      <c r="O56" t="str">
        <f>_xlfn.XLOOKUP(A:A,'Nikes Sales Dataset - Worked f'!A:A,'Nikes Sales Dataset - Worked f'!U:U)</f>
        <v>Online</v>
      </c>
      <c r="P56" t="str">
        <f>_xlfn.XLOOKUP(A:A,'Nikes Sales Dataset - Worked f'!A:A,'Nikes Sales Dataset - Worked f'!W:W)</f>
        <v>Mumbai</v>
      </c>
      <c r="Q56" s="9">
        <f>_xlfn.XLOOKUP(A:A,'Nikes Sales Dataset - Worked f'!A:A,'Nikes Sales Dataset - Worked f'!X:X)</f>
        <v>-549.76</v>
      </c>
    </row>
    <row r="57" spans="1:17" x14ac:dyDescent="0.25">
      <c r="A57" s="4">
        <v>2055</v>
      </c>
      <c r="B57" t="str">
        <f>VLOOKUP('Nikes Sales Dataset - Worked f'!A:A,'Nikes Sales Dataset - Worked f'!A:B,2,FALSE)</f>
        <v>2055_20241026</v>
      </c>
      <c r="C57" t="str">
        <f>VLOOKUP('Nikes Sales Dataset - Worked f'!A:A,'Nikes Sales Dataset - Worked f'!A:C,3,FALSE)</f>
        <v>Men</v>
      </c>
      <c r="D57" t="str">
        <f>VLOOKUP('Nikes Sales Dataset - Worked f'!A:A,'Nikes Sales Dataset - Worked f'!A:D,4,FALSE)</f>
        <v>Basketball</v>
      </c>
      <c r="E57" t="str">
        <f>VLOOKUP('Nikes Sales Dataset - Worked f'!A:A,'Nikes Sales Dataset - Worked f'!A:E,5,FALSE)</f>
        <v>Kyrie Flytrap</v>
      </c>
      <c r="F57" t="str">
        <f>VLOOKUP('Nikes Sales Dataset - Worked f'!A:A,'Nikes Sales Dataset - Worked f'!A:G,7,FALSE)</f>
        <v>L</v>
      </c>
      <c r="G57" s="3">
        <f>VLOOKUP('Nikes Sales Dataset - Worked f'!A:A,'Nikes Sales Dataset - Worked f'!A:I,9,FALSE)</f>
        <v>0</v>
      </c>
      <c r="H57" s="9">
        <f>VLOOKUP('Nikes Sales Dataset - Worked f'!A:A,'Nikes Sales Dataset - Worked f'!A:K,11,FALSE)</f>
        <v>6110.0300000000007</v>
      </c>
      <c r="I57">
        <f>_xlfn.XLOOKUP('Cleaned and Transformed Dataset'!A:A,'Nikes Sales Dataset - Worked f'!A:A,'Nikes Sales Dataset - Worked f'!M:M)</f>
        <v>0</v>
      </c>
      <c r="J57" s="9">
        <f>_xlfn.XLOOKUP(A:A,'Nikes Sales Dataset - Worked f'!A:A,'Nikes Sales Dataset - Worked f'!N:N)</f>
        <v>6110.0300000000007</v>
      </c>
      <c r="K57" s="3">
        <f>_xlfn.XLOOKUP(A:A,'Nikes Sales Dataset - Worked f'!A:A,'Nikes Sales Dataset - Worked f'!P:P)</f>
        <v>0</v>
      </c>
      <c r="L57" s="7">
        <f>VLOOKUP('Nikes Sales Dataset - Worked f'!A:A,'Nikes Sales Dataset - Worked f'!A:R,18,FALSE)</f>
        <v>45591</v>
      </c>
      <c r="M57" s="7" t="str">
        <f>_xlfn.XLOOKUP(A:A,'Nikes Sales Dataset - Worked f'!A:A,'Nikes Sales Dataset - Worked f'!S:S)</f>
        <v>Oct</v>
      </c>
      <c r="N57" s="7" t="str">
        <f>_xlfn.XLOOKUP(A:A,'Nikes Sales Dataset - Worked f'!A:A,'Nikes Sales Dataset - Worked f'!T:T)</f>
        <v>2024</v>
      </c>
      <c r="O57" t="str">
        <f>_xlfn.XLOOKUP(A:A,'Nikes Sales Dataset - Worked f'!A:A,'Nikes Sales Dataset - Worked f'!U:U)</f>
        <v>Online</v>
      </c>
      <c r="P57" t="str">
        <f>_xlfn.XLOOKUP(A:A,'Nikes Sales Dataset - Worked f'!A:A,'Nikes Sales Dataset - Worked f'!W:W)</f>
        <v>Hyderabad</v>
      </c>
      <c r="Q57" s="9">
        <f>_xlfn.XLOOKUP(A:A,'Nikes Sales Dataset - Worked f'!A:A,'Nikes Sales Dataset - Worked f'!X:X)</f>
        <v>-1078.76</v>
      </c>
    </row>
    <row r="58" spans="1:17" x14ac:dyDescent="0.25">
      <c r="A58" s="4">
        <v>2056</v>
      </c>
      <c r="B58" t="str">
        <f>VLOOKUP('Nikes Sales Dataset - Worked f'!A:A,'Nikes Sales Dataset - Worked f'!A:B,2,FALSE)</f>
        <v>2056_20240531</v>
      </c>
      <c r="C58" t="str">
        <f>VLOOKUP('Nikes Sales Dataset - Worked f'!A:A,'Nikes Sales Dataset - Worked f'!A:C,3,FALSE)</f>
        <v>Men</v>
      </c>
      <c r="D58" t="str">
        <f>VLOOKUP('Nikes Sales Dataset - Worked f'!A:A,'Nikes Sales Dataset - Worked f'!A:D,4,FALSE)</f>
        <v>Running</v>
      </c>
      <c r="E58" t="str">
        <f>VLOOKUP('Nikes Sales Dataset - Worked f'!A:A,'Nikes Sales Dataset - Worked f'!A:E,5,FALSE)</f>
        <v>React Infinity</v>
      </c>
      <c r="F58" t="str">
        <f>VLOOKUP('Nikes Sales Dataset - Worked f'!A:A,'Nikes Sales Dataset - Worked f'!A:G,7,FALSE)</f>
        <v>L</v>
      </c>
      <c r="G58" s="3">
        <f>VLOOKUP('Nikes Sales Dataset - Worked f'!A:A,'Nikes Sales Dataset - Worked f'!A:I,9,FALSE)</f>
        <v>3</v>
      </c>
      <c r="H58" s="9">
        <f>VLOOKUP('Nikes Sales Dataset - Worked f'!A:A,'Nikes Sales Dataset - Worked f'!A:K,11,FALSE)</f>
        <v>6110.0300000000007</v>
      </c>
      <c r="I58">
        <f>_xlfn.XLOOKUP('Cleaned and Transformed Dataset'!A:A,'Nikes Sales Dataset - Worked f'!A:A,'Nikes Sales Dataset - Worked f'!M:M)</f>
        <v>0</v>
      </c>
      <c r="J58" s="9">
        <f>_xlfn.XLOOKUP(A:A,'Nikes Sales Dataset - Worked f'!A:A,'Nikes Sales Dataset - Worked f'!N:N)</f>
        <v>6110.0300000000007</v>
      </c>
      <c r="K58" s="3">
        <f>_xlfn.XLOOKUP(A:A,'Nikes Sales Dataset - Worked f'!A:A,'Nikes Sales Dataset - Worked f'!P:P)</f>
        <v>18330.090000000004</v>
      </c>
      <c r="L58" s="7">
        <f>VLOOKUP('Nikes Sales Dataset - Worked f'!A:A,'Nikes Sales Dataset - Worked f'!A:R,18,FALSE)</f>
        <v>45443</v>
      </c>
      <c r="M58" s="7" t="str">
        <f>_xlfn.XLOOKUP(A:A,'Nikes Sales Dataset - Worked f'!A:A,'Nikes Sales Dataset - Worked f'!S:S)</f>
        <v>May</v>
      </c>
      <c r="N58" s="7" t="str">
        <f>_xlfn.XLOOKUP(A:A,'Nikes Sales Dataset - Worked f'!A:A,'Nikes Sales Dataset - Worked f'!T:T)</f>
        <v>2024</v>
      </c>
      <c r="O58" t="str">
        <f>_xlfn.XLOOKUP(A:A,'Nikes Sales Dataset - Worked f'!A:A,'Nikes Sales Dataset - Worked f'!U:U)</f>
        <v>Retail</v>
      </c>
      <c r="P58" t="str">
        <f>_xlfn.XLOOKUP(A:A,'Nikes Sales Dataset - Worked f'!A:A,'Nikes Sales Dataset - Worked f'!W:W)</f>
        <v>Bangalore</v>
      </c>
      <c r="Q58" s="9">
        <f>_xlfn.XLOOKUP(A:A,'Nikes Sales Dataset - Worked f'!A:A,'Nikes Sales Dataset - Worked f'!X:X)</f>
        <v>-244.44</v>
      </c>
    </row>
    <row r="59" spans="1:17" x14ac:dyDescent="0.25">
      <c r="A59" s="4">
        <v>2048</v>
      </c>
      <c r="B59" t="str">
        <f>VLOOKUP('Nikes Sales Dataset - Worked f'!A:A,'Nikes Sales Dataset - Worked f'!A:B,2,FALSE)</f>
        <v>2048_20241027</v>
      </c>
      <c r="C59" t="str">
        <f>VLOOKUP('Nikes Sales Dataset - Worked f'!A:A,'Nikes Sales Dataset - Worked f'!A:C,3,FALSE)</f>
        <v>Women</v>
      </c>
      <c r="D59" t="str">
        <f>VLOOKUP('Nikes Sales Dataset - Worked f'!A:A,'Nikes Sales Dataset - Worked f'!A:D,4,FALSE)</f>
        <v>Basketball</v>
      </c>
      <c r="E59" t="str">
        <f>VLOOKUP('Nikes Sales Dataset - Worked f'!A:A,'Nikes Sales Dataset - Worked f'!A:E,5,FALSE)</f>
        <v>Air Jordan</v>
      </c>
      <c r="F59" t="str">
        <f>VLOOKUP('Nikes Sales Dataset - Worked f'!A:A,'Nikes Sales Dataset - Worked f'!A:G,7,FALSE)</f>
        <v>XL</v>
      </c>
      <c r="G59" s="3">
        <f>VLOOKUP('Nikes Sales Dataset - Worked f'!A:A,'Nikes Sales Dataset - Worked f'!A:I,9,FALSE)</f>
        <v>1</v>
      </c>
      <c r="H59" s="9">
        <f>VLOOKUP('Nikes Sales Dataset - Worked f'!A:A,'Nikes Sales Dataset - Worked f'!A:K,11,FALSE)</f>
        <v>6110.0300000000007</v>
      </c>
      <c r="I59">
        <f>_xlfn.XLOOKUP('Cleaned and Transformed Dataset'!A:A,'Nikes Sales Dataset - Worked f'!A:A,'Nikes Sales Dataset - Worked f'!M:M)</f>
        <v>0</v>
      </c>
      <c r="J59" s="9">
        <f>_xlfn.XLOOKUP(A:A,'Nikes Sales Dataset - Worked f'!A:A,'Nikes Sales Dataset - Worked f'!N:N)</f>
        <v>6110.0300000000007</v>
      </c>
      <c r="K59" s="3">
        <f>_xlfn.XLOOKUP(A:A,'Nikes Sales Dataset - Worked f'!A:A,'Nikes Sales Dataset - Worked f'!P:P)</f>
        <v>6110.0300000000007</v>
      </c>
      <c r="L59" s="7">
        <f>VLOOKUP('Nikes Sales Dataset - Worked f'!A:A,'Nikes Sales Dataset - Worked f'!A:R,18,FALSE)</f>
        <v>45592</v>
      </c>
      <c r="M59" s="7" t="str">
        <f>_xlfn.XLOOKUP(A:A,'Nikes Sales Dataset - Worked f'!A:A,'Nikes Sales Dataset - Worked f'!S:S)</f>
        <v>Oct</v>
      </c>
      <c r="N59" s="7" t="str">
        <f>_xlfn.XLOOKUP(A:A,'Nikes Sales Dataset - Worked f'!A:A,'Nikes Sales Dataset - Worked f'!T:T)</f>
        <v>2024</v>
      </c>
      <c r="O59" t="str">
        <f>_xlfn.XLOOKUP(A:A,'Nikes Sales Dataset - Worked f'!A:A,'Nikes Sales Dataset - Worked f'!U:U)</f>
        <v>Online</v>
      </c>
      <c r="P59" t="str">
        <f>_xlfn.XLOOKUP(A:A,'Nikes Sales Dataset - Worked f'!A:A,'Nikes Sales Dataset - Worked f'!W:W)</f>
        <v>Bangalore</v>
      </c>
      <c r="Q59" s="9">
        <f>_xlfn.XLOOKUP(A:A,'Nikes Sales Dataset - Worked f'!A:A,'Nikes Sales Dataset - Worked f'!X:X)</f>
        <v>2875.86</v>
      </c>
    </row>
    <row r="60" spans="1:17" x14ac:dyDescent="0.25">
      <c r="A60" s="4">
        <v>2058</v>
      </c>
      <c r="B60" t="str">
        <f>VLOOKUP('Nikes Sales Dataset - Worked f'!A:A,'Nikes Sales Dataset - Worked f'!A:B,2,FALSE)</f>
        <v>2058_Unknown Date</v>
      </c>
      <c r="C60" t="str">
        <f>VLOOKUP('Nikes Sales Dataset - Worked f'!A:A,'Nikes Sales Dataset - Worked f'!A:C,3,FALSE)</f>
        <v>Women</v>
      </c>
      <c r="D60" t="str">
        <f>VLOOKUP('Nikes Sales Dataset - Worked f'!A:A,'Nikes Sales Dataset - Worked f'!A:D,4,FALSE)</f>
        <v>Training</v>
      </c>
      <c r="E60" t="str">
        <f>VLOOKUP('Nikes Sales Dataset - Worked f'!A:A,'Nikes Sales Dataset - Worked f'!A:E,5,FALSE)</f>
        <v>Flex Trainer</v>
      </c>
      <c r="F60" t="str">
        <f>VLOOKUP('Nikes Sales Dataset - Worked f'!A:A,'Nikes Sales Dataset - Worked f'!A:G,7,FALSE)</f>
        <v>L</v>
      </c>
      <c r="G60" s="3">
        <f>VLOOKUP('Nikes Sales Dataset - Worked f'!A:A,'Nikes Sales Dataset - Worked f'!A:I,9,FALSE)</f>
        <v>1</v>
      </c>
      <c r="H60" s="9">
        <f>VLOOKUP('Nikes Sales Dataset - Worked f'!A:A,'Nikes Sales Dataset - Worked f'!A:K,11,FALSE)</f>
        <v>4985.92</v>
      </c>
      <c r="I60">
        <f>_xlfn.XLOOKUP('Cleaned and Transformed Dataset'!A:A,'Nikes Sales Dataset - Worked f'!A:A,'Nikes Sales Dataset - Worked f'!M:M)</f>
        <v>0</v>
      </c>
      <c r="J60" s="9">
        <f>_xlfn.XLOOKUP(A:A,'Nikes Sales Dataset - Worked f'!A:A,'Nikes Sales Dataset - Worked f'!N:N)</f>
        <v>4985.92</v>
      </c>
      <c r="K60" s="3">
        <f>_xlfn.XLOOKUP(A:A,'Nikes Sales Dataset - Worked f'!A:A,'Nikes Sales Dataset - Worked f'!P:P)</f>
        <v>4985.92</v>
      </c>
      <c r="L60" s="7" t="str">
        <f>VLOOKUP('Nikes Sales Dataset - Worked f'!A:A,'Nikes Sales Dataset - Worked f'!A:R,18,FALSE)</f>
        <v>Unknown Date</v>
      </c>
      <c r="M60" s="7" t="str">
        <f>_xlfn.XLOOKUP(A:A,'Nikes Sales Dataset - Worked f'!A:A,'Nikes Sales Dataset - Worked f'!S:S)</f>
        <v>Unknown</v>
      </c>
      <c r="N60" s="7" t="str">
        <f>_xlfn.XLOOKUP(A:A,'Nikes Sales Dataset - Worked f'!A:A,'Nikes Sales Dataset - Worked f'!T:T)</f>
        <v>Unknown</v>
      </c>
      <c r="O60" t="str">
        <f>_xlfn.XLOOKUP(A:A,'Nikes Sales Dataset - Worked f'!A:A,'Nikes Sales Dataset - Worked f'!U:U)</f>
        <v>Online</v>
      </c>
      <c r="P60" t="str">
        <f>_xlfn.XLOOKUP(A:A,'Nikes Sales Dataset - Worked f'!A:A,'Nikes Sales Dataset - Worked f'!W:W)</f>
        <v>Kolkata</v>
      </c>
      <c r="Q60" s="9">
        <f>_xlfn.XLOOKUP(A:A,'Nikes Sales Dataset - Worked f'!A:A,'Nikes Sales Dataset - Worked f'!X:X)</f>
        <v>361.54</v>
      </c>
    </row>
    <row r="61" spans="1:17" x14ac:dyDescent="0.25">
      <c r="A61" s="4">
        <v>2059</v>
      </c>
      <c r="B61" t="str">
        <f>VLOOKUP('Nikes Sales Dataset - Worked f'!A:A,'Nikes Sales Dataset - Worked f'!A:B,2,FALSE)</f>
        <v>2059_20231227</v>
      </c>
      <c r="C61" t="str">
        <f>VLOOKUP('Nikes Sales Dataset - Worked f'!A:A,'Nikes Sales Dataset - Worked f'!A:C,3,FALSE)</f>
        <v>Kids</v>
      </c>
      <c r="D61" t="str">
        <f>VLOOKUP('Nikes Sales Dataset - Worked f'!A:A,'Nikes Sales Dataset - Worked f'!A:D,4,FALSE)</f>
        <v>Soccer</v>
      </c>
      <c r="E61" t="str">
        <f>VLOOKUP('Nikes Sales Dataset - Worked f'!A:A,'Nikes Sales Dataset - Worked f'!A:E,5,FALSE)</f>
        <v>Phantom GT</v>
      </c>
      <c r="F61" t="str">
        <f>VLOOKUP('Nikes Sales Dataset - Worked f'!A:A,'Nikes Sales Dataset - Worked f'!A:G,7,FALSE)</f>
        <v>M</v>
      </c>
      <c r="G61" s="3">
        <f>VLOOKUP('Nikes Sales Dataset - Worked f'!A:A,'Nikes Sales Dataset - Worked f'!A:I,9,FALSE)</f>
        <v>-1</v>
      </c>
      <c r="H61" s="9">
        <f>VLOOKUP('Nikes Sales Dataset - Worked f'!A:A,'Nikes Sales Dataset - Worked f'!A:K,11,FALSE)</f>
        <v>9507.5400000000009</v>
      </c>
      <c r="I61">
        <f>_xlfn.XLOOKUP('Cleaned and Transformed Dataset'!A:A,'Nikes Sales Dataset - Worked f'!A:A,'Nikes Sales Dataset - Worked f'!M:M)</f>
        <v>0</v>
      </c>
      <c r="J61" s="9">
        <f>_xlfn.XLOOKUP(A:A,'Nikes Sales Dataset - Worked f'!A:A,'Nikes Sales Dataset - Worked f'!N:N)</f>
        <v>9507.5400000000009</v>
      </c>
      <c r="K61" s="3">
        <f>_xlfn.XLOOKUP(A:A,'Nikes Sales Dataset - Worked f'!A:A,'Nikes Sales Dataset - Worked f'!P:P)</f>
        <v>-9507.5400000000009</v>
      </c>
      <c r="L61" s="7">
        <f>VLOOKUP('Nikes Sales Dataset - Worked f'!A:A,'Nikes Sales Dataset - Worked f'!A:R,18,FALSE)</f>
        <v>45287</v>
      </c>
      <c r="M61" s="7" t="str">
        <f>_xlfn.XLOOKUP(A:A,'Nikes Sales Dataset - Worked f'!A:A,'Nikes Sales Dataset - Worked f'!S:S)</f>
        <v>Dec</v>
      </c>
      <c r="N61" s="7" t="str">
        <f>_xlfn.XLOOKUP(A:A,'Nikes Sales Dataset - Worked f'!A:A,'Nikes Sales Dataset - Worked f'!T:T)</f>
        <v>2023</v>
      </c>
      <c r="O61" t="str">
        <f>_xlfn.XLOOKUP(A:A,'Nikes Sales Dataset - Worked f'!A:A,'Nikes Sales Dataset - Worked f'!U:U)</f>
        <v>Retail</v>
      </c>
      <c r="P61" t="str">
        <f>_xlfn.XLOOKUP(A:A,'Nikes Sales Dataset - Worked f'!A:A,'Nikes Sales Dataset - Worked f'!W:W)</f>
        <v>Delhi</v>
      </c>
      <c r="Q61" s="9">
        <f>_xlfn.XLOOKUP(A:A,'Nikes Sales Dataset - Worked f'!A:A,'Nikes Sales Dataset - Worked f'!X:X)</f>
        <v>291.27999999999997</v>
      </c>
    </row>
    <row r="62" spans="1:17" x14ac:dyDescent="0.25">
      <c r="A62" s="4">
        <v>2060</v>
      </c>
      <c r="B62" t="str">
        <f>VLOOKUP('Nikes Sales Dataset - Worked f'!A:A,'Nikes Sales Dataset - Worked f'!A:B,2,FALSE)</f>
        <v>2060_20240711</v>
      </c>
      <c r="C62" t="str">
        <f>VLOOKUP('Nikes Sales Dataset - Worked f'!A:A,'Nikes Sales Dataset - Worked f'!A:C,3,FALSE)</f>
        <v>Men</v>
      </c>
      <c r="D62" t="str">
        <f>VLOOKUP('Nikes Sales Dataset - Worked f'!A:A,'Nikes Sales Dataset - Worked f'!A:D,4,FALSE)</f>
        <v>Lifestyle</v>
      </c>
      <c r="E62" t="str">
        <f>VLOOKUP('Nikes Sales Dataset - Worked f'!A:A,'Nikes Sales Dataset - Worked f'!A:E,5,FALSE)</f>
        <v>Waffle One</v>
      </c>
      <c r="F62" t="str">
        <f>VLOOKUP('Nikes Sales Dataset - Worked f'!A:A,'Nikes Sales Dataset - Worked f'!A:G,7,FALSE)</f>
        <v>L</v>
      </c>
      <c r="G62" s="3">
        <f>VLOOKUP('Nikes Sales Dataset - Worked f'!A:A,'Nikes Sales Dataset - Worked f'!A:I,9,FALSE)</f>
        <v>2</v>
      </c>
      <c r="H62" s="9">
        <f>VLOOKUP('Nikes Sales Dataset - Worked f'!A:A,'Nikes Sales Dataset - Worked f'!A:K,11,FALSE)</f>
        <v>7979.26</v>
      </c>
      <c r="I62">
        <f>_xlfn.XLOOKUP('Cleaned and Transformed Dataset'!A:A,'Nikes Sales Dataset - Worked f'!A:A,'Nikes Sales Dataset - Worked f'!M:M)</f>
        <v>0</v>
      </c>
      <c r="J62" s="9">
        <f>_xlfn.XLOOKUP(A:A,'Nikes Sales Dataset - Worked f'!A:A,'Nikes Sales Dataset - Worked f'!N:N)</f>
        <v>7979.26</v>
      </c>
      <c r="K62" s="3">
        <f>_xlfn.XLOOKUP(A:A,'Nikes Sales Dataset - Worked f'!A:A,'Nikes Sales Dataset - Worked f'!P:P)</f>
        <v>15958.52</v>
      </c>
      <c r="L62" s="7">
        <f>VLOOKUP('Nikes Sales Dataset - Worked f'!A:A,'Nikes Sales Dataset - Worked f'!A:R,18,FALSE)</f>
        <v>45484</v>
      </c>
      <c r="M62" s="7" t="str">
        <f>_xlfn.XLOOKUP(A:A,'Nikes Sales Dataset - Worked f'!A:A,'Nikes Sales Dataset - Worked f'!S:S)</f>
        <v>Jul</v>
      </c>
      <c r="N62" s="7" t="str">
        <f>_xlfn.XLOOKUP(A:A,'Nikes Sales Dataset - Worked f'!A:A,'Nikes Sales Dataset - Worked f'!T:T)</f>
        <v>2024</v>
      </c>
      <c r="O62" t="str">
        <f>_xlfn.XLOOKUP(A:A,'Nikes Sales Dataset - Worked f'!A:A,'Nikes Sales Dataset - Worked f'!U:U)</f>
        <v>Online</v>
      </c>
      <c r="P62" t="str">
        <f>_xlfn.XLOOKUP(A:A,'Nikes Sales Dataset - Worked f'!A:A,'Nikes Sales Dataset - Worked f'!W:W)</f>
        <v>Bangalore</v>
      </c>
      <c r="Q62" s="9">
        <f>_xlfn.XLOOKUP(A:A,'Nikes Sales Dataset - Worked f'!A:A,'Nikes Sales Dataset - Worked f'!X:X)</f>
        <v>2821.59</v>
      </c>
    </row>
    <row r="63" spans="1:17" x14ac:dyDescent="0.25">
      <c r="A63" s="4">
        <v>2061</v>
      </c>
      <c r="B63" t="str">
        <f>VLOOKUP('Nikes Sales Dataset - Worked f'!A:A,'Nikes Sales Dataset - Worked f'!A:B,2,FALSE)</f>
        <v>2061_20240910</v>
      </c>
      <c r="C63" t="str">
        <f>VLOOKUP('Nikes Sales Dataset - Worked f'!A:A,'Nikes Sales Dataset - Worked f'!A:C,3,FALSE)</f>
        <v>Women</v>
      </c>
      <c r="D63" t="str">
        <f>VLOOKUP('Nikes Sales Dataset - Worked f'!A:A,'Nikes Sales Dataset - Worked f'!A:D,4,FALSE)</f>
        <v>Basketball</v>
      </c>
      <c r="E63" t="str">
        <f>VLOOKUP('Nikes Sales Dataset - Worked f'!A:A,'Nikes Sales Dataset - Worked f'!A:E,5,FALSE)</f>
        <v>LeBron 20</v>
      </c>
      <c r="F63" t="str">
        <f>VLOOKUP('Nikes Sales Dataset - Worked f'!A:A,'Nikes Sales Dataset - Worked f'!A:G,7,FALSE)</f>
        <v>L</v>
      </c>
      <c r="G63" s="3">
        <f>VLOOKUP('Nikes Sales Dataset - Worked f'!A:A,'Nikes Sales Dataset - Worked f'!A:I,9,FALSE)</f>
        <v>0</v>
      </c>
      <c r="H63" s="9">
        <f>VLOOKUP('Nikes Sales Dataset - Worked f'!A:A,'Nikes Sales Dataset - Worked f'!A:K,11,FALSE)</f>
        <v>6110.0300000000007</v>
      </c>
      <c r="I63">
        <f>_xlfn.XLOOKUP('Cleaned and Transformed Dataset'!A:A,'Nikes Sales Dataset - Worked f'!A:A,'Nikes Sales Dataset - Worked f'!M:M)</f>
        <v>0</v>
      </c>
      <c r="J63" s="9">
        <f>_xlfn.XLOOKUP(A:A,'Nikes Sales Dataset - Worked f'!A:A,'Nikes Sales Dataset - Worked f'!N:N)</f>
        <v>6110.0300000000007</v>
      </c>
      <c r="K63" s="3">
        <f>_xlfn.XLOOKUP(A:A,'Nikes Sales Dataset - Worked f'!A:A,'Nikes Sales Dataset - Worked f'!P:P)</f>
        <v>0</v>
      </c>
      <c r="L63" s="7">
        <f>VLOOKUP('Nikes Sales Dataset - Worked f'!A:A,'Nikes Sales Dataset - Worked f'!A:R,18,FALSE)</f>
        <v>45545</v>
      </c>
      <c r="M63" s="7" t="str">
        <f>_xlfn.XLOOKUP(A:A,'Nikes Sales Dataset - Worked f'!A:A,'Nikes Sales Dataset - Worked f'!S:S)</f>
        <v>Sep</v>
      </c>
      <c r="N63" s="7" t="str">
        <f>_xlfn.XLOOKUP(A:A,'Nikes Sales Dataset - Worked f'!A:A,'Nikes Sales Dataset - Worked f'!T:T)</f>
        <v>2024</v>
      </c>
      <c r="O63" t="str">
        <f>_xlfn.XLOOKUP(A:A,'Nikes Sales Dataset - Worked f'!A:A,'Nikes Sales Dataset - Worked f'!U:U)</f>
        <v>Online</v>
      </c>
      <c r="P63" t="str">
        <f>_xlfn.XLOOKUP(A:A,'Nikes Sales Dataset - Worked f'!A:A,'Nikes Sales Dataset - Worked f'!W:W)</f>
        <v>Mumbai</v>
      </c>
      <c r="Q63" s="9">
        <f>_xlfn.XLOOKUP(A:A,'Nikes Sales Dataset - Worked f'!A:A,'Nikes Sales Dataset - Worked f'!X:X)</f>
        <v>-501.68</v>
      </c>
    </row>
    <row r="64" spans="1:17" x14ac:dyDescent="0.25">
      <c r="A64" s="4">
        <v>2062</v>
      </c>
      <c r="B64" t="str">
        <f>VLOOKUP('Nikes Sales Dataset - Worked f'!A:A,'Nikes Sales Dataset - Worked f'!A:B,2,FALSE)</f>
        <v>2062_20250606</v>
      </c>
      <c r="C64" t="str">
        <f>VLOOKUP('Nikes Sales Dataset - Worked f'!A:A,'Nikes Sales Dataset - Worked f'!A:C,3,FALSE)</f>
        <v>Men</v>
      </c>
      <c r="D64" t="str">
        <f>VLOOKUP('Nikes Sales Dataset - Worked f'!A:A,'Nikes Sales Dataset - Worked f'!A:D,4,FALSE)</f>
        <v>Basketball</v>
      </c>
      <c r="E64" t="str">
        <f>VLOOKUP('Nikes Sales Dataset - Worked f'!A:A,'Nikes Sales Dataset - Worked f'!A:E,5,FALSE)</f>
        <v>Air Jordan</v>
      </c>
      <c r="F64" t="str">
        <f>VLOOKUP('Nikes Sales Dataset - Worked f'!A:A,'Nikes Sales Dataset - Worked f'!A:G,7,FALSE)</f>
        <v>M</v>
      </c>
      <c r="G64" s="3">
        <f>VLOOKUP('Nikes Sales Dataset - Worked f'!A:A,'Nikes Sales Dataset - Worked f'!A:I,9,FALSE)</f>
        <v>2</v>
      </c>
      <c r="H64" s="9">
        <f>VLOOKUP('Nikes Sales Dataset - Worked f'!A:A,'Nikes Sales Dataset - Worked f'!A:K,11,FALSE)</f>
        <v>6110.0300000000007</v>
      </c>
      <c r="I64">
        <f>_xlfn.XLOOKUP('Cleaned and Transformed Dataset'!A:A,'Nikes Sales Dataset - Worked f'!A:A,'Nikes Sales Dataset - Worked f'!M:M)</f>
        <v>0</v>
      </c>
      <c r="J64" s="9">
        <f>_xlfn.XLOOKUP(A:A,'Nikes Sales Dataset - Worked f'!A:A,'Nikes Sales Dataset - Worked f'!N:N)</f>
        <v>6110.0300000000007</v>
      </c>
      <c r="K64" s="3">
        <f>_xlfn.XLOOKUP(A:A,'Nikes Sales Dataset - Worked f'!A:A,'Nikes Sales Dataset - Worked f'!P:P)</f>
        <v>12220.060000000001</v>
      </c>
      <c r="L64" s="7">
        <f>VLOOKUP('Nikes Sales Dataset - Worked f'!A:A,'Nikes Sales Dataset - Worked f'!A:R,18,FALSE)</f>
        <v>45814</v>
      </c>
      <c r="M64" s="7" t="str">
        <f>_xlfn.XLOOKUP(A:A,'Nikes Sales Dataset - Worked f'!A:A,'Nikes Sales Dataset - Worked f'!S:S)</f>
        <v>Jun</v>
      </c>
      <c r="N64" s="7" t="str">
        <f>_xlfn.XLOOKUP(A:A,'Nikes Sales Dataset - Worked f'!A:A,'Nikes Sales Dataset - Worked f'!T:T)</f>
        <v>2025</v>
      </c>
      <c r="O64" t="str">
        <f>_xlfn.XLOOKUP(A:A,'Nikes Sales Dataset - Worked f'!A:A,'Nikes Sales Dataset - Worked f'!U:U)</f>
        <v>Online</v>
      </c>
      <c r="P64" t="str">
        <f>_xlfn.XLOOKUP(A:A,'Nikes Sales Dataset - Worked f'!A:A,'Nikes Sales Dataset - Worked f'!W:W)</f>
        <v>Bangalore</v>
      </c>
      <c r="Q64" s="9">
        <f>_xlfn.XLOOKUP(A:A,'Nikes Sales Dataset - Worked f'!A:A,'Nikes Sales Dataset - Worked f'!X:X)</f>
        <v>1823.91</v>
      </c>
    </row>
    <row r="65" spans="1:17" x14ac:dyDescent="0.25">
      <c r="A65" s="4">
        <v>2063</v>
      </c>
      <c r="B65" t="str">
        <f>VLOOKUP('Nikes Sales Dataset - Worked f'!A:A,'Nikes Sales Dataset - Worked f'!A:B,2,FALSE)</f>
        <v>2063_20240906</v>
      </c>
      <c r="C65" t="str">
        <f>VLOOKUP('Nikes Sales Dataset - Worked f'!A:A,'Nikes Sales Dataset - Worked f'!A:C,3,FALSE)</f>
        <v>Women</v>
      </c>
      <c r="D65" t="str">
        <f>VLOOKUP('Nikes Sales Dataset - Worked f'!A:A,'Nikes Sales Dataset - Worked f'!A:D,4,FALSE)</f>
        <v>Basketball</v>
      </c>
      <c r="E65" t="str">
        <f>VLOOKUP('Nikes Sales Dataset - Worked f'!A:A,'Nikes Sales Dataset - Worked f'!A:E,5,FALSE)</f>
        <v>Air Jordan</v>
      </c>
      <c r="F65" t="str">
        <f>VLOOKUP('Nikes Sales Dataset - Worked f'!A:A,'Nikes Sales Dataset - Worked f'!A:G,7,FALSE)</f>
        <v>M</v>
      </c>
      <c r="G65" s="3">
        <f>VLOOKUP('Nikes Sales Dataset - Worked f'!A:A,'Nikes Sales Dataset - Worked f'!A:I,9,FALSE)</f>
        <v>1</v>
      </c>
      <c r="H65" s="9">
        <f>VLOOKUP('Nikes Sales Dataset - Worked f'!A:A,'Nikes Sales Dataset - Worked f'!A:K,11,FALSE)</f>
        <v>9751</v>
      </c>
      <c r="I65">
        <f>_xlfn.XLOOKUP('Cleaned and Transformed Dataset'!A:A,'Nikes Sales Dataset - Worked f'!A:A,'Nikes Sales Dataset - Worked f'!M:M)</f>
        <v>0.16</v>
      </c>
      <c r="J65" s="9">
        <f>_xlfn.XLOOKUP(A:A,'Nikes Sales Dataset - Worked f'!A:A,'Nikes Sales Dataset - Worked f'!N:N)</f>
        <v>8190.84</v>
      </c>
      <c r="K65" s="3">
        <f>_xlfn.XLOOKUP(A:A,'Nikes Sales Dataset - Worked f'!A:A,'Nikes Sales Dataset - Worked f'!P:P)</f>
        <v>8190.84</v>
      </c>
      <c r="L65" s="7">
        <f>VLOOKUP('Nikes Sales Dataset - Worked f'!A:A,'Nikes Sales Dataset - Worked f'!A:R,18,FALSE)</f>
        <v>45541</v>
      </c>
      <c r="M65" s="7" t="str">
        <f>_xlfn.XLOOKUP(A:A,'Nikes Sales Dataset - Worked f'!A:A,'Nikes Sales Dataset - Worked f'!S:S)</f>
        <v>Sep</v>
      </c>
      <c r="N65" s="7" t="str">
        <f>_xlfn.XLOOKUP(A:A,'Nikes Sales Dataset - Worked f'!A:A,'Nikes Sales Dataset - Worked f'!T:T)</f>
        <v>2024</v>
      </c>
      <c r="O65" t="str">
        <f>_xlfn.XLOOKUP(A:A,'Nikes Sales Dataset - Worked f'!A:A,'Nikes Sales Dataset - Worked f'!U:U)</f>
        <v>Retail</v>
      </c>
      <c r="P65" t="str">
        <f>_xlfn.XLOOKUP(A:A,'Nikes Sales Dataset - Worked f'!A:A,'Nikes Sales Dataset - Worked f'!W:W)</f>
        <v>Pune</v>
      </c>
      <c r="Q65" s="9">
        <f>_xlfn.XLOOKUP(A:A,'Nikes Sales Dataset - Worked f'!A:A,'Nikes Sales Dataset - Worked f'!X:X)</f>
        <v>1130.31</v>
      </c>
    </row>
    <row r="66" spans="1:17" x14ac:dyDescent="0.25">
      <c r="A66" s="4">
        <v>2064</v>
      </c>
      <c r="B66" t="str">
        <f>VLOOKUP('Nikes Sales Dataset - Worked f'!A:A,'Nikes Sales Dataset - Worked f'!A:B,2,FALSE)</f>
        <v>2064_20250302</v>
      </c>
      <c r="C66" t="str">
        <f>VLOOKUP('Nikes Sales Dataset - Worked f'!A:A,'Nikes Sales Dataset - Worked f'!A:C,3,FALSE)</f>
        <v>Kids</v>
      </c>
      <c r="D66" t="str">
        <f>VLOOKUP('Nikes Sales Dataset - Worked f'!A:A,'Nikes Sales Dataset - Worked f'!A:D,4,FALSE)</f>
        <v>Running</v>
      </c>
      <c r="E66" t="str">
        <f>VLOOKUP('Nikes Sales Dataset - Worked f'!A:A,'Nikes Sales Dataset - Worked f'!A:E,5,FALSE)</f>
        <v>React Infinity</v>
      </c>
      <c r="F66" t="str">
        <f>VLOOKUP('Nikes Sales Dataset - Worked f'!A:A,'Nikes Sales Dataset - Worked f'!A:G,7,FALSE)</f>
        <v>L</v>
      </c>
      <c r="G66" s="3">
        <f>VLOOKUP('Nikes Sales Dataset - Worked f'!A:A,'Nikes Sales Dataset - Worked f'!A:I,9,FALSE)</f>
        <v>2</v>
      </c>
      <c r="H66" s="9">
        <f>VLOOKUP('Nikes Sales Dataset - Worked f'!A:A,'Nikes Sales Dataset - Worked f'!A:K,11,FALSE)</f>
        <v>7557.71</v>
      </c>
      <c r="I66">
        <f>_xlfn.XLOOKUP('Cleaned and Transformed Dataset'!A:A,'Nikes Sales Dataset - Worked f'!A:A,'Nikes Sales Dataset - Worked f'!M:M)</f>
        <v>0</v>
      </c>
      <c r="J66" s="9">
        <f>_xlfn.XLOOKUP(A:A,'Nikes Sales Dataset - Worked f'!A:A,'Nikes Sales Dataset - Worked f'!N:N)</f>
        <v>7557.71</v>
      </c>
      <c r="K66" s="3">
        <f>_xlfn.XLOOKUP(A:A,'Nikes Sales Dataset - Worked f'!A:A,'Nikes Sales Dataset - Worked f'!P:P)</f>
        <v>15115.42</v>
      </c>
      <c r="L66" s="7">
        <f>VLOOKUP('Nikes Sales Dataset - Worked f'!A:A,'Nikes Sales Dataset - Worked f'!A:R,18,FALSE)</f>
        <v>45718</v>
      </c>
      <c r="M66" s="7" t="str">
        <f>_xlfn.XLOOKUP(A:A,'Nikes Sales Dataset - Worked f'!A:A,'Nikes Sales Dataset - Worked f'!S:S)</f>
        <v>Mar</v>
      </c>
      <c r="N66" s="7" t="str">
        <f>_xlfn.XLOOKUP(A:A,'Nikes Sales Dataset - Worked f'!A:A,'Nikes Sales Dataset - Worked f'!T:T)</f>
        <v>2025</v>
      </c>
      <c r="O66" t="str">
        <f>_xlfn.XLOOKUP(A:A,'Nikes Sales Dataset - Worked f'!A:A,'Nikes Sales Dataset - Worked f'!U:U)</f>
        <v>Online</v>
      </c>
      <c r="P66" t="str">
        <f>_xlfn.XLOOKUP(A:A,'Nikes Sales Dataset - Worked f'!A:A,'Nikes Sales Dataset - Worked f'!W:W)</f>
        <v>Bangalore</v>
      </c>
      <c r="Q66" s="9">
        <f>_xlfn.XLOOKUP(A:A,'Nikes Sales Dataset - Worked f'!A:A,'Nikes Sales Dataset - Worked f'!X:X)</f>
        <v>3277.44</v>
      </c>
    </row>
    <row r="67" spans="1:17" x14ac:dyDescent="0.25">
      <c r="A67" s="4">
        <v>2065</v>
      </c>
      <c r="B67" t="str">
        <f>VLOOKUP('Nikes Sales Dataset - Worked f'!A:A,'Nikes Sales Dataset - Worked f'!A:B,2,FALSE)</f>
        <v>2065_20240211</v>
      </c>
      <c r="C67" t="str">
        <f>VLOOKUP('Nikes Sales Dataset - Worked f'!A:A,'Nikes Sales Dataset - Worked f'!A:C,3,FALSE)</f>
        <v>Women</v>
      </c>
      <c r="D67" t="str">
        <f>VLOOKUP('Nikes Sales Dataset - Worked f'!A:A,'Nikes Sales Dataset - Worked f'!A:D,4,FALSE)</f>
        <v>Lifestyle</v>
      </c>
      <c r="E67" t="str">
        <f>VLOOKUP('Nikes Sales Dataset - Worked f'!A:A,'Nikes Sales Dataset - Worked f'!A:E,5,FALSE)</f>
        <v>Waffle One</v>
      </c>
      <c r="F67" t="str">
        <f>VLOOKUP('Nikes Sales Dataset - Worked f'!A:A,'Nikes Sales Dataset - Worked f'!A:G,7,FALSE)</f>
        <v>L</v>
      </c>
      <c r="G67" s="3">
        <f>VLOOKUP('Nikes Sales Dataset - Worked f'!A:A,'Nikes Sales Dataset - Worked f'!A:I,9,FALSE)</f>
        <v>1</v>
      </c>
      <c r="H67" s="9">
        <f>VLOOKUP('Nikes Sales Dataset - Worked f'!A:A,'Nikes Sales Dataset - Worked f'!A:K,11,FALSE)</f>
        <v>6110.0300000000007</v>
      </c>
      <c r="I67">
        <f>_xlfn.XLOOKUP('Cleaned and Transformed Dataset'!A:A,'Nikes Sales Dataset - Worked f'!A:A,'Nikes Sales Dataset - Worked f'!M:M)</f>
        <v>0.78</v>
      </c>
      <c r="J67" s="9">
        <f>_xlfn.XLOOKUP(A:A,'Nikes Sales Dataset - Worked f'!A:A,'Nikes Sales Dataset - Worked f'!N:N)</f>
        <v>1344.2066</v>
      </c>
      <c r="K67" s="3">
        <f>_xlfn.XLOOKUP(A:A,'Nikes Sales Dataset - Worked f'!A:A,'Nikes Sales Dataset - Worked f'!P:P)</f>
        <v>1344.2066</v>
      </c>
      <c r="L67" s="7">
        <f>VLOOKUP('Nikes Sales Dataset - Worked f'!A:A,'Nikes Sales Dataset - Worked f'!A:R,18,FALSE)</f>
        <v>45333</v>
      </c>
      <c r="M67" s="7" t="str">
        <f>_xlfn.XLOOKUP(A:A,'Nikes Sales Dataset - Worked f'!A:A,'Nikes Sales Dataset - Worked f'!S:S)</f>
        <v>Feb</v>
      </c>
      <c r="N67" s="7" t="str">
        <f>_xlfn.XLOOKUP(A:A,'Nikes Sales Dataset - Worked f'!A:A,'Nikes Sales Dataset - Worked f'!T:T)</f>
        <v>2024</v>
      </c>
      <c r="O67" t="str">
        <f>_xlfn.XLOOKUP(A:A,'Nikes Sales Dataset - Worked f'!A:A,'Nikes Sales Dataset - Worked f'!U:U)</f>
        <v>Retail</v>
      </c>
      <c r="P67" t="str">
        <f>_xlfn.XLOOKUP(A:A,'Nikes Sales Dataset - Worked f'!A:A,'Nikes Sales Dataset - Worked f'!W:W)</f>
        <v>Hyderabad</v>
      </c>
      <c r="Q67" s="9">
        <f>_xlfn.XLOOKUP(A:A,'Nikes Sales Dataset - Worked f'!A:A,'Nikes Sales Dataset - Worked f'!X:X)</f>
        <v>21.58</v>
      </c>
    </row>
    <row r="68" spans="1:17" x14ac:dyDescent="0.25">
      <c r="A68" s="4">
        <v>2066</v>
      </c>
      <c r="B68" t="str">
        <f>VLOOKUP('Nikes Sales Dataset - Worked f'!A:A,'Nikes Sales Dataset - Worked f'!A:B,2,FALSE)</f>
        <v>2066_20241210</v>
      </c>
      <c r="C68" t="str">
        <f>VLOOKUP('Nikes Sales Dataset - Worked f'!A:A,'Nikes Sales Dataset - Worked f'!A:C,3,FALSE)</f>
        <v>Men</v>
      </c>
      <c r="D68" t="str">
        <f>VLOOKUP('Nikes Sales Dataset - Worked f'!A:A,'Nikes Sales Dataset - Worked f'!A:D,4,FALSE)</f>
        <v>Soccer</v>
      </c>
      <c r="E68" t="str">
        <f>VLOOKUP('Nikes Sales Dataset - Worked f'!A:A,'Nikes Sales Dataset - Worked f'!A:E,5,FALSE)</f>
        <v>Phantom GT</v>
      </c>
      <c r="F68" t="str">
        <f>VLOOKUP('Nikes Sales Dataset - Worked f'!A:A,'Nikes Sales Dataset - Worked f'!A:G,7,FALSE)</f>
        <v>XL</v>
      </c>
      <c r="G68" s="3">
        <f>VLOOKUP('Nikes Sales Dataset - Worked f'!A:A,'Nikes Sales Dataset - Worked f'!A:I,9,FALSE)</f>
        <v>-1</v>
      </c>
      <c r="H68" s="9">
        <f>VLOOKUP('Nikes Sales Dataset - Worked f'!A:A,'Nikes Sales Dataset - Worked f'!A:K,11,FALSE)</f>
        <v>5259.05</v>
      </c>
      <c r="I68">
        <f>_xlfn.XLOOKUP('Cleaned and Transformed Dataset'!A:A,'Nikes Sales Dataset - Worked f'!A:A,'Nikes Sales Dataset - Worked f'!M:M)</f>
        <v>0</v>
      </c>
      <c r="J68" s="9">
        <f>_xlfn.XLOOKUP(A:A,'Nikes Sales Dataset - Worked f'!A:A,'Nikes Sales Dataset - Worked f'!N:N)</f>
        <v>5259.05</v>
      </c>
      <c r="K68" s="3">
        <f>_xlfn.XLOOKUP(A:A,'Nikes Sales Dataset - Worked f'!A:A,'Nikes Sales Dataset - Worked f'!P:P)</f>
        <v>-5259.05</v>
      </c>
      <c r="L68" s="7">
        <f>VLOOKUP('Nikes Sales Dataset - Worked f'!A:A,'Nikes Sales Dataset - Worked f'!A:R,18,FALSE)</f>
        <v>45636</v>
      </c>
      <c r="M68" s="7" t="str">
        <f>_xlfn.XLOOKUP(A:A,'Nikes Sales Dataset - Worked f'!A:A,'Nikes Sales Dataset - Worked f'!S:S)</f>
        <v>Dec</v>
      </c>
      <c r="N68" s="7" t="str">
        <f>_xlfn.XLOOKUP(A:A,'Nikes Sales Dataset - Worked f'!A:A,'Nikes Sales Dataset - Worked f'!T:T)</f>
        <v>2024</v>
      </c>
      <c r="O68" t="str">
        <f>_xlfn.XLOOKUP(A:A,'Nikes Sales Dataset - Worked f'!A:A,'Nikes Sales Dataset - Worked f'!U:U)</f>
        <v>Online</v>
      </c>
      <c r="P68" t="str">
        <f>_xlfn.XLOOKUP(A:A,'Nikes Sales Dataset - Worked f'!A:A,'Nikes Sales Dataset - Worked f'!W:W)</f>
        <v>Mumbai</v>
      </c>
      <c r="Q68" s="9">
        <f>_xlfn.XLOOKUP(A:A,'Nikes Sales Dataset - Worked f'!A:A,'Nikes Sales Dataset - Worked f'!X:X)</f>
        <v>1022.82</v>
      </c>
    </row>
    <row r="69" spans="1:17" x14ac:dyDescent="0.25">
      <c r="A69" s="4">
        <v>2067</v>
      </c>
      <c r="B69" t="str">
        <f>VLOOKUP('Nikes Sales Dataset - Worked f'!A:A,'Nikes Sales Dataset - Worked f'!A:B,2,FALSE)</f>
        <v>2067_20250506</v>
      </c>
      <c r="C69" t="str">
        <f>VLOOKUP('Nikes Sales Dataset - Worked f'!A:A,'Nikes Sales Dataset - Worked f'!A:C,3,FALSE)</f>
        <v>Kids</v>
      </c>
      <c r="D69" t="str">
        <f>VLOOKUP('Nikes Sales Dataset - Worked f'!A:A,'Nikes Sales Dataset - Worked f'!A:D,4,FALSE)</f>
        <v>Basketball</v>
      </c>
      <c r="E69" t="str">
        <f>VLOOKUP('Nikes Sales Dataset - Worked f'!A:A,'Nikes Sales Dataset - Worked f'!A:E,5,FALSE)</f>
        <v>LeBron 20</v>
      </c>
      <c r="F69" t="str">
        <f>VLOOKUP('Nikes Sales Dataset - Worked f'!A:A,'Nikes Sales Dataset - Worked f'!A:G,7,FALSE)</f>
        <v>L</v>
      </c>
      <c r="G69" s="3">
        <f>VLOOKUP('Nikes Sales Dataset - Worked f'!A:A,'Nikes Sales Dataset - Worked f'!A:I,9,FALSE)</f>
        <v>4</v>
      </c>
      <c r="H69" s="9">
        <f>VLOOKUP('Nikes Sales Dataset - Worked f'!A:A,'Nikes Sales Dataset - Worked f'!A:K,11,FALSE)</f>
        <v>3588.38</v>
      </c>
      <c r="I69">
        <f>_xlfn.XLOOKUP('Cleaned and Transformed Dataset'!A:A,'Nikes Sales Dataset - Worked f'!A:A,'Nikes Sales Dataset - Worked f'!M:M)</f>
        <v>0</v>
      </c>
      <c r="J69" s="9">
        <f>_xlfn.XLOOKUP(A:A,'Nikes Sales Dataset - Worked f'!A:A,'Nikes Sales Dataset - Worked f'!N:N)</f>
        <v>3588.38</v>
      </c>
      <c r="K69" s="3">
        <f>_xlfn.XLOOKUP(A:A,'Nikes Sales Dataset - Worked f'!A:A,'Nikes Sales Dataset - Worked f'!P:P)</f>
        <v>14353.52</v>
      </c>
      <c r="L69" s="7">
        <f>VLOOKUP('Nikes Sales Dataset - Worked f'!A:A,'Nikes Sales Dataset - Worked f'!A:R,18,FALSE)</f>
        <v>45783</v>
      </c>
      <c r="M69" s="7" t="str">
        <f>_xlfn.XLOOKUP(A:A,'Nikes Sales Dataset - Worked f'!A:A,'Nikes Sales Dataset - Worked f'!S:S)</f>
        <v>May</v>
      </c>
      <c r="N69" s="7" t="str">
        <f>_xlfn.XLOOKUP(A:A,'Nikes Sales Dataset - Worked f'!A:A,'Nikes Sales Dataset - Worked f'!T:T)</f>
        <v>2025</v>
      </c>
      <c r="O69" t="str">
        <f>_xlfn.XLOOKUP(A:A,'Nikes Sales Dataset - Worked f'!A:A,'Nikes Sales Dataset - Worked f'!U:U)</f>
        <v>Online</v>
      </c>
      <c r="P69" t="str">
        <f>_xlfn.XLOOKUP(A:A,'Nikes Sales Dataset - Worked f'!A:A,'Nikes Sales Dataset - Worked f'!W:W)</f>
        <v>Kolkata</v>
      </c>
      <c r="Q69" s="9">
        <f>_xlfn.XLOOKUP(A:A,'Nikes Sales Dataset - Worked f'!A:A,'Nikes Sales Dataset - Worked f'!X:X)</f>
        <v>161.5</v>
      </c>
    </row>
    <row r="70" spans="1:17" x14ac:dyDescent="0.25">
      <c r="A70" s="4">
        <v>2068</v>
      </c>
      <c r="B70" t="str">
        <f>VLOOKUP('Nikes Sales Dataset - Worked f'!A:A,'Nikes Sales Dataset - Worked f'!A:B,2,FALSE)</f>
        <v>2068_20241205</v>
      </c>
      <c r="C70" t="str">
        <f>VLOOKUP('Nikes Sales Dataset - Worked f'!A:A,'Nikes Sales Dataset - Worked f'!A:C,3,FALSE)</f>
        <v>Men</v>
      </c>
      <c r="D70" t="str">
        <f>VLOOKUP('Nikes Sales Dataset - Worked f'!A:A,'Nikes Sales Dataset - Worked f'!A:D,4,FALSE)</f>
        <v>Running</v>
      </c>
      <c r="E70" t="str">
        <f>VLOOKUP('Nikes Sales Dataset - Worked f'!A:A,'Nikes Sales Dataset - Worked f'!A:E,5,FALSE)</f>
        <v>Free RN</v>
      </c>
      <c r="F70" t="str">
        <f>VLOOKUP('Nikes Sales Dataset - Worked f'!A:A,'Nikes Sales Dataset - Worked f'!A:G,7,FALSE)</f>
        <v>M</v>
      </c>
      <c r="G70" s="3">
        <f>VLOOKUP('Nikes Sales Dataset - Worked f'!A:A,'Nikes Sales Dataset - Worked f'!A:I,9,FALSE)</f>
        <v>4</v>
      </c>
      <c r="H70" s="9">
        <f>VLOOKUP('Nikes Sales Dataset - Worked f'!A:A,'Nikes Sales Dataset - Worked f'!A:K,11,FALSE)</f>
        <v>2553.29</v>
      </c>
      <c r="I70">
        <f>_xlfn.XLOOKUP('Cleaned and Transformed Dataset'!A:A,'Nikes Sales Dataset - Worked f'!A:A,'Nikes Sales Dataset - Worked f'!M:M)</f>
        <v>0</v>
      </c>
      <c r="J70" s="9">
        <f>_xlfn.XLOOKUP(A:A,'Nikes Sales Dataset - Worked f'!A:A,'Nikes Sales Dataset - Worked f'!N:N)</f>
        <v>2553.29</v>
      </c>
      <c r="K70" s="3">
        <f>_xlfn.XLOOKUP(A:A,'Nikes Sales Dataset - Worked f'!A:A,'Nikes Sales Dataset - Worked f'!P:P)</f>
        <v>10213.16</v>
      </c>
      <c r="L70" s="7">
        <f>VLOOKUP('Nikes Sales Dataset - Worked f'!A:A,'Nikes Sales Dataset - Worked f'!A:R,18,FALSE)</f>
        <v>45631</v>
      </c>
      <c r="M70" s="7" t="str">
        <f>_xlfn.XLOOKUP(A:A,'Nikes Sales Dataset - Worked f'!A:A,'Nikes Sales Dataset - Worked f'!S:S)</f>
        <v>Dec</v>
      </c>
      <c r="N70" s="7" t="str">
        <f>_xlfn.XLOOKUP(A:A,'Nikes Sales Dataset - Worked f'!A:A,'Nikes Sales Dataset - Worked f'!T:T)</f>
        <v>2024</v>
      </c>
      <c r="O70" t="str">
        <f>_xlfn.XLOOKUP(A:A,'Nikes Sales Dataset - Worked f'!A:A,'Nikes Sales Dataset - Worked f'!U:U)</f>
        <v>Retail</v>
      </c>
      <c r="P70" t="str">
        <f>_xlfn.XLOOKUP(A:A,'Nikes Sales Dataset - Worked f'!A:A,'Nikes Sales Dataset - Worked f'!W:W)</f>
        <v>Mumbai</v>
      </c>
      <c r="Q70" s="9">
        <f>_xlfn.XLOOKUP(A:A,'Nikes Sales Dataset - Worked f'!A:A,'Nikes Sales Dataset - Worked f'!X:X)</f>
        <v>984.9</v>
      </c>
    </row>
    <row r="71" spans="1:17" x14ac:dyDescent="0.25">
      <c r="A71" s="4">
        <v>2069</v>
      </c>
      <c r="B71" t="str">
        <f>VLOOKUP('Nikes Sales Dataset - Worked f'!A:A,'Nikes Sales Dataset - Worked f'!A:B,2,FALSE)</f>
        <v>2069_20250714</v>
      </c>
      <c r="C71" t="str">
        <f>VLOOKUP('Nikes Sales Dataset - Worked f'!A:A,'Nikes Sales Dataset - Worked f'!A:C,3,FALSE)</f>
        <v>Women</v>
      </c>
      <c r="D71" t="str">
        <f>VLOOKUP('Nikes Sales Dataset - Worked f'!A:A,'Nikes Sales Dataset - Worked f'!A:D,4,FALSE)</f>
        <v>Training</v>
      </c>
      <c r="E71" t="str">
        <f>VLOOKUP('Nikes Sales Dataset - Worked f'!A:A,'Nikes Sales Dataset - Worked f'!A:E,5,FALSE)</f>
        <v>SuperRep Go</v>
      </c>
      <c r="F71" t="str">
        <f>VLOOKUP('Nikes Sales Dataset - Worked f'!A:A,'Nikes Sales Dataset - Worked f'!A:G,7,FALSE)</f>
        <v>M</v>
      </c>
      <c r="G71" s="3">
        <f>VLOOKUP('Nikes Sales Dataset - Worked f'!A:A,'Nikes Sales Dataset - Worked f'!A:I,9,FALSE)</f>
        <v>1</v>
      </c>
      <c r="H71" s="9">
        <f>VLOOKUP('Nikes Sales Dataset - Worked f'!A:A,'Nikes Sales Dataset - Worked f'!A:K,11,FALSE)</f>
        <v>7502.24</v>
      </c>
      <c r="I71">
        <f>_xlfn.XLOOKUP('Cleaned and Transformed Dataset'!A:A,'Nikes Sales Dataset - Worked f'!A:A,'Nikes Sales Dataset - Worked f'!M:M)</f>
        <v>0</v>
      </c>
      <c r="J71" s="9">
        <f>_xlfn.XLOOKUP(A:A,'Nikes Sales Dataset - Worked f'!A:A,'Nikes Sales Dataset - Worked f'!N:N)</f>
        <v>7502.24</v>
      </c>
      <c r="K71" s="3">
        <f>_xlfn.XLOOKUP(A:A,'Nikes Sales Dataset - Worked f'!A:A,'Nikes Sales Dataset - Worked f'!P:P)</f>
        <v>7502.24</v>
      </c>
      <c r="L71" s="7">
        <f>VLOOKUP('Nikes Sales Dataset - Worked f'!A:A,'Nikes Sales Dataset - Worked f'!A:R,18,FALSE)</f>
        <v>45852</v>
      </c>
      <c r="M71" s="7" t="str">
        <f>_xlfn.XLOOKUP(A:A,'Nikes Sales Dataset - Worked f'!A:A,'Nikes Sales Dataset - Worked f'!S:S)</f>
        <v>Jul</v>
      </c>
      <c r="N71" s="7" t="str">
        <f>_xlfn.XLOOKUP(A:A,'Nikes Sales Dataset - Worked f'!A:A,'Nikes Sales Dataset - Worked f'!T:T)</f>
        <v>2025</v>
      </c>
      <c r="O71" t="str">
        <f>_xlfn.XLOOKUP(A:A,'Nikes Sales Dataset - Worked f'!A:A,'Nikes Sales Dataset - Worked f'!U:U)</f>
        <v>Online</v>
      </c>
      <c r="P71" t="str">
        <f>_xlfn.XLOOKUP(A:A,'Nikes Sales Dataset - Worked f'!A:A,'Nikes Sales Dataset - Worked f'!W:W)</f>
        <v>Pune</v>
      </c>
      <c r="Q71" s="9">
        <f>_xlfn.XLOOKUP(A:A,'Nikes Sales Dataset - Worked f'!A:A,'Nikes Sales Dataset - Worked f'!X:X)</f>
        <v>3554.58</v>
      </c>
    </row>
    <row r="72" spans="1:17" x14ac:dyDescent="0.25">
      <c r="A72" s="4">
        <v>2070</v>
      </c>
      <c r="B72" t="str">
        <f>VLOOKUP('Nikes Sales Dataset - Worked f'!A:A,'Nikes Sales Dataset - Worked f'!A:B,2,FALSE)</f>
        <v>2070_Unknown Date</v>
      </c>
      <c r="C72" t="str">
        <f>VLOOKUP('Nikes Sales Dataset - Worked f'!A:A,'Nikes Sales Dataset - Worked f'!A:C,3,FALSE)</f>
        <v>Kids</v>
      </c>
      <c r="D72" t="str">
        <f>VLOOKUP('Nikes Sales Dataset - Worked f'!A:A,'Nikes Sales Dataset - Worked f'!A:D,4,FALSE)</f>
        <v>Running</v>
      </c>
      <c r="E72" t="str">
        <f>VLOOKUP('Nikes Sales Dataset - Worked f'!A:A,'Nikes Sales Dataset - Worked f'!A:E,5,FALSE)</f>
        <v>React Infinity</v>
      </c>
      <c r="F72" t="str">
        <f>VLOOKUP('Nikes Sales Dataset - Worked f'!A:A,'Nikes Sales Dataset - Worked f'!A:G,7,FALSE)</f>
        <v>L</v>
      </c>
      <c r="G72" s="3">
        <f>VLOOKUP('Nikes Sales Dataset - Worked f'!A:A,'Nikes Sales Dataset - Worked f'!A:I,9,FALSE)</f>
        <v>1</v>
      </c>
      <c r="H72" s="9">
        <f>VLOOKUP('Nikes Sales Dataset - Worked f'!A:A,'Nikes Sales Dataset - Worked f'!A:K,11,FALSE)</f>
        <v>6110.0300000000007</v>
      </c>
      <c r="I72">
        <f>_xlfn.XLOOKUP('Cleaned and Transformed Dataset'!A:A,'Nikes Sales Dataset - Worked f'!A:A,'Nikes Sales Dataset - Worked f'!M:M)</f>
        <v>0</v>
      </c>
      <c r="J72" s="9">
        <f>_xlfn.XLOOKUP(A:A,'Nikes Sales Dataset - Worked f'!A:A,'Nikes Sales Dataset - Worked f'!N:N)</f>
        <v>6110.0300000000007</v>
      </c>
      <c r="K72" s="3">
        <f>_xlfn.XLOOKUP(A:A,'Nikes Sales Dataset - Worked f'!A:A,'Nikes Sales Dataset - Worked f'!P:P)</f>
        <v>6110.0300000000007</v>
      </c>
      <c r="L72" s="7" t="str">
        <f>VLOOKUP('Nikes Sales Dataset - Worked f'!A:A,'Nikes Sales Dataset - Worked f'!A:R,18,FALSE)</f>
        <v>Unknown Date</v>
      </c>
      <c r="M72" s="7" t="str">
        <f>_xlfn.XLOOKUP(A:A,'Nikes Sales Dataset - Worked f'!A:A,'Nikes Sales Dataset - Worked f'!S:S)</f>
        <v>Unknown</v>
      </c>
      <c r="N72" s="7" t="str">
        <f>_xlfn.XLOOKUP(A:A,'Nikes Sales Dataset - Worked f'!A:A,'Nikes Sales Dataset - Worked f'!T:T)</f>
        <v>Unknown</v>
      </c>
      <c r="O72" t="str">
        <f>_xlfn.XLOOKUP(A:A,'Nikes Sales Dataset - Worked f'!A:A,'Nikes Sales Dataset - Worked f'!U:U)</f>
        <v>Retail</v>
      </c>
      <c r="P72" t="str">
        <f>_xlfn.XLOOKUP(A:A,'Nikes Sales Dataset - Worked f'!A:A,'Nikes Sales Dataset - Worked f'!W:W)</f>
        <v>Mumbai</v>
      </c>
      <c r="Q72" s="9">
        <f>_xlfn.XLOOKUP(A:A,'Nikes Sales Dataset - Worked f'!A:A,'Nikes Sales Dataset - Worked f'!X:X)</f>
        <v>1112.43</v>
      </c>
    </row>
    <row r="73" spans="1:17" x14ac:dyDescent="0.25">
      <c r="A73" s="4">
        <v>2071</v>
      </c>
      <c r="B73" t="str">
        <f>VLOOKUP('Nikes Sales Dataset - Worked f'!A:A,'Nikes Sales Dataset - Worked f'!A:B,2,FALSE)</f>
        <v>2071_20250112</v>
      </c>
      <c r="C73" t="str">
        <f>VLOOKUP('Nikes Sales Dataset - Worked f'!A:A,'Nikes Sales Dataset - Worked f'!A:C,3,FALSE)</f>
        <v>Kids</v>
      </c>
      <c r="D73" t="str">
        <f>VLOOKUP('Nikes Sales Dataset - Worked f'!A:A,'Nikes Sales Dataset - Worked f'!A:D,4,FALSE)</f>
        <v>Lifestyle</v>
      </c>
      <c r="E73" t="str">
        <f>VLOOKUP('Nikes Sales Dataset - Worked f'!A:A,'Nikes Sales Dataset - Worked f'!A:E,5,FALSE)</f>
        <v>Blazer Mid</v>
      </c>
      <c r="F73" t="str">
        <f>VLOOKUP('Nikes Sales Dataset - Worked f'!A:A,'Nikes Sales Dataset - Worked f'!A:G,7,FALSE)</f>
        <v>M</v>
      </c>
      <c r="G73" s="3">
        <f>VLOOKUP('Nikes Sales Dataset - Worked f'!A:A,'Nikes Sales Dataset - Worked f'!A:I,9,FALSE)</f>
        <v>3</v>
      </c>
      <c r="H73" s="9">
        <f>VLOOKUP('Nikes Sales Dataset - Worked f'!A:A,'Nikes Sales Dataset - Worked f'!A:K,11,FALSE)</f>
        <v>7849.81</v>
      </c>
      <c r="I73">
        <f>_xlfn.XLOOKUP('Cleaned and Transformed Dataset'!A:A,'Nikes Sales Dataset - Worked f'!A:A,'Nikes Sales Dataset - Worked f'!M:M)</f>
        <v>0.49</v>
      </c>
      <c r="J73" s="9">
        <f>_xlfn.XLOOKUP(A:A,'Nikes Sales Dataset - Worked f'!A:A,'Nikes Sales Dataset - Worked f'!N:N)</f>
        <v>4003.4031000000004</v>
      </c>
      <c r="K73" s="3">
        <f>_xlfn.XLOOKUP(A:A,'Nikes Sales Dataset - Worked f'!A:A,'Nikes Sales Dataset - Worked f'!P:P)</f>
        <v>12010.209300000002</v>
      </c>
      <c r="L73" s="7">
        <f>VLOOKUP('Nikes Sales Dataset - Worked f'!A:A,'Nikes Sales Dataset - Worked f'!A:R,18,FALSE)</f>
        <v>45669</v>
      </c>
      <c r="M73" s="7" t="str">
        <f>_xlfn.XLOOKUP(A:A,'Nikes Sales Dataset - Worked f'!A:A,'Nikes Sales Dataset - Worked f'!S:S)</f>
        <v>Jan</v>
      </c>
      <c r="N73" s="7" t="str">
        <f>_xlfn.XLOOKUP(A:A,'Nikes Sales Dataset - Worked f'!A:A,'Nikes Sales Dataset - Worked f'!T:T)</f>
        <v>2025</v>
      </c>
      <c r="O73" t="str">
        <f>_xlfn.XLOOKUP(A:A,'Nikes Sales Dataset - Worked f'!A:A,'Nikes Sales Dataset - Worked f'!U:U)</f>
        <v>Retail</v>
      </c>
      <c r="P73" t="str">
        <f>_xlfn.XLOOKUP(A:A,'Nikes Sales Dataset - Worked f'!A:A,'Nikes Sales Dataset - Worked f'!W:W)</f>
        <v>Pune</v>
      </c>
      <c r="Q73" s="9">
        <f>_xlfn.XLOOKUP(A:A,'Nikes Sales Dataset - Worked f'!A:A,'Nikes Sales Dataset - Worked f'!X:X)</f>
        <v>-882.96</v>
      </c>
    </row>
    <row r="74" spans="1:17" x14ac:dyDescent="0.25">
      <c r="A74" s="4">
        <v>2072</v>
      </c>
      <c r="B74" t="str">
        <f>VLOOKUP('Nikes Sales Dataset - Worked f'!A:A,'Nikes Sales Dataset - Worked f'!A:B,2,FALSE)</f>
        <v>2072_Unknown Date</v>
      </c>
      <c r="C74" t="str">
        <f>VLOOKUP('Nikes Sales Dataset - Worked f'!A:A,'Nikes Sales Dataset - Worked f'!A:C,3,FALSE)</f>
        <v>Men</v>
      </c>
      <c r="D74" t="str">
        <f>VLOOKUP('Nikes Sales Dataset - Worked f'!A:A,'Nikes Sales Dataset - Worked f'!A:D,4,FALSE)</f>
        <v>Training</v>
      </c>
      <c r="E74" t="str">
        <f>VLOOKUP('Nikes Sales Dataset - Worked f'!A:A,'Nikes Sales Dataset - Worked f'!A:E,5,FALSE)</f>
        <v>Flex Trainer</v>
      </c>
      <c r="F74" t="str">
        <f>VLOOKUP('Nikes Sales Dataset - Worked f'!A:A,'Nikes Sales Dataset - Worked f'!A:G,7,FALSE)</f>
        <v>M</v>
      </c>
      <c r="G74" s="3">
        <f>VLOOKUP('Nikes Sales Dataset - Worked f'!A:A,'Nikes Sales Dataset - Worked f'!A:I,9,FALSE)</f>
        <v>3</v>
      </c>
      <c r="H74" s="9">
        <f>VLOOKUP('Nikes Sales Dataset - Worked f'!A:A,'Nikes Sales Dataset - Worked f'!A:K,11,FALSE)</f>
        <v>6110.0300000000007</v>
      </c>
      <c r="I74">
        <f>_xlfn.XLOOKUP('Cleaned and Transformed Dataset'!A:A,'Nikes Sales Dataset - Worked f'!A:A,'Nikes Sales Dataset - Worked f'!M:M)</f>
        <v>0</v>
      </c>
      <c r="J74" s="9">
        <f>_xlfn.XLOOKUP(A:A,'Nikes Sales Dataset - Worked f'!A:A,'Nikes Sales Dataset - Worked f'!N:N)</f>
        <v>6110.0300000000007</v>
      </c>
      <c r="K74" s="3">
        <f>_xlfn.XLOOKUP(A:A,'Nikes Sales Dataset - Worked f'!A:A,'Nikes Sales Dataset - Worked f'!P:P)</f>
        <v>18330.090000000004</v>
      </c>
      <c r="L74" s="7" t="str">
        <f>VLOOKUP('Nikes Sales Dataset - Worked f'!A:A,'Nikes Sales Dataset - Worked f'!A:R,18,FALSE)</f>
        <v>Unknown Date</v>
      </c>
      <c r="M74" s="7" t="str">
        <f>_xlfn.XLOOKUP(A:A,'Nikes Sales Dataset - Worked f'!A:A,'Nikes Sales Dataset - Worked f'!S:S)</f>
        <v>Unknown</v>
      </c>
      <c r="N74" s="7" t="str">
        <f>_xlfn.XLOOKUP(A:A,'Nikes Sales Dataset - Worked f'!A:A,'Nikes Sales Dataset - Worked f'!T:T)</f>
        <v>Unknown</v>
      </c>
      <c r="O74" t="str">
        <f>_xlfn.XLOOKUP(A:A,'Nikes Sales Dataset - Worked f'!A:A,'Nikes Sales Dataset - Worked f'!U:U)</f>
        <v>Retail</v>
      </c>
      <c r="P74" t="str">
        <f>_xlfn.XLOOKUP(A:A,'Nikes Sales Dataset - Worked f'!A:A,'Nikes Sales Dataset - Worked f'!W:W)</f>
        <v>Pune</v>
      </c>
      <c r="Q74" s="9">
        <f>_xlfn.XLOOKUP(A:A,'Nikes Sales Dataset - Worked f'!A:A,'Nikes Sales Dataset - Worked f'!X:X)</f>
        <v>3639.2</v>
      </c>
    </row>
    <row r="75" spans="1:17" x14ac:dyDescent="0.25">
      <c r="A75" s="4">
        <v>2073</v>
      </c>
      <c r="B75" t="str">
        <f>VLOOKUP('Nikes Sales Dataset - Worked f'!A:A,'Nikes Sales Dataset - Worked f'!A:B,2,FALSE)</f>
        <v>2073_20241103</v>
      </c>
      <c r="C75" t="str">
        <f>VLOOKUP('Nikes Sales Dataset - Worked f'!A:A,'Nikes Sales Dataset - Worked f'!A:C,3,FALSE)</f>
        <v>Women</v>
      </c>
      <c r="D75" t="str">
        <f>VLOOKUP('Nikes Sales Dataset - Worked f'!A:A,'Nikes Sales Dataset - Worked f'!A:D,4,FALSE)</f>
        <v>Lifestyle</v>
      </c>
      <c r="E75" t="str">
        <f>VLOOKUP('Nikes Sales Dataset - Worked f'!A:A,'Nikes Sales Dataset - Worked f'!A:E,5,FALSE)</f>
        <v>Blazer Mid</v>
      </c>
      <c r="F75" t="str">
        <f>VLOOKUP('Nikes Sales Dataset - Worked f'!A:A,'Nikes Sales Dataset - Worked f'!A:G,7,FALSE)</f>
        <v>XL</v>
      </c>
      <c r="G75" s="3">
        <f>VLOOKUP('Nikes Sales Dataset - Worked f'!A:A,'Nikes Sales Dataset - Worked f'!A:I,9,FALSE)</f>
        <v>4</v>
      </c>
      <c r="H75" s="9">
        <f>VLOOKUP('Nikes Sales Dataset - Worked f'!A:A,'Nikes Sales Dataset - Worked f'!A:K,11,FALSE)</f>
        <v>6110.0300000000007</v>
      </c>
      <c r="I75">
        <f>_xlfn.XLOOKUP('Cleaned and Transformed Dataset'!A:A,'Nikes Sales Dataset - Worked f'!A:A,'Nikes Sales Dataset - Worked f'!M:M)</f>
        <v>0.85</v>
      </c>
      <c r="J75" s="9">
        <f>_xlfn.XLOOKUP(A:A,'Nikes Sales Dataset - Worked f'!A:A,'Nikes Sales Dataset - Worked f'!N:N)</f>
        <v>916.50450000000023</v>
      </c>
      <c r="K75" s="3">
        <f>_xlfn.XLOOKUP(A:A,'Nikes Sales Dataset - Worked f'!A:A,'Nikes Sales Dataset - Worked f'!P:P)</f>
        <v>3666.0180000000009</v>
      </c>
      <c r="L75" s="7">
        <f>VLOOKUP('Nikes Sales Dataset - Worked f'!A:A,'Nikes Sales Dataset - Worked f'!A:R,18,FALSE)</f>
        <v>45599</v>
      </c>
      <c r="M75" s="7" t="str">
        <f>_xlfn.XLOOKUP(A:A,'Nikes Sales Dataset - Worked f'!A:A,'Nikes Sales Dataset - Worked f'!S:S)</f>
        <v>Nov</v>
      </c>
      <c r="N75" s="7" t="str">
        <f>_xlfn.XLOOKUP(A:A,'Nikes Sales Dataset - Worked f'!A:A,'Nikes Sales Dataset - Worked f'!T:T)</f>
        <v>2024</v>
      </c>
      <c r="O75" t="str">
        <f>_xlfn.XLOOKUP(A:A,'Nikes Sales Dataset - Worked f'!A:A,'Nikes Sales Dataset - Worked f'!U:U)</f>
        <v>Online</v>
      </c>
      <c r="P75" t="str">
        <f>_xlfn.XLOOKUP(A:A,'Nikes Sales Dataset - Worked f'!A:A,'Nikes Sales Dataset - Worked f'!W:W)</f>
        <v>Hyderabad</v>
      </c>
      <c r="Q75" s="9">
        <f>_xlfn.XLOOKUP(A:A,'Nikes Sales Dataset - Worked f'!A:A,'Nikes Sales Dataset - Worked f'!X:X)</f>
        <v>443.86</v>
      </c>
    </row>
    <row r="76" spans="1:17" x14ac:dyDescent="0.25">
      <c r="A76" s="4">
        <v>2074</v>
      </c>
      <c r="B76" t="str">
        <f>VLOOKUP('Nikes Sales Dataset - Worked f'!A:A,'Nikes Sales Dataset - Worked f'!A:B,2,FALSE)</f>
        <v>2074_Unknown Date</v>
      </c>
      <c r="C76" t="str">
        <f>VLOOKUP('Nikes Sales Dataset - Worked f'!A:A,'Nikes Sales Dataset - Worked f'!A:C,3,FALSE)</f>
        <v>Men</v>
      </c>
      <c r="D76" t="str">
        <f>VLOOKUP('Nikes Sales Dataset - Worked f'!A:A,'Nikes Sales Dataset - Worked f'!A:D,4,FALSE)</f>
        <v>Training</v>
      </c>
      <c r="E76" t="str">
        <f>VLOOKUP('Nikes Sales Dataset - Worked f'!A:A,'Nikes Sales Dataset - Worked f'!A:E,5,FALSE)</f>
        <v>Flex Trainer</v>
      </c>
      <c r="F76" t="str">
        <f>VLOOKUP('Nikes Sales Dataset - Worked f'!A:A,'Nikes Sales Dataset - Worked f'!A:G,7,FALSE)</f>
        <v>L</v>
      </c>
      <c r="G76" s="3">
        <f>VLOOKUP('Nikes Sales Dataset - Worked f'!A:A,'Nikes Sales Dataset - Worked f'!A:I,9,FALSE)</f>
        <v>-1</v>
      </c>
      <c r="H76" s="9">
        <f>VLOOKUP('Nikes Sales Dataset - Worked f'!A:A,'Nikes Sales Dataset - Worked f'!A:K,11,FALSE)</f>
        <v>6110.0300000000007</v>
      </c>
      <c r="I76">
        <f>_xlfn.XLOOKUP('Cleaned and Transformed Dataset'!A:A,'Nikes Sales Dataset - Worked f'!A:A,'Nikes Sales Dataset - Worked f'!M:M)</f>
        <v>0.56999999999999995</v>
      </c>
      <c r="J76" s="9">
        <f>_xlfn.XLOOKUP(A:A,'Nikes Sales Dataset - Worked f'!A:A,'Nikes Sales Dataset - Worked f'!N:N)</f>
        <v>2627.3129000000004</v>
      </c>
      <c r="K76" s="3">
        <f>_xlfn.XLOOKUP(A:A,'Nikes Sales Dataset - Worked f'!A:A,'Nikes Sales Dataset - Worked f'!P:P)</f>
        <v>-2627.3129000000004</v>
      </c>
      <c r="L76" s="7" t="str">
        <f>VLOOKUP('Nikes Sales Dataset - Worked f'!A:A,'Nikes Sales Dataset - Worked f'!A:R,18,FALSE)</f>
        <v>Unknown Date</v>
      </c>
      <c r="M76" s="7" t="str">
        <f>_xlfn.XLOOKUP(A:A,'Nikes Sales Dataset - Worked f'!A:A,'Nikes Sales Dataset - Worked f'!S:S)</f>
        <v>Unknown</v>
      </c>
      <c r="N76" s="7" t="str">
        <f>_xlfn.XLOOKUP(A:A,'Nikes Sales Dataset - Worked f'!A:A,'Nikes Sales Dataset - Worked f'!T:T)</f>
        <v>Unknown</v>
      </c>
      <c r="O76" t="str">
        <f>_xlfn.XLOOKUP(A:A,'Nikes Sales Dataset - Worked f'!A:A,'Nikes Sales Dataset - Worked f'!U:U)</f>
        <v>Online</v>
      </c>
      <c r="P76" t="str">
        <f>_xlfn.XLOOKUP(A:A,'Nikes Sales Dataset - Worked f'!A:A,'Nikes Sales Dataset - Worked f'!W:W)</f>
        <v>Kolkata</v>
      </c>
      <c r="Q76" s="9">
        <f>_xlfn.XLOOKUP(A:A,'Nikes Sales Dataset - Worked f'!A:A,'Nikes Sales Dataset - Worked f'!X:X)</f>
        <v>1958.47</v>
      </c>
    </row>
    <row r="77" spans="1:17" x14ac:dyDescent="0.25">
      <c r="A77" s="4">
        <v>2075</v>
      </c>
      <c r="B77" t="str">
        <f>VLOOKUP('Nikes Sales Dataset - Worked f'!A:A,'Nikes Sales Dataset - Worked f'!A:B,2,FALSE)</f>
        <v>2075_20250714</v>
      </c>
      <c r="C77" t="str">
        <f>VLOOKUP('Nikes Sales Dataset - Worked f'!A:A,'Nikes Sales Dataset - Worked f'!A:C,3,FALSE)</f>
        <v>Kids</v>
      </c>
      <c r="D77" t="str">
        <f>VLOOKUP('Nikes Sales Dataset - Worked f'!A:A,'Nikes Sales Dataset - Worked f'!A:D,4,FALSE)</f>
        <v>Basketball</v>
      </c>
      <c r="E77" t="str">
        <f>VLOOKUP('Nikes Sales Dataset - Worked f'!A:A,'Nikes Sales Dataset - Worked f'!A:E,5,FALSE)</f>
        <v>Air Jordan</v>
      </c>
      <c r="F77" t="str">
        <f>VLOOKUP('Nikes Sales Dataset - Worked f'!A:A,'Nikes Sales Dataset - Worked f'!A:G,7,FALSE)</f>
        <v>L</v>
      </c>
      <c r="G77" s="3">
        <f>VLOOKUP('Nikes Sales Dataset - Worked f'!A:A,'Nikes Sales Dataset - Worked f'!A:I,9,FALSE)</f>
        <v>4</v>
      </c>
      <c r="H77" s="9">
        <f>VLOOKUP('Nikes Sales Dataset - Worked f'!A:A,'Nikes Sales Dataset - Worked f'!A:K,11,FALSE)</f>
        <v>4251.74</v>
      </c>
      <c r="I77">
        <f>_xlfn.XLOOKUP('Cleaned and Transformed Dataset'!A:A,'Nikes Sales Dataset - Worked f'!A:A,'Nikes Sales Dataset - Worked f'!M:M)</f>
        <v>0</v>
      </c>
      <c r="J77" s="9">
        <f>_xlfn.XLOOKUP(A:A,'Nikes Sales Dataset - Worked f'!A:A,'Nikes Sales Dataset - Worked f'!N:N)</f>
        <v>4251.74</v>
      </c>
      <c r="K77" s="3">
        <f>_xlfn.XLOOKUP(A:A,'Nikes Sales Dataset - Worked f'!A:A,'Nikes Sales Dataset - Worked f'!P:P)</f>
        <v>17006.96</v>
      </c>
      <c r="L77" s="7">
        <f>VLOOKUP('Nikes Sales Dataset - Worked f'!A:A,'Nikes Sales Dataset - Worked f'!A:R,18,FALSE)</f>
        <v>45852</v>
      </c>
      <c r="M77" s="7" t="str">
        <f>_xlfn.XLOOKUP(A:A,'Nikes Sales Dataset - Worked f'!A:A,'Nikes Sales Dataset - Worked f'!S:S)</f>
        <v>Jul</v>
      </c>
      <c r="N77" s="7" t="str">
        <f>_xlfn.XLOOKUP(A:A,'Nikes Sales Dataset - Worked f'!A:A,'Nikes Sales Dataset - Worked f'!T:T)</f>
        <v>2025</v>
      </c>
      <c r="O77" t="str">
        <f>_xlfn.XLOOKUP(A:A,'Nikes Sales Dataset - Worked f'!A:A,'Nikes Sales Dataset - Worked f'!U:U)</f>
        <v>Online</v>
      </c>
      <c r="P77" t="str">
        <f>_xlfn.XLOOKUP(A:A,'Nikes Sales Dataset - Worked f'!A:A,'Nikes Sales Dataset - Worked f'!W:W)</f>
        <v>Pune</v>
      </c>
      <c r="Q77" s="9">
        <f>_xlfn.XLOOKUP(A:A,'Nikes Sales Dataset - Worked f'!A:A,'Nikes Sales Dataset - Worked f'!X:X)</f>
        <v>2345.35</v>
      </c>
    </row>
    <row r="78" spans="1:17" x14ac:dyDescent="0.25">
      <c r="A78" s="4">
        <v>2076</v>
      </c>
      <c r="B78" t="str">
        <f>VLOOKUP('Nikes Sales Dataset - Worked f'!A:A,'Nikes Sales Dataset - Worked f'!A:B,2,FALSE)</f>
        <v>2076_20241013</v>
      </c>
      <c r="C78" t="str">
        <f>VLOOKUP('Nikes Sales Dataset - Worked f'!A:A,'Nikes Sales Dataset - Worked f'!A:C,3,FALSE)</f>
        <v>Women</v>
      </c>
      <c r="D78" t="str">
        <f>VLOOKUP('Nikes Sales Dataset - Worked f'!A:A,'Nikes Sales Dataset - Worked f'!A:D,4,FALSE)</f>
        <v>Training</v>
      </c>
      <c r="E78" t="str">
        <f>VLOOKUP('Nikes Sales Dataset - Worked f'!A:A,'Nikes Sales Dataset - Worked f'!A:E,5,FALSE)</f>
        <v>ZoomX Invincible</v>
      </c>
      <c r="F78" t="str">
        <f>VLOOKUP('Nikes Sales Dataset - Worked f'!A:A,'Nikes Sales Dataset - Worked f'!A:G,7,FALSE)</f>
        <v>L</v>
      </c>
      <c r="G78" s="3">
        <f>VLOOKUP('Nikes Sales Dataset - Worked f'!A:A,'Nikes Sales Dataset - Worked f'!A:I,9,FALSE)</f>
        <v>1</v>
      </c>
      <c r="H78" s="9">
        <f>VLOOKUP('Nikes Sales Dataset - Worked f'!A:A,'Nikes Sales Dataset - Worked f'!A:K,11,FALSE)</f>
        <v>6110.0300000000007</v>
      </c>
      <c r="I78">
        <f>_xlfn.XLOOKUP('Cleaned and Transformed Dataset'!A:A,'Nikes Sales Dataset - Worked f'!A:A,'Nikes Sales Dataset - Worked f'!M:M)</f>
        <v>0</v>
      </c>
      <c r="J78" s="9">
        <f>_xlfn.XLOOKUP(A:A,'Nikes Sales Dataset - Worked f'!A:A,'Nikes Sales Dataset - Worked f'!N:N)</f>
        <v>6110.0300000000007</v>
      </c>
      <c r="K78" s="3">
        <f>_xlfn.XLOOKUP(A:A,'Nikes Sales Dataset - Worked f'!A:A,'Nikes Sales Dataset - Worked f'!P:P)</f>
        <v>6110.0300000000007</v>
      </c>
      <c r="L78" s="7">
        <f>VLOOKUP('Nikes Sales Dataset - Worked f'!A:A,'Nikes Sales Dataset - Worked f'!A:R,18,FALSE)</f>
        <v>45578</v>
      </c>
      <c r="M78" s="7" t="str">
        <f>_xlfn.XLOOKUP(A:A,'Nikes Sales Dataset - Worked f'!A:A,'Nikes Sales Dataset - Worked f'!S:S)</f>
        <v>Oct</v>
      </c>
      <c r="N78" s="7" t="str">
        <f>_xlfn.XLOOKUP(A:A,'Nikes Sales Dataset - Worked f'!A:A,'Nikes Sales Dataset - Worked f'!T:T)</f>
        <v>2024</v>
      </c>
      <c r="O78" t="str">
        <f>_xlfn.XLOOKUP(A:A,'Nikes Sales Dataset - Worked f'!A:A,'Nikes Sales Dataset - Worked f'!U:U)</f>
        <v>Retail</v>
      </c>
      <c r="P78" t="str">
        <f>_xlfn.XLOOKUP(A:A,'Nikes Sales Dataset - Worked f'!A:A,'Nikes Sales Dataset - Worked f'!W:W)</f>
        <v>Bangalore</v>
      </c>
      <c r="Q78" s="9">
        <f>_xlfn.XLOOKUP(A:A,'Nikes Sales Dataset - Worked f'!A:A,'Nikes Sales Dataset - Worked f'!X:X)</f>
        <v>2011.25</v>
      </c>
    </row>
    <row r="79" spans="1:17" x14ac:dyDescent="0.25">
      <c r="A79" s="4">
        <v>2077</v>
      </c>
      <c r="B79" t="str">
        <f>VLOOKUP('Nikes Sales Dataset - Worked f'!A:A,'Nikes Sales Dataset - Worked f'!A:B,2,FALSE)</f>
        <v>2077_20231121</v>
      </c>
      <c r="C79" t="str">
        <f>VLOOKUP('Nikes Sales Dataset - Worked f'!A:A,'Nikes Sales Dataset - Worked f'!A:C,3,FALSE)</f>
        <v>Men</v>
      </c>
      <c r="D79" t="str">
        <f>VLOOKUP('Nikes Sales Dataset - Worked f'!A:A,'Nikes Sales Dataset - Worked f'!A:D,4,FALSE)</f>
        <v>Training</v>
      </c>
      <c r="E79" t="str">
        <f>VLOOKUP('Nikes Sales Dataset - Worked f'!A:A,'Nikes Sales Dataset - Worked f'!A:E,5,FALSE)</f>
        <v>ZoomX Invincible</v>
      </c>
      <c r="F79" t="str">
        <f>VLOOKUP('Nikes Sales Dataset - Worked f'!A:A,'Nikes Sales Dataset - Worked f'!A:G,7,FALSE)</f>
        <v>L</v>
      </c>
      <c r="G79" s="3">
        <f>VLOOKUP('Nikes Sales Dataset - Worked f'!A:A,'Nikes Sales Dataset - Worked f'!A:I,9,FALSE)</f>
        <v>1</v>
      </c>
      <c r="H79" s="9">
        <f>VLOOKUP('Nikes Sales Dataset - Worked f'!A:A,'Nikes Sales Dataset - Worked f'!A:K,11,FALSE)</f>
        <v>6110.0300000000007</v>
      </c>
      <c r="I79">
        <f>_xlfn.XLOOKUP('Cleaned and Transformed Dataset'!A:A,'Nikes Sales Dataset - Worked f'!A:A,'Nikes Sales Dataset - Worked f'!M:M)</f>
        <v>0</v>
      </c>
      <c r="J79" s="9">
        <f>_xlfn.XLOOKUP(A:A,'Nikes Sales Dataset - Worked f'!A:A,'Nikes Sales Dataset - Worked f'!N:N)</f>
        <v>6110.0300000000007</v>
      </c>
      <c r="K79" s="3">
        <f>_xlfn.XLOOKUP(A:A,'Nikes Sales Dataset - Worked f'!A:A,'Nikes Sales Dataset - Worked f'!P:P)</f>
        <v>6110.0300000000007</v>
      </c>
      <c r="L79" s="7">
        <f>VLOOKUP('Nikes Sales Dataset - Worked f'!A:A,'Nikes Sales Dataset - Worked f'!A:R,18,FALSE)</f>
        <v>45251</v>
      </c>
      <c r="M79" s="7" t="str">
        <f>_xlfn.XLOOKUP(A:A,'Nikes Sales Dataset - Worked f'!A:A,'Nikes Sales Dataset - Worked f'!S:S)</f>
        <v>Nov</v>
      </c>
      <c r="N79" s="7" t="str">
        <f>_xlfn.XLOOKUP(A:A,'Nikes Sales Dataset - Worked f'!A:A,'Nikes Sales Dataset - Worked f'!T:T)</f>
        <v>2023</v>
      </c>
      <c r="O79" t="str">
        <f>_xlfn.XLOOKUP(A:A,'Nikes Sales Dataset - Worked f'!A:A,'Nikes Sales Dataset - Worked f'!U:U)</f>
        <v>Online</v>
      </c>
      <c r="P79" t="str">
        <f>_xlfn.XLOOKUP(A:A,'Nikes Sales Dataset - Worked f'!A:A,'Nikes Sales Dataset - Worked f'!W:W)</f>
        <v>Pune</v>
      </c>
      <c r="Q79" s="9">
        <f>_xlfn.XLOOKUP(A:A,'Nikes Sales Dataset - Worked f'!A:A,'Nikes Sales Dataset - Worked f'!X:X)</f>
        <v>3332.66</v>
      </c>
    </row>
    <row r="80" spans="1:17" x14ac:dyDescent="0.25">
      <c r="A80" s="4">
        <v>2078</v>
      </c>
      <c r="B80" t="str">
        <f>VLOOKUP('Nikes Sales Dataset - Worked f'!A:A,'Nikes Sales Dataset - Worked f'!A:B,2,FALSE)</f>
        <v>2078_Unknown Date</v>
      </c>
      <c r="C80" t="str">
        <f>VLOOKUP('Nikes Sales Dataset - Worked f'!A:A,'Nikes Sales Dataset - Worked f'!A:C,3,FALSE)</f>
        <v>Women</v>
      </c>
      <c r="D80" t="str">
        <f>VLOOKUP('Nikes Sales Dataset - Worked f'!A:A,'Nikes Sales Dataset - Worked f'!A:D,4,FALSE)</f>
        <v>Basketball</v>
      </c>
      <c r="E80" t="str">
        <f>VLOOKUP('Nikes Sales Dataset - Worked f'!A:A,'Nikes Sales Dataset - Worked f'!A:E,5,FALSE)</f>
        <v>LeBron 20</v>
      </c>
      <c r="F80" t="str">
        <f>VLOOKUP('Nikes Sales Dataset - Worked f'!A:A,'Nikes Sales Dataset - Worked f'!A:G,7,FALSE)</f>
        <v>M</v>
      </c>
      <c r="G80" s="3">
        <f>VLOOKUP('Nikes Sales Dataset - Worked f'!A:A,'Nikes Sales Dataset - Worked f'!A:I,9,FALSE)</f>
        <v>0</v>
      </c>
      <c r="H80" s="9">
        <f>VLOOKUP('Nikes Sales Dataset - Worked f'!A:A,'Nikes Sales Dataset - Worked f'!A:K,11,FALSE)</f>
        <v>6970.47</v>
      </c>
      <c r="I80">
        <f>_xlfn.XLOOKUP('Cleaned and Transformed Dataset'!A:A,'Nikes Sales Dataset - Worked f'!A:A,'Nikes Sales Dataset - Worked f'!M:M)</f>
        <v>0</v>
      </c>
      <c r="J80" s="9">
        <f>_xlfn.XLOOKUP(A:A,'Nikes Sales Dataset - Worked f'!A:A,'Nikes Sales Dataset - Worked f'!N:N)</f>
        <v>6970.47</v>
      </c>
      <c r="K80" s="3">
        <f>_xlfn.XLOOKUP(A:A,'Nikes Sales Dataset - Worked f'!A:A,'Nikes Sales Dataset - Worked f'!P:P)</f>
        <v>0</v>
      </c>
      <c r="L80" s="7" t="str">
        <f>VLOOKUP('Nikes Sales Dataset - Worked f'!A:A,'Nikes Sales Dataset - Worked f'!A:R,18,FALSE)</f>
        <v>Unknown Date</v>
      </c>
      <c r="M80" s="7" t="str">
        <f>_xlfn.XLOOKUP(A:A,'Nikes Sales Dataset - Worked f'!A:A,'Nikes Sales Dataset - Worked f'!S:S)</f>
        <v>Unknown</v>
      </c>
      <c r="N80" s="7" t="str">
        <f>_xlfn.XLOOKUP(A:A,'Nikes Sales Dataset - Worked f'!A:A,'Nikes Sales Dataset - Worked f'!T:T)</f>
        <v>Unknown</v>
      </c>
      <c r="O80" t="str">
        <f>_xlfn.XLOOKUP(A:A,'Nikes Sales Dataset - Worked f'!A:A,'Nikes Sales Dataset - Worked f'!U:U)</f>
        <v>Online</v>
      </c>
      <c r="P80" t="str">
        <f>_xlfn.XLOOKUP(A:A,'Nikes Sales Dataset - Worked f'!A:A,'Nikes Sales Dataset - Worked f'!W:W)</f>
        <v>Mumbai</v>
      </c>
      <c r="Q80" s="9">
        <f>_xlfn.XLOOKUP(A:A,'Nikes Sales Dataset - Worked f'!A:A,'Nikes Sales Dataset - Worked f'!X:X)</f>
        <v>262.79000000000002</v>
      </c>
    </row>
    <row r="81" spans="1:17" x14ac:dyDescent="0.25">
      <c r="A81" s="4">
        <v>2079</v>
      </c>
      <c r="B81" t="str">
        <f>VLOOKUP('Nikes Sales Dataset - Worked f'!A:A,'Nikes Sales Dataset - Worked f'!A:B,2,FALSE)</f>
        <v>2079_20250119</v>
      </c>
      <c r="C81" t="str">
        <f>VLOOKUP('Nikes Sales Dataset - Worked f'!A:A,'Nikes Sales Dataset - Worked f'!A:C,3,FALSE)</f>
        <v>Men</v>
      </c>
      <c r="D81" t="str">
        <f>VLOOKUP('Nikes Sales Dataset - Worked f'!A:A,'Nikes Sales Dataset - Worked f'!A:D,4,FALSE)</f>
        <v>Running</v>
      </c>
      <c r="E81" t="str">
        <f>VLOOKUP('Nikes Sales Dataset - Worked f'!A:A,'Nikes Sales Dataset - Worked f'!A:E,5,FALSE)</f>
        <v>Pegasus Turbo</v>
      </c>
      <c r="F81" t="str">
        <f>VLOOKUP('Nikes Sales Dataset - Worked f'!A:A,'Nikes Sales Dataset - Worked f'!A:G,7,FALSE)</f>
        <v>XL</v>
      </c>
      <c r="G81" s="3">
        <f>VLOOKUP('Nikes Sales Dataset - Worked f'!A:A,'Nikes Sales Dataset - Worked f'!A:I,9,FALSE)</f>
        <v>-1</v>
      </c>
      <c r="H81" s="9">
        <f>VLOOKUP('Nikes Sales Dataset - Worked f'!A:A,'Nikes Sales Dataset - Worked f'!A:K,11,FALSE)</f>
        <v>4322.0600000000004</v>
      </c>
      <c r="I81">
        <f>_xlfn.XLOOKUP('Cleaned and Transformed Dataset'!A:A,'Nikes Sales Dataset - Worked f'!A:A,'Nikes Sales Dataset - Worked f'!M:M)</f>
        <v>0</v>
      </c>
      <c r="J81" s="9">
        <f>_xlfn.XLOOKUP(A:A,'Nikes Sales Dataset - Worked f'!A:A,'Nikes Sales Dataset - Worked f'!N:N)</f>
        <v>4322.0600000000004</v>
      </c>
      <c r="K81" s="3">
        <f>_xlfn.XLOOKUP(A:A,'Nikes Sales Dataset - Worked f'!A:A,'Nikes Sales Dataset - Worked f'!P:P)</f>
        <v>-4322.0600000000004</v>
      </c>
      <c r="L81" s="7">
        <f>VLOOKUP('Nikes Sales Dataset - Worked f'!A:A,'Nikes Sales Dataset - Worked f'!A:R,18,FALSE)</f>
        <v>45676</v>
      </c>
      <c r="M81" s="7" t="str">
        <f>_xlfn.XLOOKUP(A:A,'Nikes Sales Dataset - Worked f'!A:A,'Nikes Sales Dataset - Worked f'!S:S)</f>
        <v>Jan</v>
      </c>
      <c r="N81" s="7" t="str">
        <f>_xlfn.XLOOKUP(A:A,'Nikes Sales Dataset - Worked f'!A:A,'Nikes Sales Dataset - Worked f'!T:T)</f>
        <v>2025</v>
      </c>
      <c r="O81" t="str">
        <f>_xlfn.XLOOKUP(A:A,'Nikes Sales Dataset - Worked f'!A:A,'Nikes Sales Dataset - Worked f'!U:U)</f>
        <v>Online</v>
      </c>
      <c r="P81" t="str">
        <f>_xlfn.XLOOKUP(A:A,'Nikes Sales Dataset - Worked f'!A:A,'Nikes Sales Dataset - Worked f'!W:W)</f>
        <v>Bangalore</v>
      </c>
      <c r="Q81" s="9">
        <f>_xlfn.XLOOKUP(A:A,'Nikes Sales Dataset - Worked f'!A:A,'Nikes Sales Dataset - Worked f'!X:X)</f>
        <v>279.77999999999997</v>
      </c>
    </row>
    <row r="82" spans="1:17" x14ac:dyDescent="0.25">
      <c r="A82" s="4">
        <v>2080</v>
      </c>
      <c r="B82" t="str">
        <f>VLOOKUP('Nikes Sales Dataset - Worked f'!A:A,'Nikes Sales Dataset - Worked f'!A:B,2,FALSE)</f>
        <v>2080_20250331</v>
      </c>
      <c r="C82" t="str">
        <f>VLOOKUP('Nikes Sales Dataset - Worked f'!A:A,'Nikes Sales Dataset - Worked f'!A:C,3,FALSE)</f>
        <v>Men</v>
      </c>
      <c r="D82" t="str">
        <f>VLOOKUP('Nikes Sales Dataset - Worked f'!A:A,'Nikes Sales Dataset - Worked f'!A:D,4,FALSE)</f>
        <v>Lifestyle</v>
      </c>
      <c r="E82" t="str">
        <f>VLOOKUP('Nikes Sales Dataset - Worked f'!A:A,'Nikes Sales Dataset - Worked f'!A:E,5,FALSE)</f>
        <v>Blazer Mid</v>
      </c>
      <c r="F82" t="str">
        <f>VLOOKUP('Nikes Sales Dataset - Worked f'!A:A,'Nikes Sales Dataset - Worked f'!A:G,7,FALSE)</f>
        <v>L</v>
      </c>
      <c r="G82" s="3">
        <f>VLOOKUP('Nikes Sales Dataset - Worked f'!A:A,'Nikes Sales Dataset - Worked f'!A:I,9,FALSE)</f>
        <v>0</v>
      </c>
      <c r="H82" s="9">
        <f>VLOOKUP('Nikes Sales Dataset - Worked f'!A:A,'Nikes Sales Dataset - Worked f'!A:K,11,FALSE)</f>
        <v>6110.0300000000007</v>
      </c>
      <c r="I82">
        <f>_xlfn.XLOOKUP('Cleaned and Transformed Dataset'!A:A,'Nikes Sales Dataset - Worked f'!A:A,'Nikes Sales Dataset - Worked f'!M:M)</f>
        <v>0</v>
      </c>
      <c r="J82" s="9">
        <f>_xlfn.XLOOKUP(A:A,'Nikes Sales Dataset - Worked f'!A:A,'Nikes Sales Dataset - Worked f'!N:N)</f>
        <v>6110.0300000000007</v>
      </c>
      <c r="K82" s="3">
        <f>_xlfn.XLOOKUP(A:A,'Nikes Sales Dataset - Worked f'!A:A,'Nikes Sales Dataset - Worked f'!P:P)</f>
        <v>0</v>
      </c>
      <c r="L82" s="7">
        <f>VLOOKUP('Nikes Sales Dataset - Worked f'!A:A,'Nikes Sales Dataset - Worked f'!A:R,18,FALSE)</f>
        <v>45747</v>
      </c>
      <c r="M82" s="7" t="str">
        <f>_xlfn.XLOOKUP(A:A,'Nikes Sales Dataset - Worked f'!A:A,'Nikes Sales Dataset - Worked f'!S:S)</f>
        <v>Mar</v>
      </c>
      <c r="N82" s="7" t="str">
        <f>_xlfn.XLOOKUP(A:A,'Nikes Sales Dataset - Worked f'!A:A,'Nikes Sales Dataset - Worked f'!T:T)</f>
        <v>2025</v>
      </c>
      <c r="O82" t="str">
        <f>_xlfn.XLOOKUP(A:A,'Nikes Sales Dataset - Worked f'!A:A,'Nikes Sales Dataset - Worked f'!U:U)</f>
        <v>Online</v>
      </c>
      <c r="P82" t="str">
        <f>_xlfn.XLOOKUP(A:A,'Nikes Sales Dataset - Worked f'!A:A,'Nikes Sales Dataset - Worked f'!W:W)</f>
        <v>Bangalore</v>
      </c>
      <c r="Q82" s="9">
        <f>_xlfn.XLOOKUP(A:A,'Nikes Sales Dataset - Worked f'!A:A,'Nikes Sales Dataset - Worked f'!X:X)</f>
        <v>-1005.89</v>
      </c>
    </row>
    <row r="83" spans="1:17" x14ac:dyDescent="0.25">
      <c r="A83" s="4">
        <v>2081</v>
      </c>
      <c r="B83" t="str">
        <f>VLOOKUP('Nikes Sales Dataset - Worked f'!A:A,'Nikes Sales Dataset - Worked f'!A:B,2,FALSE)</f>
        <v>2081_Unknown Date</v>
      </c>
      <c r="C83" t="str">
        <f>VLOOKUP('Nikes Sales Dataset - Worked f'!A:A,'Nikes Sales Dataset - Worked f'!A:C,3,FALSE)</f>
        <v>Men</v>
      </c>
      <c r="D83" t="str">
        <f>VLOOKUP('Nikes Sales Dataset - Worked f'!A:A,'Nikes Sales Dataset - Worked f'!A:D,4,FALSE)</f>
        <v>Training</v>
      </c>
      <c r="E83" t="str">
        <f>VLOOKUP('Nikes Sales Dataset - Worked f'!A:A,'Nikes Sales Dataset - Worked f'!A:E,5,FALSE)</f>
        <v>ZoomX Invincible</v>
      </c>
      <c r="F83" t="str">
        <f>VLOOKUP('Nikes Sales Dataset - Worked f'!A:A,'Nikes Sales Dataset - Worked f'!A:G,7,FALSE)</f>
        <v>L</v>
      </c>
      <c r="G83" s="3">
        <f>VLOOKUP('Nikes Sales Dataset - Worked f'!A:A,'Nikes Sales Dataset - Worked f'!A:I,9,FALSE)</f>
        <v>1</v>
      </c>
      <c r="H83" s="9">
        <f>VLOOKUP('Nikes Sales Dataset - Worked f'!A:A,'Nikes Sales Dataset - Worked f'!A:K,11,FALSE)</f>
        <v>6110.0300000000007</v>
      </c>
      <c r="I83">
        <f>_xlfn.XLOOKUP('Cleaned and Transformed Dataset'!A:A,'Nikes Sales Dataset - Worked f'!A:A,'Nikes Sales Dataset - Worked f'!M:M)</f>
        <v>0</v>
      </c>
      <c r="J83" s="9">
        <f>_xlfn.XLOOKUP(A:A,'Nikes Sales Dataset - Worked f'!A:A,'Nikes Sales Dataset - Worked f'!N:N)</f>
        <v>6110.0300000000007</v>
      </c>
      <c r="K83" s="3">
        <f>_xlfn.XLOOKUP(A:A,'Nikes Sales Dataset - Worked f'!A:A,'Nikes Sales Dataset - Worked f'!P:P)</f>
        <v>6110.0300000000007</v>
      </c>
      <c r="L83" s="7" t="str">
        <f>VLOOKUP('Nikes Sales Dataset - Worked f'!A:A,'Nikes Sales Dataset - Worked f'!A:R,18,FALSE)</f>
        <v>Unknown Date</v>
      </c>
      <c r="M83" s="7" t="str">
        <f>_xlfn.XLOOKUP(A:A,'Nikes Sales Dataset - Worked f'!A:A,'Nikes Sales Dataset - Worked f'!S:S)</f>
        <v>Unknown</v>
      </c>
      <c r="N83" s="7" t="str">
        <f>_xlfn.XLOOKUP(A:A,'Nikes Sales Dataset - Worked f'!A:A,'Nikes Sales Dataset - Worked f'!T:T)</f>
        <v>Unknown</v>
      </c>
      <c r="O83" t="str">
        <f>_xlfn.XLOOKUP(A:A,'Nikes Sales Dataset - Worked f'!A:A,'Nikes Sales Dataset - Worked f'!U:U)</f>
        <v>Online</v>
      </c>
      <c r="P83" t="str">
        <f>_xlfn.XLOOKUP(A:A,'Nikes Sales Dataset - Worked f'!A:A,'Nikes Sales Dataset - Worked f'!W:W)</f>
        <v>Mumbai</v>
      </c>
      <c r="Q83" s="9">
        <f>_xlfn.XLOOKUP(A:A,'Nikes Sales Dataset - Worked f'!A:A,'Nikes Sales Dataset - Worked f'!X:X)</f>
        <v>2810.49</v>
      </c>
    </row>
    <row r="84" spans="1:17" x14ac:dyDescent="0.25">
      <c r="A84" s="4">
        <v>2028</v>
      </c>
      <c r="B84" t="str">
        <f>VLOOKUP('Nikes Sales Dataset - Worked f'!A:A,'Nikes Sales Dataset - Worked f'!A:B,2,FALSE)</f>
        <v>2028_Unknown Date</v>
      </c>
      <c r="C84" t="str">
        <f>VLOOKUP('Nikes Sales Dataset - Worked f'!A:A,'Nikes Sales Dataset - Worked f'!A:C,3,FALSE)</f>
        <v>Men</v>
      </c>
      <c r="D84" t="str">
        <f>VLOOKUP('Nikes Sales Dataset - Worked f'!A:A,'Nikes Sales Dataset - Worked f'!A:D,4,FALSE)</f>
        <v>Training</v>
      </c>
      <c r="E84" t="str">
        <f>VLOOKUP('Nikes Sales Dataset - Worked f'!A:A,'Nikes Sales Dataset - Worked f'!A:E,5,FALSE)</f>
        <v>Flex Trainer</v>
      </c>
      <c r="F84" t="str">
        <f>VLOOKUP('Nikes Sales Dataset - Worked f'!A:A,'Nikes Sales Dataset - Worked f'!A:G,7,FALSE)</f>
        <v>XL</v>
      </c>
      <c r="G84" s="3">
        <f>VLOOKUP('Nikes Sales Dataset - Worked f'!A:A,'Nikes Sales Dataset - Worked f'!A:I,9,FALSE)</f>
        <v>0</v>
      </c>
      <c r="H84" s="9">
        <f>VLOOKUP('Nikes Sales Dataset - Worked f'!A:A,'Nikes Sales Dataset - Worked f'!A:K,11,FALSE)</f>
        <v>3270.23</v>
      </c>
      <c r="I84">
        <f>_xlfn.XLOOKUP('Cleaned and Transformed Dataset'!A:A,'Nikes Sales Dataset - Worked f'!A:A,'Nikes Sales Dataset - Worked f'!M:M)</f>
        <v>0</v>
      </c>
      <c r="J84" s="9">
        <f>_xlfn.XLOOKUP(A:A,'Nikes Sales Dataset - Worked f'!A:A,'Nikes Sales Dataset - Worked f'!N:N)</f>
        <v>3270.23</v>
      </c>
      <c r="K84" s="3">
        <f>_xlfn.XLOOKUP(A:A,'Nikes Sales Dataset - Worked f'!A:A,'Nikes Sales Dataset - Worked f'!P:P)</f>
        <v>0</v>
      </c>
      <c r="L84" s="7" t="str">
        <f>VLOOKUP('Nikes Sales Dataset - Worked f'!A:A,'Nikes Sales Dataset - Worked f'!A:R,18,FALSE)</f>
        <v>Unknown Date</v>
      </c>
      <c r="M84" s="7" t="str">
        <f>_xlfn.XLOOKUP(A:A,'Nikes Sales Dataset - Worked f'!A:A,'Nikes Sales Dataset - Worked f'!S:S)</f>
        <v>Unknown</v>
      </c>
      <c r="N84" s="7" t="str">
        <f>_xlfn.XLOOKUP(A:A,'Nikes Sales Dataset - Worked f'!A:A,'Nikes Sales Dataset - Worked f'!T:T)</f>
        <v>Unknown</v>
      </c>
      <c r="O84" t="str">
        <f>_xlfn.XLOOKUP(A:A,'Nikes Sales Dataset - Worked f'!A:A,'Nikes Sales Dataset - Worked f'!U:U)</f>
        <v>Retail</v>
      </c>
      <c r="P84" t="str">
        <f>_xlfn.XLOOKUP(A:A,'Nikes Sales Dataset - Worked f'!A:A,'Nikes Sales Dataset - Worked f'!W:W)</f>
        <v>Delhi</v>
      </c>
      <c r="Q84" s="9">
        <f>_xlfn.XLOOKUP(A:A,'Nikes Sales Dataset - Worked f'!A:A,'Nikes Sales Dataset - Worked f'!X:X)</f>
        <v>-946.86</v>
      </c>
    </row>
    <row r="85" spans="1:17" x14ac:dyDescent="0.25">
      <c r="A85" s="4">
        <v>2083</v>
      </c>
      <c r="B85" t="str">
        <f>VLOOKUP('Nikes Sales Dataset - Worked f'!A:A,'Nikes Sales Dataset - Worked f'!A:B,2,FALSE)</f>
        <v>2083_20241014</v>
      </c>
      <c r="C85" t="str">
        <f>VLOOKUP('Nikes Sales Dataset - Worked f'!A:A,'Nikes Sales Dataset - Worked f'!A:C,3,FALSE)</f>
        <v>Men</v>
      </c>
      <c r="D85" t="str">
        <f>VLOOKUP('Nikes Sales Dataset - Worked f'!A:A,'Nikes Sales Dataset - Worked f'!A:D,4,FALSE)</f>
        <v>Running</v>
      </c>
      <c r="E85" t="str">
        <f>VLOOKUP('Nikes Sales Dataset - Worked f'!A:A,'Nikes Sales Dataset - Worked f'!A:E,5,FALSE)</f>
        <v>Free RN</v>
      </c>
      <c r="F85" t="str">
        <f>VLOOKUP('Nikes Sales Dataset - Worked f'!A:A,'Nikes Sales Dataset - Worked f'!A:G,7,FALSE)</f>
        <v>M</v>
      </c>
      <c r="G85" s="3">
        <f>VLOOKUP('Nikes Sales Dataset - Worked f'!A:A,'Nikes Sales Dataset - Worked f'!A:I,9,FALSE)</f>
        <v>0</v>
      </c>
      <c r="H85" s="9">
        <f>VLOOKUP('Nikes Sales Dataset - Worked f'!A:A,'Nikes Sales Dataset - Worked f'!A:K,11,FALSE)</f>
        <v>9291.74</v>
      </c>
      <c r="I85">
        <f>_xlfn.XLOOKUP('Cleaned and Transformed Dataset'!A:A,'Nikes Sales Dataset - Worked f'!A:A,'Nikes Sales Dataset - Worked f'!M:M)</f>
        <v>0</v>
      </c>
      <c r="J85" s="9">
        <f>_xlfn.XLOOKUP(A:A,'Nikes Sales Dataset - Worked f'!A:A,'Nikes Sales Dataset - Worked f'!N:N)</f>
        <v>9291.74</v>
      </c>
      <c r="K85" s="3">
        <f>_xlfn.XLOOKUP(A:A,'Nikes Sales Dataset - Worked f'!A:A,'Nikes Sales Dataset - Worked f'!P:P)</f>
        <v>0</v>
      </c>
      <c r="L85" s="7">
        <f>VLOOKUP('Nikes Sales Dataset - Worked f'!A:A,'Nikes Sales Dataset - Worked f'!A:R,18,FALSE)</f>
        <v>45579</v>
      </c>
      <c r="M85" s="7" t="str">
        <f>_xlfn.XLOOKUP(A:A,'Nikes Sales Dataset - Worked f'!A:A,'Nikes Sales Dataset - Worked f'!S:S)</f>
        <v>Oct</v>
      </c>
      <c r="N85" s="7" t="str">
        <f>_xlfn.XLOOKUP(A:A,'Nikes Sales Dataset - Worked f'!A:A,'Nikes Sales Dataset - Worked f'!T:T)</f>
        <v>2024</v>
      </c>
      <c r="O85" t="str">
        <f>_xlfn.XLOOKUP(A:A,'Nikes Sales Dataset - Worked f'!A:A,'Nikes Sales Dataset - Worked f'!U:U)</f>
        <v>Retail</v>
      </c>
      <c r="P85" t="str">
        <f>_xlfn.XLOOKUP(A:A,'Nikes Sales Dataset - Worked f'!A:A,'Nikes Sales Dataset - Worked f'!W:W)</f>
        <v>Delhi</v>
      </c>
      <c r="Q85" s="9">
        <f>_xlfn.XLOOKUP(A:A,'Nikes Sales Dataset - Worked f'!A:A,'Nikes Sales Dataset - Worked f'!X:X)</f>
        <v>-981.21</v>
      </c>
    </row>
    <row r="86" spans="1:17" x14ac:dyDescent="0.25">
      <c r="A86" s="4">
        <v>2084</v>
      </c>
      <c r="B86" t="str">
        <f>VLOOKUP('Nikes Sales Dataset - Worked f'!A:A,'Nikes Sales Dataset - Worked f'!A:B,2,FALSE)</f>
        <v>2084_20231224</v>
      </c>
      <c r="C86" t="str">
        <f>VLOOKUP('Nikes Sales Dataset - Worked f'!A:A,'Nikes Sales Dataset - Worked f'!A:C,3,FALSE)</f>
        <v>Men</v>
      </c>
      <c r="D86" t="str">
        <f>VLOOKUP('Nikes Sales Dataset - Worked f'!A:A,'Nikes Sales Dataset - Worked f'!A:D,4,FALSE)</f>
        <v>Training</v>
      </c>
      <c r="E86" t="str">
        <f>VLOOKUP('Nikes Sales Dataset - Worked f'!A:A,'Nikes Sales Dataset - Worked f'!A:E,5,FALSE)</f>
        <v>Metcon 7</v>
      </c>
      <c r="F86" t="str">
        <f>VLOOKUP('Nikes Sales Dataset - Worked f'!A:A,'Nikes Sales Dataset - Worked f'!A:G,7,FALSE)</f>
        <v>M</v>
      </c>
      <c r="G86" s="3">
        <f>VLOOKUP('Nikes Sales Dataset - Worked f'!A:A,'Nikes Sales Dataset - Worked f'!A:I,9,FALSE)</f>
        <v>2</v>
      </c>
      <c r="H86" s="9">
        <f>VLOOKUP('Nikes Sales Dataset - Worked f'!A:A,'Nikes Sales Dataset - Worked f'!A:K,11,FALSE)</f>
        <v>6110.0300000000007</v>
      </c>
      <c r="I86">
        <f>_xlfn.XLOOKUP('Cleaned and Transformed Dataset'!A:A,'Nikes Sales Dataset - Worked f'!A:A,'Nikes Sales Dataset - Worked f'!M:M)</f>
        <v>0</v>
      </c>
      <c r="J86" s="9">
        <f>_xlfn.XLOOKUP(A:A,'Nikes Sales Dataset - Worked f'!A:A,'Nikes Sales Dataset - Worked f'!N:N)</f>
        <v>6110.0300000000007</v>
      </c>
      <c r="K86" s="3">
        <f>_xlfn.XLOOKUP(A:A,'Nikes Sales Dataset - Worked f'!A:A,'Nikes Sales Dataset - Worked f'!P:P)</f>
        <v>12220.060000000001</v>
      </c>
      <c r="L86" s="7">
        <f>VLOOKUP('Nikes Sales Dataset - Worked f'!A:A,'Nikes Sales Dataset - Worked f'!A:R,18,FALSE)</f>
        <v>45284</v>
      </c>
      <c r="M86" s="7" t="str">
        <f>_xlfn.XLOOKUP(A:A,'Nikes Sales Dataset - Worked f'!A:A,'Nikes Sales Dataset - Worked f'!S:S)</f>
        <v>Dec</v>
      </c>
      <c r="N86" s="7" t="str">
        <f>_xlfn.XLOOKUP(A:A,'Nikes Sales Dataset - Worked f'!A:A,'Nikes Sales Dataset - Worked f'!T:T)</f>
        <v>2023</v>
      </c>
      <c r="O86" t="str">
        <f>_xlfn.XLOOKUP(A:A,'Nikes Sales Dataset - Worked f'!A:A,'Nikes Sales Dataset - Worked f'!U:U)</f>
        <v>Online</v>
      </c>
      <c r="P86" t="str">
        <f>_xlfn.XLOOKUP(A:A,'Nikes Sales Dataset - Worked f'!A:A,'Nikes Sales Dataset - Worked f'!W:W)</f>
        <v>Mumbai</v>
      </c>
      <c r="Q86" s="9">
        <f>_xlfn.XLOOKUP(A:A,'Nikes Sales Dataset - Worked f'!A:A,'Nikes Sales Dataset - Worked f'!X:X)</f>
        <v>408.39</v>
      </c>
    </row>
    <row r="87" spans="1:17" x14ac:dyDescent="0.25">
      <c r="A87" s="4">
        <v>2085</v>
      </c>
      <c r="B87" t="str">
        <f>VLOOKUP('Nikes Sales Dataset - Worked f'!A:A,'Nikes Sales Dataset - Worked f'!A:B,2,FALSE)</f>
        <v>2085_20241217</v>
      </c>
      <c r="C87" t="str">
        <f>VLOOKUP('Nikes Sales Dataset - Worked f'!A:A,'Nikes Sales Dataset - Worked f'!A:C,3,FALSE)</f>
        <v>Men</v>
      </c>
      <c r="D87" t="str">
        <f>VLOOKUP('Nikes Sales Dataset - Worked f'!A:A,'Nikes Sales Dataset - Worked f'!A:D,4,FALSE)</f>
        <v>Basketball</v>
      </c>
      <c r="E87" t="str">
        <f>VLOOKUP('Nikes Sales Dataset - Worked f'!A:A,'Nikes Sales Dataset - Worked f'!A:E,5,FALSE)</f>
        <v>Kyrie Flytrap</v>
      </c>
      <c r="F87" t="str">
        <f>VLOOKUP('Nikes Sales Dataset - Worked f'!A:A,'Nikes Sales Dataset - Worked f'!A:G,7,FALSE)</f>
        <v>M</v>
      </c>
      <c r="G87" s="3">
        <f>VLOOKUP('Nikes Sales Dataset - Worked f'!A:A,'Nikes Sales Dataset - Worked f'!A:I,9,FALSE)</f>
        <v>1</v>
      </c>
      <c r="H87" s="9">
        <f>VLOOKUP('Nikes Sales Dataset - Worked f'!A:A,'Nikes Sales Dataset - Worked f'!A:K,11,FALSE)</f>
        <v>7561.85</v>
      </c>
      <c r="I87">
        <f>_xlfn.XLOOKUP('Cleaned and Transformed Dataset'!A:A,'Nikes Sales Dataset - Worked f'!A:A,'Nikes Sales Dataset - Worked f'!M:M)</f>
        <v>0</v>
      </c>
      <c r="J87" s="9">
        <f>_xlfn.XLOOKUP(A:A,'Nikes Sales Dataset - Worked f'!A:A,'Nikes Sales Dataset - Worked f'!N:N)</f>
        <v>7561.85</v>
      </c>
      <c r="K87" s="3">
        <f>_xlfn.XLOOKUP(A:A,'Nikes Sales Dataset - Worked f'!A:A,'Nikes Sales Dataset - Worked f'!P:P)</f>
        <v>7561.85</v>
      </c>
      <c r="L87" s="7">
        <f>VLOOKUP('Nikes Sales Dataset - Worked f'!A:A,'Nikes Sales Dataset - Worked f'!A:R,18,FALSE)</f>
        <v>45643</v>
      </c>
      <c r="M87" s="7" t="str">
        <f>_xlfn.XLOOKUP(A:A,'Nikes Sales Dataset - Worked f'!A:A,'Nikes Sales Dataset - Worked f'!S:S)</f>
        <v>Dec</v>
      </c>
      <c r="N87" s="7" t="str">
        <f>_xlfn.XLOOKUP(A:A,'Nikes Sales Dataset - Worked f'!A:A,'Nikes Sales Dataset - Worked f'!T:T)</f>
        <v>2024</v>
      </c>
      <c r="O87" t="str">
        <f>_xlfn.XLOOKUP(A:A,'Nikes Sales Dataset - Worked f'!A:A,'Nikes Sales Dataset - Worked f'!U:U)</f>
        <v>Retail</v>
      </c>
      <c r="P87" t="str">
        <f>_xlfn.XLOOKUP(A:A,'Nikes Sales Dataset - Worked f'!A:A,'Nikes Sales Dataset - Worked f'!W:W)</f>
        <v>Kolkata</v>
      </c>
      <c r="Q87" s="9">
        <f>_xlfn.XLOOKUP(A:A,'Nikes Sales Dataset - Worked f'!A:A,'Nikes Sales Dataset - Worked f'!X:X)</f>
        <v>98.72</v>
      </c>
    </row>
    <row r="88" spans="1:17" x14ac:dyDescent="0.25">
      <c r="A88" s="4">
        <v>2086</v>
      </c>
      <c r="B88" t="str">
        <f>VLOOKUP('Nikes Sales Dataset - Worked f'!A:A,'Nikes Sales Dataset - Worked f'!A:B,2,FALSE)</f>
        <v>2086_20241011</v>
      </c>
      <c r="C88" t="str">
        <f>VLOOKUP('Nikes Sales Dataset - Worked f'!A:A,'Nikes Sales Dataset - Worked f'!A:C,3,FALSE)</f>
        <v>Men</v>
      </c>
      <c r="D88" t="str">
        <f>VLOOKUP('Nikes Sales Dataset - Worked f'!A:A,'Nikes Sales Dataset - Worked f'!A:D,4,FALSE)</f>
        <v>Soccer</v>
      </c>
      <c r="E88" t="str">
        <f>VLOOKUP('Nikes Sales Dataset - Worked f'!A:A,'Nikes Sales Dataset - Worked f'!A:E,5,FALSE)</f>
        <v>Mercurial Superfly</v>
      </c>
      <c r="F88" t="str">
        <f>VLOOKUP('Nikes Sales Dataset - Worked f'!A:A,'Nikes Sales Dataset - Worked f'!A:G,7,FALSE)</f>
        <v>L</v>
      </c>
      <c r="G88" s="3">
        <f>VLOOKUP('Nikes Sales Dataset - Worked f'!A:A,'Nikes Sales Dataset - Worked f'!A:I,9,FALSE)</f>
        <v>0</v>
      </c>
      <c r="H88" s="9">
        <f>VLOOKUP('Nikes Sales Dataset - Worked f'!A:A,'Nikes Sales Dataset - Worked f'!A:K,11,FALSE)</f>
        <v>6110.0300000000007</v>
      </c>
      <c r="I88">
        <f>_xlfn.XLOOKUP('Cleaned and Transformed Dataset'!A:A,'Nikes Sales Dataset - Worked f'!A:A,'Nikes Sales Dataset - Worked f'!M:M)</f>
        <v>0.45</v>
      </c>
      <c r="J88" s="9">
        <f>_xlfn.XLOOKUP(A:A,'Nikes Sales Dataset - Worked f'!A:A,'Nikes Sales Dataset - Worked f'!N:N)</f>
        <v>3360.5165000000006</v>
      </c>
      <c r="K88" s="3">
        <f>_xlfn.XLOOKUP(A:A,'Nikes Sales Dataset - Worked f'!A:A,'Nikes Sales Dataset - Worked f'!P:P)</f>
        <v>0</v>
      </c>
      <c r="L88" s="7">
        <f>VLOOKUP('Nikes Sales Dataset - Worked f'!A:A,'Nikes Sales Dataset - Worked f'!A:R,18,FALSE)</f>
        <v>45576</v>
      </c>
      <c r="M88" s="7" t="str">
        <f>_xlfn.XLOOKUP(A:A,'Nikes Sales Dataset - Worked f'!A:A,'Nikes Sales Dataset - Worked f'!S:S)</f>
        <v>Oct</v>
      </c>
      <c r="N88" s="7" t="str">
        <f>_xlfn.XLOOKUP(A:A,'Nikes Sales Dataset - Worked f'!A:A,'Nikes Sales Dataset - Worked f'!T:T)</f>
        <v>2024</v>
      </c>
      <c r="O88" t="str">
        <f>_xlfn.XLOOKUP(A:A,'Nikes Sales Dataset - Worked f'!A:A,'Nikes Sales Dataset - Worked f'!U:U)</f>
        <v>Online</v>
      </c>
      <c r="P88" t="str">
        <f>_xlfn.XLOOKUP(A:A,'Nikes Sales Dataset - Worked f'!A:A,'Nikes Sales Dataset - Worked f'!W:W)</f>
        <v>Kolkata</v>
      </c>
      <c r="Q88" s="9">
        <f>_xlfn.XLOOKUP(A:A,'Nikes Sales Dataset - Worked f'!A:A,'Nikes Sales Dataset - Worked f'!X:X)</f>
        <v>1742.66</v>
      </c>
    </row>
    <row r="89" spans="1:17" x14ac:dyDescent="0.25">
      <c r="A89" s="4">
        <v>2087</v>
      </c>
      <c r="B89" t="str">
        <f>VLOOKUP('Nikes Sales Dataset - Worked f'!A:A,'Nikes Sales Dataset - Worked f'!A:B,2,FALSE)</f>
        <v>2087_20241101</v>
      </c>
      <c r="C89" t="str">
        <f>VLOOKUP('Nikes Sales Dataset - Worked f'!A:A,'Nikes Sales Dataset - Worked f'!A:C,3,FALSE)</f>
        <v>Kids</v>
      </c>
      <c r="D89" t="str">
        <f>VLOOKUP('Nikes Sales Dataset - Worked f'!A:A,'Nikes Sales Dataset - Worked f'!A:D,4,FALSE)</f>
        <v>Basketball</v>
      </c>
      <c r="E89" t="str">
        <f>VLOOKUP('Nikes Sales Dataset - Worked f'!A:A,'Nikes Sales Dataset - Worked f'!A:E,5,FALSE)</f>
        <v>Zoom Freak</v>
      </c>
      <c r="F89" t="str">
        <f>VLOOKUP('Nikes Sales Dataset - Worked f'!A:A,'Nikes Sales Dataset - Worked f'!A:G,7,FALSE)</f>
        <v>M</v>
      </c>
      <c r="G89" s="3">
        <f>VLOOKUP('Nikes Sales Dataset - Worked f'!A:A,'Nikes Sales Dataset - Worked f'!A:I,9,FALSE)</f>
        <v>1</v>
      </c>
      <c r="H89" s="9">
        <f>VLOOKUP('Nikes Sales Dataset - Worked f'!A:A,'Nikes Sales Dataset - Worked f'!A:K,11,FALSE)</f>
        <v>4656.28</v>
      </c>
      <c r="I89">
        <f>_xlfn.XLOOKUP('Cleaned and Transformed Dataset'!A:A,'Nikes Sales Dataset - Worked f'!A:A,'Nikes Sales Dataset - Worked f'!M:M)</f>
        <v>0</v>
      </c>
      <c r="J89" s="9">
        <f>_xlfn.XLOOKUP(A:A,'Nikes Sales Dataset - Worked f'!A:A,'Nikes Sales Dataset - Worked f'!N:N)</f>
        <v>4656.28</v>
      </c>
      <c r="K89" s="3">
        <f>_xlfn.XLOOKUP(A:A,'Nikes Sales Dataset - Worked f'!A:A,'Nikes Sales Dataset - Worked f'!P:P)</f>
        <v>4656.28</v>
      </c>
      <c r="L89" s="7">
        <f>VLOOKUP('Nikes Sales Dataset - Worked f'!A:A,'Nikes Sales Dataset - Worked f'!A:R,18,FALSE)</f>
        <v>45597</v>
      </c>
      <c r="M89" s="7" t="str">
        <f>_xlfn.XLOOKUP(A:A,'Nikes Sales Dataset - Worked f'!A:A,'Nikes Sales Dataset - Worked f'!S:S)</f>
        <v>Nov</v>
      </c>
      <c r="N89" s="7" t="str">
        <f>_xlfn.XLOOKUP(A:A,'Nikes Sales Dataset - Worked f'!A:A,'Nikes Sales Dataset - Worked f'!T:T)</f>
        <v>2024</v>
      </c>
      <c r="O89" t="str">
        <f>_xlfn.XLOOKUP(A:A,'Nikes Sales Dataset - Worked f'!A:A,'Nikes Sales Dataset - Worked f'!U:U)</f>
        <v>Online</v>
      </c>
      <c r="P89" t="str">
        <f>_xlfn.XLOOKUP(A:A,'Nikes Sales Dataset - Worked f'!A:A,'Nikes Sales Dataset - Worked f'!W:W)</f>
        <v>Kolkata</v>
      </c>
      <c r="Q89" s="9">
        <f>_xlfn.XLOOKUP(A:A,'Nikes Sales Dataset - Worked f'!A:A,'Nikes Sales Dataset - Worked f'!X:X)</f>
        <v>3777.5</v>
      </c>
    </row>
    <row r="90" spans="1:17" x14ac:dyDescent="0.25">
      <c r="A90" s="4">
        <v>2088</v>
      </c>
      <c r="B90" t="str">
        <f>VLOOKUP('Nikes Sales Dataset - Worked f'!A:A,'Nikes Sales Dataset - Worked f'!A:B,2,FALSE)</f>
        <v>2088_20250426</v>
      </c>
      <c r="C90" t="str">
        <f>VLOOKUP('Nikes Sales Dataset - Worked f'!A:A,'Nikes Sales Dataset - Worked f'!A:C,3,FALSE)</f>
        <v>Women</v>
      </c>
      <c r="D90" t="str">
        <f>VLOOKUP('Nikes Sales Dataset - Worked f'!A:A,'Nikes Sales Dataset - Worked f'!A:D,4,FALSE)</f>
        <v>Running</v>
      </c>
      <c r="E90" t="str">
        <f>VLOOKUP('Nikes Sales Dataset - Worked f'!A:A,'Nikes Sales Dataset - Worked f'!A:E,5,FALSE)</f>
        <v>Free RN</v>
      </c>
      <c r="F90" t="str">
        <f>VLOOKUP('Nikes Sales Dataset - Worked f'!A:A,'Nikes Sales Dataset - Worked f'!A:G,7,FALSE)</f>
        <v>XL</v>
      </c>
      <c r="G90" s="3">
        <f>VLOOKUP('Nikes Sales Dataset - Worked f'!A:A,'Nikes Sales Dataset - Worked f'!A:I,9,FALSE)</f>
        <v>4</v>
      </c>
      <c r="H90" s="9">
        <f>VLOOKUP('Nikes Sales Dataset - Worked f'!A:A,'Nikes Sales Dataset - Worked f'!A:K,11,FALSE)</f>
        <v>6110.0300000000007</v>
      </c>
      <c r="I90">
        <f>_xlfn.XLOOKUP('Cleaned and Transformed Dataset'!A:A,'Nikes Sales Dataset - Worked f'!A:A,'Nikes Sales Dataset - Worked f'!M:M)</f>
        <v>0</v>
      </c>
      <c r="J90" s="9">
        <f>_xlfn.XLOOKUP(A:A,'Nikes Sales Dataset - Worked f'!A:A,'Nikes Sales Dataset - Worked f'!N:N)</f>
        <v>6110.0300000000007</v>
      </c>
      <c r="K90" s="3">
        <f>_xlfn.XLOOKUP(A:A,'Nikes Sales Dataset - Worked f'!A:A,'Nikes Sales Dataset - Worked f'!P:P)</f>
        <v>24440.120000000003</v>
      </c>
      <c r="L90" s="7">
        <f>VLOOKUP('Nikes Sales Dataset - Worked f'!A:A,'Nikes Sales Dataset - Worked f'!A:R,18,FALSE)</f>
        <v>45773</v>
      </c>
      <c r="M90" s="7" t="str">
        <f>_xlfn.XLOOKUP(A:A,'Nikes Sales Dataset - Worked f'!A:A,'Nikes Sales Dataset - Worked f'!S:S)</f>
        <v>Apr</v>
      </c>
      <c r="N90" s="7" t="str">
        <f>_xlfn.XLOOKUP(A:A,'Nikes Sales Dataset - Worked f'!A:A,'Nikes Sales Dataset - Worked f'!T:T)</f>
        <v>2025</v>
      </c>
      <c r="O90" t="str">
        <f>_xlfn.XLOOKUP(A:A,'Nikes Sales Dataset - Worked f'!A:A,'Nikes Sales Dataset - Worked f'!U:U)</f>
        <v>Online</v>
      </c>
      <c r="P90" t="str">
        <f>_xlfn.XLOOKUP(A:A,'Nikes Sales Dataset - Worked f'!A:A,'Nikes Sales Dataset - Worked f'!W:W)</f>
        <v>Bangalore</v>
      </c>
      <c r="Q90" s="9">
        <f>_xlfn.XLOOKUP(A:A,'Nikes Sales Dataset - Worked f'!A:A,'Nikes Sales Dataset - Worked f'!X:X)</f>
        <v>2702.93</v>
      </c>
    </row>
    <row r="91" spans="1:17" x14ac:dyDescent="0.25">
      <c r="A91" s="4">
        <v>2089</v>
      </c>
      <c r="B91" t="str">
        <f>VLOOKUP('Nikes Sales Dataset - Worked f'!A:A,'Nikes Sales Dataset - Worked f'!A:B,2,FALSE)</f>
        <v>2089_20241202</v>
      </c>
      <c r="C91" t="str">
        <f>VLOOKUP('Nikes Sales Dataset - Worked f'!A:A,'Nikes Sales Dataset - Worked f'!A:C,3,FALSE)</f>
        <v>Women</v>
      </c>
      <c r="D91" t="str">
        <f>VLOOKUP('Nikes Sales Dataset - Worked f'!A:A,'Nikes Sales Dataset - Worked f'!A:D,4,FALSE)</f>
        <v>Training</v>
      </c>
      <c r="E91" t="str">
        <f>VLOOKUP('Nikes Sales Dataset - Worked f'!A:A,'Nikes Sales Dataset - Worked f'!A:E,5,FALSE)</f>
        <v>Flex Trainer</v>
      </c>
      <c r="F91" t="str">
        <f>VLOOKUP('Nikes Sales Dataset - Worked f'!A:A,'Nikes Sales Dataset - Worked f'!A:G,7,FALSE)</f>
        <v>L</v>
      </c>
      <c r="G91" s="3">
        <f>VLOOKUP('Nikes Sales Dataset - Worked f'!A:A,'Nikes Sales Dataset - Worked f'!A:I,9,FALSE)</f>
        <v>2</v>
      </c>
      <c r="H91" s="9">
        <f>VLOOKUP('Nikes Sales Dataset - Worked f'!A:A,'Nikes Sales Dataset - Worked f'!A:K,11,FALSE)</f>
        <v>6874.77</v>
      </c>
      <c r="I91">
        <f>_xlfn.XLOOKUP('Cleaned and Transformed Dataset'!A:A,'Nikes Sales Dataset - Worked f'!A:A,'Nikes Sales Dataset - Worked f'!M:M)</f>
        <v>0.6</v>
      </c>
      <c r="J91" s="9">
        <f>_xlfn.XLOOKUP(A:A,'Nikes Sales Dataset - Worked f'!A:A,'Nikes Sales Dataset - Worked f'!N:N)</f>
        <v>2749.9080000000004</v>
      </c>
      <c r="K91" s="3">
        <f>_xlfn.XLOOKUP(A:A,'Nikes Sales Dataset - Worked f'!A:A,'Nikes Sales Dataset - Worked f'!P:P)</f>
        <v>5499.8160000000007</v>
      </c>
      <c r="L91" s="7">
        <f>VLOOKUP('Nikes Sales Dataset - Worked f'!A:A,'Nikes Sales Dataset - Worked f'!A:R,18,FALSE)</f>
        <v>45628</v>
      </c>
      <c r="M91" s="7" t="str">
        <f>_xlfn.XLOOKUP(A:A,'Nikes Sales Dataset - Worked f'!A:A,'Nikes Sales Dataset - Worked f'!S:S)</f>
        <v>Dec</v>
      </c>
      <c r="N91" s="7" t="str">
        <f>_xlfn.XLOOKUP(A:A,'Nikes Sales Dataset - Worked f'!A:A,'Nikes Sales Dataset - Worked f'!T:T)</f>
        <v>2024</v>
      </c>
      <c r="O91" t="str">
        <f>_xlfn.XLOOKUP(A:A,'Nikes Sales Dataset - Worked f'!A:A,'Nikes Sales Dataset - Worked f'!U:U)</f>
        <v>Online</v>
      </c>
      <c r="P91" t="str">
        <f>_xlfn.XLOOKUP(A:A,'Nikes Sales Dataset - Worked f'!A:A,'Nikes Sales Dataset - Worked f'!W:W)</f>
        <v>Mumbai</v>
      </c>
      <c r="Q91" s="9">
        <f>_xlfn.XLOOKUP(A:A,'Nikes Sales Dataset - Worked f'!A:A,'Nikes Sales Dataset - Worked f'!X:X)</f>
        <v>-1076.6600000000001</v>
      </c>
    </row>
    <row r="92" spans="1:17" x14ac:dyDescent="0.25">
      <c r="A92" s="4">
        <v>2090</v>
      </c>
      <c r="B92" t="str">
        <f>VLOOKUP('Nikes Sales Dataset - Worked f'!A:A,'Nikes Sales Dataset - Worked f'!A:B,2,FALSE)</f>
        <v>2090_Unknown Date</v>
      </c>
      <c r="C92" t="str">
        <f>VLOOKUP('Nikes Sales Dataset - Worked f'!A:A,'Nikes Sales Dataset - Worked f'!A:C,3,FALSE)</f>
        <v>Kids</v>
      </c>
      <c r="D92" t="str">
        <f>VLOOKUP('Nikes Sales Dataset - Worked f'!A:A,'Nikes Sales Dataset - Worked f'!A:D,4,FALSE)</f>
        <v>Lifestyle</v>
      </c>
      <c r="E92" t="str">
        <f>VLOOKUP('Nikes Sales Dataset - Worked f'!A:A,'Nikes Sales Dataset - Worked f'!A:E,5,FALSE)</f>
        <v>Dunk Low</v>
      </c>
      <c r="F92" t="str">
        <f>VLOOKUP('Nikes Sales Dataset - Worked f'!A:A,'Nikes Sales Dataset - Worked f'!A:G,7,FALSE)</f>
        <v>M</v>
      </c>
      <c r="G92" s="3">
        <f>VLOOKUP('Nikes Sales Dataset - Worked f'!A:A,'Nikes Sales Dataset - Worked f'!A:I,9,FALSE)</f>
        <v>1</v>
      </c>
      <c r="H92" s="9">
        <f>VLOOKUP('Nikes Sales Dataset - Worked f'!A:A,'Nikes Sales Dataset - Worked f'!A:K,11,FALSE)</f>
        <v>6110.0300000000007</v>
      </c>
      <c r="I92">
        <f>_xlfn.XLOOKUP('Cleaned and Transformed Dataset'!A:A,'Nikes Sales Dataset - Worked f'!A:A,'Nikes Sales Dataset - Worked f'!M:M)</f>
        <v>0</v>
      </c>
      <c r="J92" s="9">
        <f>_xlfn.XLOOKUP(A:A,'Nikes Sales Dataset - Worked f'!A:A,'Nikes Sales Dataset - Worked f'!N:N)</f>
        <v>6110.0300000000007</v>
      </c>
      <c r="K92" s="3">
        <f>_xlfn.XLOOKUP(A:A,'Nikes Sales Dataset - Worked f'!A:A,'Nikes Sales Dataset - Worked f'!P:P)</f>
        <v>6110.0300000000007</v>
      </c>
      <c r="L92" s="7" t="str">
        <f>VLOOKUP('Nikes Sales Dataset - Worked f'!A:A,'Nikes Sales Dataset - Worked f'!A:R,18,FALSE)</f>
        <v>Unknown Date</v>
      </c>
      <c r="M92" s="7" t="str">
        <f>_xlfn.XLOOKUP(A:A,'Nikes Sales Dataset - Worked f'!A:A,'Nikes Sales Dataset - Worked f'!S:S)</f>
        <v>Unknown</v>
      </c>
      <c r="N92" s="7" t="str">
        <f>_xlfn.XLOOKUP(A:A,'Nikes Sales Dataset - Worked f'!A:A,'Nikes Sales Dataset - Worked f'!T:T)</f>
        <v>Unknown</v>
      </c>
      <c r="O92" t="str">
        <f>_xlfn.XLOOKUP(A:A,'Nikes Sales Dataset - Worked f'!A:A,'Nikes Sales Dataset - Worked f'!U:U)</f>
        <v>Retail</v>
      </c>
      <c r="P92" t="str">
        <f>_xlfn.XLOOKUP(A:A,'Nikes Sales Dataset - Worked f'!A:A,'Nikes Sales Dataset - Worked f'!W:W)</f>
        <v>Bangalore</v>
      </c>
      <c r="Q92" s="9">
        <f>_xlfn.XLOOKUP(A:A,'Nikes Sales Dataset - Worked f'!A:A,'Nikes Sales Dataset - Worked f'!X:X)</f>
        <v>163.15</v>
      </c>
    </row>
    <row r="93" spans="1:17" x14ac:dyDescent="0.25">
      <c r="A93" s="4">
        <v>2091</v>
      </c>
      <c r="B93" t="str">
        <f>VLOOKUP('Nikes Sales Dataset - Worked f'!A:A,'Nikes Sales Dataset - Worked f'!A:B,2,FALSE)</f>
        <v>2091_Unknown Date</v>
      </c>
      <c r="C93" t="str">
        <f>VLOOKUP('Nikes Sales Dataset - Worked f'!A:A,'Nikes Sales Dataset - Worked f'!A:C,3,FALSE)</f>
        <v>Kids</v>
      </c>
      <c r="D93" t="str">
        <f>VLOOKUP('Nikes Sales Dataset - Worked f'!A:A,'Nikes Sales Dataset - Worked f'!A:D,4,FALSE)</f>
        <v>Running</v>
      </c>
      <c r="E93" t="str">
        <f>VLOOKUP('Nikes Sales Dataset - Worked f'!A:A,'Nikes Sales Dataset - Worked f'!A:E,5,FALSE)</f>
        <v>Air Zoom</v>
      </c>
      <c r="F93" t="str">
        <f>VLOOKUP('Nikes Sales Dataset - Worked f'!A:A,'Nikes Sales Dataset - Worked f'!A:G,7,FALSE)</f>
        <v>L</v>
      </c>
      <c r="G93" s="3">
        <f>VLOOKUP('Nikes Sales Dataset - Worked f'!A:A,'Nikes Sales Dataset - Worked f'!A:I,9,FALSE)</f>
        <v>1</v>
      </c>
      <c r="H93" s="9">
        <f>VLOOKUP('Nikes Sales Dataset - Worked f'!A:A,'Nikes Sales Dataset - Worked f'!A:K,11,FALSE)</f>
        <v>9246.8799999999992</v>
      </c>
      <c r="I93">
        <f>_xlfn.XLOOKUP('Cleaned and Transformed Dataset'!A:A,'Nikes Sales Dataset - Worked f'!A:A,'Nikes Sales Dataset - Worked f'!M:M)</f>
        <v>0</v>
      </c>
      <c r="J93" s="9">
        <f>_xlfn.XLOOKUP(A:A,'Nikes Sales Dataset - Worked f'!A:A,'Nikes Sales Dataset - Worked f'!N:N)</f>
        <v>9246.8799999999992</v>
      </c>
      <c r="K93" s="3">
        <f>_xlfn.XLOOKUP(A:A,'Nikes Sales Dataset - Worked f'!A:A,'Nikes Sales Dataset - Worked f'!P:P)</f>
        <v>9246.8799999999992</v>
      </c>
      <c r="L93" s="7" t="str">
        <f>VLOOKUP('Nikes Sales Dataset - Worked f'!A:A,'Nikes Sales Dataset - Worked f'!A:R,18,FALSE)</f>
        <v>Unknown Date</v>
      </c>
      <c r="M93" s="7" t="str">
        <f>_xlfn.XLOOKUP(A:A,'Nikes Sales Dataset - Worked f'!A:A,'Nikes Sales Dataset - Worked f'!S:S)</f>
        <v>Unknown</v>
      </c>
      <c r="N93" s="7" t="str">
        <f>_xlfn.XLOOKUP(A:A,'Nikes Sales Dataset - Worked f'!A:A,'Nikes Sales Dataset - Worked f'!T:T)</f>
        <v>Unknown</v>
      </c>
      <c r="O93" t="str">
        <f>_xlfn.XLOOKUP(A:A,'Nikes Sales Dataset - Worked f'!A:A,'Nikes Sales Dataset - Worked f'!U:U)</f>
        <v>Retail</v>
      </c>
      <c r="P93" t="str">
        <f>_xlfn.XLOOKUP(A:A,'Nikes Sales Dataset - Worked f'!A:A,'Nikes Sales Dataset - Worked f'!W:W)</f>
        <v>Mumbai</v>
      </c>
      <c r="Q93" s="9">
        <f>_xlfn.XLOOKUP(A:A,'Nikes Sales Dataset - Worked f'!A:A,'Nikes Sales Dataset - Worked f'!X:X)</f>
        <v>1917.55</v>
      </c>
    </row>
    <row r="94" spans="1:17" x14ac:dyDescent="0.25">
      <c r="A94" s="4">
        <v>2092</v>
      </c>
      <c r="B94" t="str">
        <f>VLOOKUP('Nikes Sales Dataset - Worked f'!A:A,'Nikes Sales Dataset - Worked f'!A:B,2,FALSE)</f>
        <v>2092_Unknown Date</v>
      </c>
      <c r="C94" t="str">
        <f>VLOOKUP('Nikes Sales Dataset - Worked f'!A:A,'Nikes Sales Dataset - Worked f'!A:C,3,FALSE)</f>
        <v>Kids</v>
      </c>
      <c r="D94" t="str">
        <f>VLOOKUP('Nikes Sales Dataset - Worked f'!A:A,'Nikes Sales Dataset - Worked f'!A:D,4,FALSE)</f>
        <v>Basketball</v>
      </c>
      <c r="E94" t="str">
        <f>VLOOKUP('Nikes Sales Dataset - Worked f'!A:A,'Nikes Sales Dataset - Worked f'!A:E,5,FALSE)</f>
        <v>Zoom Freak</v>
      </c>
      <c r="F94" t="str">
        <f>VLOOKUP('Nikes Sales Dataset - Worked f'!A:A,'Nikes Sales Dataset - Worked f'!A:G,7,FALSE)</f>
        <v>XL</v>
      </c>
      <c r="G94" s="3">
        <f>VLOOKUP('Nikes Sales Dataset - Worked f'!A:A,'Nikes Sales Dataset - Worked f'!A:I,9,FALSE)</f>
        <v>2</v>
      </c>
      <c r="H94" s="9">
        <f>VLOOKUP('Nikes Sales Dataset - Worked f'!A:A,'Nikes Sales Dataset - Worked f'!A:K,11,FALSE)</f>
        <v>6110.0300000000007</v>
      </c>
      <c r="I94">
        <f>_xlfn.XLOOKUP('Cleaned and Transformed Dataset'!A:A,'Nikes Sales Dataset - Worked f'!A:A,'Nikes Sales Dataset - Worked f'!M:M)</f>
        <v>1.1299999999999999</v>
      </c>
      <c r="J94" s="9">
        <f>_xlfn.XLOOKUP(A:A,'Nikes Sales Dataset - Worked f'!A:A,'Nikes Sales Dataset - Worked f'!N:N)</f>
        <v>-794.30389999999943</v>
      </c>
      <c r="K94" s="3">
        <f>_xlfn.XLOOKUP(A:A,'Nikes Sales Dataset - Worked f'!A:A,'Nikes Sales Dataset - Worked f'!P:P)</f>
        <v>-1588.6077999999989</v>
      </c>
      <c r="L94" s="7" t="str">
        <f>VLOOKUP('Nikes Sales Dataset - Worked f'!A:A,'Nikes Sales Dataset - Worked f'!A:R,18,FALSE)</f>
        <v>Unknown Date</v>
      </c>
      <c r="M94" s="7" t="str">
        <f>_xlfn.XLOOKUP(A:A,'Nikes Sales Dataset - Worked f'!A:A,'Nikes Sales Dataset - Worked f'!S:S)</f>
        <v>Unknown</v>
      </c>
      <c r="N94" s="7" t="str">
        <f>_xlfn.XLOOKUP(A:A,'Nikes Sales Dataset - Worked f'!A:A,'Nikes Sales Dataset - Worked f'!T:T)</f>
        <v>Unknown</v>
      </c>
      <c r="O94" t="str">
        <f>_xlfn.XLOOKUP(A:A,'Nikes Sales Dataset - Worked f'!A:A,'Nikes Sales Dataset - Worked f'!U:U)</f>
        <v>Online</v>
      </c>
      <c r="P94" t="str">
        <f>_xlfn.XLOOKUP(A:A,'Nikes Sales Dataset - Worked f'!A:A,'Nikes Sales Dataset - Worked f'!W:W)</f>
        <v>Delhi</v>
      </c>
      <c r="Q94" s="9">
        <f>_xlfn.XLOOKUP(A:A,'Nikes Sales Dataset - Worked f'!A:A,'Nikes Sales Dataset - Worked f'!X:X)</f>
        <v>207.2</v>
      </c>
    </row>
    <row r="95" spans="1:17" x14ac:dyDescent="0.25">
      <c r="A95" s="4">
        <v>2093</v>
      </c>
      <c r="B95" t="str">
        <f>VLOOKUP('Nikes Sales Dataset - Worked f'!A:A,'Nikes Sales Dataset - Worked f'!A:B,2,FALSE)</f>
        <v>2093_Unknown Date</v>
      </c>
      <c r="C95" t="str">
        <f>VLOOKUP('Nikes Sales Dataset - Worked f'!A:A,'Nikes Sales Dataset - Worked f'!A:C,3,FALSE)</f>
        <v>Men</v>
      </c>
      <c r="D95" t="str">
        <f>VLOOKUP('Nikes Sales Dataset - Worked f'!A:A,'Nikes Sales Dataset - Worked f'!A:D,4,FALSE)</f>
        <v>Running</v>
      </c>
      <c r="E95" t="str">
        <f>VLOOKUP('Nikes Sales Dataset - Worked f'!A:A,'Nikes Sales Dataset - Worked f'!A:E,5,FALSE)</f>
        <v>Free RN</v>
      </c>
      <c r="F95" t="str">
        <f>VLOOKUP('Nikes Sales Dataset - Worked f'!A:A,'Nikes Sales Dataset - Worked f'!A:G,7,FALSE)</f>
        <v>XL</v>
      </c>
      <c r="G95" s="3">
        <f>VLOOKUP('Nikes Sales Dataset - Worked f'!A:A,'Nikes Sales Dataset - Worked f'!A:I,9,FALSE)</f>
        <v>0</v>
      </c>
      <c r="H95" s="9">
        <f>VLOOKUP('Nikes Sales Dataset - Worked f'!A:A,'Nikes Sales Dataset - Worked f'!A:K,11,FALSE)</f>
        <v>6110.0300000000007</v>
      </c>
      <c r="I95">
        <f>_xlfn.XLOOKUP('Cleaned and Transformed Dataset'!A:A,'Nikes Sales Dataset - Worked f'!A:A,'Nikes Sales Dataset - Worked f'!M:M)</f>
        <v>0.28999999999999998</v>
      </c>
      <c r="J95" s="9">
        <f>_xlfn.XLOOKUP(A:A,'Nikes Sales Dataset - Worked f'!A:A,'Nikes Sales Dataset - Worked f'!N:N)</f>
        <v>4338.1213000000007</v>
      </c>
      <c r="K95" s="3">
        <f>_xlfn.XLOOKUP(A:A,'Nikes Sales Dataset - Worked f'!A:A,'Nikes Sales Dataset - Worked f'!P:P)</f>
        <v>0</v>
      </c>
      <c r="L95" s="7" t="str">
        <f>VLOOKUP('Nikes Sales Dataset - Worked f'!A:A,'Nikes Sales Dataset - Worked f'!A:R,18,FALSE)</f>
        <v>Unknown Date</v>
      </c>
      <c r="M95" s="7" t="str">
        <f>_xlfn.XLOOKUP(A:A,'Nikes Sales Dataset - Worked f'!A:A,'Nikes Sales Dataset - Worked f'!S:S)</f>
        <v>Unknown</v>
      </c>
      <c r="N95" s="7" t="str">
        <f>_xlfn.XLOOKUP(A:A,'Nikes Sales Dataset - Worked f'!A:A,'Nikes Sales Dataset - Worked f'!T:T)</f>
        <v>Unknown</v>
      </c>
      <c r="O95" t="str">
        <f>_xlfn.XLOOKUP(A:A,'Nikes Sales Dataset - Worked f'!A:A,'Nikes Sales Dataset - Worked f'!U:U)</f>
        <v>Online</v>
      </c>
      <c r="P95" t="str">
        <f>_xlfn.XLOOKUP(A:A,'Nikes Sales Dataset - Worked f'!A:A,'Nikes Sales Dataset - Worked f'!W:W)</f>
        <v>Kolkata</v>
      </c>
      <c r="Q95" s="9">
        <f>_xlfn.XLOOKUP(A:A,'Nikes Sales Dataset - Worked f'!A:A,'Nikes Sales Dataset - Worked f'!X:X)</f>
        <v>-146.72999999999999</v>
      </c>
    </row>
    <row r="96" spans="1:17" x14ac:dyDescent="0.25">
      <c r="A96" s="4">
        <v>2094</v>
      </c>
      <c r="B96" t="str">
        <f>VLOOKUP('Nikes Sales Dataset - Worked f'!A:A,'Nikes Sales Dataset - Worked f'!A:B,2,FALSE)</f>
        <v>2094_20241110</v>
      </c>
      <c r="C96" t="str">
        <f>VLOOKUP('Nikes Sales Dataset - Worked f'!A:A,'Nikes Sales Dataset - Worked f'!A:C,3,FALSE)</f>
        <v>Kids</v>
      </c>
      <c r="D96" t="str">
        <f>VLOOKUP('Nikes Sales Dataset - Worked f'!A:A,'Nikes Sales Dataset - Worked f'!A:D,4,FALSE)</f>
        <v>Training</v>
      </c>
      <c r="E96" t="str">
        <f>VLOOKUP('Nikes Sales Dataset - Worked f'!A:A,'Nikes Sales Dataset - Worked f'!A:E,5,FALSE)</f>
        <v>Flex Trainer</v>
      </c>
      <c r="F96" t="str">
        <f>VLOOKUP('Nikes Sales Dataset - Worked f'!A:A,'Nikes Sales Dataset - Worked f'!A:G,7,FALSE)</f>
        <v>L</v>
      </c>
      <c r="G96" s="3">
        <f>VLOOKUP('Nikes Sales Dataset - Worked f'!A:A,'Nikes Sales Dataset - Worked f'!A:I,9,FALSE)</f>
        <v>1</v>
      </c>
      <c r="H96" s="9">
        <f>VLOOKUP('Nikes Sales Dataset - Worked f'!A:A,'Nikes Sales Dataset - Worked f'!A:K,11,FALSE)</f>
        <v>4276.3599999999997</v>
      </c>
      <c r="I96">
        <f>_xlfn.XLOOKUP('Cleaned and Transformed Dataset'!A:A,'Nikes Sales Dataset - Worked f'!A:A,'Nikes Sales Dataset - Worked f'!M:M)</f>
        <v>0</v>
      </c>
      <c r="J96" s="9">
        <f>_xlfn.XLOOKUP(A:A,'Nikes Sales Dataset - Worked f'!A:A,'Nikes Sales Dataset - Worked f'!N:N)</f>
        <v>4276.3599999999997</v>
      </c>
      <c r="K96" s="3">
        <f>_xlfn.XLOOKUP(A:A,'Nikes Sales Dataset - Worked f'!A:A,'Nikes Sales Dataset - Worked f'!P:P)</f>
        <v>4276.3599999999997</v>
      </c>
      <c r="L96" s="7">
        <f>VLOOKUP('Nikes Sales Dataset - Worked f'!A:A,'Nikes Sales Dataset - Worked f'!A:R,18,FALSE)</f>
        <v>45606</v>
      </c>
      <c r="M96" s="7" t="str">
        <f>_xlfn.XLOOKUP(A:A,'Nikes Sales Dataset - Worked f'!A:A,'Nikes Sales Dataset - Worked f'!S:S)</f>
        <v>Nov</v>
      </c>
      <c r="N96" s="7" t="str">
        <f>_xlfn.XLOOKUP(A:A,'Nikes Sales Dataset - Worked f'!A:A,'Nikes Sales Dataset - Worked f'!T:T)</f>
        <v>2024</v>
      </c>
      <c r="O96" t="str">
        <f>_xlfn.XLOOKUP(A:A,'Nikes Sales Dataset - Worked f'!A:A,'Nikes Sales Dataset - Worked f'!U:U)</f>
        <v>Retail</v>
      </c>
      <c r="P96" t="str">
        <f>_xlfn.XLOOKUP(A:A,'Nikes Sales Dataset - Worked f'!A:A,'Nikes Sales Dataset - Worked f'!W:W)</f>
        <v>Delhi</v>
      </c>
      <c r="Q96" s="9">
        <f>_xlfn.XLOOKUP(A:A,'Nikes Sales Dataset - Worked f'!A:A,'Nikes Sales Dataset - Worked f'!X:X)</f>
        <v>2974.58</v>
      </c>
    </row>
    <row r="97" spans="1:17" x14ac:dyDescent="0.25">
      <c r="A97" s="4">
        <v>2095</v>
      </c>
      <c r="B97" t="str">
        <f>VLOOKUP('Nikes Sales Dataset - Worked f'!A:A,'Nikes Sales Dataset - Worked f'!A:B,2,FALSE)</f>
        <v>2095_20241016</v>
      </c>
      <c r="C97" t="str">
        <f>VLOOKUP('Nikes Sales Dataset - Worked f'!A:A,'Nikes Sales Dataset - Worked f'!A:C,3,FALSE)</f>
        <v>Men</v>
      </c>
      <c r="D97" t="str">
        <f>VLOOKUP('Nikes Sales Dataset - Worked f'!A:A,'Nikes Sales Dataset - Worked f'!A:D,4,FALSE)</f>
        <v>Lifestyle</v>
      </c>
      <c r="E97" t="str">
        <f>VLOOKUP('Nikes Sales Dataset - Worked f'!A:A,'Nikes Sales Dataset - Worked f'!A:E,5,FALSE)</f>
        <v>Waffle One</v>
      </c>
      <c r="F97" t="str">
        <f>VLOOKUP('Nikes Sales Dataset - Worked f'!A:A,'Nikes Sales Dataset - Worked f'!A:G,7,FALSE)</f>
        <v>M</v>
      </c>
      <c r="G97" s="3">
        <f>VLOOKUP('Nikes Sales Dataset - Worked f'!A:A,'Nikes Sales Dataset - Worked f'!A:I,9,FALSE)</f>
        <v>1</v>
      </c>
      <c r="H97" s="9">
        <f>VLOOKUP('Nikes Sales Dataset - Worked f'!A:A,'Nikes Sales Dataset - Worked f'!A:K,11,FALSE)</f>
        <v>6110.0300000000007</v>
      </c>
      <c r="I97">
        <f>_xlfn.XLOOKUP('Cleaned and Transformed Dataset'!A:A,'Nikes Sales Dataset - Worked f'!A:A,'Nikes Sales Dataset - Worked f'!M:M)</f>
        <v>0</v>
      </c>
      <c r="J97" s="9">
        <f>_xlfn.XLOOKUP(A:A,'Nikes Sales Dataset - Worked f'!A:A,'Nikes Sales Dataset - Worked f'!N:N)</f>
        <v>6110.0300000000007</v>
      </c>
      <c r="K97" s="3">
        <f>_xlfn.XLOOKUP(A:A,'Nikes Sales Dataset - Worked f'!A:A,'Nikes Sales Dataset - Worked f'!P:P)</f>
        <v>6110.0300000000007</v>
      </c>
      <c r="L97" s="7">
        <f>VLOOKUP('Nikes Sales Dataset - Worked f'!A:A,'Nikes Sales Dataset - Worked f'!A:R,18,FALSE)</f>
        <v>45581</v>
      </c>
      <c r="M97" s="7" t="str">
        <f>_xlfn.XLOOKUP(A:A,'Nikes Sales Dataset - Worked f'!A:A,'Nikes Sales Dataset - Worked f'!S:S)</f>
        <v>Oct</v>
      </c>
      <c r="N97" s="7" t="str">
        <f>_xlfn.XLOOKUP(A:A,'Nikes Sales Dataset - Worked f'!A:A,'Nikes Sales Dataset - Worked f'!T:T)</f>
        <v>2024</v>
      </c>
      <c r="O97" t="str">
        <f>_xlfn.XLOOKUP(A:A,'Nikes Sales Dataset - Worked f'!A:A,'Nikes Sales Dataset - Worked f'!U:U)</f>
        <v>Online</v>
      </c>
      <c r="P97" t="str">
        <f>_xlfn.XLOOKUP(A:A,'Nikes Sales Dataset - Worked f'!A:A,'Nikes Sales Dataset - Worked f'!W:W)</f>
        <v>Delhi</v>
      </c>
      <c r="Q97" s="9">
        <f>_xlfn.XLOOKUP(A:A,'Nikes Sales Dataset - Worked f'!A:A,'Nikes Sales Dataset - Worked f'!X:X)</f>
        <v>880.57</v>
      </c>
    </row>
    <row r="98" spans="1:17" x14ac:dyDescent="0.25">
      <c r="A98" s="4">
        <v>2096</v>
      </c>
      <c r="B98" t="str">
        <f>VLOOKUP('Nikes Sales Dataset - Worked f'!A:A,'Nikes Sales Dataset - Worked f'!A:B,2,FALSE)</f>
        <v>2096_20241224</v>
      </c>
      <c r="C98" t="str">
        <f>VLOOKUP('Nikes Sales Dataset - Worked f'!A:A,'Nikes Sales Dataset - Worked f'!A:C,3,FALSE)</f>
        <v>Men</v>
      </c>
      <c r="D98" t="str">
        <f>VLOOKUP('Nikes Sales Dataset - Worked f'!A:A,'Nikes Sales Dataset - Worked f'!A:D,4,FALSE)</f>
        <v>Running</v>
      </c>
      <c r="E98" t="str">
        <f>VLOOKUP('Nikes Sales Dataset - Worked f'!A:A,'Nikes Sales Dataset - Worked f'!A:E,5,FALSE)</f>
        <v>Pegasus Turbo</v>
      </c>
      <c r="F98" t="str">
        <f>VLOOKUP('Nikes Sales Dataset - Worked f'!A:A,'Nikes Sales Dataset - Worked f'!A:G,7,FALSE)</f>
        <v>XL</v>
      </c>
      <c r="G98" s="3">
        <f>VLOOKUP('Nikes Sales Dataset - Worked f'!A:A,'Nikes Sales Dataset - Worked f'!A:I,9,FALSE)</f>
        <v>2</v>
      </c>
      <c r="H98" s="9">
        <f>VLOOKUP('Nikes Sales Dataset - Worked f'!A:A,'Nikes Sales Dataset - Worked f'!A:K,11,FALSE)</f>
        <v>6110.0300000000007</v>
      </c>
      <c r="I98">
        <f>_xlfn.XLOOKUP('Cleaned and Transformed Dataset'!A:A,'Nikes Sales Dataset - Worked f'!A:A,'Nikes Sales Dataset - Worked f'!M:M)</f>
        <v>0</v>
      </c>
      <c r="J98" s="9">
        <f>_xlfn.XLOOKUP(A:A,'Nikes Sales Dataset - Worked f'!A:A,'Nikes Sales Dataset - Worked f'!N:N)</f>
        <v>6110.0300000000007</v>
      </c>
      <c r="K98" s="3">
        <f>_xlfn.XLOOKUP(A:A,'Nikes Sales Dataset - Worked f'!A:A,'Nikes Sales Dataset - Worked f'!P:P)</f>
        <v>12220.060000000001</v>
      </c>
      <c r="L98" s="7">
        <f>VLOOKUP('Nikes Sales Dataset - Worked f'!A:A,'Nikes Sales Dataset - Worked f'!A:R,18,FALSE)</f>
        <v>45650</v>
      </c>
      <c r="M98" s="7" t="str">
        <f>_xlfn.XLOOKUP(A:A,'Nikes Sales Dataset - Worked f'!A:A,'Nikes Sales Dataset - Worked f'!S:S)</f>
        <v>Dec</v>
      </c>
      <c r="N98" s="7" t="str">
        <f>_xlfn.XLOOKUP(A:A,'Nikes Sales Dataset - Worked f'!A:A,'Nikes Sales Dataset - Worked f'!T:T)</f>
        <v>2024</v>
      </c>
      <c r="O98" t="str">
        <f>_xlfn.XLOOKUP(A:A,'Nikes Sales Dataset - Worked f'!A:A,'Nikes Sales Dataset - Worked f'!U:U)</f>
        <v>Online</v>
      </c>
      <c r="P98" t="str">
        <f>_xlfn.XLOOKUP(A:A,'Nikes Sales Dataset - Worked f'!A:A,'Nikes Sales Dataset - Worked f'!W:W)</f>
        <v>Kolkata</v>
      </c>
      <c r="Q98" s="9">
        <f>_xlfn.XLOOKUP(A:A,'Nikes Sales Dataset - Worked f'!A:A,'Nikes Sales Dataset - Worked f'!X:X)</f>
        <v>288.66000000000003</v>
      </c>
    </row>
    <row r="99" spans="1:17" x14ac:dyDescent="0.25">
      <c r="A99" s="4">
        <v>2097</v>
      </c>
      <c r="B99" t="str">
        <f>VLOOKUP('Nikes Sales Dataset - Worked f'!A:A,'Nikes Sales Dataset - Worked f'!A:B,2,FALSE)</f>
        <v>2097_Unknown Date</v>
      </c>
      <c r="C99" t="str">
        <f>VLOOKUP('Nikes Sales Dataset - Worked f'!A:A,'Nikes Sales Dataset - Worked f'!A:C,3,FALSE)</f>
        <v>Women</v>
      </c>
      <c r="D99" t="str">
        <f>VLOOKUP('Nikes Sales Dataset - Worked f'!A:A,'Nikes Sales Dataset - Worked f'!A:D,4,FALSE)</f>
        <v>Training</v>
      </c>
      <c r="E99" t="str">
        <f>VLOOKUP('Nikes Sales Dataset - Worked f'!A:A,'Nikes Sales Dataset - Worked f'!A:E,5,FALSE)</f>
        <v>ZoomX Invincible</v>
      </c>
      <c r="F99" t="str">
        <f>VLOOKUP('Nikes Sales Dataset - Worked f'!A:A,'Nikes Sales Dataset - Worked f'!A:G,7,FALSE)</f>
        <v>XL</v>
      </c>
      <c r="G99" s="3">
        <f>VLOOKUP('Nikes Sales Dataset - Worked f'!A:A,'Nikes Sales Dataset - Worked f'!A:I,9,FALSE)</f>
        <v>1</v>
      </c>
      <c r="H99" s="9">
        <f>VLOOKUP('Nikes Sales Dataset - Worked f'!A:A,'Nikes Sales Dataset - Worked f'!A:K,11,FALSE)</f>
        <v>7978.89</v>
      </c>
      <c r="I99">
        <f>_xlfn.XLOOKUP('Cleaned and Transformed Dataset'!A:A,'Nikes Sales Dataset - Worked f'!A:A,'Nikes Sales Dataset - Worked f'!M:M)</f>
        <v>0</v>
      </c>
      <c r="J99" s="9">
        <f>_xlfn.XLOOKUP(A:A,'Nikes Sales Dataset - Worked f'!A:A,'Nikes Sales Dataset - Worked f'!N:N)</f>
        <v>7978.89</v>
      </c>
      <c r="K99" s="3">
        <f>_xlfn.XLOOKUP(A:A,'Nikes Sales Dataset - Worked f'!A:A,'Nikes Sales Dataset - Worked f'!P:P)</f>
        <v>7978.89</v>
      </c>
      <c r="L99" s="7" t="str">
        <f>VLOOKUP('Nikes Sales Dataset - Worked f'!A:A,'Nikes Sales Dataset - Worked f'!A:R,18,FALSE)</f>
        <v>Unknown Date</v>
      </c>
      <c r="M99" s="7" t="str">
        <f>_xlfn.XLOOKUP(A:A,'Nikes Sales Dataset - Worked f'!A:A,'Nikes Sales Dataset - Worked f'!S:S)</f>
        <v>Unknown</v>
      </c>
      <c r="N99" s="7" t="str">
        <f>_xlfn.XLOOKUP(A:A,'Nikes Sales Dataset - Worked f'!A:A,'Nikes Sales Dataset - Worked f'!T:T)</f>
        <v>Unknown</v>
      </c>
      <c r="O99" t="str">
        <f>_xlfn.XLOOKUP(A:A,'Nikes Sales Dataset - Worked f'!A:A,'Nikes Sales Dataset - Worked f'!U:U)</f>
        <v>Online</v>
      </c>
      <c r="P99" t="str">
        <f>_xlfn.XLOOKUP(A:A,'Nikes Sales Dataset - Worked f'!A:A,'Nikes Sales Dataset - Worked f'!W:W)</f>
        <v>Bangalore</v>
      </c>
      <c r="Q99" s="9">
        <f>_xlfn.XLOOKUP(A:A,'Nikes Sales Dataset - Worked f'!A:A,'Nikes Sales Dataset - Worked f'!X:X)</f>
        <v>769.05</v>
      </c>
    </row>
    <row r="100" spans="1:17" x14ac:dyDescent="0.25">
      <c r="A100" s="4">
        <v>2098</v>
      </c>
      <c r="B100" t="str">
        <f>VLOOKUP('Nikes Sales Dataset - Worked f'!A:A,'Nikes Sales Dataset - Worked f'!A:B,2,FALSE)</f>
        <v>2098_20240124</v>
      </c>
      <c r="C100" t="str">
        <f>VLOOKUP('Nikes Sales Dataset - Worked f'!A:A,'Nikes Sales Dataset - Worked f'!A:C,3,FALSE)</f>
        <v>Men</v>
      </c>
      <c r="D100" t="str">
        <f>VLOOKUP('Nikes Sales Dataset - Worked f'!A:A,'Nikes Sales Dataset - Worked f'!A:D,4,FALSE)</f>
        <v>Training</v>
      </c>
      <c r="E100" t="str">
        <f>VLOOKUP('Nikes Sales Dataset - Worked f'!A:A,'Nikes Sales Dataset - Worked f'!A:E,5,FALSE)</f>
        <v>ZoomX Invincible</v>
      </c>
      <c r="F100" t="str">
        <f>VLOOKUP('Nikes Sales Dataset - Worked f'!A:A,'Nikes Sales Dataset - Worked f'!A:G,7,FALSE)</f>
        <v>L</v>
      </c>
      <c r="G100" s="3">
        <f>VLOOKUP('Nikes Sales Dataset - Worked f'!A:A,'Nikes Sales Dataset - Worked f'!A:I,9,FALSE)</f>
        <v>1</v>
      </c>
      <c r="H100" s="9">
        <f>VLOOKUP('Nikes Sales Dataset - Worked f'!A:A,'Nikes Sales Dataset - Worked f'!A:K,11,FALSE)</f>
        <v>5690.69</v>
      </c>
      <c r="I100">
        <f>_xlfn.XLOOKUP('Cleaned and Transformed Dataset'!A:A,'Nikes Sales Dataset - Worked f'!A:A,'Nikes Sales Dataset - Worked f'!M:M)</f>
        <v>0.69</v>
      </c>
      <c r="J100" s="9">
        <f>_xlfn.XLOOKUP(A:A,'Nikes Sales Dataset - Worked f'!A:A,'Nikes Sales Dataset - Worked f'!N:N)</f>
        <v>1764.1139000000003</v>
      </c>
      <c r="K100" s="3">
        <f>_xlfn.XLOOKUP(A:A,'Nikes Sales Dataset - Worked f'!A:A,'Nikes Sales Dataset - Worked f'!P:P)</f>
        <v>1764.1139000000003</v>
      </c>
      <c r="L100" s="7">
        <f>VLOOKUP('Nikes Sales Dataset - Worked f'!A:A,'Nikes Sales Dataset - Worked f'!A:R,18,FALSE)</f>
        <v>45315</v>
      </c>
      <c r="M100" s="7" t="str">
        <f>_xlfn.XLOOKUP(A:A,'Nikes Sales Dataset - Worked f'!A:A,'Nikes Sales Dataset - Worked f'!S:S)</f>
        <v>Jan</v>
      </c>
      <c r="N100" s="7" t="str">
        <f>_xlfn.XLOOKUP(A:A,'Nikes Sales Dataset - Worked f'!A:A,'Nikes Sales Dataset - Worked f'!T:T)</f>
        <v>2024</v>
      </c>
      <c r="O100" t="str">
        <f>_xlfn.XLOOKUP(A:A,'Nikes Sales Dataset - Worked f'!A:A,'Nikes Sales Dataset - Worked f'!U:U)</f>
        <v>Online</v>
      </c>
      <c r="P100" t="str">
        <f>_xlfn.XLOOKUP(A:A,'Nikes Sales Dataset - Worked f'!A:A,'Nikes Sales Dataset - Worked f'!W:W)</f>
        <v>Hyderabad</v>
      </c>
      <c r="Q100" s="9">
        <f>_xlfn.XLOOKUP(A:A,'Nikes Sales Dataset - Worked f'!A:A,'Nikes Sales Dataset - Worked f'!X:X)</f>
        <v>98.3</v>
      </c>
    </row>
    <row r="101" spans="1:17" x14ac:dyDescent="0.25">
      <c r="A101" s="4">
        <v>2099</v>
      </c>
      <c r="B101" t="str">
        <f>VLOOKUP('Nikes Sales Dataset - Worked f'!A:A,'Nikes Sales Dataset - Worked f'!A:B,2,FALSE)</f>
        <v>2099_20250201</v>
      </c>
      <c r="C101" t="str">
        <f>VLOOKUP('Nikes Sales Dataset - Worked f'!A:A,'Nikes Sales Dataset - Worked f'!A:C,3,FALSE)</f>
        <v>Kids</v>
      </c>
      <c r="D101" t="str">
        <f>VLOOKUP('Nikes Sales Dataset - Worked f'!A:A,'Nikes Sales Dataset - Worked f'!A:D,4,FALSE)</f>
        <v>Soccer</v>
      </c>
      <c r="E101" t="str">
        <f>VLOOKUP('Nikes Sales Dataset - Worked f'!A:A,'Nikes Sales Dataset - Worked f'!A:E,5,FALSE)</f>
        <v>Mercurial Superfly</v>
      </c>
      <c r="F101" t="str">
        <f>VLOOKUP('Nikes Sales Dataset - Worked f'!A:A,'Nikes Sales Dataset - Worked f'!A:G,7,FALSE)</f>
        <v>M</v>
      </c>
      <c r="G101" s="3">
        <f>VLOOKUP('Nikes Sales Dataset - Worked f'!A:A,'Nikes Sales Dataset - Worked f'!A:I,9,FALSE)</f>
        <v>2</v>
      </c>
      <c r="H101" s="9">
        <f>VLOOKUP('Nikes Sales Dataset - Worked f'!A:A,'Nikes Sales Dataset - Worked f'!A:K,11,FALSE)</f>
        <v>6110.0300000000007</v>
      </c>
      <c r="I101">
        <f>_xlfn.XLOOKUP('Cleaned and Transformed Dataset'!A:A,'Nikes Sales Dataset - Worked f'!A:A,'Nikes Sales Dataset - Worked f'!M:M)</f>
        <v>0.32</v>
      </c>
      <c r="J101" s="9">
        <f>_xlfn.XLOOKUP(A:A,'Nikes Sales Dataset - Worked f'!A:A,'Nikes Sales Dataset - Worked f'!N:N)</f>
        <v>4154.8204000000005</v>
      </c>
      <c r="K101" s="3">
        <f>_xlfn.XLOOKUP(A:A,'Nikes Sales Dataset - Worked f'!A:A,'Nikes Sales Dataset - Worked f'!P:P)</f>
        <v>8309.640800000001</v>
      </c>
      <c r="L101" s="7">
        <f>VLOOKUP('Nikes Sales Dataset - Worked f'!A:A,'Nikes Sales Dataset - Worked f'!A:R,18,FALSE)</f>
        <v>45689</v>
      </c>
      <c r="M101" s="7" t="str">
        <f>_xlfn.XLOOKUP(A:A,'Nikes Sales Dataset - Worked f'!A:A,'Nikes Sales Dataset - Worked f'!S:S)</f>
        <v>Feb</v>
      </c>
      <c r="N101" s="7" t="str">
        <f>_xlfn.XLOOKUP(A:A,'Nikes Sales Dataset - Worked f'!A:A,'Nikes Sales Dataset - Worked f'!T:T)</f>
        <v>2025</v>
      </c>
      <c r="O101" t="str">
        <f>_xlfn.XLOOKUP(A:A,'Nikes Sales Dataset - Worked f'!A:A,'Nikes Sales Dataset - Worked f'!U:U)</f>
        <v>Retail</v>
      </c>
      <c r="P101" t="str">
        <f>_xlfn.XLOOKUP(A:A,'Nikes Sales Dataset - Worked f'!A:A,'Nikes Sales Dataset - Worked f'!W:W)</f>
        <v>Mumbai</v>
      </c>
      <c r="Q101" s="9">
        <f>_xlfn.XLOOKUP(A:A,'Nikes Sales Dataset - Worked f'!A:A,'Nikes Sales Dataset - Worked f'!X:X)</f>
        <v>360.97</v>
      </c>
    </row>
    <row r="102" spans="1:17" x14ac:dyDescent="0.25">
      <c r="A102" s="4">
        <v>2100</v>
      </c>
      <c r="B102" t="str">
        <f>VLOOKUP('Nikes Sales Dataset - Worked f'!A:A,'Nikes Sales Dataset - Worked f'!A:B,2,FALSE)</f>
        <v>2100_20250711</v>
      </c>
      <c r="C102" t="str">
        <f>VLOOKUP('Nikes Sales Dataset - Worked f'!A:A,'Nikes Sales Dataset - Worked f'!A:C,3,FALSE)</f>
        <v>Kids</v>
      </c>
      <c r="D102" t="str">
        <f>VLOOKUP('Nikes Sales Dataset - Worked f'!A:A,'Nikes Sales Dataset - Worked f'!A:D,4,FALSE)</f>
        <v>Soccer</v>
      </c>
      <c r="E102" t="str">
        <f>VLOOKUP('Nikes Sales Dataset - Worked f'!A:A,'Nikes Sales Dataset - Worked f'!A:E,5,FALSE)</f>
        <v>Phantom GT</v>
      </c>
      <c r="F102" t="str">
        <f>VLOOKUP('Nikes Sales Dataset - Worked f'!A:A,'Nikes Sales Dataset - Worked f'!A:G,7,FALSE)</f>
        <v>M</v>
      </c>
      <c r="G102" s="3">
        <f>VLOOKUP('Nikes Sales Dataset - Worked f'!A:A,'Nikes Sales Dataset - Worked f'!A:I,9,FALSE)</f>
        <v>1</v>
      </c>
      <c r="H102" s="9">
        <f>VLOOKUP('Nikes Sales Dataset - Worked f'!A:A,'Nikes Sales Dataset - Worked f'!A:K,11,FALSE)</f>
        <v>5937.52</v>
      </c>
      <c r="I102">
        <f>_xlfn.XLOOKUP('Cleaned and Transformed Dataset'!A:A,'Nikes Sales Dataset - Worked f'!A:A,'Nikes Sales Dataset - Worked f'!M:M)</f>
        <v>0</v>
      </c>
      <c r="J102" s="9">
        <f>_xlfn.XLOOKUP(A:A,'Nikes Sales Dataset - Worked f'!A:A,'Nikes Sales Dataset - Worked f'!N:N)</f>
        <v>5937.52</v>
      </c>
      <c r="K102" s="3">
        <f>_xlfn.XLOOKUP(A:A,'Nikes Sales Dataset - Worked f'!A:A,'Nikes Sales Dataset - Worked f'!P:P)</f>
        <v>5937.52</v>
      </c>
      <c r="L102" s="7">
        <f>VLOOKUP('Nikes Sales Dataset - Worked f'!A:A,'Nikes Sales Dataset - Worked f'!A:R,18,FALSE)</f>
        <v>45849</v>
      </c>
      <c r="M102" s="7" t="str">
        <f>_xlfn.XLOOKUP(A:A,'Nikes Sales Dataset - Worked f'!A:A,'Nikes Sales Dataset - Worked f'!S:S)</f>
        <v>Jul</v>
      </c>
      <c r="N102" s="7" t="str">
        <f>_xlfn.XLOOKUP(A:A,'Nikes Sales Dataset - Worked f'!A:A,'Nikes Sales Dataset - Worked f'!T:T)</f>
        <v>2025</v>
      </c>
      <c r="O102" t="str">
        <f>_xlfn.XLOOKUP(A:A,'Nikes Sales Dataset - Worked f'!A:A,'Nikes Sales Dataset - Worked f'!U:U)</f>
        <v>Retail</v>
      </c>
      <c r="P102" t="str">
        <f>_xlfn.XLOOKUP(A:A,'Nikes Sales Dataset - Worked f'!A:A,'Nikes Sales Dataset - Worked f'!W:W)</f>
        <v>Mumbai</v>
      </c>
      <c r="Q102" s="9">
        <f>_xlfn.XLOOKUP(A:A,'Nikes Sales Dataset - Worked f'!A:A,'Nikes Sales Dataset - Worked f'!X:X)</f>
        <v>2287.5700000000002</v>
      </c>
    </row>
    <row r="103" spans="1:17" x14ac:dyDescent="0.25">
      <c r="A103" s="4">
        <v>2101</v>
      </c>
      <c r="B103" t="str">
        <f>VLOOKUP('Nikes Sales Dataset - Worked f'!A:A,'Nikes Sales Dataset - Worked f'!A:B,2,FALSE)</f>
        <v>2101_20250703</v>
      </c>
      <c r="C103" t="str">
        <f>VLOOKUP('Nikes Sales Dataset - Worked f'!A:A,'Nikes Sales Dataset - Worked f'!A:C,3,FALSE)</f>
        <v>Kids</v>
      </c>
      <c r="D103" t="str">
        <f>VLOOKUP('Nikes Sales Dataset - Worked f'!A:A,'Nikes Sales Dataset - Worked f'!A:D,4,FALSE)</f>
        <v>Running</v>
      </c>
      <c r="E103" t="str">
        <f>VLOOKUP('Nikes Sales Dataset - Worked f'!A:A,'Nikes Sales Dataset - Worked f'!A:E,5,FALSE)</f>
        <v>Free RN</v>
      </c>
      <c r="F103" t="str">
        <f>VLOOKUP('Nikes Sales Dataset - Worked f'!A:A,'Nikes Sales Dataset - Worked f'!A:G,7,FALSE)</f>
        <v>XL</v>
      </c>
      <c r="G103" s="3">
        <f>VLOOKUP('Nikes Sales Dataset - Worked f'!A:A,'Nikes Sales Dataset - Worked f'!A:I,9,FALSE)</f>
        <v>1</v>
      </c>
      <c r="H103" s="9">
        <f>VLOOKUP('Nikes Sales Dataset - Worked f'!A:A,'Nikes Sales Dataset - Worked f'!A:K,11,FALSE)</f>
        <v>2010.07</v>
      </c>
      <c r="I103">
        <f>_xlfn.XLOOKUP('Cleaned and Transformed Dataset'!A:A,'Nikes Sales Dataset - Worked f'!A:A,'Nikes Sales Dataset - Worked f'!M:M)</f>
        <v>0</v>
      </c>
      <c r="J103" s="9">
        <f>_xlfn.XLOOKUP(A:A,'Nikes Sales Dataset - Worked f'!A:A,'Nikes Sales Dataset - Worked f'!N:N)</f>
        <v>2010.07</v>
      </c>
      <c r="K103" s="3">
        <f>_xlfn.XLOOKUP(A:A,'Nikes Sales Dataset - Worked f'!A:A,'Nikes Sales Dataset - Worked f'!P:P)</f>
        <v>2010.07</v>
      </c>
      <c r="L103" s="7">
        <f>VLOOKUP('Nikes Sales Dataset - Worked f'!A:A,'Nikes Sales Dataset - Worked f'!A:R,18,FALSE)</f>
        <v>45841</v>
      </c>
      <c r="M103" s="7" t="str">
        <f>_xlfn.XLOOKUP(A:A,'Nikes Sales Dataset - Worked f'!A:A,'Nikes Sales Dataset - Worked f'!S:S)</f>
        <v>Jul</v>
      </c>
      <c r="N103" s="7" t="str">
        <f>_xlfn.XLOOKUP(A:A,'Nikes Sales Dataset - Worked f'!A:A,'Nikes Sales Dataset - Worked f'!T:T)</f>
        <v>2025</v>
      </c>
      <c r="O103" t="str">
        <f>_xlfn.XLOOKUP(A:A,'Nikes Sales Dataset - Worked f'!A:A,'Nikes Sales Dataset - Worked f'!U:U)</f>
        <v>Online</v>
      </c>
      <c r="P103" t="str">
        <f>_xlfn.XLOOKUP(A:A,'Nikes Sales Dataset - Worked f'!A:A,'Nikes Sales Dataset - Worked f'!W:W)</f>
        <v>Hyderabad</v>
      </c>
      <c r="Q103" s="9">
        <f>_xlfn.XLOOKUP(A:A,'Nikes Sales Dataset - Worked f'!A:A,'Nikes Sales Dataset - Worked f'!X:X)</f>
        <v>3398.01</v>
      </c>
    </row>
    <row r="104" spans="1:17" x14ac:dyDescent="0.25">
      <c r="A104" s="4">
        <v>2102</v>
      </c>
      <c r="B104" t="str">
        <f>VLOOKUP('Nikes Sales Dataset - Worked f'!A:A,'Nikes Sales Dataset - Worked f'!A:B,2,FALSE)</f>
        <v>2102_20250410</v>
      </c>
      <c r="C104" t="str">
        <f>VLOOKUP('Nikes Sales Dataset - Worked f'!A:A,'Nikes Sales Dataset - Worked f'!A:C,3,FALSE)</f>
        <v>Women</v>
      </c>
      <c r="D104" t="str">
        <f>VLOOKUP('Nikes Sales Dataset - Worked f'!A:A,'Nikes Sales Dataset - Worked f'!A:D,4,FALSE)</f>
        <v>Soccer</v>
      </c>
      <c r="E104" t="str">
        <f>VLOOKUP('Nikes Sales Dataset - Worked f'!A:A,'Nikes Sales Dataset - Worked f'!A:E,5,FALSE)</f>
        <v>Mercurial Superfly</v>
      </c>
      <c r="F104" t="str">
        <f>VLOOKUP('Nikes Sales Dataset - Worked f'!A:A,'Nikes Sales Dataset - Worked f'!A:G,7,FALSE)</f>
        <v>XL</v>
      </c>
      <c r="G104" s="3">
        <f>VLOOKUP('Nikes Sales Dataset - Worked f'!A:A,'Nikes Sales Dataset - Worked f'!A:I,9,FALSE)</f>
        <v>-1</v>
      </c>
      <c r="H104" s="9">
        <f>VLOOKUP('Nikes Sales Dataset - Worked f'!A:A,'Nikes Sales Dataset - Worked f'!A:K,11,FALSE)</f>
        <v>6110.0300000000007</v>
      </c>
      <c r="I104">
        <f>_xlfn.XLOOKUP('Cleaned and Transformed Dataset'!A:A,'Nikes Sales Dataset - Worked f'!A:A,'Nikes Sales Dataset - Worked f'!M:M)</f>
        <v>0.77</v>
      </c>
      <c r="J104" s="9">
        <f>_xlfn.XLOOKUP(A:A,'Nikes Sales Dataset - Worked f'!A:A,'Nikes Sales Dataset - Worked f'!N:N)</f>
        <v>1405.3069</v>
      </c>
      <c r="K104" s="3">
        <f>_xlfn.XLOOKUP(A:A,'Nikes Sales Dataset - Worked f'!A:A,'Nikes Sales Dataset - Worked f'!P:P)</f>
        <v>-1405.3069</v>
      </c>
      <c r="L104" s="7">
        <f>VLOOKUP('Nikes Sales Dataset - Worked f'!A:A,'Nikes Sales Dataset - Worked f'!A:R,18,FALSE)</f>
        <v>45757</v>
      </c>
      <c r="M104" s="7" t="str">
        <f>_xlfn.XLOOKUP(A:A,'Nikes Sales Dataset - Worked f'!A:A,'Nikes Sales Dataset - Worked f'!S:S)</f>
        <v>Apr</v>
      </c>
      <c r="N104" s="7" t="str">
        <f>_xlfn.XLOOKUP(A:A,'Nikes Sales Dataset - Worked f'!A:A,'Nikes Sales Dataset - Worked f'!T:T)</f>
        <v>2025</v>
      </c>
      <c r="O104" t="str">
        <f>_xlfn.XLOOKUP(A:A,'Nikes Sales Dataset - Worked f'!A:A,'Nikes Sales Dataset - Worked f'!U:U)</f>
        <v>Online</v>
      </c>
      <c r="P104" t="str">
        <f>_xlfn.XLOOKUP(A:A,'Nikes Sales Dataset - Worked f'!A:A,'Nikes Sales Dataset - Worked f'!W:W)</f>
        <v>Pune</v>
      </c>
      <c r="Q104" s="9">
        <f>_xlfn.XLOOKUP(A:A,'Nikes Sales Dataset - Worked f'!A:A,'Nikes Sales Dataset - Worked f'!X:X)</f>
        <v>284.17</v>
      </c>
    </row>
    <row r="105" spans="1:17" x14ac:dyDescent="0.25">
      <c r="A105" s="4">
        <v>2103</v>
      </c>
      <c r="B105" t="str">
        <f>VLOOKUP('Nikes Sales Dataset - Worked f'!A:A,'Nikes Sales Dataset - Worked f'!A:B,2,FALSE)</f>
        <v>2103_20250108</v>
      </c>
      <c r="C105" t="str">
        <f>VLOOKUP('Nikes Sales Dataset - Worked f'!A:A,'Nikes Sales Dataset - Worked f'!A:C,3,FALSE)</f>
        <v>Women</v>
      </c>
      <c r="D105" t="str">
        <f>VLOOKUP('Nikes Sales Dataset - Worked f'!A:A,'Nikes Sales Dataset - Worked f'!A:D,4,FALSE)</f>
        <v>Basketball</v>
      </c>
      <c r="E105" t="str">
        <f>VLOOKUP('Nikes Sales Dataset - Worked f'!A:A,'Nikes Sales Dataset - Worked f'!A:E,5,FALSE)</f>
        <v>LeBron 20</v>
      </c>
      <c r="F105" t="str">
        <f>VLOOKUP('Nikes Sales Dataset - Worked f'!A:A,'Nikes Sales Dataset - Worked f'!A:G,7,FALSE)</f>
        <v>XL</v>
      </c>
      <c r="G105" s="3">
        <f>VLOOKUP('Nikes Sales Dataset - Worked f'!A:A,'Nikes Sales Dataset - Worked f'!A:I,9,FALSE)</f>
        <v>-1</v>
      </c>
      <c r="H105" s="9">
        <f>VLOOKUP('Nikes Sales Dataset - Worked f'!A:A,'Nikes Sales Dataset - Worked f'!A:K,11,FALSE)</f>
        <v>6777.88</v>
      </c>
      <c r="I105">
        <f>_xlfn.XLOOKUP('Cleaned and Transformed Dataset'!A:A,'Nikes Sales Dataset - Worked f'!A:A,'Nikes Sales Dataset - Worked f'!M:M)</f>
        <v>0</v>
      </c>
      <c r="J105" s="9">
        <f>_xlfn.XLOOKUP(A:A,'Nikes Sales Dataset - Worked f'!A:A,'Nikes Sales Dataset - Worked f'!N:N)</f>
        <v>6777.88</v>
      </c>
      <c r="K105" s="3">
        <f>_xlfn.XLOOKUP(A:A,'Nikes Sales Dataset - Worked f'!A:A,'Nikes Sales Dataset - Worked f'!P:P)</f>
        <v>-6777.88</v>
      </c>
      <c r="L105" s="7">
        <f>VLOOKUP('Nikes Sales Dataset - Worked f'!A:A,'Nikes Sales Dataset - Worked f'!A:R,18,FALSE)</f>
        <v>45665</v>
      </c>
      <c r="M105" s="7" t="str">
        <f>_xlfn.XLOOKUP(A:A,'Nikes Sales Dataset - Worked f'!A:A,'Nikes Sales Dataset - Worked f'!S:S)</f>
        <v>Jan</v>
      </c>
      <c r="N105" s="7" t="str">
        <f>_xlfn.XLOOKUP(A:A,'Nikes Sales Dataset - Worked f'!A:A,'Nikes Sales Dataset - Worked f'!T:T)</f>
        <v>2025</v>
      </c>
      <c r="O105" t="str">
        <f>_xlfn.XLOOKUP(A:A,'Nikes Sales Dataset - Worked f'!A:A,'Nikes Sales Dataset - Worked f'!U:U)</f>
        <v>Online</v>
      </c>
      <c r="P105" t="str">
        <f>_xlfn.XLOOKUP(A:A,'Nikes Sales Dataset - Worked f'!A:A,'Nikes Sales Dataset - Worked f'!W:W)</f>
        <v>Kolkata</v>
      </c>
      <c r="Q105" s="9">
        <f>_xlfn.XLOOKUP(A:A,'Nikes Sales Dataset - Worked f'!A:A,'Nikes Sales Dataset - Worked f'!X:X)</f>
        <v>469.61</v>
      </c>
    </row>
    <row r="106" spans="1:17" x14ac:dyDescent="0.25">
      <c r="A106" s="4">
        <v>2104</v>
      </c>
      <c r="B106" t="str">
        <f>VLOOKUP('Nikes Sales Dataset - Worked f'!A:A,'Nikes Sales Dataset - Worked f'!A:B,2,FALSE)</f>
        <v>2104_Unknown Date</v>
      </c>
      <c r="C106" t="str">
        <f>VLOOKUP('Nikes Sales Dataset - Worked f'!A:A,'Nikes Sales Dataset - Worked f'!A:C,3,FALSE)</f>
        <v>Men</v>
      </c>
      <c r="D106" t="str">
        <f>VLOOKUP('Nikes Sales Dataset - Worked f'!A:A,'Nikes Sales Dataset - Worked f'!A:D,4,FALSE)</f>
        <v>Basketball</v>
      </c>
      <c r="E106" t="str">
        <f>VLOOKUP('Nikes Sales Dataset - Worked f'!A:A,'Nikes Sales Dataset - Worked f'!A:E,5,FALSE)</f>
        <v>Kyrie Flytrap</v>
      </c>
      <c r="F106" t="str">
        <f>VLOOKUP('Nikes Sales Dataset - Worked f'!A:A,'Nikes Sales Dataset - Worked f'!A:G,7,FALSE)</f>
        <v>M</v>
      </c>
      <c r="G106" s="3">
        <f>VLOOKUP('Nikes Sales Dataset - Worked f'!A:A,'Nikes Sales Dataset - Worked f'!A:I,9,FALSE)</f>
        <v>1</v>
      </c>
      <c r="H106" s="9">
        <f>VLOOKUP('Nikes Sales Dataset - Worked f'!A:A,'Nikes Sales Dataset - Worked f'!A:K,11,FALSE)</f>
        <v>6110.0300000000007</v>
      </c>
      <c r="I106">
        <f>_xlfn.XLOOKUP('Cleaned and Transformed Dataset'!A:A,'Nikes Sales Dataset - Worked f'!A:A,'Nikes Sales Dataset - Worked f'!M:M)</f>
        <v>0</v>
      </c>
      <c r="J106" s="9">
        <f>_xlfn.XLOOKUP(A:A,'Nikes Sales Dataset - Worked f'!A:A,'Nikes Sales Dataset - Worked f'!N:N)</f>
        <v>6110.0300000000007</v>
      </c>
      <c r="K106" s="3">
        <f>_xlfn.XLOOKUP(A:A,'Nikes Sales Dataset - Worked f'!A:A,'Nikes Sales Dataset - Worked f'!P:P)</f>
        <v>6110.0300000000007</v>
      </c>
      <c r="L106" s="7" t="str">
        <f>VLOOKUP('Nikes Sales Dataset - Worked f'!A:A,'Nikes Sales Dataset - Worked f'!A:R,18,FALSE)</f>
        <v>Unknown Date</v>
      </c>
      <c r="M106" s="7" t="str">
        <f>_xlfn.XLOOKUP(A:A,'Nikes Sales Dataset - Worked f'!A:A,'Nikes Sales Dataset - Worked f'!S:S)</f>
        <v>Unknown</v>
      </c>
      <c r="N106" s="7" t="str">
        <f>_xlfn.XLOOKUP(A:A,'Nikes Sales Dataset - Worked f'!A:A,'Nikes Sales Dataset - Worked f'!T:T)</f>
        <v>Unknown</v>
      </c>
      <c r="O106" t="str">
        <f>_xlfn.XLOOKUP(A:A,'Nikes Sales Dataset - Worked f'!A:A,'Nikes Sales Dataset - Worked f'!U:U)</f>
        <v>Retail</v>
      </c>
      <c r="P106" t="str">
        <f>_xlfn.XLOOKUP(A:A,'Nikes Sales Dataset - Worked f'!A:A,'Nikes Sales Dataset - Worked f'!W:W)</f>
        <v>Delhi</v>
      </c>
      <c r="Q106" s="9">
        <f>_xlfn.XLOOKUP(A:A,'Nikes Sales Dataset - Worked f'!A:A,'Nikes Sales Dataset - Worked f'!X:X)</f>
        <v>2905.91</v>
      </c>
    </row>
    <row r="107" spans="1:17" x14ac:dyDescent="0.25">
      <c r="A107" s="4">
        <v>2105</v>
      </c>
      <c r="B107" t="str">
        <f>VLOOKUP('Nikes Sales Dataset - Worked f'!A:A,'Nikes Sales Dataset - Worked f'!A:B,2,FALSE)</f>
        <v>2105_20241117</v>
      </c>
      <c r="C107" t="str">
        <f>VLOOKUP('Nikes Sales Dataset - Worked f'!A:A,'Nikes Sales Dataset - Worked f'!A:C,3,FALSE)</f>
        <v>Kids</v>
      </c>
      <c r="D107" t="str">
        <f>VLOOKUP('Nikes Sales Dataset - Worked f'!A:A,'Nikes Sales Dataset - Worked f'!A:D,4,FALSE)</f>
        <v>Training</v>
      </c>
      <c r="E107" t="str">
        <f>VLOOKUP('Nikes Sales Dataset - Worked f'!A:A,'Nikes Sales Dataset - Worked f'!A:E,5,FALSE)</f>
        <v>Metcon 7</v>
      </c>
      <c r="F107" t="str">
        <f>VLOOKUP('Nikes Sales Dataset - Worked f'!A:A,'Nikes Sales Dataset - Worked f'!A:G,7,FALSE)</f>
        <v>M</v>
      </c>
      <c r="G107" s="3">
        <f>VLOOKUP('Nikes Sales Dataset - Worked f'!A:A,'Nikes Sales Dataset - Worked f'!A:I,9,FALSE)</f>
        <v>2</v>
      </c>
      <c r="H107" s="9">
        <f>VLOOKUP('Nikes Sales Dataset - Worked f'!A:A,'Nikes Sales Dataset - Worked f'!A:K,11,FALSE)</f>
        <v>5744.7</v>
      </c>
      <c r="I107">
        <f>_xlfn.XLOOKUP('Cleaned and Transformed Dataset'!A:A,'Nikes Sales Dataset - Worked f'!A:A,'Nikes Sales Dataset - Worked f'!M:M)</f>
        <v>0</v>
      </c>
      <c r="J107" s="9">
        <f>_xlfn.XLOOKUP(A:A,'Nikes Sales Dataset - Worked f'!A:A,'Nikes Sales Dataset - Worked f'!N:N)</f>
        <v>5744.7</v>
      </c>
      <c r="K107" s="3">
        <f>_xlfn.XLOOKUP(A:A,'Nikes Sales Dataset - Worked f'!A:A,'Nikes Sales Dataset - Worked f'!P:P)</f>
        <v>11489.4</v>
      </c>
      <c r="L107" s="7">
        <f>VLOOKUP('Nikes Sales Dataset - Worked f'!A:A,'Nikes Sales Dataset - Worked f'!A:R,18,FALSE)</f>
        <v>45613</v>
      </c>
      <c r="M107" s="7" t="str">
        <f>_xlfn.XLOOKUP(A:A,'Nikes Sales Dataset - Worked f'!A:A,'Nikes Sales Dataset - Worked f'!S:S)</f>
        <v>Nov</v>
      </c>
      <c r="N107" s="7" t="str">
        <f>_xlfn.XLOOKUP(A:A,'Nikes Sales Dataset - Worked f'!A:A,'Nikes Sales Dataset - Worked f'!T:T)</f>
        <v>2024</v>
      </c>
      <c r="O107" t="str">
        <f>_xlfn.XLOOKUP(A:A,'Nikes Sales Dataset - Worked f'!A:A,'Nikes Sales Dataset - Worked f'!U:U)</f>
        <v>Retail</v>
      </c>
      <c r="P107" t="str">
        <f>_xlfn.XLOOKUP(A:A,'Nikes Sales Dataset - Worked f'!A:A,'Nikes Sales Dataset - Worked f'!W:W)</f>
        <v>Mumbai</v>
      </c>
      <c r="Q107" s="9">
        <f>_xlfn.XLOOKUP(A:A,'Nikes Sales Dataset - Worked f'!A:A,'Nikes Sales Dataset - Worked f'!X:X)</f>
        <v>1716.04</v>
      </c>
    </row>
    <row r="108" spans="1:17" x14ac:dyDescent="0.25">
      <c r="A108" s="4">
        <v>2106</v>
      </c>
      <c r="B108" t="str">
        <f>VLOOKUP('Nikes Sales Dataset - Worked f'!A:A,'Nikes Sales Dataset - Worked f'!A:B,2,FALSE)</f>
        <v>2106_Unknown Date</v>
      </c>
      <c r="C108" t="str">
        <f>VLOOKUP('Nikes Sales Dataset - Worked f'!A:A,'Nikes Sales Dataset - Worked f'!A:C,3,FALSE)</f>
        <v>Women</v>
      </c>
      <c r="D108" t="str">
        <f>VLOOKUP('Nikes Sales Dataset - Worked f'!A:A,'Nikes Sales Dataset - Worked f'!A:D,4,FALSE)</f>
        <v>Running</v>
      </c>
      <c r="E108" t="str">
        <f>VLOOKUP('Nikes Sales Dataset - Worked f'!A:A,'Nikes Sales Dataset - Worked f'!A:E,5,FALSE)</f>
        <v>Free RN</v>
      </c>
      <c r="F108" t="str">
        <f>VLOOKUP('Nikes Sales Dataset - Worked f'!A:A,'Nikes Sales Dataset - Worked f'!A:G,7,FALSE)</f>
        <v>M</v>
      </c>
      <c r="G108" s="3">
        <f>VLOOKUP('Nikes Sales Dataset - Worked f'!A:A,'Nikes Sales Dataset - Worked f'!A:I,9,FALSE)</f>
        <v>1</v>
      </c>
      <c r="H108" s="9">
        <f>VLOOKUP('Nikes Sales Dataset - Worked f'!A:A,'Nikes Sales Dataset - Worked f'!A:K,11,FALSE)</f>
        <v>6110.0300000000007</v>
      </c>
      <c r="I108">
        <f>_xlfn.XLOOKUP('Cleaned and Transformed Dataset'!A:A,'Nikes Sales Dataset - Worked f'!A:A,'Nikes Sales Dataset - Worked f'!M:M)</f>
        <v>0</v>
      </c>
      <c r="J108" s="9">
        <f>_xlfn.XLOOKUP(A:A,'Nikes Sales Dataset - Worked f'!A:A,'Nikes Sales Dataset - Worked f'!N:N)</f>
        <v>6110.0300000000007</v>
      </c>
      <c r="K108" s="3">
        <f>_xlfn.XLOOKUP(A:A,'Nikes Sales Dataset - Worked f'!A:A,'Nikes Sales Dataset - Worked f'!P:P)</f>
        <v>6110.0300000000007</v>
      </c>
      <c r="L108" s="7" t="str">
        <f>VLOOKUP('Nikes Sales Dataset - Worked f'!A:A,'Nikes Sales Dataset - Worked f'!A:R,18,FALSE)</f>
        <v>Unknown Date</v>
      </c>
      <c r="M108" s="7" t="str">
        <f>_xlfn.XLOOKUP(A:A,'Nikes Sales Dataset - Worked f'!A:A,'Nikes Sales Dataset - Worked f'!S:S)</f>
        <v>Unknown</v>
      </c>
      <c r="N108" s="7" t="str">
        <f>_xlfn.XLOOKUP(A:A,'Nikes Sales Dataset - Worked f'!A:A,'Nikes Sales Dataset - Worked f'!T:T)</f>
        <v>Unknown</v>
      </c>
      <c r="O108" t="str">
        <f>_xlfn.XLOOKUP(A:A,'Nikes Sales Dataset - Worked f'!A:A,'Nikes Sales Dataset - Worked f'!U:U)</f>
        <v>Retail</v>
      </c>
      <c r="P108" t="str">
        <f>_xlfn.XLOOKUP(A:A,'Nikes Sales Dataset - Worked f'!A:A,'Nikes Sales Dataset - Worked f'!W:W)</f>
        <v>Bangalore</v>
      </c>
      <c r="Q108" s="9">
        <f>_xlfn.XLOOKUP(A:A,'Nikes Sales Dataset - Worked f'!A:A,'Nikes Sales Dataset - Worked f'!X:X)</f>
        <v>76.95</v>
      </c>
    </row>
    <row r="109" spans="1:17" x14ac:dyDescent="0.25">
      <c r="A109" s="4">
        <v>2107</v>
      </c>
      <c r="B109" t="str">
        <f>VLOOKUP('Nikes Sales Dataset - Worked f'!A:A,'Nikes Sales Dataset - Worked f'!A:B,2,FALSE)</f>
        <v>2107_20240830</v>
      </c>
      <c r="C109" t="str">
        <f>VLOOKUP('Nikes Sales Dataset - Worked f'!A:A,'Nikes Sales Dataset - Worked f'!A:C,3,FALSE)</f>
        <v>Women</v>
      </c>
      <c r="D109" t="str">
        <f>VLOOKUP('Nikes Sales Dataset - Worked f'!A:A,'Nikes Sales Dataset - Worked f'!A:D,4,FALSE)</f>
        <v>Running</v>
      </c>
      <c r="E109" t="str">
        <f>VLOOKUP('Nikes Sales Dataset - Worked f'!A:A,'Nikes Sales Dataset - Worked f'!A:E,5,FALSE)</f>
        <v>React Infinity</v>
      </c>
      <c r="F109" t="str">
        <f>VLOOKUP('Nikes Sales Dataset - Worked f'!A:A,'Nikes Sales Dataset - Worked f'!A:G,7,FALSE)</f>
        <v>M</v>
      </c>
      <c r="G109" s="3">
        <f>VLOOKUP('Nikes Sales Dataset - Worked f'!A:A,'Nikes Sales Dataset - Worked f'!A:I,9,FALSE)</f>
        <v>4</v>
      </c>
      <c r="H109" s="9">
        <f>VLOOKUP('Nikes Sales Dataset - Worked f'!A:A,'Nikes Sales Dataset - Worked f'!A:K,11,FALSE)</f>
        <v>6110.0300000000007</v>
      </c>
      <c r="I109">
        <f>_xlfn.XLOOKUP('Cleaned and Transformed Dataset'!A:A,'Nikes Sales Dataset - Worked f'!A:A,'Nikes Sales Dataset - Worked f'!M:M)</f>
        <v>0</v>
      </c>
      <c r="J109" s="9">
        <f>_xlfn.XLOOKUP(A:A,'Nikes Sales Dataset - Worked f'!A:A,'Nikes Sales Dataset - Worked f'!N:N)</f>
        <v>6110.0300000000007</v>
      </c>
      <c r="K109" s="3">
        <f>_xlfn.XLOOKUP(A:A,'Nikes Sales Dataset - Worked f'!A:A,'Nikes Sales Dataset - Worked f'!P:P)</f>
        <v>24440.120000000003</v>
      </c>
      <c r="L109" s="7">
        <f>VLOOKUP('Nikes Sales Dataset - Worked f'!A:A,'Nikes Sales Dataset - Worked f'!A:R,18,FALSE)</f>
        <v>45534</v>
      </c>
      <c r="M109" s="7" t="str">
        <f>_xlfn.XLOOKUP(A:A,'Nikes Sales Dataset - Worked f'!A:A,'Nikes Sales Dataset - Worked f'!S:S)</f>
        <v>Aug</v>
      </c>
      <c r="N109" s="7" t="str">
        <f>_xlfn.XLOOKUP(A:A,'Nikes Sales Dataset - Worked f'!A:A,'Nikes Sales Dataset - Worked f'!T:T)</f>
        <v>2024</v>
      </c>
      <c r="O109" t="str">
        <f>_xlfn.XLOOKUP(A:A,'Nikes Sales Dataset - Worked f'!A:A,'Nikes Sales Dataset - Worked f'!U:U)</f>
        <v>Online</v>
      </c>
      <c r="P109" t="str">
        <f>_xlfn.XLOOKUP(A:A,'Nikes Sales Dataset - Worked f'!A:A,'Nikes Sales Dataset - Worked f'!W:W)</f>
        <v>Hyderabad</v>
      </c>
      <c r="Q109" s="9">
        <f>_xlfn.XLOOKUP(A:A,'Nikes Sales Dataset - Worked f'!A:A,'Nikes Sales Dataset - Worked f'!X:X)</f>
        <v>-184.69</v>
      </c>
    </row>
    <row r="110" spans="1:17" x14ac:dyDescent="0.25">
      <c r="A110" s="4">
        <v>2108</v>
      </c>
      <c r="B110" t="str">
        <f>VLOOKUP('Nikes Sales Dataset - Worked f'!A:A,'Nikes Sales Dataset - Worked f'!A:B,2,FALSE)</f>
        <v>2108_20241115</v>
      </c>
      <c r="C110" t="str">
        <f>VLOOKUP('Nikes Sales Dataset - Worked f'!A:A,'Nikes Sales Dataset - Worked f'!A:C,3,FALSE)</f>
        <v>Kids</v>
      </c>
      <c r="D110" t="str">
        <f>VLOOKUP('Nikes Sales Dataset - Worked f'!A:A,'Nikes Sales Dataset - Worked f'!A:D,4,FALSE)</f>
        <v>Lifestyle</v>
      </c>
      <c r="E110" t="str">
        <f>VLOOKUP('Nikes Sales Dataset - Worked f'!A:A,'Nikes Sales Dataset - Worked f'!A:E,5,FALSE)</f>
        <v>Air Force 1</v>
      </c>
      <c r="F110" t="str">
        <f>VLOOKUP('Nikes Sales Dataset - Worked f'!A:A,'Nikes Sales Dataset - Worked f'!A:G,7,FALSE)</f>
        <v>XL</v>
      </c>
      <c r="G110" s="3">
        <f>VLOOKUP('Nikes Sales Dataset - Worked f'!A:A,'Nikes Sales Dataset - Worked f'!A:I,9,FALSE)</f>
        <v>0</v>
      </c>
      <c r="H110" s="9">
        <f>VLOOKUP('Nikes Sales Dataset - Worked f'!A:A,'Nikes Sales Dataset - Worked f'!A:K,11,FALSE)</f>
        <v>6110.0300000000007</v>
      </c>
      <c r="I110">
        <f>_xlfn.XLOOKUP('Cleaned and Transformed Dataset'!A:A,'Nikes Sales Dataset - Worked f'!A:A,'Nikes Sales Dataset - Worked f'!M:M)</f>
        <v>0.27</v>
      </c>
      <c r="J110" s="9">
        <f>_xlfn.XLOOKUP(A:A,'Nikes Sales Dataset - Worked f'!A:A,'Nikes Sales Dataset - Worked f'!N:N)</f>
        <v>4460.3219000000008</v>
      </c>
      <c r="K110" s="3">
        <f>_xlfn.XLOOKUP(A:A,'Nikes Sales Dataset - Worked f'!A:A,'Nikes Sales Dataset - Worked f'!P:P)</f>
        <v>0</v>
      </c>
      <c r="L110" s="7">
        <f>VLOOKUP('Nikes Sales Dataset - Worked f'!A:A,'Nikes Sales Dataset - Worked f'!A:R,18,FALSE)</f>
        <v>45611</v>
      </c>
      <c r="M110" s="7" t="str">
        <f>_xlfn.XLOOKUP(A:A,'Nikes Sales Dataset - Worked f'!A:A,'Nikes Sales Dataset - Worked f'!S:S)</f>
        <v>Nov</v>
      </c>
      <c r="N110" s="7" t="str">
        <f>_xlfn.XLOOKUP(A:A,'Nikes Sales Dataset - Worked f'!A:A,'Nikes Sales Dataset - Worked f'!T:T)</f>
        <v>2024</v>
      </c>
      <c r="O110" t="str">
        <f>_xlfn.XLOOKUP(A:A,'Nikes Sales Dataset - Worked f'!A:A,'Nikes Sales Dataset - Worked f'!U:U)</f>
        <v>Retail</v>
      </c>
      <c r="P110" t="str">
        <f>_xlfn.XLOOKUP(A:A,'Nikes Sales Dataset - Worked f'!A:A,'Nikes Sales Dataset - Worked f'!W:W)</f>
        <v>Mumbai</v>
      </c>
      <c r="Q110" s="9">
        <f>_xlfn.XLOOKUP(A:A,'Nikes Sales Dataset - Worked f'!A:A,'Nikes Sales Dataset - Worked f'!X:X)</f>
        <v>-338.77</v>
      </c>
    </row>
    <row r="111" spans="1:17" x14ac:dyDescent="0.25">
      <c r="A111" s="4">
        <v>2109</v>
      </c>
      <c r="B111" t="str">
        <f>VLOOKUP('Nikes Sales Dataset - Worked f'!A:A,'Nikes Sales Dataset - Worked f'!A:B,2,FALSE)</f>
        <v>2109_20250129</v>
      </c>
      <c r="C111" t="str">
        <f>VLOOKUP('Nikes Sales Dataset - Worked f'!A:A,'Nikes Sales Dataset - Worked f'!A:C,3,FALSE)</f>
        <v>Kids</v>
      </c>
      <c r="D111" t="str">
        <f>VLOOKUP('Nikes Sales Dataset - Worked f'!A:A,'Nikes Sales Dataset - Worked f'!A:D,4,FALSE)</f>
        <v>Basketball</v>
      </c>
      <c r="E111" t="str">
        <f>VLOOKUP('Nikes Sales Dataset - Worked f'!A:A,'Nikes Sales Dataset - Worked f'!A:E,5,FALSE)</f>
        <v>Zoom Freak</v>
      </c>
      <c r="F111" t="str">
        <f>VLOOKUP('Nikes Sales Dataset - Worked f'!A:A,'Nikes Sales Dataset - Worked f'!A:G,7,FALSE)</f>
        <v>M</v>
      </c>
      <c r="G111" s="3">
        <f>VLOOKUP('Nikes Sales Dataset - Worked f'!A:A,'Nikes Sales Dataset - Worked f'!A:I,9,FALSE)</f>
        <v>0</v>
      </c>
      <c r="H111" s="9">
        <f>VLOOKUP('Nikes Sales Dataset - Worked f'!A:A,'Nikes Sales Dataset - Worked f'!A:K,11,FALSE)</f>
        <v>6110.0300000000007</v>
      </c>
      <c r="I111">
        <f>_xlfn.XLOOKUP('Cleaned and Transformed Dataset'!A:A,'Nikes Sales Dataset - Worked f'!A:A,'Nikes Sales Dataset - Worked f'!M:M)</f>
        <v>0</v>
      </c>
      <c r="J111" s="9">
        <f>_xlfn.XLOOKUP(A:A,'Nikes Sales Dataset - Worked f'!A:A,'Nikes Sales Dataset - Worked f'!N:N)</f>
        <v>6110.0300000000007</v>
      </c>
      <c r="K111" s="3">
        <f>_xlfn.XLOOKUP(A:A,'Nikes Sales Dataset - Worked f'!A:A,'Nikes Sales Dataset - Worked f'!P:P)</f>
        <v>0</v>
      </c>
      <c r="L111" s="7">
        <f>VLOOKUP('Nikes Sales Dataset - Worked f'!A:A,'Nikes Sales Dataset - Worked f'!A:R,18,FALSE)</f>
        <v>45686</v>
      </c>
      <c r="M111" s="7" t="str">
        <f>_xlfn.XLOOKUP(A:A,'Nikes Sales Dataset - Worked f'!A:A,'Nikes Sales Dataset - Worked f'!S:S)</f>
        <v>Jan</v>
      </c>
      <c r="N111" s="7" t="str">
        <f>_xlfn.XLOOKUP(A:A,'Nikes Sales Dataset - Worked f'!A:A,'Nikes Sales Dataset - Worked f'!T:T)</f>
        <v>2025</v>
      </c>
      <c r="O111" t="str">
        <f>_xlfn.XLOOKUP(A:A,'Nikes Sales Dataset - Worked f'!A:A,'Nikes Sales Dataset - Worked f'!U:U)</f>
        <v>Retail</v>
      </c>
      <c r="P111" t="str">
        <f>_xlfn.XLOOKUP(A:A,'Nikes Sales Dataset - Worked f'!A:A,'Nikes Sales Dataset - Worked f'!W:W)</f>
        <v>Kolkata</v>
      </c>
      <c r="Q111" s="9">
        <f>_xlfn.XLOOKUP(A:A,'Nikes Sales Dataset - Worked f'!A:A,'Nikes Sales Dataset - Worked f'!X:X)</f>
        <v>3791.88</v>
      </c>
    </row>
    <row r="112" spans="1:17" x14ac:dyDescent="0.25">
      <c r="A112" s="4">
        <v>2110</v>
      </c>
      <c r="B112" t="str">
        <f>VLOOKUP('Nikes Sales Dataset - Worked f'!A:A,'Nikes Sales Dataset - Worked f'!A:B,2,FALSE)</f>
        <v>2110_20241225</v>
      </c>
      <c r="C112" t="str">
        <f>VLOOKUP('Nikes Sales Dataset - Worked f'!A:A,'Nikes Sales Dataset - Worked f'!A:C,3,FALSE)</f>
        <v>Kids</v>
      </c>
      <c r="D112" t="str">
        <f>VLOOKUP('Nikes Sales Dataset - Worked f'!A:A,'Nikes Sales Dataset - Worked f'!A:D,4,FALSE)</f>
        <v>Running</v>
      </c>
      <c r="E112" t="str">
        <f>VLOOKUP('Nikes Sales Dataset - Worked f'!A:A,'Nikes Sales Dataset - Worked f'!A:E,5,FALSE)</f>
        <v>Air Zoom</v>
      </c>
      <c r="F112" t="str">
        <f>VLOOKUP('Nikes Sales Dataset - Worked f'!A:A,'Nikes Sales Dataset - Worked f'!A:G,7,FALSE)</f>
        <v>XL</v>
      </c>
      <c r="G112" s="3">
        <f>VLOOKUP('Nikes Sales Dataset - Worked f'!A:A,'Nikes Sales Dataset - Worked f'!A:I,9,FALSE)</f>
        <v>1</v>
      </c>
      <c r="H112" s="9">
        <f>VLOOKUP('Nikes Sales Dataset - Worked f'!A:A,'Nikes Sales Dataset - Worked f'!A:K,11,FALSE)</f>
        <v>6110.0300000000007</v>
      </c>
      <c r="I112">
        <f>_xlfn.XLOOKUP('Cleaned and Transformed Dataset'!A:A,'Nikes Sales Dataset - Worked f'!A:A,'Nikes Sales Dataset - Worked f'!M:M)</f>
        <v>0.42</v>
      </c>
      <c r="J112" s="9">
        <f>_xlfn.XLOOKUP(A:A,'Nikes Sales Dataset - Worked f'!A:A,'Nikes Sales Dataset - Worked f'!N:N)</f>
        <v>3543.8174000000008</v>
      </c>
      <c r="K112" s="3">
        <f>_xlfn.XLOOKUP(A:A,'Nikes Sales Dataset - Worked f'!A:A,'Nikes Sales Dataset - Worked f'!P:P)</f>
        <v>3543.8174000000008</v>
      </c>
      <c r="L112" s="7">
        <f>VLOOKUP('Nikes Sales Dataset - Worked f'!A:A,'Nikes Sales Dataset - Worked f'!A:R,18,FALSE)</f>
        <v>45651</v>
      </c>
      <c r="M112" s="7" t="str">
        <f>_xlfn.XLOOKUP(A:A,'Nikes Sales Dataset - Worked f'!A:A,'Nikes Sales Dataset - Worked f'!S:S)</f>
        <v>Dec</v>
      </c>
      <c r="N112" s="7" t="str">
        <f>_xlfn.XLOOKUP(A:A,'Nikes Sales Dataset - Worked f'!A:A,'Nikes Sales Dataset - Worked f'!T:T)</f>
        <v>2024</v>
      </c>
      <c r="O112" t="str">
        <f>_xlfn.XLOOKUP(A:A,'Nikes Sales Dataset - Worked f'!A:A,'Nikes Sales Dataset - Worked f'!U:U)</f>
        <v>Retail</v>
      </c>
      <c r="P112" t="str">
        <f>_xlfn.XLOOKUP(A:A,'Nikes Sales Dataset - Worked f'!A:A,'Nikes Sales Dataset - Worked f'!W:W)</f>
        <v>Pune</v>
      </c>
      <c r="Q112" s="9">
        <f>_xlfn.XLOOKUP(A:A,'Nikes Sales Dataset - Worked f'!A:A,'Nikes Sales Dataset - Worked f'!X:X)</f>
        <v>-259.29000000000002</v>
      </c>
    </row>
    <row r="113" spans="1:17" x14ac:dyDescent="0.25">
      <c r="A113" s="4">
        <v>2111</v>
      </c>
      <c r="B113" t="str">
        <f>VLOOKUP('Nikes Sales Dataset - Worked f'!A:A,'Nikes Sales Dataset - Worked f'!A:B,2,FALSE)</f>
        <v>2111_20241121</v>
      </c>
      <c r="C113" t="str">
        <f>VLOOKUP('Nikes Sales Dataset - Worked f'!A:A,'Nikes Sales Dataset - Worked f'!A:C,3,FALSE)</f>
        <v>Men</v>
      </c>
      <c r="D113" t="str">
        <f>VLOOKUP('Nikes Sales Dataset - Worked f'!A:A,'Nikes Sales Dataset - Worked f'!A:D,4,FALSE)</f>
        <v>Lifestyle</v>
      </c>
      <c r="E113" t="str">
        <f>VLOOKUP('Nikes Sales Dataset - Worked f'!A:A,'Nikes Sales Dataset - Worked f'!A:E,5,FALSE)</f>
        <v>Waffle One</v>
      </c>
      <c r="F113" t="str">
        <f>VLOOKUP('Nikes Sales Dataset - Worked f'!A:A,'Nikes Sales Dataset - Worked f'!A:G,7,FALSE)</f>
        <v>M</v>
      </c>
      <c r="G113" s="3">
        <f>VLOOKUP('Nikes Sales Dataset - Worked f'!A:A,'Nikes Sales Dataset - Worked f'!A:I,9,FALSE)</f>
        <v>1</v>
      </c>
      <c r="H113" s="9">
        <f>VLOOKUP('Nikes Sales Dataset - Worked f'!A:A,'Nikes Sales Dataset - Worked f'!A:K,11,FALSE)</f>
        <v>6110.0300000000007</v>
      </c>
      <c r="I113">
        <f>_xlfn.XLOOKUP('Cleaned and Transformed Dataset'!A:A,'Nikes Sales Dataset - Worked f'!A:A,'Nikes Sales Dataset - Worked f'!M:M)</f>
        <v>1.1399999999999999</v>
      </c>
      <c r="J113" s="9">
        <f>_xlfn.XLOOKUP(A:A,'Nikes Sales Dataset - Worked f'!A:A,'Nikes Sales Dataset - Worked f'!N:N)</f>
        <v>-855.40419999999949</v>
      </c>
      <c r="K113" s="3">
        <f>_xlfn.XLOOKUP(A:A,'Nikes Sales Dataset - Worked f'!A:A,'Nikes Sales Dataset - Worked f'!P:P)</f>
        <v>-855.40419999999949</v>
      </c>
      <c r="L113" s="7">
        <f>VLOOKUP('Nikes Sales Dataset - Worked f'!A:A,'Nikes Sales Dataset - Worked f'!A:R,18,FALSE)</f>
        <v>45617</v>
      </c>
      <c r="M113" s="7" t="str">
        <f>_xlfn.XLOOKUP(A:A,'Nikes Sales Dataset - Worked f'!A:A,'Nikes Sales Dataset - Worked f'!S:S)</f>
        <v>Nov</v>
      </c>
      <c r="N113" s="7" t="str">
        <f>_xlfn.XLOOKUP(A:A,'Nikes Sales Dataset - Worked f'!A:A,'Nikes Sales Dataset - Worked f'!T:T)</f>
        <v>2024</v>
      </c>
      <c r="O113" t="str">
        <f>_xlfn.XLOOKUP(A:A,'Nikes Sales Dataset - Worked f'!A:A,'Nikes Sales Dataset - Worked f'!U:U)</f>
        <v>Retail</v>
      </c>
      <c r="P113" t="str">
        <f>_xlfn.XLOOKUP(A:A,'Nikes Sales Dataset - Worked f'!A:A,'Nikes Sales Dataset - Worked f'!W:W)</f>
        <v>Bangalore</v>
      </c>
      <c r="Q113" s="9">
        <f>_xlfn.XLOOKUP(A:A,'Nikes Sales Dataset - Worked f'!A:A,'Nikes Sales Dataset - Worked f'!X:X)</f>
        <v>1326.67</v>
      </c>
    </row>
    <row r="114" spans="1:17" x14ac:dyDescent="0.25">
      <c r="A114" s="4">
        <v>2112</v>
      </c>
      <c r="B114" t="str">
        <f>VLOOKUP('Nikes Sales Dataset - Worked f'!A:A,'Nikes Sales Dataset - Worked f'!A:B,2,FALSE)</f>
        <v>2112_Unknown Date</v>
      </c>
      <c r="C114" t="str">
        <f>VLOOKUP('Nikes Sales Dataset - Worked f'!A:A,'Nikes Sales Dataset - Worked f'!A:C,3,FALSE)</f>
        <v>Women</v>
      </c>
      <c r="D114" t="str">
        <f>VLOOKUP('Nikes Sales Dataset - Worked f'!A:A,'Nikes Sales Dataset - Worked f'!A:D,4,FALSE)</f>
        <v>Training</v>
      </c>
      <c r="E114" t="str">
        <f>VLOOKUP('Nikes Sales Dataset - Worked f'!A:A,'Nikes Sales Dataset - Worked f'!A:E,5,FALSE)</f>
        <v>Metcon 7</v>
      </c>
      <c r="F114" t="str">
        <f>VLOOKUP('Nikes Sales Dataset - Worked f'!A:A,'Nikes Sales Dataset - Worked f'!A:G,7,FALSE)</f>
        <v>M</v>
      </c>
      <c r="G114" s="3">
        <f>VLOOKUP('Nikes Sales Dataset - Worked f'!A:A,'Nikes Sales Dataset - Worked f'!A:I,9,FALSE)</f>
        <v>1</v>
      </c>
      <c r="H114" s="9">
        <f>VLOOKUP('Nikes Sales Dataset - Worked f'!A:A,'Nikes Sales Dataset - Worked f'!A:K,11,FALSE)</f>
        <v>2201.54</v>
      </c>
      <c r="I114">
        <f>_xlfn.XLOOKUP('Cleaned and Transformed Dataset'!A:A,'Nikes Sales Dataset - Worked f'!A:A,'Nikes Sales Dataset - Worked f'!M:M)</f>
        <v>0</v>
      </c>
      <c r="J114" s="9">
        <f>_xlfn.XLOOKUP(A:A,'Nikes Sales Dataset - Worked f'!A:A,'Nikes Sales Dataset - Worked f'!N:N)</f>
        <v>2201.54</v>
      </c>
      <c r="K114" s="3">
        <f>_xlfn.XLOOKUP(A:A,'Nikes Sales Dataset - Worked f'!A:A,'Nikes Sales Dataset - Worked f'!P:P)</f>
        <v>2201.54</v>
      </c>
      <c r="L114" s="7" t="str">
        <f>VLOOKUP('Nikes Sales Dataset - Worked f'!A:A,'Nikes Sales Dataset - Worked f'!A:R,18,FALSE)</f>
        <v>Unknown Date</v>
      </c>
      <c r="M114" s="7" t="str">
        <f>_xlfn.XLOOKUP(A:A,'Nikes Sales Dataset - Worked f'!A:A,'Nikes Sales Dataset - Worked f'!S:S)</f>
        <v>Unknown</v>
      </c>
      <c r="N114" s="7" t="str">
        <f>_xlfn.XLOOKUP(A:A,'Nikes Sales Dataset - Worked f'!A:A,'Nikes Sales Dataset - Worked f'!T:T)</f>
        <v>Unknown</v>
      </c>
      <c r="O114" t="str">
        <f>_xlfn.XLOOKUP(A:A,'Nikes Sales Dataset - Worked f'!A:A,'Nikes Sales Dataset - Worked f'!U:U)</f>
        <v>Retail</v>
      </c>
      <c r="P114" t="str">
        <f>_xlfn.XLOOKUP(A:A,'Nikes Sales Dataset - Worked f'!A:A,'Nikes Sales Dataset - Worked f'!W:W)</f>
        <v>Bangalore</v>
      </c>
      <c r="Q114" s="9">
        <f>_xlfn.XLOOKUP(A:A,'Nikes Sales Dataset - Worked f'!A:A,'Nikes Sales Dataset - Worked f'!X:X)</f>
        <v>697.42</v>
      </c>
    </row>
    <row r="115" spans="1:17" x14ac:dyDescent="0.25">
      <c r="A115" s="4">
        <v>2113</v>
      </c>
      <c r="B115" t="str">
        <f>VLOOKUP('Nikes Sales Dataset - Worked f'!A:A,'Nikes Sales Dataset - Worked f'!A:B,2,FALSE)</f>
        <v>2113_20231219</v>
      </c>
      <c r="C115" t="str">
        <f>VLOOKUP('Nikes Sales Dataset - Worked f'!A:A,'Nikes Sales Dataset - Worked f'!A:C,3,FALSE)</f>
        <v>Women</v>
      </c>
      <c r="D115" t="str">
        <f>VLOOKUP('Nikes Sales Dataset - Worked f'!A:A,'Nikes Sales Dataset - Worked f'!A:D,4,FALSE)</f>
        <v>Basketball</v>
      </c>
      <c r="E115" t="str">
        <f>VLOOKUP('Nikes Sales Dataset - Worked f'!A:A,'Nikes Sales Dataset - Worked f'!A:E,5,FALSE)</f>
        <v>Air Jordan</v>
      </c>
      <c r="F115" t="str">
        <f>VLOOKUP('Nikes Sales Dataset - Worked f'!A:A,'Nikes Sales Dataset - Worked f'!A:G,7,FALSE)</f>
        <v>XL</v>
      </c>
      <c r="G115" s="3">
        <f>VLOOKUP('Nikes Sales Dataset - Worked f'!A:A,'Nikes Sales Dataset - Worked f'!A:I,9,FALSE)</f>
        <v>1</v>
      </c>
      <c r="H115" s="9">
        <f>VLOOKUP('Nikes Sales Dataset - Worked f'!A:A,'Nikes Sales Dataset - Worked f'!A:K,11,FALSE)</f>
        <v>3939.34</v>
      </c>
      <c r="I115">
        <f>_xlfn.XLOOKUP('Cleaned and Transformed Dataset'!A:A,'Nikes Sales Dataset - Worked f'!A:A,'Nikes Sales Dataset - Worked f'!M:M)</f>
        <v>0</v>
      </c>
      <c r="J115" s="9">
        <f>_xlfn.XLOOKUP(A:A,'Nikes Sales Dataset - Worked f'!A:A,'Nikes Sales Dataset - Worked f'!N:N)</f>
        <v>3939.34</v>
      </c>
      <c r="K115" s="3">
        <f>_xlfn.XLOOKUP(A:A,'Nikes Sales Dataset - Worked f'!A:A,'Nikes Sales Dataset - Worked f'!P:P)</f>
        <v>3939.34</v>
      </c>
      <c r="L115" s="7">
        <f>VLOOKUP('Nikes Sales Dataset - Worked f'!A:A,'Nikes Sales Dataset - Worked f'!A:R,18,FALSE)</f>
        <v>45279</v>
      </c>
      <c r="M115" s="7" t="str">
        <f>_xlfn.XLOOKUP(A:A,'Nikes Sales Dataset - Worked f'!A:A,'Nikes Sales Dataset - Worked f'!S:S)</f>
        <v>Dec</v>
      </c>
      <c r="N115" s="7" t="str">
        <f>_xlfn.XLOOKUP(A:A,'Nikes Sales Dataset - Worked f'!A:A,'Nikes Sales Dataset - Worked f'!T:T)</f>
        <v>2023</v>
      </c>
      <c r="O115" t="str">
        <f>_xlfn.XLOOKUP(A:A,'Nikes Sales Dataset - Worked f'!A:A,'Nikes Sales Dataset - Worked f'!U:U)</f>
        <v>Retail</v>
      </c>
      <c r="P115" t="str">
        <f>_xlfn.XLOOKUP(A:A,'Nikes Sales Dataset - Worked f'!A:A,'Nikes Sales Dataset - Worked f'!W:W)</f>
        <v>Pune</v>
      </c>
      <c r="Q115" s="9">
        <f>_xlfn.XLOOKUP(A:A,'Nikes Sales Dataset - Worked f'!A:A,'Nikes Sales Dataset - Worked f'!X:X)</f>
        <v>2918.93</v>
      </c>
    </row>
    <row r="116" spans="1:17" x14ac:dyDescent="0.25">
      <c r="A116" s="4">
        <v>2114</v>
      </c>
      <c r="B116" t="str">
        <f>VLOOKUP('Nikes Sales Dataset - Worked f'!A:A,'Nikes Sales Dataset - Worked f'!A:B,2,FALSE)</f>
        <v>2114_Unknown Date</v>
      </c>
      <c r="C116" t="str">
        <f>VLOOKUP('Nikes Sales Dataset - Worked f'!A:A,'Nikes Sales Dataset - Worked f'!A:C,3,FALSE)</f>
        <v>Women</v>
      </c>
      <c r="D116" t="str">
        <f>VLOOKUP('Nikes Sales Dataset - Worked f'!A:A,'Nikes Sales Dataset - Worked f'!A:D,4,FALSE)</f>
        <v>Training</v>
      </c>
      <c r="E116" t="str">
        <f>VLOOKUP('Nikes Sales Dataset - Worked f'!A:A,'Nikes Sales Dataset - Worked f'!A:E,5,FALSE)</f>
        <v>Flex Trainer</v>
      </c>
      <c r="F116" t="str">
        <f>VLOOKUP('Nikes Sales Dataset - Worked f'!A:A,'Nikes Sales Dataset - Worked f'!A:G,7,FALSE)</f>
        <v>XL</v>
      </c>
      <c r="G116" s="3">
        <f>VLOOKUP('Nikes Sales Dataset - Worked f'!A:A,'Nikes Sales Dataset - Worked f'!A:I,9,FALSE)</f>
        <v>1</v>
      </c>
      <c r="H116" s="9">
        <f>VLOOKUP('Nikes Sales Dataset - Worked f'!A:A,'Nikes Sales Dataset - Worked f'!A:K,11,FALSE)</f>
        <v>3167.33</v>
      </c>
      <c r="I116">
        <f>_xlfn.XLOOKUP('Cleaned and Transformed Dataset'!A:A,'Nikes Sales Dataset - Worked f'!A:A,'Nikes Sales Dataset - Worked f'!M:M)</f>
        <v>0.53</v>
      </c>
      <c r="J116" s="9">
        <f>_xlfn.XLOOKUP(A:A,'Nikes Sales Dataset - Worked f'!A:A,'Nikes Sales Dataset - Worked f'!N:N)</f>
        <v>1488.6451</v>
      </c>
      <c r="K116" s="3">
        <f>_xlfn.XLOOKUP(A:A,'Nikes Sales Dataset - Worked f'!A:A,'Nikes Sales Dataset - Worked f'!P:P)</f>
        <v>1488.6451</v>
      </c>
      <c r="L116" s="7" t="str">
        <f>VLOOKUP('Nikes Sales Dataset - Worked f'!A:A,'Nikes Sales Dataset - Worked f'!A:R,18,FALSE)</f>
        <v>Unknown Date</v>
      </c>
      <c r="M116" s="7" t="str">
        <f>_xlfn.XLOOKUP(A:A,'Nikes Sales Dataset - Worked f'!A:A,'Nikes Sales Dataset - Worked f'!S:S)</f>
        <v>Unknown</v>
      </c>
      <c r="N116" s="7" t="str">
        <f>_xlfn.XLOOKUP(A:A,'Nikes Sales Dataset - Worked f'!A:A,'Nikes Sales Dataset - Worked f'!T:T)</f>
        <v>Unknown</v>
      </c>
      <c r="O116" t="str">
        <f>_xlfn.XLOOKUP(A:A,'Nikes Sales Dataset - Worked f'!A:A,'Nikes Sales Dataset - Worked f'!U:U)</f>
        <v>Retail</v>
      </c>
      <c r="P116" t="str">
        <f>_xlfn.XLOOKUP(A:A,'Nikes Sales Dataset - Worked f'!A:A,'Nikes Sales Dataset - Worked f'!W:W)</f>
        <v>Pune</v>
      </c>
      <c r="Q116" s="9">
        <f>_xlfn.XLOOKUP(A:A,'Nikes Sales Dataset - Worked f'!A:A,'Nikes Sales Dataset - Worked f'!X:X)</f>
        <v>1567.37</v>
      </c>
    </row>
    <row r="117" spans="1:17" x14ac:dyDescent="0.25">
      <c r="A117" s="4">
        <v>2115</v>
      </c>
      <c r="B117" t="str">
        <f>VLOOKUP('Nikes Sales Dataset - Worked f'!A:A,'Nikes Sales Dataset - Worked f'!A:B,2,FALSE)</f>
        <v>2115_Unknown Date</v>
      </c>
      <c r="C117" t="str">
        <f>VLOOKUP('Nikes Sales Dataset - Worked f'!A:A,'Nikes Sales Dataset - Worked f'!A:C,3,FALSE)</f>
        <v>Kids</v>
      </c>
      <c r="D117" t="str">
        <f>VLOOKUP('Nikes Sales Dataset - Worked f'!A:A,'Nikes Sales Dataset - Worked f'!A:D,4,FALSE)</f>
        <v>Soccer</v>
      </c>
      <c r="E117" t="str">
        <f>VLOOKUP('Nikes Sales Dataset - Worked f'!A:A,'Nikes Sales Dataset - Worked f'!A:E,5,FALSE)</f>
        <v>Phantom GT</v>
      </c>
      <c r="F117" t="str">
        <f>VLOOKUP('Nikes Sales Dataset - Worked f'!A:A,'Nikes Sales Dataset - Worked f'!A:G,7,FALSE)</f>
        <v>M</v>
      </c>
      <c r="G117" s="3">
        <f>VLOOKUP('Nikes Sales Dataset - Worked f'!A:A,'Nikes Sales Dataset - Worked f'!A:I,9,FALSE)</f>
        <v>2</v>
      </c>
      <c r="H117" s="9">
        <f>VLOOKUP('Nikes Sales Dataset - Worked f'!A:A,'Nikes Sales Dataset - Worked f'!A:K,11,FALSE)</f>
        <v>7607.45</v>
      </c>
      <c r="I117">
        <f>_xlfn.XLOOKUP('Cleaned and Transformed Dataset'!A:A,'Nikes Sales Dataset - Worked f'!A:A,'Nikes Sales Dataset - Worked f'!M:M)</f>
        <v>0</v>
      </c>
      <c r="J117" s="9">
        <f>_xlfn.XLOOKUP(A:A,'Nikes Sales Dataset - Worked f'!A:A,'Nikes Sales Dataset - Worked f'!N:N)</f>
        <v>7607.45</v>
      </c>
      <c r="K117" s="3">
        <f>_xlfn.XLOOKUP(A:A,'Nikes Sales Dataset - Worked f'!A:A,'Nikes Sales Dataset - Worked f'!P:P)</f>
        <v>15214.9</v>
      </c>
      <c r="L117" s="7" t="str">
        <f>VLOOKUP('Nikes Sales Dataset - Worked f'!A:A,'Nikes Sales Dataset - Worked f'!A:R,18,FALSE)</f>
        <v>Unknown Date</v>
      </c>
      <c r="M117" s="7" t="str">
        <f>_xlfn.XLOOKUP(A:A,'Nikes Sales Dataset - Worked f'!A:A,'Nikes Sales Dataset - Worked f'!S:S)</f>
        <v>Unknown</v>
      </c>
      <c r="N117" s="7" t="str">
        <f>_xlfn.XLOOKUP(A:A,'Nikes Sales Dataset - Worked f'!A:A,'Nikes Sales Dataset - Worked f'!T:T)</f>
        <v>Unknown</v>
      </c>
      <c r="O117" t="str">
        <f>_xlfn.XLOOKUP(A:A,'Nikes Sales Dataset - Worked f'!A:A,'Nikes Sales Dataset - Worked f'!U:U)</f>
        <v>Online</v>
      </c>
      <c r="P117" t="str">
        <f>_xlfn.XLOOKUP(A:A,'Nikes Sales Dataset - Worked f'!A:A,'Nikes Sales Dataset - Worked f'!W:W)</f>
        <v>Kolkata</v>
      </c>
      <c r="Q117" s="9">
        <f>_xlfn.XLOOKUP(A:A,'Nikes Sales Dataset - Worked f'!A:A,'Nikes Sales Dataset - Worked f'!X:X)</f>
        <v>1969.03</v>
      </c>
    </row>
    <row r="118" spans="1:17" x14ac:dyDescent="0.25">
      <c r="A118" s="4">
        <v>2116</v>
      </c>
      <c r="B118" t="str">
        <f>VLOOKUP('Nikes Sales Dataset - Worked f'!A:A,'Nikes Sales Dataset - Worked f'!A:B,2,FALSE)</f>
        <v>2116_20240827</v>
      </c>
      <c r="C118" t="str">
        <f>VLOOKUP('Nikes Sales Dataset - Worked f'!A:A,'Nikes Sales Dataset - Worked f'!A:C,3,FALSE)</f>
        <v>Women</v>
      </c>
      <c r="D118" t="str">
        <f>VLOOKUP('Nikes Sales Dataset - Worked f'!A:A,'Nikes Sales Dataset - Worked f'!A:D,4,FALSE)</f>
        <v>Basketball</v>
      </c>
      <c r="E118" t="str">
        <f>VLOOKUP('Nikes Sales Dataset - Worked f'!A:A,'Nikes Sales Dataset - Worked f'!A:E,5,FALSE)</f>
        <v>LeBron 20</v>
      </c>
      <c r="F118" t="str">
        <f>VLOOKUP('Nikes Sales Dataset - Worked f'!A:A,'Nikes Sales Dataset - Worked f'!A:G,7,FALSE)</f>
        <v>M</v>
      </c>
      <c r="G118" s="3">
        <f>VLOOKUP('Nikes Sales Dataset - Worked f'!A:A,'Nikes Sales Dataset - Worked f'!A:I,9,FALSE)</f>
        <v>1</v>
      </c>
      <c r="H118" s="9">
        <f>VLOOKUP('Nikes Sales Dataset - Worked f'!A:A,'Nikes Sales Dataset - Worked f'!A:K,11,FALSE)</f>
        <v>4038.32</v>
      </c>
      <c r="I118">
        <f>_xlfn.XLOOKUP('Cleaned and Transformed Dataset'!A:A,'Nikes Sales Dataset - Worked f'!A:A,'Nikes Sales Dataset - Worked f'!M:M)</f>
        <v>1.1299999999999999</v>
      </c>
      <c r="J118" s="9">
        <f>_xlfn.XLOOKUP(A:A,'Nikes Sales Dataset - Worked f'!A:A,'Nikes Sales Dataset - Worked f'!N:N)</f>
        <v>-524.98159999999962</v>
      </c>
      <c r="K118" s="3">
        <f>_xlfn.XLOOKUP(A:A,'Nikes Sales Dataset - Worked f'!A:A,'Nikes Sales Dataset - Worked f'!P:P)</f>
        <v>-524.98159999999962</v>
      </c>
      <c r="L118" s="7">
        <f>VLOOKUP('Nikes Sales Dataset - Worked f'!A:A,'Nikes Sales Dataset - Worked f'!A:R,18,FALSE)</f>
        <v>45531</v>
      </c>
      <c r="M118" s="7" t="str">
        <f>_xlfn.XLOOKUP(A:A,'Nikes Sales Dataset - Worked f'!A:A,'Nikes Sales Dataset - Worked f'!S:S)</f>
        <v>Aug</v>
      </c>
      <c r="N118" s="7" t="str">
        <f>_xlfn.XLOOKUP(A:A,'Nikes Sales Dataset - Worked f'!A:A,'Nikes Sales Dataset - Worked f'!T:T)</f>
        <v>2024</v>
      </c>
      <c r="O118" t="str">
        <f>_xlfn.XLOOKUP(A:A,'Nikes Sales Dataset - Worked f'!A:A,'Nikes Sales Dataset - Worked f'!U:U)</f>
        <v>Online</v>
      </c>
      <c r="P118" t="str">
        <f>_xlfn.XLOOKUP(A:A,'Nikes Sales Dataset - Worked f'!A:A,'Nikes Sales Dataset - Worked f'!W:W)</f>
        <v>Hyderabad</v>
      </c>
      <c r="Q118" s="9">
        <f>_xlfn.XLOOKUP(A:A,'Nikes Sales Dataset - Worked f'!A:A,'Nikes Sales Dataset - Worked f'!X:X)</f>
        <v>2088.5500000000002</v>
      </c>
    </row>
    <row r="119" spans="1:17" x14ac:dyDescent="0.25">
      <c r="A119" s="4">
        <v>2117</v>
      </c>
      <c r="B119" t="str">
        <f>VLOOKUP('Nikes Sales Dataset - Worked f'!A:A,'Nikes Sales Dataset - Worked f'!A:B,2,FALSE)</f>
        <v>2117_20241030</v>
      </c>
      <c r="C119" t="str">
        <f>VLOOKUP('Nikes Sales Dataset - Worked f'!A:A,'Nikes Sales Dataset - Worked f'!A:C,3,FALSE)</f>
        <v>Women</v>
      </c>
      <c r="D119" t="str">
        <f>VLOOKUP('Nikes Sales Dataset - Worked f'!A:A,'Nikes Sales Dataset - Worked f'!A:D,4,FALSE)</f>
        <v>Training</v>
      </c>
      <c r="E119" t="str">
        <f>VLOOKUP('Nikes Sales Dataset - Worked f'!A:A,'Nikes Sales Dataset - Worked f'!A:E,5,FALSE)</f>
        <v>SuperRep Go</v>
      </c>
      <c r="F119" t="str">
        <f>VLOOKUP('Nikes Sales Dataset - Worked f'!A:A,'Nikes Sales Dataset - Worked f'!A:G,7,FALSE)</f>
        <v>L</v>
      </c>
      <c r="G119" s="3">
        <f>VLOOKUP('Nikes Sales Dataset - Worked f'!A:A,'Nikes Sales Dataset - Worked f'!A:I,9,FALSE)</f>
        <v>0</v>
      </c>
      <c r="H119" s="9">
        <f>VLOOKUP('Nikes Sales Dataset - Worked f'!A:A,'Nikes Sales Dataset - Worked f'!A:K,11,FALSE)</f>
        <v>7645.96</v>
      </c>
      <c r="I119">
        <f>_xlfn.XLOOKUP('Cleaned and Transformed Dataset'!A:A,'Nikes Sales Dataset - Worked f'!A:A,'Nikes Sales Dataset - Worked f'!M:M)</f>
        <v>0</v>
      </c>
      <c r="J119" s="9">
        <f>_xlfn.XLOOKUP(A:A,'Nikes Sales Dataset - Worked f'!A:A,'Nikes Sales Dataset - Worked f'!N:N)</f>
        <v>7645.96</v>
      </c>
      <c r="K119" s="3">
        <f>_xlfn.XLOOKUP(A:A,'Nikes Sales Dataset - Worked f'!A:A,'Nikes Sales Dataset - Worked f'!P:P)</f>
        <v>0</v>
      </c>
      <c r="L119" s="7">
        <f>VLOOKUP('Nikes Sales Dataset - Worked f'!A:A,'Nikes Sales Dataset - Worked f'!A:R,18,FALSE)</f>
        <v>45595</v>
      </c>
      <c r="M119" s="7" t="str">
        <f>_xlfn.XLOOKUP(A:A,'Nikes Sales Dataset - Worked f'!A:A,'Nikes Sales Dataset - Worked f'!S:S)</f>
        <v>Oct</v>
      </c>
      <c r="N119" s="7" t="str">
        <f>_xlfn.XLOOKUP(A:A,'Nikes Sales Dataset - Worked f'!A:A,'Nikes Sales Dataset - Worked f'!T:T)</f>
        <v>2024</v>
      </c>
      <c r="O119" t="str">
        <f>_xlfn.XLOOKUP(A:A,'Nikes Sales Dataset - Worked f'!A:A,'Nikes Sales Dataset - Worked f'!U:U)</f>
        <v>Online</v>
      </c>
      <c r="P119" t="str">
        <f>_xlfn.XLOOKUP(A:A,'Nikes Sales Dataset - Worked f'!A:A,'Nikes Sales Dataset - Worked f'!W:W)</f>
        <v>Pune</v>
      </c>
      <c r="Q119" s="9">
        <f>_xlfn.XLOOKUP(A:A,'Nikes Sales Dataset - Worked f'!A:A,'Nikes Sales Dataset - Worked f'!X:X)</f>
        <v>2037.43</v>
      </c>
    </row>
    <row r="120" spans="1:17" x14ac:dyDescent="0.25">
      <c r="A120" s="4">
        <v>2118</v>
      </c>
      <c r="B120" t="str">
        <f>VLOOKUP('Nikes Sales Dataset - Worked f'!A:A,'Nikes Sales Dataset - Worked f'!A:B,2,FALSE)</f>
        <v>2118_20230921</v>
      </c>
      <c r="C120" t="str">
        <f>VLOOKUP('Nikes Sales Dataset - Worked f'!A:A,'Nikes Sales Dataset - Worked f'!A:C,3,FALSE)</f>
        <v>Kids</v>
      </c>
      <c r="D120" t="str">
        <f>VLOOKUP('Nikes Sales Dataset - Worked f'!A:A,'Nikes Sales Dataset - Worked f'!A:D,4,FALSE)</f>
        <v>Basketball</v>
      </c>
      <c r="E120" t="str">
        <f>VLOOKUP('Nikes Sales Dataset - Worked f'!A:A,'Nikes Sales Dataset - Worked f'!A:E,5,FALSE)</f>
        <v>Zoom Freak</v>
      </c>
      <c r="F120" t="str">
        <f>VLOOKUP('Nikes Sales Dataset - Worked f'!A:A,'Nikes Sales Dataset - Worked f'!A:G,7,FALSE)</f>
        <v>XL</v>
      </c>
      <c r="G120" s="3">
        <f>VLOOKUP('Nikes Sales Dataset - Worked f'!A:A,'Nikes Sales Dataset - Worked f'!A:I,9,FALSE)</f>
        <v>2</v>
      </c>
      <c r="H120" s="9">
        <f>VLOOKUP('Nikes Sales Dataset - Worked f'!A:A,'Nikes Sales Dataset - Worked f'!A:K,11,FALSE)</f>
        <v>8426.5400000000009</v>
      </c>
      <c r="I120">
        <f>_xlfn.XLOOKUP('Cleaned and Transformed Dataset'!A:A,'Nikes Sales Dataset - Worked f'!A:A,'Nikes Sales Dataset - Worked f'!M:M)</f>
        <v>0</v>
      </c>
      <c r="J120" s="9">
        <f>_xlfn.XLOOKUP(A:A,'Nikes Sales Dataset - Worked f'!A:A,'Nikes Sales Dataset - Worked f'!N:N)</f>
        <v>8426.5400000000009</v>
      </c>
      <c r="K120" s="3">
        <f>_xlfn.XLOOKUP(A:A,'Nikes Sales Dataset - Worked f'!A:A,'Nikes Sales Dataset - Worked f'!P:P)</f>
        <v>16853.080000000002</v>
      </c>
      <c r="L120" s="7">
        <f>VLOOKUP('Nikes Sales Dataset - Worked f'!A:A,'Nikes Sales Dataset - Worked f'!A:R,18,FALSE)</f>
        <v>45190</v>
      </c>
      <c r="M120" s="7" t="str">
        <f>_xlfn.XLOOKUP(A:A,'Nikes Sales Dataset - Worked f'!A:A,'Nikes Sales Dataset - Worked f'!S:S)</f>
        <v>Sep</v>
      </c>
      <c r="N120" s="7" t="str">
        <f>_xlfn.XLOOKUP(A:A,'Nikes Sales Dataset - Worked f'!A:A,'Nikes Sales Dataset - Worked f'!T:T)</f>
        <v>2023</v>
      </c>
      <c r="O120" t="str">
        <f>_xlfn.XLOOKUP(A:A,'Nikes Sales Dataset - Worked f'!A:A,'Nikes Sales Dataset - Worked f'!U:U)</f>
        <v>Online</v>
      </c>
      <c r="P120" t="str">
        <f>_xlfn.XLOOKUP(A:A,'Nikes Sales Dataset - Worked f'!A:A,'Nikes Sales Dataset - Worked f'!W:W)</f>
        <v>Hyderabad</v>
      </c>
      <c r="Q120" s="9">
        <f>_xlfn.XLOOKUP(A:A,'Nikes Sales Dataset - Worked f'!A:A,'Nikes Sales Dataset - Worked f'!X:X)</f>
        <v>2696.85</v>
      </c>
    </row>
    <row r="121" spans="1:17" x14ac:dyDescent="0.25">
      <c r="A121" s="4">
        <v>2119</v>
      </c>
      <c r="B121" t="str">
        <f>VLOOKUP('Nikes Sales Dataset - Worked f'!A:A,'Nikes Sales Dataset - Worked f'!A:B,2,FALSE)</f>
        <v>2119_20250405</v>
      </c>
      <c r="C121" t="str">
        <f>VLOOKUP('Nikes Sales Dataset - Worked f'!A:A,'Nikes Sales Dataset - Worked f'!A:C,3,FALSE)</f>
        <v>Women</v>
      </c>
      <c r="D121" t="str">
        <f>VLOOKUP('Nikes Sales Dataset - Worked f'!A:A,'Nikes Sales Dataset - Worked f'!A:D,4,FALSE)</f>
        <v>Training</v>
      </c>
      <c r="E121" t="str">
        <f>VLOOKUP('Nikes Sales Dataset - Worked f'!A:A,'Nikes Sales Dataset - Worked f'!A:E,5,FALSE)</f>
        <v>Metcon 7</v>
      </c>
      <c r="F121" t="str">
        <f>VLOOKUP('Nikes Sales Dataset - Worked f'!A:A,'Nikes Sales Dataset - Worked f'!A:G,7,FALSE)</f>
        <v>L</v>
      </c>
      <c r="G121" s="3">
        <f>VLOOKUP('Nikes Sales Dataset - Worked f'!A:A,'Nikes Sales Dataset - Worked f'!A:I,9,FALSE)</f>
        <v>-1</v>
      </c>
      <c r="H121" s="9">
        <f>VLOOKUP('Nikes Sales Dataset - Worked f'!A:A,'Nikes Sales Dataset - Worked f'!A:K,11,FALSE)</f>
        <v>6110.0300000000007</v>
      </c>
      <c r="I121">
        <f>_xlfn.XLOOKUP('Cleaned and Transformed Dataset'!A:A,'Nikes Sales Dataset - Worked f'!A:A,'Nikes Sales Dataset - Worked f'!M:M)</f>
        <v>0.41</v>
      </c>
      <c r="J121" s="9">
        <f>_xlfn.XLOOKUP(A:A,'Nikes Sales Dataset - Worked f'!A:A,'Nikes Sales Dataset - Worked f'!N:N)</f>
        <v>3604.9177000000009</v>
      </c>
      <c r="K121" s="3">
        <f>_xlfn.XLOOKUP(A:A,'Nikes Sales Dataset - Worked f'!A:A,'Nikes Sales Dataset - Worked f'!P:P)</f>
        <v>-3604.9177000000009</v>
      </c>
      <c r="L121" s="7">
        <f>VLOOKUP('Nikes Sales Dataset - Worked f'!A:A,'Nikes Sales Dataset - Worked f'!A:R,18,FALSE)</f>
        <v>45752</v>
      </c>
      <c r="M121" s="7" t="str">
        <f>_xlfn.XLOOKUP(A:A,'Nikes Sales Dataset - Worked f'!A:A,'Nikes Sales Dataset - Worked f'!S:S)</f>
        <v>Apr</v>
      </c>
      <c r="N121" s="7" t="str">
        <f>_xlfn.XLOOKUP(A:A,'Nikes Sales Dataset - Worked f'!A:A,'Nikes Sales Dataset - Worked f'!T:T)</f>
        <v>2025</v>
      </c>
      <c r="O121" t="str">
        <f>_xlfn.XLOOKUP(A:A,'Nikes Sales Dataset - Worked f'!A:A,'Nikes Sales Dataset - Worked f'!U:U)</f>
        <v>Retail</v>
      </c>
      <c r="P121" t="str">
        <f>_xlfn.XLOOKUP(A:A,'Nikes Sales Dataset - Worked f'!A:A,'Nikes Sales Dataset - Worked f'!W:W)</f>
        <v>Kolkata</v>
      </c>
      <c r="Q121" s="9">
        <f>_xlfn.XLOOKUP(A:A,'Nikes Sales Dataset - Worked f'!A:A,'Nikes Sales Dataset - Worked f'!X:X)</f>
        <v>2887.81</v>
      </c>
    </row>
    <row r="122" spans="1:17" x14ac:dyDescent="0.25">
      <c r="A122" s="4">
        <v>2120</v>
      </c>
      <c r="B122" t="str">
        <f>VLOOKUP('Nikes Sales Dataset - Worked f'!A:A,'Nikes Sales Dataset - Worked f'!A:B,2,FALSE)</f>
        <v>2120_20241214</v>
      </c>
      <c r="C122" t="str">
        <f>VLOOKUP('Nikes Sales Dataset - Worked f'!A:A,'Nikes Sales Dataset - Worked f'!A:C,3,FALSE)</f>
        <v>Men</v>
      </c>
      <c r="D122" t="str">
        <f>VLOOKUP('Nikes Sales Dataset - Worked f'!A:A,'Nikes Sales Dataset - Worked f'!A:D,4,FALSE)</f>
        <v>Soccer</v>
      </c>
      <c r="E122" t="str">
        <f>VLOOKUP('Nikes Sales Dataset - Worked f'!A:A,'Nikes Sales Dataset - Worked f'!A:E,5,FALSE)</f>
        <v>Phantom GT</v>
      </c>
      <c r="F122" t="str">
        <f>VLOOKUP('Nikes Sales Dataset - Worked f'!A:A,'Nikes Sales Dataset - Worked f'!A:G,7,FALSE)</f>
        <v>XL</v>
      </c>
      <c r="G122" s="3">
        <f>VLOOKUP('Nikes Sales Dataset - Worked f'!A:A,'Nikes Sales Dataset - Worked f'!A:I,9,FALSE)</f>
        <v>0</v>
      </c>
      <c r="H122" s="9">
        <f>VLOOKUP('Nikes Sales Dataset - Worked f'!A:A,'Nikes Sales Dataset - Worked f'!A:K,11,FALSE)</f>
        <v>6110.0300000000007</v>
      </c>
      <c r="I122">
        <f>_xlfn.XLOOKUP('Cleaned and Transformed Dataset'!A:A,'Nikes Sales Dataset - Worked f'!A:A,'Nikes Sales Dataset - Worked f'!M:M)</f>
        <v>0</v>
      </c>
      <c r="J122" s="9">
        <f>_xlfn.XLOOKUP(A:A,'Nikes Sales Dataset - Worked f'!A:A,'Nikes Sales Dataset - Worked f'!N:N)</f>
        <v>6110.0300000000007</v>
      </c>
      <c r="K122" s="3">
        <f>_xlfn.XLOOKUP(A:A,'Nikes Sales Dataset - Worked f'!A:A,'Nikes Sales Dataset - Worked f'!P:P)</f>
        <v>0</v>
      </c>
      <c r="L122" s="7">
        <f>VLOOKUP('Nikes Sales Dataset - Worked f'!A:A,'Nikes Sales Dataset - Worked f'!A:R,18,FALSE)</f>
        <v>45640</v>
      </c>
      <c r="M122" s="7" t="str">
        <f>_xlfn.XLOOKUP(A:A,'Nikes Sales Dataset - Worked f'!A:A,'Nikes Sales Dataset - Worked f'!S:S)</f>
        <v>Dec</v>
      </c>
      <c r="N122" s="7" t="str">
        <f>_xlfn.XLOOKUP(A:A,'Nikes Sales Dataset - Worked f'!A:A,'Nikes Sales Dataset - Worked f'!T:T)</f>
        <v>2024</v>
      </c>
      <c r="O122" t="str">
        <f>_xlfn.XLOOKUP(A:A,'Nikes Sales Dataset - Worked f'!A:A,'Nikes Sales Dataset - Worked f'!U:U)</f>
        <v>Retail</v>
      </c>
      <c r="P122" t="str">
        <f>_xlfn.XLOOKUP(A:A,'Nikes Sales Dataset - Worked f'!A:A,'Nikes Sales Dataset - Worked f'!W:W)</f>
        <v>Pune</v>
      </c>
      <c r="Q122" s="9">
        <f>_xlfn.XLOOKUP(A:A,'Nikes Sales Dataset - Worked f'!A:A,'Nikes Sales Dataset - Worked f'!X:X)</f>
        <v>-328</v>
      </c>
    </row>
    <row r="123" spans="1:17" x14ac:dyDescent="0.25">
      <c r="A123" s="4">
        <v>2000</v>
      </c>
      <c r="B123" t="str">
        <f>VLOOKUP('Nikes Sales Dataset - Worked f'!A:A,'Nikes Sales Dataset - Worked f'!A:B,2,FALSE)</f>
        <v>2000_20240309</v>
      </c>
      <c r="C123" t="str">
        <f>VLOOKUP('Nikes Sales Dataset - Worked f'!A:A,'Nikes Sales Dataset - Worked f'!A:C,3,FALSE)</f>
        <v>Kids</v>
      </c>
      <c r="D123" t="str">
        <f>VLOOKUP('Nikes Sales Dataset - Worked f'!A:A,'Nikes Sales Dataset - Worked f'!A:D,4,FALSE)</f>
        <v>Training</v>
      </c>
      <c r="E123" t="str">
        <f>VLOOKUP('Nikes Sales Dataset - Worked f'!A:A,'Nikes Sales Dataset - Worked f'!A:E,5,FALSE)</f>
        <v>SuperRep Go</v>
      </c>
      <c r="F123" t="str">
        <f>VLOOKUP('Nikes Sales Dataset - Worked f'!A:A,'Nikes Sales Dataset - Worked f'!A:G,7,FALSE)</f>
        <v>M</v>
      </c>
      <c r="G123" s="3">
        <f>VLOOKUP('Nikes Sales Dataset - Worked f'!A:A,'Nikes Sales Dataset - Worked f'!A:I,9,FALSE)</f>
        <v>0</v>
      </c>
      <c r="H123" s="9">
        <f>VLOOKUP('Nikes Sales Dataset - Worked f'!A:A,'Nikes Sales Dataset - Worked f'!A:K,11,FALSE)</f>
        <v>6110.0300000000007</v>
      </c>
      <c r="I123">
        <f>_xlfn.XLOOKUP('Cleaned and Transformed Dataset'!A:A,'Nikes Sales Dataset - Worked f'!A:A,'Nikes Sales Dataset - Worked f'!M:M)</f>
        <v>0.47</v>
      </c>
      <c r="J123" s="9">
        <f>_xlfn.XLOOKUP(A:A,'Nikes Sales Dataset - Worked f'!A:A,'Nikes Sales Dataset - Worked f'!N:N)</f>
        <v>3238.3159000000005</v>
      </c>
      <c r="K123" s="3">
        <f>_xlfn.XLOOKUP(A:A,'Nikes Sales Dataset - Worked f'!A:A,'Nikes Sales Dataset - Worked f'!P:P)</f>
        <v>0</v>
      </c>
      <c r="L123" s="7">
        <f>VLOOKUP('Nikes Sales Dataset - Worked f'!A:A,'Nikes Sales Dataset - Worked f'!A:R,18,FALSE)</f>
        <v>45360</v>
      </c>
      <c r="M123" s="7" t="str">
        <f>_xlfn.XLOOKUP(A:A,'Nikes Sales Dataset - Worked f'!A:A,'Nikes Sales Dataset - Worked f'!S:S)</f>
        <v>Mar</v>
      </c>
      <c r="N123" s="7" t="str">
        <f>_xlfn.XLOOKUP(A:A,'Nikes Sales Dataset - Worked f'!A:A,'Nikes Sales Dataset - Worked f'!T:T)</f>
        <v>2024</v>
      </c>
      <c r="O123" t="str">
        <f>_xlfn.XLOOKUP(A:A,'Nikes Sales Dataset - Worked f'!A:A,'Nikes Sales Dataset - Worked f'!U:U)</f>
        <v>Online</v>
      </c>
      <c r="P123" t="str">
        <f>_xlfn.XLOOKUP(A:A,'Nikes Sales Dataset - Worked f'!A:A,'Nikes Sales Dataset - Worked f'!W:W)</f>
        <v>Bangalore</v>
      </c>
      <c r="Q123" s="9">
        <f>_xlfn.XLOOKUP(A:A,'Nikes Sales Dataset - Worked f'!A:A,'Nikes Sales Dataset - Worked f'!X:X)</f>
        <v>-770.45</v>
      </c>
    </row>
    <row r="124" spans="1:17" x14ac:dyDescent="0.25">
      <c r="A124" s="4">
        <v>2122</v>
      </c>
      <c r="B124" t="str">
        <f>VLOOKUP('Nikes Sales Dataset - Worked f'!A:A,'Nikes Sales Dataset - Worked f'!A:B,2,FALSE)</f>
        <v>2122_Unknown Date</v>
      </c>
      <c r="C124" t="str">
        <f>VLOOKUP('Nikes Sales Dataset - Worked f'!A:A,'Nikes Sales Dataset - Worked f'!A:C,3,FALSE)</f>
        <v>Kids</v>
      </c>
      <c r="D124" t="str">
        <f>VLOOKUP('Nikes Sales Dataset - Worked f'!A:A,'Nikes Sales Dataset - Worked f'!A:D,4,FALSE)</f>
        <v>Soccer</v>
      </c>
      <c r="E124" t="str">
        <f>VLOOKUP('Nikes Sales Dataset - Worked f'!A:A,'Nikes Sales Dataset - Worked f'!A:E,5,FALSE)</f>
        <v>Mercurial Superfly</v>
      </c>
      <c r="F124" t="str">
        <f>VLOOKUP('Nikes Sales Dataset - Worked f'!A:A,'Nikes Sales Dataset - Worked f'!A:G,7,FALSE)</f>
        <v>M</v>
      </c>
      <c r="G124" s="3">
        <f>VLOOKUP('Nikes Sales Dataset - Worked f'!A:A,'Nikes Sales Dataset - Worked f'!A:I,9,FALSE)</f>
        <v>0</v>
      </c>
      <c r="H124" s="9">
        <f>VLOOKUP('Nikes Sales Dataset - Worked f'!A:A,'Nikes Sales Dataset - Worked f'!A:K,11,FALSE)</f>
        <v>6110.0300000000007</v>
      </c>
      <c r="I124">
        <f>_xlfn.XLOOKUP('Cleaned and Transformed Dataset'!A:A,'Nikes Sales Dataset - Worked f'!A:A,'Nikes Sales Dataset - Worked f'!M:M)</f>
        <v>0</v>
      </c>
      <c r="J124" s="9">
        <f>_xlfn.XLOOKUP(A:A,'Nikes Sales Dataset - Worked f'!A:A,'Nikes Sales Dataset - Worked f'!N:N)</f>
        <v>6110.0300000000007</v>
      </c>
      <c r="K124" s="3">
        <f>_xlfn.XLOOKUP(A:A,'Nikes Sales Dataset - Worked f'!A:A,'Nikes Sales Dataset - Worked f'!P:P)</f>
        <v>0</v>
      </c>
      <c r="L124" s="7" t="str">
        <f>VLOOKUP('Nikes Sales Dataset - Worked f'!A:A,'Nikes Sales Dataset - Worked f'!A:R,18,FALSE)</f>
        <v>Unknown Date</v>
      </c>
      <c r="M124" s="7" t="str">
        <f>_xlfn.XLOOKUP(A:A,'Nikes Sales Dataset - Worked f'!A:A,'Nikes Sales Dataset - Worked f'!S:S)</f>
        <v>Unknown</v>
      </c>
      <c r="N124" s="7" t="str">
        <f>_xlfn.XLOOKUP(A:A,'Nikes Sales Dataset - Worked f'!A:A,'Nikes Sales Dataset - Worked f'!T:T)</f>
        <v>Unknown</v>
      </c>
      <c r="O124" t="str">
        <f>_xlfn.XLOOKUP(A:A,'Nikes Sales Dataset - Worked f'!A:A,'Nikes Sales Dataset - Worked f'!U:U)</f>
        <v>Retail</v>
      </c>
      <c r="P124" t="str">
        <f>_xlfn.XLOOKUP(A:A,'Nikes Sales Dataset - Worked f'!A:A,'Nikes Sales Dataset - Worked f'!W:W)</f>
        <v>Bangalore</v>
      </c>
      <c r="Q124" s="9">
        <f>_xlfn.XLOOKUP(A:A,'Nikes Sales Dataset - Worked f'!A:A,'Nikes Sales Dataset - Worked f'!X:X)</f>
        <v>1078.48</v>
      </c>
    </row>
    <row r="125" spans="1:17" x14ac:dyDescent="0.25">
      <c r="A125" s="4">
        <v>2123</v>
      </c>
      <c r="B125" t="str">
        <f>VLOOKUP('Nikes Sales Dataset - Worked f'!A:A,'Nikes Sales Dataset - Worked f'!A:B,2,FALSE)</f>
        <v>2123_20240915</v>
      </c>
      <c r="C125" t="str">
        <f>VLOOKUP('Nikes Sales Dataset - Worked f'!A:A,'Nikes Sales Dataset - Worked f'!A:C,3,FALSE)</f>
        <v>Men</v>
      </c>
      <c r="D125" t="str">
        <f>VLOOKUP('Nikes Sales Dataset - Worked f'!A:A,'Nikes Sales Dataset - Worked f'!A:D,4,FALSE)</f>
        <v>Running</v>
      </c>
      <c r="E125" t="str">
        <f>VLOOKUP('Nikes Sales Dataset - Worked f'!A:A,'Nikes Sales Dataset - Worked f'!A:E,5,FALSE)</f>
        <v>Air Zoom</v>
      </c>
      <c r="F125" t="str">
        <f>VLOOKUP('Nikes Sales Dataset - Worked f'!A:A,'Nikes Sales Dataset - Worked f'!A:G,7,FALSE)</f>
        <v>L</v>
      </c>
      <c r="G125" s="3">
        <f>VLOOKUP('Nikes Sales Dataset - Worked f'!A:A,'Nikes Sales Dataset - Worked f'!A:I,9,FALSE)</f>
        <v>1</v>
      </c>
      <c r="H125" s="9">
        <f>VLOOKUP('Nikes Sales Dataset - Worked f'!A:A,'Nikes Sales Dataset - Worked f'!A:K,11,FALSE)</f>
        <v>6110.0300000000007</v>
      </c>
      <c r="I125">
        <f>_xlfn.XLOOKUP('Cleaned and Transformed Dataset'!A:A,'Nikes Sales Dataset - Worked f'!A:A,'Nikes Sales Dataset - Worked f'!M:M)</f>
        <v>0</v>
      </c>
      <c r="J125" s="9">
        <f>_xlfn.XLOOKUP(A:A,'Nikes Sales Dataset - Worked f'!A:A,'Nikes Sales Dataset - Worked f'!N:N)</f>
        <v>6110.0300000000007</v>
      </c>
      <c r="K125" s="3">
        <f>_xlfn.XLOOKUP(A:A,'Nikes Sales Dataset - Worked f'!A:A,'Nikes Sales Dataset - Worked f'!P:P)</f>
        <v>6110.0300000000007</v>
      </c>
      <c r="L125" s="7">
        <f>VLOOKUP('Nikes Sales Dataset - Worked f'!A:A,'Nikes Sales Dataset - Worked f'!A:R,18,FALSE)</f>
        <v>45550</v>
      </c>
      <c r="M125" s="7" t="str">
        <f>_xlfn.XLOOKUP(A:A,'Nikes Sales Dataset - Worked f'!A:A,'Nikes Sales Dataset - Worked f'!S:S)</f>
        <v>Sep</v>
      </c>
      <c r="N125" s="7" t="str">
        <f>_xlfn.XLOOKUP(A:A,'Nikes Sales Dataset - Worked f'!A:A,'Nikes Sales Dataset - Worked f'!T:T)</f>
        <v>2024</v>
      </c>
      <c r="O125" t="str">
        <f>_xlfn.XLOOKUP(A:A,'Nikes Sales Dataset - Worked f'!A:A,'Nikes Sales Dataset - Worked f'!U:U)</f>
        <v>Retail</v>
      </c>
      <c r="P125" t="str">
        <f>_xlfn.XLOOKUP(A:A,'Nikes Sales Dataset - Worked f'!A:A,'Nikes Sales Dataset - Worked f'!W:W)</f>
        <v>Hyderabad</v>
      </c>
      <c r="Q125" s="9">
        <f>_xlfn.XLOOKUP(A:A,'Nikes Sales Dataset - Worked f'!A:A,'Nikes Sales Dataset - Worked f'!X:X)</f>
        <v>2195.52</v>
      </c>
    </row>
    <row r="126" spans="1:17" x14ac:dyDescent="0.25">
      <c r="A126" s="4">
        <v>2124</v>
      </c>
      <c r="B126" t="str">
        <f>VLOOKUP('Nikes Sales Dataset - Worked f'!A:A,'Nikes Sales Dataset - Worked f'!A:B,2,FALSE)</f>
        <v>2124_20250704</v>
      </c>
      <c r="C126" t="str">
        <f>VLOOKUP('Nikes Sales Dataset - Worked f'!A:A,'Nikes Sales Dataset - Worked f'!A:C,3,FALSE)</f>
        <v>Kids</v>
      </c>
      <c r="D126" t="str">
        <f>VLOOKUP('Nikes Sales Dataset - Worked f'!A:A,'Nikes Sales Dataset - Worked f'!A:D,4,FALSE)</f>
        <v>Basketball</v>
      </c>
      <c r="E126" t="str">
        <f>VLOOKUP('Nikes Sales Dataset - Worked f'!A:A,'Nikes Sales Dataset - Worked f'!A:E,5,FALSE)</f>
        <v>Kyrie Flytrap</v>
      </c>
      <c r="F126" t="str">
        <f>VLOOKUP('Nikes Sales Dataset - Worked f'!A:A,'Nikes Sales Dataset - Worked f'!A:G,7,FALSE)</f>
        <v>L</v>
      </c>
      <c r="G126" s="3">
        <f>VLOOKUP('Nikes Sales Dataset - Worked f'!A:A,'Nikes Sales Dataset - Worked f'!A:I,9,FALSE)</f>
        <v>1</v>
      </c>
      <c r="H126" s="9">
        <f>VLOOKUP('Nikes Sales Dataset - Worked f'!A:A,'Nikes Sales Dataset - Worked f'!A:K,11,FALSE)</f>
        <v>6436.11</v>
      </c>
      <c r="I126">
        <f>_xlfn.XLOOKUP('Cleaned and Transformed Dataset'!A:A,'Nikes Sales Dataset - Worked f'!A:A,'Nikes Sales Dataset - Worked f'!M:M)</f>
        <v>1.24</v>
      </c>
      <c r="J126" s="9">
        <f>_xlfn.XLOOKUP(A:A,'Nikes Sales Dataset - Worked f'!A:A,'Nikes Sales Dataset - Worked f'!N:N)</f>
        <v>-1544.6663999999998</v>
      </c>
      <c r="K126" s="3">
        <f>_xlfn.XLOOKUP(A:A,'Nikes Sales Dataset - Worked f'!A:A,'Nikes Sales Dataset - Worked f'!P:P)</f>
        <v>-1544.6663999999998</v>
      </c>
      <c r="L126" s="7">
        <f>VLOOKUP('Nikes Sales Dataset - Worked f'!A:A,'Nikes Sales Dataset - Worked f'!A:R,18,FALSE)</f>
        <v>45842</v>
      </c>
      <c r="M126" s="7" t="str">
        <f>_xlfn.XLOOKUP(A:A,'Nikes Sales Dataset - Worked f'!A:A,'Nikes Sales Dataset - Worked f'!S:S)</f>
        <v>Jul</v>
      </c>
      <c r="N126" s="7" t="str">
        <f>_xlfn.XLOOKUP(A:A,'Nikes Sales Dataset - Worked f'!A:A,'Nikes Sales Dataset - Worked f'!T:T)</f>
        <v>2025</v>
      </c>
      <c r="O126" t="str">
        <f>_xlfn.XLOOKUP(A:A,'Nikes Sales Dataset - Worked f'!A:A,'Nikes Sales Dataset - Worked f'!U:U)</f>
        <v>Online</v>
      </c>
      <c r="P126" t="str">
        <f>_xlfn.XLOOKUP(A:A,'Nikes Sales Dataset - Worked f'!A:A,'Nikes Sales Dataset - Worked f'!W:W)</f>
        <v>Kolkata</v>
      </c>
      <c r="Q126" s="9">
        <f>_xlfn.XLOOKUP(A:A,'Nikes Sales Dataset - Worked f'!A:A,'Nikes Sales Dataset - Worked f'!X:X)</f>
        <v>432.04</v>
      </c>
    </row>
    <row r="127" spans="1:17" x14ac:dyDescent="0.25">
      <c r="A127" s="4">
        <v>2125</v>
      </c>
      <c r="B127" t="str">
        <f>VLOOKUP('Nikes Sales Dataset - Worked f'!A:A,'Nikes Sales Dataset - Worked f'!A:B,2,FALSE)</f>
        <v>2125_20241210</v>
      </c>
      <c r="C127" t="str">
        <f>VLOOKUP('Nikes Sales Dataset - Worked f'!A:A,'Nikes Sales Dataset - Worked f'!A:C,3,FALSE)</f>
        <v>Women</v>
      </c>
      <c r="D127" t="str">
        <f>VLOOKUP('Nikes Sales Dataset - Worked f'!A:A,'Nikes Sales Dataset - Worked f'!A:D,4,FALSE)</f>
        <v>Soccer</v>
      </c>
      <c r="E127" t="str">
        <f>VLOOKUP('Nikes Sales Dataset - Worked f'!A:A,'Nikes Sales Dataset - Worked f'!A:E,5,FALSE)</f>
        <v>Tiempo Legend</v>
      </c>
      <c r="F127" t="str">
        <f>VLOOKUP('Nikes Sales Dataset - Worked f'!A:A,'Nikes Sales Dataset - Worked f'!A:G,7,FALSE)</f>
        <v>M</v>
      </c>
      <c r="G127" s="3">
        <f>VLOOKUP('Nikes Sales Dataset - Worked f'!A:A,'Nikes Sales Dataset - Worked f'!A:I,9,FALSE)</f>
        <v>1</v>
      </c>
      <c r="H127" s="9">
        <f>VLOOKUP('Nikes Sales Dataset - Worked f'!A:A,'Nikes Sales Dataset - Worked f'!A:K,11,FALSE)</f>
        <v>6110.0300000000007</v>
      </c>
      <c r="I127">
        <f>_xlfn.XLOOKUP('Cleaned and Transformed Dataset'!A:A,'Nikes Sales Dataset - Worked f'!A:A,'Nikes Sales Dataset - Worked f'!M:M)</f>
        <v>0</v>
      </c>
      <c r="J127" s="9">
        <f>_xlfn.XLOOKUP(A:A,'Nikes Sales Dataset - Worked f'!A:A,'Nikes Sales Dataset - Worked f'!N:N)</f>
        <v>6110.0300000000007</v>
      </c>
      <c r="K127" s="3">
        <f>_xlfn.XLOOKUP(A:A,'Nikes Sales Dataset - Worked f'!A:A,'Nikes Sales Dataset - Worked f'!P:P)</f>
        <v>6110.0300000000007</v>
      </c>
      <c r="L127" s="7">
        <f>VLOOKUP('Nikes Sales Dataset - Worked f'!A:A,'Nikes Sales Dataset - Worked f'!A:R,18,FALSE)</f>
        <v>45636</v>
      </c>
      <c r="M127" s="7" t="str">
        <f>_xlfn.XLOOKUP(A:A,'Nikes Sales Dataset - Worked f'!A:A,'Nikes Sales Dataset - Worked f'!S:S)</f>
        <v>Dec</v>
      </c>
      <c r="N127" s="7" t="str">
        <f>_xlfn.XLOOKUP(A:A,'Nikes Sales Dataset - Worked f'!A:A,'Nikes Sales Dataset - Worked f'!T:T)</f>
        <v>2024</v>
      </c>
      <c r="O127" t="str">
        <f>_xlfn.XLOOKUP(A:A,'Nikes Sales Dataset - Worked f'!A:A,'Nikes Sales Dataset - Worked f'!U:U)</f>
        <v>Retail</v>
      </c>
      <c r="P127" t="str">
        <f>_xlfn.XLOOKUP(A:A,'Nikes Sales Dataset - Worked f'!A:A,'Nikes Sales Dataset - Worked f'!W:W)</f>
        <v>Hyderabad</v>
      </c>
      <c r="Q127" s="9">
        <f>_xlfn.XLOOKUP(A:A,'Nikes Sales Dataset - Worked f'!A:A,'Nikes Sales Dataset - Worked f'!X:X)</f>
        <v>1051.22</v>
      </c>
    </row>
    <row r="128" spans="1:17" x14ac:dyDescent="0.25">
      <c r="A128" s="4">
        <v>2126</v>
      </c>
      <c r="B128" t="str">
        <f>VLOOKUP('Nikes Sales Dataset - Worked f'!A:A,'Nikes Sales Dataset - Worked f'!A:B,2,FALSE)</f>
        <v>2126_20241214</v>
      </c>
      <c r="C128" t="str">
        <f>VLOOKUP('Nikes Sales Dataset - Worked f'!A:A,'Nikes Sales Dataset - Worked f'!A:C,3,FALSE)</f>
        <v>Kids</v>
      </c>
      <c r="D128" t="str">
        <f>VLOOKUP('Nikes Sales Dataset - Worked f'!A:A,'Nikes Sales Dataset - Worked f'!A:D,4,FALSE)</f>
        <v>Running</v>
      </c>
      <c r="E128" t="str">
        <f>VLOOKUP('Nikes Sales Dataset - Worked f'!A:A,'Nikes Sales Dataset - Worked f'!A:E,5,FALSE)</f>
        <v>Pegasus Turbo</v>
      </c>
      <c r="F128" t="str">
        <f>VLOOKUP('Nikes Sales Dataset - Worked f'!A:A,'Nikes Sales Dataset - Worked f'!A:G,7,FALSE)</f>
        <v>L</v>
      </c>
      <c r="G128" s="3">
        <f>VLOOKUP('Nikes Sales Dataset - Worked f'!A:A,'Nikes Sales Dataset - Worked f'!A:I,9,FALSE)</f>
        <v>-1</v>
      </c>
      <c r="H128" s="9">
        <f>VLOOKUP('Nikes Sales Dataset - Worked f'!A:A,'Nikes Sales Dataset - Worked f'!A:K,11,FALSE)</f>
        <v>5399.58</v>
      </c>
      <c r="I128">
        <f>_xlfn.XLOOKUP('Cleaned and Transformed Dataset'!A:A,'Nikes Sales Dataset - Worked f'!A:A,'Nikes Sales Dataset - Worked f'!M:M)</f>
        <v>0</v>
      </c>
      <c r="J128" s="9">
        <f>_xlfn.XLOOKUP(A:A,'Nikes Sales Dataset - Worked f'!A:A,'Nikes Sales Dataset - Worked f'!N:N)</f>
        <v>5399.58</v>
      </c>
      <c r="K128" s="3">
        <f>_xlfn.XLOOKUP(A:A,'Nikes Sales Dataset - Worked f'!A:A,'Nikes Sales Dataset - Worked f'!P:P)</f>
        <v>-5399.58</v>
      </c>
      <c r="L128" s="7">
        <f>VLOOKUP('Nikes Sales Dataset - Worked f'!A:A,'Nikes Sales Dataset - Worked f'!A:R,18,FALSE)</f>
        <v>45640</v>
      </c>
      <c r="M128" s="7" t="str">
        <f>_xlfn.XLOOKUP(A:A,'Nikes Sales Dataset - Worked f'!A:A,'Nikes Sales Dataset - Worked f'!S:S)</f>
        <v>Dec</v>
      </c>
      <c r="N128" s="7" t="str">
        <f>_xlfn.XLOOKUP(A:A,'Nikes Sales Dataset - Worked f'!A:A,'Nikes Sales Dataset - Worked f'!T:T)</f>
        <v>2024</v>
      </c>
      <c r="O128" t="str">
        <f>_xlfn.XLOOKUP(A:A,'Nikes Sales Dataset - Worked f'!A:A,'Nikes Sales Dataset - Worked f'!U:U)</f>
        <v>Retail</v>
      </c>
      <c r="P128" t="str">
        <f>_xlfn.XLOOKUP(A:A,'Nikes Sales Dataset - Worked f'!A:A,'Nikes Sales Dataset - Worked f'!W:W)</f>
        <v>Pune</v>
      </c>
      <c r="Q128" s="9">
        <f>_xlfn.XLOOKUP(A:A,'Nikes Sales Dataset - Worked f'!A:A,'Nikes Sales Dataset - Worked f'!X:X)</f>
        <v>2508.34</v>
      </c>
    </row>
    <row r="129" spans="1:17" x14ac:dyDescent="0.25">
      <c r="A129" s="4">
        <v>2127</v>
      </c>
      <c r="B129" t="str">
        <f>VLOOKUP('Nikes Sales Dataset - Worked f'!A:A,'Nikes Sales Dataset - Worked f'!A:B,2,FALSE)</f>
        <v>2127_20230819</v>
      </c>
      <c r="C129" t="str">
        <f>VLOOKUP('Nikes Sales Dataset - Worked f'!A:A,'Nikes Sales Dataset - Worked f'!A:C,3,FALSE)</f>
        <v>Men</v>
      </c>
      <c r="D129" t="str">
        <f>VLOOKUP('Nikes Sales Dataset - Worked f'!A:A,'Nikes Sales Dataset - Worked f'!A:D,4,FALSE)</f>
        <v>Training</v>
      </c>
      <c r="E129" t="str">
        <f>VLOOKUP('Nikes Sales Dataset - Worked f'!A:A,'Nikes Sales Dataset - Worked f'!A:E,5,FALSE)</f>
        <v>Metcon 7</v>
      </c>
      <c r="F129" t="str">
        <f>VLOOKUP('Nikes Sales Dataset - Worked f'!A:A,'Nikes Sales Dataset - Worked f'!A:G,7,FALSE)</f>
        <v>L</v>
      </c>
      <c r="G129" s="3">
        <f>VLOOKUP('Nikes Sales Dataset - Worked f'!A:A,'Nikes Sales Dataset - Worked f'!A:I,9,FALSE)</f>
        <v>-1</v>
      </c>
      <c r="H129" s="9">
        <f>VLOOKUP('Nikes Sales Dataset - Worked f'!A:A,'Nikes Sales Dataset - Worked f'!A:K,11,FALSE)</f>
        <v>4020.5</v>
      </c>
      <c r="I129">
        <f>_xlfn.XLOOKUP('Cleaned and Transformed Dataset'!A:A,'Nikes Sales Dataset - Worked f'!A:A,'Nikes Sales Dataset - Worked f'!M:M)</f>
        <v>0</v>
      </c>
      <c r="J129" s="9">
        <f>_xlfn.XLOOKUP(A:A,'Nikes Sales Dataset - Worked f'!A:A,'Nikes Sales Dataset - Worked f'!N:N)</f>
        <v>4020.5</v>
      </c>
      <c r="K129" s="3">
        <f>_xlfn.XLOOKUP(A:A,'Nikes Sales Dataset - Worked f'!A:A,'Nikes Sales Dataset - Worked f'!P:P)</f>
        <v>-4020.5</v>
      </c>
      <c r="L129" s="7">
        <f>VLOOKUP('Nikes Sales Dataset - Worked f'!A:A,'Nikes Sales Dataset - Worked f'!A:R,18,FALSE)</f>
        <v>45157</v>
      </c>
      <c r="M129" s="7" t="str">
        <f>_xlfn.XLOOKUP(A:A,'Nikes Sales Dataset - Worked f'!A:A,'Nikes Sales Dataset - Worked f'!S:S)</f>
        <v>Aug</v>
      </c>
      <c r="N129" s="7" t="str">
        <f>_xlfn.XLOOKUP(A:A,'Nikes Sales Dataset - Worked f'!A:A,'Nikes Sales Dataset - Worked f'!T:T)</f>
        <v>2023</v>
      </c>
      <c r="O129" t="str">
        <f>_xlfn.XLOOKUP(A:A,'Nikes Sales Dataset - Worked f'!A:A,'Nikes Sales Dataset - Worked f'!U:U)</f>
        <v>Online</v>
      </c>
      <c r="P129" t="str">
        <f>_xlfn.XLOOKUP(A:A,'Nikes Sales Dataset - Worked f'!A:A,'Nikes Sales Dataset - Worked f'!W:W)</f>
        <v>Mumbai</v>
      </c>
      <c r="Q129" s="9">
        <f>_xlfn.XLOOKUP(A:A,'Nikes Sales Dataset - Worked f'!A:A,'Nikes Sales Dataset - Worked f'!X:X)</f>
        <v>3718.37</v>
      </c>
    </row>
    <row r="130" spans="1:17" x14ac:dyDescent="0.25">
      <c r="A130" s="4">
        <v>2128</v>
      </c>
      <c r="B130" t="str">
        <f>VLOOKUP('Nikes Sales Dataset - Worked f'!A:A,'Nikes Sales Dataset - Worked f'!A:B,2,FALSE)</f>
        <v>2128_Unknown Date</v>
      </c>
      <c r="C130" t="str">
        <f>VLOOKUP('Nikes Sales Dataset - Worked f'!A:A,'Nikes Sales Dataset - Worked f'!A:C,3,FALSE)</f>
        <v>Women</v>
      </c>
      <c r="D130" t="str">
        <f>VLOOKUP('Nikes Sales Dataset - Worked f'!A:A,'Nikes Sales Dataset - Worked f'!A:D,4,FALSE)</f>
        <v>Basketball</v>
      </c>
      <c r="E130" t="str">
        <f>VLOOKUP('Nikes Sales Dataset - Worked f'!A:A,'Nikes Sales Dataset - Worked f'!A:E,5,FALSE)</f>
        <v>LeBron 20</v>
      </c>
      <c r="F130" t="str">
        <f>VLOOKUP('Nikes Sales Dataset - Worked f'!A:A,'Nikes Sales Dataset - Worked f'!A:G,7,FALSE)</f>
        <v>L</v>
      </c>
      <c r="G130" s="3">
        <f>VLOOKUP('Nikes Sales Dataset - Worked f'!A:A,'Nikes Sales Dataset - Worked f'!A:I,9,FALSE)</f>
        <v>1</v>
      </c>
      <c r="H130" s="9">
        <f>VLOOKUP('Nikes Sales Dataset - Worked f'!A:A,'Nikes Sales Dataset - Worked f'!A:K,11,FALSE)</f>
        <v>8750.7099999999991</v>
      </c>
      <c r="I130">
        <f>_xlfn.XLOOKUP('Cleaned and Transformed Dataset'!A:A,'Nikes Sales Dataset - Worked f'!A:A,'Nikes Sales Dataset - Worked f'!M:M)</f>
        <v>0</v>
      </c>
      <c r="J130" s="9">
        <f>_xlfn.XLOOKUP(A:A,'Nikes Sales Dataset - Worked f'!A:A,'Nikes Sales Dataset - Worked f'!N:N)</f>
        <v>8750.7099999999991</v>
      </c>
      <c r="K130" s="3">
        <f>_xlfn.XLOOKUP(A:A,'Nikes Sales Dataset - Worked f'!A:A,'Nikes Sales Dataset - Worked f'!P:P)</f>
        <v>8750.7099999999991</v>
      </c>
      <c r="L130" s="7" t="str">
        <f>VLOOKUP('Nikes Sales Dataset - Worked f'!A:A,'Nikes Sales Dataset - Worked f'!A:R,18,FALSE)</f>
        <v>Unknown Date</v>
      </c>
      <c r="M130" s="7" t="str">
        <f>_xlfn.XLOOKUP(A:A,'Nikes Sales Dataset - Worked f'!A:A,'Nikes Sales Dataset - Worked f'!S:S)</f>
        <v>Unknown</v>
      </c>
      <c r="N130" s="7" t="str">
        <f>_xlfn.XLOOKUP(A:A,'Nikes Sales Dataset - Worked f'!A:A,'Nikes Sales Dataset - Worked f'!T:T)</f>
        <v>Unknown</v>
      </c>
      <c r="O130" t="str">
        <f>_xlfn.XLOOKUP(A:A,'Nikes Sales Dataset - Worked f'!A:A,'Nikes Sales Dataset - Worked f'!U:U)</f>
        <v>Retail</v>
      </c>
      <c r="P130" t="str">
        <f>_xlfn.XLOOKUP(A:A,'Nikes Sales Dataset - Worked f'!A:A,'Nikes Sales Dataset - Worked f'!W:W)</f>
        <v>Bangalore</v>
      </c>
      <c r="Q130" s="9">
        <f>_xlfn.XLOOKUP(A:A,'Nikes Sales Dataset - Worked f'!A:A,'Nikes Sales Dataset - Worked f'!X:X)</f>
        <v>1411.29</v>
      </c>
    </row>
    <row r="131" spans="1:17" x14ac:dyDescent="0.25">
      <c r="A131" s="4">
        <v>2129</v>
      </c>
      <c r="B131" t="str">
        <f>VLOOKUP('Nikes Sales Dataset - Worked f'!A:A,'Nikes Sales Dataset - Worked f'!A:B,2,FALSE)</f>
        <v>2129_Unknown Date</v>
      </c>
      <c r="C131" t="str">
        <f>VLOOKUP('Nikes Sales Dataset - Worked f'!A:A,'Nikes Sales Dataset - Worked f'!A:C,3,FALSE)</f>
        <v>Men</v>
      </c>
      <c r="D131" t="str">
        <f>VLOOKUP('Nikes Sales Dataset - Worked f'!A:A,'Nikes Sales Dataset - Worked f'!A:D,4,FALSE)</f>
        <v>Basketball</v>
      </c>
      <c r="E131" t="str">
        <f>VLOOKUP('Nikes Sales Dataset - Worked f'!A:A,'Nikes Sales Dataset - Worked f'!A:E,5,FALSE)</f>
        <v>Zoom Freak</v>
      </c>
      <c r="F131" t="str">
        <f>VLOOKUP('Nikes Sales Dataset - Worked f'!A:A,'Nikes Sales Dataset - Worked f'!A:G,7,FALSE)</f>
        <v>M</v>
      </c>
      <c r="G131" s="3">
        <f>VLOOKUP('Nikes Sales Dataset - Worked f'!A:A,'Nikes Sales Dataset - Worked f'!A:I,9,FALSE)</f>
        <v>1</v>
      </c>
      <c r="H131" s="9">
        <f>VLOOKUP('Nikes Sales Dataset - Worked f'!A:A,'Nikes Sales Dataset - Worked f'!A:K,11,FALSE)</f>
        <v>6110.0300000000007</v>
      </c>
      <c r="I131">
        <f>_xlfn.XLOOKUP('Cleaned and Transformed Dataset'!A:A,'Nikes Sales Dataset - Worked f'!A:A,'Nikes Sales Dataset - Worked f'!M:M)</f>
        <v>0</v>
      </c>
      <c r="J131" s="9">
        <f>_xlfn.XLOOKUP(A:A,'Nikes Sales Dataset - Worked f'!A:A,'Nikes Sales Dataset - Worked f'!N:N)</f>
        <v>6110.0300000000007</v>
      </c>
      <c r="K131" s="3">
        <f>_xlfn.XLOOKUP(A:A,'Nikes Sales Dataset - Worked f'!A:A,'Nikes Sales Dataset - Worked f'!P:P)</f>
        <v>6110.0300000000007</v>
      </c>
      <c r="L131" s="7" t="str">
        <f>VLOOKUP('Nikes Sales Dataset - Worked f'!A:A,'Nikes Sales Dataset - Worked f'!A:R,18,FALSE)</f>
        <v>Unknown Date</v>
      </c>
      <c r="M131" s="7" t="str">
        <f>_xlfn.XLOOKUP(A:A,'Nikes Sales Dataset - Worked f'!A:A,'Nikes Sales Dataset - Worked f'!S:S)</f>
        <v>Unknown</v>
      </c>
      <c r="N131" s="7" t="str">
        <f>_xlfn.XLOOKUP(A:A,'Nikes Sales Dataset - Worked f'!A:A,'Nikes Sales Dataset - Worked f'!T:T)</f>
        <v>Unknown</v>
      </c>
      <c r="O131" t="str">
        <f>_xlfn.XLOOKUP(A:A,'Nikes Sales Dataset - Worked f'!A:A,'Nikes Sales Dataset - Worked f'!U:U)</f>
        <v>Retail</v>
      </c>
      <c r="P131" t="str">
        <f>_xlfn.XLOOKUP(A:A,'Nikes Sales Dataset - Worked f'!A:A,'Nikes Sales Dataset - Worked f'!W:W)</f>
        <v>Delhi</v>
      </c>
      <c r="Q131" s="9">
        <f>_xlfn.XLOOKUP(A:A,'Nikes Sales Dataset - Worked f'!A:A,'Nikes Sales Dataset - Worked f'!X:X)</f>
        <v>841.4</v>
      </c>
    </row>
    <row r="132" spans="1:17" x14ac:dyDescent="0.25">
      <c r="A132" s="4">
        <v>2130</v>
      </c>
      <c r="B132" t="str">
        <f>VLOOKUP('Nikes Sales Dataset - Worked f'!A:A,'Nikes Sales Dataset - Worked f'!A:B,2,FALSE)</f>
        <v>2130_20240914</v>
      </c>
      <c r="C132" t="str">
        <f>VLOOKUP('Nikes Sales Dataset - Worked f'!A:A,'Nikes Sales Dataset - Worked f'!A:C,3,FALSE)</f>
        <v>Men</v>
      </c>
      <c r="D132" t="str">
        <f>VLOOKUP('Nikes Sales Dataset - Worked f'!A:A,'Nikes Sales Dataset - Worked f'!A:D,4,FALSE)</f>
        <v>Soccer</v>
      </c>
      <c r="E132" t="str">
        <f>VLOOKUP('Nikes Sales Dataset - Worked f'!A:A,'Nikes Sales Dataset - Worked f'!A:E,5,FALSE)</f>
        <v>Premier III</v>
      </c>
      <c r="F132" t="str">
        <f>VLOOKUP('Nikes Sales Dataset - Worked f'!A:A,'Nikes Sales Dataset - Worked f'!A:G,7,FALSE)</f>
        <v>L</v>
      </c>
      <c r="G132" s="3">
        <f>VLOOKUP('Nikes Sales Dataset - Worked f'!A:A,'Nikes Sales Dataset - Worked f'!A:I,9,FALSE)</f>
        <v>3</v>
      </c>
      <c r="H132" s="9">
        <f>VLOOKUP('Nikes Sales Dataset - Worked f'!A:A,'Nikes Sales Dataset - Worked f'!A:K,11,FALSE)</f>
        <v>6110.0300000000007</v>
      </c>
      <c r="I132">
        <f>_xlfn.XLOOKUP('Cleaned and Transformed Dataset'!A:A,'Nikes Sales Dataset - Worked f'!A:A,'Nikes Sales Dataset - Worked f'!M:M)</f>
        <v>0.24</v>
      </c>
      <c r="J132" s="9">
        <f>_xlfn.XLOOKUP(A:A,'Nikes Sales Dataset - Worked f'!A:A,'Nikes Sales Dataset - Worked f'!N:N)</f>
        <v>4643.6228000000001</v>
      </c>
      <c r="K132" s="3">
        <f>_xlfn.XLOOKUP(A:A,'Nikes Sales Dataset - Worked f'!A:A,'Nikes Sales Dataset - Worked f'!P:P)</f>
        <v>13930.868399999999</v>
      </c>
      <c r="L132" s="7">
        <f>VLOOKUP('Nikes Sales Dataset - Worked f'!A:A,'Nikes Sales Dataset - Worked f'!A:R,18,FALSE)</f>
        <v>45549</v>
      </c>
      <c r="M132" s="7" t="str">
        <f>_xlfn.XLOOKUP(A:A,'Nikes Sales Dataset - Worked f'!A:A,'Nikes Sales Dataset - Worked f'!S:S)</f>
        <v>Sep</v>
      </c>
      <c r="N132" s="7" t="str">
        <f>_xlfn.XLOOKUP(A:A,'Nikes Sales Dataset - Worked f'!A:A,'Nikes Sales Dataset - Worked f'!T:T)</f>
        <v>2024</v>
      </c>
      <c r="O132" t="str">
        <f>_xlfn.XLOOKUP(A:A,'Nikes Sales Dataset - Worked f'!A:A,'Nikes Sales Dataset - Worked f'!U:U)</f>
        <v>Online</v>
      </c>
      <c r="P132" t="str">
        <f>_xlfn.XLOOKUP(A:A,'Nikes Sales Dataset - Worked f'!A:A,'Nikes Sales Dataset - Worked f'!W:W)</f>
        <v>Bangalore</v>
      </c>
      <c r="Q132" s="9">
        <f>_xlfn.XLOOKUP(A:A,'Nikes Sales Dataset - Worked f'!A:A,'Nikes Sales Dataset - Worked f'!X:X)</f>
        <v>2962.75</v>
      </c>
    </row>
    <row r="133" spans="1:17" x14ac:dyDescent="0.25">
      <c r="A133" s="4">
        <v>2131</v>
      </c>
      <c r="B133" t="str">
        <f>VLOOKUP('Nikes Sales Dataset - Worked f'!A:A,'Nikes Sales Dataset - Worked f'!A:B,2,FALSE)</f>
        <v>2131_Unknown Date</v>
      </c>
      <c r="C133" t="str">
        <f>VLOOKUP('Nikes Sales Dataset - Worked f'!A:A,'Nikes Sales Dataset - Worked f'!A:C,3,FALSE)</f>
        <v>Kids</v>
      </c>
      <c r="D133" t="str">
        <f>VLOOKUP('Nikes Sales Dataset - Worked f'!A:A,'Nikes Sales Dataset - Worked f'!A:D,4,FALSE)</f>
        <v>Running</v>
      </c>
      <c r="E133" t="str">
        <f>VLOOKUP('Nikes Sales Dataset - Worked f'!A:A,'Nikes Sales Dataset - Worked f'!A:E,5,FALSE)</f>
        <v>Free RN</v>
      </c>
      <c r="F133" t="str">
        <f>VLOOKUP('Nikes Sales Dataset - Worked f'!A:A,'Nikes Sales Dataset - Worked f'!A:G,7,FALSE)</f>
        <v>XL</v>
      </c>
      <c r="G133" s="3">
        <f>VLOOKUP('Nikes Sales Dataset - Worked f'!A:A,'Nikes Sales Dataset - Worked f'!A:I,9,FALSE)</f>
        <v>1</v>
      </c>
      <c r="H133" s="9">
        <f>VLOOKUP('Nikes Sales Dataset - Worked f'!A:A,'Nikes Sales Dataset - Worked f'!A:K,11,FALSE)</f>
        <v>5561.82</v>
      </c>
      <c r="I133">
        <f>_xlfn.XLOOKUP('Cleaned and Transformed Dataset'!A:A,'Nikes Sales Dataset - Worked f'!A:A,'Nikes Sales Dataset - Worked f'!M:M)</f>
        <v>0</v>
      </c>
      <c r="J133" s="9">
        <f>_xlfn.XLOOKUP(A:A,'Nikes Sales Dataset - Worked f'!A:A,'Nikes Sales Dataset - Worked f'!N:N)</f>
        <v>5561.82</v>
      </c>
      <c r="K133" s="3">
        <f>_xlfn.XLOOKUP(A:A,'Nikes Sales Dataset - Worked f'!A:A,'Nikes Sales Dataset - Worked f'!P:P)</f>
        <v>5561.82</v>
      </c>
      <c r="L133" s="7" t="str">
        <f>VLOOKUP('Nikes Sales Dataset - Worked f'!A:A,'Nikes Sales Dataset - Worked f'!A:R,18,FALSE)</f>
        <v>Unknown Date</v>
      </c>
      <c r="M133" s="7" t="str">
        <f>_xlfn.XLOOKUP(A:A,'Nikes Sales Dataset - Worked f'!A:A,'Nikes Sales Dataset - Worked f'!S:S)</f>
        <v>Unknown</v>
      </c>
      <c r="N133" s="7" t="str">
        <f>_xlfn.XLOOKUP(A:A,'Nikes Sales Dataset - Worked f'!A:A,'Nikes Sales Dataset - Worked f'!T:T)</f>
        <v>Unknown</v>
      </c>
      <c r="O133" t="str">
        <f>_xlfn.XLOOKUP(A:A,'Nikes Sales Dataset - Worked f'!A:A,'Nikes Sales Dataset - Worked f'!U:U)</f>
        <v>Retail</v>
      </c>
      <c r="P133" t="str">
        <f>_xlfn.XLOOKUP(A:A,'Nikes Sales Dataset - Worked f'!A:A,'Nikes Sales Dataset - Worked f'!W:W)</f>
        <v>Mumbai</v>
      </c>
      <c r="Q133" s="9">
        <f>_xlfn.XLOOKUP(A:A,'Nikes Sales Dataset - Worked f'!A:A,'Nikes Sales Dataset - Worked f'!X:X)</f>
        <v>2227.48</v>
      </c>
    </row>
    <row r="134" spans="1:17" x14ac:dyDescent="0.25">
      <c r="A134" s="4">
        <v>2132</v>
      </c>
      <c r="B134" t="str">
        <f>VLOOKUP('Nikes Sales Dataset - Worked f'!A:A,'Nikes Sales Dataset - Worked f'!A:B,2,FALSE)</f>
        <v>2132_Unknown Date</v>
      </c>
      <c r="C134" t="str">
        <f>VLOOKUP('Nikes Sales Dataset - Worked f'!A:A,'Nikes Sales Dataset - Worked f'!A:C,3,FALSE)</f>
        <v>Men</v>
      </c>
      <c r="D134" t="str">
        <f>VLOOKUP('Nikes Sales Dataset - Worked f'!A:A,'Nikes Sales Dataset - Worked f'!A:D,4,FALSE)</f>
        <v>Running</v>
      </c>
      <c r="E134" t="str">
        <f>VLOOKUP('Nikes Sales Dataset - Worked f'!A:A,'Nikes Sales Dataset - Worked f'!A:E,5,FALSE)</f>
        <v>Free RN</v>
      </c>
      <c r="F134" t="str">
        <f>VLOOKUP('Nikes Sales Dataset - Worked f'!A:A,'Nikes Sales Dataset - Worked f'!A:G,7,FALSE)</f>
        <v>L</v>
      </c>
      <c r="G134" s="3">
        <f>VLOOKUP('Nikes Sales Dataset - Worked f'!A:A,'Nikes Sales Dataset - Worked f'!A:I,9,FALSE)</f>
        <v>2</v>
      </c>
      <c r="H134" s="9">
        <f>VLOOKUP('Nikes Sales Dataset - Worked f'!A:A,'Nikes Sales Dataset - Worked f'!A:K,11,FALSE)</f>
        <v>6110.0300000000007</v>
      </c>
      <c r="I134">
        <f>_xlfn.XLOOKUP('Cleaned and Transformed Dataset'!A:A,'Nikes Sales Dataset - Worked f'!A:A,'Nikes Sales Dataset - Worked f'!M:M)</f>
        <v>0</v>
      </c>
      <c r="J134" s="9">
        <f>_xlfn.XLOOKUP(A:A,'Nikes Sales Dataset - Worked f'!A:A,'Nikes Sales Dataset - Worked f'!N:N)</f>
        <v>6110.0300000000007</v>
      </c>
      <c r="K134" s="3">
        <f>_xlfn.XLOOKUP(A:A,'Nikes Sales Dataset - Worked f'!A:A,'Nikes Sales Dataset - Worked f'!P:P)</f>
        <v>12220.060000000001</v>
      </c>
      <c r="L134" s="7" t="str">
        <f>VLOOKUP('Nikes Sales Dataset - Worked f'!A:A,'Nikes Sales Dataset - Worked f'!A:R,18,FALSE)</f>
        <v>Unknown Date</v>
      </c>
      <c r="M134" s="7" t="str">
        <f>_xlfn.XLOOKUP(A:A,'Nikes Sales Dataset - Worked f'!A:A,'Nikes Sales Dataset - Worked f'!S:S)</f>
        <v>Unknown</v>
      </c>
      <c r="N134" s="7" t="str">
        <f>_xlfn.XLOOKUP(A:A,'Nikes Sales Dataset - Worked f'!A:A,'Nikes Sales Dataset - Worked f'!T:T)</f>
        <v>Unknown</v>
      </c>
      <c r="O134" t="str">
        <f>_xlfn.XLOOKUP(A:A,'Nikes Sales Dataset - Worked f'!A:A,'Nikes Sales Dataset - Worked f'!U:U)</f>
        <v>Online</v>
      </c>
      <c r="P134" t="str">
        <f>_xlfn.XLOOKUP(A:A,'Nikes Sales Dataset - Worked f'!A:A,'Nikes Sales Dataset - Worked f'!W:W)</f>
        <v>Delhi</v>
      </c>
      <c r="Q134" s="9">
        <f>_xlfn.XLOOKUP(A:A,'Nikes Sales Dataset - Worked f'!A:A,'Nikes Sales Dataset - Worked f'!X:X)</f>
        <v>3882.22</v>
      </c>
    </row>
    <row r="135" spans="1:17" x14ac:dyDescent="0.25">
      <c r="A135" s="4">
        <v>2133</v>
      </c>
      <c r="B135" t="str">
        <f>VLOOKUP('Nikes Sales Dataset - Worked f'!A:A,'Nikes Sales Dataset - Worked f'!A:B,2,FALSE)</f>
        <v>2133_20241010</v>
      </c>
      <c r="C135" t="str">
        <f>VLOOKUP('Nikes Sales Dataset - Worked f'!A:A,'Nikes Sales Dataset - Worked f'!A:C,3,FALSE)</f>
        <v>Men</v>
      </c>
      <c r="D135" t="str">
        <f>VLOOKUP('Nikes Sales Dataset - Worked f'!A:A,'Nikes Sales Dataset - Worked f'!A:D,4,FALSE)</f>
        <v>Training</v>
      </c>
      <c r="E135" t="str">
        <f>VLOOKUP('Nikes Sales Dataset - Worked f'!A:A,'Nikes Sales Dataset - Worked f'!A:E,5,FALSE)</f>
        <v>Metcon 7</v>
      </c>
      <c r="F135" t="str">
        <f>VLOOKUP('Nikes Sales Dataset - Worked f'!A:A,'Nikes Sales Dataset - Worked f'!A:G,7,FALSE)</f>
        <v>XL</v>
      </c>
      <c r="G135" s="3">
        <f>VLOOKUP('Nikes Sales Dataset - Worked f'!A:A,'Nikes Sales Dataset - Worked f'!A:I,9,FALSE)</f>
        <v>0</v>
      </c>
      <c r="H135" s="9">
        <f>VLOOKUP('Nikes Sales Dataset - Worked f'!A:A,'Nikes Sales Dataset - Worked f'!A:K,11,FALSE)</f>
        <v>6789.53</v>
      </c>
      <c r="I135">
        <f>_xlfn.XLOOKUP('Cleaned and Transformed Dataset'!A:A,'Nikes Sales Dataset - Worked f'!A:A,'Nikes Sales Dataset - Worked f'!M:M)</f>
        <v>0</v>
      </c>
      <c r="J135" s="9">
        <f>_xlfn.XLOOKUP(A:A,'Nikes Sales Dataset - Worked f'!A:A,'Nikes Sales Dataset - Worked f'!N:N)</f>
        <v>6789.53</v>
      </c>
      <c r="K135" s="3">
        <f>_xlfn.XLOOKUP(A:A,'Nikes Sales Dataset - Worked f'!A:A,'Nikes Sales Dataset - Worked f'!P:P)</f>
        <v>0</v>
      </c>
      <c r="L135" s="7">
        <f>VLOOKUP('Nikes Sales Dataset - Worked f'!A:A,'Nikes Sales Dataset - Worked f'!A:R,18,FALSE)</f>
        <v>45575</v>
      </c>
      <c r="M135" s="7" t="str">
        <f>_xlfn.XLOOKUP(A:A,'Nikes Sales Dataset - Worked f'!A:A,'Nikes Sales Dataset - Worked f'!S:S)</f>
        <v>Oct</v>
      </c>
      <c r="N135" s="7" t="str">
        <f>_xlfn.XLOOKUP(A:A,'Nikes Sales Dataset - Worked f'!A:A,'Nikes Sales Dataset - Worked f'!T:T)</f>
        <v>2024</v>
      </c>
      <c r="O135" t="str">
        <f>_xlfn.XLOOKUP(A:A,'Nikes Sales Dataset - Worked f'!A:A,'Nikes Sales Dataset - Worked f'!U:U)</f>
        <v>Retail</v>
      </c>
      <c r="P135" t="str">
        <f>_xlfn.XLOOKUP(A:A,'Nikes Sales Dataset - Worked f'!A:A,'Nikes Sales Dataset - Worked f'!W:W)</f>
        <v>Pune</v>
      </c>
      <c r="Q135" s="9">
        <f>_xlfn.XLOOKUP(A:A,'Nikes Sales Dataset - Worked f'!A:A,'Nikes Sales Dataset - Worked f'!X:X)</f>
        <v>-166.81</v>
      </c>
    </row>
    <row r="136" spans="1:17" x14ac:dyDescent="0.25">
      <c r="A136" s="4">
        <v>2134</v>
      </c>
      <c r="B136" t="str">
        <f>VLOOKUP('Nikes Sales Dataset - Worked f'!A:A,'Nikes Sales Dataset - Worked f'!A:B,2,FALSE)</f>
        <v>2134_20240806</v>
      </c>
      <c r="C136" t="str">
        <f>VLOOKUP('Nikes Sales Dataset - Worked f'!A:A,'Nikes Sales Dataset - Worked f'!A:C,3,FALSE)</f>
        <v>Men</v>
      </c>
      <c r="D136" t="str">
        <f>VLOOKUP('Nikes Sales Dataset - Worked f'!A:A,'Nikes Sales Dataset - Worked f'!A:D,4,FALSE)</f>
        <v>Training</v>
      </c>
      <c r="E136" t="str">
        <f>VLOOKUP('Nikes Sales Dataset - Worked f'!A:A,'Nikes Sales Dataset - Worked f'!A:E,5,FALSE)</f>
        <v>ZoomX Invincible</v>
      </c>
      <c r="F136" t="str">
        <f>VLOOKUP('Nikes Sales Dataset - Worked f'!A:A,'Nikes Sales Dataset - Worked f'!A:G,7,FALSE)</f>
        <v>M</v>
      </c>
      <c r="G136" s="3">
        <f>VLOOKUP('Nikes Sales Dataset - Worked f'!A:A,'Nikes Sales Dataset - Worked f'!A:I,9,FALSE)</f>
        <v>1</v>
      </c>
      <c r="H136" s="9">
        <f>VLOOKUP('Nikes Sales Dataset - Worked f'!A:A,'Nikes Sales Dataset - Worked f'!A:K,11,FALSE)</f>
        <v>4738.62</v>
      </c>
      <c r="I136">
        <f>_xlfn.XLOOKUP('Cleaned and Transformed Dataset'!A:A,'Nikes Sales Dataset - Worked f'!A:A,'Nikes Sales Dataset - Worked f'!M:M)</f>
        <v>0</v>
      </c>
      <c r="J136" s="9">
        <f>_xlfn.XLOOKUP(A:A,'Nikes Sales Dataset - Worked f'!A:A,'Nikes Sales Dataset - Worked f'!N:N)</f>
        <v>4738.62</v>
      </c>
      <c r="K136" s="3">
        <f>_xlfn.XLOOKUP(A:A,'Nikes Sales Dataset - Worked f'!A:A,'Nikes Sales Dataset - Worked f'!P:P)</f>
        <v>4738.62</v>
      </c>
      <c r="L136" s="7">
        <f>VLOOKUP('Nikes Sales Dataset - Worked f'!A:A,'Nikes Sales Dataset - Worked f'!A:R,18,FALSE)</f>
        <v>45510</v>
      </c>
      <c r="M136" s="7" t="str">
        <f>_xlfn.XLOOKUP(A:A,'Nikes Sales Dataset - Worked f'!A:A,'Nikes Sales Dataset - Worked f'!S:S)</f>
        <v>Aug</v>
      </c>
      <c r="N136" s="7" t="str">
        <f>_xlfn.XLOOKUP(A:A,'Nikes Sales Dataset - Worked f'!A:A,'Nikes Sales Dataset - Worked f'!T:T)</f>
        <v>2024</v>
      </c>
      <c r="O136" t="str">
        <f>_xlfn.XLOOKUP(A:A,'Nikes Sales Dataset - Worked f'!A:A,'Nikes Sales Dataset - Worked f'!U:U)</f>
        <v>Online</v>
      </c>
      <c r="P136" t="str">
        <f>_xlfn.XLOOKUP(A:A,'Nikes Sales Dataset - Worked f'!A:A,'Nikes Sales Dataset - Worked f'!W:W)</f>
        <v>Hyderabad</v>
      </c>
      <c r="Q136" s="9">
        <f>_xlfn.XLOOKUP(A:A,'Nikes Sales Dataset - Worked f'!A:A,'Nikes Sales Dataset - Worked f'!X:X)</f>
        <v>1009.28</v>
      </c>
    </row>
    <row r="137" spans="1:17" x14ac:dyDescent="0.25">
      <c r="A137" s="4">
        <v>2135</v>
      </c>
      <c r="B137" t="str">
        <f>VLOOKUP('Nikes Sales Dataset - Worked f'!A:A,'Nikes Sales Dataset - Worked f'!A:B,2,FALSE)</f>
        <v>2135_20241103</v>
      </c>
      <c r="C137" t="str">
        <f>VLOOKUP('Nikes Sales Dataset - Worked f'!A:A,'Nikes Sales Dataset - Worked f'!A:C,3,FALSE)</f>
        <v>Men</v>
      </c>
      <c r="D137" t="str">
        <f>VLOOKUP('Nikes Sales Dataset - Worked f'!A:A,'Nikes Sales Dataset - Worked f'!A:D,4,FALSE)</f>
        <v>Basketball</v>
      </c>
      <c r="E137" t="str">
        <f>VLOOKUP('Nikes Sales Dataset - Worked f'!A:A,'Nikes Sales Dataset - Worked f'!A:E,5,FALSE)</f>
        <v>Zoom Freak</v>
      </c>
      <c r="F137" t="str">
        <f>VLOOKUP('Nikes Sales Dataset - Worked f'!A:A,'Nikes Sales Dataset - Worked f'!A:G,7,FALSE)</f>
        <v>L</v>
      </c>
      <c r="G137" s="3">
        <f>VLOOKUP('Nikes Sales Dataset - Worked f'!A:A,'Nikes Sales Dataset - Worked f'!A:I,9,FALSE)</f>
        <v>2</v>
      </c>
      <c r="H137" s="9">
        <f>VLOOKUP('Nikes Sales Dataset - Worked f'!A:A,'Nikes Sales Dataset - Worked f'!A:K,11,FALSE)</f>
        <v>9106.61</v>
      </c>
      <c r="I137">
        <f>_xlfn.XLOOKUP('Cleaned and Transformed Dataset'!A:A,'Nikes Sales Dataset - Worked f'!A:A,'Nikes Sales Dataset - Worked f'!M:M)</f>
        <v>0.74</v>
      </c>
      <c r="J137" s="9">
        <f>_xlfn.XLOOKUP(A:A,'Nikes Sales Dataset - Worked f'!A:A,'Nikes Sales Dataset - Worked f'!N:N)</f>
        <v>2367.7186000000002</v>
      </c>
      <c r="K137" s="3">
        <f>_xlfn.XLOOKUP(A:A,'Nikes Sales Dataset - Worked f'!A:A,'Nikes Sales Dataset - Worked f'!P:P)</f>
        <v>4735.4372000000003</v>
      </c>
      <c r="L137" s="7">
        <f>VLOOKUP('Nikes Sales Dataset - Worked f'!A:A,'Nikes Sales Dataset - Worked f'!A:R,18,FALSE)</f>
        <v>45599</v>
      </c>
      <c r="M137" s="7" t="str">
        <f>_xlfn.XLOOKUP(A:A,'Nikes Sales Dataset - Worked f'!A:A,'Nikes Sales Dataset - Worked f'!S:S)</f>
        <v>Nov</v>
      </c>
      <c r="N137" s="7" t="str">
        <f>_xlfn.XLOOKUP(A:A,'Nikes Sales Dataset - Worked f'!A:A,'Nikes Sales Dataset - Worked f'!T:T)</f>
        <v>2024</v>
      </c>
      <c r="O137" t="str">
        <f>_xlfn.XLOOKUP(A:A,'Nikes Sales Dataset - Worked f'!A:A,'Nikes Sales Dataset - Worked f'!U:U)</f>
        <v>Retail</v>
      </c>
      <c r="P137" t="str">
        <f>_xlfn.XLOOKUP(A:A,'Nikes Sales Dataset - Worked f'!A:A,'Nikes Sales Dataset - Worked f'!W:W)</f>
        <v>Hyderabad</v>
      </c>
      <c r="Q137" s="9">
        <f>_xlfn.XLOOKUP(A:A,'Nikes Sales Dataset - Worked f'!A:A,'Nikes Sales Dataset - Worked f'!X:X)</f>
        <v>2422.38</v>
      </c>
    </row>
    <row r="138" spans="1:17" x14ac:dyDescent="0.25">
      <c r="A138" s="4">
        <v>2136</v>
      </c>
      <c r="B138" t="str">
        <f>VLOOKUP('Nikes Sales Dataset - Worked f'!A:A,'Nikes Sales Dataset - Worked f'!A:B,2,FALSE)</f>
        <v>2136_20240915</v>
      </c>
      <c r="C138" t="str">
        <f>VLOOKUP('Nikes Sales Dataset - Worked f'!A:A,'Nikes Sales Dataset - Worked f'!A:C,3,FALSE)</f>
        <v>Kids</v>
      </c>
      <c r="D138" t="str">
        <f>VLOOKUP('Nikes Sales Dataset - Worked f'!A:A,'Nikes Sales Dataset - Worked f'!A:D,4,FALSE)</f>
        <v>Training</v>
      </c>
      <c r="E138" t="str">
        <f>VLOOKUP('Nikes Sales Dataset - Worked f'!A:A,'Nikes Sales Dataset - Worked f'!A:E,5,FALSE)</f>
        <v>ZoomX Invincible</v>
      </c>
      <c r="F138" t="str">
        <f>VLOOKUP('Nikes Sales Dataset - Worked f'!A:A,'Nikes Sales Dataset - Worked f'!A:G,7,FALSE)</f>
        <v>L</v>
      </c>
      <c r="G138" s="3">
        <f>VLOOKUP('Nikes Sales Dataset - Worked f'!A:A,'Nikes Sales Dataset - Worked f'!A:I,9,FALSE)</f>
        <v>1</v>
      </c>
      <c r="H138" s="9">
        <f>VLOOKUP('Nikes Sales Dataset - Worked f'!A:A,'Nikes Sales Dataset - Worked f'!A:K,11,FALSE)</f>
        <v>6110.0300000000007</v>
      </c>
      <c r="I138">
        <f>_xlfn.XLOOKUP('Cleaned and Transformed Dataset'!A:A,'Nikes Sales Dataset - Worked f'!A:A,'Nikes Sales Dataset - Worked f'!M:M)</f>
        <v>0</v>
      </c>
      <c r="J138" s="9">
        <f>_xlfn.XLOOKUP(A:A,'Nikes Sales Dataset - Worked f'!A:A,'Nikes Sales Dataset - Worked f'!N:N)</f>
        <v>6110.0300000000007</v>
      </c>
      <c r="K138" s="3">
        <f>_xlfn.XLOOKUP(A:A,'Nikes Sales Dataset - Worked f'!A:A,'Nikes Sales Dataset - Worked f'!P:P)</f>
        <v>6110.0300000000007</v>
      </c>
      <c r="L138" s="7">
        <f>VLOOKUP('Nikes Sales Dataset - Worked f'!A:A,'Nikes Sales Dataset - Worked f'!A:R,18,FALSE)</f>
        <v>45550</v>
      </c>
      <c r="M138" s="7" t="str">
        <f>_xlfn.XLOOKUP(A:A,'Nikes Sales Dataset - Worked f'!A:A,'Nikes Sales Dataset - Worked f'!S:S)</f>
        <v>Sep</v>
      </c>
      <c r="N138" s="7" t="str">
        <f>_xlfn.XLOOKUP(A:A,'Nikes Sales Dataset - Worked f'!A:A,'Nikes Sales Dataset - Worked f'!T:T)</f>
        <v>2024</v>
      </c>
      <c r="O138" t="str">
        <f>_xlfn.XLOOKUP(A:A,'Nikes Sales Dataset - Worked f'!A:A,'Nikes Sales Dataset - Worked f'!U:U)</f>
        <v>Online</v>
      </c>
      <c r="P138" t="str">
        <f>_xlfn.XLOOKUP(A:A,'Nikes Sales Dataset - Worked f'!A:A,'Nikes Sales Dataset - Worked f'!W:W)</f>
        <v>Pune</v>
      </c>
      <c r="Q138" s="9">
        <f>_xlfn.XLOOKUP(A:A,'Nikes Sales Dataset - Worked f'!A:A,'Nikes Sales Dataset - Worked f'!X:X)</f>
        <v>3672.24</v>
      </c>
    </row>
    <row r="139" spans="1:17" x14ac:dyDescent="0.25">
      <c r="A139" s="4">
        <v>2137</v>
      </c>
      <c r="B139" t="str">
        <f>VLOOKUP('Nikes Sales Dataset - Worked f'!A:A,'Nikes Sales Dataset - Worked f'!A:B,2,FALSE)</f>
        <v>2137_20250112</v>
      </c>
      <c r="C139" t="str">
        <f>VLOOKUP('Nikes Sales Dataset - Worked f'!A:A,'Nikes Sales Dataset - Worked f'!A:C,3,FALSE)</f>
        <v>Men</v>
      </c>
      <c r="D139" t="str">
        <f>VLOOKUP('Nikes Sales Dataset - Worked f'!A:A,'Nikes Sales Dataset - Worked f'!A:D,4,FALSE)</f>
        <v>Soccer</v>
      </c>
      <c r="E139" t="str">
        <f>VLOOKUP('Nikes Sales Dataset - Worked f'!A:A,'Nikes Sales Dataset - Worked f'!A:E,5,FALSE)</f>
        <v>Phantom GT</v>
      </c>
      <c r="F139" t="str">
        <f>VLOOKUP('Nikes Sales Dataset - Worked f'!A:A,'Nikes Sales Dataset - Worked f'!A:G,7,FALSE)</f>
        <v>M</v>
      </c>
      <c r="G139" s="3">
        <f>VLOOKUP('Nikes Sales Dataset - Worked f'!A:A,'Nikes Sales Dataset - Worked f'!A:I,9,FALSE)</f>
        <v>0</v>
      </c>
      <c r="H139" s="9">
        <f>VLOOKUP('Nikes Sales Dataset - Worked f'!A:A,'Nikes Sales Dataset - Worked f'!A:K,11,FALSE)</f>
        <v>5222.0200000000004</v>
      </c>
      <c r="I139">
        <f>_xlfn.XLOOKUP('Cleaned and Transformed Dataset'!A:A,'Nikes Sales Dataset - Worked f'!A:A,'Nikes Sales Dataset - Worked f'!M:M)</f>
        <v>0.95</v>
      </c>
      <c r="J139" s="9">
        <f>_xlfn.XLOOKUP(A:A,'Nikes Sales Dataset - Worked f'!A:A,'Nikes Sales Dataset - Worked f'!N:N)</f>
        <v>261.10100000000023</v>
      </c>
      <c r="K139" s="3">
        <f>_xlfn.XLOOKUP(A:A,'Nikes Sales Dataset - Worked f'!A:A,'Nikes Sales Dataset - Worked f'!P:P)</f>
        <v>0</v>
      </c>
      <c r="L139" s="7">
        <f>VLOOKUP('Nikes Sales Dataset - Worked f'!A:A,'Nikes Sales Dataset - Worked f'!A:R,18,FALSE)</f>
        <v>45669</v>
      </c>
      <c r="M139" s="7" t="str">
        <f>_xlfn.XLOOKUP(A:A,'Nikes Sales Dataset - Worked f'!A:A,'Nikes Sales Dataset - Worked f'!S:S)</f>
        <v>Jan</v>
      </c>
      <c r="N139" s="7" t="str">
        <f>_xlfn.XLOOKUP(A:A,'Nikes Sales Dataset - Worked f'!A:A,'Nikes Sales Dataset - Worked f'!T:T)</f>
        <v>2025</v>
      </c>
      <c r="O139" t="str">
        <f>_xlfn.XLOOKUP(A:A,'Nikes Sales Dataset - Worked f'!A:A,'Nikes Sales Dataset - Worked f'!U:U)</f>
        <v>Online</v>
      </c>
      <c r="P139" t="str">
        <f>_xlfn.XLOOKUP(A:A,'Nikes Sales Dataset - Worked f'!A:A,'Nikes Sales Dataset - Worked f'!W:W)</f>
        <v>Delhi</v>
      </c>
      <c r="Q139" s="9">
        <f>_xlfn.XLOOKUP(A:A,'Nikes Sales Dataset - Worked f'!A:A,'Nikes Sales Dataset - Worked f'!X:X)</f>
        <v>1796.76</v>
      </c>
    </row>
    <row r="140" spans="1:17" x14ac:dyDescent="0.25">
      <c r="A140" s="4">
        <v>2138</v>
      </c>
      <c r="B140" t="str">
        <f>VLOOKUP('Nikes Sales Dataset - Worked f'!A:A,'Nikes Sales Dataset - Worked f'!A:B,2,FALSE)</f>
        <v>2138_20250614</v>
      </c>
      <c r="C140" t="str">
        <f>VLOOKUP('Nikes Sales Dataset - Worked f'!A:A,'Nikes Sales Dataset - Worked f'!A:C,3,FALSE)</f>
        <v>Men</v>
      </c>
      <c r="D140" t="str">
        <f>VLOOKUP('Nikes Sales Dataset - Worked f'!A:A,'Nikes Sales Dataset - Worked f'!A:D,4,FALSE)</f>
        <v>Running</v>
      </c>
      <c r="E140" t="str">
        <f>VLOOKUP('Nikes Sales Dataset - Worked f'!A:A,'Nikes Sales Dataset - Worked f'!A:E,5,FALSE)</f>
        <v>Pegasus Turbo</v>
      </c>
      <c r="F140" t="str">
        <f>VLOOKUP('Nikes Sales Dataset - Worked f'!A:A,'Nikes Sales Dataset - Worked f'!A:G,7,FALSE)</f>
        <v>L</v>
      </c>
      <c r="G140" s="3">
        <f>VLOOKUP('Nikes Sales Dataset - Worked f'!A:A,'Nikes Sales Dataset - Worked f'!A:I,9,FALSE)</f>
        <v>2</v>
      </c>
      <c r="H140" s="9">
        <f>VLOOKUP('Nikes Sales Dataset - Worked f'!A:A,'Nikes Sales Dataset - Worked f'!A:K,11,FALSE)</f>
        <v>8055.2</v>
      </c>
      <c r="I140">
        <f>_xlfn.XLOOKUP('Cleaned and Transformed Dataset'!A:A,'Nikes Sales Dataset - Worked f'!A:A,'Nikes Sales Dataset - Worked f'!M:M)</f>
        <v>0</v>
      </c>
      <c r="J140" s="9">
        <f>_xlfn.XLOOKUP(A:A,'Nikes Sales Dataset - Worked f'!A:A,'Nikes Sales Dataset - Worked f'!N:N)</f>
        <v>8055.2</v>
      </c>
      <c r="K140" s="3">
        <f>_xlfn.XLOOKUP(A:A,'Nikes Sales Dataset - Worked f'!A:A,'Nikes Sales Dataset - Worked f'!P:P)</f>
        <v>16110.4</v>
      </c>
      <c r="L140" s="7">
        <f>VLOOKUP('Nikes Sales Dataset - Worked f'!A:A,'Nikes Sales Dataset - Worked f'!A:R,18,FALSE)</f>
        <v>45822</v>
      </c>
      <c r="M140" s="7" t="str">
        <f>_xlfn.XLOOKUP(A:A,'Nikes Sales Dataset - Worked f'!A:A,'Nikes Sales Dataset - Worked f'!S:S)</f>
        <v>Jun</v>
      </c>
      <c r="N140" s="7" t="str">
        <f>_xlfn.XLOOKUP(A:A,'Nikes Sales Dataset - Worked f'!A:A,'Nikes Sales Dataset - Worked f'!T:T)</f>
        <v>2025</v>
      </c>
      <c r="O140" t="str">
        <f>_xlfn.XLOOKUP(A:A,'Nikes Sales Dataset - Worked f'!A:A,'Nikes Sales Dataset - Worked f'!U:U)</f>
        <v>Online</v>
      </c>
      <c r="P140" t="str">
        <f>_xlfn.XLOOKUP(A:A,'Nikes Sales Dataset - Worked f'!A:A,'Nikes Sales Dataset - Worked f'!W:W)</f>
        <v>Mumbai</v>
      </c>
      <c r="Q140" s="9">
        <f>_xlfn.XLOOKUP(A:A,'Nikes Sales Dataset - Worked f'!A:A,'Nikes Sales Dataset - Worked f'!X:X)</f>
        <v>1840.09</v>
      </c>
    </row>
    <row r="141" spans="1:17" x14ac:dyDescent="0.25">
      <c r="A141" s="4">
        <v>2139</v>
      </c>
      <c r="B141" t="str">
        <f>VLOOKUP('Nikes Sales Dataset - Worked f'!A:A,'Nikes Sales Dataset - Worked f'!A:B,2,FALSE)</f>
        <v>2139_20250619</v>
      </c>
      <c r="C141" t="str">
        <f>VLOOKUP('Nikes Sales Dataset - Worked f'!A:A,'Nikes Sales Dataset - Worked f'!A:C,3,FALSE)</f>
        <v>Women</v>
      </c>
      <c r="D141" t="str">
        <f>VLOOKUP('Nikes Sales Dataset - Worked f'!A:A,'Nikes Sales Dataset - Worked f'!A:D,4,FALSE)</f>
        <v>Basketball</v>
      </c>
      <c r="E141" t="str">
        <f>VLOOKUP('Nikes Sales Dataset - Worked f'!A:A,'Nikes Sales Dataset - Worked f'!A:E,5,FALSE)</f>
        <v>Air Jordan</v>
      </c>
      <c r="F141" t="str">
        <f>VLOOKUP('Nikes Sales Dataset - Worked f'!A:A,'Nikes Sales Dataset - Worked f'!A:G,7,FALSE)</f>
        <v>M</v>
      </c>
      <c r="G141" s="3">
        <f>VLOOKUP('Nikes Sales Dataset - Worked f'!A:A,'Nikes Sales Dataset - Worked f'!A:I,9,FALSE)</f>
        <v>0</v>
      </c>
      <c r="H141" s="9">
        <f>VLOOKUP('Nikes Sales Dataset - Worked f'!A:A,'Nikes Sales Dataset - Worked f'!A:K,11,FALSE)</f>
        <v>6110.0300000000007</v>
      </c>
      <c r="I141">
        <f>_xlfn.XLOOKUP('Cleaned and Transformed Dataset'!A:A,'Nikes Sales Dataset - Worked f'!A:A,'Nikes Sales Dataset - Worked f'!M:M)</f>
        <v>0</v>
      </c>
      <c r="J141" s="9">
        <f>_xlfn.XLOOKUP(A:A,'Nikes Sales Dataset - Worked f'!A:A,'Nikes Sales Dataset - Worked f'!N:N)</f>
        <v>6110.0300000000007</v>
      </c>
      <c r="K141" s="3">
        <f>_xlfn.XLOOKUP(A:A,'Nikes Sales Dataset - Worked f'!A:A,'Nikes Sales Dataset - Worked f'!P:P)</f>
        <v>0</v>
      </c>
      <c r="L141" s="7">
        <f>VLOOKUP('Nikes Sales Dataset - Worked f'!A:A,'Nikes Sales Dataset - Worked f'!A:R,18,FALSE)</f>
        <v>45827</v>
      </c>
      <c r="M141" s="7" t="str">
        <f>_xlfn.XLOOKUP(A:A,'Nikes Sales Dataset - Worked f'!A:A,'Nikes Sales Dataset - Worked f'!S:S)</f>
        <v>Jun</v>
      </c>
      <c r="N141" s="7" t="str">
        <f>_xlfn.XLOOKUP(A:A,'Nikes Sales Dataset - Worked f'!A:A,'Nikes Sales Dataset - Worked f'!T:T)</f>
        <v>2025</v>
      </c>
      <c r="O141" t="str">
        <f>_xlfn.XLOOKUP(A:A,'Nikes Sales Dataset - Worked f'!A:A,'Nikes Sales Dataset - Worked f'!U:U)</f>
        <v>Retail</v>
      </c>
      <c r="P141" t="str">
        <f>_xlfn.XLOOKUP(A:A,'Nikes Sales Dataset - Worked f'!A:A,'Nikes Sales Dataset - Worked f'!W:W)</f>
        <v>Mumbai</v>
      </c>
      <c r="Q141" s="9">
        <f>_xlfn.XLOOKUP(A:A,'Nikes Sales Dataset - Worked f'!A:A,'Nikes Sales Dataset - Worked f'!X:X)</f>
        <v>-334.52</v>
      </c>
    </row>
    <row r="142" spans="1:17" x14ac:dyDescent="0.25">
      <c r="A142" s="4">
        <v>2140</v>
      </c>
      <c r="B142" t="str">
        <f>VLOOKUP('Nikes Sales Dataset - Worked f'!A:A,'Nikes Sales Dataset - Worked f'!A:B,2,FALSE)</f>
        <v>2140_20250428</v>
      </c>
      <c r="C142" t="str">
        <f>VLOOKUP('Nikes Sales Dataset - Worked f'!A:A,'Nikes Sales Dataset - Worked f'!A:C,3,FALSE)</f>
        <v>Men</v>
      </c>
      <c r="D142" t="str">
        <f>VLOOKUP('Nikes Sales Dataset - Worked f'!A:A,'Nikes Sales Dataset - Worked f'!A:D,4,FALSE)</f>
        <v>Basketball</v>
      </c>
      <c r="E142" t="str">
        <f>VLOOKUP('Nikes Sales Dataset - Worked f'!A:A,'Nikes Sales Dataset - Worked f'!A:E,5,FALSE)</f>
        <v>Zoom Freak</v>
      </c>
      <c r="F142" t="str">
        <f>VLOOKUP('Nikes Sales Dataset - Worked f'!A:A,'Nikes Sales Dataset - Worked f'!A:G,7,FALSE)</f>
        <v>M</v>
      </c>
      <c r="G142" s="3">
        <f>VLOOKUP('Nikes Sales Dataset - Worked f'!A:A,'Nikes Sales Dataset - Worked f'!A:I,9,FALSE)</f>
        <v>0</v>
      </c>
      <c r="H142" s="9">
        <f>VLOOKUP('Nikes Sales Dataset - Worked f'!A:A,'Nikes Sales Dataset - Worked f'!A:K,11,FALSE)</f>
        <v>6765.74</v>
      </c>
      <c r="I142">
        <f>_xlfn.XLOOKUP('Cleaned and Transformed Dataset'!A:A,'Nikes Sales Dataset - Worked f'!A:A,'Nikes Sales Dataset - Worked f'!M:M)</f>
        <v>0</v>
      </c>
      <c r="J142" s="9">
        <f>_xlfn.XLOOKUP(A:A,'Nikes Sales Dataset - Worked f'!A:A,'Nikes Sales Dataset - Worked f'!N:N)</f>
        <v>6765.74</v>
      </c>
      <c r="K142" s="3">
        <f>_xlfn.XLOOKUP(A:A,'Nikes Sales Dataset - Worked f'!A:A,'Nikes Sales Dataset - Worked f'!P:P)</f>
        <v>0</v>
      </c>
      <c r="L142" s="7">
        <f>VLOOKUP('Nikes Sales Dataset - Worked f'!A:A,'Nikes Sales Dataset - Worked f'!A:R,18,FALSE)</f>
        <v>45775</v>
      </c>
      <c r="M142" s="7" t="str">
        <f>_xlfn.XLOOKUP(A:A,'Nikes Sales Dataset - Worked f'!A:A,'Nikes Sales Dataset - Worked f'!S:S)</f>
        <v>Apr</v>
      </c>
      <c r="N142" s="7" t="str">
        <f>_xlfn.XLOOKUP(A:A,'Nikes Sales Dataset - Worked f'!A:A,'Nikes Sales Dataset - Worked f'!T:T)</f>
        <v>2025</v>
      </c>
      <c r="O142" t="str">
        <f>_xlfn.XLOOKUP(A:A,'Nikes Sales Dataset - Worked f'!A:A,'Nikes Sales Dataset - Worked f'!U:U)</f>
        <v>Online</v>
      </c>
      <c r="P142" t="str">
        <f>_xlfn.XLOOKUP(A:A,'Nikes Sales Dataset - Worked f'!A:A,'Nikes Sales Dataset - Worked f'!W:W)</f>
        <v>Bangalore</v>
      </c>
      <c r="Q142" s="9">
        <f>_xlfn.XLOOKUP(A:A,'Nikes Sales Dataset - Worked f'!A:A,'Nikes Sales Dataset - Worked f'!X:X)</f>
        <v>-875.45</v>
      </c>
    </row>
    <row r="143" spans="1:17" x14ac:dyDescent="0.25">
      <c r="A143" s="4">
        <v>2141</v>
      </c>
      <c r="B143" t="str">
        <f>VLOOKUP('Nikes Sales Dataset - Worked f'!A:A,'Nikes Sales Dataset - Worked f'!A:B,2,FALSE)</f>
        <v>2141_20231122</v>
      </c>
      <c r="C143" t="str">
        <f>VLOOKUP('Nikes Sales Dataset - Worked f'!A:A,'Nikes Sales Dataset - Worked f'!A:C,3,FALSE)</f>
        <v>Kids</v>
      </c>
      <c r="D143" t="str">
        <f>VLOOKUP('Nikes Sales Dataset - Worked f'!A:A,'Nikes Sales Dataset - Worked f'!A:D,4,FALSE)</f>
        <v>Soccer</v>
      </c>
      <c r="E143" t="str">
        <f>VLOOKUP('Nikes Sales Dataset - Worked f'!A:A,'Nikes Sales Dataset - Worked f'!A:E,5,FALSE)</f>
        <v>Tiempo Legend</v>
      </c>
      <c r="F143" t="str">
        <f>VLOOKUP('Nikes Sales Dataset - Worked f'!A:A,'Nikes Sales Dataset - Worked f'!A:G,7,FALSE)</f>
        <v>M</v>
      </c>
      <c r="G143" s="3">
        <f>VLOOKUP('Nikes Sales Dataset - Worked f'!A:A,'Nikes Sales Dataset - Worked f'!A:I,9,FALSE)</f>
        <v>0</v>
      </c>
      <c r="H143" s="9">
        <f>VLOOKUP('Nikes Sales Dataset - Worked f'!A:A,'Nikes Sales Dataset - Worked f'!A:K,11,FALSE)</f>
        <v>6110.0300000000007</v>
      </c>
      <c r="I143">
        <f>_xlfn.XLOOKUP('Cleaned and Transformed Dataset'!A:A,'Nikes Sales Dataset - Worked f'!A:A,'Nikes Sales Dataset - Worked f'!M:M)</f>
        <v>1.1000000000000001</v>
      </c>
      <c r="J143" s="9">
        <f>_xlfn.XLOOKUP(A:A,'Nikes Sales Dataset - Worked f'!A:A,'Nikes Sales Dataset - Worked f'!N:N)</f>
        <v>-611.00300000000061</v>
      </c>
      <c r="K143" s="3">
        <f>_xlfn.XLOOKUP(A:A,'Nikes Sales Dataset - Worked f'!A:A,'Nikes Sales Dataset - Worked f'!P:P)</f>
        <v>0</v>
      </c>
      <c r="L143" s="7">
        <f>VLOOKUP('Nikes Sales Dataset - Worked f'!A:A,'Nikes Sales Dataset - Worked f'!A:R,18,FALSE)</f>
        <v>45252</v>
      </c>
      <c r="M143" s="7" t="str">
        <f>_xlfn.XLOOKUP(A:A,'Nikes Sales Dataset - Worked f'!A:A,'Nikes Sales Dataset - Worked f'!S:S)</f>
        <v>Nov</v>
      </c>
      <c r="N143" s="7" t="str">
        <f>_xlfn.XLOOKUP(A:A,'Nikes Sales Dataset - Worked f'!A:A,'Nikes Sales Dataset - Worked f'!T:T)</f>
        <v>2023</v>
      </c>
      <c r="O143" t="str">
        <f>_xlfn.XLOOKUP(A:A,'Nikes Sales Dataset - Worked f'!A:A,'Nikes Sales Dataset - Worked f'!U:U)</f>
        <v>Retail</v>
      </c>
      <c r="P143" t="str">
        <f>_xlfn.XLOOKUP(A:A,'Nikes Sales Dataset - Worked f'!A:A,'Nikes Sales Dataset - Worked f'!W:W)</f>
        <v>Kolkata</v>
      </c>
      <c r="Q143" s="9">
        <f>_xlfn.XLOOKUP(A:A,'Nikes Sales Dataset - Worked f'!A:A,'Nikes Sales Dataset - Worked f'!X:X)</f>
        <v>-1032.47</v>
      </c>
    </row>
    <row r="144" spans="1:17" x14ac:dyDescent="0.25">
      <c r="A144" s="4">
        <v>2142</v>
      </c>
      <c r="B144" t="str">
        <f>VLOOKUP('Nikes Sales Dataset - Worked f'!A:A,'Nikes Sales Dataset - Worked f'!A:B,2,FALSE)</f>
        <v>2142_20241003</v>
      </c>
      <c r="C144" t="str">
        <f>VLOOKUP('Nikes Sales Dataset - Worked f'!A:A,'Nikes Sales Dataset - Worked f'!A:C,3,FALSE)</f>
        <v>Kids</v>
      </c>
      <c r="D144" t="str">
        <f>VLOOKUP('Nikes Sales Dataset - Worked f'!A:A,'Nikes Sales Dataset - Worked f'!A:D,4,FALSE)</f>
        <v>Soccer</v>
      </c>
      <c r="E144" t="str">
        <f>VLOOKUP('Nikes Sales Dataset - Worked f'!A:A,'Nikes Sales Dataset - Worked f'!A:E,5,FALSE)</f>
        <v>Mercurial Superfly</v>
      </c>
      <c r="F144" t="str">
        <f>VLOOKUP('Nikes Sales Dataset - Worked f'!A:A,'Nikes Sales Dataset - Worked f'!A:G,7,FALSE)</f>
        <v>M</v>
      </c>
      <c r="G144" s="3">
        <f>VLOOKUP('Nikes Sales Dataset - Worked f'!A:A,'Nikes Sales Dataset - Worked f'!A:I,9,FALSE)</f>
        <v>0</v>
      </c>
      <c r="H144" s="9">
        <f>VLOOKUP('Nikes Sales Dataset - Worked f'!A:A,'Nikes Sales Dataset - Worked f'!A:K,11,FALSE)</f>
        <v>6110.0300000000007</v>
      </c>
      <c r="I144">
        <f>_xlfn.XLOOKUP('Cleaned and Transformed Dataset'!A:A,'Nikes Sales Dataset - Worked f'!A:A,'Nikes Sales Dataset - Worked f'!M:M)</f>
        <v>0</v>
      </c>
      <c r="J144" s="9">
        <f>_xlfn.XLOOKUP(A:A,'Nikes Sales Dataset - Worked f'!A:A,'Nikes Sales Dataset - Worked f'!N:N)</f>
        <v>6110.0300000000007</v>
      </c>
      <c r="K144" s="3">
        <f>_xlfn.XLOOKUP(A:A,'Nikes Sales Dataset - Worked f'!A:A,'Nikes Sales Dataset - Worked f'!P:P)</f>
        <v>0</v>
      </c>
      <c r="L144" s="7">
        <f>VLOOKUP('Nikes Sales Dataset - Worked f'!A:A,'Nikes Sales Dataset - Worked f'!A:R,18,FALSE)</f>
        <v>45568</v>
      </c>
      <c r="M144" s="7" t="str">
        <f>_xlfn.XLOOKUP(A:A,'Nikes Sales Dataset - Worked f'!A:A,'Nikes Sales Dataset - Worked f'!S:S)</f>
        <v>Oct</v>
      </c>
      <c r="N144" s="7" t="str">
        <f>_xlfn.XLOOKUP(A:A,'Nikes Sales Dataset - Worked f'!A:A,'Nikes Sales Dataset - Worked f'!T:T)</f>
        <v>2024</v>
      </c>
      <c r="O144" t="str">
        <f>_xlfn.XLOOKUP(A:A,'Nikes Sales Dataset - Worked f'!A:A,'Nikes Sales Dataset - Worked f'!U:U)</f>
        <v>Retail</v>
      </c>
      <c r="P144" t="str">
        <f>_xlfn.XLOOKUP(A:A,'Nikes Sales Dataset - Worked f'!A:A,'Nikes Sales Dataset - Worked f'!W:W)</f>
        <v>Kolkata</v>
      </c>
      <c r="Q144" s="9">
        <f>_xlfn.XLOOKUP(A:A,'Nikes Sales Dataset - Worked f'!A:A,'Nikes Sales Dataset - Worked f'!X:X)</f>
        <v>-995.59</v>
      </c>
    </row>
    <row r="145" spans="1:17" x14ac:dyDescent="0.25">
      <c r="A145" s="4">
        <v>2143</v>
      </c>
      <c r="B145" t="str">
        <f>VLOOKUP('Nikes Sales Dataset - Worked f'!A:A,'Nikes Sales Dataset - Worked f'!A:B,2,FALSE)</f>
        <v>2143_20250310</v>
      </c>
      <c r="C145" t="str">
        <f>VLOOKUP('Nikes Sales Dataset - Worked f'!A:A,'Nikes Sales Dataset - Worked f'!A:C,3,FALSE)</f>
        <v>Kids</v>
      </c>
      <c r="D145" t="str">
        <f>VLOOKUP('Nikes Sales Dataset - Worked f'!A:A,'Nikes Sales Dataset - Worked f'!A:D,4,FALSE)</f>
        <v>Training</v>
      </c>
      <c r="E145" t="str">
        <f>VLOOKUP('Nikes Sales Dataset - Worked f'!A:A,'Nikes Sales Dataset - Worked f'!A:E,5,FALSE)</f>
        <v>ZoomX Invincible</v>
      </c>
      <c r="F145" t="str">
        <f>VLOOKUP('Nikes Sales Dataset - Worked f'!A:A,'Nikes Sales Dataset - Worked f'!A:G,7,FALSE)</f>
        <v>L</v>
      </c>
      <c r="G145" s="3">
        <f>VLOOKUP('Nikes Sales Dataset - Worked f'!A:A,'Nikes Sales Dataset - Worked f'!A:I,9,FALSE)</f>
        <v>-1</v>
      </c>
      <c r="H145" s="9">
        <f>VLOOKUP('Nikes Sales Dataset - Worked f'!A:A,'Nikes Sales Dataset - Worked f'!A:K,11,FALSE)</f>
        <v>6110.0300000000007</v>
      </c>
      <c r="I145">
        <f>_xlfn.XLOOKUP('Cleaned and Transformed Dataset'!A:A,'Nikes Sales Dataset - Worked f'!A:A,'Nikes Sales Dataset - Worked f'!M:M)</f>
        <v>0</v>
      </c>
      <c r="J145" s="9">
        <f>_xlfn.XLOOKUP(A:A,'Nikes Sales Dataset - Worked f'!A:A,'Nikes Sales Dataset - Worked f'!N:N)</f>
        <v>6110.0300000000007</v>
      </c>
      <c r="K145" s="3">
        <f>_xlfn.XLOOKUP(A:A,'Nikes Sales Dataset - Worked f'!A:A,'Nikes Sales Dataset - Worked f'!P:P)</f>
        <v>-6110.0300000000007</v>
      </c>
      <c r="L145" s="7">
        <f>VLOOKUP('Nikes Sales Dataset - Worked f'!A:A,'Nikes Sales Dataset - Worked f'!A:R,18,FALSE)</f>
        <v>45726</v>
      </c>
      <c r="M145" s="7" t="str">
        <f>_xlfn.XLOOKUP(A:A,'Nikes Sales Dataset - Worked f'!A:A,'Nikes Sales Dataset - Worked f'!S:S)</f>
        <v>Mar</v>
      </c>
      <c r="N145" s="7" t="str">
        <f>_xlfn.XLOOKUP(A:A,'Nikes Sales Dataset - Worked f'!A:A,'Nikes Sales Dataset - Worked f'!T:T)</f>
        <v>2025</v>
      </c>
      <c r="O145" t="str">
        <f>_xlfn.XLOOKUP(A:A,'Nikes Sales Dataset - Worked f'!A:A,'Nikes Sales Dataset - Worked f'!U:U)</f>
        <v>Online</v>
      </c>
      <c r="P145" t="str">
        <f>_xlfn.XLOOKUP(A:A,'Nikes Sales Dataset - Worked f'!A:A,'Nikes Sales Dataset - Worked f'!W:W)</f>
        <v>Delhi</v>
      </c>
      <c r="Q145" s="9">
        <f>_xlfn.XLOOKUP(A:A,'Nikes Sales Dataset - Worked f'!A:A,'Nikes Sales Dataset - Worked f'!X:X)</f>
        <v>1006.66</v>
      </c>
    </row>
    <row r="146" spans="1:17" x14ac:dyDescent="0.25">
      <c r="A146" s="4">
        <v>2144</v>
      </c>
      <c r="B146" t="str">
        <f>VLOOKUP('Nikes Sales Dataset - Worked f'!A:A,'Nikes Sales Dataset - Worked f'!A:B,2,FALSE)</f>
        <v>2144_20250330</v>
      </c>
      <c r="C146" t="str">
        <f>VLOOKUP('Nikes Sales Dataset - Worked f'!A:A,'Nikes Sales Dataset - Worked f'!A:C,3,FALSE)</f>
        <v>Women</v>
      </c>
      <c r="D146" t="str">
        <f>VLOOKUP('Nikes Sales Dataset - Worked f'!A:A,'Nikes Sales Dataset - Worked f'!A:D,4,FALSE)</f>
        <v>Lifestyle</v>
      </c>
      <c r="E146" t="str">
        <f>VLOOKUP('Nikes Sales Dataset - Worked f'!A:A,'Nikes Sales Dataset - Worked f'!A:E,5,FALSE)</f>
        <v>Waffle One</v>
      </c>
      <c r="F146" t="str">
        <f>VLOOKUP('Nikes Sales Dataset - Worked f'!A:A,'Nikes Sales Dataset - Worked f'!A:G,7,FALSE)</f>
        <v>M</v>
      </c>
      <c r="G146" s="3">
        <f>VLOOKUP('Nikes Sales Dataset - Worked f'!A:A,'Nikes Sales Dataset - Worked f'!A:I,9,FALSE)</f>
        <v>4</v>
      </c>
      <c r="H146" s="9">
        <f>VLOOKUP('Nikes Sales Dataset - Worked f'!A:A,'Nikes Sales Dataset - Worked f'!A:K,11,FALSE)</f>
        <v>6110.0300000000007</v>
      </c>
      <c r="I146">
        <f>_xlfn.XLOOKUP('Cleaned and Transformed Dataset'!A:A,'Nikes Sales Dataset - Worked f'!A:A,'Nikes Sales Dataset - Worked f'!M:M)</f>
        <v>0</v>
      </c>
      <c r="J146" s="9">
        <f>_xlfn.XLOOKUP(A:A,'Nikes Sales Dataset - Worked f'!A:A,'Nikes Sales Dataset - Worked f'!N:N)</f>
        <v>6110.0300000000007</v>
      </c>
      <c r="K146" s="3">
        <f>_xlfn.XLOOKUP(A:A,'Nikes Sales Dataset - Worked f'!A:A,'Nikes Sales Dataset - Worked f'!P:P)</f>
        <v>24440.120000000003</v>
      </c>
      <c r="L146" s="7">
        <f>VLOOKUP('Nikes Sales Dataset - Worked f'!A:A,'Nikes Sales Dataset - Worked f'!A:R,18,FALSE)</f>
        <v>45746</v>
      </c>
      <c r="M146" s="7" t="str">
        <f>_xlfn.XLOOKUP(A:A,'Nikes Sales Dataset - Worked f'!A:A,'Nikes Sales Dataset - Worked f'!S:S)</f>
        <v>Mar</v>
      </c>
      <c r="N146" s="7" t="str">
        <f>_xlfn.XLOOKUP(A:A,'Nikes Sales Dataset - Worked f'!A:A,'Nikes Sales Dataset - Worked f'!T:T)</f>
        <v>2025</v>
      </c>
      <c r="O146" t="str">
        <f>_xlfn.XLOOKUP(A:A,'Nikes Sales Dataset - Worked f'!A:A,'Nikes Sales Dataset - Worked f'!U:U)</f>
        <v>Online</v>
      </c>
      <c r="P146" t="str">
        <f>_xlfn.XLOOKUP(A:A,'Nikes Sales Dataset - Worked f'!A:A,'Nikes Sales Dataset - Worked f'!W:W)</f>
        <v>Kolkata</v>
      </c>
      <c r="Q146" s="9">
        <f>_xlfn.XLOOKUP(A:A,'Nikes Sales Dataset - Worked f'!A:A,'Nikes Sales Dataset - Worked f'!X:X)</f>
        <v>2385.1</v>
      </c>
    </row>
    <row r="147" spans="1:17" x14ac:dyDescent="0.25">
      <c r="A147" s="4">
        <v>2145</v>
      </c>
      <c r="B147" t="str">
        <f>VLOOKUP('Nikes Sales Dataset - Worked f'!A:A,'Nikes Sales Dataset - Worked f'!A:B,2,FALSE)</f>
        <v>2145_20240730</v>
      </c>
      <c r="C147" t="str">
        <f>VLOOKUP('Nikes Sales Dataset - Worked f'!A:A,'Nikes Sales Dataset - Worked f'!A:C,3,FALSE)</f>
        <v>Men</v>
      </c>
      <c r="D147" t="str">
        <f>VLOOKUP('Nikes Sales Dataset - Worked f'!A:A,'Nikes Sales Dataset - Worked f'!A:D,4,FALSE)</f>
        <v>Lifestyle</v>
      </c>
      <c r="E147" t="str">
        <f>VLOOKUP('Nikes Sales Dataset - Worked f'!A:A,'Nikes Sales Dataset - Worked f'!A:E,5,FALSE)</f>
        <v>Blazer Mid</v>
      </c>
      <c r="F147" t="str">
        <f>VLOOKUP('Nikes Sales Dataset - Worked f'!A:A,'Nikes Sales Dataset - Worked f'!A:G,7,FALSE)</f>
        <v>M</v>
      </c>
      <c r="G147" s="3">
        <f>VLOOKUP('Nikes Sales Dataset - Worked f'!A:A,'Nikes Sales Dataset - Worked f'!A:I,9,FALSE)</f>
        <v>0</v>
      </c>
      <c r="H147" s="9">
        <f>VLOOKUP('Nikes Sales Dataset - Worked f'!A:A,'Nikes Sales Dataset - Worked f'!A:K,11,FALSE)</f>
        <v>6110.0300000000007</v>
      </c>
      <c r="I147">
        <f>_xlfn.XLOOKUP('Cleaned and Transformed Dataset'!A:A,'Nikes Sales Dataset - Worked f'!A:A,'Nikes Sales Dataset - Worked f'!M:M)</f>
        <v>0.67</v>
      </c>
      <c r="J147" s="9">
        <f>_xlfn.XLOOKUP(A:A,'Nikes Sales Dataset - Worked f'!A:A,'Nikes Sales Dataset - Worked f'!N:N)</f>
        <v>2016.3099</v>
      </c>
      <c r="K147" s="3">
        <f>_xlfn.XLOOKUP(A:A,'Nikes Sales Dataset - Worked f'!A:A,'Nikes Sales Dataset - Worked f'!P:P)</f>
        <v>0</v>
      </c>
      <c r="L147" s="7">
        <f>VLOOKUP('Nikes Sales Dataset - Worked f'!A:A,'Nikes Sales Dataset - Worked f'!A:R,18,FALSE)</f>
        <v>45503</v>
      </c>
      <c r="M147" s="7" t="str">
        <f>_xlfn.XLOOKUP(A:A,'Nikes Sales Dataset - Worked f'!A:A,'Nikes Sales Dataset - Worked f'!S:S)</f>
        <v>Jul</v>
      </c>
      <c r="N147" s="7" t="str">
        <f>_xlfn.XLOOKUP(A:A,'Nikes Sales Dataset - Worked f'!A:A,'Nikes Sales Dataset - Worked f'!T:T)</f>
        <v>2024</v>
      </c>
      <c r="O147" t="str">
        <f>_xlfn.XLOOKUP(A:A,'Nikes Sales Dataset - Worked f'!A:A,'Nikes Sales Dataset - Worked f'!U:U)</f>
        <v>Online</v>
      </c>
      <c r="P147" t="str">
        <f>_xlfn.XLOOKUP(A:A,'Nikes Sales Dataset - Worked f'!A:A,'Nikes Sales Dataset - Worked f'!W:W)</f>
        <v>Bangalore</v>
      </c>
      <c r="Q147" s="9">
        <f>_xlfn.XLOOKUP(A:A,'Nikes Sales Dataset - Worked f'!A:A,'Nikes Sales Dataset - Worked f'!X:X)</f>
        <v>1335.45</v>
      </c>
    </row>
    <row r="148" spans="1:17" x14ac:dyDescent="0.25">
      <c r="A148" s="4">
        <v>2146</v>
      </c>
      <c r="B148" t="str">
        <f>VLOOKUP('Nikes Sales Dataset - Worked f'!A:A,'Nikes Sales Dataset - Worked f'!A:B,2,FALSE)</f>
        <v>2146_20250215</v>
      </c>
      <c r="C148" t="str">
        <f>VLOOKUP('Nikes Sales Dataset - Worked f'!A:A,'Nikes Sales Dataset - Worked f'!A:C,3,FALSE)</f>
        <v>Kids</v>
      </c>
      <c r="D148" t="str">
        <f>VLOOKUP('Nikes Sales Dataset - Worked f'!A:A,'Nikes Sales Dataset - Worked f'!A:D,4,FALSE)</f>
        <v>Basketball</v>
      </c>
      <c r="E148" t="str">
        <f>VLOOKUP('Nikes Sales Dataset - Worked f'!A:A,'Nikes Sales Dataset - Worked f'!A:E,5,FALSE)</f>
        <v>Air Jordan</v>
      </c>
      <c r="F148" t="str">
        <f>VLOOKUP('Nikes Sales Dataset - Worked f'!A:A,'Nikes Sales Dataset - Worked f'!A:G,7,FALSE)</f>
        <v>XL</v>
      </c>
      <c r="G148" s="3">
        <f>VLOOKUP('Nikes Sales Dataset - Worked f'!A:A,'Nikes Sales Dataset - Worked f'!A:I,9,FALSE)</f>
        <v>0</v>
      </c>
      <c r="H148" s="9">
        <f>VLOOKUP('Nikes Sales Dataset - Worked f'!A:A,'Nikes Sales Dataset - Worked f'!A:K,11,FALSE)</f>
        <v>6110.0300000000007</v>
      </c>
      <c r="I148">
        <f>_xlfn.XLOOKUP('Cleaned and Transformed Dataset'!A:A,'Nikes Sales Dataset - Worked f'!A:A,'Nikes Sales Dataset - Worked f'!M:M)</f>
        <v>1.1200000000000001</v>
      </c>
      <c r="J148" s="9">
        <f>_xlfn.XLOOKUP(A:A,'Nikes Sales Dataset - Worked f'!A:A,'Nikes Sales Dataset - Worked f'!N:N)</f>
        <v>-733.20360000000073</v>
      </c>
      <c r="K148" s="3">
        <f>_xlfn.XLOOKUP(A:A,'Nikes Sales Dataset - Worked f'!A:A,'Nikes Sales Dataset - Worked f'!P:P)</f>
        <v>0</v>
      </c>
      <c r="L148" s="7">
        <f>VLOOKUP('Nikes Sales Dataset - Worked f'!A:A,'Nikes Sales Dataset - Worked f'!A:R,18,FALSE)</f>
        <v>45703</v>
      </c>
      <c r="M148" s="7" t="str">
        <f>_xlfn.XLOOKUP(A:A,'Nikes Sales Dataset - Worked f'!A:A,'Nikes Sales Dataset - Worked f'!S:S)</f>
        <v>Feb</v>
      </c>
      <c r="N148" s="7" t="str">
        <f>_xlfn.XLOOKUP(A:A,'Nikes Sales Dataset - Worked f'!A:A,'Nikes Sales Dataset - Worked f'!T:T)</f>
        <v>2025</v>
      </c>
      <c r="O148" t="str">
        <f>_xlfn.XLOOKUP(A:A,'Nikes Sales Dataset - Worked f'!A:A,'Nikes Sales Dataset - Worked f'!U:U)</f>
        <v>Retail</v>
      </c>
      <c r="P148" t="str">
        <f>_xlfn.XLOOKUP(A:A,'Nikes Sales Dataset - Worked f'!A:A,'Nikes Sales Dataset - Worked f'!W:W)</f>
        <v>Mumbai</v>
      </c>
      <c r="Q148" s="9">
        <f>_xlfn.XLOOKUP(A:A,'Nikes Sales Dataset - Worked f'!A:A,'Nikes Sales Dataset - Worked f'!X:X)</f>
        <v>-908.85</v>
      </c>
    </row>
    <row r="149" spans="1:17" x14ac:dyDescent="0.25">
      <c r="A149" s="4">
        <v>2147</v>
      </c>
      <c r="B149" t="str">
        <f>VLOOKUP('Nikes Sales Dataset - Worked f'!A:A,'Nikes Sales Dataset - Worked f'!A:B,2,FALSE)</f>
        <v>2147_20240914</v>
      </c>
      <c r="C149" t="str">
        <f>VLOOKUP('Nikes Sales Dataset - Worked f'!A:A,'Nikes Sales Dataset - Worked f'!A:C,3,FALSE)</f>
        <v>Women</v>
      </c>
      <c r="D149" t="str">
        <f>VLOOKUP('Nikes Sales Dataset - Worked f'!A:A,'Nikes Sales Dataset - Worked f'!A:D,4,FALSE)</f>
        <v>Soccer</v>
      </c>
      <c r="E149" t="str">
        <f>VLOOKUP('Nikes Sales Dataset - Worked f'!A:A,'Nikes Sales Dataset - Worked f'!A:E,5,FALSE)</f>
        <v>Phantom GT</v>
      </c>
      <c r="F149" t="str">
        <f>VLOOKUP('Nikes Sales Dataset - Worked f'!A:A,'Nikes Sales Dataset - Worked f'!A:G,7,FALSE)</f>
        <v>XL</v>
      </c>
      <c r="G149" s="3">
        <f>VLOOKUP('Nikes Sales Dataset - Worked f'!A:A,'Nikes Sales Dataset - Worked f'!A:I,9,FALSE)</f>
        <v>-1</v>
      </c>
      <c r="H149" s="9">
        <f>VLOOKUP('Nikes Sales Dataset - Worked f'!A:A,'Nikes Sales Dataset - Worked f'!A:K,11,FALSE)</f>
        <v>6110.0300000000007</v>
      </c>
      <c r="I149">
        <f>_xlfn.XLOOKUP('Cleaned and Transformed Dataset'!A:A,'Nikes Sales Dataset - Worked f'!A:A,'Nikes Sales Dataset - Worked f'!M:M)</f>
        <v>0</v>
      </c>
      <c r="J149" s="9">
        <f>_xlfn.XLOOKUP(A:A,'Nikes Sales Dataset - Worked f'!A:A,'Nikes Sales Dataset - Worked f'!N:N)</f>
        <v>6110.0300000000007</v>
      </c>
      <c r="K149" s="3">
        <f>_xlfn.XLOOKUP(A:A,'Nikes Sales Dataset - Worked f'!A:A,'Nikes Sales Dataset - Worked f'!P:P)</f>
        <v>-6110.0300000000007</v>
      </c>
      <c r="L149" s="7">
        <f>VLOOKUP('Nikes Sales Dataset - Worked f'!A:A,'Nikes Sales Dataset - Worked f'!A:R,18,FALSE)</f>
        <v>45549</v>
      </c>
      <c r="M149" s="7" t="str">
        <f>_xlfn.XLOOKUP(A:A,'Nikes Sales Dataset - Worked f'!A:A,'Nikes Sales Dataset - Worked f'!S:S)</f>
        <v>Sep</v>
      </c>
      <c r="N149" s="7" t="str">
        <f>_xlfn.XLOOKUP(A:A,'Nikes Sales Dataset - Worked f'!A:A,'Nikes Sales Dataset - Worked f'!T:T)</f>
        <v>2024</v>
      </c>
      <c r="O149" t="str">
        <f>_xlfn.XLOOKUP(A:A,'Nikes Sales Dataset - Worked f'!A:A,'Nikes Sales Dataset - Worked f'!U:U)</f>
        <v>Online</v>
      </c>
      <c r="P149" t="str">
        <f>_xlfn.XLOOKUP(A:A,'Nikes Sales Dataset - Worked f'!A:A,'Nikes Sales Dataset - Worked f'!W:W)</f>
        <v>Hyderabad</v>
      </c>
      <c r="Q149" s="9">
        <f>_xlfn.XLOOKUP(A:A,'Nikes Sales Dataset - Worked f'!A:A,'Nikes Sales Dataset - Worked f'!X:X)</f>
        <v>-426.53</v>
      </c>
    </row>
    <row r="150" spans="1:17" x14ac:dyDescent="0.25">
      <c r="A150" s="4">
        <v>2148</v>
      </c>
      <c r="B150" t="str">
        <f>VLOOKUP('Nikes Sales Dataset - Worked f'!A:A,'Nikes Sales Dataset - Worked f'!A:B,2,FALSE)</f>
        <v>2148_20250619</v>
      </c>
      <c r="C150" t="str">
        <f>VLOOKUP('Nikes Sales Dataset - Worked f'!A:A,'Nikes Sales Dataset - Worked f'!A:C,3,FALSE)</f>
        <v>Men</v>
      </c>
      <c r="D150" t="str">
        <f>VLOOKUP('Nikes Sales Dataset - Worked f'!A:A,'Nikes Sales Dataset - Worked f'!A:D,4,FALSE)</f>
        <v>Basketball</v>
      </c>
      <c r="E150" t="str">
        <f>VLOOKUP('Nikes Sales Dataset - Worked f'!A:A,'Nikes Sales Dataset - Worked f'!A:E,5,FALSE)</f>
        <v>Kyrie Flytrap</v>
      </c>
      <c r="F150" t="str">
        <f>VLOOKUP('Nikes Sales Dataset - Worked f'!A:A,'Nikes Sales Dataset - Worked f'!A:G,7,FALSE)</f>
        <v>M</v>
      </c>
      <c r="G150" s="3">
        <f>VLOOKUP('Nikes Sales Dataset - Worked f'!A:A,'Nikes Sales Dataset - Worked f'!A:I,9,FALSE)</f>
        <v>1</v>
      </c>
      <c r="H150" s="9">
        <f>VLOOKUP('Nikes Sales Dataset - Worked f'!A:A,'Nikes Sales Dataset - Worked f'!A:K,11,FALSE)</f>
        <v>6110.0300000000007</v>
      </c>
      <c r="I150">
        <f>_xlfn.XLOOKUP('Cleaned and Transformed Dataset'!A:A,'Nikes Sales Dataset - Worked f'!A:A,'Nikes Sales Dataset - Worked f'!M:M)</f>
        <v>0</v>
      </c>
      <c r="J150" s="9">
        <f>_xlfn.XLOOKUP(A:A,'Nikes Sales Dataset - Worked f'!A:A,'Nikes Sales Dataset - Worked f'!N:N)</f>
        <v>6110.0300000000007</v>
      </c>
      <c r="K150" s="3">
        <f>_xlfn.XLOOKUP(A:A,'Nikes Sales Dataset - Worked f'!A:A,'Nikes Sales Dataset - Worked f'!P:P)</f>
        <v>6110.0300000000007</v>
      </c>
      <c r="L150" s="7">
        <f>VLOOKUP('Nikes Sales Dataset - Worked f'!A:A,'Nikes Sales Dataset - Worked f'!A:R,18,FALSE)</f>
        <v>45827</v>
      </c>
      <c r="M150" s="7" t="str">
        <f>_xlfn.XLOOKUP(A:A,'Nikes Sales Dataset - Worked f'!A:A,'Nikes Sales Dataset - Worked f'!S:S)</f>
        <v>Jun</v>
      </c>
      <c r="N150" s="7" t="str">
        <f>_xlfn.XLOOKUP(A:A,'Nikes Sales Dataset - Worked f'!A:A,'Nikes Sales Dataset - Worked f'!T:T)</f>
        <v>2025</v>
      </c>
      <c r="O150" t="str">
        <f>_xlfn.XLOOKUP(A:A,'Nikes Sales Dataset - Worked f'!A:A,'Nikes Sales Dataset - Worked f'!U:U)</f>
        <v>Online</v>
      </c>
      <c r="P150" t="str">
        <f>_xlfn.XLOOKUP(A:A,'Nikes Sales Dataset - Worked f'!A:A,'Nikes Sales Dataset - Worked f'!W:W)</f>
        <v>Hyderabad</v>
      </c>
      <c r="Q150" s="9">
        <f>_xlfn.XLOOKUP(A:A,'Nikes Sales Dataset - Worked f'!A:A,'Nikes Sales Dataset - Worked f'!X:X)</f>
        <v>520.54999999999995</v>
      </c>
    </row>
    <row r="151" spans="1:17" x14ac:dyDescent="0.25">
      <c r="A151" s="4">
        <v>2149</v>
      </c>
      <c r="B151" t="str">
        <f>VLOOKUP('Nikes Sales Dataset - Worked f'!A:A,'Nikes Sales Dataset - Worked f'!A:B,2,FALSE)</f>
        <v>2149_20250520</v>
      </c>
      <c r="C151" t="str">
        <f>VLOOKUP('Nikes Sales Dataset - Worked f'!A:A,'Nikes Sales Dataset - Worked f'!A:C,3,FALSE)</f>
        <v>Women</v>
      </c>
      <c r="D151" t="str">
        <f>VLOOKUP('Nikes Sales Dataset - Worked f'!A:A,'Nikes Sales Dataset - Worked f'!A:D,4,FALSE)</f>
        <v>Running</v>
      </c>
      <c r="E151" t="str">
        <f>VLOOKUP('Nikes Sales Dataset - Worked f'!A:A,'Nikes Sales Dataset - Worked f'!A:E,5,FALSE)</f>
        <v>Pegasus Turbo</v>
      </c>
      <c r="F151" t="str">
        <f>VLOOKUP('Nikes Sales Dataset - Worked f'!A:A,'Nikes Sales Dataset - Worked f'!A:G,7,FALSE)</f>
        <v>M</v>
      </c>
      <c r="G151" s="3">
        <f>VLOOKUP('Nikes Sales Dataset - Worked f'!A:A,'Nikes Sales Dataset - Worked f'!A:I,9,FALSE)</f>
        <v>0</v>
      </c>
      <c r="H151" s="9">
        <f>VLOOKUP('Nikes Sales Dataset - Worked f'!A:A,'Nikes Sales Dataset - Worked f'!A:K,11,FALSE)</f>
        <v>6110.0300000000007</v>
      </c>
      <c r="I151">
        <f>_xlfn.XLOOKUP('Cleaned and Transformed Dataset'!A:A,'Nikes Sales Dataset - Worked f'!A:A,'Nikes Sales Dataset - Worked f'!M:M)</f>
        <v>0</v>
      </c>
      <c r="J151" s="9">
        <f>_xlfn.XLOOKUP(A:A,'Nikes Sales Dataset - Worked f'!A:A,'Nikes Sales Dataset - Worked f'!N:N)</f>
        <v>6110.0300000000007</v>
      </c>
      <c r="K151" s="3">
        <f>_xlfn.XLOOKUP(A:A,'Nikes Sales Dataset - Worked f'!A:A,'Nikes Sales Dataset - Worked f'!P:P)</f>
        <v>0</v>
      </c>
      <c r="L151" s="7">
        <f>VLOOKUP('Nikes Sales Dataset - Worked f'!A:A,'Nikes Sales Dataset - Worked f'!A:R,18,FALSE)</f>
        <v>45797</v>
      </c>
      <c r="M151" s="7" t="str">
        <f>_xlfn.XLOOKUP(A:A,'Nikes Sales Dataset - Worked f'!A:A,'Nikes Sales Dataset - Worked f'!S:S)</f>
        <v>May</v>
      </c>
      <c r="N151" s="7" t="str">
        <f>_xlfn.XLOOKUP(A:A,'Nikes Sales Dataset - Worked f'!A:A,'Nikes Sales Dataset - Worked f'!T:T)</f>
        <v>2025</v>
      </c>
      <c r="O151" t="str">
        <f>_xlfn.XLOOKUP(A:A,'Nikes Sales Dataset - Worked f'!A:A,'Nikes Sales Dataset - Worked f'!U:U)</f>
        <v>Online</v>
      </c>
      <c r="P151" t="str">
        <f>_xlfn.XLOOKUP(A:A,'Nikes Sales Dataset - Worked f'!A:A,'Nikes Sales Dataset - Worked f'!W:W)</f>
        <v>Kolkata</v>
      </c>
      <c r="Q151" s="9">
        <f>_xlfn.XLOOKUP(A:A,'Nikes Sales Dataset - Worked f'!A:A,'Nikes Sales Dataset - Worked f'!X:X)</f>
        <v>-595.69000000000005</v>
      </c>
    </row>
    <row r="152" spans="1:17" x14ac:dyDescent="0.25">
      <c r="A152" s="4">
        <v>2150</v>
      </c>
      <c r="B152" t="str">
        <f>VLOOKUP('Nikes Sales Dataset - Worked f'!A:A,'Nikes Sales Dataset - Worked f'!A:B,2,FALSE)</f>
        <v>2150_20250706</v>
      </c>
      <c r="C152" t="str">
        <f>VLOOKUP('Nikes Sales Dataset - Worked f'!A:A,'Nikes Sales Dataset - Worked f'!A:C,3,FALSE)</f>
        <v>Women</v>
      </c>
      <c r="D152" t="str">
        <f>VLOOKUP('Nikes Sales Dataset - Worked f'!A:A,'Nikes Sales Dataset - Worked f'!A:D,4,FALSE)</f>
        <v>Basketball</v>
      </c>
      <c r="E152" t="str">
        <f>VLOOKUP('Nikes Sales Dataset - Worked f'!A:A,'Nikes Sales Dataset - Worked f'!A:E,5,FALSE)</f>
        <v>LeBron 20</v>
      </c>
      <c r="F152" t="str">
        <f>VLOOKUP('Nikes Sales Dataset - Worked f'!A:A,'Nikes Sales Dataset - Worked f'!A:G,7,FALSE)</f>
        <v>M</v>
      </c>
      <c r="G152" s="3">
        <f>VLOOKUP('Nikes Sales Dataset - Worked f'!A:A,'Nikes Sales Dataset - Worked f'!A:I,9,FALSE)</f>
        <v>2</v>
      </c>
      <c r="H152" s="9">
        <f>VLOOKUP('Nikes Sales Dataset - Worked f'!A:A,'Nikes Sales Dataset - Worked f'!A:K,11,FALSE)</f>
        <v>3313.21</v>
      </c>
      <c r="I152">
        <f>_xlfn.XLOOKUP('Cleaned and Transformed Dataset'!A:A,'Nikes Sales Dataset - Worked f'!A:A,'Nikes Sales Dataset - Worked f'!M:M)</f>
        <v>0.48</v>
      </c>
      <c r="J152" s="9">
        <f>_xlfn.XLOOKUP(A:A,'Nikes Sales Dataset - Worked f'!A:A,'Nikes Sales Dataset - Worked f'!N:N)</f>
        <v>1722.8692000000001</v>
      </c>
      <c r="K152" s="3">
        <f>_xlfn.XLOOKUP(A:A,'Nikes Sales Dataset - Worked f'!A:A,'Nikes Sales Dataset - Worked f'!P:P)</f>
        <v>3445.7384000000002</v>
      </c>
      <c r="L152" s="7">
        <f>VLOOKUP('Nikes Sales Dataset - Worked f'!A:A,'Nikes Sales Dataset - Worked f'!A:R,18,FALSE)</f>
        <v>45844</v>
      </c>
      <c r="M152" s="7" t="str">
        <f>_xlfn.XLOOKUP(A:A,'Nikes Sales Dataset - Worked f'!A:A,'Nikes Sales Dataset - Worked f'!S:S)</f>
        <v>Jul</v>
      </c>
      <c r="N152" s="7" t="str">
        <f>_xlfn.XLOOKUP(A:A,'Nikes Sales Dataset - Worked f'!A:A,'Nikes Sales Dataset - Worked f'!T:T)</f>
        <v>2025</v>
      </c>
      <c r="O152" t="str">
        <f>_xlfn.XLOOKUP(A:A,'Nikes Sales Dataset - Worked f'!A:A,'Nikes Sales Dataset - Worked f'!U:U)</f>
        <v>Online</v>
      </c>
      <c r="P152" t="str">
        <f>_xlfn.XLOOKUP(A:A,'Nikes Sales Dataset - Worked f'!A:A,'Nikes Sales Dataset - Worked f'!W:W)</f>
        <v>Bangalore</v>
      </c>
      <c r="Q152" s="9">
        <f>_xlfn.XLOOKUP(A:A,'Nikes Sales Dataset - Worked f'!A:A,'Nikes Sales Dataset - Worked f'!X:X)</f>
        <v>3221.62</v>
      </c>
    </row>
    <row r="153" spans="1:17" x14ac:dyDescent="0.25">
      <c r="A153" s="4">
        <v>2151</v>
      </c>
      <c r="B153" t="str">
        <f>VLOOKUP('Nikes Sales Dataset - Worked f'!A:A,'Nikes Sales Dataset - Worked f'!A:B,2,FALSE)</f>
        <v>2151_20250527</v>
      </c>
      <c r="C153" t="str">
        <f>VLOOKUP('Nikes Sales Dataset - Worked f'!A:A,'Nikes Sales Dataset - Worked f'!A:C,3,FALSE)</f>
        <v>Kids</v>
      </c>
      <c r="D153" t="str">
        <f>VLOOKUP('Nikes Sales Dataset - Worked f'!A:A,'Nikes Sales Dataset - Worked f'!A:D,4,FALSE)</f>
        <v>Soccer</v>
      </c>
      <c r="E153" t="str">
        <f>VLOOKUP('Nikes Sales Dataset - Worked f'!A:A,'Nikes Sales Dataset - Worked f'!A:E,5,FALSE)</f>
        <v>Tiempo Legend</v>
      </c>
      <c r="F153" t="str">
        <f>VLOOKUP('Nikes Sales Dataset - Worked f'!A:A,'Nikes Sales Dataset - Worked f'!A:G,7,FALSE)</f>
        <v>L</v>
      </c>
      <c r="G153" s="3">
        <f>VLOOKUP('Nikes Sales Dataset - Worked f'!A:A,'Nikes Sales Dataset - Worked f'!A:I,9,FALSE)</f>
        <v>4</v>
      </c>
      <c r="H153" s="9">
        <f>VLOOKUP('Nikes Sales Dataset - Worked f'!A:A,'Nikes Sales Dataset - Worked f'!A:K,11,FALSE)</f>
        <v>5619.75</v>
      </c>
      <c r="I153">
        <f>_xlfn.XLOOKUP('Cleaned and Transformed Dataset'!A:A,'Nikes Sales Dataset - Worked f'!A:A,'Nikes Sales Dataset - Worked f'!M:M)</f>
        <v>0</v>
      </c>
      <c r="J153" s="9">
        <f>_xlfn.XLOOKUP(A:A,'Nikes Sales Dataset - Worked f'!A:A,'Nikes Sales Dataset - Worked f'!N:N)</f>
        <v>5619.75</v>
      </c>
      <c r="K153" s="3">
        <f>_xlfn.XLOOKUP(A:A,'Nikes Sales Dataset - Worked f'!A:A,'Nikes Sales Dataset - Worked f'!P:P)</f>
        <v>22479</v>
      </c>
      <c r="L153" s="7">
        <f>VLOOKUP('Nikes Sales Dataset - Worked f'!A:A,'Nikes Sales Dataset - Worked f'!A:R,18,FALSE)</f>
        <v>45804</v>
      </c>
      <c r="M153" s="7" t="str">
        <f>_xlfn.XLOOKUP(A:A,'Nikes Sales Dataset - Worked f'!A:A,'Nikes Sales Dataset - Worked f'!S:S)</f>
        <v>May</v>
      </c>
      <c r="N153" s="7" t="str">
        <f>_xlfn.XLOOKUP(A:A,'Nikes Sales Dataset - Worked f'!A:A,'Nikes Sales Dataset - Worked f'!T:T)</f>
        <v>2025</v>
      </c>
      <c r="O153" t="str">
        <f>_xlfn.XLOOKUP(A:A,'Nikes Sales Dataset - Worked f'!A:A,'Nikes Sales Dataset - Worked f'!U:U)</f>
        <v>Online</v>
      </c>
      <c r="P153" t="str">
        <f>_xlfn.XLOOKUP(A:A,'Nikes Sales Dataset - Worked f'!A:A,'Nikes Sales Dataset - Worked f'!W:W)</f>
        <v>Bangalore</v>
      </c>
      <c r="Q153" s="9">
        <f>_xlfn.XLOOKUP(A:A,'Nikes Sales Dataset - Worked f'!A:A,'Nikes Sales Dataset - Worked f'!X:X)</f>
        <v>2000.85</v>
      </c>
    </row>
    <row r="154" spans="1:17" x14ac:dyDescent="0.25">
      <c r="A154" s="4">
        <v>2152</v>
      </c>
      <c r="B154" t="str">
        <f>VLOOKUP('Nikes Sales Dataset - Worked f'!A:A,'Nikes Sales Dataset - Worked f'!A:B,2,FALSE)</f>
        <v>2152_Unknown Date</v>
      </c>
      <c r="C154" t="str">
        <f>VLOOKUP('Nikes Sales Dataset - Worked f'!A:A,'Nikes Sales Dataset - Worked f'!A:C,3,FALSE)</f>
        <v>Women</v>
      </c>
      <c r="D154" t="str">
        <f>VLOOKUP('Nikes Sales Dataset - Worked f'!A:A,'Nikes Sales Dataset - Worked f'!A:D,4,FALSE)</f>
        <v>Running</v>
      </c>
      <c r="E154" t="str">
        <f>VLOOKUP('Nikes Sales Dataset - Worked f'!A:A,'Nikes Sales Dataset - Worked f'!A:E,5,FALSE)</f>
        <v>Free RN</v>
      </c>
      <c r="F154" t="str">
        <f>VLOOKUP('Nikes Sales Dataset - Worked f'!A:A,'Nikes Sales Dataset - Worked f'!A:G,7,FALSE)</f>
        <v>M</v>
      </c>
      <c r="G154" s="3">
        <f>VLOOKUP('Nikes Sales Dataset - Worked f'!A:A,'Nikes Sales Dataset - Worked f'!A:I,9,FALSE)</f>
        <v>1</v>
      </c>
      <c r="H154" s="9">
        <f>VLOOKUP('Nikes Sales Dataset - Worked f'!A:A,'Nikes Sales Dataset - Worked f'!A:K,11,FALSE)</f>
        <v>6110.0300000000007</v>
      </c>
      <c r="I154">
        <f>_xlfn.XLOOKUP('Cleaned and Transformed Dataset'!A:A,'Nikes Sales Dataset - Worked f'!A:A,'Nikes Sales Dataset - Worked f'!M:M)</f>
        <v>0</v>
      </c>
      <c r="J154" s="9">
        <f>_xlfn.XLOOKUP(A:A,'Nikes Sales Dataset - Worked f'!A:A,'Nikes Sales Dataset - Worked f'!N:N)</f>
        <v>6110.0300000000007</v>
      </c>
      <c r="K154" s="3">
        <f>_xlfn.XLOOKUP(A:A,'Nikes Sales Dataset - Worked f'!A:A,'Nikes Sales Dataset - Worked f'!P:P)</f>
        <v>6110.0300000000007</v>
      </c>
      <c r="L154" s="7" t="str">
        <f>VLOOKUP('Nikes Sales Dataset - Worked f'!A:A,'Nikes Sales Dataset - Worked f'!A:R,18,FALSE)</f>
        <v>Unknown Date</v>
      </c>
      <c r="M154" s="7" t="str">
        <f>_xlfn.XLOOKUP(A:A,'Nikes Sales Dataset - Worked f'!A:A,'Nikes Sales Dataset - Worked f'!S:S)</f>
        <v>Unknown</v>
      </c>
      <c r="N154" s="7" t="str">
        <f>_xlfn.XLOOKUP(A:A,'Nikes Sales Dataset - Worked f'!A:A,'Nikes Sales Dataset - Worked f'!T:T)</f>
        <v>Unknown</v>
      </c>
      <c r="O154" t="str">
        <f>_xlfn.XLOOKUP(A:A,'Nikes Sales Dataset - Worked f'!A:A,'Nikes Sales Dataset - Worked f'!U:U)</f>
        <v>Online</v>
      </c>
      <c r="P154" t="str">
        <f>_xlfn.XLOOKUP(A:A,'Nikes Sales Dataset - Worked f'!A:A,'Nikes Sales Dataset - Worked f'!W:W)</f>
        <v>Bangalore</v>
      </c>
      <c r="Q154" s="9">
        <f>_xlfn.XLOOKUP(A:A,'Nikes Sales Dataset - Worked f'!A:A,'Nikes Sales Dataset - Worked f'!X:X)</f>
        <v>3819.41</v>
      </c>
    </row>
    <row r="155" spans="1:17" x14ac:dyDescent="0.25">
      <c r="A155" s="4">
        <v>2153</v>
      </c>
      <c r="B155" t="str">
        <f>VLOOKUP('Nikes Sales Dataset - Worked f'!A:A,'Nikes Sales Dataset - Worked f'!A:B,2,FALSE)</f>
        <v>2153_20240818</v>
      </c>
      <c r="C155" t="str">
        <f>VLOOKUP('Nikes Sales Dataset - Worked f'!A:A,'Nikes Sales Dataset - Worked f'!A:C,3,FALSE)</f>
        <v>Men</v>
      </c>
      <c r="D155" t="str">
        <f>VLOOKUP('Nikes Sales Dataset - Worked f'!A:A,'Nikes Sales Dataset - Worked f'!A:D,4,FALSE)</f>
        <v>Running</v>
      </c>
      <c r="E155" t="str">
        <f>VLOOKUP('Nikes Sales Dataset - Worked f'!A:A,'Nikes Sales Dataset - Worked f'!A:E,5,FALSE)</f>
        <v>React Infinity</v>
      </c>
      <c r="F155" t="str">
        <f>VLOOKUP('Nikes Sales Dataset - Worked f'!A:A,'Nikes Sales Dataset - Worked f'!A:G,7,FALSE)</f>
        <v>M</v>
      </c>
      <c r="G155" s="3">
        <f>VLOOKUP('Nikes Sales Dataset - Worked f'!A:A,'Nikes Sales Dataset - Worked f'!A:I,9,FALSE)</f>
        <v>0</v>
      </c>
      <c r="H155" s="9">
        <f>VLOOKUP('Nikes Sales Dataset - Worked f'!A:A,'Nikes Sales Dataset - Worked f'!A:K,11,FALSE)</f>
        <v>6110.0300000000007</v>
      </c>
      <c r="I155">
        <f>_xlfn.XLOOKUP('Cleaned and Transformed Dataset'!A:A,'Nikes Sales Dataset - Worked f'!A:A,'Nikes Sales Dataset - Worked f'!M:M)</f>
        <v>0.09</v>
      </c>
      <c r="J155" s="9">
        <f>_xlfn.XLOOKUP(A:A,'Nikes Sales Dataset - Worked f'!A:A,'Nikes Sales Dataset - Worked f'!N:N)</f>
        <v>5560.127300000001</v>
      </c>
      <c r="K155" s="3">
        <f>_xlfn.XLOOKUP(A:A,'Nikes Sales Dataset - Worked f'!A:A,'Nikes Sales Dataset - Worked f'!P:P)</f>
        <v>0</v>
      </c>
      <c r="L155" s="7">
        <f>VLOOKUP('Nikes Sales Dataset - Worked f'!A:A,'Nikes Sales Dataset - Worked f'!A:R,18,FALSE)</f>
        <v>45522</v>
      </c>
      <c r="M155" s="7" t="str">
        <f>_xlfn.XLOOKUP(A:A,'Nikes Sales Dataset - Worked f'!A:A,'Nikes Sales Dataset - Worked f'!S:S)</f>
        <v>Aug</v>
      </c>
      <c r="N155" s="7" t="str">
        <f>_xlfn.XLOOKUP(A:A,'Nikes Sales Dataset - Worked f'!A:A,'Nikes Sales Dataset - Worked f'!T:T)</f>
        <v>2024</v>
      </c>
      <c r="O155" t="str">
        <f>_xlfn.XLOOKUP(A:A,'Nikes Sales Dataset - Worked f'!A:A,'Nikes Sales Dataset - Worked f'!U:U)</f>
        <v>Retail</v>
      </c>
      <c r="P155" t="str">
        <f>_xlfn.XLOOKUP(A:A,'Nikes Sales Dataset - Worked f'!A:A,'Nikes Sales Dataset - Worked f'!W:W)</f>
        <v>Pune</v>
      </c>
      <c r="Q155" s="9">
        <f>_xlfn.XLOOKUP(A:A,'Nikes Sales Dataset - Worked f'!A:A,'Nikes Sales Dataset - Worked f'!X:X)</f>
        <v>1246.58</v>
      </c>
    </row>
    <row r="156" spans="1:17" x14ac:dyDescent="0.25">
      <c r="A156" s="4">
        <v>2154</v>
      </c>
      <c r="B156" t="str">
        <f>VLOOKUP('Nikes Sales Dataset - Worked f'!A:A,'Nikes Sales Dataset - Worked f'!A:B,2,FALSE)</f>
        <v>2154_20250401</v>
      </c>
      <c r="C156" t="str">
        <f>VLOOKUP('Nikes Sales Dataset - Worked f'!A:A,'Nikes Sales Dataset - Worked f'!A:C,3,FALSE)</f>
        <v>Kids</v>
      </c>
      <c r="D156" t="str">
        <f>VLOOKUP('Nikes Sales Dataset - Worked f'!A:A,'Nikes Sales Dataset - Worked f'!A:D,4,FALSE)</f>
        <v>Lifestyle</v>
      </c>
      <c r="E156" t="str">
        <f>VLOOKUP('Nikes Sales Dataset - Worked f'!A:A,'Nikes Sales Dataset - Worked f'!A:E,5,FALSE)</f>
        <v>Blazer Mid</v>
      </c>
      <c r="F156" t="str">
        <f>VLOOKUP('Nikes Sales Dataset - Worked f'!A:A,'Nikes Sales Dataset - Worked f'!A:G,7,FALSE)</f>
        <v>XL</v>
      </c>
      <c r="G156" s="3">
        <f>VLOOKUP('Nikes Sales Dataset - Worked f'!A:A,'Nikes Sales Dataset - Worked f'!A:I,9,FALSE)</f>
        <v>1</v>
      </c>
      <c r="H156" s="9">
        <f>VLOOKUP('Nikes Sales Dataset - Worked f'!A:A,'Nikes Sales Dataset - Worked f'!A:K,11,FALSE)</f>
        <v>2963.16</v>
      </c>
      <c r="I156">
        <f>_xlfn.XLOOKUP('Cleaned and Transformed Dataset'!A:A,'Nikes Sales Dataset - Worked f'!A:A,'Nikes Sales Dataset - Worked f'!M:M)</f>
        <v>0</v>
      </c>
      <c r="J156" s="9">
        <f>_xlfn.XLOOKUP(A:A,'Nikes Sales Dataset - Worked f'!A:A,'Nikes Sales Dataset - Worked f'!N:N)</f>
        <v>2963.16</v>
      </c>
      <c r="K156" s="3">
        <f>_xlfn.XLOOKUP(A:A,'Nikes Sales Dataset - Worked f'!A:A,'Nikes Sales Dataset - Worked f'!P:P)</f>
        <v>2963.16</v>
      </c>
      <c r="L156" s="7">
        <f>VLOOKUP('Nikes Sales Dataset - Worked f'!A:A,'Nikes Sales Dataset - Worked f'!A:R,18,FALSE)</f>
        <v>45748</v>
      </c>
      <c r="M156" s="7" t="str">
        <f>_xlfn.XLOOKUP(A:A,'Nikes Sales Dataset - Worked f'!A:A,'Nikes Sales Dataset - Worked f'!S:S)</f>
        <v>Apr</v>
      </c>
      <c r="N156" s="7" t="str">
        <f>_xlfn.XLOOKUP(A:A,'Nikes Sales Dataset - Worked f'!A:A,'Nikes Sales Dataset - Worked f'!T:T)</f>
        <v>2025</v>
      </c>
      <c r="O156" t="str">
        <f>_xlfn.XLOOKUP(A:A,'Nikes Sales Dataset - Worked f'!A:A,'Nikes Sales Dataset - Worked f'!U:U)</f>
        <v>Online</v>
      </c>
      <c r="P156" t="str">
        <f>_xlfn.XLOOKUP(A:A,'Nikes Sales Dataset - Worked f'!A:A,'Nikes Sales Dataset - Worked f'!W:W)</f>
        <v>Bangalore</v>
      </c>
      <c r="Q156" s="9">
        <f>_xlfn.XLOOKUP(A:A,'Nikes Sales Dataset - Worked f'!A:A,'Nikes Sales Dataset - Worked f'!X:X)</f>
        <v>2381.85</v>
      </c>
    </row>
    <row r="157" spans="1:17" x14ac:dyDescent="0.25">
      <c r="A157" s="4">
        <v>2155</v>
      </c>
      <c r="B157" t="str">
        <f>VLOOKUP('Nikes Sales Dataset - Worked f'!A:A,'Nikes Sales Dataset - Worked f'!A:B,2,FALSE)</f>
        <v>2155_Unknown Date</v>
      </c>
      <c r="C157" t="str">
        <f>VLOOKUP('Nikes Sales Dataset - Worked f'!A:A,'Nikes Sales Dataset - Worked f'!A:C,3,FALSE)</f>
        <v>Men</v>
      </c>
      <c r="D157" t="str">
        <f>VLOOKUP('Nikes Sales Dataset - Worked f'!A:A,'Nikes Sales Dataset - Worked f'!A:D,4,FALSE)</f>
        <v>Soccer</v>
      </c>
      <c r="E157" t="str">
        <f>VLOOKUP('Nikes Sales Dataset - Worked f'!A:A,'Nikes Sales Dataset - Worked f'!A:E,5,FALSE)</f>
        <v>Phantom GT</v>
      </c>
      <c r="F157" t="str">
        <f>VLOOKUP('Nikes Sales Dataset - Worked f'!A:A,'Nikes Sales Dataset - Worked f'!A:G,7,FALSE)</f>
        <v>M</v>
      </c>
      <c r="G157" s="3">
        <f>VLOOKUP('Nikes Sales Dataset - Worked f'!A:A,'Nikes Sales Dataset - Worked f'!A:I,9,FALSE)</f>
        <v>3</v>
      </c>
      <c r="H157" s="9">
        <f>VLOOKUP('Nikes Sales Dataset - Worked f'!A:A,'Nikes Sales Dataset - Worked f'!A:K,11,FALSE)</f>
        <v>6110.0300000000007</v>
      </c>
      <c r="I157">
        <f>_xlfn.XLOOKUP('Cleaned and Transformed Dataset'!A:A,'Nikes Sales Dataset - Worked f'!A:A,'Nikes Sales Dataset - Worked f'!M:M)</f>
        <v>0</v>
      </c>
      <c r="J157" s="9">
        <f>_xlfn.XLOOKUP(A:A,'Nikes Sales Dataset - Worked f'!A:A,'Nikes Sales Dataset - Worked f'!N:N)</f>
        <v>6110.0300000000007</v>
      </c>
      <c r="K157" s="3">
        <f>_xlfn.XLOOKUP(A:A,'Nikes Sales Dataset - Worked f'!A:A,'Nikes Sales Dataset - Worked f'!P:P)</f>
        <v>18330.090000000004</v>
      </c>
      <c r="L157" s="7" t="str">
        <f>VLOOKUP('Nikes Sales Dataset - Worked f'!A:A,'Nikes Sales Dataset - Worked f'!A:R,18,FALSE)</f>
        <v>Unknown Date</v>
      </c>
      <c r="M157" s="7" t="str">
        <f>_xlfn.XLOOKUP(A:A,'Nikes Sales Dataset - Worked f'!A:A,'Nikes Sales Dataset - Worked f'!S:S)</f>
        <v>Unknown</v>
      </c>
      <c r="N157" s="7" t="str">
        <f>_xlfn.XLOOKUP(A:A,'Nikes Sales Dataset - Worked f'!A:A,'Nikes Sales Dataset - Worked f'!T:T)</f>
        <v>Unknown</v>
      </c>
      <c r="O157" t="str">
        <f>_xlfn.XLOOKUP(A:A,'Nikes Sales Dataset - Worked f'!A:A,'Nikes Sales Dataset - Worked f'!U:U)</f>
        <v>Online</v>
      </c>
      <c r="P157" t="str">
        <f>_xlfn.XLOOKUP(A:A,'Nikes Sales Dataset - Worked f'!A:A,'Nikes Sales Dataset - Worked f'!W:W)</f>
        <v>Hyderabad</v>
      </c>
      <c r="Q157" s="9">
        <f>_xlfn.XLOOKUP(A:A,'Nikes Sales Dataset - Worked f'!A:A,'Nikes Sales Dataset - Worked f'!X:X)</f>
        <v>1475.15</v>
      </c>
    </row>
    <row r="158" spans="1:17" x14ac:dyDescent="0.25">
      <c r="A158" s="4">
        <v>2156</v>
      </c>
      <c r="B158" t="str">
        <f>VLOOKUP('Nikes Sales Dataset - Worked f'!A:A,'Nikes Sales Dataset - Worked f'!A:B,2,FALSE)</f>
        <v>2156_20240831</v>
      </c>
      <c r="C158" t="str">
        <f>VLOOKUP('Nikes Sales Dataset - Worked f'!A:A,'Nikes Sales Dataset - Worked f'!A:C,3,FALSE)</f>
        <v>Men</v>
      </c>
      <c r="D158" t="str">
        <f>VLOOKUP('Nikes Sales Dataset - Worked f'!A:A,'Nikes Sales Dataset - Worked f'!A:D,4,FALSE)</f>
        <v>Soccer</v>
      </c>
      <c r="E158" t="str">
        <f>VLOOKUP('Nikes Sales Dataset - Worked f'!A:A,'Nikes Sales Dataset - Worked f'!A:E,5,FALSE)</f>
        <v>Tiempo Legend</v>
      </c>
      <c r="F158" t="str">
        <f>VLOOKUP('Nikes Sales Dataset - Worked f'!A:A,'Nikes Sales Dataset - Worked f'!A:G,7,FALSE)</f>
        <v>M</v>
      </c>
      <c r="G158" s="3">
        <f>VLOOKUP('Nikes Sales Dataset - Worked f'!A:A,'Nikes Sales Dataset - Worked f'!A:I,9,FALSE)</f>
        <v>0</v>
      </c>
      <c r="H158" s="9">
        <f>VLOOKUP('Nikes Sales Dataset - Worked f'!A:A,'Nikes Sales Dataset - Worked f'!A:K,11,FALSE)</f>
        <v>6110.0300000000007</v>
      </c>
      <c r="I158">
        <f>_xlfn.XLOOKUP('Cleaned and Transformed Dataset'!A:A,'Nikes Sales Dataset - Worked f'!A:A,'Nikes Sales Dataset - Worked f'!M:M)</f>
        <v>0</v>
      </c>
      <c r="J158" s="9">
        <f>_xlfn.XLOOKUP(A:A,'Nikes Sales Dataset - Worked f'!A:A,'Nikes Sales Dataset - Worked f'!N:N)</f>
        <v>6110.0300000000007</v>
      </c>
      <c r="K158" s="3">
        <f>_xlfn.XLOOKUP(A:A,'Nikes Sales Dataset - Worked f'!A:A,'Nikes Sales Dataset - Worked f'!P:P)</f>
        <v>0</v>
      </c>
      <c r="L158" s="7">
        <f>VLOOKUP('Nikes Sales Dataset - Worked f'!A:A,'Nikes Sales Dataset - Worked f'!A:R,18,FALSE)</f>
        <v>45535</v>
      </c>
      <c r="M158" s="7" t="str">
        <f>_xlfn.XLOOKUP(A:A,'Nikes Sales Dataset - Worked f'!A:A,'Nikes Sales Dataset - Worked f'!S:S)</f>
        <v>Aug</v>
      </c>
      <c r="N158" s="7" t="str">
        <f>_xlfn.XLOOKUP(A:A,'Nikes Sales Dataset - Worked f'!A:A,'Nikes Sales Dataset - Worked f'!T:T)</f>
        <v>2024</v>
      </c>
      <c r="O158" t="str">
        <f>_xlfn.XLOOKUP(A:A,'Nikes Sales Dataset - Worked f'!A:A,'Nikes Sales Dataset - Worked f'!U:U)</f>
        <v>Online</v>
      </c>
      <c r="P158" t="str">
        <f>_xlfn.XLOOKUP(A:A,'Nikes Sales Dataset - Worked f'!A:A,'Nikes Sales Dataset - Worked f'!W:W)</f>
        <v>Pune</v>
      </c>
      <c r="Q158" s="9">
        <f>_xlfn.XLOOKUP(A:A,'Nikes Sales Dataset - Worked f'!A:A,'Nikes Sales Dataset - Worked f'!X:X)</f>
        <v>-286.07</v>
      </c>
    </row>
    <row r="159" spans="1:17" x14ac:dyDescent="0.25">
      <c r="A159" s="4">
        <v>2157</v>
      </c>
      <c r="B159" t="str">
        <f>VLOOKUP('Nikes Sales Dataset - Worked f'!A:A,'Nikes Sales Dataset - Worked f'!A:B,2,FALSE)</f>
        <v>2157_20250429</v>
      </c>
      <c r="C159" t="str">
        <f>VLOOKUP('Nikes Sales Dataset - Worked f'!A:A,'Nikes Sales Dataset - Worked f'!A:C,3,FALSE)</f>
        <v>Kids</v>
      </c>
      <c r="D159" t="str">
        <f>VLOOKUP('Nikes Sales Dataset - Worked f'!A:A,'Nikes Sales Dataset - Worked f'!A:D,4,FALSE)</f>
        <v>Soccer</v>
      </c>
      <c r="E159" t="str">
        <f>VLOOKUP('Nikes Sales Dataset - Worked f'!A:A,'Nikes Sales Dataset - Worked f'!A:E,5,FALSE)</f>
        <v>Premier III</v>
      </c>
      <c r="F159" t="str">
        <f>VLOOKUP('Nikes Sales Dataset - Worked f'!A:A,'Nikes Sales Dataset - Worked f'!A:G,7,FALSE)</f>
        <v>M</v>
      </c>
      <c r="G159" s="3">
        <f>VLOOKUP('Nikes Sales Dataset - Worked f'!A:A,'Nikes Sales Dataset - Worked f'!A:I,9,FALSE)</f>
        <v>1</v>
      </c>
      <c r="H159" s="9">
        <f>VLOOKUP('Nikes Sales Dataset - Worked f'!A:A,'Nikes Sales Dataset - Worked f'!A:K,11,FALSE)</f>
        <v>6110.0300000000007</v>
      </c>
      <c r="I159">
        <f>_xlfn.XLOOKUP('Cleaned and Transformed Dataset'!A:A,'Nikes Sales Dataset - Worked f'!A:A,'Nikes Sales Dataset - Worked f'!M:M)</f>
        <v>0</v>
      </c>
      <c r="J159" s="9">
        <f>_xlfn.XLOOKUP(A:A,'Nikes Sales Dataset - Worked f'!A:A,'Nikes Sales Dataset - Worked f'!N:N)</f>
        <v>6110.0300000000007</v>
      </c>
      <c r="K159" s="3">
        <f>_xlfn.XLOOKUP(A:A,'Nikes Sales Dataset - Worked f'!A:A,'Nikes Sales Dataset - Worked f'!P:P)</f>
        <v>6110.0300000000007</v>
      </c>
      <c r="L159" s="7">
        <f>VLOOKUP('Nikes Sales Dataset - Worked f'!A:A,'Nikes Sales Dataset - Worked f'!A:R,18,FALSE)</f>
        <v>45776</v>
      </c>
      <c r="M159" s="7" t="str">
        <f>_xlfn.XLOOKUP(A:A,'Nikes Sales Dataset - Worked f'!A:A,'Nikes Sales Dataset - Worked f'!S:S)</f>
        <v>Apr</v>
      </c>
      <c r="N159" s="7" t="str">
        <f>_xlfn.XLOOKUP(A:A,'Nikes Sales Dataset - Worked f'!A:A,'Nikes Sales Dataset - Worked f'!T:T)</f>
        <v>2025</v>
      </c>
      <c r="O159" t="str">
        <f>_xlfn.XLOOKUP(A:A,'Nikes Sales Dataset - Worked f'!A:A,'Nikes Sales Dataset - Worked f'!U:U)</f>
        <v>Online</v>
      </c>
      <c r="P159" t="str">
        <f>_xlfn.XLOOKUP(A:A,'Nikes Sales Dataset - Worked f'!A:A,'Nikes Sales Dataset - Worked f'!W:W)</f>
        <v>Delhi</v>
      </c>
      <c r="Q159" s="9">
        <f>_xlfn.XLOOKUP(A:A,'Nikes Sales Dataset - Worked f'!A:A,'Nikes Sales Dataset - Worked f'!X:X)</f>
        <v>-701.01</v>
      </c>
    </row>
    <row r="160" spans="1:17" x14ac:dyDescent="0.25">
      <c r="A160" s="4">
        <v>2158</v>
      </c>
      <c r="B160" t="str">
        <f>VLOOKUP('Nikes Sales Dataset - Worked f'!A:A,'Nikes Sales Dataset - Worked f'!A:B,2,FALSE)</f>
        <v>2158_20250128</v>
      </c>
      <c r="C160" t="str">
        <f>VLOOKUP('Nikes Sales Dataset - Worked f'!A:A,'Nikes Sales Dataset - Worked f'!A:C,3,FALSE)</f>
        <v>Women</v>
      </c>
      <c r="D160" t="str">
        <f>VLOOKUP('Nikes Sales Dataset - Worked f'!A:A,'Nikes Sales Dataset - Worked f'!A:D,4,FALSE)</f>
        <v>Running</v>
      </c>
      <c r="E160" t="str">
        <f>VLOOKUP('Nikes Sales Dataset - Worked f'!A:A,'Nikes Sales Dataset - Worked f'!A:E,5,FALSE)</f>
        <v>React Infinity</v>
      </c>
      <c r="F160" t="str">
        <f>VLOOKUP('Nikes Sales Dataset - Worked f'!A:A,'Nikes Sales Dataset - Worked f'!A:G,7,FALSE)</f>
        <v>M</v>
      </c>
      <c r="G160" s="3">
        <f>VLOOKUP('Nikes Sales Dataset - Worked f'!A:A,'Nikes Sales Dataset - Worked f'!A:I,9,FALSE)</f>
        <v>-1</v>
      </c>
      <c r="H160" s="9">
        <f>VLOOKUP('Nikes Sales Dataset - Worked f'!A:A,'Nikes Sales Dataset - Worked f'!A:K,11,FALSE)</f>
        <v>6110.0300000000007</v>
      </c>
      <c r="I160">
        <f>_xlfn.XLOOKUP('Cleaned and Transformed Dataset'!A:A,'Nikes Sales Dataset - Worked f'!A:A,'Nikes Sales Dataset - Worked f'!M:M)</f>
        <v>0.5</v>
      </c>
      <c r="J160" s="9">
        <f>_xlfn.XLOOKUP(A:A,'Nikes Sales Dataset - Worked f'!A:A,'Nikes Sales Dataset - Worked f'!N:N)</f>
        <v>3055.0150000000003</v>
      </c>
      <c r="K160" s="3">
        <f>_xlfn.XLOOKUP(A:A,'Nikes Sales Dataset - Worked f'!A:A,'Nikes Sales Dataset - Worked f'!P:P)</f>
        <v>-3055.0150000000003</v>
      </c>
      <c r="L160" s="7">
        <f>VLOOKUP('Nikes Sales Dataset - Worked f'!A:A,'Nikes Sales Dataset - Worked f'!A:R,18,FALSE)</f>
        <v>45685</v>
      </c>
      <c r="M160" s="7" t="str">
        <f>_xlfn.XLOOKUP(A:A,'Nikes Sales Dataset - Worked f'!A:A,'Nikes Sales Dataset - Worked f'!S:S)</f>
        <v>Jan</v>
      </c>
      <c r="N160" s="7" t="str">
        <f>_xlfn.XLOOKUP(A:A,'Nikes Sales Dataset - Worked f'!A:A,'Nikes Sales Dataset - Worked f'!T:T)</f>
        <v>2025</v>
      </c>
      <c r="O160" t="str">
        <f>_xlfn.XLOOKUP(A:A,'Nikes Sales Dataset - Worked f'!A:A,'Nikes Sales Dataset - Worked f'!U:U)</f>
        <v>Online</v>
      </c>
      <c r="P160" t="str">
        <f>_xlfn.XLOOKUP(A:A,'Nikes Sales Dataset - Worked f'!A:A,'Nikes Sales Dataset - Worked f'!W:W)</f>
        <v>Mumbai</v>
      </c>
      <c r="Q160" s="9">
        <f>_xlfn.XLOOKUP(A:A,'Nikes Sales Dataset - Worked f'!A:A,'Nikes Sales Dataset - Worked f'!X:X)</f>
        <v>514.79</v>
      </c>
    </row>
    <row r="161" spans="1:17" x14ac:dyDescent="0.25">
      <c r="A161" s="4">
        <v>2159</v>
      </c>
      <c r="B161" t="str">
        <f>VLOOKUP('Nikes Sales Dataset - Worked f'!A:A,'Nikes Sales Dataset - Worked f'!A:B,2,FALSE)</f>
        <v>2159_Unknown Date</v>
      </c>
      <c r="C161" t="str">
        <f>VLOOKUP('Nikes Sales Dataset - Worked f'!A:A,'Nikes Sales Dataset - Worked f'!A:C,3,FALSE)</f>
        <v>Women</v>
      </c>
      <c r="D161" t="str">
        <f>VLOOKUP('Nikes Sales Dataset - Worked f'!A:A,'Nikes Sales Dataset - Worked f'!A:D,4,FALSE)</f>
        <v>Training</v>
      </c>
      <c r="E161" t="str">
        <f>VLOOKUP('Nikes Sales Dataset - Worked f'!A:A,'Nikes Sales Dataset - Worked f'!A:E,5,FALSE)</f>
        <v>ZoomX Invincible</v>
      </c>
      <c r="F161" t="str">
        <f>VLOOKUP('Nikes Sales Dataset - Worked f'!A:A,'Nikes Sales Dataset - Worked f'!A:G,7,FALSE)</f>
        <v>XL</v>
      </c>
      <c r="G161" s="3">
        <f>VLOOKUP('Nikes Sales Dataset - Worked f'!A:A,'Nikes Sales Dataset - Worked f'!A:I,9,FALSE)</f>
        <v>2</v>
      </c>
      <c r="H161" s="9">
        <f>VLOOKUP('Nikes Sales Dataset - Worked f'!A:A,'Nikes Sales Dataset - Worked f'!A:K,11,FALSE)</f>
        <v>3987.65</v>
      </c>
      <c r="I161">
        <f>_xlfn.XLOOKUP('Cleaned and Transformed Dataset'!A:A,'Nikes Sales Dataset - Worked f'!A:A,'Nikes Sales Dataset - Worked f'!M:M)</f>
        <v>0</v>
      </c>
      <c r="J161" s="9">
        <f>_xlfn.XLOOKUP(A:A,'Nikes Sales Dataset - Worked f'!A:A,'Nikes Sales Dataset - Worked f'!N:N)</f>
        <v>3987.65</v>
      </c>
      <c r="K161" s="3">
        <f>_xlfn.XLOOKUP(A:A,'Nikes Sales Dataset - Worked f'!A:A,'Nikes Sales Dataset - Worked f'!P:P)</f>
        <v>7975.3</v>
      </c>
      <c r="L161" s="7" t="str">
        <f>VLOOKUP('Nikes Sales Dataset - Worked f'!A:A,'Nikes Sales Dataset - Worked f'!A:R,18,FALSE)</f>
        <v>Unknown Date</v>
      </c>
      <c r="M161" s="7" t="str">
        <f>_xlfn.XLOOKUP(A:A,'Nikes Sales Dataset - Worked f'!A:A,'Nikes Sales Dataset - Worked f'!S:S)</f>
        <v>Unknown</v>
      </c>
      <c r="N161" s="7" t="str">
        <f>_xlfn.XLOOKUP(A:A,'Nikes Sales Dataset - Worked f'!A:A,'Nikes Sales Dataset - Worked f'!T:T)</f>
        <v>Unknown</v>
      </c>
      <c r="O161" t="str">
        <f>_xlfn.XLOOKUP(A:A,'Nikes Sales Dataset - Worked f'!A:A,'Nikes Sales Dataset - Worked f'!U:U)</f>
        <v>Retail</v>
      </c>
      <c r="P161" t="str">
        <f>_xlfn.XLOOKUP(A:A,'Nikes Sales Dataset - Worked f'!A:A,'Nikes Sales Dataset - Worked f'!W:W)</f>
        <v>Delhi</v>
      </c>
      <c r="Q161" s="9">
        <f>_xlfn.XLOOKUP(A:A,'Nikes Sales Dataset - Worked f'!A:A,'Nikes Sales Dataset - Worked f'!X:X)</f>
        <v>2781.72</v>
      </c>
    </row>
    <row r="162" spans="1:17" x14ac:dyDescent="0.25">
      <c r="A162" s="4">
        <v>2160</v>
      </c>
      <c r="B162" t="str">
        <f>VLOOKUP('Nikes Sales Dataset - Worked f'!A:A,'Nikes Sales Dataset - Worked f'!A:B,2,FALSE)</f>
        <v>2160_20250301</v>
      </c>
      <c r="C162" t="str">
        <f>VLOOKUP('Nikes Sales Dataset - Worked f'!A:A,'Nikes Sales Dataset - Worked f'!A:C,3,FALSE)</f>
        <v>Kids</v>
      </c>
      <c r="D162" t="str">
        <f>VLOOKUP('Nikes Sales Dataset - Worked f'!A:A,'Nikes Sales Dataset - Worked f'!A:D,4,FALSE)</f>
        <v>Running</v>
      </c>
      <c r="E162" t="str">
        <f>VLOOKUP('Nikes Sales Dataset - Worked f'!A:A,'Nikes Sales Dataset - Worked f'!A:E,5,FALSE)</f>
        <v>Air Zoom</v>
      </c>
      <c r="F162" t="str">
        <f>VLOOKUP('Nikes Sales Dataset - Worked f'!A:A,'Nikes Sales Dataset - Worked f'!A:G,7,FALSE)</f>
        <v>XL</v>
      </c>
      <c r="G162" s="3">
        <f>VLOOKUP('Nikes Sales Dataset - Worked f'!A:A,'Nikes Sales Dataset - Worked f'!A:I,9,FALSE)</f>
        <v>1</v>
      </c>
      <c r="H162" s="9">
        <f>VLOOKUP('Nikes Sales Dataset - Worked f'!A:A,'Nikes Sales Dataset - Worked f'!A:K,11,FALSE)</f>
        <v>6110.0300000000007</v>
      </c>
      <c r="I162">
        <f>_xlfn.XLOOKUP('Cleaned and Transformed Dataset'!A:A,'Nikes Sales Dataset - Worked f'!A:A,'Nikes Sales Dataset - Worked f'!M:M)</f>
        <v>0</v>
      </c>
      <c r="J162" s="9">
        <f>_xlfn.XLOOKUP(A:A,'Nikes Sales Dataset - Worked f'!A:A,'Nikes Sales Dataset - Worked f'!N:N)</f>
        <v>6110.0300000000007</v>
      </c>
      <c r="K162" s="3">
        <f>_xlfn.XLOOKUP(A:A,'Nikes Sales Dataset - Worked f'!A:A,'Nikes Sales Dataset - Worked f'!P:P)</f>
        <v>6110.0300000000007</v>
      </c>
      <c r="L162" s="7">
        <f>VLOOKUP('Nikes Sales Dataset - Worked f'!A:A,'Nikes Sales Dataset - Worked f'!A:R,18,FALSE)</f>
        <v>45717</v>
      </c>
      <c r="M162" s="7" t="str">
        <f>_xlfn.XLOOKUP(A:A,'Nikes Sales Dataset - Worked f'!A:A,'Nikes Sales Dataset - Worked f'!S:S)</f>
        <v>Mar</v>
      </c>
      <c r="N162" s="7" t="str">
        <f>_xlfn.XLOOKUP(A:A,'Nikes Sales Dataset - Worked f'!A:A,'Nikes Sales Dataset - Worked f'!T:T)</f>
        <v>2025</v>
      </c>
      <c r="O162" t="str">
        <f>_xlfn.XLOOKUP(A:A,'Nikes Sales Dataset - Worked f'!A:A,'Nikes Sales Dataset - Worked f'!U:U)</f>
        <v>Retail</v>
      </c>
      <c r="P162" t="str">
        <f>_xlfn.XLOOKUP(A:A,'Nikes Sales Dataset - Worked f'!A:A,'Nikes Sales Dataset - Worked f'!W:W)</f>
        <v>Mumbai</v>
      </c>
      <c r="Q162" s="9">
        <f>_xlfn.XLOOKUP(A:A,'Nikes Sales Dataset - Worked f'!A:A,'Nikes Sales Dataset - Worked f'!X:X)</f>
        <v>3744.91</v>
      </c>
    </row>
    <row r="163" spans="1:17" x14ac:dyDescent="0.25">
      <c r="A163" s="4">
        <v>2161</v>
      </c>
      <c r="B163" t="str">
        <f>VLOOKUP('Nikes Sales Dataset - Worked f'!A:A,'Nikes Sales Dataset - Worked f'!A:B,2,FALSE)</f>
        <v>2161_Unknown Date</v>
      </c>
      <c r="C163" t="str">
        <f>VLOOKUP('Nikes Sales Dataset - Worked f'!A:A,'Nikes Sales Dataset - Worked f'!A:C,3,FALSE)</f>
        <v>Kids</v>
      </c>
      <c r="D163" t="str">
        <f>VLOOKUP('Nikes Sales Dataset - Worked f'!A:A,'Nikes Sales Dataset - Worked f'!A:D,4,FALSE)</f>
        <v>Lifestyle</v>
      </c>
      <c r="E163" t="str">
        <f>VLOOKUP('Nikes Sales Dataset - Worked f'!A:A,'Nikes Sales Dataset - Worked f'!A:E,5,FALSE)</f>
        <v>Waffle One</v>
      </c>
      <c r="F163" t="str">
        <f>VLOOKUP('Nikes Sales Dataset - Worked f'!A:A,'Nikes Sales Dataset - Worked f'!A:G,7,FALSE)</f>
        <v>M</v>
      </c>
      <c r="G163" s="3">
        <f>VLOOKUP('Nikes Sales Dataset - Worked f'!A:A,'Nikes Sales Dataset - Worked f'!A:I,9,FALSE)</f>
        <v>0</v>
      </c>
      <c r="H163" s="9">
        <f>VLOOKUP('Nikes Sales Dataset - Worked f'!A:A,'Nikes Sales Dataset - Worked f'!A:K,11,FALSE)</f>
        <v>5119.41</v>
      </c>
      <c r="I163">
        <f>_xlfn.XLOOKUP('Cleaned and Transformed Dataset'!A:A,'Nikes Sales Dataset - Worked f'!A:A,'Nikes Sales Dataset - Worked f'!M:M)</f>
        <v>0.8</v>
      </c>
      <c r="J163" s="9">
        <f>_xlfn.XLOOKUP(A:A,'Nikes Sales Dataset - Worked f'!A:A,'Nikes Sales Dataset - Worked f'!N:N)</f>
        <v>1023.8819999999997</v>
      </c>
      <c r="K163" s="3">
        <f>_xlfn.XLOOKUP(A:A,'Nikes Sales Dataset - Worked f'!A:A,'Nikes Sales Dataset - Worked f'!P:P)</f>
        <v>0</v>
      </c>
      <c r="L163" s="7" t="str">
        <f>VLOOKUP('Nikes Sales Dataset - Worked f'!A:A,'Nikes Sales Dataset - Worked f'!A:R,18,FALSE)</f>
        <v>Unknown Date</v>
      </c>
      <c r="M163" s="7" t="str">
        <f>_xlfn.XLOOKUP(A:A,'Nikes Sales Dataset - Worked f'!A:A,'Nikes Sales Dataset - Worked f'!S:S)</f>
        <v>Unknown</v>
      </c>
      <c r="N163" s="7" t="str">
        <f>_xlfn.XLOOKUP(A:A,'Nikes Sales Dataset - Worked f'!A:A,'Nikes Sales Dataset - Worked f'!T:T)</f>
        <v>Unknown</v>
      </c>
      <c r="O163" t="str">
        <f>_xlfn.XLOOKUP(A:A,'Nikes Sales Dataset - Worked f'!A:A,'Nikes Sales Dataset - Worked f'!U:U)</f>
        <v>Online</v>
      </c>
      <c r="P163" t="str">
        <f>_xlfn.XLOOKUP(A:A,'Nikes Sales Dataset - Worked f'!A:A,'Nikes Sales Dataset - Worked f'!W:W)</f>
        <v>Pune</v>
      </c>
      <c r="Q163" s="9">
        <f>_xlfn.XLOOKUP(A:A,'Nikes Sales Dataset - Worked f'!A:A,'Nikes Sales Dataset - Worked f'!X:X)</f>
        <v>1956.8</v>
      </c>
    </row>
    <row r="164" spans="1:17" x14ac:dyDescent="0.25">
      <c r="A164" s="4">
        <v>2162</v>
      </c>
      <c r="B164" t="str">
        <f>VLOOKUP('Nikes Sales Dataset - Worked f'!A:A,'Nikes Sales Dataset - Worked f'!A:B,2,FALSE)</f>
        <v>2162_Unknown Date</v>
      </c>
      <c r="C164" t="str">
        <f>VLOOKUP('Nikes Sales Dataset - Worked f'!A:A,'Nikes Sales Dataset - Worked f'!A:C,3,FALSE)</f>
        <v>Men</v>
      </c>
      <c r="D164" t="str">
        <f>VLOOKUP('Nikes Sales Dataset - Worked f'!A:A,'Nikes Sales Dataset - Worked f'!A:D,4,FALSE)</f>
        <v>Lifestyle</v>
      </c>
      <c r="E164" t="str">
        <f>VLOOKUP('Nikes Sales Dataset - Worked f'!A:A,'Nikes Sales Dataset - Worked f'!A:E,5,FALSE)</f>
        <v>Blazer Mid</v>
      </c>
      <c r="F164" t="str">
        <f>VLOOKUP('Nikes Sales Dataset - Worked f'!A:A,'Nikes Sales Dataset - Worked f'!A:G,7,FALSE)</f>
        <v>M</v>
      </c>
      <c r="G164" s="3">
        <f>VLOOKUP('Nikes Sales Dataset - Worked f'!A:A,'Nikes Sales Dataset - Worked f'!A:I,9,FALSE)</f>
        <v>1</v>
      </c>
      <c r="H164" s="9">
        <f>VLOOKUP('Nikes Sales Dataset - Worked f'!A:A,'Nikes Sales Dataset - Worked f'!A:K,11,FALSE)</f>
        <v>7662.11</v>
      </c>
      <c r="I164">
        <f>_xlfn.XLOOKUP('Cleaned and Transformed Dataset'!A:A,'Nikes Sales Dataset - Worked f'!A:A,'Nikes Sales Dataset - Worked f'!M:M)</f>
        <v>0</v>
      </c>
      <c r="J164" s="9">
        <f>_xlfn.XLOOKUP(A:A,'Nikes Sales Dataset - Worked f'!A:A,'Nikes Sales Dataset - Worked f'!N:N)</f>
        <v>7662.11</v>
      </c>
      <c r="K164" s="3">
        <f>_xlfn.XLOOKUP(A:A,'Nikes Sales Dataset - Worked f'!A:A,'Nikes Sales Dataset - Worked f'!P:P)</f>
        <v>7662.11</v>
      </c>
      <c r="L164" s="7" t="str">
        <f>VLOOKUP('Nikes Sales Dataset - Worked f'!A:A,'Nikes Sales Dataset - Worked f'!A:R,18,FALSE)</f>
        <v>Unknown Date</v>
      </c>
      <c r="M164" s="7" t="str">
        <f>_xlfn.XLOOKUP(A:A,'Nikes Sales Dataset - Worked f'!A:A,'Nikes Sales Dataset - Worked f'!S:S)</f>
        <v>Unknown</v>
      </c>
      <c r="N164" s="7" t="str">
        <f>_xlfn.XLOOKUP(A:A,'Nikes Sales Dataset - Worked f'!A:A,'Nikes Sales Dataset - Worked f'!T:T)</f>
        <v>Unknown</v>
      </c>
      <c r="O164" t="str">
        <f>_xlfn.XLOOKUP(A:A,'Nikes Sales Dataset - Worked f'!A:A,'Nikes Sales Dataset - Worked f'!U:U)</f>
        <v>Online</v>
      </c>
      <c r="P164" t="str">
        <f>_xlfn.XLOOKUP(A:A,'Nikes Sales Dataset - Worked f'!A:A,'Nikes Sales Dataset - Worked f'!W:W)</f>
        <v>Mumbai</v>
      </c>
      <c r="Q164" s="9">
        <f>_xlfn.XLOOKUP(A:A,'Nikes Sales Dataset - Worked f'!A:A,'Nikes Sales Dataset - Worked f'!X:X)</f>
        <v>2398.5500000000002</v>
      </c>
    </row>
    <row r="165" spans="1:17" x14ac:dyDescent="0.25">
      <c r="A165" s="4">
        <v>2163</v>
      </c>
      <c r="B165" t="str">
        <f>VLOOKUP('Nikes Sales Dataset - Worked f'!A:A,'Nikes Sales Dataset - Worked f'!A:B,2,FALSE)</f>
        <v>2163_20250306</v>
      </c>
      <c r="C165" t="str">
        <f>VLOOKUP('Nikes Sales Dataset - Worked f'!A:A,'Nikes Sales Dataset - Worked f'!A:C,3,FALSE)</f>
        <v>Men</v>
      </c>
      <c r="D165" t="str">
        <f>VLOOKUP('Nikes Sales Dataset - Worked f'!A:A,'Nikes Sales Dataset - Worked f'!A:D,4,FALSE)</f>
        <v>Lifestyle</v>
      </c>
      <c r="E165" t="str">
        <f>VLOOKUP('Nikes Sales Dataset - Worked f'!A:A,'Nikes Sales Dataset - Worked f'!A:E,5,FALSE)</f>
        <v>Dunk Low</v>
      </c>
      <c r="F165" t="str">
        <f>VLOOKUP('Nikes Sales Dataset - Worked f'!A:A,'Nikes Sales Dataset - Worked f'!A:G,7,FALSE)</f>
        <v>M</v>
      </c>
      <c r="G165" s="3">
        <f>VLOOKUP('Nikes Sales Dataset - Worked f'!A:A,'Nikes Sales Dataset - Worked f'!A:I,9,FALSE)</f>
        <v>1</v>
      </c>
      <c r="H165" s="9">
        <f>VLOOKUP('Nikes Sales Dataset - Worked f'!A:A,'Nikes Sales Dataset - Worked f'!A:K,11,FALSE)</f>
        <v>6110.0300000000007</v>
      </c>
      <c r="I165">
        <f>_xlfn.XLOOKUP('Cleaned and Transformed Dataset'!A:A,'Nikes Sales Dataset - Worked f'!A:A,'Nikes Sales Dataset - Worked f'!M:M)</f>
        <v>1.24</v>
      </c>
      <c r="J165" s="9">
        <f>_xlfn.XLOOKUP(A:A,'Nikes Sales Dataset - Worked f'!A:A,'Nikes Sales Dataset - Worked f'!N:N)</f>
        <v>-1466.4072000000001</v>
      </c>
      <c r="K165" s="3">
        <f>_xlfn.XLOOKUP(A:A,'Nikes Sales Dataset - Worked f'!A:A,'Nikes Sales Dataset - Worked f'!P:P)</f>
        <v>-1466.4072000000001</v>
      </c>
      <c r="L165" s="7">
        <f>VLOOKUP('Nikes Sales Dataset - Worked f'!A:A,'Nikes Sales Dataset - Worked f'!A:R,18,FALSE)</f>
        <v>45722</v>
      </c>
      <c r="M165" s="7" t="str">
        <f>_xlfn.XLOOKUP(A:A,'Nikes Sales Dataset - Worked f'!A:A,'Nikes Sales Dataset - Worked f'!S:S)</f>
        <v>Mar</v>
      </c>
      <c r="N165" s="7" t="str">
        <f>_xlfn.XLOOKUP(A:A,'Nikes Sales Dataset - Worked f'!A:A,'Nikes Sales Dataset - Worked f'!T:T)</f>
        <v>2025</v>
      </c>
      <c r="O165" t="str">
        <f>_xlfn.XLOOKUP(A:A,'Nikes Sales Dataset - Worked f'!A:A,'Nikes Sales Dataset - Worked f'!U:U)</f>
        <v>Retail</v>
      </c>
      <c r="P165" t="str">
        <f>_xlfn.XLOOKUP(A:A,'Nikes Sales Dataset - Worked f'!A:A,'Nikes Sales Dataset - Worked f'!W:W)</f>
        <v>Hyderabad</v>
      </c>
      <c r="Q165" s="9">
        <f>_xlfn.XLOOKUP(A:A,'Nikes Sales Dataset - Worked f'!A:A,'Nikes Sales Dataset - Worked f'!X:X)</f>
        <v>3344.98</v>
      </c>
    </row>
    <row r="166" spans="1:17" x14ac:dyDescent="0.25">
      <c r="A166" s="4">
        <v>2164</v>
      </c>
      <c r="B166" t="str">
        <f>VLOOKUP('Nikes Sales Dataset - Worked f'!A:A,'Nikes Sales Dataset - Worked f'!A:B,2,FALSE)</f>
        <v>2164_20241023</v>
      </c>
      <c r="C166" t="str">
        <f>VLOOKUP('Nikes Sales Dataset - Worked f'!A:A,'Nikes Sales Dataset - Worked f'!A:C,3,FALSE)</f>
        <v>Women</v>
      </c>
      <c r="D166" t="str">
        <f>VLOOKUP('Nikes Sales Dataset - Worked f'!A:A,'Nikes Sales Dataset - Worked f'!A:D,4,FALSE)</f>
        <v>Soccer</v>
      </c>
      <c r="E166" t="str">
        <f>VLOOKUP('Nikes Sales Dataset - Worked f'!A:A,'Nikes Sales Dataset - Worked f'!A:E,5,FALSE)</f>
        <v>Mercurial Superfly</v>
      </c>
      <c r="F166" t="str">
        <f>VLOOKUP('Nikes Sales Dataset - Worked f'!A:A,'Nikes Sales Dataset - Worked f'!A:G,7,FALSE)</f>
        <v>M</v>
      </c>
      <c r="G166" s="3">
        <f>VLOOKUP('Nikes Sales Dataset - Worked f'!A:A,'Nikes Sales Dataset - Worked f'!A:I,9,FALSE)</f>
        <v>0</v>
      </c>
      <c r="H166" s="9">
        <f>VLOOKUP('Nikes Sales Dataset - Worked f'!A:A,'Nikes Sales Dataset - Worked f'!A:K,11,FALSE)</f>
        <v>6110.0300000000007</v>
      </c>
      <c r="I166">
        <f>_xlfn.XLOOKUP('Cleaned and Transformed Dataset'!A:A,'Nikes Sales Dataset - Worked f'!A:A,'Nikes Sales Dataset - Worked f'!M:M)</f>
        <v>0.95</v>
      </c>
      <c r="J166" s="9">
        <f>_xlfn.XLOOKUP(A:A,'Nikes Sales Dataset - Worked f'!A:A,'Nikes Sales Dataset - Worked f'!N:N)</f>
        <v>305.50150000000031</v>
      </c>
      <c r="K166" s="3">
        <f>_xlfn.XLOOKUP(A:A,'Nikes Sales Dataset - Worked f'!A:A,'Nikes Sales Dataset - Worked f'!P:P)</f>
        <v>0</v>
      </c>
      <c r="L166" s="7">
        <f>VLOOKUP('Nikes Sales Dataset - Worked f'!A:A,'Nikes Sales Dataset - Worked f'!A:R,18,FALSE)</f>
        <v>45588</v>
      </c>
      <c r="M166" s="7" t="str">
        <f>_xlfn.XLOOKUP(A:A,'Nikes Sales Dataset - Worked f'!A:A,'Nikes Sales Dataset - Worked f'!S:S)</f>
        <v>Oct</v>
      </c>
      <c r="N166" s="7" t="str">
        <f>_xlfn.XLOOKUP(A:A,'Nikes Sales Dataset - Worked f'!A:A,'Nikes Sales Dataset - Worked f'!T:T)</f>
        <v>2024</v>
      </c>
      <c r="O166" t="str">
        <f>_xlfn.XLOOKUP(A:A,'Nikes Sales Dataset - Worked f'!A:A,'Nikes Sales Dataset - Worked f'!U:U)</f>
        <v>Online</v>
      </c>
      <c r="P166" t="str">
        <f>_xlfn.XLOOKUP(A:A,'Nikes Sales Dataset - Worked f'!A:A,'Nikes Sales Dataset - Worked f'!W:W)</f>
        <v>Pune</v>
      </c>
      <c r="Q166" s="9">
        <f>_xlfn.XLOOKUP(A:A,'Nikes Sales Dataset - Worked f'!A:A,'Nikes Sales Dataset - Worked f'!X:X)</f>
        <v>-872.9</v>
      </c>
    </row>
    <row r="167" spans="1:17" x14ac:dyDescent="0.25">
      <c r="A167" s="4">
        <v>2165</v>
      </c>
      <c r="B167" t="str">
        <f>VLOOKUP('Nikes Sales Dataset - Worked f'!A:A,'Nikes Sales Dataset - Worked f'!A:B,2,FALSE)</f>
        <v>2165_20241111</v>
      </c>
      <c r="C167" t="str">
        <f>VLOOKUP('Nikes Sales Dataset - Worked f'!A:A,'Nikes Sales Dataset - Worked f'!A:C,3,FALSE)</f>
        <v>Kids</v>
      </c>
      <c r="D167" t="str">
        <f>VLOOKUP('Nikes Sales Dataset - Worked f'!A:A,'Nikes Sales Dataset - Worked f'!A:D,4,FALSE)</f>
        <v>Training</v>
      </c>
      <c r="E167" t="str">
        <f>VLOOKUP('Nikes Sales Dataset - Worked f'!A:A,'Nikes Sales Dataset - Worked f'!A:E,5,FALSE)</f>
        <v>SuperRep Go</v>
      </c>
      <c r="F167" t="str">
        <f>VLOOKUP('Nikes Sales Dataset - Worked f'!A:A,'Nikes Sales Dataset - Worked f'!A:G,7,FALSE)</f>
        <v>L</v>
      </c>
      <c r="G167" s="3">
        <f>VLOOKUP('Nikes Sales Dataset - Worked f'!A:A,'Nikes Sales Dataset - Worked f'!A:I,9,FALSE)</f>
        <v>4</v>
      </c>
      <c r="H167" s="9">
        <f>VLOOKUP('Nikes Sales Dataset - Worked f'!A:A,'Nikes Sales Dataset - Worked f'!A:K,11,FALSE)</f>
        <v>4577.6499999999996</v>
      </c>
      <c r="I167">
        <f>_xlfn.XLOOKUP('Cleaned and Transformed Dataset'!A:A,'Nikes Sales Dataset - Worked f'!A:A,'Nikes Sales Dataset - Worked f'!M:M)</f>
        <v>0</v>
      </c>
      <c r="J167" s="9">
        <f>_xlfn.XLOOKUP(A:A,'Nikes Sales Dataset - Worked f'!A:A,'Nikes Sales Dataset - Worked f'!N:N)</f>
        <v>4577.6499999999996</v>
      </c>
      <c r="K167" s="3">
        <f>_xlfn.XLOOKUP(A:A,'Nikes Sales Dataset - Worked f'!A:A,'Nikes Sales Dataset - Worked f'!P:P)</f>
        <v>18310.599999999999</v>
      </c>
      <c r="L167" s="7">
        <f>VLOOKUP('Nikes Sales Dataset - Worked f'!A:A,'Nikes Sales Dataset - Worked f'!A:R,18,FALSE)</f>
        <v>45607</v>
      </c>
      <c r="M167" s="7" t="str">
        <f>_xlfn.XLOOKUP(A:A,'Nikes Sales Dataset - Worked f'!A:A,'Nikes Sales Dataset - Worked f'!S:S)</f>
        <v>Nov</v>
      </c>
      <c r="N167" s="7" t="str">
        <f>_xlfn.XLOOKUP(A:A,'Nikes Sales Dataset - Worked f'!A:A,'Nikes Sales Dataset - Worked f'!T:T)</f>
        <v>2024</v>
      </c>
      <c r="O167" t="str">
        <f>_xlfn.XLOOKUP(A:A,'Nikes Sales Dataset - Worked f'!A:A,'Nikes Sales Dataset - Worked f'!U:U)</f>
        <v>Retail</v>
      </c>
      <c r="P167" t="str">
        <f>_xlfn.XLOOKUP(A:A,'Nikes Sales Dataset - Worked f'!A:A,'Nikes Sales Dataset - Worked f'!W:W)</f>
        <v>Kolkata</v>
      </c>
      <c r="Q167" s="9">
        <f>_xlfn.XLOOKUP(A:A,'Nikes Sales Dataset - Worked f'!A:A,'Nikes Sales Dataset - Worked f'!X:X)</f>
        <v>2460.19</v>
      </c>
    </row>
    <row r="168" spans="1:17" x14ac:dyDescent="0.25">
      <c r="A168" s="4">
        <v>2166</v>
      </c>
      <c r="B168" t="str">
        <f>VLOOKUP('Nikes Sales Dataset - Worked f'!A:A,'Nikes Sales Dataset - Worked f'!A:B,2,FALSE)</f>
        <v>2166_20250201</v>
      </c>
      <c r="C168" t="str">
        <f>VLOOKUP('Nikes Sales Dataset - Worked f'!A:A,'Nikes Sales Dataset - Worked f'!A:C,3,FALSE)</f>
        <v>Women</v>
      </c>
      <c r="D168" t="str">
        <f>VLOOKUP('Nikes Sales Dataset - Worked f'!A:A,'Nikes Sales Dataset - Worked f'!A:D,4,FALSE)</f>
        <v>Lifestyle</v>
      </c>
      <c r="E168" t="str">
        <f>VLOOKUP('Nikes Sales Dataset - Worked f'!A:A,'Nikes Sales Dataset - Worked f'!A:E,5,FALSE)</f>
        <v>Air Force 1</v>
      </c>
      <c r="F168" t="str">
        <f>VLOOKUP('Nikes Sales Dataset - Worked f'!A:A,'Nikes Sales Dataset - Worked f'!A:G,7,FALSE)</f>
        <v>M</v>
      </c>
      <c r="G168" s="3">
        <f>VLOOKUP('Nikes Sales Dataset - Worked f'!A:A,'Nikes Sales Dataset - Worked f'!A:I,9,FALSE)</f>
        <v>1</v>
      </c>
      <c r="H168" s="9">
        <f>VLOOKUP('Nikes Sales Dataset - Worked f'!A:A,'Nikes Sales Dataset - Worked f'!A:K,11,FALSE)</f>
        <v>7312.38</v>
      </c>
      <c r="I168">
        <f>_xlfn.XLOOKUP('Cleaned and Transformed Dataset'!A:A,'Nikes Sales Dataset - Worked f'!A:A,'Nikes Sales Dataset - Worked f'!M:M)</f>
        <v>0</v>
      </c>
      <c r="J168" s="9">
        <f>_xlfn.XLOOKUP(A:A,'Nikes Sales Dataset - Worked f'!A:A,'Nikes Sales Dataset - Worked f'!N:N)</f>
        <v>7312.38</v>
      </c>
      <c r="K168" s="3">
        <f>_xlfn.XLOOKUP(A:A,'Nikes Sales Dataset - Worked f'!A:A,'Nikes Sales Dataset - Worked f'!P:P)</f>
        <v>7312.38</v>
      </c>
      <c r="L168" s="7">
        <f>VLOOKUP('Nikes Sales Dataset - Worked f'!A:A,'Nikes Sales Dataset - Worked f'!A:R,18,FALSE)</f>
        <v>45689</v>
      </c>
      <c r="M168" s="7" t="str">
        <f>_xlfn.XLOOKUP(A:A,'Nikes Sales Dataset - Worked f'!A:A,'Nikes Sales Dataset - Worked f'!S:S)</f>
        <v>Feb</v>
      </c>
      <c r="N168" s="7" t="str">
        <f>_xlfn.XLOOKUP(A:A,'Nikes Sales Dataset - Worked f'!A:A,'Nikes Sales Dataset - Worked f'!T:T)</f>
        <v>2025</v>
      </c>
      <c r="O168" t="str">
        <f>_xlfn.XLOOKUP(A:A,'Nikes Sales Dataset - Worked f'!A:A,'Nikes Sales Dataset - Worked f'!U:U)</f>
        <v>Online</v>
      </c>
      <c r="P168" t="str">
        <f>_xlfn.XLOOKUP(A:A,'Nikes Sales Dataset - Worked f'!A:A,'Nikes Sales Dataset - Worked f'!W:W)</f>
        <v>Mumbai</v>
      </c>
      <c r="Q168" s="9">
        <f>_xlfn.XLOOKUP(A:A,'Nikes Sales Dataset - Worked f'!A:A,'Nikes Sales Dataset - Worked f'!X:X)</f>
        <v>3364.05</v>
      </c>
    </row>
    <row r="169" spans="1:17" x14ac:dyDescent="0.25">
      <c r="A169" s="4">
        <v>2167</v>
      </c>
      <c r="B169" t="str">
        <f>VLOOKUP('Nikes Sales Dataset - Worked f'!A:A,'Nikes Sales Dataset - Worked f'!A:B,2,FALSE)</f>
        <v>2167_Unknown Date</v>
      </c>
      <c r="C169" t="str">
        <f>VLOOKUP('Nikes Sales Dataset - Worked f'!A:A,'Nikes Sales Dataset - Worked f'!A:C,3,FALSE)</f>
        <v>Men</v>
      </c>
      <c r="D169" t="str">
        <f>VLOOKUP('Nikes Sales Dataset - Worked f'!A:A,'Nikes Sales Dataset - Worked f'!A:D,4,FALSE)</f>
        <v>Running</v>
      </c>
      <c r="E169" t="str">
        <f>VLOOKUP('Nikes Sales Dataset - Worked f'!A:A,'Nikes Sales Dataset - Worked f'!A:E,5,FALSE)</f>
        <v>React Infinity</v>
      </c>
      <c r="F169" t="str">
        <f>VLOOKUP('Nikes Sales Dataset - Worked f'!A:A,'Nikes Sales Dataset - Worked f'!A:G,7,FALSE)</f>
        <v>XL</v>
      </c>
      <c r="G169" s="3">
        <f>VLOOKUP('Nikes Sales Dataset - Worked f'!A:A,'Nikes Sales Dataset - Worked f'!A:I,9,FALSE)</f>
        <v>3</v>
      </c>
      <c r="H169" s="9">
        <f>VLOOKUP('Nikes Sales Dataset - Worked f'!A:A,'Nikes Sales Dataset - Worked f'!A:K,11,FALSE)</f>
        <v>3055.79</v>
      </c>
      <c r="I169">
        <f>_xlfn.XLOOKUP('Cleaned and Transformed Dataset'!A:A,'Nikes Sales Dataset - Worked f'!A:A,'Nikes Sales Dataset - Worked f'!M:M)</f>
        <v>0</v>
      </c>
      <c r="J169" s="9">
        <f>_xlfn.XLOOKUP(A:A,'Nikes Sales Dataset - Worked f'!A:A,'Nikes Sales Dataset - Worked f'!N:N)</f>
        <v>3055.79</v>
      </c>
      <c r="K169" s="3">
        <f>_xlfn.XLOOKUP(A:A,'Nikes Sales Dataset - Worked f'!A:A,'Nikes Sales Dataset - Worked f'!P:P)</f>
        <v>9167.369999999999</v>
      </c>
      <c r="L169" s="7" t="str">
        <f>VLOOKUP('Nikes Sales Dataset - Worked f'!A:A,'Nikes Sales Dataset - Worked f'!A:R,18,FALSE)</f>
        <v>Unknown Date</v>
      </c>
      <c r="M169" s="7" t="str">
        <f>_xlfn.XLOOKUP(A:A,'Nikes Sales Dataset - Worked f'!A:A,'Nikes Sales Dataset - Worked f'!S:S)</f>
        <v>Unknown</v>
      </c>
      <c r="N169" s="7" t="str">
        <f>_xlfn.XLOOKUP(A:A,'Nikes Sales Dataset - Worked f'!A:A,'Nikes Sales Dataset - Worked f'!T:T)</f>
        <v>Unknown</v>
      </c>
      <c r="O169" t="str">
        <f>_xlfn.XLOOKUP(A:A,'Nikes Sales Dataset - Worked f'!A:A,'Nikes Sales Dataset - Worked f'!U:U)</f>
        <v>Retail</v>
      </c>
      <c r="P169" t="str">
        <f>_xlfn.XLOOKUP(A:A,'Nikes Sales Dataset - Worked f'!A:A,'Nikes Sales Dataset - Worked f'!W:W)</f>
        <v>Mumbai</v>
      </c>
      <c r="Q169" s="9">
        <f>_xlfn.XLOOKUP(A:A,'Nikes Sales Dataset - Worked f'!A:A,'Nikes Sales Dataset - Worked f'!X:X)</f>
        <v>1259.58</v>
      </c>
    </row>
    <row r="170" spans="1:17" x14ac:dyDescent="0.25">
      <c r="A170" s="4">
        <v>2168</v>
      </c>
      <c r="B170" t="str">
        <f>VLOOKUP('Nikes Sales Dataset - Worked f'!A:A,'Nikes Sales Dataset - Worked f'!A:B,2,FALSE)</f>
        <v>2168_20240801</v>
      </c>
      <c r="C170" t="str">
        <f>VLOOKUP('Nikes Sales Dataset - Worked f'!A:A,'Nikes Sales Dataset - Worked f'!A:C,3,FALSE)</f>
        <v>Women</v>
      </c>
      <c r="D170" t="str">
        <f>VLOOKUP('Nikes Sales Dataset - Worked f'!A:A,'Nikes Sales Dataset - Worked f'!A:D,4,FALSE)</f>
        <v>Running</v>
      </c>
      <c r="E170" t="str">
        <f>VLOOKUP('Nikes Sales Dataset - Worked f'!A:A,'Nikes Sales Dataset - Worked f'!A:E,5,FALSE)</f>
        <v>Pegasus Turbo</v>
      </c>
      <c r="F170" t="str">
        <f>VLOOKUP('Nikes Sales Dataset - Worked f'!A:A,'Nikes Sales Dataset - Worked f'!A:G,7,FALSE)</f>
        <v>M</v>
      </c>
      <c r="G170" s="3">
        <f>VLOOKUP('Nikes Sales Dataset - Worked f'!A:A,'Nikes Sales Dataset - Worked f'!A:I,9,FALSE)</f>
        <v>1</v>
      </c>
      <c r="H170" s="9">
        <f>VLOOKUP('Nikes Sales Dataset - Worked f'!A:A,'Nikes Sales Dataset - Worked f'!A:K,11,FALSE)</f>
        <v>6110.0300000000007</v>
      </c>
      <c r="I170">
        <f>_xlfn.XLOOKUP('Cleaned and Transformed Dataset'!A:A,'Nikes Sales Dataset - Worked f'!A:A,'Nikes Sales Dataset - Worked f'!M:M)</f>
        <v>0.85</v>
      </c>
      <c r="J170" s="9">
        <f>_xlfn.XLOOKUP(A:A,'Nikes Sales Dataset - Worked f'!A:A,'Nikes Sales Dataset - Worked f'!N:N)</f>
        <v>916.50450000000023</v>
      </c>
      <c r="K170" s="3">
        <f>_xlfn.XLOOKUP(A:A,'Nikes Sales Dataset - Worked f'!A:A,'Nikes Sales Dataset - Worked f'!P:P)</f>
        <v>916.50450000000023</v>
      </c>
      <c r="L170" s="7">
        <f>VLOOKUP('Nikes Sales Dataset - Worked f'!A:A,'Nikes Sales Dataset - Worked f'!A:R,18,FALSE)</f>
        <v>45505</v>
      </c>
      <c r="M170" s="7" t="str">
        <f>_xlfn.XLOOKUP(A:A,'Nikes Sales Dataset - Worked f'!A:A,'Nikes Sales Dataset - Worked f'!S:S)</f>
        <v>Aug</v>
      </c>
      <c r="N170" s="7" t="str">
        <f>_xlfn.XLOOKUP(A:A,'Nikes Sales Dataset - Worked f'!A:A,'Nikes Sales Dataset - Worked f'!T:T)</f>
        <v>2024</v>
      </c>
      <c r="O170" t="str">
        <f>_xlfn.XLOOKUP(A:A,'Nikes Sales Dataset - Worked f'!A:A,'Nikes Sales Dataset - Worked f'!U:U)</f>
        <v>Retail</v>
      </c>
      <c r="P170" t="str">
        <f>_xlfn.XLOOKUP(A:A,'Nikes Sales Dataset - Worked f'!A:A,'Nikes Sales Dataset - Worked f'!W:W)</f>
        <v>Kolkata</v>
      </c>
      <c r="Q170" s="9">
        <f>_xlfn.XLOOKUP(A:A,'Nikes Sales Dataset - Worked f'!A:A,'Nikes Sales Dataset - Worked f'!X:X)</f>
        <v>3011.49</v>
      </c>
    </row>
    <row r="171" spans="1:17" x14ac:dyDescent="0.25">
      <c r="A171" s="4">
        <v>2169</v>
      </c>
      <c r="B171" t="str">
        <f>VLOOKUP('Nikes Sales Dataset - Worked f'!A:A,'Nikes Sales Dataset - Worked f'!A:B,2,FALSE)</f>
        <v>2169_20241214</v>
      </c>
      <c r="C171" t="str">
        <f>VLOOKUP('Nikes Sales Dataset - Worked f'!A:A,'Nikes Sales Dataset - Worked f'!A:C,3,FALSE)</f>
        <v>Kids</v>
      </c>
      <c r="D171" t="str">
        <f>VLOOKUP('Nikes Sales Dataset - Worked f'!A:A,'Nikes Sales Dataset - Worked f'!A:D,4,FALSE)</f>
        <v>Training</v>
      </c>
      <c r="E171" t="str">
        <f>VLOOKUP('Nikes Sales Dataset - Worked f'!A:A,'Nikes Sales Dataset - Worked f'!A:E,5,FALSE)</f>
        <v>Flex Trainer</v>
      </c>
      <c r="F171" t="str">
        <f>VLOOKUP('Nikes Sales Dataset - Worked f'!A:A,'Nikes Sales Dataset - Worked f'!A:G,7,FALSE)</f>
        <v>M</v>
      </c>
      <c r="G171" s="3">
        <f>VLOOKUP('Nikes Sales Dataset - Worked f'!A:A,'Nikes Sales Dataset - Worked f'!A:I,9,FALSE)</f>
        <v>4</v>
      </c>
      <c r="H171" s="9">
        <f>VLOOKUP('Nikes Sales Dataset - Worked f'!A:A,'Nikes Sales Dataset - Worked f'!A:K,11,FALSE)</f>
        <v>4046.05</v>
      </c>
      <c r="I171">
        <f>_xlfn.XLOOKUP('Cleaned and Transformed Dataset'!A:A,'Nikes Sales Dataset - Worked f'!A:A,'Nikes Sales Dataset - Worked f'!M:M)</f>
        <v>0.01</v>
      </c>
      <c r="J171" s="9">
        <f>_xlfn.XLOOKUP(A:A,'Nikes Sales Dataset - Worked f'!A:A,'Nikes Sales Dataset - Worked f'!N:N)</f>
        <v>4005.5895</v>
      </c>
      <c r="K171" s="3">
        <f>_xlfn.XLOOKUP(A:A,'Nikes Sales Dataset - Worked f'!A:A,'Nikes Sales Dataset - Worked f'!P:P)</f>
        <v>16022.358</v>
      </c>
      <c r="L171" s="7">
        <f>VLOOKUP('Nikes Sales Dataset - Worked f'!A:A,'Nikes Sales Dataset - Worked f'!A:R,18,FALSE)</f>
        <v>45640</v>
      </c>
      <c r="M171" s="7" t="str">
        <f>_xlfn.XLOOKUP(A:A,'Nikes Sales Dataset - Worked f'!A:A,'Nikes Sales Dataset - Worked f'!S:S)</f>
        <v>Dec</v>
      </c>
      <c r="N171" s="7" t="str">
        <f>_xlfn.XLOOKUP(A:A,'Nikes Sales Dataset - Worked f'!A:A,'Nikes Sales Dataset - Worked f'!T:T)</f>
        <v>2024</v>
      </c>
      <c r="O171" t="str">
        <f>_xlfn.XLOOKUP(A:A,'Nikes Sales Dataset - Worked f'!A:A,'Nikes Sales Dataset - Worked f'!U:U)</f>
        <v>Retail</v>
      </c>
      <c r="P171" t="str">
        <f>_xlfn.XLOOKUP(A:A,'Nikes Sales Dataset - Worked f'!A:A,'Nikes Sales Dataset - Worked f'!W:W)</f>
        <v>Delhi</v>
      </c>
      <c r="Q171" s="9">
        <f>_xlfn.XLOOKUP(A:A,'Nikes Sales Dataset - Worked f'!A:A,'Nikes Sales Dataset - Worked f'!X:X)</f>
        <v>1057.58</v>
      </c>
    </row>
    <row r="172" spans="1:17" x14ac:dyDescent="0.25">
      <c r="A172" s="4">
        <v>2170</v>
      </c>
      <c r="B172" t="str">
        <f>VLOOKUP('Nikes Sales Dataset - Worked f'!A:A,'Nikes Sales Dataset - Worked f'!A:B,2,FALSE)</f>
        <v>2170_20250628</v>
      </c>
      <c r="C172" t="str">
        <f>VLOOKUP('Nikes Sales Dataset - Worked f'!A:A,'Nikes Sales Dataset - Worked f'!A:C,3,FALSE)</f>
        <v>Kids</v>
      </c>
      <c r="D172" t="str">
        <f>VLOOKUP('Nikes Sales Dataset - Worked f'!A:A,'Nikes Sales Dataset - Worked f'!A:D,4,FALSE)</f>
        <v>Lifestyle</v>
      </c>
      <c r="E172" t="str">
        <f>VLOOKUP('Nikes Sales Dataset - Worked f'!A:A,'Nikes Sales Dataset - Worked f'!A:E,5,FALSE)</f>
        <v>Air Force 1</v>
      </c>
      <c r="F172" t="str">
        <f>VLOOKUP('Nikes Sales Dataset - Worked f'!A:A,'Nikes Sales Dataset - Worked f'!A:G,7,FALSE)</f>
        <v>M</v>
      </c>
      <c r="G172" s="3">
        <f>VLOOKUP('Nikes Sales Dataset - Worked f'!A:A,'Nikes Sales Dataset - Worked f'!A:I,9,FALSE)</f>
        <v>0</v>
      </c>
      <c r="H172" s="9">
        <f>VLOOKUP('Nikes Sales Dataset - Worked f'!A:A,'Nikes Sales Dataset - Worked f'!A:K,11,FALSE)</f>
        <v>6110.0300000000007</v>
      </c>
      <c r="I172">
        <f>_xlfn.XLOOKUP('Cleaned and Transformed Dataset'!A:A,'Nikes Sales Dataset - Worked f'!A:A,'Nikes Sales Dataset - Worked f'!M:M)</f>
        <v>0</v>
      </c>
      <c r="J172" s="9">
        <f>_xlfn.XLOOKUP(A:A,'Nikes Sales Dataset - Worked f'!A:A,'Nikes Sales Dataset - Worked f'!N:N)</f>
        <v>6110.0300000000007</v>
      </c>
      <c r="K172" s="3">
        <f>_xlfn.XLOOKUP(A:A,'Nikes Sales Dataset - Worked f'!A:A,'Nikes Sales Dataset - Worked f'!P:P)</f>
        <v>0</v>
      </c>
      <c r="L172" s="7">
        <f>VLOOKUP('Nikes Sales Dataset - Worked f'!A:A,'Nikes Sales Dataset - Worked f'!A:R,18,FALSE)</f>
        <v>45836</v>
      </c>
      <c r="M172" s="7" t="str">
        <f>_xlfn.XLOOKUP(A:A,'Nikes Sales Dataset - Worked f'!A:A,'Nikes Sales Dataset - Worked f'!S:S)</f>
        <v>Jun</v>
      </c>
      <c r="N172" s="7" t="str">
        <f>_xlfn.XLOOKUP(A:A,'Nikes Sales Dataset - Worked f'!A:A,'Nikes Sales Dataset - Worked f'!T:T)</f>
        <v>2025</v>
      </c>
      <c r="O172" t="str">
        <f>_xlfn.XLOOKUP(A:A,'Nikes Sales Dataset - Worked f'!A:A,'Nikes Sales Dataset - Worked f'!U:U)</f>
        <v>Online</v>
      </c>
      <c r="P172" t="str">
        <f>_xlfn.XLOOKUP(A:A,'Nikes Sales Dataset - Worked f'!A:A,'Nikes Sales Dataset - Worked f'!W:W)</f>
        <v>Kolkata</v>
      </c>
      <c r="Q172" s="9">
        <f>_xlfn.XLOOKUP(A:A,'Nikes Sales Dataset - Worked f'!A:A,'Nikes Sales Dataset - Worked f'!X:X)</f>
        <v>3218.82</v>
      </c>
    </row>
    <row r="173" spans="1:17" x14ac:dyDescent="0.25">
      <c r="A173" s="4">
        <v>2022</v>
      </c>
      <c r="B173" t="str">
        <f>VLOOKUP('Nikes Sales Dataset - Worked f'!A:A,'Nikes Sales Dataset - Worked f'!A:B,2,FALSE)</f>
        <v>2022_20240924</v>
      </c>
      <c r="C173" t="str">
        <f>VLOOKUP('Nikes Sales Dataset - Worked f'!A:A,'Nikes Sales Dataset - Worked f'!A:C,3,FALSE)</f>
        <v>Women</v>
      </c>
      <c r="D173" t="str">
        <f>VLOOKUP('Nikes Sales Dataset - Worked f'!A:A,'Nikes Sales Dataset - Worked f'!A:D,4,FALSE)</f>
        <v>Soccer</v>
      </c>
      <c r="E173" t="str">
        <f>VLOOKUP('Nikes Sales Dataset - Worked f'!A:A,'Nikes Sales Dataset - Worked f'!A:E,5,FALSE)</f>
        <v>Premier III</v>
      </c>
      <c r="F173" t="str">
        <f>VLOOKUP('Nikes Sales Dataset - Worked f'!A:A,'Nikes Sales Dataset - Worked f'!A:G,7,FALSE)</f>
        <v>M</v>
      </c>
      <c r="G173" s="3">
        <f>VLOOKUP('Nikes Sales Dataset - Worked f'!A:A,'Nikes Sales Dataset - Worked f'!A:I,9,FALSE)</f>
        <v>1</v>
      </c>
      <c r="H173" s="9">
        <f>VLOOKUP('Nikes Sales Dataset - Worked f'!A:A,'Nikes Sales Dataset - Worked f'!A:K,11,FALSE)</f>
        <v>6110.0300000000007</v>
      </c>
      <c r="I173">
        <f>_xlfn.XLOOKUP('Cleaned and Transformed Dataset'!A:A,'Nikes Sales Dataset - Worked f'!A:A,'Nikes Sales Dataset - Worked f'!M:M)</f>
        <v>0</v>
      </c>
      <c r="J173" s="9">
        <f>_xlfn.XLOOKUP(A:A,'Nikes Sales Dataset - Worked f'!A:A,'Nikes Sales Dataset - Worked f'!N:N)</f>
        <v>6110.0300000000007</v>
      </c>
      <c r="K173" s="3">
        <f>_xlfn.XLOOKUP(A:A,'Nikes Sales Dataset - Worked f'!A:A,'Nikes Sales Dataset - Worked f'!P:P)</f>
        <v>6110.0300000000007</v>
      </c>
      <c r="L173" s="7">
        <f>VLOOKUP('Nikes Sales Dataset - Worked f'!A:A,'Nikes Sales Dataset - Worked f'!A:R,18,FALSE)</f>
        <v>45559</v>
      </c>
      <c r="M173" s="7" t="str">
        <f>_xlfn.XLOOKUP(A:A,'Nikes Sales Dataset - Worked f'!A:A,'Nikes Sales Dataset - Worked f'!S:S)</f>
        <v>Sep</v>
      </c>
      <c r="N173" s="7" t="str">
        <f>_xlfn.XLOOKUP(A:A,'Nikes Sales Dataset - Worked f'!A:A,'Nikes Sales Dataset - Worked f'!T:T)</f>
        <v>2024</v>
      </c>
      <c r="O173" t="str">
        <f>_xlfn.XLOOKUP(A:A,'Nikes Sales Dataset - Worked f'!A:A,'Nikes Sales Dataset - Worked f'!U:U)</f>
        <v>Online</v>
      </c>
      <c r="P173" t="str">
        <f>_xlfn.XLOOKUP(A:A,'Nikes Sales Dataset - Worked f'!A:A,'Nikes Sales Dataset - Worked f'!W:W)</f>
        <v>Pune</v>
      </c>
      <c r="Q173" s="9">
        <f>_xlfn.XLOOKUP(A:A,'Nikes Sales Dataset - Worked f'!A:A,'Nikes Sales Dataset - Worked f'!X:X)</f>
        <v>3427.16</v>
      </c>
    </row>
    <row r="174" spans="1:17" x14ac:dyDescent="0.25">
      <c r="A174" s="4">
        <v>2172</v>
      </c>
      <c r="B174" t="str">
        <f>VLOOKUP('Nikes Sales Dataset - Worked f'!A:A,'Nikes Sales Dataset - Worked f'!A:B,2,FALSE)</f>
        <v>2172_20241217</v>
      </c>
      <c r="C174" t="str">
        <f>VLOOKUP('Nikes Sales Dataset - Worked f'!A:A,'Nikes Sales Dataset - Worked f'!A:C,3,FALSE)</f>
        <v>Women</v>
      </c>
      <c r="D174" t="str">
        <f>VLOOKUP('Nikes Sales Dataset - Worked f'!A:A,'Nikes Sales Dataset - Worked f'!A:D,4,FALSE)</f>
        <v>Training</v>
      </c>
      <c r="E174" t="str">
        <f>VLOOKUP('Nikes Sales Dataset - Worked f'!A:A,'Nikes Sales Dataset - Worked f'!A:E,5,FALSE)</f>
        <v>ZoomX Invincible</v>
      </c>
      <c r="F174" t="str">
        <f>VLOOKUP('Nikes Sales Dataset - Worked f'!A:A,'Nikes Sales Dataset - Worked f'!A:G,7,FALSE)</f>
        <v>M</v>
      </c>
      <c r="G174" s="3">
        <f>VLOOKUP('Nikes Sales Dataset - Worked f'!A:A,'Nikes Sales Dataset - Worked f'!A:I,9,FALSE)</f>
        <v>0</v>
      </c>
      <c r="H174" s="9">
        <f>VLOOKUP('Nikes Sales Dataset - Worked f'!A:A,'Nikes Sales Dataset - Worked f'!A:K,11,FALSE)</f>
        <v>7988.99</v>
      </c>
      <c r="I174">
        <f>_xlfn.XLOOKUP('Cleaned and Transformed Dataset'!A:A,'Nikes Sales Dataset - Worked f'!A:A,'Nikes Sales Dataset - Worked f'!M:M)</f>
        <v>1.2</v>
      </c>
      <c r="J174" s="9">
        <f>_xlfn.XLOOKUP(A:A,'Nikes Sales Dataset - Worked f'!A:A,'Nikes Sales Dataset - Worked f'!N:N)</f>
        <v>-1597.7979999999995</v>
      </c>
      <c r="K174" s="3">
        <f>_xlfn.XLOOKUP(A:A,'Nikes Sales Dataset - Worked f'!A:A,'Nikes Sales Dataset - Worked f'!P:P)</f>
        <v>0</v>
      </c>
      <c r="L174" s="7">
        <f>VLOOKUP('Nikes Sales Dataset - Worked f'!A:A,'Nikes Sales Dataset - Worked f'!A:R,18,FALSE)</f>
        <v>45643</v>
      </c>
      <c r="M174" s="7" t="str">
        <f>_xlfn.XLOOKUP(A:A,'Nikes Sales Dataset - Worked f'!A:A,'Nikes Sales Dataset - Worked f'!S:S)</f>
        <v>Dec</v>
      </c>
      <c r="N174" s="7" t="str">
        <f>_xlfn.XLOOKUP(A:A,'Nikes Sales Dataset - Worked f'!A:A,'Nikes Sales Dataset - Worked f'!T:T)</f>
        <v>2024</v>
      </c>
      <c r="O174" t="str">
        <f>_xlfn.XLOOKUP(A:A,'Nikes Sales Dataset - Worked f'!A:A,'Nikes Sales Dataset - Worked f'!U:U)</f>
        <v>Online</v>
      </c>
      <c r="P174" t="str">
        <f>_xlfn.XLOOKUP(A:A,'Nikes Sales Dataset - Worked f'!A:A,'Nikes Sales Dataset - Worked f'!W:W)</f>
        <v>Bangalore</v>
      </c>
      <c r="Q174" s="9">
        <f>_xlfn.XLOOKUP(A:A,'Nikes Sales Dataset - Worked f'!A:A,'Nikes Sales Dataset - Worked f'!X:X)</f>
        <v>-909.86</v>
      </c>
    </row>
    <row r="175" spans="1:17" x14ac:dyDescent="0.25">
      <c r="A175" s="4">
        <v>2173</v>
      </c>
      <c r="B175" t="str">
        <f>VLOOKUP('Nikes Sales Dataset - Worked f'!A:A,'Nikes Sales Dataset - Worked f'!A:B,2,FALSE)</f>
        <v>2173_20250329</v>
      </c>
      <c r="C175" t="str">
        <f>VLOOKUP('Nikes Sales Dataset - Worked f'!A:A,'Nikes Sales Dataset - Worked f'!A:C,3,FALSE)</f>
        <v>Men</v>
      </c>
      <c r="D175" t="str">
        <f>VLOOKUP('Nikes Sales Dataset - Worked f'!A:A,'Nikes Sales Dataset - Worked f'!A:D,4,FALSE)</f>
        <v>Running</v>
      </c>
      <c r="E175" t="str">
        <f>VLOOKUP('Nikes Sales Dataset - Worked f'!A:A,'Nikes Sales Dataset - Worked f'!A:E,5,FALSE)</f>
        <v>Free RN</v>
      </c>
      <c r="F175" t="str">
        <f>VLOOKUP('Nikes Sales Dataset - Worked f'!A:A,'Nikes Sales Dataset - Worked f'!A:G,7,FALSE)</f>
        <v>L</v>
      </c>
      <c r="G175" s="3">
        <f>VLOOKUP('Nikes Sales Dataset - Worked f'!A:A,'Nikes Sales Dataset - Worked f'!A:I,9,FALSE)</f>
        <v>-1</v>
      </c>
      <c r="H175" s="9">
        <f>VLOOKUP('Nikes Sales Dataset - Worked f'!A:A,'Nikes Sales Dataset - Worked f'!A:K,11,FALSE)</f>
        <v>6620.78</v>
      </c>
      <c r="I175">
        <f>_xlfn.XLOOKUP('Cleaned and Transformed Dataset'!A:A,'Nikes Sales Dataset - Worked f'!A:A,'Nikes Sales Dataset - Worked f'!M:M)</f>
        <v>0</v>
      </c>
      <c r="J175" s="9">
        <f>_xlfn.XLOOKUP(A:A,'Nikes Sales Dataset - Worked f'!A:A,'Nikes Sales Dataset - Worked f'!N:N)</f>
        <v>6620.78</v>
      </c>
      <c r="K175" s="3">
        <f>_xlfn.XLOOKUP(A:A,'Nikes Sales Dataset - Worked f'!A:A,'Nikes Sales Dataset - Worked f'!P:P)</f>
        <v>-6620.78</v>
      </c>
      <c r="L175" s="7">
        <f>VLOOKUP('Nikes Sales Dataset - Worked f'!A:A,'Nikes Sales Dataset - Worked f'!A:R,18,FALSE)</f>
        <v>45745</v>
      </c>
      <c r="M175" s="7" t="str">
        <f>_xlfn.XLOOKUP(A:A,'Nikes Sales Dataset - Worked f'!A:A,'Nikes Sales Dataset - Worked f'!S:S)</f>
        <v>Mar</v>
      </c>
      <c r="N175" s="7" t="str">
        <f>_xlfn.XLOOKUP(A:A,'Nikes Sales Dataset - Worked f'!A:A,'Nikes Sales Dataset - Worked f'!T:T)</f>
        <v>2025</v>
      </c>
      <c r="O175" t="str">
        <f>_xlfn.XLOOKUP(A:A,'Nikes Sales Dataset - Worked f'!A:A,'Nikes Sales Dataset - Worked f'!U:U)</f>
        <v>Online</v>
      </c>
      <c r="P175" t="str">
        <f>_xlfn.XLOOKUP(A:A,'Nikes Sales Dataset - Worked f'!A:A,'Nikes Sales Dataset - Worked f'!W:W)</f>
        <v>Bangalore</v>
      </c>
      <c r="Q175" s="9">
        <f>_xlfn.XLOOKUP(A:A,'Nikes Sales Dataset - Worked f'!A:A,'Nikes Sales Dataset - Worked f'!X:X)</f>
        <v>3770.03</v>
      </c>
    </row>
    <row r="176" spans="1:17" x14ac:dyDescent="0.25">
      <c r="A176" s="4">
        <v>2174</v>
      </c>
      <c r="B176" t="str">
        <f>VLOOKUP('Nikes Sales Dataset - Worked f'!A:A,'Nikes Sales Dataset - Worked f'!A:B,2,FALSE)</f>
        <v>2174_Unknown Date</v>
      </c>
      <c r="C176" t="str">
        <f>VLOOKUP('Nikes Sales Dataset - Worked f'!A:A,'Nikes Sales Dataset - Worked f'!A:C,3,FALSE)</f>
        <v>Women</v>
      </c>
      <c r="D176" t="str">
        <f>VLOOKUP('Nikes Sales Dataset - Worked f'!A:A,'Nikes Sales Dataset - Worked f'!A:D,4,FALSE)</f>
        <v>Soccer</v>
      </c>
      <c r="E176" t="str">
        <f>VLOOKUP('Nikes Sales Dataset - Worked f'!A:A,'Nikes Sales Dataset - Worked f'!A:E,5,FALSE)</f>
        <v>Phantom GT</v>
      </c>
      <c r="F176" t="str">
        <f>VLOOKUP('Nikes Sales Dataset - Worked f'!A:A,'Nikes Sales Dataset - Worked f'!A:G,7,FALSE)</f>
        <v>L</v>
      </c>
      <c r="G176" s="3">
        <f>VLOOKUP('Nikes Sales Dataset - Worked f'!A:A,'Nikes Sales Dataset - Worked f'!A:I,9,FALSE)</f>
        <v>1</v>
      </c>
      <c r="H176" s="9">
        <f>VLOOKUP('Nikes Sales Dataset - Worked f'!A:A,'Nikes Sales Dataset - Worked f'!A:K,11,FALSE)</f>
        <v>3883.92</v>
      </c>
      <c r="I176">
        <f>_xlfn.XLOOKUP('Cleaned and Transformed Dataset'!A:A,'Nikes Sales Dataset - Worked f'!A:A,'Nikes Sales Dataset - Worked f'!M:M)</f>
        <v>0</v>
      </c>
      <c r="J176" s="9">
        <f>_xlfn.XLOOKUP(A:A,'Nikes Sales Dataset - Worked f'!A:A,'Nikes Sales Dataset - Worked f'!N:N)</f>
        <v>3883.92</v>
      </c>
      <c r="K176" s="3">
        <f>_xlfn.XLOOKUP(A:A,'Nikes Sales Dataset - Worked f'!A:A,'Nikes Sales Dataset - Worked f'!P:P)</f>
        <v>3883.92</v>
      </c>
      <c r="L176" s="7" t="str">
        <f>VLOOKUP('Nikes Sales Dataset - Worked f'!A:A,'Nikes Sales Dataset - Worked f'!A:R,18,FALSE)</f>
        <v>Unknown Date</v>
      </c>
      <c r="M176" s="7" t="str">
        <f>_xlfn.XLOOKUP(A:A,'Nikes Sales Dataset - Worked f'!A:A,'Nikes Sales Dataset - Worked f'!S:S)</f>
        <v>Unknown</v>
      </c>
      <c r="N176" s="7" t="str">
        <f>_xlfn.XLOOKUP(A:A,'Nikes Sales Dataset - Worked f'!A:A,'Nikes Sales Dataset - Worked f'!T:T)</f>
        <v>Unknown</v>
      </c>
      <c r="O176" t="str">
        <f>_xlfn.XLOOKUP(A:A,'Nikes Sales Dataset - Worked f'!A:A,'Nikes Sales Dataset - Worked f'!U:U)</f>
        <v>Retail</v>
      </c>
      <c r="P176" t="str">
        <f>_xlfn.XLOOKUP(A:A,'Nikes Sales Dataset - Worked f'!A:A,'Nikes Sales Dataset - Worked f'!W:W)</f>
        <v>Pune</v>
      </c>
      <c r="Q176" s="9">
        <f>_xlfn.XLOOKUP(A:A,'Nikes Sales Dataset - Worked f'!A:A,'Nikes Sales Dataset - Worked f'!X:X)</f>
        <v>428.5</v>
      </c>
    </row>
    <row r="177" spans="1:17" x14ac:dyDescent="0.25">
      <c r="A177" s="4">
        <v>2175</v>
      </c>
      <c r="B177" t="str">
        <f>VLOOKUP('Nikes Sales Dataset - Worked f'!A:A,'Nikes Sales Dataset - Worked f'!A:B,2,FALSE)</f>
        <v>2175_Unknown Date</v>
      </c>
      <c r="C177" t="str">
        <f>VLOOKUP('Nikes Sales Dataset - Worked f'!A:A,'Nikes Sales Dataset - Worked f'!A:C,3,FALSE)</f>
        <v>Women</v>
      </c>
      <c r="D177" t="str">
        <f>VLOOKUP('Nikes Sales Dataset - Worked f'!A:A,'Nikes Sales Dataset - Worked f'!A:D,4,FALSE)</f>
        <v>Lifestyle</v>
      </c>
      <c r="E177" t="str">
        <f>VLOOKUP('Nikes Sales Dataset - Worked f'!A:A,'Nikes Sales Dataset - Worked f'!A:E,5,FALSE)</f>
        <v>Blazer Mid</v>
      </c>
      <c r="F177" t="str">
        <f>VLOOKUP('Nikes Sales Dataset - Worked f'!A:A,'Nikes Sales Dataset - Worked f'!A:G,7,FALSE)</f>
        <v>M</v>
      </c>
      <c r="G177" s="3">
        <f>VLOOKUP('Nikes Sales Dataset - Worked f'!A:A,'Nikes Sales Dataset - Worked f'!A:I,9,FALSE)</f>
        <v>1</v>
      </c>
      <c r="H177" s="9">
        <f>VLOOKUP('Nikes Sales Dataset - Worked f'!A:A,'Nikes Sales Dataset - Worked f'!A:K,11,FALSE)</f>
        <v>6110.0300000000007</v>
      </c>
      <c r="I177">
        <f>_xlfn.XLOOKUP('Cleaned and Transformed Dataset'!A:A,'Nikes Sales Dataset - Worked f'!A:A,'Nikes Sales Dataset - Worked f'!M:M)</f>
        <v>1.1599999999999999</v>
      </c>
      <c r="J177" s="9">
        <f>_xlfn.XLOOKUP(A:A,'Nikes Sales Dataset - Worked f'!A:A,'Nikes Sales Dataset - Worked f'!N:N)</f>
        <v>-977.60479999999961</v>
      </c>
      <c r="K177" s="3">
        <f>_xlfn.XLOOKUP(A:A,'Nikes Sales Dataset - Worked f'!A:A,'Nikes Sales Dataset - Worked f'!P:P)</f>
        <v>-977.60479999999961</v>
      </c>
      <c r="L177" s="7" t="str">
        <f>VLOOKUP('Nikes Sales Dataset - Worked f'!A:A,'Nikes Sales Dataset - Worked f'!A:R,18,FALSE)</f>
        <v>Unknown Date</v>
      </c>
      <c r="M177" s="7" t="str">
        <f>_xlfn.XLOOKUP(A:A,'Nikes Sales Dataset - Worked f'!A:A,'Nikes Sales Dataset - Worked f'!S:S)</f>
        <v>Unknown</v>
      </c>
      <c r="N177" s="7" t="str">
        <f>_xlfn.XLOOKUP(A:A,'Nikes Sales Dataset - Worked f'!A:A,'Nikes Sales Dataset - Worked f'!T:T)</f>
        <v>Unknown</v>
      </c>
      <c r="O177" t="str">
        <f>_xlfn.XLOOKUP(A:A,'Nikes Sales Dataset - Worked f'!A:A,'Nikes Sales Dataset - Worked f'!U:U)</f>
        <v>Online</v>
      </c>
      <c r="P177" t="str">
        <f>_xlfn.XLOOKUP(A:A,'Nikes Sales Dataset - Worked f'!A:A,'Nikes Sales Dataset - Worked f'!W:W)</f>
        <v>Pune</v>
      </c>
      <c r="Q177" s="9">
        <f>_xlfn.XLOOKUP(A:A,'Nikes Sales Dataset - Worked f'!A:A,'Nikes Sales Dataset - Worked f'!X:X)</f>
        <v>2457.7800000000002</v>
      </c>
    </row>
    <row r="178" spans="1:17" x14ac:dyDescent="0.25">
      <c r="A178" s="4">
        <v>2176</v>
      </c>
      <c r="B178" t="str">
        <f>VLOOKUP('Nikes Sales Dataset - Worked f'!A:A,'Nikes Sales Dataset - Worked f'!A:B,2,FALSE)</f>
        <v>2176_20250104</v>
      </c>
      <c r="C178" t="str">
        <f>VLOOKUP('Nikes Sales Dataset - Worked f'!A:A,'Nikes Sales Dataset - Worked f'!A:C,3,FALSE)</f>
        <v>Men</v>
      </c>
      <c r="D178" t="str">
        <f>VLOOKUP('Nikes Sales Dataset - Worked f'!A:A,'Nikes Sales Dataset - Worked f'!A:D,4,FALSE)</f>
        <v>Soccer</v>
      </c>
      <c r="E178" t="str">
        <f>VLOOKUP('Nikes Sales Dataset - Worked f'!A:A,'Nikes Sales Dataset - Worked f'!A:E,5,FALSE)</f>
        <v>Mercurial Superfly</v>
      </c>
      <c r="F178" t="str">
        <f>VLOOKUP('Nikes Sales Dataset - Worked f'!A:A,'Nikes Sales Dataset - Worked f'!A:G,7,FALSE)</f>
        <v>M</v>
      </c>
      <c r="G178" s="3">
        <f>VLOOKUP('Nikes Sales Dataset - Worked f'!A:A,'Nikes Sales Dataset - Worked f'!A:I,9,FALSE)</f>
        <v>4</v>
      </c>
      <c r="H178" s="9">
        <f>VLOOKUP('Nikes Sales Dataset - Worked f'!A:A,'Nikes Sales Dataset - Worked f'!A:K,11,FALSE)</f>
        <v>6110.0300000000007</v>
      </c>
      <c r="I178">
        <f>_xlfn.XLOOKUP('Cleaned and Transformed Dataset'!A:A,'Nikes Sales Dataset - Worked f'!A:A,'Nikes Sales Dataset - Worked f'!M:M)</f>
        <v>0</v>
      </c>
      <c r="J178" s="9">
        <f>_xlfn.XLOOKUP(A:A,'Nikes Sales Dataset - Worked f'!A:A,'Nikes Sales Dataset - Worked f'!N:N)</f>
        <v>6110.0300000000007</v>
      </c>
      <c r="K178" s="3">
        <f>_xlfn.XLOOKUP(A:A,'Nikes Sales Dataset - Worked f'!A:A,'Nikes Sales Dataset - Worked f'!P:P)</f>
        <v>24440.120000000003</v>
      </c>
      <c r="L178" s="7">
        <f>VLOOKUP('Nikes Sales Dataset - Worked f'!A:A,'Nikes Sales Dataset - Worked f'!A:R,18,FALSE)</f>
        <v>45661</v>
      </c>
      <c r="M178" s="7" t="str">
        <f>_xlfn.XLOOKUP(A:A,'Nikes Sales Dataset - Worked f'!A:A,'Nikes Sales Dataset - Worked f'!S:S)</f>
        <v>Jan</v>
      </c>
      <c r="N178" s="7" t="str">
        <f>_xlfn.XLOOKUP(A:A,'Nikes Sales Dataset - Worked f'!A:A,'Nikes Sales Dataset - Worked f'!T:T)</f>
        <v>2025</v>
      </c>
      <c r="O178" t="str">
        <f>_xlfn.XLOOKUP(A:A,'Nikes Sales Dataset - Worked f'!A:A,'Nikes Sales Dataset - Worked f'!U:U)</f>
        <v>Online</v>
      </c>
      <c r="P178" t="str">
        <f>_xlfn.XLOOKUP(A:A,'Nikes Sales Dataset - Worked f'!A:A,'Nikes Sales Dataset - Worked f'!W:W)</f>
        <v>Bangalore</v>
      </c>
      <c r="Q178" s="9">
        <f>_xlfn.XLOOKUP(A:A,'Nikes Sales Dataset - Worked f'!A:A,'Nikes Sales Dataset - Worked f'!X:X)</f>
        <v>3908.28</v>
      </c>
    </row>
    <row r="179" spans="1:17" x14ac:dyDescent="0.25">
      <c r="A179" s="4">
        <v>2177</v>
      </c>
      <c r="B179" t="str">
        <f>VLOOKUP('Nikes Sales Dataset - Worked f'!A:A,'Nikes Sales Dataset - Worked f'!A:B,2,FALSE)</f>
        <v>2177_20250627</v>
      </c>
      <c r="C179" t="str">
        <f>VLOOKUP('Nikes Sales Dataset - Worked f'!A:A,'Nikes Sales Dataset - Worked f'!A:C,3,FALSE)</f>
        <v>Women</v>
      </c>
      <c r="D179" t="str">
        <f>VLOOKUP('Nikes Sales Dataset - Worked f'!A:A,'Nikes Sales Dataset - Worked f'!A:D,4,FALSE)</f>
        <v>Lifestyle</v>
      </c>
      <c r="E179" t="str">
        <f>VLOOKUP('Nikes Sales Dataset - Worked f'!A:A,'Nikes Sales Dataset - Worked f'!A:E,5,FALSE)</f>
        <v>Waffle One</v>
      </c>
      <c r="F179" t="str">
        <f>VLOOKUP('Nikes Sales Dataset - Worked f'!A:A,'Nikes Sales Dataset - Worked f'!A:G,7,FALSE)</f>
        <v>XL</v>
      </c>
      <c r="G179" s="3">
        <f>VLOOKUP('Nikes Sales Dataset - Worked f'!A:A,'Nikes Sales Dataset - Worked f'!A:I,9,FALSE)</f>
        <v>1</v>
      </c>
      <c r="H179" s="9">
        <f>VLOOKUP('Nikes Sales Dataset - Worked f'!A:A,'Nikes Sales Dataset - Worked f'!A:K,11,FALSE)</f>
        <v>6110.0300000000007</v>
      </c>
      <c r="I179">
        <f>_xlfn.XLOOKUP('Cleaned and Transformed Dataset'!A:A,'Nikes Sales Dataset - Worked f'!A:A,'Nikes Sales Dataset - Worked f'!M:M)</f>
        <v>0</v>
      </c>
      <c r="J179" s="9">
        <f>_xlfn.XLOOKUP(A:A,'Nikes Sales Dataset - Worked f'!A:A,'Nikes Sales Dataset - Worked f'!N:N)</f>
        <v>6110.0300000000007</v>
      </c>
      <c r="K179" s="3">
        <f>_xlfn.XLOOKUP(A:A,'Nikes Sales Dataset - Worked f'!A:A,'Nikes Sales Dataset - Worked f'!P:P)</f>
        <v>6110.0300000000007</v>
      </c>
      <c r="L179" s="7">
        <f>VLOOKUP('Nikes Sales Dataset - Worked f'!A:A,'Nikes Sales Dataset - Worked f'!A:R,18,FALSE)</f>
        <v>45835</v>
      </c>
      <c r="M179" s="7" t="str">
        <f>_xlfn.XLOOKUP(A:A,'Nikes Sales Dataset - Worked f'!A:A,'Nikes Sales Dataset - Worked f'!S:S)</f>
        <v>Jun</v>
      </c>
      <c r="N179" s="7" t="str">
        <f>_xlfn.XLOOKUP(A:A,'Nikes Sales Dataset - Worked f'!A:A,'Nikes Sales Dataset - Worked f'!T:T)</f>
        <v>2025</v>
      </c>
      <c r="O179" t="str">
        <f>_xlfn.XLOOKUP(A:A,'Nikes Sales Dataset - Worked f'!A:A,'Nikes Sales Dataset - Worked f'!U:U)</f>
        <v>Retail</v>
      </c>
      <c r="P179" t="str">
        <f>_xlfn.XLOOKUP(A:A,'Nikes Sales Dataset - Worked f'!A:A,'Nikes Sales Dataset - Worked f'!W:W)</f>
        <v>Mumbai</v>
      </c>
      <c r="Q179" s="9">
        <f>_xlfn.XLOOKUP(A:A,'Nikes Sales Dataset - Worked f'!A:A,'Nikes Sales Dataset - Worked f'!X:X)</f>
        <v>885.37</v>
      </c>
    </row>
    <row r="180" spans="1:17" x14ac:dyDescent="0.25">
      <c r="A180" s="4">
        <v>2178</v>
      </c>
      <c r="B180" t="str">
        <f>VLOOKUP('Nikes Sales Dataset - Worked f'!A:A,'Nikes Sales Dataset - Worked f'!A:B,2,FALSE)</f>
        <v>2178_20241028</v>
      </c>
      <c r="C180" t="str">
        <f>VLOOKUP('Nikes Sales Dataset - Worked f'!A:A,'Nikes Sales Dataset - Worked f'!A:C,3,FALSE)</f>
        <v>Men</v>
      </c>
      <c r="D180" t="str">
        <f>VLOOKUP('Nikes Sales Dataset - Worked f'!A:A,'Nikes Sales Dataset - Worked f'!A:D,4,FALSE)</f>
        <v>Running</v>
      </c>
      <c r="E180" t="str">
        <f>VLOOKUP('Nikes Sales Dataset - Worked f'!A:A,'Nikes Sales Dataset - Worked f'!A:E,5,FALSE)</f>
        <v>Free RN</v>
      </c>
      <c r="F180" t="str">
        <f>VLOOKUP('Nikes Sales Dataset - Worked f'!A:A,'Nikes Sales Dataset - Worked f'!A:G,7,FALSE)</f>
        <v>M</v>
      </c>
      <c r="G180" s="3">
        <f>VLOOKUP('Nikes Sales Dataset - Worked f'!A:A,'Nikes Sales Dataset - Worked f'!A:I,9,FALSE)</f>
        <v>1</v>
      </c>
      <c r="H180" s="9">
        <f>VLOOKUP('Nikes Sales Dataset - Worked f'!A:A,'Nikes Sales Dataset - Worked f'!A:K,11,FALSE)</f>
        <v>6110.0300000000007</v>
      </c>
      <c r="I180">
        <f>_xlfn.XLOOKUP('Cleaned and Transformed Dataset'!A:A,'Nikes Sales Dataset - Worked f'!A:A,'Nikes Sales Dataset - Worked f'!M:M)</f>
        <v>0</v>
      </c>
      <c r="J180" s="9">
        <f>_xlfn.XLOOKUP(A:A,'Nikes Sales Dataset - Worked f'!A:A,'Nikes Sales Dataset - Worked f'!N:N)</f>
        <v>6110.0300000000007</v>
      </c>
      <c r="K180" s="3">
        <f>_xlfn.XLOOKUP(A:A,'Nikes Sales Dataset - Worked f'!A:A,'Nikes Sales Dataset - Worked f'!P:P)</f>
        <v>6110.0300000000007</v>
      </c>
      <c r="L180" s="7">
        <f>VLOOKUP('Nikes Sales Dataset - Worked f'!A:A,'Nikes Sales Dataset - Worked f'!A:R,18,FALSE)</f>
        <v>45593</v>
      </c>
      <c r="M180" s="7" t="str">
        <f>_xlfn.XLOOKUP(A:A,'Nikes Sales Dataset - Worked f'!A:A,'Nikes Sales Dataset - Worked f'!S:S)</f>
        <v>Oct</v>
      </c>
      <c r="N180" s="7" t="str">
        <f>_xlfn.XLOOKUP(A:A,'Nikes Sales Dataset - Worked f'!A:A,'Nikes Sales Dataset - Worked f'!T:T)</f>
        <v>2024</v>
      </c>
      <c r="O180" t="str">
        <f>_xlfn.XLOOKUP(A:A,'Nikes Sales Dataset - Worked f'!A:A,'Nikes Sales Dataset - Worked f'!U:U)</f>
        <v>Retail</v>
      </c>
      <c r="P180" t="str">
        <f>_xlfn.XLOOKUP(A:A,'Nikes Sales Dataset - Worked f'!A:A,'Nikes Sales Dataset - Worked f'!W:W)</f>
        <v>Bangalore</v>
      </c>
      <c r="Q180" s="9">
        <f>_xlfn.XLOOKUP(A:A,'Nikes Sales Dataset - Worked f'!A:A,'Nikes Sales Dataset - Worked f'!X:X)</f>
        <v>-983.37</v>
      </c>
    </row>
    <row r="181" spans="1:17" x14ac:dyDescent="0.25">
      <c r="A181" s="4">
        <v>2179</v>
      </c>
      <c r="B181" t="str">
        <f>VLOOKUP('Nikes Sales Dataset - Worked f'!A:A,'Nikes Sales Dataset - Worked f'!A:B,2,FALSE)</f>
        <v>2179_20240126</v>
      </c>
      <c r="C181" t="str">
        <f>VLOOKUP('Nikes Sales Dataset - Worked f'!A:A,'Nikes Sales Dataset - Worked f'!A:C,3,FALSE)</f>
        <v>Women</v>
      </c>
      <c r="D181" t="str">
        <f>VLOOKUP('Nikes Sales Dataset - Worked f'!A:A,'Nikes Sales Dataset - Worked f'!A:D,4,FALSE)</f>
        <v>Training</v>
      </c>
      <c r="E181" t="str">
        <f>VLOOKUP('Nikes Sales Dataset - Worked f'!A:A,'Nikes Sales Dataset - Worked f'!A:E,5,FALSE)</f>
        <v>ZoomX Invincible</v>
      </c>
      <c r="F181" t="str">
        <f>VLOOKUP('Nikes Sales Dataset - Worked f'!A:A,'Nikes Sales Dataset - Worked f'!A:G,7,FALSE)</f>
        <v>M</v>
      </c>
      <c r="G181" s="3">
        <f>VLOOKUP('Nikes Sales Dataset - Worked f'!A:A,'Nikes Sales Dataset - Worked f'!A:I,9,FALSE)</f>
        <v>3</v>
      </c>
      <c r="H181" s="9">
        <f>VLOOKUP('Nikes Sales Dataset - Worked f'!A:A,'Nikes Sales Dataset - Worked f'!A:K,11,FALSE)</f>
        <v>6110.0300000000007</v>
      </c>
      <c r="I181">
        <f>_xlfn.XLOOKUP('Cleaned and Transformed Dataset'!A:A,'Nikes Sales Dataset - Worked f'!A:A,'Nikes Sales Dataset - Worked f'!M:M)</f>
        <v>0</v>
      </c>
      <c r="J181" s="9">
        <f>_xlfn.XLOOKUP(A:A,'Nikes Sales Dataset - Worked f'!A:A,'Nikes Sales Dataset - Worked f'!N:N)</f>
        <v>6110.0300000000007</v>
      </c>
      <c r="K181" s="3">
        <f>_xlfn.XLOOKUP(A:A,'Nikes Sales Dataset - Worked f'!A:A,'Nikes Sales Dataset - Worked f'!P:P)</f>
        <v>18330.090000000004</v>
      </c>
      <c r="L181" s="7">
        <f>VLOOKUP('Nikes Sales Dataset - Worked f'!A:A,'Nikes Sales Dataset - Worked f'!A:R,18,FALSE)</f>
        <v>45317</v>
      </c>
      <c r="M181" s="7" t="str">
        <f>_xlfn.XLOOKUP(A:A,'Nikes Sales Dataset - Worked f'!A:A,'Nikes Sales Dataset - Worked f'!S:S)</f>
        <v>Jan</v>
      </c>
      <c r="N181" s="7" t="str">
        <f>_xlfn.XLOOKUP(A:A,'Nikes Sales Dataset - Worked f'!A:A,'Nikes Sales Dataset - Worked f'!T:T)</f>
        <v>2024</v>
      </c>
      <c r="O181" t="str">
        <f>_xlfn.XLOOKUP(A:A,'Nikes Sales Dataset - Worked f'!A:A,'Nikes Sales Dataset - Worked f'!U:U)</f>
        <v>Retail</v>
      </c>
      <c r="P181" t="str">
        <f>_xlfn.XLOOKUP(A:A,'Nikes Sales Dataset - Worked f'!A:A,'Nikes Sales Dataset - Worked f'!W:W)</f>
        <v>Pune</v>
      </c>
      <c r="Q181" s="9">
        <f>_xlfn.XLOOKUP(A:A,'Nikes Sales Dataset - Worked f'!A:A,'Nikes Sales Dataset - Worked f'!X:X)</f>
        <v>3135.92</v>
      </c>
    </row>
    <row r="182" spans="1:17" x14ac:dyDescent="0.25">
      <c r="A182" s="4">
        <v>2180</v>
      </c>
      <c r="B182" t="str">
        <f>VLOOKUP('Nikes Sales Dataset - Worked f'!A:A,'Nikes Sales Dataset - Worked f'!A:B,2,FALSE)</f>
        <v>2180_20240515</v>
      </c>
      <c r="C182" t="str">
        <f>VLOOKUP('Nikes Sales Dataset - Worked f'!A:A,'Nikes Sales Dataset - Worked f'!A:C,3,FALSE)</f>
        <v>Women</v>
      </c>
      <c r="D182" t="str">
        <f>VLOOKUP('Nikes Sales Dataset - Worked f'!A:A,'Nikes Sales Dataset - Worked f'!A:D,4,FALSE)</f>
        <v>Basketball</v>
      </c>
      <c r="E182" t="str">
        <f>VLOOKUP('Nikes Sales Dataset - Worked f'!A:A,'Nikes Sales Dataset - Worked f'!A:E,5,FALSE)</f>
        <v>LeBron 20</v>
      </c>
      <c r="F182" t="str">
        <f>VLOOKUP('Nikes Sales Dataset - Worked f'!A:A,'Nikes Sales Dataset - Worked f'!A:G,7,FALSE)</f>
        <v>XL</v>
      </c>
      <c r="G182" s="3">
        <f>VLOOKUP('Nikes Sales Dataset - Worked f'!A:A,'Nikes Sales Dataset - Worked f'!A:I,9,FALSE)</f>
        <v>1</v>
      </c>
      <c r="H182" s="9">
        <f>VLOOKUP('Nikes Sales Dataset - Worked f'!A:A,'Nikes Sales Dataset - Worked f'!A:K,11,FALSE)</f>
        <v>6110.0300000000007</v>
      </c>
      <c r="I182">
        <f>_xlfn.XLOOKUP('Cleaned and Transformed Dataset'!A:A,'Nikes Sales Dataset - Worked f'!A:A,'Nikes Sales Dataset - Worked f'!M:M)</f>
        <v>0</v>
      </c>
      <c r="J182" s="9">
        <f>_xlfn.XLOOKUP(A:A,'Nikes Sales Dataset - Worked f'!A:A,'Nikes Sales Dataset - Worked f'!N:N)</f>
        <v>6110.0300000000007</v>
      </c>
      <c r="K182" s="3">
        <f>_xlfn.XLOOKUP(A:A,'Nikes Sales Dataset - Worked f'!A:A,'Nikes Sales Dataset - Worked f'!P:P)</f>
        <v>6110.0300000000007</v>
      </c>
      <c r="L182" s="7">
        <f>VLOOKUP('Nikes Sales Dataset - Worked f'!A:A,'Nikes Sales Dataset - Worked f'!A:R,18,FALSE)</f>
        <v>45427</v>
      </c>
      <c r="M182" s="7" t="str">
        <f>_xlfn.XLOOKUP(A:A,'Nikes Sales Dataset - Worked f'!A:A,'Nikes Sales Dataset - Worked f'!S:S)</f>
        <v>May</v>
      </c>
      <c r="N182" s="7" t="str">
        <f>_xlfn.XLOOKUP(A:A,'Nikes Sales Dataset - Worked f'!A:A,'Nikes Sales Dataset - Worked f'!T:T)</f>
        <v>2024</v>
      </c>
      <c r="O182" t="str">
        <f>_xlfn.XLOOKUP(A:A,'Nikes Sales Dataset - Worked f'!A:A,'Nikes Sales Dataset - Worked f'!U:U)</f>
        <v>Online</v>
      </c>
      <c r="P182" t="str">
        <f>_xlfn.XLOOKUP(A:A,'Nikes Sales Dataset - Worked f'!A:A,'Nikes Sales Dataset - Worked f'!W:W)</f>
        <v>Pune</v>
      </c>
      <c r="Q182" s="9">
        <f>_xlfn.XLOOKUP(A:A,'Nikes Sales Dataset - Worked f'!A:A,'Nikes Sales Dataset - Worked f'!X:X)</f>
        <v>2189.84</v>
      </c>
    </row>
    <row r="183" spans="1:17" x14ac:dyDescent="0.25">
      <c r="A183" s="4">
        <v>2181</v>
      </c>
      <c r="B183" t="str">
        <f>VLOOKUP('Nikes Sales Dataset - Worked f'!A:A,'Nikes Sales Dataset - Worked f'!A:B,2,FALSE)</f>
        <v>2181_20250106</v>
      </c>
      <c r="C183" t="str">
        <f>VLOOKUP('Nikes Sales Dataset - Worked f'!A:A,'Nikes Sales Dataset - Worked f'!A:C,3,FALSE)</f>
        <v>Women</v>
      </c>
      <c r="D183" t="str">
        <f>VLOOKUP('Nikes Sales Dataset - Worked f'!A:A,'Nikes Sales Dataset - Worked f'!A:D,4,FALSE)</f>
        <v>Lifestyle</v>
      </c>
      <c r="E183" t="str">
        <f>VLOOKUP('Nikes Sales Dataset - Worked f'!A:A,'Nikes Sales Dataset - Worked f'!A:E,5,FALSE)</f>
        <v>Air Force 1</v>
      </c>
      <c r="F183" t="str">
        <f>VLOOKUP('Nikes Sales Dataset - Worked f'!A:A,'Nikes Sales Dataset - Worked f'!A:G,7,FALSE)</f>
        <v>XL</v>
      </c>
      <c r="G183" s="3">
        <f>VLOOKUP('Nikes Sales Dataset - Worked f'!A:A,'Nikes Sales Dataset - Worked f'!A:I,9,FALSE)</f>
        <v>2</v>
      </c>
      <c r="H183" s="9">
        <f>VLOOKUP('Nikes Sales Dataset - Worked f'!A:A,'Nikes Sales Dataset - Worked f'!A:K,11,FALSE)</f>
        <v>6110.0300000000007</v>
      </c>
      <c r="I183">
        <f>_xlfn.XLOOKUP('Cleaned and Transformed Dataset'!A:A,'Nikes Sales Dataset - Worked f'!A:A,'Nikes Sales Dataset - Worked f'!M:M)</f>
        <v>0</v>
      </c>
      <c r="J183" s="9">
        <f>_xlfn.XLOOKUP(A:A,'Nikes Sales Dataset - Worked f'!A:A,'Nikes Sales Dataset - Worked f'!N:N)</f>
        <v>6110.0300000000007</v>
      </c>
      <c r="K183" s="3">
        <f>_xlfn.XLOOKUP(A:A,'Nikes Sales Dataset - Worked f'!A:A,'Nikes Sales Dataset - Worked f'!P:P)</f>
        <v>12220.060000000001</v>
      </c>
      <c r="L183" s="7">
        <f>VLOOKUP('Nikes Sales Dataset - Worked f'!A:A,'Nikes Sales Dataset - Worked f'!A:R,18,FALSE)</f>
        <v>45663</v>
      </c>
      <c r="M183" s="7" t="str">
        <f>_xlfn.XLOOKUP(A:A,'Nikes Sales Dataset - Worked f'!A:A,'Nikes Sales Dataset - Worked f'!S:S)</f>
        <v>Jan</v>
      </c>
      <c r="N183" s="7" t="str">
        <f>_xlfn.XLOOKUP(A:A,'Nikes Sales Dataset - Worked f'!A:A,'Nikes Sales Dataset - Worked f'!T:T)</f>
        <v>2025</v>
      </c>
      <c r="O183" t="str">
        <f>_xlfn.XLOOKUP(A:A,'Nikes Sales Dataset - Worked f'!A:A,'Nikes Sales Dataset - Worked f'!U:U)</f>
        <v>Retail</v>
      </c>
      <c r="P183" t="str">
        <f>_xlfn.XLOOKUP(A:A,'Nikes Sales Dataset - Worked f'!A:A,'Nikes Sales Dataset - Worked f'!W:W)</f>
        <v>Delhi</v>
      </c>
      <c r="Q183" s="9">
        <f>_xlfn.XLOOKUP(A:A,'Nikes Sales Dataset - Worked f'!A:A,'Nikes Sales Dataset - Worked f'!X:X)</f>
        <v>419.58</v>
      </c>
    </row>
    <row r="184" spans="1:17" x14ac:dyDescent="0.25">
      <c r="A184" s="4">
        <v>2182</v>
      </c>
      <c r="B184" t="str">
        <f>VLOOKUP('Nikes Sales Dataset - Worked f'!A:A,'Nikes Sales Dataset - Worked f'!A:B,2,FALSE)</f>
        <v>2182_Unknown Date</v>
      </c>
      <c r="C184" t="str">
        <f>VLOOKUP('Nikes Sales Dataset - Worked f'!A:A,'Nikes Sales Dataset - Worked f'!A:C,3,FALSE)</f>
        <v>Kids</v>
      </c>
      <c r="D184" t="str">
        <f>VLOOKUP('Nikes Sales Dataset - Worked f'!A:A,'Nikes Sales Dataset - Worked f'!A:D,4,FALSE)</f>
        <v>Basketball</v>
      </c>
      <c r="E184" t="str">
        <f>VLOOKUP('Nikes Sales Dataset - Worked f'!A:A,'Nikes Sales Dataset - Worked f'!A:E,5,FALSE)</f>
        <v>Zoom Freak</v>
      </c>
      <c r="F184" t="str">
        <f>VLOOKUP('Nikes Sales Dataset - Worked f'!A:A,'Nikes Sales Dataset - Worked f'!A:G,7,FALSE)</f>
        <v>L</v>
      </c>
      <c r="G184" s="3">
        <f>VLOOKUP('Nikes Sales Dataset - Worked f'!A:A,'Nikes Sales Dataset - Worked f'!A:I,9,FALSE)</f>
        <v>0</v>
      </c>
      <c r="H184" s="9">
        <f>VLOOKUP('Nikes Sales Dataset - Worked f'!A:A,'Nikes Sales Dataset - Worked f'!A:K,11,FALSE)</f>
        <v>7214.55</v>
      </c>
      <c r="I184">
        <f>_xlfn.XLOOKUP('Cleaned and Transformed Dataset'!A:A,'Nikes Sales Dataset - Worked f'!A:A,'Nikes Sales Dataset - Worked f'!M:M)</f>
        <v>0</v>
      </c>
      <c r="J184" s="9">
        <f>_xlfn.XLOOKUP(A:A,'Nikes Sales Dataset - Worked f'!A:A,'Nikes Sales Dataset - Worked f'!N:N)</f>
        <v>7214.55</v>
      </c>
      <c r="K184" s="3">
        <f>_xlfn.XLOOKUP(A:A,'Nikes Sales Dataset - Worked f'!A:A,'Nikes Sales Dataset - Worked f'!P:P)</f>
        <v>0</v>
      </c>
      <c r="L184" s="7" t="str">
        <f>VLOOKUP('Nikes Sales Dataset - Worked f'!A:A,'Nikes Sales Dataset - Worked f'!A:R,18,FALSE)</f>
        <v>Unknown Date</v>
      </c>
      <c r="M184" s="7" t="str">
        <f>_xlfn.XLOOKUP(A:A,'Nikes Sales Dataset - Worked f'!A:A,'Nikes Sales Dataset - Worked f'!S:S)</f>
        <v>Unknown</v>
      </c>
      <c r="N184" s="7" t="str">
        <f>_xlfn.XLOOKUP(A:A,'Nikes Sales Dataset - Worked f'!A:A,'Nikes Sales Dataset - Worked f'!T:T)</f>
        <v>Unknown</v>
      </c>
      <c r="O184" t="str">
        <f>_xlfn.XLOOKUP(A:A,'Nikes Sales Dataset - Worked f'!A:A,'Nikes Sales Dataset - Worked f'!U:U)</f>
        <v>Online</v>
      </c>
      <c r="P184" t="str">
        <f>_xlfn.XLOOKUP(A:A,'Nikes Sales Dataset - Worked f'!A:A,'Nikes Sales Dataset - Worked f'!W:W)</f>
        <v>Mumbai</v>
      </c>
      <c r="Q184" s="9">
        <f>_xlfn.XLOOKUP(A:A,'Nikes Sales Dataset - Worked f'!A:A,'Nikes Sales Dataset - Worked f'!X:X)</f>
        <v>-662.77</v>
      </c>
    </row>
    <row r="185" spans="1:17" x14ac:dyDescent="0.25">
      <c r="A185" s="4">
        <v>2183</v>
      </c>
      <c r="B185" t="str">
        <f>VLOOKUP('Nikes Sales Dataset - Worked f'!A:A,'Nikes Sales Dataset - Worked f'!A:B,2,FALSE)</f>
        <v>2183_Unknown Date</v>
      </c>
      <c r="C185" t="str">
        <f>VLOOKUP('Nikes Sales Dataset - Worked f'!A:A,'Nikes Sales Dataset - Worked f'!A:C,3,FALSE)</f>
        <v>Kids</v>
      </c>
      <c r="D185" t="str">
        <f>VLOOKUP('Nikes Sales Dataset - Worked f'!A:A,'Nikes Sales Dataset - Worked f'!A:D,4,FALSE)</f>
        <v>Lifestyle</v>
      </c>
      <c r="E185" t="str">
        <f>VLOOKUP('Nikes Sales Dataset - Worked f'!A:A,'Nikes Sales Dataset - Worked f'!A:E,5,FALSE)</f>
        <v>Waffle One</v>
      </c>
      <c r="F185" t="str">
        <f>VLOOKUP('Nikes Sales Dataset - Worked f'!A:A,'Nikes Sales Dataset - Worked f'!A:G,7,FALSE)</f>
        <v>M</v>
      </c>
      <c r="G185" s="3">
        <f>VLOOKUP('Nikes Sales Dataset - Worked f'!A:A,'Nikes Sales Dataset - Worked f'!A:I,9,FALSE)</f>
        <v>1</v>
      </c>
      <c r="H185" s="9">
        <f>VLOOKUP('Nikes Sales Dataset - Worked f'!A:A,'Nikes Sales Dataset - Worked f'!A:K,11,FALSE)</f>
        <v>5389.56</v>
      </c>
      <c r="I185">
        <f>_xlfn.XLOOKUP('Cleaned and Transformed Dataset'!A:A,'Nikes Sales Dataset - Worked f'!A:A,'Nikes Sales Dataset - Worked f'!M:M)</f>
        <v>0</v>
      </c>
      <c r="J185" s="9">
        <f>_xlfn.XLOOKUP(A:A,'Nikes Sales Dataset - Worked f'!A:A,'Nikes Sales Dataset - Worked f'!N:N)</f>
        <v>5389.56</v>
      </c>
      <c r="K185" s="3">
        <f>_xlfn.XLOOKUP(A:A,'Nikes Sales Dataset - Worked f'!A:A,'Nikes Sales Dataset - Worked f'!P:P)</f>
        <v>5389.56</v>
      </c>
      <c r="L185" s="7" t="str">
        <f>VLOOKUP('Nikes Sales Dataset - Worked f'!A:A,'Nikes Sales Dataset - Worked f'!A:R,18,FALSE)</f>
        <v>Unknown Date</v>
      </c>
      <c r="M185" s="7" t="str">
        <f>_xlfn.XLOOKUP(A:A,'Nikes Sales Dataset - Worked f'!A:A,'Nikes Sales Dataset - Worked f'!S:S)</f>
        <v>Unknown</v>
      </c>
      <c r="N185" s="7" t="str">
        <f>_xlfn.XLOOKUP(A:A,'Nikes Sales Dataset - Worked f'!A:A,'Nikes Sales Dataset - Worked f'!T:T)</f>
        <v>Unknown</v>
      </c>
      <c r="O185" t="str">
        <f>_xlfn.XLOOKUP(A:A,'Nikes Sales Dataset - Worked f'!A:A,'Nikes Sales Dataset - Worked f'!U:U)</f>
        <v>Online</v>
      </c>
      <c r="P185" t="str">
        <f>_xlfn.XLOOKUP(A:A,'Nikes Sales Dataset - Worked f'!A:A,'Nikes Sales Dataset - Worked f'!W:W)</f>
        <v>Pune</v>
      </c>
      <c r="Q185" s="9">
        <f>_xlfn.XLOOKUP(A:A,'Nikes Sales Dataset - Worked f'!A:A,'Nikes Sales Dataset - Worked f'!X:X)</f>
        <v>2927.93</v>
      </c>
    </row>
    <row r="186" spans="1:17" x14ac:dyDescent="0.25">
      <c r="A186" s="4">
        <v>2184</v>
      </c>
      <c r="B186" t="str">
        <f>VLOOKUP('Nikes Sales Dataset - Worked f'!A:A,'Nikes Sales Dataset - Worked f'!A:B,2,FALSE)</f>
        <v>2184_Unknown Date</v>
      </c>
      <c r="C186" t="str">
        <f>VLOOKUP('Nikes Sales Dataset - Worked f'!A:A,'Nikes Sales Dataset - Worked f'!A:C,3,FALSE)</f>
        <v>Men</v>
      </c>
      <c r="D186" t="str">
        <f>VLOOKUP('Nikes Sales Dataset - Worked f'!A:A,'Nikes Sales Dataset - Worked f'!A:D,4,FALSE)</f>
        <v>Soccer</v>
      </c>
      <c r="E186" t="str">
        <f>VLOOKUP('Nikes Sales Dataset - Worked f'!A:A,'Nikes Sales Dataset - Worked f'!A:E,5,FALSE)</f>
        <v>Mercurial Superfly</v>
      </c>
      <c r="F186" t="str">
        <f>VLOOKUP('Nikes Sales Dataset - Worked f'!A:A,'Nikes Sales Dataset - Worked f'!A:G,7,FALSE)</f>
        <v>XL</v>
      </c>
      <c r="G186" s="3">
        <f>VLOOKUP('Nikes Sales Dataset - Worked f'!A:A,'Nikes Sales Dataset - Worked f'!A:I,9,FALSE)</f>
        <v>4</v>
      </c>
      <c r="H186" s="9">
        <f>VLOOKUP('Nikes Sales Dataset - Worked f'!A:A,'Nikes Sales Dataset - Worked f'!A:K,11,FALSE)</f>
        <v>6110.0300000000007</v>
      </c>
      <c r="I186">
        <f>_xlfn.XLOOKUP('Cleaned and Transformed Dataset'!A:A,'Nikes Sales Dataset - Worked f'!A:A,'Nikes Sales Dataset - Worked f'!M:M)</f>
        <v>0</v>
      </c>
      <c r="J186" s="9">
        <f>_xlfn.XLOOKUP(A:A,'Nikes Sales Dataset - Worked f'!A:A,'Nikes Sales Dataset - Worked f'!N:N)</f>
        <v>6110.0300000000007</v>
      </c>
      <c r="K186" s="3">
        <f>_xlfn.XLOOKUP(A:A,'Nikes Sales Dataset - Worked f'!A:A,'Nikes Sales Dataset - Worked f'!P:P)</f>
        <v>24440.120000000003</v>
      </c>
      <c r="L186" s="7" t="str">
        <f>VLOOKUP('Nikes Sales Dataset - Worked f'!A:A,'Nikes Sales Dataset - Worked f'!A:R,18,FALSE)</f>
        <v>Unknown Date</v>
      </c>
      <c r="M186" s="7" t="str">
        <f>_xlfn.XLOOKUP(A:A,'Nikes Sales Dataset - Worked f'!A:A,'Nikes Sales Dataset - Worked f'!S:S)</f>
        <v>Unknown</v>
      </c>
      <c r="N186" s="7" t="str">
        <f>_xlfn.XLOOKUP(A:A,'Nikes Sales Dataset - Worked f'!A:A,'Nikes Sales Dataset - Worked f'!T:T)</f>
        <v>Unknown</v>
      </c>
      <c r="O186" t="str">
        <f>_xlfn.XLOOKUP(A:A,'Nikes Sales Dataset - Worked f'!A:A,'Nikes Sales Dataset - Worked f'!U:U)</f>
        <v>Retail</v>
      </c>
      <c r="P186" t="str">
        <f>_xlfn.XLOOKUP(A:A,'Nikes Sales Dataset - Worked f'!A:A,'Nikes Sales Dataset - Worked f'!W:W)</f>
        <v>Hyderabad</v>
      </c>
      <c r="Q186" s="9">
        <f>_xlfn.XLOOKUP(A:A,'Nikes Sales Dataset - Worked f'!A:A,'Nikes Sales Dataset - Worked f'!X:X)</f>
        <v>1980.73</v>
      </c>
    </row>
    <row r="187" spans="1:17" x14ac:dyDescent="0.25">
      <c r="A187" s="4">
        <v>2185</v>
      </c>
      <c r="B187" t="str">
        <f>VLOOKUP('Nikes Sales Dataset - Worked f'!A:A,'Nikes Sales Dataset - Worked f'!A:B,2,FALSE)</f>
        <v>2185_20250608</v>
      </c>
      <c r="C187" t="str">
        <f>VLOOKUP('Nikes Sales Dataset - Worked f'!A:A,'Nikes Sales Dataset - Worked f'!A:C,3,FALSE)</f>
        <v>Women</v>
      </c>
      <c r="D187" t="str">
        <f>VLOOKUP('Nikes Sales Dataset - Worked f'!A:A,'Nikes Sales Dataset - Worked f'!A:D,4,FALSE)</f>
        <v>Training</v>
      </c>
      <c r="E187" t="str">
        <f>VLOOKUP('Nikes Sales Dataset - Worked f'!A:A,'Nikes Sales Dataset - Worked f'!A:E,5,FALSE)</f>
        <v>ZoomX Invincible</v>
      </c>
      <c r="F187" t="str">
        <f>VLOOKUP('Nikes Sales Dataset - Worked f'!A:A,'Nikes Sales Dataset - Worked f'!A:G,7,FALSE)</f>
        <v>XL</v>
      </c>
      <c r="G187" s="3">
        <f>VLOOKUP('Nikes Sales Dataset - Worked f'!A:A,'Nikes Sales Dataset - Worked f'!A:I,9,FALSE)</f>
        <v>4</v>
      </c>
      <c r="H187" s="9">
        <f>VLOOKUP('Nikes Sales Dataset - Worked f'!A:A,'Nikes Sales Dataset - Worked f'!A:K,11,FALSE)</f>
        <v>4207.4399999999996</v>
      </c>
      <c r="I187">
        <f>_xlfn.XLOOKUP('Cleaned and Transformed Dataset'!A:A,'Nikes Sales Dataset - Worked f'!A:A,'Nikes Sales Dataset - Worked f'!M:M)</f>
        <v>0.59</v>
      </c>
      <c r="J187" s="9">
        <f>_xlfn.XLOOKUP(A:A,'Nikes Sales Dataset - Worked f'!A:A,'Nikes Sales Dataset - Worked f'!N:N)</f>
        <v>1725.0503999999999</v>
      </c>
      <c r="K187" s="3">
        <f>_xlfn.XLOOKUP(A:A,'Nikes Sales Dataset - Worked f'!A:A,'Nikes Sales Dataset - Worked f'!P:P)</f>
        <v>6900.2015999999994</v>
      </c>
      <c r="L187" s="7">
        <f>VLOOKUP('Nikes Sales Dataset - Worked f'!A:A,'Nikes Sales Dataset - Worked f'!A:R,18,FALSE)</f>
        <v>45816</v>
      </c>
      <c r="M187" s="7" t="str">
        <f>_xlfn.XLOOKUP(A:A,'Nikes Sales Dataset - Worked f'!A:A,'Nikes Sales Dataset - Worked f'!S:S)</f>
        <v>Jun</v>
      </c>
      <c r="N187" s="7" t="str">
        <f>_xlfn.XLOOKUP(A:A,'Nikes Sales Dataset - Worked f'!A:A,'Nikes Sales Dataset - Worked f'!T:T)</f>
        <v>2025</v>
      </c>
      <c r="O187" t="str">
        <f>_xlfn.XLOOKUP(A:A,'Nikes Sales Dataset - Worked f'!A:A,'Nikes Sales Dataset - Worked f'!U:U)</f>
        <v>Online</v>
      </c>
      <c r="P187" t="str">
        <f>_xlfn.XLOOKUP(A:A,'Nikes Sales Dataset - Worked f'!A:A,'Nikes Sales Dataset - Worked f'!W:W)</f>
        <v>Kolkata</v>
      </c>
      <c r="Q187" s="9">
        <f>_xlfn.XLOOKUP(A:A,'Nikes Sales Dataset - Worked f'!A:A,'Nikes Sales Dataset - Worked f'!X:X)</f>
        <v>-615.48</v>
      </c>
    </row>
    <row r="188" spans="1:17" x14ac:dyDescent="0.25">
      <c r="A188" s="4">
        <v>2186</v>
      </c>
      <c r="B188" t="str">
        <f>VLOOKUP('Nikes Sales Dataset - Worked f'!A:A,'Nikes Sales Dataset - Worked f'!A:B,2,FALSE)</f>
        <v>2186_Unknown Date</v>
      </c>
      <c r="C188" t="str">
        <f>VLOOKUP('Nikes Sales Dataset - Worked f'!A:A,'Nikes Sales Dataset - Worked f'!A:C,3,FALSE)</f>
        <v>Men</v>
      </c>
      <c r="D188" t="str">
        <f>VLOOKUP('Nikes Sales Dataset - Worked f'!A:A,'Nikes Sales Dataset - Worked f'!A:D,4,FALSE)</f>
        <v>Running</v>
      </c>
      <c r="E188" t="str">
        <f>VLOOKUP('Nikes Sales Dataset - Worked f'!A:A,'Nikes Sales Dataset - Worked f'!A:E,5,FALSE)</f>
        <v>React Infinity</v>
      </c>
      <c r="F188" t="str">
        <f>VLOOKUP('Nikes Sales Dataset - Worked f'!A:A,'Nikes Sales Dataset - Worked f'!A:G,7,FALSE)</f>
        <v>M</v>
      </c>
      <c r="G188" s="3">
        <f>VLOOKUP('Nikes Sales Dataset - Worked f'!A:A,'Nikes Sales Dataset - Worked f'!A:I,9,FALSE)</f>
        <v>0</v>
      </c>
      <c r="H188" s="9">
        <f>VLOOKUP('Nikes Sales Dataset - Worked f'!A:A,'Nikes Sales Dataset - Worked f'!A:K,11,FALSE)</f>
        <v>6110.0300000000007</v>
      </c>
      <c r="I188">
        <f>_xlfn.XLOOKUP('Cleaned and Transformed Dataset'!A:A,'Nikes Sales Dataset - Worked f'!A:A,'Nikes Sales Dataset - Worked f'!M:M)</f>
        <v>0</v>
      </c>
      <c r="J188" s="9">
        <f>_xlfn.XLOOKUP(A:A,'Nikes Sales Dataset - Worked f'!A:A,'Nikes Sales Dataset - Worked f'!N:N)</f>
        <v>6110.0300000000007</v>
      </c>
      <c r="K188" s="3">
        <f>_xlfn.XLOOKUP(A:A,'Nikes Sales Dataset - Worked f'!A:A,'Nikes Sales Dataset - Worked f'!P:P)</f>
        <v>0</v>
      </c>
      <c r="L188" s="7" t="str">
        <f>VLOOKUP('Nikes Sales Dataset - Worked f'!A:A,'Nikes Sales Dataset - Worked f'!A:R,18,FALSE)</f>
        <v>Unknown Date</v>
      </c>
      <c r="M188" s="7" t="str">
        <f>_xlfn.XLOOKUP(A:A,'Nikes Sales Dataset - Worked f'!A:A,'Nikes Sales Dataset - Worked f'!S:S)</f>
        <v>Unknown</v>
      </c>
      <c r="N188" s="7" t="str">
        <f>_xlfn.XLOOKUP(A:A,'Nikes Sales Dataset - Worked f'!A:A,'Nikes Sales Dataset - Worked f'!T:T)</f>
        <v>Unknown</v>
      </c>
      <c r="O188" t="str">
        <f>_xlfn.XLOOKUP(A:A,'Nikes Sales Dataset - Worked f'!A:A,'Nikes Sales Dataset - Worked f'!U:U)</f>
        <v>Retail</v>
      </c>
      <c r="P188" t="str">
        <f>_xlfn.XLOOKUP(A:A,'Nikes Sales Dataset - Worked f'!A:A,'Nikes Sales Dataset - Worked f'!W:W)</f>
        <v>Bangalore</v>
      </c>
      <c r="Q188" s="9">
        <f>_xlfn.XLOOKUP(A:A,'Nikes Sales Dataset - Worked f'!A:A,'Nikes Sales Dataset - Worked f'!X:X)</f>
        <v>540.83000000000004</v>
      </c>
    </row>
    <row r="189" spans="1:17" x14ac:dyDescent="0.25">
      <c r="A189" s="4">
        <v>2187</v>
      </c>
      <c r="B189" t="str">
        <f>VLOOKUP('Nikes Sales Dataset - Worked f'!A:A,'Nikes Sales Dataset - Worked f'!A:B,2,FALSE)</f>
        <v>2187_20241109</v>
      </c>
      <c r="C189" t="str">
        <f>VLOOKUP('Nikes Sales Dataset - Worked f'!A:A,'Nikes Sales Dataset - Worked f'!A:C,3,FALSE)</f>
        <v>Men</v>
      </c>
      <c r="D189" t="str">
        <f>VLOOKUP('Nikes Sales Dataset - Worked f'!A:A,'Nikes Sales Dataset - Worked f'!A:D,4,FALSE)</f>
        <v>Running</v>
      </c>
      <c r="E189" t="str">
        <f>VLOOKUP('Nikes Sales Dataset - Worked f'!A:A,'Nikes Sales Dataset - Worked f'!A:E,5,FALSE)</f>
        <v>React Infinity</v>
      </c>
      <c r="F189" t="str">
        <f>VLOOKUP('Nikes Sales Dataset - Worked f'!A:A,'Nikes Sales Dataset - Worked f'!A:G,7,FALSE)</f>
        <v>L</v>
      </c>
      <c r="G189" s="3">
        <f>VLOOKUP('Nikes Sales Dataset - Worked f'!A:A,'Nikes Sales Dataset - Worked f'!A:I,9,FALSE)</f>
        <v>1</v>
      </c>
      <c r="H189" s="9">
        <f>VLOOKUP('Nikes Sales Dataset - Worked f'!A:A,'Nikes Sales Dataset - Worked f'!A:K,11,FALSE)</f>
        <v>7795.32</v>
      </c>
      <c r="I189">
        <f>_xlfn.XLOOKUP('Cleaned and Transformed Dataset'!A:A,'Nikes Sales Dataset - Worked f'!A:A,'Nikes Sales Dataset - Worked f'!M:M)</f>
        <v>0</v>
      </c>
      <c r="J189" s="9">
        <f>_xlfn.XLOOKUP(A:A,'Nikes Sales Dataset - Worked f'!A:A,'Nikes Sales Dataset - Worked f'!N:N)</f>
        <v>7795.32</v>
      </c>
      <c r="K189" s="3">
        <f>_xlfn.XLOOKUP(A:A,'Nikes Sales Dataset - Worked f'!A:A,'Nikes Sales Dataset - Worked f'!P:P)</f>
        <v>7795.32</v>
      </c>
      <c r="L189" s="7">
        <f>VLOOKUP('Nikes Sales Dataset - Worked f'!A:A,'Nikes Sales Dataset - Worked f'!A:R,18,FALSE)</f>
        <v>45605</v>
      </c>
      <c r="M189" s="7" t="str">
        <f>_xlfn.XLOOKUP(A:A,'Nikes Sales Dataset - Worked f'!A:A,'Nikes Sales Dataset - Worked f'!S:S)</f>
        <v>Nov</v>
      </c>
      <c r="N189" s="7" t="str">
        <f>_xlfn.XLOOKUP(A:A,'Nikes Sales Dataset - Worked f'!A:A,'Nikes Sales Dataset - Worked f'!T:T)</f>
        <v>2024</v>
      </c>
      <c r="O189" t="str">
        <f>_xlfn.XLOOKUP(A:A,'Nikes Sales Dataset - Worked f'!A:A,'Nikes Sales Dataset - Worked f'!U:U)</f>
        <v>Online</v>
      </c>
      <c r="P189" t="str">
        <f>_xlfn.XLOOKUP(A:A,'Nikes Sales Dataset - Worked f'!A:A,'Nikes Sales Dataset - Worked f'!W:W)</f>
        <v>Mumbai</v>
      </c>
      <c r="Q189" s="9">
        <f>_xlfn.XLOOKUP(A:A,'Nikes Sales Dataset - Worked f'!A:A,'Nikes Sales Dataset - Worked f'!X:X)</f>
        <v>2402.9899999999998</v>
      </c>
    </row>
    <row r="190" spans="1:17" x14ac:dyDescent="0.25">
      <c r="A190" s="4">
        <v>2188</v>
      </c>
      <c r="B190" t="str">
        <f>VLOOKUP('Nikes Sales Dataset - Worked f'!A:A,'Nikes Sales Dataset - Worked f'!A:B,2,FALSE)</f>
        <v>2188_Unknown Date</v>
      </c>
      <c r="C190" t="str">
        <f>VLOOKUP('Nikes Sales Dataset - Worked f'!A:A,'Nikes Sales Dataset - Worked f'!A:C,3,FALSE)</f>
        <v>Men</v>
      </c>
      <c r="D190" t="str">
        <f>VLOOKUP('Nikes Sales Dataset - Worked f'!A:A,'Nikes Sales Dataset - Worked f'!A:D,4,FALSE)</f>
        <v>Running</v>
      </c>
      <c r="E190" t="str">
        <f>VLOOKUP('Nikes Sales Dataset - Worked f'!A:A,'Nikes Sales Dataset - Worked f'!A:E,5,FALSE)</f>
        <v>React Infinity</v>
      </c>
      <c r="F190" t="str">
        <f>VLOOKUP('Nikes Sales Dataset - Worked f'!A:A,'Nikes Sales Dataset - Worked f'!A:G,7,FALSE)</f>
        <v>L</v>
      </c>
      <c r="G190" s="3">
        <f>VLOOKUP('Nikes Sales Dataset - Worked f'!A:A,'Nikes Sales Dataset - Worked f'!A:I,9,FALSE)</f>
        <v>-1</v>
      </c>
      <c r="H190" s="9">
        <f>VLOOKUP('Nikes Sales Dataset - Worked f'!A:A,'Nikes Sales Dataset - Worked f'!A:K,11,FALSE)</f>
        <v>6110.0300000000007</v>
      </c>
      <c r="I190">
        <f>_xlfn.XLOOKUP('Cleaned and Transformed Dataset'!A:A,'Nikes Sales Dataset - Worked f'!A:A,'Nikes Sales Dataset - Worked f'!M:M)</f>
        <v>0</v>
      </c>
      <c r="J190" s="9">
        <f>_xlfn.XLOOKUP(A:A,'Nikes Sales Dataset - Worked f'!A:A,'Nikes Sales Dataset - Worked f'!N:N)</f>
        <v>6110.0300000000007</v>
      </c>
      <c r="K190" s="3">
        <f>_xlfn.XLOOKUP(A:A,'Nikes Sales Dataset - Worked f'!A:A,'Nikes Sales Dataset - Worked f'!P:P)</f>
        <v>-6110.0300000000007</v>
      </c>
      <c r="L190" s="7" t="str">
        <f>VLOOKUP('Nikes Sales Dataset - Worked f'!A:A,'Nikes Sales Dataset - Worked f'!A:R,18,FALSE)</f>
        <v>Unknown Date</v>
      </c>
      <c r="M190" s="7" t="str">
        <f>_xlfn.XLOOKUP(A:A,'Nikes Sales Dataset - Worked f'!A:A,'Nikes Sales Dataset - Worked f'!S:S)</f>
        <v>Unknown</v>
      </c>
      <c r="N190" s="7" t="str">
        <f>_xlfn.XLOOKUP(A:A,'Nikes Sales Dataset - Worked f'!A:A,'Nikes Sales Dataset - Worked f'!T:T)</f>
        <v>Unknown</v>
      </c>
      <c r="O190" t="str">
        <f>_xlfn.XLOOKUP(A:A,'Nikes Sales Dataset - Worked f'!A:A,'Nikes Sales Dataset - Worked f'!U:U)</f>
        <v>Online</v>
      </c>
      <c r="P190" t="str">
        <f>_xlfn.XLOOKUP(A:A,'Nikes Sales Dataset - Worked f'!A:A,'Nikes Sales Dataset - Worked f'!W:W)</f>
        <v>Pune</v>
      </c>
      <c r="Q190" s="9">
        <f>_xlfn.XLOOKUP(A:A,'Nikes Sales Dataset - Worked f'!A:A,'Nikes Sales Dataset - Worked f'!X:X)</f>
        <v>1278.03</v>
      </c>
    </row>
    <row r="191" spans="1:17" x14ac:dyDescent="0.25">
      <c r="A191" s="4">
        <v>2189</v>
      </c>
      <c r="B191" t="str">
        <f>VLOOKUP('Nikes Sales Dataset - Worked f'!A:A,'Nikes Sales Dataset - Worked f'!A:B,2,FALSE)</f>
        <v>2189_20241002</v>
      </c>
      <c r="C191" t="str">
        <f>VLOOKUP('Nikes Sales Dataset - Worked f'!A:A,'Nikes Sales Dataset - Worked f'!A:C,3,FALSE)</f>
        <v>Men</v>
      </c>
      <c r="D191" t="str">
        <f>VLOOKUP('Nikes Sales Dataset - Worked f'!A:A,'Nikes Sales Dataset - Worked f'!A:D,4,FALSE)</f>
        <v>Training</v>
      </c>
      <c r="E191" t="str">
        <f>VLOOKUP('Nikes Sales Dataset - Worked f'!A:A,'Nikes Sales Dataset - Worked f'!A:E,5,FALSE)</f>
        <v>SuperRep Go</v>
      </c>
      <c r="F191" t="str">
        <f>VLOOKUP('Nikes Sales Dataset - Worked f'!A:A,'Nikes Sales Dataset - Worked f'!A:G,7,FALSE)</f>
        <v>L</v>
      </c>
      <c r="G191" s="3">
        <f>VLOOKUP('Nikes Sales Dataset - Worked f'!A:A,'Nikes Sales Dataset - Worked f'!A:I,9,FALSE)</f>
        <v>3</v>
      </c>
      <c r="H191" s="9">
        <f>VLOOKUP('Nikes Sales Dataset - Worked f'!A:A,'Nikes Sales Dataset - Worked f'!A:K,11,FALSE)</f>
        <v>6110.0300000000007</v>
      </c>
      <c r="I191">
        <f>_xlfn.XLOOKUP('Cleaned and Transformed Dataset'!A:A,'Nikes Sales Dataset - Worked f'!A:A,'Nikes Sales Dataset - Worked f'!M:M)</f>
        <v>0.9</v>
      </c>
      <c r="J191" s="9">
        <f>_xlfn.XLOOKUP(A:A,'Nikes Sales Dataset - Worked f'!A:A,'Nikes Sales Dataset - Worked f'!N:N)</f>
        <v>611.00299999999993</v>
      </c>
      <c r="K191" s="3">
        <f>_xlfn.XLOOKUP(A:A,'Nikes Sales Dataset - Worked f'!A:A,'Nikes Sales Dataset - Worked f'!P:P)</f>
        <v>1833.0089999999998</v>
      </c>
      <c r="L191" s="7">
        <f>VLOOKUP('Nikes Sales Dataset - Worked f'!A:A,'Nikes Sales Dataset - Worked f'!A:R,18,FALSE)</f>
        <v>45567</v>
      </c>
      <c r="M191" s="7" t="str">
        <f>_xlfn.XLOOKUP(A:A,'Nikes Sales Dataset - Worked f'!A:A,'Nikes Sales Dataset - Worked f'!S:S)</f>
        <v>Oct</v>
      </c>
      <c r="N191" s="7" t="str">
        <f>_xlfn.XLOOKUP(A:A,'Nikes Sales Dataset - Worked f'!A:A,'Nikes Sales Dataset - Worked f'!T:T)</f>
        <v>2024</v>
      </c>
      <c r="O191" t="str">
        <f>_xlfn.XLOOKUP(A:A,'Nikes Sales Dataset - Worked f'!A:A,'Nikes Sales Dataset - Worked f'!U:U)</f>
        <v>Online</v>
      </c>
      <c r="P191" t="str">
        <f>_xlfn.XLOOKUP(A:A,'Nikes Sales Dataset - Worked f'!A:A,'Nikes Sales Dataset - Worked f'!W:W)</f>
        <v>Hyderabad</v>
      </c>
      <c r="Q191" s="9">
        <f>_xlfn.XLOOKUP(A:A,'Nikes Sales Dataset - Worked f'!A:A,'Nikes Sales Dataset - Worked f'!X:X)</f>
        <v>3628.46</v>
      </c>
    </row>
    <row r="192" spans="1:17" x14ac:dyDescent="0.25">
      <c r="A192" s="4">
        <v>2190</v>
      </c>
      <c r="B192" t="str">
        <f>VLOOKUP('Nikes Sales Dataset - Worked f'!A:A,'Nikes Sales Dataset - Worked f'!A:B,2,FALSE)</f>
        <v>2190_Unknown Date</v>
      </c>
      <c r="C192" t="str">
        <f>VLOOKUP('Nikes Sales Dataset - Worked f'!A:A,'Nikes Sales Dataset - Worked f'!A:C,3,FALSE)</f>
        <v>Kids</v>
      </c>
      <c r="D192" t="str">
        <f>VLOOKUP('Nikes Sales Dataset - Worked f'!A:A,'Nikes Sales Dataset - Worked f'!A:D,4,FALSE)</f>
        <v>Basketball</v>
      </c>
      <c r="E192" t="str">
        <f>VLOOKUP('Nikes Sales Dataset - Worked f'!A:A,'Nikes Sales Dataset - Worked f'!A:E,5,FALSE)</f>
        <v>Kyrie Flytrap</v>
      </c>
      <c r="F192" t="str">
        <f>VLOOKUP('Nikes Sales Dataset - Worked f'!A:A,'Nikes Sales Dataset - Worked f'!A:G,7,FALSE)</f>
        <v>L</v>
      </c>
      <c r="G192" s="3">
        <f>VLOOKUP('Nikes Sales Dataset - Worked f'!A:A,'Nikes Sales Dataset - Worked f'!A:I,9,FALSE)</f>
        <v>1</v>
      </c>
      <c r="H192" s="9">
        <f>VLOOKUP('Nikes Sales Dataset - Worked f'!A:A,'Nikes Sales Dataset - Worked f'!A:K,11,FALSE)</f>
        <v>4280.01</v>
      </c>
      <c r="I192">
        <f>_xlfn.XLOOKUP('Cleaned and Transformed Dataset'!A:A,'Nikes Sales Dataset - Worked f'!A:A,'Nikes Sales Dataset - Worked f'!M:M)</f>
        <v>0.66</v>
      </c>
      <c r="J192" s="9">
        <f>_xlfn.XLOOKUP(A:A,'Nikes Sales Dataset - Worked f'!A:A,'Nikes Sales Dataset - Worked f'!N:N)</f>
        <v>1455.2033999999999</v>
      </c>
      <c r="K192" s="3">
        <f>_xlfn.XLOOKUP(A:A,'Nikes Sales Dataset - Worked f'!A:A,'Nikes Sales Dataset - Worked f'!P:P)</f>
        <v>1455.2033999999999</v>
      </c>
      <c r="L192" s="7" t="str">
        <f>VLOOKUP('Nikes Sales Dataset - Worked f'!A:A,'Nikes Sales Dataset - Worked f'!A:R,18,FALSE)</f>
        <v>Unknown Date</v>
      </c>
      <c r="M192" s="7" t="str">
        <f>_xlfn.XLOOKUP(A:A,'Nikes Sales Dataset - Worked f'!A:A,'Nikes Sales Dataset - Worked f'!S:S)</f>
        <v>Unknown</v>
      </c>
      <c r="N192" s="7" t="str">
        <f>_xlfn.XLOOKUP(A:A,'Nikes Sales Dataset - Worked f'!A:A,'Nikes Sales Dataset - Worked f'!T:T)</f>
        <v>Unknown</v>
      </c>
      <c r="O192" t="str">
        <f>_xlfn.XLOOKUP(A:A,'Nikes Sales Dataset - Worked f'!A:A,'Nikes Sales Dataset - Worked f'!U:U)</f>
        <v>Online</v>
      </c>
      <c r="P192" t="str">
        <f>_xlfn.XLOOKUP(A:A,'Nikes Sales Dataset - Worked f'!A:A,'Nikes Sales Dataset - Worked f'!W:W)</f>
        <v>Delhi</v>
      </c>
      <c r="Q192" s="9">
        <f>_xlfn.XLOOKUP(A:A,'Nikes Sales Dataset - Worked f'!A:A,'Nikes Sales Dataset - Worked f'!X:X)</f>
        <v>1949.77</v>
      </c>
    </row>
    <row r="193" spans="1:17" x14ac:dyDescent="0.25">
      <c r="A193" s="4">
        <v>2191</v>
      </c>
      <c r="B193" t="str">
        <f>VLOOKUP('Nikes Sales Dataset - Worked f'!A:A,'Nikes Sales Dataset - Worked f'!A:B,2,FALSE)</f>
        <v>2191_20240928</v>
      </c>
      <c r="C193" t="str">
        <f>VLOOKUP('Nikes Sales Dataset - Worked f'!A:A,'Nikes Sales Dataset - Worked f'!A:C,3,FALSE)</f>
        <v>Men</v>
      </c>
      <c r="D193" t="str">
        <f>VLOOKUP('Nikes Sales Dataset - Worked f'!A:A,'Nikes Sales Dataset - Worked f'!A:D,4,FALSE)</f>
        <v>Lifestyle</v>
      </c>
      <c r="E193" t="str">
        <f>VLOOKUP('Nikes Sales Dataset - Worked f'!A:A,'Nikes Sales Dataset - Worked f'!A:E,5,FALSE)</f>
        <v>Air Force 1</v>
      </c>
      <c r="F193" t="str">
        <f>VLOOKUP('Nikes Sales Dataset - Worked f'!A:A,'Nikes Sales Dataset - Worked f'!A:G,7,FALSE)</f>
        <v>M</v>
      </c>
      <c r="G193" s="3">
        <f>VLOOKUP('Nikes Sales Dataset - Worked f'!A:A,'Nikes Sales Dataset - Worked f'!A:I,9,FALSE)</f>
        <v>3</v>
      </c>
      <c r="H193" s="9">
        <f>VLOOKUP('Nikes Sales Dataset - Worked f'!A:A,'Nikes Sales Dataset - Worked f'!A:K,11,FALSE)</f>
        <v>6110.0300000000007</v>
      </c>
      <c r="I193">
        <f>_xlfn.XLOOKUP('Cleaned and Transformed Dataset'!A:A,'Nikes Sales Dataset - Worked f'!A:A,'Nikes Sales Dataset - Worked f'!M:M)</f>
        <v>0</v>
      </c>
      <c r="J193" s="9">
        <f>_xlfn.XLOOKUP(A:A,'Nikes Sales Dataset - Worked f'!A:A,'Nikes Sales Dataset - Worked f'!N:N)</f>
        <v>6110.0300000000007</v>
      </c>
      <c r="K193" s="3">
        <f>_xlfn.XLOOKUP(A:A,'Nikes Sales Dataset - Worked f'!A:A,'Nikes Sales Dataset - Worked f'!P:P)</f>
        <v>18330.090000000004</v>
      </c>
      <c r="L193" s="7">
        <f>VLOOKUP('Nikes Sales Dataset - Worked f'!A:A,'Nikes Sales Dataset - Worked f'!A:R,18,FALSE)</f>
        <v>45563</v>
      </c>
      <c r="M193" s="7" t="str">
        <f>_xlfn.XLOOKUP(A:A,'Nikes Sales Dataset - Worked f'!A:A,'Nikes Sales Dataset - Worked f'!S:S)</f>
        <v>Sep</v>
      </c>
      <c r="N193" s="7" t="str">
        <f>_xlfn.XLOOKUP(A:A,'Nikes Sales Dataset - Worked f'!A:A,'Nikes Sales Dataset - Worked f'!T:T)</f>
        <v>2024</v>
      </c>
      <c r="O193" t="str">
        <f>_xlfn.XLOOKUP(A:A,'Nikes Sales Dataset - Worked f'!A:A,'Nikes Sales Dataset - Worked f'!U:U)</f>
        <v>Retail</v>
      </c>
      <c r="P193" t="str">
        <f>_xlfn.XLOOKUP(A:A,'Nikes Sales Dataset - Worked f'!A:A,'Nikes Sales Dataset - Worked f'!W:W)</f>
        <v>Pune</v>
      </c>
      <c r="Q193" s="9">
        <f>_xlfn.XLOOKUP(A:A,'Nikes Sales Dataset - Worked f'!A:A,'Nikes Sales Dataset - Worked f'!X:X)</f>
        <v>-1032.8800000000001</v>
      </c>
    </row>
    <row r="194" spans="1:17" x14ac:dyDescent="0.25">
      <c r="A194" s="4">
        <v>2192</v>
      </c>
      <c r="B194" t="str">
        <f>VLOOKUP('Nikes Sales Dataset - Worked f'!A:A,'Nikes Sales Dataset - Worked f'!A:B,2,FALSE)</f>
        <v>2192_20231013</v>
      </c>
      <c r="C194" t="str">
        <f>VLOOKUP('Nikes Sales Dataset - Worked f'!A:A,'Nikes Sales Dataset - Worked f'!A:C,3,FALSE)</f>
        <v>Men</v>
      </c>
      <c r="D194" t="str">
        <f>VLOOKUP('Nikes Sales Dataset - Worked f'!A:A,'Nikes Sales Dataset - Worked f'!A:D,4,FALSE)</f>
        <v>Basketball</v>
      </c>
      <c r="E194" t="str">
        <f>VLOOKUP('Nikes Sales Dataset - Worked f'!A:A,'Nikes Sales Dataset - Worked f'!A:E,5,FALSE)</f>
        <v>Kyrie Flytrap</v>
      </c>
      <c r="F194" t="str">
        <f>VLOOKUP('Nikes Sales Dataset - Worked f'!A:A,'Nikes Sales Dataset - Worked f'!A:G,7,FALSE)</f>
        <v>XL</v>
      </c>
      <c r="G194" s="3">
        <f>VLOOKUP('Nikes Sales Dataset - Worked f'!A:A,'Nikes Sales Dataset - Worked f'!A:I,9,FALSE)</f>
        <v>-1</v>
      </c>
      <c r="H194" s="9">
        <f>VLOOKUP('Nikes Sales Dataset - Worked f'!A:A,'Nikes Sales Dataset - Worked f'!A:K,11,FALSE)</f>
        <v>6110.0300000000007</v>
      </c>
      <c r="I194">
        <f>_xlfn.XLOOKUP('Cleaned and Transformed Dataset'!A:A,'Nikes Sales Dataset - Worked f'!A:A,'Nikes Sales Dataset - Worked f'!M:M)</f>
        <v>0</v>
      </c>
      <c r="J194" s="9">
        <f>_xlfn.XLOOKUP(A:A,'Nikes Sales Dataset - Worked f'!A:A,'Nikes Sales Dataset - Worked f'!N:N)</f>
        <v>6110.0300000000007</v>
      </c>
      <c r="K194" s="3">
        <f>_xlfn.XLOOKUP(A:A,'Nikes Sales Dataset - Worked f'!A:A,'Nikes Sales Dataset - Worked f'!P:P)</f>
        <v>-6110.0300000000007</v>
      </c>
      <c r="L194" s="7">
        <f>VLOOKUP('Nikes Sales Dataset - Worked f'!A:A,'Nikes Sales Dataset - Worked f'!A:R,18,FALSE)</f>
        <v>45212</v>
      </c>
      <c r="M194" s="7" t="str">
        <f>_xlfn.XLOOKUP(A:A,'Nikes Sales Dataset - Worked f'!A:A,'Nikes Sales Dataset - Worked f'!S:S)</f>
        <v>Oct</v>
      </c>
      <c r="N194" s="7" t="str">
        <f>_xlfn.XLOOKUP(A:A,'Nikes Sales Dataset - Worked f'!A:A,'Nikes Sales Dataset - Worked f'!T:T)</f>
        <v>2023</v>
      </c>
      <c r="O194" t="str">
        <f>_xlfn.XLOOKUP(A:A,'Nikes Sales Dataset - Worked f'!A:A,'Nikes Sales Dataset - Worked f'!U:U)</f>
        <v>Retail</v>
      </c>
      <c r="P194" t="str">
        <f>_xlfn.XLOOKUP(A:A,'Nikes Sales Dataset - Worked f'!A:A,'Nikes Sales Dataset - Worked f'!W:W)</f>
        <v>Delhi</v>
      </c>
      <c r="Q194" s="9">
        <f>_xlfn.XLOOKUP(A:A,'Nikes Sales Dataset - Worked f'!A:A,'Nikes Sales Dataset - Worked f'!X:X)</f>
        <v>554.91</v>
      </c>
    </row>
    <row r="195" spans="1:17" x14ac:dyDescent="0.25">
      <c r="A195" s="4">
        <v>2193</v>
      </c>
      <c r="B195" t="str">
        <f>VLOOKUP('Nikes Sales Dataset - Worked f'!A:A,'Nikes Sales Dataset - Worked f'!A:B,2,FALSE)</f>
        <v>2193_20250117</v>
      </c>
      <c r="C195" t="str">
        <f>VLOOKUP('Nikes Sales Dataset - Worked f'!A:A,'Nikes Sales Dataset - Worked f'!A:C,3,FALSE)</f>
        <v>Women</v>
      </c>
      <c r="D195" t="str">
        <f>VLOOKUP('Nikes Sales Dataset - Worked f'!A:A,'Nikes Sales Dataset - Worked f'!A:D,4,FALSE)</f>
        <v>Lifestyle</v>
      </c>
      <c r="E195" t="str">
        <f>VLOOKUP('Nikes Sales Dataset - Worked f'!A:A,'Nikes Sales Dataset - Worked f'!A:E,5,FALSE)</f>
        <v>Waffle One</v>
      </c>
      <c r="F195" t="str">
        <f>VLOOKUP('Nikes Sales Dataset - Worked f'!A:A,'Nikes Sales Dataset - Worked f'!A:G,7,FALSE)</f>
        <v>XL</v>
      </c>
      <c r="G195" s="3">
        <f>VLOOKUP('Nikes Sales Dataset - Worked f'!A:A,'Nikes Sales Dataset - Worked f'!A:I,9,FALSE)</f>
        <v>-1</v>
      </c>
      <c r="H195" s="9">
        <f>VLOOKUP('Nikes Sales Dataset - Worked f'!A:A,'Nikes Sales Dataset - Worked f'!A:K,11,FALSE)</f>
        <v>6110.0300000000007</v>
      </c>
      <c r="I195">
        <f>_xlfn.XLOOKUP('Cleaned and Transformed Dataset'!A:A,'Nikes Sales Dataset - Worked f'!A:A,'Nikes Sales Dataset - Worked f'!M:M)</f>
        <v>1.24</v>
      </c>
      <c r="J195" s="9">
        <f>_xlfn.XLOOKUP(A:A,'Nikes Sales Dataset - Worked f'!A:A,'Nikes Sales Dataset - Worked f'!N:N)</f>
        <v>-1466.4072000000001</v>
      </c>
      <c r="K195" s="3">
        <f>_xlfn.XLOOKUP(A:A,'Nikes Sales Dataset - Worked f'!A:A,'Nikes Sales Dataset - Worked f'!P:P)</f>
        <v>1466.4072000000001</v>
      </c>
      <c r="L195" s="7">
        <f>VLOOKUP('Nikes Sales Dataset - Worked f'!A:A,'Nikes Sales Dataset - Worked f'!A:R,18,FALSE)</f>
        <v>45674</v>
      </c>
      <c r="M195" s="7" t="str">
        <f>_xlfn.XLOOKUP(A:A,'Nikes Sales Dataset - Worked f'!A:A,'Nikes Sales Dataset - Worked f'!S:S)</f>
        <v>Jan</v>
      </c>
      <c r="N195" s="7" t="str">
        <f>_xlfn.XLOOKUP(A:A,'Nikes Sales Dataset - Worked f'!A:A,'Nikes Sales Dataset - Worked f'!T:T)</f>
        <v>2025</v>
      </c>
      <c r="O195" t="str">
        <f>_xlfn.XLOOKUP(A:A,'Nikes Sales Dataset - Worked f'!A:A,'Nikes Sales Dataset - Worked f'!U:U)</f>
        <v>Retail</v>
      </c>
      <c r="P195" t="str">
        <f>_xlfn.XLOOKUP(A:A,'Nikes Sales Dataset - Worked f'!A:A,'Nikes Sales Dataset - Worked f'!W:W)</f>
        <v>Delhi</v>
      </c>
      <c r="Q195" s="9">
        <f>_xlfn.XLOOKUP(A:A,'Nikes Sales Dataset - Worked f'!A:A,'Nikes Sales Dataset - Worked f'!X:X)</f>
        <v>1803.66</v>
      </c>
    </row>
    <row r="196" spans="1:17" x14ac:dyDescent="0.25">
      <c r="A196" s="4">
        <v>2194</v>
      </c>
      <c r="B196" t="str">
        <f>VLOOKUP('Nikes Sales Dataset - Worked f'!A:A,'Nikes Sales Dataset - Worked f'!A:B,2,FALSE)</f>
        <v>2194_20241027</v>
      </c>
      <c r="C196" t="str">
        <f>VLOOKUP('Nikes Sales Dataset - Worked f'!A:A,'Nikes Sales Dataset - Worked f'!A:C,3,FALSE)</f>
        <v>Men</v>
      </c>
      <c r="D196" t="str">
        <f>VLOOKUP('Nikes Sales Dataset - Worked f'!A:A,'Nikes Sales Dataset - Worked f'!A:D,4,FALSE)</f>
        <v>Soccer</v>
      </c>
      <c r="E196" t="str">
        <f>VLOOKUP('Nikes Sales Dataset - Worked f'!A:A,'Nikes Sales Dataset - Worked f'!A:E,5,FALSE)</f>
        <v>Mercurial Superfly</v>
      </c>
      <c r="F196" t="str">
        <f>VLOOKUP('Nikes Sales Dataset - Worked f'!A:A,'Nikes Sales Dataset - Worked f'!A:G,7,FALSE)</f>
        <v>M</v>
      </c>
      <c r="G196" s="3">
        <f>VLOOKUP('Nikes Sales Dataset - Worked f'!A:A,'Nikes Sales Dataset - Worked f'!A:I,9,FALSE)</f>
        <v>1</v>
      </c>
      <c r="H196" s="9">
        <f>VLOOKUP('Nikes Sales Dataset - Worked f'!A:A,'Nikes Sales Dataset - Worked f'!A:K,11,FALSE)</f>
        <v>6196.01</v>
      </c>
      <c r="I196">
        <f>_xlfn.XLOOKUP('Cleaned and Transformed Dataset'!A:A,'Nikes Sales Dataset - Worked f'!A:A,'Nikes Sales Dataset - Worked f'!M:M)</f>
        <v>0</v>
      </c>
      <c r="J196" s="9">
        <f>_xlfn.XLOOKUP(A:A,'Nikes Sales Dataset - Worked f'!A:A,'Nikes Sales Dataset - Worked f'!N:N)</f>
        <v>6196.01</v>
      </c>
      <c r="K196" s="3">
        <f>_xlfn.XLOOKUP(A:A,'Nikes Sales Dataset - Worked f'!A:A,'Nikes Sales Dataset - Worked f'!P:P)</f>
        <v>6196.01</v>
      </c>
      <c r="L196" s="7">
        <f>VLOOKUP('Nikes Sales Dataset - Worked f'!A:A,'Nikes Sales Dataset - Worked f'!A:R,18,FALSE)</f>
        <v>45592</v>
      </c>
      <c r="M196" s="7" t="str">
        <f>_xlfn.XLOOKUP(A:A,'Nikes Sales Dataset - Worked f'!A:A,'Nikes Sales Dataset - Worked f'!S:S)</f>
        <v>Oct</v>
      </c>
      <c r="N196" s="7" t="str">
        <f>_xlfn.XLOOKUP(A:A,'Nikes Sales Dataset - Worked f'!A:A,'Nikes Sales Dataset - Worked f'!T:T)</f>
        <v>2024</v>
      </c>
      <c r="O196" t="str">
        <f>_xlfn.XLOOKUP(A:A,'Nikes Sales Dataset - Worked f'!A:A,'Nikes Sales Dataset - Worked f'!U:U)</f>
        <v>Online</v>
      </c>
      <c r="P196" t="str">
        <f>_xlfn.XLOOKUP(A:A,'Nikes Sales Dataset - Worked f'!A:A,'Nikes Sales Dataset - Worked f'!W:W)</f>
        <v>Hyderabad</v>
      </c>
      <c r="Q196" s="9">
        <f>_xlfn.XLOOKUP(A:A,'Nikes Sales Dataset - Worked f'!A:A,'Nikes Sales Dataset - Worked f'!X:X)</f>
        <v>926.03</v>
      </c>
    </row>
    <row r="197" spans="1:17" x14ac:dyDescent="0.25">
      <c r="A197" s="4">
        <v>2195</v>
      </c>
      <c r="B197" t="str">
        <f>VLOOKUP('Nikes Sales Dataset - Worked f'!A:A,'Nikes Sales Dataset - Worked f'!A:B,2,FALSE)</f>
        <v>2195_Unknown Date</v>
      </c>
      <c r="C197" t="str">
        <f>VLOOKUP('Nikes Sales Dataset - Worked f'!A:A,'Nikes Sales Dataset - Worked f'!A:C,3,FALSE)</f>
        <v>Women</v>
      </c>
      <c r="D197" t="str">
        <f>VLOOKUP('Nikes Sales Dataset - Worked f'!A:A,'Nikes Sales Dataset - Worked f'!A:D,4,FALSE)</f>
        <v>Training</v>
      </c>
      <c r="E197" t="str">
        <f>VLOOKUP('Nikes Sales Dataset - Worked f'!A:A,'Nikes Sales Dataset - Worked f'!A:E,5,FALSE)</f>
        <v>SuperRep Go</v>
      </c>
      <c r="F197" t="str">
        <f>VLOOKUP('Nikes Sales Dataset - Worked f'!A:A,'Nikes Sales Dataset - Worked f'!A:G,7,FALSE)</f>
        <v>M</v>
      </c>
      <c r="G197" s="3">
        <f>VLOOKUP('Nikes Sales Dataset - Worked f'!A:A,'Nikes Sales Dataset - Worked f'!A:I,9,FALSE)</f>
        <v>1</v>
      </c>
      <c r="H197" s="9">
        <f>VLOOKUP('Nikes Sales Dataset - Worked f'!A:A,'Nikes Sales Dataset - Worked f'!A:K,11,FALSE)</f>
        <v>6110.0300000000007</v>
      </c>
      <c r="I197">
        <f>_xlfn.XLOOKUP('Cleaned and Transformed Dataset'!A:A,'Nikes Sales Dataset - Worked f'!A:A,'Nikes Sales Dataset - Worked f'!M:M)</f>
        <v>0.51</v>
      </c>
      <c r="J197" s="9">
        <f>_xlfn.XLOOKUP(A:A,'Nikes Sales Dataset - Worked f'!A:A,'Nikes Sales Dataset - Worked f'!N:N)</f>
        <v>2993.9147000000003</v>
      </c>
      <c r="K197" s="3">
        <f>_xlfn.XLOOKUP(A:A,'Nikes Sales Dataset - Worked f'!A:A,'Nikes Sales Dataset - Worked f'!P:P)</f>
        <v>2993.9147000000003</v>
      </c>
      <c r="L197" s="7" t="str">
        <f>VLOOKUP('Nikes Sales Dataset - Worked f'!A:A,'Nikes Sales Dataset - Worked f'!A:R,18,FALSE)</f>
        <v>Unknown Date</v>
      </c>
      <c r="M197" s="7" t="str">
        <f>_xlfn.XLOOKUP(A:A,'Nikes Sales Dataset - Worked f'!A:A,'Nikes Sales Dataset - Worked f'!S:S)</f>
        <v>Unknown</v>
      </c>
      <c r="N197" s="7" t="str">
        <f>_xlfn.XLOOKUP(A:A,'Nikes Sales Dataset - Worked f'!A:A,'Nikes Sales Dataset - Worked f'!T:T)</f>
        <v>Unknown</v>
      </c>
      <c r="O197" t="str">
        <f>_xlfn.XLOOKUP(A:A,'Nikes Sales Dataset - Worked f'!A:A,'Nikes Sales Dataset - Worked f'!U:U)</f>
        <v>Online</v>
      </c>
      <c r="P197" t="str">
        <f>_xlfn.XLOOKUP(A:A,'Nikes Sales Dataset - Worked f'!A:A,'Nikes Sales Dataset - Worked f'!W:W)</f>
        <v>Delhi</v>
      </c>
      <c r="Q197" s="9">
        <f>_xlfn.XLOOKUP(A:A,'Nikes Sales Dataset - Worked f'!A:A,'Nikes Sales Dataset - Worked f'!X:X)</f>
        <v>1041.81</v>
      </c>
    </row>
    <row r="198" spans="1:17" x14ac:dyDescent="0.25">
      <c r="A198" s="4">
        <v>2196</v>
      </c>
      <c r="B198" t="str">
        <f>VLOOKUP('Nikes Sales Dataset - Worked f'!A:A,'Nikes Sales Dataset - Worked f'!A:B,2,FALSE)</f>
        <v>2196_20250630</v>
      </c>
      <c r="C198" t="str">
        <f>VLOOKUP('Nikes Sales Dataset - Worked f'!A:A,'Nikes Sales Dataset - Worked f'!A:C,3,FALSE)</f>
        <v>Kids</v>
      </c>
      <c r="D198" t="str">
        <f>VLOOKUP('Nikes Sales Dataset - Worked f'!A:A,'Nikes Sales Dataset - Worked f'!A:D,4,FALSE)</f>
        <v>Soccer</v>
      </c>
      <c r="E198" t="str">
        <f>VLOOKUP('Nikes Sales Dataset - Worked f'!A:A,'Nikes Sales Dataset - Worked f'!A:E,5,FALSE)</f>
        <v>Premier III</v>
      </c>
      <c r="F198" t="str">
        <f>VLOOKUP('Nikes Sales Dataset - Worked f'!A:A,'Nikes Sales Dataset - Worked f'!A:G,7,FALSE)</f>
        <v>L</v>
      </c>
      <c r="G198" s="3">
        <f>VLOOKUP('Nikes Sales Dataset - Worked f'!A:A,'Nikes Sales Dataset - Worked f'!A:I,9,FALSE)</f>
        <v>2</v>
      </c>
      <c r="H198" s="9">
        <f>VLOOKUP('Nikes Sales Dataset - Worked f'!A:A,'Nikes Sales Dataset - Worked f'!A:K,11,FALSE)</f>
        <v>2708.73</v>
      </c>
      <c r="I198">
        <f>_xlfn.XLOOKUP('Cleaned and Transformed Dataset'!A:A,'Nikes Sales Dataset - Worked f'!A:A,'Nikes Sales Dataset - Worked f'!M:M)</f>
        <v>0</v>
      </c>
      <c r="J198" s="9">
        <f>_xlfn.XLOOKUP(A:A,'Nikes Sales Dataset - Worked f'!A:A,'Nikes Sales Dataset - Worked f'!N:N)</f>
        <v>2708.73</v>
      </c>
      <c r="K198" s="3">
        <f>_xlfn.XLOOKUP(A:A,'Nikes Sales Dataset - Worked f'!A:A,'Nikes Sales Dataset - Worked f'!P:P)</f>
        <v>5417.46</v>
      </c>
      <c r="L198" s="7">
        <f>VLOOKUP('Nikes Sales Dataset - Worked f'!A:A,'Nikes Sales Dataset - Worked f'!A:R,18,FALSE)</f>
        <v>45838</v>
      </c>
      <c r="M198" s="7" t="str">
        <f>_xlfn.XLOOKUP(A:A,'Nikes Sales Dataset - Worked f'!A:A,'Nikes Sales Dataset - Worked f'!S:S)</f>
        <v>Jun</v>
      </c>
      <c r="N198" s="7" t="str">
        <f>_xlfn.XLOOKUP(A:A,'Nikes Sales Dataset - Worked f'!A:A,'Nikes Sales Dataset - Worked f'!T:T)</f>
        <v>2025</v>
      </c>
      <c r="O198" t="str">
        <f>_xlfn.XLOOKUP(A:A,'Nikes Sales Dataset - Worked f'!A:A,'Nikes Sales Dataset - Worked f'!U:U)</f>
        <v>Online</v>
      </c>
      <c r="P198" t="str">
        <f>_xlfn.XLOOKUP(A:A,'Nikes Sales Dataset - Worked f'!A:A,'Nikes Sales Dataset - Worked f'!W:W)</f>
        <v>Delhi</v>
      </c>
      <c r="Q198" s="9">
        <f>_xlfn.XLOOKUP(A:A,'Nikes Sales Dataset - Worked f'!A:A,'Nikes Sales Dataset - Worked f'!X:X)</f>
        <v>925.63</v>
      </c>
    </row>
    <row r="199" spans="1:17" x14ac:dyDescent="0.25">
      <c r="A199" s="4">
        <v>2197</v>
      </c>
      <c r="B199" t="str">
        <f>VLOOKUP('Nikes Sales Dataset - Worked f'!A:A,'Nikes Sales Dataset - Worked f'!A:B,2,FALSE)</f>
        <v>2197_20241006</v>
      </c>
      <c r="C199" t="str">
        <f>VLOOKUP('Nikes Sales Dataset - Worked f'!A:A,'Nikes Sales Dataset - Worked f'!A:C,3,FALSE)</f>
        <v>Kids</v>
      </c>
      <c r="D199" t="str">
        <f>VLOOKUP('Nikes Sales Dataset - Worked f'!A:A,'Nikes Sales Dataset - Worked f'!A:D,4,FALSE)</f>
        <v>Training</v>
      </c>
      <c r="E199" t="str">
        <f>VLOOKUP('Nikes Sales Dataset - Worked f'!A:A,'Nikes Sales Dataset - Worked f'!A:E,5,FALSE)</f>
        <v>ZoomX Invincible</v>
      </c>
      <c r="F199" t="str">
        <f>VLOOKUP('Nikes Sales Dataset - Worked f'!A:A,'Nikes Sales Dataset - Worked f'!A:G,7,FALSE)</f>
        <v>L</v>
      </c>
      <c r="G199" s="3">
        <f>VLOOKUP('Nikes Sales Dataset - Worked f'!A:A,'Nikes Sales Dataset - Worked f'!A:I,9,FALSE)</f>
        <v>3</v>
      </c>
      <c r="H199" s="9">
        <f>VLOOKUP('Nikes Sales Dataset - Worked f'!A:A,'Nikes Sales Dataset - Worked f'!A:K,11,FALSE)</f>
        <v>6110.0300000000007</v>
      </c>
      <c r="I199">
        <f>_xlfn.XLOOKUP('Cleaned and Transformed Dataset'!A:A,'Nikes Sales Dataset - Worked f'!A:A,'Nikes Sales Dataset - Worked f'!M:M)</f>
        <v>0</v>
      </c>
      <c r="J199" s="9">
        <f>_xlfn.XLOOKUP(A:A,'Nikes Sales Dataset - Worked f'!A:A,'Nikes Sales Dataset - Worked f'!N:N)</f>
        <v>6110.0300000000007</v>
      </c>
      <c r="K199" s="3">
        <f>_xlfn.XLOOKUP(A:A,'Nikes Sales Dataset - Worked f'!A:A,'Nikes Sales Dataset - Worked f'!P:P)</f>
        <v>18330.090000000004</v>
      </c>
      <c r="L199" s="7">
        <f>VLOOKUP('Nikes Sales Dataset - Worked f'!A:A,'Nikes Sales Dataset - Worked f'!A:R,18,FALSE)</f>
        <v>45571</v>
      </c>
      <c r="M199" s="7" t="str">
        <f>_xlfn.XLOOKUP(A:A,'Nikes Sales Dataset - Worked f'!A:A,'Nikes Sales Dataset - Worked f'!S:S)</f>
        <v>Oct</v>
      </c>
      <c r="N199" s="7" t="str">
        <f>_xlfn.XLOOKUP(A:A,'Nikes Sales Dataset - Worked f'!A:A,'Nikes Sales Dataset - Worked f'!T:T)</f>
        <v>2024</v>
      </c>
      <c r="O199" t="str">
        <f>_xlfn.XLOOKUP(A:A,'Nikes Sales Dataset - Worked f'!A:A,'Nikes Sales Dataset - Worked f'!U:U)</f>
        <v>Online</v>
      </c>
      <c r="P199" t="str">
        <f>_xlfn.XLOOKUP(A:A,'Nikes Sales Dataset - Worked f'!A:A,'Nikes Sales Dataset - Worked f'!W:W)</f>
        <v>Bangalore</v>
      </c>
      <c r="Q199" s="9">
        <f>_xlfn.XLOOKUP(A:A,'Nikes Sales Dataset - Worked f'!A:A,'Nikes Sales Dataset - Worked f'!X:X)</f>
        <v>-418.5</v>
      </c>
    </row>
    <row r="200" spans="1:17" x14ac:dyDescent="0.25">
      <c r="A200" s="4">
        <v>2198</v>
      </c>
      <c r="B200" t="str">
        <f>VLOOKUP('Nikes Sales Dataset - Worked f'!A:A,'Nikes Sales Dataset - Worked f'!A:B,2,FALSE)</f>
        <v>2198_20250105</v>
      </c>
      <c r="C200" t="str">
        <f>VLOOKUP('Nikes Sales Dataset - Worked f'!A:A,'Nikes Sales Dataset - Worked f'!A:C,3,FALSE)</f>
        <v>Men</v>
      </c>
      <c r="D200" t="str">
        <f>VLOOKUP('Nikes Sales Dataset - Worked f'!A:A,'Nikes Sales Dataset - Worked f'!A:D,4,FALSE)</f>
        <v>Training</v>
      </c>
      <c r="E200" t="str">
        <f>VLOOKUP('Nikes Sales Dataset - Worked f'!A:A,'Nikes Sales Dataset - Worked f'!A:E,5,FALSE)</f>
        <v>SuperRep Go</v>
      </c>
      <c r="F200" t="str">
        <f>VLOOKUP('Nikes Sales Dataset - Worked f'!A:A,'Nikes Sales Dataset - Worked f'!A:G,7,FALSE)</f>
        <v>M</v>
      </c>
      <c r="G200" s="3">
        <f>VLOOKUP('Nikes Sales Dataset - Worked f'!A:A,'Nikes Sales Dataset - Worked f'!A:I,9,FALSE)</f>
        <v>4</v>
      </c>
      <c r="H200" s="9">
        <f>VLOOKUP('Nikes Sales Dataset - Worked f'!A:A,'Nikes Sales Dataset - Worked f'!A:K,11,FALSE)</f>
        <v>6110.0300000000007</v>
      </c>
      <c r="I200">
        <f>_xlfn.XLOOKUP('Cleaned and Transformed Dataset'!A:A,'Nikes Sales Dataset - Worked f'!A:A,'Nikes Sales Dataset - Worked f'!M:M)</f>
        <v>0.65</v>
      </c>
      <c r="J200" s="9">
        <f>_xlfn.XLOOKUP(A:A,'Nikes Sales Dataset - Worked f'!A:A,'Nikes Sales Dataset - Worked f'!N:N)</f>
        <v>2138.5105000000003</v>
      </c>
      <c r="K200" s="3">
        <f>_xlfn.XLOOKUP(A:A,'Nikes Sales Dataset - Worked f'!A:A,'Nikes Sales Dataset - Worked f'!P:P)</f>
        <v>8554.0420000000013</v>
      </c>
      <c r="L200" s="7">
        <f>VLOOKUP('Nikes Sales Dataset - Worked f'!A:A,'Nikes Sales Dataset - Worked f'!A:R,18,FALSE)</f>
        <v>45662</v>
      </c>
      <c r="M200" s="7" t="str">
        <f>_xlfn.XLOOKUP(A:A,'Nikes Sales Dataset - Worked f'!A:A,'Nikes Sales Dataset - Worked f'!S:S)</f>
        <v>Jan</v>
      </c>
      <c r="N200" s="7" t="str">
        <f>_xlfn.XLOOKUP(A:A,'Nikes Sales Dataset - Worked f'!A:A,'Nikes Sales Dataset - Worked f'!T:T)</f>
        <v>2025</v>
      </c>
      <c r="O200" t="str">
        <f>_xlfn.XLOOKUP(A:A,'Nikes Sales Dataset - Worked f'!A:A,'Nikes Sales Dataset - Worked f'!U:U)</f>
        <v>Online</v>
      </c>
      <c r="P200" t="str">
        <f>_xlfn.XLOOKUP(A:A,'Nikes Sales Dataset - Worked f'!A:A,'Nikes Sales Dataset - Worked f'!W:W)</f>
        <v>Pune</v>
      </c>
      <c r="Q200" s="9">
        <f>_xlfn.XLOOKUP(A:A,'Nikes Sales Dataset - Worked f'!A:A,'Nikes Sales Dataset - Worked f'!X:X)</f>
        <v>-169.33</v>
      </c>
    </row>
    <row r="201" spans="1:17" x14ac:dyDescent="0.25">
      <c r="A201" s="4">
        <v>2199</v>
      </c>
      <c r="B201" t="str">
        <f>VLOOKUP('Nikes Sales Dataset - Worked f'!A:A,'Nikes Sales Dataset - Worked f'!A:B,2,FALSE)</f>
        <v>2199_Unknown Date</v>
      </c>
      <c r="C201" t="str">
        <f>VLOOKUP('Nikes Sales Dataset - Worked f'!A:A,'Nikes Sales Dataset - Worked f'!A:C,3,FALSE)</f>
        <v>Men</v>
      </c>
      <c r="D201" t="str">
        <f>VLOOKUP('Nikes Sales Dataset - Worked f'!A:A,'Nikes Sales Dataset - Worked f'!A:D,4,FALSE)</f>
        <v>Soccer</v>
      </c>
      <c r="E201" t="str">
        <f>VLOOKUP('Nikes Sales Dataset - Worked f'!A:A,'Nikes Sales Dataset - Worked f'!A:E,5,FALSE)</f>
        <v>Premier III</v>
      </c>
      <c r="F201" t="str">
        <f>VLOOKUP('Nikes Sales Dataset - Worked f'!A:A,'Nikes Sales Dataset - Worked f'!A:G,7,FALSE)</f>
        <v>M</v>
      </c>
      <c r="G201" s="3">
        <f>VLOOKUP('Nikes Sales Dataset - Worked f'!A:A,'Nikes Sales Dataset - Worked f'!A:I,9,FALSE)</f>
        <v>1</v>
      </c>
      <c r="H201" s="9">
        <f>VLOOKUP('Nikes Sales Dataset - Worked f'!A:A,'Nikes Sales Dataset - Worked f'!A:K,11,FALSE)</f>
        <v>6110.0300000000007</v>
      </c>
      <c r="I201">
        <f>_xlfn.XLOOKUP('Cleaned and Transformed Dataset'!A:A,'Nikes Sales Dataset - Worked f'!A:A,'Nikes Sales Dataset - Worked f'!M:M)</f>
        <v>0</v>
      </c>
      <c r="J201" s="9">
        <f>_xlfn.XLOOKUP(A:A,'Nikes Sales Dataset - Worked f'!A:A,'Nikes Sales Dataset - Worked f'!N:N)</f>
        <v>6110.0300000000007</v>
      </c>
      <c r="K201" s="3">
        <f>_xlfn.XLOOKUP(A:A,'Nikes Sales Dataset - Worked f'!A:A,'Nikes Sales Dataset - Worked f'!P:P)</f>
        <v>6110.0300000000007</v>
      </c>
      <c r="L201" s="7" t="str">
        <f>VLOOKUP('Nikes Sales Dataset - Worked f'!A:A,'Nikes Sales Dataset - Worked f'!A:R,18,FALSE)</f>
        <v>Unknown Date</v>
      </c>
      <c r="M201" s="7" t="str">
        <f>_xlfn.XLOOKUP(A:A,'Nikes Sales Dataset - Worked f'!A:A,'Nikes Sales Dataset - Worked f'!S:S)</f>
        <v>Unknown</v>
      </c>
      <c r="N201" s="7" t="str">
        <f>_xlfn.XLOOKUP(A:A,'Nikes Sales Dataset - Worked f'!A:A,'Nikes Sales Dataset - Worked f'!T:T)</f>
        <v>Unknown</v>
      </c>
      <c r="O201" t="str">
        <f>_xlfn.XLOOKUP(A:A,'Nikes Sales Dataset - Worked f'!A:A,'Nikes Sales Dataset - Worked f'!U:U)</f>
        <v>Retail</v>
      </c>
      <c r="P201" t="str">
        <f>_xlfn.XLOOKUP(A:A,'Nikes Sales Dataset - Worked f'!A:A,'Nikes Sales Dataset - Worked f'!W:W)</f>
        <v>Kolkata</v>
      </c>
      <c r="Q201" s="9">
        <f>_xlfn.XLOOKUP(A:A,'Nikes Sales Dataset - Worked f'!A:A,'Nikes Sales Dataset - Worked f'!X:X)</f>
        <v>389.94</v>
      </c>
    </row>
    <row r="202" spans="1:17" x14ac:dyDescent="0.25">
      <c r="A202" s="4">
        <v>2200</v>
      </c>
      <c r="B202" t="str">
        <f>VLOOKUP('Nikes Sales Dataset - Worked f'!A:A,'Nikes Sales Dataset - Worked f'!A:B,2,FALSE)</f>
        <v>2200_Unknown Date</v>
      </c>
      <c r="C202" t="str">
        <f>VLOOKUP('Nikes Sales Dataset - Worked f'!A:A,'Nikes Sales Dataset - Worked f'!A:C,3,FALSE)</f>
        <v>Men</v>
      </c>
      <c r="D202" t="str">
        <f>VLOOKUP('Nikes Sales Dataset - Worked f'!A:A,'Nikes Sales Dataset - Worked f'!A:D,4,FALSE)</f>
        <v>Basketball</v>
      </c>
      <c r="E202" t="str">
        <f>VLOOKUP('Nikes Sales Dataset - Worked f'!A:A,'Nikes Sales Dataset - Worked f'!A:E,5,FALSE)</f>
        <v>Air Jordan</v>
      </c>
      <c r="F202" t="str">
        <f>VLOOKUP('Nikes Sales Dataset - Worked f'!A:A,'Nikes Sales Dataset - Worked f'!A:G,7,FALSE)</f>
        <v>M</v>
      </c>
      <c r="G202" s="3">
        <f>VLOOKUP('Nikes Sales Dataset - Worked f'!A:A,'Nikes Sales Dataset - Worked f'!A:I,9,FALSE)</f>
        <v>3</v>
      </c>
      <c r="H202" s="9">
        <f>VLOOKUP('Nikes Sales Dataset - Worked f'!A:A,'Nikes Sales Dataset - Worked f'!A:K,11,FALSE)</f>
        <v>5570.72</v>
      </c>
      <c r="I202">
        <f>_xlfn.XLOOKUP('Cleaned and Transformed Dataset'!A:A,'Nikes Sales Dataset - Worked f'!A:A,'Nikes Sales Dataset - Worked f'!M:M)</f>
        <v>0</v>
      </c>
      <c r="J202" s="9">
        <f>_xlfn.XLOOKUP(A:A,'Nikes Sales Dataset - Worked f'!A:A,'Nikes Sales Dataset - Worked f'!N:N)</f>
        <v>5570.72</v>
      </c>
      <c r="K202" s="3">
        <f>_xlfn.XLOOKUP(A:A,'Nikes Sales Dataset - Worked f'!A:A,'Nikes Sales Dataset - Worked f'!P:P)</f>
        <v>16712.16</v>
      </c>
      <c r="L202" s="7" t="str">
        <f>VLOOKUP('Nikes Sales Dataset - Worked f'!A:A,'Nikes Sales Dataset - Worked f'!A:R,18,FALSE)</f>
        <v>Unknown Date</v>
      </c>
      <c r="M202" s="7" t="str">
        <f>_xlfn.XLOOKUP(A:A,'Nikes Sales Dataset - Worked f'!A:A,'Nikes Sales Dataset - Worked f'!S:S)</f>
        <v>Unknown</v>
      </c>
      <c r="N202" s="7" t="str">
        <f>_xlfn.XLOOKUP(A:A,'Nikes Sales Dataset - Worked f'!A:A,'Nikes Sales Dataset - Worked f'!T:T)</f>
        <v>Unknown</v>
      </c>
      <c r="O202" t="str">
        <f>_xlfn.XLOOKUP(A:A,'Nikes Sales Dataset - Worked f'!A:A,'Nikes Sales Dataset - Worked f'!U:U)</f>
        <v>Online</v>
      </c>
      <c r="P202" t="str">
        <f>_xlfn.XLOOKUP(A:A,'Nikes Sales Dataset - Worked f'!A:A,'Nikes Sales Dataset - Worked f'!W:W)</f>
        <v>Delhi</v>
      </c>
      <c r="Q202" s="9">
        <f>_xlfn.XLOOKUP(A:A,'Nikes Sales Dataset - Worked f'!A:A,'Nikes Sales Dataset - Worked f'!X:X)</f>
        <v>1513.76</v>
      </c>
    </row>
    <row r="203" spans="1:17" x14ac:dyDescent="0.25">
      <c r="A203" s="4">
        <v>2201</v>
      </c>
      <c r="B203" t="str">
        <f>VLOOKUP('Nikes Sales Dataset - Worked f'!A:A,'Nikes Sales Dataset - Worked f'!A:B,2,FALSE)</f>
        <v>2201_20240510</v>
      </c>
      <c r="C203" t="str">
        <f>VLOOKUP('Nikes Sales Dataset - Worked f'!A:A,'Nikes Sales Dataset - Worked f'!A:C,3,FALSE)</f>
        <v>Women</v>
      </c>
      <c r="D203" t="str">
        <f>VLOOKUP('Nikes Sales Dataset - Worked f'!A:A,'Nikes Sales Dataset - Worked f'!A:D,4,FALSE)</f>
        <v>Training</v>
      </c>
      <c r="E203" t="str">
        <f>VLOOKUP('Nikes Sales Dataset - Worked f'!A:A,'Nikes Sales Dataset - Worked f'!A:E,5,FALSE)</f>
        <v>SuperRep Go</v>
      </c>
      <c r="F203" t="str">
        <f>VLOOKUP('Nikes Sales Dataset - Worked f'!A:A,'Nikes Sales Dataset - Worked f'!A:G,7,FALSE)</f>
        <v>L</v>
      </c>
      <c r="G203" s="3">
        <f>VLOOKUP('Nikes Sales Dataset - Worked f'!A:A,'Nikes Sales Dataset - Worked f'!A:I,9,FALSE)</f>
        <v>1</v>
      </c>
      <c r="H203" s="9">
        <f>VLOOKUP('Nikes Sales Dataset - Worked f'!A:A,'Nikes Sales Dataset - Worked f'!A:K,11,FALSE)</f>
        <v>6110.0300000000007</v>
      </c>
      <c r="I203">
        <f>_xlfn.XLOOKUP('Cleaned and Transformed Dataset'!A:A,'Nikes Sales Dataset - Worked f'!A:A,'Nikes Sales Dataset - Worked f'!M:M)</f>
        <v>0</v>
      </c>
      <c r="J203" s="9">
        <f>_xlfn.XLOOKUP(A:A,'Nikes Sales Dataset - Worked f'!A:A,'Nikes Sales Dataset - Worked f'!N:N)</f>
        <v>6110.0300000000007</v>
      </c>
      <c r="K203" s="3">
        <f>_xlfn.XLOOKUP(A:A,'Nikes Sales Dataset - Worked f'!A:A,'Nikes Sales Dataset - Worked f'!P:P)</f>
        <v>6110.0300000000007</v>
      </c>
      <c r="L203" s="7">
        <f>VLOOKUP('Nikes Sales Dataset - Worked f'!A:A,'Nikes Sales Dataset - Worked f'!A:R,18,FALSE)</f>
        <v>45422</v>
      </c>
      <c r="M203" s="7" t="str">
        <f>_xlfn.XLOOKUP(A:A,'Nikes Sales Dataset - Worked f'!A:A,'Nikes Sales Dataset - Worked f'!S:S)</f>
        <v>May</v>
      </c>
      <c r="N203" s="7" t="str">
        <f>_xlfn.XLOOKUP(A:A,'Nikes Sales Dataset - Worked f'!A:A,'Nikes Sales Dataset - Worked f'!T:T)</f>
        <v>2024</v>
      </c>
      <c r="O203" t="str">
        <f>_xlfn.XLOOKUP(A:A,'Nikes Sales Dataset - Worked f'!A:A,'Nikes Sales Dataset - Worked f'!U:U)</f>
        <v>Online</v>
      </c>
      <c r="P203" t="str">
        <f>_xlfn.XLOOKUP(A:A,'Nikes Sales Dataset - Worked f'!A:A,'Nikes Sales Dataset - Worked f'!W:W)</f>
        <v>Mumbai</v>
      </c>
      <c r="Q203" s="9">
        <f>_xlfn.XLOOKUP(A:A,'Nikes Sales Dataset - Worked f'!A:A,'Nikes Sales Dataset - Worked f'!X:X)</f>
        <v>1403.56</v>
      </c>
    </row>
    <row r="204" spans="1:17" x14ac:dyDescent="0.25">
      <c r="A204" s="4">
        <v>2202</v>
      </c>
      <c r="B204" t="str">
        <f>VLOOKUP('Nikes Sales Dataset - Worked f'!A:A,'Nikes Sales Dataset - Worked f'!A:B,2,FALSE)</f>
        <v>2202_20250704</v>
      </c>
      <c r="C204" t="str">
        <f>VLOOKUP('Nikes Sales Dataset - Worked f'!A:A,'Nikes Sales Dataset - Worked f'!A:C,3,FALSE)</f>
        <v>Men</v>
      </c>
      <c r="D204" t="str">
        <f>VLOOKUP('Nikes Sales Dataset - Worked f'!A:A,'Nikes Sales Dataset - Worked f'!A:D,4,FALSE)</f>
        <v>Basketball</v>
      </c>
      <c r="E204" t="str">
        <f>VLOOKUP('Nikes Sales Dataset - Worked f'!A:A,'Nikes Sales Dataset - Worked f'!A:E,5,FALSE)</f>
        <v>Kyrie Flytrap</v>
      </c>
      <c r="F204" t="str">
        <f>VLOOKUP('Nikes Sales Dataset - Worked f'!A:A,'Nikes Sales Dataset - Worked f'!A:G,7,FALSE)</f>
        <v>M</v>
      </c>
      <c r="G204" s="3">
        <f>VLOOKUP('Nikes Sales Dataset - Worked f'!A:A,'Nikes Sales Dataset - Worked f'!A:I,9,FALSE)</f>
        <v>-1</v>
      </c>
      <c r="H204" s="9">
        <f>VLOOKUP('Nikes Sales Dataset - Worked f'!A:A,'Nikes Sales Dataset - Worked f'!A:K,11,FALSE)</f>
        <v>7918.93</v>
      </c>
      <c r="I204">
        <f>_xlfn.XLOOKUP('Cleaned and Transformed Dataset'!A:A,'Nikes Sales Dataset - Worked f'!A:A,'Nikes Sales Dataset - Worked f'!M:M)</f>
        <v>1.06</v>
      </c>
      <c r="J204" s="9">
        <f>_xlfn.XLOOKUP(A:A,'Nikes Sales Dataset - Worked f'!A:A,'Nikes Sales Dataset - Worked f'!N:N)</f>
        <v>-475.13580000000042</v>
      </c>
      <c r="K204" s="3">
        <f>_xlfn.XLOOKUP(A:A,'Nikes Sales Dataset - Worked f'!A:A,'Nikes Sales Dataset - Worked f'!P:P)</f>
        <v>475.13580000000042</v>
      </c>
      <c r="L204" s="7">
        <f>VLOOKUP('Nikes Sales Dataset - Worked f'!A:A,'Nikes Sales Dataset - Worked f'!A:R,18,FALSE)</f>
        <v>45842</v>
      </c>
      <c r="M204" s="7" t="str">
        <f>_xlfn.XLOOKUP(A:A,'Nikes Sales Dataset - Worked f'!A:A,'Nikes Sales Dataset - Worked f'!S:S)</f>
        <v>Jul</v>
      </c>
      <c r="N204" s="7" t="str">
        <f>_xlfn.XLOOKUP(A:A,'Nikes Sales Dataset - Worked f'!A:A,'Nikes Sales Dataset - Worked f'!T:T)</f>
        <v>2025</v>
      </c>
      <c r="O204" t="str">
        <f>_xlfn.XLOOKUP(A:A,'Nikes Sales Dataset - Worked f'!A:A,'Nikes Sales Dataset - Worked f'!U:U)</f>
        <v>Retail</v>
      </c>
      <c r="P204" t="str">
        <f>_xlfn.XLOOKUP(A:A,'Nikes Sales Dataset - Worked f'!A:A,'Nikes Sales Dataset - Worked f'!W:W)</f>
        <v>Bangalore</v>
      </c>
      <c r="Q204" s="9">
        <f>_xlfn.XLOOKUP(A:A,'Nikes Sales Dataset - Worked f'!A:A,'Nikes Sales Dataset - Worked f'!X:X)</f>
        <v>1994.42</v>
      </c>
    </row>
    <row r="205" spans="1:17" x14ac:dyDescent="0.25">
      <c r="A205" s="4">
        <v>2203</v>
      </c>
      <c r="B205" t="str">
        <f>VLOOKUP('Nikes Sales Dataset - Worked f'!A:A,'Nikes Sales Dataset - Worked f'!A:B,2,FALSE)</f>
        <v>2203_Unknown Date</v>
      </c>
      <c r="C205" t="str">
        <f>VLOOKUP('Nikes Sales Dataset - Worked f'!A:A,'Nikes Sales Dataset - Worked f'!A:C,3,FALSE)</f>
        <v>Men</v>
      </c>
      <c r="D205" t="str">
        <f>VLOOKUP('Nikes Sales Dataset - Worked f'!A:A,'Nikes Sales Dataset - Worked f'!A:D,4,FALSE)</f>
        <v>Lifestyle</v>
      </c>
      <c r="E205" t="str">
        <f>VLOOKUP('Nikes Sales Dataset - Worked f'!A:A,'Nikes Sales Dataset - Worked f'!A:E,5,FALSE)</f>
        <v>Air Force 1</v>
      </c>
      <c r="F205" t="str">
        <f>VLOOKUP('Nikes Sales Dataset - Worked f'!A:A,'Nikes Sales Dataset - Worked f'!A:G,7,FALSE)</f>
        <v>M</v>
      </c>
      <c r="G205" s="3">
        <f>VLOOKUP('Nikes Sales Dataset - Worked f'!A:A,'Nikes Sales Dataset - Worked f'!A:I,9,FALSE)</f>
        <v>0</v>
      </c>
      <c r="H205" s="9">
        <f>VLOOKUP('Nikes Sales Dataset - Worked f'!A:A,'Nikes Sales Dataset - Worked f'!A:K,11,FALSE)</f>
        <v>6903.22</v>
      </c>
      <c r="I205">
        <f>_xlfn.XLOOKUP('Cleaned and Transformed Dataset'!A:A,'Nikes Sales Dataset - Worked f'!A:A,'Nikes Sales Dataset - Worked f'!M:M)</f>
        <v>0</v>
      </c>
      <c r="J205" s="9">
        <f>_xlfn.XLOOKUP(A:A,'Nikes Sales Dataset - Worked f'!A:A,'Nikes Sales Dataset - Worked f'!N:N)</f>
        <v>6903.22</v>
      </c>
      <c r="K205" s="3">
        <f>_xlfn.XLOOKUP(A:A,'Nikes Sales Dataset - Worked f'!A:A,'Nikes Sales Dataset - Worked f'!P:P)</f>
        <v>0</v>
      </c>
      <c r="L205" s="7" t="str">
        <f>VLOOKUP('Nikes Sales Dataset - Worked f'!A:A,'Nikes Sales Dataset - Worked f'!A:R,18,FALSE)</f>
        <v>Unknown Date</v>
      </c>
      <c r="M205" s="7" t="str">
        <f>_xlfn.XLOOKUP(A:A,'Nikes Sales Dataset - Worked f'!A:A,'Nikes Sales Dataset - Worked f'!S:S)</f>
        <v>Unknown</v>
      </c>
      <c r="N205" s="7" t="str">
        <f>_xlfn.XLOOKUP(A:A,'Nikes Sales Dataset - Worked f'!A:A,'Nikes Sales Dataset - Worked f'!T:T)</f>
        <v>Unknown</v>
      </c>
      <c r="O205" t="str">
        <f>_xlfn.XLOOKUP(A:A,'Nikes Sales Dataset - Worked f'!A:A,'Nikes Sales Dataset - Worked f'!U:U)</f>
        <v>Online</v>
      </c>
      <c r="P205" t="str">
        <f>_xlfn.XLOOKUP(A:A,'Nikes Sales Dataset - Worked f'!A:A,'Nikes Sales Dataset - Worked f'!W:W)</f>
        <v>Pune</v>
      </c>
      <c r="Q205" s="9">
        <f>_xlfn.XLOOKUP(A:A,'Nikes Sales Dataset - Worked f'!A:A,'Nikes Sales Dataset - Worked f'!X:X)</f>
        <v>1556.95</v>
      </c>
    </row>
    <row r="206" spans="1:17" x14ac:dyDescent="0.25">
      <c r="A206" s="4">
        <v>2204</v>
      </c>
      <c r="B206" t="str">
        <f>VLOOKUP('Nikes Sales Dataset - Worked f'!A:A,'Nikes Sales Dataset - Worked f'!A:B,2,FALSE)</f>
        <v>2204_20250517</v>
      </c>
      <c r="C206" t="str">
        <f>VLOOKUP('Nikes Sales Dataset - Worked f'!A:A,'Nikes Sales Dataset - Worked f'!A:C,3,FALSE)</f>
        <v>Men</v>
      </c>
      <c r="D206" t="str">
        <f>VLOOKUP('Nikes Sales Dataset - Worked f'!A:A,'Nikes Sales Dataset - Worked f'!A:D,4,FALSE)</f>
        <v>Basketball</v>
      </c>
      <c r="E206" t="str">
        <f>VLOOKUP('Nikes Sales Dataset - Worked f'!A:A,'Nikes Sales Dataset - Worked f'!A:E,5,FALSE)</f>
        <v>LeBron 20</v>
      </c>
      <c r="F206" t="str">
        <f>VLOOKUP('Nikes Sales Dataset - Worked f'!A:A,'Nikes Sales Dataset - Worked f'!A:G,7,FALSE)</f>
        <v>M</v>
      </c>
      <c r="G206" s="3">
        <f>VLOOKUP('Nikes Sales Dataset - Worked f'!A:A,'Nikes Sales Dataset - Worked f'!A:I,9,FALSE)</f>
        <v>1</v>
      </c>
      <c r="H206" s="9">
        <f>VLOOKUP('Nikes Sales Dataset - Worked f'!A:A,'Nikes Sales Dataset - Worked f'!A:K,11,FALSE)</f>
        <v>7660.41</v>
      </c>
      <c r="I206">
        <f>_xlfn.XLOOKUP('Cleaned and Transformed Dataset'!A:A,'Nikes Sales Dataset - Worked f'!A:A,'Nikes Sales Dataset - Worked f'!M:M)</f>
        <v>0</v>
      </c>
      <c r="J206" s="9">
        <f>_xlfn.XLOOKUP(A:A,'Nikes Sales Dataset - Worked f'!A:A,'Nikes Sales Dataset - Worked f'!N:N)</f>
        <v>7660.41</v>
      </c>
      <c r="K206" s="3">
        <f>_xlfn.XLOOKUP(A:A,'Nikes Sales Dataset - Worked f'!A:A,'Nikes Sales Dataset - Worked f'!P:P)</f>
        <v>7660.41</v>
      </c>
      <c r="L206" s="7">
        <f>VLOOKUP('Nikes Sales Dataset - Worked f'!A:A,'Nikes Sales Dataset - Worked f'!A:R,18,FALSE)</f>
        <v>45794</v>
      </c>
      <c r="M206" s="7" t="str">
        <f>_xlfn.XLOOKUP(A:A,'Nikes Sales Dataset - Worked f'!A:A,'Nikes Sales Dataset - Worked f'!S:S)</f>
        <v>May</v>
      </c>
      <c r="N206" s="7" t="str">
        <f>_xlfn.XLOOKUP(A:A,'Nikes Sales Dataset - Worked f'!A:A,'Nikes Sales Dataset - Worked f'!T:T)</f>
        <v>2025</v>
      </c>
      <c r="O206" t="str">
        <f>_xlfn.XLOOKUP(A:A,'Nikes Sales Dataset - Worked f'!A:A,'Nikes Sales Dataset - Worked f'!U:U)</f>
        <v>Online</v>
      </c>
      <c r="P206" t="str">
        <f>_xlfn.XLOOKUP(A:A,'Nikes Sales Dataset - Worked f'!A:A,'Nikes Sales Dataset - Worked f'!W:W)</f>
        <v>Delhi</v>
      </c>
      <c r="Q206" s="9">
        <f>_xlfn.XLOOKUP(A:A,'Nikes Sales Dataset - Worked f'!A:A,'Nikes Sales Dataset - Worked f'!X:X)</f>
        <v>2076.75</v>
      </c>
    </row>
    <row r="207" spans="1:17" x14ac:dyDescent="0.25">
      <c r="A207" s="4">
        <v>2205</v>
      </c>
      <c r="B207" t="str">
        <f>VLOOKUP('Nikes Sales Dataset - Worked f'!A:A,'Nikes Sales Dataset - Worked f'!A:B,2,FALSE)</f>
        <v>2205_20250424</v>
      </c>
      <c r="C207" t="str">
        <f>VLOOKUP('Nikes Sales Dataset - Worked f'!A:A,'Nikes Sales Dataset - Worked f'!A:C,3,FALSE)</f>
        <v>Women</v>
      </c>
      <c r="D207" t="str">
        <f>VLOOKUP('Nikes Sales Dataset - Worked f'!A:A,'Nikes Sales Dataset - Worked f'!A:D,4,FALSE)</f>
        <v>Running</v>
      </c>
      <c r="E207" t="str">
        <f>VLOOKUP('Nikes Sales Dataset - Worked f'!A:A,'Nikes Sales Dataset - Worked f'!A:E,5,FALSE)</f>
        <v>React Infinity</v>
      </c>
      <c r="F207" t="str">
        <f>VLOOKUP('Nikes Sales Dataset - Worked f'!A:A,'Nikes Sales Dataset - Worked f'!A:G,7,FALSE)</f>
        <v>XL</v>
      </c>
      <c r="G207" s="3">
        <f>VLOOKUP('Nikes Sales Dataset - Worked f'!A:A,'Nikes Sales Dataset - Worked f'!A:I,9,FALSE)</f>
        <v>0</v>
      </c>
      <c r="H207" s="9">
        <f>VLOOKUP('Nikes Sales Dataset - Worked f'!A:A,'Nikes Sales Dataset - Worked f'!A:K,11,FALSE)</f>
        <v>6110.0300000000007</v>
      </c>
      <c r="I207">
        <f>_xlfn.XLOOKUP('Cleaned and Transformed Dataset'!A:A,'Nikes Sales Dataset - Worked f'!A:A,'Nikes Sales Dataset - Worked f'!M:M)</f>
        <v>0</v>
      </c>
      <c r="J207" s="9">
        <f>_xlfn.XLOOKUP(A:A,'Nikes Sales Dataset - Worked f'!A:A,'Nikes Sales Dataset - Worked f'!N:N)</f>
        <v>6110.0300000000007</v>
      </c>
      <c r="K207" s="3">
        <f>_xlfn.XLOOKUP(A:A,'Nikes Sales Dataset - Worked f'!A:A,'Nikes Sales Dataset - Worked f'!P:P)</f>
        <v>0</v>
      </c>
      <c r="L207" s="7">
        <f>VLOOKUP('Nikes Sales Dataset - Worked f'!A:A,'Nikes Sales Dataset - Worked f'!A:R,18,FALSE)</f>
        <v>45771</v>
      </c>
      <c r="M207" s="7" t="str">
        <f>_xlfn.XLOOKUP(A:A,'Nikes Sales Dataset - Worked f'!A:A,'Nikes Sales Dataset - Worked f'!S:S)</f>
        <v>Apr</v>
      </c>
      <c r="N207" s="7" t="str">
        <f>_xlfn.XLOOKUP(A:A,'Nikes Sales Dataset - Worked f'!A:A,'Nikes Sales Dataset - Worked f'!T:T)</f>
        <v>2025</v>
      </c>
      <c r="O207" t="str">
        <f>_xlfn.XLOOKUP(A:A,'Nikes Sales Dataset - Worked f'!A:A,'Nikes Sales Dataset - Worked f'!U:U)</f>
        <v>Retail</v>
      </c>
      <c r="P207" t="str">
        <f>_xlfn.XLOOKUP(A:A,'Nikes Sales Dataset - Worked f'!A:A,'Nikes Sales Dataset - Worked f'!W:W)</f>
        <v>Pune</v>
      </c>
      <c r="Q207" s="9">
        <f>_xlfn.XLOOKUP(A:A,'Nikes Sales Dataset - Worked f'!A:A,'Nikes Sales Dataset - Worked f'!X:X)</f>
        <v>-467.52</v>
      </c>
    </row>
    <row r="208" spans="1:17" x14ac:dyDescent="0.25">
      <c r="A208" s="4">
        <v>2206</v>
      </c>
      <c r="B208" t="str">
        <f>VLOOKUP('Nikes Sales Dataset - Worked f'!A:A,'Nikes Sales Dataset - Worked f'!A:B,2,FALSE)</f>
        <v>2206_Unknown Date</v>
      </c>
      <c r="C208" t="str">
        <f>VLOOKUP('Nikes Sales Dataset - Worked f'!A:A,'Nikes Sales Dataset - Worked f'!A:C,3,FALSE)</f>
        <v>Men</v>
      </c>
      <c r="D208" t="str">
        <f>VLOOKUP('Nikes Sales Dataset - Worked f'!A:A,'Nikes Sales Dataset - Worked f'!A:D,4,FALSE)</f>
        <v>Training</v>
      </c>
      <c r="E208" t="str">
        <f>VLOOKUP('Nikes Sales Dataset - Worked f'!A:A,'Nikes Sales Dataset - Worked f'!A:E,5,FALSE)</f>
        <v>Flex Trainer</v>
      </c>
      <c r="F208" t="str">
        <f>VLOOKUP('Nikes Sales Dataset - Worked f'!A:A,'Nikes Sales Dataset - Worked f'!A:G,7,FALSE)</f>
        <v>M</v>
      </c>
      <c r="G208" s="3">
        <f>VLOOKUP('Nikes Sales Dataset - Worked f'!A:A,'Nikes Sales Dataset - Worked f'!A:I,9,FALSE)</f>
        <v>2</v>
      </c>
      <c r="H208" s="9">
        <f>VLOOKUP('Nikes Sales Dataset - Worked f'!A:A,'Nikes Sales Dataset - Worked f'!A:K,11,FALSE)</f>
        <v>6110.0300000000007</v>
      </c>
      <c r="I208">
        <f>_xlfn.XLOOKUP('Cleaned and Transformed Dataset'!A:A,'Nikes Sales Dataset - Worked f'!A:A,'Nikes Sales Dataset - Worked f'!M:M)</f>
        <v>0</v>
      </c>
      <c r="J208" s="9">
        <f>_xlfn.XLOOKUP(A:A,'Nikes Sales Dataset - Worked f'!A:A,'Nikes Sales Dataset - Worked f'!N:N)</f>
        <v>6110.0300000000007</v>
      </c>
      <c r="K208" s="3">
        <f>_xlfn.XLOOKUP(A:A,'Nikes Sales Dataset - Worked f'!A:A,'Nikes Sales Dataset - Worked f'!P:P)</f>
        <v>12220.060000000001</v>
      </c>
      <c r="L208" s="7" t="str">
        <f>VLOOKUP('Nikes Sales Dataset - Worked f'!A:A,'Nikes Sales Dataset - Worked f'!A:R,18,FALSE)</f>
        <v>Unknown Date</v>
      </c>
      <c r="M208" s="7" t="str">
        <f>_xlfn.XLOOKUP(A:A,'Nikes Sales Dataset - Worked f'!A:A,'Nikes Sales Dataset - Worked f'!S:S)</f>
        <v>Unknown</v>
      </c>
      <c r="N208" s="7" t="str">
        <f>_xlfn.XLOOKUP(A:A,'Nikes Sales Dataset - Worked f'!A:A,'Nikes Sales Dataset - Worked f'!T:T)</f>
        <v>Unknown</v>
      </c>
      <c r="O208" t="str">
        <f>_xlfn.XLOOKUP(A:A,'Nikes Sales Dataset - Worked f'!A:A,'Nikes Sales Dataset - Worked f'!U:U)</f>
        <v>Online</v>
      </c>
      <c r="P208" t="str">
        <f>_xlfn.XLOOKUP(A:A,'Nikes Sales Dataset - Worked f'!A:A,'Nikes Sales Dataset - Worked f'!W:W)</f>
        <v>Delhi</v>
      </c>
      <c r="Q208" s="9">
        <f>_xlfn.XLOOKUP(A:A,'Nikes Sales Dataset - Worked f'!A:A,'Nikes Sales Dataset - Worked f'!X:X)</f>
        <v>-524.85</v>
      </c>
    </row>
    <row r="209" spans="1:17" x14ac:dyDescent="0.25">
      <c r="A209" s="4">
        <v>2207</v>
      </c>
      <c r="B209" t="str">
        <f>VLOOKUP('Nikes Sales Dataset - Worked f'!A:A,'Nikes Sales Dataset - Worked f'!A:B,2,FALSE)</f>
        <v>2207_Unknown Date</v>
      </c>
      <c r="C209" t="str">
        <f>VLOOKUP('Nikes Sales Dataset - Worked f'!A:A,'Nikes Sales Dataset - Worked f'!A:C,3,FALSE)</f>
        <v>Women</v>
      </c>
      <c r="D209" t="str">
        <f>VLOOKUP('Nikes Sales Dataset - Worked f'!A:A,'Nikes Sales Dataset - Worked f'!A:D,4,FALSE)</f>
        <v>Running</v>
      </c>
      <c r="E209" t="str">
        <f>VLOOKUP('Nikes Sales Dataset - Worked f'!A:A,'Nikes Sales Dataset - Worked f'!A:E,5,FALSE)</f>
        <v>Pegasus Turbo</v>
      </c>
      <c r="F209" t="str">
        <f>VLOOKUP('Nikes Sales Dataset - Worked f'!A:A,'Nikes Sales Dataset - Worked f'!A:G,7,FALSE)</f>
        <v>XL</v>
      </c>
      <c r="G209" s="3">
        <f>VLOOKUP('Nikes Sales Dataset - Worked f'!A:A,'Nikes Sales Dataset - Worked f'!A:I,9,FALSE)</f>
        <v>1</v>
      </c>
      <c r="H209" s="9">
        <f>VLOOKUP('Nikes Sales Dataset - Worked f'!A:A,'Nikes Sales Dataset - Worked f'!A:K,11,FALSE)</f>
        <v>6110.0300000000007</v>
      </c>
      <c r="I209">
        <f>_xlfn.XLOOKUP('Cleaned and Transformed Dataset'!A:A,'Nikes Sales Dataset - Worked f'!A:A,'Nikes Sales Dataset - Worked f'!M:M)</f>
        <v>0</v>
      </c>
      <c r="J209" s="9">
        <f>_xlfn.XLOOKUP(A:A,'Nikes Sales Dataset - Worked f'!A:A,'Nikes Sales Dataset - Worked f'!N:N)</f>
        <v>6110.0300000000007</v>
      </c>
      <c r="K209" s="3">
        <f>_xlfn.XLOOKUP(A:A,'Nikes Sales Dataset - Worked f'!A:A,'Nikes Sales Dataset - Worked f'!P:P)</f>
        <v>6110.0300000000007</v>
      </c>
      <c r="L209" s="7" t="str">
        <f>VLOOKUP('Nikes Sales Dataset - Worked f'!A:A,'Nikes Sales Dataset - Worked f'!A:R,18,FALSE)</f>
        <v>Unknown Date</v>
      </c>
      <c r="M209" s="7" t="str">
        <f>_xlfn.XLOOKUP(A:A,'Nikes Sales Dataset - Worked f'!A:A,'Nikes Sales Dataset - Worked f'!S:S)</f>
        <v>Unknown</v>
      </c>
      <c r="N209" s="7" t="str">
        <f>_xlfn.XLOOKUP(A:A,'Nikes Sales Dataset - Worked f'!A:A,'Nikes Sales Dataset - Worked f'!T:T)</f>
        <v>Unknown</v>
      </c>
      <c r="O209" t="str">
        <f>_xlfn.XLOOKUP(A:A,'Nikes Sales Dataset - Worked f'!A:A,'Nikes Sales Dataset - Worked f'!U:U)</f>
        <v>Online</v>
      </c>
      <c r="P209" t="str">
        <f>_xlfn.XLOOKUP(A:A,'Nikes Sales Dataset - Worked f'!A:A,'Nikes Sales Dataset - Worked f'!W:W)</f>
        <v>Hyderabad</v>
      </c>
      <c r="Q209" s="9">
        <f>_xlfn.XLOOKUP(A:A,'Nikes Sales Dataset - Worked f'!A:A,'Nikes Sales Dataset - Worked f'!X:X)</f>
        <v>2101.41</v>
      </c>
    </row>
    <row r="210" spans="1:17" x14ac:dyDescent="0.25">
      <c r="A210" s="4">
        <v>2208</v>
      </c>
      <c r="B210" t="str">
        <f>VLOOKUP('Nikes Sales Dataset - Worked f'!A:A,'Nikes Sales Dataset - Worked f'!A:B,2,FALSE)</f>
        <v>2208_Unknown Date</v>
      </c>
      <c r="C210" t="str">
        <f>VLOOKUP('Nikes Sales Dataset - Worked f'!A:A,'Nikes Sales Dataset - Worked f'!A:C,3,FALSE)</f>
        <v>Women</v>
      </c>
      <c r="D210" t="str">
        <f>VLOOKUP('Nikes Sales Dataset - Worked f'!A:A,'Nikes Sales Dataset - Worked f'!A:D,4,FALSE)</f>
        <v>Basketball</v>
      </c>
      <c r="E210" t="str">
        <f>VLOOKUP('Nikes Sales Dataset - Worked f'!A:A,'Nikes Sales Dataset - Worked f'!A:E,5,FALSE)</f>
        <v>LeBron 20</v>
      </c>
      <c r="F210" t="str">
        <f>VLOOKUP('Nikes Sales Dataset - Worked f'!A:A,'Nikes Sales Dataset - Worked f'!A:G,7,FALSE)</f>
        <v>M</v>
      </c>
      <c r="G210" s="3">
        <f>VLOOKUP('Nikes Sales Dataset - Worked f'!A:A,'Nikes Sales Dataset - Worked f'!A:I,9,FALSE)</f>
        <v>0</v>
      </c>
      <c r="H210" s="9">
        <f>VLOOKUP('Nikes Sales Dataset - Worked f'!A:A,'Nikes Sales Dataset - Worked f'!A:K,11,FALSE)</f>
        <v>5172.62</v>
      </c>
      <c r="I210">
        <f>_xlfn.XLOOKUP('Cleaned and Transformed Dataset'!A:A,'Nikes Sales Dataset - Worked f'!A:A,'Nikes Sales Dataset - Worked f'!M:M)</f>
        <v>0.97</v>
      </c>
      <c r="J210" s="9">
        <f>_xlfn.XLOOKUP(A:A,'Nikes Sales Dataset - Worked f'!A:A,'Nikes Sales Dataset - Worked f'!N:N)</f>
        <v>155.17860000000013</v>
      </c>
      <c r="K210" s="3">
        <f>_xlfn.XLOOKUP(A:A,'Nikes Sales Dataset - Worked f'!A:A,'Nikes Sales Dataset - Worked f'!P:P)</f>
        <v>0</v>
      </c>
      <c r="L210" s="7" t="str">
        <f>VLOOKUP('Nikes Sales Dataset - Worked f'!A:A,'Nikes Sales Dataset - Worked f'!A:R,18,FALSE)</f>
        <v>Unknown Date</v>
      </c>
      <c r="M210" s="7" t="str">
        <f>_xlfn.XLOOKUP(A:A,'Nikes Sales Dataset - Worked f'!A:A,'Nikes Sales Dataset - Worked f'!S:S)</f>
        <v>Unknown</v>
      </c>
      <c r="N210" s="7" t="str">
        <f>_xlfn.XLOOKUP(A:A,'Nikes Sales Dataset - Worked f'!A:A,'Nikes Sales Dataset - Worked f'!T:T)</f>
        <v>Unknown</v>
      </c>
      <c r="O210" t="str">
        <f>_xlfn.XLOOKUP(A:A,'Nikes Sales Dataset - Worked f'!A:A,'Nikes Sales Dataset - Worked f'!U:U)</f>
        <v>Retail</v>
      </c>
      <c r="P210" t="str">
        <f>_xlfn.XLOOKUP(A:A,'Nikes Sales Dataset - Worked f'!A:A,'Nikes Sales Dataset - Worked f'!W:W)</f>
        <v>Hyderabad</v>
      </c>
      <c r="Q210" s="9">
        <f>_xlfn.XLOOKUP(A:A,'Nikes Sales Dataset - Worked f'!A:A,'Nikes Sales Dataset - Worked f'!X:X)</f>
        <v>-1074.04</v>
      </c>
    </row>
    <row r="211" spans="1:17" x14ac:dyDescent="0.25">
      <c r="A211" s="4">
        <v>2209</v>
      </c>
      <c r="B211" t="str">
        <f>VLOOKUP('Nikes Sales Dataset - Worked f'!A:A,'Nikes Sales Dataset - Worked f'!A:B,2,FALSE)</f>
        <v>2209_20240901</v>
      </c>
      <c r="C211" t="str">
        <f>VLOOKUP('Nikes Sales Dataset - Worked f'!A:A,'Nikes Sales Dataset - Worked f'!A:C,3,FALSE)</f>
        <v>Kids</v>
      </c>
      <c r="D211" t="str">
        <f>VLOOKUP('Nikes Sales Dataset - Worked f'!A:A,'Nikes Sales Dataset - Worked f'!A:D,4,FALSE)</f>
        <v>Training</v>
      </c>
      <c r="E211" t="str">
        <f>VLOOKUP('Nikes Sales Dataset - Worked f'!A:A,'Nikes Sales Dataset - Worked f'!A:E,5,FALSE)</f>
        <v>SuperRep Go</v>
      </c>
      <c r="F211" t="str">
        <f>VLOOKUP('Nikes Sales Dataset - Worked f'!A:A,'Nikes Sales Dataset - Worked f'!A:G,7,FALSE)</f>
        <v>M</v>
      </c>
      <c r="G211" s="3">
        <f>VLOOKUP('Nikes Sales Dataset - Worked f'!A:A,'Nikes Sales Dataset - Worked f'!A:I,9,FALSE)</f>
        <v>1</v>
      </c>
      <c r="H211" s="9">
        <f>VLOOKUP('Nikes Sales Dataset - Worked f'!A:A,'Nikes Sales Dataset - Worked f'!A:K,11,FALSE)</f>
        <v>6110.0300000000007</v>
      </c>
      <c r="I211">
        <f>_xlfn.XLOOKUP('Cleaned and Transformed Dataset'!A:A,'Nikes Sales Dataset - Worked f'!A:A,'Nikes Sales Dataset - Worked f'!M:M)</f>
        <v>0</v>
      </c>
      <c r="J211" s="9">
        <f>_xlfn.XLOOKUP(A:A,'Nikes Sales Dataset - Worked f'!A:A,'Nikes Sales Dataset - Worked f'!N:N)</f>
        <v>6110.0300000000007</v>
      </c>
      <c r="K211" s="3">
        <f>_xlfn.XLOOKUP(A:A,'Nikes Sales Dataset - Worked f'!A:A,'Nikes Sales Dataset - Worked f'!P:P)</f>
        <v>6110.0300000000007</v>
      </c>
      <c r="L211" s="7">
        <f>VLOOKUP('Nikes Sales Dataset - Worked f'!A:A,'Nikes Sales Dataset - Worked f'!A:R,18,FALSE)</f>
        <v>45536</v>
      </c>
      <c r="M211" s="7" t="str">
        <f>_xlfn.XLOOKUP(A:A,'Nikes Sales Dataset - Worked f'!A:A,'Nikes Sales Dataset - Worked f'!S:S)</f>
        <v>Sep</v>
      </c>
      <c r="N211" s="7" t="str">
        <f>_xlfn.XLOOKUP(A:A,'Nikes Sales Dataset - Worked f'!A:A,'Nikes Sales Dataset - Worked f'!T:T)</f>
        <v>2024</v>
      </c>
      <c r="O211" t="str">
        <f>_xlfn.XLOOKUP(A:A,'Nikes Sales Dataset - Worked f'!A:A,'Nikes Sales Dataset - Worked f'!U:U)</f>
        <v>Retail</v>
      </c>
      <c r="P211" t="str">
        <f>_xlfn.XLOOKUP(A:A,'Nikes Sales Dataset - Worked f'!A:A,'Nikes Sales Dataset - Worked f'!W:W)</f>
        <v>Hyderabad</v>
      </c>
      <c r="Q211" s="9">
        <f>_xlfn.XLOOKUP(A:A,'Nikes Sales Dataset - Worked f'!A:A,'Nikes Sales Dataset - Worked f'!X:X)</f>
        <v>1956.7</v>
      </c>
    </row>
    <row r="212" spans="1:17" x14ac:dyDescent="0.25">
      <c r="A212" s="4">
        <v>2210</v>
      </c>
      <c r="B212" t="str">
        <f>VLOOKUP('Nikes Sales Dataset - Worked f'!A:A,'Nikes Sales Dataset - Worked f'!A:B,2,FALSE)</f>
        <v>2210_20240809</v>
      </c>
      <c r="C212" t="str">
        <f>VLOOKUP('Nikes Sales Dataset - Worked f'!A:A,'Nikes Sales Dataset - Worked f'!A:C,3,FALSE)</f>
        <v>Men</v>
      </c>
      <c r="D212" t="str">
        <f>VLOOKUP('Nikes Sales Dataset - Worked f'!A:A,'Nikes Sales Dataset - Worked f'!A:D,4,FALSE)</f>
        <v>Lifestyle</v>
      </c>
      <c r="E212" t="str">
        <f>VLOOKUP('Nikes Sales Dataset - Worked f'!A:A,'Nikes Sales Dataset - Worked f'!A:E,5,FALSE)</f>
        <v>Blazer Mid</v>
      </c>
      <c r="F212" t="str">
        <f>VLOOKUP('Nikes Sales Dataset - Worked f'!A:A,'Nikes Sales Dataset - Worked f'!A:G,7,FALSE)</f>
        <v>XL</v>
      </c>
      <c r="G212" s="3">
        <f>VLOOKUP('Nikes Sales Dataset - Worked f'!A:A,'Nikes Sales Dataset - Worked f'!A:I,9,FALSE)</f>
        <v>1</v>
      </c>
      <c r="H212" s="9">
        <f>VLOOKUP('Nikes Sales Dataset - Worked f'!A:A,'Nikes Sales Dataset - Worked f'!A:K,11,FALSE)</f>
        <v>6110.0300000000007</v>
      </c>
      <c r="I212">
        <f>_xlfn.XLOOKUP('Cleaned and Transformed Dataset'!A:A,'Nikes Sales Dataset - Worked f'!A:A,'Nikes Sales Dataset - Worked f'!M:M)</f>
        <v>0</v>
      </c>
      <c r="J212" s="9">
        <f>_xlfn.XLOOKUP(A:A,'Nikes Sales Dataset - Worked f'!A:A,'Nikes Sales Dataset - Worked f'!N:N)</f>
        <v>6110.0300000000007</v>
      </c>
      <c r="K212" s="3">
        <f>_xlfn.XLOOKUP(A:A,'Nikes Sales Dataset - Worked f'!A:A,'Nikes Sales Dataset - Worked f'!P:P)</f>
        <v>6110.0300000000007</v>
      </c>
      <c r="L212" s="7">
        <f>VLOOKUP('Nikes Sales Dataset - Worked f'!A:A,'Nikes Sales Dataset - Worked f'!A:R,18,FALSE)</f>
        <v>45513</v>
      </c>
      <c r="M212" s="7" t="str">
        <f>_xlfn.XLOOKUP(A:A,'Nikes Sales Dataset - Worked f'!A:A,'Nikes Sales Dataset - Worked f'!S:S)</f>
        <v>Aug</v>
      </c>
      <c r="N212" s="7" t="str">
        <f>_xlfn.XLOOKUP(A:A,'Nikes Sales Dataset - Worked f'!A:A,'Nikes Sales Dataset - Worked f'!T:T)</f>
        <v>2024</v>
      </c>
      <c r="O212" t="str">
        <f>_xlfn.XLOOKUP(A:A,'Nikes Sales Dataset - Worked f'!A:A,'Nikes Sales Dataset - Worked f'!U:U)</f>
        <v>Retail</v>
      </c>
      <c r="P212" t="str">
        <f>_xlfn.XLOOKUP(A:A,'Nikes Sales Dataset - Worked f'!A:A,'Nikes Sales Dataset - Worked f'!W:W)</f>
        <v>Kolkata</v>
      </c>
      <c r="Q212" s="9">
        <f>_xlfn.XLOOKUP(A:A,'Nikes Sales Dataset - Worked f'!A:A,'Nikes Sales Dataset - Worked f'!X:X)</f>
        <v>701.02</v>
      </c>
    </row>
    <row r="213" spans="1:17" x14ac:dyDescent="0.25">
      <c r="A213" s="4">
        <v>2000</v>
      </c>
      <c r="B213" t="str">
        <f>VLOOKUP('Nikes Sales Dataset - Worked f'!A:A,'Nikes Sales Dataset - Worked f'!A:B,2,FALSE)</f>
        <v>2000_20240309</v>
      </c>
      <c r="C213" t="str">
        <f>VLOOKUP('Nikes Sales Dataset - Worked f'!A:A,'Nikes Sales Dataset - Worked f'!A:C,3,FALSE)</f>
        <v>Kids</v>
      </c>
      <c r="D213" t="str">
        <f>VLOOKUP('Nikes Sales Dataset - Worked f'!A:A,'Nikes Sales Dataset - Worked f'!A:D,4,FALSE)</f>
        <v>Training</v>
      </c>
      <c r="E213" t="str">
        <f>VLOOKUP('Nikes Sales Dataset - Worked f'!A:A,'Nikes Sales Dataset - Worked f'!A:E,5,FALSE)</f>
        <v>SuperRep Go</v>
      </c>
      <c r="F213" t="str">
        <f>VLOOKUP('Nikes Sales Dataset - Worked f'!A:A,'Nikes Sales Dataset - Worked f'!A:G,7,FALSE)</f>
        <v>M</v>
      </c>
      <c r="G213" s="3">
        <f>VLOOKUP('Nikes Sales Dataset - Worked f'!A:A,'Nikes Sales Dataset - Worked f'!A:I,9,FALSE)</f>
        <v>0</v>
      </c>
      <c r="H213" s="9">
        <f>VLOOKUP('Nikes Sales Dataset - Worked f'!A:A,'Nikes Sales Dataset - Worked f'!A:K,11,FALSE)</f>
        <v>6110.0300000000007</v>
      </c>
      <c r="I213">
        <f>_xlfn.XLOOKUP('Cleaned and Transformed Dataset'!A:A,'Nikes Sales Dataset - Worked f'!A:A,'Nikes Sales Dataset - Worked f'!M:M)</f>
        <v>0.47</v>
      </c>
      <c r="J213" s="9">
        <f>_xlfn.XLOOKUP(A:A,'Nikes Sales Dataset - Worked f'!A:A,'Nikes Sales Dataset - Worked f'!N:N)</f>
        <v>3238.3159000000005</v>
      </c>
      <c r="K213" s="3">
        <f>_xlfn.XLOOKUP(A:A,'Nikes Sales Dataset - Worked f'!A:A,'Nikes Sales Dataset - Worked f'!P:P)</f>
        <v>0</v>
      </c>
      <c r="L213" s="7">
        <f>VLOOKUP('Nikes Sales Dataset - Worked f'!A:A,'Nikes Sales Dataset - Worked f'!A:R,18,FALSE)</f>
        <v>45360</v>
      </c>
      <c r="M213" s="7" t="str">
        <f>_xlfn.XLOOKUP(A:A,'Nikes Sales Dataset - Worked f'!A:A,'Nikes Sales Dataset - Worked f'!S:S)</f>
        <v>Mar</v>
      </c>
      <c r="N213" s="7" t="str">
        <f>_xlfn.XLOOKUP(A:A,'Nikes Sales Dataset - Worked f'!A:A,'Nikes Sales Dataset - Worked f'!T:T)</f>
        <v>2024</v>
      </c>
      <c r="O213" t="str">
        <f>_xlfn.XLOOKUP(A:A,'Nikes Sales Dataset - Worked f'!A:A,'Nikes Sales Dataset - Worked f'!U:U)</f>
        <v>Online</v>
      </c>
      <c r="P213" t="str">
        <f>_xlfn.XLOOKUP(A:A,'Nikes Sales Dataset - Worked f'!A:A,'Nikes Sales Dataset - Worked f'!W:W)</f>
        <v>Bangalore</v>
      </c>
      <c r="Q213" s="9">
        <f>_xlfn.XLOOKUP(A:A,'Nikes Sales Dataset - Worked f'!A:A,'Nikes Sales Dataset - Worked f'!X:X)</f>
        <v>-770.45</v>
      </c>
    </row>
    <row r="214" spans="1:17" x14ac:dyDescent="0.25">
      <c r="A214" s="4">
        <v>2212</v>
      </c>
      <c r="B214" t="str">
        <f>VLOOKUP('Nikes Sales Dataset - Worked f'!A:A,'Nikes Sales Dataset - Worked f'!A:B,2,FALSE)</f>
        <v>2212_20240923</v>
      </c>
      <c r="C214" t="str">
        <f>VLOOKUP('Nikes Sales Dataset - Worked f'!A:A,'Nikes Sales Dataset - Worked f'!A:C,3,FALSE)</f>
        <v>Women</v>
      </c>
      <c r="D214" t="str">
        <f>VLOOKUP('Nikes Sales Dataset - Worked f'!A:A,'Nikes Sales Dataset - Worked f'!A:D,4,FALSE)</f>
        <v>Lifestyle</v>
      </c>
      <c r="E214" t="str">
        <f>VLOOKUP('Nikes Sales Dataset - Worked f'!A:A,'Nikes Sales Dataset - Worked f'!A:E,5,FALSE)</f>
        <v>Blazer Mid</v>
      </c>
      <c r="F214" t="str">
        <f>VLOOKUP('Nikes Sales Dataset - Worked f'!A:A,'Nikes Sales Dataset - Worked f'!A:G,7,FALSE)</f>
        <v>L</v>
      </c>
      <c r="G214" s="3">
        <f>VLOOKUP('Nikes Sales Dataset - Worked f'!A:A,'Nikes Sales Dataset - Worked f'!A:I,9,FALSE)</f>
        <v>0</v>
      </c>
      <c r="H214" s="9">
        <f>VLOOKUP('Nikes Sales Dataset - Worked f'!A:A,'Nikes Sales Dataset - Worked f'!A:K,11,FALSE)</f>
        <v>7670.82</v>
      </c>
      <c r="I214">
        <f>_xlfn.XLOOKUP('Cleaned and Transformed Dataset'!A:A,'Nikes Sales Dataset - Worked f'!A:A,'Nikes Sales Dataset - Worked f'!M:M)</f>
        <v>0</v>
      </c>
      <c r="J214" s="9">
        <f>_xlfn.XLOOKUP(A:A,'Nikes Sales Dataset - Worked f'!A:A,'Nikes Sales Dataset - Worked f'!N:N)</f>
        <v>7670.82</v>
      </c>
      <c r="K214" s="3">
        <f>_xlfn.XLOOKUP(A:A,'Nikes Sales Dataset - Worked f'!A:A,'Nikes Sales Dataset - Worked f'!P:P)</f>
        <v>0</v>
      </c>
      <c r="L214" s="7">
        <f>VLOOKUP('Nikes Sales Dataset - Worked f'!A:A,'Nikes Sales Dataset - Worked f'!A:R,18,FALSE)</f>
        <v>45558</v>
      </c>
      <c r="M214" s="7" t="str">
        <f>_xlfn.XLOOKUP(A:A,'Nikes Sales Dataset - Worked f'!A:A,'Nikes Sales Dataset - Worked f'!S:S)</f>
        <v>Sep</v>
      </c>
      <c r="N214" s="7" t="str">
        <f>_xlfn.XLOOKUP(A:A,'Nikes Sales Dataset - Worked f'!A:A,'Nikes Sales Dataset - Worked f'!T:T)</f>
        <v>2024</v>
      </c>
      <c r="O214" t="str">
        <f>_xlfn.XLOOKUP(A:A,'Nikes Sales Dataset - Worked f'!A:A,'Nikes Sales Dataset - Worked f'!U:U)</f>
        <v>Online</v>
      </c>
      <c r="P214" t="str">
        <f>_xlfn.XLOOKUP(A:A,'Nikes Sales Dataset - Worked f'!A:A,'Nikes Sales Dataset - Worked f'!W:W)</f>
        <v>Kolkata</v>
      </c>
      <c r="Q214" s="9">
        <f>_xlfn.XLOOKUP(A:A,'Nikes Sales Dataset - Worked f'!A:A,'Nikes Sales Dataset - Worked f'!X:X)</f>
        <v>-87.95</v>
      </c>
    </row>
    <row r="215" spans="1:17" x14ac:dyDescent="0.25">
      <c r="A215" s="4">
        <v>2213</v>
      </c>
      <c r="B215" t="str">
        <f>VLOOKUP('Nikes Sales Dataset - Worked f'!A:A,'Nikes Sales Dataset - Worked f'!A:B,2,FALSE)</f>
        <v>2213_Unknown Date</v>
      </c>
      <c r="C215" t="str">
        <f>VLOOKUP('Nikes Sales Dataset - Worked f'!A:A,'Nikes Sales Dataset - Worked f'!A:C,3,FALSE)</f>
        <v>Women</v>
      </c>
      <c r="D215" t="str">
        <f>VLOOKUP('Nikes Sales Dataset - Worked f'!A:A,'Nikes Sales Dataset - Worked f'!A:D,4,FALSE)</f>
        <v>Running</v>
      </c>
      <c r="E215" t="str">
        <f>VLOOKUP('Nikes Sales Dataset - Worked f'!A:A,'Nikes Sales Dataset - Worked f'!A:E,5,FALSE)</f>
        <v>Air Zoom</v>
      </c>
      <c r="F215" t="str">
        <f>VLOOKUP('Nikes Sales Dataset - Worked f'!A:A,'Nikes Sales Dataset - Worked f'!A:G,7,FALSE)</f>
        <v>M</v>
      </c>
      <c r="G215" s="3">
        <f>VLOOKUP('Nikes Sales Dataset - Worked f'!A:A,'Nikes Sales Dataset - Worked f'!A:I,9,FALSE)</f>
        <v>1</v>
      </c>
      <c r="H215" s="9">
        <f>VLOOKUP('Nikes Sales Dataset - Worked f'!A:A,'Nikes Sales Dataset - Worked f'!A:K,11,FALSE)</f>
        <v>5714.92</v>
      </c>
      <c r="I215">
        <f>_xlfn.XLOOKUP('Cleaned and Transformed Dataset'!A:A,'Nikes Sales Dataset - Worked f'!A:A,'Nikes Sales Dataset - Worked f'!M:M)</f>
        <v>0</v>
      </c>
      <c r="J215" s="9">
        <f>_xlfn.XLOOKUP(A:A,'Nikes Sales Dataset - Worked f'!A:A,'Nikes Sales Dataset - Worked f'!N:N)</f>
        <v>5714.92</v>
      </c>
      <c r="K215" s="3">
        <f>_xlfn.XLOOKUP(A:A,'Nikes Sales Dataset - Worked f'!A:A,'Nikes Sales Dataset - Worked f'!P:P)</f>
        <v>5714.92</v>
      </c>
      <c r="L215" s="7" t="str">
        <f>VLOOKUP('Nikes Sales Dataset - Worked f'!A:A,'Nikes Sales Dataset - Worked f'!A:R,18,FALSE)</f>
        <v>Unknown Date</v>
      </c>
      <c r="M215" s="7" t="str">
        <f>_xlfn.XLOOKUP(A:A,'Nikes Sales Dataset - Worked f'!A:A,'Nikes Sales Dataset - Worked f'!S:S)</f>
        <v>Unknown</v>
      </c>
      <c r="N215" s="7" t="str">
        <f>_xlfn.XLOOKUP(A:A,'Nikes Sales Dataset - Worked f'!A:A,'Nikes Sales Dataset - Worked f'!T:T)</f>
        <v>Unknown</v>
      </c>
      <c r="O215" t="str">
        <f>_xlfn.XLOOKUP(A:A,'Nikes Sales Dataset - Worked f'!A:A,'Nikes Sales Dataset - Worked f'!U:U)</f>
        <v>Online</v>
      </c>
      <c r="P215" t="str">
        <f>_xlfn.XLOOKUP(A:A,'Nikes Sales Dataset - Worked f'!A:A,'Nikes Sales Dataset - Worked f'!W:W)</f>
        <v>Delhi</v>
      </c>
      <c r="Q215" s="9">
        <f>_xlfn.XLOOKUP(A:A,'Nikes Sales Dataset - Worked f'!A:A,'Nikes Sales Dataset - Worked f'!X:X)</f>
        <v>3741.14</v>
      </c>
    </row>
    <row r="216" spans="1:17" x14ac:dyDescent="0.25">
      <c r="A216" s="4">
        <v>2214</v>
      </c>
      <c r="B216" t="str">
        <f>VLOOKUP('Nikes Sales Dataset - Worked f'!A:A,'Nikes Sales Dataset - Worked f'!A:B,2,FALSE)</f>
        <v>2214_Unknown Date</v>
      </c>
      <c r="C216" t="str">
        <f>VLOOKUP('Nikes Sales Dataset - Worked f'!A:A,'Nikes Sales Dataset - Worked f'!A:C,3,FALSE)</f>
        <v>Men</v>
      </c>
      <c r="D216" t="str">
        <f>VLOOKUP('Nikes Sales Dataset - Worked f'!A:A,'Nikes Sales Dataset - Worked f'!A:D,4,FALSE)</f>
        <v>Basketball</v>
      </c>
      <c r="E216" t="str">
        <f>VLOOKUP('Nikes Sales Dataset - Worked f'!A:A,'Nikes Sales Dataset - Worked f'!A:E,5,FALSE)</f>
        <v>LeBron 20</v>
      </c>
      <c r="F216" t="str">
        <f>VLOOKUP('Nikes Sales Dataset - Worked f'!A:A,'Nikes Sales Dataset - Worked f'!A:G,7,FALSE)</f>
        <v>XL</v>
      </c>
      <c r="G216" s="3">
        <f>VLOOKUP('Nikes Sales Dataset - Worked f'!A:A,'Nikes Sales Dataset - Worked f'!A:I,9,FALSE)</f>
        <v>2</v>
      </c>
      <c r="H216" s="9">
        <f>VLOOKUP('Nikes Sales Dataset - Worked f'!A:A,'Nikes Sales Dataset - Worked f'!A:K,11,FALSE)</f>
        <v>5016.03</v>
      </c>
      <c r="I216">
        <f>_xlfn.XLOOKUP('Cleaned and Transformed Dataset'!A:A,'Nikes Sales Dataset - Worked f'!A:A,'Nikes Sales Dataset - Worked f'!M:M)</f>
        <v>0</v>
      </c>
      <c r="J216" s="9">
        <f>_xlfn.XLOOKUP(A:A,'Nikes Sales Dataset - Worked f'!A:A,'Nikes Sales Dataset - Worked f'!N:N)</f>
        <v>5016.03</v>
      </c>
      <c r="K216" s="3">
        <f>_xlfn.XLOOKUP(A:A,'Nikes Sales Dataset - Worked f'!A:A,'Nikes Sales Dataset - Worked f'!P:P)</f>
        <v>10032.06</v>
      </c>
      <c r="L216" s="7" t="str">
        <f>VLOOKUP('Nikes Sales Dataset - Worked f'!A:A,'Nikes Sales Dataset - Worked f'!A:R,18,FALSE)</f>
        <v>Unknown Date</v>
      </c>
      <c r="M216" s="7" t="str">
        <f>_xlfn.XLOOKUP(A:A,'Nikes Sales Dataset - Worked f'!A:A,'Nikes Sales Dataset - Worked f'!S:S)</f>
        <v>Unknown</v>
      </c>
      <c r="N216" s="7" t="str">
        <f>_xlfn.XLOOKUP(A:A,'Nikes Sales Dataset - Worked f'!A:A,'Nikes Sales Dataset - Worked f'!T:T)</f>
        <v>Unknown</v>
      </c>
      <c r="O216" t="str">
        <f>_xlfn.XLOOKUP(A:A,'Nikes Sales Dataset - Worked f'!A:A,'Nikes Sales Dataset - Worked f'!U:U)</f>
        <v>Retail</v>
      </c>
      <c r="P216" t="str">
        <f>_xlfn.XLOOKUP(A:A,'Nikes Sales Dataset - Worked f'!A:A,'Nikes Sales Dataset - Worked f'!W:W)</f>
        <v>Mumbai</v>
      </c>
      <c r="Q216" s="9">
        <f>_xlfn.XLOOKUP(A:A,'Nikes Sales Dataset - Worked f'!A:A,'Nikes Sales Dataset - Worked f'!X:X)</f>
        <v>1446</v>
      </c>
    </row>
    <row r="217" spans="1:17" x14ac:dyDescent="0.25">
      <c r="A217" s="4">
        <v>2215</v>
      </c>
      <c r="B217" t="str">
        <f>VLOOKUP('Nikes Sales Dataset - Worked f'!A:A,'Nikes Sales Dataset - Worked f'!A:B,2,FALSE)</f>
        <v>2215_20241216</v>
      </c>
      <c r="C217" t="str">
        <f>VLOOKUP('Nikes Sales Dataset - Worked f'!A:A,'Nikes Sales Dataset - Worked f'!A:C,3,FALSE)</f>
        <v>Men</v>
      </c>
      <c r="D217" t="str">
        <f>VLOOKUP('Nikes Sales Dataset - Worked f'!A:A,'Nikes Sales Dataset - Worked f'!A:D,4,FALSE)</f>
        <v>Basketball</v>
      </c>
      <c r="E217" t="str">
        <f>VLOOKUP('Nikes Sales Dataset - Worked f'!A:A,'Nikes Sales Dataset - Worked f'!A:E,5,FALSE)</f>
        <v>Zoom Freak</v>
      </c>
      <c r="F217" t="str">
        <f>VLOOKUP('Nikes Sales Dataset - Worked f'!A:A,'Nikes Sales Dataset - Worked f'!A:G,7,FALSE)</f>
        <v>XL</v>
      </c>
      <c r="G217" s="3">
        <f>VLOOKUP('Nikes Sales Dataset - Worked f'!A:A,'Nikes Sales Dataset - Worked f'!A:I,9,FALSE)</f>
        <v>3</v>
      </c>
      <c r="H217" s="9">
        <f>VLOOKUP('Nikes Sales Dataset - Worked f'!A:A,'Nikes Sales Dataset - Worked f'!A:K,11,FALSE)</f>
        <v>6110.0300000000007</v>
      </c>
      <c r="I217">
        <f>_xlfn.XLOOKUP('Cleaned and Transformed Dataset'!A:A,'Nikes Sales Dataset - Worked f'!A:A,'Nikes Sales Dataset - Worked f'!M:M)</f>
        <v>0.36</v>
      </c>
      <c r="J217" s="9">
        <f>_xlfn.XLOOKUP(A:A,'Nikes Sales Dataset - Worked f'!A:A,'Nikes Sales Dataset - Worked f'!N:N)</f>
        <v>3910.4192000000003</v>
      </c>
      <c r="K217" s="3">
        <f>_xlfn.XLOOKUP(A:A,'Nikes Sales Dataset - Worked f'!A:A,'Nikes Sales Dataset - Worked f'!P:P)</f>
        <v>11731.257600000001</v>
      </c>
      <c r="L217" s="7">
        <f>VLOOKUP('Nikes Sales Dataset - Worked f'!A:A,'Nikes Sales Dataset - Worked f'!A:R,18,FALSE)</f>
        <v>45642</v>
      </c>
      <c r="M217" s="7" t="str">
        <f>_xlfn.XLOOKUP(A:A,'Nikes Sales Dataset - Worked f'!A:A,'Nikes Sales Dataset - Worked f'!S:S)</f>
        <v>Dec</v>
      </c>
      <c r="N217" s="7" t="str">
        <f>_xlfn.XLOOKUP(A:A,'Nikes Sales Dataset - Worked f'!A:A,'Nikes Sales Dataset - Worked f'!T:T)</f>
        <v>2024</v>
      </c>
      <c r="O217" t="str">
        <f>_xlfn.XLOOKUP(A:A,'Nikes Sales Dataset - Worked f'!A:A,'Nikes Sales Dataset - Worked f'!U:U)</f>
        <v>Online</v>
      </c>
      <c r="P217" t="str">
        <f>_xlfn.XLOOKUP(A:A,'Nikes Sales Dataset - Worked f'!A:A,'Nikes Sales Dataset - Worked f'!W:W)</f>
        <v>Kolkata</v>
      </c>
      <c r="Q217" s="9">
        <f>_xlfn.XLOOKUP(A:A,'Nikes Sales Dataset - Worked f'!A:A,'Nikes Sales Dataset - Worked f'!X:X)</f>
        <v>3254.06</v>
      </c>
    </row>
    <row r="218" spans="1:17" x14ac:dyDescent="0.25">
      <c r="A218" s="4">
        <v>2216</v>
      </c>
      <c r="B218" t="str">
        <f>VLOOKUP('Nikes Sales Dataset - Worked f'!A:A,'Nikes Sales Dataset - Worked f'!A:B,2,FALSE)</f>
        <v>2216_Unknown Date</v>
      </c>
      <c r="C218" t="str">
        <f>VLOOKUP('Nikes Sales Dataset - Worked f'!A:A,'Nikes Sales Dataset - Worked f'!A:C,3,FALSE)</f>
        <v>Women</v>
      </c>
      <c r="D218" t="str">
        <f>VLOOKUP('Nikes Sales Dataset - Worked f'!A:A,'Nikes Sales Dataset - Worked f'!A:D,4,FALSE)</f>
        <v>Lifestyle</v>
      </c>
      <c r="E218" t="str">
        <f>VLOOKUP('Nikes Sales Dataset - Worked f'!A:A,'Nikes Sales Dataset - Worked f'!A:E,5,FALSE)</f>
        <v>Air Force 1</v>
      </c>
      <c r="F218" t="str">
        <f>VLOOKUP('Nikes Sales Dataset - Worked f'!A:A,'Nikes Sales Dataset - Worked f'!A:G,7,FALSE)</f>
        <v>M</v>
      </c>
      <c r="G218" s="3">
        <f>VLOOKUP('Nikes Sales Dataset - Worked f'!A:A,'Nikes Sales Dataset - Worked f'!A:I,9,FALSE)</f>
        <v>1</v>
      </c>
      <c r="H218" s="9">
        <f>VLOOKUP('Nikes Sales Dataset - Worked f'!A:A,'Nikes Sales Dataset - Worked f'!A:K,11,FALSE)</f>
        <v>3111.62</v>
      </c>
      <c r="I218">
        <f>_xlfn.XLOOKUP('Cleaned and Transformed Dataset'!A:A,'Nikes Sales Dataset - Worked f'!A:A,'Nikes Sales Dataset - Worked f'!M:M)</f>
        <v>0</v>
      </c>
      <c r="J218" s="9">
        <f>_xlfn.XLOOKUP(A:A,'Nikes Sales Dataset - Worked f'!A:A,'Nikes Sales Dataset - Worked f'!N:N)</f>
        <v>3111.62</v>
      </c>
      <c r="K218" s="3">
        <f>_xlfn.XLOOKUP(A:A,'Nikes Sales Dataset - Worked f'!A:A,'Nikes Sales Dataset - Worked f'!P:P)</f>
        <v>3111.62</v>
      </c>
      <c r="L218" s="7" t="str">
        <f>VLOOKUP('Nikes Sales Dataset - Worked f'!A:A,'Nikes Sales Dataset - Worked f'!A:R,18,FALSE)</f>
        <v>Unknown Date</v>
      </c>
      <c r="M218" s="7" t="str">
        <f>_xlfn.XLOOKUP(A:A,'Nikes Sales Dataset - Worked f'!A:A,'Nikes Sales Dataset - Worked f'!S:S)</f>
        <v>Unknown</v>
      </c>
      <c r="N218" s="7" t="str">
        <f>_xlfn.XLOOKUP(A:A,'Nikes Sales Dataset - Worked f'!A:A,'Nikes Sales Dataset - Worked f'!T:T)</f>
        <v>Unknown</v>
      </c>
      <c r="O218" t="str">
        <f>_xlfn.XLOOKUP(A:A,'Nikes Sales Dataset - Worked f'!A:A,'Nikes Sales Dataset - Worked f'!U:U)</f>
        <v>Online</v>
      </c>
      <c r="P218" t="str">
        <f>_xlfn.XLOOKUP(A:A,'Nikes Sales Dataset - Worked f'!A:A,'Nikes Sales Dataset - Worked f'!W:W)</f>
        <v>Hyderabad</v>
      </c>
      <c r="Q218" s="9">
        <f>_xlfn.XLOOKUP(A:A,'Nikes Sales Dataset - Worked f'!A:A,'Nikes Sales Dataset - Worked f'!X:X)</f>
        <v>2617.56</v>
      </c>
    </row>
    <row r="219" spans="1:17" x14ac:dyDescent="0.25">
      <c r="A219" s="4">
        <v>2217</v>
      </c>
      <c r="B219" t="str">
        <f>VLOOKUP('Nikes Sales Dataset - Worked f'!A:A,'Nikes Sales Dataset - Worked f'!A:B,2,FALSE)</f>
        <v>2217_20250415</v>
      </c>
      <c r="C219" t="str">
        <f>VLOOKUP('Nikes Sales Dataset - Worked f'!A:A,'Nikes Sales Dataset - Worked f'!A:C,3,FALSE)</f>
        <v>Women</v>
      </c>
      <c r="D219" t="str">
        <f>VLOOKUP('Nikes Sales Dataset - Worked f'!A:A,'Nikes Sales Dataset - Worked f'!A:D,4,FALSE)</f>
        <v>Lifestyle</v>
      </c>
      <c r="E219" t="str">
        <f>VLOOKUP('Nikes Sales Dataset - Worked f'!A:A,'Nikes Sales Dataset - Worked f'!A:E,5,FALSE)</f>
        <v>Waffle One</v>
      </c>
      <c r="F219" t="str">
        <f>VLOOKUP('Nikes Sales Dataset - Worked f'!A:A,'Nikes Sales Dataset - Worked f'!A:G,7,FALSE)</f>
        <v>L</v>
      </c>
      <c r="G219" s="3">
        <f>VLOOKUP('Nikes Sales Dataset - Worked f'!A:A,'Nikes Sales Dataset - Worked f'!A:I,9,FALSE)</f>
        <v>1</v>
      </c>
      <c r="H219" s="9">
        <f>VLOOKUP('Nikes Sales Dataset - Worked f'!A:A,'Nikes Sales Dataset - Worked f'!A:K,11,FALSE)</f>
        <v>6110.0300000000007</v>
      </c>
      <c r="I219">
        <f>_xlfn.XLOOKUP('Cleaned and Transformed Dataset'!A:A,'Nikes Sales Dataset - Worked f'!A:A,'Nikes Sales Dataset - Worked f'!M:M)</f>
        <v>0</v>
      </c>
      <c r="J219" s="9">
        <f>_xlfn.XLOOKUP(A:A,'Nikes Sales Dataset - Worked f'!A:A,'Nikes Sales Dataset - Worked f'!N:N)</f>
        <v>6110.0300000000007</v>
      </c>
      <c r="K219" s="3">
        <f>_xlfn.XLOOKUP(A:A,'Nikes Sales Dataset - Worked f'!A:A,'Nikes Sales Dataset - Worked f'!P:P)</f>
        <v>6110.0300000000007</v>
      </c>
      <c r="L219" s="7">
        <f>VLOOKUP('Nikes Sales Dataset - Worked f'!A:A,'Nikes Sales Dataset - Worked f'!A:R,18,FALSE)</f>
        <v>45762</v>
      </c>
      <c r="M219" s="7" t="str">
        <f>_xlfn.XLOOKUP(A:A,'Nikes Sales Dataset - Worked f'!A:A,'Nikes Sales Dataset - Worked f'!S:S)</f>
        <v>Apr</v>
      </c>
      <c r="N219" s="7" t="str">
        <f>_xlfn.XLOOKUP(A:A,'Nikes Sales Dataset - Worked f'!A:A,'Nikes Sales Dataset - Worked f'!T:T)</f>
        <v>2025</v>
      </c>
      <c r="O219" t="str">
        <f>_xlfn.XLOOKUP(A:A,'Nikes Sales Dataset - Worked f'!A:A,'Nikes Sales Dataset - Worked f'!U:U)</f>
        <v>Retail</v>
      </c>
      <c r="P219" t="str">
        <f>_xlfn.XLOOKUP(A:A,'Nikes Sales Dataset - Worked f'!A:A,'Nikes Sales Dataset - Worked f'!W:W)</f>
        <v>Delhi</v>
      </c>
      <c r="Q219" s="9">
        <f>_xlfn.XLOOKUP(A:A,'Nikes Sales Dataset - Worked f'!A:A,'Nikes Sales Dataset - Worked f'!X:X)</f>
        <v>2190.84</v>
      </c>
    </row>
    <row r="220" spans="1:17" x14ac:dyDescent="0.25">
      <c r="A220" s="4">
        <v>2218</v>
      </c>
      <c r="B220" t="str">
        <f>VLOOKUP('Nikes Sales Dataset - Worked f'!A:A,'Nikes Sales Dataset - Worked f'!A:B,2,FALSE)</f>
        <v>2218_Unknown Date</v>
      </c>
      <c r="C220" t="str">
        <f>VLOOKUP('Nikes Sales Dataset - Worked f'!A:A,'Nikes Sales Dataset - Worked f'!A:C,3,FALSE)</f>
        <v>Kids</v>
      </c>
      <c r="D220" t="str">
        <f>VLOOKUP('Nikes Sales Dataset - Worked f'!A:A,'Nikes Sales Dataset - Worked f'!A:D,4,FALSE)</f>
        <v>Soccer</v>
      </c>
      <c r="E220" t="str">
        <f>VLOOKUP('Nikes Sales Dataset - Worked f'!A:A,'Nikes Sales Dataset - Worked f'!A:E,5,FALSE)</f>
        <v>Premier III</v>
      </c>
      <c r="F220" t="str">
        <f>VLOOKUP('Nikes Sales Dataset - Worked f'!A:A,'Nikes Sales Dataset - Worked f'!A:G,7,FALSE)</f>
        <v>M</v>
      </c>
      <c r="G220" s="3">
        <f>VLOOKUP('Nikes Sales Dataset - Worked f'!A:A,'Nikes Sales Dataset - Worked f'!A:I,9,FALSE)</f>
        <v>2</v>
      </c>
      <c r="H220" s="9">
        <f>VLOOKUP('Nikes Sales Dataset - Worked f'!A:A,'Nikes Sales Dataset - Worked f'!A:K,11,FALSE)</f>
        <v>6110.0300000000007</v>
      </c>
      <c r="I220">
        <f>_xlfn.XLOOKUP('Cleaned and Transformed Dataset'!A:A,'Nikes Sales Dataset - Worked f'!A:A,'Nikes Sales Dataset - Worked f'!M:M)</f>
        <v>0</v>
      </c>
      <c r="J220" s="9">
        <f>_xlfn.XLOOKUP(A:A,'Nikes Sales Dataset - Worked f'!A:A,'Nikes Sales Dataset - Worked f'!N:N)</f>
        <v>6110.0300000000007</v>
      </c>
      <c r="K220" s="3">
        <f>_xlfn.XLOOKUP(A:A,'Nikes Sales Dataset - Worked f'!A:A,'Nikes Sales Dataset - Worked f'!P:P)</f>
        <v>12220.060000000001</v>
      </c>
      <c r="L220" s="7" t="str">
        <f>VLOOKUP('Nikes Sales Dataset - Worked f'!A:A,'Nikes Sales Dataset - Worked f'!A:R,18,FALSE)</f>
        <v>Unknown Date</v>
      </c>
      <c r="M220" s="7" t="str">
        <f>_xlfn.XLOOKUP(A:A,'Nikes Sales Dataset - Worked f'!A:A,'Nikes Sales Dataset - Worked f'!S:S)</f>
        <v>Unknown</v>
      </c>
      <c r="N220" s="7" t="str">
        <f>_xlfn.XLOOKUP(A:A,'Nikes Sales Dataset - Worked f'!A:A,'Nikes Sales Dataset - Worked f'!T:T)</f>
        <v>Unknown</v>
      </c>
      <c r="O220" t="str">
        <f>_xlfn.XLOOKUP(A:A,'Nikes Sales Dataset - Worked f'!A:A,'Nikes Sales Dataset - Worked f'!U:U)</f>
        <v>Online</v>
      </c>
      <c r="P220" t="str">
        <f>_xlfn.XLOOKUP(A:A,'Nikes Sales Dataset - Worked f'!A:A,'Nikes Sales Dataset - Worked f'!W:W)</f>
        <v>Bangalore</v>
      </c>
      <c r="Q220" s="9">
        <f>_xlfn.XLOOKUP(A:A,'Nikes Sales Dataset - Worked f'!A:A,'Nikes Sales Dataset - Worked f'!X:X)</f>
        <v>1440.02</v>
      </c>
    </row>
    <row r="221" spans="1:17" x14ac:dyDescent="0.25">
      <c r="A221" s="4">
        <v>2219</v>
      </c>
      <c r="B221" t="str">
        <f>VLOOKUP('Nikes Sales Dataset - Worked f'!A:A,'Nikes Sales Dataset - Worked f'!A:B,2,FALSE)</f>
        <v>2219_Unknown Date</v>
      </c>
      <c r="C221" t="str">
        <f>VLOOKUP('Nikes Sales Dataset - Worked f'!A:A,'Nikes Sales Dataset - Worked f'!A:C,3,FALSE)</f>
        <v>Women</v>
      </c>
      <c r="D221" t="str">
        <f>VLOOKUP('Nikes Sales Dataset - Worked f'!A:A,'Nikes Sales Dataset - Worked f'!A:D,4,FALSE)</f>
        <v>Basketball</v>
      </c>
      <c r="E221" t="str">
        <f>VLOOKUP('Nikes Sales Dataset - Worked f'!A:A,'Nikes Sales Dataset - Worked f'!A:E,5,FALSE)</f>
        <v>Air Jordan</v>
      </c>
      <c r="F221" t="str">
        <f>VLOOKUP('Nikes Sales Dataset - Worked f'!A:A,'Nikes Sales Dataset - Worked f'!A:G,7,FALSE)</f>
        <v>M</v>
      </c>
      <c r="G221" s="3">
        <f>VLOOKUP('Nikes Sales Dataset - Worked f'!A:A,'Nikes Sales Dataset - Worked f'!A:I,9,FALSE)</f>
        <v>-1</v>
      </c>
      <c r="H221" s="9">
        <f>VLOOKUP('Nikes Sales Dataset - Worked f'!A:A,'Nikes Sales Dataset - Worked f'!A:K,11,FALSE)</f>
        <v>6110.0300000000007</v>
      </c>
      <c r="I221">
        <f>_xlfn.XLOOKUP('Cleaned and Transformed Dataset'!A:A,'Nikes Sales Dataset - Worked f'!A:A,'Nikes Sales Dataset - Worked f'!M:M)</f>
        <v>1.06</v>
      </c>
      <c r="J221" s="9">
        <f>_xlfn.XLOOKUP(A:A,'Nikes Sales Dataset - Worked f'!A:A,'Nikes Sales Dataset - Worked f'!N:N)</f>
        <v>-366.60180000000037</v>
      </c>
      <c r="K221" s="3">
        <f>_xlfn.XLOOKUP(A:A,'Nikes Sales Dataset - Worked f'!A:A,'Nikes Sales Dataset - Worked f'!P:P)</f>
        <v>366.60180000000037</v>
      </c>
      <c r="L221" s="7" t="str">
        <f>VLOOKUP('Nikes Sales Dataset - Worked f'!A:A,'Nikes Sales Dataset - Worked f'!A:R,18,FALSE)</f>
        <v>Unknown Date</v>
      </c>
      <c r="M221" s="7" t="str">
        <f>_xlfn.XLOOKUP(A:A,'Nikes Sales Dataset - Worked f'!A:A,'Nikes Sales Dataset - Worked f'!S:S)</f>
        <v>Unknown</v>
      </c>
      <c r="N221" s="7" t="str">
        <f>_xlfn.XLOOKUP(A:A,'Nikes Sales Dataset - Worked f'!A:A,'Nikes Sales Dataset - Worked f'!T:T)</f>
        <v>Unknown</v>
      </c>
      <c r="O221" t="str">
        <f>_xlfn.XLOOKUP(A:A,'Nikes Sales Dataset - Worked f'!A:A,'Nikes Sales Dataset - Worked f'!U:U)</f>
        <v>Online</v>
      </c>
      <c r="P221" t="str">
        <f>_xlfn.XLOOKUP(A:A,'Nikes Sales Dataset - Worked f'!A:A,'Nikes Sales Dataset - Worked f'!W:W)</f>
        <v>Bangalore</v>
      </c>
      <c r="Q221" s="9">
        <f>_xlfn.XLOOKUP(A:A,'Nikes Sales Dataset - Worked f'!A:A,'Nikes Sales Dataset - Worked f'!X:X)</f>
        <v>3305.72</v>
      </c>
    </row>
    <row r="222" spans="1:17" x14ac:dyDescent="0.25">
      <c r="A222" s="4">
        <v>2220</v>
      </c>
      <c r="B222" t="str">
        <f>VLOOKUP('Nikes Sales Dataset - Worked f'!A:A,'Nikes Sales Dataset - Worked f'!A:B,2,FALSE)</f>
        <v>2220_20240909</v>
      </c>
      <c r="C222" t="str">
        <f>VLOOKUP('Nikes Sales Dataset - Worked f'!A:A,'Nikes Sales Dataset - Worked f'!A:C,3,FALSE)</f>
        <v>Kids</v>
      </c>
      <c r="D222" t="str">
        <f>VLOOKUP('Nikes Sales Dataset - Worked f'!A:A,'Nikes Sales Dataset - Worked f'!A:D,4,FALSE)</f>
        <v>Training</v>
      </c>
      <c r="E222" t="str">
        <f>VLOOKUP('Nikes Sales Dataset - Worked f'!A:A,'Nikes Sales Dataset - Worked f'!A:E,5,FALSE)</f>
        <v>SuperRep Go</v>
      </c>
      <c r="F222" t="str">
        <f>VLOOKUP('Nikes Sales Dataset - Worked f'!A:A,'Nikes Sales Dataset - Worked f'!A:G,7,FALSE)</f>
        <v>M</v>
      </c>
      <c r="G222" s="3">
        <f>VLOOKUP('Nikes Sales Dataset - Worked f'!A:A,'Nikes Sales Dataset - Worked f'!A:I,9,FALSE)</f>
        <v>1</v>
      </c>
      <c r="H222" s="9">
        <f>VLOOKUP('Nikes Sales Dataset - Worked f'!A:A,'Nikes Sales Dataset - Worked f'!A:K,11,FALSE)</f>
        <v>6110.0300000000007</v>
      </c>
      <c r="I222">
        <f>_xlfn.XLOOKUP('Cleaned and Transformed Dataset'!A:A,'Nikes Sales Dataset - Worked f'!A:A,'Nikes Sales Dataset - Worked f'!M:M)</f>
        <v>0</v>
      </c>
      <c r="J222" s="9">
        <f>_xlfn.XLOOKUP(A:A,'Nikes Sales Dataset - Worked f'!A:A,'Nikes Sales Dataset - Worked f'!N:N)</f>
        <v>6110.0300000000007</v>
      </c>
      <c r="K222" s="3">
        <f>_xlfn.XLOOKUP(A:A,'Nikes Sales Dataset - Worked f'!A:A,'Nikes Sales Dataset - Worked f'!P:P)</f>
        <v>6110.0300000000007</v>
      </c>
      <c r="L222" s="7">
        <f>VLOOKUP('Nikes Sales Dataset - Worked f'!A:A,'Nikes Sales Dataset - Worked f'!A:R,18,FALSE)</f>
        <v>45544</v>
      </c>
      <c r="M222" s="7" t="str">
        <f>_xlfn.XLOOKUP(A:A,'Nikes Sales Dataset - Worked f'!A:A,'Nikes Sales Dataset - Worked f'!S:S)</f>
        <v>Sep</v>
      </c>
      <c r="N222" s="7" t="str">
        <f>_xlfn.XLOOKUP(A:A,'Nikes Sales Dataset - Worked f'!A:A,'Nikes Sales Dataset - Worked f'!T:T)</f>
        <v>2024</v>
      </c>
      <c r="O222" t="str">
        <f>_xlfn.XLOOKUP(A:A,'Nikes Sales Dataset - Worked f'!A:A,'Nikes Sales Dataset - Worked f'!U:U)</f>
        <v>Online</v>
      </c>
      <c r="P222" t="str">
        <f>_xlfn.XLOOKUP(A:A,'Nikes Sales Dataset - Worked f'!A:A,'Nikes Sales Dataset - Worked f'!W:W)</f>
        <v>Kolkata</v>
      </c>
      <c r="Q222" s="9">
        <f>_xlfn.XLOOKUP(A:A,'Nikes Sales Dataset - Worked f'!A:A,'Nikes Sales Dataset - Worked f'!X:X)</f>
        <v>890.14</v>
      </c>
    </row>
    <row r="223" spans="1:17" x14ac:dyDescent="0.25">
      <c r="A223" s="4">
        <v>2221</v>
      </c>
      <c r="B223" t="str">
        <f>VLOOKUP('Nikes Sales Dataset - Worked f'!A:A,'Nikes Sales Dataset - Worked f'!A:B,2,FALSE)</f>
        <v>2221_20240106</v>
      </c>
      <c r="C223" t="str">
        <f>VLOOKUP('Nikes Sales Dataset - Worked f'!A:A,'Nikes Sales Dataset - Worked f'!A:C,3,FALSE)</f>
        <v>Kids</v>
      </c>
      <c r="D223" t="str">
        <f>VLOOKUP('Nikes Sales Dataset - Worked f'!A:A,'Nikes Sales Dataset - Worked f'!A:D,4,FALSE)</f>
        <v>Lifestyle</v>
      </c>
      <c r="E223" t="str">
        <f>VLOOKUP('Nikes Sales Dataset - Worked f'!A:A,'Nikes Sales Dataset - Worked f'!A:E,5,FALSE)</f>
        <v>Waffle One</v>
      </c>
      <c r="F223" t="str">
        <f>VLOOKUP('Nikes Sales Dataset - Worked f'!A:A,'Nikes Sales Dataset - Worked f'!A:G,7,FALSE)</f>
        <v>L</v>
      </c>
      <c r="G223" s="3">
        <f>VLOOKUP('Nikes Sales Dataset - Worked f'!A:A,'Nikes Sales Dataset - Worked f'!A:I,9,FALSE)</f>
        <v>2</v>
      </c>
      <c r="H223" s="9">
        <f>VLOOKUP('Nikes Sales Dataset - Worked f'!A:A,'Nikes Sales Dataset - Worked f'!A:K,11,FALSE)</f>
        <v>3375.97</v>
      </c>
      <c r="I223">
        <f>_xlfn.XLOOKUP('Cleaned and Transformed Dataset'!A:A,'Nikes Sales Dataset - Worked f'!A:A,'Nikes Sales Dataset - Worked f'!M:M)</f>
        <v>0</v>
      </c>
      <c r="J223" s="9">
        <f>_xlfn.XLOOKUP(A:A,'Nikes Sales Dataset - Worked f'!A:A,'Nikes Sales Dataset - Worked f'!N:N)</f>
        <v>3375.97</v>
      </c>
      <c r="K223" s="3">
        <f>_xlfn.XLOOKUP(A:A,'Nikes Sales Dataset - Worked f'!A:A,'Nikes Sales Dataset - Worked f'!P:P)</f>
        <v>6751.94</v>
      </c>
      <c r="L223" s="7">
        <f>VLOOKUP('Nikes Sales Dataset - Worked f'!A:A,'Nikes Sales Dataset - Worked f'!A:R,18,FALSE)</f>
        <v>45297</v>
      </c>
      <c r="M223" s="7" t="str">
        <f>_xlfn.XLOOKUP(A:A,'Nikes Sales Dataset - Worked f'!A:A,'Nikes Sales Dataset - Worked f'!S:S)</f>
        <v>Jan</v>
      </c>
      <c r="N223" s="7" t="str">
        <f>_xlfn.XLOOKUP(A:A,'Nikes Sales Dataset - Worked f'!A:A,'Nikes Sales Dataset - Worked f'!T:T)</f>
        <v>2024</v>
      </c>
      <c r="O223" t="str">
        <f>_xlfn.XLOOKUP(A:A,'Nikes Sales Dataset - Worked f'!A:A,'Nikes Sales Dataset - Worked f'!U:U)</f>
        <v>Retail</v>
      </c>
      <c r="P223" t="str">
        <f>_xlfn.XLOOKUP(A:A,'Nikes Sales Dataset - Worked f'!A:A,'Nikes Sales Dataset - Worked f'!W:W)</f>
        <v>Mumbai</v>
      </c>
      <c r="Q223" s="9">
        <f>_xlfn.XLOOKUP(A:A,'Nikes Sales Dataset - Worked f'!A:A,'Nikes Sales Dataset - Worked f'!X:X)</f>
        <v>-297.05</v>
      </c>
    </row>
    <row r="224" spans="1:17" x14ac:dyDescent="0.25">
      <c r="A224" s="4">
        <v>2222</v>
      </c>
      <c r="B224" t="str">
        <f>VLOOKUP('Nikes Sales Dataset - Worked f'!A:A,'Nikes Sales Dataset - Worked f'!A:B,2,FALSE)</f>
        <v>2222_20241221</v>
      </c>
      <c r="C224" t="str">
        <f>VLOOKUP('Nikes Sales Dataset - Worked f'!A:A,'Nikes Sales Dataset - Worked f'!A:C,3,FALSE)</f>
        <v>Men</v>
      </c>
      <c r="D224" t="str">
        <f>VLOOKUP('Nikes Sales Dataset - Worked f'!A:A,'Nikes Sales Dataset - Worked f'!A:D,4,FALSE)</f>
        <v>Training</v>
      </c>
      <c r="E224" t="str">
        <f>VLOOKUP('Nikes Sales Dataset - Worked f'!A:A,'Nikes Sales Dataset - Worked f'!A:E,5,FALSE)</f>
        <v>ZoomX Invincible</v>
      </c>
      <c r="F224" t="str">
        <f>VLOOKUP('Nikes Sales Dataset - Worked f'!A:A,'Nikes Sales Dataset - Worked f'!A:G,7,FALSE)</f>
        <v>XL</v>
      </c>
      <c r="G224" s="3">
        <f>VLOOKUP('Nikes Sales Dataset - Worked f'!A:A,'Nikes Sales Dataset - Worked f'!A:I,9,FALSE)</f>
        <v>2</v>
      </c>
      <c r="H224" s="9">
        <f>VLOOKUP('Nikes Sales Dataset - Worked f'!A:A,'Nikes Sales Dataset - Worked f'!A:K,11,FALSE)</f>
        <v>8897.19</v>
      </c>
      <c r="I224">
        <f>_xlfn.XLOOKUP('Cleaned and Transformed Dataset'!A:A,'Nikes Sales Dataset - Worked f'!A:A,'Nikes Sales Dataset - Worked f'!M:M)</f>
        <v>0.11</v>
      </c>
      <c r="J224" s="9">
        <f>_xlfn.XLOOKUP(A:A,'Nikes Sales Dataset - Worked f'!A:A,'Nikes Sales Dataset - Worked f'!N:N)</f>
        <v>7918.4991000000009</v>
      </c>
      <c r="K224" s="3">
        <f>_xlfn.XLOOKUP(A:A,'Nikes Sales Dataset - Worked f'!A:A,'Nikes Sales Dataset - Worked f'!P:P)</f>
        <v>15836.998200000002</v>
      </c>
      <c r="L224" s="7">
        <f>VLOOKUP('Nikes Sales Dataset - Worked f'!A:A,'Nikes Sales Dataset - Worked f'!A:R,18,FALSE)</f>
        <v>45647</v>
      </c>
      <c r="M224" s="7" t="str">
        <f>_xlfn.XLOOKUP(A:A,'Nikes Sales Dataset - Worked f'!A:A,'Nikes Sales Dataset - Worked f'!S:S)</f>
        <v>Dec</v>
      </c>
      <c r="N224" s="7" t="str">
        <f>_xlfn.XLOOKUP(A:A,'Nikes Sales Dataset - Worked f'!A:A,'Nikes Sales Dataset - Worked f'!T:T)</f>
        <v>2024</v>
      </c>
      <c r="O224" t="str">
        <f>_xlfn.XLOOKUP(A:A,'Nikes Sales Dataset - Worked f'!A:A,'Nikes Sales Dataset - Worked f'!U:U)</f>
        <v>Retail</v>
      </c>
      <c r="P224" t="str">
        <f>_xlfn.XLOOKUP(A:A,'Nikes Sales Dataset - Worked f'!A:A,'Nikes Sales Dataset - Worked f'!W:W)</f>
        <v>Mumbai</v>
      </c>
      <c r="Q224" s="9">
        <f>_xlfn.XLOOKUP(A:A,'Nikes Sales Dataset - Worked f'!A:A,'Nikes Sales Dataset - Worked f'!X:X)</f>
        <v>2821.69</v>
      </c>
    </row>
    <row r="225" spans="1:17" x14ac:dyDescent="0.25">
      <c r="A225" s="4">
        <v>2223</v>
      </c>
      <c r="B225" t="str">
        <f>VLOOKUP('Nikes Sales Dataset - Worked f'!A:A,'Nikes Sales Dataset - Worked f'!A:B,2,FALSE)</f>
        <v>2223_20250215</v>
      </c>
      <c r="C225" t="str">
        <f>VLOOKUP('Nikes Sales Dataset - Worked f'!A:A,'Nikes Sales Dataset - Worked f'!A:C,3,FALSE)</f>
        <v>Kids</v>
      </c>
      <c r="D225" t="str">
        <f>VLOOKUP('Nikes Sales Dataset - Worked f'!A:A,'Nikes Sales Dataset - Worked f'!A:D,4,FALSE)</f>
        <v>Training</v>
      </c>
      <c r="E225" t="str">
        <f>VLOOKUP('Nikes Sales Dataset - Worked f'!A:A,'Nikes Sales Dataset - Worked f'!A:E,5,FALSE)</f>
        <v>Flex Trainer</v>
      </c>
      <c r="F225" t="str">
        <f>VLOOKUP('Nikes Sales Dataset - Worked f'!A:A,'Nikes Sales Dataset - Worked f'!A:G,7,FALSE)</f>
        <v>M</v>
      </c>
      <c r="G225" s="3">
        <f>VLOOKUP('Nikes Sales Dataset - Worked f'!A:A,'Nikes Sales Dataset - Worked f'!A:I,9,FALSE)</f>
        <v>-1</v>
      </c>
      <c r="H225" s="9">
        <f>VLOOKUP('Nikes Sales Dataset - Worked f'!A:A,'Nikes Sales Dataset - Worked f'!A:K,11,FALSE)</f>
        <v>9180.15</v>
      </c>
      <c r="I225">
        <f>_xlfn.XLOOKUP('Cleaned and Transformed Dataset'!A:A,'Nikes Sales Dataset - Worked f'!A:A,'Nikes Sales Dataset - Worked f'!M:M)</f>
        <v>0</v>
      </c>
      <c r="J225" s="9">
        <f>_xlfn.XLOOKUP(A:A,'Nikes Sales Dataset - Worked f'!A:A,'Nikes Sales Dataset - Worked f'!N:N)</f>
        <v>9180.15</v>
      </c>
      <c r="K225" s="3">
        <f>_xlfn.XLOOKUP(A:A,'Nikes Sales Dataset - Worked f'!A:A,'Nikes Sales Dataset - Worked f'!P:P)</f>
        <v>-9180.15</v>
      </c>
      <c r="L225" s="7">
        <f>VLOOKUP('Nikes Sales Dataset - Worked f'!A:A,'Nikes Sales Dataset - Worked f'!A:R,18,FALSE)</f>
        <v>45703</v>
      </c>
      <c r="M225" s="7" t="str">
        <f>_xlfn.XLOOKUP(A:A,'Nikes Sales Dataset - Worked f'!A:A,'Nikes Sales Dataset - Worked f'!S:S)</f>
        <v>Feb</v>
      </c>
      <c r="N225" s="7" t="str">
        <f>_xlfn.XLOOKUP(A:A,'Nikes Sales Dataset - Worked f'!A:A,'Nikes Sales Dataset - Worked f'!T:T)</f>
        <v>2025</v>
      </c>
      <c r="O225" t="str">
        <f>_xlfn.XLOOKUP(A:A,'Nikes Sales Dataset - Worked f'!A:A,'Nikes Sales Dataset - Worked f'!U:U)</f>
        <v>Online</v>
      </c>
      <c r="P225" t="str">
        <f>_xlfn.XLOOKUP(A:A,'Nikes Sales Dataset - Worked f'!A:A,'Nikes Sales Dataset - Worked f'!W:W)</f>
        <v>Kolkata</v>
      </c>
      <c r="Q225" s="9">
        <f>_xlfn.XLOOKUP(A:A,'Nikes Sales Dataset - Worked f'!A:A,'Nikes Sales Dataset - Worked f'!X:X)</f>
        <v>799.28</v>
      </c>
    </row>
    <row r="226" spans="1:17" x14ac:dyDescent="0.25">
      <c r="A226" s="4">
        <v>2224</v>
      </c>
      <c r="B226" t="str">
        <f>VLOOKUP('Nikes Sales Dataset - Worked f'!A:A,'Nikes Sales Dataset - Worked f'!A:B,2,FALSE)</f>
        <v>2224_20240924</v>
      </c>
      <c r="C226" t="str">
        <f>VLOOKUP('Nikes Sales Dataset - Worked f'!A:A,'Nikes Sales Dataset - Worked f'!A:C,3,FALSE)</f>
        <v>Kids</v>
      </c>
      <c r="D226" t="str">
        <f>VLOOKUP('Nikes Sales Dataset - Worked f'!A:A,'Nikes Sales Dataset - Worked f'!A:D,4,FALSE)</f>
        <v>Lifestyle</v>
      </c>
      <c r="E226" t="str">
        <f>VLOOKUP('Nikes Sales Dataset - Worked f'!A:A,'Nikes Sales Dataset - Worked f'!A:E,5,FALSE)</f>
        <v>Dunk Low</v>
      </c>
      <c r="F226" t="str">
        <f>VLOOKUP('Nikes Sales Dataset - Worked f'!A:A,'Nikes Sales Dataset - Worked f'!A:G,7,FALSE)</f>
        <v>M</v>
      </c>
      <c r="G226" s="3">
        <f>VLOOKUP('Nikes Sales Dataset - Worked f'!A:A,'Nikes Sales Dataset - Worked f'!A:I,9,FALSE)</f>
        <v>-1</v>
      </c>
      <c r="H226" s="9">
        <f>VLOOKUP('Nikes Sales Dataset - Worked f'!A:A,'Nikes Sales Dataset - Worked f'!A:K,11,FALSE)</f>
        <v>6110.0300000000007</v>
      </c>
      <c r="I226">
        <f>_xlfn.XLOOKUP('Cleaned and Transformed Dataset'!A:A,'Nikes Sales Dataset - Worked f'!A:A,'Nikes Sales Dataset - Worked f'!M:M)</f>
        <v>0.12</v>
      </c>
      <c r="J226" s="9">
        <f>_xlfn.XLOOKUP(A:A,'Nikes Sales Dataset - Worked f'!A:A,'Nikes Sales Dataset - Worked f'!N:N)</f>
        <v>5376.8264000000008</v>
      </c>
      <c r="K226" s="3">
        <f>_xlfn.XLOOKUP(A:A,'Nikes Sales Dataset - Worked f'!A:A,'Nikes Sales Dataset - Worked f'!P:P)</f>
        <v>-5376.8264000000008</v>
      </c>
      <c r="L226" s="7">
        <f>VLOOKUP('Nikes Sales Dataset - Worked f'!A:A,'Nikes Sales Dataset - Worked f'!A:R,18,FALSE)</f>
        <v>45559</v>
      </c>
      <c r="M226" s="7" t="str">
        <f>_xlfn.XLOOKUP(A:A,'Nikes Sales Dataset - Worked f'!A:A,'Nikes Sales Dataset - Worked f'!S:S)</f>
        <v>Sep</v>
      </c>
      <c r="N226" s="7" t="str">
        <f>_xlfn.XLOOKUP(A:A,'Nikes Sales Dataset - Worked f'!A:A,'Nikes Sales Dataset - Worked f'!T:T)</f>
        <v>2024</v>
      </c>
      <c r="O226" t="str">
        <f>_xlfn.XLOOKUP(A:A,'Nikes Sales Dataset - Worked f'!A:A,'Nikes Sales Dataset - Worked f'!U:U)</f>
        <v>Online</v>
      </c>
      <c r="P226" t="str">
        <f>_xlfn.XLOOKUP(A:A,'Nikes Sales Dataset - Worked f'!A:A,'Nikes Sales Dataset - Worked f'!W:W)</f>
        <v>Pune</v>
      </c>
      <c r="Q226" s="9">
        <f>_xlfn.XLOOKUP(A:A,'Nikes Sales Dataset - Worked f'!A:A,'Nikes Sales Dataset - Worked f'!X:X)</f>
        <v>3278.7</v>
      </c>
    </row>
    <row r="227" spans="1:17" x14ac:dyDescent="0.25">
      <c r="A227" s="4">
        <v>2225</v>
      </c>
      <c r="B227" t="str">
        <f>VLOOKUP('Nikes Sales Dataset - Worked f'!A:A,'Nikes Sales Dataset - Worked f'!A:B,2,FALSE)</f>
        <v>2225_Unknown Date</v>
      </c>
      <c r="C227" t="str">
        <f>VLOOKUP('Nikes Sales Dataset - Worked f'!A:A,'Nikes Sales Dataset - Worked f'!A:C,3,FALSE)</f>
        <v>Kids</v>
      </c>
      <c r="D227" t="str">
        <f>VLOOKUP('Nikes Sales Dataset - Worked f'!A:A,'Nikes Sales Dataset - Worked f'!A:D,4,FALSE)</f>
        <v>Basketball</v>
      </c>
      <c r="E227" t="str">
        <f>VLOOKUP('Nikes Sales Dataset - Worked f'!A:A,'Nikes Sales Dataset - Worked f'!A:E,5,FALSE)</f>
        <v>Kyrie Flytrap</v>
      </c>
      <c r="F227" t="str">
        <f>VLOOKUP('Nikes Sales Dataset - Worked f'!A:A,'Nikes Sales Dataset - Worked f'!A:G,7,FALSE)</f>
        <v>L</v>
      </c>
      <c r="G227" s="3">
        <f>VLOOKUP('Nikes Sales Dataset - Worked f'!A:A,'Nikes Sales Dataset - Worked f'!A:I,9,FALSE)</f>
        <v>1</v>
      </c>
      <c r="H227" s="9">
        <f>VLOOKUP('Nikes Sales Dataset - Worked f'!A:A,'Nikes Sales Dataset - Worked f'!A:K,11,FALSE)</f>
        <v>6110.0300000000007</v>
      </c>
      <c r="I227">
        <f>_xlfn.XLOOKUP('Cleaned and Transformed Dataset'!A:A,'Nikes Sales Dataset - Worked f'!A:A,'Nikes Sales Dataset - Worked f'!M:M)</f>
        <v>0</v>
      </c>
      <c r="J227" s="9">
        <f>_xlfn.XLOOKUP(A:A,'Nikes Sales Dataset - Worked f'!A:A,'Nikes Sales Dataset - Worked f'!N:N)</f>
        <v>6110.0300000000007</v>
      </c>
      <c r="K227" s="3">
        <f>_xlfn.XLOOKUP(A:A,'Nikes Sales Dataset - Worked f'!A:A,'Nikes Sales Dataset - Worked f'!P:P)</f>
        <v>6110.0300000000007</v>
      </c>
      <c r="L227" s="7" t="str">
        <f>VLOOKUP('Nikes Sales Dataset - Worked f'!A:A,'Nikes Sales Dataset - Worked f'!A:R,18,FALSE)</f>
        <v>Unknown Date</v>
      </c>
      <c r="M227" s="7" t="str">
        <f>_xlfn.XLOOKUP(A:A,'Nikes Sales Dataset - Worked f'!A:A,'Nikes Sales Dataset - Worked f'!S:S)</f>
        <v>Unknown</v>
      </c>
      <c r="N227" s="7" t="str">
        <f>_xlfn.XLOOKUP(A:A,'Nikes Sales Dataset - Worked f'!A:A,'Nikes Sales Dataset - Worked f'!T:T)</f>
        <v>Unknown</v>
      </c>
      <c r="O227" t="str">
        <f>_xlfn.XLOOKUP(A:A,'Nikes Sales Dataset - Worked f'!A:A,'Nikes Sales Dataset - Worked f'!U:U)</f>
        <v>Retail</v>
      </c>
      <c r="P227" t="str">
        <f>_xlfn.XLOOKUP(A:A,'Nikes Sales Dataset - Worked f'!A:A,'Nikes Sales Dataset - Worked f'!W:W)</f>
        <v>Hyderabad</v>
      </c>
      <c r="Q227" s="9">
        <f>_xlfn.XLOOKUP(A:A,'Nikes Sales Dataset - Worked f'!A:A,'Nikes Sales Dataset - Worked f'!X:X)</f>
        <v>1136.6300000000001</v>
      </c>
    </row>
    <row r="228" spans="1:17" x14ac:dyDescent="0.25">
      <c r="A228" s="4">
        <v>2226</v>
      </c>
      <c r="B228" t="str">
        <f>VLOOKUP('Nikes Sales Dataset - Worked f'!A:A,'Nikes Sales Dataset - Worked f'!A:B,2,FALSE)</f>
        <v>2226_20250628</v>
      </c>
      <c r="C228" t="str">
        <f>VLOOKUP('Nikes Sales Dataset - Worked f'!A:A,'Nikes Sales Dataset - Worked f'!A:C,3,FALSE)</f>
        <v>Women</v>
      </c>
      <c r="D228" t="str">
        <f>VLOOKUP('Nikes Sales Dataset - Worked f'!A:A,'Nikes Sales Dataset - Worked f'!A:D,4,FALSE)</f>
        <v>Basketball</v>
      </c>
      <c r="E228" t="str">
        <f>VLOOKUP('Nikes Sales Dataset - Worked f'!A:A,'Nikes Sales Dataset - Worked f'!A:E,5,FALSE)</f>
        <v>Zoom Freak</v>
      </c>
      <c r="F228" t="str">
        <f>VLOOKUP('Nikes Sales Dataset - Worked f'!A:A,'Nikes Sales Dataset - Worked f'!A:G,7,FALSE)</f>
        <v>M</v>
      </c>
      <c r="G228" s="3">
        <f>VLOOKUP('Nikes Sales Dataset - Worked f'!A:A,'Nikes Sales Dataset - Worked f'!A:I,9,FALSE)</f>
        <v>0</v>
      </c>
      <c r="H228" s="9">
        <f>VLOOKUP('Nikes Sales Dataset - Worked f'!A:A,'Nikes Sales Dataset - Worked f'!A:K,11,FALSE)</f>
        <v>6110.0300000000007</v>
      </c>
      <c r="I228">
        <f>_xlfn.XLOOKUP('Cleaned and Transformed Dataset'!A:A,'Nikes Sales Dataset - Worked f'!A:A,'Nikes Sales Dataset - Worked f'!M:M)</f>
        <v>0.31</v>
      </c>
      <c r="J228" s="9">
        <f>_xlfn.XLOOKUP(A:A,'Nikes Sales Dataset - Worked f'!A:A,'Nikes Sales Dataset - Worked f'!N:N)</f>
        <v>4215.9207000000006</v>
      </c>
      <c r="K228" s="3">
        <f>_xlfn.XLOOKUP(A:A,'Nikes Sales Dataset - Worked f'!A:A,'Nikes Sales Dataset - Worked f'!P:P)</f>
        <v>0</v>
      </c>
      <c r="L228" s="7">
        <f>VLOOKUP('Nikes Sales Dataset - Worked f'!A:A,'Nikes Sales Dataset - Worked f'!A:R,18,FALSE)</f>
        <v>45836</v>
      </c>
      <c r="M228" s="7" t="str">
        <f>_xlfn.XLOOKUP(A:A,'Nikes Sales Dataset - Worked f'!A:A,'Nikes Sales Dataset - Worked f'!S:S)</f>
        <v>Jun</v>
      </c>
      <c r="N228" s="7" t="str">
        <f>_xlfn.XLOOKUP(A:A,'Nikes Sales Dataset - Worked f'!A:A,'Nikes Sales Dataset - Worked f'!T:T)</f>
        <v>2025</v>
      </c>
      <c r="O228" t="str">
        <f>_xlfn.XLOOKUP(A:A,'Nikes Sales Dataset - Worked f'!A:A,'Nikes Sales Dataset - Worked f'!U:U)</f>
        <v>Online</v>
      </c>
      <c r="P228" t="str">
        <f>_xlfn.XLOOKUP(A:A,'Nikes Sales Dataset - Worked f'!A:A,'Nikes Sales Dataset - Worked f'!W:W)</f>
        <v>Delhi</v>
      </c>
      <c r="Q228" s="9">
        <f>_xlfn.XLOOKUP(A:A,'Nikes Sales Dataset - Worked f'!A:A,'Nikes Sales Dataset - Worked f'!X:X)</f>
        <v>-131.04</v>
      </c>
    </row>
    <row r="229" spans="1:17" x14ac:dyDescent="0.25">
      <c r="A229" s="4">
        <v>2021</v>
      </c>
      <c r="B229" t="str">
        <f>VLOOKUP('Nikes Sales Dataset - Worked f'!A:A,'Nikes Sales Dataset - Worked f'!A:B,2,FALSE)</f>
        <v>2021_20241119</v>
      </c>
      <c r="C229" t="str">
        <f>VLOOKUP('Nikes Sales Dataset - Worked f'!A:A,'Nikes Sales Dataset - Worked f'!A:C,3,FALSE)</f>
        <v>Men</v>
      </c>
      <c r="D229" t="str">
        <f>VLOOKUP('Nikes Sales Dataset - Worked f'!A:A,'Nikes Sales Dataset - Worked f'!A:D,4,FALSE)</f>
        <v>Running</v>
      </c>
      <c r="E229" t="str">
        <f>VLOOKUP('Nikes Sales Dataset - Worked f'!A:A,'Nikes Sales Dataset - Worked f'!A:E,5,FALSE)</f>
        <v>Free RN</v>
      </c>
      <c r="F229" t="str">
        <f>VLOOKUP('Nikes Sales Dataset - Worked f'!A:A,'Nikes Sales Dataset - Worked f'!A:G,7,FALSE)</f>
        <v>L</v>
      </c>
      <c r="G229" s="3">
        <f>VLOOKUP('Nikes Sales Dataset - Worked f'!A:A,'Nikes Sales Dataset - Worked f'!A:I,9,FALSE)</f>
        <v>-1</v>
      </c>
      <c r="H229" s="9">
        <f>VLOOKUP('Nikes Sales Dataset - Worked f'!A:A,'Nikes Sales Dataset - Worked f'!A:K,11,FALSE)</f>
        <v>7086.7</v>
      </c>
      <c r="I229">
        <f>_xlfn.XLOOKUP('Cleaned and Transformed Dataset'!A:A,'Nikes Sales Dataset - Worked f'!A:A,'Nikes Sales Dataset - Worked f'!M:M)</f>
        <v>0.66</v>
      </c>
      <c r="J229" s="9">
        <f>_xlfn.XLOOKUP(A:A,'Nikes Sales Dataset - Worked f'!A:A,'Nikes Sales Dataset - Worked f'!N:N)</f>
        <v>2409.4779999999996</v>
      </c>
      <c r="K229" s="3">
        <f>_xlfn.XLOOKUP(A:A,'Nikes Sales Dataset - Worked f'!A:A,'Nikes Sales Dataset - Worked f'!P:P)</f>
        <v>-2409.4779999999996</v>
      </c>
      <c r="L229" s="7">
        <f>VLOOKUP('Nikes Sales Dataset - Worked f'!A:A,'Nikes Sales Dataset - Worked f'!A:R,18,FALSE)</f>
        <v>45615</v>
      </c>
      <c r="M229" s="7" t="str">
        <f>_xlfn.XLOOKUP(A:A,'Nikes Sales Dataset - Worked f'!A:A,'Nikes Sales Dataset - Worked f'!S:S)</f>
        <v>Nov</v>
      </c>
      <c r="N229" s="7" t="str">
        <f>_xlfn.XLOOKUP(A:A,'Nikes Sales Dataset - Worked f'!A:A,'Nikes Sales Dataset - Worked f'!T:T)</f>
        <v>2024</v>
      </c>
      <c r="O229" t="str">
        <f>_xlfn.XLOOKUP(A:A,'Nikes Sales Dataset - Worked f'!A:A,'Nikes Sales Dataset - Worked f'!U:U)</f>
        <v>Retail</v>
      </c>
      <c r="P229" t="str">
        <f>_xlfn.XLOOKUP(A:A,'Nikes Sales Dataset - Worked f'!A:A,'Nikes Sales Dataset - Worked f'!W:W)</f>
        <v>Hyderabad</v>
      </c>
      <c r="Q229" s="9">
        <f>_xlfn.XLOOKUP(A:A,'Nikes Sales Dataset - Worked f'!A:A,'Nikes Sales Dataset - Worked f'!X:X)</f>
        <v>-1120.49</v>
      </c>
    </row>
    <row r="230" spans="1:17" x14ac:dyDescent="0.25">
      <c r="A230" s="4">
        <v>2228</v>
      </c>
      <c r="B230" t="str">
        <f>VLOOKUP('Nikes Sales Dataset - Worked f'!A:A,'Nikes Sales Dataset - Worked f'!A:B,2,FALSE)</f>
        <v>2228_20240822</v>
      </c>
      <c r="C230" t="str">
        <f>VLOOKUP('Nikes Sales Dataset - Worked f'!A:A,'Nikes Sales Dataset - Worked f'!A:C,3,FALSE)</f>
        <v>Kids</v>
      </c>
      <c r="D230" t="str">
        <f>VLOOKUP('Nikes Sales Dataset - Worked f'!A:A,'Nikes Sales Dataset - Worked f'!A:D,4,FALSE)</f>
        <v>Basketball</v>
      </c>
      <c r="E230" t="str">
        <f>VLOOKUP('Nikes Sales Dataset - Worked f'!A:A,'Nikes Sales Dataset - Worked f'!A:E,5,FALSE)</f>
        <v>Zoom Freak</v>
      </c>
      <c r="F230" t="str">
        <f>VLOOKUP('Nikes Sales Dataset - Worked f'!A:A,'Nikes Sales Dataset - Worked f'!A:G,7,FALSE)</f>
        <v>M</v>
      </c>
      <c r="G230" s="3">
        <f>VLOOKUP('Nikes Sales Dataset - Worked f'!A:A,'Nikes Sales Dataset - Worked f'!A:I,9,FALSE)</f>
        <v>0</v>
      </c>
      <c r="H230" s="9">
        <f>VLOOKUP('Nikes Sales Dataset - Worked f'!A:A,'Nikes Sales Dataset - Worked f'!A:K,11,FALSE)</f>
        <v>9382.15</v>
      </c>
      <c r="I230">
        <f>_xlfn.XLOOKUP('Cleaned and Transformed Dataset'!A:A,'Nikes Sales Dataset - Worked f'!A:A,'Nikes Sales Dataset - Worked f'!M:M)</f>
        <v>0</v>
      </c>
      <c r="J230" s="9">
        <f>_xlfn.XLOOKUP(A:A,'Nikes Sales Dataset - Worked f'!A:A,'Nikes Sales Dataset - Worked f'!N:N)</f>
        <v>9382.15</v>
      </c>
      <c r="K230" s="3">
        <f>_xlfn.XLOOKUP(A:A,'Nikes Sales Dataset - Worked f'!A:A,'Nikes Sales Dataset - Worked f'!P:P)</f>
        <v>0</v>
      </c>
      <c r="L230" s="7">
        <f>VLOOKUP('Nikes Sales Dataset - Worked f'!A:A,'Nikes Sales Dataset - Worked f'!A:R,18,FALSE)</f>
        <v>45526</v>
      </c>
      <c r="M230" s="7" t="str">
        <f>_xlfn.XLOOKUP(A:A,'Nikes Sales Dataset - Worked f'!A:A,'Nikes Sales Dataset - Worked f'!S:S)</f>
        <v>Aug</v>
      </c>
      <c r="N230" s="7" t="str">
        <f>_xlfn.XLOOKUP(A:A,'Nikes Sales Dataset - Worked f'!A:A,'Nikes Sales Dataset - Worked f'!T:T)</f>
        <v>2024</v>
      </c>
      <c r="O230" t="str">
        <f>_xlfn.XLOOKUP(A:A,'Nikes Sales Dataset - Worked f'!A:A,'Nikes Sales Dataset - Worked f'!U:U)</f>
        <v>Online</v>
      </c>
      <c r="P230" t="str">
        <f>_xlfn.XLOOKUP(A:A,'Nikes Sales Dataset - Worked f'!A:A,'Nikes Sales Dataset - Worked f'!W:W)</f>
        <v>Kolkata</v>
      </c>
      <c r="Q230" s="9">
        <f>_xlfn.XLOOKUP(A:A,'Nikes Sales Dataset - Worked f'!A:A,'Nikes Sales Dataset - Worked f'!X:X)</f>
        <v>-127.34</v>
      </c>
    </row>
    <row r="231" spans="1:17" x14ac:dyDescent="0.25">
      <c r="A231" s="4">
        <v>2229</v>
      </c>
      <c r="B231" t="str">
        <f>VLOOKUP('Nikes Sales Dataset - Worked f'!A:A,'Nikes Sales Dataset - Worked f'!A:B,2,FALSE)</f>
        <v>2229_20250326</v>
      </c>
      <c r="C231" t="str">
        <f>VLOOKUP('Nikes Sales Dataset - Worked f'!A:A,'Nikes Sales Dataset - Worked f'!A:C,3,FALSE)</f>
        <v>Men</v>
      </c>
      <c r="D231" t="str">
        <f>VLOOKUP('Nikes Sales Dataset - Worked f'!A:A,'Nikes Sales Dataset - Worked f'!A:D,4,FALSE)</f>
        <v>Running</v>
      </c>
      <c r="E231" t="str">
        <f>VLOOKUP('Nikes Sales Dataset - Worked f'!A:A,'Nikes Sales Dataset - Worked f'!A:E,5,FALSE)</f>
        <v>Air Zoom</v>
      </c>
      <c r="F231" t="str">
        <f>VLOOKUP('Nikes Sales Dataset - Worked f'!A:A,'Nikes Sales Dataset - Worked f'!A:G,7,FALSE)</f>
        <v>XL</v>
      </c>
      <c r="G231" s="3">
        <f>VLOOKUP('Nikes Sales Dataset - Worked f'!A:A,'Nikes Sales Dataset - Worked f'!A:I,9,FALSE)</f>
        <v>1</v>
      </c>
      <c r="H231" s="9">
        <f>VLOOKUP('Nikes Sales Dataset - Worked f'!A:A,'Nikes Sales Dataset - Worked f'!A:K,11,FALSE)</f>
        <v>7143.23</v>
      </c>
      <c r="I231">
        <f>_xlfn.XLOOKUP('Cleaned and Transformed Dataset'!A:A,'Nikes Sales Dataset - Worked f'!A:A,'Nikes Sales Dataset - Worked f'!M:M)</f>
        <v>0</v>
      </c>
      <c r="J231" s="9">
        <f>_xlfn.XLOOKUP(A:A,'Nikes Sales Dataset - Worked f'!A:A,'Nikes Sales Dataset - Worked f'!N:N)</f>
        <v>7143.23</v>
      </c>
      <c r="K231" s="3">
        <f>_xlfn.XLOOKUP(A:A,'Nikes Sales Dataset - Worked f'!A:A,'Nikes Sales Dataset - Worked f'!P:P)</f>
        <v>7143.23</v>
      </c>
      <c r="L231" s="7">
        <f>VLOOKUP('Nikes Sales Dataset - Worked f'!A:A,'Nikes Sales Dataset - Worked f'!A:R,18,FALSE)</f>
        <v>45742</v>
      </c>
      <c r="M231" s="7" t="str">
        <f>_xlfn.XLOOKUP(A:A,'Nikes Sales Dataset - Worked f'!A:A,'Nikes Sales Dataset - Worked f'!S:S)</f>
        <v>Mar</v>
      </c>
      <c r="N231" s="7" t="str">
        <f>_xlfn.XLOOKUP(A:A,'Nikes Sales Dataset - Worked f'!A:A,'Nikes Sales Dataset - Worked f'!T:T)</f>
        <v>2025</v>
      </c>
      <c r="O231" t="str">
        <f>_xlfn.XLOOKUP(A:A,'Nikes Sales Dataset - Worked f'!A:A,'Nikes Sales Dataset - Worked f'!U:U)</f>
        <v>Retail</v>
      </c>
      <c r="P231" t="str">
        <f>_xlfn.XLOOKUP(A:A,'Nikes Sales Dataset - Worked f'!A:A,'Nikes Sales Dataset - Worked f'!W:W)</f>
        <v>Mumbai</v>
      </c>
      <c r="Q231" s="9">
        <f>_xlfn.XLOOKUP(A:A,'Nikes Sales Dataset - Worked f'!A:A,'Nikes Sales Dataset - Worked f'!X:X)</f>
        <v>3284.36</v>
      </c>
    </row>
    <row r="232" spans="1:17" x14ac:dyDescent="0.25">
      <c r="A232" s="4">
        <v>2230</v>
      </c>
      <c r="B232" t="str">
        <f>VLOOKUP('Nikes Sales Dataset - Worked f'!A:A,'Nikes Sales Dataset - Worked f'!A:B,2,FALSE)</f>
        <v>2230_Unknown Date</v>
      </c>
      <c r="C232" t="str">
        <f>VLOOKUP('Nikes Sales Dataset - Worked f'!A:A,'Nikes Sales Dataset - Worked f'!A:C,3,FALSE)</f>
        <v>Kids</v>
      </c>
      <c r="D232" t="str">
        <f>VLOOKUP('Nikes Sales Dataset - Worked f'!A:A,'Nikes Sales Dataset - Worked f'!A:D,4,FALSE)</f>
        <v>Lifestyle</v>
      </c>
      <c r="E232" t="str">
        <f>VLOOKUP('Nikes Sales Dataset - Worked f'!A:A,'Nikes Sales Dataset - Worked f'!A:E,5,FALSE)</f>
        <v>Dunk Low</v>
      </c>
      <c r="F232" t="str">
        <f>VLOOKUP('Nikes Sales Dataset - Worked f'!A:A,'Nikes Sales Dataset - Worked f'!A:G,7,FALSE)</f>
        <v>L</v>
      </c>
      <c r="G232" s="3">
        <f>VLOOKUP('Nikes Sales Dataset - Worked f'!A:A,'Nikes Sales Dataset - Worked f'!A:I,9,FALSE)</f>
        <v>1</v>
      </c>
      <c r="H232" s="9">
        <f>VLOOKUP('Nikes Sales Dataset - Worked f'!A:A,'Nikes Sales Dataset - Worked f'!A:K,11,FALSE)</f>
        <v>6110.0300000000007</v>
      </c>
      <c r="I232">
        <f>_xlfn.XLOOKUP('Cleaned and Transformed Dataset'!A:A,'Nikes Sales Dataset - Worked f'!A:A,'Nikes Sales Dataset - Worked f'!M:M)</f>
        <v>0</v>
      </c>
      <c r="J232" s="9">
        <f>_xlfn.XLOOKUP(A:A,'Nikes Sales Dataset - Worked f'!A:A,'Nikes Sales Dataset - Worked f'!N:N)</f>
        <v>6110.0300000000007</v>
      </c>
      <c r="K232" s="3">
        <f>_xlfn.XLOOKUP(A:A,'Nikes Sales Dataset - Worked f'!A:A,'Nikes Sales Dataset - Worked f'!P:P)</f>
        <v>6110.0300000000007</v>
      </c>
      <c r="L232" s="7" t="str">
        <f>VLOOKUP('Nikes Sales Dataset - Worked f'!A:A,'Nikes Sales Dataset - Worked f'!A:R,18,FALSE)</f>
        <v>Unknown Date</v>
      </c>
      <c r="M232" s="7" t="str">
        <f>_xlfn.XLOOKUP(A:A,'Nikes Sales Dataset - Worked f'!A:A,'Nikes Sales Dataset - Worked f'!S:S)</f>
        <v>Unknown</v>
      </c>
      <c r="N232" s="7" t="str">
        <f>_xlfn.XLOOKUP(A:A,'Nikes Sales Dataset - Worked f'!A:A,'Nikes Sales Dataset - Worked f'!T:T)</f>
        <v>Unknown</v>
      </c>
      <c r="O232" t="str">
        <f>_xlfn.XLOOKUP(A:A,'Nikes Sales Dataset - Worked f'!A:A,'Nikes Sales Dataset - Worked f'!U:U)</f>
        <v>Online</v>
      </c>
      <c r="P232" t="str">
        <f>_xlfn.XLOOKUP(A:A,'Nikes Sales Dataset - Worked f'!A:A,'Nikes Sales Dataset - Worked f'!W:W)</f>
        <v>Bangalore</v>
      </c>
      <c r="Q232" s="9">
        <f>_xlfn.XLOOKUP(A:A,'Nikes Sales Dataset - Worked f'!A:A,'Nikes Sales Dataset - Worked f'!X:X)</f>
        <v>781.56</v>
      </c>
    </row>
    <row r="233" spans="1:17" x14ac:dyDescent="0.25">
      <c r="A233" s="4">
        <v>2231</v>
      </c>
      <c r="B233" t="str">
        <f>VLOOKUP('Nikes Sales Dataset - Worked f'!A:A,'Nikes Sales Dataset - Worked f'!A:B,2,FALSE)</f>
        <v>2231_20250104</v>
      </c>
      <c r="C233" t="str">
        <f>VLOOKUP('Nikes Sales Dataset - Worked f'!A:A,'Nikes Sales Dataset - Worked f'!A:C,3,FALSE)</f>
        <v>Kids</v>
      </c>
      <c r="D233" t="str">
        <f>VLOOKUP('Nikes Sales Dataset - Worked f'!A:A,'Nikes Sales Dataset - Worked f'!A:D,4,FALSE)</f>
        <v>Training</v>
      </c>
      <c r="E233" t="str">
        <f>VLOOKUP('Nikes Sales Dataset - Worked f'!A:A,'Nikes Sales Dataset - Worked f'!A:E,5,FALSE)</f>
        <v>Flex Trainer</v>
      </c>
      <c r="F233" t="str">
        <f>VLOOKUP('Nikes Sales Dataset - Worked f'!A:A,'Nikes Sales Dataset - Worked f'!A:G,7,FALSE)</f>
        <v>M</v>
      </c>
      <c r="G233" s="3">
        <f>VLOOKUP('Nikes Sales Dataset - Worked f'!A:A,'Nikes Sales Dataset - Worked f'!A:I,9,FALSE)</f>
        <v>0</v>
      </c>
      <c r="H233" s="9">
        <f>VLOOKUP('Nikes Sales Dataset - Worked f'!A:A,'Nikes Sales Dataset - Worked f'!A:K,11,FALSE)</f>
        <v>6110.0300000000007</v>
      </c>
      <c r="I233">
        <f>_xlfn.XLOOKUP('Cleaned and Transformed Dataset'!A:A,'Nikes Sales Dataset - Worked f'!A:A,'Nikes Sales Dataset - Worked f'!M:M)</f>
        <v>1.05</v>
      </c>
      <c r="J233" s="9">
        <f>_xlfn.XLOOKUP(A:A,'Nikes Sales Dataset - Worked f'!A:A,'Nikes Sales Dataset - Worked f'!N:N)</f>
        <v>-305.50150000000031</v>
      </c>
      <c r="K233" s="3">
        <f>_xlfn.XLOOKUP(A:A,'Nikes Sales Dataset - Worked f'!A:A,'Nikes Sales Dataset - Worked f'!P:P)</f>
        <v>0</v>
      </c>
      <c r="L233" s="7">
        <f>VLOOKUP('Nikes Sales Dataset - Worked f'!A:A,'Nikes Sales Dataset - Worked f'!A:R,18,FALSE)</f>
        <v>45661</v>
      </c>
      <c r="M233" s="7" t="str">
        <f>_xlfn.XLOOKUP(A:A,'Nikes Sales Dataset - Worked f'!A:A,'Nikes Sales Dataset - Worked f'!S:S)</f>
        <v>Jan</v>
      </c>
      <c r="N233" s="7" t="str">
        <f>_xlfn.XLOOKUP(A:A,'Nikes Sales Dataset - Worked f'!A:A,'Nikes Sales Dataset - Worked f'!T:T)</f>
        <v>2025</v>
      </c>
      <c r="O233" t="str">
        <f>_xlfn.XLOOKUP(A:A,'Nikes Sales Dataset - Worked f'!A:A,'Nikes Sales Dataset - Worked f'!U:U)</f>
        <v>Online</v>
      </c>
      <c r="P233" t="str">
        <f>_xlfn.XLOOKUP(A:A,'Nikes Sales Dataset - Worked f'!A:A,'Nikes Sales Dataset - Worked f'!W:W)</f>
        <v>Bangalore</v>
      </c>
      <c r="Q233" s="9">
        <f>_xlfn.XLOOKUP(A:A,'Nikes Sales Dataset - Worked f'!A:A,'Nikes Sales Dataset - Worked f'!X:X)</f>
        <v>-39.479999999999997</v>
      </c>
    </row>
    <row r="234" spans="1:17" x14ac:dyDescent="0.25">
      <c r="A234" s="4">
        <v>2232</v>
      </c>
      <c r="B234" t="str">
        <f>VLOOKUP('Nikes Sales Dataset - Worked f'!A:A,'Nikes Sales Dataset - Worked f'!A:B,2,FALSE)</f>
        <v>2232_20241117</v>
      </c>
      <c r="C234" t="str">
        <f>VLOOKUP('Nikes Sales Dataset - Worked f'!A:A,'Nikes Sales Dataset - Worked f'!A:C,3,FALSE)</f>
        <v>Women</v>
      </c>
      <c r="D234" t="str">
        <f>VLOOKUP('Nikes Sales Dataset - Worked f'!A:A,'Nikes Sales Dataset - Worked f'!A:D,4,FALSE)</f>
        <v>Running</v>
      </c>
      <c r="E234" t="str">
        <f>VLOOKUP('Nikes Sales Dataset - Worked f'!A:A,'Nikes Sales Dataset - Worked f'!A:E,5,FALSE)</f>
        <v>Free RN</v>
      </c>
      <c r="F234" t="str">
        <f>VLOOKUP('Nikes Sales Dataset - Worked f'!A:A,'Nikes Sales Dataset - Worked f'!A:G,7,FALSE)</f>
        <v>XL</v>
      </c>
      <c r="G234" s="3">
        <f>VLOOKUP('Nikes Sales Dataset - Worked f'!A:A,'Nikes Sales Dataset - Worked f'!A:I,9,FALSE)</f>
        <v>1</v>
      </c>
      <c r="H234" s="9">
        <f>VLOOKUP('Nikes Sales Dataset - Worked f'!A:A,'Nikes Sales Dataset - Worked f'!A:K,11,FALSE)</f>
        <v>2149.2800000000002</v>
      </c>
      <c r="I234">
        <f>_xlfn.XLOOKUP('Cleaned and Transformed Dataset'!A:A,'Nikes Sales Dataset - Worked f'!A:A,'Nikes Sales Dataset - Worked f'!M:M)</f>
        <v>0.32</v>
      </c>
      <c r="J234" s="9">
        <f>_xlfn.XLOOKUP(A:A,'Nikes Sales Dataset - Worked f'!A:A,'Nikes Sales Dataset - Worked f'!N:N)</f>
        <v>1461.5103999999999</v>
      </c>
      <c r="K234" s="3">
        <f>_xlfn.XLOOKUP(A:A,'Nikes Sales Dataset - Worked f'!A:A,'Nikes Sales Dataset - Worked f'!P:P)</f>
        <v>1461.5103999999999</v>
      </c>
      <c r="L234" s="7">
        <f>VLOOKUP('Nikes Sales Dataset - Worked f'!A:A,'Nikes Sales Dataset - Worked f'!A:R,18,FALSE)</f>
        <v>45613</v>
      </c>
      <c r="M234" s="7" t="str">
        <f>_xlfn.XLOOKUP(A:A,'Nikes Sales Dataset - Worked f'!A:A,'Nikes Sales Dataset - Worked f'!S:S)</f>
        <v>Nov</v>
      </c>
      <c r="N234" s="7" t="str">
        <f>_xlfn.XLOOKUP(A:A,'Nikes Sales Dataset - Worked f'!A:A,'Nikes Sales Dataset - Worked f'!T:T)</f>
        <v>2024</v>
      </c>
      <c r="O234" t="str">
        <f>_xlfn.XLOOKUP(A:A,'Nikes Sales Dataset - Worked f'!A:A,'Nikes Sales Dataset - Worked f'!U:U)</f>
        <v>Online</v>
      </c>
      <c r="P234" t="str">
        <f>_xlfn.XLOOKUP(A:A,'Nikes Sales Dataset - Worked f'!A:A,'Nikes Sales Dataset - Worked f'!W:W)</f>
        <v>Kolkata</v>
      </c>
      <c r="Q234" s="9">
        <f>_xlfn.XLOOKUP(A:A,'Nikes Sales Dataset - Worked f'!A:A,'Nikes Sales Dataset - Worked f'!X:X)</f>
        <v>2409.87</v>
      </c>
    </row>
    <row r="235" spans="1:17" x14ac:dyDescent="0.25">
      <c r="A235" s="4">
        <v>2233</v>
      </c>
      <c r="B235" t="str">
        <f>VLOOKUP('Nikes Sales Dataset - Worked f'!A:A,'Nikes Sales Dataset - Worked f'!A:B,2,FALSE)</f>
        <v>2233_Unknown Date</v>
      </c>
      <c r="C235" t="str">
        <f>VLOOKUP('Nikes Sales Dataset - Worked f'!A:A,'Nikes Sales Dataset - Worked f'!A:C,3,FALSE)</f>
        <v>Men</v>
      </c>
      <c r="D235" t="str">
        <f>VLOOKUP('Nikes Sales Dataset - Worked f'!A:A,'Nikes Sales Dataset - Worked f'!A:D,4,FALSE)</f>
        <v>Lifestyle</v>
      </c>
      <c r="E235" t="str">
        <f>VLOOKUP('Nikes Sales Dataset - Worked f'!A:A,'Nikes Sales Dataset - Worked f'!A:E,5,FALSE)</f>
        <v>Air Force 1</v>
      </c>
      <c r="F235" t="str">
        <f>VLOOKUP('Nikes Sales Dataset - Worked f'!A:A,'Nikes Sales Dataset - Worked f'!A:G,7,FALSE)</f>
        <v>XL</v>
      </c>
      <c r="G235" s="3">
        <f>VLOOKUP('Nikes Sales Dataset - Worked f'!A:A,'Nikes Sales Dataset - Worked f'!A:I,9,FALSE)</f>
        <v>0</v>
      </c>
      <c r="H235" s="9">
        <f>VLOOKUP('Nikes Sales Dataset - Worked f'!A:A,'Nikes Sales Dataset - Worked f'!A:K,11,FALSE)</f>
        <v>6110.0300000000007</v>
      </c>
      <c r="I235">
        <f>_xlfn.XLOOKUP('Cleaned and Transformed Dataset'!A:A,'Nikes Sales Dataset - Worked f'!A:A,'Nikes Sales Dataset - Worked f'!M:M)</f>
        <v>0</v>
      </c>
      <c r="J235" s="9">
        <f>_xlfn.XLOOKUP(A:A,'Nikes Sales Dataset - Worked f'!A:A,'Nikes Sales Dataset - Worked f'!N:N)</f>
        <v>6110.0300000000007</v>
      </c>
      <c r="K235" s="3">
        <f>_xlfn.XLOOKUP(A:A,'Nikes Sales Dataset - Worked f'!A:A,'Nikes Sales Dataset - Worked f'!P:P)</f>
        <v>0</v>
      </c>
      <c r="L235" s="7" t="str">
        <f>VLOOKUP('Nikes Sales Dataset - Worked f'!A:A,'Nikes Sales Dataset - Worked f'!A:R,18,FALSE)</f>
        <v>Unknown Date</v>
      </c>
      <c r="M235" s="7" t="str">
        <f>_xlfn.XLOOKUP(A:A,'Nikes Sales Dataset - Worked f'!A:A,'Nikes Sales Dataset - Worked f'!S:S)</f>
        <v>Unknown</v>
      </c>
      <c r="N235" s="7" t="str">
        <f>_xlfn.XLOOKUP(A:A,'Nikes Sales Dataset - Worked f'!A:A,'Nikes Sales Dataset - Worked f'!T:T)</f>
        <v>Unknown</v>
      </c>
      <c r="O235" t="str">
        <f>_xlfn.XLOOKUP(A:A,'Nikes Sales Dataset - Worked f'!A:A,'Nikes Sales Dataset - Worked f'!U:U)</f>
        <v>Online</v>
      </c>
      <c r="P235" t="str">
        <f>_xlfn.XLOOKUP(A:A,'Nikes Sales Dataset - Worked f'!A:A,'Nikes Sales Dataset - Worked f'!W:W)</f>
        <v>Kolkata</v>
      </c>
      <c r="Q235" s="9">
        <f>_xlfn.XLOOKUP(A:A,'Nikes Sales Dataset - Worked f'!A:A,'Nikes Sales Dataset - Worked f'!X:X)</f>
        <v>2398.0700000000002</v>
      </c>
    </row>
    <row r="236" spans="1:17" x14ac:dyDescent="0.25">
      <c r="A236" s="4">
        <v>2234</v>
      </c>
      <c r="B236" t="str">
        <f>VLOOKUP('Nikes Sales Dataset - Worked f'!A:A,'Nikes Sales Dataset - Worked f'!A:B,2,FALSE)</f>
        <v>2234_20241221</v>
      </c>
      <c r="C236" t="str">
        <f>VLOOKUP('Nikes Sales Dataset - Worked f'!A:A,'Nikes Sales Dataset - Worked f'!A:C,3,FALSE)</f>
        <v>Men</v>
      </c>
      <c r="D236" t="str">
        <f>VLOOKUP('Nikes Sales Dataset - Worked f'!A:A,'Nikes Sales Dataset - Worked f'!A:D,4,FALSE)</f>
        <v>Training</v>
      </c>
      <c r="E236" t="str">
        <f>VLOOKUP('Nikes Sales Dataset - Worked f'!A:A,'Nikes Sales Dataset - Worked f'!A:E,5,FALSE)</f>
        <v>Flex Trainer</v>
      </c>
      <c r="F236" t="str">
        <f>VLOOKUP('Nikes Sales Dataset - Worked f'!A:A,'Nikes Sales Dataset - Worked f'!A:G,7,FALSE)</f>
        <v>M</v>
      </c>
      <c r="G236" s="3">
        <f>VLOOKUP('Nikes Sales Dataset - Worked f'!A:A,'Nikes Sales Dataset - Worked f'!A:I,9,FALSE)</f>
        <v>4</v>
      </c>
      <c r="H236" s="9">
        <f>VLOOKUP('Nikes Sales Dataset - Worked f'!A:A,'Nikes Sales Dataset - Worked f'!A:K,11,FALSE)</f>
        <v>6189.1</v>
      </c>
      <c r="I236">
        <f>_xlfn.XLOOKUP('Cleaned and Transformed Dataset'!A:A,'Nikes Sales Dataset - Worked f'!A:A,'Nikes Sales Dataset - Worked f'!M:M)</f>
        <v>1.1200000000000001</v>
      </c>
      <c r="J236" s="9">
        <f>_xlfn.XLOOKUP(A:A,'Nikes Sales Dataset - Worked f'!A:A,'Nikes Sales Dataset - Worked f'!N:N)</f>
        <v>-742.69200000000069</v>
      </c>
      <c r="K236" s="3">
        <f>_xlfn.XLOOKUP(A:A,'Nikes Sales Dataset - Worked f'!A:A,'Nikes Sales Dataset - Worked f'!P:P)</f>
        <v>-2970.7680000000028</v>
      </c>
      <c r="L236" s="7">
        <f>VLOOKUP('Nikes Sales Dataset - Worked f'!A:A,'Nikes Sales Dataset - Worked f'!A:R,18,FALSE)</f>
        <v>45647</v>
      </c>
      <c r="M236" s="7" t="str">
        <f>_xlfn.XLOOKUP(A:A,'Nikes Sales Dataset - Worked f'!A:A,'Nikes Sales Dataset - Worked f'!S:S)</f>
        <v>Dec</v>
      </c>
      <c r="N236" s="7" t="str">
        <f>_xlfn.XLOOKUP(A:A,'Nikes Sales Dataset - Worked f'!A:A,'Nikes Sales Dataset - Worked f'!T:T)</f>
        <v>2024</v>
      </c>
      <c r="O236" t="str">
        <f>_xlfn.XLOOKUP(A:A,'Nikes Sales Dataset - Worked f'!A:A,'Nikes Sales Dataset - Worked f'!U:U)</f>
        <v>Retail</v>
      </c>
      <c r="P236" t="str">
        <f>_xlfn.XLOOKUP(A:A,'Nikes Sales Dataset - Worked f'!A:A,'Nikes Sales Dataset - Worked f'!W:W)</f>
        <v>Bangalore</v>
      </c>
      <c r="Q236" s="9">
        <f>_xlfn.XLOOKUP(A:A,'Nikes Sales Dataset - Worked f'!A:A,'Nikes Sales Dataset - Worked f'!X:X)</f>
        <v>2085.62</v>
      </c>
    </row>
    <row r="237" spans="1:17" x14ac:dyDescent="0.25">
      <c r="A237" s="4">
        <v>2042</v>
      </c>
      <c r="B237" t="str">
        <f>VLOOKUP('Nikes Sales Dataset - Worked f'!A:A,'Nikes Sales Dataset - Worked f'!A:B,2,FALSE)</f>
        <v>2042_20250419</v>
      </c>
      <c r="C237" t="str">
        <f>VLOOKUP('Nikes Sales Dataset - Worked f'!A:A,'Nikes Sales Dataset - Worked f'!A:C,3,FALSE)</f>
        <v>Women</v>
      </c>
      <c r="D237" t="str">
        <f>VLOOKUP('Nikes Sales Dataset - Worked f'!A:A,'Nikes Sales Dataset - Worked f'!A:D,4,FALSE)</f>
        <v>Basketball</v>
      </c>
      <c r="E237" t="str">
        <f>VLOOKUP('Nikes Sales Dataset - Worked f'!A:A,'Nikes Sales Dataset - Worked f'!A:E,5,FALSE)</f>
        <v>Kyrie Flytrap</v>
      </c>
      <c r="F237" t="str">
        <f>VLOOKUP('Nikes Sales Dataset - Worked f'!A:A,'Nikes Sales Dataset - Worked f'!A:G,7,FALSE)</f>
        <v>L</v>
      </c>
      <c r="G237" s="3">
        <f>VLOOKUP('Nikes Sales Dataset - Worked f'!A:A,'Nikes Sales Dataset - Worked f'!A:I,9,FALSE)</f>
        <v>0</v>
      </c>
      <c r="H237" s="9">
        <f>VLOOKUP('Nikes Sales Dataset - Worked f'!A:A,'Nikes Sales Dataset - Worked f'!A:K,11,FALSE)</f>
        <v>6110.0300000000007</v>
      </c>
      <c r="I237">
        <f>_xlfn.XLOOKUP('Cleaned and Transformed Dataset'!A:A,'Nikes Sales Dataset - Worked f'!A:A,'Nikes Sales Dataset - Worked f'!M:M)</f>
        <v>0</v>
      </c>
      <c r="J237" s="9">
        <f>_xlfn.XLOOKUP(A:A,'Nikes Sales Dataset - Worked f'!A:A,'Nikes Sales Dataset - Worked f'!N:N)</f>
        <v>6110.0300000000007</v>
      </c>
      <c r="K237" s="3">
        <f>_xlfn.XLOOKUP(A:A,'Nikes Sales Dataset - Worked f'!A:A,'Nikes Sales Dataset - Worked f'!P:P)</f>
        <v>0</v>
      </c>
      <c r="L237" s="7">
        <f>VLOOKUP('Nikes Sales Dataset - Worked f'!A:A,'Nikes Sales Dataset - Worked f'!A:R,18,FALSE)</f>
        <v>45766</v>
      </c>
      <c r="M237" s="7" t="str">
        <f>_xlfn.XLOOKUP(A:A,'Nikes Sales Dataset - Worked f'!A:A,'Nikes Sales Dataset - Worked f'!S:S)</f>
        <v>Apr</v>
      </c>
      <c r="N237" s="7" t="str">
        <f>_xlfn.XLOOKUP(A:A,'Nikes Sales Dataset - Worked f'!A:A,'Nikes Sales Dataset - Worked f'!T:T)</f>
        <v>2025</v>
      </c>
      <c r="O237" t="str">
        <f>_xlfn.XLOOKUP(A:A,'Nikes Sales Dataset - Worked f'!A:A,'Nikes Sales Dataset - Worked f'!U:U)</f>
        <v>Online</v>
      </c>
      <c r="P237" t="str">
        <f>_xlfn.XLOOKUP(A:A,'Nikes Sales Dataset - Worked f'!A:A,'Nikes Sales Dataset - Worked f'!W:W)</f>
        <v>Hyderabad</v>
      </c>
      <c r="Q237" s="9">
        <f>_xlfn.XLOOKUP(A:A,'Nikes Sales Dataset - Worked f'!A:A,'Nikes Sales Dataset - Worked f'!X:X)</f>
        <v>-862.16</v>
      </c>
    </row>
    <row r="238" spans="1:17" x14ac:dyDescent="0.25">
      <c r="A238" s="4">
        <v>2236</v>
      </c>
      <c r="B238" t="str">
        <f>VLOOKUP('Nikes Sales Dataset - Worked f'!A:A,'Nikes Sales Dataset - Worked f'!A:B,2,FALSE)</f>
        <v>2236_Unknown Date</v>
      </c>
      <c r="C238" t="str">
        <f>VLOOKUP('Nikes Sales Dataset - Worked f'!A:A,'Nikes Sales Dataset - Worked f'!A:C,3,FALSE)</f>
        <v>Men</v>
      </c>
      <c r="D238" t="str">
        <f>VLOOKUP('Nikes Sales Dataset - Worked f'!A:A,'Nikes Sales Dataset - Worked f'!A:D,4,FALSE)</f>
        <v>Soccer</v>
      </c>
      <c r="E238" t="str">
        <f>VLOOKUP('Nikes Sales Dataset - Worked f'!A:A,'Nikes Sales Dataset - Worked f'!A:E,5,FALSE)</f>
        <v>Mercurial Superfly</v>
      </c>
      <c r="F238" t="str">
        <f>VLOOKUP('Nikes Sales Dataset - Worked f'!A:A,'Nikes Sales Dataset - Worked f'!A:G,7,FALSE)</f>
        <v>M</v>
      </c>
      <c r="G238" s="3">
        <f>VLOOKUP('Nikes Sales Dataset - Worked f'!A:A,'Nikes Sales Dataset - Worked f'!A:I,9,FALSE)</f>
        <v>1</v>
      </c>
      <c r="H238" s="9">
        <f>VLOOKUP('Nikes Sales Dataset - Worked f'!A:A,'Nikes Sales Dataset - Worked f'!A:K,11,FALSE)</f>
        <v>6110.0300000000007</v>
      </c>
      <c r="I238">
        <f>_xlfn.XLOOKUP('Cleaned and Transformed Dataset'!A:A,'Nikes Sales Dataset - Worked f'!A:A,'Nikes Sales Dataset - Worked f'!M:M)</f>
        <v>0</v>
      </c>
      <c r="J238" s="9">
        <f>_xlfn.XLOOKUP(A:A,'Nikes Sales Dataset - Worked f'!A:A,'Nikes Sales Dataset - Worked f'!N:N)</f>
        <v>6110.0300000000007</v>
      </c>
      <c r="K238" s="3">
        <f>_xlfn.XLOOKUP(A:A,'Nikes Sales Dataset - Worked f'!A:A,'Nikes Sales Dataset - Worked f'!P:P)</f>
        <v>6110.0300000000007</v>
      </c>
      <c r="L238" s="7" t="str">
        <f>VLOOKUP('Nikes Sales Dataset - Worked f'!A:A,'Nikes Sales Dataset - Worked f'!A:R,18,FALSE)</f>
        <v>Unknown Date</v>
      </c>
      <c r="M238" s="7" t="str">
        <f>_xlfn.XLOOKUP(A:A,'Nikes Sales Dataset - Worked f'!A:A,'Nikes Sales Dataset - Worked f'!S:S)</f>
        <v>Unknown</v>
      </c>
      <c r="N238" s="7" t="str">
        <f>_xlfn.XLOOKUP(A:A,'Nikes Sales Dataset - Worked f'!A:A,'Nikes Sales Dataset - Worked f'!T:T)</f>
        <v>Unknown</v>
      </c>
      <c r="O238" t="str">
        <f>_xlfn.XLOOKUP(A:A,'Nikes Sales Dataset - Worked f'!A:A,'Nikes Sales Dataset - Worked f'!U:U)</f>
        <v>Online</v>
      </c>
      <c r="P238" t="str">
        <f>_xlfn.XLOOKUP(A:A,'Nikes Sales Dataset - Worked f'!A:A,'Nikes Sales Dataset - Worked f'!W:W)</f>
        <v>Delhi</v>
      </c>
      <c r="Q238" s="9">
        <f>_xlfn.XLOOKUP(A:A,'Nikes Sales Dataset - Worked f'!A:A,'Nikes Sales Dataset - Worked f'!X:X)</f>
        <v>880.62</v>
      </c>
    </row>
    <row r="239" spans="1:17" x14ac:dyDescent="0.25">
      <c r="A239" s="4">
        <v>2237</v>
      </c>
      <c r="B239" t="str">
        <f>VLOOKUP('Nikes Sales Dataset - Worked f'!A:A,'Nikes Sales Dataset - Worked f'!A:B,2,FALSE)</f>
        <v>2237_20250626</v>
      </c>
      <c r="C239" t="str">
        <f>VLOOKUP('Nikes Sales Dataset - Worked f'!A:A,'Nikes Sales Dataset - Worked f'!A:C,3,FALSE)</f>
        <v>Kids</v>
      </c>
      <c r="D239" t="str">
        <f>VLOOKUP('Nikes Sales Dataset - Worked f'!A:A,'Nikes Sales Dataset - Worked f'!A:D,4,FALSE)</f>
        <v>Training</v>
      </c>
      <c r="E239" t="str">
        <f>VLOOKUP('Nikes Sales Dataset - Worked f'!A:A,'Nikes Sales Dataset - Worked f'!A:E,5,FALSE)</f>
        <v>Metcon 7</v>
      </c>
      <c r="F239" t="str">
        <f>VLOOKUP('Nikes Sales Dataset - Worked f'!A:A,'Nikes Sales Dataset - Worked f'!A:G,7,FALSE)</f>
        <v>M</v>
      </c>
      <c r="G239" s="3">
        <f>VLOOKUP('Nikes Sales Dataset - Worked f'!A:A,'Nikes Sales Dataset - Worked f'!A:I,9,FALSE)</f>
        <v>0</v>
      </c>
      <c r="H239" s="9">
        <f>VLOOKUP('Nikes Sales Dataset - Worked f'!A:A,'Nikes Sales Dataset - Worked f'!A:K,11,FALSE)</f>
        <v>5089.88</v>
      </c>
      <c r="I239">
        <f>_xlfn.XLOOKUP('Cleaned and Transformed Dataset'!A:A,'Nikes Sales Dataset - Worked f'!A:A,'Nikes Sales Dataset - Worked f'!M:M)</f>
        <v>0</v>
      </c>
      <c r="J239" s="9">
        <f>_xlfn.XLOOKUP(A:A,'Nikes Sales Dataset - Worked f'!A:A,'Nikes Sales Dataset - Worked f'!N:N)</f>
        <v>5089.88</v>
      </c>
      <c r="K239" s="3">
        <f>_xlfn.XLOOKUP(A:A,'Nikes Sales Dataset - Worked f'!A:A,'Nikes Sales Dataset - Worked f'!P:P)</f>
        <v>0</v>
      </c>
      <c r="L239" s="7">
        <f>VLOOKUP('Nikes Sales Dataset - Worked f'!A:A,'Nikes Sales Dataset - Worked f'!A:R,18,FALSE)</f>
        <v>45834</v>
      </c>
      <c r="M239" s="7" t="str">
        <f>_xlfn.XLOOKUP(A:A,'Nikes Sales Dataset - Worked f'!A:A,'Nikes Sales Dataset - Worked f'!S:S)</f>
        <v>Jun</v>
      </c>
      <c r="N239" s="7" t="str">
        <f>_xlfn.XLOOKUP(A:A,'Nikes Sales Dataset - Worked f'!A:A,'Nikes Sales Dataset - Worked f'!T:T)</f>
        <v>2025</v>
      </c>
      <c r="O239" t="str">
        <f>_xlfn.XLOOKUP(A:A,'Nikes Sales Dataset - Worked f'!A:A,'Nikes Sales Dataset - Worked f'!U:U)</f>
        <v>Online</v>
      </c>
      <c r="P239" t="str">
        <f>_xlfn.XLOOKUP(A:A,'Nikes Sales Dataset - Worked f'!A:A,'Nikes Sales Dataset - Worked f'!W:W)</f>
        <v>Mumbai</v>
      </c>
      <c r="Q239" s="9">
        <f>_xlfn.XLOOKUP(A:A,'Nikes Sales Dataset - Worked f'!A:A,'Nikes Sales Dataset - Worked f'!X:X)</f>
        <v>-238.18</v>
      </c>
    </row>
    <row r="240" spans="1:17" x14ac:dyDescent="0.25">
      <c r="A240" s="4">
        <v>2238</v>
      </c>
      <c r="B240" t="str">
        <f>VLOOKUP('Nikes Sales Dataset - Worked f'!A:A,'Nikes Sales Dataset - Worked f'!A:B,2,FALSE)</f>
        <v>2238_Unknown Date</v>
      </c>
      <c r="C240" t="str">
        <f>VLOOKUP('Nikes Sales Dataset - Worked f'!A:A,'Nikes Sales Dataset - Worked f'!A:C,3,FALSE)</f>
        <v>Kids</v>
      </c>
      <c r="D240" t="str">
        <f>VLOOKUP('Nikes Sales Dataset - Worked f'!A:A,'Nikes Sales Dataset - Worked f'!A:D,4,FALSE)</f>
        <v>Training</v>
      </c>
      <c r="E240" t="str">
        <f>VLOOKUP('Nikes Sales Dataset - Worked f'!A:A,'Nikes Sales Dataset - Worked f'!A:E,5,FALSE)</f>
        <v>SuperRep Go</v>
      </c>
      <c r="F240" t="str">
        <f>VLOOKUP('Nikes Sales Dataset - Worked f'!A:A,'Nikes Sales Dataset - Worked f'!A:G,7,FALSE)</f>
        <v>M</v>
      </c>
      <c r="G240" s="3">
        <f>VLOOKUP('Nikes Sales Dataset - Worked f'!A:A,'Nikes Sales Dataset - Worked f'!A:I,9,FALSE)</f>
        <v>3</v>
      </c>
      <c r="H240" s="9">
        <f>VLOOKUP('Nikes Sales Dataset - Worked f'!A:A,'Nikes Sales Dataset - Worked f'!A:K,11,FALSE)</f>
        <v>4348.8599999999997</v>
      </c>
      <c r="I240">
        <f>_xlfn.XLOOKUP('Cleaned and Transformed Dataset'!A:A,'Nikes Sales Dataset - Worked f'!A:A,'Nikes Sales Dataset - Worked f'!M:M)</f>
        <v>0</v>
      </c>
      <c r="J240" s="9">
        <f>_xlfn.XLOOKUP(A:A,'Nikes Sales Dataset - Worked f'!A:A,'Nikes Sales Dataset - Worked f'!N:N)</f>
        <v>4348.8599999999997</v>
      </c>
      <c r="K240" s="3">
        <f>_xlfn.XLOOKUP(A:A,'Nikes Sales Dataset - Worked f'!A:A,'Nikes Sales Dataset - Worked f'!P:P)</f>
        <v>13046.579999999998</v>
      </c>
      <c r="L240" s="7" t="str">
        <f>VLOOKUP('Nikes Sales Dataset - Worked f'!A:A,'Nikes Sales Dataset - Worked f'!A:R,18,FALSE)</f>
        <v>Unknown Date</v>
      </c>
      <c r="M240" s="7" t="str">
        <f>_xlfn.XLOOKUP(A:A,'Nikes Sales Dataset - Worked f'!A:A,'Nikes Sales Dataset - Worked f'!S:S)</f>
        <v>Unknown</v>
      </c>
      <c r="N240" s="7" t="str">
        <f>_xlfn.XLOOKUP(A:A,'Nikes Sales Dataset - Worked f'!A:A,'Nikes Sales Dataset - Worked f'!T:T)</f>
        <v>Unknown</v>
      </c>
      <c r="O240" t="str">
        <f>_xlfn.XLOOKUP(A:A,'Nikes Sales Dataset - Worked f'!A:A,'Nikes Sales Dataset - Worked f'!U:U)</f>
        <v>Online</v>
      </c>
      <c r="P240" t="str">
        <f>_xlfn.XLOOKUP(A:A,'Nikes Sales Dataset - Worked f'!A:A,'Nikes Sales Dataset - Worked f'!W:W)</f>
        <v>Delhi</v>
      </c>
      <c r="Q240" s="9">
        <f>_xlfn.XLOOKUP(A:A,'Nikes Sales Dataset - Worked f'!A:A,'Nikes Sales Dataset - Worked f'!X:X)</f>
        <v>662.02</v>
      </c>
    </row>
    <row r="241" spans="1:17" x14ac:dyDescent="0.25">
      <c r="A241" s="4">
        <v>2239</v>
      </c>
      <c r="B241" t="str">
        <f>VLOOKUP('Nikes Sales Dataset - Worked f'!A:A,'Nikes Sales Dataset - Worked f'!A:B,2,FALSE)</f>
        <v>2239_20240804</v>
      </c>
      <c r="C241" t="str">
        <f>VLOOKUP('Nikes Sales Dataset - Worked f'!A:A,'Nikes Sales Dataset - Worked f'!A:C,3,FALSE)</f>
        <v>Men</v>
      </c>
      <c r="D241" t="str">
        <f>VLOOKUP('Nikes Sales Dataset - Worked f'!A:A,'Nikes Sales Dataset - Worked f'!A:D,4,FALSE)</f>
        <v>Training</v>
      </c>
      <c r="E241" t="str">
        <f>VLOOKUP('Nikes Sales Dataset - Worked f'!A:A,'Nikes Sales Dataset - Worked f'!A:E,5,FALSE)</f>
        <v>SuperRep Go</v>
      </c>
      <c r="F241" t="str">
        <f>VLOOKUP('Nikes Sales Dataset - Worked f'!A:A,'Nikes Sales Dataset - Worked f'!A:G,7,FALSE)</f>
        <v>XL</v>
      </c>
      <c r="G241" s="3">
        <f>VLOOKUP('Nikes Sales Dataset - Worked f'!A:A,'Nikes Sales Dataset - Worked f'!A:I,9,FALSE)</f>
        <v>1</v>
      </c>
      <c r="H241" s="9">
        <f>VLOOKUP('Nikes Sales Dataset - Worked f'!A:A,'Nikes Sales Dataset - Worked f'!A:K,11,FALSE)</f>
        <v>6110.0300000000007</v>
      </c>
      <c r="I241">
        <f>_xlfn.XLOOKUP('Cleaned and Transformed Dataset'!A:A,'Nikes Sales Dataset - Worked f'!A:A,'Nikes Sales Dataset - Worked f'!M:M)</f>
        <v>0</v>
      </c>
      <c r="J241" s="9">
        <f>_xlfn.XLOOKUP(A:A,'Nikes Sales Dataset - Worked f'!A:A,'Nikes Sales Dataset - Worked f'!N:N)</f>
        <v>6110.0300000000007</v>
      </c>
      <c r="K241" s="3">
        <f>_xlfn.XLOOKUP(A:A,'Nikes Sales Dataset - Worked f'!A:A,'Nikes Sales Dataset - Worked f'!P:P)</f>
        <v>6110.0300000000007</v>
      </c>
      <c r="L241" s="7">
        <f>VLOOKUP('Nikes Sales Dataset - Worked f'!A:A,'Nikes Sales Dataset - Worked f'!A:R,18,FALSE)</f>
        <v>45508</v>
      </c>
      <c r="M241" s="7" t="str">
        <f>_xlfn.XLOOKUP(A:A,'Nikes Sales Dataset - Worked f'!A:A,'Nikes Sales Dataset - Worked f'!S:S)</f>
        <v>Aug</v>
      </c>
      <c r="N241" s="7" t="str">
        <f>_xlfn.XLOOKUP(A:A,'Nikes Sales Dataset - Worked f'!A:A,'Nikes Sales Dataset - Worked f'!T:T)</f>
        <v>2024</v>
      </c>
      <c r="O241" t="str">
        <f>_xlfn.XLOOKUP(A:A,'Nikes Sales Dataset - Worked f'!A:A,'Nikes Sales Dataset - Worked f'!U:U)</f>
        <v>Online</v>
      </c>
      <c r="P241" t="str">
        <f>_xlfn.XLOOKUP(A:A,'Nikes Sales Dataset - Worked f'!A:A,'Nikes Sales Dataset - Worked f'!W:W)</f>
        <v>Kolkata</v>
      </c>
      <c r="Q241" s="9">
        <f>_xlfn.XLOOKUP(A:A,'Nikes Sales Dataset - Worked f'!A:A,'Nikes Sales Dataset - Worked f'!X:X)</f>
        <v>1750.71</v>
      </c>
    </row>
    <row r="242" spans="1:17" x14ac:dyDescent="0.25">
      <c r="A242" s="4">
        <v>2240</v>
      </c>
      <c r="B242" t="str">
        <f>VLOOKUP('Nikes Sales Dataset - Worked f'!A:A,'Nikes Sales Dataset - Worked f'!A:B,2,FALSE)</f>
        <v>2240_20250122</v>
      </c>
      <c r="C242" t="str">
        <f>VLOOKUP('Nikes Sales Dataset - Worked f'!A:A,'Nikes Sales Dataset - Worked f'!A:C,3,FALSE)</f>
        <v>Kids</v>
      </c>
      <c r="D242" t="str">
        <f>VLOOKUP('Nikes Sales Dataset - Worked f'!A:A,'Nikes Sales Dataset - Worked f'!A:D,4,FALSE)</f>
        <v>Basketball</v>
      </c>
      <c r="E242" t="str">
        <f>VLOOKUP('Nikes Sales Dataset - Worked f'!A:A,'Nikes Sales Dataset - Worked f'!A:E,5,FALSE)</f>
        <v>Air Jordan</v>
      </c>
      <c r="F242" t="str">
        <f>VLOOKUP('Nikes Sales Dataset - Worked f'!A:A,'Nikes Sales Dataset - Worked f'!A:G,7,FALSE)</f>
        <v>M</v>
      </c>
      <c r="G242" s="3">
        <f>VLOOKUP('Nikes Sales Dataset - Worked f'!A:A,'Nikes Sales Dataset - Worked f'!A:I,9,FALSE)</f>
        <v>0</v>
      </c>
      <c r="H242" s="9">
        <f>VLOOKUP('Nikes Sales Dataset - Worked f'!A:A,'Nikes Sales Dataset - Worked f'!A:K,11,FALSE)</f>
        <v>9520.5</v>
      </c>
      <c r="I242">
        <f>_xlfn.XLOOKUP('Cleaned and Transformed Dataset'!A:A,'Nikes Sales Dataset - Worked f'!A:A,'Nikes Sales Dataset - Worked f'!M:M)</f>
        <v>0.48</v>
      </c>
      <c r="J242" s="9">
        <f>_xlfn.XLOOKUP(A:A,'Nikes Sales Dataset - Worked f'!A:A,'Nikes Sales Dataset - Worked f'!N:N)</f>
        <v>4950.66</v>
      </c>
      <c r="K242" s="3">
        <f>_xlfn.XLOOKUP(A:A,'Nikes Sales Dataset - Worked f'!A:A,'Nikes Sales Dataset - Worked f'!P:P)</f>
        <v>0</v>
      </c>
      <c r="L242" s="7">
        <f>VLOOKUP('Nikes Sales Dataset - Worked f'!A:A,'Nikes Sales Dataset - Worked f'!A:R,18,FALSE)</f>
        <v>45679</v>
      </c>
      <c r="M242" s="7" t="str">
        <f>_xlfn.XLOOKUP(A:A,'Nikes Sales Dataset - Worked f'!A:A,'Nikes Sales Dataset - Worked f'!S:S)</f>
        <v>Jan</v>
      </c>
      <c r="N242" s="7" t="str">
        <f>_xlfn.XLOOKUP(A:A,'Nikes Sales Dataset - Worked f'!A:A,'Nikes Sales Dataset - Worked f'!T:T)</f>
        <v>2025</v>
      </c>
      <c r="O242" t="str">
        <f>_xlfn.XLOOKUP(A:A,'Nikes Sales Dataset - Worked f'!A:A,'Nikes Sales Dataset - Worked f'!U:U)</f>
        <v>Retail</v>
      </c>
      <c r="P242" t="str">
        <f>_xlfn.XLOOKUP(A:A,'Nikes Sales Dataset - Worked f'!A:A,'Nikes Sales Dataset - Worked f'!W:W)</f>
        <v>Kolkata</v>
      </c>
      <c r="Q242" s="9">
        <f>_xlfn.XLOOKUP(A:A,'Nikes Sales Dataset - Worked f'!A:A,'Nikes Sales Dataset - Worked f'!X:X)</f>
        <v>-928.85</v>
      </c>
    </row>
    <row r="243" spans="1:17" x14ac:dyDescent="0.25">
      <c r="A243" s="4">
        <v>2241</v>
      </c>
      <c r="B243" t="str">
        <f>VLOOKUP('Nikes Sales Dataset - Worked f'!A:A,'Nikes Sales Dataset - Worked f'!A:B,2,FALSE)</f>
        <v>2241_20250219</v>
      </c>
      <c r="C243" t="str">
        <f>VLOOKUP('Nikes Sales Dataset - Worked f'!A:A,'Nikes Sales Dataset - Worked f'!A:C,3,FALSE)</f>
        <v>Women</v>
      </c>
      <c r="D243" t="str">
        <f>VLOOKUP('Nikes Sales Dataset - Worked f'!A:A,'Nikes Sales Dataset - Worked f'!A:D,4,FALSE)</f>
        <v>Soccer</v>
      </c>
      <c r="E243" t="str">
        <f>VLOOKUP('Nikes Sales Dataset - Worked f'!A:A,'Nikes Sales Dataset - Worked f'!A:E,5,FALSE)</f>
        <v>Tiempo Legend</v>
      </c>
      <c r="F243" t="str">
        <f>VLOOKUP('Nikes Sales Dataset - Worked f'!A:A,'Nikes Sales Dataset - Worked f'!A:G,7,FALSE)</f>
        <v>XL</v>
      </c>
      <c r="G243" s="3">
        <f>VLOOKUP('Nikes Sales Dataset - Worked f'!A:A,'Nikes Sales Dataset - Worked f'!A:I,9,FALSE)</f>
        <v>0</v>
      </c>
      <c r="H243" s="9">
        <f>VLOOKUP('Nikes Sales Dataset - Worked f'!A:A,'Nikes Sales Dataset - Worked f'!A:K,11,FALSE)</f>
        <v>9662.0400000000009</v>
      </c>
      <c r="I243">
        <f>_xlfn.XLOOKUP('Cleaned and Transformed Dataset'!A:A,'Nikes Sales Dataset - Worked f'!A:A,'Nikes Sales Dataset - Worked f'!M:M)</f>
        <v>0</v>
      </c>
      <c r="J243" s="9">
        <f>_xlfn.XLOOKUP(A:A,'Nikes Sales Dataset - Worked f'!A:A,'Nikes Sales Dataset - Worked f'!N:N)</f>
        <v>9662.0400000000009</v>
      </c>
      <c r="K243" s="3">
        <f>_xlfn.XLOOKUP(A:A,'Nikes Sales Dataset - Worked f'!A:A,'Nikes Sales Dataset - Worked f'!P:P)</f>
        <v>0</v>
      </c>
      <c r="L243" s="7">
        <f>VLOOKUP('Nikes Sales Dataset - Worked f'!A:A,'Nikes Sales Dataset - Worked f'!A:R,18,FALSE)</f>
        <v>45707</v>
      </c>
      <c r="M243" s="7" t="str">
        <f>_xlfn.XLOOKUP(A:A,'Nikes Sales Dataset - Worked f'!A:A,'Nikes Sales Dataset - Worked f'!S:S)</f>
        <v>Feb</v>
      </c>
      <c r="N243" s="7" t="str">
        <f>_xlfn.XLOOKUP(A:A,'Nikes Sales Dataset - Worked f'!A:A,'Nikes Sales Dataset - Worked f'!T:T)</f>
        <v>2025</v>
      </c>
      <c r="O243" t="str">
        <f>_xlfn.XLOOKUP(A:A,'Nikes Sales Dataset - Worked f'!A:A,'Nikes Sales Dataset - Worked f'!U:U)</f>
        <v>Online</v>
      </c>
      <c r="P243" t="str">
        <f>_xlfn.XLOOKUP(A:A,'Nikes Sales Dataset - Worked f'!A:A,'Nikes Sales Dataset - Worked f'!W:W)</f>
        <v>Hyderabad</v>
      </c>
      <c r="Q243" s="9">
        <f>_xlfn.XLOOKUP(A:A,'Nikes Sales Dataset - Worked f'!A:A,'Nikes Sales Dataset - Worked f'!X:X)</f>
        <v>-233.74</v>
      </c>
    </row>
    <row r="244" spans="1:17" x14ac:dyDescent="0.25">
      <c r="A244" s="4">
        <v>2046</v>
      </c>
      <c r="B244" t="str">
        <f>VLOOKUP('Nikes Sales Dataset - Worked f'!A:A,'Nikes Sales Dataset - Worked f'!A:B,2,FALSE)</f>
        <v>2046_Unknown Date</v>
      </c>
      <c r="C244" t="str">
        <f>VLOOKUP('Nikes Sales Dataset - Worked f'!A:A,'Nikes Sales Dataset - Worked f'!A:C,3,FALSE)</f>
        <v>Kids</v>
      </c>
      <c r="D244" t="str">
        <f>VLOOKUP('Nikes Sales Dataset - Worked f'!A:A,'Nikes Sales Dataset - Worked f'!A:D,4,FALSE)</f>
        <v>Running</v>
      </c>
      <c r="E244" t="str">
        <f>VLOOKUP('Nikes Sales Dataset - Worked f'!A:A,'Nikes Sales Dataset - Worked f'!A:E,5,FALSE)</f>
        <v>Air Zoom</v>
      </c>
      <c r="F244" t="str">
        <f>VLOOKUP('Nikes Sales Dataset - Worked f'!A:A,'Nikes Sales Dataset - Worked f'!A:G,7,FALSE)</f>
        <v>XL</v>
      </c>
      <c r="G244" s="3">
        <f>VLOOKUP('Nikes Sales Dataset - Worked f'!A:A,'Nikes Sales Dataset - Worked f'!A:I,9,FALSE)</f>
        <v>1</v>
      </c>
      <c r="H244" s="9">
        <f>VLOOKUP('Nikes Sales Dataset - Worked f'!A:A,'Nikes Sales Dataset - Worked f'!A:K,11,FALSE)</f>
        <v>6110.0300000000007</v>
      </c>
      <c r="I244">
        <f>_xlfn.XLOOKUP('Cleaned and Transformed Dataset'!A:A,'Nikes Sales Dataset - Worked f'!A:A,'Nikes Sales Dataset - Worked f'!M:M)</f>
        <v>1.04</v>
      </c>
      <c r="J244" s="9">
        <f>_xlfn.XLOOKUP(A:A,'Nikes Sales Dataset - Worked f'!A:A,'Nikes Sales Dataset - Worked f'!N:N)</f>
        <v>-244.40120000000024</v>
      </c>
      <c r="K244" s="3">
        <f>_xlfn.XLOOKUP(A:A,'Nikes Sales Dataset - Worked f'!A:A,'Nikes Sales Dataset - Worked f'!P:P)</f>
        <v>-244.40120000000024</v>
      </c>
      <c r="L244" s="7" t="str">
        <f>VLOOKUP('Nikes Sales Dataset - Worked f'!A:A,'Nikes Sales Dataset - Worked f'!A:R,18,FALSE)</f>
        <v>Unknown Date</v>
      </c>
      <c r="M244" s="7" t="str">
        <f>_xlfn.XLOOKUP(A:A,'Nikes Sales Dataset - Worked f'!A:A,'Nikes Sales Dataset - Worked f'!S:S)</f>
        <v>Unknown</v>
      </c>
      <c r="N244" s="7" t="str">
        <f>_xlfn.XLOOKUP(A:A,'Nikes Sales Dataset - Worked f'!A:A,'Nikes Sales Dataset - Worked f'!T:T)</f>
        <v>Unknown</v>
      </c>
      <c r="O244" t="str">
        <f>_xlfn.XLOOKUP(A:A,'Nikes Sales Dataset - Worked f'!A:A,'Nikes Sales Dataset - Worked f'!U:U)</f>
        <v>Online</v>
      </c>
      <c r="P244" t="str">
        <f>_xlfn.XLOOKUP(A:A,'Nikes Sales Dataset - Worked f'!A:A,'Nikes Sales Dataset - Worked f'!W:W)</f>
        <v>Kolkata</v>
      </c>
      <c r="Q244" s="9">
        <f>_xlfn.XLOOKUP(A:A,'Nikes Sales Dataset - Worked f'!A:A,'Nikes Sales Dataset - Worked f'!X:X)</f>
        <v>1284.33</v>
      </c>
    </row>
    <row r="245" spans="1:17" x14ac:dyDescent="0.25">
      <c r="A245" s="4">
        <v>2243</v>
      </c>
      <c r="B245" t="str">
        <f>VLOOKUP('Nikes Sales Dataset - Worked f'!A:A,'Nikes Sales Dataset - Worked f'!A:B,2,FALSE)</f>
        <v>2243_20241107</v>
      </c>
      <c r="C245" t="str">
        <f>VLOOKUP('Nikes Sales Dataset - Worked f'!A:A,'Nikes Sales Dataset - Worked f'!A:C,3,FALSE)</f>
        <v>Men</v>
      </c>
      <c r="D245" t="str">
        <f>VLOOKUP('Nikes Sales Dataset - Worked f'!A:A,'Nikes Sales Dataset - Worked f'!A:D,4,FALSE)</f>
        <v>Lifestyle</v>
      </c>
      <c r="E245" t="str">
        <f>VLOOKUP('Nikes Sales Dataset - Worked f'!A:A,'Nikes Sales Dataset - Worked f'!A:E,5,FALSE)</f>
        <v>Blazer Mid</v>
      </c>
      <c r="F245" t="str">
        <f>VLOOKUP('Nikes Sales Dataset - Worked f'!A:A,'Nikes Sales Dataset - Worked f'!A:G,7,FALSE)</f>
        <v>L</v>
      </c>
      <c r="G245" s="3">
        <f>VLOOKUP('Nikes Sales Dataset - Worked f'!A:A,'Nikes Sales Dataset - Worked f'!A:I,9,FALSE)</f>
        <v>1</v>
      </c>
      <c r="H245" s="9">
        <f>VLOOKUP('Nikes Sales Dataset - Worked f'!A:A,'Nikes Sales Dataset - Worked f'!A:K,11,FALSE)</f>
        <v>9747.58</v>
      </c>
      <c r="I245">
        <f>_xlfn.XLOOKUP('Cleaned and Transformed Dataset'!A:A,'Nikes Sales Dataset - Worked f'!A:A,'Nikes Sales Dataset - Worked f'!M:M)</f>
        <v>0</v>
      </c>
      <c r="J245" s="9">
        <f>_xlfn.XLOOKUP(A:A,'Nikes Sales Dataset - Worked f'!A:A,'Nikes Sales Dataset - Worked f'!N:N)</f>
        <v>9747.58</v>
      </c>
      <c r="K245" s="3">
        <f>_xlfn.XLOOKUP(A:A,'Nikes Sales Dataset - Worked f'!A:A,'Nikes Sales Dataset - Worked f'!P:P)</f>
        <v>9747.58</v>
      </c>
      <c r="L245" s="7">
        <f>VLOOKUP('Nikes Sales Dataset - Worked f'!A:A,'Nikes Sales Dataset - Worked f'!A:R,18,FALSE)</f>
        <v>45603</v>
      </c>
      <c r="M245" s="7" t="str">
        <f>_xlfn.XLOOKUP(A:A,'Nikes Sales Dataset - Worked f'!A:A,'Nikes Sales Dataset - Worked f'!S:S)</f>
        <v>Nov</v>
      </c>
      <c r="N245" s="7" t="str">
        <f>_xlfn.XLOOKUP(A:A,'Nikes Sales Dataset - Worked f'!A:A,'Nikes Sales Dataset - Worked f'!T:T)</f>
        <v>2024</v>
      </c>
      <c r="O245" t="str">
        <f>_xlfn.XLOOKUP(A:A,'Nikes Sales Dataset - Worked f'!A:A,'Nikes Sales Dataset - Worked f'!U:U)</f>
        <v>Retail</v>
      </c>
      <c r="P245" t="str">
        <f>_xlfn.XLOOKUP(A:A,'Nikes Sales Dataset - Worked f'!A:A,'Nikes Sales Dataset - Worked f'!W:W)</f>
        <v>Delhi</v>
      </c>
      <c r="Q245" s="9">
        <f>_xlfn.XLOOKUP(A:A,'Nikes Sales Dataset - Worked f'!A:A,'Nikes Sales Dataset - Worked f'!X:X)</f>
        <v>266.31</v>
      </c>
    </row>
    <row r="246" spans="1:17" x14ac:dyDescent="0.25">
      <c r="A246" s="4">
        <v>2244</v>
      </c>
      <c r="B246" t="str">
        <f>VLOOKUP('Nikes Sales Dataset - Worked f'!A:A,'Nikes Sales Dataset - Worked f'!A:B,2,FALSE)</f>
        <v>2244_Unknown Date</v>
      </c>
      <c r="C246" t="str">
        <f>VLOOKUP('Nikes Sales Dataset - Worked f'!A:A,'Nikes Sales Dataset - Worked f'!A:C,3,FALSE)</f>
        <v>Kids</v>
      </c>
      <c r="D246" t="str">
        <f>VLOOKUP('Nikes Sales Dataset - Worked f'!A:A,'Nikes Sales Dataset - Worked f'!A:D,4,FALSE)</f>
        <v>Training</v>
      </c>
      <c r="E246" t="str">
        <f>VLOOKUP('Nikes Sales Dataset - Worked f'!A:A,'Nikes Sales Dataset - Worked f'!A:E,5,FALSE)</f>
        <v>Metcon 7</v>
      </c>
      <c r="F246" t="str">
        <f>VLOOKUP('Nikes Sales Dataset - Worked f'!A:A,'Nikes Sales Dataset - Worked f'!A:G,7,FALSE)</f>
        <v>L</v>
      </c>
      <c r="G246" s="3">
        <f>VLOOKUP('Nikes Sales Dataset - Worked f'!A:A,'Nikes Sales Dataset - Worked f'!A:I,9,FALSE)</f>
        <v>2</v>
      </c>
      <c r="H246" s="9">
        <f>VLOOKUP('Nikes Sales Dataset - Worked f'!A:A,'Nikes Sales Dataset - Worked f'!A:K,11,FALSE)</f>
        <v>6110.0300000000007</v>
      </c>
      <c r="I246">
        <f>_xlfn.XLOOKUP('Cleaned and Transformed Dataset'!A:A,'Nikes Sales Dataset - Worked f'!A:A,'Nikes Sales Dataset - Worked f'!M:M)</f>
        <v>0</v>
      </c>
      <c r="J246" s="9">
        <f>_xlfn.XLOOKUP(A:A,'Nikes Sales Dataset - Worked f'!A:A,'Nikes Sales Dataset - Worked f'!N:N)</f>
        <v>6110.0300000000007</v>
      </c>
      <c r="K246" s="3">
        <f>_xlfn.XLOOKUP(A:A,'Nikes Sales Dataset - Worked f'!A:A,'Nikes Sales Dataset - Worked f'!P:P)</f>
        <v>12220.060000000001</v>
      </c>
      <c r="L246" s="7" t="str">
        <f>VLOOKUP('Nikes Sales Dataset - Worked f'!A:A,'Nikes Sales Dataset - Worked f'!A:R,18,FALSE)</f>
        <v>Unknown Date</v>
      </c>
      <c r="M246" s="7" t="str">
        <f>_xlfn.XLOOKUP(A:A,'Nikes Sales Dataset - Worked f'!A:A,'Nikes Sales Dataset - Worked f'!S:S)</f>
        <v>Unknown</v>
      </c>
      <c r="N246" s="7" t="str">
        <f>_xlfn.XLOOKUP(A:A,'Nikes Sales Dataset - Worked f'!A:A,'Nikes Sales Dataset - Worked f'!T:T)</f>
        <v>Unknown</v>
      </c>
      <c r="O246" t="str">
        <f>_xlfn.XLOOKUP(A:A,'Nikes Sales Dataset - Worked f'!A:A,'Nikes Sales Dataset - Worked f'!U:U)</f>
        <v>Online</v>
      </c>
      <c r="P246" t="str">
        <f>_xlfn.XLOOKUP(A:A,'Nikes Sales Dataset - Worked f'!A:A,'Nikes Sales Dataset - Worked f'!W:W)</f>
        <v>Delhi</v>
      </c>
      <c r="Q246" s="9">
        <f>_xlfn.XLOOKUP(A:A,'Nikes Sales Dataset - Worked f'!A:A,'Nikes Sales Dataset - Worked f'!X:X)</f>
        <v>1904.11</v>
      </c>
    </row>
    <row r="247" spans="1:17" x14ac:dyDescent="0.25">
      <c r="A247" s="4">
        <v>2245</v>
      </c>
      <c r="B247" t="str">
        <f>VLOOKUP('Nikes Sales Dataset - Worked f'!A:A,'Nikes Sales Dataset - Worked f'!A:B,2,FALSE)</f>
        <v>2245_20250416</v>
      </c>
      <c r="C247" t="str">
        <f>VLOOKUP('Nikes Sales Dataset - Worked f'!A:A,'Nikes Sales Dataset - Worked f'!A:C,3,FALSE)</f>
        <v>Kids</v>
      </c>
      <c r="D247" t="str">
        <f>VLOOKUP('Nikes Sales Dataset - Worked f'!A:A,'Nikes Sales Dataset - Worked f'!A:D,4,FALSE)</f>
        <v>Running</v>
      </c>
      <c r="E247" t="str">
        <f>VLOOKUP('Nikes Sales Dataset - Worked f'!A:A,'Nikes Sales Dataset - Worked f'!A:E,5,FALSE)</f>
        <v>React Infinity</v>
      </c>
      <c r="F247" t="str">
        <f>VLOOKUP('Nikes Sales Dataset - Worked f'!A:A,'Nikes Sales Dataset - Worked f'!A:G,7,FALSE)</f>
        <v>M</v>
      </c>
      <c r="G247" s="3">
        <f>VLOOKUP('Nikes Sales Dataset - Worked f'!A:A,'Nikes Sales Dataset - Worked f'!A:I,9,FALSE)</f>
        <v>0</v>
      </c>
      <c r="H247" s="9">
        <f>VLOOKUP('Nikes Sales Dataset - Worked f'!A:A,'Nikes Sales Dataset - Worked f'!A:K,11,FALSE)</f>
        <v>4128.3500000000004</v>
      </c>
      <c r="I247">
        <f>_xlfn.XLOOKUP('Cleaned and Transformed Dataset'!A:A,'Nikes Sales Dataset - Worked f'!A:A,'Nikes Sales Dataset - Worked f'!M:M)</f>
        <v>0</v>
      </c>
      <c r="J247" s="9">
        <f>_xlfn.XLOOKUP(A:A,'Nikes Sales Dataset - Worked f'!A:A,'Nikes Sales Dataset - Worked f'!N:N)</f>
        <v>4128.3500000000004</v>
      </c>
      <c r="K247" s="3">
        <f>_xlfn.XLOOKUP(A:A,'Nikes Sales Dataset - Worked f'!A:A,'Nikes Sales Dataset - Worked f'!P:P)</f>
        <v>0</v>
      </c>
      <c r="L247" s="7">
        <f>VLOOKUP('Nikes Sales Dataset - Worked f'!A:A,'Nikes Sales Dataset - Worked f'!A:R,18,FALSE)</f>
        <v>45763</v>
      </c>
      <c r="M247" s="7" t="str">
        <f>_xlfn.XLOOKUP(A:A,'Nikes Sales Dataset - Worked f'!A:A,'Nikes Sales Dataset - Worked f'!S:S)</f>
        <v>Apr</v>
      </c>
      <c r="N247" s="7" t="str">
        <f>_xlfn.XLOOKUP(A:A,'Nikes Sales Dataset - Worked f'!A:A,'Nikes Sales Dataset - Worked f'!T:T)</f>
        <v>2025</v>
      </c>
      <c r="O247" t="str">
        <f>_xlfn.XLOOKUP(A:A,'Nikes Sales Dataset - Worked f'!A:A,'Nikes Sales Dataset - Worked f'!U:U)</f>
        <v>Online</v>
      </c>
      <c r="P247" t="str">
        <f>_xlfn.XLOOKUP(A:A,'Nikes Sales Dataset - Worked f'!A:A,'Nikes Sales Dataset - Worked f'!W:W)</f>
        <v>Pune</v>
      </c>
      <c r="Q247" s="9">
        <f>_xlfn.XLOOKUP(A:A,'Nikes Sales Dataset - Worked f'!A:A,'Nikes Sales Dataset - Worked f'!X:X)</f>
        <v>-290.33</v>
      </c>
    </row>
    <row r="248" spans="1:17" x14ac:dyDescent="0.25">
      <c r="A248" s="4">
        <v>2246</v>
      </c>
      <c r="B248" t="str">
        <f>VLOOKUP('Nikes Sales Dataset - Worked f'!A:A,'Nikes Sales Dataset - Worked f'!A:B,2,FALSE)</f>
        <v>2246_20241002</v>
      </c>
      <c r="C248" t="str">
        <f>VLOOKUP('Nikes Sales Dataset - Worked f'!A:A,'Nikes Sales Dataset - Worked f'!A:C,3,FALSE)</f>
        <v>Kids</v>
      </c>
      <c r="D248" t="str">
        <f>VLOOKUP('Nikes Sales Dataset - Worked f'!A:A,'Nikes Sales Dataset - Worked f'!A:D,4,FALSE)</f>
        <v>Basketball</v>
      </c>
      <c r="E248" t="str">
        <f>VLOOKUP('Nikes Sales Dataset - Worked f'!A:A,'Nikes Sales Dataset - Worked f'!A:E,5,FALSE)</f>
        <v>LeBron 20</v>
      </c>
      <c r="F248" t="str">
        <f>VLOOKUP('Nikes Sales Dataset - Worked f'!A:A,'Nikes Sales Dataset - Worked f'!A:G,7,FALSE)</f>
        <v>L</v>
      </c>
      <c r="G248" s="3">
        <f>VLOOKUP('Nikes Sales Dataset - Worked f'!A:A,'Nikes Sales Dataset - Worked f'!A:I,9,FALSE)</f>
        <v>-1</v>
      </c>
      <c r="H248" s="9">
        <f>VLOOKUP('Nikes Sales Dataset - Worked f'!A:A,'Nikes Sales Dataset - Worked f'!A:K,11,FALSE)</f>
        <v>7806.98</v>
      </c>
      <c r="I248">
        <f>_xlfn.XLOOKUP('Cleaned and Transformed Dataset'!A:A,'Nikes Sales Dataset - Worked f'!A:A,'Nikes Sales Dataset - Worked f'!M:M)</f>
        <v>0</v>
      </c>
      <c r="J248" s="9">
        <f>_xlfn.XLOOKUP(A:A,'Nikes Sales Dataset - Worked f'!A:A,'Nikes Sales Dataset - Worked f'!N:N)</f>
        <v>7806.98</v>
      </c>
      <c r="K248" s="3">
        <f>_xlfn.XLOOKUP(A:A,'Nikes Sales Dataset - Worked f'!A:A,'Nikes Sales Dataset - Worked f'!P:P)</f>
        <v>-7806.98</v>
      </c>
      <c r="L248" s="7">
        <f>VLOOKUP('Nikes Sales Dataset - Worked f'!A:A,'Nikes Sales Dataset - Worked f'!A:R,18,FALSE)</f>
        <v>45567</v>
      </c>
      <c r="M248" s="7" t="str">
        <f>_xlfn.XLOOKUP(A:A,'Nikes Sales Dataset - Worked f'!A:A,'Nikes Sales Dataset - Worked f'!S:S)</f>
        <v>Oct</v>
      </c>
      <c r="N248" s="7" t="str">
        <f>_xlfn.XLOOKUP(A:A,'Nikes Sales Dataset - Worked f'!A:A,'Nikes Sales Dataset - Worked f'!T:T)</f>
        <v>2024</v>
      </c>
      <c r="O248" t="str">
        <f>_xlfn.XLOOKUP(A:A,'Nikes Sales Dataset - Worked f'!A:A,'Nikes Sales Dataset - Worked f'!U:U)</f>
        <v>Online</v>
      </c>
      <c r="P248" t="str">
        <f>_xlfn.XLOOKUP(A:A,'Nikes Sales Dataset - Worked f'!A:A,'Nikes Sales Dataset - Worked f'!W:W)</f>
        <v>Hyderabad</v>
      </c>
      <c r="Q248" s="9">
        <f>_xlfn.XLOOKUP(A:A,'Nikes Sales Dataset - Worked f'!A:A,'Nikes Sales Dataset - Worked f'!X:X)</f>
        <v>-943.35</v>
      </c>
    </row>
    <row r="249" spans="1:17" x14ac:dyDescent="0.25">
      <c r="A249" s="4">
        <v>2247</v>
      </c>
      <c r="B249" t="str">
        <f>VLOOKUP('Nikes Sales Dataset - Worked f'!A:A,'Nikes Sales Dataset - Worked f'!A:B,2,FALSE)</f>
        <v>2247_20240816</v>
      </c>
      <c r="C249" t="str">
        <f>VLOOKUP('Nikes Sales Dataset - Worked f'!A:A,'Nikes Sales Dataset - Worked f'!A:C,3,FALSE)</f>
        <v>Women</v>
      </c>
      <c r="D249" t="str">
        <f>VLOOKUP('Nikes Sales Dataset - Worked f'!A:A,'Nikes Sales Dataset - Worked f'!A:D,4,FALSE)</f>
        <v>Training</v>
      </c>
      <c r="E249" t="str">
        <f>VLOOKUP('Nikes Sales Dataset - Worked f'!A:A,'Nikes Sales Dataset - Worked f'!A:E,5,FALSE)</f>
        <v>Metcon 7</v>
      </c>
      <c r="F249" t="str">
        <f>VLOOKUP('Nikes Sales Dataset - Worked f'!A:A,'Nikes Sales Dataset - Worked f'!A:G,7,FALSE)</f>
        <v>M</v>
      </c>
      <c r="G249" s="3">
        <f>VLOOKUP('Nikes Sales Dataset - Worked f'!A:A,'Nikes Sales Dataset - Worked f'!A:I,9,FALSE)</f>
        <v>0</v>
      </c>
      <c r="H249" s="9">
        <f>VLOOKUP('Nikes Sales Dataset - Worked f'!A:A,'Nikes Sales Dataset - Worked f'!A:K,11,FALSE)</f>
        <v>6110.0300000000007</v>
      </c>
      <c r="I249">
        <f>_xlfn.XLOOKUP('Cleaned and Transformed Dataset'!A:A,'Nikes Sales Dataset - Worked f'!A:A,'Nikes Sales Dataset - Worked f'!M:M)</f>
        <v>0</v>
      </c>
      <c r="J249" s="9">
        <f>_xlfn.XLOOKUP(A:A,'Nikes Sales Dataset - Worked f'!A:A,'Nikes Sales Dataset - Worked f'!N:N)</f>
        <v>6110.0300000000007</v>
      </c>
      <c r="K249" s="3">
        <f>_xlfn.XLOOKUP(A:A,'Nikes Sales Dataset - Worked f'!A:A,'Nikes Sales Dataset - Worked f'!P:P)</f>
        <v>0</v>
      </c>
      <c r="L249" s="7">
        <f>VLOOKUP('Nikes Sales Dataset - Worked f'!A:A,'Nikes Sales Dataset - Worked f'!A:R,18,FALSE)</f>
        <v>45520</v>
      </c>
      <c r="M249" s="7" t="str">
        <f>_xlfn.XLOOKUP(A:A,'Nikes Sales Dataset - Worked f'!A:A,'Nikes Sales Dataset - Worked f'!S:S)</f>
        <v>Aug</v>
      </c>
      <c r="N249" s="7" t="str">
        <f>_xlfn.XLOOKUP(A:A,'Nikes Sales Dataset - Worked f'!A:A,'Nikes Sales Dataset - Worked f'!T:T)</f>
        <v>2024</v>
      </c>
      <c r="O249" t="str">
        <f>_xlfn.XLOOKUP(A:A,'Nikes Sales Dataset - Worked f'!A:A,'Nikes Sales Dataset - Worked f'!U:U)</f>
        <v>Online</v>
      </c>
      <c r="P249" t="str">
        <f>_xlfn.XLOOKUP(A:A,'Nikes Sales Dataset - Worked f'!A:A,'Nikes Sales Dataset - Worked f'!W:W)</f>
        <v>Mumbai</v>
      </c>
      <c r="Q249" s="9">
        <f>_xlfn.XLOOKUP(A:A,'Nikes Sales Dataset - Worked f'!A:A,'Nikes Sales Dataset - Worked f'!X:X)</f>
        <v>-1158.1500000000001</v>
      </c>
    </row>
    <row r="250" spans="1:17" x14ac:dyDescent="0.25">
      <c r="A250" s="4">
        <v>2248</v>
      </c>
      <c r="B250" t="str">
        <f>VLOOKUP('Nikes Sales Dataset - Worked f'!A:A,'Nikes Sales Dataset - Worked f'!A:B,2,FALSE)</f>
        <v>2248_20240116</v>
      </c>
      <c r="C250" t="str">
        <f>VLOOKUP('Nikes Sales Dataset - Worked f'!A:A,'Nikes Sales Dataset - Worked f'!A:C,3,FALSE)</f>
        <v>Men</v>
      </c>
      <c r="D250" t="str">
        <f>VLOOKUP('Nikes Sales Dataset - Worked f'!A:A,'Nikes Sales Dataset - Worked f'!A:D,4,FALSE)</f>
        <v>Training</v>
      </c>
      <c r="E250" t="str">
        <f>VLOOKUP('Nikes Sales Dataset - Worked f'!A:A,'Nikes Sales Dataset - Worked f'!A:E,5,FALSE)</f>
        <v>Metcon 7</v>
      </c>
      <c r="F250" t="str">
        <f>VLOOKUP('Nikes Sales Dataset - Worked f'!A:A,'Nikes Sales Dataset - Worked f'!A:G,7,FALSE)</f>
        <v>M</v>
      </c>
      <c r="G250" s="3">
        <f>VLOOKUP('Nikes Sales Dataset - Worked f'!A:A,'Nikes Sales Dataset - Worked f'!A:I,9,FALSE)</f>
        <v>4</v>
      </c>
      <c r="H250" s="9">
        <f>VLOOKUP('Nikes Sales Dataset - Worked f'!A:A,'Nikes Sales Dataset - Worked f'!A:K,11,FALSE)</f>
        <v>8249.9599999999991</v>
      </c>
      <c r="I250">
        <f>_xlfn.XLOOKUP('Cleaned and Transformed Dataset'!A:A,'Nikes Sales Dataset - Worked f'!A:A,'Nikes Sales Dataset - Worked f'!M:M)</f>
        <v>0.24</v>
      </c>
      <c r="J250" s="9">
        <f>_xlfn.XLOOKUP(A:A,'Nikes Sales Dataset - Worked f'!A:A,'Nikes Sales Dataset - Worked f'!N:N)</f>
        <v>6269.9695999999994</v>
      </c>
      <c r="K250" s="3">
        <f>_xlfn.XLOOKUP(A:A,'Nikes Sales Dataset - Worked f'!A:A,'Nikes Sales Dataset - Worked f'!P:P)</f>
        <v>25079.878399999998</v>
      </c>
      <c r="L250" s="7">
        <f>VLOOKUP('Nikes Sales Dataset - Worked f'!A:A,'Nikes Sales Dataset - Worked f'!A:R,18,FALSE)</f>
        <v>45307</v>
      </c>
      <c r="M250" s="7" t="str">
        <f>_xlfn.XLOOKUP(A:A,'Nikes Sales Dataset - Worked f'!A:A,'Nikes Sales Dataset - Worked f'!S:S)</f>
        <v>Jan</v>
      </c>
      <c r="N250" s="7" t="str">
        <f>_xlfn.XLOOKUP(A:A,'Nikes Sales Dataset - Worked f'!A:A,'Nikes Sales Dataset - Worked f'!T:T)</f>
        <v>2024</v>
      </c>
      <c r="O250" t="str">
        <f>_xlfn.XLOOKUP(A:A,'Nikes Sales Dataset - Worked f'!A:A,'Nikes Sales Dataset - Worked f'!U:U)</f>
        <v>Online</v>
      </c>
      <c r="P250" t="str">
        <f>_xlfn.XLOOKUP(A:A,'Nikes Sales Dataset - Worked f'!A:A,'Nikes Sales Dataset - Worked f'!W:W)</f>
        <v>Bangalore</v>
      </c>
      <c r="Q250" s="9">
        <f>_xlfn.XLOOKUP(A:A,'Nikes Sales Dataset - Worked f'!A:A,'Nikes Sales Dataset - Worked f'!X:X)</f>
        <v>1625.14</v>
      </c>
    </row>
    <row r="251" spans="1:17" x14ac:dyDescent="0.25">
      <c r="A251" s="4">
        <v>2249</v>
      </c>
      <c r="B251" t="str">
        <f>VLOOKUP('Nikes Sales Dataset - Worked f'!A:A,'Nikes Sales Dataset - Worked f'!A:B,2,FALSE)</f>
        <v>2249_20240528</v>
      </c>
      <c r="C251" t="str">
        <f>VLOOKUP('Nikes Sales Dataset - Worked f'!A:A,'Nikes Sales Dataset - Worked f'!A:C,3,FALSE)</f>
        <v>Men</v>
      </c>
      <c r="D251" t="str">
        <f>VLOOKUP('Nikes Sales Dataset - Worked f'!A:A,'Nikes Sales Dataset - Worked f'!A:D,4,FALSE)</f>
        <v>Training</v>
      </c>
      <c r="E251" t="str">
        <f>VLOOKUP('Nikes Sales Dataset - Worked f'!A:A,'Nikes Sales Dataset - Worked f'!A:E,5,FALSE)</f>
        <v>Flex Trainer</v>
      </c>
      <c r="F251" t="str">
        <f>VLOOKUP('Nikes Sales Dataset - Worked f'!A:A,'Nikes Sales Dataset - Worked f'!A:G,7,FALSE)</f>
        <v>M</v>
      </c>
      <c r="G251" s="3">
        <f>VLOOKUP('Nikes Sales Dataset - Worked f'!A:A,'Nikes Sales Dataset - Worked f'!A:I,9,FALSE)</f>
        <v>0</v>
      </c>
      <c r="H251" s="9">
        <f>VLOOKUP('Nikes Sales Dataset - Worked f'!A:A,'Nikes Sales Dataset - Worked f'!A:K,11,FALSE)</f>
        <v>7730.77</v>
      </c>
      <c r="I251">
        <f>_xlfn.XLOOKUP('Cleaned and Transformed Dataset'!A:A,'Nikes Sales Dataset - Worked f'!A:A,'Nikes Sales Dataset - Worked f'!M:M)</f>
        <v>0</v>
      </c>
      <c r="J251" s="9">
        <f>_xlfn.XLOOKUP(A:A,'Nikes Sales Dataset - Worked f'!A:A,'Nikes Sales Dataset - Worked f'!N:N)</f>
        <v>7730.77</v>
      </c>
      <c r="K251" s="3">
        <f>_xlfn.XLOOKUP(A:A,'Nikes Sales Dataset - Worked f'!A:A,'Nikes Sales Dataset - Worked f'!P:P)</f>
        <v>0</v>
      </c>
      <c r="L251" s="7">
        <f>VLOOKUP('Nikes Sales Dataset - Worked f'!A:A,'Nikes Sales Dataset - Worked f'!A:R,18,FALSE)</f>
        <v>45440</v>
      </c>
      <c r="M251" s="7" t="str">
        <f>_xlfn.XLOOKUP(A:A,'Nikes Sales Dataset - Worked f'!A:A,'Nikes Sales Dataset - Worked f'!S:S)</f>
        <v>May</v>
      </c>
      <c r="N251" s="7" t="str">
        <f>_xlfn.XLOOKUP(A:A,'Nikes Sales Dataset - Worked f'!A:A,'Nikes Sales Dataset - Worked f'!T:T)</f>
        <v>2024</v>
      </c>
      <c r="O251" t="str">
        <f>_xlfn.XLOOKUP(A:A,'Nikes Sales Dataset - Worked f'!A:A,'Nikes Sales Dataset - Worked f'!U:U)</f>
        <v>Online</v>
      </c>
      <c r="P251" t="str">
        <f>_xlfn.XLOOKUP(A:A,'Nikes Sales Dataset - Worked f'!A:A,'Nikes Sales Dataset - Worked f'!W:W)</f>
        <v>Delhi</v>
      </c>
      <c r="Q251" s="9">
        <f>_xlfn.XLOOKUP(A:A,'Nikes Sales Dataset - Worked f'!A:A,'Nikes Sales Dataset - Worked f'!X:X)</f>
        <v>-692.94</v>
      </c>
    </row>
    <row r="252" spans="1:17" x14ac:dyDescent="0.25">
      <c r="A252" s="4">
        <v>2250</v>
      </c>
      <c r="B252" t="str">
        <f>VLOOKUP('Nikes Sales Dataset - Worked f'!A:A,'Nikes Sales Dataset - Worked f'!A:B,2,FALSE)</f>
        <v>2250_20241001</v>
      </c>
      <c r="C252" t="str">
        <f>VLOOKUP('Nikes Sales Dataset - Worked f'!A:A,'Nikes Sales Dataset - Worked f'!A:C,3,FALSE)</f>
        <v>Men</v>
      </c>
      <c r="D252" t="str">
        <f>VLOOKUP('Nikes Sales Dataset - Worked f'!A:A,'Nikes Sales Dataset - Worked f'!A:D,4,FALSE)</f>
        <v>Basketball</v>
      </c>
      <c r="E252" t="str">
        <f>VLOOKUP('Nikes Sales Dataset - Worked f'!A:A,'Nikes Sales Dataset - Worked f'!A:E,5,FALSE)</f>
        <v>Kyrie Flytrap</v>
      </c>
      <c r="F252" t="str">
        <f>VLOOKUP('Nikes Sales Dataset - Worked f'!A:A,'Nikes Sales Dataset - Worked f'!A:G,7,FALSE)</f>
        <v>XL</v>
      </c>
      <c r="G252" s="3">
        <f>VLOOKUP('Nikes Sales Dataset - Worked f'!A:A,'Nikes Sales Dataset - Worked f'!A:I,9,FALSE)</f>
        <v>1</v>
      </c>
      <c r="H252" s="9">
        <f>VLOOKUP('Nikes Sales Dataset - Worked f'!A:A,'Nikes Sales Dataset - Worked f'!A:K,11,FALSE)</f>
        <v>6110.0300000000007</v>
      </c>
      <c r="I252">
        <f>_xlfn.XLOOKUP('Cleaned and Transformed Dataset'!A:A,'Nikes Sales Dataset - Worked f'!A:A,'Nikes Sales Dataset - Worked f'!M:M)</f>
        <v>0</v>
      </c>
      <c r="J252" s="9">
        <f>_xlfn.XLOOKUP(A:A,'Nikes Sales Dataset - Worked f'!A:A,'Nikes Sales Dataset - Worked f'!N:N)</f>
        <v>6110.0300000000007</v>
      </c>
      <c r="K252" s="3">
        <f>_xlfn.XLOOKUP(A:A,'Nikes Sales Dataset - Worked f'!A:A,'Nikes Sales Dataset - Worked f'!P:P)</f>
        <v>6110.0300000000007</v>
      </c>
      <c r="L252" s="7">
        <f>VLOOKUP('Nikes Sales Dataset - Worked f'!A:A,'Nikes Sales Dataset - Worked f'!A:R,18,FALSE)</f>
        <v>45566</v>
      </c>
      <c r="M252" s="7" t="str">
        <f>_xlfn.XLOOKUP(A:A,'Nikes Sales Dataset - Worked f'!A:A,'Nikes Sales Dataset - Worked f'!S:S)</f>
        <v>Oct</v>
      </c>
      <c r="N252" s="7" t="str">
        <f>_xlfn.XLOOKUP(A:A,'Nikes Sales Dataset - Worked f'!A:A,'Nikes Sales Dataset - Worked f'!T:T)</f>
        <v>2024</v>
      </c>
      <c r="O252" t="str">
        <f>_xlfn.XLOOKUP(A:A,'Nikes Sales Dataset - Worked f'!A:A,'Nikes Sales Dataset - Worked f'!U:U)</f>
        <v>Retail</v>
      </c>
      <c r="P252" t="str">
        <f>_xlfn.XLOOKUP(A:A,'Nikes Sales Dataset - Worked f'!A:A,'Nikes Sales Dataset - Worked f'!W:W)</f>
        <v>Pune</v>
      </c>
      <c r="Q252" s="9">
        <f>_xlfn.XLOOKUP(A:A,'Nikes Sales Dataset - Worked f'!A:A,'Nikes Sales Dataset - Worked f'!X:X)</f>
        <v>821.13</v>
      </c>
    </row>
    <row r="253" spans="1:17" x14ac:dyDescent="0.25">
      <c r="A253" s="4">
        <v>2046</v>
      </c>
      <c r="B253" t="str">
        <f>VLOOKUP('Nikes Sales Dataset - Worked f'!A:A,'Nikes Sales Dataset - Worked f'!A:B,2,FALSE)</f>
        <v>2046_Unknown Date</v>
      </c>
      <c r="C253" t="str">
        <f>VLOOKUP('Nikes Sales Dataset - Worked f'!A:A,'Nikes Sales Dataset - Worked f'!A:C,3,FALSE)</f>
        <v>Kids</v>
      </c>
      <c r="D253" t="str">
        <f>VLOOKUP('Nikes Sales Dataset - Worked f'!A:A,'Nikes Sales Dataset - Worked f'!A:D,4,FALSE)</f>
        <v>Running</v>
      </c>
      <c r="E253" t="str">
        <f>VLOOKUP('Nikes Sales Dataset - Worked f'!A:A,'Nikes Sales Dataset - Worked f'!A:E,5,FALSE)</f>
        <v>Air Zoom</v>
      </c>
      <c r="F253" t="str">
        <f>VLOOKUP('Nikes Sales Dataset - Worked f'!A:A,'Nikes Sales Dataset - Worked f'!A:G,7,FALSE)</f>
        <v>XL</v>
      </c>
      <c r="G253" s="3">
        <f>VLOOKUP('Nikes Sales Dataset - Worked f'!A:A,'Nikes Sales Dataset - Worked f'!A:I,9,FALSE)</f>
        <v>1</v>
      </c>
      <c r="H253" s="9">
        <f>VLOOKUP('Nikes Sales Dataset - Worked f'!A:A,'Nikes Sales Dataset - Worked f'!A:K,11,FALSE)</f>
        <v>6110.0300000000007</v>
      </c>
      <c r="I253">
        <f>_xlfn.XLOOKUP('Cleaned and Transformed Dataset'!A:A,'Nikes Sales Dataset - Worked f'!A:A,'Nikes Sales Dataset - Worked f'!M:M)</f>
        <v>1.04</v>
      </c>
      <c r="J253" s="9">
        <f>_xlfn.XLOOKUP(A:A,'Nikes Sales Dataset - Worked f'!A:A,'Nikes Sales Dataset - Worked f'!N:N)</f>
        <v>-244.40120000000024</v>
      </c>
      <c r="K253" s="3">
        <f>_xlfn.XLOOKUP(A:A,'Nikes Sales Dataset - Worked f'!A:A,'Nikes Sales Dataset - Worked f'!P:P)</f>
        <v>-244.40120000000024</v>
      </c>
      <c r="L253" s="7" t="str">
        <f>VLOOKUP('Nikes Sales Dataset - Worked f'!A:A,'Nikes Sales Dataset - Worked f'!A:R,18,FALSE)</f>
        <v>Unknown Date</v>
      </c>
      <c r="M253" s="7" t="str">
        <f>_xlfn.XLOOKUP(A:A,'Nikes Sales Dataset - Worked f'!A:A,'Nikes Sales Dataset - Worked f'!S:S)</f>
        <v>Unknown</v>
      </c>
      <c r="N253" s="7" t="str">
        <f>_xlfn.XLOOKUP(A:A,'Nikes Sales Dataset - Worked f'!A:A,'Nikes Sales Dataset - Worked f'!T:T)</f>
        <v>Unknown</v>
      </c>
      <c r="O253" t="str">
        <f>_xlfn.XLOOKUP(A:A,'Nikes Sales Dataset - Worked f'!A:A,'Nikes Sales Dataset - Worked f'!U:U)</f>
        <v>Online</v>
      </c>
      <c r="P253" t="str">
        <f>_xlfn.XLOOKUP(A:A,'Nikes Sales Dataset - Worked f'!A:A,'Nikes Sales Dataset - Worked f'!W:W)</f>
        <v>Kolkata</v>
      </c>
      <c r="Q253" s="9">
        <f>_xlfn.XLOOKUP(A:A,'Nikes Sales Dataset - Worked f'!A:A,'Nikes Sales Dataset - Worked f'!X:X)</f>
        <v>1284.33</v>
      </c>
    </row>
    <row r="254" spans="1:17" x14ac:dyDescent="0.25">
      <c r="A254" s="4">
        <v>2252</v>
      </c>
      <c r="B254" t="str">
        <f>VLOOKUP('Nikes Sales Dataset - Worked f'!A:A,'Nikes Sales Dataset - Worked f'!A:B,2,FALSE)</f>
        <v>2252_Unknown Date</v>
      </c>
      <c r="C254" t="str">
        <f>VLOOKUP('Nikes Sales Dataset - Worked f'!A:A,'Nikes Sales Dataset - Worked f'!A:C,3,FALSE)</f>
        <v>Women</v>
      </c>
      <c r="D254" t="str">
        <f>VLOOKUP('Nikes Sales Dataset - Worked f'!A:A,'Nikes Sales Dataset - Worked f'!A:D,4,FALSE)</f>
        <v>Running</v>
      </c>
      <c r="E254" t="str">
        <f>VLOOKUP('Nikes Sales Dataset - Worked f'!A:A,'Nikes Sales Dataset - Worked f'!A:E,5,FALSE)</f>
        <v>Free RN</v>
      </c>
      <c r="F254" t="str">
        <f>VLOOKUP('Nikes Sales Dataset - Worked f'!A:A,'Nikes Sales Dataset - Worked f'!A:G,7,FALSE)</f>
        <v>L</v>
      </c>
      <c r="G254" s="3">
        <f>VLOOKUP('Nikes Sales Dataset - Worked f'!A:A,'Nikes Sales Dataset - Worked f'!A:I,9,FALSE)</f>
        <v>1</v>
      </c>
      <c r="H254" s="9">
        <f>VLOOKUP('Nikes Sales Dataset - Worked f'!A:A,'Nikes Sales Dataset - Worked f'!A:K,11,FALSE)</f>
        <v>6110.0300000000007</v>
      </c>
      <c r="I254">
        <f>_xlfn.XLOOKUP('Cleaned and Transformed Dataset'!A:A,'Nikes Sales Dataset - Worked f'!A:A,'Nikes Sales Dataset - Worked f'!M:M)</f>
        <v>0</v>
      </c>
      <c r="J254" s="9">
        <f>_xlfn.XLOOKUP(A:A,'Nikes Sales Dataset - Worked f'!A:A,'Nikes Sales Dataset - Worked f'!N:N)</f>
        <v>6110.0300000000007</v>
      </c>
      <c r="K254" s="3">
        <f>_xlfn.XLOOKUP(A:A,'Nikes Sales Dataset - Worked f'!A:A,'Nikes Sales Dataset - Worked f'!P:P)</f>
        <v>6110.0300000000007</v>
      </c>
      <c r="L254" s="7" t="str">
        <f>VLOOKUP('Nikes Sales Dataset - Worked f'!A:A,'Nikes Sales Dataset - Worked f'!A:R,18,FALSE)</f>
        <v>Unknown Date</v>
      </c>
      <c r="M254" s="7" t="str">
        <f>_xlfn.XLOOKUP(A:A,'Nikes Sales Dataset - Worked f'!A:A,'Nikes Sales Dataset - Worked f'!S:S)</f>
        <v>Unknown</v>
      </c>
      <c r="N254" s="7" t="str">
        <f>_xlfn.XLOOKUP(A:A,'Nikes Sales Dataset - Worked f'!A:A,'Nikes Sales Dataset - Worked f'!T:T)</f>
        <v>Unknown</v>
      </c>
      <c r="O254" t="str">
        <f>_xlfn.XLOOKUP(A:A,'Nikes Sales Dataset - Worked f'!A:A,'Nikes Sales Dataset - Worked f'!U:U)</f>
        <v>Retail</v>
      </c>
      <c r="P254" t="str">
        <f>_xlfn.XLOOKUP(A:A,'Nikes Sales Dataset - Worked f'!A:A,'Nikes Sales Dataset - Worked f'!W:W)</f>
        <v>Delhi</v>
      </c>
      <c r="Q254" s="9">
        <f>_xlfn.XLOOKUP(A:A,'Nikes Sales Dataset - Worked f'!A:A,'Nikes Sales Dataset - Worked f'!X:X)</f>
        <v>934.87</v>
      </c>
    </row>
    <row r="255" spans="1:17" x14ac:dyDescent="0.25">
      <c r="A255" s="4">
        <v>2253</v>
      </c>
      <c r="B255" t="str">
        <f>VLOOKUP('Nikes Sales Dataset - Worked f'!A:A,'Nikes Sales Dataset - Worked f'!A:B,2,FALSE)</f>
        <v>2253_20250518</v>
      </c>
      <c r="C255" t="str">
        <f>VLOOKUP('Nikes Sales Dataset - Worked f'!A:A,'Nikes Sales Dataset - Worked f'!A:C,3,FALSE)</f>
        <v>Men</v>
      </c>
      <c r="D255" t="str">
        <f>VLOOKUP('Nikes Sales Dataset - Worked f'!A:A,'Nikes Sales Dataset - Worked f'!A:D,4,FALSE)</f>
        <v>Training</v>
      </c>
      <c r="E255" t="str">
        <f>VLOOKUP('Nikes Sales Dataset - Worked f'!A:A,'Nikes Sales Dataset - Worked f'!A:E,5,FALSE)</f>
        <v>Flex Trainer</v>
      </c>
      <c r="F255" t="str">
        <f>VLOOKUP('Nikes Sales Dataset - Worked f'!A:A,'Nikes Sales Dataset - Worked f'!A:G,7,FALSE)</f>
        <v>M</v>
      </c>
      <c r="G255" s="3">
        <f>VLOOKUP('Nikes Sales Dataset - Worked f'!A:A,'Nikes Sales Dataset - Worked f'!A:I,9,FALSE)</f>
        <v>0</v>
      </c>
      <c r="H255" s="9">
        <f>VLOOKUP('Nikes Sales Dataset - Worked f'!A:A,'Nikes Sales Dataset - Worked f'!A:K,11,FALSE)</f>
        <v>6110.0300000000007</v>
      </c>
      <c r="I255">
        <f>_xlfn.XLOOKUP('Cleaned and Transformed Dataset'!A:A,'Nikes Sales Dataset - Worked f'!A:A,'Nikes Sales Dataset - Worked f'!M:M)</f>
        <v>0</v>
      </c>
      <c r="J255" s="9">
        <f>_xlfn.XLOOKUP(A:A,'Nikes Sales Dataset - Worked f'!A:A,'Nikes Sales Dataset - Worked f'!N:N)</f>
        <v>6110.0300000000007</v>
      </c>
      <c r="K255" s="3">
        <f>_xlfn.XLOOKUP(A:A,'Nikes Sales Dataset - Worked f'!A:A,'Nikes Sales Dataset - Worked f'!P:P)</f>
        <v>0</v>
      </c>
      <c r="L255" s="7">
        <f>VLOOKUP('Nikes Sales Dataset - Worked f'!A:A,'Nikes Sales Dataset - Worked f'!A:R,18,FALSE)</f>
        <v>45795</v>
      </c>
      <c r="M255" s="7" t="str">
        <f>_xlfn.XLOOKUP(A:A,'Nikes Sales Dataset - Worked f'!A:A,'Nikes Sales Dataset - Worked f'!S:S)</f>
        <v>May</v>
      </c>
      <c r="N255" s="7" t="str">
        <f>_xlfn.XLOOKUP(A:A,'Nikes Sales Dataset - Worked f'!A:A,'Nikes Sales Dataset - Worked f'!T:T)</f>
        <v>2025</v>
      </c>
      <c r="O255" t="str">
        <f>_xlfn.XLOOKUP(A:A,'Nikes Sales Dataset - Worked f'!A:A,'Nikes Sales Dataset - Worked f'!U:U)</f>
        <v>Online</v>
      </c>
      <c r="P255" t="str">
        <f>_xlfn.XLOOKUP(A:A,'Nikes Sales Dataset - Worked f'!A:A,'Nikes Sales Dataset - Worked f'!W:W)</f>
        <v>Bangalore</v>
      </c>
      <c r="Q255" s="9">
        <f>_xlfn.XLOOKUP(A:A,'Nikes Sales Dataset - Worked f'!A:A,'Nikes Sales Dataset - Worked f'!X:X)</f>
        <v>1516.72</v>
      </c>
    </row>
    <row r="256" spans="1:17" x14ac:dyDescent="0.25">
      <c r="A256" s="4">
        <v>2254</v>
      </c>
      <c r="B256" t="str">
        <f>VLOOKUP('Nikes Sales Dataset - Worked f'!A:A,'Nikes Sales Dataset - Worked f'!A:B,2,FALSE)</f>
        <v>2254_20250424</v>
      </c>
      <c r="C256" t="str">
        <f>VLOOKUP('Nikes Sales Dataset - Worked f'!A:A,'Nikes Sales Dataset - Worked f'!A:C,3,FALSE)</f>
        <v>Women</v>
      </c>
      <c r="D256" t="str">
        <f>VLOOKUP('Nikes Sales Dataset - Worked f'!A:A,'Nikes Sales Dataset - Worked f'!A:D,4,FALSE)</f>
        <v>Basketball</v>
      </c>
      <c r="E256" t="str">
        <f>VLOOKUP('Nikes Sales Dataset - Worked f'!A:A,'Nikes Sales Dataset - Worked f'!A:E,5,FALSE)</f>
        <v>LeBron 20</v>
      </c>
      <c r="F256" t="str">
        <f>VLOOKUP('Nikes Sales Dataset - Worked f'!A:A,'Nikes Sales Dataset - Worked f'!A:G,7,FALSE)</f>
        <v>M</v>
      </c>
      <c r="G256" s="3">
        <f>VLOOKUP('Nikes Sales Dataset - Worked f'!A:A,'Nikes Sales Dataset - Worked f'!A:I,9,FALSE)</f>
        <v>1</v>
      </c>
      <c r="H256" s="9">
        <f>VLOOKUP('Nikes Sales Dataset - Worked f'!A:A,'Nikes Sales Dataset - Worked f'!A:K,11,FALSE)</f>
        <v>6110.0300000000007</v>
      </c>
      <c r="I256">
        <f>_xlfn.XLOOKUP('Cleaned and Transformed Dataset'!A:A,'Nikes Sales Dataset - Worked f'!A:A,'Nikes Sales Dataset - Worked f'!M:M)</f>
        <v>0.89</v>
      </c>
      <c r="J256" s="9">
        <f>_xlfn.XLOOKUP(A:A,'Nikes Sales Dataset - Worked f'!A:A,'Nikes Sales Dataset - Worked f'!N:N)</f>
        <v>672.10329999999999</v>
      </c>
      <c r="K256" s="3">
        <f>_xlfn.XLOOKUP(A:A,'Nikes Sales Dataset - Worked f'!A:A,'Nikes Sales Dataset - Worked f'!P:P)</f>
        <v>672.10329999999999</v>
      </c>
      <c r="L256" s="7">
        <f>VLOOKUP('Nikes Sales Dataset - Worked f'!A:A,'Nikes Sales Dataset - Worked f'!A:R,18,FALSE)</f>
        <v>45771</v>
      </c>
      <c r="M256" s="7" t="str">
        <f>_xlfn.XLOOKUP(A:A,'Nikes Sales Dataset - Worked f'!A:A,'Nikes Sales Dataset - Worked f'!S:S)</f>
        <v>Apr</v>
      </c>
      <c r="N256" s="7" t="str">
        <f>_xlfn.XLOOKUP(A:A,'Nikes Sales Dataset - Worked f'!A:A,'Nikes Sales Dataset - Worked f'!T:T)</f>
        <v>2025</v>
      </c>
      <c r="O256" t="str">
        <f>_xlfn.XLOOKUP(A:A,'Nikes Sales Dataset - Worked f'!A:A,'Nikes Sales Dataset - Worked f'!U:U)</f>
        <v>Online</v>
      </c>
      <c r="P256" t="str">
        <f>_xlfn.XLOOKUP(A:A,'Nikes Sales Dataset - Worked f'!A:A,'Nikes Sales Dataset - Worked f'!W:W)</f>
        <v>Hyderabad</v>
      </c>
      <c r="Q256" s="9">
        <f>_xlfn.XLOOKUP(A:A,'Nikes Sales Dataset - Worked f'!A:A,'Nikes Sales Dataset - Worked f'!X:X)</f>
        <v>1642</v>
      </c>
    </row>
    <row r="257" spans="1:17" x14ac:dyDescent="0.25">
      <c r="A257" s="4">
        <v>2255</v>
      </c>
      <c r="B257" t="str">
        <f>VLOOKUP('Nikes Sales Dataset - Worked f'!A:A,'Nikes Sales Dataset - Worked f'!A:B,2,FALSE)</f>
        <v>2255_20250406</v>
      </c>
      <c r="C257" t="str">
        <f>VLOOKUP('Nikes Sales Dataset - Worked f'!A:A,'Nikes Sales Dataset - Worked f'!A:C,3,FALSE)</f>
        <v>Kids</v>
      </c>
      <c r="D257" t="str">
        <f>VLOOKUP('Nikes Sales Dataset - Worked f'!A:A,'Nikes Sales Dataset - Worked f'!A:D,4,FALSE)</f>
        <v>Basketball</v>
      </c>
      <c r="E257" t="str">
        <f>VLOOKUP('Nikes Sales Dataset - Worked f'!A:A,'Nikes Sales Dataset - Worked f'!A:E,5,FALSE)</f>
        <v>LeBron 20</v>
      </c>
      <c r="F257" t="str">
        <f>VLOOKUP('Nikes Sales Dataset - Worked f'!A:A,'Nikes Sales Dataset - Worked f'!A:G,7,FALSE)</f>
        <v>XL</v>
      </c>
      <c r="G257" s="3">
        <f>VLOOKUP('Nikes Sales Dataset - Worked f'!A:A,'Nikes Sales Dataset - Worked f'!A:I,9,FALSE)</f>
        <v>1</v>
      </c>
      <c r="H257" s="9">
        <f>VLOOKUP('Nikes Sales Dataset - Worked f'!A:A,'Nikes Sales Dataset - Worked f'!A:K,11,FALSE)</f>
        <v>2222.5500000000002</v>
      </c>
      <c r="I257">
        <f>_xlfn.XLOOKUP('Cleaned and Transformed Dataset'!A:A,'Nikes Sales Dataset - Worked f'!A:A,'Nikes Sales Dataset - Worked f'!M:M)</f>
        <v>0.84</v>
      </c>
      <c r="J257" s="9">
        <f>_xlfn.XLOOKUP(A:A,'Nikes Sales Dataset - Worked f'!A:A,'Nikes Sales Dataset - Worked f'!N:N)</f>
        <v>355.60800000000012</v>
      </c>
      <c r="K257" s="3">
        <f>_xlfn.XLOOKUP(A:A,'Nikes Sales Dataset - Worked f'!A:A,'Nikes Sales Dataset - Worked f'!P:P)</f>
        <v>355.60800000000012</v>
      </c>
      <c r="L257" s="7">
        <f>VLOOKUP('Nikes Sales Dataset - Worked f'!A:A,'Nikes Sales Dataset - Worked f'!A:R,18,FALSE)</f>
        <v>45753</v>
      </c>
      <c r="M257" s="7" t="str">
        <f>_xlfn.XLOOKUP(A:A,'Nikes Sales Dataset - Worked f'!A:A,'Nikes Sales Dataset - Worked f'!S:S)</f>
        <v>Apr</v>
      </c>
      <c r="N257" s="7" t="str">
        <f>_xlfn.XLOOKUP(A:A,'Nikes Sales Dataset - Worked f'!A:A,'Nikes Sales Dataset - Worked f'!T:T)</f>
        <v>2025</v>
      </c>
      <c r="O257" t="str">
        <f>_xlfn.XLOOKUP(A:A,'Nikes Sales Dataset - Worked f'!A:A,'Nikes Sales Dataset - Worked f'!U:U)</f>
        <v>Retail</v>
      </c>
      <c r="P257" t="str">
        <f>_xlfn.XLOOKUP(A:A,'Nikes Sales Dataset - Worked f'!A:A,'Nikes Sales Dataset - Worked f'!W:W)</f>
        <v>Mumbai</v>
      </c>
      <c r="Q257" s="9">
        <f>_xlfn.XLOOKUP(A:A,'Nikes Sales Dataset - Worked f'!A:A,'Nikes Sales Dataset - Worked f'!X:X)</f>
        <v>586.55999999999995</v>
      </c>
    </row>
    <row r="258" spans="1:17" x14ac:dyDescent="0.25">
      <c r="A258" s="4">
        <v>2256</v>
      </c>
      <c r="B258" t="str">
        <f>VLOOKUP('Nikes Sales Dataset - Worked f'!A:A,'Nikes Sales Dataset - Worked f'!A:B,2,FALSE)</f>
        <v>2256_20250330</v>
      </c>
      <c r="C258" t="str">
        <f>VLOOKUP('Nikes Sales Dataset - Worked f'!A:A,'Nikes Sales Dataset - Worked f'!A:C,3,FALSE)</f>
        <v>Men</v>
      </c>
      <c r="D258" t="str">
        <f>VLOOKUP('Nikes Sales Dataset - Worked f'!A:A,'Nikes Sales Dataset - Worked f'!A:D,4,FALSE)</f>
        <v>Soccer</v>
      </c>
      <c r="E258" t="str">
        <f>VLOOKUP('Nikes Sales Dataset - Worked f'!A:A,'Nikes Sales Dataset - Worked f'!A:E,5,FALSE)</f>
        <v>Phantom GT</v>
      </c>
      <c r="F258" t="str">
        <f>VLOOKUP('Nikes Sales Dataset - Worked f'!A:A,'Nikes Sales Dataset - Worked f'!A:G,7,FALSE)</f>
        <v>M</v>
      </c>
      <c r="G258" s="3">
        <f>VLOOKUP('Nikes Sales Dataset - Worked f'!A:A,'Nikes Sales Dataset - Worked f'!A:I,9,FALSE)</f>
        <v>1</v>
      </c>
      <c r="H258" s="9">
        <f>VLOOKUP('Nikes Sales Dataset - Worked f'!A:A,'Nikes Sales Dataset - Worked f'!A:K,11,FALSE)</f>
        <v>6110.0300000000007</v>
      </c>
      <c r="I258">
        <f>_xlfn.XLOOKUP('Cleaned and Transformed Dataset'!A:A,'Nikes Sales Dataset - Worked f'!A:A,'Nikes Sales Dataset - Worked f'!M:M)</f>
        <v>0</v>
      </c>
      <c r="J258" s="9">
        <f>_xlfn.XLOOKUP(A:A,'Nikes Sales Dataset - Worked f'!A:A,'Nikes Sales Dataset - Worked f'!N:N)</f>
        <v>6110.0300000000007</v>
      </c>
      <c r="K258" s="3">
        <f>_xlfn.XLOOKUP(A:A,'Nikes Sales Dataset - Worked f'!A:A,'Nikes Sales Dataset - Worked f'!P:P)</f>
        <v>6110.0300000000007</v>
      </c>
      <c r="L258" s="7">
        <f>VLOOKUP('Nikes Sales Dataset - Worked f'!A:A,'Nikes Sales Dataset - Worked f'!A:R,18,FALSE)</f>
        <v>45746</v>
      </c>
      <c r="M258" s="7" t="str">
        <f>_xlfn.XLOOKUP(A:A,'Nikes Sales Dataset - Worked f'!A:A,'Nikes Sales Dataset - Worked f'!S:S)</f>
        <v>Mar</v>
      </c>
      <c r="N258" s="7" t="str">
        <f>_xlfn.XLOOKUP(A:A,'Nikes Sales Dataset - Worked f'!A:A,'Nikes Sales Dataset - Worked f'!T:T)</f>
        <v>2025</v>
      </c>
      <c r="O258" t="str">
        <f>_xlfn.XLOOKUP(A:A,'Nikes Sales Dataset - Worked f'!A:A,'Nikes Sales Dataset - Worked f'!U:U)</f>
        <v>Online</v>
      </c>
      <c r="P258" t="str">
        <f>_xlfn.XLOOKUP(A:A,'Nikes Sales Dataset - Worked f'!A:A,'Nikes Sales Dataset - Worked f'!W:W)</f>
        <v>Hyderabad</v>
      </c>
      <c r="Q258" s="9">
        <f>_xlfn.XLOOKUP(A:A,'Nikes Sales Dataset - Worked f'!A:A,'Nikes Sales Dataset - Worked f'!X:X)</f>
        <v>3175.83</v>
      </c>
    </row>
    <row r="259" spans="1:17" x14ac:dyDescent="0.25">
      <c r="A259" s="4">
        <v>2257</v>
      </c>
      <c r="B259" t="str">
        <f>VLOOKUP('Nikes Sales Dataset - Worked f'!A:A,'Nikes Sales Dataset - Worked f'!A:B,2,FALSE)</f>
        <v>2257_20250209</v>
      </c>
      <c r="C259" t="str">
        <f>VLOOKUP('Nikes Sales Dataset - Worked f'!A:A,'Nikes Sales Dataset - Worked f'!A:C,3,FALSE)</f>
        <v>Men</v>
      </c>
      <c r="D259" t="str">
        <f>VLOOKUP('Nikes Sales Dataset - Worked f'!A:A,'Nikes Sales Dataset - Worked f'!A:D,4,FALSE)</f>
        <v>Basketball</v>
      </c>
      <c r="E259" t="str">
        <f>VLOOKUP('Nikes Sales Dataset - Worked f'!A:A,'Nikes Sales Dataset - Worked f'!A:E,5,FALSE)</f>
        <v>Kyrie Flytrap</v>
      </c>
      <c r="F259" t="str">
        <f>VLOOKUP('Nikes Sales Dataset - Worked f'!A:A,'Nikes Sales Dataset - Worked f'!A:G,7,FALSE)</f>
        <v>XL</v>
      </c>
      <c r="G259" s="3">
        <f>VLOOKUP('Nikes Sales Dataset - Worked f'!A:A,'Nikes Sales Dataset - Worked f'!A:I,9,FALSE)</f>
        <v>1</v>
      </c>
      <c r="H259" s="9">
        <f>VLOOKUP('Nikes Sales Dataset - Worked f'!A:A,'Nikes Sales Dataset - Worked f'!A:K,11,FALSE)</f>
        <v>6110.0300000000007</v>
      </c>
      <c r="I259">
        <f>_xlfn.XLOOKUP('Cleaned and Transformed Dataset'!A:A,'Nikes Sales Dataset - Worked f'!A:A,'Nikes Sales Dataset - Worked f'!M:M)</f>
        <v>0</v>
      </c>
      <c r="J259" s="9">
        <f>_xlfn.XLOOKUP(A:A,'Nikes Sales Dataset - Worked f'!A:A,'Nikes Sales Dataset - Worked f'!N:N)</f>
        <v>6110.0300000000007</v>
      </c>
      <c r="K259" s="3">
        <f>_xlfn.XLOOKUP(A:A,'Nikes Sales Dataset - Worked f'!A:A,'Nikes Sales Dataset - Worked f'!P:P)</f>
        <v>6110.0300000000007</v>
      </c>
      <c r="L259" s="7">
        <f>VLOOKUP('Nikes Sales Dataset - Worked f'!A:A,'Nikes Sales Dataset - Worked f'!A:R,18,FALSE)</f>
        <v>45697</v>
      </c>
      <c r="M259" s="7" t="str">
        <f>_xlfn.XLOOKUP(A:A,'Nikes Sales Dataset - Worked f'!A:A,'Nikes Sales Dataset - Worked f'!S:S)</f>
        <v>Feb</v>
      </c>
      <c r="N259" s="7" t="str">
        <f>_xlfn.XLOOKUP(A:A,'Nikes Sales Dataset - Worked f'!A:A,'Nikes Sales Dataset - Worked f'!T:T)</f>
        <v>2025</v>
      </c>
      <c r="O259" t="str">
        <f>_xlfn.XLOOKUP(A:A,'Nikes Sales Dataset - Worked f'!A:A,'Nikes Sales Dataset - Worked f'!U:U)</f>
        <v>Online</v>
      </c>
      <c r="P259" t="str">
        <f>_xlfn.XLOOKUP(A:A,'Nikes Sales Dataset - Worked f'!A:A,'Nikes Sales Dataset - Worked f'!W:W)</f>
        <v>Mumbai</v>
      </c>
      <c r="Q259" s="9">
        <f>_xlfn.XLOOKUP(A:A,'Nikes Sales Dataset - Worked f'!A:A,'Nikes Sales Dataset - Worked f'!X:X)</f>
        <v>-365.42</v>
      </c>
    </row>
    <row r="260" spans="1:17" x14ac:dyDescent="0.25">
      <c r="A260" s="4">
        <v>2258</v>
      </c>
      <c r="B260" t="str">
        <f>VLOOKUP('Nikes Sales Dataset - Worked f'!A:A,'Nikes Sales Dataset - Worked f'!A:B,2,FALSE)</f>
        <v>2258_20231121</v>
      </c>
      <c r="C260" t="str">
        <f>VLOOKUP('Nikes Sales Dataset - Worked f'!A:A,'Nikes Sales Dataset - Worked f'!A:C,3,FALSE)</f>
        <v>Women</v>
      </c>
      <c r="D260" t="str">
        <f>VLOOKUP('Nikes Sales Dataset - Worked f'!A:A,'Nikes Sales Dataset - Worked f'!A:D,4,FALSE)</f>
        <v>Lifestyle</v>
      </c>
      <c r="E260" t="str">
        <f>VLOOKUP('Nikes Sales Dataset - Worked f'!A:A,'Nikes Sales Dataset - Worked f'!A:E,5,FALSE)</f>
        <v>Dunk Low</v>
      </c>
      <c r="F260" t="str">
        <f>VLOOKUP('Nikes Sales Dataset - Worked f'!A:A,'Nikes Sales Dataset - Worked f'!A:G,7,FALSE)</f>
        <v>L</v>
      </c>
      <c r="G260" s="3">
        <f>VLOOKUP('Nikes Sales Dataset - Worked f'!A:A,'Nikes Sales Dataset - Worked f'!A:I,9,FALSE)</f>
        <v>1</v>
      </c>
      <c r="H260" s="9">
        <f>VLOOKUP('Nikes Sales Dataset - Worked f'!A:A,'Nikes Sales Dataset - Worked f'!A:K,11,FALSE)</f>
        <v>6110.0300000000007</v>
      </c>
      <c r="I260">
        <f>_xlfn.XLOOKUP('Cleaned and Transformed Dataset'!A:A,'Nikes Sales Dataset - Worked f'!A:A,'Nikes Sales Dataset - Worked f'!M:M)</f>
        <v>0.39</v>
      </c>
      <c r="J260" s="9">
        <f>_xlfn.XLOOKUP(A:A,'Nikes Sales Dataset - Worked f'!A:A,'Nikes Sales Dataset - Worked f'!N:N)</f>
        <v>3727.1183000000005</v>
      </c>
      <c r="K260" s="3">
        <f>_xlfn.XLOOKUP(A:A,'Nikes Sales Dataset - Worked f'!A:A,'Nikes Sales Dataset - Worked f'!P:P)</f>
        <v>3727.1183000000005</v>
      </c>
      <c r="L260" s="7">
        <f>VLOOKUP('Nikes Sales Dataset - Worked f'!A:A,'Nikes Sales Dataset - Worked f'!A:R,18,FALSE)</f>
        <v>45251</v>
      </c>
      <c r="M260" s="7" t="str">
        <f>_xlfn.XLOOKUP(A:A,'Nikes Sales Dataset - Worked f'!A:A,'Nikes Sales Dataset - Worked f'!S:S)</f>
        <v>Nov</v>
      </c>
      <c r="N260" s="7" t="str">
        <f>_xlfn.XLOOKUP(A:A,'Nikes Sales Dataset - Worked f'!A:A,'Nikes Sales Dataset - Worked f'!T:T)</f>
        <v>2023</v>
      </c>
      <c r="O260" t="str">
        <f>_xlfn.XLOOKUP(A:A,'Nikes Sales Dataset - Worked f'!A:A,'Nikes Sales Dataset - Worked f'!U:U)</f>
        <v>Online</v>
      </c>
      <c r="P260" t="str">
        <f>_xlfn.XLOOKUP(A:A,'Nikes Sales Dataset - Worked f'!A:A,'Nikes Sales Dataset - Worked f'!W:W)</f>
        <v>Mumbai</v>
      </c>
      <c r="Q260" s="9">
        <f>_xlfn.XLOOKUP(A:A,'Nikes Sales Dataset - Worked f'!A:A,'Nikes Sales Dataset - Worked f'!X:X)</f>
        <v>2824.7</v>
      </c>
    </row>
    <row r="261" spans="1:17" x14ac:dyDescent="0.25">
      <c r="A261" s="4">
        <v>2259</v>
      </c>
      <c r="B261" t="str">
        <f>VLOOKUP('Nikes Sales Dataset - Worked f'!A:A,'Nikes Sales Dataset - Worked f'!A:B,2,FALSE)</f>
        <v>2259_20241020</v>
      </c>
      <c r="C261" t="str">
        <f>VLOOKUP('Nikes Sales Dataset - Worked f'!A:A,'Nikes Sales Dataset - Worked f'!A:C,3,FALSE)</f>
        <v>Women</v>
      </c>
      <c r="D261" t="str">
        <f>VLOOKUP('Nikes Sales Dataset - Worked f'!A:A,'Nikes Sales Dataset - Worked f'!A:D,4,FALSE)</f>
        <v>Soccer</v>
      </c>
      <c r="E261" t="str">
        <f>VLOOKUP('Nikes Sales Dataset - Worked f'!A:A,'Nikes Sales Dataset - Worked f'!A:E,5,FALSE)</f>
        <v>Mercurial Superfly</v>
      </c>
      <c r="F261" t="str">
        <f>VLOOKUP('Nikes Sales Dataset - Worked f'!A:A,'Nikes Sales Dataset - Worked f'!A:G,7,FALSE)</f>
        <v>M</v>
      </c>
      <c r="G261" s="3">
        <f>VLOOKUP('Nikes Sales Dataset - Worked f'!A:A,'Nikes Sales Dataset - Worked f'!A:I,9,FALSE)</f>
        <v>1</v>
      </c>
      <c r="H261" s="9">
        <f>VLOOKUP('Nikes Sales Dataset - Worked f'!A:A,'Nikes Sales Dataset - Worked f'!A:K,11,FALSE)</f>
        <v>6110.0300000000007</v>
      </c>
      <c r="I261">
        <f>_xlfn.XLOOKUP('Cleaned and Transformed Dataset'!A:A,'Nikes Sales Dataset - Worked f'!A:A,'Nikes Sales Dataset - Worked f'!M:M)</f>
        <v>0</v>
      </c>
      <c r="J261" s="9">
        <f>_xlfn.XLOOKUP(A:A,'Nikes Sales Dataset - Worked f'!A:A,'Nikes Sales Dataset - Worked f'!N:N)</f>
        <v>6110.0300000000007</v>
      </c>
      <c r="K261" s="3">
        <f>_xlfn.XLOOKUP(A:A,'Nikes Sales Dataset - Worked f'!A:A,'Nikes Sales Dataset - Worked f'!P:P)</f>
        <v>6110.0300000000007</v>
      </c>
      <c r="L261" s="7">
        <f>VLOOKUP('Nikes Sales Dataset - Worked f'!A:A,'Nikes Sales Dataset - Worked f'!A:R,18,FALSE)</f>
        <v>45585</v>
      </c>
      <c r="M261" s="7" t="str">
        <f>_xlfn.XLOOKUP(A:A,'Nikes Sales Dataset - Worked f'!A:A,'Nikes Sales Dataset - Worked f'!S:S)</f>
        <v>Oct</v>
      </c>
      <c r="N261" s="7" t="str">
        <f>_xlfn.XLOOKUP(A:A,'Nikes Sales Dataset - Worked f'!A:A,'Nikes Sales Dataset - Worked f'!T:T)</f>
        <v>2024</v>
      </c>
      <c r="O261" t="str">
        <f>_xlfn.XLOOKUP(A:A,'Nikes Sales Dataset - Worked f'!A:A,'Nikes Sales Dataset - Worked f'!U:U)</f>
        <v>Retail</v>
      </c>
      <c r="P261" t="str">
        <f>_xlfn.XLOOKUP(A:A,'Nikes Sales Dataset - Worked f'!A:A,'Nikes Sales Dataset - Worked f'!W:W)</f>
        <v>Delhi</v>
      </c>
      <c r="Q261" s="9">
        <f>_xlfn.XLOOKUP(A:A,'Nikes Sales Dataset - Worked f'!A:A,'Nikes Sales Dataset - Worked f'!X:X)</f>
        <v>2323.89</v>
      </c>
    </row>
    <row r="262" spans="1:17" x14ac:dyDescent="0.25">
      <c r="A262" s="4">
        <v>2260</v>
      </c>
      <c r="B262" t="str">
        <f>VLOOKUP('Nikes Sales Dataset - Worked f'!A:A,'Nikes Sales Dataset - Worked f'!A:B,2,FALSE)</f>
        <v>2260_20241212</v>
      </c>
      <c r="C262" t="str">
        <f>VLOOKUP('Nikes Sales Dataset - Worked f'!A:A,'Nikes Sales Dataset - Worked f'!A:C,3,FALSE)</f>
        <v>Women</v>
      </c>
      <c r="D262" t="str">
        <f>VLOOKUP('Nikes Sales Dataset - Worked f'!A:A,'Nikes Sales Dataset - Worked f'!A:D,4,FALSE)</f>
        <v>Lifestyle</v>
      </c>
      <c r="E262" t="str">
        <f>VLOOKUP('Nikes Sales Dataset - Worked f'!A:A,'Nikes Sales Dataset - Worked f'!A:E,5,FALSE)</f>
        <v>Dunk Low</v>
      </c>
      <c r="F262" t="str">
        <f>VLOOKUP('Nikes Sales Dataset - Worked f'!A:A,'Nikes Sales Dataset - Worked f'!A:G,7,FALSE)</f>
        <v>M</v>
      </c>
      <c r="G262" s="3">
        <f>VLOOKUP('Nikes Sales Dataset - Worked f'!A:A,'Nikes Sales Dataset - Worked f'!A:I,9,FALSE)</f>
        <v>2</v>
      </c>
      <c r="H262" s="9">
        <f>VLOOKUP('Nikes Sales Dataset - Worked f'!A:A,'Nikes Sales Dataset - Worked f'!A:K,11,FALSE)</f>
        <v>6110.0300000000007</v>
      </c>
      <c r="I262">
        <f>_xlfn.XLOOKUP('Cleaned and Transformed Dataset'!A:A,'Nikes Sales Dataset - Worked f'!A:A,'Nikes Sales Dataset - Worked f'!M:M)</f>
        <v>0</v>
      </c>
      <c r="J262" s="9">
        <f>_xlfn.XLOOKUP(A:A,'Nikes Sales Dataset - Worked f'!A:A,'Nikes Sales Dataset - Worked f'!N:N)</f>
        <v>6110.0300000000007</v>
      </c>
      <c r="K262" s="3">
        <f>_xlfn.XLOOKUP(A:A,'Nikes Sales Dataset - Worked f'!A:A,'Nikes Sales Dataset - Worked f'!P:P)</f>
        <v>12220.060000000001</v>
      </c>
      <c r="L262" s="7">
        <f>VLOOKUP('Nikes Sales Dataset - Worked f'!A:A,'Nikes Sales Dataset - Worked f'!A:R,18,FALSE)</f>
        <v>45638</v>
      </c>
      <c r="M262" s="7" t="str">
        <f>_xlfn.XLOOKUP(A:A,'Nikes Sales Dataset - Worked f'!A:A,'Nikes Sales Dataset - Worked f'!S:S)</f>
        <v>Dec</v>
      </c>
      <c r="N262" s="7" t="str">
        <f>_xlfn.XLOOKUP(A:A,'Nikes Sales Dataset - Worked f'!A:A,'Nikes Sales Dataset - Worked f'!T:T)</f>
        <v>2024</v>
      </c>
      <c r="O262" t="str">
        <f>_xlfn.XLOOKUP(A:A,'Nikes Sales Dataset - Worked f'!A:A,'Nikes Sales Dataset - Worked f'!U:U)</f>
        <v>Retail</v>
      </c>
      <c r="P262" t="str">
        <f>_xlfn.XLOOKUP(A:A,'Nikes Sales Dataset - Worked f'!A:A,'Nikes Sales Dataset - Worked f'!W:W)</f>
        <v>Pune</v>
      </c>
      <c r="Q262" s="9">
        <f>_xlfn.XLOOKUP(A:A,'Nikes Sales Dataset - Worked f'!A:A,'Nikes Sales Dataset - Worked f'!X:X)</f>
        <v>-352.18</v>
      </c>
    </row>
    <row r="263" spans="1:17" x14ac:dyDescent="0.25">
      <c r="A263" s="4">
        <v>2261</v>
      </c>
      <c r="B263" t="str">
        <f>VLOOKUP('Nikes Sales Dataset - Worked f'!A:A,'Nikes Sales Dataset - Worked f'!A:B,2,FALSE)</f>
        <v>2261_20241004</v>
      </c>
      <c r="C263" t="str">
        <f>VLOOKUP('Nikes Sales Dataset - Worked f'!A:A,'Nikes Sales Dataset - Worked f'!A:C,3,FALSE)</f>
        <v>Women</v>
      </c>
      <c r="D263" t="str">
        <f>VLOOKUP('Nikes Sales Dataset - Worked f'!A:A,'Nikes Sales Dataset - Worked f'!A:D,4,FALSE)</f>
        <v>Training</v>
      </c>
      <c r="E263" t="str">
        <f>VLOOKUP('Nikes Sales Dataset - Worked f'!A:A,'Nikes Sales Dataset - Worked f'!A:E,5,FALSE)</f>
        <v>ZoomX Invincible</v>
      </c>
      <c r="F263" t="str">
        <f>VLOOKUP('Nikes Sales Dataset - Worked f'!A:A,'Nikes Sales Dataset - Worked f'!A:G,7,FALSE)</f>
        <v>M</v>
      </c>
      <c r="G263" s="3">
        <f>VLOOKUP('Nikes Sales Dataset - Worked f'!A:A,'Nikes Sales Dataset - Worked f'!A:I,9,FALSE)</f>
        <v>1</v>
      </c>
      <c r="H263" s="9">
        <f>VLOOKUP('Nikes Sales Dataset - Worked f'!A:A,'Nikes Sales Dataset - Worked f'!A:K,11,FALSE)</f>
        <v>2503.6</v>
      </c>
      <c r="I263">
        <f>_xlfn.XLOOKUP('Cleaned and Transformed Dataset'!A:A,'Nikes Sales Dataset - Worked f'!A:A,'Nikes Sales Dataset - Worked f'!M:M)</f>
        <v>0.54</v>
      </c>
      <c r="J263" s="9">
        <f>_xlfn.XLOOKUP(A:A,'Nikes Sales Dataset - Worked f'!A:A,'Nikes Sales Dataset - Worked f'!N:N)</f>
        <v>1151.6559999999999</v>
      </c>
      <c r="K263" s="3">
        <f>_xlfn.XLOOKUP(A:A,'Nikes Sales Dataset - Worked f'!A:A,'Nikes Sales Dataset - Worked f'!P:P)</f>
        <v>1151.6559999999999</v>
      </c>
      <c r="L263" s="7">
        <f>VLOOKUP('Nikes Sales Dataset - Worked f'!A:A,'Nikes Sales Dataset - Worked f'!A:R,18,FALSE)</f>
        <v>45569</v>
      </c>
      <c r="M263" s="7" t="str">
        <f>_xlfn.XLOOKUP(A:A,'Nikes Sales Dataset - Worked f'!A:A,'Nikes Sales Dataset - Worked f'!S:S)</f>
        <v>Oct</v>
      </c>
      <c r="N263" s="7" t="str">
        <f>_xlfn.XLOOKUP(A:A,'Nikes Sales Dataset - Worked f'!A:A,'Nikes Sales Dataset - Worked f'!T:T)</f>
        <v>2024</v>
      </c>
      <c r="O263" t="str">
        <f>_xlfn.XLOOKUP(A:A,'Nikes Sales Dataset - Worked f'!A:A,'Nikes Sales Dataset - Worked f'!U:U)</f>
        <v>Retail</v>
      </c>
      <c r="P263" t="str">
        <f>_xlfn.XLOOKUP(A:A,'Nikes Sales Dataset - Worked f'!A:A,'Nikes Sales Dataset - Worked f'!W:W)</f>
        <v>Pune</v>
      </c>
      <c r="Q263" s="9">
        <f>_xlfn.XLOOKUP(A:A,'Nikes Sales Dataset - Worked f'!A:A,'Nikes Sales Dataset - Worked f'!X:X)</f>
        <v>1574.74</v>
      </c>
    </row>
    <row r="264" spans="1:17" x14ac:dyDescent="0.25">
      <c r="A264" s="4">
        <v>2262</v>
      </c>
      <c r="B264" t="str">
        <f>VLOOKUP('Nikes Sales Dataset - Worked f'!A:A,'Nikes Sales Dataset - Worked f'!A:B,2,FALSE)</f>
        <v>2262_20240915</v>
      </c>
      <c r="C264" t="str">
        <f>VLOOKUP('Nikes Sales Dataset - Worked f'!A:A,'Nikes Sales Dataset - Worked f'!A:C,3,FALSE)</f>
        <v>Women</v>
      </c>
      <c r="D264" t="str">
        <f>VLOOKUP('Nikes Sales Dataset - Worked f'!A:A,'Nikes Sales Dataset - Worked f'!A:D,4,FALSE)</f>
        <v>Running</v>
      </c>
      <c r="E264" t="str">
        <f>VLOOKUP('Nikes Sales Dataset - Worked f'!A:A,'Nikes Sales Dataset - Worked f'!A:E,5,FALSE)</f>
        <v>Pegasus Turbo</v>
      </c>
      <c r="F264" t="str">
        <f>VLOOKUP('Nikes Sales Dataset - Worked f'!A:A,'Nikes Sales Dataset - Worked f'!A:G,7,FALSE)</f>
        <v>L</v>
      </c>
      <c r="G264" s="3">
        <f>VLOOKUP('Nikes Sales Dataset - Worked f'!A:A,'Nikes Sales Dataset - Worked f'!A:I,9,FALSE)</f>
        <v>0</v>
      </c>
      <c r="H264" s="9">
        <f>VLOOKUP('Nikes Sales Dataset - Worked f'!A:A,'Nikes Sales Dataset - Worked f'!A:K,11,FALSE)</f>
        <v>6110.0300000000007</v>
      </c>
      <c r="I264">
        <f>_xlfn.XLOOKUP('Cleaned and Transformed Dataset'!A:A,'Nikes Sales Dataset - Worked f'!A:A,'Nikes Sales Dataset - Worked f'!M:M)</f>
        <v>0</v>
      </c>
      <c r="J264" s="9">
        <f>_xlfn.XLOOKUP(A:A,'Nikes Sales Dataset - Worked f'!A:A,'Nikes Sales Dataset - Worked f'!N:N)</f>
        <v>6110.0300000000007</v>
      </c>
      <c r="K264" s="3">
        <f>_xlfn.XLOOKUP(A:A,'Nikes Sales Dataset - Worked f'!A:A,'Nikes Sales Dataset - Worked f'!P:P)</f>
        <v>0</v>
      </c>
      <c r="L264" s="7">
        <f>VLOOKUP('Nikes Sales Dataset - Worked f'!A:A,'Nikes Sales Dataset - Worked f'!A:R,18,FALSE)</f>
        <v>45550</v>
      </c>
      <c r="M264" s="7" t="str">
        <f>_xlfn.XLOOKUP(A:A,'Nikes Sales Dataset - Worked f'!A:A,'Nikes Sales Dataset - Worked f'!S:S)</f>
        <v>Sep</v>
      </c>
      <c r="N264" s="7" t="str">
        <f>_xlfn.XLOOKUP(A:A,'Nikes Sales Dataset - Worked f'!A:A,'Nikes Sales Dataset - Worked f'!T:T)</f>
        <v>2024</v>
      </c>
      <c r="O264" t="str">
        <f>_xlfn.XLOOKUP(A:A,'Nikes Sales Dataset - Worked f'!A:A,'Nikes Sales Dataset - Worked f'!U:U)</f>
        <v>Retail</v>
      </c>
      <c r="P264" t="str">
        <f>_xlfn.XLOOKUP(A:A,'Nikes Sales Dataset - Worked f'!A:A,'Nikes Sales Dataset - Worked f'!W:W)</f>
        <v>Pune</v>
      </c>
      <c r="Q264" s="9">
        <f>_xlfn.XLOOKUP(A:A,'Nikes Sales Dataset - Worked f'!A:A,'Nikes Sales Dataset - Worked f'!X:X)</f>
        <v>3146.93</v>
      </c>
    </row>
    <row r="265" spans="1:17" x14ac:dyDescent="0.25">
      <c r="A265" s="4">
        <v>2263</v>
      </c>
      <c r="B265" t="str">
        <f>VLOOKUP('Nikes Sales Dataset - Worked f'!A:A,'Nikes Sales Dataset - Worked f'!A:B,2,FALSE)</f>
        <v>2263_20241008</v>
      </c>
      <c r="C265" t="str">
        <f>VLOOKUP('Nikes Sales Dataset - Worked f'!A:A,'Nikes Sales Dataset - Worked f'!A:C,3,FALSE)</f>
        <v>Women</v>
      </c>
      <c r="D265" t="str">
        <f>VLOOKUP('Nikes Sales Dataset - Worked f'!A:A,'Nikes Sales Dataset - Worked f'!A:D,4,FALSE)</f>
        <v>Soccer</v>
      </c>
      <c r="E265" t="str">
        <f>VLOOKUP('Nikes Sales Dataset - Worked f'!A:A,'Nikes Sales Dataset - Worked f'!A:E,5,FALSE)</f>
        <v>Premier III</v>
      </c>
      <c r="F265" t="str">
        <f>VLOOKUP('Nikes Sales Dataset - Worked f'!A:A,'Nikes Sales Dataset - Worked f'!A:G,7,FALSE)</f>
        <v>M</v>
      </c>
      <c r="G265" s="3">
        <f>VLOOKUP('Nikes Sales Dataset - Worked f'!A:A,'Nikes Sales Dataset - Worked f'!A:I,9,FALSE)</f>
        <v>0</v>
      </c>
      <c r="H265" s="9">
        <f>VLOOKUP('Nikes Sales Dataset - Worked f'!A:A,'Nikes Sales Dataset - Worked f'!A:K,11,FALSE)</f>
        <v>5172.1400000000003</v>
      </c>
      <c r="I265">
        <f>_xlfn.XLOOKUP('Cleaned and Transformed Dataset'!A:A,'Nikes Sales Dataset - Worked f'!A:A,'Nikes Sales Dataset - Worked f'!M:M)</f>
        <v>0</v>
      </c>
      <c r="J265" s="9">
        <f>_xlfn.XLOOKUP(A:A,'Nikes Sales Dataset - Worked f'!A:A,'Nikes Sales Dataset - Worked f'!N:N)</f>
        <v>5172.1400000000003</v>
      </c>
      <c r="K265" s="3">
        <f>_xlfn.XLOOKUP(A:A,'Nikes Sales Dataset - Worked f'!A:A,'Nikes Sales Dataset - Worked f'!P:P)</f>
        <v>0</v>
      </c>
      <c r="L265" s="7">
        <f>VLOOKUP('Nikes Sales Dataset - Worked f'!A:A,'Nikes Sales Dataset - Worked f'!A:R,18,FALSE)</f>
        <v>45573</v>
      </c>
      <c r="M265" s="7" t="str">
        <f>_xlfn.XLOOKUP(A:A,'Nikes Sales Dataset - Worked f'!A:A,'Nikes Sales Dataset - Worked f'!S:S)</f>
        <v>Oct</v>
      </c>
      <c r="N265" s="7" t="str">
        <f>_xlfn.XLOOKUP(A:A,'Nikes Sales Dataset - Worked f'!A:A,'Nikes Sales Dataset - Worked f'!T:T)</f>
        <v>2024</v>
      </c>
      <c r="O265" t="str">
        <f>_xlfn.XLOOKUP(A:A,'Nikes Sales Dataset - Worked f'!A:A,'Nikes Sales Dataset - Worked f'!U:U)</f>
        <v>Online</v>
      </c>
      <c r="P265" t="str">
        <f>_xlfn.XLOOKUP(A:A,'Nikes Sales Dataset - Worked f'!A:A,'Nikes Sales Dataset - Worked f'!W:W)</f>
        <v>Kolkata</v>
      </c>
      <c r="Q265" s="9">
        <f>_xlfn.XLOOKUP(A:A,'Nikes Sales Dataset - Worked f'!A:A,'Nikes Sales Dataset - Worked f'!X:X)</f>
        <v>2510.5500000000002</v>
      </c>
    </row>
    <row r="266" spans="1:17" x14ac:dyDescent="0.25">
      <c r="A266" s="4">
        <v>2264</v>
      </c>
      <c r="B266" t="str">
        <f>VLOOKUP('Nikes Sales Dataset - Worked f'!A:A,'Nikes Sales Dataset - Worked f'!A:B,2,FALSE)</f>
        <v>2264_20240422</v>
      </c>
      <c r="C266" t="str">
        <f>VLOOKUP('Nikes Sales Dataset - Worked f'!A:A,'Nikes Sales Dataset - Worked f'!A:C,3,FALSE)</f>
        <v>Men</v>
      </c>
      <c r="D266" t="str">
        <f>VLOOKUP('Nikes Sales Dataset - Worked f'!A:A,'Nikes Sales Dataset - Worked f'!A:D,4,FALSE)</f>
        <v>Training</v>
      </c>
      <c r="E266" t="str">
        <f>VLOOKUP('Nikes Sales Dataset - Worked f'!A:A,'Nikes Sales Dataset - Worked f'!A:E,5,FALSE)</f>
        <v>ZoomX Invincible</v>
      </c>
      <c r="F266" t="str">
        <f>VLOOKUP('Nikes Sales Dataset - Worked f'!A:A,'Nikes Sales Dataset - Worked f'!A:G,7,FALSE)</f>
        <v>M</v>
      </c>
      <c r="G266" s="3">
        <f>VLOOKUP('Nikes Sales Dataset - Worked f'!A:A,'Nikes Sales Dataset - Worked f'!A:I,9,FALSE)</f>
        <v>4</v>
      </c>
      <c r="H266" s="9">
        <f>VLOOKUP('Nikes Sales Dataset - Worked f'!A:A,'Nikes Sales Dataset - Worked f'!A:K,11,FALSE)</f>
        <v>5622.32</v>
      </c>
      <c r="I266">
        <f>_xlfn.XLOOKUP('Cleaned and Transformed Dataset'!A:A,'Nikes Sales Dataset - Worked f'!A:A,'Nikes Sales Dataset - Worked f'!M:M)</f>
        <v>1.08</v>
      </c>
      <c r="J266" s="9">
        <f>_xlfn.XLOOKUP(A:A,'Nikes Sales Dataset - Worked f'!A:A,'Nikes Sales Dataset - Worked f'!N:N)</f>
        <v>-449.78560000000039</v>
      </c>
      <c r="K266" s="3">
        <f>_xlfn.XLOOKUP(A:A,'Nikes Sales Dataset - Worked f'!A:A,'Nikes Sales Dataset - Worked f'!P:P)</f>
        <v>-1799.1424000000015</v>
      </c>
      <c r="L266" s="7">
        <f>VLOOKUP('Nikes Sales Dataset - Worked f'!A:A,'Nikes Sales Dataset - Worked f'!A:R,18,FALSE)</f>
        <v>45404</v>
      </c>
      <c r="M266" s="7" t="str">
        <f>_xlfn.XLOOKUP(A:A,'Nikes Sales Dataset - Worked f'!A:A,'Nikes Sales Dataset - Worked f'!S:S)</f>
        <v>Apr</v>
      </c>
      <c r="N266" s="7" t="str">
        <f>_xlfn.XLOOKUP(A:A,'Nikes Sales Dataset - Worked f'!A:A,'Nikes Sales Dataset - Worked f'!T:T)</f>
        <v>2024</v>
      </c>
      <c r="O266" t="str">
        <f>_xlfn.XLOOKUP(A:A,'Nikes Sales Dataset - Worked f'!A:A,'Nikes Sales Dataset - Worked f'!U:U)</f>
        <v>Retail</v>
      </c>
      <c r="P266" t="str">
        <f>_xlfn.XLOOKUP(A:A,'Nikes Sales Dataset - Worked f'!A:A,'Nikes Sales Dataset - Worked f'!W:W)</f>
        <v>Bangalore</v>
      </c>
      <c r="Q266" s="9">
        <f>_xlfn.XLOOKUP(A:A,'Nikes Sales Dataset - Worked f'!A:A,'Nikes Sales Dataset - Worked f'!X:X)</f>
        <v>1248.25</v>
      </c>
    </row>
    <row r="267" spans="1:17" x14ac:dyDescent="0.25">
      <c r="A267" s="4">
        <v>2265</v>
      </c>
      <c r="B267" t="str">
        <f>VLOOKUP('Nikes Sales Dataset - Worked f'!A:A,'Nikes Sales Dataset - Worked f'!A:B,2,FALSE)</f>
        <v>2265_20241123</v>
      </c>
      <c r="C267" t="str">
        <f>VLOOKUP('Nikes Sales Dataset - Worked f'!A:A,'Nikes Sales Dataset - Worked f'!A:C,3,FALSE)</f>
        <v>Women</v>
      </c>
      <c r="D267" t="str">
        <f>VLOOKUP('Nikes Sales Dataset - Worked f'!A:A,'Nikes Sales Dataset - Worked f'!A:D,4,FALSE)</f>
        <v>Soccer</v>
      </c>
      <c r="E267" t="str">
        <f>VLOOKUP('Nikes Sales Dataset - Worked f'!A:A,'Nikes Sales Dataset - Worked f'!A:E,5,FALSE)</f>
        <v>Premier III</v>
      </c>
      <c r="F267" t="str">
        <f>VLOOKUP('Nikes Sales Dataset - Worked f'!A:A,'Nikes Sales Dataset - Worked f'!A:G,7,FALSE)</f>
        <v>M</v>
      </c>
      <c r="G267" s="3">
        <f>VLOOKUP('Nikes Sales Dataset - Worked f'!A:A,'Nikes Sales Dataset - Worked f'!A:I,9,FALSE)</f>
        <v>0</v>
      </c>
      <c r="H267" s="9">
        <f>VLOOKUP('Nikes Sales Dataset - Worked f'!A:A,'Nikes Sales Dataset - Worked f'!A:K,11,FALSE)</f>
        <v>2422.9699999999998</v>
      </c>
      <c r="I267">
        <f>_xlfn.XLOOKUP('Cleaned and Transformed Dataset'!A:A,'Nikes Sales Dataset - Worked f'!A:A,'Nikes Sales Dataset - Worked f'!M:M)</f>
        <v>0</v>
      </c>
      <c r="J267" s="9">
        <f>_xlfn.XLOOKUP(A:A,'Nikes Sales Dataset - Worked f'!A:A,'Nikes Sales Dataset - Worked f'!N:N)</f>
        <v>2422.9699999999998</v>
      </c>
      <c r="K267" s="3">
        <f>_xlfn.XLOOKUP(A:A,'Nikes Sales Dataset - Worked f'!A:A,'Nikes Sales Dataset - Worked f'!P:P)</f>
        <v>0</v>
      </c>
      <c r="L267" s="7">
        <f>VLOOKUP('Nikes Sales Dataset - Worked f'!A:A,'Nikes Sales Dataset - Worked f'!A:R,18,FALSE)</f>
        <v>45619</v>
      </c>
      <c r="M267" s="7" t="str">
        <f>_xlfn.XLOOKUP(A:A,'Nikes Sales Dataset - Worked f'!A:A,'Nikes Sales Dataset - Worked f'!S:S)</f>
        <v>Nov</v>
      </c>
      <c r="N267" s="7" t="str">
        <f>_xlfn.XLOOKUP(A:A,'Nikes Sales Dataset - Worked f'!A:A,'Nikes Sales Dataset - Worked f'!T:T)</f>
        <v>2024</v>
      </c>
      <c r="O267" t="str">
        <f>_xlfn.XLOOKUP(A:A,'Nikes Sales Dataset - Worked f'!A:A,'Nikes Sales Dataset - Worked f'!U:U)</f>
        <v>Retail</v>
      </c>
      <c r="P267" t="str">
        <f>_xlfn.XLOOKUP(A:A,'Nikes Sales Dataset - Worked f'!A:A,'Nikes Sales Dataset - Worked f'!W:W)</f>
        <v>Delhi</v>
      </c>
      <c r="Q267" s="9">
        <f>_xlfn.XLOOKUP(A:A,'Nikes Sales Dataset - Worked f'!A:A,'Nikes Sales Dataset - Worked f'!X:X)</f>
        <v>-67.739999999999995</v>
      </c>
    </row>
    <row r="268" spans="1:17" x14ac:dyDescent="0.25">
      <c r="A268" s="4">
        <v>2266</v>
      </c>
      <c r="B268" t="str">
        <f>VLOOKUP('Nikes Sales Dataset - Worked f'!A:A,'Nikes Sales Dataset - Worked f'!A:B,2,FALSE)</f>
        <v>2266_20250719</v>
      </c>
      <c r="C268" t="str">
        <f>VLOOKUP('Nikes Sales Dataset - Worked f'!A:A,'Nikes Sales Dataset - Worked f'!A:C,3,FALSE)</f>
        <v>Women</v>
      </c>
      <c r="D268" t="str">
        <f>VLOOKUP('Nikes Sales Dataset - Worked f'!A:A,'Nikes Sales Dataset - Worked f'!A:D,4,FALSE)</f>
        <v>Basketball</v>
      </c>
      <c r="E268" t="str">
        <f>VLOOKUP('Nikes Sales Dataset - Worked f'!A:A,'Nikes Sales Dataset - Worked f'!A:E,5,FALSE)</f>
        <v>LeBron 20</v>
      </c>
      <c r="F268" t="str">
        <f>VLOOKUP('Nikes Sales Dataset - Worked f'!A:A,'Nikes Sales Dataset - Worked f'!A:G,7,FALSE)</f>
        <v>L</v>
      </c>
      <c r="G268" s="3">
        <f>VLOOKUP('Nikes Sales Dataset - Worked f'!A:A,'Nikes Sales Dataset - Worked f'!A:I,9,FALSE)</f>
        <v>1</v>
      </c>
      <c r="H268" s="9">
        <f>VLOOKUP('Nikes Sales Dataset - Worked f'!A:A,'Nikes Sales Dataset - Worked f'!A:K,11,FALSE)</f>
        <v>6110.0300000000007</v>
      </c>
      <c r="I268">
        <f>_xlfn.XLOOKUP('Cleaned and Transformed Dataset'!A:A,'Nikes Sales Dataset - Worked f'!A:A,'Nikes Sales Dataset - Worked f'!M:M)</f>
        <v>0</v>
      </c>
      <c r="J268" s="9">
        <f>_xlfn.XLOOKUP(A:A,'Nikes Sales Dataset - Worked f'!A:A,'Nikes Sales Dataset - Worked f'!N:N)</f>
        <v>6110.0300000000007</v>
      </c>
      <c r="K268" s="3">
        <f>_xlfn.XLOOKUP(A:A,'Nikes Sales Dataset - Worked f'!A:A,'Nikes Sales Dataset - Worked f'!P:P)</f>
        <v>6110.0300000000007</v>
      </c>
      <c r="L268" s="7">
        <f>VLOOKUP('Nikes Sales Dataset - Worked f'!A:A,'Nikes Sales Dataset - Worked f'!A:R,18,FALSE)</f>
        <v>45857</v>
      </c>
      <c r="M268" s="7" t="str">
        <f>_xlfn.XLOOKUP(A:A,'Nikes Sales Dataset - Worked f'!A:A,'Nikes Sales Dataset - Worked f'!S:S)</f>
        <v>Jul</v>
      </c>
      <c r="N268" s="7" t="str">
        <f>_xlfn.XLOOKUP(A:A,'Nikes Sales Dataset - Worked f'!A:A,'Nikes Sales Dataset - Worked f'!T:T)</f>
        <v>2025</v>
      </c>
      <c r="O268" t="str">
        <f>_xlfn.XLOOKUP(A:A,'Nikes Sales Dataset - Worked f'!A:A,'Nikes Sales Dataset - Worked f'!U:U)</f>
        <v>Retail</v>
      </c>
      <c r="P268" t="str">
        <f>_xlfn.XLOOKUP(A:A,'Nikes Sales Dataset - Worked f'!A:A,'Nikes Sales Dataset - Worked f'!W:W)</f>
        <v>Kolkata</v>
      </c>
      <c r="Q268" s="9">
        <f>_xlfn.XLOOKUP(A:A,'Nikes Sales Dataset - Worked f'!A:A,'Nikes Sales Dataset - Worked f'!X:X)</f>
        <v>3475.59</v>
      </c>
    </row>
    <row r="269" spans="1:17" x14ac:dyDescent="0.25">
      <c r="A269" s="4">
        <v>2267</v>
      </c>
      <c r="B269" t="str">
        <f>VLOOKUP('Nikes Sales Dataset - Worked f'!A:A,'Nikes Sales Dataset - Worked f'!A:B,2,FALSE)</f>
        <v>2267_20241220</v>
      </c>
      <c r="C269" t="str">
        <f>VLOOKUP('Nikes Sales Dataset - Worked f'!A:A,'Nikes Sales Dataset - Worked f'!A:C,3,FALSE)</f>
        <v>Women</v>
      </c>
      <c r="D269" t="str">
        <f>VLOOKUP('Nikes Sales Dataset - Worked f'!A:A,'Nikes Sales Dataset - Worked f'!A:D,4,FALSE)</f>
        <v>Running</v>
      </c>
      <c r="E269" t="str">
        <f>VLOOKUP('Nikes Sales Dataset - Worked f'!A:A,'Nikes Sales Dataset - Worked f'!A:E,5,FALSE)</f>
        <v>Air Zoom</v>
      </c>
      <c r="F269" t="str">
        <f>VLOOKUP('Nikes Sales Dataset - Worked f'!A:A,'Nikes Sales Dataset - Worked f'!A:G,7,FALSE)</f>
        <v>M</v>
      </c>
      <c r="G269" s="3">
        <f>VLOOKUP('Nikes Sales Dataset - Worked f'!A:A,'Nikes Sales Dataset - Worked f'!A:I,9,FALSE)</f>
        <v>-1</v>
      </c>
      <c r="H269" s="9">
        <f>VLOOKUP('Nikes Sales Dataset - Worked f'!A:A,'Nikes Sales Dataset - Worked f'!A:K,11,FALSE)</f>
        <v>3075.72</v>
      </c>
      <c r="I269">
        <f>_xlfn.XLOOKUP('Cleaned and Transformed Dataset'!A:A,'Nikes Sales Dataset - Worked f'!A:A,'Nikes Sales Dataset - Worked f'!M:M)</f>
        <v>0</v>
      </c>
      <c r="J269" s="9">
        <f>_xlfn.XLOOKUP(A:A,'Nikes Sales Dataset - Worked f'!A:A,'Nikes Sales Dataset - Worked f'!N:N)</f>
        <v>3075.72</v>
      </c>
      <c r="K269" s="3">
        <f>_xlfn.XLOOKUP(A:A,'Nikes Sales Dataset - Worked f'!A:A,'Nikes Sales Dataset - Worked f'!P:P)</f>
        <v>-3075.72</v>
      </c>
      <c r="L269" s="7">
        <f>VLOOKUP('Nikes Sales Dataset - Worked f'!A:A,'Nikes Sales Dataset - Worked f'!A:R,18,FALSE)</f>
        <v>45646</v>
      </c>
      <c r="M269" s="7" t="str">
        <f>_xlfn.XLOOKUP(A:A,'Nikes Sales Dataset - Worked f'!A:A,'Nikes Sales Dataset - Worked f'!S:S)</f>
        <v>Dec</v>
      </c>
      <c r="N269" s="7" t="str">
        <f>_xlfn.XLOOKUP(A:A,'Nikes Sales Dataset - Worked f'!A:A,'Nikes Sales Dataset - Worked f'!T:T)</f>
        <v>2024</v>
      </c>
      <c r="O269" t="str">
        <f>_xlfn.XLOOKUP(A:A,'Nikes Sales Dataset - Worked f'!A:A,'Nikes Sales Dataset - Worked f'!U:U)</f>
        <v>Retail</v>
      </c>
      <c r="P269" t="str">
        <f>_xlfn.XLOOKUP(A:A,'Nikes Sales Dataset - Worked f'!A:A,'Nikes Sales Dataset - Worked f'!W:W)</f>
        <v>Kolkata</v>
      </c>
      <c r="Q269" s="9">
        <f>_xlfn.XLOOKUP(A:A,'Nikes Sales Dataset - Worked f'!A:A,'Nikes Sales Dataset - Worked f'!X:X)</f>
        <v>238.78</v>
      </c>
    </row>
    <row r="270" spans="1:17" x14ac:dyDescent="0.25">
      <c r="A270" s="4">
        <v>2268</v>
      </c>
      <c r="B270" t="str">
        <f>VLOOKUP('Nikes Sales Dataset - Worked f'!A:A,'Nikes Sales Dataset - Worked f'!A:B,2,FALSE)</f>
        <v>2268_20231116</v>
      </c>
      <c r="C270" t="str">
        <f>VLOOKUP('Nikes Sales Dataset - Worked f'!A:A,'Nikes Sales Dataset - Worked f'!A:C,3,FALSE)</f>
        <v>Men</v>
      </c>
      <c r="D270" t="str">
        <f>VLOOKUP('Nikes Sales Dataset - Worked f'!A:A,'Nikes Sales Dataset - Worked f'!A:D,4,FALSE)</f>
        <v>Soccer</v>
      </c>
      <c r="E270" t="str">
        <f>VLOOKUP('Nikes Sales Dataset - Worked f'!A:A,'Nikes Sales Dataset - Worked f'!A:E,5,FALSE)</f>
        <v>Mercurial Superfly</v>
      </c>
      <c r="F270" t="str">
        <f>VLOOKUP('Nikes Sales Dataset - Worked f'!A:A,'Nikes Sales Dataset - Worked f'!A:G,7,FALSE)</f>
        <v>M</v>
      </c>
      <c r="G270" s="3">
        <f>VLOOKUP('Nikes Sales Dataset - Worked f'!A:A,'Nikes Sales Dataset - Worked f'!A:I,9,FALSE)</f>
        <v>3</v>
      </c>
      <c r="H270" s="9">
        <f>VLOOKUP('Nikes Sales Dataset - Worked f'!A:A,'Nikes Sales Dataset - Worked f'!A:K,11,FALSE)</f>
        <v>7330.81</v>
      </c>
      <c r="I270">
        <f>_xlfn.XLOOKUP('Cleaned and Transformed Dataset'!A:A,'Nikes Sales Dataset - Worked f'!A:A,'Nikes Sales Dataset - Worked f'!M:M)</f>
        <v>0</v>
      </c>
      <c r="J270" s="9">
        <f>_xlfn.XLOOKUP(A:A,'Nikes Sales Dataset - Worked f'!A:A,'Nikes Sales Dataset - Worked f'!N:N)</f>
        <v>7330.81</v>
      </c>
      <c r="K270" s="3">
        <f>_xlfn.XLOOKUP(A:A,'Nikes Sales Dataset - Worked f'!A:A,'Nikes Sales Dataset - Worked f'!P:P)</f>
        <v>21992.43</v>
      </c>
      <c r="L270" s="7">
        <f>VLOOKUP('Nikes Sales Dataset - Worked f'!A:A,'Nikes Sales Dataset - Worked f'!A:R,18,FALSE)</f>
        <v>45246</v>
      </c>
      <c r="M270" s="7" t="str">
        <f>_xlfn.XLOOKUP(A:A,'Nikes Sales Dataset - Worked f'!A:A,'Nikes Sales Dataset - Worked f'!S:S)</f>
        <v>Nov</v>
      </c>
      <c r="N270" s="7" t="str">
        <f>_xlfn.XLOOKUP(A:A,'Nikes Sales Dataset - Worked f'!A:A,'Nikes Sales Dataset - Worked f'!T:T)</f>
        <v>2023</v>
      </c>
      <c r="O270" t="str">
        <f>_xlfn.XLOOKUP(A:A,'Nikes Sales Dataset - Worked f'!A:A,'Nikes Sales Dataset - Worked f'!U:U)</f>
        <v>Online</v>
      </c>
      <c r="P270" t="str">
        <f>_xlfn.XLOOKUP(A:A,'Nikes Sales Dataset - Worked f'!A:A,'Nikes Sales Dataset - Worked f'!W:W)</f>
        <v>Kolkata</v>
      </c>
      <c r="Q270" s="9">
        <f>_xlfn.XLOOKUP(A:A,'Nikes Sales Dataset - Worked f'!A:A,'Nikes Sales Dataset - Worked f'!X:X)</f>
        <v>518.71</v>
      </c>
    </row>
    <row r="271" spans="1:17" x14ac:dyDescent="0.25">
      <c r="A271" s="4">
        <v>2269</v>
      </c>
      <c r="B271" t="str">
        <f>VLOOKUP('Nikes Sales Dataset - Worked f'!A:A,'Nikes Sales Dataset - Worked f'!A:B,2,FALSE)</f>
        <v>2269_20240714</v>
      </c>
      <c r="C271" t="str">
        <f>VLOOKUP('Nikes Sales Dataset - Worked f'!A:A,'Nikes Sales Dataset - Worked f'!A:C,3,FALSE)</f>
        <v>Women</v>
      </c>
      <c r="D271" t="str">
        <f>VLOOKUP('Nikes Sales Dataset - Worked f'!A:A,'Nikes Sales Dataset - Worked f'!A:D,4,FALSE)</f>
        <v>Training</v>
      </c>
      <c r="E271" t="str">
        <f>VLOOKUP('Nikes Sales Dataset - Worked f'!A:A,'Nikes Sales Dataset - Worked f'!A:E,5,FALSE)</f>
        <v>ZoomX Invincible</v>
      </c>
      <c r="F271" t="str">
        <f>VLOOKUP('Nikes Sales Dataset - Worked f'!A:A,'Nikes Sales Dataset - Worked f'!A:G,7,FALSE)</f>
        <v>L</v>
      </c>
      <c r="G271" s="3">
        <f>VLOOKUP('Nikes Sales Dataset - Worked f'!A:A,'Nikes Sales Dataset - Worked f'!A:I,9,FALSE)</f>
        <v>4</v>
      </c>
      <c r="H271" s="9">
        <f>VLOOKUP('Nikes Sales Dataset - Worked f'!A:A,'Nikes Sales Dataset - Worked f'!A:K,11,FALSE)</f>
        <v>6424.32</v>
      </c>
      <c r="I271">
        <f>_xlfn.XLOOKUP('Cleaned and Transformed Dataset'!A:A,'Nikes Sales Dataset - Worked f'!A:A,'Nikes Sales Dataset - Worked f'!M:M)</f>
        <v>0</v>
      </c>
      <c r="J271" s="9">
        <f>_xlfn.XLOOKUP(A:A,'Nikes Sales Dataset - Worked f'!A:A,'Nikes Sales Dataset - Worked f'!N:N)</f>
        <v>6424.32</v>
      </c>
      <c r="K271" s="3">
        <f>_xlfn.XLOOKUP(A:A,'Nikes Sales Dataset - Worked f'!A:A,'Nikes Sales Dataset - Worked f'!P:P)</f>
        <v>25697.279999999999</v>
      </c>
      <c r="L271" s="7">
        <f>VLOOKUP('Nikes Sales Dataset - Worked f'!A:A,'Nikes Sales Dataset - Worked f'!A:R,18,FALSE)</f>
        <v>45487</v>
      </c>
      <c r="M271" s="7" t="str">
        <f>_xlfn.XLOOKUP(A:A,'Nikes Sales Dataset - Worked f'!A:A,'Nikes Sales Dataset - Worked f'!S:S)</f>
        <v>Jul</v>
      </c>
      <c r="N271" s="7" t="str">
        <f>_xlfn.XLOOKUP(A:A,'Nikes Sales Dataset - Worked f'!A:A,'Nikes Sales Dataset - Worked f'!T:T)</f>
        <v>2024</v>
      </c>
      <c r="O271" t="str">
        <f>_xlfn.XLOOKUP(A:A,'Nikes Sales Dataset - Worked f'!A:A,'Nikes Sales Dataset - Worked f'!U:U)</f>
        <v>Retail</v>
      </c>
      <c r="P271" t="str">
        <f>_xlfn.XLOOKUP(A:A,'Nikes Sales Dataset - Worked f'!A:A,'Nikes Sales Dataset - Worked f'!W:W)</f>
        <v>Mumbai</v>
      </c>
      <c r="Q271" s="9">
        <f>_xlfn.XLOOKUP(A:A,'Nikes Sales Dataset - Worked f'!A:A,'Nikes Sales Dataset - Worked f'!X:X)</f>
        <v>-405.26</v>
      </c>
    </row>
    <row r="272" spans="1:17" x14ac:dyDescent="0.25">
      <c r="A272" s="4">
        <v>2270</v>
      </c>
      <c r="B272" t="str">
        <f>VLOOKUP('Nikes Sales Dataset - Worked f'!A:A,'Nikes Sales Dataset - Worked f'!A:B,2,FALSE)</f>
        <v>2270_20250606</v>
      </c>
      <c r="C272" t="str">
        <f>VLOOKUP('Nikes Sales Dataset - Worked f'!A:A,'Nikes Sales Dataset - Worked f'!A:C,3,FALSE)</f>
        <v>Men</v>
      </c>
      <c r="D272" t="str">
        <f>VLOOKUP('Nikes Sales Dataset - Worked f'!A:A,'Nikes Sales Dataset - Worked f'!A:D,4,FALSE)</f>
        <v>Running</v>
      </c>
      <c r="E272" t="str">
        <f>VLOOKUP('Nikes Sales Dataset - Worked f'!A:A,'Nikes Sales Dataset - Worked f'!A:E,5,FALSE)</f>
        <v>React Infinity</v>
      </c>
      <c r="F272" t="str">
        <f>VLOOKUP('Nikes Sales Dataset - Worked f'!A:A,'Nikes Sales Dataset - Worked f'!A:G,7,FALSE)</f>
        <v>XL</v>
      </c>
      <c r="G272" s="3">
        <f>VLOOKUP('Nikes Sales Dataset - Worked f'!A:A,'Nikes Sales Dataset - Worked f'!A:I,9,FALSE)</f>
        <v>1</v>
      </c>
      <c r="H272" s="9">
        <f>VLOOKUP('Nikes Sales Dataset - Worked f'!A:A,'Nikes Sales Dataset - Worked f'!A:K,11,FALSE)</f>
        <v>6110.0300000000007</v>
      </c>
      <c r="I272">
        <f>_xlfn.XLOOKUP('Cleaned and Transformed Dataset'!A:A,'Nikes Sales Dataset - Worked f'!A:A,'Nikes Sales Dataset - Worked f'!M:M)</f>
        <v>1.03</v>
      </c>
      <c r="J272" s="9">
        <f>_xlfn.XLOOKUP(A:A,'Nikes Sales Dataset - Worked f'!A:A,'Nikes Sales Dataset - Worked f'!N:N)</f>
        <v>-183.30090000000018</v>
      </c>
      <c r="K272" s="3">
        <f>_xlfn.XLOOKUP(A:A,'Nikes Sales Dataset - Worked f'!A:A,'Nikes Sales Dataset - Worked f'!P:P)</f>
        <v>-183.30090000000018</v>
      </c>
      <c r="L272" s="7">
        <f>VLOOKUP('Nikes Sales Dataset - Worked f'!A:A,'Nikes Sales Dataset - Worked f'!A:R,18,FALSE)</f>
        <v>45814</v>
      </c>
      <c r="M272" s="7" t="str">
        <f>_xlfn.XLOOKUP(A:A,'Nikes Sales Dataset - Worked f'!A:A,'Nikes Sales Dataset - Worked f'!S:S)</f>
        <v>Jun</v>
      </c>
      <c r="N272" s="7" t="str">
        <f>_xlfn.XLOOKUP(A:A,'Nikes Sales Dataset - Worked f'!A:A,'Nikes Sales Dataset - Worked f'!T:T)</f>
        <v>2025</v>
      </c>
      <c r="O272" t="str">
        <f>_xlfn.XLOOKUP(A:A,'Nikes Sales Dataset - Worked f'!A:A,'Nikes Sales Dataset - Worked f'!U:U)</f>
        <v>Retail</v>
      </c>
      <c r="P272" t="str">
        <f>_xlfn.XLOOKUP(A:A,'Nikes Sales Dataset - Worked f'!A:A,'Nikes Sales Dataset - Worked f'!W:W)</f>
        <v>Pune</v>
      </c>
      <c r="Q272" s="9">
        <f>_xlfn.XLOOKUP(A:A,'Nikes Sales Dataset - Worked f'!A:A,'Nikes Sales Dataset - Worked f'!X:X)</f>
        <v>3088.25</v>
      </c>
    </row>
    <row r="273" spans="1:17" x14ac:dyDescent="0.25">
      <c r="A273" s="4">
        <v>2271</v>
      </c>
      <c r="B273" t="str">
        <f>VLOOKUP('Nikes Sales Dataset - Worked f'!A:A,'Nikes Sales Dataset - Worked f'!A:B,2,FALSE)</f>
        <v>2271_20240503</v>
      </c>
      <c r="C273" t="str">
        <f>VLOOKUP('Nikes Sales Dataset - Worked f'!A:A,'Nikes Sales Dataset - Worked f'!A:C,3,FALSE)</f>
        <v>Kids</v>
      </c>
      <c r="D273" t="str">
        <f>VLOOKUP('Nikes Sales Dataset - Worked f'!A:A,'Nikes Sales Dataset - Worked f'!A:D,4,FALSE)</f>
        <v>Lifestyle</v>
      </c>
      <c r="E273" t="str">
        <f>VLOOKUP('Nikes Sales Dataset - Worked f'!A:A,'Nikes Sales Dataset - Worked f'!A:E,5,FALSE)</f>
        <v>Waffle One</v>
      </c>
      <c r="F273" t="str">
        <f>VLOOKUP('Nikes Sales Dataset - Worked f'!A:A,'Nikes Sales Dataset - Worked f'!A:G,7,FALSE)</f>
        <v>M</v>
      </c>
      <c r="G273" s="3">
        <f>VLOOKUP('Nikes Sales Dataset - Worked f'!A:A,'Nikes Sales Dataset - Worked f'!A:I,9,FALSE)</f>
        <v>1</v>
      </c>
      <c r="H273" s="9">
        <f>VLOOKUP('Nikes Sales Dataset - Worked f'!A:A,'Nikes Sales Dataset - Worked f'!A:K,11,FALSE)</f>
        <v>5116.58</v>
      </c>
      <c r="I273">
        <f>_xlfn.XLOOKUP('Cleaned and Transformed Dataset'!A:A,'Nikes Sales Dataset - Worked f'!A:A,'Nikes Sales Dataset - Worked f'!M:M)</f>
        <v>7.0000000000000007E-2</v>
      </c>
      <c r="J273" s="9">
        <f>_xlfn.XLOOKUP(A:A,'Nikes Sales Dataset - Worked f'!A:A,'Nikes Sales Dataset - Worked f'!N:N)</f>
        <v>4758.4193999999998</v>
      </c>
      <c r="K273" s="3">
        <f>_xlfn.XLOOKUP(A:A,'Nikes Sales Dataset - Worked f'!A:A,'Nikes Sales Dataset - Worked f'!P:P)</f>
        <v>4758.4193999999998</v>
      </c>
      <c r="L273" s="7">
        <f>VLOOKUP('Nikes Sales Dataset - Worked f'!A:A,'Nikes Sales Dataset - Worked f'!A:R,18,FALSE)</f>
        <v>45415</v>
      </c>
      <c r="M273" s="7" t="str">
        <f>_xlfn.XLOOKUP(A:A,'Nikes Sales Dataset - Worked f'!A:A,'Nikes Sales Dataset - Worked f'!S:S)</f>
        <v>May</v>
      </c>
      <c r="N273" s="7" t="str">
        <f>_xlfn.XLOOKUP(A:A,'Nikes Sales Dataset - Worked f'!A:A,'Nikes Sales Dataset - Worked f'!T:T)</f>
        <v>2024</v>
      </c>
      <c r="O273" t="str">
        <f>_xlfn.XLOOKUP(A:A,'Nikes Sales Dataset - Worked f'!A:A,'Nikes Sales Dataset - Worked f'!U:U)</f>
        <v>Retail</v>
      </c>
      <c r="P273" t="str">
        <f>_xlfn.XLOOKUP(A:A,'Nikes Sales Dataset - Worked f'!A:A,'Nikes Sales Dataset - Worked f'!W:W)</f>
        <v>Delhi</v>
      </c>
      <c r="Q273" s="9">
        <f>_xlfn.XLOOKUP(A:A,'Nikes Sales Dataset - Worked f'!A:A,'Nikes Sales Dataset - Worked f'!X:X)</f>
        <v>1293.94</v>
      </c>
    </row>
    <row r="274" spans="1:17" x14ac:dyDescent="0.25">
      <c r="A274" s="4">
        <v>2038</v>
      </c>
      <c r="B274" t="str">
        <f>VLOOKUP('Nikes Sales Dataset - Worked f'!A:A,'Nikes Sales Dataset - Worked f'!A:B,2,FALSE)</f>
        <v>2038_Unknown Date</v>
      </c>
      <c r="C274" t="str">
        <f>VLOOKUP('Nikes Sales Dataset - Worked f'!A:A,'Nikes Sales Dataset - Worked f'!A:C,3,FALSE)</f>
        <v>Kids</v>
      </c>
      <c r="D274" t="str">
        <f>VLOOKUP('Nikes Sales Dataset - Worked f'!A:A,'Nikes Sales Dataset - Worked f'!A:D,4,FALSE)</f>
        <v>Running</v>
      </c>
      <c r="E274" t="str">
        <f>VLOOKUP('Nikes Sales Dataset - Worked f'!A:A,'Nikes Sales Dataset - Worked f'!A:E,5,FALSE)</f>
        <v>Free RN</v>
      </c>
      <c r="F274" t="str">
        <f>VLOOKUP('Nikes Sales Dataset - Worked f'!A:A,'Nikes Sales Dataset - Worked f'!A:G,7,FALSE)</f>
        <v>M</v>
      </c>
      <c r="G274" s="3">
        <f>VLOOKUP('Nikes Sales Dataset - Worked f'!A:A,'Nikes Sales Dataset - Worked f'!A:I,9,FALSE)</f>
        <v>0</v>
      </c>
      <c r="H274" s="9">
        <f>VLOOKUP('Nikes Sales Dataset - Worked f'!A:A,'Nikes Sales Dataset - Worked f'!A:K,11,FALSE)</f>
        <v>6110.0300000000007</v>
      </c>
      <c r="I274">
        <f>_xlfn.XLOOKUP('Cleaned and Transformed Dataset'!A:A,'Nikes Sales Dataset - Worked f'!A:A,'Nikes Sales Dataset - Worked f'!M:M)</f>
        <v>0.83</v>
      </c>
      <c r="J274" s="9">
        <f>_xlfn.XLOOKUP(A:A,'Nikes Sales Dataset - Worked f'!A:A,'Nikes Sales Dataset - Worked f'!N:N)</f>
        <v>1038.7051000000004</v>
      </c>
      <c r="K274" s="3">
        <f>_xlfn.XLOOKUP(A:A,'Nikes Sales Dataset - Worked f'!A:A,'Nikes Sales Dataset - Worked f'!P:P)</f>
        <v>0</v>
      </c>
      <c r="L274" s="7" t="str">
        <f>VLOOKUP('Nikes Sales Dataset - Worked f'!A:A,'Nikes Sales Dataset - Worked f'!A:R,18,FALSE)</f>
        <v>Unknown Date</v>
      </c>
      <c r="M274" s="7" t="str">
        <f>_xlfn.XLOOKUP(A:A,'Nikes Sales Dataset - Worked f'!A:A,'Nikes Sales Dataset - Worked f'!S:S)</f>
        <v>Unknown</v>
      </c>
      <c r="N274" s="7" t="str">
        <f>_xlfn.XLOOKUP(A:A,'Nikes Sales Dataset - Worked f'!A:A,'Nikes Sales Dataset - Worked f'!T:T)</f>
        <v>Unknown</v>
      </c>
      <c r="O274" t="str">
        <f>_xlfn.XLOOKUP(A:A,'Nikes Sales Dataset - Worked f'!A:A,'Nikes Sales Dataset - Worked f'!U:U)</f>
        <v>Online</v>
      </c>
      <c r="P274" t="str">
        <f>_xlfn.XLOOKUP(A:A,'Nikes Sales Dataset - Worked f'!A:A,'Nikes Sales Dataset - Worked f'!W:W)</f>
        <v>Delhi</v>
      </c>
      <c r="Q274" s="9">
        <f>_xlfn.XLOOKUP(A:A,'Nikes Sales Dataset - Worked f'!A:A,'Nikes Sales Dataset - Worked f'!X:X)</f>
        <v>1163.21</v>
      </c>
    </row>
    <row r="275" spans="1:17" x14ac:dyDescent="0.25">
      <c r="A275" s="4">
        <v>2273</v>
      </c>
      <c r="B275" t="str">
        <f>VLOOKUP('Nikes Sales Dataset - Worked f'!A:A,'Nikes Sales Dataset - Worked f'!A:B,2,FALSE)</f>
        <v>2273_20240130</v>
      </c>
      <c r="C275" t="str">
        <f>VLOOKUP('Nikes Sales Dataset - Worked f'!A:A,'Nikes Sales Dataset - Worked f'!A:C,3,FALSE)</f>
        <v>Kids</v>
      </c>
      <c r="D275" t="str">
        <f>VLOOKUP('Nikes Sales Dataset - Worked f'!A:A,'Nikes Sales Dataset - Worked f'!A:D,4,FALSE)</f>
        <v>Running</v>
      </c>
      <c r="E275" t="str">
        <f>VLOOKUP('Nikes Sales Dataset - Worked f'!A:A,'Nikes Sales Dataset - Worked f'!A:E,5,FALSE)</f>
        <v>Free RN</v>
      </c>
      <c r="F275" t="str">
        <f>VLOOKUP('Nikes Sales Dataset - Worked f'!A:A,'Nikes Sales Dataset - Worked f'!A:G,7,FALSE)</f>
        <v>M</v>
      </c>
      <c r="G275" s="3">
        <f>VLOOKUP('Nikes Sales Dataset - Worked f'!A:A,'Nikes Sales Dataset - Worked f'!A:I,9,FALSE)</f>
        <v>-1</v>
      </c>
      <c r="H275" s="9">
        <f>VLOOKUP('Nikes Sales Dataset - Worked f'!A:A,'Nikes Sales Dataset - Worked f'!A:K,11,FALSE)</f>
        <v>4004.36</v>
      </c>
      <c r="I275">
        <f>_xlfn.XLOOKUP('Cleaned and Transformed Dataset'!A:A,'Nikes Sales Dataset - Worked f'!A:A,'Nikes Sales Dataset - Worked f'!M:M)</f>
        <v>0</v>
      </c>
      <c r="J275" s="9">
        <f>_xlfn.XLOOKUP(A:A,'Nikes Sales Dataset - Worked f'!A:A,'Nikes Sales Dataset - Worked f'!N:N)</f>
        <v>4004.36</v>
      </c>
      <c r="K275" s="3">
        <f>_xlfn.XLOOKUP(A:A,'Nikes Sales Dataset - Worked f'!A:A,'Nikes Sales Dataset - Worked f'!P:P)</f>
        <v>-4004.36</v>
      </c>
      <c r="L275" s="7">
        <f>VLOOKUP('Nikes Sales Dataset - Worked f'!A:A,'Nikes Sales Dataset - Worked f'!A:R,18,FALSE)</f>
        <v>45321</v>
      </c>
      <c r="M275" s="7" t="str">
        <f>_xlfn.XLOOKUP(A:A,'Nikes Sales Dataset - Worked f'!A:A,'Nikes Sales Dataset - Worked f'!S:S)</f>
        <v>Jan</v>
      </c>
      <c r="N275" s="7" t="str">
        <f>_xlfn.XLOOKUP(A:A,'Nikes Sales Dataset - Worked f'!A:A,'Nikes Sales Dataset - Worked f'!T:T)</f>
        <v>2024</v>
      </c>
      <c r="O275" t="str">
        <f>_xlfn.XLOOKUP(A:A,'Nikes Sales Dataset - Worked f'!A:A,'Nikes Sales Dataset - Worked f'!U:U)</f>
        <v>Online</v>
      </c>
      <c r="P275" t="str">
        <f>_xlfn.XLOOKUP(A:A,'Nikes Sales Dataset - Worked f'!A:A,'Nikes Sales Dataset - Worked f'!W:W)</f>
        <v>Kolkata</v>
      </c>
      <c r="Q275" s="9">
        <f>_xlfn.XLOOKUP(A:A,'Nikes Sales Dataset - Worked f'!A:A,'Nikes Sales Dataset - Worked f'!X:X)</f>
        <v>-614.66</v>
      </c>
    </row>
    <row r="276" spans="1:17" x14ac:dyDescent="0.25">
      <c r="A276" s="4">
        <v>2274</v>
      </c>
      <c r="B276" t="str">
        <f>VLOOKUP('Nikes Sales Dataset - Worked f'!A:A,'Nikes Sales Dataset - Worked f'!A:B,2,FALSE)</f>
        <v>2274_20250613</v>
      </c>
      <c r="C276" t="str">
        <f>VLOOKUP('Nikes Sales Dataset - Worked f'!A:A,'Nikes Sales Dataset - Worked f'!A:C,3,FALSE)</f>
        <v>Women</v>
      </c>
      <c r="D276" t="str">
        <f>VLOOKUP('Nikes Sales Dataset - Worked f'!A:A,'Nikes Sales Dataset - Worked f'!A:D,4,FALSE)</f>
        <v>Training</v>
      </c>
      <c r="E276" t="str">
        <f>VLOOKUP('Nikes Sales Dataset - Worked f'!A:A,'Nikes Sales Dataset - Worked f'!A:E,5,FALSE)</f>
        <v>Metcon 7</v>
      </c>
      <c r="F276" t="str">
        <f>VLOOKUP('Nikes Sales Dataset - Worked f'!A:A,'Nikes Sales Dataset - Worked f'!A:G,7,FALSE)</f>
        <v>M</v>
      </c>
      <c r="G276" s="3">
        <f>VLOOKUP('Nikes Sales Dataset - Worked f'!A:A,'Nikes Sales Dataset - Worked f'!A:I,9,FALSE)</f>
        <v>4</v>
      </c>
      <c r="H276" s="9">
        <f>VLOOKUP('Nikes Sales Dataset - Worked f'!A:A,'Nikes Sales Dataset - Worked f'!A:K,11,FALSE)</f>
        <v>6110.0300000000007</v>
      </c>
      <c r="I276">
        <f>_xlfn.XLOOKUP('Cleaned and Transformed Dataset'!A:A,'Nikes Sales Dataset - Worked f'!A:A,'Nikes Sales Dataset - Worked f'!M:M)</f>
        <v>0.45</v>
      </c>
      <c r="J276" s="9">
        <f>_xlfn.XLOOKUP(A:A,'Nikes Sales Dataset - Worked f'!A:A,'Nikes Sales Dataset - Worked f'!N:N)</f>
        <v>3360.5165000000006</v>
      </c>
      <c r="K276" s="3">
        <f>_xlfn.XLOOKUP(A:A,'Nikes Sales Dataset - Worked f'!A:A,'Nikes Sales Dataset - Worked f'!P:P)</f>
        <v>13442.066000000003</v>
      </c>
      <c r="L276" s="7">
        <f>VLOOKUP('Nikes Sales Dataset - Worked f'!A:A,'Nikes Sales Dataset - Worked f'!A:R,18,FALSE)</f>
        <v>45821</v>
      </c>
      <c r="M276" s="7" t="str">
        <f>_xlfn.XLOOKUP(A:A,'Nikes Sales Dataset - Worked f'!A:A,'Nikes Sales Dataset - Worked f'!S:S)</f>
        <v>Jun</v>
      </c>
      <c r="N276" s="7" t="str">
        <f>_xlfn.XLOOKUP(A:A,'Nikes Sales Dataset - Worked f'!A:A,'Nikes Sales Dataset - Worked f'!T:T)</f>
        <v>2025</v>
      </c>
      <c r="O276" t="str">
        <f>_xlfn.XLOOKUP(A:A,'Nikes Sales Dataset - Worked f'!A:A,'Nikes Sales Dataset - Worked f'!U:U)</f>
        <v>Online</v>
      </c>
      <c r="P276" t="str">
        <f>_xlfn.XLOOKUP(A:A,'Nikes Sales Dataset - Worked f'!A:A,'Nikes Sales Dataset - Worked f'!W:W)</f>
        <v>Bangalore</v>
      </c>
      <c r="Q276" s="9">
        <f>_xlfn.XLOOKUP(A:A,'Nikes Sales Dataset - Worked f'!A:A,'Nikes Sales Dataset - Worked f'!X:X)</f>
        <v>2561.89</v>
      </c>
    </row>
    <row r="277" spans="1:17" x14ac:dyDescent="0.25">
      <c r="A277" s="4">
        <v>2275</v>
      </c>
      <c r="B277" t="str">
        <f>VLOOKUP('Nikes Sales Dataset - Worked f'!A:A,'Nikes Sales Dataset - Worked f'!A:B,2,FALSE)</f>
        <v>2275_20250703</v>
      </c>
      <c r="C277" t="str">
        <f>VLOOKUP('Nikes Sales Dataset - Worked f'!A:A,'Nikes Sales Dataset - Worked f'!A:C,3,FALSE)</f>
        <v>Kids</v>
      </c>
      <c r="D277" t="str">
        <f>VLOOKUP('Nikes Sales Dataset - Worked f'!A:A,'Nikes Sales Dataset - Worked f'!A:D,4,FALSE)</f>
        <v>Running</v>
      </c>
      <c r="E277" t="str">
        <f>VLOOKUP('Nikes Sales Dataset - Worked f'!A:A,'Nikes Sales Dataset - Worked f'!A:E,5,FALSE)</f>
        <v>Pegasus Turbo</v>
      </c>
      <c r="F277" t="str">
        <f>VLOOKUP('Nikes Sales Dataset - Worked f'!A:A,'Nikes Sales Dataset - Worked f'!A:G,7,FALSE)</f>
        <v>M</v>
      </c>
      <c r="G277" s="3">
        <f>VLOOKUP('Nikes Sales Dataset - Worked f'!A:A,'Nikes Sales Dataset - Worked f'!A:I,9,FALSE)</f>
        <v>-1</v>
      </c>
      <c r="H277" s="9">
        <f>VLOOKUP('Nikes Sales Dataset - Worked f'!A:A,'Nikes Sales Dataset - Worked f'!A:K,11,FALSE)</f>
        <v>6110.0300000000007</v>
      </c>
      <c r="I277">
        <f>_xlfn.XLOOKUP('Cleaned and Transformed Dataset'!A:A,'Nikes Sales Dataset - Worked f'!A:A,'Nikes Sales Dataset - Worked f'!M:M)</f>
        <v>0</v>
      </c>
      <c r="J277" s="9">
        <f>_xlfn.XLOOKUP(A:A,'Nikes Sales Dataset - Worked f'!A:A,'Nikes Sales Dataset - Worked f'!N:N)</f>
        <v>6110.0300000000007</v>
      </c>
      <c r="K277" s="3">
        <f>_xlfn.XLOOKUP(A:A,'Nikes Sales Dataset - Worked f'!A:A,'Nikes Sales Dataset - Worked f'!P:P)</f>
        <v>-6110.0300000000007</v>
      </c>
      <c r="L277" s="7">
        <f>VLOOKUP('Nikes Sales Dataset - Worked f'!A:A,'Nikes Sales Dataset - Worked f'!A:R,18,FALSE)</f>
        <v>45841</v>
      </c>
      <c r="M277" s="7" t="str">
        <f>_xlfn.XLOOKUP(A:A,'Nikes Sales Dataset - Worked f'!A:A,'Nikes Sales Dataset - Worked f'!S:S)</f>
        <v>Jul</v>
      </c>
      <c r="N277" s="7" t="str">
        <f>_xlfn.XLOOKUP(A:A,'Nikes Sales Dataset - Worked f'!A:A,'Nikes Sales Dataset - Worked f'!T:T)</f>
        <v>2025</v>
      </c>
      <c r="O277" t="str">
        <f>_xlfn.XLOOKUP(A:A,'Nikes Sales Dataset - Worked f'!A:A,'Nikes Sales Dataset - Worked f'!U:U)</f>
        <v>Online</v>
      </c>
      <c r="P277" t="str">
        <f>_xlfn.XLOOKUP(A:A,'Nikes Sales Dataset - Worked f'!A:A,'Nikes Sales Dataset - Worked f'!W:W)</f>
        <v>Pune</v>
      </c>
      <c r="Q277" s="9">
        <f>_xlfn.XLOOKUP(A:A,'Nikes Sales Dataset - Worked f'!A:A,'Nikes Sales Dataset - Worked f'!X:X)</f>
        <v>-783.71</v>
      </c>
    </row>
    <row r="278" spans="1:17" x14ac:dyDescent="0.25">
      <c r="A278" s="4">
        <v>2276</v>
      </c>
      <c r="B278" t="str">
        <f>VLOOKUP('Nikes Sales Dataset - Worked f'!A:A,'Nikes Sales Dataset - Worked f'!A:B,2,FALSE)</f>
        <v>2276_20230829</v>
      </c>
      <c r="C278" t="str">
        <f>VLOOKUP('Nikes Sales Dataset - Worked f'!A:A,'Nikes Sales Dataset - Worked f'!A:C,3,FALSE)</f>
        <v>Kids</v>
      </c>
      <c r="D278" t="str">
        <f>VLOOKUP('Nikes Sales Dataset - Worked f'!A:A,'Nikes Sales Dataset - Worked f'!A:D,4,FALSE)</f>
        <v>Lifestyle</v>
      </c>
      <c r="E278" t="str">
        <f>VLOOKUP('Nikes Sales Dataset - Worked f'!A:A,'Nikes Sales Dataset - Worked f'!A:E,5,FALSE)</f>
        <v>Air Force 1</v>
      </c>
      <c r="F278" t="str">
        <f>VLOOKUP('Nikes Sales Dataset - Worked f'!A:A,'Nikes Sales Dataset - Worked f'!A:G,7,FALSE)</f>
        <v>L</v>
      </c>
      <c r="G278" s="3">
        <f>VLOOKUP('Nikes Sales Dataset - Worked f'!A:A,'Nikes Sales Dataset - Worked f'!A:I,9,FALSE)</f>
        <v>-1</v>
      </c>
      <c r="H278" s="9">
        <f>VLOOKUP('Nikes Sales Dataset - Worked f'!A:A,'Nikes Sales Dataset - Worked f'!A:K,11,FALSE)</f>
        <v>6066.5</v>
      </c>
      <c r="I278">
        <f>_xlfn.XLOOKUP('Cleaned and Transformed Dataset'!A:A,'Nikes Sales Dataset - Worked f'!A:A,'Nikes Sales Dataset - Worked f'!M:M)</f>
        <v>0</v>
      </c>
      <c r="J278" s="9">
        <f>_xlfn.XLOOKUP(A:A,'Nikes Sales Dataset - Worked f'!A:A,'Nikes Sales Dataset - Worked f'!N:N)</f>
        <v>6066.5</v>
      </c>
      <c r="K278" s="3">
        <f>_xlfn.XLOOKUP(A:A,'Nikes Sales Dataset - Worked f'!A:A,'Nikes Sales Dataset - Worked f'!P:P)</f>
        <v>-6066.5</v>
      </c>
      <c r="L278" s="7">
        <f>VLOOKUP('Nikes Sales Dataset - Worked f'!A:A,'Nikes Sales Dataset - Worked f'!A:R,18,FALSE)</f>
        <v>45167</v>
      </c>
      <c r="M278" s="7" t="str">
        <f>_xlfn.XLOOKUP(A:A,'Nikes Sales Dataset - Worked f'!A:A,'Nikes Sales Dataset - Worked f'!S:S)</f>
        <v>Aug</v>
      </c>
      <c r="N278" s="7" t="str">
        <f>_xlfn.XLOOKUP(A:A,'Nikes Sales Dataset - Worked f'!A:A,'Nikes Sales Dataset - Worked f'!T:T)</f>
        <v>2023</v>
      </c>
      <c r="O278" t="str">
        <f>_xlfn.XLOOKUP(A:A,'Nikes Sales Dataset - Worked f'!A:A,'Nikes Sales Dataset - Worked f'!U:U)</f>
        <v>Retail</v>
      </c>
      <c r="P278" t="str">
        <f>_xlfn.XLOOKUP(A:A,'Nikes Sales Dataset - Worked f'!A:A,'Nikes Sales Dataset - Worked f'!W:W)</f>
        <v>Kolkata</v>
      </c>
      <c r="Q278" s="9">
        <f>_xlfn.XLOOKUP(A:A,'Nikes Sales Dataset - Worked f'!A:A,'Nikes Sales Dataset - Worked f'!X:X)</f>
        <v>1181.8699999999999</v>
      </c>
    </row>
    <row r="279" spans="1:17" x14ac:dyDescent="0.25">
      <c r="A279" s="4">
        <v>2277</v>
      </c>
      <c r="B279" t="str">
        <f>VLOOKUP('Nikes Sales Dataset - Worked f'!A:A,'Nikes Sales Dataset - Worked f'!A:B,2,FALSE)</f>
        <v>2277_20241228</v>
      </c>
      <c r="C279" t="str">
        <f>VLOOKUP('Nikes Sales Dataset - Worked f'!A:A,'Nikes Sales Dataset - Worked f'!A:C,3,FALSE)</f>
        <v>Kids</v>
      </c>
      <c r="D279" t="str">
        <f>VLOOKUP('Nikes Sales Dataset - Worked f'!A:A,'Nikes Sales Dataset - Worked f'!A:D,4,FALSE)</f>
        <v>Basketball</v>
      </c>
      <c r="E279" t="str">
        <f>VLOOKUP('Nikes Sales Dataset - Worked f'!A:A,'Nikes Sales Dataset - Worked f'!A:E,5,FALSE)</f>
        <v>LeBron 20</v>
      </c>
      <c r="F279" t="str">
        <f>VLOOKUP('Nikes Sales Dataset - Worked f'!A:A,'Nikes Sales Dataset - Worked f'!A:G,7,FALSE)</f>
        <v>M</v>
      </c>
      <c r="G279" s="3">
        <f>VLOOKUP('Nikes Sales Dataset - Worked f'!A:A,'Nikes Sales Dataset - Worked f'!A:I,9,FALSE)</f>
        <v>1</v>
      </c>
      <c r="H279" s="9">
        <f>VLOOKUP('Nikes Sales Dataset - Worked f'!A:A,'Nikes Sales Dataset - Worked f'!A:K,11,FALSE)</f>
        <v>3682.84</v>
      </c>
      <c r="I279">
        <f>_xlfn.XLOOKUP('Cleaned and Transformed Dataset'!A:A,'Nikes Sales Dataset - Worked f'!A:A,'Nikes Sales Dataset - Worked f'!M:M)</f>
        <v>0</v>
      </c>
      <c r="J279" s="9">
        <f>_xlfn.XLOOKUP(A:A,'Nikes Sales Dataset - Worked f'!A:A,'Nikes Sales Dataset - Worked f'!N:N)</f>
        <v>3682.84</v>
      </c>
      <c r="K279" s="3">
        <f>_xlfn.XLOOKUP(A:A,'Nikes Sales Dataset - Worked f'!A:A,'Nikes Sales Dataset - Worked f'!P:P)</f>
        <v>3682.84</v>
      </c>
      <c r="L279" s="7">
        <f>VLOOKUP('Nikes Sales Dataset - Worked f'!A:A,'Nikes Sales Dataset - Worked f'!A:R,18,FALSE)</f>
        <v>45654</v>
      </c>
      <c r="M279" s="7" t="str">
        <f>_xlfn.XLOOKUP(A:A,'Nikes Sales Dataset - Worked f'!A:A,'Nikes Sales Dataset - Worked f'!S:S)</f>
        <v>Dec</v>
      </c>
      <c r="N279" s="7" t="str">
        <f>_xlfn.XLOOKUP(A:A,'Nikes Sales Dataset - Worked f'!A:A,'Nikes Sales Dataset - Worked f'!T:T)</f>
        <v>2024</v>
      </c>
      <c r="O279" t="str">
        <f>_xlfn.XLOOKUP(A:A,'Nikes Sales Dataset - Worked f'!A:A,'Nikes Sales Dataset - Worked f'!U:U)</f>
        <v>Online</v>
      </c>
      <c r="P279" t="str">
        <f>_xlfn.XLOOKUP(A:A,'Nikes Sales Dataset - Worked f'!A:A,'Nikes Sales Dataset - Worked f'!W:W)</f>
        <v>Hyderabad</v>
      </c>
      <c r="Q279" s="9">
        <f>_xlfn.XLOOKUP(A:A,'Nikes Sales Dataset - Worked f'!A:A,'Nikes Sales Dataset - Worked f'!X:X)</f>
        <v>3967.77</v>
      </c>
    </row>
    <row r="280" spans="1:17" x14ac:dyDescent="0.25">
      <c r="A280" s="4">
        <v>2278</v>
      </c>
      <c r="B280" t="str">
        <f>VLOOKUP('Nikes Sales Dataset - Worked f'!A:A,'Nikes Sales Dataset - Worked f'!A:B,2,FALSE)</f>
        <v>2278_20250307</v>
      </c>
      <c r="C280" t="str">
        <f>VLOOKUP('Nikes Sales Dataset - Worked f'!A:A,'Nikes Sales Dataset - Worked f'!A:C,3,FALSE)</f>
        <v>Men</v>
      </c>
      <c r="D280" t="str">
        <f>VLOOKUP('Nikes Sales Dataset - Worked f'!A:A,'Nikes Sales Dataset - Worked f'!A:D,4,FALSE)</f>
        <v>Training</v>
      </c>
      <c r="E280" t="str">
        <f>VLOOKUP('Nikes Sales Dataset - Worked f'!A:A,'Nikes Sales Dataset - Worked f'!A:E,5,FALSE)</f>
        <v>SuperRep Go</v>
      </c>
      <c r="F280" t="str">
        <f>VLOOKUP('Nikes Sales Dataset - Worked f'!A:A,'Nikes Sales Dataset - Worked f'!A:G,7,FALSE)</f>
        <v>L</v>
      </c>
      <c r="G280" s="3">
        <f>VLOOKUP('Nikes Sales Dataset - Worked f'!A:A,'Nikes Sales Dataset - Worked f'!A:I,9,FALSE)</f>
        <v>1</v>
      </c>
      <c r="H280" s="9">
        <f>VLOOKUP('Nikes Sales Dataset - Worked f'!A:A,'Nikes Sales Dataset - Worked f'!A:K,11,FALSE)</f>
        <v>6110.0300000000007</v>
      </c>
      <c r="I280">
        <f>_xlfn.XLOOKUP('Cleaned and Transformed Dataset'!A:A,'Nikes Sales Dataset - Worked f'!A:A,'Nikes Sales Dataset - Worked f'!M:M)</f>
        <v>1.22</v>
      </c>
      <c r="J280" s="9">
        <f>_xlfn.XLOOKUP(A:A,'Nikes Sales Dataset - Worked f'!A:A,'Nikes Sales Dataset - Worked f'!N:N)</f>
        <v>-1344.2066</v>
      </c>
      <c r="K280" s="3">
        <f>_xlfn.XLOOKUP(A:A,'Nikes Sales Dataset - Worked f'!A:A,'Nikes Sales Dataset - Worked f'!P:P)</f>
        <v>-1344.2066</v>
      </c>
      <c r="L280" s="7">
        <f>VLOOKUP('Nikes Sales Dataset - Worked f'!A:A,'Nikes Sales Dataset - Worked f'!A:R,18,FALSE)</f>
        <v>45723</v>
      </c>
      <c r="M280" s="7" t="str">
        <f>_xlfn.XLOOKUP(A:A,'Nikes Sales Dataset - Worked f'!A:A,'Nikes Sales Dataset - Worked f'!S:S)</f>
        <v>Mar</v>
      </c>
      <c r="N280" s="7" t="str">
        <f>_xlfn.XLOOKUP(A:A,'Nikes Sales Dataset - Worked f'!A:A,'Nikes Sales Dataset - Worked f'!T:T)</f>
        <v>2025</v>
      </c>
      <c r="O280" t="str">
        <f>_xlfn.XLOOKUP(A:A,'Nikes Sales Dataset - Worked f'!A:A,'Nikes Sales Dataset - Worked f'!U:U)</f>
        <v>Retail</v>
      </c>
      <c r="P280" t="str">
        <f>_xlfn.XLOOKUP(A:A,'Nikes Sales Dataset - Worked f'!A:A,'Nikes Sales Dataset - Worked f'!W:W)</f>
        <v>Pune</v>
      </c>
      <c r="Q280" s="9">
        <f>_xlfn.XLOOKUP(A:A,'Nikes Sales Dataset - Worked f'!A:A,'Nikes Sales Dataset - Worked f'!X:X)</f>
        <v>3638.15</v>
      </c>
    </row>
    <row r="281" spans="1:17" x14ac:dyDescent="0.25">
      <c r="A281" s="4">
        <v>2279</v>
      </c>
      <c r="B281" t="str">
        <f>VLOOKUP('Nikes Sales Dataset - Worked f'!A:A,'Nikes Sales Dataset - Worked f'!A:B,2,FALSE)</f>
        <v>2279_20240803</v>
      </c>
      <c r="C281" t="str">
        <f>VLOOKUP('Nikes Sales Dataset - Worked f'!A:A,'Nikes Sales Dataset - Worked f'!A:C,3,FALSE)</f>
        <v>Women</v>
      </c>
      <c r="D281" t="str">
        <f>VLOOKUP('Nikes Sales Dataset - Worked f'!A:A,'Nikes Sales Dataset - Worked f'!A:D,4,FALSE)</f>
        <v>Lifestyle</v>
      </c>
      <c r="E281" t="str">
        <f>VLOOKUP('Nikes Sales Dataset - Worked f'!A:A,'Nikes Sales Dataset - Worked f'!A:E,5,FALSE)</f>
        <v>Blazer Mid</v>
      </c>
      <c r="F281" t="str">
        <f>VLOOKUP('Nikes Sales Dataset - Worked f'!A:A,'Nikes Sales Dataset - Worked f'!A:G,7,FALSE)</f>
        <v>M</v>
      </c>
      <c r="G281" s="3">
        <f>VLOOKUP('Nikes Sales Dataset - Worked f'!A:A,'Nikes Sales Dataset - Worked f'!A:I,9,FALSE)</f>
        <v>1</v>
      </c>
      <c r="H281" s="9">
        <f>VLOOKUP('Nikes Sales Dataset - Worked f'!A:A,'Nikes Sales Dataset - Worked f'!A:K,11,FALSE)</f>
        <v>6110.0300000000007</v>
      </c>
      <c r="I281">
        <f>_xlfn.XLOOKUP('Cleaned and Transformed Dataset'!A:A,'Nikes Sales Dataset - Worked f'!A:A,'Nikes Sales Dataset - Worked f'!M:M)</f>
        <v>0</v>
      </c>
      <c r="J281" s="9">
        <f>_xlfn.XLOOKUP(A:A,'Nikes Sales Dataset - Worked f'!A:A,'Nikes Sales Dataset - Worked f'!N:N)</f>
        <v>6110.0300000000007</v>
      </c>
      <c r="K281" s="3">
        <f>_xlfn.XLOOKUP(A:A,'Nikes Sales Dataset - Worked f'!A:A,'Nikes Sales Dataset - Worked f'!P:P)</f>
        <v>6110.0300000000007</v>
      </c>
      <c r="L281" s="7">
        <f>VLOOKUP('Nikes Sales Dataset - Worked f'!A:A,'Nikes Sales Dataset - Worked f'!A:R,18,FALSE)</f>
        <v>45507</v>
      </c>
      <c r="M281" s="7" t="str">
        <f>_xlfn.XLOOKUP(A:A,'Nikes Sales Dataset - Worked f'!A:A,'Nikes Sales Dataset - Worked f'!S:S)</f>
        <v>Aug</v>
      </c>
      <c r="N281" s="7" t="str">
        <f>_xlfn.XLOOKUP(A:A,'Nikes Sales Dataset - Worked f'!A:A,'Nikes Sales Dataset - Worked f'!T:T)</f>
        <v>2024</v>
      </c>
      <c r="O281" t="str">
        <f>_xlfn.XLOOKUP(A:A,'Nikes Sales Dataset - Worked f'!A:A,'Nikes Sales Dataset - Worked f'!U:U)</f>
        <v>Retail</v>
      </c>
      <c r="P281" t="str">
        <f>_xlfn.XLOOKUP(A:A,'Nikes Sales Dataset - Worked f'!A:A,'Nikes Sales Dataset - Worked f'!W:W)</f>
        <v>Mumbai</v>
      </c>
      <c r="Q281" s="9">
        <f>_xlfn.XLOOKUP(A:A,'Nikes Sales Dataset - Worked f'!A:A,'Nikes Sales Dataset - Worked f'!X:X)</f>
        <v>766.72</v>
      </c>
    </row>
    <row r="282" spans="1:17" x14ac:dyDescent="0.25">
      <c r="A282" s="4">
        <v>2280</v>
      </c>
      <c r="B282" t="str">
        <f>VLOOKUP('Nikes Sales Dataset - Worked f'!A:A,'Nikes Sales Dataset - Worked f'!A:B,2,FALSE)</f>
        <v>2280_20250213</v>
      </c>
      <c r="C282" t="str">
        <f>VLOOKUP('Nikes Sales Dataset - Worked f'!A:A,'Nikes Sales Dataset - Worked f'!A:C,3,FALSE)</f>
        <v>Women</v>
      </c>
      <c r="D282" t="str">
        <f>VLOOKUP('Nikes Sales Dataset - Worked f'!A:A,'Nikes Sales Dataset - Worked f'!A:D,4,FALSE)</f>
        <v>Soccer</v>
      </c>
      <c r="E282" t="str">
        <f>VLOOKUP('Nikes Sales Dataset - Worked f'!A:A,'Nikes Sales Dataset - Worked f'!A:E,5,FALSE)</f>
        <v>Mercurial Superfly</v>
      </c>
      <c r="F282" t="str">
        <f>VLOOKUP('Nikes Sales Dataset - Worked f'!A:A,'Nikes Sales Dataset - Worked f'!A:G,7,FALSE)</f>
        <v>M</v>
      </c>
      <c r="G282" s="3">
        <f>VLOOKUP('Nikes Sales Dataset - Worked f'!A:A,'Nikes Sales Dataset - Worked f'!A:I,9,FALSE)</f>
        <v>-1</v>
      </c>
      <c r="H282" s="9">
        <f>VLOOKUP('Nikes Sales Dataset - Worked f'!A:A,'Nikes Sales Dataset - Worked f'!A:K,11,FALSE)</f>
        <v>6110.0300000000007</v>
      </c>
      <c r="I282">
        <f>_xlfn.XLOOKUP('Cleaned and Transformed Dataset'!A:A,'Nikes Sales Dataset - Worked f'!A:A,'Nikes Sales Dataset - Worked f'!M:M)</f>
        <v>0</v>
      </c>
      <c r="J282" s="9">
        <f>_xlfn.XLOOKUP(A:A,'Nikes Sales Dataset - Worked f'!A:A,'Nikes Sales Dataset - Worked f'!N:N)</f>
        <v>6110.0300000000007</v>
      </c>
      <c r="K282" s="3">
        <f>_xlfn.XLOOKUP(A:A,'Nikes Sales Dataset - Worked f'!A:A,'Nikes Sales Dataset - Worked f'!P:P)</f>
        <v>-6110.0300000000007</v>
      </c>
      <c r="L282" s="7">
        <f>VLOOKUP('Nikes Sales Dataset - Worked f'!A:A,'Nikes Sales Dataset - Worked f'!A:R,18,FALSE)</f>
        <v>45701</v>
      </c>
      <c r="M282" s="7" t="str">
        <f>_xlfn.XLOOKUP(A:A,'Nikes Sales Dataset - Worked f'!A:A,'Nikes Sales Dataset - Worked f'!S:S)</f>
        <v>Feb</v>
      </c>
      <c r="N282" s="7" t="str">
        <f>_xlfn.XLOOKUP(A:A,'Nikes Sales Dataset - Worked f'!A:A,'Nikes Sales Dataset - Worked f'!T:T)</f>
        <v>2025</v>
      </c>
      <c r="O282" t="str">
        <f>_xlfn.XLOOKUP(A:A,'Nikes Sales Dataset - Worked f'!A:A,'Nikes Sales Dataset - Worked f'!U:U)</f>
        <v>Online</v>
      </c>
      <c r="P282" t="str">
        <f>_xlfn.XLOOKUP(A:A,'Nikes Sales Dataset - Worked f'!A:A,'Nikes Sales Dataset - Worked f'!W:W)</f>
        <v>Delhi</v>
      </c>
      <c r="Q282" s="9">
        <f>_xlfn.XLOOKUP(A:A,'Nikes Sales Dataset - Worked f'!A:A,'Nikes Sales Dataset - Worked f'!X:X)</f>
        <v>3069.57</v>
      </c>
    </row>
    <row r="283" spans="1:17" x14ac:dyDescent="0.25">
      <c r="A283" s="4">
        <v>2281</v>
      </c>
      <c r="B283" t="str">
        <f>VLOOKUP('Nikes Sales Dataset - Worked f'!A:A,'Nikes Sales Dataset - Worked f'!A:B,2,FALSE)</f>
        <v>2281_20250713</v>
      </c>
      <c r="C283" t="str">
        <f>VLOOKUP('Nikes Sales Dataset - Worked f'!A:A,'Nikes Sales Dataset - Worked f'!A:C,3,FALSE)</f>
        <v>Kids</v>
      </c>
      <c r="D283" t="str">
        <f>VLOOKUP('Nikes Sales Dataset - Worked f'!A:A,'Nikes Sales Dataset - Worked f'!A:D,4,FALSE)</f>
        <v>Lifestyle</v>
      </c>
      <c r="E283" t="str">
        <f>VLOOKUP('Nikes Sales Dataset - Worked f'!A:A,'Nikes Sales Dataset - Worked f'!A:E,5,FALSE)</f>
        <v>Waffle One</v>
      </c>
      <c r="F283" t="str">
        <f>VLOOKUP('Nikes Sales Dataset - Worked f'!A:A,'Nikes Sales Dataset - Worked f'!A:G,7,FALSE)</f>
        <v>M</v>
      </c>
      <c r="G283" s="3">
        <f>VLOOKUP('Nikes Sales Dataset - Worked f'!A:A,'Nikes Sales Dataset - Worked f'!A:I,9,FALSE)</f>
        <v>2</v>
      </c>
      <c r="H283" s="9">
        <f>VLOOKUP('Nikes Sales Dataset - Worked f'!A:A,'Nikes Sales Dataset - Worked f'!A:K,11,FALSE)</f>
        <v>6110.0300000000007</v>
      </c>
      <c r="I283">
        <f>_xlfn.XLOOKUP('Cleaned and Transformed Dataset'!A:A,'Nikes Sales Dataset - Worked f'!A:A,'Nikes Sales Dataset - Worked f'!M:M)</f>
        <v>0</v>
      </c>
      <c r="J283" s="9">
        <f>_xlfn.XLOOKUP(A:A,'Nikes Sales Dataset - Worked f'!A:A,'Nikes Sales Dataset - Worked f'!N:N)</f>
        <v>6110.0300000000007</v>
      </c>
      <c r="K283" s="3">
        <f>_xlfn.XLOOKUP(A:A,'Nikes Sales Dataset - Worked f'!A:A,'Nikes Sales Dataset - Worked f'!P:P)</f>
        <v>12220.060000000001</v>
      </c>
      <c r="L283" s="7">
        <f>VLOOKUP('Nikes Sales Dataset - Worked f'!A:A,'Nikes Sales Dataset - Worked f'!A:R,18,FALSE)</f>
        <v>45851</v>
      </c>
      <c r="M283" s="7" t="str">
        <f>_xlfn.XLOOKUP(A:A,'Nikes Sales Dataset - Worked f'!A:A,'Nikes Sales Dataset - Worked f'!S:S)</f>
        <v>Jul</v>
      </c>
      <c r="N283" s="7" t="str">
        <f>_xlfn.XLOOKUP(A:A,'Nikes Sales Dataset - Worked f'!A:A,'Nikes Sales Dataset - Worked f'!T:T)</f>
        <v>2025</v>
      </c>
      <c r="O283" t="str">
        <f>_xlfn.XLOOKUP(A:A,'Nikes Sales Dataset - Worked f'!A:A,'Nikes Sales Dataset - Worked f'!U:U)</f>
        <v>Retail</v>
      </c>
      <c r="P283" t="str">
        <f>_xlfn.XLOOKUP(A:A,'Nikes Sales Dataset - Worked f'!A:A,'Nikes Sales Dataset - Worked f'!W:W)</f>
        <v>Kolkata</v>
      </c>
      <c r="Q283" s="9">
        <f>_xlfn.XLOOKUP(A:A,'Nikes Sales Dataset - Worked f'!A:A,'Nikes Sales Dataset - Worked f'!X:X)</f>
        <v>1753.48</v>
      </c>
    </row>
    <row r="284" spans="1:17" x14ac:dyDescent="0.25">
      <c r="A284" s="4">
        <v>2282</v>
      </c>
      <c r="B284" t="str">
        <f>VLOOKUP('Nikes Sales Dataset - Worked f'!A:A,'Nikes Sales Dataset - Worked f'!A:B,2,FALSE)</f>
        <v>2282_20241114</v>
      </c>
      <c r="C284" t="str">
        <f>VLOOKUP('Nikes Sales Dataset - Worked f'!A:A,'Nikes Sales Dataset - Worked f'!A:C,3,FALSE)</f>
        <v>Men</v>
      </c>
      <c r="D284" t="str">
        <f>VLOOKUP('Nikes Sales Dataset - Worked f'!A:A,'Nikes Sales Dataset - Worked f'!A:D,4,FALSE)</f>
        <v>Running</v>
      </c>
      <c r="E284" t="str">
        <f>VLOOKUP('Nikes Sales Dataset - Worked f'!A:A,'Nikes Sales Dataset - Worked f'!A:E,5,FALSE)</f>
        <v>Free RN</v>
      </c>
      <c r="F284" t="str">
        <f>VLOOKUP('Nikes Sales Dataset - Worked f'!A:A,'Nikes Sales Dataset - Worked f'!A:G,7,FALSE)</f>
        <v>M</v>
      </c>
      <c r="G284" s="3">
        <f>VLOOKUP('Nikes Sales Dataset - Worked f'!A:A,'Nikes Sales Dataset - Worked f'!A:I,9,FALSE)</f>
        <v>0</v>
      </c>
      <c r="H284" s="9">
        <f>VLOOKUP('Nikes Sales Dataset - Worked f'!A:A,'Nikes Sales Dataset - Worked f'!A:K,11,FALSE)</f>
        <v>6110.0300000000007</v>
      </c>
      <c r="I284">
        <f>_xlfn.XLOOKUP('Cleaned and Transformed Dataset'!A:A,'Nikes Sales Dataset - Worked f'!A:A,'Nikes Sales Dataset - Worked f'!M:M)</f>
        <v>0.26</v>
      </c>
      <c r="J284" s="9">
        <f>_xlfn.XLOOKUP(A:A,'Nikes Sales Dataset - Worked f'!A:A,'Nikes Sales Dataset - Worked f'!N:N)</f>
        <v>4521.4222000000009</v>
      </c>
      <c r="K284" s="3">
        <f>_xlfn.XLOOKUP(A:A,'Nikes Sales Dataset - Worked f'!A:A,'Nikes Sales Dataset - Worked f'!P:P)</f>
        <v>0</v>
      </c>
      <c r="L284" s="7">
        <f>VLOOKUP('Nikes Sales Dataset - Worked f'!A:A,'Nikes Sales Dataset - Worked f'!A:R,18,FALSE)</f>
        <v>45610</v>
      </c>
      <c r="M284" s="7" t="str">
        <f>_xlfn.XLOOKUP(A:A,'Nikes Sales Dataset - Worked f'!A:A,'Nikes Sales Dataset - Worked f'!S:S)</f>
        <v>Nov</v>
      </c>
      <c r="N284" s="7" t="str">
        <f>_xlfn.XLOOKUP(A:A,'Nikes Sales Dataset - Worked f'!A:A,'Nikes Sales Dataset - Worked f'!T:T)</f>
        <v>2024</v>
      </c>
      <c r="O284" t="str">
        <f>_xlfn.XLOOKUP(A:A,'Nikes Sales Dataset - Worked f'!A:A,'Nikes Sales Dataset - Worked f'!U:U)</f>
        <v>Retail</v>
      </c>
      <c r="P284" t="str">
        <f>_xlfn.XLOOKUP(A:A,'Nikes Sales Dataset - Worked f'!A:A,'Nikes Sales Dataset - Worked f'!W:W)</f>
        <v>Mumbai</v>
      </c>
      <c r="Q284" s="9">
        <f>_xlfn.XLOOKUP(A:A,'Nikes Sales Dataset - Worked f'!A:A,'Nikes Sales Dataset - Worked f'!X:X)</f>
        <v>-1002.46</v>
      </c>
    </row>
    <row r="285" spans="1:17" x14ac:dyDescent="0.25">
      <c r="A285" s="4">
        <v>2283</v>
      </c>
      <c r="B285" t="str">
        <f>VLOOKUP('Nikes Sales Dataset - Worked f'!A:A,'Nikes Sales Dataset - Worked f'!A:B,2,FALSE)</f>
        <v>2283_20240821</v>
      </c>
      <c r="C285" t="str">
        <f>VLOOKUP('Nikes Sales Dataset - Worked f'!A:A,'Nikes Sales Dataset - Worked f'!A:C,3,FALSE)</f>
        <v>Men</v>
      </c>
      <c r="D285" t="str">
        <f>VLOOKUP('Nikes Sales Dataset - Worked f'!A:A,'Nikes Sales Dataset - Worked f'!A:D,4,FALSE)</f>
        <v>Soccer</v>
      </c>
      <c r="E285" t="str">
        <f>VLOOKUP('Nikes Sales Dataset - Worked f'!A:A,'Nikes Sales Dataset - Worked f'!A:E,5,FALSE)</f>
        <v>Mercurial Superfly</v>
      </c>
      <c r="F285" t="str">
        <f>VLOOKUP('Nikes Sales Dataset - Worked f'!A:A,'Nikes Sales Dataset - Worked f'!A:G,7,FALSE)</f>
        <v>L</v>
      </c>
      <c r="G285" s="3">
        <f>VLOOKUP('Nikes Sales Dataset - Worked f'!A:A,'Nikes Sales Dataset - Worked f'!A:I,9,FALSE)</f>
        <v>1</v>
      </c>
      <c r="H285" s="9">
        <f>VLOOKUP('Nikes Sales Dataset - Worked f'!A:A,'Nikes Sales Dataset - Worked f'!A:K,11,FALSE)</f>
        <v>6110.0300000000007</v>
      </c>
      <c r="I285">
        <f>_xlfn.XLOOKUP('Cleaned and Transformed Dataset'!A:A,'Nikes Sales Dataset - Worked f'!A:A,'Nikes Sales Dataset - Worked f'!M:M)</f>
        <v>0</v>
      </c>
      <c r="J285" s="9">
        <f>_xlfn.XLOOKUP(A:A,'Nikes Sales Dataset - Worked f'!A:A,'Nikes Sales Dataset - Worked f'!N:N)</f>
        <v>6110.0300000000007</v>
      </c>
      <c r="K285" s="3">
        <f>_xlfn.XLOOKUP(A:A,'Nikes Sales Dataset - Worked f'!A:A,'Nikes Sales Dataset - Worked f'!P:P)</f>
        <v>6110.0300000000007</v>
      </c>
      <c r="L285" s="7">
        <f>VLOOKUP('Nikes Sales Dataset - Worked f'!A:A,'Nikes Sales Dataset - Worked f'!A:R,18,FALSE)</f>
        <v>45525</v>
      </c>
      <c r="M285" s="7" t="str">
        <f>_xlfn.XLOOKUP(A:A,'Nikes Sales Dataset - Worked f'!A:A,'Nikes Sales Dataset - Worked f'!S:S)</f>
        <v>Aug</v>
      </c>
      <c r="N285" s="7" t="str">
        <f>_xlfn.XLOOKUP(A:A,'Nikes Sales Dataset - Worked f'!A:A,'Nikes Sales Dataset - Worked f'!T:T)</f>
        <v>2024</v>
      </c>
      <c r="O285" t="str">
        <f>_xlfn.XLOOKUP(A:A,'Nikes Sales Dataset - Worked f'!A:A,'Nikes Sales Dataset - Worked f'!U:U)</f>
        <v>Retail</v>
      </c>
      <c r="P285" t="str">
        <f>_xlfn.XLOOKUP(A:A,'Nikes Sales Dataset - Worked f'!A:A,'Nikes Sales Dataset - Worked f'!W:W)</f>
        <v>Delhi</v>
      </c>
      <c r="Q285" s="9">
        <f>_xlfn.XLOOKUP(A:A,'Nikes Sales Dataset - Worked f'!A:A,'Nikes Sales Dataset - Worked f'!X:X)</f>
        <v>468.59</v>
      </c>
    </row>
    <row r="286" spans="1:17" x14ac:dyDescent="0.25">
      <c r="A286" s="4">
        <v>2284</v>
      </c>
      <c r="B286" t="str">
        <f>VLOOKUP('Nikes Sales Dataset - Worked f'!A:A,'Nikes Sales Dataset - Worked f'!A:B,2,FALSE)</f>
        <v>2284_20241008</v>
      </c>
      <c r="C286" t="str">
        <f>VLOOKUP('Nikes Sales Dataset - Worked f'!A:A,'Nikes Sales Dataset - Worked f'!A:C,3,FALSE)</f>
        <v>Kids</v>
      </c>
      <c r="D286" t="str">
        <f>VLOOKUP('Nikes Sales Dataset - Worked f'!A:A,'Nikes Sales Dataset - Worked f'!A:D,4,FALSE)</f>
        <v>Soccer</v>
      </c>
      <c r="E286" t="str">
        <f>VLOOKUP('Nikes Sales Dataset - Worked f'!A:A,'Nikes Sales Dataset - Worked f'!A:E,5,FALSE)</f>
        <v>Mercurial Superfly</v>
      </c>
      <c r="F286" t="str">
        <f>VLOOKUP('Nikes Sales Dataset - Worked f'!A:A,'Nikes Sales Dataset - Worked f'!A:G,7,FALSE)</f>
        <v>M</v>
      </c>
      <c r="G286" s="3">
        <f>VLOOKUP('Nikes Sales Dataset - Worked f'!A:A,'Nikes Sales Dataset - Worked f'!A:I,9,FALSE)</f>
        <v>1</v>
      </c>
      <c r="H286" s="9">
        <f>VLOOKUP('Nikes Sales Dataset - Worked f'!A:A,'Nikes Sales Dataset - Worked f'!A:K,11,FALSE)</f>
        <v>6110.0300000000007</v>
      </c>
      <c r="I286">
        <f>_xlfn.XLOOKUP('Cleaned and Transformed Dataset'!A:A,'Nikes Sales Dataset - Worked f'!A:A,'Nikes Sales Dataset - Worked f'!M:M)</f>
        <v>0.53</v>
      </c>
      <c r="J286" s="9">
        <f>_xlfn.XLOOKUP(A:A,'Nikes Sales Dataset - Worked f'!A:A,'Nikes Sales Dataset - Worked f'!N:N)</f>
        <v>2871.7141000000001</v>
      </c>
      <c r="K286" s="3">
        <f>_xlfn.XLOOKUP(A:A,'Nikes Sales Dataset - Worked f'!A:A,'Nikes Sales Dataset - Worked f'!P:P)</f>
        <v>2871.7141000000001</v>
      </c>
      <c r="L286" s="7">
        <f>VLOOKUP('Nikes Sales Dataset - Worked f'!A:A,'Nikes Sales Dataset - Worked f'!A:R,18,FALSE)</f>
        <v>45573</v>
      </c>
      <c r="M286" s="7" t="str">
        <f>_xlfn.XLOOKUP(A:A,'Nikes Sales Dataset - Worked f'!A:A,'Nikes Sales Dataset - Worked f'!S:S)</f>
        <v>Oct</v>
      </c>
      <c r="N286" s="7" t="str">
        <f>_xlfn.XLOOKUP(A:A,'Nikes Sales Dataset - Worked f'!A:A,'Nikes Sales Dataset - Worked f'!T:T)</f>
        <v>2024</v>
      </c>
      <c r="O286" t="str">
        <f>_xlfn.XLOOKUP(A:A,'Nikes Sales Dataset - Worked f'!A:A,'Nikes Sales Dataset - Worked f'!U:U)</f>
        <v>Online</v>
      </c>
      <c r="P286" t="str">
        <f>_xlfn.XLOOKUP(A:A,'Nikes Sales Dataset - Worked f'!A:A,'Nikes Sales Dataset - Worked f'!W:W)</f>
        <v>Kolkata</v>
      </c>
      <c r="Q286" s="9">
        <f>_xlfn.XLOOKUP(A:A,'Nikes Sales Dataset - Worked f'!A:A,'Nikes Sales Dataset - Worked f'!X:X)</f>
        <v>1370.01</v>
      </c>
    </row>
    <row r="287" spans="1:17" x14ac:dyDescent="0.25">
      <c r="A287" s="4">
        <v>2285</v>
      </c>
      <c r="B287" t="str">
        <f>VLOOKUP('Nikes Sales Dataset - Worked f'!A:A,'Nikes Sales Dataset - Worked f'!A:B,2,FALSE)</f>
        <v>2285_Unknown Date</v>
      </c>
      <c r="C287" t="str">
        <f>VLOOKUP('Nikes Sales Dataset - Worked f'!A:A,'Nikes Sales Dataset - Worked f'!A:C,3,FALSE)</f>
        <v>Women</v>
      </c>
      <c r="D287" t="str">
        <f>VLOOKUP('Nikes Sales Dataset - Worked f'!A:A,'Nikes Sales Dataset - Worked f'!A:D,4,FALSE)</f>
        <v>Basketball</v>
      </c>
      <c r="E287" t="str">
        <f>VLOOKUP('Nikes Sales Dataset - Worked f'!A:A,'Nikes Sales Dataset - Worked f'!A:E,5,FALSE)</f>
        <v>LeBron 20</v>
      </c>
      <c r="F287" t="str">
        <f>VLOOKUP('Nikes Sales Dataset - Worked f'!A:A,'Nikes Sales Dataset - Worked f'!A:G,7,FALSE)</f>
        <v>L</v>
      </c>
      <c r="G287" s="3">
        <f>VLOOKUP('Nikes Sales Dataset - Worked f'!A:A,'Nikes Sales Dataset - Worked f'!A:I,9,FALSE)</f>
        <v>-1</v>
      </c>
      <c r="H287" s="9">
        <f>VLOOKUP('Nikes Sales Dataset - Worked f'!A:A,'Nikes Sales Dataset - Worked f'!A:K,11,FALSE)</f>
        <v>6110.0300000000007</v>
      </c>
      <c r="I287">
        <f>_xlfn.XLOOKUP('Cleaned and Transformed Dataset'!A:A,'Nikes Sales Dataset - Worked f'!A:A,'Nikes Sales Dataset - Worked f'!M:M)</f>
        <v>0</v>
      </c>
      <c r="J287" s="9">
        <f>_xlfn.XLOOKUP(A:A,'Nikes Sales Dataset - Worked f'!A:A,'Nikes Sales Dataset - Worked f'!N:N)</f>
        <v>6110.0300000000007</v>
      </c>
      <c r="K287" s="3">
        <f>_xlfn.XLOOKUP(A:A,'Nikes Sales Dataset - Worked f'!A:A,'Nikes Sales Dataset - Worked f'!P:P)</f>
        <v>-6110.0300000000007</v>
      </c>
      <c r="L287" s="7" t="str">
        <f>VLOOKUP('Nikes Sales Dataset - Worked f'!A:A,'Nikes Sales Dataset - Worked f'!A:R,18,FALSE)</f>
        <v>Unknown Date</v>
      </c>
      <c r="M287" s="7" t="str">
        <f>_xlfn.XLOOKUP(A:A,'Nikes Sales Dataset - Worked f'!A:A,'Nikes Sales Dataset - Worked f'!S:S)</f>
        <v>Unknown</v>
      </c>
      <c r="N287" s="7" t="str">
        <f>_xlfn.XLOOKUP(A:A,'Nikes Sales Dataset - Worked f'!A:A,'Nikes Sales Dataset - Worked f'!T:T)</f>
        <v>Unknown</v>
      </c>
      <c r="O287" t="str">
        <f>_xlfn.XLOOKUP(A:A,'Nikes Sales Dataset - Worked f'!A:A,'Nikes Sales Dataset - Worked f'!U:U)</f>
        <v>Retail</v>
      </c>
      <c r="P287" t="str">
        <f>_xlfn.XLOOKUP(A:A,'Nikes Sales Dataset - Worked f'!A:A,'Nikes Sales Dataset - Worked f'!W:W)</f>
        <v>Delhi</v>
      </c>
      <c r="Q287" s="9">
        <f>_xlfn.XLOOKUP(A:A,'Nikes Sales Dataset - Worked f'!A:A,'Nikes Sales Dataset - Worked f'!X:X)</f>
        <v>2211.71</v>
      </c>
    </row>
    <row r="288" spans="1:17" x14ac:dyDescent="0.25">
      <c r="A288" s="4">
        <v>2286</v>
      </c>
      <c r="B288" t="str">
        <f>VLOOKUP('Nikes Sales Dataset - Worked f'!A:A,'Nikes Sales Dataset - Worked f'!A:B,2,FALSE)</f>
        <v>2286_20241016</v>
      </c>
      <c r="C288" t="str">
        <f>VLOOKUP('Nikes Sales Dataset - Worked f'!A:A,'Nikes Sales Dataset - Worked f'!A:C,3,FALSE)</f>
        <v>Women</v>
      </c>
      <c r="D288" t="str">
        <f>VLOOKUP('Nikes Sales Dataset - Worked f'!A:A,'Nikes Sales Dataset - Worked f'!A:D,4,FALSE)</f>
        <v>Lifestyle</v>
      </c>
      <c r="E288" t="str">
        <f>VLOOKUP('Nikes Sales Dataset - Worked f'!A:A,'Nikes Sales Dataset - Worked f'!A:E,5,FALSE)</f>
        <v>Waffle One</v>
      </c>
      <c r="F288" t="str">
        <f>VLOOKUP('Nikes Sales Dataset - Worked f'!A:A,'Nikes Sales Dataset - Worked f'!A:G,7,FALSE)</f>
        <v>M</v>
      </c>
      <c r="G288" s="3">
        <f>VLOOKUP('Nikes Sales Dataset - Worked f'!A:A,'Nikes Sales Dataset - Worked f'!A:I,9,FALSE)</f>
        <v>1</v>
      </c>
      <c r="H288" s="9">
        <f>VLOOKUP('Nikes Sales Dataset - Worked f'!A:A,'Nikes Sales Dataset - Worked f'!A:K,11,FALSE)</f>
        <v>6110.0300000000007</v>
      </c>
      <c r="I288">
        <f>_xlfn.XLOOKUP('Cleaned and Transformed Dataset'!A:A,'Nikes Sales Dataset - Worked f'!A:A,'Nikes Sales Dataset - Worked f'!M:M)</f>
        <v>0</v>
      </c>
      <c r="J288" s="9">
        <f>_xlfn.XLOOKUP(A:A,'Nikes Sales Dataset - Worked f'!A:A,'Nikes Sales Dataset - Worked f'!N:N)</f>
        <v>6110.0300000000007</v>
      </c>
      <c r="K288" s="3">
        <f>_xlfn.XLOOKUP(A:A,'Nikes Sales Dataset - Worked f'!A:A,'Nikes Sales Dataset - Worked f'!P:P)</f>
        <v>6110.0300000000007</v>
      </c>
      <c r="L288" s="7">
        <f>VLOOKUP('Nikes Sales Dataset - Worked f'!A:A,'Nikes Sales Dataset - Worked f'!A:R,18,FALSE)</f>
        <v>45581</v>
      </c>
      <c r="M288" s="7" t="str">
        <f>_xlfn.XLOOKUP(A:A,'Nikes Sales Dataset - Worked f'!A:A,'Nikes Sales Dataset - Worked f'!S:S)</f>
        <v>Oct</v>
      </c>
      <c r="N288" s="7" t="str">
        <f>_xlfn.XLOOKUP(A:A,'Nikes Sales Dataset - Worked f'!A:A,'Nikes Sales Dataset - Worked f'!T:T)</f>
        <v>2024</v>
      </c>
      <c r="O288" t="str">
        <f>_xlfn.XLOOKUP(A:A,'Nikes Sales Dataset - Worked f'!A:A,'Nikes Sales Dataset - Worked f'!U:U)</f>
        <v>Online</v>
      </c>
      <c r="P288" t="str">
        <f>_xlfn.XLOOKUP(A:A,'Nikes Sales Dataset - Worked f'!A:A,'Nikes Sales Dataset - Worked f'!W:W)</f>
        <v>Bangalore</v>
      </c>
      <c r="Q288" s="9">
        <f>_xlfn.XLOOKUP(A:A,'Nikes Sales Dataset - Worked f'!A:A,'Nikes Sales Dataset - Worked f'!X:X)</f>
        <v>2419.09</v>
      </c>
    </row>
    <row r="289" spans="1:17" x14ac:dyDescent="0.25">
      <c r="A289" s="4">
        <v>2287</v>
      </c>
      <c r="B289" t="str">
        <f>VLOOKUP('Nikes Sales Dataset - Worked f'!A:A,'Nikes Sales Dataset - Worked f'!A:B,2,FALSE)</f>
        <v>2287_Unknown Date</v>
      </c>
      <c r="C289" t="str">
        <f>VLOOKUP('Nikes Sales Dataset - Worked f'!A:A,'Nikes Sales Dataset - Worked f'!A:C,3,FALSE)</f>
        <v>Women</v>
      </c>
      <c r="D289" t="str">
        <f>VLOOKUP('Nikes Sales Dataset - Worked f'!A:A,'Nikes Sales Dataset - Worked f'!A:D,4,FALSE)</f>
        <v>Running</v>
      </c>
      <c r="E289" t="str">
        <f>VLOOKUP('Nikes Sales Dataset - Worked f'!A:A,'Nikes Sales Dataset - Worked f'!A:E,5,FALSE)</f>
        <v>React Infinity</v>
      </c>
      <c r="F289" t="str">
        <f>VLOOKUP('Nikes Sales Dataset - Worked f'!A:A,'Nikes Sales Dataset - Worked f'!A:G,7,FALSE)</f>
        <v>M</v>
      </c>
      <c r="G289" s="3">
        <f>VLOOKUP('Nikes Sales Dataset - Worked f'!A:A,'Nikes Sales Dataset - Worked f'!A:I,9,FALSE)</f>
        <v>3</v>
      </c>
      <c r="H289" s="9">
        <f>VLOOKUP('Nikes Sales Dataset - Worked f'!A:A,'Nikes Sales Dataset - Worked f'!A:K,11,FALSE)</f>
        <v>6110.0300000000007</v>
      </c>
      <c r="I289">
        <f>_xlfn.XLOOKUP('Cleaned and Transformed Dataset'!A:A,'Nikes Sales Dataset - Worked f'!A:A,'Nikes Sales Dataset - Worked f'!M:M)</f>
        <v>0</v>
      </c>
      <c r="J289" s="9">
        <f>_xlfn.XLOOKUP(A:A,'Nikes Sales Dataset - Worked f'!A:A,'Nikes Sales Dataset - Worked f'!N:N)</f>
        <v>6110.0300000000007</v>
      </c>
      <c r="K289" s="3">
        <f>_xlfn.XLOOKUP(A:A,'Nikes Sales Dataset - Worked f'!A:A,'Nikes Sales Dataset - Worked f'!P:P)</f>
        <v>18330.090000000004</v>
      </c>
      <c r="L289" s="7" t="str">
        <f>VLOOKUP('Nikes Sales Dataset - Worked f'!A:A,'Nikes Sales Dataset - Worked f'!A:R,18,FALSE)</f>
        <v>Unknown Date</v>
      </c>
      <c r="M289" s="7" t="str">
        <f>_xlfn.XLOOKUP(A:A,'Nikes Sales Dataset - Worked f'!A:A,'Nikes Sales Dataset - Worked f'!S:S)</f>
        <v>Unknown</v>
      </c>
      <c r="N289" s="7" t="str">
        <f>_xlfn.XLOOKUP(A:A,'Nikes Sales Dataset - Worked f'!A:A,'Nikes Sales Dataset - Worked f'!T:T)</f>
        <v>Unknown</v>
      </c>
      <c r="O289" t="str">
        <f>_xlfn.XLOOKUP(A:A,'Nikes Sales Dataset - Worked f'!A:A,'Nikes Sales Dataset - Worked f'!U:U)</f>
        <v>Online</v>
      </c>
      <c r="P289" t="str">
        <f>_xlfn.XLOOKUP(A:A,'Nikes Sales Dataset - Worked f'!A:A,'Nikes Sales Dataset - Worked f'!W:W)</f>
        <v>Mumbai</v>
      </c>
      <c r="Q289" s="9">
        <f>_xlfn.XLOOKUP(A:A,'Nikes Sales Dataset - Worked f'!A:A,'Nikes Sales Dataset - Worked f'!X:X)</f>
        <v>-650.67999999999995</v>
      </c>
    </row>
    <row r="290" spans="1:17" x14ac:dyDescent="0.25">
      <c r="A290" s="4">
        <v>2288</v>
      </c>
      <c r="B290" t="str">
        <f>VLOOKUP('Nikes Sales Dataset - Worked f'!A:A,'Nikes Sales Dataset - Worked f'!A:B,2,FALSE)</f>
        <v>2288_20240824</v>
      </c>
      <c r="C290" t="str">
        <f>VLOOKUP('Nikes Sales Dataset - Worked f'!A:A,'Nikes Sales Dataset - Worked f'!A:C,3,FALSE)</f>
        <v>Women</v>
      </c>
      <c r="D290" t="str">
        <f>VLOOKUP('Nikes Sales Dataset - Worked f'!A:A,'Nikes Sales Dataset - Worked f'!A:D,4,FALSE)</f>
        <v>Training</v>
      </c>
      <c r="E290" t="str">
        <f>VLOOKUP('Nikes Sales Dataset - Worked f'!A:A,'Nikes Sales Dataset - Worked f'!A:E,5,FALSE)</f>
        <v>ZoomX Invincible</v>
      </c>
      <c r="F290" t="str">
        <f>VLOOKUP('Nikes Sales Dataset - Worked f'!A:A,'Nikes Sales Dataset - Worked f'!A:G,7,FALSE)</f>
        <v>M</v>
      </c>
      <c r="G290" s="3">
        <f>VLOOKUP('Nikes Sales Dataset - Worked f'!A:A,'Nikes Sales Dataset - Worked f'!A:I,9,FALSE)</f>
        <v>1</v>
      </c>
      <c r="H290" s="9">
        <f>VLOOKUP('Nikes Sales Dataset - Worked f'!A:A,'Nikes Sales Dataset - Worked f'!A:K,11,FALSE)</f>
        <v>6110.0300000000007</v>
      </c>
      <c r="I290">
        <f>_xlfn.XLOOKUP('Cleaned and Transformed Dataset'!A:A,'Nikes Sales Dataset - Worked f'!A:A,'Nikes Sales Dataset - Worked f'!M:M)</f>
        <v>0.25</v>
      </c>
      <c r="J290" s="9">
        <f>_xlfn.XLOOKUP(A:A,'Nikes Sales Dataset - Worked f'!A:A,'Nikes Sales Dataset - Worked f'!N:N)</f>
        <v>4582.5225000000009</v>
      </c>
      <c r="K290" s="3">
        <f>_xlfn.XLOOKUP(A:A,'Nikes Sales Dataset - Worked f'!A:A,'Nikes Sales Dataset - Worked f'!P:P)</f>
        <v>4582.5225000000009</v>
      </c>
      <c r="L290" s="7">
        <f>VLOOKUP('Nikes Sales Dataset - Worked f'!A:A,'Nikes Sales Dataset - Worked f'!A:R,18,FALSE)</f>
        <v>45528</v>
      </c>
      <c r="M290" s="7" t="str">
        <f>_xlfn.XLOOKUP(A:A,'Nikes Sales Dataset - Worked f'!A:A,'Nikes Sales Dataset - Worked f'!S:S)</f>
        <v>Aug</v>
      </c>
      <c r="N290" s="7" t="str">
        <f>_xlfn.XLOOKUP(A:A,'Nikes Sales Dataset - Worked f'!A:A,'Nikes Sales Dataset - Worked f'!T:T)</f>
        <v>2024</v>
      </c>
      <c r="O290" t="str">
        <f>_xlfn.XLOOKUP(A:A,'Nikes Sales Dataset - Worked f'!A:A,'Nikes Sales Dataset - Worked f'!U:U)</f>
        <v>Retail</v>
      </c>
      <c r="P290" t="str">
        <f>_xlfn.XLOOKUP(A:A,'Nikes Sales Dataset - Worked f'!A:A,'Nikes Sales Dataset - Worked f'!W:W)</f>
        <v>Hyderabad</v>
      </c>
      <c r="Q290" s="9">
        <f>_xlfn.XLOOKUP(A:A,'Nikes Sales Dataset - Worked f'!A:A,'Nikes Sales Dataset - Worked f'!X:X)</f>
        <v>1570.91</v>
      </c>
    </row>
    <row r="291" spans="1:17" x14ac:dyDescent="0.25">
      <c r="A291" s="4">
        <v>2289</v>
      </c>
      <c r="B291" t="str">
        <f>VLOOKUP('Nikes Sales Dataset - Worked f'!A:A,'Nikes Sales Dataset - Worked f'!A:B,2,FALSE)</f>
        <v>2289_Unknown Date</v>
      </c>
      <c r="C291" t="str">
        <f>VLOOKUP('Nikes Sales Dataset - Worked f'!A:A,'Nikes Sales Dataset - Worked f'!A:C,3,FALSE)</f>
        <v>Women</v>
      </c>
      <c r="D291" t="str">
        <f>VLOOKUP('Nikes Sales Dataset - Worked f'!A:A,'Nikes Sales Dataset - Worked f'!A:D,4,FALSE)</f>
        <v>Running</v>
      </c>
      <c r="E291" t="str">
        <f>VLOOKUP('Nikes Sales Dataset - Worked f'!A:A,'Nikes Sales Dataset - Worked f'!A:E,5,FALSE)</f>
        <v>Air Zoom</v>
      </c>
      <c r="F291" t="str">
        <f>VLOOKUP('Nikes Sales Dataset - Worked f'!A:A,'Nikes Sales Dataset - Worked f'!A:G,7,FALSE)</f>
        <v>L</v>
      </c>
      <c r="G291" s="3">
        <f>VLOOKUP('Nikes Sales Dataset - Worked f'!A:A,'Nikes Sales Dataset - Worked f'!A:I,9,FALSE)</f>
        <v>1</v>
      </c>
      <c r="H291" s="9">
        <f>VLOOKUP('Nikes Sales Dataset - Worked f'!A:A,'Nikes Sales Dataset - Worked f'!A:K,11,FALSE)</f>
        <v>6110.0300000000007</v>
      </c>
      <c r="I291">
        <f>_xlfn.XLOOKUP('Cleaned and Transformed Dataset'!A:A,'Nikes Sales Dataset - Worked f'!A:A,'Nikes Sales Dataset - Worked f'!M:M)</f>
        <v>0.51</v>
      </c>
      <c r="J291" s="9">
        <f>_xlfn.XLOOKUP(A:A,'Nikes Sales Dataset - Worked f'!A:A,'Nikes Sales Dataset - Worked f'!N:N)</f>
        <v>2993.9147000000003</v>
      </c>
      <c r="K291" s="3">
        <f>_xlfn.XLOOKUP(A:A,'Nikes Sales Dataset - Worked f'!A:A,'Nikes Sales Dataset - Worked f'!P:P)</f>
        <v>2993.9147000000003</v>
      </c>
      <c r="L291" s="7" t="str">
        <f>VLOOKUP('Nikes Sales Dataset - Worked f'!A:A,'Nikes Sales Dataset - Worked f'!A:R,18,FALSE)</f>
        <v>Unknown Date</v>
      </c>
      <c r="M291" s="7" t="str">
        <f>_xlfn.XLOOKUP(A:A,'Nikes Sales Dataset - Worked f'!A:A,'Nikes Sales Dataset - Worked f'!S:S)</f>
        <v>Unknown</v>
      </c>
      <c r="N291" s="7" t="str">
        <f>_xlfn.XLOOKUP(A:A,'Nikes Sales Dataset - Worked f'!A:A,'Nikes Sales Dataset - Worked f'!T:T)</f>
        <v>Unknown</v>
      </c>
      <c r="O291" t="str">
        <f>_xlfn.XLOOKUP(A:A,'Nikes Sales Dataset - Worked f'!A:A,'Nikes Sales Dataset - Worked f'!U:U)</f>
        <v>Retail</v>
      </c>
      <c r="P291" t="str">
        <f>_xlfn.XLOOKUP(A:A,'Nikes Sales Dataset - Worked f'!A:A,'Nikes Sales Dataset - Worked f'!W:W)</f>
        <v>Mumbai</v>
      </c>
      <c r="Q291" s="9">
        <f>_xlfn.XLOOKUP(A:A,'Nikes Sales Dataset - Worked f'!A:A,'Nikes Sales Dataset - Worked f'!X:X)</f>
        <v>3161.45</v>
      </c>
    </row>
    <row r="292" spans="1:17" x14ac:dyDescent="0.25">
      <c r="A292" s="4">
        <v>2290</v>
      </c>
      <c r="B292" t="str">
        <f>VLOOKUP('Nikes Sales Dataset - Worked f'!A:A,'Nikes Sales Dataset - Worked f'!A:B,2,FALSE)</f>
        <v>2290_20241020</v>
      </c>
      <c r="C292" t="str">
        <f>VLOOKUP('Nikes Sales Dataset - Worked f'!A:A,'Nikes Sales Dataset - Worked f'!A:C,3,FALSE)</f>
        <v>Women</v>
      </c>
      <c r="D292" t="str">
        <f>VLOOKUP('Nikes Sales Dataset - Worked f'!A:A,'Nikes Sales Dataset - Worked f'!A:D,4,FALSE)</f>
        <v>Training</v>
      </c>
      <c r="E292" t="str">
        <f>VLOOKUP('Nikes Sales Dataset - Worked f'!A:A,'Nikes Sales Dataset - Worked f'!A:E,5,FALSE)</f>
        <v>Flex Trainer</v>
      </c>
      <c r="F292" t="str">
        <f>VLOOKUP('Nikes Sales Dataset - Worked f'!A:A,'Nikes Sales Dataset - Worked f'!A:G,7,FALSE)</f>
        <v>L</v>
      </c>
      <c r="G292" s="3">
        <f>VLOOKUP('Nikes Sales Dataset - Worked f'!A:A,'Nikes Sales Dataset - Worked f'!A:I,9,FALSE)</f>
        <v>1</v>
      </c>
      <c r="H292" s="9">
        <f>VLOOKUP('Nikes Sales Dataset - Worked f'!A:A,'Nikes Sales Dataset - Worked f'!A:K,11,FALSE)</f>
        <v>6110.0300000000007</v>
      </c>
      <c r="I292">
        <f>_xlfn.XLOOKUP('Cleaned and Transformed Dataset'!A:A,'Nikes Sales Dataset - Worked f'!A:A,'Nikes Sales Dataset - Worked f'!M:M)</f>
        <v>0</v>
      </c>
      <c r="J292" s="9">
        <f>_xlfn.XLOOKUP(A:A,'Nikes Sales Dataset - Worked f'!A:A,'Nikes Sales Dataset - Worked f'!N:N)</f>
        <v>6110.0300000000007</v>
      </c>
      <c r="K292" s="3">
        <f>_xlfn.XLOOKUP(A:A,'Nikes Sales Dataset - Worked f'!A:A,'Nikes Sales Dataset - Worked f'!P:P)</f>
        <v>6110.0300000000007</v>
      </c>
      <c r="L292" s="7">
        <f>VLOOKUP('Nikes Sales Dataset - Worked f'!A:A,'Nikes Sales Dataset - Worked f'!A:R,18,FALSE)</f>
        <v>45585</v>
      </c>
      <c r="M292" s="7" t="str">
        <f>_xlfn.XLOOKUP(A:A,'Nikes Sales Dataset - Worked f'!A:A,'Nikes Sales Dataset - Worked f'!S:S)</f>
        <v>Oct</v>
      </c>
      <c r="N292" s="7" t="str">
        <f>_xlfn.XLOOKUP(A:A,'Nikes Sales Dataset - Worked f'!A:A,'Nikes Sales Dataset - Worked f'!T:T)</f>
        <v>2024</v>
      </c>
      <c r="O292" t="str">
        <f>_xlfn.XLOOKUP(A:A,'Nikes Sales Dataset - Worked f'!A:A,'Nikes Sales Dataset - Worked f'!U:U)</f>
        <v>Online</v>
      </c>
      <c r="P292" t="str">
        <f>_xlfn.XLOOKUP(A:A,'Nikes Sales Dataset - Worked f'!A:A,'Nikes Sales Dataset - Worked f'!W:W)</f>
        <v>Kolkata</v>
      </c>
      <c r="Q292" s="9">
        <f>_xlfn.XLOOKUP(A:A,'Nikes Sales Dataset - Worked f'!A:A,'Nikes Sales Dataset - Worked f'!X:X)</f>
        <v>546.66</v>
      </c>
    </row>
    <row r="293" spans="1:17" x14ac:dyDescent="0.25">
      <c r="A293" s="4">
        <v>2291</v>
      </c>
      <c r="B293" t="str">
        <f>VLOOKUP('Nikes Sales Dataset - Worked f'!A:A,'Nikes Sales Dataset - Worked f'!A:B,2,FALSE)</f>
        <v>2291_Unknown Date</v>
      </c>
      <c r="C293" t="str">
        <f>VLOOKUP('Nikes Sales Dataset - Worked f'!A:A,'Nikes Sales Dataset - Worked f'!A:C,3,FALSE)</f>
        <v>Women</v>
      </c>
      <c r="D293" t="str">
        <f>VLOOKUP('Nikes Sales Dataset - Worked f'!A:A,'Nikes Sales Dataset - Worked f'!A:D,4,FALSE)</f>
        <v>Basketball</v>
      </c>
      <c r="E293" t="str">
        <f>VLOOKUP('Nikes Sales Dataset - Worked f'!A:A,'Nikes Sales Dataset - Worked f'!A:E,5,FALSE)</f>
        <v>LeBron 20</v>
      </c>
      <c r="F293" t="str">
        <f>VLOOKUP('Nikes Sales Dataset - Worked f'!A:A,'Nikes Sales Dataset - Worked f'!A:G,7,FALSE)</f>
        <v>L</v>
      </c>
      <c r="G293" s="3">
        <f>VLOOKUP('Nikes Sales Dataset - Worked f'!A:A,'Nikes Sales Dataset - Worked f'!A:I,9,FALSE)</f>
        <v>-1</v>
      </c>
      <c r="H293" s="9">
        <f>VLOOKUP('Nikes Sales Dataset - Worked f'!A:A,'Nikes Sales Dataset - Worked f'!A:K,11,FALSE)</f>
        <v>6110.0300000000007</v>
      </c>
      <c r="I293">
        <f>_xlfn.XLOOKUP('Cleaned and Transformed Dataset'!A:A,'Nikes Sales Dataset - Worked f'!A:A,'Nikes Sales Dataset - Worked f'!M:M)</f>
        <v>0</v>
      </c>
      <c r="J293" s="9">
        <f>_xlfn.XLOOKUP(A:A,'Nikes Sales Dataset - Worked f'!A:A,'Nikes Sales Dataset - Worked f'!N:N)</f>
        <v>6110.0300000000007</v>
      </c>
      <c r="K293" s="3">
        <f>_xlfn.XLOOKUP(A:A,'Nikes Sales Dataset - Worked f'!A:A,'Nikes Sales Dataset - Worked f'!P:P)</f>
        <v>-6110.0300000000007</v>
      </c>
      <c r="L293" s="7" t="str">
        <f>VLOOKUP('Nikes Sales Dataset - Worked f'!A:A,'Nikes Sales Dataset - Worked f'!A:R,18,FALSE)</f>
        <v>Unknown Date</v>
      </c>
      <c r="M293" s="7" t="str">
        <f>_xlfn.XLOOKUP(A:A,'Nikes Sales Dataset - Worked f'!A:A,'Nikes Sales Dataset - Worked f'!S:S)</f>
        <v>Unknown</v>
      </c>
      <c r="N293" s="7" t="str">
        <f>_xlfn.XLOOKUP(A:A,'Nikes Sales Dataset - Worked f'!A:A,'Nikes Sales Dataset - Worked f'!T:T)</f>
        <v>Unknown</v>
      </c>
      <c r="O293" t="str">
        <f>_xlfn.XLOOKUP(A:A,'Nikes Sales Dataset - Worked f'!A:A,'Nikes Sales Dataset - Worked f'!U:U)</f>
        <v>Retail</v>
      </c>
      <c r="P293" t="str">
        <f>_xlfn.XLOOKUP(A:A,'Nikes Sales Dataset - Worked f'!A:A,'Nikes Sales Dataset - Worked f'!W:W)</f>
        <v>Pune</v>
      </c>
      <c r="Q293" s="9">
        <f>_xlfn.XLOOKUP(A:A,'Nikes Sales Dataset - Worked f'!A:A,'Nikes Sales Dataset - Worked f'!X:X)</f>
        <v>2729.23</v>
      </c>
    </row>
    <row r="294" spans="1:17" x14ac:dyDescent="0.25">
      <c r="A294" s="4">
        <v>2292</v>
      </c>
      <c r="B294" t="str">
        <f>VLOOKUP('Nikes Sales Dataset - Worked f'!A:A,'Nikes Sales Dataset - Worked f'!A:B,2,FALSE)</f>
        <v>2292_20241105</v>
      </c>
      <c r="C294" t="str">
        <f>VLOOKUP('Nikes Sales Dataset - Worked f'!A:A,'Nikes Sales Dataset - Worked f'!A:C,3,FALSE)</f>
        <v>Women</v>
      </c>
      <c r="D294" t="str">
        <f>VLOOKUP('Nikes Sales Dataset - Worked f'!A:A,'Nikes Sales Dataset - Worked f'!A:D,4,FALSE)</f>
        <v>Running</v>
      </c>
      <c r="E294" t="str">
        <f>VLOOKUP('Nikes Sales Dataset - Worked f'!A:A,'Nikes Sales Dataset - Worked f'!A:E,5,FALSE)</f>
        <v>Free RN</v>
      </c>
      <c r="F294" t="str">
        <f>VLOOKUP('Nikes Sales Dataset - Worked f'!A:A,'Nikes Sales Dataset - Worked f'!A:G,7,FALSE)</f>
        <v>M</v>
      </c>
      <c r="G294" s="3">
        <f>VLOOKUP('Nikes Sales Dataset - Worked f'!A:A,'Nikes Sales Dataset - Worked f'!A:I,9,FALSE)</f>
        <v>2</v>
      </c>
      <c r="H294" s="9">
        <f>VLOOKUP('Nikes Sales Dataset - Worked f'!A:A,'Nikes Sales Dataset - Worked f'!A:K,11,FALSE)</f>
        <v>6110.0300000000007</v>
      </c>
      <c r="I294">
        <f>_xlfn.XLOOKUP('Cleaned and Transformed Dataset'!A:A,'Nikes Sales Dataset - Worked f'!A:A,'Nikes Sales Dataset - Worked f'!M:M)</f>
        <v>1.1000000000000001</v>
      </c>
      <c r="J294" s="9">
        <f>_xlfn.XLOOKUP(A:A,'Nikes Sales Dataset - Worked f'!A:A,'Nikes Sales Dataset - Worked f'!N:N)</f>
        <v>-611.00300000000061</v>
      </c>
      <c r="K294" s="3">
        <f>_xlfn.XLOOKUP(A:A,'Nikes Sales Dataset - Worked f'!A:A,'Nikes Sales Dataset - Worked f'!P:P)</f>
        <v>-1222.0060000000012</v>
      </c>
      <c r="L294" s="7">
        <f>VLOOKUP('Nikes Sales Dataset - Worked f'!A:A,'Nikes Sales Dataset - Worked f'!A:R,18,FALSE)</f>
        <v>45601</v>
      </c>
      <c r="M294" s="7" t="str">
        <f>_xlfn.XLOOKUP(A:A,'Nikes Sales Dataset - Worked f'!A:A,'Nikes Sales Dataset - Worked f'!S:S)</f>
        <v>Nov</v>
      </c>
      <c r="N294" s="7" t="str">
        <f>_xlfn.XLOOKUP(A:A,'Nikes Sales Dataset - Worked f'!A:A,'Nikes Sales Dataset - Worked f'!T:T)</f>
        <v>2024</v>
      </c>
      <c r="O294" t="str">
        <f>_xlfn.XLOOKUP(A:A,'Nikes Sales Dataset - Worked f'!A:A,'Nikes Sales Dataset - Worked f'!U:U)</f>
        <v>Online</v>
      </c>
      <c r="P294" t="str">
        <f>_xlfn.XLOOKUP(A:A,'Nikes Sales Dataset - Worked f'!A:A,'Nikes Sales Dataset - Worked f'!W:W)</f>
        <v>Kolkata</v>
      </c>
      <c r="Q294" s="9">
        <f>_xlfn.XLOOKUP(A:A,'Nikes Sales Dataset - Worked f'!A:A,'Nikes Sales Dataset - Worked f'!X:X)</f>
        <v>1192.5</v>
      </c>
    </row>
    <row r="295" spans="1:17" x14ac:dyDescent="0.25">
      <c r="A295" s="4">
        <v>2293</v>
      </c>
      <c r="B295" t="str">
        <f>VLOOKUP('Nikes Sales Dataset - Worked f'!A:A,'Nikes Sales Dataset - Worked f'!A:B,2,FALSE)</f>
        <v>2293_20250513</v>
      </c>
      <c r="C295" t="str">
        <f>VLOOKUP('Nikes Sales Dataset - Worked f'!A:A,'Nikes Sales Dataset - Worked f'!A:C,3,FALSE)</f>
        <v>Women</v>
      </c>
      <c r="D295" t="str">
        <f>VLOOKUP('Nikes Sales Dataset - Worked f'!A:A,'Nikes Sales Dataset - Worked f'!A:D,4,FALSE)</f>
        <v>Basketball</v>
      </c>
      <c r="E295" t="str">
        <f>VLOOKUP('Nikes Sales Dataset - Worked f'!A:A,'Nikes Sales Dataset - Worked f'!A:E,5,FALSE)</f>
        <v>Air Jordan</v>
      </c>
      <c r="F295" t="str">
        <f>VLOOKUP('Nikes Sales Dataset - Worked f'!A:A,'Nikes Sales Dataset - Worked f'!A:G,7,FALSE)</f>
        <v>XL</v>
      </c>
      <c r="G295" s="3">
        <f>VLOOKUP('Nikes Sales Dataset - Worked f'!A:A,'Nikes Sales Dataset - Worked f'!A:I,9,FALSE)</f>
        <v>3</v>
      </c>
      <c r="H295" s="9">
        <f>VLOOKUP('Nikes Sales Dataset - Worked f'!A:A,'Nikes Sales Dataset - Worked f'!A:K,11,FALSE)</f>
        <v>6110.0300000000007</v>
      </c>
      <c r="I295">
        <f>_xlfn.XLOOKUP('Cleaned and Transformed Dataset'!A:A,'Nikes Sales Dataset - Worked f'!A:A,'Nikes Sales Dataset - Worked f'!M:M)</f>
        <v>0</v>
      </c>
      <c r="J295" s="9">
        <f>_xlfn.XLOOKUP(A:A,'Nikes Sales Dataset - Worked f'!A:A,'Nikes Sales Dataset - Worked f'!N:N)</f>
        <v>6110.0300000000007</v>
      </c>
      <c r="K295" s="3">
        <f>_xlfn.XLOOKUP(A:A,'Nikes Sales Dataset - Worked f'!A:A,'Nikes Sales Dataset - Worked f'!P:P)</f>
        <v>18330.090000000004</v>
      </c>
      <c r="L295" s="7">
        <f>VLOOKUP('Nikes Sales Dataset - Worked f'!A:A,'Nikes Sales Dataset - Worked f'!A:R,18,FALSE)</f>
        <v>45790</v>
      </c>
      <c r="M295" s="7" t="str">
        <f>_xlfn.XLOOKUP(A:A,'Nikes Sales Dataset - Worked f'!A:A,'Nikes Sales Dataset - Worked f'!S:S)</f>
        <v>May</v>
      </c>
      <c r="N295" s="7" t="str">
        <f>_xlfn.XLOOKUP(A:A,'Nikes Sales Dataset - Worked f'!A:A,'Nikes Sales Dataset - Worked f'!T:T)</f>
        <v>2025</v>
      </c>
      <c r="O295" t="str">
        <f>_xlfn.XLOOKUP(A:A,'Nikes Sales Dataset - Worked f'!A:A,'Nikes Sales Dataset - Worked f'!U:U)</f>
        <v>Retail</v>
      </c>
      <c r="P295" t="str">
        <f>_xlfn.XLOOKUP(A:A,'Nikes Sales Dataset - Worked f'!A:A,'Nikes Sales Dataset - Worked f'!W:W)</f>
        <v>Mumbai</v>
      </c>
      <c r="Q295" s="9">
        <f>_xlfn.XLOOKUP(A:A,'Nikes Sales Dataset - Worked f'!A:A,'Nikes Sales Dataset - Worked f'!X:X)</f>
        <v>2525.87</v>
      </c>
    </row>
    <row r="296" spans="1:17" x14ac:dyDescent="0.25">
      <c r="A296" s="4">
        <v>2012</v>
      </c>
      <c r="B296" t="str">
        <f>VLOOKUP('Nikes Sales Dataset - Worked f'!A:A,'Nikes Sales Dataset - Worked f'!A:B,2,FALSE)</f>
        <v>2012_20240901</v>
      </c>
      <c r="C296" t="str">
        <f>VLOOKUP('Nikes Sales Dataset - Worked f'!A:A,'Nikes Sales Dataset - Worked f'!A:C,3,FALSE)</f>
        <v>Women</v>
      </c>
      <c r="D296" t="str">
        <f>VLOOKUP('Nikes Sales Dataset - Worked f'!A:A,'Nikes Sales Dataset - Worked f'!A:D,4,FALSE)</f>
        <v>Soccer</v>
      </c>
      <c r="E296" t="str">
        <f>VLOOKUP('Nikes Sales Dataset - Worked f'!A:A,'Nikes Sales Dataset - Worked f'!A:E,5,FALSE)</f>
        <v>Phantom GT</v>
      </c>
      <c r="F296" t="str">
        <f>VLOOKUP('Nikes Sales Dataset - Worked f'!A:A,'Nikes Sales Dataset - Worked f'!A:G,7,FALSE)</f>
        <v>M</v>
      </c>
      <c r="G296" s="3">
        <f>VLOOKUP('Nikes Sales Dataset - Worked f'!A:A,'Nikes Sales Dataset - Worked f'!A:I,9,FALSE)</f>
        <v>0</v>
      </c>
      <c r="H296" s="9">
        <f>VLOOKUP('Nikes Sales Dataset - Worked f'!A:A,'Nikes Sales Dataset - Worked f'!A:K,11,FALSE)</f>
        <v>6110.0300000000007</v>
      </c>
      <c r="I296">
        <f>_xlfn.XLOOKUP('Cleaned and Transformed Dataset'!A:A,'Nikes Sales Dataset - Worked f'!A:A,'Nikes Sales Dataset - Worked f'!M:M)</f>
        <v>0</v>
      </c>
      <c r="J296" s="9">
        <f>_xlfn.XLOOKUP(A:A,'Nikes Sales Dataset - Worked f'!A:A,'Nikes Sales Dataset - Worked f'!N:N)</f>
        <v>6110.0300000000007</v>
      </c>
      <c r="K296" s="3">
        <f>_xlfn.XLOOKUP(A:A,'Nikes Sales Dataset - Worked f'!A:A,'Nikes Sales Dataset - Worked f'!P:P)</f>
        <v>0</v>
      </c>
      <c r="L296" s="7">
        <f>VLOOKUP('Nikes Sales Dataset - Worked f'!A:A,'Nikes Sales Dataset - Worked f'!A:R,18,FALSE)</f>
        <v>45536</v>
      </c>
      <c r="M296" s="7" t="str">
        <f>_xlfn.XLOOKUP(A:A,'Nikes Sales Dataset - Worked f'!A:A,'Nikes Sales Dataset - Worked f'!S:S)</f>
        <v>Sep</v>
      </c>
      <c r="N296" s="7" t="str">
        <f>_xlfn.XLOOKUP(A:A,'Nikes Sales Dataset - Worked f'!A:A,'Nikes Sales Dataset - Worked f'!T:T)</f>
        <v>2024</v>
      </c>
      <c r="O296" t="str">
        <f>_xlfn.XLOOKUP(A:A,'Nikes Sales Dataset - Worked f'!A:A,'Nikes Sales Dataset - Worked f'!U:U)</f>
        <v>Retail</v>
      </c>
      <c r="P296" t="str">
        <f>_xlfn.XLOOKUP(A:A,'Nikes Sales Dataset - Worked f'!A:A,'Nikes Sales Dataset - Worked f'!W:W)</f>
        <v>Hyderabad</v>
      </c>
      <c r="Q296" s="9">
        <f>_xlfn.XLOOKUP(A:A,'Nikes Sales Dataset - Worked f'!A:A,'Nikes Sales Dataset - Worked f'!X:X)</f>
        <v>-914.59</v>
      </c>
    </row>
    <row r="297" spans="1:17" x14ac:dyDescent="0.25">
      <c r="A297" s="4">
        <v>2295</v>
      </c>
      <c r="B297" t="str">
        <f>VLOOKUP('Nikes Sales Dataset - Worked f'!A:A,'Nikes Sales Dataset - Worked f'!A:B,2,FALSE)</f>
        <v>2295_20250617</v>
      </c>
      <c r="C297" t="str">
        <f>VLOOKUP('Nikes Sales Dataset - Worked f'!A:A,'Nikes Sales Dataset - Worked f'!A:C,3,FALSE)</f>
        <v>Kids</v>
      </c>
      <c r="D297" t="str">
        <f>VLOOKUP('Nikes Sales Dataset - Worked f'!A:A,'Nikes Sales Dataset - Worked f'!A:D,4,FALSE)</f>
        <v>Lifestyle</v>
      </c>
      <c r="E297" t="str">
        <f>VLOOKUP('Nikes Sales Dataset - Worked f'!A:A,'Nikes Sales Dataset - Worked f'!A:E,5,FALSE)</f>
        <v>Dunk Low</v>
      </c>
      <c r="F297" t="str">
        <f>VLOOKUP('Nikes Sales Dataset - Worked f'!A:A,'Nikes Sales Dataset - Worked f'!A:G,7,FALSE)</f>
        <v>M</v>
      </c>
      <c r="G297" s="3">
        <f>VLOOKUP('Nikes Sales Dataset - Worked f'!A:A,'Nikes Sales Dataset - Worked f'!A:I,9,FALSE)</f>
        <v>1</v>
      </c>
      <c r="H297" s="9">
        <f>VLOOKUP('Nikes Sales Dataset - Worked f'!A:A,'Nikes Sales Dataset - Worked f'!A:K,11,FALSE)</f>
        <v>6110.0300000000007</v>
      </c>
      <c r="I297">
        <f>_xlfn.XLOOKUP('Cleaned and Transformed Dataset'!A:A,'Nikes Sales Dataset - Worked f'!A:A,'Nikes Sales Dataset - Worked f'!M:M)</f>
        <v>0.81</v>
      </c>
      <c r="J297" s="9">
        <f>_xlfn.XLOOKUP(A:A,'Nikes Sales Dataset - Worked f'!A:A,'Nikes Sales Dataset - Worked f'!N:N)</f>
        <v>1160.9056999999998</v>
      </c>
      <c r="K297" s="3">
        <f>_xlfn.XLOOKUP(A:A,'Nikes Sales Dataset - Worked f'!A:A,'Nikes Sales Dataset - Worked f'!P:P)</f>
        <v>1160.9056999999998</v>
      </c>
      <c r="L297" s="7">
        <f>VLOOKUP('Nikes Sales Dataset - Worked f'!A:A,'Nikes Sales Dataset - Worked f'!A:R,18,FALSE)</f>
        <v>45825</v>
      </c>
      <c r="M297" s="7" t="str">
        <f>_xlfn.XLOOKUP(A:A,'Nikes Sales Dataset - Worked f'!A:A,'Nikes Sales Dataset - Worked f'!S:S)</f>
        <v>Jun</v>
      </c>
      <c r="N297" s="7" t="str">
        <f>_xlfn.XLOOKUP(A:A,'Nikes Sales Dataset - Worked f'!A:A,'Nikes Sales Dataset - Worked f'!T:T)</f>
        <v>2025</v>
      </c>
      <c r="O297" t="str">
        <f>_xlfn.XLOOKUP(A:A,'Nikes Sales Dataset - Worked f'!A:A,'Nikes Sales Dataset - Worked f'!U:U)</f>
        <v>Retail</v>
      </c>
      <c r="P297" t="str">
        <f>_xlfn.XLOOKUP(A:A,'Nikes Sales Dataset - Worked f'!A:A,'Nikes Sales Dataset - Worked f'!W:W)</f>
        <v>Hyderabad</v>
      </c>
      <c r="Q297" s="9">
        <f>_xlfn.XLOOKUP(A:A,'Nikes Sales Dataset - Worked f'!A:A,'Nikes Sales Dataset - Worked f'!X:X)</f>
        <v>3901.16</v>
      </c>
    </row>
    <row r="298" spans="1:17" x14ac:dyDescent="0.25">
      <c r="A298" s="4">
        <v>2296</v>
      </c>
      <c r="B298" t="str">
        <f>VLOOKUP('Nikes Sales Dataset - Worked f'!A:A,'Nikes Sales Dataset - Worked f'!A:B,2,FALSE)</f>
        <v>2296_20240815</v>
      </c>
      <c r="C298" t="str">
        <f>VLOOKUP('Nikes Sales Dataset - Worked f'!A:A,'Nikes Sales Dataset - Worked f'!A:C,3,FALSE)</f>
        <v>Women</v>
      </c>
      <c r="D298" t="str">
        <f>VLOOKUP('Nikes Sales Dataset - Worked f'!A:A,'Nikes Sales Dataset - Worked f'!A:D,4,FALSE)</f>
        <v>Soccer</v>
      </c>
      <c r="E298" t="str">
        <f>VLOOKUP('Nikes Sales Dataset - Worked f'!A:A,'Nikes Sales Dataset - Worked f'!A:E,5,FALSE)</f>
        <v>Phantom GT</v>
      </c>
      <c r="F298" t="str">
        <f>VLOOKUP('Nikes Sales Dataset - Worked f'!A:A,'Nikes Sales Dataset - Worked f'!A:G,7,FALSE)</f>
        <v>M</v>
      </c>
      <c r="G298" s="3">
        <f>VLOOKUP('Nikes Sales Dataset - Worked f'!A:A,'Nikes Sales Dataset - Worked f'!A:I,9,FALSE)</f>
        <v>0</v>
      </c>
      <c r="H298" s="9">
        <f>VLOOKUP('Nikes Sales Dataset - Worked f'!A:A,'Nikes Sales Dataset - Worked f'!A:K,11,FALSE)</f>
        <v>6110.0300000000007</v>
      </c>
      <c r="I298">
        <f>_xlfn.XLOOKUP('Cleaned and Transformed Dataset'!A:A,'Nikes Sales Dataset - Worked f'!A:A,'Nikes Sales Dataset - Worked f'!M:M)</f>
        <v>0</v>
      </c>
      <c r="J298" s="9">
        <f>_xlfn.XLOOKUP(A:A,'Nikes Sales Dataset - Worked f'!A:A,'Nikes Sales Dataset - Worked f'!N:N)</f>
        <v>6110.0300000000007</v>
      </c>
      <c r="K298" s="3">
        <f>_xlfn.XLOOKUP(A:A,'Nikes Sales Dataset - Worked f'!A:A,'Nikes Sales Dataset - Worked f'!P:P)</f>
        <v>0</v>
      </c>
      <c r="L298" s="7">
        <f>VLOOKUP('Nikes Sales Dataset - Worked f'!A:A,'Nikes Sales Dataset - Worked f'!A:R,18,FALSE)</f>
        <v>45519</v>
      </c>
      <c r="M298" s="7" t="str">
        <f>_xlfn.XLOOKUP(A:A,'Nikes Sales Dataset - Worked f'!A:A,'Nikes Sales Dataset - Worked f'!S:S)</f>
        <v>Aug</v>
      </c>
      <c r="N298" s="7" t="str">
        <f>_xlfn.XLOOKUP(A:A,'Nikes Sales Dataset - Worked f'!A:A,'Nikes Sales Dataset - Worked f'!T:T)</f>
        <v>2024</v>
      </c>
      <c r="O298" t="str">
        <f>_xlfn.XLOOKUP(A:A,'Nikes Sales Dataset - Worked f'!A:A,'Nikes Sales Dataset - Worked f'!U:U)</f>
        <v>Online</v>
      </c>
      <c r="P298" t="str">
        <f>_xlfn.XLOOKUP(A:A,'Nikes Sales Dataset - Worked f'!A:A,'Nikes Sales Dataset - Worked f'!W:W)</f>
        <v>Delhi</v>
      </c>
      <c r="Q298" s="9">
        <f>_xlfn.XLOOKUP(A:A,'Nikes Sales Dataset - Worked f'!A:A,'Nikes Sales Dataset - Worked f'!X:X)</f>
        <v>-1188.8599999999999</v>
      </c>
    </row>
    <row r="299" spans="1:17" x14ac:dyDescent="0.25">
      <c r="A299" s="4">
        <v>2297</v>
      </c>
      <c r="B299" t="str">
        <f>VLOOKUP('Nikes Sales Dataset - Worked f'!A:A,'Nikes Sales Dataset - Worked f'!A:B,2,FALSE)</f>
        <v>2297_20241231</v>
      </c>
      <c r="C299" t="str">
        <f>VLOOKUP('Nikes Sales Dataset - Worked f'!A:A,'Nikes Sales Dataset - Worked f'!A:C,3,FALSE)</f>
        <v>Kids</v>
      </c>
      <c r="D299" t="str">
        <f>VLOOKUP('Nikes Sales Dataset - Worked f'!A:A,'Nikes Sales Dataset - Worked f'!A:D,4,FALSE)</f>
        <v>Basketball</v>
      </c>
      <c r="E299" t="str">
        <f>VLOOKUP('Nikes Sales Dataset - Worked f'!A:A,'Nikes Sales Dataset - Worked f'!A:E,5,FALSE)</f>
        <v>LeBron 20</v>
      </c>
      <c r="F299" t="str">
        <f>VLOOKUP('Nikes Sales Dataset - Worked f'!A:A,'Nikes Sales Dataset - Worked f'!A:G,7,FALSE)</f>
        <v>M</v>
      </c>
      <c r="G299" s="3">
        <f>VLOOKUP('Nikes Sales Dataset - Worked f'!A:A,'Nikes Sales Dataset - Worked f'!A:I,9,FALSE)</f>
        <v>1</v>
      </c>
      <c r="H299" s="9">
        <f>VLOOKUP('Nikes Sales Dataset - Worked f'!A:A,'Nikes Sales Dataset - Worked f'!A:K,11,FALSE)</f>
        <v>6356.31</v>
      </c>
      <c r="I299">
        <f>_xlfn.XLOOKUP('Cleaned and Transformed Dataset'!A:A,'Nikes Sales Dataset - Worked f'!A:A,'Nikes Sales Dataset - Worked f'!M:M)</f>
        <v>0.74</v>
      </c>
      <c r="J299" s="9">
        <f>_xlfn.XLOOKUP(A:A,'Nikes Sales Dataset - Worked f'!A:A,'Nikes Sales Dataset - Worked f'!N:N)</f>
        <v>1652.6406000000002</v>
      </c>
      <c r="K299" s="3">
        <f>_xlfn.XLOOKUP(A:A,'Nikes Sales Dataset - Worked f'!A:A,'Nikes Sales Dataset - Worked f'!P:P)</f>
        <v>1652.6406000000002</v>
      </c>
      <c r="L299" s="7">
        <f>VLOOKUP('Nikes Sales Dataset - Worked f'!A:A,'Nikes Sales Dataset - Worked f'!A:R,18,FALSE)</f>
        <v>45657</v>
      </c>
      <c r="M299" s="7" t="str">
        <f>_xlfn.XLOOKUP(A:A,'Nikes Sales Dataset - Worked f'!A:A,'Nikes Sales Dataset - Worked f'!S:S)</f>
        <v>Dec</v>
      </c>
      <c r="N299" s="7" t="str">
        <f>_xlfn.XLOOKUP(A:A,'Nikes Sales Dataset - Worked f'!A:A,'Nikes Sales Dataset - Worked f'!T:T)</f>
        <v>2024</v>
      </c>
      <c r="O299" t="str">
        <f>_xlfn.XLOOKUP(A:A,'Nikes Sales Dataset - Worked f'!A:A,'Nikes Sales Dataset - Worked f'!U:U)</f>
        <v>Online</v>
      </c>
      <c r="P299" t="str">
        <f>_xlfn.XLOOKUP(A:A,'Nikes Sales Dataset - Worked f'!A:A,'Nikes Sales Dataset - Worked f'!W:W)</f>
        <v>Pune</v>
      </c>
      <c r="Q299" s="9">
        <f>_xlfn.XLOOKUP(A:A,'Nikes Sales Dataset - Worked f'!A:A,'Nikes Sales Dataset - Worked f'!X:X)</f>
        <v>454.97</v>
      </c>
    </row>
    <row r="300" spans="1:17" x14ac:dyDescent="0.25">
      <c r="A300" s="4">
        <v>2298</v>
      </c>
      <c r="B300" t="str">
        <f>VLOOKUP('Nikes Sales Dataset - Worked f'!A:A,'Nikes Sales Dataset - Worked f'!A:B,2,FALSE)</f>
        <v>2298_20250611</v>
      </c>
      <c r="C300" t="str">
        <f>VLOOKUP('Nikes Sales Dataset - Worked f'!A:A,'Nikes Sales Dataset - Worked f'!A:C,3,FALSE)</f>
        <v>Men</v>
      </c>
      <c r="D300" t="str">
        <f>VLOOKUP('Nikes Sales Dataset - Worked f'!A:A,'Nikes Sales Dataset - Worked f'!A:D,4,FALSE)</f>
        <v>Training</v>
      </c>
      <c r="E300" t="str">
        <f>VLOOKUP('Nikes Sales Dataset - Worked f'!A:A,'Nikes Sales Dataset - Worked f'!A:E,5,FALSE)</f>
        <v>SuperRep Go</v>
      </c>
      <c r="F300" t="str">
        <f>VLOOKUP('Nikes Sales Dataset - Worked f'!A:A,'Nikes Sales Dataset - Worked f'!A:G,7,FALSE)</f>
        <v>M</v>
      </c>
      <c r="G300" s="3">
        <f>VLOOKUP('Nikes Sales Dataset - Worked f'!A:A,'Nikes Sales Dataset - Worked f'!A:I,9,FALSE)</f>
        <v>1</v>
      </c>
      <c r="H300" s="9">
        <f>VLOOKUP('Nikes Sales Dataset - Worked f'!A:A,'Nikes Sales Dataset - Worked f'!A:K,11,FALSE)</f>
        <v>5571.14</v>
      </c>
      <c r="I300">
        <f>_xlfn.XLOOKUP('Cleaned and Transformed Dataset'!A:A,'Nikes Sales Dataset - Worked f'!A:A,'Nikes Sales Dataset - Worked f'!M:M)</f>
        <v>0.49</v>
      </c>
      <c r="J300" s="9">
        <f>_xlfn.XLOOKUP(A:A,'Nikes Sales Dataset - Worked f'!A:A,'Nikes Sales Dataset - Worked f'!N:N)</f>
        <v>2841.2814000000003</v>
      </c>
      <c r="K300" s="3">
        <f>_xlfn.XLOOKUP(A:A,'Nikes Sales Dataset - Worked f'!A:A,'Nikes Sales Dataset - Worked f'!P:P)</f>
        <v>2841.2814000000003</v>
      </c>
      <c r="L300" s="7">
        <f>VLOOKUP('Nikes Sales Dataset - Worked f'!A:A,'Nikes Sales Dataset - Worked f'!A:R,18,FALSE)</f>
        <v>45819</v>
      </c>
      <c r="M300" s="7" t="str">
        <f>_xlfn.XLOOKUP(A:A,'Nikes Sales Dataset - Worked f'!A:A,'Nikes Sales Dataset - Worked f'!S:S)</f>
        <v>Jun</v>
      </c>
      <c r="N300" s="7" t="str">
        <f>_xlfn.XLOOKUP(A:A,'Nikes Sales Dataset - Worked f'!A:A,'Nikes Sales Dataset - Worked f'!T:T)</f>
        <v>2025</v>
      </c>
      <c r="O300" t="str">
        <f>_xlfn.XLOOKUP(A:A,'Nikes Sales Dataset - Worked f'!A:A,'Nikes Sales Dataset - Worked f'!U:U)</f>
        <v>Retail</v>
      </c>
      <c r="P300" t="str">
        <f>_xlfn.XLOOKUP(A:A,'Nikes Sales Dataset - Worked f'!A:A,'Nikes Sales Dataset - Worked f'!W:W)</f>
        <v>Kolkata</v>
      </c>
      <c r="Q300" s="9">
        <f>_xlfn.XLOOKUP(A:A,'Nikes Sales Dataset - Worked f'!A:A,'Nikes Sales Dataset - Worked f'!X:X)</f>
        <v>3445.5</v>
      </c>
    </row>
    <row r="301" spans="1:17" x14ac:dyDescent="0.25">
      <c r="A301" s="4">
        <v>2299</v>
      </c>
      <c r="B301" t="str">
        <f>VLOOKUP('Nikes Sales Dataset - Worked f'!A:A,'Nikes Sales Dataset - Worked f'!A:B,2,FALSE)</f>
        <v>2299_20250509</v>
      </c>
      <c r="C301" t="str">
        <f>VLOOKUP('Nikes Sales Dataset - Worked f'!A:A,'Nikes Sales Dataset - Worked f'!A:C,3,FALSE)</f>
        <v>Kids</v>
      </c>
      <c r="D301" t="str">
        <f>VLOOKUP('Nikes Sales Dataset - Worked f'!A:A,'Nikes Sales Dataset - Worked f'!A:D,4,FALSE)</f>
        <v>Soccer</v>
      </c>
      <c r="E301" t="str">
        <f>VLOOKUP('Nikes Sales Dataset - Worked f'!A:A,'Nikes Sales Dataset - Worked f'!A:E,5,FALSE)</f>
        <v>Phantom GT</v>
      </c>
      <c r="F301" t="str">
        <f>VLOOKUP('Nikes Sales Dataset - Worked f'!A:A,'Nikes Sales Dataset - Worked f'!A:G,7,FALSE)</f>
        <v>M</v>
      </c>
      <c r="G301" s="3">
        <f>VLOOKUP('Nikes Sales Dataset - Worked f'!A:A,'Nikes Sales Dataset - Worked f'!A:I,9,FALSE)</f>
        <v>2</v>
      </c>
      <c r="H301" s="9">
        <f>VLOOKUP('Nikes Sales Dataset - Worked f'!A:A,'Nikes Sales Dataset - Worked f'!A:K,11,FALSE)</f>
        <v>6110.0300000000007</v>
      </c>
      <c r="I301">
        <f>_xlfn.XLOOKUP('Cleaned and Transformed Dataset'!A:A,'Nikes Sales Dataset - Worked f'!A:A,'Nikes Sales Dataset - Worked f'!M:M)</f>
        <v>0.77</v>
      </c>
      <c r="J301" s="9">
        <f>_xlfn.XLOOKUP(A:A,'Nikes Sales Dataset - Worked f'!A:A,'Nikes Sales Dataset - Worked f'!N:N)</f>
        <v>1405.3069</v>
      </c>
      <c r="K301" s="3">
        <f>_xlfn.XLOOKUP(A:A,'Nikes Sales Dataset - Worked f'!A:A,'Nikes Sales Dataset - Worked f'!P:P)</f>
        <v>2810.6138000000001</v>
      </c>
      <c r="L301" s="7">
        <f>VLOOKUP('Nikes Sales Dataset - Worked f'!A:A,'Nikes Sales Dataset - Worked f'!A:R,18,FALSE)</f>
        <v>45786</v>
      </c>
      <c r="M301" s="7" t="str">
        <f>_xlfn.XLOOKUP(A:A,'Nikes Sales Dataset - Worked f'!A:A,'Nikes Sales Dataset - Worked f'!S:S)</f>
        <v>May</v>
      </c>
      <c r="N301" s="7" t="str">
        <f>_xlfn.XLOOKUP(A:A,'Nikes Sales Dataset - Worked f'!A:A,'Nikes Sales Dataset - Worked f'!T:T)</f>
        <v>2025</v>
      </c>
      <c r="O301" t="str">
        <f>_xlfn.XLOOKUP(A:A,'Nikes Sales Dataset - Worked f'!A:A,'Nikes Sales Dataset - Worked f'!U:U)</f>
        <v>Online</v>
      </c>
      <c r="P301" t="str">
        <f>_xlfn.XLOOKUP(A:A,'Nikes Sales Dataset - Worked f'!A:A,'Nikes Sales Dataset - Worked f'!W:W)</f>
        <v>Hyderabad</v>
      </c>
      <c r="Q301" s="9">
        <f>_xlfn.XLOOKUP(A:A,'Nikes Sales Dataset - Worked f'!A:A,'Nikes Sales Dataset - Worked f'!X:X)</f>
        <v>2596.8000000000002</v>
      </c>
    </row>
    <row r="302" spans="1:17" x14ac:dyDescent="0.25">
      <c r="A302" s="4">
        <v>2300</v>
      </c>
      <c r="B302" t="str">
        <f>VLOOKUP('Nikes Sales Dataset - Worked f'!A:A,'Nikes Sales Dataset - Worked f'!A:B,2,FALSE)</f>
        <v>2300_20240817</v>
      </c>
      <c r="C302" t="str">
        <f>VLOOKUP('Nikes Sales Dataset - Worked f'!A:A,'Nikes Sales Dataset - Worked f'!A:C,3,FALSE)</f>
        <v>Men</v>
      </c>
      <c r="D302" t="str">
        <f>VLOOKUP('Nikes Sales Dataset - Worked f'!A:A,'Nikes Sales Dataset - Worked f'!A:D,4,FALSE)</f>
        <v>Basketball</v>
      </c>
      <c r="E302" t="str">
        <f>VLOOKUP('Nikes Sales Dataset - Worked f'!A:A,'Nikes Sales Dataset - Worked f'!A:E,5,FALSE)</f>
        <v>Air Jordan</v>
      </c>
      <c r="F302" t="str">
        <f>VLOOKUP('Nikes Sales Dataset - Worked f'!A:A,'Nikes Sales Dataset - Worked f'!A:G,7,FALSE)</f>
        <v>L</v>
      </c>
      <c r="G302" s="3">
        <f>VLOOKUP('Nikes Sales Dataset - Worked f'!A:A,'Nikes Sales Dataset - Worked f'!A:I,9,FALSE)</f>
        <v>3</v>
      </c>
      <c r="H302" s="9">
        <f>VLOOKUP('Nikes Sales Dataset - Worked f'!A:A,'Nikes Sales Dataset - Worked f'!A:K,11,FALSE)</f>
        <v>6331.64</v>
      </c>
      <c r="I302">
        <f>_xlfn.XLOOKUP('Cleaned and Transformed Dataset'!A:A,'Nikes Sales Dataset - Worked f'!A:A,'Nikes Sales Dataset - Worked f'!M:M)</f>
        <v>0.78</v>
      </c>
      <c r="J302" s="9">
        <f>_xlfn.XLOOKUP(A:A,'Nikes Sales Dataset - Worked f'!A:A,'Nikes Sales Dataset - Worked f'!N:N)</f>
        <v>1392.9607999999998</v>
      </c>
      <c r="K302" s="3">
        <f>_xlfn.XLOOKUP(A:A,'Nikes Sales Dataset - Worked f'!A:A,'Nikes Sales Dataset - Worked f'!P:P)</f>
        <v>4178.8823999999995</v>
      </c>
      <c r="L302" s="7">
        <f>VLOOKUP('Nikes Sales Dataset - Worked f'!A:A,'Nikes Sales Dataset - Worked f'!A:R,18,FALSE)</f>
        <v>45521</v>
      </c>
      <c r="M302" s="7" t="str">
        <f>_xlfn.XLOOKUP(A:A,'Nikes Sales Dataset - Worked f'!A:A,'Nikes Sales Dataset - Worked f'!S:S)</f>
        <v>Aug</v>
      </c>
      <c r="N302" s="7" t="str">
        <f>_xlfn.XLOOKUP(A:A,'Nikes Sales Dataset - Worked f'!A:A,'Nikes Sales Dataset - Worked f'!T:T)</f>
        <v>2024</v>
      </c>
      <c r="O302" t="str">
        <f>_xlfn.XLOOKUP(A:A,'Nikes Sales Dataset - Worked f'!A:A,'Nikes Sales Dataset - Worked f'!U:U)</f>
        <v>Retail</v>
      </c>
      <c r="P302" t="str">
        <f>_xlfn.XLOOKUP(A:A,'Nikes Sales Dataset - Worked f'!A:A,'Nikes Sales Dataset - Worked f'!W:W)</f>
        <v>Delhi</v>
      </c>
      <c r="Q302" s="9">
        <f>_xlfn.XLOOKUP(A:A,'Nikes Sales Dataset - Worked f'!A:A,'Nikes Sales Dataset - Worked f'!X:X)</f>
        <v>3380.28</v>
      </c>
    </row>
    <row r="303" spans="1:17" x14ac:dyDescent="0.25">
      <c r="A303" s="4">
        <v>2301</v>
      </c>
      <c r="B303" t="str">
        <f>VLOOKUP('Nikes Sales Dataset - Worked f'!A:A,'Nikes Sales Dataset - Worked f'!A:B,2,FALSE)</f>
        <v>2301_20241229</v>
      </c>
      <c r="C303" t="str">
        <f>VLOOKUP('Nikes Sales Dataset - Worked f'!A:A,'Nikes Sales Dataset - Worked f'!A:C,3,FALSE)</f>
        <v>Men</v>
      </c>
      <c r="D303" t="str">
        <f>VLOOKUP('Nikes Sales Dataset - Worked f'!A:A,'Nikes Sales Dataset - Worked f'!A:D,4,FALSE)</f>
        <v>Soccer</v>
      </c>
      <c r="E303" t="str">
        <f>VLOOKUP('Nikes Sales Dataset - Worked f'!A:A,'Nikes Sales Dataset - Worked f'!A:E,5,FALSE)</f>
        <v>Mercurial Superfly</v>
      </c>
      <c r="F303" t="str">
        <f>VLOOKUP('Nikes Sales Dataset - Worked f'!A:A,'Nikes Sales Dataset - Worked f'!A:G,7,FALSE)</f>
        <v>XL</v>
      </c>
      <c r="G303" s="3">
        <f>VLOOKUP('Nikes Sales Dataset - Worked f'!A:A,'Nikes Sales Dataset - Worked f'!A:I,9,FALSE)</f>
        <v>0</v>
      </c>
      <c r="H303" s="9">
        <f>VLOOKUP('Nikes Sales Dataset - Worked f'!A:A,'Nikes Sales Dataset - Worked f'!A:K,11,FALSE)</f>
        <v>7982.2</v>
      </c>
      <c r="I303">
        <f>_xlfn.XLOOKUP('Cleaned and Transformed Dataset'!A:A,'Nikes Sales Dataset - Worked f'!A:A,'Nikes Sales Dataset - Worked f'!M:M)</f>
        <v>0</v>
      </c>
      <c r="J303" s="9">
        <f>_xlfn.XLOOKUP(A:A,'Nikes Sales Dataset - Worked f'!A:A,'Nikes Sales Dataset - Worked f'!N:N)</f>
        <v>7982.2</v>
      </c>
      <c r="K303" s="3">
        <f>_xlfn.XLOOKUP(A:A,'Nikes Sales Dataset - Worked f'!A:A,'Nikes Sales Dataset - Worked f'!P:P)</f>
        <v>0</v>
      </c>
      <c r="L303" s="7">
        <f>VLOOKUP('Nikes Sales Dataset - Worked f'!A:A,'Nikes Sales Dataset - Worked f'!A:R,18,FALSE)</f>
        <v>45655</v>
      </c>
      <c r="M303" s="7" t="str">
        <f>_xlfn.XLOOKUP(A:A,'Nikes Sales Dataset - Worked f'!A:A,'Nikes Sales Dataset - Worked f'!S:S)</f>
        <v>Dec</v>
      </c>
      <c r="N303" s="7" t="str">
        <f>_xlfn.XLOOKUP(A:A,'Nikes Sales Dataset - Worked f'!A:A,'Nikes Sales Dataset - Worked f'!T:T)</f>
        <v>2024</v>
      </c>
      <c r="O303" t="str">
        <f>_xlfn.XLOOKUP(A:A,'Nikes Sales Dataset - Worked f'!A:A,'Nikes Sales Dataset - Worked f'!U:U)</f>
        <v>Online</v>
      </c>
      <c r="P303" t="str">
        <f>_xlfn.XLOOKUP(A:A,'Nikes Sales Dataset - Worked f'!A:A,'Nikes Sales Dataset - Worked f'!W:W)</f>
        <v>Pune</v>
      </c>
      <c r="Q303" s="9">
        <f>_xlfn.XLOOKUP(A:A,'Nikes Sales Dataset - Worked f'!A:A,'Nikes Sales Dataset - Worked f'!X:X)</f>
        <v>-505.58</v>
      </c>
    </row>
    <row r="304" spans="1:17" x14ac:dyDescent="0.25">
      <c r="A304" s="4">
        <v>2302</v>
      </c>
      <c r="B304" t="str">
        <f>VLOOKUP('Nikes Sales Dataset - Worked f'!A:A,'Nikes Sales Dataset - Worked f'!A:B,2,FALSE)</f>
        <v>2302_20250227</v>
      </c>
      <c r="C304" t="str">
        <f>VLOOKUP('Nikes Sales Dataset - Worked f'!A:A,'Nikes Sales Dataset - Worked f'!A:C,3,FALSE)</f>
        <v>Women</v>
      </c>
      <c r="D304" t="str">
        <f>VLOOKUP('Nikes Sales Dataset - Worked f'!A:A,'Nikes Sales Dataset - Worked f'!A:D,4,FALSE)</f>
        <v>Running</v>
      </c>
      <c r="E304" t="str">
        <f>VLOOKUP('Nikes Sales Dataset - Worked f'!A:A,'Nikes Sales Dataset - Worked f'!A:E,5,FALSE)</f>
        <v>Air Zoom</v>
      </c>
      <c r="F304" t="str">
        <f>VLOOKUP('Nikes Sales Dataset - Worked f'!A:A,'Nikes Sales Dataset - Worked f'!A:G,7,FALSE)</f>
        <v>XL</v>
      </c>
      <c r="G304" s="3">
        <f>VLOOKUP('Nikes Sales Dataset - Worked f'!A:A,'Nikes Sales Dataset - Worked f'!A:I,9,FALSE)</f>
        <v>0</v>
      </c>
      <c r="H304" s="9">
        <f>VLOOKUP('Nikes Sales Dataset - Worked f'!A:A,'Nikes Sales Dataset - Worked f'!A:K,11,FALSE)</f>
        <v>6110.0300000000007</v>
      </c>
      <c r="I304">
        <f>_xlfn.XLOOKUP('Cleaned and Transformed Dataset'!A:A,'Nikes Sales Dataset - Worked f'!A:A,'Nikes Sales Dataset - Worked f'!M:M)</f>
        <v>0</v>
      </c>
      <c r="J304" s="9">
        <f>_xlfn.XLOOKUP(A:A,'Nikes Sales Dataset - Worked f'!A:A,'Nikes Sales Dataset - Worked f'!N:N)</f>
        <v>6110.0300000000007</v>
      </c>
      <c r="K304" s="3">
        <f>_xlfn.XLOOKUP(A:A,'Nikes Sales Dataset - Worked f'!A:A,'Nikes Sales Dataset - Worked f'!P:P)</f>
        <v>0</v>
      </c>
      <c r="L304" s="7">
        <f>VLOOKUP('Nikes Sales Dataset - Worked f'!A:A,'Nikes Sales Dataset - Worked f'!A:R,18,FALSE)</f>
        <v>45715</v>
      </c>
      <c r="M304" s="7" t="str">
        <f>_xlfn.XLOOKUP(A:A,'Nikes Sales Dataset - Worked f'!A:A,'Nikes Sales Dataset - Worked f'!S:S)</f>
        <v>Feb</v>
      </c>
      <c r="N304" s="7" t="str">
        <f>_xlfn.XLOOKUP(A:A,'Nikes Sales Dataset - Worked f'!A:A,'Nikes Sales Dataset - Worked f'!T:T)</f>
        <v>2025</v>
      </c>
      <c r="O304" t="str">
        <f>_xlfn.XLOOKUP(A:A,'Nikes Sales Dataset - Worked f'!A:A,'Nikes Sales Dataset - Worked f'!U:U)</f>
        <v>Retail</v>
      </c>
      <c r="P304" t="str">
        <f>_xlfn.XLOOKUP(A:A,'Nikes Sales Dataset - Worked f'!A:A,'Nikes Sales Dataset - Worked f'!W:W)</f>
        <v>Hyderabad</v>
      </c>
      <c r="Q304" s="9">
        <f>_xlfn.XLOOKUP(A:A,'Nikes Sales Dataset - Worked f'!A:A,'Nikes Sales Dataset - Worked f'!X:X)</f>
        <v>1489.99</v>
      </c>
    </row>
    <row r="305" spans="1:17" x14ac:dyDescent="0.25">
      <c r="A305" s="4">
        <v>2303</v>
      </c>
      <c r="B305" t="str">
        <f>VLOOKUP('Nikes Sales Dataset - Worked f'!A:A,'Nikes Sales Dataset - Worked f'!A:B,2,FALSE)</f>
        <v>2303_20241224</v>
      </c>
      <c r="C305" t="str">
        <f>VLOOKUP('Nikes Sales Dataset - Worked f'!A:A,'Nikes Sales Dataset - Worked f'!A:C,3,FALSE)</f>
        <v>Kids</v>
      </c>
      <c r="D305" t="str">
        <f>VLOOKUP('Nikes Sales Dataset - Worked f'!A:A,'Nikes Sales Dataset - Worked f'!A:D,4,FALSE)</f>
        <v>Running</v>
      </c>
      <c r="E305" t="str">
        <f>VLOOKUP('Nikes Sales Dataset - Worked f'!A:A,'Nikes Sales Dataset - Worked f'!A:E,5,FALSE)</f>
        <v>Free RN</v>
      </c>
      <c r="F305" t="str">
        <f>VLOOKUP('Nikes Sales Dataset - Worked f'!A:A,'Nikes Sales Dataset - Worked f'!A:G,7,FALSE)</f>
        <v>L</v>
      </c>
      <c r="G305" s="3">
        <f>VLOOKUP('Nikes Sales Dataset - Worked f'!A:A,'Nikes Sales Dataset - Worked f'!A:I,9,FALSE)</f>
        <v>2</v>
      </c>
      <c r="H305" s="9">
        <f>VLOOKUP('Nikes Sales Dataset - Worked f'!A:A,'Nikes Sales Dataset - Worked f'!A:K,11,FALSE)</f>
        <v>2504.09</v>
      </c>
      <c r="I305">
        <f>_xlfn.XLOOKUP('Cleaned and Transformed Dataset'!A:A,'Nikes Sales Dataset - Worked f'!A:A,'Nikes Sales Dataset - Worked f'!M:M)</f>
        <v>0</v>
      </c>
      <c r="J305" s="9">
        <f>_xlfn.XLOOKUP(A:A,'Nikes Sales Dataset - Worked f'!A:A,'Nikes Sales Dataset - Worked f'!N:N)</f>
        <v>2504.09</v>
      </c>
      <c r="K305" s="3">
        <f>_xlfn.XLOOKUP(A:A,'Nikes Sales Dataset - Worked f'!A:A,'Nikes Sales Dataset - Worked f'!P:P)</f>
        <v>5008.18</v>
      </c>
      <c r="L305" s="7">
        <f>VLOOKUP('Nikes Sales Dataset - Worked f'!A:A,'Nikes Sales Dataset - Worked f'!A:R,18,FALSE)</f>
        <v>45650</v>
      </c>
      <c r="M305" s="7" t="str">
        <f>_xlfn.XLOOKUP(A:A,'Nikes Sales Dataset - Worked f'!A:A,'Nikes Sales Dataset - Worked f'!S:S)</f>
        <v>Dec</v>
      </c>
      <c r="N305" s="7" t="str">
        <f>_xlfn.XLOOKUP(A:A,'Nikes Sales Dataset - Worked f'!A:A,'Nikes Sales Dataset - Worked f'!T:T)</f>
        <v>2024</v>
      </c>
      <c r="O305" t="str">
        <f>_xlfn.XLOOKUP(A:A,'Nikes Sales Dataset - Worked f'!A:A,'Nikes Sales Dataset - Worked f'!U:U)</f>
        <v>Retail</v>
      </c>
      <c r="P305" t="str">
        <f>_xlfn.XLOOKUP(A:A,'Nikes Sales Dataset - Worked f'!A:A,'Nikes Sales Dataset - Worked f'!W:W)</f>
        <v>Hyderabad</v>
      </c>
      <c r="Q305" s="9">
        <f>_xlfn.XLOOKUP(A:A,'Nikes Sales Dataset - Worked f'!A:A,'Nikes Sales Dataset - Worked f'!X:X)</f>
        <v>2971.55</v>
      </c>
    </row>
    <row r="306" spans="1:17" x14ac:dyDescent="0.25">
      <c r="A306" s="4">
        <v>2304</v>
      </c>
      <c r="B306" t="str">
        <f>VLOOKUP('Nikes Sales Dataset - Worked f'!A:A,'Nikes Sales Dataset - Worked f'!A:B,2,FALSE)</f>
        <v>2304_20241128</v>
      </c>
      <c r="C306" t="str">
        <f>VLOOKUP('Nikes Sales Dataset - Worked f'!A:A,'Nikes Sales Dataset - Worked f'!A:C,3,FALSE)</f>
        <v>Men</v>
      </c>
      <c r="D306" t="str">
        <f>VLOOKUP('Nikes Sales Dataset - Worked f'!A:A,'Nikes Sales Dataset - Worked f'!A:D,4,FALSE)</f>
        <v>Training</v>
      </c>
      <c r="E306" t="str">
        <f>VLOOKUP('Nikes Sales Dataset - Worked f'!A:A,'Nikes Sales Dataset - Worked f'!A:E,5,FALSE)</f>
        <v>Flex Trainer</v>
      </c>
      <c r="F306" t="str">
        <f>VLOOKUP('Nikes Sales Dataset - Worked f'!A:A,'Nikes Sales Dataset - Worked f'!A:G,7,FALSE)</f>
        <v>L</v>
      </c>
      <c r="G306" s="3">
        <f>VLOOKUP('Nikes Sales Dataset - Worked f'!A:A,'Nikes Sales Dataset - Worked f'!A:I,9,FALSE)</f>
        <v>1</v>
      </c>
      <c r="H306" s="9">
        <f>VLOOKUP('Nikes Sales Dataset - Worked f'!A:A,'Nikes Sales Dataset - Worked f'!A:K,11,FALSE)</f>
        <v>6110.0300000000007</v>
      </c>
      <c r="I306">
        <f>_xlfn.XLOOKUP('Cleaned and Transformed Dataset'!A:A,'Nikes Sales Dataset - Worked f'!A:A,'Nikes Sales Dataset - Worked f'!M:M)</f>
        <v>0</v>
      </c>
      <c r="J306" s="9">
        <f>_xlfn.XLOOKUP(A:A,'Nikes Sales Dataset - Worked f'!A:A,'Nikes Sales Dataset - Worked f'!N:N)</f>
        <v>6110.0300000000007</v>
      </c>
      <c r="K306" s="3">
        <f>_xlfn.XLOOKUP(A:A,'Nikes Sales Dataset - Worked f'!A:A,'Nikes Sales Dataset - Worked f'!P:P)</f>
        <v>6110.0300000000007</v>
      </c>
      <c r="L306" s="7">
        <f>VLOOKUP('Nikes Sales Dataset - Worked f'!A:A,'Nikes Sales Dataset - Worked f'!A:R,18,FALSE)</f>
        <v>45624</v>
      </c>
      <c r="M306" s="7" t="str">
        <f>_xlfn.XLOOKUP(A:A,'Nikes Sales Dataset - Worked f'!A:A,'Nikes Sales Dataset - Worked f'!S:S)</f>
        <v>Nov</v>
      </c>
      <c r="N306" s="7" t="str">
        <f>_xlfn.XLOOKUP(A:A,'Nikes Sales Dataset - Worked f'!A:A,'Nikes Sales Dataset - Worked f'!T:T)</f>
        <v>2024</v>
      </c>
      <c r="O306" t="str">
        <f>_xlfn.XLOOKUP(A:A,'Nikes Sales Dataset - Worked f'!A:A,'Nikes Sales Dataset - Worked f'!U:U)</f>
        <v>Online</v>
      </c>
      <c r="P306" t="str">
        <f>_xlfn.XLOOKUP(A:A,'Nikes Sales Dataset - Worked f'!A:A,'Nikes Sales Dataset - Worked f'!W:W)</f>
        <v>Hyderabad</v>
      </c>
      <c r="Q306" s="9">
        <f>_xlfn.XLOOKUP(A:A,'Nikes Sales Dataset - Worked f'!A:A,'Nikes Sales Dataset - Worked f'!X:X)</f>
        <v>2055.87</v>
      </c>
    </row>
    <row r="307" spans="1:17" x14ac:dyDescent="0.25">
      <c r="A307" s="4">
        <v>2305</v>
      </c>
      <c r="B307" t="str">
        <f>VLOOKUP('Nikes Sales Dataset - Worked f'!A:A,'Nikes Sales Dataset - Worked f'!A:B,2,FALSE)</f>
        <v>2305_Unknown Date</v>
      </c>
      <c r="C307" t="str">
        <f>VLOOKUP('Nikes Sales Dataset - Worked f'!A:A,'Nikes Sales Dataset - Worked f'!A:C,3,FALSE)</f>
        <v>Kids</v>
      </c>
      <c r="D307" t="str">
        <f>VLOOKUP('Nikes Sales Dataset - Worked f'!A:A,'Nikes Sales Dataset - Worked f'!A:D,4,FALSE)</f>
        <v>Running</v>
      </c>
      <c r="E307" t="str">
        <f>VLOOKUP('Nikes Sales Dataset - Worked f'!A:A,'Nikes Sales Dataset - Worked f'!A:E,5,FALSE)</f>
        <v>Pegasus Turbo</v>
      </c>
      <c r="F307" t="str">
        <f>VLOOKUP('Nikes Sales Dataset - Worked f'!A:A,'Nikes Sales Dataset - Worked f'!A:G,7,FALSE)</f>
        <v>L</v>
      </c>
      <c r="G307" s="3">
        <f>VLOOKUP('Nikes Sales Dataset - Worked f'!A:A,'Nikes Sales Dataset - Worked f'!A:I,9,FALSE)</f>
        <v>1</v>
      </c>
      <c r="H307" s="9">
        <f>VLOOKUP('Nikes Sales Dataset - Worked f'!A:A,'Nikes Sales Dataset - Worked f'!A:K,11,FALSE)</f>
        <v>4803.7</v>
      </c>
      <c r="I307">
        <f>_xlfn.XLOOKUP('Cleaned and Transformed Dataset'!A:A,'Nikes Sales Dataset - Worked f'!A:A,'Nikes Sales Dataset - Worked f'!M:M)</f>
        <v>0.08</v>
      </c>
      <c r="J307" s="9">
        <f>_xlfn.XLOOKUP(A:A,'Nikes Sales Dataset - Worked f'!A:A,'Nikes Sales Dataset - Worked f'!N:N)</f>
        <v>4419.4040000000005</v>
      </c>
      <c r="K307" s="3">
        <f>_xlfn.XLOOKUP(A:A,'Nikes Sales Dataset - Worked f'!A:A,'Nikes Sales Dataset - Worked f'!P:P)</f>
        <v>4419.4040000000005</v>
      </c>
      <c r="L307" s="7" t="str">
        <f>VLOOKUP('Nikes Sales Dataset - Worked f'!A:A,'Nikes Sales Dataset - Worked f'!A:R,18,FALSE)</f>
        <v>Unknown Date</v>
      </c>
      <c r="M307" s="7" t="str">
        <f>_xlfn.XLOOKUP(A:A,'Nikes Sales Dataset - Worked f'!A:A,'Nikes Sales Dataset - Worked f'!S:S)</f>
        <v>Unknown</v>
      </c>
      <c r="N307" s="7" t="str">
        <f>_xlfn.XLOOKUP(A:A,'Nikes Sales Dataset - Worked f'!A:A,'Nikes Sales Dataset - Worked f'!T:T)</f>
        <v>Unknown</v>
      </c>
      <c r="O307" t="str">
        <f>_xlfn.XLOOKUP(A:A,'Nikes Sales Dataset - Worked f'!A:A,'Nikes Sales Dataset - Worked f'!U:U)</f>
        <v>Retail</v>
      </c>
      <c r="P307" t="str">
        <f>_xlfn.XLOOKUP(A:A,'Nikes Sales Dataset - Worked f'!A:A,'Nikes Sales Dataset - Worked f'!W:W)</f>
        <v>Mumbai</v>
      </c>
      <c r="Q307" s="9">
        <f>_xlfn.XLOOKUP(A:A,'Nikes Sales Dataset - Worked f'!A:A,'Nikes Sales Dataset - Worked f'!X:X)</f>
        <v>2794.61</v>
      </c>
    </row>
    <row r="308" spans="1:17" x14ac:dyDescent="0.25">
      <c r="A308" s="4">
        <v>2306</v>
      </c>
      <c r="B308" t="str">
        <f>VLOOKUP('Nikes Sales Dataset - Worked f'!A:A,'Nikes Sales Dataset - Worked f'!A:B,2,FALSE)</f>
        <v>2306_20241110</v>
      </c>
      <c r="C308" t="str">
        <f>VLOOKUP('Nikes Sales Dataset - Worked f'!A:A,'Nikes Sales Dataset - Worked f'!A:C,3,FALSE)</f>
        <v>Kids</v>
      </c>
      <c r="D308" t="str">
        <f>VLOOKUP('Nikes Sales Dataset - Worked f'!A:A,'Nikes Sales Dataset - Worked f'!A:D,4,FALSE)</f>
        <v>Basketball</v>
      </c>
      <c r="E308" t="str">
        <f>VLOOKUP('Nikes Sales Dataset - Worked f'!A:A,'Nikes Sales Dataset - Worked f'!A:E,5,FALSE)</f>
        <v>Air Jordan</v>
      </c>
      <c r="F308" t="str">
        <f>VLOOKUP('Nikes Sales Dataset - Worked f'!A:A,'Nikes Sales Dataset - Worked f'!A:G,7,FALSE)</f>
        <v>M</v>
      </c>
      <c r="G308" s="3">
        <f>VLOOKUP('Nikes Sales Dataset - Worked f'!A:A,'Nikes Sales Dataset - Worked f'!A:I,9,FALSE)</f>
        <v>1</v>
      </c>
      <c r="H308" s="9">
        <f>VLOOKUP('Nikes Sales Dataset - Worked f'!A:A,'Nikes Sales Dataset - Worked f'!A:K,11,FALSE)</f>
        <v>8267.56</v>
      </c>
      <c r="I308">
        <f>_xlfn.XLOOKUP('Cleaned and Transformed Dataset'!A:A,'Nikes Sales Dataset - Worked f'!A:A,'Nikes Sales Dataset - Worked f'!M:M)</f>
        <v>0.28999999999999998</v>
      </c>
      <c r="J308" s="9">
        <f>_xlfn.XLOOKUP(A:A,'Nikes Sales Dataset - Worked f'!A:A,'Nikes Sales Dataset - Worked f'!N:N)</f>
        <v>5869.967599999999</v>
      </c>
      <c r="K308" s="3">
        <f>_xlfn.XLOOKUP(A:A,'Nikes Sales Dataset - Worked f'!A:A,'Nikes Sales Dataset - Worked f'!P:P)</f>
        <v>5869.967599999999</v>
      </c>
      <c r="L308" s="7">
        <f>VLOOKUP('Nikes Sales Dataset - Worked f'!A:A,'Nikes Sales Dataset - Worked f'!A:R,18,FALSE)</f>
        <v>45606</v>
      </c>
      <c r="M308" s="7" t="str">
        <f>_xlfn.XLOOKUP(A:A,'Nikes Sales Dataset - Worked f'!A:A,'Nikes Sales Dataset - Worked f'!S:S)</f>
        <v>Nov</v>
      </c>
      <c r="N308" s="7" t="str">
        <f>_xlfn.XLOOKUP(A:A,'Nikes Sales Dataset - Worked f'!A:A,'Nikes Sales Dataset - Worked f'!T:T)</f>
        <v>2024</v>
      </c>
      <c r="O308" t="str">
        <f>_xlfn.XLOOKUP(A:A,'Nikes Sales Dataset - Worked f'!A:A,'Nikes Sales Dataset - Worked f'!U:U)</f>
        <v>Retail</v>
      </c>
      <c r="P308" t="str">
        <f>_xlfn.XLOOKUP(A:A,'Nikes Sales Dataset - Worked f'!A:A,'Nikes Sales Dataset - Worked f'!W:W)</f>
        <v>Bangalore</v>
      </c>
      <c r="Q308" s="9">
        <f>_xlfn.XLOOKUP(A:A,'Nikes Sales Dataset - Worked f'!A:A,'Nikes Sales Dataset - Worked f'!X:X)</f>
        <v>476.25</v>
      </c>
    </row>
    <row r="309" spans="1:17" x14ac:dyDescent="0.25">
      <c r="A309" s="4">
        <v>2307</v>
      </c>
      <c r="B309" t="str">
        <f>VLOOKUP('Nikes Sales Dataset - Worked f'!A:A,'Nikes Sales Dataset - Worked f'!A:B,2,FALSE)</f>
        <v>2307_20250618</v>
      </c>
      <c r="C309" t="str">
        <f>VLOOKUP('Nikes Sales Dataset - Worked f'!A:A,'Nikes Sales Dataset - Worked f'!A:C,3,FALSE)</f>
        <v>Women</v>
      </c>
      <c r="D309" t="str">
        <f>VLOOKUP('Nikes Sales Dataset - Worked f'!A:A,'Nikes Sales Dataset - Worked f'!A:D,4,FALSE)</f>
        <v>Running</v>
      </c>
      <c r="E309" t="str">
        <f>VLOOKUP('Nikes Sales Dataset - Worked f'!A:A,'Nikes Sales Dataset - Worked f'!A:E,5,FALSE)</f>
        <v>Free RN</v>
      </c>
      <c r="F309" t="str">
        <f>VLOOKUP('Nikes Sales Dataset - Worked f'!A:A,'Nikes Sales Dataset - Worked f'!A:G,7,FALSE)</f>
        <v>XL</v>
      </c>
      <c r="G309" s="3">
        <f>VLOOKUP('Nikes Sales Dataset - Worked f'!A:A,'Nikes Sales Dataset - Worked f'!A:I,9,FALSE)</f>
        <v>2</v>
      </c>
      <c r="H309" s="9">
        <f>VLOOKUP('Nikes Sales Dataset - Worked f'!A:A,'Nikes Sales Dataset - Worked f'!A:K,11,FALSE)</f>
        <v>9369.1</v>
      </c>
      <c r="I309">
        <f>_xlfn.XLOOKUP('Cleaned and Transformed Dataset'!A:A,'Nikes Sales Dataset - Worked f'!A:A,'Nikes Sales Dataset - Worked f'!M:M)</f>
        <v>0</v>
      </c>
      <c r="J309" s="9">
        <f>_xlfn.XLOOKUP(A:A,'Nikes Sales Dataset - Worked f'!A:A,'Nikes Sales Dataset - Worked f'!N:N)</f>
        <v>9369.1</v>
      </c>
      <c r="K309" s="3">
        <f>_xlfn.XLOOKUP(A:A,'Nikes Sales Dataset - Worked f'!A:A,'Nikes Sales Dataset - Worked f'!P:P)</f>
        <v>18738.2</v>
      </c>
      <c r="L309" s="7">
        <f>VLOOKUP('Nikes Sales Dataset - Worked f'!A:A,'Nikes Sales Dataset - Worked f'!A:R,18,FALSE)</f>
        <v>45826</v>
      </c>
      <c r="M309" s="7" t="str">
        <f>_xlfn.XLOOKUP(A:A,'Nikes Sales Dataset - Worked f'!A:A,'Nikes Sales Dataset - Worked f'!S:S)</f>
        <v>Jun</v>
      </c>
      <c r="N309" s="7" t="str">
        <f>_xlfn.XLOOKUP(A:A,'Nikes Sales Dataset - Worked f'!A:A,'Nikes Sales Dataset - Worked f'!T:T)</f>
        <v>2025</v>
      </c>
      <c r="O309" t="str">
        <f>_xlfn.XLOOKUP(A:A,'Nikes Sales Dataset - Worked f'!A:A,'Nikes Sales Dataset - Worked f'!U:U)</f>
        <v>Retail</v>
      </c>
      <c r="P309" t="str">
        <f>_xlfn.XLOOKUP(A:A,'Nikes Sales Dataset - Worked f'!A:A,'Nikes Sales Dataset - Worked f'!W:W)</f>
        <v>Kolkata</v>
      </c>
      <c r="Q309" s="9">
        <f>_xlfn.XLOOKUP(A:A,'Nikes Sales Dataset - Worked f'!A:A,'Nikes Sales Dataset - Worked f'!X:X)</f>
        <v>2390.6999999999998</v>
      </c>
    </row>
    <row r="310" spans="1:17" x14ac:dyDescent="0.25">
      <c r="A310" s="4">
        <v>2308</v>
      </c>
      <c r="B310" t="str">
        <f>VLOOKUP('Nikes Sales Dataset - Worked f'!A:A,'Nikes Sales Dataset - Worked f'!A:B,2,FALSE)</f>
        <v>2308_20250501</v>
      </c>
      <c r="C310" t="str">
        <f>VLOOKUP('Nikes Sales Dataset - Worked f'!A:A,'Nikes Sales Dataset - Worked f'!A:C,3,FALSE)</f>
        <v>Men</v>
      </c>
      <c r="D310" t="str">
        <f>VLOOKUP('Nikes Sales Dataset - Worked f'!A:A,'Nikes Sales Dataset - Worked f'!A:D,4,FALSE)</f>
        <v>Running</v>
      </c>
      <c r="E310" t="str">
        <f>VLOOKUP('Nikes Sales Dataset - Worked f'!A:A,'Nikes Sales Dataset - Worked f'!A:E,5,FALSE)</f>
        <v>Pegasus Turbo</v>
      </c>
      <c r="F310" t="str">
        <f>VLOOKUP('Nikes Sales Dataset - Worked f'!A:A,'Nikes Sales Dataset - Worked f'!A:G,7,FALSE)</f>
        <v>M</v>
      </c>
      <c r="G310" s="3">
        <f>VLOOKUP('Nikes Sales Dataset - Worked f'!A:A,'Nikes Sales Dataset - Worked f'!A:I,9,FALSE)</f>
        <v>0</v>
      </c>
      <c r="H310" s="9">
        <f>VLOOKUP('Nikes Sales Dataset - Worked f'!A:A,'Nikes Sales Dataset - Worked f'!A:K,11,FALSE)</f>
        <v>6110.0300000000007</v>
      </c>
      <c r="I310">
        <f>_xlfn.XLOOKUP('Cleaned and Transformed Dataset'!A:A,'Nikes Sales Dataset - Worked f'!A:A,'Nikes Sales Dataset - Worked f'!M:M)</f>
        <v>0.65</v>
      </c>
      <c r="J310" s="9">
        <f>_xlfn.XLOOKUP(A:A,'Nikes Sales Dataset - Worked f'!A:A,'Nikes Sales Dataset - Worked f'!N:N)</f>
        <v>2138.5105000000003</v>
      </c>
      <c r="K310" s="3">
        <f>_xlfn.XLOOKUP(A:A,'Nikes Sales Dataset - Worked f'!A:A,'Nikes Sales Dataset - Worked f'!P:P)</f>
        <v>0</v>
      </c>
      <c r="L310" s="7">
        <f>VLOOKUP('Nikes Sales Dataset - Worked f'!A:A,'Nikes Sales Dataset - Worked f'!A:R,18,FALSE)</f>
        <v>45778</v>
      </c>
      <c r="M310" s="7" t="str">
        <f>_xlfn.XLOOKUP(A:A,'Nikes Sales Dataset - Worked f'!A:A,'Nikes Sales Dataset - Worked f'!S:S)</f>
        <v>May</v>
      </c>
      <c r="N310" s="7" t="str">
        <f>_xlfn.XLOOKUP(A:A,'Nikes Sales Dataset - Worked f'!A:A,'Nikes Sales Dataset - Worked f'!T:T)</f>
        <v>2025</v>
      </c>
      <c r="O310" t="str">
        <f>_xlfn.XLOOKUP(A:A,'Nikes Sales Dataset - Worked f'!A:A,'Nikes Sales Dataset - Worked f'!U:U)</f>
        <v>Online</v>
      </c>
      <c r="P310" t="str">
        <f>_xlfn.XLOOKUP(A:A,'Nikes Sales Dataset - Worked f'!A:A,'Nikes Sales Dataset - Worked f'!W:W)</f>
        <v>Bangalore</v>
      </c>
      <c r="Q310" s="9">
        <f>_xlfn.XLOOKUP(A:A,'Nikes Sales Dataset - Worked f'!A:A,'Nikes Sales Dataset - Worked f'!X:X)</f>
        <v>2282.0100000000002</v>
      </c>
    </row>
    <row r="311" spans="1:17" x14ac:dyDescent="0.25">
      <c r="A311" s="4">
        <v>2004</v>
      </c>
      <c r="B311" t="str">
        <f>VLOOKUP('Nikes Sales Dataset - Worked f'!A:A,'Nikes Sales Dataset - Worked f'!A:B,2,FALSE)</f>
        <v>2004_20240912</v>
      </c>
      <c r="C311" t="str">
        <f>VLOOKUP('Nikes Sales Dataset - Worked f'!A:A,'Nikes Sales Dataset - Worked f'!A:C,3,FALSE)</f>
        <v>Kids</v>
      </c>
      <c r="D311" t="str">
        <f>VLOOKUP('Nikes Sales Dataset - Worked f'!A:A,'Nikes Sales Dataset - Worked f'!A:D,4,FALSE)</f>
        <v>Running</v>
      </c>
      <c r="E311" t="str">
        <f>VLOOKUP('Nikes Sales Dataset - Worked f'!A:A,'Nikes Sales Dataset - Worked f'!A:E,5,FALSE)</f>
        <v>React Infinity</v>
      </c>
      <c r="F311" t="str">
        <f>VLOOKUP('Nikes Sales Dataset - Worked f'!A:A,'Nikes Sales Dataset - Worked f'!A:G,7,FALSE)</f>
        <v>XL</v>
      </c>
      <c r="G311" s="3">
        <f>VLOOKUP('Nikes Sales Dataset - Worked f'!A:A,'Nikes Sales Dataset - Worked f'!A:I,9,FALSE)</f>
        <v>1</v>
      </c>
      <c r="H311" s="9">
        <f>VLOOKUP('Nikes Sales Dataset - Worked f'!A:A,'Nikes Sales Dataset - Worked f'!A:K,11,FALSE)</f>
        <v>6110.0300000000007</v>
      </c>
      <c r="I311">
        <f>_xlfn.XLOOKUP('Cleaned and Transformed Dataset'!A:A,'Nikes Sales Dataset - Worked f'!A:A,'Nikes Sales Dataset - Worked f'!M:M)</f>
        <v>0</v>
      </c>
      <c r="J311" s="9">
        <f>_xlfn.XLOOKUP(A:A,'Nikes Sales Dataset - Worked f'!A:A,'Nikes Sales Dataset - Worked f'!N:N)</f>
        <v>6110.0300000000007</v>
      </c>
      <c r="K311" s="3">
        <f>_xlfn.XLOOKUP(A:A,'Nikes Sales Dataset - Worked f'!A:A,'Nikes Sales Dataset - Worked f'!P:P)</f>
        <v>6110.0300000000007</v>
      </c>
      <c r="L311" s="7">
        <f>VLOOKUP('Nikes Sales Dataset - Worked f'!A:A,'Nikes Sales Dataset - Worked f'!A:R,18,FALSE)</f>
        <v>45547</v>
      </c>
      <c r="M311" s="7" t="str">
        <f>_xlfn.XLOOKUP(A:A,'Nikes Sales Dataset - Worked f'!A:A,'Nikes Sales Dataset - Worked f'!S:S)</f>
        <v>Sep</v>
      </c>
      <c r="N311" s="7" t="str">
        <f>_xlfn.XLOOKUP(A:A,'Nikes Sales Dataset - Worked f'!A:A,'Nikes Sales Dataset - Worked f'!T:T)</f>
        <v>2024</v>
      </c>
      <c r="O311" t="str">
        <f>_xlfn.XLOOKUP(A:A,'Nikes Sales Dataset - Worked f'!A:A,'Nikes Sales Dataset - Worked f'!U:U)</f>
        <v>Retail</v>
      </c>
      <c r="P311" t="str">
        <f>_xlfn.XLOOKUP(A:A,'Nikes Sales Dataset - Worked f'!A:A,'Nikes Sales Dataset - Worked f'!W:W)</f>
        <v>Delhi</v>
      </c>
      <c r="Q311" s="9">
        <f>_xlfn.XLOOKUP(A:A,'Nikes Sales Dataset - Worked f'!A:A,'Nikes Sales Dataset - Worked f'!X:X)</f>
        <v>187.89</v>
      </c>
    </row>
    <row r="312" spans="1:17" x14ac:dyDescent="0.25">
      <c r="A312" s="4">
        <v>2310</v>
      </c>
      <c r="B312" t="str">
        <f>VLOOKUP('Nikes Sales Dataset - Worked f'!A:A,'Nikes Sales Dataset - Worked f'!A:B,2,FALSE)</f>
        <v>2310_20250204</v>
      </c>
      <c r="C312" t="str">
        <f>VLOOKUP('Nikes Sales Dataset - Worked f'!A:A,'Nikes Sales Dataset - Worked f'!A:C,3,FALSE)</f>
        <v>Men</v>
      </c>
      <c r="D312" t="str">
        <f>VLOOKUP('Nikes Sales Dataset - Worked f'!A:A,'Nikes Sales Dataset - Worked f'!A:D,4,FALSE)</f>
        <v>Running</v>
      </c>
      <c r="E312" t="str">
        <f>VLOOKUP('Nikes Sales Dataset - Worked f'!A:A,'Nikes Sales Dataset - Worked f'!A:E,5,FALSE)</f>
        <v>Air Zoom</v>
      </c>
      <c r="F312" t="str">
        <f>VLOOKUP('Nikes Sales Dataset - Worked f'!A:A,'Nikes Sales Dataset - Worked f'!A:G,7,FALSE)</f>
        <v>XL</v>
      </c>
      <c r="G312" s="3">
        <f>VLOOKUP('Nikes Sales Dataset - Worked f'!A:A,'Nikes Sales Dataset - Worked f'!A:I,9,FALSE)</f>
        <v>0</v>
      </c>
      <c r="H312" s="9">
        <f>VLOOKUP('Nikes Sales Dataset - Worked f'!A:A,'Nikes Sales Dataset - Worked f'!A:K,11,FALSE)</f>
        <v>6110.0300000000007</v>
      </c>
      <c r="I312">
        <f>_xlfn.XLOOKUP('Cleaned and Transformed Dataset'!A:A,'Nikes Sales Dataset - Worked f'!A:A,'Nikes Sales Dataset - Worked f'!M:M)</f>
        <v>0</v>
      </c>
      <c r="J312" s="9">
        <f>_xlfn.XLOOKUP(A:A,'Nikes Sales Dataset - Worked f'!A:A,'Nikes Sales Dataset - Worked f'!N:N)</f>
        <v>6110.0300000000007</v>
      </c>
      <c r="K312" s="3">
        <f>_xlfn.XLOOKUP(A:A,'Nikes Sales Dataset - Worked f'!A:A,'Nikes Sales Dataset - Worked f'!P:P)</f>
        <v>0</v>
      </c>
      <c r="L312" s="7">
        <f>VLOOKUP('Nikes Sales Dataset - Worked f'!A:A,'Nikes Sales Dataset - Worked f'!A:R,18,FALSE)</f>
        <v>45692</v>
      </c>
      <c r="M312" s="7" t="str">
        <f>_xlfn.XLOOKUP(A:A,'Nikes Sales Dataset - Worked f'!A:A,'Nikes Sales Dataset - Worked f'!S:S)</f>
        <v>Feb</v>
      </c>
      <c r="N312" s="7" t="str">
        <f>_xlfn.XLOOKUP(A:A,'Nikes Sales Dataset - Worked f'!A:A,'Nikes Sales Dataset - Worked f'!T:T)</f>
        <v>2025</v>
      </c>
      <c r="O312" t="str">
        <f>_xlfn.XLOOKUP(A:A,'Nikes Sales Dataset - Worked f'!A:A,'Nikes Sales Dataset - Worked f'!U:U)</f>
        <v>Online</v>
      </c>
      <c r="P312" t="str">
        <f>_xlfn.XLOOKUP(A:A,'Nikes Sales Dataset - Worked f'!A:A,'Nikes Sales Dataset - Worked f'!W:W)</f>
        <v>Kolkata</v>
      </c>
      <c r="Q312" s="9">
        <f>_xlfn.XLOOKUP(A:A,'Nikes Sales Dataset - Worked f'!A:A,'Nikes Sales Dataset - Worked f'!X:X)</f>
        <v>-1061.45</v>
      </c>
    </row>
    <row r="313" spans="1:17" x14ac:dyDescent="0.25">
      <c r="A313" s="4">
        <v>2026</v>
      </c>
      <c r="B313" t="str">
        <f>VLOOKUP('Nikes Sales Dataset - Worked f'!A:A,'Nikes Sales Dataset - Worked f'!A:B,2,FALSE)</f>
        <v>2026_20240810</v>
      </c>
      <c r="C313" t="str">
        <f>VLOOKUP('Nikes Sales Dataset - Worked f'!A:A,'Nikes Sales Dataset - Worked f'!A:C,3,FALSE)</f>
        <v>Kids</v>
      </c>
      <c r="D313" t="str">
        <f>VLOOKUP('Nikes Sales Dataset - Worked f'!A:A,'Nikes Sales Dataset - Worked f'!A:D,4,FALSE)</f>
        <v>Lifestyle</v>
      </c>
      <c r="E313" t="str">
        <f>VLOOKUP('Nikes Sales Dataset - Worked f'!A:A,'Nikes Sales Dataset - Worked f'!A:E,5,FALSE)</f>
        <v>Blazer Mid</v>
      </c>
      <c r="F313" t="str">
        <f>VLOOKUP('Nikes Sales Dataset - Worked f'!A:A,'Nikes Sales Dataset - Worked f'!A:G,7,FALSE)</f>
        <v>XL</v>
      </c>
      <c r="G313" s="3">
        <f>VLOOKUP('Nikes Sales Dataset - Worked f'!A:A,'Nikes Sales Dataset - Worked f'!A:I,9,FALSE)</f>
        <v>1</v>
      </c>
      <c r="H313" s="9">
        <f>VLOOKUP('Nikes Sales Dataset - Worked f'!A:A,'Nikes Sales Dataset - Worked f'!A:K,11,FALSE)</f>
        <v>6110.0300000000007</v>
      </c>
      <c r="I313">
        <f>_xlfn.XLOOKUP('Cleaned and Transformed Dataset'!A:A,'Nikes Sales Dataset - Worked f'!A:A,'Nikes Sales Dataset - Worked f'!M:M)</f>
        <v>0.16</v>
      </c>
      <c r="J313" s="9">
        <f>_xlfn.XLOOKUP(A:A,'Nikes Sales Dataset - Worked f'!A:A,'Nikes Sales Dataset - Worked f'!N:N)</f>
        <v>5132.4252000000006</v>
      </c>
      <c r="K313" s="3">
        <f>_xlfn.XLOOKUP(A:A,'Nikes Sales Dataset - Worked f'!A:A,'Nikes Sales Dataset - Worked f'!P:P)</f>
        <v>5132.4252000000006</v>
      </c>
      <c r="L313" s="7">
        <f>VLOOKUP('Nikes Sales Dataset - Worked f'!A:A,'Nikes Sales Dataset - Worked f'!A:R,18,FALSE)</f>
        <v>45514</v>
      </c>
      <c r="M313" s="7" t="str">
        <f>_xlfn.XLOOKUP(A:A,'Nikes Sales Dataset - Worked f'!A:A,'Nikes Sales Dataset - Worked f'!S:S)</f>
        <v>Aug</v>
      </c>
      <c r="N313" s="7" t="str">
        <f>_xlfn.XLOOKUP(A:A,'Nikes Sales Dataset - Worked f'!A:A,'Nikes Sales Dataset - Worked f'!T:T)</f>
        <v>2024</v>
      </c>
      <c r="O313" t="str">
        <f>_xlfn.XLOOKUP(A:A,'Nikes Sales Dataset - Worked f'!A:A,'Nikes Sales Dataset - Worked f'!U:U)</f>
        <v>Retail</v>
      </c>
      <c r="P313" t="str">
        <f>_xlfn.XLOOKUP(A:A,'Nikes Sales Dataset - Worked f'!A:A,'Nikes Sales Dataset - Worked f'!W:W)</f>
        <v>Kolkata</v>
      </c>
      <c r="Q313" s="9">
        <f>_xlfn.XLOOKUP(A:A,'Nikes Sales Dataset - Worked f'!A:A,'Nikes Sales Dataset - Worked f'!X:X)</f>
        <v>2301.64</v>
      </c>
    </row>
    <row r="314" spans="1:17" x14ac:dyDescent="0.25">
      <c r="A314" s="4">
        <v>2312</v>
      </c>
      <c r="B314" t="str">
        <f>VLOOKUP('Nikes Sales Dataset - Worked f'!A:A,'Nikes Sales Dataset - Worked f'!A:B,2,FALSE)</f>
        <v>2312_20240930</v>
      </c>
      <c r="C314" t="str">
        <f>VLOOKUP('Nikes Sales Dataset - Worked f'!A:A,'Nikes Sales Dataset - Worked f'!A:C,3,FALSE)</f>
        <v>Kids</v>
      </c>
      <c r="D314" t="str">
        <f>VLOOKUP('Nikes Sales Dataset - Worked f'!A:A,'Nikes Sales Dataset - Worked f'!A:D,4,FALSE)</f>
        <v>Soccer</v>
      </c>
      <c r="E314" t="str">
        <f>VLOOKUP('Nikes Sales Dataset - Worked f'!A:A,'Nikes Sales Dataset - Worked f'!A:E,5,FALSE)</f>
        <v>Premier III</v>
      </c>
      <c r="F314" t="str">
        <f>VLOOKUP('Nikes Sales Dataset - Worked f'!A:A,'Nikes Sales Dataset - Worked f'!A:G,7,FALSE)</f>
        <v>M</v>
      </c>
      <c r="G314" s="3">
        <f>VLOOKUP('Nikes Sales Dataset - Worked f'!A:A,'Nikes Sales Dataset - Worked f'!A:I,9,FALSE)</f>
        <v>1</v>
      </c>
      <c r="H314" s="9">
        <f>VLOOKUP('Nikes Sales Dataset - Worked f'!A:A,'Nikes Sales Dataset - Worked f'!A:K,11,FALSE)</f>
        <v>6110.0300000000007</v>
      </c>
      <c r="I314">
        <f>_xlfn.XLOOKUP('Cleaned and Transformed Dataset'!A:A,'Nikes Sales Dataset - Worked f'!A:A,'Nikes Sales Dataset - Worked f'!M:M)</f>
        <v>0</v>
      </c>
      <c r="J314" s="9">
        <f>_xlfn.XLOOKUP(A:A,'Nikes Sales Dataset - Worked f'!A:A,'Nikes Sales Dataset - Worked f'!N:N)</f>
        <v>6110.0300000000007</v>
      </c>
      <c r="K314" s="3">
        <f>_xlfn.XLOOKUP(A:A,'Nikes Sales Dataset - Worked f'!A:A,'Nikes Sales Dataset - Worked f'!P:P)</f>
        <v>6110.0300000000007</v>
      </c>
      <c r="L314" s="7">
        <f>VLOOKUP('Nikes Sales Dataset - Worked f'!A:A,'Nikes Sales Dataset - Worked f'!A:R,18,FALSE)</f>
        <v>45565</v>
      </c>
      <c r="M314" s="7" t="str">
        <f>_xlfn.XLOOKUP(A:A,'Nikes Sales Dataset - Worked f'!A:A,'Nikes Sales Dataset - Worked f'!S:S)</f>
        <v>Sep</v>
      </c>
      <c r="N314" s="7" t="str">
        <f>_xlfn.XLOOKUP(A:A,'Nikes Sales Dataset - Worked f'!A:A,'Nikes Sales Dataset - Worked f'!T:T)</f>
        <v>2024</v>
      </c>
      <c r="O314" t="str">
        <f>_xlfn.XLOOKUP(A:A,'Nikes Sales Dataset - Worked f'!A:A,'Nikes Sales Dataset - Worked f'!U:U)</f>
        <v>Online</v>
      </c>
      <c r="P314" t="str">
        <f>_xlfn.XLOOKUP(A:A,'Nikes Sales Dataset - Worked f'!A:A,'Nikes Sales Dataset - Worked f'!W:W)</f>
        <v>Bangalore</v>
      </c>
      <c r="Q314" s="9">
        <f>_xlfn.XLOOKUP(A:A,'Nikes Sales Dataset - Worked f'!A:A,'Nikes Sales Dataset - Worked f'!X:X)</f>
        <v>249.56</v>
      </c>
    </row>
    <row r="315" spans="1:17" x14ac:dyDescent="0.25">
      <c r="A315" s="4">
        <v>2313</v>
      </c>
      <c r="B315" t="str">
        <f>VLOOKUP('Nikes Sales Dataset - Worked f'!A:A,'Nikes Sales Dataset - Worked f'!A:B,2,FALSE)</f>
        <v>2313_Unknown Date</v>
      </c>
      <c r="C315" t="str">
        <f>VLOOKUP('Nikes Sales Dataset - Worked f'!A:A,'Nikes Sales Dataset - Worked f'!A:C,3,FALSE)</f>
        <v>Women</v>
      </c>
      <c r="D315" t="str">
        <f>VLOOKUP('Nikes Sales Dataset - Worked f'!A:A,'Nikes Sales Dataset - Worked f'!A:D,4,FALSE)</f>
        <v>Training</v>
      </c>
      <c r="E315" t="str">
        <f>VLOOKUP('Nikes Sales Dataset - Worked f'!A:A,'Nikes Sales Dataset - Worked f'!A:E,5,FALSE)</f>
        <v>SuperRep Go</v>
      </c>
      <c r="F315" t="str">
        <f>VLOOKUP('Nikes Sales Dataset - Worked f'!A:A,'Nikes Sales Dataset - Worked f'!A:G,7,FALSE)</f>
        <v>M</v>
      </c>
      <c r="G315" s="3">
        <f>VLOOKUP('Nikes Sales Dataset - Worked f'!A:A,'Nikes Sales Dataset - Worked f'!A:I,9,FALSE)</f>
        <v>0</v>
      </c>
      <c r="H315" s="9">
        <f>VLOOKUP('Nikes Sales Dataset - Worked f'!A:A,'Nikes Sales Dataset - Worked f'!A:K,11,FALSE)</f>
        <v>6110.0300000000007</v>
      </c>
      <c r="I315">
        <f>_xlfn.XLOOKUP('Cleaned and Transformed Dataset'!A:A,'Nikes Sales Dataset - Worked f'!A:A,'Nikes Sales Dataset - Worked f'!M:M)</f>
        <v>0</v>
      </c>
      <c r="J315" s="9">
        <f>_xlfn.XLOOKUP(A:A,'Nikes Sales Dataset - Worked f'!A:A,'Nikes Sales Dataset - Worked f'!N:N)</f>
        <v>6110.0300000000007</v>
      </c>
      <c r="K315" s="3">
        <f>_xlfn.XLOOKUP(A:A,'Nikes Sales Dataset - Worked f'!A:A,'Nikes Sales Dataset - Worked f'!P:P)</f>
        <v>0</v>
      </c>
      <c r="L315" s="7" t="str">
        <f>VLOOKUP('Nikes Sales Dataset - Worked f'!A:A,'Nikes Sales Dataset - Worked f'!A:R,18,FALSE)</f>
        <v>Unknown Date</v>
      </c>
      <c r="M315" s="7" t="str">
        <f>_xlfn.XLOOKUP(A:A,'Nikes Sales Dataset - Worked f'!A:A,'Nikes Sales Dataset - Worked f'!S:S)</f>
        <v>Unknown</v>
      </c>
      <c r="N315" s="7" t="str">
        <f>_xlfn.XLOOKUP(A:A,'Nikes Sales Dataset - Worked f'!A:A,'Nikes Sales Dataset - Worked f'!T:T)</f>
        <v>Unknown</v>
      </c>
      <c r="O315" t="str">
        <f>_xlfn.XLOOKUP(A:A,'Nikes Sales Dataset - Worked f'!A:A,'Nikes Sales Dataset - Worked f'!U:U)</f>
        <v>Online</v>
      </c>
      <c r="P315" t="str">
        <f>_xlfn.XLOOKUP(A:A,'Nikes Sales Dataset - Worked f'!A:A,'Nikes Sales Dataset - Worked f'!W:W)</f>
        <v>Delhi</v>
      </c>
      <c r="Q315" s="9">
        <f>_xlfn.XLOOKUP(A:A,'Nikes Sales Dataset - Worked f'!A:A,'Nikes Sales Dataset - Worked f'!X:X)</f>
        <v>480.74</v>
      </c>
    </row>
    <row r="316" spans="1:17" x14ac:dyDescent="0.25">
      <c r="A316" s="4">
        <v>2314</v>
      </c>
      <c r="B316" t="str">
        <f>VLOOKUP('Nikes Sales Dataset - Worked f'!A:A,'Nikes Sales Dataset - Worked f'!A:B,2,FALSE)</f>
        <v>2314_20241209</v>
      </c>
      <c r="C316" t="str">
        <f>VLOOKUP('Nikes Sales Dataset - Worked f'!A:A,'Nikes Sales Dataset - Worked f'!A:C,3,FALSE)</f>
        <v>Women</v>
      </c>
      <c r="D316" t="str">
        <f>VLOOKUP('Nikes Sales Dataset - Worked f'!A:A,'Nikes Sales Dataset - Worked f'!A:D,4,FALSE)</f>
        <v>Soccer</v>
      </c>
      <c r="E316" t="str">
        <f>VLOOKUP('Nikes Sales Dataset - Worked f'!A:A,'Nikes Sales Dataset - Worked f'!A:E,5,FALSE)</f>
        <v>Mercurial Superfly</v>
      </c>
      <c r="F316" t="str">
        <f>VLOOKUP('Nikes Sales Dataset - Worked f'!A:A,'Nikes Sales Dataset - Worked f'!A:G,7,FALSE)</f>
        <v>M</v>
      </c>
      <c r="G316" s="3">
        <f>VLOOKUP('Nikes Sales Dataset - Worked f'!A:A,'Nikes Sales Dataset - Worked f'!A:I,9,FALSE)</f>
        <v>2</v>
      </c>
      <c r="H316" s="9">
        <f>VLOOKUP('Nikes Sales Dataset - Worked f'!A:A,'Nikes Sales Dataset - Worked f'!A:K,11,FALSE)</f>
        <v>6110.0300000000007</v>
      </c>
      <c r="I316">
        <f>_xlfn.XLOOKUP('Cleaned and Transformed Dataset'!A:A,'Nikes Sales Dataset - Worked f'!A:A,'Nikes Sales Dataset - Worked f'!M:M)</f>
        <v>0.86</v>
      </c>
      <c r="J316" s="9">
        <f>_xlfn.XLOOKUP(A:A,'Nikes Sales Dataset - Worked f'!A:A,'Nikes Sales Dataset - Worked f'!N:N)</f>
        <v>855.40420000000017</v>
      </c>
      <c r="K316" s="3">
        <f>_xlfn.XLOOKUP(A:A,'Nikes Sales Dataset - Worked f'!A:A,'Nikes Sales Dataset - Worked f'!P:P)</f>
        <v>1710.8084000000003</v>
      </c>
      <c r="L316" s="7">
        <f>VLOOKUP('Nikes Sales Dataset - Worked f'!A:A,'Nikes Sales Dataset - Worked f'!A:R,18,FALSE)</f>
        <v>45635</v>
      </c>
      <c r="M316" s="7" t="str">
        <f>_xlfn.XLOOKUP(A:A,'Nikes Sales Dataset - Worked f'!A:A,'Nikes Sales Dataset - Worked f'!S:S)</f>
        <v>Dec</v>
      </c>
      <c r="N316" s="7" t="str">
        <f>_xlfn.XLOOKUP(A:A,'Nikes Sales Dataset - Worked f'!A:A,'Nikes Sales Dataset - Worked f'!T:T)</f>
        <v>2024</v>
      </c>
      <c r="O316" t="str">
        <f>_xlfn.XLOOKUP(A:A,'Nikes Sales Dataset - Worked f'!A:A,'Nikes Sales Dataset - Worked f'!U:U)</f>
        <v>Retail</v>
      </c>
      <c r="P316" t="str">
        <f>_xlfn.XLOOKUP(A:A,'Nikes Sales Dataset - Worked f'!A:A,'Nikes Sales Dataset - Worked f'!W:W)</f>
        <v>Mumbai</v>
      </c>
      <c r="Q316" s="9">
        <f>_xlfn.XLOOKUP(A:A,'Nikes Sales Dataset - Worked f'!A:A,'Nikes Sales Dataset - Worked f'!X:X)</f>
        <v>1505.11</v>
      </c>
    </row>
    <row r="317" spans="1:17" x14ac:dyDescent="0.25">
      <c r="A317" s="4">
        <v>2315</v>
      </c>
      <c r="B317" t="str">
        <f>VLOOKUP('Nikes Sales Dataset - Worked f'!A:A,'Nikes Sales Dataset - Worked f'!A:B,2,FALSE)</f>
        <v>2315_20241112</v>
      </c>
      <c r="C317" t="str">
        <f>VLOOKUP('Nikes Sales Dataset - Worked f'!A:A,'Nikes Sales Dataset - Worked f'!A:C,3,FALSE)</f>
        <v>Men</v>
      </c>
      <c r="D317" t="str">
        <f>VLOOKUP('Nikes Sales Dataset - Worked f'!A:A,'Nikes Sales Dataset - Worked f'!A:D,4,FALSE)</f>
        <v>Basketball</v>
      </c>
      <c r="E317" t="str">
        <f>VLOOKUP('Nikes Sales Dataset - Worked f'!A:A,'Nikes Sales Dataset - Worked f'!A:E,5,FALSE)</f>
        <v>Kyrie Flytrap</v>
      </c>
      <c r="F317" t="str">
        <f>VLOOKUP('Nikes Sales Dataset - Worked f'!A:A,'Nikes Sales Dataset - Worked f'!A:G,7,FALSE)</f>
        <v>M</v>
      </c>
      <c r="G317" s="3">
        <f>VLOOKUP('Nikes Sales Dataset - Worked f'!A:A,'Nikes Sales Dataset - Worked f'!A:I,9,FALSE)</f>
        <v>1</v>
      </c>
      <c r="H317" s="9">
        <f>VLOOKUP('Nikes Sales Dataset - Worked f'!A:A,'Nikes Sales Dataset - Worked f'!A:K,11,FALSE)</f>
        <v>9149.8799999999992</v>
      </c>
      <c r="I317">
        <f>_xlfn.XLOOKUP('Cleaned and Transformed Dataset'!A:A,'Nikes Sales Dataset - Worked f'!A:A,'Nikes Sales Dataset - Worked f'!M:M)</f>
        <v>0.71</v>
      </c>
      <c r="J317" s="9">
        <f>_xlfn.XLOOKUP(A:A,'Nikes Sales Dataset - Worked f'!A:A,'Nikes Sales Dataset - Worked f'!N:N)</f>
        <v>2653.4652000000001</v>
      </c>
      <c r="K317" s="3">
        <f>_xlfn.XLOOKUP(A:A,'Nikes Sales Dataset - Worked f'!A:A,'Nikes Sales Dataset - Worked f'!P:P)</f>
        <v>2653.4652000000001</v>
      </c>
      <c r="L317" s="7">
        <f>VLOOKUP('Nikes Sales Dataset - Worked f'!A:A,'Nikes Sales Dataset - Worked f'!A:R,18,FALSE)</f>
        <v>45608</v>
      </c>
      <c r="M317" s="7" t="str">
        <f>_xlfn.XLOOKUP(A:A,'Nikes Sales Dataset - Worked f'!A:A,'Nikes Sales Dataset - Worked f'!S:S)</f>
        <v>Nov</v>
      </c>
      <c r="N317" s="7" t="str">
        <f>_xlfn.XLOOKUP(A:A,'Nikes Sales Dataset - Worked f'!A:A,'Nikes Sales Dataset - Worked f'!T:T)</f>
        <v>2024</v>
      </c>
      <c r="O317" t="str">
        <f>_xlfn.XLOOKUP(A:A,'Nikes Sales Dataset - Worked f'!A:A,'Nikes Sales Dataset - Worked f'!U:U)</f>
        <v>Retail</v>
      </c>
      <c r="P317" t="str">
        <f>_xlfn.XLOOKUP(A:A,'Nikes Sales Dataset - Worked f'!A:A,'Nikes Sales Dataset - Worked f'!W:W)</f>
        <v>Hyderabad</v>
      </c>
      <c r="Q317" s="9">
        <f>_xlfn.XLOOKUP(A:A,'Nikes Sales Dataset - Worked f'!A:A,'Nikes Sales Dataset - Worked f'!X:X)</f>
        <v>143.06</v>
      </c>
    </row>
    <row r="318" spans="1:17" x14ac:dyDescent="0.25">
      <c r="A318" s="4">
        <v>2316</v>
      </c>
      <c r="B318" t="str">
        <f>VLOOKUP('Nikes Sales Dataset - Worked f'!A:A,'Nikes Sales Dataset - Worked f'!A:B,2,FALSE)</f>
        <v>2316_Unknown Date</v>
      </c>
      <c r="C318" t="str">
        <f>VLOOKUP('Nikes Sales Dataset - Worked f'!A:A,'Nikes Sales Dataset - Worked f'!A:C,3,FALSE)</f>
        <v>Men</v>
      </c>
      <c r="D318" t="str">
        <f>VLOOKUP('Nikes Sales Dataset - Worked f'!A:A,'Nikes Sales Dataset - Worked f'!A:D,4,FALSE)</f>
        <v>Soccer</v>
      </c>
      <c r="E318" t="str">
        <f>VLOOKUP('Nikes Sales Dataset - Worked f'!A:A,'Nikes Sales Dataset - Worked f'!A:E,5,FALSE)</f>
        <v>Phantom GT</v>
      </c>
      <c r="F318" t="str">
        <f>VLOOKUP('Nikes Sales Dataset - Worked f'!A:A,'Nikes Sales Dataset - Worked f'!A:G,7,FALSE)</f>
        <v>M</v>
      </c>
      <c r="G318" s="3">
        <f>VLOOKUP('Nikes Sales Dataset - Worked f'!A:A,'Nikes Sales Dataset - Worked f'!A:I,9,FALSE)</f>
        <v>1</v>
      </c>
      <c r="H318" s="9">
        <f>VLOOKUP('Nikes Sales Dataset - Worked f'!A:A,'Nikes Sales Dataset - Worked f'!A:K,11,FALSE)</f>
        <v>6110.0300000000007</v>
      </c>
      <c r="I318">
        <f>_xlfn.XLOOKUP('Cleaned and Transformed Dataset'!A:A,'Nikes Sales Dataset - Worked f'!A:A,'Nikes Sales Dataset - Worked f'!M:M)</f>
        <v>0.39</v>
      </c>
      <c r="J318" s="9">
        <f>_xlfn.XLOOKUP(A:A,'Nikes Sales Dataset - Worked f'!A:A,'Nikes Sales Dataset - Worked f'!N:N)</f>
        <v>3727.1183000000005</v>
      </c>
      <c r="K318" s="3">
        <f>_xlfn.XLOOKUP(A:A,'Nikes Sales Dataset - Worked f'!A:A,'Nikes Sales Dataset - Worked f'!P:P)</f>
        <v>3727.1183000000005</v>
      </c>
      <c r="L318" s="7" t="str">
        <f>VLOOKUP('Nikes Sales Dataset - Worked f'!A:A,'Nikes Sales Dataset - Worked f'!A:R,18,FALSE)</f>
        <v>Unknown Date</v>
      </c>
      <c r="M318" s="7" t="str">
        <f>_xlfn.XLOOKUP(A:A,'Nikes Sales Dataset - Worked f'!A:A,'Nikes Sales Dataset - Worked f'!S:S)</f>
        <v>Unknown</v>
      </c>
      <c r="N318" s="7" t="str">
        <f>_xlfn.XLOOKUP(A:A,'Nikes Sales Dataset - Worked f'!A:A,'Nikes Sales Dataset - Worked f'!T:T)</f>
        <v>Unknown</v>
      </c>
      <c r="O318" t="str">
        <f>_xlfn.XLOOKUP(A:A,'Nikes Sales Dataset - Worked f'!A:A,'Nikes Sales Dataset - Worked f'!U:U)</f>
        <v>Retail</v>
      </c>
      <c r="P318" t="str">
        <f>_xlfn.XLOOKUP(A:A,'Nikes Sales Dataset - Worked f'!A:A,'Nikes Sales Dataset - Worked f'!W:W)</f>
        <v>Delhi</v>
      </c>
      <c r="Q318" s="9">
        <f>_xlfn.XLOOKUP(A:A,'Nikes Sales Dataset - Worked f'!A:A,'Nikes Sales Dataset - Worked f'!X:X)</f>
        <v>3862.6</v>
      </c>
    </row>
    <row r="319" spans="1:17" x14ac:dyDescent="0.25">
      <c r="A319" s="4">
        <v>2317</v>
      </c>
      <c r="B319" t="str">
        <f>VLOOKUP('Nikes Sales Dataset - Worked f'!A:A,'Nikes Sales Dataset - Worked f'!A:B,2,FALSE)</f>
        <v>2317_20240913</v>
      </c>
      <c r="C319" t="str">
        <f>VLOOKUP('Nikes Sales Dataset - Worked f'!A:A,'Nikes Sales Dataset - Worked f'!A:C,3,FALSE)</f>
        <v>Men</v>
      </c>
      <c r="D319" t="str">
        <f>VLOOKUP('Nikes Sales Dataset - Worked f'!A:A,'Nikes Sales Dataset - Worked f'!A:D,4,FALSE)</f>
        <v>Training</v>
      </c>
      <c r="E319" t="str">
        <f>VLOOKUP('Nikes Sales Dataset - Worked f'!A:A,'Nikes Sales Dataset - Worked f'!A:E,5,FALSE)</f>
        <v>Flex Trainer</v>
      </c>
      <c r="F319" t="str">
        <f>VLOOKUP('Nikes Sales Dataset - Worked f'!A:A,'Nikes Sales Dataset - Worked f'!A:G,7,FALSE)</f>
        <v>M</v>
      </c>
      <c r="G319" s="3">
        <f>VLOOKUP('Nikes Sales Dataset - Worked f'!A:A,'Nikes Sales Dataset - Worked f'!A:I,9,FALSE)</f>
        <v>1</v>
      </c>
      <c r="H319" s="9">
        <f>VLOOKUP('Nikes Sales Dataset - Worked f'!A:A,'Nikes Sales Dataset - Worked f'!A:K,11,FALSE)</f>
        <v>9695.44</v>
      </c>
      <c r="I319">
        <f>_xlfn.XLOOKUP('Cleaned and Transformed Dataset'!A:A,'Nikes Sales Dataset - Worked f'!A:A,'Nikes Sales Dataset - Worked f'!M:M)</f>
        <v>1.06</v>
      </c>
      <c r="J319" s="9">
        <f>_xlfn.XLOOKUP(A:A,'Nikes Sales Dataset - Worked f'!A:A,'Nikes Sales Dataset - Worked f'!N:N)</f>
        <v>-581.72640000000058</v>
      </c>
      <c r="K319" s="3">
        <f>_xlfn.XLOOKUP(A:A,'Nikes Sales Dataset - Worked f'!A:A,'Nikes Sales Dataset - Worked f'!P:P)</f>
        <v>-581.72640000000058</v>
      </c>
      <c r="L319" s="7">
        <f>VLOOKUP('Nikes Sales Dataset - Worked f'!A:A,'Nikes Sales Dataset - Worked f'!A:R,18,FALSE)</f>
        <v>45548</v>
      </c>
      <c r="M319" s="7" t="str">
        <f>_xlfn.XLOOKUP(A:A,'Nikes Sales Dataset - Worked f'!A:A,'Nikes Sales Dataset - Worked f'!S:S)</f>
        <v>Sep</v>
      </c>
      <c r="N319" s="7" t="str">
        <f>_xlfn.XLOOKUP(A:A,'Nikes Sales Dataset - Worked f'!A:A,'Nikes Sales Dataset - Worked f'!T:T)</f>
        <v>2024</v>
      </c>
      <c r="O319" t="str">
        <f>_xlfn.XLOOKUP(A:A,'Nikes Sales Dataset - Worked f'!A:A,'Nikes Sales Dataset - Worked f'!U:U)</f>
        <v>Online</v>
      </c>
      <c r="P319" t="str">
        <f>_xlfn.XLOOKUP(A:A,'Nikes Sales Dataset - Worked f'!A:A,'Nikes Sales Dataset - Worked f'!W:W)</f>
        <v>Kolkata</v>
      </c>
      <c r="Q319" s="9">
        <f>_xlfn.XLOOKUP(A:A,'Nikes Sales Dataset - Worked f'!A:A,'Nikes Sales Dataset - Worked f'!X:X)</f>
        <v>32.450000000000003</v>
      </c>
    </row>
    <row r="320" spans="1:17" x14ac:dyDescent="0.25">
      <c r="A320" s="4">
        <v>2318</v>
      </c>
      <c r="B320" t="str">
        <f>VLOOKUP('Nikes Sales Dataset - Worked f'!A:A,'Nikes Sales Dataset - Worked f'!A:B,2,FALSE)</f>
        <v>2318_20250404</v>
      </c>
      <c r="C320" t="str">
        <f>VLOOKUP('Nikes Sales Dataset - Worked f'!A:A,'Nikes Sales Dataset - Worked f'!A:C,3,FALSE)</f>
        <v>Men</v>
      </c>
      <c r="D320" t="str">
        <f>VLOOKUP('Nikes Sales Dataset - Worked f'!A:A,'Nikes Sales Dataset - Worked f'!A:D,4,FALSE)</f>
        <v>Soccer</v>
      </c>
      <c r="E320" t="str">
        <f>VLOOKUP('Nikes Sales Dataset - Worked f'!A:A,'Nikes Sales Dataset - Worked f'!A:E,5,FALSE)</f>
        <v>Phantom GT</v>
      </c>
      <c r="F320" t="str">
        <f>VLOOKUP('Nikes Sales Dataset - Worked f'!A:A,'Nikes Sales Dataset - Worked f'!A:G,7,FALSE)</f>
        <v>L</v>
      </c>
      <c r="G320" s="3">
        <f>VLOOKUP('Nikes Sales Dataset - Worked f'!A:A,'Nikes Sales Dataset - Worked f'!A:I,9,FALSE)</f>
        <v>2</v>
      </c>
      <c r="H320" s="9">
        <f>VLOOKUP('Nikes Sales Dataset - Worked f'!A:A,'Nikes Sales Dataset - Worked f'!A:K,11,FALSE)</f>
        <v>6110.0300000000007</v>
      </c>
      <c r="I320">
        <f>_xlfn.XLOOKUP('Cleaned and Transformed Dataset'!A:A,'Nikes Sales Dataset - Worked f'!A:A,'Nikes Sales Dataset - Worked f'!M:M)</f>
        <v>0.25</v>
      </c>
      <c r="J320" s="9">
        <f>_xlfn.XLOOKUP(A:A,'Nikes Sales Dataset - Worked f'!A:A,'Nikes Sales Dataset - Worked f'!N:N)</f>
        <v>4582.5225000000009</v>
      </c>
      <c r="K320" s="3">
        <f>_xlfn.XLOOKUP(A:A,'Nikes Sales Dataset - Worked f'!A:A,'Nikes Sales Dataset - Worked f'!P:P)</f>
        <v>9165.0450000000019</v>
      </c>
      <c r="L320" s="7">
        <f>VLOOKUP('Nikes Sales Dataset - Worked f'!A:A,'Nikes Sales Dataset - Worked f'!A:R,18,FALSE)</f>
        <v>45751</v>
      </c>
      <c r="M320" s="7" t="str">
        <f>_xlfn.XLOOKUP(A:A,'Nikes Sales Dataset - Worked f'!A:A,'Nikes Sales Dataset - Worked f'!S:S)</f>
        <v>Apr</v>
      </c>
      <c r="N320" s="7" t="str">
        <f>_xlfn.XLOOKUP(A:A,'Nikes Sales Dataset - Worked f'!A:A,'Nikes Sales Dataset - Worked f'!T:T)</f>
        <v>2025</v>
      </c>
      <c r="O320" t="str">
        <f>_xlfn.XLOOKUP(A:A,'Nikes Sales Dataset - Worked f'!A:A,'Nikes Sales Dataset - Worked f'!U:U)</f>
        <v>Retail</v>
      </c>
      <c r="P320" t="str">
        <f>_xlfn.XLOOKUP(A:A,'Nikes Sales Dataset - Worked f'!A:A,'Nikes Sales Dataset - Worked f'!W:W)</f>
        <v>Delhi</v>
      </c>
      <c r="Q320" s="9">
        <f>_xlfn.XLOOKUP(A:A,'Nikes Sales Dataset - Worked f'!A:A,'Nikes Sales Dataset - Worked f'!X:X)</f>
        <v>1894.17</v>
      </c>
    </row>
    <row r="321" spans="1:17" x14ac:dyDescent="0.25">
      <c r="A321" s="4">
        <v>2319</v>
      </c>
      <c r="B321" t="str">
        <f>VLOOKUP('Nikes Sales Dataset - Worked f'!A:A,'Nikes Sales Dataset - Worked f'!A:B,2,FALSE)</f>
        <v>2319_20250629</v>
      </c>
      <c r="C321" t="str">
        <f>VLOOKUP('Nikes Sales Dataset - Worked f'!A:A,'Nikes Sales Dataset - Worked f'!A:C,3,FALSE)</f>
        <v>Women</v>
      </c>
      <c r="D321" t="str">
        <f>VLOOKUP('Nikes Sales Dataset - Worked f'!A:A,'Nikes Sales Dataset - Worked f'!A:D,4,FALSE)</f>
        <v>Basketball</v>
      </c>
      <c r="E321" t="str">
        <f>VLOOKUP('Nikes Sales Dataset - Worked f'!A:A,'Nikes Sales Dataset - Worked f'!A:E,5,FALSE)</f>
        <v>Kyrie Flytrap</v>
      </c>
      <c r="F321" t="str">
        <f>VLOOKUP('Nikes Sales Dataset - Worked f'!A:A,'Nikes Sales Dataset - Worked f'!A:G,7,FALSE)</f>
        <v>L</v>
      </c>
      <c r="G321" s="3">
        <f>VLOOKUP('Nikes Sales Dataset - Worked f'!A:A,'Nikes Sales Dataset - Worked f'!A:I,9,FALSE)</f>
        <v>-1</v>
      </c>
      <c r="H321" s="9">
        <f>VLOOKUP('Nikes Sales Dataset - Worked f'!A:A,'Nikes Sales Dataset - Worked f'!A:K,11,FALSE)</f>
        <v>5649.99</v>
      </c>
      <c r="I321">
        <f>_xlfn.XLOOKUP('Cleaned and Transformed Dataset'!A:A,'Nikes Sales Dataset - Worked f'!A:A,'Nikes Sales Dataset - Worked f'!M:M)</f>
        <v>0</v>
      </c>
      <c r="J321" s="9">
        <f>_xlfn.XLOOKUP(A:A,'Nikes Sales Dataset - Worked f'!A:A,'Nikes Sales Dataset - Worked f'!N:N)</f>
        <v>5649.99</v>
      </c>
      <c r="K321" s="3">
        <f>_xlfn.XLOOKUP(A:A,'Nikes Sales Dataset - Worked f'!A:A,'Nikes Sales Dataset - Worked f'!P:P)</f>
        <v>-5649.99</v>
      </c>
      <c r="L321" s="7">
        <f>VLOOKUP('Nikes Sales Dataset - Worked f'!A:A,'Nikes Sales Dataset - Worked f'!A:R,18,FALSE)</f>
        <v>45837</v>
      </c>
      <c r="M321" s="7" t="str">
        <f>_xlfn.XLOOKUP(A:A,'Nikes Sales Dataset - Worked f'!A:A,'Nikes Sales Dataset - Worked f'!S:S)</f>
        <v>Jun</v>
      </c>
      <c r="N321" s="7" t="str">
        <f>_xlfn.XLOOKUP(A:A,'Nikes Sales Dataset - Worked f'!A:A,'Nikes Sales Dataset - Worked f'!T:T)</f>
        <v>2025</v>
      </c>
      <c r="O321" t="str">
        <f>_xlfn.XLOOKUP(A:A,'Nikes Sales Dataset - Worked f'!A:A,'Nikes Sales Dataset - Worked f'!U:U)</f>
        <v>Online</v>
      </c>
      <c r="P321" t="str">
        <f>_xlfn.XLOOKUP(A:A,'Nikes Sales Dataset - Worked f'!A:A,'Nikes Sales Dataset - Worked f'!W:W)</f>
        <v>Delhi</v>
      </c>
      <c r="Q321" s="9">
        <f>_xlfn.XLOOKUP(A:A,'Nikes Sales Dataset - Worked f'!A:A,'Nikes Sales Dataset - Worked f'!X:X)</f>
        <v>2141.6799999999998</v>
      </c>
    </row>
    <row r="322" spans="1:17" x14ac:dyDescent="0.25">
      <c r="A322" s="4">
        <v>2320</v>
      </c>
      <c r="B322" t="str">
        <f>VLOOKUP('Nikes Sales Dataset - Worked f'!A:A,'Nikes Sales Dataset - Worked f'!A:B,2,FALSE)</f>
        <v>2320_20250123</v>
      </c>
      <c r="C322" t="str">
        <f>VLOOKUP('Nikes Sales Dataset - Worked f'!A:A,'Nikes Sales Dataset - Worked f'!A:C,3,FALSE)</f>
        <v>Kids</v>
      </c>
      <c r="D322" t="str">
        <f>VLOOKUP('Nikes Sales Dataset - Worked f'!A:A,'Nikes Sales Dataset - Worked f'!A:D,4,FALSE)</f>
        <v>Running</v>
      </c>
      <c r="E322" t="str">
        <f>VLOOKUP('Nikes Sales Dataset - Worked f'!A:A,'Nikes Sales Dataset - Worked f'!A:E,5,FALSE)</f>
        <v>Pegasus Turbo</v>
      </c>
      <c r="F322" t="str">
        <f>VLOOKUP('Nikes Sales Dataset - Worked f'!A:A,'Nikes Sales Dataset - Worked f'!A:G,7,FALSE)</f>
        <v>XL</v>
      </c>
      <c r="G322" s="3">
        <f>VLOOKUP('Nikes Sales Dataset - Worked f'!A:A,'Nikes Sales Dataset - Worked f'!A:I,9,FALSE)</f>
        <v>1</v>
      </c>
      <c r="H322" s="9">
        <f>VLOOKUP('Nikes Sales Dataset - Worked f'!A:A,'Nikes Sales Dataset - Worked f'!A:K,11,FALSE)</f>
        <v>4033.28</v>
      </c>
      <c r="I322">
        <f>_xlfn.XLOOKUP('Cleaned and Transformed Dataset'!A:A,'Nikes Sales Dataset - Worked f'!A:A,'Nikes Sales Dataset - Worked f'!M:M)</f>
        <v>0</v>
      </c>
      <c r="J322" s="9">
        <f>_xlfn.XLOOKUP(A:A,'Nikes Sales Dataset - Worked f'!A:A,'Nikes Sales Dataset - Worked f'!N:N)</f>
        <v>4033.28</v>
      </c>
      <c r="K322" s="3">
        <f>_xlfn.XLOOKUP(A:A,'Nikes Sales Dataset - Worked f'!A:A,'Nikes Sales Dataset - Worked f'!P:P)</f>
        <v>4033.28</v>
      </c>
      <c r="L322" s="7">
        <f>VLOOKUP('Nikes Sales Dataset - Worked f'!A:A,'Nikes Sales Dataset - Worked f'!A:R,18,FALSE)</f>
        <v>45680</v>
      </c>
      <c r="M322" s="7" t="str">
        <f>_xlfn.XLOOKUP(A:A,'Nikes Sales Dataset - Worked f'!A:A,'Nikes Sales Dataset - Worked f'!S:S)</f>
        <v>Jan</v>
      </c>
      <c r="N322" s="7" t="str">
        <f>_xlfn.XLOOKUP(A:A,'Nikes Sales Dataset - Worked f'!A:A,'Nikes Sales Dataset - Worked f'!T:T)</f>
        <v>2025</v>
      </c>
      <c r="O322" t="str">
        <f>_xlfn.XLOOKUP(A:A,'Nikes Sales Dataset - Worked f'!A:A,'Nikes Sales Dataset - Worked f'!U:U)</f>
        <v>Retail</v>
      </c>
      <c r="P322" t="str">
        <f>_xlfn.XLOOKUP(A:A,'Nikes Sales Dataset - Worked f'!A:A,'Nikes Sales Dataset - Worked f'!W:W)</f>
        <v>Hyderabad</v>
      </c>
      <c r="Q322" s="9">
        <f>_xlfn.XLOOKUP(A:A,'Nikes Sales Dataset - Worked f'!A:A,'Nikes Sales Dataset - Worked f'!X:X)</f>
        <v>1265.74</v>
      </c>
    </row>
    <row r="323" spans="1:17" x14ac:dyDescent="0.25">
      <c r="A323" s="4">
        <v>2321</v>
      </c>
      <c r="B323" t="str">
        <f>VLOOKUP('Nikes Sales Dataset - Worked f'!A:A,'Nikes Sales Dataset - Worked f'!A:B,2,FALSE)</f>
        <v>2321_20240610</v>
      </c>
      <c r="C323" t="str">
        <f>VLOOKUP('Nikes Sales Dataset - Worked f'!A:A,'Nikes Sales Dataset - Worked f'!A:C,3,FALSE)</f>
        <v>Men</v>
      </c>
      <c r="D323" t="str">
        <f>VLOOKUP('Nikes Sales Dataset - Worked f'!A:A,'Nikes Sales Dataset - Worked f'!A:D,4,FALSE)</f>
        <v>Lifestyle</v>
      </c>
      <c r="E323" t="str">
        <f>VLOOKUP('Nikes Sales Dataset - Worked f'!A:A,'Nikes Sales Dataset - Worked f'!A:E,5,FALSE)</f>
        <v>Dunk Low</v>
      </c>
      <c r="F323" t="str">
        <f>VLOOKUP('Nikes Sales Dataset - Worked f'!A:A,'Nikes Sales Dataset - Worked f'!A:G,7,FALSE)</f>
        <v>M</v>
      </c>
      <c r="G323" s="3">
        <f>VLOOKUP('Nikes Sales Dataset - Worked f'!A:A,'Nikes Sales Dataset - Worked f'!A:I,9,FALSE)</f>
        <v>0</v>
      </c>
      <c r="H323" s="9">
        <f>VLOOKUP('Nikes Sales Dataset - Worked f'!A:A,'Nikes Sales Dataset - Worked f'!A:K,11,FALSE)</f>
        <v>6110.0300000000007</v>
      </c>
      <c r="I323">
        <f>_xlfn.XLOOKUP('Cleaned and Transformed Dataset'!A:A,'Nikes Sales Dataset - Worked f'!A:A,'Nikes Sales Dataset - Worked f'!M:M)</f>
        <v>0</v>
      </c>
      <c r="J323" s="9">
        <f>_xlfn.XLOOKUP(A:A,'Nikes Sales Dataset - Worked f'!A:A,'Nikes Sales Dataset - Worked f'!N:N)</f>
        <v>6110.0300000000007</v>
      </c>
      <c r="K323" s="3">
        <f>_xlfn.XLOOKUP(A:A,'Nikes Sales Dataset - Worked f'!A:A,'Nikes Sales Dataset - Worked f'!P:P)</f>
        <v>0</v>
      </c>
      <c r="L323" s="7">
        <f>VLOOKUP('Nikes Sales Dataset - Worked f'!A:A,'Nikes Sales Dataset - Worked f'!A:R,18,FALSE)</f>
        <v>45453</v>
      </c>
      <c r="M323" s="7" t="str">
        <f>_xlfn.XLOOKUP(A:A,'Nikes Sales Dataset - Worked f'!A:A,'Nikes Sales Dataset - Worked f'!S:S)</f>
        <v>Jun</v>
      </c>
      <c r="N323" s="7" t="str">
        <f>_xlfn.XLOOKUP(A:A,'Nikes Sales Dataset - Worked f'!A:A,'Nikes Sales Dataset - Worked f'!T:T)</f>
        <v>2024</v>
      </c>
      <c r="O323" t="str">
        <f>_xlfn.XLOOKUP(A:A,'Nikes Sales Dataset - Worked f'!A:A,'Nikes Sales Dataset - Worked f'!U:U)</f>
        <v>Online</v>
      </c>
      <c r="P323" t="str">
        <f>_xlfn.XLOOKUP(A:A,'Nikes Sales Dataset - Worked f'!A:A,'Nikes Sales Dataset - Worked f'!W:W)</f>
        <v>Mumbai</v>
      </c>
      <c r="Q323" s="9">
        <f>_xlfn.XLOOKUP(A:A,'Nikes Sales Dataset - Worked f'!A:A,'Nikes Sales Dataset - Worked f'!X:X)</f>
        <v>-362.47</v>
      </c>
    </row>
    <row r="324" spans="1:17" x14ac:dyDescent="0.25">
      <c r="A324" s="4">
        <v>2322</v>
      </c>
      <c r="B324" t="str">
        <f>VLOOKUP('Nikes Sales Dataset - Worked f'!A:A,'Nikes Sales Dataset - Worked f'!A:B,2,FALSE)</f>
        <v>2322_20250407</v>
      </c>
      <c r="C324" t="str">
        <f>VLOOKUP('Nikes Sales Dataset - Worked f'!A:A,'Nikes Sales Dataset - Worked f'!A:C,3,FALSE)</f>
        <v>Women</v>
      </c>
      <c r="D324" t="str">
        <f>VLOOKUP('Nikes Sales Dataset - Worked f'!A:A,'Nikes Sales Dataset - Worked f'!A:D,4,FALSE)</f>
        <v>Running</v>
      </c>
      <c r="E324" t="str">
        <f>VLOOKUP('Nikes Sales Dataset - Worked f'!A:A,'Nikes Sales Dataset - Worked f'!A:E,5,FALSE)</f>
        <v>Pegasus Turbo</v>
      </c>
      <c r="F324" t="str">
        <f>VLOOKUP('Nikes Sales Dataset - Worked f'!A:A,'Nikes Sales Dataset - Worked f'!A:G,7,FALSE)</f>
        <v>L</v>
      </c>
      <c r="G324" s="3">
        <f>VLOOKUP('Nikes Sales Dataset - Worked f'!A:A,'Nikes Sales Dataset - Worked f'!A:I,9,FALSE)</f>
        <v>0</v>
      </c>
      <c r="H324" s="9">
        <f>VLOOKUP('Nikes Sales Dataset - Worked f'!A:A,'Nikes Sales Dataset - Worked f'!A:K,11,FALSE)</f>
        <v>8016.24</v>
      </c>
      <c r="I324">
        <f>_xlfn.XLOOKUP('Cleaned and Transformed Dataset'!A:A,'Nikes Sales Dataset - Worked f'!A:A,'Nikes Sales Dataset - Worked f'!M:M)</f>
        <v>0</v>
      </c>
      <c r="J324" s="9">
        <f>_xlfn.XLOOKUP(A:A,'Nikes Sales Dataset - Worked f'!A:A,'Nikes Sales Dataset - Worked f'!N:N)</f>
        <v>8016.24</v>
      </c>
      <c r="K324" s="3">
        <f>_xlfn.XLOOKUP(A:A,'Nikes Sales Dataset - Worked f'!A:A,'Nikes Sales Dataset - Worked f'!P:P)</f>
        <v>0</v>
      </c>
      <c r="L324" s="7">
        <f>VLOOKUP('Nikes Sales Dataset - Worked f'!A:A,'Nikes Sales Dataset - Worked f'!A:R,18,FALSE)</f>
        <v>45754</v>
      </c>
      <c r="M324" s="7" t="str">
        <f>_xlfn.XLOOKUP(A:A,'Nikes Sales Dataset - Worked f'!A:A,'Nikes Sales Dataset - Worked f'!S:S)</f>
        <v>Apr</v>
      </c>
      <c r="N324" s="7" t="str">
        <f>_xlfn.XLOOKUP(A:A,'Nikes Sales Dataset - Worked f'!A:A,'Nikes Sales Dataset - Worked f'!T:T)</f>
        <v>2025</v>
      </c>
      <c r="O324" t="str">
        <f>_xlfn.XLOOKUP(A:A,'Nikes Sales Dataset - Worked f'!A:A,'Nikes Sales Dataset - Worked f'!U:U)</f>
        <v>Retail</v>
      </c>
      <c r="P324" t="str">
        <f>_xlfn.XLOOKUP(A:A,'Nikes Sales Dataset - Worked f'!A:A,'Nikes Sales Dataset - Worked f'!W:W)</f>
        <v>Delhi</v>
      </c>
      <c r="Q324" s="9">
        <f>_xlfn.XLOOKUP(A:A,'Nikes Sales Dataset - Worked f'!A:A,'Nikes Sales Dataset - Worked f'!X:X)</f>
        <v>1333.86</v>
      </c>
    </row>
    <row r="325" spans="1:17" x14ac:dyDescent="0.25">
      <c r="A325" s="4">
        <v>2323</v>
      </c>
      <c r="B325" t="str">
        <f>VLOOKUP('Nikes Sales Dataset - Worked f'!A:A,'Nikes Sales Dataset - Worked f'!A:B,2,FALSE)</f>
        <v>2323_20250105</v>
      </c>
      <c r="C325" t="str">
        <f>VLOOKUP('Nikes Sales Dataset - Worked f'!A:A,'Nikes Sales Dataset - Worked f'!A:C,3,FALSE)</f>
        <v>Men</v>
      </c>
      <c r="D325" t="str">
        <f>VLOOKUP('Nikes Sales Dataset - Worked f'!A:A,'Nikes Sales Dataset - Worked f'!A:D,4,FALSE)</f>
        <v>Lifestyle</v>
      </c>
      <c r="E325" t="str">
        <f>VLOOKUP('Nikes Sales Dataset - Worked f'!A:A,'Nikes Sales Dataset - Worked f'!A:E,5,FALSE)</f>
        <v>Dunk Low</v>
      </c>
      <c r="F325" t="str">
        <f>VLOOKUP('Nikes Sales Dataset - Worked f'!A:A,'Nikes Sales Dataset - Worked f'!A:G,7,FALSE)</f>
        <v>M</v>
      </c>
      <c r="G325" s="3">
        <f>VLOOKUP('Nikes Sales Dataset - Worked f'!A:A,'Nikes Sales Dataset - Worked f'!A:I,9,FALSE)</f>
        <v>0</v>
      </c>
      <c r="H325" s="9">
        <f>VLOOKUP('Nikes Sales Dataset - Worked f'!A:A,'Nikes Sales Dataset - Worked f'!A:K,11,FALSE)</f>
        <v>6537.29</v>
      </c>
      <c r="I325">
        <f>_xlfn.XLOOKUP('Cleaned and Transformed Dataset'!A:A,'Nikes Sales Dataset - Worked f'!A:A,'Nikes Sales Dataset - Worked f'!M:M)</f>
        <v>0</v>
      </c>
      <c r="J325" s="9">
        <f>_xlfn.XLOOKUP(A:A,'Nikes Sales Dataset - Worked f'!A:A,'Nikes Sales Dataset - Worked f'!N:N)</f>
        <v>6537.29</v>
      </c>
      <c r="K325" s="3">
        <f>_xlfn.XLOOKUP(A:A,'Nikes Sales Dataset - Worked f'!A:A,'Nikes Sales Dataset - Worked f'!P:P)</f>
        <v>0</v>
      </c>
      <c r="L325" s="7">
        <f>VLOOKUP('Nikes Sales Dataset - Worked f'!A:A,'Nikes Sales Dataset - Worked f'!A:R,18,FALSE)</f>
        <v>45662</v>
      </c>
      <c r="M325" s="7" t="str">
        <f>_xlfn.XLOOKUP(A:A,'Nikes Sales Dataset - Worked f'!A:A,'Nikes Sales Dataset - Worked f'!S:S)</f>
        <v>Jan</v>
      </c>
      <c r="N325" s="7" t="str">
        <f>_xlfn.XLOOKUP(A:A,'Nikes Sales Dataset - Worked f'!A:A,'Nikes Sales Dataset - Worked f'!T:T)</f>
        <v>2025</v>
      </c>
      <c r="O325" t="str">
        <f>_xlfn.XLOOKUP(A:A,'Nikes Sales Dataset - Worked f'!A:A,'Nikes Sales Dataset - Worked f'!U:U)</f>
        <v>Online</v>
      </c>
      <c r="P325" t="str">
        <f>_xlfn.XLOOKUP(A:A,'Nikes Sales Dataset - Worked f'!A:A,'Nikes Sales Dataset - Worked f'!W:W)</f>
        <v>Bangalore</v>
      </c>
      <c r="Q325" s="9">
        <f>_xlfn.XLOOKUP(A:A,'Nikes Sales Dataset - Worked f'!A:A,'Nikes Sales Dataset - Worked f'!X:X)</f>
        <v>-453.11</v>
      </c>
    </row>
    <row r="326" spans="1:17" x14ac:dyDescent="0.25">
      <c r="A326" s="4">
        <v>2324</v>
      </c>
      <c r="B326" t="str">
        <f>VLOOKUP('Nikes Sales Dataset - Worked f'!A:A,'Nikes Sales Dataset - Worked f'!A:B,2,FALSE)</f>
        <v>2324_20250227</v>
      </c>
      <c r="C326" t="str">
        <f>VLOOKUP('Nikes Sales Dataset - Worked f'!A:A,'Nikes Sales Dataset - Worked f'!A:C,3,FALSE)</f>
        <v>Women</v>
      </c>
      <c r="D326" t="str">
        <f>VLOOKUP('Nikes Sales Dataset - Worked f'!A:A,'Nikes Sales Dataset - Worked f'!A:D,4,FALSE)</f>
        <v>Soccer</v>
      </c>
      <c r="E326" t="str">
        <f>VLOOKUP('Nikes Sales Dataset - Worked f'!A:A,'Nikes Sales Dataset - Worked f'!A:E,5,FALSE)</f>
        <v>Mercurial Superfly</v>
      </c>
      <c r="F326" t="str">
        <f>VLOOKUP('Nikes Sales Dataset - Worked f'!A:A,'Nikes Sales Dataset - Worked f'!A:G,7,FALSE)</f>
        <v>M</v>
      </c>
      <c r="G326" s="3">
        <f>VLOOKUP('Nikes Sales Dataset - Worked f'!A:A,'Nikes Sales Dataset - Worked f'!A:I,9,FALSE)</f>
        <v>0</v>
      </c>
      <c r="H326" s="9">
        <f>VLOOKUP('Nikes Sales Dataset - Worked f'!A:A,'Nikes Sales Dataset - Worked f'!A:K,11,FALSE)</f>
        <v>6110.0300000000007</v>
      </c>
      <c r="I326">
        <f>_xlfn.XLOOKUP('Cleaned and Transformed Dataset'!A:A,'Nikes Sales Dataset - Worked f'!A:A,'Nikes Sales Dataset - Worked f'!M:M)</f>
        <v>0.21</v>
      </c>
      <c r="J326" s="9">
        <f>_xlfn.XLOOKUP(A:A,'Nikes Sales Dataset - Worked f'!A:A,'Nikes Sales Dataset - Worked f'!N:N)</f>
        <v>4826.9237000000003</v>
      </c>
      <c r="K326" s="3">
        <f>_xlfn.XLOOKUP(A:A,'Nikes Sales Dataset - Worked f'!A:A,'Nikes Sales Dataset - Worked f'!P:P)</f>
        <v>0</v>
      </c>
      <c r="L326" s="7">
        <f>VLOOKUP('Nikes Sales Dataset - Worked f'!A:A,'Nikes Sales Dataset - Worked f'!A:R,18,FALSE)</f>
        <v>45715</v>
      </c>
      <c r="M326" s="7" t="str">
        <f>_xlfn.XLOOKUP(A:A,'Nikes Sales Dataset - Worked f'!A:A,'Nikes Sales Dataset - Worked f'!S:S)</f>
        <v>Feb</v>
      </c>
      <c r="N326" s="7" t="str">
        <f>_xlfn.XLOOKUP(A:A,'Nikes Sales Dataset - Worked f'!A:A,'Nikes Sales Dataset - Worked f'!T:T)</f>
        <v>2025</v>
      </c>
      <c r="O326" t="str">
        <f>_xlfn.XLOOKUP(A:A,'Nikes Sales Dataset - Worked f'!A:A,'Nikes Sales Dataset - Worked f'!U:U)</f>
        <v>Online</v>
      </c>
      <c r="P326" t="str">
        <f>_xlfn.XLOOKUP(A:A,'Nikes Sales Dataset - Worked f'!A:A,'Nikes Sales Dataset - Worked f'!W:W)</f>
        <v>Kolkata</v>
      </c>
      <c r="Q326" s="9">
        <f>_xlfn.XLOOKUP(A:A,'Nikes Sales Dataset - Worked f'!A:A,'Nikes Sales Dataset - Worked f'!X:X)</f>
        <v>2640.1</v>
      </c>
    </row>
    <row r="327" spans="1:17" x14ac:dyDescent="0.25">
      <c r="A327" s="4">
        <v>2325</v>
      </c>
      <c r="B327" t="str">
        <f>VLOOKUP('Nikes Sales Dataset - Worked f'!A:A,'Nikes Sales Dataset - Worked f'!A:B,2,FALSE)</f>
        <v>2325_20250518</v>
      </c>
      <c r="C327" t="str">
        <f>VLOOKUP('Nikes Sales Dataset - Worked f'!A:A,'Nikes Sales Dataset - Worked f'!A:C,3,FALSE)</f>
        <v>Men</v>
      </c>
      <c r="D327" t="str">
        <f>VLOOKUP('Nikes Sales Dataset - Worked f'!A:A,'Nikes Sales Dataset - Worked f'!A:D,4,FALSE)</f>
        <v>Basketball</v>
      </c>
      <c r="E327" t="str">
        <f>VLOOKUP('Nikes Sales Dataset - Worked f'!A:A,'Nikes Sales Dataset - Worked f'!A:E,5,FALSE)</f>
        <v>Zoom Freak</v>
      </c>
      <c r="F327" t="str">
        <f>VLOOKUP('Nikes Sales Dataset - Worked f'!A:A,'Nikes Sales Dataset - Worked f'!A:G,7,FALSE)</f>
        <v>M</v>
      </c>
      <c r="G327" s="3">
        <f>VLOOKUP('Nikes Sales Dataset - Worked f'!A:A,'Nikes Sales Dataset - Worked f'!A:I,9,FALSE)</f>
        <v>0</v>
      </c>
      <c r="H327" s="9">
        <f>VLOOKUP('Nikes Sales Dataset - Worked f'!A:A,'Nikes Sales Dataset - Worked f'!A:K,11,FALSE)</f>
        <v>8031.83</v>
      </c>
      <c r="I327">
        <f>_xlfn.XLOOKUP('Cleaned and Transformed Dataset'!A:A,'Nikes Sales Dataset - Worked f'!A:A,'Nikes Sales Dataset - Worked f'!M:M)</f>
        <v>0.56000000000000005</v>
      </c>
      <c r="J327" s="9">
        <f>_xlfn.XLOOKUP(A:A,'Nikes Sales Dataset - Worked f'!A:A,'Nikes Sales Dataset - Worked f'!N:N)</f>
        <v>3534.0051999999996</v>
      </c>
      <c r="K327" s="3">
        <f>_xlfn.XLOOKUP(A:A,'Nikes Sales Dataset - Worked f'!A:A,'Nikes Sales Dataset - Worked f'!P:P)</f>
        <v>0</v>
      </c>
      <c r="L327" s="7">
        <f>VLOOKUP('Nikes Sales Dataset - Worked f'!A:A,'Nikes Sales Dataset - Worked f'!A:R,18,FALSE)</f>
        <v>45795</v>
      </c>
      <c r="M327" s="7" t="str">
        <f>_xlfn.XLOOKUP(A:A,'Nikes Sales Dataset - Worked f'!A:A,'Nikes Sales Dataset - Worked f'!S:S)</f>
        <v>May</v>
      </c>
      <c r="N327" s="7" t="str">
        <f>_xlfn.XLOOKUP(A:A,'Nikes Sales Dataset - Worked f'!A:A,'Nikes Sales Dataset - Worked f'!T:T)</f>
        <v>2025</v>
      </c>
      <c r="O327" t="str">
        <f>_xlfn.XLOOKUP(A:A,'Nikes Sales Dataset - Worked f'!A:A,'Nikes Sales Dataset - Worked f'!U:U)</f>
        <v>Online</v>
      </c>
      <c r="P327" t="str">
        <f>_xlfn.XLOOKUP(A:A,'Nikes Sales Dataset - Worked f'!A:A,'Nikes Sales Dataset - Worked f'!W:W)</f>
        <v>Kolkata</v>
      </c>
      <c r="Q327" s="9">
        <f>_xlfn.XLOOKUP(A:A,'Nikes Sales Dataset - Worked f'!A:A,'Nikes Sales Dataset - Worked f'!X:X)</f>
        <v>3954.38</v>
      </c>
    </row>
    <row r="328" spans="1:17" x14ac:dyDescent="0.25">
      <c r="A328" s="4">
        <v>2326</v>
      </c>
      <c r="B328" t="str">
        <f>VLOOKUP('Nikes Sales Dataset - Worked f'!A:A,'Nikes Sales Dataset - Worked f'!A:B,2,FALSE)</f>
        <v>2326_20241210</v>
      </c>
      <c r="C328" t="str">
        <f>VLOOKUP('Nikes Sales Dataset - Worked f'!A:A,'Nikes Sales Dataset - Worked f'!A:C,3,FALSE)</f>
        <v>Women</v>
      </c>
      <c r="D328" t="str">
        <f>VLOOKUP('Nikes Sales Dataset - Worked f'!A:A,'Nikes Sales Dataset - Worked f'!A:D,4,FALSE)</f>
        <v>Lifestyle</v>
      </c>
      <c r="E328" t="str">
        <f>VLOOKUP('Nikes Sales Dataset - Worked f'!A:A,'Nikes Sales Dataset - Worked f'!A:E,5,FALSE)</f>
        <v>Dunk Low</v>
      </c>
      <c r="F328" t="str">
        <f>VLOOKUP('Nikes Sales Dataset - Worked f'!A:A,'Nikes Sales Dataset - Worked f'!A:G,7,FALSE)</f>
        <v>XL</v>
      </c>
      <c r="G328" s="3">
        <f>VLOOKUP('Nikes Sales Dataset - Worked f'!A:A,'Nikes Sales Dataset - Worked f'!A:I,9,FALSE)</f>
        <v>4</v>
      </c>
      <c r="H328" s="9">
        <f>VLOOKUP('Nikes Sales Dataset - Worked f'!A:A,'Nikes Sales Dataset - Worked f'!A:K,11,FALSE)</f>
        <v>9936.94</v>
      </c>
      <c r="I328">
        <f>_xlfn.XLOOKUP('Cleaned and Transformed Dataset'!A:A,'Nikes Sales Dataset - Worked f'!A:A,'Nikes Sales Dataset - Worked f'!M:M)</f>
        <v>0</v>
      </c>
      <c r="J328" s="9">
        <f>_xlfn.XLOOKUP(A:A,'Nikes Sales Dataset - Worked f'!A:A,'Nikes Sales Dataset - Worked f'!N:N)</f>
        <v>9936.94</v>
      </c>
      <c r="K328" s="3">
        <f>_xlfn.XLOOKUP(A:A,'Nikes Sales Dataset - Worked f'!A:A,'Nikes Sales Dataset - Worked f'!P:P)</f>
        <v>39747.760000000002</v>
      </c>
      <c r="L328" s="7">
        <f>VLOOKUP('Nikes Sales Dataset - Worked f'!A:A,'Nikes Sales Dataset - Worked f'!A:R,18,FALSE)</f>
        <v>45636</v>
      </c>
      <c r="M328" s="7" t="str">
        <f>_xlfn.XLOOKUP(A:A,'Nikes Sales Dataset - Worked f'!A:A,'Nikes Sales Dataset - Worked f'!S:S)</f>
        <v>Dec</v>
      </c>
      <c r="N328" s="7" t="str">
        <f>_xlfn.XLOOKUP(A:A,'Nikes Sales Dataset - Worked f'!A:A,'Nikes Sales Dataset - Worked f'!T:T)</f>
        <v>2024</v>
      </c>
      <c r="O328" t="str">
        <f>_xlfn.XLOOKUP(A:A,'Nikes Sales Dataset - Worked f'!A:A,'Nikes Sales Dataset - Worked f'!U:U)</f>
        <v>Retail</v>
      </c>
      <c r="P328" t="str">
        <f>_xlfn.XLOOKUP(A:A,'Nikes Sales Dataset - Worked f'!A:A,'Nikes Sales Dataset - Worked f'!W:W)</f>
        <v>Kolkata</v>
      </c>
      <c r="Q328" s="9">
        <f>_xlfn.XLOOKUP(A:A,'Nikes Sales Dataset - Worked f'!A:A,'Nikes Sales Dataset - Worked f'!X:X)</f>
        <v>2047.65</v>
      </c>
    </row>
    <row r="329" spans="1:17" x14ac:dyDescent="0.25">
      <c r="A329" s="4">
        <v>2327</v>
      </c>
      <c r="B329" t="str">
        <f>VLOOKUP('Nikes Sales Dataset - Worked f'!A:A,'Nikes Sales Dataset - Worked f'!A:B,2,FALSE)</f>
        <v>2327_20250321</v>
      </c>
      <c r="C329" t="str">
        <f>VLOOKUP('Nikes Sales Dataset - Worked f'!A:A,'Nikes Sales Dataset - Worked f'!A:C,3,FALSE)</f>
        <v>Men</v>
      </c>
      <c r="D329" t="str">
        <f>VLOOKUP('Nikes Sales Dataset - Worked f'!A:A,'Nikes Sales Dataset - Worked f'!A:D,4,FALSE)</f>
        <v>Training</v>
      </c>
      <c r="E329" t="str">
        <f>VLOOKUP('Nikes Sales Dataset - Worked f'!A:A,'Nikes Sales Dataset - Worked f'!A:E,5,FALSE)</f>
        <v>Flex Trainer</v>
      </c>
      <c r="F329" t="str">
        <f>VLOOKUP('Nikes Sales Dataset - Worked f'!A:A,'Nikes Sales Dataset - Worked f'!A:G,7,FALSE)</f>
        <v>XL</v>
      </c>
      <c r="G329" s="3">
        <f>VLOOKUP('Nikes Sales Dataset - Worked f'!A:A,'Nikes Sales Dataset - Worked f'!A:I,9,FALSE)</f>
        <v>4</v>
      </c>
      <c r="H329" s="9">
        <f>VLOOKUP('Nikes Sales Dataset - Worked f'!A:A,'Nikes Sales Dataset - Worked f'!A:K,11,FALSE)</f>
        <v>6640.67</v>
      </c>
      <c r="I329">
        <f>_xlfn.XLOOKUP('Cleaned and Transformed Dataset'!A:A,'Nikes Sales Dataset - Worked f'!A:A,'Nikes Sales Dataset - Worked f'!M:M)</f>
        <v>0</v>
      </c>
      <c r="J329" s="9">
        <f>_xlfn.XLOOKUP(A:A,'Nikes Sales Dataset - Worked f'!A:A,'Nikes Sales Dataset - Worked f'!N:N)</f>
        <v>6640.67</v>
      </c>
      <c r="K329" s="3">
        <f>_xlfn.XLOOKUP(A:A,'Nikes Sales Dataset - Worked f'!A:A,'Nikes Sales Dataset - Worked f'!P:P)</f>
        <v>26562.68</v>
      </c>
      <c r="L329" s="7">
        <f>VLOOKUP('Nikes Sales Dataset - Worked f'!A:A,'Nikes Sales Dataset - Worked f'!A:R,18,FALSE)</f>
        <v>45737</v>
      </c>
      <c r="M329" s="7" t="str">
        <f>_xlfn.XLOOKUP(A:A,'Nikes Sales Dataset - Worked f'!A:A,'Nikes Sales Dataset - Worked f'!S:S)</f>
        <v>Mar</v>
      </c>
      <c r="N329" s="7" t="str">
        <f>_xlfn.XLOOKUP(A:A,'Nikes Sales Dataset - Worked f'!A:A,'Nikes Sales Dataset - Worked f'!T:T)</f>
        <v>2025</v>
      </c>
      <c r="O329" t="str">
        <f>_xlfn.XLOOKUP(A:A,'Nikes Sales Dataset - Worked f'!A:A,'Nikes Sales Dataset - Worked f'!U:U)</f>
        <v>Retail</v>
      </c>
      <c r="P329" t="str">
        <f>_xlfn.XLOOKUP(A:A,'Nikes Sales Dataset - Worked f'!A:A,'Nikes Sales Dataset - Worked f'!W:W)</f>
        <v>Delhi</v>
      </c>
      <c r="Q329" s="9">
        <f>_xlfn.XLOOKUP(A:A,'Nikes Sales Dataset - Worked f'!A:A,'Nikes Sales Dataset - Worked f'!X:X)</f>
        <v>3402.41</v>
      </c>
    </row>
    <row r="330" spans="1:17" x14ac:dyDescent="0.25">
      <c r="A330" s="4">
        <v>2328</v>
      </c>
      <c r="B330" t="str">
        <f>VLOOKUP('Nikes Sales Dataset - Worked f'!A:A,'Nikes Sales Dataset - Worked f'!A:B,2,FALSE)</f>
        <v>2328_20241109</v>
      </c>
      <c r="C330" t="str">
        <f>VLOOKUP('Nikes Sales Dataset - Worked f'!A:A,'Nikes Sales Dataset - Worked f'!A:C,3,FALSE)</f>
        <v>Men</v>
      </c>
      <c r="D330" t="str">
        <f>VLOOKUP('Nikes Sales Dataset - Worked f'!A:A,'Nikes Sales Dataset - Worked f'!A:D,4,FALSE)</f>
        <v>Lifestyle</v>
      </c>
      <c r="E330" t="str">
        <f>VLOOKUP('Nikes Sales Dataset - Worked f'!A:A,'Nikes Sales Dataset - Worked f'!A:E,5,FALSE)</f>
        <v>Waffle One</v>
      </c>
      <c r="F330" t="str">
        <f>VLOOKUP('Nikes Sales Dataset - Worked f'!A:A,'Nikes Sales Dataset - Worked f'!A:G,7,FALSE)</f>
        <v>M</v>
      </c>
      <c r="G330" s="3">
        <f>VLOOKUP('Nikes Sales Dataset - Worked f'!A:A,'Nikes Sales Dataset - Worked f'!A:I,9,FALSE)</f>
        <v>2</v>
      </c>
      <c r="H330" s="9">
        <f>VLOOKUP('Nikes Sales Dataset - Worked f'!A:A,'Nikes Sales Dataset - Worked f'!A:K,11,FALSE)</f>
        <v>6449.46</v>
      </c>
      <c r="I330">
        <f>_xlfn.XLOOKUP('Cleaned and Transformed Dataset'!A:A,'Nikes Sales Dataset - Worked f'!A:A,'Nikes Sales Dataset - Worked f'!M:M)</f>
        <v>0.28999999999999998</v>
      </c>
      <c r="J330" s="9">
        <f>_xlfn.XLOOKUP(A:A,'Nikes Sales Dataset - Worked f'!A:A,'Nikes Sales Dataset - Worked f'!N:N)</f>
        <v>4579.1165999999994</v>
      </c>
      <c r="K330" s="3">
        <f>_xlfn.XLOOKUP(A:A,'Nikes Sales Dataset - Worked f'!A:A,'Nikes Sales Dataset - Worked f'!P:P)</f>
        <v>9158.2331999999988</v>
      </c>
      <c r="L330" s="7">
        <f>VLOOKUP('Nikes Sales Dataset - Worked f'!A:A,'Nikes Sales Dataset - Worked f'!A:R,18,FALSE)</f>
        <v>45605</v>
      </c>
      <c r="M330" s="7" t="str">
        <f>_xlfn.XLOOKUP(A:A,'Nikes Sales Dataset - Worked f'!A:A,'Nikes Sales Dataset - Worked f'!S:S)</f>
        <v>Nov</v>
      </c>
      <c r="N330" s="7" t="str">
        <f>_xlfn.XLOOKUP(A:A,'Nikes Sales Dataset - Worked f'!A:A,'Nikes Sales Dataset - Worked f'!T:T)</f>
        <v>2024</v>
      </c>
      <c r="O330" t="str">
        <f>_xlfn.XLOOKUP(A:A,'Nikes Sales Dataset - Worked f'!A:A,'Nikes Sales Dataset - Worked f'!U:U)</f>
        <v>Online</v>
      </c>
      <c r="P330" t="str">
        <f>_xlfn.XLOOKUP(A:A,'Nikes Sales Dataset - Worked f'!A:A,'Nikes Sales Dataset - Worked f'!W:W)</f>
        <v>Mumbai</v>
      </c>
      <c r="Q330" s="9">
        <f>_xlfn.XLOOKUP(A:A,'Nikes Sales Dataset - Worked f'!A:A,'Nikes Sales Dataset - Worked f'!X:X)</f>
        <v>39.69</v>
      </c>
    </row>
    <row r="331" spans="1:17" x14ac:dyDescent="0.25">
      <c r="A331" s="4">
        <v>2329</v>
      </c>
      <c r="B331" t="str">
        <f>VLOOKUP('Nikes Sales Dataset - Worked f'!A:A,'Nikes Sales Dataset - Worked f'!A:B,2,FALSE)</f>
        <v>2329_20250605</v>
      </c>
      <c r="C331" t="str">
        <f>VLOOKUP('Nikes Sales Dataset - Worked f'!A:A,'Nikes Sales Dataset - Worked f'!A:C,3,FALSE)</f>
        <v>Men</v>
      </c>
      <c r="D331" t="str">
        <f>VLOOKUP('Nikes Sales Dataset - Worked f'!A:A,'Nikes Sales Dataset - Worked f'!A:D,4,FALSE)</f>
        <v>Basketball</v>
      </c>
      <c r="E331" t="str">
        <f>VLOOKUP('Nikes Sales Dataset - Worked f'!A:A,'Nikes Sales Dataset - Worked f'!A:E,5,FALSE)</f>
        <v>Kyrie Flytrap</v>
      </c>
      <c r="F331" t="str">
        <f>VLOOKUP('Nikes Sales Dataset - Worked f'!A:A,'Nikes Sales Dataset - Worked f'!A:G,7,FALSE)</f>
        <v>L</v>
      </c>
      <c r="G331" s="3">
        <f>VLOOKUP('Nikes Sales Dataset - Worked f'!A:A,'Nikes Sales Dataset - Worked f'!A:I,9,FALSE)</f>
        <v>4</v>
      </c>
      <c r="H331" s="9">
        <f>VLOOKUP('Nikes Sales Dataset - Worked f'!A:A,'Nikes Sales Dataset - Worked f'!A:K,11,FALSE)</f>
        <v>4981.26</v>
      </c>
      <c r="I331">
        <f>_xlfn.XLOOKUP('Cleaned and Transformed Dataset'!A:A,'Nikes Sales Dataset - Worked f'!A:A,'Nikes Sales Dataset - Worked f'!M:M)</f>
        <v>0</v>
      </c>
      <c r="J331" s="9">
        <f>_xlfn.XLOOKUP(A:A,'Nikes Sales Dataset - Worked f'!A:A,'Nikes Sales Dataset - Worked f'!N:N)</f>
        <v>4981.26</v>
      </c>
      <c r="K331" s="3">
        <f>_xlfn.XLOOKUP(A:A,'Nikes Sales Dataset - Worked f'!A:A,'Nikes Sales Dataset - Worked f'!P:P)</f>
        <v>19925.04</v>
      </c>
      <c r="L331" s="7">
        <f>VLOOKUP('Nikes Sales Dataset - Worked f'!A:A,'Nikes Sales Dataset - Worked f'!A:R,18,FALSE)</f>
        <v>45813</v>
      </c>
      <c r="M331" s="7" t="str">
        <f>_xlfn.XLOOKUP(A:A,'Nikes Sales Dataset - Worked f'!A:A,'Nikes Sales Dataset - Worked f'!S:S)</f>
        <v>Jun</v>
      </c>
      <c r="N331" s="7" t="str">
        <f>_xlfn.XLOOKUP(A:A,'Nikes Sales Dataset - Worked f'!A:A,'Nikes Sales Dataset - Worked f'!T:T)</f>
        <v>2025</v>
      </c>
      <c r="O331" t="str">
        <f>_xlfn.XLOOKUP(A:A,'Nikes Sales Dataset - Worked f'!A:A,'Nikes Sales Dataset - Worked f'!U:U)</f>
        <v>Online</v>
      </c>
      <c r="P331" t="str">
        <f>_xlfn.XLOOKUP(A:A,'Nikes Sales Dataset - Worked f'!A:A,'Nikes Sales Dataset - Worked f'!W:W)</f>
        <v>Mumbai</v>
      </c>
      <c r="Q331" s="9">
        <f>_xlfn.XLOOKUP(A:A,'Nikes Sales Dataset - Worked f'!A:A,'Nikes Sales Dataset - Worked f'!X:X)</f>
        <v>1833.07</v>
      </c>
    </row>
    <row r="332" spans="1:17" x14ac:dyDescent="0.25">
      <c r="A332" s="4">
        <v>2330</v>
      </c>
      <c r="B332" t="str">
        <f>VLOOKUP('Nikes Sales Dataset - Worked f'!A:A,'Nikes Sales Dataset - Worked f'!A:B,2,FALSE)</f>
        <v>2330_20241022</v>
      </c>
      <c r="C332" t="str">
        <f>VLOOKUP('Nikes Sales Dataset - Worked f'!A:A,'Nikes Sales Dataset - Worked f'!A:C,3,FALSE)</f>
        <v>Women</v>
      </c>
      <c r="D332" t="str">
        <f>VLOOKUP('Nikes Sales Dataset - Worked f'!A:A,'Nikes Sales Dataset - Worked f'!A:D,4,FALSE)</f>
        <v>Training</v>
      </c>
      <c r="E332" t="str">
        <f>VLOOKUP('Nikes Sales Dataset - Worked f'!A:A,'Nikes Sales Dataset - Worked f'!A:E,5,FALSE)</f>
        <v>Flex Trainer</v>
      </c>
      <c r="F332" t="str">
        <f>VLOOKUP('Nikes Sales Dataset - Worked f'!A:A,'Nikes Sales Dataset - Worked f'!A:G,7,FALSE)</f>
        <v>XL</v>
      </c>
      <c r="G332" s="3">
        <f>VLOOKUP('Nikes Sales Dataset - Worked f'!A:A,'Nikes Sales Dataset - Worked f'!A:I,9,FALSE)</f>
        <v>0</v>
      </c>
      <c r="H332" s="9">
        <f>VLOOKUP('Nikes Sales Dataset - Worked f'!A:A,'Nikes Sales Dataset - Worked f'!A:K,11,FALSE)</f>
        <v>6110.0300000000007</v>
      </c>
      <c r="I332">
        <f>_xlfn.XLOOKUP('Cleaned and Transformed Dataset'!A:A,'Nikes Sales Dataset - Worked f'!A:A,'Nikes Sales Dataset - Worked f'!M:M)</f>
        <v>0.06</v>
      </c>
      <c r="J332" s="9">
        <f>_xlfn.XLOOKUP(A:A,'Nikes Sales Dataset - Worked f'!A:A,'Nikes Sales Dataset - Worked f'!N:N)</f>
        <v>5743.4282000000003</v>
      </c>
      <c r="K332" s="3">
        <f>_xlfn.XLOOKUP(A:A,'Nikes Sales Dataset - Worked f'!A:A,'Nikes Sales Dataset - Worked f'!P:P)</f>
        <v>0</v>
      </c>
      <c r="L332" s="7">
        <f>VLOOKUP('Nikes Sales Dataset - Worked f'!A:A,'Nikes Sales Dataset - Worked f'!A:R,18,FALSE)</f>
        <v>45587</v>
      </c>
      <c r="M332" s="7" t="str">
        <f>_xlfn.XLOOKUP(A:A,'Nikes Sales Dataset - Worked f'!A:A,'Nikes Sales Dataset - Worked f'!S:S)</f>
        <v>Oct</v>
      </c>
      <c r="N332" s="7" t="str">
        <f>_xlfn.XLOOKUP(A:A,'Nikes Sales Dataset - Worked f'!A:A,'Nikes Sales Dataset - Worked f'!T:T)</f>
        <v>2024</v>
      </c>
      <c r="O332" t="str">
        <f>_xlfn.XLOOKUP(A:A,'Nikes Sales Dataset - Worked f'!A:A,'Nikes Sales Dataset - Worked f'!U:U)</f>
        <v>Online</v>
      </c>
      <c r="P332" t="str">
        <f>_xlfn.XLOOKUP(A:A,'Nikes Sales Dataset - Worked f'!A:A,'Nikes Sales Dataset - Worked f'!W:W)</f>
        <v>Mumbai</v>
      </c>
      <c r="Q332" s="9">
        <f>_xlfn.XLOOKUP(A:A,'Nikes Sales Dataset - Worked f'!A:A,'Nikes Sales Dataset - Worked f'!X:X)</f>
        <v>-648.08000000000004</v>
      </c>
    </row>
    <row r="333" spans="1:17" x14ac:dyDescent="0.25">
      <c r="A333" s="4">
        <v>2331</v>
      </c>
      <c r="B333" t="str">
        <f>VLOOKUP('Nikes Sales Dataset - Worked f'!A:A,'Nikes Sales Dataset - Worked f'!A:B,2,FALSE)</f>
        <v>2331_20241123</v>
      </c>
      <c r="C333" t="str">
        <f>VLOOKUP('Nikes Sales Dataset - Worked f'!A:A,'Nikes Sales Dataset - Worked f'!A:C,3,FALSE)</f>
        <v>Kids</v>
      </c>
      <c r="D333" t="str">
        <f>VLOOKUP('Nikes Sales Dataset - Worked f'!A:A,'Nikes Sales Dataset - Worked f'!A:D,4,FALSE)</f>
        <v>Basketball</v>
      </c>
      <c r="E333" t="str">
        <f>VLOOKUP('Nikes Sales Dataset - Worked f'!A:A,'Nikes Sales Dataset - Worked f'!A:E,5,FALSE)</f>
        <v>Kyrie Flytrap</v>
      </c>
      <c r="F333" t="str">
        <f>VLOOKUP('Nikes Sales Dataset - Worked f'!A:A,'Nikes Sales Dataset - Worked f'!A:G,7,FALSE)</f>
        <v>L</v>
      </c>
      <c r="G333" s="3">
        <f>VLOOKUP('Nikes Sales Dataset - Worked f'!A:A,'Nikes Sales Dataset - Worked f'!A:I,9,FALSE)</f>
        <v>0</v>
      </c>
      <c r="H333" s="9">
        <f>VLOOKUP('Nikes Sales Dataset - Worked f'!A:A,'Nikes Sales Dataset - Worked f'!A:K,11,FALSE)</f>
        <v>9023.07</v>
      </c>
      <c r="I333">
        <f>_xlfn.XLOOKUP('Cleaned and Transformed Dataset'!A:A,'Nikes Sales Dataset - Worked f'!A:A,'Nikes Sales Dataset - Worked f'!M:M)</f>
        <v>0</v>
      </c>
      <c r="J333" s="9">
        <f>_xlfn.XLOOKUP(A:A,'Nikes Sales Dataset - Worked f'!A:A,'Nikes Sales Dataset - Worked f'!N:N)</f>
        <v>9023.07</v>
      </c>
      <c r="K333" s="3">
        <f>_xlfn.XLOOKUP(A:A,'Nikes Sales Dataset - Worked f'!A:A,'Nikes Sales Dataset - Worked f'!P:P)</f>
        <v>0</v>
      </c>
      <c r="L333" s="7">
        <f>VLOOKUP('Nikes Sales Dataset - Worked f'!A:A,'Nikes Sales Dataset - Worked f'!A:R,18,FALSE)</f>
        <v>45619</v>
      </c>
      <c r="M333" s="7" t="str">
        <f>_xlfn.XLOOKUP(A:A,'Nikes Sales Dataset - Worked f'!A:A,'Nikes Sales Dataset - Worked f'!S:S)</f>
        <v>Nov</v>
      </c>
      <c r="N333" s="7" t="str">
        <f>_xlfn.XLOOKUP(A:A,'Nikes Sales Dataset - Worked f'!A:A,'Nikes Sales Dataset - Worked f'!T:T)</f>
        <v>2024</v>
      </c>
      <c r="O333" t="str">
        <f>_xlfn.XLOOKUP(A:A,'Nikes Sales Dataset - Worked f'!A:A,'Nikes Sales Dataset - Worked f'!U:U)</f>
        <v>Retail</v>
      </c>
      <c r="P333" t="str">
        <f>_xlfn.XLOOKUP(A:A,'Nikes Sales Dataset - Worked f'!A:A,'Nikes Sales Dataset - Worked f'!W:W)</f>
        <v>Mumbai</v>
      </c>
      <c r="Q333" s="9">
        <f>_xlfn.XLOOKUP(A:A,'Nikes Sales Dataset - Worked f'!A:A,'Nikes Sales Dataset - Worked f'!X:X)</f>
        <v>-304.92</v>
      </c>
    </row>
    <row r="334" spans="1:17" x14ac:dyDescent="0.25">
      <c r="A334" s="4">
        <v>2332</v>
      </c>
      <c r="B334" t="str">
        <f>VLOOKUP('Nikes Sales Dataset - Worked f'!A:A,'Nikes Sales Dataset - Worked f'!A:B,2,FALSE)</f>
        <v>2332_20240715</v>
      </c>
      <c r="C334" t="str">
        <f>VLOOKUP('Nikes Sales Dataset - Worked f'!A:A,'Nikes Sales Dataset - Worked f'!A:C,3,FALSE)</f>
        <v>Kids</v>
      </c>
      <c r="D334" t="str">
        <f>VLOOKUP('Nikes Sales Dataset - Worked f'!A:A,'Nikes Sales Dataset - Worked f'!A:D,4,FALSE)</f>
        <v>Training</v>
      </c>
      <c r="E334" t="str">
        <f>VLOOKUP('Nikes Sales Dataset - Worked f'!A:A,'Nikes Sales Dataset - Worked f'!A:E,5,FALSE)</f>
        <v>Flex Trainer</v>
      </c>
      <c r="F334" t="str">
        <f>VLOOKUP('Nikes Sales Dataset - Worked f'!A:A,'Nikes Sales Dataset - Worked f'!A:G,7,FALSE)</f>
        <v>M</v>
      </c>
      <c r="G334" s="3">
        <f>VLOOKUP('Nikes Sales Dataset - Worked f'!A:A,'Nikes Sales Dataset - Worked f'!A:I,9,FALSE)</f>
        <v>-1</v>
      </c>
      <c r="H334" s="9">
        <f>VLOOKUP('Nikes Sales Dataset - Worked f'!A:A,'Nikes Sales Dataset - Worked f'!A:K,11,FALSE)</f>
        <v>6110.0300000000007</v>
      </c>
      <c r="I334">
        <f>_xlfn.XLOOKUP('Cleaned and Transformed Dataset'!A:A,'Nikes Sales Dataset - Worked f'!A:A,'Nikes Sales Dataset - Worked f'!M:M)</f>
        <v>0.22</v>
      </c>
      <c r="J334" s="9">
        <f>_xlfn.XLOOKUP(A:A,'Nikes Sales Dataset - Worked f'!A:A,'Nikes Sales Dataset - Worked f'!N:N)</f>
        <v>4765.8234000000002</v>
      </c>
      <c r="K334" s="3">
        <f>_xlfn.XLOOKUP(A:A,'Nikes Sales Dataset - Worked f'!A:A,'Nikes Sales Dataset - Worked f'!P:P)</f>
        <v>-4765.8234000000002</v>
      </c>
      <c r="L334" s="7">
        <f>VLOOKUP('Nikes Sales Dataset - Worked f'!A:A,'Nikes Sales Dataset - Worked f'!A:R,18,FALSE)</f>
        <v>45488</v>
      </c>
      <c r="M334" s="7" t="str">
        <f>_xlfn.XLOOKUP(A:A,'Nikes Sales Dataset - Worked f'!A:A,'Nikes Sales Dataset - Worked f'!S:S)</f>
        <v>Jul</v>
      </c>
      <c r="N334" s="7" t="str">
        <f>_xlfn.XLOOKUP(A:A,'Nikes Sales Dataset - Worked f'!A:A,'Nikes Sales Dataset - Worked f'!T:T)</f>
        <v>2024</v>
      </c>
      <c r="O334" t="str">
        <f>_xlfn.XLOOKUP(A:A,'Nikes Sales Dataset - Worked f'!A:A,'Nikes Sales Dataset - Worked f'!U:U)</f>
        <v>Retail</v>
      </c>
      <c r="P334" t="str">
        <f>_xlfn.XLOOKUP(A:A,'Nikes Sales Dataset - Worked f'!A:A,'Nikes Sales Dataset - Worked f'!W:W)</f>
        <v>Pune</v>
      </c>
      <c r="Q334" s="9">
        <f>_xlfn.XLOOKUP(A:A,'Nikes Sales Dataset - Worked f'!A:A,'Nikes Sales Dataset - Worked f'!X:X)</f>
        <v>2914.06</v>
      </c>
    </row>
    <row r="335" spans="1:17" x14ac:dyDescent="0.25">
      <c r="A335" s="4">
        <v>2333</v>
      </c>
      <c r="B335" t="str">
        <f>VLOOKUP('Nikes Sales Dataset - Worked f'!A:A,'Nikes Sales Dataset - Worked f'!A:B,2,FALSE)</f>
        <v>2333_Unknown Date</v>
      </c>
      <c r="C335" t="str">
        <f>VLOOKUP('Nikes Sales Dataset - Worked f'!A:A,'Nikes Sales Dataset - Worked f'!A:C,3,FALSE)</f>
        <v>Kids</v>
      </c>
      <c r="D335" t="str">
        <f>VLOOKUP('Nikes Sales Dataset - Worked f'!A:A,'Nikes Sales Dataset - Worked f'!A:D,4,FALSE)</f>
        <v>Running</v>
      </c>
      <c r="E335" t="str">
        <f>VLOOKUP('Nikes Sales Dataset - Worked f'!A:A,'Nikes Sales Dataset - Worked f'!A:E,5,FALSE)</f>
        <v>Free RN</v>
      </c>
      <c r="F335" t="str">
        <f>VLOOKUP('Nikes Sales Dataset - Worked f'!A:A,'Nikes Sales Dataset - Worked f'!A:G,7,FALSE)</f>
        <v>M</v>
      </c>
      <c r="G335" s="3">
        <f>VLOOKUP('Nikes Sales Dataset - Worked f'!A:A,'Nikes Sales Dataset - Worked f'!A:I,9,FALSE)</f>
        <v>0</v>
      </c>
      <c r="H335" s="9">
        <f>VLOOKUP('Nikes Sales Dataset - Worked f'!A:A,'Nikes Sales Dataset - Worked f'!A:K,11,FALSE)</f>
        <v>4638.25</v>
      </c>
      <c r="I335">
        <f>_xlfn.XLOOKUP('Cleaned and Transformed Dataset'!A:A,'Nikes Sales Dataset - Worked f'!A:A,'Nikes Sales Dataset - Worked f'!M:M)</f>
        <v>0</v>
      </c>
      <c r="J335" s="9">
        <f>_xlfn.XLOOKUP(A:A,'Nikes Sales Dataset - Worked f'!A:A,'Nikes Sales Dataset - Worked f'!N:N)</f>
        <v>4638.25</v>
      </c>
      <c r="K335" s="3">
        <f>_xlfn.XLOOKUP(A:A,'Nikes Sales Dataset - Worked f'!A:A,'Nikes Sales Dataset - Worked f'!P:P)</f>
        <v>0</v>
      </c>
      <c r="L335" s="7" t="str">
        <f>VLOOKUP('Nikes Sales Dataset - Worked f'!A:A,'Nikes Sales Dataset - Worked f'!A:R,18,FALSE)</f>
        <v>Unknown Date</v>
      </c>
      <c r="M335" s="7" t="str">
        <f>_xlfn.XLOOKUP(A:A,'Nikes Sales Dataset - Worked f'!A:A,'Nikes Sales Dataset - Worked f'!S:S)</f>
        <v>Unknown</v>
      </c>
      <c r="N335" s="7" t="str">
        <f>_xlfn.XLOOKUP(A:A,'Nikes Sales Dataset - Worked f'!A:A,'Nikes Sales Dataset - Worked f'!T:T)</f>
        <v>Unknown</v>
      </c>
      <c r="O335" t="str">
        <f>_xlfn.XLOOKUP(A:A,'Nikes Sales Dataset - Worked f'!A:A,'Nikes Sales Dataset - Worked f'!U:U)</f>
        <v>Online</v>
      </c>
      <c r="P335" t="str">
        <f>_xlfn.XLOOKUP(A:A,'Nikes Sales Dataset - Worked f'!A:A,'Nikes Sales Dataset - Worked f'!W:W)</f>
        <v>Hyderabad</v>
      </c>
      <c r="Q335" s="9">
        <f>_xlfn.XLOOKUP(A:A,'Nikes Sales Dataset - Worked f'!A:A,'Nikes Sales Dataset - Worked f'!X:X)</f>
        <v>-614.05999999999995</v>
      </c>
    </row>
    <row r="336" spans="1:17" x14ac:dyDescent="0.25">
      <c r="A336" s="4">
        <v>2334</v>
      </c>
      <c r="B336" t="str">
        <f>VLOOKUP('Nikes Sales Dataset - Worked f'!A:A,'Nikes Sales Dataset - Worked f'!A:B,2,FALSE)</f>
        <v>2334_20240606</v>
      </c>
      <c r="C336" t="str">
        <f>VLOOKUP('Nikes Sales Dataset - Worked f'!A:A,'Nikes Sales Dataset - Worked f'!A:C,3,FALSE)</f>
        <v>Women</v>
      </c>
      <c r="D336" t="str">
        <f>VLOOKUP('Nikes Sales Dataset - Worked f'!A:A,'Nikes Sales Dataset - Worked f'!A:D,4,FALSE)</f>
        <v>Training</v>
      </c>
      <c r="E336" t="str">
        <f>VLOOKUP('Nikes Sales Dataset - Worked f'!A:A,'Nikes Sales Dataset - Worked f'!A:E,5,FALSE)</f>
        <v>SuperRep Go</v>
      </c>
      <c r="F336" t="str">
        <f>VLOOKUP('Nikes Sales Dataset - Worked f'!A:A,'Nikes Sales Dataset - Worked f'!A:G,7,FALSE)</f>
        <v>L</v>
      </c>
      <c r="G336" s="3">
        <f>VLOOKUP('Nikes Sales Dataset - Worked f'!A:A,'Nikes Sales Dataset - Worked f'!A:I,9,FALSE)</f>
        <v>4</v>
      </c>
      <c r="H336" s="9">
        <f>VLOOKUP('Nikes Sales Dataset - Worked f'!A:A,'Nikes Sales Dataset - Worked f'!A:K,11,FALSE)</f>
        <v>6110.0300000000007</v>
      </c>
      <c r="I336">
        <f>_xlfn.XLOOKUP('Cleaned and Transformed Dataset'!A:A,'Nikes Sales Dataset - Worked f'!A:A,'Nikes Sales Dataset - Worked f'!M:M)</f>
        <v>0.82</v>
      </c>
      <c r="J336" s="9">
        <f>_xlfn.XLOOKUP(A:A,'Nikes Sales Dataset - Worked f'!A:A,'Nikes Sales Dataset - Worked f'!N:N)</f>
        <v>1099.8054000000004</v>
      </c>
      <c r="K336" s="3">
        <f>_xlfn.XLOOKUP(A:A,'Nikes Sales Dataset - Worked f'!A:A,'Nikes Sales Dataset - Worked f'!P:P)</f>
        <v>4399.2216000000017</v>
      </c>
      <c r="L336" s="7">
        <f>VLOOKUP('Nikes Sales Dataset - Worked f'!A:A,'Nikes Sales Dataset - Worked f'!A:R,18,FALSE)</f>
        <v>45449</v>
      </c>
      <c r="M336" s="7" t="str">
        <f>_xlfn.XLOOKUP(A:A,'Nikes Sales Dataset - Worked f'!A:A,'Nikes Sales Dataset - Worked f'!S:S)</f>
        <v>Jun</v>
      </c>
      <c r="N336" s="7" t="str">
        <f>_xlfn.XLOOKUP(A:A,'Nikes Sales Dataset - Worked f'!A:A,'Nikes Sales Dataset - Worked f'!T:T)</f>
        <v>2024</v>
      </c>
      <c r="O336" t="str">
        <f>_xlfn.XLOOKUP(A:A,'Nikes Sales Dataset - Worked f'!A:A,'Nikes Sales Dataset - Worked f'!U:U)</f>
        <v>Retail</v>
      </c>
      <c r="P336" t="str">
        <f>_xlfn.XLOOKUP(A:A,'Nikes Sales Dataset - Worked f'!A:A,'Nikes Sales Dataset - Worked f'!W:W)</f>
        <v>Mumbai</v>
      </c>
      <c r="Q336" s="9">
        <f>_xlfn.XLOOKUP(A:A,'Nikes Sales Dataset - Worked f'!A:A,'Nikes Sales Dataset - Worked f'!X:X)</f>
        <v>-80.25</v>
      </c>
    </row>
    <row r="337" spans="1:17" x14ac:dyDescent="0.25">
      <c r="A337" s="4">
        <v>2335</v>
      </c>
      <c r="B337" t="str">
        <f>VLOOKUP('Nikes Sales Dataset - Worked f'!A:A,'Nikes Sales Dataset - Worked f'!A:B,2,FALSE)</f>
        <v>2335_20240105</v>
      </c>
      <c r="C337" t="str">
        <f>VLOOKUP('Nikes Sales Dataset - Worked f'!A:A,'Nikes Sales Dataset - Worked f'!A:C,3,FALSE)</f>
        <v>Women</v>
      </c>
      <c r="D337" t="str">
        <f>VLOOKUP('Nikes Sales Dataset - Worked f'!A:A,'Nikes Sales Dataset - Worked f'!A:D,4,FALSE)</f>
        <v>Running</v>
      </c>
      <c r="E337" t="str">
        <f>VLOOKUP('Nikes Sales Dataset - Worked f'!A:A,'Nikes Sales Dataset - Worked f'!A:E,5,FALSE)</f>
        <v>Free RN</v>
      </c>
      <c r="F337" t="str">
        <f>VLOOKUP('Nikes Sales Dataset - Worked f'!A:A,'Nikes Sales Dataset - Worked f'!A:G,7,FALSE)</f>
        <v>XL</v>
      </c>
      <c r="G337" s="3">
        <f>VLOOKUP('Nikes Sales Dataset - Worked f'!A:A,'Nikes Sales Dataset - Worked f'!A:I,9,FALSE)</f>
        <v>0</v>
      </c>
      <c r="H337" s="9">
        <f>VLOOKUP('Nikes Sales Dataset - Worked f'!A:A,'Nikes Sales Dataset - Worked f'!A:K,11,FALSE)</f>
        <v>5620.64</v>
      </c>
      <c r="I337">
        <f>_xlfn.XLOOKUP('Cleaned and Transformed Dataset'!A:A,'Nikes Sales Dataset - Worked f'!A:A,'Nikes Sales Dataset - Worked f'!M:M)</f>
        <v>0</v>
      </c>
      <c r="J337" s="9">
        <f>_xlfn.XLOOKUP(A:A,'Nikes Sales Dataset - Worked f'!A:A,'Nikes Sales Dataset - Worked f'!N:N)</f>
        <v>5620.64</v>
      </c>
      <c r="K337" s="3">
        <f>_xlfn.XLOOKUP(A:A,'Nikes Sales Dataset - Worked f'!A:A,'Nikes Sales Dataset - Worked f'!P:P)</f>
        <v>0</v>
      </c>
      <c r="L337" s="7">
        <f>VLOOKUP('Nikes Sales Dataset - Worked f'!A:A,'Nikes Sales Dataset - Worked f'!A:R,18,FALSE)</f>
        <v>45296</v>
      </c>
      <c r="M337" s="7" t="str">
        <f>_xlfn.XLOOKUP(A:A,'Nikes Sales Dataset - Worked f'!A:A,'Nikes Sales Dataset - Worked f'!S:S)</f>
        <v>Jan</v>
      </c>
      <c r="N337" s="7" t="str">
        <f>_xlfn.XLOOKUP(A:A,'Nikes Sales Dataset - Worked f'!A:A,'Nikes Sales Dataset - Worked f'!T:T)</f>
        <v>2024</v>
      </c>
      <c r="O337" t="str">
        <f>_xlfn.XLOOKUP(A:A,'Nikes Sales Dataset - Worked f'!A:A,'Nikes Sales Dataset - Worked f'!U:U)</f>
        <v>Online</v>
      </c>
      <c r="P337" t="str">
        <f>_xlfn.XLOOKUP(A:A,'Nikes Sales Dataset - Worked f'!A:A,'Nikes Sales Dataset - Worked f'!W:W)</f>
        <v>Mumbai</v>
      </c>
      <c r="Q337" s="9">
        <f>_xlfn.XLOOKUP(A:A,'Nikes Sales Dataset - Worked f'!A:A,'Nikes Sales Dataset - Worked f'!X:X)</f>
        <v>217.22</v>
      </c>
    </row>
    <row r="338" spans="1:17" x14ac:dyDescent="0.25">
      <c r="A338" s="4">
        <v>2336</v>
      </c>
      <c r="B338" t="str">
        <f>VLOOKUP('Nikes Sales Dataset - Worked f'!A:A,'Nikes Sales Dataset - Worked f'!A:B,2,FALSE)</f>
        <v>2336_20231022</v>
      </c>
      <c r="C338" t="str">
        <f>VLOOKUP('Nikes Sales Dataset - Worked f'!A:A,'Nikes Sales Dataset - Worked f'!A:C,3,FALSE)</f>
        <v>Kids</v>
      </c>
      <c r="D338" t="str">
        <f>VLOOKUP('Nikes Sales Dataset - Worked f'!A:A,'Nikes Sales Dataset - Worked f'!A:D,4,FALSE)</f>
        <v>Soccer</v>
      </c>
      <c r="E338" t="str">
        <f>VLOOKUP('Nikes Sales Dataset - Worked f'!A:A,'Nikes Sales Dataset - Worked f'!A:E,5,FALSE)</f>
        <v>Mercurial Superfly</v>
      </c>
      <c r="F338" t="str">
        <f>VLOOKUP('Nikes Sales Dataset - Worked f'!A:A,'Nikes Sales Dataset - Worked f'!A:G,7,FALSE)</f>
        <v>M</v>
      </c>
      <c r="G338" s="3">
        <f>VLOOKUP('Nikes Sales Dataset - Worked f'!A:A,'Nikes Sales Dataset - Worked f'!A:I,9,FALSE)</f>
        <v>4</v>
      </c>
      <c r="H338" s="9">
        <f>VLOOKUP('Nikes Sales Dataset - Worked f'!A:A,'Nikes Sales Dataset - Worked f'!A:K,11,FALSE)</f>
        <v>8482.43</v>
      </c>
      <c r="I338">
        <f>_xlfn.XLOOKUP('Cleaned and Transformed Dataset'!A:A,'Nikes Sales Dataset - Worked f'!A:A,'Nikes Sales Dataset - Worked f'!M:M)</f>
        <v>0</v>
      </c>
      <c r="J338" s="9">
        <f>_xlfn.XLOOKUP(A:A,'Nikes Sales Dataset - Worked f'!A:A,'Nikes Sales Dataset - Worked f'!N:N)</f>
        <v>8482.43</v>
      </c>
      <c r="K338" s="3">
        <f>_xlfn.XLOOKUP(A:A,'Nikes Sales Dataset - Worked f'!A:A,'Nikes Sales Dataset - Worked f'!P:P)</f>
        <v>33929.72</v>
      </c>
      <c r="L338" s="7">
        <f>VLOOKUP('Nikes Sales Dataset - Worked f'!A:A,'Nikes Sales Dataset - Worked f'!A:R,18,FALSE)</f>
        <v>45221</v>
      </c>
      <c r="M338" s="7" t="str">
        <f>_xlfn.XLOOKUP(A:A,'Nikes Sales Dataset - Worked f'!A:A,'Nikes Sales Dataset - Worked f'!S:S)</f>
        <v>Oct</v>
      </c>
      <c r="N338" s="7" t="str">
        <f>_xlfn.XLOOKUP(A:A,'Nikes Sales Dataset - Worked f'!A:A,'Nikes Sales Dataset - Worked f'!T:T)</f>
        <v>2023</v>
      </c>
      <c r="O338" t="str">
        <f>_xlfn.XLOOKUP(A:A,'Nikes Sales Dataset - Worked f'!A:A,'Nikes Sales Dataset - Worked f'!U:U)</f>
        <v>Online</v>
      </c>
      <c r="P338" t="str">
        <f>_xlfn.XLOOKUP(A:A,'Nikes Sales Dataset - Worked f'!A:A,'Nikes Sales Dataset - Worked f'!W:W)</f>
        <v>Pune</v>
      </c>
      <c r="Q338" s="9">
        <f>_xlfn.XLOOKUP(A:A,'Nikes Sales Dataset - Worked f'!A:A,'Nikes Sales Dataset - Worked f'!X:X)</f>
        <v>3854.71</v>
      </c>
    </row>
    <row r="339" spans="1:17" x14ac:dyDescent="0.25">
      <c r="A339" s="4">
        <v>2337</v>
      </c>
      <c r="B339" t="str">
        <f>VLOOKUP('Nikes Sales Dataset - Worked f'!A:A,'Nikes Sales Dataset - Worked f'!A:B,2,FALSE)</f>
        <v>2337_20241017</v>
      </c>
      <c r="C339" t="str">
        <f>VLOOKUP('Nikes Sales Dataset - Worked f'!A:A,'Nikes Sales Dataset - Worked f'!A:C,3,FALSE)</f>
        <v>Women</v>
      </c>
      <c r="D339" t="str">
        <f>VLOOKUP('Nikes Sales Dataset - Worked f'!A:A,'Nikes Sales Dataset - Worked f'!A:D,4,FALSE)</f>
        <v>Training</v>
      </c>
      <c r="E339" t="str">
        <f>VLOOKUP('Nikes Sales Dataset - Worked f'!A:A,'Nikes Sales Dataset - Worked f'!A:E,5,FALSE)</f>
        <v>SuperRep Go</v>
      </c>
      <c r="F339" t="str">
        <f>VLOOKUP('Nikes Sales Dataset - Worked f'!A:A,'Nikes Sales Dataset - Worked f'!A:G,7,FALSE)</f>
        <v>M</v>
      </c>
      <c r="G339" s="3">
        <f>VLOOKUP('Nikes Sales Dataset - Worked f'!A:A,'Nikes Sales Dataset - Worked f'!A:I,9,FALSE)</f>
        <v>1</v>
      </c>
      <c r="H339" s="9">
        <f>VLOOKUP('Nikes Sales Dataset - Worked f'!A:A,'Nikes Sales Dataset - Worked f'!A:K,11,FALSE)</f>
        <v>6110.0300000000007</v>
      </c>
      <c r="I339">
        <f>_xlfn.XLOOKUP('Cleaned and Transformed Dataset'!A:A,'Nikes Sales Dataset - Worked f'!A:A,'Nikes Sales Dataset - Worked f'!M:M)</f>
        <v>0</v>
      </c>
      <c r="J339" s="9">
        <f>_xlfn.XLOOKUP(A:A,'Nikes Sales Dataset - Worked f'!A:A,'Nikes Sales Dataset - Worked f'!N:N)</f>
        <v>6110.0300000000007</v>
      </c>
      <c r="K339" s="3">
        <f>_xlfn.XLOOKUP(A:A,'Nikes Sales Dataset - Worked f'!A:A,'Nikes Sales Dataset - Worked f'!P:P)</f>
        <v>6110.0300000000007</v>
      </c>
      <c r="L339" s="7">
        <f>VLOOKUP('Nikes Sales Dataset - Worked f'!A:A,'Nikes Sales Dataset - Worked f'!A:R,18,FALSE)</f>
        <v>45582</v>
      </c>
      <c r="M339" s="7" t="str">
        <f>_xlfn.XLOOKUP(A:A,'Nikes Sales Dataset - Worked f'!A:A,'Nikes Sales Dataset - Worked f'!S:S)</f>
        <v>Oct</v>
      </c>
      <c r="N339" s="7" t="str">
        <f>_xlfn.XLOOKUP(A:A,'Nikes Sales Dataset - Worked f'!A:A,'Nikes Sales Dataset - Worked f'!T:T)</f>
        <v>2024</v>
      </c>
      <c r="O339" t="str">
        <f>_xlfn.XLOOKUP(A:A,'Nikes Sales Dataset - Worked f'!A:A,'Nikes Sales Dataset - Worked f'!U:U)</f>
        <v>Online</v>
      </c>
      <c r="P339" t="str">
        <f>_xlfn.XLOOKUP(A:A,'Nikes Sales Dataset - Worked f'!A:A,'Nikes Sales Dataset - Worked f'!W:W)</f>
        <v>Pune</v>
      </c>
      <c r="Q339" s="9">
        <f>_xlfn.XLOOKUP(A:A,'Nikes Sales Dataset - Worked f'!A:A,'Nikes Sales Dataset - Worked f'!X:X)</f>
        <v>3186.84</v>
      </c>
    </row>
    <row r="340" spans="1:17" x14ac:dyDescent="0.25">
      <c r="A340" s="4">
        <v>2338</v>
      </c>
      <c r="B340" t="str">
        <f>VLOOKUP('Nikes Sales Dataset - Worked f'!A:A,'Nikes Sales Dataset - Worked f'!A:B,2,FALSE)</f>
        <v>2338_Unknown Date</v>
      </c>
      <c r="C340" t="str">
        <f>VLOOKUP('Nikes Sales Dataset - Worked f'!A:A,'Nikes Sales Dataset - Worked f'!A:C,3,FALSE)</f>
        <v>Women</v>
      </c>
      <c r="D340" t="str">
        <f>VLOOKUP('Nikes Sales Dataset - Worked f'!A:A,'Nikes Sales Dataset - Worked f'!A:D,4,FALSE)</f>
        <v>Soccer</v>
      </c>
      <c r="E340" t="str">
        <f>VLOOKUP('Nikes Sales Dataset - Worked f'!A:A,'Nikes Sales Dataset - Worked f'!A:E,5,FALSE)</f>
        <v>Premier III</v>
      </c>
      <c r="F340" t="str">
        <f>VLOOKUP('Nikes Sales Dataset - Worked f'!A:A,'Nikes Sales Dataset - Worked f'!A:G,7,FALSE)</f>
        <v>XL</v>
      </c>
      <c r="G340" s="3">
        <f>VLOOKUP('Nikes Sales Dataset - Worked f'!A:A,'Nikes Sales Dataset - Worked f'!A:I,9,FALSE)</f>
        <v>1</v>
      </c>
      <c r="H340" s="9">
        <f>VLOOKUP('Nikes Sales Dataset - Worked f'!A:A,'Nikes Sales Dataset - Worked f'!A:K,11,FALSE)</f>
        <v>6110.0300000000007</v>
      </c>
      <c r="I340">
        <f>_xlfn.XLOOKUP('Cleaned and Transformed Dataset'!A:A,'Nikes Sales Dataset - Worked f'!A:A,'Nikes Sales Dataset - Worked f'!M:M)</f>
        <v>0</v>
      </c>
      <c r="J340" s="9">
        <f>_xlfn.XLOOKUP(A:A,'Nikes Sales Dataset - Worked f'!A:A,'Nikes Sales Dataset - Worked f'!N:N)</f>
        <v>6110.0300000000007</v>
      </c>
      <c r="K340" s="3">
        <f>_xlfn.XLOOKUP(A:A,'Nikes Sales Dataset - Worked f'!A:A,'Nikes Sales Dataset - Worked f'!P:P)</f>
        <v>6110.0300000000007</v>
      </c>
      <c r="L340" s="7" t="str">
        <f>VLOOKUP('Nikes Sales Dataset - Worked f'!A:A,'Nikes Sales Dataset - Worked f'!A:R,18,FALSE)</f>
        <v>Unknown Date</v>
      </c>
      <c r="M340" s="7" t="str">
        <f>_xlfn.XLOOKUP(A:A,'Nikes Sales Dataset - Worked f'!A:A,'Nikes Sales Dataset - Worked f'!S:S)</f>
        <v>Unknown</v>
      </c>
      <c r="N340" s="7" t="str">
        <f>_xlfn.XLOOKUP(A:A,'Nikes Sales Dataset - Worked f'!A:A,'Nikes Sales Dataset - Worked f'!T:T)</f>
        <v>Unknown</v>
      </c>
      <c r="O340" t="str">
        <f>_xlfn.XLOOKUP(A:A,'Nikes Sales Dataset - Worked f'!A:A,'Nikes Sales Dataset - Worked f'!U:U)</f>
        <v>Retail</v>
      </c>
      <c r="P340" t="str">
        <f>_xlfn.XLOOKUP(A:A,'Nikes Sales Dataset - Worked f'!A:A,'Nikes Sales Dataset - Worked f'!W:W)</f>
        <v>Delhi</v>
      </c>
      <c r="Q340" s="9">
        <f>_xlfn.XLOOKUP(A:A,'Nikes Sales Dataset - Worked f'!A:A,'Nikes Sales Dataset - Worked f'!X:X)</f>
        <v>3529.93</v>
      </c>
    </row>
    <row r="341" spans="1:17" x14ac:dyDescent="0.25">
      <c r="A341" s="4">
        <v>2339</v>
      </c>
      <c r="B341" t="str">
        <f>VLOOKUP('Nikes Sales Dataset - Worked f'!A:A,'Nikes Sales Dataset - Worked f'!A:B,2,FALSE)</f>
        <v>2339_Unknown Date</v>
      </c>
      <c r="C341" t="str">
        <f>VLOOKUP('Nikes Sales Dataset - Worked f'!A:A,'Nikes Sales Dataset - Worked f'!A:C,3,FALSE)</f>
        <v>Women</v>
      </c>
      <c r="D341" t="str">
        <f>VLOOKUP('Nikes Sales Dataset - Worked f'!A:A,'Nikes Sales Dataset - Worked f'!A:D,4,FALSE)</f>
        <v>Basketball</v>
      </c>
      <c r="E341" t="str">
        <f>VLOOKUP('Nikes Sales Dataset - Worked f'!A:A,'Nikes Sales Dataset - Worked f'!A:E,5,FALSE)</f>
        <v>LeBron 20</v>
      </c>
      <c r="F341" t="str">
        <f>VLOOKUP('Nikes Sales Dataset - Worked f'!A:A,'Nikes Sales Dataset - Worked f'!A:G,7,FALSE)</f>
        <v>L</v>
      </c>
      <c r="G341" s="3">
        <f>VLOOKUP('Nikes Sales Dataset - Worked f'!A:A,'Nikes Sales Dataset - Worked f'!A:I,9,FALSE)</f>
        <v>4</v>
      </c>
      <c r="H341" s="9">
        <f>VLOOKUP('Nikes Sales Dataset - Worked f'!A:A,'Nikes Sales Dataset - Worked f'!A:K,11,FALSE)</f>
        <v>6110.0300000000007</v>
      </c>
      <c r="I341">
        <f>_xlfn.XLOOKUP('Cleaned and Transformed Dataset'!A:A,'Nikes Sales Dataset - Worked f'!A:A,'Nikes Sales Dataset - Worked f'!M:M)</f>
        <v>0</v>
      </c>
      <c r="J341" s="9">
        <f>_xlfn.XLOOKUP(A:A,'Nikes Sales Dataset - Worked f'!A:A,'Nikes Sales Dataset - Worked f'!N:N)</f>
        <v>6110.0300000000007</v>
      </c>
      <c r="K341" s="3">
        <f>_xlfn.XLOOKUP(A:A,'Nikes Sales Dataset - Worked f'!A:A,'Nikes Sales Dataset - Worked f'!P:P)</f>
        <v>24440.120000000003</v>
      </c>
      <c r="L341" s="7" t="str">
        <f>VLOOKUP('Nikes Sales Dataset - Worked f'!A:A,'Nikes Sales Dataset - Worked f'!A:R,18,FALSE)</f>
        <v>Unknown Date</v>
      </c>
      <c r="M341" s="7" t="str">
        <f>_xlfn.XLOOKUP(A:A,'Nikes Sales Dataset - Worked f'!A:A,'Nikes Sales Dataset - Worked f'!S:S)</f>
        <v>Unknown</v>
      </c>
      <c r="N341" s="7" t="str">
        <f>_xlfn.XLOOKUP(A:A,'Nikes Sales Dataset - Worked f'!A:A,'Nikes Sales Dataset - Worked f'!T:T)</f>
        <v>Unknown</v>
      </c>
      <c r="O341" t="str">
        <f>_xlfn.XLOOKUP(A:A,'Nikes Sales Dataset - Worked f'!A:A,'Nikes Sales Dataset - Worked f'!U:U)</f>
        <v>Retail</v>
      </c>
      <c r="P341" t="str">
        <f>_xlfn.XLOOKUP(A:A,'Nikes Sales Dataset - Worked f'!A:A,'Nikes Sales Dataset - Worked f'!W:W)</f>
        <v>Kolkata</v>
      </c>
      <c r="Q341" s="9">
        <f>_xlfn.XLOOKUP(A:A,'Nikes Sales Dataset - Worked f'!A:A,'Nikes Sales Dataset - Worked f'!X:X)</f>
        <v>3196.02</v>
      </c>
    </row>
    <row r="342" spans="1:17" x14ac:dyDescent="0.25">
      <c r="A342" s="4">
        <v>2340</v>
      </c>
      <c r="B342" t="str">
        <f>VLOOKUP('Nikes Sales Dataset - Worked f'!A:A,'Nikes Sales Dataset - Worked f'!A:B,2,FALSE)</f>
        <v>2340_20240807</v>
      </c>
      <c r="C342" t="str">
        <f>VLOOKUP('Nikes Sales Dataset - Worked f'!A:A,'Nikes Sales Dataset - Worked f'!A:C,3,FALSE)</f>
        <v>Women</v>
      </c>
      <c r="D342" t="str">
        <f>VLOOKUP('Nikes Sales Dataset - Worked f'!A:A,'Nikes Sales Dataset - Worked f'!A:D,4,FALSE)</f>
        <v>Running</v>
      </c>
      <c r="E342" t="str">
        <f>VLOOKUP('Nikes Sales Dataset - Worked f'!A:A,'Nikes Sales Dataset - Worked f'!A:E,5,FALSE)</f>
        <v>Free RN</v>
      </c>
      <c r="F342" t="str">
        <f>VLOOKUP('Nikes Sales Dataset - Worked f'!A:A,'Nikes Sales Dataset - Worked f'!A:G,7,FALSE)</f>
        <v>M</v>
      </c>
      <c r="G342" s="3">
        <f>VLOOKUP('Nikes Sales Dataset - Worked f'!A:A,'Nikes Sales Dataset - Worked f'!A:I,9,FALSE)</f>
        <v>3</v>
      </c>
      <c r="H342" s="9">
        <f>VLOOKUP('Nikes Sales Dataset - Worked f'!A:A,'Nikes Sales Dataset - Worked f'!A:K,11,FALSE)</f>
        <v>6110.0300000000007</v>
      </c>
      <c r="I342">
        <f>_xlfn.XLOOKUP('Cleaned and Transformed Dataset'!A:A,'Nikes Sales Dataset - Worked f'!A:A,'Nikes Sales Dataset - Worked f'!M:M)</f>
        <v>0.91</v>
      </c>
      <c r="J342" s="9">
        <f>_xlfn.XLOOKUP(A:A,'Nikes Sales Dataset - Worked f'!A:A,'Nikes Sales Dataset - Worked f'!N:N)</f>
        <v>549.90269999999987</v>
      </c>
      <c r="K342" s="3">
        <f>_xlfn.XLOOKUP(A:A,'Nikes Sales Dataset - Worked f'!A:A,'Nikes Sales Dataset - Worked f'!P:P)</f>
        <v>1649.7080999999996</v>
      </c>
      <c r="L342" s="7">
        <f>VLOOKUP('Nikes Sales Dataset - Worked f'!A:A,'Nikes Sales Dataset - Worked f'!A:R,18,FALSE)</f>
        <v>45511</v>
      </c>
      <c r="M342" s="7" t="str">
        <f>_xlfn.XLOOKUP(A:A,'Nikes Sales Dataset - Worked f'!A:A,'Nikes Sales Dataset - Worked f'!S:S)</f>
        <v>Aug</v>
      </c>
      <c r="N342" s="7" t="str">
        <f>_xlfn.XLOOKUP(A:A,'Nikes Sales Dataset - Worked f'!A:A,'Nikes Sales Dataset - Worked f'!T:T)</f>
        <v>2024</v>
      </c>
      <c r="O342" t="str">
        <f>_xlfn.XLOOKUP(A:A,'Nikes Sales Dataset - Worked f'!A:A,'Nikes Sales Dataset - Worked f'!U:U)</f>
        <v>Online</v>
      </c>
      <c r="P342" t="str">
        <f>_xlfn.XLOOKUP(A:A,'Nikes Sales Dataset - Worked f'!A:A,'Nikes Sales Dataset - Worked f'!W:W)</f>
        <v>Mumbai</v>
      </c>
      <c r="Q342" s="9">
        <f>_xlfn.XLOOKUP(A:A,'Nikes Sales Dataset - Worked f'!A:A,'Nikes Sales Dataset - Worked f'!X:X)</f>
        <v>-425.99</v>
      </c>
    </row>
    <row r="343" spans="1:17" x14ac:dyDescent="0.25">
      <c r="A343" s="4">
        <v>2341</v>
      </c>
      <c r="B343" t="str">
        <f>VLOOKUP('Nikes Sales Dataset - Worked f'!A:A,'Nikes Sales Dataset - Worked f'!A:B,2,FALSE)</f>
        <v>2341_20250422</v>
      </c>
      <c r="C343" t="str">
        <f>VLOOKUP('Nikes Sales Dataset - Worked f'!A:A,'Nikes Sales Dataset - Worked f'!A:C,3,FALSE)</f>
        <v>Women</v>
      </c>
      <c r="D343" t="str">
        <f>VLOOKUP('Nikes Sales Dataset - Worked f'!A:A,'Nikes Sales Dataset - Worked f'!A:D,4,FALSE)</f>
        <v>Lifestyle</v>
      </c>
      <c r="E343" t="str">
        <f>VLOOKUP('Nikes Sales Dataset - Worked f'!A:A,'Nikes Sales Dataset - Worked f'!A:E,5,FALSE)</f>
        <v>Waffle One</v>
      </c>
      <c r="F343" t="str">
        <f>VLOOKUP('Nikes Sales Dataset - Worked f'!A:A,'Nikes Sales Dataset - Worked f'!A:G,7,FALSE)</f>
        <v>L</v>
      </c>
      <c r="G343" s="3">
        <f>VLOOKUP('Nikes Sales Dataset - Worked f'!A:A,'Nikes Sales Dataset - Worked f'!A:I,9,FALSE)</f>
        <v>0</v>
      </c>
      <c r="H343" s="9">
        <f>VLOOKUP('Nikes Sales Dataset - Worked f'!A:A,'Nikes Sales Dataset - Worked f'!A:K,11,FALSE)</f>
        <v>6110.0300000000007</v>
      </c>
      <c r="I343">
        <f>_xlfn.XLOOKUP('Cleaned and Transformed Dataset'!A:A,'Nikes Sales Dataset - Worked f'!A:A,'Nikes Sales Dataset - Worked f'!M:M)</f>
        <v>0</v>
      </c>
      <c r="J343" s="9">
        <f>_xlfn.XLOOKUP(A:A,'Nikes Sales Dataset - Worked f'!A:A,'Nikes Sales Dataset - Worked f'!N:N)</f>
        <v>6110.0300000000007</v>
      </c>
      <c r="K343" s="3">
        <f>_xlfn.XLOOKUP(A:A,'Nikes Sales Dataset - Worked f'!A:A,'Nikes Sales Dataset - Worked f'!P:P)</f>
        <v>0</v>
      </c>
      <c r="L343" s="7">
        <f>VLOOKUP('Nikes Sales Dataset - Worked f'!A:A,'Nikes Sales Dataset - Worked f'!A:R,18,FALSE)</f>
        <v>45769</v>
      </c>
      <c r="M343" s="7" t="str">
        <f>_xlfn.XLOOKUP(A:A,'Nikes Sales Dataset - Worked f'!A:A,'Nikes Sales Dataset - Worked f'!S:S)</f>
        <v>Apr</v>
      </c>
      <c r="N343" s="7" t="str">
        <f>_xlfn.XLOOKUP(A:A,'Nikes Sales Dataset - Worked f'!A:A,'Nikes Sales Dataset - Worked f'!T:T)</f>
        <v>2025</v>
      </c>
      <c r="O343" t="str">
        <f>_xlfn.XLOOKUP(A:A,'Nikes Sales Dataset - Worked f'!A:A,'Nikes Sales Dataset - Worked f'!U:U)</f>
        <v>Online</v>
      </c>
      <c r="P343" t="str">
        <f>_xlfn.XLOOKUP(A:A,'Nikes Sales Dataset - Worked f'!A:A,'Nikes Sales Dataset - Worked f'!W:W)</f>
        <v>Hyderabad</v>
      </c>
      <c r="Q343" s="9">
        <f>_xlfn.XLOOKUP(A:A,'Nikes Sales Dataset - Worked f'!A:A,'Nikes Sales Dataset - Worked f'!X:X)</f>
        <v>-280.18</v>
      </c>
    </row>
    <row r="344" spans="1:17" x14ac:dyDescent="0.25">
      <c r="A344" s="4">
        <v>2342</v>
      </c>
      <c r="B344" t="str">
        <f>VLOOKUP('Nikes Sales Dataset - Worked f'!A:A,'Nikes Sales Dataset - Worked f'!A:B,2,FALSE)</f>
        <v>2342_20240819</v>
      </c>
      <c r="C344" t="str">
        <f>VLOOKUP('Nikes Sales Dataset - Worked f'!A:A,'Nikes Sales Dataset - Worked f'!A:C,3,FALSE)</f>
        <v>Women</v>
      </c>
      <c r="D344" t="str">
        <f>VLOOKUP('Nikes Sales Dataset - Worked f'!A:A,'Nikes Sales Dataset - Worked f'!A:D,4,FALSE)</f>
        <v>Training</v>
      </c>
      <c r="E344" t="str">
        <f>VLOOKUP('Nikes Sales Dataset - Worked f'!A:A,'Nikes Sales Dataset - Worked f'!A:E,5,FALSE)</f>
        <v>Metcon 7</v>
      </c>
      <c r="F344" t="str">
        <f>VLOOKUP('Nikes Sales Dataset - Worked f'!A:A,'Nikes Sales Dataset - Worked f'!A:G,7,FALSE)</f>
        <v>XL</v>
      </c>
      <c r="G344" s="3">
        <f>VLOOKUP('Nikes Sales Dataset - Worked f'!A:A,'Nikes Sales Dataset - Worked f'!A:I,9,FALSE)</f>
        <v>1</v>
      </c>
      <c r="H344" s="9">
        <f>VLOOKUP('Nikes Sales Dataset - Worked f'!A:A,'Nikes Sales Dataset - Worked f'!A:K,11,FALSE)</f>
        <v>6110.0300000000007</v>
      </c>
      <c r="I344">
        <f>_xlfn.XLOOKUP('Cleaned and Transformed Dataset'!A:A,'Nikes Sales Dataset - Worked f'!A:A,'Nikes Sales Dataset - Worked f'!M:M)</f>
        <v>0</v>
      </c>
      <c r="J344" s="9">
        <f>_xlfn.XLOOKUP(A:A,'Nikes Sales Dataset - Worked f'!A:A,'Nikes Sales Dataset - Worked f'!N:N)</f>
        <v>6110.0300000000007</v>
      </c>
      <c r="K344" s="3">
        <f>_xlfn.XLOOKUP(A:A,'Nikes Sales Dataset - Worked f'!A:A,'Nikes Sales Dataset - Worked f'!P:P)</f>
        <v>6110.0300000000007</v>
      </c>
      <c r="L344" s="7">
        <f>VLOOKUP('Nikes Sales Dataset - Worked f'!A:A,'Nikes Sales Dataset - Worked f'!A:R,18,FALSE)</f>
        <v>45523</v>
      </c>
      <c r="M344" s="7" t="str">
        <f>_xlfn.XLOOKUP(A:A,'Nikes Sales Dataset - Worked f'!A:A,'Nikes Sales Dataset - Worked f'!S:S)</f>
        <v>Aug</v>
      </c>
      <c r="N344" s="7" t="str">
        <f>_xlfn.XLOOKUP(A:A,'Nikes Sales Dataset - Worked f'!A:A,'Nikes Sales Dataset - Worked f'!T:T)</f>
        <v>2024</v>
      </c>
      <c r="O344" t="str">
        <f>_xlfn.XLOOKUP(A:A,'Nikes Sales Dataset - Worked f'!A:A,'Nikes Sales Dataset - Worked f'!U:U)</f>
        <v>Retail</v>
      </c>
      <c r="P344" t="str">
        <f>_xlfn.XLOOKUP(A:A,'Nikes Sales Dataset - Worked f'!A:A,'Nikes Sales Dataset - Worked f'!W:W)</f>
        <v>Kolkata</v>
      </c>
      <c r="Q344" s="9">
        <f>_xlfn.XLOOKUP(A:A,'Nikes Sales Dataset - Worked f'!A:A,'Nikes Sales Dataset - Worked f'!X:X)</f>
        <v>3463.09</v>
      </c>
    </row>
    <row r="345" spans="1:17" x14ac:dyDescent="0.25">
      <c r="A345" s="4">
        <v>2343</v>
      </c>
      <c r="B345" t="str">
        <f>VLOOKUP('Nikes Sales Dataset - Worked f'!A:A,'Nikes Sales Dataset - Worked f'!A:B,2,FALSE)</f>
        <v>2343_20241122</v>
      </c>
      <c r="C345" t="str">
        <f>VLOOKUP('Nikes Sales Dataset - Worked f'!A:A,'Nikes Sales Dataset - Worked f'!A:C,3,FALSE)</f>
        <v>Women</v>
      </c>
      <c r="D345" t="str">
        <f>VLOOKUP('Nikes Sales Dataset - Worked f'!A:A,'Nikes Sales Dataset - Worked f'!A:D,4,FALSE)</f>
        <v>Basketball</v>
      </c>
      <c r="E345" t="str">
        <f>VLOOKUP('Nikes Sales Dataset - Worked f'!A:A,'Nikes Sales Dataset - Worked f'!A:E,5,FALSE)</f>
        <v>Zoom Freak</v>
      </c>
      <c r="F345" t="str">
        <f>VLOOKUP('Nikes Sales Dataset - Worked f'!A:A,'Nikes Sales Dataset - Worked f'!A:G,7,FALSE)</f>
        <v>M</v>
      </c>
      <c r="G345" s="3">
        <f>VLOOKUP('Nikes Sales Dataset - Worked f'!A:A,'Nikes Sales Dataset - Worked f'!A:I,9,FALSE)</f>
        <v>0</v>
      </c>
      <c r="H345" s="9">
        <f>VLOOKUP('Nikes Sales Dataset - Worked f'!A:A,'Nikes Sales Dataset - Worked f'!A:K,11,FALSE)</f>
        <v>7507.91</v>
      </c>
      <c r="I345">
        <f>_xlfn.XLOOKUP('Cleaned and Transformed Dataset'!A:A,'Nikes Sales Dataset - Worked f'!A:A,'Nikes Sales Dataset - Worked f'!M:M)</f>
        <v>0</v>
      </c>
      <c r="J345" s="9">
        <f>_xlfn.XLOOKUP(A:A,'Nikes Sales Dataset - Worked f'!A:A,'Nikes Sales Dataset - Worked f'!N:N)</f>
        <v>7507.91</v>
      </c>
      <c r="K345" s="3">
        <f>_xlfn.XLOOKUP(A:A,'Nikes Sales Dataset - Worked f'!A:A,'Nikes Sales Dataset - Worked f'!P:P)</f>
        <v>0</v>
      </c>
      <c r="L345" s="7">
        <f>VLOOKUP('Nikes Sales Dataset - Worked f'!A:A,'Nikes Sales Dataset - Worked f'!A:R,18,FALSE)</f>
        <v>45618</v>
      </c>
      <c r="M345" s="7" t="str">
        <f>_xlfn.XLOOKUP(A:A,'Nikes Sales Dataset - Worked f'!A:A,'Nikes Sales Dataset - Worked f'!S:S)</f>
        <v>Nov</v>
      </c>
      <c r="N345" s="7" t="str">
        <f>_xlfn.XLOOKUP(A:A,'Nikes Sales Dataset - Worked f'!A:A,'Nikes Sales Dataset - Worked f'!T:T)</f>
        <v>2024</v>
      </c>
      <c r="O345" t="str">
        <f>_xlfn.XLOOKUP(A:A,'Nikes Sales Dataset - Worked f'!A:A,'Nikes Sales Dataset - Worked f'!U:U)</f>
        <v>Retail</v>
      </c>
      <c r="P345" t="str">
        <f>_xlfn.XLOOKUP(A:A,'Nikes Sales Dataset - Worked f'!A:A,'Nikes Sales Dataset - Worked f'!W:W)</f>
        <v>Kolkata</v>
      </c>
      <c r="Q345" s="9">
        <f>_xlfn.XLOOKUP(A:A,'Nikes Sales Dataset - Worked f'!A:A,'Nikes Sales Dataset - Worked f'!X:X)</f>
        <v>1900.24</v>
      </c>
    </row>
    <row r="346" spans="1:17" x14ac:dyDescent="0.25">
      <c r="A346" s="4">
        <v>2344</v>
      </c>
      <c r="B346" t="str">
        <f>VLOOKUP('Nikes Sales Dataset - Worked f'!A:A,'Nikes Sales Dataset - Worked f'!A:B,2,FALSE)</f>
        <v>2344_20250620</v>
      </c>
      <c r="C346" t="str">
        <f>VLOOKUP('Nikes Sales Dataset - Worked f'!A:A,'Nikes Sales Dataset - Worked f'!A:C,3,FALSE)</f>
        <v>Kids</v>
      </c>
      <c r="D346" t="str">
        <f>VLOOKUP('Nikes Sales Dataset - Worked f'!A:A,'Nikes Sales Dataset - Worked f'!A:D,4,FALSE)</f>
        <v>Training</v>
      </c>
      <c r="E346" t="str">
        <f>VLOOKUP('Nikes Sales Dataset - Worked f'!A:A,'Nikes Sales Dataset - Worked f'!A:E,5,FALSE)</f>
        <v>ZoomX Invincible</v>
      </c>
      <c r="F346" t="str">
        <f>VLOOKUP('Nikes Sales Dataset - Worked f'!A:A,'Nikes Sales Dataset - Worked f'!A:G,7,FALSE)</f>
        <v>L</v>
      </c>
      <c r="G346" s="3">
        <f>VLOOKUP('Nikes Sales Dataset - Worked f'!A:A,'Nikes Sales Dataset - Worked f'!A:I,9,FALSE)</f>
        <v>-1</v>
      </c>
      <c r="H346" s="9">
        <f>VLOOKUP('Nikes Sales Dataset - Worked f'!A:A,'Nikes Sales Dataset - Worked f'!A:K,11,FALSE)</f>
        <v>6110.0300000000007</v>
      </c>
      <c r="I346">
        <f>_xlfn.XLOOKUP('Cleaned and Transformed Dataset'!A:A,'Nikes Sales Dataset - Worked f'!A:A,'Nikes Sales Dataset - Worked f'!M:M)</f>
        <v>0.65</v>
      </c>
      <c r="J346" s="9">
        <f>_xlfn.XLOOKUP(A:A,'Nikes Sales Dataset - Worked f'!A:A,'Nikes Sales Dataset - Worked f'!N:N)</f>
        <v>2138.5105000000003</v>
      </c>
      <c r="K346" s="3">
        <f>_xlfn.XLOOKUP(A:A,'Nikes Sales Dataset - Worked f'!A:A,'Nikes Sales Dataset - Worked f'!P:P)</f>
        <v>-2138.5105000000003</v>
      </c>
      <c r="L346" s="7">
        <f>VLOOKUP('Nikes Sales Dataset - Worked f'!A:A,'Nikes Sales Dataset - Worked f'!A:R,18,FALSE)</f>
        <v>45828</v>
      </c>
      <c r="M346" s="7" t="str">
        <f>_xlfn.XLOOKUP(A:A,'Nikes Sales Dataset - Worked f'!A:A,'Nikes Sales Dataset - Worked f'!S:S)</f>
        <v>Jun</v>
      </c>
      <c r="N346" s="7" t="str">
        <f>_xlfn.XLOOKUP(A:A,'Nikes Sales Dataset - Worked f'!A:A,'Nikes Sales Dataset - Worked f'!T:T)</f>
        <v>2025</v>
      </c>
      <c r="O346" t="str">
        <f>_xlfn.XLOOKUP(A:A,'Nikes Sales Dataset - Worked f'!A:A,'Nikes Sales Dataset - Worked f'!U:U)</f>
        <v>Online</v>
      </c>
      <c r="P346" t="str">
        <f>_xlfn.XLOOKUP(A:A,'Nikes Sales Dataset - Worked f'!A:A,'Nikes Sales Dataset - Worked f'!W:W)</f>
        <v>Kolkata</v>
      </c>
      <c r="Q346" s="9">
        <f>_xlfn.XLOOKUP(A:A,'Nikes Sales Dataset - Worked f'!A:A,'Nikes Sales Dataset - Worked f'!X:X)</f>
        <v>938.88</v>
      </c>
    </row>
    <row r="347" spans="1:17" x14ac:dyDescent="0.25">
      <c r="A347" s="4">
        <v>2345</v>
      </c>
      <c r="B347" t="str">
        <f>VLOOKUP('Nikes Sales Dataset - Worked f'!A:A,'Nikes Sales Dataset - Worked f'!A:B,2,FALSE)</f>
        <v>2345_20250621</v>
      </c>
      <c r="C347" t="str">
        <f>VLOOKUP('Nikes Sales Dataset - Worked f'!A:A,'Nikes Sales Dataset - Worked f'!A:C,3,FALSE)</f>
        <v>Men</v>
      </c>
      <c r="D347" t="str">
        <f>VLOOKUP('Nikes Sales Dataset - Worked f'!A:A,'Nikes Sales Dataset - Worked f'!A:D,4,FALSE)</f>
        <v>Running</v>
      </c>
      <c r="E347" t="str">
        <f>VLOOKUP('Nikes Sales Dataset - Worked f'!A:A,'Nikes Sales Dataset - Worked f'!A:E,5,FALSE)</f>
        <v>React Infinity</v>
      </c>
      <c r="F347" t="str">
        <f>VLOOKUP('Nikes Sales Dataset - Worked f'!A:A,'Nikes Sales Dataset - Worked f'!A:G,7,FALSE)</f>
        <v>M</v>
      </c>
      <c r="G347" s="3">
        <f>VLOOKUP('Nikes Sales Dataset - Worked f'!A:A,'Nikes Sales Dataset - Worked f'!A:I,9,FALSE)</f>
        <v>0</v>
      </c>
      <c r="H347" s="9">
        <f>VLOOKUP('Nikes Sales Dataset - Worked f'!A:A,'Nikes Sales Dataset - Worked f'!A:K,11,FALSE)</f>
        <v>6110.0300000000007</v>
      </c>
      <c r="I347">
        <f>_xlfn.XLOOKUP('Cleaned and Transformed Dataset'!A:A,'Nikes Sales Dataset - Worked f'!A:A,'Nikes Sales Dataset - Worked f'!M:M)</f>
        <v>0</v>
      </c>
      <c r="J347" s="9">
        <f>_xlfn.XLOOKUP(A:A,'Nikes Sales Dataset - Worked f'!A:A,'Nikes Sales Dataset - Worked f'!N:N)</f>
        <v>6110.0300000000007</v>
      </c>
      <c r="K347" s="3">
        <f>_xlfn.XLOOKUP(A:A,'Nikes Sales Dataset - Worked f'!A:A,'Nikes Sales Dataset - Worked f'!P:P)</f>
        <v>0</v>
      </c>
      <c r="L347" s="7">
        <f>VLOOKUP('Nikes Sales Dataset - Worked f'!A:A,'Nikes Sales Dataset - Worked f'!A:R,18,FALSE)</f>
        <v>45829</v>
      </c>
      <c r="M347" s="7" t="str">
        <f>_xlfn.XLOOKUP(A:A,'Nikes Sales Dataset - Worked f'!A:A,'Nikes Sales Dataset - Worked f'!S:S)</f>
        <v>Jun</v>
      </c>
      <c r="N347" s="7" t="str">
        <f>_xlfn.XLOOKUP(A:A,'Nikes Sales Dataset - Worked f'!A:A,'Nikes Sales Dataset - Worked f'!T:T)</f>
        <v>2025</v>
      </c>
      <c r="O347" t="str">
        <f>_xlfn.XLOOKUP(A:A,'Nikes Sales Dataset - Worked f'!A:A,'Nikes Sales Dataset - Worked f'!U:U)</f>
        <v>Retail</v>
      </c>
      <c r="P347" t="str">
        <f>_xlfn.XLOOKUP(A:A,'Nikes Sales Dataset - Worked f'!A:A,'Nikes Sales Dataset - Worked f'!W:W)</f>
        <v>Hyderabad</v>
      </c>
      <c r="Q347" s="9">
        <f>_xlfn.XLOOKUP(A:A,'Nikes Sales Dataset - Worked f'!A:A,'Nikes Sales Dataset - Worked f'!X:X)</f>
        <v>3039.05</v>
      </c>
    </row>
    <row r="348" spans="1:17" x14ac:dyDescent="0.25">
      <c r="A348" s="4">
        <v>2346</v>
      </c>
      <c r="B348" t="str">
        <f>VLOOKUP('Nikes Sales Dataset - Worked f'!A:A,'Nikes Sales Dataset - Worked f'!A:B,2,FALSE)</f>
        <v>2346_Unknown Date</v>
      </c>
      <c r="C348" t="str">
        <f>VLOOKUP('Nikes Sales Dataset - Worked f'!A:A,'Nikes Sales Dataset - Worked f'!A:C,3,FALSE)</f>
        <v>Men</v>
      </c>
      <c r="D348" t="str">
        <f>VLOOKUP('Nikes Sales Dataset - Worked f'!A:A,'Nikes Sales Dataset - Worked f'!A:D,4,FALSE)</f>
        <v>Soccer</v>
      </c>
      <c r="E348" t="str">
        <f>VLOOKUP('Nikes Sales Dataset - Worked f'!A:A,'Nikes Sales Dataset - Worked f'!A:E,5,FALSE)</f>
        <v>Phantom GT</v>
      </c>
      <c r="F348" t="str">
        <f>VLOOKUP('Nikes Sales Dataset - Worked f'!A:A,'Nikes Sales Dataset - Worked f'!A:G,7,FALSE)</f>
        <v>M</v>
      </c>
      <c r="G348" s="3">
        <f>VLOOKUP('Nikes Sales Dataset - Worked f'!A:A,'Nikes Sales Dataset - Worked f'!A:I,9,FALSE)</f>
        <v>1</v>
      </c>
      <c r="H348" s="9">
        <f>VLOOKUP('Nikes Sales Dataset - Worked f'!A:A,'Nikes Sales Dataset - Worked f'!A:K,11,FALSE)</f>
        <v>6320.59</v>
      </c>
      <c r="I348">
        <f>_xlfn.XLOOKUP('Cleaned and Transformed Dataset'!A:A,'Nikes Sales Dataset - Worked f'!A:A,'Nikes Sales Dataset - Worked f'!M:M)</f>
        <v>0.93</v>
      </c>
      <c r="J348" s="9">
        <f>_xlfn.XLOOKUP(A:A,'Nikes Sales Dataset - Worked f'!A:A,'Nikes Sales Dataset - Worked f'!N:N)</f>
        <v>442.44129999999973</v>
      </c>
      <c r="K348" s="3">
        <f>_xlfn.XLOOKUP(A:A,'Nikes Sales Dataset - Worked f'!A:A,'Nikes Sales Dataset - Worked f'!P:P)</f>
        <v>442.44129999999973</v>
      </c>
      <c r="L348" s="7" t="str">
        <f>VLOOKUP('Nikes Sales Dataset - Worked f'!A:A,'Nikes Sales Dataset - Worked f'!A:R,18,FALSE)</f>
        <v>Unknown Date</v>
      </c>
      <c r="M348" s="7" t="str">
        <f>_xlfn.XLOOKUP(A:A,'Nikes Sales Dataset - Worked f'!A:A,'Nikes Sales Dataset - Worked f'!S:S)</f>
        <v>Unknown</v>
      </c>
      <c r="N348" s="7" t="str">
        <f>_xlfn.XLOOKUP(A:A,'Nikes Sales Dataset - Worked f'!A:A,'Nikes Sales Dataset - Worked f'!T:T)</f>
        <v>Unknown</v>
      </c>
      <c r="O348" t="str">
        <f>_xlfn.XLOOKUP(A:A,'Nikes Sales Dataset - Worked f'!A:A,'Nikes Sales Dataset - Worked f'!U:U)</f>
        <v>Retail</v>
      </c>
      <c r="P348" t="str">
        <f>_xlfn.XLOOKUP(A:A,'Nikes Sales Dataset - Worked f'!A:A,'Nikes Sales Dataset - Worked f'!W:W)</f>
        <v>Mumbai</v>
      </c>
      <c r="Q348" s="9">
        <f>_xlfn.XLOOKUP(A:A,'Nikes Sales Dataset - Worked f'!A:A,'Nikes Sales Dataset - Worked f'!X:X)</f>
        <v>324.45</v>
      </c>
    </row>
    <row r="349" spans="1:17" x14ac:dyDescent="0.25">
      <c r="A349" s="4">
        <v>2347</v>
      </c>
      <c r="B349" t="str">
        <f>VLOOKUP('Nikes Sales Dataset - Worked f'!A:A,'Nikes Sales Dataset - Worked f'!A:B,2,FALSE)</f>
        <v>2347_20240921</v>
      </c>
      <c r="C349" t="str">
        <f>VLOOKUP('Nikes Sales Dataset - Worked f'!A:A,'Nikes Sales Dataset - Worked f'!A:C,3,FALSE)</f>
        <v>Men</v>
      </c>
      <c r="D349" t="str">
        <f>VLOOKUP('Nikes Sales Dataset - Worked f'!A:A,'Nikes Sales Dataset - Worked f'!A:D,4,FALSE)</f>
        <v>Training</v>
      </c>
      <c r="E349" t="str">
        <f>VLOOKUP('Nikes Sales Dataset - Worked f'!A:A,'Nikes Sales Dataset - Worked f'!A:E,5,FALSE)</f>
        <v>Flex Trainer</v>
      </c>
      <c r="F349" t="str">
        <f>VLOOKUP('Nikes Sales Dataset - Worked f'!A:A,'Nikes Sales Dataset - Worked f'!A:G,7,FALSE)</f>
        <v>L</v>
      </c>
      <c r="G349" s="3">
        <f>VLOOKUP('Nikes Sales Dataset - Worked f'!A:A,'Nikes Sales Dataset - Worked f'!A:I,9,FALSE)</f>
        <v>1</v>
      </c>
      <c r="H349" s="9">
        <f>VLOOKUP('Nikes Sales Dataset - Worked f'!A:A,'Nikes Sales Dataset - Worked f'!A:K,11,FALSE)</f>
        <v>9653.35</v>
      </c>
      <c r="I349">
        <f>_xlfn.XLOOKUP('Cleaned and Transformed Dataset'!A:A,'Nikes Sales Dataset - Worked f'!A:A,'Nikes Sales Dataset - Worked f'!M:M)</f>
        <v>0</v>
      </c>
      <c r="J349" s="9">
        <f>_xlfn.XLOOKUP(A:A,'Nikes Sales Dataset - Worked f'!A:A,'Nikes Sales Dataset - Worked f'!N:N)</f>
        <v>9653.35</v>
      </c>
      <c r="K349" s="3">
        <f>_xlfn.XLOOKUP(A:A,'Nikes Sales Dataset - Worked f'!A:A,'Nikes Sales Dataset - Worked f'!P:P)</f>
        <v>9653.35</v>
      </c>
      <c r="L349" s="7">
        <f>VLOOKUP('Nikes Sales Dataset - Worked f'!A:A,'Nikes Sales Dataset - Worked f'!A:R,18,FALSE)</f>
        <v>45556</v>
      </c>
      <c r="M349" s="7" t="str">
        <f>_xlfn.XLOOKUP(A:A,'Nikes Sales Dataset - Worked f'!A:A,'Nikes Sales Dataset - Worked f'!S:S)</f>
        <v>Sep</v>
      </c>
      <c r="N349" s="7" t="str">
        <f>_xlfn.XLOOKUP(A:A,'Nikes Sales Dataset - Worked f'!A:A,'Nikes Sales Dataset - Worked f'!T:T)</f>
        <v>2024</v>
      </c>
      <c r="O349" t="str">
        <f>_xlfn.XLOOKUP(A:A,'Nikes Sales Dataset - Worked f'!A:A,'Nikes Sales Dataset - Worked f'!U:U)</f>
        <v>Retail</v>
      </c>
      <c r="P349" t="str">
        <f>_xlfn.XLOOKUP(A:A,'Nikes Sales Dataset - Worked f'!A:A,'Nikes Sales Dataset - Worked f'!W:W)</f>
        <v>Bangalore</v>
      </c>
      <c r="Q349" s="9">
        <f>_xlfn.XLOOKUP(A:A,'Nikes Sales Dataset - Worked f'!A:A,'Nikes Sales Dataset - Worked f'!X:X)</f>
        <v>3511.89</v>
      </c>
    </row>
    <row r="350" spans="1:17" x14ac:dyDescent="0.25">
      <c r="A350" s="4">
        <v>2348</v>
      </c>
      <c r="B350" t="str">
        <f>VLOOKUP('Nikes Sales Dataset - Worked f'!A:A,'Nikes Sales Dataset - Worked f'!A:B,2,FALSE)</f>
        <v>2348_20250429</v>
      </c>
      <c r="C350" t="str">
        <f>VLOOKUP('Nikes Sales Dataset - Worked f'!A:A,'Nikes Sales Dataset - Worked f'!A:C,3,FALSE)</f>
        <v>Kids</v>
      </c>
      <c r="D350" t="str">
        <f>VLOOKUP('Nikes Sales Dataset - Worked f'!A:A,'Nikes Sales Dataset - Worked f'!A:D,4,FALSE)</f>
        <v>Training</v>
      </c>
      <c r="E350" t="str">
        <f>VLOOKUP('Nikes Sales Dataset - Worked f'!A:A,'Nikes Sales Dataset - Worked f'!A:E,5,FALSE)</f>
        <v>Metcon 7</v>
      </c>
      <c r="F350" t="str">
        <f>VLOOKUP('Nikes Sales Dataset - Worked f'!A:A,'Nikes Sales Dataset - Worked f'!A:G,7,FALSE)</f>
        <v>XL</v>
      </c>
      <c r="G350" s="3">
        <f>VLOOKUP('Nikes Sales Dataset - Worked f'!A:A,'Nikes Sales Dataset - Worked f'!A:I,9,FALSE)</f>
        <v>1</v>
      </c>
      <c r="H350" s="9">
        <f>VLOOKUP('Nikes Sales Dataset - Worked f'!A:A,'Nikes Sales Dataset - Worked f'!A:K,11,FALSE)</f>
        <v>6591.41</v>
      </c>
      <c r="I350">
        <f>_xlfn.XLOOKUP('Cleaned and Transformed Dataset'!A:A,'Nikes Sales Dataset - Worked f'!A:A,'Nikes Sales Dataset - Worked f'!M:M)</f>
        <v>0</v>
      </c>
      <c r="J350" s="9">
        <f>_xlfn.XLOOKUP(A:A,'Nikes Sales Dataset - Worked f'!A:A,'Nikes Sales Dataset - Worked f'!N:N)</f>
        <v>6591.41</v>
      </c>
      <c r="K350" s="3">
        <f>_xlfn.XLOOKUP(A:A,'Nikes Sales Dataset - Worked f'!A:A,'Nikes Sales Dataset - Worked f'!P:P)</f>
        <v>6591.41</v>
      </c>
      <c r="L350" s="7">
        <f>VLOOKUP('Nikes Sales Dataset - Worked f'!A:A,'Nikes Sales Dataset - Worked f'!A:R,18,FALSE)</f>
        <v>45776</v>
      </c>
      <c r="M350" s="7" t="str">
        <f>_xlfn.XLOOKUP(A:A,'Nikes Sales Dataset - Worked f'!A:A,'Nikes Sales Dataset - Worked f'!S:S)</f>
        <v>Apr</v>
      </c>
      <c r="N350" s="7" t="str">
        <f>_xlfn.XLOOKUP(A:A,'Nikes Sales Dataset - Worked f'!A:A,'Nikes Sales Dataset - Worked f'!T:T)</f>
        <v>2025</v>
      </c>
      <c r="O350" t="str">
        <f>_xlfn.XLOOKUP(A:A,'Nikes Sales Dataset - Worked f'!A:A,'Nikes Sales Dataset - Worked f'!U:U)</f>
        <v>Retail</v>
      </c>
      <c r="P350" t="str">
        <f>_xlfn.XLOOKUP(A:A,'Nikes Sales Dataset - Worked f'!A:A,'Nikes Sales Dataset - Worked f'!W:W)</f>
        <v>Delhi</v>
      </c>
      <c r="Q350" s="9">
        <f>_xlfn.XLOOKUP(A:A,'Nikes Sales Dataset - Worked f'!A:A,'Nikes Sales Dataset - Worked f'!X:X)</f>
        <v>2604.6799999999998</v>
      </c>
    </row>
    <row r="351" spans="1:17" x14ac:dyDescent="0.25">
      <c r="A351" s="4">
        <v>2349</v>
      </c>
      <c r="B351" t="str">
        <f>VLOOKUP('Nikes Sales Dataset - Worked f'!A:A,'Nikes Sales Dataset - Worked f'!A:B,2,FALSE)</f>
        <v>2349_20231025</v>
      </c>
      <c r="C351" t="str">
        <f>VLOOKUP('Nikes Sales Dataset - Worked f'!A:A,'Nikes Sales Dataset - Worked f'!A:C,3,FALSE)</f>
        <v>Kids</v>
      </c>
      <c r="D351" t="str">
        <f>VLOOKUP('Nikes Sales Dataset - Worked f'!A:A,'Nikes Sales Dataset - Worked f'!A:D,4,FALSE)</f>
        <v>Soccer</v>
      </c>
      <c r="E351" t="str">
        <f>VLOOKUP('Nikes Sales Dataset - Worked f'!A:A,'Nikes Sales Dataset - Worked f'!A:E,5,FALSE)</f>
        <v>Tiempo Legend</v>
      </c>
      <c r="F351" t="str">
        <f>VLOOKUP('Nikes Sales Dataset - Worked f'!A:A,'Nikes Sales Dataset - Worked f'!A:G,7,FALSE)</f>
        <v>L</v>
      </c>
      <c r="G351" s="3">
        <f>VLOOKUP('Nikes Sales Dataset - Worked f'!A:A,'Nikes Sales Dataset - Worked f'!A:I,9,FALSE)</f>
        <v>3</v>
      </c>
      <c r="H351" s="9">
        <f>VLOOKUP('Nikes Sales Dataset - Worked f'!A:A,'Nikes Sales Dataset - Worked f'!A:K,11,FALSE)</f>
        <v>6110.0300000000007</v>
      </c>
      <c r="I351">
        <f>_xlfn.XLOOKUP('Cleaned and Transformed Dataset'!A:A,'Nikes Sales Dataset - Worked f'!A:A,'Nikes Sales Dataset - Worked f'!M:M)</f>
        <v>0</v>
      </c>
      <c r="J351" s="9">
        <f>_xlfn.XLOOKUP(A:A,'Nikes Sales Dataset - Worked f'!A:A,'Nikes Sales Dataset - Worked f'!N:N)</f>
        <v>6110.0300000000007</v>
      </c>
      <c r="K351" s="3">
        <f>_xlfn.XLOOKUP(A:A,'Nikes Sales Dataset - Worked f'!A:A,'Nikes Sales Dataset - Worked f'!P:P)</f>
        <v>18330.090000000004</v>
      </c>
      <c r="L351" s="7">
        <f>VLOOKUP('Nikes Sales Dataset - Worked f'!A:A,'Nikes Sales Dataset - Worked f'!A:R,18,FALSE)</f>
        <v>45224</v>
      </c>
      <c r="M351" s="7" t="str">
        <f>_xlfn.XLOOKUP(A:A,'Nikes Sales Dataset - Worked f'!A:A,'Nikes Sales Dataset - Worked f'!S:S)</f>
        <v>Oct</v>
      </c>
      <c r="N351" s="7" t="str">
        <f>_xlfn.XLOOKUP(A:A,'Nikes Sales Dataset - Worked f'!A:A,'Nikes Sales Dataset - Worked f'!T:T)</f>
        <v>2023</v>
      </c>
      <c r="O351" t="str">
        <f>_xlfn.XLOOKUP(A:A,'Nikes Sales Dataset - Worked f'!A:A,'Nikes Sales Dataset - Worked f'!U:U)</f>
        <v>Online</v>
      </c>
      <c r="P351" t="str">
        <f>_xlfn.XLOOKUP(A:A,'Nikes Sales Dataset - Worked f'!A:A,'Nikes Sales Dataset - Worked f'!W:W)</f>
        <v>Delhi</v>
      </c>
      <c r="Q351" s="9">
        <f>_xlfn.XLOOKUP(A:A,'Nikes Sales Dataset - Worked f'!A:A,'Nikes Sales Dataset - Worked f'!X:X)</f>
        <v>-902.62</v>
      </c>
    </row>
    <row r="352" spans="1:17" x14ac:dyDescent="0.25">
      <c r="A352" s="4">
        <v>2350</v>
      </c>
      <c r="B352" t="str">
        <f>VLOOKUP('Nikes Sales Dataset - Worked f'!A:A,'Nikes Sales Dataset - Worked f'!A:B,2,FALSE)</f>
        <v>2350_20250321</v>
      </c>
      <c r="C352" t="str">
        <f>VLOOKUP('Nikes Sales Dataset - Worked f'!A:A,'Nikes Sales Dataset - Worked f'!A:C,3,FALSE)</f>
        <v>Men</v>
      </c>
      <c r="D352" t="str">
        <f>VLOOKUP('Nikes Sales Dataset - Worked f'!A:A,'Nikes Sales Dataset - Worked f'!A:D,4,FALSE)</f>
        <v>Running</v>
      </c>
      <c r="E352" t="str">
        <f>VLOOKUP('Nikes Sales Dataset - Worked f'!A:A,'Nikes Sales Dataset - Worked f'!A:E,5,FALSE)</f>
        <v>Air Zoom</v>
      </c>
      <c r="F352" t="str">
        <f>VLOOKUP('Nikes Sales Dataset - Worked f'!A:A,'Nikes Sales Dataset - Worked f'!A:G,7,FALSE)</f>
        <v>M</v>
      </c>
      <c r="G352" s="3">
        <f>VLOOKUP('Nikes Sales Dataset - Worked f'!A:A,'Nikes Sales Dataset - Worked f'!A:I,9,FALSE)</f>
        <v>4</v>
      </c>
      <c r="H352" s="9">
        <f>VLOOKUP('Nikes Sales Dataset - Worked f'!A:A,'Nikes Sales Dataset - Worked f'!A:K,11,FALSE)</f>
        <v>8228.8799999999992</v>
      </c>
      <c r="I352">
        <f>_xlfn.XLOOKUP('Cleaned and Transformed Dataset'!A:A,'Nikes Sales Dataset - Worked f'!A:A,'Nikes Sales Dataset - Worked f'!M:M)</f>
        <v>0</v>
      </c>
      <c r="J352" s="9">
        <f>_xlfn.XLOOKUP(A:A,'Nikes Sales Dataset - Worked f'!A:A,'Nikes Sales Dataset - Worked f'!N:N)</f>
        <v>8228.8799999999992</v>
      </c>
      <c r="K352" s="3">
        <f>_xlfn.XLOOKUP(A:A,'Nikes Sales Dataset - Worked f'!A:A,'Nikes Sales Dataset - Worked f'!P:P)</f>
        <v>32915.519999999997</v>
      </c>
      <c r="L352" s="7">
        <f>VLOOKUP('Nikes Sales Dataset - Worked f'!A:A,'Nikes Sales Dataset - Worked f'!A:R,18,FALSE)</f>
        <v>45737</v>
      </c>
      <c r="M352" s="7" t="str">
        <f>_xlfn.XLOOKUP(A:A,'Nikes Sales Dataset - Worked f'!A:A,'Nikes Sales Dataset - Worked f'!S:S)</f>
        <v>Mar</v>
      </c>
      <c r="N352" s="7" t="str">
        <f>_xlfn.XLOOKUP(A:A,'Nikes Sales Dataset - Worked f'!A:A,'Nikes Sales Dataset - Worked f'!T:T)</f>
        <v>2025</v>
      </c>
      <c r="O352" t="str">
        <f>_xlfn.XLOOKUP(A:A,'Nikes Sales Dataset - Worked f'!A:A,'Nikes Sales Dataset - Worked f'!U:U)</f>
        <v>Retail</v>
      </c>
      <c r="P352" t="str">
        <f>_xlfn.XLOOKUP(A:A,'Nikes Sales Dataset - Worked f'!A:A,'Nikes Sales Dataset - Worked f'!W:W)</f>
        <v>Delhi</v>
      </c>
      <c r="Q352" s="9">
        <f>_xlfn.XLOOKUP(A:A,'Nikes Sales Dataset - Worked f'!A:A,'Nikes Sales Dataset - Worked f'!X:X)</f>
        <v>2494.5</v>
      </c>
    </row>
    <row r="353" spans="1:17" x14ac:dyDescent="0.25">
      <c r="A353" s="4">
        <v>2351</v>
      </c>
      <c r="B353" t="str">
        <f>VLOOKUP('Nikes Sales Dataset - Worked f'!A:A,'Nikes Sales Dataset - Worked f'!A:B,2,FALSE)</f>
        <v>2351_20240729</v>
      </c>
      <c r="C353" t="str">
        <f>VLOOKUP('Nikes Sales Dataset - Worked f'!A:A,'Nikes Sales Dataset - Worked f'!A:C,3,FALSE)</f>
        <v>Men</v>
      </c>
      <c r="D353" t="str">
        <f>VLOOKUP('Nikes Sales Dataset - Worked f'!A:A,'Nikes Sales Dataset - Worked f'!A:D,4,FALSE)</f>
        <v>Basketball</v>
      </c>
      <c r="E353" t="str">
        <f>VLOOKUP('Nikes Sales Dataset - Worked f'!A:A,'Nikes Sales Dataset - Worked f'!A:E,5,FALSE)</f>
        <v>LeBron 20</v>
      </c>
      <c r="F353" t="str">
        <f>VLOOKUP('Nikes Sales Dataset - Worked f'!A:A,'Nikes Sales Dataset - Worked f'!A:G,7,FALSE)</f>
        <v>L</v>
      </c>
      <c r="G353" s="3">
        <f>VLOOKUP('Nikes Sales Dataset - Worked f'!A:A,'Nikes Sales Dataset - Worked f'!A:I,9,FALSE)</f>
        <v>3</v>
      </c>
      <c r="H353" s="9">
        <f>VLOOKUP('Nikes Sales Dataset - Worked f'!A:A,'Nikes Sales Dataset - Worked f'!A:K,11,FALSE)</f>
        <v>4179.34</v>
      </c>
      <c r="I353">
        <f>_xlfn.XLOOKUP('Cleaned and Transformed Dataset'!A:A,'Nikes Sales Dataset - Worked f'!A:A,'Nikes Sales Dataset - Worked f'!M:M)</f>
        <v>0</v>
      </c>
      <c r="J353" s="9">
        <f>_xlfn.XLOOKUP(A:A,'Nikes Sales Dataset - Worked f'!A:A,'Nikes Sales Dataset - Worked f'!N:N)</f>
        <v>4179.34</v>
      </c>
      <c r="K353" s="3">
        <f>_xlfn.XLOOKUP(A:A,'Nikes Sales Dataset - Worked f'!A:A,'Nikes Sales Dataset - Worked f'!P:P)</f>
        <v>12538.02</v>
      </c>
      <c r="L353" s="7">
        <f>VLOOKUP('Nikes Sales Dataset - Worked f'!A:A,'Nikes Sales Dataset - Worked f'!A:R,18,FALSE)</f>
        <v>45502</v>
      </c>
      <c r="M353" s="7" t="str">
        <f>_xlfn.XLOOKUP(A:A,'Nikes Sales Dataset - Worked f'!A:A,'Nikes Sales Dataset - Worked f'!S:S)</f>
        <v>Jul</v>
      </c>
      <c r="N353" s="7" t="str">
        <f>_xlfn.XLOOKUP(A:A,'Nikes Sales Dataset - Worked f'!A:A,'Nikes Sales Dataset - Worked f'!T:T)</f>
        <v>2024</v>
      </c>
      <c r="O353" t="str">
        <f>_xlfn.XLOOKUP(A:A,'Nikes Sales Dataset - Worked f'!A:A,'Nikes Sales Dataset - Worked f'!U:U)</f>
        <v>Retail</v>
      </c>
      <c r="P353" t="str">
        <f>_xlfn.XLOOKUP(A:A,'Nikes Sales Dataset - Worked f'!A:A,'Nikes Sales Dataset - Worked f'!W:W)</f>
        <v>Pune</v>
      </c>
      <c r="Q353" s="9">
        <f>_xlfn.XLOOKUP(A:A,'Nikes Sales Dataset - Worked f'!A:A,'Nikes Sales Dataset - Worked f'!X:X)</f>
        <v>2363.69</v>
      </c>
    </row>
    <row r="354" spans="1:17" x14ac:dyDescent="0.25">
      <c r="A354" s="4">
        <v>2352</v>
      </c>
      <c r="B354" t="str">
        <f>VLOOKUP('Nikes Sales Dataset - Worked f'!A:A,'Nikes Sales Dataset - Worked f'!A:B,2,FALSE)</f>
        <v>2352_20250324</v>
      </c>
      <c r="C354" t="str">
        <f>VLOOKUP('Nikes Sales Dataset - Worked f'!A:A,'Nikes Sales Dataset - Worked f'!A:C,3,FALSE)</f>
        <v>Men</v>
      </c>
      <c r="D354" t="str">
        <f>VLOOKUP('Nikes Sales Dataset - Worked f'!A:A,'Nikes Sales Dataset - Worked f'!A:D,4,FALSE)</f>
        <v>Basketball</v>
      </c>
      <c r="E354" t="str">
        <f>VLOOKUP('Nikes Sales Dataset - Worked f'!A:A,'Nikes Sales Dataset - Worked f'!A:E,5,FALSE)</f>
        <v>LeBron 20</v>
      </c>
      <c r="F354" t="str">
        <f>VLOOKUP('Nikes Sales Dataset - Worked f'!A:A,'Nikes Sales Dataset - Worked f'!A:G,7,FALSE)</f>
        <v>M</v>
      </c>
      <c r="G354" s="3">
        <f>VLOOKUP('Nikes Sales Dataset - Worked f'!A:A,'Nikes Sales Dataset - Worked f'!A:I,9,FALSE)</f>
        <v>1</v>
      </c>
      <c r="H354" s="9">
        <f>VLOOKUP('Nikes Sales Dataset - Worked f'!A:A,'Nikes Sales Dataset - Worked f'!A:K,11,FALSE)</f>
        <v>6110.0300000000007</v>
      </c>
      <c r="I354">
        <f>_xlfn.XLOOKUP('Cleaned and Transformed Dataset'!A:A,'Nikes Sales Dataset - Worked f'!A:A,'Nikes Sales Dataset - Worked f'!M:M)</f>
        <v>0</v>
      </c>
      <c r="J354" s="9">
        <f>_xlfn.XLOOKUP(A:A,'Nikes Sales Dataset - Worked f'!A:A,'Nikes Sales Dataset - Worked f'!N:N)</f>
        <v>6110.0300000000007</v>
      </c>
      <c r="K354" s="3">
        <f>_xlfn.XLOOKUP(A:A,'Nikes Sales Dataset - Worked f'!A:A,'Nikes Sales Dataset - Worked f'!P:P)</f>
        <v>6110.0300000000007</v>
      </c>
      <c r="L354" s="7">
        <f>VLOOKUP('Nikes Sales Dataset - Worked f'!A:A,'Nikes Sales Dataset - Worked f'!A:R,18,FALSE)</f>
        <v>45740</v>
      </c>
      <c r="M354" s="7" t="str">
        <f>_xlfn.XLOOKUP(A:A,'Nikes Sales Dataset - Worked f'!A:A,'Nikes Sales Dataset - Worked f'!S:S)</f>
        <v>Mar</v>
      </c>
      <c r="N354" s="7" t="str">
        <f>_xlfn.XLOOKUP(A:A,'Nikes Sales Dataset - Worked f'!A:A,'Nikes Sales Dataset - Worked f'!T:T)</f>
        <v>2025</v>
      </c>
      <c r="O354" t="str">
        <f>_xlfn.XLOOKUP(A:A,'Nikes Sales Dataset - Worked f'!A:A,'Nikes Sales Dataset - Worked f'!U:U)</f>
        <v>Online</v>
      </c>
      <c r="P354" t="str">
        <f>_xlfn.XLOOKUP(A:A,'Nikes Sales Dataset - Worked f'!A:A,'Nikes Sales Dataset - Worked f'!W:W)</f>
        <v>Bangalore</v>
      </c>
      <c r="Q354" s="9">
        <f>_xlfn.XLOOKUP(A:A,'Nikes Sales Dataset - Worked f'!A:A,'Nikes Sales Dataset - Worked f'!X:X)</f>
        <v>599.21</v>
      </c>
    </row>
    <row r="355" spans="1:17" x14ac:dyDescent="0.25">
      <c r="A355" s="4">
        <v>2353</v>
      </c>
      <c r="B355" t="str">
        <f>VLOOKUP('Nikes Sales Dataset - Worked f'!A:A,'Nikes Sales Dataset - Worked f'!A:B,2,FALSE)</f>
        <v>2353_20241003</v>
      </c>
      <c r="C355" t="str">
        <f>VLOOKUP('Nikes Sales Dataset - Worked f'!A:A,'Nikes Sales Dataset - Worked f'!A:C,3,FALSE)</f>
        <v>Kids</v>
      </c>
      <c r="D355" t="str">
        <f>VLOOKUP('Nikes Sales Dataset - Worked f'!A:A,'Nikes Sales Dataset - Worked f'!A:D,4,FALSE)</f>
        <v>Training</v>
      </c>
      <c r="E355" t="str">
        <f>VLOOKUP('Nikes Sales Dataset - Worked f'!A:A,'Nikes Sales Dataset - Worked f'!A:E,5,FALSE)</f>
        <v>ZoomX Invincible</v>
      </c>
      <c r="F355" t="str">
        <f>VLOOKUP('Nikes Sales Dataset - Worked f'!A:A,'Nikes Sales Dataset - Worked f'!A:G,7,FALSE)</f>
        <v>M</v>
      </c>
      <c r="G355" s="3">
        <f>VLOOKUP('Nikes Sales Dataset - Worked f'!A:A,'Nikes Sales Dataset - Worked f'!A:I,9,FALSE)</f>
        <v>0</v>
      </c>
      <c r="H355" s="9">
        <f>VLOOKUP('Nikes Sales Dataset - Worked f'!A:A,'Nikes Sales Dataset - Worked f'!A:K,11,FALSE)</f>
        <v>6110.0300000000007</v>
      </c>
      <c r="I355">
        <f>_xlfn.XLOOKUP('Cleaned and Transformed Dataset'!A:A,'Nikes Sales Dataset - Worked f'!A:A,'Nikes Sales Dataset - Worked f'!M:M)</f>
        <v>0.22</v>
      </c>
      <c r="J355" s="9">
        <f>_xlfn.XLOOKUP(A:A,'Nikes Sales Dataset - Worked f'!A:A,'Nikes Sales Dataset - Worked f'!N:N)</f>
        <v>4765.8234000000002</v>
      </c>
      <c r="K355" s="3">
        <f>_xlfn.XLOOKUP(A:A,'Nikes Sales Dataset - Worked f'!A:A,'Nikes Sales Dataset - Worked f'!P:P)</f>
        <v>0</v>
      </c>
      <c r="L355" s="7">
        <f>VLOOKUP('Nikes Sales Dataset - Worked f'!A:A,'Nikes Sales Dataset - Worked f'!A:R,18,FALSE)</f>
        <v>45568</v>
      </c>
      <c r="M355" s="7" t="str">
        <f>_xlfn.XLOOKUP(A:A,'Nikes Sales Dataset - Worked f'!A:A,'Nikes Sales Dataset - Worked f'!S:S)</f>
        <v>Oct</v>
      </c>
      <c r="N355" s="7" t="str">
        <f>_xlfn.XLOOKUP(A:A,'Nikes Sales Dataset - Worked f'!A:A,'Nikes Sales Dataset - Worked f'!T:T)</f>
        <v>2024</v>
      </c>
      <c r="O355" t="str">
        <f>_xlfn.XLOOKUP(A:A,'Nikes Sales Dataset - Worked f'!A:A,'Nikes Sales Dataset - Worked f'!U:U)</f>
        <v>Retail</v>
      </c>
      <c r="P355" t="str">
        <f>_xlfn.XLOOKUP(A:A,'Nikes Sales Dataset - Worked f'!A:A,'Nikes Sales Dataset - Worked f'!W:W)</f>
        <v>Bangalore</v>
      </c>
      <c r="Q355" s="9">
        <f>_xlfn.XLOOKUP(A:A,'Nikes Sales Dataset - Worked f'!A:A,'Nikes Sales Dataset - Worked f'!X:X)</f>
        <v>818.35</v>
      </c>
    </row>
    <row r="356" spans="1:17" x14ac:dyDescent="0.25">
      <c r="A356" s="4">
        <v>2354</v>
      </c>
      <c r="B356" t="str">
        <f>VLOOKUP('Nikes Sales Dataset - Worked f'!A:A,'Nikes Sales Dataset - Worked f'!A:B,2,FALSE)</f>
        <v>2354_20240906</v>
      </c>
      <c r="C356" t="str">
        <f>VLOOKUP('Nikes Sales Dataset - Worked f'!A:A,'Nikes Sales Dataset - Worked f'!A:C,3,FALSE)</f>
        <v>Men</v>
      </c>
      <c r="D356" t="str">
        <f>VLOOKUP('Nikes Sales Dataset - Worked f'!A:A,'Nikes Sales Dataset - Worked f'!A:D,4,FALSE)</f>
        <v>Basketball</v>
      </c>
      <c r="E356" t="str">
        <f>VLOOKUP('Nikes Sales Dataset - Worked f'!A:A,'Nikes Sales Dataset - Worked f'!A:E,5,FALSE)</f>
        <v>Kyrie Flytrap</v>
      </c>
      <c r="F356" t="str">
        <f>VLOOKUP('Nikes Sales Dataset - Worked f'!A:A,'Nikes Sales Dataset - Worked f'!A:G,7,FALSE)</f>
        <v>L</v>
      </c>
      <c r="G356" s="3">
        <f>VLOOKUP('Nikes Sales Dataset - Worked f'!A:A,'Nikes Sales Dataset - Worked f'!A:I,9,FALSE)</f>
        <v>0</v>
      </c>
      <c r="H356" s="9">
        <f>VLOOKUP('Nikes Sales Dataset - Worked f'!A:A,'Nikes Sales Dataset - Worked f'!A:K,11,FALSE)</f>
        <v>6110.0300000000007</v>
      </c>
      <c r="I356">
        <f>_xlfn.XLOOKUP('Cleaned and Transformed Dataset'!A:A,'Nikes Sales Dataset - Worked f'!A:A,'Nikes Sales Dataset - Worked f'!M:M)</f>
        <v>0</v>
      </c>
      <c r="J356" s="9">
        <f>_xlfn.XLOOKUP(A:A,'Nikes Sales Dataset - Worked f'!A:A,'Nikes Sales Dataset - Worked f'!N:N)</f>
        <v>6110.0300000000007</v>
      </c>
      <c r="K356" s="3">
        <f>_xlfn.XLOOKUP(A:A,'Nikes Sales Dataset - Worked f'!A:A,'Nikes Sales Dataset - Worked f'!P:P)</f>
        <v>0</v>
      </c>
      <c r="L356" s="7">
        <f>VLOOKUP('Nikes Sales Dataset - Worked f'!A:A,'Nikes Sales Dataset - Worked f'!A:R,18,FALSE)</f>
        <v>45541</v>
      </c>
      <c r="M356" s="7" t="str">
        <f>_xlfn.XLOOKUP(A:A,'Nikes Sales Dataset - Worked f'!A:A,'Nikes Sales Dataset - Worked f'!S:S)</f>
        <v>Sep</v>
      </c>
      <c r="N356" s="7" t="str">
        <f>_xlfn.XLOOKUP(A:A,'Nikes Sales Dataset - Worked f'!A:A,'Nikes Sales Dataset - Worked f'!T:T)</f>
        <v>2024</v>
      </c>
      <c r="O356" t="str">
        <f>_xlfn.XLOOKUP(A:A,'Nikes Sales Dataset - Worked f'!A:A,'Nikes Sales Dataset - Worked f'!U:U)</f>
        <v>Online</v>
      </c>
      <c r="P356" t="str">
        <f>_xlfn.XLOOKUP(A:A,'Nikes Sales Dataset - Worked f'!A:A,'Nikes Sales Dataset - Worked f'!W:W)</f>
        <v>Hyderabad</v>
      </c>
      <c r="Q356" s="9">
        <f>_xlfn.XLOOKUP(A:A,'Nikes Sales Dataset - Worked f'!A:A,'Nikes Sales Dataset - Worked f'!X:X)</f>
        <v>1445.09</v>
      </c>
    </row>
    <row r="357" spans="1:17" x14ac:dyDescent="0.25">
      <c r="A357" s="4">
        <v>2355</v>
      </c>
      <c r="B357" t="str">
        <f>VLOOKUP('Nikes Sales Dataset - Worked f'!A:A,'Nikes Sales Dataset - Worked f'!A:B,2,FALSE)</f>
        <v>2355_20240726</v>
      </c>
      <c r="C357" t="str">
        <f>VLOOKUP('Nikes Sales Dataset - Worked f'!A:A,'Nikes Sales Dataset - Worked f'!A:C,3,FALSE)</f>
        <v>Women</v>
      </c>
      <c r="D357" t="str">
        <f>VLOOKUP('Nikes Sales Dataset - Worked f'!A:A,'Nikes Sales Dataset - Worked f'!A:D,4,FALSE)</f>
        <v>Lifestyle</v>
      </c>
      <c r="E357" t="str">
        <f>VLOOKUP('Nikes Sales Dataset - Worked f'!A:A,'Nikes Sales Dataset - Worked f'!A:E,5,FALSE)</f>
        <v>Waffle One</v>
      </c>
      <c r="F357" t="str">
        <f>VLOOKUP('Nikes Sales Dataset - Worked f'!A:A,'Nikes Sales Dataset - Worked f'!A:G,7,FALSE)</f>
        <v>L</v>
      </c>
      <c r="G357" s="3">
        <f>VLOOKUP('Nikes Sales Dataset - Worked f'!A:A,'Nikes Sales Dataset - Worked f'!A:I,9,FALSE)</f>
        <v>1</v>
      </c>
      <c r="H357" s="9">
        <f>VLOOKUP('Nikes Sales Dataset - Worked f'!A:A,'Nikes Sales Dataset - Worked f'!A:K,11,FALSE)</f>
        <v>6110.0300000000007</v>
      </c>
      <c r="I357">
        <f>_xlfn.XLOOKUP('Cleaned and Transformed Dataset'!A:A,'Nikes Sales Dataset - Worked f'!A:A,'Nikes Sales Dataset - Worked f'!M:M)</f>
        <v>0</v>
      </c>
      <c r="J357" s="9">
        <f>_xlfn.XLOOKUP(A:A,'Nikes Sales Dataset - Worked f'!A:A,'Nikes Sales Dataset - Worked f'!N:N)</f>
        <v>6110.0300000000007</v>
      </c>
      <c r="K357" s="3">
        <f>_xlfn.XLOOKUP(A:A,'Nikes Sales Dataset - Worked f'!A:A,'Nikes Sales Dataset - Worked f'!P:P)</f>
        <v>6110.0300000000007</v>
      </c>
      <c r="L357" s="7">
        <f>VLOOKUP('Nikes Sales Dataset - Worked f'!A:A,'Nikes Sales Dataset - Worked f'!A:R,18,FALSE)</f>
        <v>45499</v>
      </c>
      <c r="M357" s="7" t="str">
        <f>_xlfn.XLOOKUP(A:A,'Nikes Sales Dataset - Worked f'!A:A,'Nikes Sales Dataset - Worked f'!S:S)</f>
        <v>Jul</v>
      </c>
      <c r="N357" s="7" t="str">
        <f>_xlfn.XLOOKUP(A:A,'Nikes Sales Dataset - Worked f'!A:A,'Nikes Sales Dataset - Worked f'!T:T)</f>
        <v>2024</v>
      </c>
      <c r="O357" t="str">
        <f>_xlfn.XLOOKUP(A:A,'Nikes Sales Dataset - Worked f'!A:A,'Nikes Sales Dataset - Worked f'!U:U)</f>
        <v>Retail</v>
      </c>
      <c r="P357" t="str">
        <f>_xlfn.XLOOKUP(A:A,'Nikes Sales Dataset - Worked f'!A:A,'Nikes Sales Dataset - Worked f'!W:W)</f>
        <v>Bangalore</v>
      </c>
      <c r="Q357" s="9">
        <f>_xlfn.XLOOKUP(A:A,'Nikes Sales Dataset - Worked f'!A:A,'Nikes Sales Dataset - Worked f'!X:X)</f>
        <v>-887.83</v>
      </c>
    </row>
    <row r="358" spans="1:17" x14ac:dyDescent="0.25">
      <c r="A358" s="4">
        <v>2356</v>
      </c>
      <c r="B358" t="str">
        <f>VLOOKUP('Nikes Sales Dataset - Worked f'!A:A,'Nikes Sales Dataset - Worked f'!A:B,2,FALSE)</f>
        <v>2356_20250217</v>
      </c>
      <c r="C358" t="str">
        <f>VLOOKUP('Nikes Sales Dataset - Worked f'!A:A,'Nikes Sales Dataset - Worked f'!A:C,3,FALSE)</f>
        <v>Men</v>
      </c>
      <c r="D358" t="str">
        <f>VLOOKUP('Nikes Sales Dataset - Worked f'!A:A,'Nikes Sales Dataset - Worked f'!A:D,4,FALSE)</f>
        <v>Basketball</v>
      </c>
      <c r="E358" t="str">
        <f>VLOOKUP('Nikes Sales Dataset - Worked f'!A:A,'Nikes Sales Dataset - Worked f'!A:E,5,FALSE)</f>
        <v>Air Jordan</v>
      </c>
      <c r="F358" t="str">
        <f>VLOOKUP('Nikes Sales Dataset - Worked f'!A:A,'Nikes Sales Dataset - Worked f'!A:G,7,FALSE)</f>
        <v>L</v>
      </c>
      <c r="G358" s="3">
        <f>VLOOKUP('Nikes Sales Dataset - Worked f'!A:A,'Nikes Sales Dataset - Worked f'!A:I,9,FALSE)</f>
        <v>1</v>
      </c>
      <c r="H358" s="9">
        <f>VLOOKUP('Nikes Sales Dataset - Worked f'!A:A,'Nikes Sales Dataset - Worked f'!A:K,11,FALSE)</f>
        <v>6110.0300000000007</v>
      </c>
      <c r="I358">
        <f>_xlfn.XLOOKUP('Cleaned and Transformed Dataset'!A:A,'Nikes Sales Dataset - Worked f'!A:A,'Nikes Sales Dataset - Worked f'!M:M)</f>
        <v>0</v>
      </c>
      <c r="J358" s="9">
        <f>_xlfn.XLOOKUP(A:A,'Nikes Sales Dataset - Worked f'!A:A,'Nikes Sales Dataset - Worked f'!N:N)</f>
        <v>6110.0300000000007</v>
      </c>
      <c r="K358" s="3">
        <f>_xlfn.XLOOKUP(A:A,'Nikes Sales Dataset - Worked f'!A:A,'Nikes Sales Dataset - Worked f'!P:P)</f>
        <v>6110.0300000000007</v>
      </c>
      <c r="L358" s="7">
        <f>VLOOKUP('Nikes Sales Dataset - Worked f'!A:A,'Nikes Sales Dataset - Worked f'!A:R,18,FALSE)</f>
        <v>45705</v>
      </c>
      <c r="M358" s="7" t="str">
        <f>_xlfn.XLOOKUP(A:A,'Nikes Sales Dataset - Worked f'!A:A,'Nikes Sales Dataset - Worked f'!S:S)</f>
        <v>Feb</v>
      </c>
      <c r="N358" s="7" t="str">
        <f>_xlfn.XLOOKUP(A:A,'Nikes Sales Dataset - Worked f'!A:A,'Nikes Sales Dataset - Worked f'!T:T)</f>
        <v>2025</v>
      </c>
      <c r="O358" t="str">
        <f>_xlfn.XLOOKUP(A:A,'Nikes Sales Dataset - Worked f'!A:A,'Nikes Sales Dataset - Worked f'!U:U)</f>
        <v>Retail</v>
      </c>
      <c r="P358" t="str">
        <f>_xlfn.XLOOKUP(A:A,'Nikes Sales Dataset - Worked f'!A:A,'Nikes Sales Dataset - Worked f'!W:W)</f>
        <v>Pune</v>
      </c>
      <c r="Q358" s="9">
        <f>_xlfn.XLOOKUP(A:A,'Nikes Sales Dataset - Worked f'!A:A,'Nikes Sales Dataset - Worked f'!X:X)</f>
        <v>543.26</v>
      </c>
    </row>
    <row r="359" spans="1:17" x14ac:dyDescent="0.25">
      <c r="A359" s="4">
        <v>2357</v>
      </c>
      <c r="B359" t="str">
        <f>VLOOKUP('Nikes Sales Dataset - Worked f'!A:A,'Nikes Sales Dataset - Worked f'!A:B,2,FALSE)</f>
        <v>2357_20250428</v>
      </c>
      <c r="C359" t="str">
        <f>VLOOKUP('Nikes Sales Dataset - Worked f'!A:A,'Nikes Sales Dataset - Worked f'!A:C,3,FALSE)</f>
        <v>Women</v>
      </c>
      <c r="D359" t="str">
        <f>VLOOKUP('Nikes Sales Dataset - Worked f'!A:A,'Nikes Sales Dataset - Worked f'!A:D,4,FALSE)</f>
        <v>Lifestyle</v>
      </c>
      <c r="E359" t="str">
        <f>VLOOKUP('Nikes Sales Dataset - Worked f'!A:A,'Nikes Sales Dataset - Worked f'!A:E,5,FALSE)</f>
        <v>Air Force 1</v>
      </c>
      <c r="F359" t="str">
        <f>VLOOKUP('Nikes Sales Dataset - Worked f'!A:A,'Nikes Sales Dataset - Worked f'!A:G,7,FALSE)</f>
        <v>M</v>
      </c>
      <c r="G359" s="3">
        <f>VLOOKUP('Nikes Sales Dataset - Worked f'!A:A,'Nikes Sales Dataset - Worked f'!A:I,9,FALSE)</f>
        <v>0</v>
      </c>
      <c r="H359" s="9">
        <f>VLOOKUP('Nikes Sales Dataset - Worked f'!A:A,'Nikes Sales Dataset - Worked f'!A:K,11,FALSE)</f>
        <v>6110.0300000000007</v>
      </c>
      <c r="I359">
        <f>_xlfn.XLOOKUP('Cleaned and Transformed Dataset'!A:A,'Nikes Sales Dataset - Worked f'!A:A,'Nikes Sales Dataset - Worked f'!M:M)</f>
        <v>1.23</v>
      </c>
      <c r="J359" s="9">
        <f>_xlfn.XLOOKUP(A:A,'Nikes Sales Dataset - Worked f'!A:A,'Nikes Sales Dataset - Worked f'!N:N)</f>
        <v>-1405.3069</v>
      </c>
      <c r="K359" s="3">
        <f>_xlfn.XLOOKUP(A:A,'Nikes Sales Dataset - Worked f'!A:A,'Nikes Sales Dataset - Worked f'!P:P)</f>
        <v>0</v>
      </c>
      <c r="L359" s="7">
        <f>VLOOKUP('Nikes Sales Dataset - Worked f'!A:A,'Nikes Sales Dataset - Worked f'!A:R,18,FALSE)</f>
        <v>45775</v>
      </c>
      <c r="M359" s="7" t="str">
        <f>_xlfn.XLOOKUP(A:A,'Nikes Sales Dataset - Worked f'!A:A,'Nikes Sales Dataset - Worked f'!S:S)</f>
        <v>Apr</v>
      </c>
      <c r="N359" s="7" t="str">
        <f>_xlfn.XLOOKUP(A:A,'Nikes Sales Dataset - Worked f'!A:A,'Nikes Sales Dataset - Worked f'!T:T)</f>
        <v>2025</v>
      </c>
      <c r="O359" t="str">
        <f>_xlfn.XLOOKUP(A:A,'Nikes Sales Dataset - Worked f'!A:A,'Nikes Sales Dataset - Worked f'!U:U)</f>
        <v>Retail</v>
      </c>
      <c r="P359" t="str">
        <f>_xlfn.XLOOKUP(A:A,'Nikes Sales Dataset - Worked f'!A:A,'Nikes Sales Dataset - Worked f'!W:W)</f>
        <v>Bangalore</v>
      </c>
      <c r="Q359" s="9">
        <f>_xlfn.XLOOKUP(A:A,'Nikes Sales Dataset - Worked f'!A:A,'Nikes Sales Dataset - Worked f'!X:X)</f>
        <v>-1199.32</v>
      </c>
    </row>
    <row r="360" spans="1:17" x14ac:dyDescent="0.25">
      <c r="A360" s="4">
        <v>2358</v>
      </c>
      <c r="B360" t="str">
        <f>VLOOKUP('Nikes Sales Dataset - Worked f'!A:A,'Nikes Sales Dataset - Worked f'!A:B,2,FALSE)</f>
        <v>2358_20250224</v>
      </c>
      <c r="C360" t="str">
        <f>VLOOKUP('Nikes Sales Dataset - Worked f'!A:A,'Nikes Sales Dataset - Worked f'!A:C,3,FALSE)</f>
        <v>Men</v>
      </c>
      <c r="D360" t="str">
        <f>VLOOKUP('Nikes Sales Dataset - Worked f'!A:A,'Nikes Sales Dataset - Worked f'!A:D,4,FALSE)</f>
        <v>Basketball</v>
      </c>
      <c r="E360" t="str">
        <f>VLOOKUP('Nikes Sales Dataset - Worked f'!A:A,'Nikes Sales Dataset - Worked f'!A:E,5,FALSE)</f>
        <v>LeBron 20</v>
      </c>
      <c r="F360" t="str">
        <f>VLOOKUP('Nikes Sales Dataset - Worked f'!A:A,'Nikes Sales Dataset - Worked f'!A:G,7,FALSE)</f>
        <v>M</v>
      </c>
      <c r="G360" s="3">
        <f>VLOOKUP('Nikes Sales Dataset - Worked f'!A:A,'Nikes Sales Dataset - Worked f'!A:I,9,FALSE)</f>
        <v>4</v>
      </c>
      <c r="H360" s="9">
        <f>VLOOKUP('Nikes Sales Dataset - Worked f'!A:A,'Nikes Sales Dataset - Worked f'!A:K,11,FALSE)</f>
        <v>6110.0300000000007</v>
      </c>
      <c r="I360">
        <f>_xlfn.XLOOKUP('Cleaned and Transformed Dataset'!A:A,'Nikes Sales Dataset - Worked f'!A:A,'Nikes Sales Dataset - Worked f'!M:M)</f>
        <v>0</v>
      </c>
      <c r="J360" s="9">
        <f>_xlfn.XLOOKUP(A:A,'Nikes Sales Dataset - Worked f'!A:A,'Nikes Sales Dataset - Worked f'!N:N)</f>
        <v>6110.0300000000007</v>
      </c>
      <c r="K360" s="3">
        <f>_xlfn.XLOOKUP(A:A,'Nikes Sales Dataset - Worked f'!A:A,'Nikes Sales Dataset - Worked f'!P:P)</f>
        <v>24440.120000000003</v>
      </c>
      <c r="L360" s="7">
        <f>VLOOKUP('Nikes Sales Dataset - Worked f'!A:A,'Nikes Sales Dataset - Worked f'!A:R,18,FALSE)</f>
        <v>45712</v>
      </c>
      <c r="M360" s="7" t="str">
        <f>_xlfn.XLOOKUP(A:A,'Nikes Sales Dataset - Worked f'!A:A,'Nikes Sales Dataset - Worked f'!S:S)</f>
        <v>Feb</v>
      </c>
      <c r="N360" s="7" t="str">
        <f>_xlfn.XLOOKUP(A:A,'Nikes Sales Dataset - Worked f'!A:A,'Nikes Sales Dataset - Worked f'!T:T)</f>
        <v>2025</v>
      </c>
      <c r="O360" t="str">
        <f>_xlfn.XLOOKUP(A:A,'Nikes Sales Dataset - Worked f'!A:A,'Nikes Sales Dataset - Worked f'!U:U)</f>
        <v>Online</v>
      </c>
      <c r="P360" t="str">
        <f>_xlfn.XLOOKUP(A:A,'Nikes Sales Dataset - Worked f'!A:A,'Nikes Sales Dataset - Worked f'!W:W)</f>
        <v>Pune</v>
      </c>
      <c r="Q360" s="9">
        <f>_xlfn.XLOOKUP(A:A,'Nikes Sales Dataset - Worked f'!A:A,'Nikes Sales Dataset - Worked f'!X:X)</f>
        <v>1819.6</v>
      </c>
    </row>
    <row r="361" spans="1:17" x14ac:dyDescent="0.25">
      <c r="A361" s="4">
        <v>2359</v>
      </c>
      <c r="B361" t="str">
        <f>VLOOKUP('Nikes Sales Dataset - Worked f'!A:A,'Nikes Sales Dataset - Worked f'!A:B,2,FALSE)</f>
        <v>2359_Unknown Date</v>
      </c>
      <c r="C361" t="str">
        <f>VLOOKUP('Nikes Sales Dataset - Worked f'!A:A,'Nikes Sales Dataset - Worked f'!A:C,3,FALSE)</f>
        <v>Men</v>
      </c>
      <c r="D361" t="str">
        <f>VLOOKUP('Nikes Sales Dataset - Worked f'!A:A,'Nikes Sales Dataset - Worked f'!A:D,4,FALSE)</f>
        <v>Lifestyle</v>
      </c>
      <c r="E361" t="str">
        <f>VLOOKUP('Nikes Sales Dataset - Worked f'!A:A,'Nikes Sales Dataset - Worked f'!A:E,5,FALSE)</f>
        <v>Waffle One</v>
      </c>
      <c r="F361" t="str">
        <f>VLOOKUP('Nikes Sales Dataset - Worked f'!A:A,'Nikes Sales Dataset - Worked f'!A:G,7,FALSE)</f>
        <v>L</v>
      </c>
      <c r="G361" s="3">
        <f>VLOOKUP('Nikes Sales Dataset - Worked f'!A:A,'Nikes Sales Dataset - Worked f'!A:I,9,FALSE)</f>
        <v>-1</v>
      </c>
      <c r="H361" s="9">
        <f>VLOOKUP('Nikes Sales Dataset - Worked f'!A:A,'Nikes Sales Dataset - Worked f'!A:K,11,FALSE)</f>
        <v>9836.48</v>
      </c>
      <c r="I361">
        <f>_xlfn.XLOOKUP('Cleaned and Transformed Dataset'!A:A,'Nikes Sales Dataset - Worked f'!A:A,'Nikes Sales Dataset - Worked f'!M:M)</f>
        <v>0.34</v>
      </c>
      <c r="J361" s="9">
        <f>_xlfn.XLOOKUP(A:A,'Nikes Sales Dataset - Worked f'!A:A,'Nikes Sales Dataset - Worked f'!N:N)</f>
        <v>6492.0767999999989</v>
      </c>
      <c r="K361" s="3">
        <f>_xlfn.XLOOKUP(A:A,'Nikes Sales Dataset - Worked f'!A:A,'Nikes Sales Dataset - Worked f'!P:P)</f>
        <v>-6492.0767999999989</v>
      </c>
      <c r="L361" s="7" t="str">
        <f>VLOOKUP('Nikes Sales Dataset - Worked f'!A:A,'Nikes Sales Dataset - Worked f'!A:R,18,FALSE)</f>
        <v>Unknown Date</v>
      </c>
      <c r="M361" s="7" t="str">
        <f>_xlfn.XLOOKUP(A:A,'Nikes Sales Dataset - Worked f'!A:A,'Nikes Sales Dataset - Worked f'!S:S)</f>
        <v>Unknown</v>
      </c>
      <c r="N361" s="7" t="str">
        <f>_xlfn.XLOOKUP(A:A,'Nikes Sales Dataset - Worked f'!A:A,'Nikes Sales Dataset - Worked f'!T:T)</f>
        <v>Unknown</v>
      </c>
      <c r="O361" t="str">
        <f>_xlfn.XLOOKUP(A:A,'Nikes Sales Dataset - Worked f'!A:A,'Nikes Sales Dataset - Worked f'!U:U)</f>
        <v>Retail</v>
      </c>
      <c r="P361" t="str">
        <f>_xlfn.XLOOKUP(A:A,'Nikes Sales Dataset - Worked f'!A:A,'Nikes Sales Dataset - Worked f'!W:W)</f>
        <v>Pune</v>
      </c>
      <c r="Q361" s="9">
        <f>_xlfn.XLOOKUP(A:A,'Nikes Sales Dataset - Worked f'!A:A,'Nikes Sales Dataset - Worked f'!X:X)</f>
        <v>-874.96</v>
      </c>
    </row>
    <row r="362" spans="1:17" x14ac:dyDescent="0.25">
      <c r="A362" s="4">
        <v>2360</v>
      </c>
      <c r="B362" t="str">
        <f>VLOOKUP('Nikes Sales Dataset - Worked f'!A:A,'Nikes Sales Dataset - Worked f'!A:B,2,FALSE)</f>
        <v>2360_20241207</v>
      </c>
      <c r="C362" t="str">
        <f>VLOOKUP('Nikes Sales Dataset - Worked f'!A:A,'Nikes Sales Dataset - Worked f'!A:C,3,FALSE)</f>
        <v>Women</v>
      </c>
      <c r="D362" t="str">
        <f>VLOOKUP('Nikes Sales Dataset - Worked f'!A:A,'Nikes Sales Dataset - Worked f'!A:D,4,FALSE)</f>
        <v>Training</v>
      </c>
      <c r="E362" t="str">
        <f>VLOOKUP('Nikes Sales Dataset - Worked f'!A:A,'Nikes Sales Dataset - Worked f'!A:E,5,FALSE)</f>
        <v>Metcon 7</v>
      </c>
      <c r="F362" t="str">
        <f>VLOOKUP('Nikes Sales Dataset - Worked f'!A:A,'Nikes Sales Dataset - Worked f'!A:G,7,FALSE)</f>
        <v>XL</v>
      </c>
      <c r="G362" s="3">
        <f>VLOOKUP('Nikes Sales Dataset - Worked f'!A:A,'Nikes Sales Dataset - Worked f'!A:I,9,FALSE)</f>
        <v>1</v>
      </c>
      <c r="H362" s="9">
        <f>VLOOKUP('Nikes Sales Dataset - Worked f'!A:A,'Nikes Sales Dataset - Worked f'!A:K,11,FALSE)</f>
        <v>6110.0300000000007</v>
      </c>
      <c r="I362">
        <f>_xlfn.XLOOKUP('Cleaned and Transformed Dataset'!A:A,'Nikes Sales Dataset - Worked f'!A:A,'Nikes Sales Dataset - Worked f'!M:M)</f>
        <v>0.85</v>
      </c>
      <c r="J362" s="9">
        <f>_xlfn.XLOOKUP(A:A,'Nikes Sales Dataset - Worked f'!A:A,'Nikes Sales Dataset - Worked f'!N:N)</f>
        <v>916.50450000000023</v>
      </c>
      <c r="K362" s="3">
        <f>_xlfn.XLOOKUP(A:A,'Nikes Sales Dataset - Worked f'!A:A,'Nikes Sales Dataset - Worked f'!P:P)</f>
        <v>916.50450000000023</v>
      </c>
      <c r="L362" s="7">
        <f>VLOOKUP('Nikes Sales Dataset - Worked f'!A:A,'Nikes Sales Dataset - Worked f'!A:R,18,FALSE)</f>
        <v>45633</v>
      </c>
      <c r="M362" s="7" t="str">
        <f>_xlfn.XLOOKUP(A:A,'Nikes Sales Dataset - Worked f'!A:A,'Nikes Sales Dataset - Worked f'!S:S)</f>
        <v>Dec</v>
      </c>
      <c r="N362" s="7" t="str">
        <f>_xlfn.XLOOKUP(A:A,'Nikes Sales Dataset - Worked f'!A:A,'Nikes Sales Dataset - Worked f'!T:T)</f>
        <v>2024</v>
      </c>
      <c r="O362" t="str">
        <f>_xlfn.XLOOKUP(A:A,'Nikes Sales Dataset - Worked f'!A:A,'Nikes Sales Dataset - Worked f'!U:U)</f>
        <v>Online</v>
      </c>
      <c r="P362" t="str">
        <f>_xlfn.XLOOKUP(A:A,'Nikes Sales Dataset - Worked f'!A:A,'Nikes Sales Dataset - Worked f'!W:W)</f>
        <v>Hyderabad</v>
      </c>
      <c r="Q362" s="9">
        <f>_xlfn.XLOOKUP(A:A,'Nikes Sales Dataset - Worked f'!A:A,'Nikes Sales Dataset - Worked f'!X:X)</f>
        <v>1947.5</v>
      </c>
    </row>
    <row r="363" spans="1:17" x14ac:dyDescent="0.25">
      <c r="A363" s="4">
        <v>2361</v>
      </c>
      <c r="B363" t="str">
        <f>VLOOKUP('Nikes Sales Dataset - Worked f'!A:A,'Nikes Sales Dataset - Worked f'!A:B,2,FALSE)</f>
        <v>2361_20240730</v>
      </c>
      <c r="C363" t="str">
        <f>VLOOKUP('Nikes Sales Dataset - Worked f'!A:A,'Nikes Sales Dataset - Worked f'!A:C,3,FALSE)</f>
        <v>Kids</v>
      </c>
      <c r="D363" t="str">
        <f>VLOOKUP('Nikes Sales Dataset - Worked f'!A:A,'Nikes Sales Dataset - Worked f'!A:D,4,FALSE)</f>
        <v>Training</v>
      </c>
      <c r="E363" t="str">
        <f>VLOOKUP('Nikes Sales Dataset - Worked f'!A:A,'Nikes Sales Dataset - Worked f'!A:E,5,FALSE)</f>
        <v>Flex Trainer</v>
      </c>
      <c r="F363" t="str">
        <f>VLOOKUP('Nikes Sales Dataset - Worked f'!A:A,'Nikes Sales Dataset - Worked f'!A:G,7,FALSE)</f>
        <v>L</v>
      </c>
      <c r="G363" s="3">
        <f>VLOOKUP('Nikes Sales Dataset - Worked f'!A:A,'Nikes Sales Dataset - Worked f'!A:I,9,FALSE)</f>
        <v>0</v>
      </c>
      <c r="H363" s="9">
        <f>VLOOKUP('Nikes Sales Dataset - Worked f'!A:A,'Nikes Sales Dataset - Worked f'!A:K,11,FALSE)</f>
        <v>6110.0300000000007</v>
      </c>
      <c r="I363">
        <f>_xlfn.XLOOKUP('Cleaned and Transformed Dataset'!A:A,'Nikes Sales Dataset - Worked f'!A:A,'Nikes Sales Dataset - Worked f'!M:M)</f>
        <v>1.06</v>
      </c>
      <c r="J363" s="9">
        <f>_xlfn.XLOOKUP(A:A,'Nikes Sales Dataset - Worked f'!A:A,'Nikes Sales Dataset - Worked f'!N:N)</f>
        <v>-366.60180000000037</v>
      </c>
      <c r="K363" s="3">
        <f>_xlfn.XLOOKUP(A:A,'Nikes Sales Dataset - Worked f'!A:A,'Nikes Sales Dataset - Worked f'!P:P)</f>
        <v>0</v>
      </c>
      <c r="L363" s="7">
        <f>VLOOKUP('Nikes Sales Dataset - Worked f'!A:A,'Nikes Sales Dataset - Worked f'!A:R,18,FALSE)</f>
        <v>45503</v>
      </c>
      <c r="M363" s="7" t="str">
        <f>_xlfn.XLOOKUP(A:A,'Nikes Sales Dataset - Worked f'!A:A,'Nikes Sales Dataset - Worked f'!S:S)</f>
        <v>Jul</v>
      </c>
      <c r="N363" s="7" t="str">
        <f>_xlfn.XLOOKUP(A:A,'Nikes Sales Dataset - Worked f'!A:A,'Nikes Sales Dataset - Worked f'!T:T)</f>
        <v>2024</v>
      </c>
      <c r="O363" t="str">
        <f>_xlfn.XLOOKUP(A:A,'Nikes Sales Dataset - Worked f'!A:A,'Nikes Sales Dataset - Worked f'!U:U)</f>
        <v>Retail</v>
      </c>
      <c r="P363" t="str">
        <f>_xlfn.XLOOKUP(A:A,'Nikes Sales Dataset - Worked f'!A:A,'Nikes Sales Dataset - Worked f'!W:W)</f>
        <v>Mumbai</v>
      </c>
      <c r="Q363" s="9">
        <f>_xlfn.XLOOKUP(A:A,'Nikes Sales Dataset - Worked f'!A:A,'Nikes Sales Dataset - Worked f'!X:X)</f>
        <v>1302.98</v>
      </c>
    </row>
    <row r="364" spans="1:17" x14ac:dyDescent="0.25">
      <c r="A364" s="4">
        <v>2362</v>
      </c>
      <c r="B364" t="str">
        <f>VLOOKUP('Nikes Sales Dataset - Worked f'!A:A,'Nikes Sales Dataset - Worked f'!A:B,2,FALSE)</f>
        <v>2362_20241209</v>
      </c>
      <c r="C364" t="str">
        <f>VLOOKUP('Nikes Sales Dataset - Worked f'!A:A,'Nikes Sales Dataset - Worked f'!A:C,3,FALSE)</f>
        <v>Women</v>
      </c>
      <c r="D364" t="str">
        <f>VLOOKUP('Nikes Sales Dataset - Worked f'!A:A,'Nikes Sales Dataset - Worked f'!A:D,4,FALSE)</f>
        <v>Lifestyle</v>
      </c>
      <c r="E364" t="str">
        <f>VLOOKUP('Nikes Sales Dataset - Worked f'!A:A,'Nikes Sales Dataset - Worked f'!A:E,5,FALSE)</f>
        <v>Blazer Mid</v>
      </c>
      <c r="F364" t="str">
        <f>VLOOKUP('Nikes Sales Dataset - Worked f'!A:A,'Nikes Sales Dataset - Worked f'!A:G,7,FALSE)</f>
        <v>XL</v>
      </c>
      <c r="G364" s="3">
        <f>VLOOKUP('Nikes Sales Dataset - Worked f'!A:A,'Nikes Sales Dataset - Worked f'!A:I,9,FALSE)</f>
        <v>2</v>
      </c>
      <c r="H364" s="9">
        <f>VLOOKUP('Nikes Sales Dataset - Worked f'!A:A,'Nikes Sales Dataset - Worked f'!A:K,11,FALSE)</f>
        <v>6110.0300000000007</v>
      </c>
      <c r="I364">
        <f>_xlfn.XLOOKUP('Cleaned and Transformed Dataset'!A:A,'Nikes Sales Dataset - Worked f'!A:A,'Nikes Sales Dataset - Worked f'!M:M)</f>
        <v>1.04</v>
      </c>
      <c r="J364" s="9">
        <f>_xlfn.XLOOKUP(A:A,'Nikes Sales Dataset - Worked f'!A:A,'Nikes Sales Dataset - Worked f'!N:N)</f>
        <v>-244.40120000000024</v>
      </c>
      <c r="K364" s="3">
        <f>_xlfn.XLOOKUP(A:A,'Nikes Sales Dataset - Worked f'!A:A,'Nikes Sales Dataset - Worked f'!P:P)</f>
        <v>-488.80240000000049</v>
      </c>
      <c r="L364" s="7">
        <f>VLOOKUP('Nikes Sales Dataset - Worked f'!A:A,'Nikes Sales Dataset - Worked f'!A:R,18,FALSE)</f>
        <v>45635</v>
      </c>
      <c r="M364" s="7" t="str">
        <f>_xlfn.XLOOKUP(A:A,'Nikes Sales Dataset - Worked f'!A:A,'Nikes Sales Dataset - Worked f'!S:S)</f>
        <v>Dec</v>
      </c>
      <c r="N364" s="7" t="str">
        <f>_xlfn.XLOOKUP(A:A,'Nikes Sales Dataset - Worked f'!A:A,'Nikes Sales Dataset - Worked f'!T:T)</f>
        <v>2024</v>
      </c>
      <c r="O364" t="str">
        <f>_xlfn.XLOOKUP(A:A,'Nikes Sales Dataset - Worked f'!A:A,'Nikes Sales Dataset - Worked f'!U:U)</f>
        <v>Online</v>
      </c>
      <c r="P364" t="str">
        <f>_xlfn.XLOOKUP(A:A,'Nikes Sales Dataset - Worked f'!A:A,'Nikes Sales Dataset - Worked f'!W:W)</f>
        <v>Bangalore</v>
      </c>
      <c r="Q364" s="9">
        <f>_xlfn.XLOOKUP(A:A,'Nikes Sales Dataset - Worked f'!A:A,'Nikes Sales Dataset - Worked f'!X:X)</f>
        <v>3817.26</v>
      </c>
    </row>
    <row r="365" spans="1:17" x14ac:dyDescent="0.25">
      <c r="A365" s="4">
        <v>2363</v>
      </c>
      <c r="B365" t="str">
        <f>VLOOKUP('Nikes Sales Dataset - Worked f'!A:A,'Nikes Sales Dataset - Worked f'!A:B,2,FALSE)</f>
        <v>2363_20250701</v>
      </c>
      <c r="C365" t="str">
        <f>VLOOKUP('Nikes Sales Dataset - Worked f'!A:A,'Nikes Sales Dataset - Worked f'!A:C,3,FALSE)</f>
        <v>Kids</v>
      </c>
      <c r="D365" t="str">
        <f>VLOOKUP('Nikes Sales Dataset - Worked f'!A:A,'Nikes Sales Dataset - Worked f'!A:D,4,FALSE)</f>
        <v>Running</v>
      </c>
      <c r="E365" t="str">
        <f>VLOOKUP('Nikes Sales Dataset - Worked f'!A:A,'Nikes Sales Dataset - Worked f'!A:E,5,FALSE)</f>
        <v>Pegasus Turbo</v>
      </c>
      <c r="F365" t="str">
        <f>VLOOKUP('Nikes Sales Dataset - Worked f'!A:A,'Nikes Sales Dataset - Worked f'!A:G,7,FALSE)</f>
        <v>XL</v>
      </c>
      <c r="G365" s="3">
        <f>VLOOKUP('Nikes Sales Dataset - Worked f'!A:A,'Nikes Sales Dataset - Worked f'!A:I,9,FALSE)</f>
        <v>0</v>
      </c>
      <c r="H365" s="9">
        <f>VLOOKUP('Nikes Sales Dataset - Worked f'!A:A,'Nikes Sales Dataset - Worked f'!A:K,11,FALSE)</f>
        <v>5419.15</v>
      </c>
      <c r="I365">
        <f>_xlfn.XLOOKUP('Cleaned and Transformed Dataset'!A:A,'Nikes Sales Dataset - Worked f'!A:A,'Nikes Sales Dataset - Worked f'!M:M)</f>
        <v>1.08</v>
      </c>
      <c r="J365" s="9">
        <f>_xlfn.XLOOKUP(A:A,'Nikes Sales Dataset - Worked f'!A:A,'Nikes Sales Dataset - Worked f'!N:N)</f>
        <v>-433.53200000000038</v>
      </c>
      <c r="K365" s="3">
        <f>_xlfn.XLOOKUP(A:A,'Nikes Sales Dataset - Worked f'!A:A,'Nikes Sales Dataset - Worked f'!P:P)</f>
        <v>0</v>
      </c>
      <c r="L365" s="7">
        <f>VLOOKUP('Nikes Sales Dataset - Worked f'!A:A,'Nikes Sales Dataset - Worked f'!A:R,18,FALSE)</f>
        <v>45839</v>
      </c>
      <c r="M365" s="7" t="str">
        <f>_xlfn.XLOOKUP(A:A,'Nikes Sales Dataset - Worked f'!A:A,'Nikes Sales Dataset - Worked f'!S:S)</f>
        <v>Jul</v>
      </c>
      <c r="N365" s="7" t="str">
        <f>_xlfn.XLOOKUP(A:A,'Nikes Sales Dataset - Worked f'!A:A,'Nikes Sales Dataset - Worked f'!T:T)</f>
        <v>2025</v>
      </c>
      <c r="O365" t="str">
        <f>_xlfn.XLOOKUP(A:A,'Nikes Sales Dataset - Worked f'!A:A,'Nikes Sales Dataset - Worked f'!U:U)</f>
        <v>Retail</v>
      </c>
      <c r="P365" t="str">
        <f>_xlfn.XLOOKUP(A:A,'Nikes Sales Dataset - Worked f'!A:A,'Nikes Sales Dataset - Worked f'!W:W)</f>
        <v>Hyderabad</v>
      </c>
      <c r="Q365" s="9">
        <f>_xlfn.XLOOKUP(A:A,'Nikes Sales Dataset - Worked f'!A:A,'Nikes Sales Dataset - Worked f'!X:X)</f>
        <v>-597.61</v>
      </c>
    </row>
    <row r="366" spans="1:17" x14ac:dyDescent="0.25">
      <c r="A366" s="4">
        <v>2364</v>
      </c>
      <c r="B366" t="str">
        <f>VLOOKUP('Nikes Sales Dataset - Worked f'!A:A,'Nikes Sales Dataset - Worked f'!A:B,2,FALSE)</f>
        <v>2364_Unknown Date</v>
      </c>
      <c r="C366" t="str">
        <f>VLOOKUP('Nikes Sales Dataset - Worked f'!A:A,'Nikes Sales Dataset - Worked f'!A:C,3,FALSE)</f>
        <v>Women</v>
      </c>
      <c r="D366" t="str">
        <f>VLOOKUP('Nikes Sales Dataset - Worked f'!A:A,'Nikes Sales Dataset - Worked f'!A:D,4,FALSE)</f>
        <v>Lifestyle</v>
      </c>
      <c r="E366" t="str">
        <f>VLOOKUP('Nikes Sales Dataset - Worked f'!A:A,'Nikes Sales Dataset - Worked f'!A:E,5,FALSE)</f>
        <v>Dunk Low</v>
      </c>
      <c r="F366" t="str">
        <f>VLOOKUP('Nikes Sales Dataset - Worked f'!A:A,'Nikes Sales Dataset - Worked f'!A:G,7,FALSE)</f>
        <v>M</v>
      </c>
      <c r="G366" s="3">
        <f>VLOOKUP('Nikes Sales Dataset - Worked f'!A:A,'Nikes Sales Dataset - Worked f'!A:I,9,FALSE)</f>
        <v>1</v>
      </c>
      <c r="H366" s="9">
        <f>VLOOKUP('Nikes Sales Dataset - Worked f'!A:A,'Nikes Sales Dataset - Worked f'!A:K,11,FALSE)</f>
        <v>6110.0300000000007</v>
      </c>
      <c r="I366">
        <f>_xlfn.XLOOKUP('Cleaned and Transformed Dataset'!A:A,'Nikes Sales Dataset - Worked f'!A:A,'Nikes Sales Dataset - Worked f'!M:M)</f>
        <v>0.27</v>
      </c>
      <c r="J366" s="9">
        <f>_xlfn.XLOOKUP(A:A,'Nikes Sales Dataset - Worked f'!A:A,'Nikes Sales Dataset - Worked f'!N:N)</f>
        <v>4460.3219000000008</v>
      </c>
      <c r="K366" s="3">
        <f>_xlfn.XLOOKUP(A:A,'Nikes Sales Dataset - Worked f'!A:A,'Nikes Sales Dataset - Worked f'!P:P)</f>
        <v>4460.3219000000008</v>
      </c>
      <c r="L366" s="7" t="str">
        <f>VLOOKUP('Nikes Sales Dataset - Worked f'!A:A,'Nikes Sales Dataset - Worked f'!A:R,18,FALSE)</f>
        <v>Unknown Date</v>
      </c>
      <c r="M366" s="7" t="str">
        <f>_xlfn.XLOOKUP(A:A,'Nikes Sales Dataset - Worked f'!A:A,'Nikes Sales Dataset - Worked f'!S:S)</f>
        <v>Unknown</v>
      </c>
      <c r="N366" s="7" t="str">
        <f>_xlfn.XLOOKUP(A:A,'Nikes Sales Dataset - Worked f'!A:A,'Nikes Sales Dataset - Worked f'!T:T)</f>
        <v>Unknown</v>
      </c>
      <c r="O366" t="str">
        <f>_xlfn.XLOOKUP(A:A,'Nikes Sales Dataset - Worked f'!A:A,'Nikes Sales Dataset - Worked f'!U:U)</f>
        <v>Online</v>
      </c>
      <c r="P366" t="str">
        <f>_xlfn.XLOOKUP(A:A,'Nikes Sales Dataset - Worked f'!A:A,'Nikes Sales Dataset - Worked f'!W:W)</f>
        <v>Delhi</v>
      </c>
      <c r="Q366" s="9">
        <f>_xlfn.XLOOKUP(A:A,'Nikes Sales Dataset - Worked f'!A:A,'Nikes Sales Dataset - Worked f'!X:X)</f>
        <v>1414.23</v>
      </c>
    </row>
    <row r="367" spans="1:17" x14ac:dyDescent="0.25">
      <c r="A367" s="4">
        <v>2365</v>
      </c>
      <c r="B367" t="str">
        <f>VLOOKUP('Nikes Sales Dataset - Worked f'!A:A,'Nikes Sales Dataset - Worked f'!A:B,2,FALSE)</f>
        <v>2365_20240817</v>
      </c>
      <c r="C367" t="str">
        <f>VLOOKUP('Nikes Sales Dataset - Worked f'!A:A,'Nikes Sales Dataset - Worked f'!A:C,3,FALSE)</f>
        <v>Women</v>
      </c>
      <c r="D367" t="str">
        <f>VLOOKUP('Nikes Sales Dataset - Worked f'!A:A,'Nikes Sales Dataset - Worked f'!A:D,4,FALSE)</f>
        <v>Running</v>
      </c>
      <c r="E367" t="str">
        <f>VLOOKUP('Nikes Sales Dataset - Worked f'!A:A,'Nikes Sales Dataset - Worked f'!A:E,5,FALSE)</f>
        <v>React Infinity</v>
      </c>
      <c r="F367" t="str">
        <f>VLOOKUP('Nikes Sales Dataset - Worked f'!A:A,'Nikes Sales Dataset - Worked f'!A:G,7,FALSE)</f>
        <v>L</v>
      </c>
      <c r="G367" s="3">
        <f>VLOOKUP('Nikes Sales Dataset - Worked f'!A:A,'Nikes Sales Dataset - Worked f'!A:I,9,FALSE)</f>
        <v>1</v>
      </c>
      <c r="H367" s="9">
        <f>VLOOKUP('Nikes Sales Dataset - Worked f'!A:A,'Nikes Sales Dataset - Worked f'!A:K,11,FALSE)</f>
        <v>6110.0300000000007</v>
      </c>
      <c r="I367">
        <f>_xlfn.XLOOKUP('Cleaned and Transformed Dataset'!A:A,'Nikes Sales Dataset - Worked f'!A:A,'Nikes Sales Dataset - Worked f'!M:M)</f>
        <v>0</v>
      </c>
      <c r="J367" s="9">
        <f>_xlfn.XLOOKUP(A:A,'Nikes Sales Dataset - Worked f'!A:A,'Nikes Sales Dataset - Worked f'!N:N)</f>
        <v>6110.0300000000007</v>
      </c>
      <c r="K367" s="3">
        <f>_xlfn.XLOOKUP(A:A,'Nikes Sales Dataset - Worked f'!A:A,'Nikes Sales Dataset - Worked f'!P:P)</f>
        <v>6110.0300000000007</v>
      </c>
      <c r="L367" s="7">
        <f>VLOOKUP('Nikes Sales Dataset - Worked f'!A:A,'Nikes Sales Dataset - Worked f'!A:R,18,FALSE)</f>
        <v>45521</v>
      </c>
      <c r="M367" s="7" t="str">
        <f>_xlfn.XLOOKUP(A:A,'Nikes Sales Dataset - Worked f'!A:A,'Nikes Sales Dataset - Worked f'!S:S)</f>
        <v>Aug</v>
      </c>
      <c r="N367" s="7" t="str">
        <f>_xlfn.XLOOKUP(A:A,'Nikes Sales Dataset - Worked f'!A:A,'Nikes Sales Dataset - Worked f'!T:T)</f>
        <v>2024</v>
      </c>
      <c r="O367" t="str">
        <f>_xlfn.XLOOKUP(A:A,'Nikes Sales Dataset - Worked f'!A:A,'Nikes Sales Dataset - Worked f'!U:U)</f>
        <v>Online</v>
      </c>
      <c r="P367" t="str">
        <f>_xlfn.XLOOKUP(A:A,'Nikes Sales Dataset - Worked f'!A:A,'Nikes Sales Dataset - Worked f'!W:W)</f>
        <v>Hyderabad</v>
      </c>
      <c r="Q367" s="9">
        <f>_xlfn.XLOOKUP(A:A,'Nikes Sales Dataset - Worked f'!A:A,'Nikes Sales Dataset - Worked f'!X:X)</f>
        <v>3555.61</v>
      </c>
    </row>
    <row r="368" spans="1:17" x14ac:dyDescent="0.25">
      <c r="A368" s="4">
        <v>2366</v>
      </c>
      <c r="B368" t="str">
        <f>VLOOKUP('Nikes Sales Dataset - Worked f'!A:A,'Nikes Sales Dataset - Worked f'!A:B,2,FALSE)</f>
        <v>2366_20250508</v>
      </c>
      <c r="C368" t="str">
        <f>VLOOKUP('Nikes Sales Dataset - Worked f'!A:A,'Nikes Sales Dataset - Worked f'!A:C,3,FALSE)</f>
        <v>Kids</v>
      </c>
      <c r="D368" t="str">
        <f>VLOOKUP('Nikes Sales Dataset - Worked f'!A:A,'Nikes Sales Dataset - Worked f'!A:D,4,FALSE)</f>
        <v>Lifestyle</v>
      </c>
      <c r="E368" t="str">
        <f>VLOOKUP('Nikes Sales Dataset - Worked f'!A:A,'Nikes Sales Dataset - Worked f'!A:E,5,FALSE)</f>
        <v>Waffle One</v>
      </c>
      <c r="F368" t="str">
        <f>VLOOKUP('Nikes Sales Dataset - Worked f'!A:A,'Nikes Sales Dataset - Worked f'!A:G,7,FALSE)</f>
        <v>M</v>
      </c>
      <c r="G368" s="3">
        <f>VLOOKUP('Nikes Sales Dataset - Worked f'!A:A,'Nikes Sales Dataset - Worked f'!A:I,9,FALSE)</f>
        <v>1</v>
      </c>
      <c r="H368" s="9">
        <f>VLOOKUP('Nikes Sales Dataset - Worked f'!A:A,'Nikes Sales Dataset - Worked f'!A:K,11,FALSE)</f>
        <v>6110.0300000000007</v>
      </c>
      <c r="I368">
        <f>_xlfn.XLOOKUP('Cleaned and Transformed Dataset'!A:A,'Nikes Sales Dataset - Worked f'!A:A,'Nikes Sales Dataset - Worked f'!M:M)</f>
        <v>0.63</v>
      </c>
      <c r="J368" s="9">
        <f>_xlfn.XLOOKUP(A:A,'Nikes Sales Dataset - Worked f'!A:A,'Nikes Sales Dataset - Worked f'!N:N)</f>
        <v>2260.7111000000004</v>
      </c>
      <c r="K368" s="3">
        <f>_xlfn.XLOOKUP(A:A,'Nikes Sales Dataset - Worked f'!A:A,'Nikes Sales Dataset - Worked f'!P:P)</f>
        <v>2260.7111000000004</v>
      </c>
      <c r="L368" s="7">
        <f>VLOOKUP('Nikes Sales Dataset - Worked f'!A:A,'Nikes Sales Dataset - Worked f'!A:R,18,FALSE)</f>
        <v>45785</v>
      </c>
      <c r="M368" s="7" t="str">
        <f>_xlfn.XLOOKUP(A:A,'Nikes Sales Dataset - Worked f'!A:A,'Nikes Sales Dataset - Worked f'!S:S)</f>
        <v>May</v>
      </c>
      <c r="N368" s="7" t="str">
        <f>_xlfn.XLOOKUP(A:A,'Nikes Sales Dataset - Worked f'!A:A,'Nikes Sales Dataset - Worked f'!T:T)</f>
        <v>2025</v>
      </c>
      <c r="O368" t="str">
        <f>_xlfn.XLOOKUP(A:A,'Nikes Sales Dataset - Worked f'!A:A,'Nikes Sales Dataset - Worked f'!U:U)</f>
        <v>Retail</v>
      </c>
      <c r="P368" t="str">
        <f>_xlfn.XLOOKUP(A:A,'Nikes Sales Dataset - Worked f'!A:A,'Nikes Sales Dataset - Worked f'!W:W)</f>
        <v>Bangalore</v>
      </c>
      <c r="Q368" s="9">
        <f>_xlfn.XLOOKUP(A:A,'Nikes Sales Dataset - Worked f'!A:A,'Nikes Sales Dataset - Worked f'!X:X)</f>
        <v>3737.47</v>
      </c>
    </row>
    <row r="369" spans="1:17" x14ac:dyDescent="0.25">
      <c r="A369" s="4">
        <v>2367</v>
      </c>
      <c r="B369" t="str">
        <f>VLOOKUP('Nikes Sales Dataset - Worked f'!A:A,'Nikes Sales Dataset - Worked f'!A:B,2,FALSE)</f>
        <v>2367_20241112</v>
      </c>
      <c r="C369" t="str">
        <f>VLOOKUP('Nikes Sales Dataset - Worked f'!A:A,'Nikes Sales Dataset - Worked f'!A:C,3,FALSE)</f>
        <v>Kids</v>
      </c>
      <c r="D369" t="str">
        <f>VLOOKUP('Nikes Sales Dataset - Worked f'!A:A,'Nikes Sales Dataset - Worked f'!A:D,4,FALSE)</f>
        <v>Lifestyle</v>
      </c>
      <c r="E369" t="str">
        <f>VLOOKUP('Nikes Sales Dataset - Worked f'!A:A,'Nikes Sales Dataset - Worked f'!A:E,5,FALSE)</f>
        <v>Dunk Low</v>
      </c>
      <c r="F369" t="str">
        <f>VLOOKUP('Nikes Sales Dataset - Worked f'!A:A,'Nikes Sales Dataset - Worked f'!A:G,7,FALSE)</f>
        <v>XL</v>
      </c>
      <c r="G369" s="3">
        <f>VLOOKUP('Nikes Sales Dataset - Worked f'!A:A,'Nikes Sales Dataset - Worked f'!A:I,9,FALSE)</f>
        <v>4</v>
      </c>
      <c r="H369" s="9">
        <f>VLOOKUP('Nikes Sales Dataset - Worked f'!A:A,'Nikes Sales Dataset - Worked f'!A:K,11,FALSE)</f>
        <v>6202.99</v>
      </c>
      <c r="I369">
        <f>_xlfn.XLOOKUP('Cleaned and Transformed Dataset'!A:A,'Nikes Sales Dataset - Worked f'!A:A,'Nikes Sales Dataset - Worked f'!M:M)</f>
        <v>0.84</v>
      </c>
      <c r="J369" s="9">
        <f>_xlfn.XLOOKUP(A:A,'Nikes Sales Dataset - Worked f'!A:A,'Nikes Sales Dataset - Worked f'!N:N)</f>
        <v>992.47840000000019</v>
      </c>
      <c r="K369" s="3">
        <f>_xlfn.XLOOKUP(A:A,'Nikes Sales Dataset - Worked f'!A:A,'Nikes Sales Dataset - Worked f'!P:P)</f>
        <v>3969.9136000000008</v>
      </c>
      <c r="L369" s="7">
        <f>VLOOKUP('Nikes Sales Dataset - Worked f'!A:A,'Nikes Sales Dataset - Worked f'!A:R,18,FALSE)</f>
        <v>45608</v>
      </c>
      <c r="M369" s="7" t="str">
        <f>_xlfn.XLOOKUP(A:A,'Nikes Sales Dataset - Worked f'!A:A,'Nikes Sales Dataset - Worked f'!S:S)</f>
        <v>Nov</v>
      </c>
      <c r="N369" s="7" t="str">
        <f>_xlfn.XLOOKUP(A:A,'Nikes Sales Dataset - Worked f'!A:A,'Nikes Sales Dataset - Worked f'!T:T)</f>
        <v>2024</v>
      </c>
      <c r="O369" t="str">
        <f>_xlfn.XLOOKUP(A:A,'Nikes Sales Dataset - Worked f'!A:A,'Nikes Sales Dataset - Worked f'!U:U)</f>
        <v>Online</v>
      </c>
      <c r="P369" t="str">
        <f>_xlfn.XLOOKUP(A:A,'Nikes Sales Dataset - Worked f'!A:A,'Nikes Sales Dataset - Worked f'!W:W)</f>
        <v>Bangalore</v>
      </c>
      <c r="Q369" s="9">
        <f>_xlfn.XLOOKUP(A:A,'Nikes Sales Dataset - Worked f'!A:A,'Nikes Sales Dataset - Worked f'!X:X)</f>
        <v>-202.12</v>
      </c>
    </row>
    <row r="370" spans="1:17" x14ac:dyDescent="0.25">
      <c r="A370" s="4">
        <v>2368</v>
      </c>
      <c r="B370" t="str">
        <f>VLOOKUP('Nikes Sales Dataset - Worked f'!A:A,'Nikes Sales Dataset - Worked f'!A:B,2,FALSE)</f>
        <v>2368_20230804</v>
      </c>
      <c r="C370" t="str">
        <f>VLOOKUP('Nikes Sales Dataset - Worked f'!A:A,'Nikes Sales Dataset - Worked f'!A:C,3,FALSE)</f>
        <v>Women</v>
      </c>
      <c r="D370" t="str">
        <f>VLOOKUP('Nikes Sales Dataset - Worked f'!A:A,'Nikes Sales Dataset - Worked f'!A:D,4,FALSE)</f>
        <v>Lifestyle</v>
      </c>
      <c r="E370" t="str">
        <f>VLOOKUP('Nikes Sales Dataset - Worked f'!A:A,'Nikes Sales Dataset - Worked f'!A:E,5,FALSE)</f>
        <v>Waffle One</v>
      </c>
      <c r="F370" t="str">
        <f>VLOOKUP('Nikes Sales Dataset - Worked f'!A:A,'Nikes Sales Dataset - Worked f'!A:G,7,FALSE)</f>
        <v>L</v>
      </c>
      <c r="G370" s="3">
        <f>VLOOKUP('Nikes Sales Dataset - Worked f'!A:A,'Nikes Sales Dataset - Worked f'!A:I,9,FALSE)</f>
        <v>1</v>
      </c>
      <c r="H370" s="9">
        <f>VLOOKUP('Nikes Sales Dataset - Worked f'!A:A,'Nikes Sales Dataset - Worked f'!A:K,11,FALSE)</f>
        <v>5582.98</v>
      </c>
      <c r="I370">
        <f>_xlfn.XLOOKUP('Cleaned and Transformed Dataset'!A:A,'Nikes Sales Dataset - Worked f'!A:A,'Nikes Sales Dataset - Worked f'!M:M)</f>
        <v>0</v>
      </c>
      <c r="J370" s="9">
        <f>_xlfn.XLOOKUP(A:A,'Nikes Sales Dataset - Worked f'!A:A,'Nikes Sales Dataset - Worked f'!N:N)</f>
        <v>5582.98</v>
      </c>
      <c r="K370" s="3">
        <f>_xlfn.XLOOKUP(A:A,'Nikes Sales Dataset - Worked f'!A:A,'Nikes Sales Dataset - Worked f'!P:P)</f>
        <v>5582.98</v>
      </c>
      <c r="L370" s="7">
        <f>VLOOKUP('Nikes Sales Dataset - Worked f'!A:A,'Nikes Sales Dataset - Worked f'!A:R,18,FALSE)</f>
        <v>45142</v>
      </c>
      <c r="M370" s="7" t="str">
        <f>_xlfn.XLOOKUP(A:A,'Nikes Sales Dataset - Worked f'!A:A,'Nikes Sales Dataset - Worked f'!S:S)</f>
        <v>Aug</v>
      </c>
      <c r="N370" s="7" t="str">
        <f>_xlfn.XLOOKUP(A:A,'Nikes Sales Dataset - Worked f'!A:A,'Nikes Sales Dataset - Worked f'!T:T)</f>
        <v>2023</v>
      </c>
      <c r="O370" t="str">
        <f>_xlfn.XLOOKUP(A:A,'Nikes Sales Dataset - Worked f'!A:A,'Nikes Sales Dataset - Worked f'!U:U)</f>
        <v>Retail</v>
      </c>
      <c r="P370" t="str">
        <f>_xlfn.XLOOKUP(A:A,'Nikes Sales Dataset - Worked f'!A:A,'Nikes Sales Dataset - Worked f'!W:W)</f>
        <v>Delhi</v>
      </c>
      <c r="Q370" s="9">
        <f>_xlfn.XLOOKUP(A:A,'Nikes Sales Dataset - Worked f'!A:A,'Nikes Sales Dataset - Worked f'!X:X)</f>
        <v>2369.2800000000002</v>
      </c>
    </row>
    <row r="371" spans="1:17" x14ac:dyDescent="0.25">
      <c r="A371" s="4">
        <v>2369</v>
      </c>
      <c r="B371" t="str">
        <f>VLOOKUP('Nikes Sales Dataset - Worked f'!A:A,'Nikes Sales Dataset - Worked f'!A:B,2,FALSE)</f>
        <v>2369_20250711</v>
      </c>
      <c r="C371" t="str">
        <f>VLOOKUP('Nikes Sales Dataset - Worked f'!A:A,'Nikes Sales Dataset - Worked f'!A:C,3,FALSE)</f>
        <v>Men</v>
      </c>
      <c r="D371" t="str">
        <f>VLOOKUP('Nikes Sales Dataset - Worked f'!A:A,'Nikes Sales Dataset - Worked f'!A:D,4,FALSE)</f>
        <v>Basketball</v>
      </c>
      <c r="E371" t="str">
        <f>VLOOKUP('Nikes Sales Dataset - Worked f'!A:A,'Nikes Sales Dataset - Worked f'!A:E,5,FALSE)</f>
        <v>LeBron 20</v>
      </c>
      <c r="F371" t="str">
        <f>VLOOKUP('Nikes Sales Dataset - Worked f'!A:A,'Nikes Sales Dataset - Worked f'!A:G,7,FALSE)</f>
        <v>XL</v>
      </c>
      <c r="G371" s="3">
        <f>VLOOKUP('Nikes Sales Dataset - Worked f'!A:A,'Nikes Sales Dataset - Worked f'!A:I,9,FALSE)</f>
        <v>0</v>
      </c>
      <c r="H371" s="9">
        <f>VLOOKUP('Nikes Sales Dataset - Worked f'!A:A,'Nikes Sales Dataset - Worked f'!A:K,11,FALSE)</f>
        <v>4248.21</v>
      </c>
      <c r="I371">
        <f>_xlfn.XLOOKUP('Cleaned and Transformed Dataset'!A:A,'Nikes Sales Dataset - Worked f'!A:A,'Nikes Sales Dataset - Worked f'!M:M)</f>
        <v>0.5</v>
      </c>
      <c r="J371" s="9">
        <f>_xlfn.XLOOKUP(A:A,'Nikes Sales Dataset - Worked f'!A:A,'Nikes Sales Dataset - Worked f'!N:N)</f>
        <v>2124.105</v>
      </c>
      <c r="K371" s="3">
        <f>_xlfn.XLOOKUP(A:A,'Nikes Sales Dataset - Worked f'!A:A,'Nikes Sales Dataset - Worked f'!P:P)</f>
        <v>0</v>
      </c>
      <c r="L371" s="7">
        <f>VLOOKUP('Nikes Sales Dataset - Worked f'!A:A,'Nikes Sales Dataset - Worked f'!A:R,18,FALSE)</f>
        <v>45849</v>
      </c>
      <c r="M371" s="7" t="str">
        <f>_xlfn.XLOOKUP(A:A,'Nikes Sales Dataset - Worked f'!A:A,'Nikes Sales Dataset - Worked f'!S:S)</f>
        <v>Jul</v>
      </c>
      <c r="N371" s="7" t="str">
        <f>_xlfn.XLOOKUP(A:A,'Nikes Sales Dataset - Worked f'!A:A,'Nikes Sales Dataset - Worked f'!T:T)</f>
        <v>2025</v>
      </c>
      <c r="O371" t="str">
        <f>_xlfn.XLOOKUP(A:A,'Nikes Sales Dataset - Worked f'!A:A,'Nikes Sales Dataset - Worked f'!U:U)</f>
        <v>Online</v>
      </c>
      <c r="P371" t="str">
        <f>_xlfn.XLOOKUP(A:A,'Nikes Sales Dataset - Worked f'!A:A,'Nikes Sales Dataset - Worked f'!W:W)</f>
        <v>Hyderabad</v>
      </c>
      <c r="Q371" s="9">
        <f>_xlfn.XLOOKUP(A:A,'Nikes Sales Dataset - Worked f'!A:A,'Nikes Sales Dataset - Worked f'!X:X)</f>
        <v>2427.86</v>
      </c>
    </row>
    <row r="372" spans="1:17" x14ac:dyDescent="0.25">
      <c r="A372" s="4">
        <v>2370</v>
      </c>
      <c r="B372" t="str">
        <f>VLOOKUP('Nikes Sales Dataset - Worked f'!A:A,'Nikes Sales Dataset - Worked f'!A:B,2,FALSE)</f>
        <v>2370_20250204</v>
      </c>
      <c r="C372" t="str">
        <f>VLOOKUP('Nikes Sales Dataset - Worked f'!A:A,'Nikes Sales Dataset - Worked f'!A:C,3,FALSE)</f>
        <v>Men</v>
      </c>
      <c r="D372" t="str">
        <f>VLOOKUP('Nikes Sales Dataset - Worked f'!A:A,'Nikes Sales Dataset - Worked f'!A:D,4,FALSE)</f>
        <v>Running</v>
      </c>
      <c r="E372" t="str">
        <f>VLOOKUP('Nikes Sales Dataset - Worked f'!A:A,'Nikes Sales Dataset - Worked f'!A:E,5,FALSE)</f>
        <v>Pegasus Turbo</v>
      </c>
      <c r="F372" t="str">
        <f>VLOOKUP('Nikes Sales Dataset - Worked f'!A:A,'Nikes Sales Dataset - Worked f'!A:G,7,FALSE)</f>
        <v>L</v>
      </c>
      <c r="G372" s="3">
        <f>VLOOKUP('Nikes Sales Dataset - Worked f'!A:A,'Nikes Sales Dataset - Worked f'!A:I,9,FALSE)</f>
        <v>2</v>
      </c>
      <c r="H372" s="9">
        <f>VLOOKUP('Nikes Sales Dataset - Worked f'!A:A,'Nikes Sales Dataset - Worked f'!A:K,11,FALSE)</f>
        <v>6110.0300000000007</v>
      </c>
      <c r="I372">
        <f>_xlfn.XLOOKUP('Cleaned and Transformed Dataset'!A:A,'Nikes Sales Dataset - Worked f'!A:A,'Nikes Sales Dataset - Worked f'!M:M)</f>
        <v>0</v>
      </c>
      <c r="J372" s="9">
        <f>_xlfn.XLOOKUP(A:A,'Nikes Sales Dataset - Worked f'!A:A,'Nikes Sales Dataset - Worked f'!N:N)</f>
        <v>6110.0300000000007</v>
      </c>
      <c r="K372" s="3">
        <f>_xlfn.XLOOKUP(A:A,'Nikes Sales Dataset - Worked f'!A:A,'Nikes Sales Dataset - Worked f'!P:P)</f>
        <v>12220.060000000001</v>
      </c>
      <c r="L372" s="7">
        <f>VLOOKUP('Nikes Sales Dataset - Worked f'!A:A,'Nikes Sales Dataset - Worked f'!A:R,18,FALSE)</f>
        <v>45692</v>
      </c>
      <c r="M372" s="7" t="str">
        <f>_xlfn.XLOOKUP(A:A,'Nikes Sales Dataset - Worked f'!A:A,'Nikes Sales Dataset - Worked f'!S:S)</f>
        <v>Feb</v>
      </c>
      <c r="N372" s="7" t="str">
        <f>_xlfn.XLOOKUP(A:A,'Nikes Sales Dataset - Worked f'!A:A,'Nikes Sales Dataset - Worked f'!T:T)</f>
        <v>2025</v>
      </c>
      <c r="O372" t="str">
        <f>_xlfn.XLOOKUP(A:A,'Nikes Sales Dataset - Worked f'!A:A,'Nikes Sales Dataset - Worked f'!U:U)</f>
        <v>Online</v>
      </c>
      <c r="P372" t="str">
        <f>_xlfn.XLOOKUP(A:A,'Nikes Sales Dataset - Worked f'!A:A,'Nikes Sales Dataset - Worked f'!W:W)</f>
        <v>Delhi</v>
      </c>
      <c r="Q372" s="9">
        <f>_xlfn.XLOOKUP(A:A,'Nikes Sales Dataset - Worked f'!A:A,'Nikes Sales Dataset - Worked f'!X:X)</f>
        <v>867.37</v>
      </c>
    </row>
    <row r="373" spans="1:17" x14ac:dyDescent="0.25">
      <c r="A373" s="4">
        <v>2371</v>
      </c>
      <c r="B373" t="str">
        <f>VLOOKUP('Nikes Sales Dataset - Worked f'!A:A,'Nikes Sales Dataset - Worked f'!A:B,2,FALSE)</f>
        <v>2371_20250415</v>
      </c>
      <c r="C373" t="str">
        <f>VLOOKUP('Nikes Sales Dataset - Worked f'!A:A,'Nikes Sales Dataset - Worked f'!A:C,3,FALSE)</f>
        <v>Kids</v>
      </c>
      <c r="D373" t="str">
        <f>VLOOKUP('Nikes Sales Dataset - Worked f'!A:A,'Nikes Sales Dataset - Worked f'!A:D,4,FALSE)</f>
        <v>Training</v>
      </c>
      <c r="E373" t="str">
        <f>VLOOKUP('Nikes Sales Dataset - Worked f'!A:A,'Nikes Sales Dataset - Worked f'!A:E,5,FALSE)</f>
        <v>Flex Trainer</v>
      </c>
      <c r="F373" t="str">
        <f>VLOOKUP('Nikes Sales Dataset - Worked f'!A:A,'Nikes Sales Dataset - Worked f'!A:G,7,FALSE)</f>
        <v>M</v>
      </c>
      <c r="G373" s="3">
        <f>VLOOKUP('Nikes Sales Dataset - Worked f'!A:A,'Nikes Sales Dataset - Worked f'!A:I,9,FALSE)</f>
        <v>1</v>
      </c>
      <c r="H373" s="9">
        <f>VLOOKUP('Nikes Sales Dataset - Worked f'!A:A,'Nikes Sales Dataset - Worked f'!A:K,11,FALSE)</f>
        <v>6110.0300000000007</v>
      </c>
      <c r="I373">
        <f>_xlfn.XLOOKUP('Cleaned and Transformed Dataset'!A:A,'Nikes Sales Dataset - Worked f'!A:A,'Nikes Sales Dataset - Worked f'!M:M)</f>
        <v>0.05</v>
      </c>
      <c r="J373" s="9">
        <f>_xlfn.XLOOKUP(A:A,'Nikes Sales Dataset - Worked f'!A:A,'Nikes Sales Dataset - Worked f'!N:N)</f>
        <v>5804.5285000000003</v>
      </c>
      <c r="K373" s="3">
        <f>_xlfn.XLOOKUP(A:A,'Nikes Sales Dataset - Worked f'!A:A,'Nikes Sales Dataset - Worked f'!P:P)</f>
        <v>5804.5285000000003</v>
      </c>
      <c r="L373" s="7">
        <f>VLOOKUP('Nikes Sales Dataset - Worked f'!A:A,'Nikes Sales Dataset - Worked f'!A:R,18,FALSE)</f>
        <v>45762</v>
      </c>
      <c r="M373" s="7" t="str">
        <f>_xlfn.XLOOKUP(A:A,'Nikes Sales Dataset - Worked f'!A:A,'Nikes Sales Dataset - Worked f'!S:S)</f>
        <v>Apr</v>
      </c>
      <c r="N373" s="7" t="str">
        <f>_xlfn.XLOOKUP(A:A,'Nikes Sales Dataset - Worked f'!A:A,'Nikes Sales Dataset - Worked f'!T:T)</f>
        <v>2025</v>
      </c>
      <c r="O373" t="str">
        <f>_xlfn.XLOOKUP(A:A,'Nikes Sales Dataset - Worked f'!A:A,'Nikes Sales Dataset - Worked f'!U:U)</f>
        <v>Online</v>
      </c>
      <c r="P373" t="str">
        <f>_xlfn.XLOOKUP(A:A,'Nikes Sales Dataset - Worked f'!A:A,'Nikes Sales Dataset - Worked f'!W:W)</f>
        <v>Kolkata</v>
      </c>
      <c r="Q373" s="9">
        <f>_xlfn.XLOOKUP(A:A,'Nikes Sales Dataset - Worked f'!A:A,'Nikes Sales Dataset - Worked f'!X:X)</f>
        <v>3424.65</v>
      </c>
    </row>
    <row r="374" spans="1:17" x14ac:dyDescent="0.25">
      <c r="A374" s="4">
        <v>2372</v>
      </c>
      <c r="B374" t="str">
        <f>VLOOKUP('Nikes Sales Dataset - Worked f'!A:A,'Nikes Sales Dataset - Worked f'!A:B,2,FALSE)</f>
        <v>2372_20250523</v>
      </c>
      <c r="C374" t="str">
        <f>VLOOKUP('Nikes Sales Dataset - Worked f'!A:A,'Nikes Sales Dataset - Worked f'!A:C,3,FALSE)</f>
        <v>Men</v>
      </c>
      <c r="D374" t="str">
        <f>VLOOKUP('Nikes Sales Dataset - Worked f'!A:A,'Nikes Sales Dataset - Worked f'!A:D,4,FALSE)</f>
        <v>Running</v>
      </c>
      <c r="E374" t="str">
        <f>VLOOKUP('Nikes Sales Dataset - Worked f'!A:A,'Nikes Sales Dataset - Worked f'!A:E,5,FALSE)</f>
        <v>Free RN</v>
      </c>
      <c r="F374" t="str">
        <f>VLOOKUP('Nikes Sales Dataset - Worked f'!A:A,'Nikes Sales Dataset - Worked f'!A:G,7,FALSE)</f>
        <v>M</v>
      </c>
      <c r="G374" s="3">
        <f>VLOOKUP('Nikes Sales Dataset - Worked f'!A:A,'Nikes Sales Dataset - Worked f'!A:I,9,FALSE)</f>
        <v>1</v>
      </c>
      <c r="H374" s="9">
        <f>VLOOKUP('Nikes Sales Dataset - Worked f'!A:A,'Nikes Sales Dataset - Worked f'!A:K,11,FALSE)</f>
        <v>7624.86</v>
      </c>
      <c r="I374">
        <f>_xlfn.XLOOKUP('Cleaned and Transformed Dataset'!A:A,'Nikes Sales Dataset - Worked f'!A:A,'Nikes Sales Dataset - Worked f'!M:M)</f>
        <v>0</v>
      </c>
      <c r="J374" s="9">
        <f>_xlfn.XLOOKUP(A:A,'Nikes Sales Dataset - Worked f'!A:A,'Nikes Sales Dataset - Worked f'!N:N)</f>
        <v>7624.86</v>
      </c>
      <c r="K374" s="3">
        <f>_xlfn.XLOOKUP(A:A,'Nikes Sales Dataset - Worked f'!A:A,'Nikes Sales Dataset - Worked f'!P:P)</f>
        <v>7624.86</v>
      </c>
      <c r="L374" s="7">
        <f>VLOOKUP('Nikes Sales Dataset - Worked f'!A:A,'Nikes Sales Dataset - Worked f'!A:R,18,FALSE)</f>
        <v>45800</v>
      </c>
      <c r="M374" s="7" t="str">
        <f>_xlfn.XLOOKUP(A:A,'Nikes Sales Dataset - Worked f'!A:A,'Nikes Sales Dataset - Worked f'!S:S)</f>
        <v>May</v>
      </c>
      <c r="N374" s="7" t="str">
        <f>_xlfn.XLOOKUP(A:A,'Nikes Sales Dataset - Worked f'!A:A,'Nikes Sales Dataset - Worked f'!T:T)</f>
        <v>2025</v>
      </c>
      <c r="O374" t="str">
        <f>_xlfn.XLOOKUP(A:A,'Nikes Sales Dataset - Worked f'!A:A,'Nikes Sales Dataset - Worked f'!U:U)</f>
        <v>Online</v>
      </c>
      <c r="P374" t="str">
        <f>_xlfn.XLOOKUP(A:A,'Nikes Sales Dataset - Worked f'!A:A,'Nikes Sales Dataset - Worked f'!W:W)</f>
        <v>Kolkata</v>
      </c>
      <c r="Q374" s="9">
        <f>_xlfn.XLOOKUP(A:A,'Nikes Sales Dataset - Worked f'!A:A,'Nikes Sales Dataset - Worked f'!X:X)</f>
        <v>3365.96</v>
      </c>
    </row>
    <row r="375" spans="1:17" x14ac:dyDescent="0.25">
      <c r="A375" s="4">
        <v>2373</v>
      </c>
      <c r="B375" t="str">
        <f>VLOOKUP('Nikes Sales Dataset - Worked f'!A:A,'Nikes Sales Dataset - Worked f'!A:B,2,FALSE)</f>
        <v>2373_20240922</v>
      </c>
      <c r="C375" t="str">
        <f>VLOOKUP('Nikes Sales Dataset - Worked f'!A:A,'Nikes Sales Dataset - Worked f'!A:C,3,FALSE)</f>
        <v>Women</v>
      </c>
      <c r="D375" t="str">
        <f>VLOOKUP('Nikes Sales Dataset - Worked f'!A:A,'Nikes Sales Dataset - Worked f'!A:D,4,FALSE)</f>
        <v>Lifestyle</v>
      </c>
      <c r="E375" t="str">
        <f>VLOOKUP('Nikes Sales Dataset - Worked f'!A:A,'Nikes Sales Dataset - Worked f'!A:E,5,FALSE)</f>
        <v>Air Force 1</v>
      </c>
      <c r="F375" t="str">
        <f>VLOOKUP('Nikes Sales Dataset - Worked f'!A:A,'Nikes Sales Dataset - Worked f'!A:G,7,FALSE)</f>
        <v>XL</v>
      </c>
      <c r="G375" s="3">
        <f>VLOOKUP('Nikes Sales Dataset - Worked f'!A:A,'Nikes Sales Dataset - Worked f'!A:I,9,FALSE)</f>
        <v>1</v>
      </c>
      <c r="H375" s="9">
        <f>VLOOKUP('Nikes Sales Dataset - Worked f'!A:A,'Nikes Sales Dataset - Worked f'!A:K,11,FALSE)</f>
        <v>8637.25</v>
      </c>
      <c r="I375">
        <f>_xlfn.XLOOKUP('Cleaned and Transformed Dataset'!A:A,'Nikes Sales Dataset - Worked f'!A:A,'Nikes Sales Dataset - Worked f'!M:M)</f>
        <v>0.35</v>
      </c>
      <c r="J375" s="9">
        <f>_xlfn.XLOOKUP(A:A,'Nikes Sales Dataset - Worked f'!A:A,'Nikes Sales Dataset - Worked f'!N:N)</f>
        <v>5614.2125000000005</v>
      </c>
      <c r="K375" s="3">
        <f>_xlfn.XLOOKUP(A:A,'Nikes Sales Dataset - Worked f'!A:A,'Nikes Sales Dataset - Worked f'!P:P)</f>
        <v>5614.2125000000005</v>
      </c>
      <c r="L375" s="7">
        <f>VLOOKUP('Nikes Sales Dataset - Worked f'!A:A,'Nikes Sales Dataset - Worked f'!A:R,18,FALSE)</f>
        <v>45557</v>
      </c>
      <c r="M375" s="7" t="str">
        <f>_xlfn.XLOOKUP(A:A,'Nikes Sales Dataset - Worked f'!A:A,'Nikes Sales Dataset - Worked f'!S:S)</f>
        <v>Sep</v>
      </c>
      <c r="N375" s="7" t="str">
        <f>_xlfn.XLOOKUP(A:A,'Nikes Sales Dataset - Worked f'!A:A,'Nikes Sales Dataset - Worked f'!T:T)</f>
        <v>2024</v>
      </c>
      <c r="O375" t="str">
        <f>_xlfn.XLOOKUP(A:A,'Nikes Sales Dataset - Worked f'!A:A,'Nikes Sales Dataset - Worked f'!U:U)</f>
        <v>Retail</v>
      </c>
      <c r="P375" t="str">
        <f>_xlfn.XLOOKUP(A:A,'Nikes Sales Dataset - Worked f'!A:A,'Nikes Sales Dataset - Worked f'!W:W)</f>
        <v>Kolkata</v>
      </c>
      <c r="Q375" s="9">
        <f>_xlfn.XLOOKUP(A:A,'Nikes Sales Dataset - Worked f'!A:A,'Nikes Sales Dataset - Worked f'!X:X)</f>
        <v>2738.82</v>
      </c>
    </row>
    <row r="376" spans="1:17" x14ac:dyDescent="0.25">
      <c r="A376" s="4">
        <v>2006</v>
      </c>
      <c r="B376" t="str">
        <f>VLOOKUP('Nikes Sales Dataset - Worked f'!A:A,'Nikes Sales Dataset - Worked f'!A:B,2,FALSE)</f>
        <v>2006_20250604</v>
      </c>
      <c r="C376" t="str">
        <f>VLOOKUP('Nikes Sales Dataset - Worked f'!A:A,'Nikes Sales Dataset - Worked f'!A:C,3,FALSE)</f>
        <v>Men</v>
      </c>
      <c r="D376" t="str">
        <f>VLOOKUP('Nikes Sales Dataset - Worked f'!A:A,'Nikes Sales Dataset - Worked f'!A:D,4,FALSE)</f>
        <v>Training</v>
      </c>
      <c r="E376" t="str">
        <f>VLOOKUP('Nikes Sales Dataset - Worked f'!A:A,'Nikes Sales Dataset - Worked f'!A:E,5,FALSE)</f>
        <v>SuperRep Go</v>
      </c>
      <c r="F376" t="str">
        <f>VLOOKUP('Nikes Sales Dataset - Worked f'!A:A,'Nikes Sales Dataset - Worked f'!A:G,7,FALSE)</f>
        <v>M</v>
      </c>
      <c r="G376" s="3">
        <f>VLOOKUP('Nikes Sales Dataset - Worked f'!A:A,'Nikes Sales Dataset - Worked f'!A:I,9,FALSE)</f>
        <v>1</v>
      </c>
      <c r="H376" s="9">
        <f>VLOOKUP('Nikes Sales Dataset - Worked f'!A:A,'Nikes Sales Dataset - Worked f'!A:K,11,FALSE)</f>
        <v>6819.78</v>
      </c>
      <c r="I376">
        <f>_xlfn.XLOOKUP('Cleaned and Transformed Dataset'!A:A,'Nikes Sales Dataset - Worked f'!A:A,'Nikes Sales Dataset - Worked f'!M:M)</f>
        <v>0</v>
      </c>
      <c r="J376" s="9">
        <f>_xlfn.XLOOKUP(A:A,'Nikes Sales Dataset - Worked f'!A:A,'Nikes Sales Dataset - Worked f'!N:N)</f>
        <v>6819.78</v>
      </c>
      <c r="K376" s="3">
        <f>_xlfn.XLOOKUP(A:A,'Nikes Sales Dataset - Worked f'!A:A,'Nikes Sales Dataset - Worked f'!P:P)</f>
        <v>6819.78</v>
      </c>
      <c r="L376" s="7">
        <f>VLOOKUP('Nikes Sales Dataset - Worked f'!A:A,'Nikes Sales Dataset - Worked f'!A:R,18,FALSE)</f>
        <v>45812</v>
      </c>
      <c r="M376" s="7" t="str">
        <f>_xlfn.XLOOKUP(A:A,'Nikes Sales Dataset - Worked f'!A:A,'Nikes Sales Dataset - Worked f'!S:S)</f>
        <v>Jun</v>
      </c>
      <c r="N376" s="7" t="str">
        <f>_xlfn.XLOOKUP(A:A,'Nikes Sales Dataset - Worked f'!A:A,'Nikes Sales Dataset - Worked f'!T:T)</f>
        <v>2025</v>
      </c>
      <c r="O376" t="str">
        <f>_xlfn.XLOOKUP(A:A,'Nikes Sales Dataset - Worked f'!A:A,'Nikes Sales Dataset - Worked f'!U:U)</f>
        <v>Online</v>
      </c>
      <c r="P376" t="str">
        <f>_xlfn.XLOOKUP(A:A,'Nikes Sales Dataset - Worked f'!A:A,'Nikes Sales Dataset - Worked f'!W:W)</f>
        <v>Bangalore</v>
      </c>
      <c r="Q376" s="9">
        <f>_xlfn.XLOOKUP(A:A,'Nikes Sales Dataset - Worked f'!A:A,'Nikes Sales Dataset - Worked f'!X:X)</f>
        <v>1802.09</v>
      </c>
    </row>
    <row r="377" spans="1:17" x14ac:dyDescent="0.25">
      <c r="A377" s="4">
        <v>2375</v>
      </c>
      <c r="B377" t="str">
        <f>VLOOKUP('Nikes Sales Dataset - Worked f'!A:A,'Nikes Sales Dataset - Worked f'!A:B,2,FALSE)</f>
        <v>2375_20250405</v>
      </c>
      <c r="C377" t="str">
        <f>VLOOKUP('Nikes Sales Dataset - Worked f'!A:A,'Nikes Sales Dataset - Worked f'!A:C,3,FALSE)</f>
        <v>Men</v>
      </c>
      <c r="D377" t="str">
        <f>VLOOKUP('Nikes Sales Dataset - Worked f'!A:A,'Nikes Sales Dataset - Worked f'!A:D,4,FALSE)</f>
        <v>Training</v>
      </c>
      <c r="E377" t="str">
        <f>VLOOKUP('Nikes Sales Dataset - Worked f'!A:A,'Nikes Sales Dataset - Worked f'!A:E,5,FALSE)</f>
        <v>Metcon 7</v>
      </c>
      <c r="F377" t="str">
        <f>VLOOKUP('Nikes Sales Dataset - Worked f'!A:A,'Nikes Sales Dataset - Worked f'!A:G,7,FALSE)</f>
        <v>M</v>
      </c>
      <c r="G377" s="3">
        <f>VLOOKUP('Nikes Sales Dataset - Worked f'!A:A,'Nikes Sales Dataset - Worked f'!A:I,9,FALSE)</f>
        <v>-1</v>
      </c>
      <c r="H377" s="9">
        <f>VLOOKUP('Nikes Sales Dataset - Worked f'!A:A,'Nikes Sales Dataset - Worked f'!A:K,11,FALSE)</f>
        <v>9061.25</v>
      </c>
      <c r="I377">
        <f>_xlfn.XLOOKUP('Cleaned and Transformed Dataset'!A:A,'Nikes Sales Dataset - Worked f'!A:A,'Nikes Sales Dataset - Worked f'!M:M)</f>
        <v>0</v>
      </c>
      <c r="J377" s="9">
        <f>_xlfn.XLOOKUP(A:A,'Nikes Sales Dataset - Worked f'!A:A,'Nikes Sales Dataset - Worked f'!N:N)</f>
        <v>9061.25</v>
      </c>
      <c r="K377" s="3">
        <f>_xlfn.XLOOKUP(A:A,'Nikes Sales Dataset - Worked f'!A:A,'Nikes Sales Dataset - Worked f'!P:P)</f>
        <v>-9061.25</v>
      </c>
      <c r="L377" s="7">
        <f>VLOOKUP('Nikes Sales Dataset - Worked f'!A:A,'Nikes Sales Dataset - Worked f'!A:R,18,FALSE)</f>
        <v>45752</v>
      </c>
      <c r="M377" s="7" t="str">
        <f>_xlfn.XLOOKUP(A:A,'Nikes Sales Dataset - Worked f'!A:A,'Nikes Sales Dataset - Worked f'!S:S)</f>
        <v>Apr</v>
      </c>
      <c r="N377" s="7" t="str">
        <f>_xlfn.XLOOKUP(A:A,'Nikes Sales Dataset - Worked f'!A:A,'Nikes Sales Dataset - Worked f'!T:T)</f>
        <v>2025</v>
      </c>
      <c r="O377" t="str">
        <f>_xlfn.XLOOKUP(A:A,'Nikes Sales Dataset - Worked f'!A:A,'Nikes Sales Dataset - Worked f'!U:U)</f>
        <v>Retail</v>
      </c>
      <c r="P377" t="str">
        <f>_xlfn.XLOOKUP(A:A,'Nikes Sales Dataset - Worked f'!A:A,'Nikes Sales Dataset - Worked f'!W:W)</f>
        <v>Mumbai</v>
      </c>
      <c r="Q377" s="9">
        <f>_xlfn.XLOOKUP(A:A,'Nikes Sales Dataset - Worked f'!A:A,'Nikes Sales Dataset - Worked f'!X:X)</f>
        <v>990.59</v>
      </c>
    </row>
    <row r="378" spans="1:17" x14ac:dyDescent="0.25">
      <c r="A378" s="4">
        <v>2376</v>
      </c>
      <c r="B378" t="str">
        <f>VLOOKUP('Nikes Sales Dataset - Worked f'!A:A,'Nikes Sales Dataset - Worked f'!A:B,2,FALSE)</f>
        <v>2376_20241003</v>
      </c>
      <c r="C378" t="str">
        <f>VLOOKUP('Nikes Sales Dataset - Worked f'!A:A,'Nikes Sales Dataset - Worked f'!A:C,3,FALSE)</f>
        <v>Men</v>
      </c>
      <c r="D378" t="str">
        <f>VLOOKUP('Nikes Sales Dataset - Worked f'!A:A,'Nikes Sales Dataset - Worked f'!A:D,4,FALSE)</f>
        <v>Lifestyle</v>
      </c>
      <c r="E378" t="str">
        <f>VLOOKUP('Nikes Sales Dataset - Worked f'!A:A,'Nikes Sales Dataset - Worked f'!A:E,5,FALSE)</f>
        <v>Dunk Low</v>
      </c>
      <c r="F378" t="str">
        <f>VLOOKUP('Nikes Sales Dataset - Worked f'!A:A,'Nikes Sales Dataset - Worked f'!A:G,7,FALSE)</f>
        <v>XL</v>
      </c>
      <c r="G378" s="3">
        <f>VLOOKUP('Nikes Sales Dataset - Worked f'!A:A,'Nikes Sales Dataset - Worked f'!A:I,9,FALSE)</f>
        <v>0</v>
      </c>
      <c r="H378" s="9">
        <f>VLOOKUP('Nikes Sales Dataset - Worked f'!A:A,'Nikes Sales Dataset - Worked f'!A:K,11,FALSE)</f>
        <v>3718.82</v>
      </c>
      <c r="I378">
        <f>_xlfn.XLOOKUP('Cleaned and Transformed Dataset'!A:A,'Nikes Sales Dataset - Worked f'!A:A,'Nikes Sales Dataset - Worked f'!M:M)</f>
        <v>0.88</v>
      </c>
      <c r="J378" s="9">
        <f>_xlfn.XLOOKUP(A:A,'Nikes Sales Dataset - Worked f'!A:A,'Nikes Sales Dataset - Worked f'!N:N)</f>
        <v>446.25839999999999</v>
      </c>
      <c r="K378" s="3">
        <f>_xlfn.XLOOKUP(A:A,'Nikes Sales Dataset - Worked f'!A:A,'Nikes Sales Dataset - Worked f'!P:P)</f>
        <v>0</v>
      </c>
      <c r="L378" s="7">
        <f>VLOOKUP('Nikes Sales Dataset - Worked f'!A:A,'Nikes Sales Dataset - Worked f'!A:R,18,FALSE)</f>
        <v>45568</v>
      </c>
      <c r="M378" s="7" t="str">
        <f>_xlfn.XLOOKUP(A:A,'Nikes Sales Dataset - Worked f'!A:A,'Nikes Sales Dataset - Worked f'!S:S)</f>
        <v>Oct</v>
      </c>
      <c r="N378" s="7" t="str">
        <f>_xlfn.XLOOKUP(A:A,'Nikes Sales Dataset - Worked f'!A:A,'Nikes Sales Dataset - Worked f'!T:T)</f>
        <v>2024</v>
      </c>
      <c r="O378" t="str">
        <f>_xlfn.XLOOKUP(A:A,'Nikes Sales Dataset - Worked f'!A:A,'Nikes Sales Dataset - Worked f'!U:U)</f>
        <v>Online</v>
      </c>
      <c r="P378" t="str">
        <f>_xlfn.XLOOKUP(A:A,'Nikes Sales Dataset - Worked f'!A:A,'Nikes Sales Dataset - Worked f'!W:W)</f>
        <v>Delhi</v>
      </c>
      <c r="Q378" s="9">
        <f>_xlfn.XLOOKUP(A:A,'Nikes Sales Dataset - Worked f'!A:A,'Nikes Sales Dataset - Worked f'!X:X)</f>
        <v>-234.66</v>
      </c>
    </row>
    <row r="379" spans="1:17" x14ac:dyDescent="0.25">
      <c r="A379" s="4">
        <v>2377</v>
      </c>
      <c r="B379" t="str">
        <f>VLOOKUP('Nikes Sales Dataset - Worked f'!A:A,'Nikes Sales Dataset - Worked f'!A:B,2,FALSE)</f>
        <v>2377_20250702</v>
      </c>
      <c r="C379" t="str">
        <f>VLOOKUP('Nikes Sales Dataset - Worked f'!A:A,'Nikes Sales Dataset - Worked f'!A:C,3,FALSE)</f>
        <v>Men</v>
      </c>
      <c r="D379" t="str">
        <f>VLOOKUP('Nikes Sales Dataset - Worked f'!A:A,'Nikes Sales Dataset - Worked f'!A:D,4,FALSE)</f>
        <v>Basketball</v>
      </c>
      <c r="E379" t="str">
        <f>VLOOKUP('Nikes Sales Dataset - Worked f'!A:A,'Nikes Sales Dataset - Worked f'!A:E,5,FALSE)</f>
        <v>LeBron 20</v>
      </c>
      <c r="F379" t="str">
        <f>VLOOKUP('Nikes Sales Dataset - Worked f'!A:A,'Nikes Sales Dataset - Worked f'!A:G,7,FALSE)</f>
        <v>M</v>
      </c>
      <c r="G379" s="3">
        <f>VLOOKUP('Nikes Sales Dataset - Worked f'!A:A,'Nikes Sales Dataset - Worked f'!A:I,9,FALSE)</f>
        <v>4</v>
      </c>
      <c r="H379" s="9">
        <f>VLOOKUP('Nikes Sales Dataset - Worked f'!A:A,'Nikes Sales Dataset - Worked f'!A:K,11,FALSE)</f>
        <v>6110.0300000000007</v>
      </c>
      <c r="I379">
        <f>_xlfn.XLOOKUP('Cleaned and Transformed Dataset'!A:A,'Nikes Sales Dataset - Worked f'!A:A,'Nikes Sales Dataset - Worked f'!M:M)</f>
        <v>0</v>
      </c>
      <c r="J379" s="9">
        <f>_xlfn.XLOOKUP(A:A,'Nikes Sales Dataset - Worked f'!A:A,'Nikes Sales Dataset - Worked f'!N:N)</f>
        <v>6110.0300000000007</v>
      </c>
      <c r="K379" s="3">
        <f>_xlfn.XLOOKUP(A:A,'Nikes Sales Dataset - Worked f'!A:A,'Nikes Sales Dataset - Worked f'!P:P)</f>
        <v>24440.120000000003</v>
      </c>
      <c r="L379" s="7">
        <f>VLOOKUP('Nikes Sales Dataset - Worked f'!A:A,'Nikes Sales Dataset - Worked f'!A:R,18,FALSE)</f>
        <v>45840</v>
      </c>
      <c r="M379" s="7" t="str">
        <f>_xlfn.XLOOKUP(A:A,'Nikes Sales Dataset - Worked f'!A:A,'Nikes Sales Dataset - Worked f'!S:S)</f>
        <v>Jul</v>
      </c>
      <c r="N379" s="7" t="str">
        <f>_xlfn.XLOOKUP(A:A,'Nikes Sales Dataset - Worked f'!A:A,'Nikes Sales Dataset - Worked f'!T:T)</f>
        <v>2025</v>
      </c>
      <c r="O379" t="str">
        <f>_xlfn.XLOOKUP(A:A,'Nikes Sales Dataset - Worked f'!A:A,'Nikes Sales Dataset - Worked f'!U:U)</f>
        <v>Online</v>
      </c>
      <c r="P379" t="str">
        <f>_xlfn.XLOOKUP(A:A,'Nikes Sales Dataset - Worked f'!A:A,'Nikes Sales Dataset - Worked f'!W:W)</f>
        <v>Mumbai</v>
      </c>
      <c r="Q379" s="9">
        <f>_xlfn.XLOOKUP(A:A,'Nikes Sales Dataset - Worked f'!A:A,'Nikes Sales Dataset - Worked f'!X:X)</f>
        <v>2438.2399999999998</v>
      </c>
    </row>
    <row r="380" spans="1:17" x14ac:dyDescent="0.25">
      <c r="A380" s="4">
        <v>2378</v>
      </c>
      <c r="B380" t="str">
        <f>VLOOKUP('Nikes Sales Dataset - Worked f'!A:A,'Nikes Sales Dataset - Worked f'!A:B,2,FALSE)</f>
        <v>2378_20241104</v>
      </c>
      <c r="C380" t="str">
        <f>VLOOKUP('Nikes Sales Dataset - Worked f'!A:A,'Nikes Sales Dataset - Worked f'!A:C,3,FALSE)</f>
        <v>Women</v>
      </c>
      <c r="D380" t="str">
        <f>VLOOKUP('Nikes Sales Dataset - Worked f'!A:A,'Nikes Sales Dataset - Worked f'!A:D,4,FALSE)</f>
        <v>Basketball</v>
      </c>
      <c r="E380" t="str">
        <f>VLOOKUP('Nikes Sales Dataset - Worked f'!A:A,'Nikes Sales Dataset - Worked f'!A:E,5,FALSE)</f>
        <v>LeBron 20</v>
      </c>
      <c r="F380" t="str">
        <f>VLOOKUP('Nikes Sales Dataset - Worked f'!A:A,'Nikes Sales Dataset - Worked f'!A:G,7,FALSE)</f>
        <v>XL</v>
      </c>
      <c r="G380" s="3">
        <f>VLOOKUP('Nikes Sales Dataset - Worked f'!A:A,'Nikes Sales Dataset - Worked f'!A:I,9,FALSE)</f>
        <v>-1</v>
      </c>
      <c r="H380" s="9">
        <f>VLOOKUP('Nikes Sales Dataset - Worked f'!A:A,'Nikes Sales Dataset - Worked f'!A:K,11,FALSE)</f>
        <v>6110.0300000000007</v>
      </c>
      <c r="I380">
        <f>_xlfn.XLOOKUP('Cleaned and Transformed Dataset'!A:A,'Nikes Sales Dataset - Worked f'!A:A,'Nikes Sales Dataset - Worked f'!M:M)</f>
        <v>0</v>
      </c>
      <c r="J380" s="9">
        <f>_xlfn.XLOOKUP(A:A,'Nikes Sales Dataset - Worked f'!A:A,'Nikes Sales Dataset - Worked f'!N:N)</f>
        <v>6110.0300000000007</v>
      </c>
      <c r="K380" s="3">
        <f>_xlfn.XLOOKUP(A:A,'Nikes Sales Dataset - Worked f'!A:A,'Nikes Sales Dataset - Worked f'!P:P)</f>
        <v>-6110.0300000000007</v>
      </c>
      <c r="L380" s="7">
        <f>VLOOKUP('Nikes Sales Dataset - Worked f'!A:A,'Nikes Sales Dataset - Worked f'!A:R,18,FALSE)</f>
        <v>45600</v>
      </c>
      <c r="M380" s="7" t="str">
        <f>_xlfn.XLOOKUP(A:A,'Nikes Sales Dataset - Worked f'!A:A,'Nikes Sales Dataset - Worked f'!S:S)</f>
        <v>Nov</v>
      </c>
      <c r="N380" s="7" t="str">
        <f>_xlfn.XLOOKUP(A:A,'Nikes Sales Dataset - Worked f'!A:A,'Nikes Sales Dataset - Worked f'!T:T)</f>
        <v>2024</v>
      </c>
      <c r="O380" t="str">
        <f>_xlfn.XLOOKUP(A:A,'Nikes Sales Dataset - Worked f'!A:A,'Nikes Sales Dataset - Worked f'!U:U)</f>
        <v>Retail</v>
      </c>
      <c r="P380" t="str">
        <f>_xlfn.XLOOKUP(A:A,'Nikes Sales Dataset - Worked f'!A:A,'Nikes Sales Dataset - Worked f'!W:W)</f>
        <v>Mumbai</v>
      </c>
      <c r="Q380" s="9">
        <f>_xlfn.XLOOKUP(A:A,'Nikes Sales Dataset - Worked f'!A:A,'Nikes Sales Dataset - Worked f'!X:X)</f>
        <v>2107.42</v>
      </c>
    </row>
    <row r="381" spans="1:17" x14ac:dyDescent="0.25">
      <c r="A381" s="4">
        <v>2379</v>
      </c>
      <c r="B381" t="str">
        <f>VLOOKUP('Nikes Sales Dataset - Worked f'!A:A,'Nikes Sales Dataset - Worked f'!A:B,2,FALSE)</f>
        <v>2379_20240409</v>
      </c>
      <c r="C381" t="str">
        <f>VLOOKUP('Nikes Sales Dataset - Worked f'!A:A,'Nikes Sales Dataset - Worked f'!A:C,3,FALSE)</f>
        <v>Men</v>
      </c>
      <c r="D381" t="str">
        <f>VLOOKUP('Nikes Sales Dataset - Worked f'!A:A,'Nikes Sales Dataset - Worked f'!A:D,4,FALSE)</f>
        <v>Lifestyle</v>
      </c>
      <c r="E381" t="str">
        <f>VLOOKUP('Nikes Sales Dataset - Worked f'!A:A,'Nikes Sales Dataset - Worked f'!A:E,5,FALSE)</f>
        <v>Air Force 1</v>
      </c>
      <c r="F381" t="str">
        <f>VLOOKUP('Nikes Sales Dataset - Worked f'!A:A,'Nikes Sales Dataset - Worked f'!A:G,7,FALSE)</f>
        <v>L</v>
      </c>
      <c r="G381" s="3">
        <f>VLOOKUP('Nikes Sales Dataset - Worked f'!A:A,'Nikes Sales Dataset - Worked f'!A:I,9,FALSE)</f>
        <v>4</v>
      </c>
      <c r="H381" s="9">
        <f>VLOOKUP('Nikes Sales Dataset - Worked f'!A:A,'Nikes Sales Dataset - Worked f'!A:K,11,FALSE)</f>
        <v>6110.0300000000007</v>
      </c>
      <c r="I381">
        <f>_xlfn.XLOOKUP('Cleaned and Transformed Dataset'!A:A,'Nikes Sales Dataset - Worked f'!A:A,'Nikes Sales Dataset - Worked f'!M:M)</f>
        <v>0</v>
      </c>
      <c r="J381" s="9">
        <f>_xlfn.XLOOKUP(A:A,'Nikes Sales Dataset - Worked f'!A:A,'Nikes Sales Dataset - Worked f'!N:N)</f>
        <v>6110.0300000000007</v>
      </c>
      <c r="K381" s="3">
        <f>_xlfn.XLOOKUP(A:A,'Nikes Sales Dataset - Worked f'!A:A,'Nikes Sales Dataset - Worked f'!P:P)</f>
        <v>24440.120000000003</v>
      </c>
      <c r="L381" s="7">
        <f>VLOOKUP('Nikes Sales Dataset - Worked f'!A:A,'Nikes Sales Dataset - Worked f'!A:R,18,FALSE)</f>
        <v>45391</v>
      </c>
      <c r="M381" s="7" t="str">
        <f>_xlfn.XLOOKUP(A:A,'Nikes Sales Dataset - Worked f'!A:A,'Nikes Sales Dataset - Worked f'!S:S)</f>
        <v>Apr</v>
      </c>
      <c r="N381" s="7" t="str">
        <f>_xlfn.XLOOKUP(A:A,'Nikes Sales Dataset - Worked f'!A:A,'Nikes Sales Dataset - Worked f'!T:T)</f>
        <v>2024</v>
      </c>
      <c r="O381" t="str">
        <f>_xlfn.XLOOKUP(A:A,'Nikes Sales Dataset - Worked f'!A:A,'Nikes Sales Dataset - Worked f'!U:U)</f>
        <v>Online</v>
      </c>
      <c r="P381" t="str">
        <f>_xlfn.XLOOKUP(A:A,'Nikes Sales Dataset - Worked f'!A:A,'Nikes Sales Dataset - Worked f'!W:W)</f>
        <v>Mumbai</v>
      </c>
      <c r="Q381" s="9">
        <f>_xlfn.XLOOKUP(A:A,'Nikes Sales Dataset - Worked f'!A:A,'Nikes Sales Dataset - Worked f'!X:X)</f>
        <v>3289.77</v>
      </c>
    </row>
    <row r="382" spans="1:17" x14ac:dyDescent="0.25">
      <c r="A382" s="4">
        <v>2380</v>
      </c>
      <c r="B382" t="str">
        <f>VLOOKUP('Nikes Sales Dataset - Worked f'!A:A,'Nikes Sales Dataset - Worked f'!A:B,2,FALSE)</f>
        <v>2380_20241209</v>
      </c>
      <c r="C382" t="str">
        <f>VLOOKUP('Nikes Sales Dataset - Worked f'!A:A,'Nikes Sales Dataset - Worked f'!A:C,3,FALSE)</f>
        <v>Men</v>
      </c>
      <c r="D382" t="str">
        <f>VLOOKUP('Nikes Sales Dataset - Worked f'!A:A,'Nikes Sales Dataset - Worked f'!A:D,4,FALSE)</f>
        <v>Soccer</v>
      </c>
      <c r="E382" t="str">
        <f>VLOOKUP('Nikes Sales Dataset - Worked f'!A:A,'Nikes Sales Dataset - Worked f'!A:E,5,FALSE)</f>
        <v>Phantom GT</v>
      </c>
      <c r="F382" t="str">
        <f>VLOOKUP('Nikes Sales Dataset - Worked f'!A:A,'Nikes Sales Dataset - Worked f'!A:G,7,FALSE)</f>
        <v>M</v>
      </c>
      <c r="G382" s="3">
        <f>VLOOKUP('Nikes Sales Dataset - Worked f'!A:A,'Nikes Sales Dataset - Worked f'!A:I,9,FALSE)</f>
        <v>1</v>
      </c>
      <c r="H382" s="9">
        <f>VLOOKUP('Nikes Sales Dataset - Worked f'!A:A,'Nikes Sales Dataset - Worked f'!A:K,11,FALSE)</f>
        <v>7932.85</v>
      </c>
      <c r="I382">
        <f>_xlfn.XLOOKUP('Cleaned and Transformed Dataset'!A:A,'Nikes Sales Dataset - Worked f'!A:A,'Nikes Sales Dataset - Worked f'!M:M)</f>
        <v>0</v>
      </c>
      <c r="J382" s="9">
        <f>_xlfn.XLOOKUP(A:A,'Nikes Sales Dataset - Worked f'!A:A,'Nikes Sales Dataset - Worked f'!N:N)</f>
        <v>7932.85</v>
      </c>
      <c r="K382" s="3">
        <f>_xlfn.XLOOKUP(A:A,'Nikes Sales Dataset - Worked f'!A:A,'Nikes Sales Dataset - Worked f'!P:P)</f>
        <v>7932.85</v>
      </c>
      <c r="L382" s="7">
        <f>VLOOKUP('Nikes Sales Dataset - Worked f'!A:A,'Nikes Sales Dataset - Worked f'!A:R,18,FALSE)</f>
        <v>45635</v>
      </c>
      <c r="M382" s="7" t="str">
        <f>_xlfn.XLOOKUP(A:A,'Nikes Sales Dataset - Worked f'!A:A,'Nikes Sales Dataset - Worked f'!S:S)</f>
        <v>Dec</v>
      </c>
      <c r="N382" s="7" t="str">
        <f>_xlfn.XLOOKUP(A:A,'Nikes Sales Dataset - Worked f'!A:A,'Nikes Sales Dataset - Worked f'!T:T)</f>
        <v>2024</v>
      </c>
      <c r="O382" t="str">
        <f>_xlfn.XLOOKUP(A:A,'Nikes Sales Dataset - Worked f'!A:A,'Nikes Sales Dataset - Worked f'!U:U)</f>
        <v>Retail</v>
      </c>
      <c r="P382" t="str">
        <f>_xlfn.XLOOKUP(A:A,'Nikes Sales Dataset - Worked f'!A:A,'Nikes Sales Dataset - Worked f'!W:W)</f>
        <v>Delhi</v>
      </c>
      <c r="Q382" s="9">
        <f>_xlfn.XLOOKUP(A:A,'Nikes Sales Dataset - Worked f'!A:A,'Nikes Sales Dataset - Worked f'!X:X)</f>
        <v>2707.27</v>
      </c>
    </row>
    <row r="383" spans="1:17" x14ac:dyDescent="0.25">
      <c r="A383" s="4">
        <v>2381</v>
      </c>
      <c r="B383" t="str">
        <f>VLOOKUP('Nikes Sales Dataset - Worked f'!A:A,'Nikes Sales Dataset - Worked f'!A:B,2,FALSE)</f>
        <v>2381_20241012</v>
      </c>
      <c r="C383" t="str">
        <f>VLOOKUP('Nikes Sales Dataset - Worked f'!A:A,'Nikes Sales Dataset - Worked f'!A:C,3,FALSE)</f>
        <v>Kids</v>
      </c>
      <c r="D383" t="str">
        <f>VLOOKUP('Nikes Sales Dataset - Worked f'!A:A,'Nikes Sales Dataset - Worked f'!A:D,4,FALSE)</f>
        <v>Lifestyle</v>
      </c>
      <c r="E383" t="str">
        <f>VLOOKUP('Nikes Sales Dataset - Worked f'!A:A,'Nikes Sales Dataset - Worked f'!A:E,5,FALSE)</f>
        <v>Dunk Low</v>
      </c>
      <c r="F383" t="str">
        <f>VLOOKUP('Nikes Sales Dataset - Worked f'!A:A,'Nikes Sales Dataset - Worked f'!A:G,7,FALSE)</f>
        <v>M</v>
      </c>
      <c r="G383" s="3">
        <f>VLOOKUP('Nikes Sales Dataset - Worked f'!A:A,'Nikes Sales Dataset - Worked f'!A:I,9,FALSE)</f>
        <v>3</v>
      </c>
      <c r="H383" s="9">
        <f>VLOOKUP('Nikes Sales Dataset - Worked f'!A:A,'Nikes Sales Dataset - Worked f'!A:K,11,FALSE)</f>
        <v>4834.6499999999996</v>
      </c>
      <c r="I383">
        <f>_xlfn.XLOOKUP('Cleaned and Transformed Dataset'!A:A,'Nikes Sales Dataset - Worked f'!A:A,'Nikes Sales Dataset - Worked f'!M:M)</f>
        <v>1.02</v>
      </c>
      <c r="J383" s="9">
        <f>_xlfn.XLOOKUP(A:A,'Nikes Sales Dataset - Worked f'!A:A,'Nikes Sales Dataset - Worked f'!N:N)</f>
        <v>-96.693000000000083</v>
      </c>
      <c r="K383" s="3">
        <f>_xlfn.XLOOKUP(A:A,'Nikes Sales Dataset - Worked f'!A:A,'Nikes Sales Dataset - Worked f'!P:P)</f>
        <v>-290.07900000000024</v>
      </c>
      <c r="L383" s="7">
        <f>VLOOKUP('Nikes Sales Dataset - Worked f'!A:A,'Nikes Sales Dataset - Worked f'!A:R,18,FALSE)</f>
        <v>45577</v>
      </c>
      <c r="M383" s="7" t="str">
        <f>_xlfn.XLOOKUP(A:A,'Nikes Sales Dataset - Worked f'!A:A,'Nikes Sales Dataset - Worked f'!S:S)</f>
        <v>Oct</v>
      </c>
      <c r="N383" s="7" t="str">
        <f>_xlfn.XLOOKUP(A:A,'Nikes Sales Dataset - Worked f'!A:A,'Nikes Sales Dataset - Worked f'!T:T)</f>
        <v>2024</v>
      </c>
      <c r="O383" t="str">
        <f>_xlfn.XLOOKUP(A:A,'Nikes Sales Dataset - Worked f'!A:A,'Nikes Sales Dataset - Worked f'!U:U)</f>
        <v>Retail</v>
      </c>
      <c r="P383" t="str">
        <f>_xlfn.XLOOKUP(A:A,'Nikes Sales Dataset - Worked f'!A:A,'Nikes Sales Dataset - Worked f'!W:W)</f>
        <v>Pune</v>
      </c>
      <c r="Q383" s="9">
        <f>_xlfn.XLOOKUP(A:A,'Nikes Sales Dataset - Worked f'!A:A,'Nikes Sales Dataset - Worked f'!X:X)</f>
        <v>213.96</v>
      </c>
    </row>
    <row r="384" spans="1:17" x14ac:dyDescent="0.25">
      <c r="A384" s="4">
        <v>2382</v>
      </c>
      <c r="B384" t="str">
        <f>VLOOKUP('Nikes Sales Dataset - Worked f'!A:A,'Nikes Sales Dataset - Worked f'!A:B,2,FALSE)</f>
        <v>2382_20240309</v>
      </c>
      <c r="C384" t="str">
        <f>VLOOKUP('Nikes Sales Dataset - Worked f'!A:A,'Nikes Sales Dataset - Worked f'!A:C,3,FALSE)</f>
        <v>Men</v>
      </c>
      <c r="D384" t="str">
        <f>VLOOKUP('Nikes Sales Dataset - Worked f'!A:A,'Nikes Sales Dataset - Worked f'!A:D,4,FALSE)</f>
        <v>Lifestyle</v>
      </c>
      <c r="E384" t="str">
        <f>VLOOKUP('Nikes Sales Dataset - Worked f'!A:A,'Nikes Sales Dataset - Worked f'!A:E,5,FALSE)</f>
        <v>Waffle One</v>
      </c>
      <c r="F384" t="str">
        <f>VLOOKUP('Nikes Sales Dataset - Worked f'!A:A,'Nikes Sales Dataset - Worked f'!A:G,7,FALSE)</f>
        <v>L</v>
      </c>
      <c r="G384" s="3">
        <f>VLOOKUP('Nikes Sales Dataset - Worked f'!A:A,'Nikes Sales Dataset - Worked f'!A:I,9,FALSE)</f>
        <v>4</v>
      </c>
      <c r="H384" s="9">
        <f>VLOOKUP('Nikes Sales Dataset - Worked f'!A:A,'Nikes Sales Dataset - Worked f'!A:K,11,FALSE)</f>
        <v>6110.0300000000007</v>
      </c>
      <c r="I384">
        <f>_xlfn.XLOOKUP('Cleaned and Transformed Dataset'!A:A,'Nikes Sales Dataset - Worked f'!A:A,'Nikes Sales Dataset - Worked f'!M:M)</f>
        <v>0</v>
      </c>
      <c r="J384" s="9">
        <f>_xlfn.XLOOKUP(A:A,'Nikes Sales Dataset - Worked f'!A:A,'Nikes Sales Dataset - Worked f'!N:N)</f>
        <v>6110.0300000000007</v>
      </c>
      <c r="K384" s="3">
        <f>_xlfn.XLOOKUP(A:A,'Nikes Sales Dataset - Worked f'!A:A,'Nikes Sales Dataset - Worked f'!P:P)</f>
        <v>24440.120000000003</v>
      </c>
      <c r="L384" s="7">
        <f>VLOOKUP('Nikes Sales Dataset - Worked f'!A:A,'Nikes Sales Dataset - Worked f'!A:R,18,FALSE)</f>
        <v>45360</v>
      </c>
      <c r="M384" s="7" t="str">
        <f>_xlfn.XLOOKUP(A:A,'Nikes Sales Dataset - Worked f'!A:A,'Nikes Sales Dataset - Worked f'!S:S)</f>
        <v>Mar</v>
      </c>
      <c r="N384" s="7" t="str">
        <f>_xlfn.XLOOKUP(A:A,'Nikes Sales Dataset - Worked f'!A:A,'Nikes Sales Dataset - Worked f'!T:T)</f>
        <v>2024</v>
      </c>
      <c r="O384" t="str">
        <f>_xlfn.XLOOKUP(A:A,'Nikes Sales Dataset - Worked f'!A:A,'Nikes Sales Dataset - Worked f'!U:U)</f>
        <v>Retail</v>
      </c>
      <c r="P384" t="str">
        <f>_xlfn.XLOOKUP(A:A,'Nikes Sales Dataset - Worked f'!A:A,'Nikes Sales Dataset - Worked f'!W:W)</f>
        <v>Mumbai</v>
      </c>
      <c r="Q384" s="9">
        <f>_xlfn.XLOOKUP(A:A,'Nikes Sales Dataset - Worked f'!A:A,'Nikes Sales Dataset - Worked f'!X:X)</f>
        <v>787.42</v>
      </c>
    </row>
    <row r="385" spans="1:17" x14ac:dyDescent="0.25">
      <c r="A385" s="4">
        <v>2004</v>
      </c>
      <c r="B385" t="str">
        <f>VLOOKUP('Nikes Sales Dataset - Worked f'!A:A,'Nikes Sales Dataset - Worked f'!A:B,2,FALSE)</f>
        <v>2004_20240912</v>
      </c>
      <c r="C385" t="str">
        <f>VLOOKUP('Nikes Sales Dataset - Worked f'!A:A,'Nikes Sales Dataset - Worked f'!A:C,3,FALSE)</f>
        <v>Kids</v>
      </c>
      <c r="D385" t="str">
        <f>VLOOKUP('Nikes Sales Dataset - Worked f'!A:A,'Nikes Sales Dataset - Worked f'!A:D,4,FALSE)</f>
        <v>Running</v>
      </c>
      <c r="E385" t="str">
        <f>VLOOKUP('Nikes Sales Dataset - Worked f'!A:A,'Nikes Sales Dataset - Worked f'!A:E,5,FALSE)</f>
        <v>React Infinity</v>
      </c>
      <c r="F385" t="str">
        <f>VLOOKUP('Nikes Sales Dataset - Worked f'!A:A,'Nikes Sales Dataset - Worked f'!A:G,7,FALSE)</f>
        <v>XL</v>
      </c>
      <c r="G385" s="3">
        <f>VLOOKUP('Nikes Sales Dataset - Worked f'!A:A,'Nikes Sales Dataset - Worked f'!A:I,9,FALSE)</f>
        <v>1</v>
      </c>
      <c r="H385" s="9">
        <f>VLOOKUP('Nikes Sales Dataset - Worked f'!A:A,'Nikes Sales Dataset - Worked f'!A:K,11,FALSE)</f>
        <v>6110.0300000000007</v>
      </c>
      <c r="I385">
        <f>_xlfn.XLOOKUP('Cleaned and Transformed Dataset'!A:A,'Nikes Sales Dataset - Worked f'!A:A,'Nikes Sales Dataset - Worked f'!M:M)</f>
        <v>0</v>
      </c>
      <c r="J385" s="9">
        <f>_xlfn.XLOOKUP(A:A,'Nikes Sales Dataset - Worked f'!A:A,'Nikes Sales Dataset - Worked f'!N:N)</f>
        <v>6110.0300000000007</v>
      </c>
      <c r="K385" s="3">
        <f>_xlfn.XLOOKUP(A:A,'Nikes Sales Dataset - Worked f'!A:A,'Nikes Sales Dataset - Worked f'!P:P)</f>
        <v>6110.0300000000007</v>
      </c>
      <c r="L385" s="7">
        <f>VLOOKUP('Nikes Sales Dataset - Worked f'!A:A,'Nikes Sales Dataset - Worked f'!A:R,18,FALSE)</f>
        <v>45547</v>
      </c>
      <c r="M385" s="7" t="str">
        <f>_xlfn.XLOOKUP(A:A,'Nikes Sales Dataset - Worked f'!A:A,'Nikes Sales Dataset - Worked f'!S:S)</f>
        <v>Sep</v>
      </c>
      <c r="N385" s="7" t="str">
        <f>_xlfn.XLOOKUP(A:A,'Nikes Sales Dataset - Worked f'!A:A,'Nikes Sales Dataset - Worked f'!T:T)</f>
        <v>2024</v>
      </c>
      <c r="O385" t="str">
        <f>_xlfn.XLOOKUP(A:A,'Nikes Sales Dataset - Worked f'!A:A,'Nikes Sales Dataset - Worked f'!U:U)</f>
        <v>Retail</v>
      </c>
      <c r="P385" t="str">
        <f>_xlfn.XLOOKUP(A:A,'Nikes Sales Dataset - Worked f'!A:A,'Nikes Sales Dataset - Worked f'!W:W)</f>
        <v>Delhi</v>
      </c>
      <c r="Q385" s="9">
        <f>_xlfn.XLOOKUP(A:A,'Nikes Sales Dataset - Worked f'!A:A,'Nikes Sales Dataset - Worked f'!X:X)</f>
        <v>187.89</v>
      </c>
    </row>
    <row r="386" spans="1:17" x14ac:dyDescent="0.25">
      <c r="A386" s="4">
        <v>2384</v>
      </c>
      <c r="B386" t="str">
        <f>VLOOKUP('Nikes Sales Dataset - Worked f'!A:A,'Nikes Sales Dataset - Worked f'!A:B,2,FALSE)</f>
        <v>2384_20240905</v>
      </c>
      <c r="C386" t="str">
        <f>VLOOKUP('Nikes Sales Dataset - Worked f'!A:A,'Nikes Sales Dataset - Worked f'!A:C,3,FALSE)</f>
        <v>Women</v>
      </c>
      <c r="D386" t="str">
        <f>VLOOKUP('Nikes Sales Dataset - Worked f'!A:A,'Nikes Sales Dataset - Worked f'!A:D,4,FALSE)</f>
        <v>Training</v>
      </c>
      <c r="E386" t="str">
        <f>VLOOKUP('Nikes Sales Dataset - Worked f'!A:A,'Nikes Sales Dataset - Worked f'!A:E,5,FALSE)</f>
        <v>SuperRep Go</v>
      </c>
      <c r="F386" t="str">
        <f>VLOOKUP('Nikes Sales Dataset - Worked f'!A:A,'Nikes Sales Dataset - Worked f'!A:G,7,FALSE)</f>
        <v>M</v>
      </c>
      <c r="G386" s="3">
        <f>VLOOKUP('Nikes Sales Dataset - Worked f'!A:A,'Nikes Sales Dataset - Worked f'!A:I,9,FALSE)</f>
        <v>3</v>
      </c>
      <c r="H386" s="9">
        <f>VLOOKUP('Nikes Sales Dataset - Worked f'!A:A,'Nikes Sales Dataset - Worked f'!A:K,11,FALSE)</f>
        <v>2070.9699999999998</v>
      </c>
      <c r="I386">
        <f>_xlfn.XLOOKUP('Cleaned and Transformed Dataset'!A:A,'Nikes Sales Dataset - Worked f'!A:A,'Nikes Sales Dataset - Worked f'!M:M)</f>
        <v>1.25</v>
      </c>
      <c r="J386" s="9">
        <f>_xlfn.XLOOKUP(A:A,'Nikes Sales Dataset - Worked f'!A:A,'Nikes Sales Dataset - Worked f'!N:N)</f>
        <v>-517.74249999999995</v>
      </c>
      <c r="K386" s="3">
        <f>_xlfn.XLOOKUP(A:A,'Nikes Sales Dataset - Worked f'!A:A,'Nikes Sales Dataset - Worked f'!P:P)</f>
        <v>-1553.2275</v>
      </c>
      <c r="L386" s="7">
        <f>VLOOKUP('Nikes Sales Dataset - Worked f'!A:A,'Nikes Sales Dataset - Worked f'!A:R,18,FALSE)</f>
        <v>45540</v>
      </c>
      <c r="M386" s="7" t="str">
        <f>_xlfn.XLOOKUP(A:A,'Nikes Sales Dataset - Worked f'!A:A,'Nikes Sales Dataset - Worked f'!S:S)</f>
        <v>Sep</v>
      </c>
      <c r="N386" s="7" t="str">
        <f>_xlfn.XLOOKUP(A:A,'Nikes Sales Dataset - Worked f'!A:A,'Nikes Sales Dataset - Worked f'!T:T)</f>
        <v>2024</v>
      </c>
      <c r="O386" t="str">
        <f>_xlfn.XLOOKUP(A:A,'Nikes Sales Dataset - Worked f'!A:A,'Nikes Sales Dataset - Worked f'!U:U)</f>
        <v>Online</v>
      </c>
      <c r="P386" t="str">
        <f>_xlfn.XLOOKUP(A:A,'Nikes Sales Dataset - Worked f'!A:A,'Nikes Sales Dataset - Worked f'!W:W)</f>
        <v>Delhi</v>
      </c>
      <c r="Q386" s="9">
        <f>_xlfn.XLOOKUP(A:A,'Nikes Sales Dataset - Worked f'!A:A,'Nikes Sales Dataset - Worked f'!X:X)</f>
        <v>42.89</v>
      </c>
    </row>
    <row r="387" spans="1:17" x14ac:dyDescent="0.25">
      <c r="A387" s="4">
        <v>2385</v>
      </c>
      <c r="B387" t="str">
        <f>VLOOKUP('Nikes Sales Dataset - Worked f'!A:A,'Nikes Sales Dataset - Worked f'!A:B,2,FALSE)</f>
        <v>2385_20241003</v>
      </c>
      <c r="C387" t="str">
        <f>VLOOKUP('Nikes Sales Dataset - Worked f'!A:A,'Nikes Sales Dataset - Worked f'!A:C,3,FALSE)</f>
        <v>Men</v>
      </c>
      <c r="D387" t="str">
        <f>VLOOKUP('Nikes Sales Dataset - Worked f'!A:A,'Nikes Sales Dataset - Worked f'!A:D,4,FALSE)</f>
        <v>Training</v>
      </c>
      <c r="E387" t="str">
        <f>VLOOKUP('Nikes Sales Dataset - Worked f'!A:A,'Nikes Sales Dataset - Worked f'!A:E,5,FALSE)</f>
        <v>Metcon 7</v>
      </c>
      <c r="F387" t="str">
        <f>VLOOKUP('Nikes Sales Dataset - Worked f'!A:A,'Nikes Sales Dataset - Worked f'!A:G,7,FALSE)</f>
        <v>M</v>
      </c>
      <c r="G387" s="3">
        <f>VLOOKUP('Nikes Sales Dataset - Worked f'!A:A,'Nikes Sales Dataset - Worked f'!A:I,9,FALSE)</f>
        <v>1</v>
      </c>
      <c r="H387" s="9">
        <f>VLOOKUP('Nikes Sales Dataset - Worked f'!A:A,'Nikes Sales Dataset - Worked f'!A:K,11,FALSE)</f>
        <v>6110.0300000000007</v>
      </c>
      <c r="I387">
        <f>_xlfn.XLOOKUP('Cleaned and Transformed Dataset'!A:A,'Nikes Sales Dataset - Worked f'!A:A,'Nikes Sales Dataset - Worked f'!M:M)</f>
        <v>0</v>
      </c>
      <c r="J387" s="9">
        <f>_xlfn.XLOOKUP(A:A,'Nikes Sales Dataset - Worked f'!A:A,'Nikes Sales Dataset - Worked f'!N:N)</f>
        <v>6110.0300000000007</v>
      </c>
      <c r="K387" s="3">
        <f>_xlfn.XLOOKUP(A:A,'Nikes Sales Dataset - Worked f'!A:A,'Nikes Sales Dataset - Worked f'!P:P)</f>
        <v>6110.0300000000007</v>
      </c>
      <c r="L387" s="7">
        <f>VLOOKUP('Nikes Sales Dataset - Worked f'!A:A,'Nikes Sales Dataset - Worked f'!A:R,18,FALSE)</f>
        <v>45568</v>
      </c>
      <c r="M387" s="7" t="str">
        <f>_xlfn.XLOOKUP(A:A,'Nikes Sales Dataset - Worked f'!A:A,'Nikes Sales Dataset - Worked f'!S:S)</f>
        <v>Oct</v>
      </c>
      <c r="N387" s="7" t="str">
        <f>_xlfn.XLOOKUP(A:A,'Nikes Sales Dataset - Worked f'!A:A,'Nikes Sales Dataset - Worked f'!T:T)</f>
        <v>2024</v>
      </c>
      <c r="O387" t="str">
        <f>_xlfn.XLOOKUP(A:A,'Nikes Sales Dataset - Worked f'!A:A,'Nikes Sales Dataset - Worked f'!U:U)</f>
        <v>Retail</v>
      </c>
      <c r="P387" t="str">
        <f>_xlfn.XLOOKUP(A:A,'Nikes Sales Dataset - Worked f'!A:A,'Nikes Sales Dataset - Worked f'!W:W)</f>
        <v>Delhi</v>
      </c>
      <c r="Q387" s="9">
        <f>_xlfn.XLOOKUP(A:A,'Nikes Sales Dataset - Worked f'!A:A,'Nikes Sales Dataset - Worked f'!X:X)</f>
        <v>1443.09</v>
      </c>
    </row>
    <row r="388" spans="1:17" x14ac:dyDescent="0.25">
      <c r="A388" s="4">
        <v>2386</v>
      </c>
      <c r="B388" t="str">
        <f>VLOOKUP('Nikes Sales Dataset - Worked f'!A:A,'Nikes Sales Dataset - Worked f'!A:B,2,FALSE)</f>
        <v>2386_20250713</v>
      </c>
      <c r="C388" t="str">
        <f>VLOOKUP('Nikes Sales Dataset - Worked f'!A:A,'Nikes Sales Dataset - Worked f'!A:C,3,FALSE)</f>
        <v>Men</v>
      </c>
      <c r="D388" t="str">
        <f>VLOOKUP('Nikes Sales Dataset - Worked f'!A:A,'Nikes Sales Dataset - Worked f'!A:D,4,FALSE)</f>
        <v>Basketball</v>
      </c>
      <c r="E388" t="str">
        <f>VLOOKUP('Nikes Sales Dataset - Worked f'!A:A,'Nikes Sales Dataset - Worked f'!A:E,5,FALSE)</f>
        <v>Kyrie Flytrap</v>
      </c>
      <c r="F388" t="str">
        <f>VLOOKUP('Nikes Sales Dataset - Worked f'!A:A,'Nikes Sales Dataset - Worked f'!A:G,7,FALSE)</f>
        <v>M</v>
      </c>
      <c r="G388" s="3">
        <f>VLOOKUP('Nikes Sales Dataset - Worked f'!A:A,'Nikes Sales Dataset - Worked f'!A:I,9,FALSE)</f>
        <v>1</v>
      </c>
      <c r="H388" s="9">
        <f>VLOOKUP('Nikes Sales Dataset - Worked f'!A:A,'Nikes Sales Dataset - Worked f'!A:K,11,FALSE)</f>
        <v>2271.77</v>
      </c>
      <c r="I388">
        <f>_xlfn.XLOOKUP('Cleaned and Transformed Dataset'!A:A,'Nikes Sales Dataset - Worked f'!A:A,'Nikes Sales Dataset - Worked f'!M:M)</f>
        <v>0</v>
      </c>
      <c r="J388" s="9">
        <f>_xlfn.XLOOKUP(A:A,'Nikes Sales Dataset - Worked f'!A:A,'Nikes Sales Dataset - Worked f'!N:N)</f>
        <v>2271.77</v>
      </c>
      <c r="K388" s="3">
        <f>_xlfn.XLOOKUP(A:A,'Nikes Sales Dataset - Worked f'!A:A,'Nikes Sales Dataset - Worked f'!P:P)</f>
        <v>2271.77</v>
      </c>
      <c r="L388" s="7">
        <f>VLOOKUP('Nikes Sales Dataset - Worked f'!A:A,'Nikes Sales Dataset - Worked f'!A:R,18,FALSE)</f>
        <v>45851</v>
      </c>
      <c r="M388" s="7" t="str">
        <f>_xlfn.XLOOKUP(A:A,'Nikes Sales Dataset - Worked f'!A:A,'Nikes Sales Dataset - Worked f'!S:S)</f>
        <v>Jul</v>
      </c>
      <c r="N388" s="7" t="str">
        <f>_xlfn.XLOOKUP(A:A,'Nikes Sales Dataset - Worked f'!A:A,'Nikes Sales Dataset - Worked f'!T:T)</f>
        <v>2025</v>
      </c>
      <c r="O388" t="str">
        <f>_xlfn.XLOOKUP(A:A,'Nikes Sales Dataset - Worked f'!A:A,'Nikes Sales Dataset - Worked f'!U:U)</f>
        <v>Online</v>
      </c>
      <c r="P388" t="str">
        <f>_xlfn.XLOOKUP(A:A,'Nikes Sales Dataset - Worked f'!A:A,'Nikes Sales Dataset - Worked f'!W:W)</f>
        <v>Pune</v>
      </c>
      <c r="Q388" s="9">
        <f>_xlfn.XLOOKUP(A:A,'Nikes Sales Dataset - Worked f'!A:A,'Nikes Sales Dataset - Worked f'!X:X)</f>
        <v>2029.55</v>
      </c>
    </row>
    <row r="389" spans="1:17" x14ac:dyDescent="0.25">
      <c r="A389" s="4">
        <v>2387</v>
      </c>
      <c r="B389" t="str">
        <f>VLOOKUP('Nikes Sales Dataset - Worked f'!A:A,'Nikes Sales Dataset - Worked f'!A:B,2,FALSE)</f>
        <v>2387_20240921</v>
      </c>
      <c r="C389" t="str">
        <f>VLOOKUP('Nikes Sales Dataset - Worked f'!A:A,'Nikes Sales Dataset - Worked f'!A:C,3,FALSE)</f>
        <v>Women</v>
      </c>
      <c r="D389" t="str">
        <f>VLOOKUP('Nikes Sales Dataset - Worked f'!A:A,'Nikes Sales Dataset - Worked f'!A:D,4,FALSE)</f>
        <v>Basketball</v>
      </c>
      <c r="E389" t="str">
        <f>VLOOKUP('Nikes Sales Dataset - Worked f'!A:A,'Nikes Sales Dataset - Worked f'!A:E,5,FALSE)</f>
        <v>Kyrie Flytrap</v>
      </c>
      <c r="F389" t="str">
        <f>VLOOKUP('Nikes Sales Dataset - Worked f'!A:A,'Nikes Sales Dataset - Worked f'!A:G,7,FALSE)</f>
        <v>M</v>
      </c>
      <c r="G389" s="3">
        <f>VLOOKUP('Nikes Sales Dataset - Worked f'!A:A,'Nikes Sales Dataset - Worked f'!A:I,9,FALSE)</f>
        <v>3</v>
      </c>
      <c r="H389" s="9">
        <f>VLOOKUP('Nikes Sales Dataset - Worked f'!A:A,'Nikes Sales Dataset - Worked f'!A:K,11,FALSE)</f>
        <v>6110.0300000000007</v>
      </c>
      <c r="I389">
        <f>_xlfn.XLOOKUP('Cleaned and Transformed Dataset'!A:A,'Nikes Sales Dataset - Worked f'!A:A,'Nikes Sales Dataset - Worked f'!M:M)</f>
        <v>0</v>
      </c>
      <c r="J389" s="9">
        <f>_xlfn.XLOOKUP(A:A,'Nikes Sales Dataset - Worked f'!A:A,'Nikes Sales Dataset - Worked f'!N:N)</f>
        <v>6110.0300000000007</v>
      </c>
      <c r="K389" s="3">
        <f>_xlfn.XLOOKUP(A:A,'Nikes Sales Dataset - Worked f'!A:A,'Nikes Sales Dataset - Worked f'!P:P)</f>
        <v>18330.090000000004</v>
      </c>
      <c r="L389" s="7">
        <f>VLOOKUP('Nikes Sales Dataset - Worked f'!A:A,'Nikes Sales Dataset - Worked f'!A:R,18,FALSE)</f>
        <v>45556</v>
      </c>
      <c r="M389" s="7" t="str">
        <f>_xlfn.XLOOKUP(A:A,'Nikes Sales Dataset - Worked f'!A:A,'Nikes Sales Dataset - Worked f'!S:S)</f>
        <v>Sep</v>
      </c>
      <c r="N389" s="7" t="str">
        <f>_xlfn.XLOOKUP(A:A,'Nikes Sales Dataset - Worked f'!A:A,'Nikes Sales Dataset - Worked f'!T:T)</f>
        <v>2024</v>
      </c>
      <c r="O389" t="str">
        <f>_xlfn.XLOOKUP(A:A,'Nikes Sales Dataset - Worked f'!A:A,'Nikes Sales Dataset - Worked f'!U:U)</f>
        <v>Online</v>
      </c>
      <c r="P389" t="str">
        <f>_xlfn.XLOOKUP(A:A,'Nikes Sales Dataset - Worked f'!A:A,'Nikes Sales Dataset - Worked f'!W:W)</f>
        <v>Pune</v>
      </c>
      <c r="Q389" s="9">
        <f>_xlfn.XLOOKUP(A:A,'Nikes Sales Dataset - Worked f'!A:A,'Nikes Sales Dataset - Worked f'!X:X)</f>
        <v>1042.0899999999999</v>
      </c>
    </row>
    <row r="390" spans="1:17" x14ac:dyDescent="0.25">
      <c r="A390" s="4">
        <v>2388</v>
      </c>
      <c r="B390" t="str">
        <f>VLOOKUP('Nikes Sales Dataset - Worked f'!A:A,'Nikes Sales Dataset - Worked f'!A:B,2,FALSE)</f>
        <v>2388_20240902</v>
      </c>
      <c r="C390" t="str">
        <f>VLOOKUP('Nikes Sales Dataset - Worked f'!A:A,'Nikes Sales Dataset - Worked f'!A:C,3,FALSE)</f>
        <v>Kids</v>
      </c>
      <c r="D390" t="str">
        <f>VLOOKUP('Nikes Sales Dataset - Worked f'!A:A,'Nikes Sales Dataset - Worked f'!A:D,4,FALSE)</f>
        <v>Running</v>
      </c>
      <c r="E390" t="str">
        <f>VLOOKUP('Nikes Sales Dataset - Worked f'!A:A,'Nikes Sales Dataset - Worked f'!A:E,5,FALSE)</f>
        <v>Air Zoom</v>
      </c>
      <c r="F390" t="str">
        <f>VLOOKUP('Nikes Sales Dataset - Worked f'!A:A,'Nikes Sales Dataset - Worked f'!A:G,7,FALSE)</f>
        <v>L</v>
      </c>
      <c r="G390" s="3">
        <f>VLOOKUP('Nikes Sales Dataset - Worked f'!A:A,'Nikes Sales Dataset - Worked f'!A:I,9,FALSE)</f>
        <v>1</v>
      </c>
      <c r="H390" s="9">
        <f>VLOOKUP('Nikes Sales Dataset - Worked f'!A:A,'Nikes Sales Dataset - Worked f'!A:K,11,FALSE)</f>
        <v>5321.46</v>
      </c>
      <c r="I390">
        <f>_xlfn.XLOOKUP('Cleaned and Transformed Dataset'!A:A,'Nikes Sales Dataset - Worked f'!A:A,'Nikes Sales Dataset - Worked f'!M:M)</f>
        <v>0</v>
      </c>
      <c r="J390" s="9">
        <f>_xlfn.XLOOKUP(A:A,'Nikes Sales Dataset - Worked f'!A:A,'Nikes Sales Dataset - Worked f'!N:N)</f>
        <v>5321.46</v>
      </c>
      <c r="K390" s="3">
        <f>_xlfn.XLOOKUP(A:A,'Nikes Sales Dataset - Worked f'!A:A,'Nikes Sales Dataset - Worked f'!P:P)</f>
        <v>5321.46</v>
      </c>
      <c r="L390" s="7">
        <f>VLOOKUP('Nikes Sales Dataset - Worked f'!A:A,'Nikes Sales Dataset - Worked f'!A:R,18,FALSE)</f>
        <v>45537</v>
      </c>
      <c r="M390" s="7" t="str">
        <f>_xlfn.XLOOKUP(A:A,'Nikes Sales Dataset - Worked f'!A:A,'Nikes Sales Dataset - Worked f'!S:S)</f>
        <v>Sep</v>
      </c>
      <c r="N390" s="7" t="str">
        <f>_xlfn.XLOOKUP(A:A,'Nikes Sales Dataset - Worked f'!A:A,'Nikes Sales Dataset - Worked f'!T:T)</f>
        <v>2024</v>
      </c>
      <c r="O390" t="str">
        <f>_xlfn.XLOOKUP(A:A,'Nikes Sales Dataset - Worked f'!A:A,'Nikes Sales Dataset - Worked f'!U:U)</f>
        <v>Retail</v>
      </c>
      <c r="P390" t="str">
        <f>_xlfn.XLOOKUP(A:A,'Nikes Sales Dataset - Worked f'!A:A,'Nikes Sales Dataset - Worked f'!W:W)</f>
        <v>Bangalore</v>
      </c>
      <c r="Q390" s="9">
        <f>_xlfn.XLOOKUP(A:A,'Nikes Sales Dataset - Worked f'!A:A,'Nikes Sales Dataset - Worked f'!X:X)</f>
        <v>2587.2600000000002</v>
      </c>
    </row>
    <row r="391" spans="1:17" x14ac:dyDescent="0.25">
      <c r="A391" s="4">
        <v>2389</v>
      </c>
      <c r="B391" t="str">
        <f>VLOOKUP('Nikes Sales Dataset - Worked f'!A:A,'Nikes Sales Dataset - Worked f'!A:B,2,FALSE)</f>
        <v>2389_20241008</v>
      </c>
      <c r="C391" t="str">
        <f>VLOOKUP('Nikes Sales Dataset - Worked f'!A:A,'Nikes Sales Dataset - Worked f'!A:C,3,FALSE)</f>
        <v>Women</v>
      </c>
      <c r="D391" t="str">
        <f>VLOOKUP('Nikes Sales Dataset - Worked f'!A:A,'Nikes Sales Dataset - Worked f'!A:D,4,FALSE)</f>
        <v>Basketball</v>
      </c>
      <c r="E391" t="str">
        <f>VLOOKUP('Nikes Sales Dataset - Worked f'!A:A,'Nikes Sales Dataset - Worked f'!A:E,5,FALSE)</f>
        <v>Kyrie Flytrap</v>
      </c>
      <c r="F391" t="str">
        <f>VLOOKUP('Nikes Sales Dataset - Worked f'!A:A,'Nikes Sales Dataset - Worked f'!A:G,7,FALSE)</f>
        <v>XL</v>
      </c>
      <c r="G391" s="3">
        <f>VLOOKUP('Nikes Sales Dataset - Worked f'!A:A,'Nikes Sales Dataset - Worked f'!A:I,9,FALSE)</f>
        <v>0</v>
      </c>
      <c r="H391" s="9">
        <f>VLOOKUP('Nikes Sales Dataset - Worked f'!A:A,'Nikes Sales Dataset - Worked f'!A:K,11,FALSE)</f>
        <v>7901.16</v>
      </c>
      <c r="I391">
        <f>_xlfn.XLOOKUP('Cleaned and Transformed Dataset'!A:A,'Nikes Sales Dataset - Worked f'!A:A,'Nikes Sales Dataset - Worked f'!M:M)</f>
        <v>0.77</v>
      </c>
      <c r="J391" s="9">
        <f>_xlfn.XLOOKUP(A:A,'Nikes Sales Dataset - Worked f'!A:A,'Nikes Sales Dataset - Worked f'!N:N)</f>
        <v>1817.2667999999999</v>
      </c>
      <c r="K391" s="3">
        <f>_xlfn.XLOOKUP(A:A,'Nikes Sales Dataset - Worked f'!A:A,'Nikes Sales Dataset - Worked f'!P:P)</f>
        <v>0</v>
      </c>
      <c r="L391" s="7">
        <f>VLOOKUP('Nikes Sales Dataset - Worked f'!A:A,'Nikes Sales Dataset - Worked f'!A:R,18,FALSE)</f>
        <v>45573</v>
      </c>
      <c r="M391" s="7" t="str">
        <f>_xlfn.XLOOKUP(A:A,'Nikes Sales Dataset - Worked f'!A:A,'Nikes Sales Dataset - Worked f'!S:S)</f>
        <v>Oct</v>
      </c>
      <c r="N391" s="7" t="str">
        <f>_xlfn.XLOOKUP(A:A,'Nikes Sales Dataset - Worked f'!A:A,'Nikes Sales Dataset - Worked f'!T:T)</f>
        <v>2024</v>
      </c>
      <c r="O391" t="str">
        <f>_xlfn.XLOOKUP(A:A,'Nikes Sales Dataset - Worked f'!A:A,'Nikes Sales Dataset - Worked f'!U:U)</f>
        <v>Online</v>
      </c>
      <c r="P391" t="str">
        <f>_xlfn.XLOOKUP(A:A,'Nikes Sales Dataset - Worked f'!A:A,'Nikes Sales Dataset - Worked f'!W:W)</f>
        <v>Delhi</v>
      </c>
      <c r="Q391" s="9">
        <f>_xlfn.XLOOKUP(A:A,'Nikes Sales Dataset - Worked f'!A:A,'Nikes Sales Dataset - Worked f'!X:X)</f>
        <v>-406.39</v>
      </c>
    </row>
    <row r="392" spans="1:17" x14ac:dyDescent="0.25">
      <c r="A392" s="4">
        <v>2390</v>
      </c>
      <c r="B392" t="str">
        <f>VLOOKUP('Nikes Sales Dataset - Worked f'!A:A,'Nikes Sales Dataset - Worked f'!A:B,2,FALSE)</f>
        <v>2390_20250524</v>
      </c>
      <c r="C392" t="str">
        <f>VLOOKUP('Nikes Sales Dataset - Worked f'!A:A,'Nikes Sales Dataset - Worked f'!A:C,3,FALSE)</f>
        <v>Kids</v>
      </c>
      <c r="D392" t="str">
        <f>VLOOKUP('Nikes Sales Dataset - Worked f'!A:A,'Nikes Sales Dataset - Worked f'!A:D,4,FALSE)</f>
        <v>Lifestyle</v>
      </c>
      <c r="E392" t="str">
        <f>VLOOKUP('Nikes Sales Dataset - Worked f'!A:A,'Nikes Sales Dataset - Worked f'!A:E,5,FALSE)</f>
        <v>Waffle One</v>
      </c>
      <c r="F392" t="str">
        <f>VLOOKUP('Nikes Sales Dataset - Worked f'!A:A,'Nikes Sales Dataset - Worked f'!A:G,7,FALSE)</f>
        <v>XL</v>
      </c>
      <c r="G392" s="3">
        <f>VLOOKUP('Nikes Sales Dataset - Worked f'!A:A,'Nikes Sales Dataset - Worked f'!A:I,9,FALSE)</f>
        <v>-1</v>
      </c>
      <c r="H392" s="9">
        <f>VLOOKUP('Nikes Sales Dataset - Worked f'!A:A,'Nikes Sales Dataset - Worked f'!A:K,11,FALSE)</f>
        <v>6110.0300000000007</v>
      </c>
      <c r="I392">
        <f>_xlfn.XLOOKUP('Cleaned and Transformed Dataset'!A:A,'Nikes Sales Dataset - Worked f'!A:A,'Nikes Sales Dataset - Worked f'!M:M)</f>
        <v>0</v>
      </c>
      <c r="J392" s="9">
        <f>_xlfn.XLOOKUP(A:A,'Nikes Sales Dataset - Worked f'!A:A,'Nikes Sales Dataset - Worked f'!N:N)</f>
        <v>6110.0300000000007</v>
      </c>
      <c r="K392" s="3">
        <f>_xlfn.XLOOKUP(A:A,'Nikes Sales Dataset - Worked f'!A:A,'Nikes Sales Dataset - Worked f'!P:P)</f>
        <v>-6110.0300000000007</v>
      </c>
      <c r="L392" s="7">
        <f>VLOOKUP('Nikes Sales Dataset - Worked f'!A:A,'Nikes Sales Dataset - Worked f'!A:R,18,FALSE)</f>
        <v>45801</v>
      </c>
      <c r="M392" s="7" t="str">
        <f>_xlfn.XLOOKUP(A:A,'Nikes Sales Dataset - Worked f'!A:A,'Nikes Sales Dataset - Worked f'!S:S)</f>
        <v>May</v>
      </c>
      <c r="N392" s="7" t="str">
        <f>_xlfn.XLOOKUP(A:A,'Nikes Sales Dataset - Worked f'!A:A,'Nikes Sales Dataset - Worked f'!T:T)</f>
        <v>2025</v>
      </c>
      <c r="O392" t="str">
        <f>_xlfn.XLOOKUP(A:A,'Nikes Sales Dataset - Worked f'!A:A,'Nikes Sales Dataset - Worked f'!U:U)</f>
        <v>Online</v>
      </c>
      <c r="P392" t="str">
        <f>_xlfn.XLOOKUP(A:A,'Nikes Sales Dataset - Worked f'!A:A,'Nikes Sales Dataset - Worked f'!W:W)</f>
        <v>Delhi</v>
      </c>
      <c r="Q392" s="9">
        <f>_xlfn.XLOOKUP(A:A,'Nikes Sales Dataset - Worked f'!A:A,'Nikes Sales Dataset - Worked f'!X:X)</f>
        <v>496.54</v>
      </c>
    </row>
    <row r="393" spans="1:17" x14ac:dyDescent="0.25">
      <c r="A393" s="4">
        <v>2002</v>
      </c>
      <c r="B393" t="str">
        <f>VLOOKUP('Nikes Sales Dataset - Worked f'!A:A,'Nikes Sales Dataset - Worked f'!A:B,2,FALSE)</f>
        <v>2002_Unknown Date</v>
      </c>
      <c r="C393" t="str">
        <f>VLOOKUP('Nikes Sales Dataset - Worked f'!A:A,'Nikes Sales Dataset - Worked f'!A:C,3,FALSE)</f>
        <v>Women</v>
      </c>
      <c r="D393" t="str">
        <f>VLOOKUP('Nikes Sales Dataset - Worked f'!A:A,'Nikes Sales Dataset - Worked f'!A:D,4,FALSE)</f>
        <v>Soccer</v>
      </c>
      <c r="E393" t="str">
        <f>VLOOKUP('Nikes Sales Dataset - Worked f'!A:A,'Nikes Sales Dataset - Worked f'!A:E,5,FALSE)</f>
        <v>Premier III</v>
      </c>
      <c r="F393" t="str">
        <f>VLOOKUP('Nikes Sales Dataset - Worked f'!A:A,'Nikes Sales Dataset - Worked f'!A:G,7,FALSE)</f>
        <v>M</v>
      </c>
      <c r="G393" s="3">
        <f>VLOOKUP('Nikes Sales Dataset - Worked f'!A:A,'Nikes Sales Dataset - Worked f'!A:I,9,FALSE)</f>
        <v>4</v>
      </c>
      <c r="H393" s="9">
        <f>VLOOKUP('Nikes Sales Dataset - Worked f'!A:A,'Nikes Sales Dataset - Worked f'!A:K,11,FALSE)</f>
        <v>6110.0300000000007</v>
      </c>
      <c r="I393">
        <f>_xlfn.XLOOKUP('Cleaned and Transformed Dataset'!A:A,'Nikes Sales Dataset - Worked f'!A:A,'Nikes Sales Dataset - Worked f'!M:M)</f>
        <v>0</v>
      </c>
      <c r="J393" s="9">
        <f>_xlfn.XLOOKUP(A:A,'Nikes Sales Dataset - Worked f'!A:A,'Nikes Sales Dataset - Worked f'!N:N)</f>
        <v>6110.0300000000007</v>
      </c>
      <c r="K393" s="3">
        <f>_xlfn.XLOOKUP(A:A,'Nikes Sales Dataset - Worked f'!A:A,'Nikes Sales Dataset - Worked f'!P:P)</f>
        <v>24440.120000000003</v>
      </c>
      <c r="L393" s="7" t="str">
        <f>VLOOKUP('Nikes Sales Dataset - Worked f'!A:A,'Nikes Sales Dataset - Worked f'!A:R,18,FALSE)</f>
        <v>Unknown Date</v>
      </c>
      <c r="M393" s="7" t="str">
        <f>_xlfn.XLOOKUP(A:A,'Nikes Sales Dataset - Worked f'!A:A,'Nikes Sales Dataset - Worked f'!S:S)</f>
        <v>Unknown</v>
      </c>
      <c r="N393" s="7" t="str">
        <f>_xlfn.XLOOKUP(A:A,'Nikes Sales Dataset - Worked f'!A:A,'Nikes Sales Dataset - Worked f'!T:T)</f>
        <v>Unknown</v>
      </c>
      <c r="O393" t="str">
        <f>_xlfn.XLOOKUP(A:A,'Nikes Sales Dataset - Worked f'!A:A,'Nikes Sales Dataset - Worked f'!U:U)</f>
        <v>Retail</v>
      </c>
      <c r="P393" t="str">
        <f>_xlfn.XLOOKUP(A:A,'Nikes Sales Dataset - Worked f'!A:A,'Nikes Sales Dataset - Worked f'!W:W)</f>
        <v>Mumbai</v>
      </c>
      <c r="Q393" s="9">
        <f>_xlfn.XLOOKUP(A:A,'Nikes Sales Dataset - Worked f'!A:A,'Nikes Sales Dataset - Worked f'!X:X)</f>
        <v>3337.34</v>
      </c>
    </row>
    <row r="394" spans="1:17" x14ac:dyDescent="0.25">
      <c r="A394" s="4">
        <v>2392</v>
      </c>
      <c r="B394" t="str">
        <f>VLOOKUP('Nikes Sales Dataset - Worked f'!A:A,'Nikes Sales Dataset - Worked f'!A:B,2,FALSE)</f>
        <v>2392_Unknown Date</v>
      </c>
      <c r="C394" t="str">
        <f>VLOOKUP('Nikes Sales Dataset - Worked f'!A:A,'Nikes Sales Dataset - Worked f'!A:C,3,FALSE)</f>
        <v>Kids</v>
      </c>
      <c r="D394" t="str">
        <f>VLOOKUP('Nikes Sales Dataset - Worked f'!A:A,'Nikes Sales Dataset - Worked f'!A:D,4,FALSE)</f>
        <v>Basketball</v>
      </c>
      <c r="E394" t="str">
        <f>VLOOKUP('Nikes Sales Dataset - Worked f'!A:A,'Nikes Sales Dataset - Worked f'!A:E,5,FALSE)</f>
        <v>Zoom Freak</v>
      </c>
      <c r="F394" t="str">
        <f>VLOOKUP('Nikes Sales Dataset - Worked f'!A:A,'Nikes Sales Dataset - Worked f'!A:G,7,FALSE)</f>
        <v>XL</v>
      </c>
      <c r="G394" s="3">
        <f>VLOOKUP('Nikes Sales Dataset - Worked f'!A:A,'Nikes Sales Dataset - Worked f'!A:I,9,FALSE)</f>
        <v>1</v>
      </c>
      <c r="H394" s="9">
        <f>VLOOKUP('Nikes Sales Dataset - Worked f'!A:A,'Nikes Sales Dataset - Worked f'!A:K,11,FALSE)</f>
        <v>8631.0300000000007</v>
      </c>
      <c r="I394">
        <f>_xlfn.XLOOKUP('Cleaned and Transformed Dataset'!A:A,'Nikes Sales Dataset - Worked f'!A:A,'Nikes Sales Dataset - Worked f'!M:M)</f>
        <v>0</v>
      </c>
      <c r="J394" s="9">
        <f>_xlfn.XLOOKUP(A:A,'Nikes Sales Dataset - Worked f'!A:A,'Nikes Sales Dataset - Worked f'!N:N)</f>
        <v>8631.0300000000007</v>
      </c>
      <c r="K394" s="3">
        <f>_xlfn.XLOOKUP(A:A,'Nikes Sales Dataset - Worked f'!A:A,'Nikes Sales Dataset - Worked f'!P:P)</f>
        <v>8631.0300000000007</v>
      </c>
      <c r="L394" s="7" t="str">
        <f>VLOOKUP('Nikes Sales Dataset - Worked f'!A:A,'Nikes Sales Dataset - Worked f'!A:R,18,FALSE)</f>
        <v>Unknown Date</v>
      </c>
      <c r="M394" s="7" t="str">
        <f>_xlfn.XLOOKUP(A:A,'Nikes Sales Dataset - Worked f'!A:A,'Nikes Sales Dataset - Worked f'!S:S)</f>
        <v>Unknown</v>
      </c>
      <c r="N394" s="7" t="str">
        <f>_xlfn.XLOOKUP(A:A,'Nikes Sales Dataset - Worked f'!A:A,'Nikes Sales Dataset - Worked f'!T:T)</f>
        <v>Unknown</v>
      </c>
      <c r="O394" t="str">
        <f>_xlfn.XLOOKUP(A:A,'Nikes Sales Dataset - Worked f'!A:A,'Nikes Sales Dataset - Worked f'!U:U)</f>
        <v>Retail</v>
      </c>
      <c r="P394" t="str">
        <f>_xlfn.XLOOKUP(A:A,'Nikes Sales Dataset - Worked f'!A:A,'Nikes Sales Dataset - Worked f'!W:W)</f>
        <v>Bangalore</v>
      </c>
      <c r="Q394" s="9">
        <f>_xlfn.XLOOKUP(A:A,'Nikes Sales Dataset - Worked f'!A:A,'Nikes Sales Dataset - Worked f'!X:X)</f>
        <v>1356.18</v>
      </c>
    </row>
    <row r="395" spans="1:17" x14ac:dyDescent="0.25">
      <c r="A395" s="4">
        <v>2050</v>
      </c>
      <c r="B395" t="str">
        <f>VLOOKUP('Nikes Sales Dataset - Worked f'!A:A,'Nikes Sales Dataset - Worked f'!A:B,2,FALSE)</f>
        <v>2050_Unknown Date</v>
      </c>
      <c r="C395" t="str">
        <f>VLOOKUP('Nikes Sales Dataset - Worked f'!A:A,'Nikes Sales Dataset - Worked f'!A:C,3,FALSE)</f>
        <v>Men</v>
      </c>
      <c r="D395" t="str">
        <f>VLOOKUP('Nikes Sales Dataset - Worked f'!A:A,'Nikes Sales Dataset - Worked f'!A:D,4,FALSE)</f>
        <v>Running</v>
      </c>
      <c r="E395" t="str">
        <f>VLOOKUP('Nikes Sales Dataset - Worked f'!A:A,'Nikes Sales Dataset - Worked f'!A:E,5,FALSE)</f>
        <v>Air Zoom</v>
      </c>
      <c r="F395" t="str">
        <f>VLOOKUP('Nikes Sales Dataset - Worked f'!A:A,'Nikes Sales Dataset - Worked f'!A:G,7,FALSE)</f>
        <v>L</v>
      </c>
      <c r="G395" s="3">
        <f>VLOOKUP('Nikes Sales Dataset - Worked f'!A:A,'Nikes Sales Dataset - Worked f'!A:I,9,FALSE)</f>
        <v>1</v>
      </c>
      <c r="H395" s="9">
        <f>VLOOKUP('Nikes Sales Dataset - Worked f'!A:A,'Nikes Sales Dataset - Worked f'!A:K,11,FALSE)</f>
        <v>6110.0300000000007</v>
      </c>
      <c r="I395">
        <f>_xlfn.XLOOKUP('Cleaned and Transformed Dataset'!A:A,'Nikes Sales Dataset - Worked f'!A:A,'Nikes Sales Dataset - Worked f'!M:M)</f>
        <v>0.56999999999999995</v>
      </c>
      <c r="J395" s="9">
        <f>_xlfn.XLOOKUP(A:A,'Nikes Sales Dataset - Worked f'!A:A,'Nikes Sales Dataset - Worked f'!N:N)</f>
        <v>2627.3129000000004</v>
      </c>
      <c r="K395" s="3">
        <f>_xlfn.XLOOKUP(A:A,'Nikes Sales Dataset - Worked f'!A:A,'Nikes Sales Dataset - Worked f'!P:P)</f>
        <v>2627.3129000000004</v>
      </c>
      <c r="L395" s="7" t="str">
        <f>VLOOKUP('Nikes Sales Dataset - Worked f'!A:A,'Nikes Sales Dataset - Worked f'!A:R,18,FALSE)</f>
        <v>Unknown Date</v>
      </c>
      <c r="M395" s="7" t="str">
        <f>_xlfn.XLOOKUP(A:A,'Nikes Sales Dataset - Worked f'!A:A,'Nikes Sales Dataset - Worked f'!S:S)</f>
        <v>Unknown</v>
      </c>
      <c r="N395" s="7" t="str">
        <f>_xlfn.XLOOKUP(A:A,'Nikes Sales Dataset - Worked f'!A:A,'Nikes Sales Dataset - Worked f'!T:T)</f>
        <v>Unknown</v>
      </c>
      <c r="O395" t="str">
        <f>_xlfn.XLOOKUP(A:A,'Nikes Sales Dataset - Worked f'!A:A,'Nikes Sales Dataset - Worked f'!U:U)</f>
        <v>Retail</v>
      </c>
      <c r="P395" t="str">
        <f>_xlfn.XLOOKUP(A:A,'Nikes Sales Dataset - Worked f'!A:A,'Nikes Sales Dataset - Worked f'!W:W)</f>
        <v>Kolkata</v>
      </c>
      <c r="Q395" s="9">
        <f>_xlfn.XLOOKUP(A:A,'Nikes Sales Dataset - Worked f'!A:A,'Nikes Sales Dataset - Worked f'!X:X)</f>
        <v>682.12</v>
      </c>
    </row>
    <row r="396" spans="1:17" x14ac:dyDescent="0.25">
      <c r="A396" s="4">
        <v>2394</v>
      </c>
      <c r="B396" t="str">
        <f>VLOOKUP('Nikes Sales Dataset - Worked f'!A:A,'Nikes Sales Dataset - Worked f'!A:B,2,FALSE)</f>
        <v>2394_20230818</v>
      </c>
      <c r="C396" t="str">
        <f>VLOOKUP('Nikes Sales Dataset - Worked f'!A:A,'Nikes Sales Dataset - Worked f'!A:C,3,FALSE)</f>
        <v>Kids</v>
      </c>
      <c r="D396" t="str">
        <f>VLOOKUP('Nikes Sales Dataset - Worked f'!A:A,'Nikes Sales Dataset - Worked f'!A:D,4,FALSE)</f>
        <v>Lifestyle</v>
      </c>
      <c r="E396" t="str">
        <f>VLOOKUP('Nikes Sales Dataset - Worked f'!A:A,'Nikes Sales Dataset - Worked f'!A:E,5,FALSE)</f>
        <v>Air Force 1</v>
      </c>
      <c r="F396" t="str">
        <f>VLOOKUP('Nikes Sales Dataset - Worked f'!A:A,'Nikes Sales Dataset - Worked f'!A:G,7,FALSE)</f>
        <v>XL</v>
      </c>
      <c r="G396" s="3">
        <f>VLOOKUP('Nikes Sales Dataset - Worked f'!A:A,'Nikes Sales Dataset - Worked f'!A:I,9,FALSE)</f>
        <v>0</v>
      </c>
      <c r="H396" s="9">
        <f>VLOOKUP('Nikes Sales Dataset - Worked f'!A:A,'Nikes Sales Dataset - Worked f'!A:K,11,FALSE)</f>
        <v>6110.0300000000007</v>
      </c>
      <c r="I396">
        <f>_xlfn.XLOOKUP('Cleaned and Transformed Dataset'!A:A,'Nikes Sales Dataset - Worked f'!A:A,'Nikes Sales Dataset - Worked f'!M:M)</f>
        <v>0.2</v>
      </c>
      <c r="J396" s="9">
        <f>_xlfn.XLOOKUP(A:A,'Nikes Sales Dataset - Worked f'!A:A,'Nikes Sales Dataset - Worked f'!N:N)</f>
        <v>4888.0240000000003</v>
      </c>
      <c r="K396" s="3">
        <f>_xlfn.XLOOKUP(A:A,'Nikes Sales Dataset - Worked f'!A:A,'Nikes Sales Dataset - Worked f'!P:P)</f>
        <v>0</v>
      </c>
      <c r="L396" s="7">
        <f>VLOOKUP('Nikes Sales Dataset - Worked f'!A:A,'Nikes Sales Dataset - Worked f'!A:R,18,FALSE)</f>
        <v>45156</v>
      </c>
      <c r="M396" s="7" t="str">
        <f>_xlfn.XLOOKUP(A:A,'Nikes Sales Dataset - Worked f'!A:A,'Nikes Sales Dataset - Worked f'!S:S)</f>
        <v>Aug</v>
      </c>
      <c r="N396" s="7" t="str">
        <f>_xlfn.XLOOKUP(A:A,'Nikes Sales Dataset - Worked f'!A:A,'Nikes Sales Dataset - Worked f'!T:T)</f>
        <v>2023</v>
      </c>
      <c r="O396" t="str">
        <f>_xlfn.XLOOKUP(A:A,'Nikes Sales Dataset - Worked f'!A:A,'Nikes Sales Dataset - Worked f'!U:U)</f>
        <v>Online</v>
      </c>
      <c r="P396" t="str">
        <f>_xlfn.XLOOKUP(A:A,'Nikes Sales Dataset - Worked f'!A:A,'Nikes Sales Dataset - Worked f'!W:W)</f>
        <v>Delhi</v>
      </c>
      <c r="Q396" s="9">
        <f>_xlfn.XLOOKUP(A:A,'Nikes Sales Dataset - Worked f'!A:A,'Nikes Sales Dataset - Worked f'!X:X)</f>
        <v>-133.03</v>
      </c>
    </row>
    <row r="397" spans="1:17" x14ac:dyDescent="0.25">
      <c r="A397" s="4">
        <v>2395</v>
      </c>
      <c r="B397" t="str">
        <f>VLOOKUP('Nikes Sales Dataset - Worked f'!A:A,'Nikes Sales Dataset - Worked f'!A:B,2,FALSE)</f>
        <v>2395_20250708</v>
      </c>
      <c r="C397" t="str">
        <f>VLOOKUP('Nikes Sales Dataset - Worked f'!A:A,'Nikes Sales Dataset - Worked f'!A:C,3,FALSE)</f>
        <v>Kids</v>
      </c>
      <c r="D397" t="str">
        <f>VLOOKUP('Nikes Sales Dataset - Worked f'!A:A,'Nikes Sales Dataset - Worked f'!A:D,4,FALSE)</f>
        <v>Soccer</v>
      </c>
      <c r="E397" t="str">
        <f>VLOOKUP('Nikes Sales Dataset - Worked f'!A:A,'Nikes Sales Dataset - Worked f'!A:E,5,FALSE)</f>
        <v>Premier III</v>
      </c>
      <c r="F397" t="str">
        <f>VLOOKUP('Nikes Sales Dataset - Worked f'!A:A,'Nikes Sales Dataset - Worked f'!A:G,7,FALSE)</f>
        <v>XL</v>
      </c>
      <c r="G397" s="3">
        <f>VLOOKUP('Nikes Sales Dataset - Worked f'!A:A,'Nikes Sales Dataset - Worked f'!A:I,9,FALSE)</f>
        <v>1</v>
      </c>
      <c r="H397" s="9">
        <f>VLOOKUP('Nikes Sales Dataset - Worked f'!A:A,'Nikes Sales Dataset - Worked f'!A:K,11,FALSE)</f>
        <v>6110.0300000000007</v>
      </c>
      <c r="I397">
        <f>_xlfn.XLOOKUP('Cleaned and Transformed Dataset'!A:A,'Nikes Sales Dataset - Worked f'!A:A,'Nikes Sales Dataset - Worked f'!M:M)</f>
        <v>0</v>
      </c>
      <c r="J397" s="9">
        <f>_xlfn.XLOOKUP(A:A,'Nikes Sales Dataset - Worked f'!A:A,'Nikes Sales Dataset - Worked f'!N:N)</f>
        <v>6110.0300000000007</v>
      </c>
      <c r="K397" s="3">
        <f>_xlfn.XLOOKUP(A:A,'Nikes Sales Dataset - Worked f'!A:A,'Nikes Sales Dataset - Worked f'!P:P)</f>
        <v>6110.0300000000007</v>
      </c>
      <c r="L397" s="7">
        <f>VLOOKUP('Nikes Sales Dataset - Worked f'!A:A,'Nikes Sales Dataset - Worked f'!A:R,18,FALSE)</f>
        <v>45846</v>
      </c>
      <c r="M397" s="7" t="str">
        <f>_xlfn.XLOOKUP(A:A,'Nikes Sales Dataset - Worked f'!A:A,'Nikes Sales Dataset - Worked f'!S:S)</f>
        <v>Jul</v>
      </c>
      <c r="N397" s="7" t="str">
        <f>_xlfn.XLOOKUP(A:A,'Nikes Sales Dataset - Worked f'!A:A,'Nikes Sales Dataset - Worked f'!T:T)</f>
        <v>2025</v>
      </c>
      <c r="O397" t="str">
        <f>_xlfn.XLOOKUP(A:A,'Nikes Sales Dataset - Worked f'!A:A,'Nikes Sales Dataset - Worked f'!U:U)</f>
        <v>Online</v>
      </c>
      <c r="P397" t="str">
        <f>_xlfn.XLOOKUP(A:A,'Nikes Sales Dataset - Worked f'!A:A,'Nikes Sales Dataset - Worked f'!W:W)</f>
        <v>Pune</v>
      </c>
      <c r="Q397" s="9">
        <f>_xlfn.XLOOKUP(A:A,'Nikes Sales Dataset - Worked f'!A:A,'Nikes Sales Dataset - Worked f'!X:X)</f>
        <v>85</v>
      </c>
    </row>
    <row r="398" spans="1:17" x14ac:dyDescent="0.25">
      <c r="A398" s="4">
        <v>2396</v>
      </c>
      <c r="B398" t="str">
        <f>VLOOKUP('Nikes Sales Dataset - Worked f'!A:A,'Nikes Sales Dataset - Worked f'!A:B,2,FALSE)</f>
        <v>2396_20250609</v>
      </c>
      <c r="C398" t="str">
        <f>VLOOKUP('Nikes Sales Dataset - Worked f'!A:A,'Nikes Sales Dataset - Worked f'!A:C,3,FALSE)</f>
        <v>Men</v>
      </c>
      <c r="D398" t="str">
        <f>VLOOKUP('Nikes Sales Dataset - Worked f'!A:A,'Nikes Sales Dataset - Worked f'!A:D,4,FALSE)</f>
        <v>Basketball</v>
      </c>
      <c r="E398" t="str">
        <f>VLOOKUP('Nikes Sales Dataset - Worked f'!A:A,'Nikes Sales Dataset - Worked f'!A:E,5,FALSE)</f>
        <v>Air Jordan</v>
      </c>
      <c r="F398" t="str">
        <f>VLOOKUP('Nikes Sales Dataset - Worked f'!A:A,'Nikes Sales Dataset - Worked f'!A:G,7,FALSE)</f>
        <v>L</v>
      </c>
      <c r="G398" s="3">
        <f>VLOOKUP('Nikes Sales Dataset - Worked f'!A:A,'Nikes Sales Dataset - Worked f'!A:I,9,FALSE)</f>
        <v>1</v>
      </c>
      <c r="H398" s="9">
        <f>VLOOKUP('Nikes Sales Dataset - Worked f'!A:A,'Nikes Sales Dataset - Worked f'!A:K,11,FALSE)</f>
        <v>5967.92</v>
      </c>
      <c r="I398">
        <f>_xlfn.XLOOKUP('Cleaned and Transformed Dataset'!A:A,'Nikes Sales Dataset - Worked f'!A:A,'Nikes Sales Dataset - Worked f'!M:M)</f>
        <v>0.03</v>
      </c>
      <c r="J398" s="9">
        <f>_xlfn.XLOOKUP(A:A,'Nikes Sales Dataset - Worked f'!A:A,'Nikes Sales Dataset - Worked f'!N:N)</f>
        <v>5788.8823999999995</v>
      </c>
      <c r="K398" s="3">
        <f>_xlfn.XLOOKUP(A:A,'Nikes Sales Dataset - Worked f'!A:A,'Nikes Sales Dataset - Worked f'!P:P)</f>
        <v>5788.8823999999995</v>
      </c>
      <c r="L398" s="7">
        <f>VLOOKUP('Nikes Sales Dataset - Worked f'!A:A,'Nikes Sales Dataset - Worked f'!A:R,18,FALSE)</f>
        <v>45817</v>
      </c>
      <c r="M398" s="7" t="str">
        <f>_xlfn.XLOOKUP(A:A,'Nikes Sales Dataset - Worked f'!A:A,'Nikes Sales Dataset - Worked f'!S:S)</f>
        <v>Jun</v>
      </c>
      <c r="N398" s="7" t="str">
        <f>_xlfn.XLOOKUP(A:A,'Nikes Sales Dataset - Worked f'!A:A,'Nikes Sales Dataset - Worked f'!T:T)</f>
        <v>2025</v>
      </c>
      <c r="O398" t="str">
        <f>_xlfn.XLOOKUP(A:A,'Nikes Sales Dataset - Worked f'!A:A,'Nikes Sales Dataset - Worked f'!U:U)</f>
        <v>Retail</v>
      </c>
      <c r="P398" t="str">
        <f>_xlfn.XLOOKUP(A:A,'Nikes Sales Dataset - Worked f'!A:A,'Nikes Sales Dataset - Worked f'!W:W)</f>
        <v>Pune</v>
      </c>
      <c r="Q398" s="9">
        <f>_xlfn.XLOOKUP(A:A,'Nikes Sales Dataset - Worked f'!A:A,'Nikes Sales Dataset - Worked f'!X:X)</f>
        <v>859.93</v>
      </c>
    </row>
    <row r="399" spans="1:17" x14ac:dyDescent="0.25">
      <c r="A399" s="4">
        <v>2397</v>
      </c>
      <c r="B399" t="str">
        <f>VLOOKUP('Nikes Sales Dataset - Worked f'!A:A,'Nikes Sales Dataset - Worked f'!A:B,2,FALSE)</f>
        <v>2397_20231227</v>
      </c>
      <c r="C399" t="str">
        <f>VLOOKUP('Nikes Sales Dataset - Worked f'!A:A,'Nikes Sales Dataset - Worked f'!A:C,3,FALSE)</f>
        <v>Men</v>
      </c>
      <c r="D399" t="str">
        <f>VLOOKUP('Nikes Sales Dataset - Worked f'!A:A,'Nikes Sales Dataset - Worked f'!A:D,4,FALSE)</f>
        <v>Soccer</v>
      </c>
      <c r="E399" t="str">
        <f>VLOOKUP('Nikes Sales Dataset - Worked f'!A:A,'Nikes Sales Dataset - Worked f'!A:E,5,FALSE)</f>
        <v>Phantom GT</v>
      </c>
      <c r="F399" t="str">
        <f>VLOOKUP('Nikes Sales Dataset - Worked f'!A:A,'Nikes Sales Dataset - Worked f'!A:G,7,FALSE)</f>
        <v>XL</v>
      </c>
      <c r="G399" s="3">
        <f>VLOOKUP('Nikes Sales Dataset - Worked f'!A:A,'Nikes Sales Dataset - Worked f'!A:I,9,FALSE)</f>
        <v>1</v>
      </c>
      <c r="H399" s="9">
        <f>VLOOKUP('Nikes Sales Dataset - Worked f'!A:A,'Nikes Sales Dataset - Worked f'!A:K,11,FALSE)</f>
        <v>6110.0300000000007</v>
      </c>
      <c r="I399">
        <f>_xlfn.XLOOKUP('Cleaned and Transformed Dataset'!A:A,'Nikes Sales Dataset - Worked f'!A:A,'Nikes Sales Dataset - Worked f'!M:M)</f>
        <v>0</v>
      </c>
      <c r="J399" s="9">
        <f>_xlfn.XLOOKUP(A:A,'Nikes Sales Dataset - Worked f'!A:A,'Nikes Sales Dataset - Worked f'!N:N)</f>
        <v>6110.0300000000007</v>
      </c>
      <c r="K399" s="3">
        <f>_xlfn.XLOOKUP(A:A,'Nikes Sales Dataset - Worked f'!A:A,'Nikes Sales Dataset - Worked f'!P:P)</f>
        <v>6110.0300000000007</v>
      </c>
      <c r="L399" s="7">
        <f>VLOOKUP('Nikes Sales Dataset - Worked f'!A:A,'Nikes Sales Dataset - Worked f'!A:R,18,FALSE)</f>
        <v>45287</v>
      </c>
      <c r="M399" s="7" t="str">
        <f>_xlfn.XLOOKUP(A:A,'Nikes Sales Dataset - Worked f'!A:A,'Nikes Sales Dataset - Worked f'!S:S)</f>
        <v>Dec</v>
      </c>
      <c r="N399" s="7" t="str">
        <f>_xlfn.XLOOKUP(A:A,'Nikes Sales Dataset - Worked f'!A:A,'Nikes Sales Dataset - Worked f'!T:T)</f>
        <v>2023</v>
      </c>
      <c r="O399" t="str">
        <f>_xlfn.XLOOKUP(A:A,'Nikes Sales Dataset - Worked f'!A:A,'Nikes Sales Dataset - Worked f'!U:U)</f>
        <v>Retail</v>
      </c>
      <c r="P399" t="str">
        <f>_xlfn.XLOOKUP(A:A,'Nikes Sales Dataset - Worked f'!A:A,'Nikes Sales Dataset - Worked f'!W:W)</f>
        <v>Mumbai</v>
      </c>
      <c r="Q399" s="9">
        <f>_xlfn.XLOOKUP(A:A,'Nikes Sales Dataset - Worked f'!A:A,'Nikes Sales Dataset - Worked f'!X:X)</f>
        <v>3996.96</v>
      </c>
    </row>
    <row r="400" spans="1:17" x14ac:dyDescent="0.25">
      <c r="A400" s="4">
        <v>2398</v>
      </c>
      <c r="B400" t="str">
        <f>VLOOKUP('Nikes Sales Dataset - Worked f'!A:A,'Nikes Sales Dataset - Worked f'!A:B,2,FALSE)</f>
        <v>2398_Unknown Date</v>
      </c>
      <c r="C400" t="str">
        <f>VLOOKUP('Nikes Sales Dataset - Worked f'!A:A,'Nikes Sales Dataset - Worked f'!A:C,3,FALSE)</f>
        <v>Women</v>
      </c>
      <c r="D400" t="str">
        <f>VLOOKUP('Nikes Sales Dataset - Worked f'!A:A,'Nikes Sales Dataset - Worked f'!A:D,4,FALSE)</f>
        <v>Soccer</v>
      </c>
      <c r="E400" t="str">
        <f>VLOOKUP('Nikes Sales Dataset - Worked f'!A:A,'Nikes Sales Dataset - Worked f'!A:E,5,FALSE)</f>
        <v>Mercurial Superfly</v>
      </c>
      <c r="F400" t="str">
        <f>VLOOKUP('Nikes Sales Dataset - Worked f'!A:A,'Nikes Sales Dataset - Worked f'!A:G,7,FALSE)</f>
        <v>L</v>
      </c>
      <c r="G400" s="3">
        <f>VLOOKUP('Nikes Sales Dataset - Worked f'!A:A,'Nikes Sales Dataset - Worked f'!A:I,9,FALSE)</f>
        <v>1</v>
      </c>
      <c r="H400" s="9">
        <f>VLOOKUP('Nikes Sales Dataset - Worked f'!A:A,'Nikes Sales Dataset - Worked f'!A:K,11,FALSE)</f>
        <v>4301.8500000000004</v>
      </c>
      <c r="I400">
        <f>_xlfn.XLOOKUP('Cleaned and Transformed Dataset'!A:A,'Nikes Sales Dataset - Worked f'!A:A,'Nikes Sales Dataset - Worked f'!M:M)</f>
        <v>0.74</v>
      </c>
      <c r="J400" s="9">
        <f>_xlfn.XLOOKUP(A:A,'Nikes Sales Dataset - Worked f'!A:A,'Nikes Sales Dataset - Worked f'!N:N)</f>
        <v>1118.4810000000002</v>
      </c>
      <c r="K400" s="3">
        <f>_xlfn.XLOOKUP(A:A,'Nikes Sales Dataset - Worked f'!A:A,'Nikes Sales Dataset - Worked f'!P:P)</f>
        <v>1118.4810000000002</v>
      </c>
      <c r="L400" s="7" t="str">
        <f>VLOOKUP('Nikes Sales Dataset - Worked f'!A:A,'Nikes Sales Dataset - Worked f'!A:R,18,FALSE)</f>
        <v>Unknown Date</v>
      </c>
      <c r="M400" s="7" t="str">
        <f>_xlfn.XLOOKUP(A:A,'Nikes Sales Dataset - Worked f'!A:A,'Nikes Sales Dataset - Worked f'!S:S)</f>
        <v>Unknown</v>
      </c>
      <c r="N400" s="7" t="str">
        <f>_xlfn.XLOOKUP(A:A,'Nikes Sales Dataset - Worked f'!A:A,'Nikes Sales Dataset - Worked f'!T:T)</f>
        <v>Unknown</v>
      </c>
      <c r="O400" t="str">
        <f>_xlfn.XLOOKUP(A:A,'Nikes Sales Dataset - Worked f'!A:A,'Nikes Sales Dataset - Worked f'!U:U)</f>
        <v>Retail</v>
      </c>
      <c r="P400" t="str">
        <f>_xlfn.XLOOKUP(A:A,'Nikes Sales Dataset - Worked f'!A:A,'Nikes Sales Dataset - Worked f'!W:W)</f>
        <v>Bangalore</v>
      </c>
      <c r="Q400" s="9">
        <f>_xlfn.XLOOKUP(A:A,'Nikes Sales Dataset - Worked f'!A:A,'Nikes Sales Dataset - Worked f'!X:X)</f>
        <v>3888.42</v>
      </c>
    </row>
    <row r="401" spans="1:17" x14ac:dyDescent="0.25">
      <c r="A401" s="4">
        <v>2399</v>
      </c>
      <c r="B401" t="str">
        <f>VLOOKUP('Nikes Sales Dataset - Worked f'!A:A,'Nikes Sales Dataset - Worked f'!A:B,2,FALSE)</f>
        <v>2399_20240807</v>
      </c>
      <c r="C401" t="str">
        <f>VLOOKUP('Nikes Sales Dataset - Worked f'!A:A,'Nikes Sales Dataset - Worked f'!A:C,3,FALSE)</f>
        <v>Women</v>
      </c>
      <c r="D401" t="str">
        <f>VLOOKUP('Nikes Sales Dataset - Worked f'!A:A,'Nikes Sales Dataset - Worked f'!A:D,4,FALSE)</f>
        <v>Running</v>
      </c>
      <c r="E401" t="str">
        <f>VLOOKUP('Nikes Sales Dataset - Worked f'!A:A,'Nikes Sales Dataset - Worked f'!A:E,5,FALSE)</f>
        <v>Air Zoom</v>
      </c>
      <c r="F401" t="str">
        <f>VLOOKUP('Nikes Sales Dataset - Worked f'!A:A,'Nikes Sales Dataset - Worked f'!A:G,7,FALSE)</f>
        <v>L</v>
      </c>
      <c r="G401" s="3">
        <f>VLOOKUP('Nikes Sales Dataset - Worked f'!A:A,'Nikes Sales Dataset - Worked f'!A:I,9,FALSE)</f>
        <v>-1</v>
      </c>
      <c r="H401" s="9">
        <f>VLOOKUP('Nikes Sales Dataset - Worked f'!A:A,'Nikes Sales Dataset - Worked f'!A:K,11,FALSE)</f>
        <v>6188.29</v>
      </c>
      <c r="I401">
        <f>_xlfn.XLOOKUP('Cleaned and Transformed Dataset'!A:A,'Nikes Sales Dataset - Worked f'!A:A,'Nikes Sales Dataset - Worked f'!M:M)</f>
        <v>0</v>
      </c>
      <c r="J401" s="9">
        <f>_xlfn.XLOOKUP(A:A,'Nikes Sales Dataset - Worked f'!A:A,'Nikes Sales Dataset - Worked f'!N:N)</f>
        <v>6188.29</v>
      </c>
      <c r="K401" s="3">
        <f>_xlfn.XLOOKUP(A:A,'Nikes Sales Dataset - Worked f'!A:A,'Nikes Sales Dataset - Worked f'!P:P)</f>
        <v>-6188.29</v>
      </c>
      <c r="L401" s="7">
        <f>VLOOKUP('Nikes Sales Dataset - Worked f'!A:A,'Nikes Sales Dataset - Worked f'!A:R,18,FALSE)</f>
        <v>45511</v>
      </c>
      <c r="M401" s="7" t="str">
        <f>_xlfn.XLOOKUP(A:A,'Nikes Sales Dataset - Worked f'!A:A,'Nikes Sales Dataset - Worked f'!S:S)</f>
        <v>Aug</v>
      </c>
      <c r="N401" s="7" t="str">
        <f>_xlfn.XLOOKUP(A:A,'Nikes Sales Dataset - Worked f'!A:A,'Nikes Sales Dataset - Worked f'!T:T)</f>
        <v>2024</v>
      </c>
      <c r="O401" t="str">
        <f>_xlfn.XLOOKUP(A:A,'Nikes Sales Dataset - Worked f'!A:A,'Nikes Sales Dataset - Worked f'!U:U)</f>
        <v>Retail</v>
      </c>
      <c r="P401" t="str">
        <f>_xlfn.XLOOKUP(A:A,'Nikes Sales Dataset - Worked f'!A:A,'Nikes Sales Dataset - Worked f'!W:W)</f>
        <v>Pune</v>
      </c>
      <c r="Q401" s="9">
        <f>_xlfn.XLOOKUP(A:A,'Nikes Sales Dataset - Worked f'!A:A,'Nikes Sales Dataset - Worked f'!X:X)</f>
        <v>515.6</v>
      </c>
    </row>
    <row r="402" spans="1:17" x14ac:dyDescent="0.25">
      <c r="A402" s="4">
        <v>2025</v>
      </c>
      <c r="B402" t="str">
        <f>VLOOKUP('Nikes Sales Dataset - Worked f'!A:A,'Nikes Sales Dataset - Worked f'!A:B,2,FALSE)</f>
        <v>2025_Unknown Date</v>
      </c>
      <c r="C402" t="str">
        <f>VLOOKUP('Nikes Sales Dataset - Worked f'!A:A,'Nikes Sales Dataset - Worked f'!A:C,3,FALSE)</f>
        <v>Women</v>
      </c>
      <c r="D402" t="str">
        <f>VLOOKUP('Nikes Sales Dataset - Worked f'!A:A,'Nikes Sales Dataset - Worked f'!A:D,4,FALSE)</f>
        <v>Basketball</v>
      </c>
      <c r="E402" t="str">
        <f>VLOOKUP('Nikes Sales Dataset - Worked f'!A:A,'Nikes Sales Dataset - Worked f'!A:E,5,FALSE)</f>
        <v>Kyrie Flytrap</v>
      </c>
      <c r="F402" t="str">
        <f>VLOOKUP('Nikes Sales Dataset - Worked f'!A:A,'Nikes Sales Dataset - Worked f'!A:G,7,FALSE)</f>
        <v>M</v>
      </c>
      <c r="G402" s="3">
        <f>VLOOKUP('Nikes Sales Dataset - Worked f'!A:A,'Nikes Sales Dataset - Worked f'!A:I,9,FALSE)</f>
        <v>3</v>
      </c>
      <c r="H402" s="9">
        <f>VLOOKUP('Nikes Sales Dataset - Worked f'!A:A,'Nikes Sales Dataset - Worked f'!A:K,11,FALSE)</f>
        <v>9820.5</v>
      </c>
      <c r="I402">
        <f>_xlfn.XLOOKUP('Cleaned and Transformed Dataset'!A:A,'Nikes Sales Dataset - Worked f'!A:A,'Nikes Sales Dataset - Worked f'!M:M)</f>
        <v>0</v>
      </c>
      <c r="J402" s="9">
        <f>_xlfn.XLOOKUP(A:A,'Nikes Sales Dataset - Worked f'!A:A,'Nikes Sales Dataset - Worked f'!N:N)</f>
        <v>9820.5</v>
      </c>
      <c r="K402" s="3">
        <f>_xlfn.XLOOKUP(A:A,'Nikes Sales Dataset - Worked f'!A:A,'Nikes Sales Dataset - Worked f'!P:P)</f>
        <v>29461.5</v>
      </c>
      <c r="L402" s="7" t="str">
        <f>VLOOKUP('Nikes Sales Dataset - Worked f'!A:A,'Nikes Sales Dataset - Worked f'!A:R,18,FALSE)</f>
        <v>Unknown Date</v>
      </c>
      <c r="M402" s="7" t="str">
        <f>_xlfn.XLOOKUP(A:A,'Nikes Sales Dataset - Worked f'!A:A,'Nikes Sales Dataset - Worked f'!S:S)</f>
        <v>Unknown</v>
      </c>
      <c r="N402" s="7" t="str">
        <f>_xlfn.XLOOKUP(A:A,'Nikes Sales Dataset - Worked f'!A:A,'Nikes Sales Dataset - Worked f'!T:T)</f>
        <v>Unknown</v>
      </c>
      <c r="O402" t="str">
        <f>_xlfn.XLOOKUP(A:A,'Nikes Sales Dataset - Worked f'!A:A,'Nikes Sales Dataset - Worked f'!U:U)</f>
        <v>Retail</v>
      </c>
      <c r="P402" t="str">
        <f>_xlfn.XLOOKUP(A:A,'Nikes Sales Dataset - Worked f'!A:A,'Nikes Sales Dataset - Worked f'!W:W)</f>
        <v>Mumbai</v>
      </c>
      <c r="Q402" s="9">
        <f>_xlfn.XLOOKUP(A:A,'Nikes Sales Dataset - Worked f'!A:A,'Nikes Sales Dataset - Worked f'!X:X)</f>
        <v>1900.15</v>
      </c>
    </row>
    <row r="403" spans="1:17" x14ac:dyDescent="0.25">
      <c r="A403" s="4">
        <v>2012</v>
      </c>
      <c r="B403" t="str">
        <f>VLOOKUP('Nikes Sales Dataset - Worked f'!A:A,'Nikes Sales Dataset - Worked f'!A:B,2,FALSE)</f>
        <v>2012_20240901</v>
      </c>
      <c r="C403" t="str">
        <f>VLOOKUP('Nikes Sales Dataset - Worked f'!A:A,'Nikes Sales Dataset - Worked f'!A:C,3,FALSE)</f>
        <v>Women</v>
      </c>
      <c r="D403" t="str">
        <f>VLOOKUP('Nikes Sales Dataset - Worked f'!A:A,'Nikes Sales Dataset - Worked f'!A:D,4,FALSE)</f>
        <v>Soccer</v>
      </c>
      <c r="E403" t="str">
        <f>VLOOKUP('Nikes Sales Dataset - Worked f'!A:A,'Nikes Sales Dataset - Worked f'!A:E,5,FALSE)</f>
        <v>Phantom GT</v>
      </c>
      <c r="F403" t="str">
        <f>VLOOKUP('Nikes Sales Dataset - Worked f'!A:A,'Nikes Sales Dataset - Worked f'!A:G,7,FALSE)</f>
        <v>M</v>
      </c>
      <c r="G403" s="3">
        <f>VLOOKUP('Nikes Sales Dataset - Worked f'!A:A,'Nikes Sales Dataset - Worked f'!A:I,9,FALSE)</f>
        <v>0</v>
      </c>
      <c r="H403" s="9">
        <f>VLOOKUP('Nikes Sales Dataset - Worked f'!A:A,'Nikes Sales Dataset - Worked f'!A:K,11,FALSE)</f>
        <v>6110.0300000000007</v>
      </c>
      <c r="I403">
        <f>_xlfn.XLOOKUP('Cleaned and Transformed Dataset'!A:A,'Nikes Sales Dataset - Worked f'!A:A,'Nikes Sales Dataset - Worked f'!M:M)</f>
        <v>0</v>
      </c>
      <c r="J403" s="9">
        <f>_xlfn.XLOOKUP(A:A,'Nikes Sales Dataset - Worked f'!A:A,'Nikes Sales Dataset - Worked f'!N:N)</f>
        <v>6110.0300000000007</v>
      </c>
      <c r="K403" s="3">
        <f>_xlfn.XLOOKUP(A:A,'Nikes Sales Dataset - Worked f'!A:A,'Nikes Sales Dataset - Worked f'!P:P)</f>
        <v>0</v>
      </c>
      <c r="L403" s="7">
        <f>VLOOKUP('Nikes Sales Dataset - Worked f'!A:A,'Nikes Sales Dataset - Worked f'!A:R,18,FALSE)</f>
        <v>45536</v>
      </c>
      <c r="M403" s="7" t="str">
        <f>_xlfn.XLOOKUP(A:A,'Nikes Sales Dataset - Worked f'!A:A,'Nikes Sales Dataset - Worked f'!S:S)</f>
        <v>Sep</v>
      </c>
      <c r="N403" s="7" t="str">
        <f>_xlfn.XLOOKUP(A:A,'Nikes Sales Dataset - Worked f'!A:A,'Nikes Sales Dataset - Worked f'!T:T)</f>
        <v>2024</v>
      </c>
      <c r="O403" t="str">
        <f>_xlfn.XLOOKUP(A:A,'Nikes Sales Dataset - Worked f'!A:A,'Nikes Sales Dataset - Worked f'!U:U)</f>
        <v>Retail</v>
      </c>
      <c r="P403" t="str">
        <f>_xlfn.XLOOKUP(A:A,'Nikes Sales Dataset - Worked f'!A:A,'Nikes Sales Dataset - Worked f'!W:W)</f>
        <v>Hyderabad</v>
      </c>
      <c r="Q403" s="9">
        <f>_xlfn.XLOOKUP(A:A,'Nikes Sales Dataset - Worked f'!A:A,'Nikes Sales Dataset - Worked f'!X:X)</f>
        <v>-914.59</v>
      </c>
    </row>
    <row r="404" spans="1:17" x14ac:dyDescent="0.25">
      <c r="A404" s="4">
        <v>2402</v>
      </c>
      <c r="B404" t="str">
        <f>VLOOKUP('Nikes Sales Dataset - Worked f'!A:A,'Nikes Sales Dataset - Worked f'!A:B,2,FALSE)</f>
        <v>2402_20250309</v>
      </c>
      <c r="C404" t="str">
        <f>VLOOKUP('Nikes Sales Dataset - Worked f'!A:A,'Nikes Sales Dataset - Worked f'!A:C,3,FALSE)</f>
        <v>Kids</v>
      </c>
      <c r="D404" t="str">
        <f>VLOOKUP('Nikes Sales Dataset - Worked f'!A:A,'Nikes Sales Dataset - Worked f'!A:D,4,FALSE)</f>
        <v>Running</v>
      </c>
      <c r="E404" t="str">
        <f>VLOOKUP('Nikes Sales Dataset - Worked f'!A:A,'Nikes Sales Dataset - Worked f'!A:E,5,FALSE)</f>
        <v>React Infinity</v>
      </c>
      <c r="F404" t="str">
        <f>VLOOKUP('Nikes Sales Dataset - Worked f'!A:A,'Nikes Sales Dataset - Worked f'!A:G,7,FALSE)</f>
        <v>M</v>
      </c>
      <c r="G404" s="3">
        <f>VLOOKUP('Nikes Sales Dataset - Worked f'!A:A,'Nikes Sales Dataset - Worked f'!A:I,9,FALSE)</f>
        <v>1</v>
      </c>
      <c r="H404" s="9">
        <f>VLOOKUP('Nikes Sales Dataset - Worked f'!A:A,'Nikes Sales Dataset - Worked f'!A:K,11,FALSE)</f>
        <v>6437.85</v>
      </c>
      <c r="I404">
        <f>_xlfn.XLOOKUP('Cleaned and Transformed Dataset'!A:A,'Nikes Sales Dataset - Worked f'!A:A,'Nikes Sales Dataset - Worked f'!M:M)</f>
        <v>0</v>
      </c>
      <c r="J404" s="9">
        <f>_xlfn.XLOOKUP(A:A,'Nikes Sales Dataset - Worked f'!A:A,'Nikes Sales Dataset - Worked f'!N:N)</f>
        <v>6437.85</v>
      </c>
      <c r="K404" s="3">
        <f>_xlfn.XLOOKUP(A:A,'Nikes Sales Dataset - Worked f'!A:A,'Nikes Sales Dataset - Worked f'!P:P)</f>
        <v>6437.85</v>
      </c>
      <c r="L404" s="7">
        <f>VLOOKUP('Nikes Sales Dataset - Worked f'!A:A,'Nikes Sales Dataset - Worked f'!A:R,18,FALSE)</f>
        <v>45725</v>
      </c>
      <c r="M404" s="7" t="str">
        <f>_xlfn.XLOOKUP(A:A,'Nikes Sales Dataset - Worked f'!A:A,'Nikes Sales Dataset - Worked f'!S:S)</f>
        <v>Mar</v>
      </c>
      <c r="N404" s="7" t="str">
        <f>_xlfn.XLOOKUP(A:A,'Nikes Sales Dataset - Worked f'!A:A,'Nikes Sales Dataset - Worked f'!T:T)</f>
        <v>2025</v>
      </c>
      <c r="O404" t="str">
        <f>_xlfn.XLOOKUP(A:A,'Nikes Sales Dataset - Worked f'!A:A,'Nikes Sales Dataset - Worked f'!U:U)</f>
        <v>Online</v>
      </c>
      <c r="P404" t="str">
        <f>_xlfn.XLOOKUP(A:A,'Nikes Sales Dataset - Worked f'!A:A,'Nikes Sales Dataset - Worked f'!W:W)</f>
        <v>Mumbai</v>
      </c>
      <c r="Q404" s="9">
        <f>_xlfn.XLOOKUP(A:A,'Nikes Sales Dataset - Worked f'!A:A,'Nikes Sales Dataset - Worked f'!X:X)</f>
        <v>1231.3</v>
      </c>
    </row>
    <row r="405" spans="1:17" x14ac:dyDescent="0.25">
      <c r="A405" s="4">
        <v>2403</v>
      </c>
      <c r="B405" t="str">
        <f>VLOOKUP('Nikes Sales Dataset - Worked f'!A:A,'Nikes Sales Dataset - Worked f'!A:B,2,FALSE)</f>
        <v>2403_20240824</v>
      </c>
      <c r="C405" t="str">
        <f>VLOOKUP('Nikes Sales Dataset - Worked f'!A:A,'Nikes Sales Dataset - Worked f'!A:C,3,FALSE)</f>
        <v>Women</v>
      </c>
      <c r="D405" t="str">
        <f>VLOOKUP('Nikes Sales Dataset - Worked f'!A:A,'Nikes Sales Dataset - Worked f'!A:D,4,FALSE)</f>
        <v>Running</v>
      </c>
      <c r="E405" t="str">
        <f>VLOOKUP('Nikes Sales Dataset - Worked f'!A:A,'Nikes Sales Dataset - Worked f'!A:E,5,FALSE)</f>
        <v>React Infinity</v>
      </c>
      <c r="F405" t="str">
        <f>VLOOKUP('Nikes Sales Dataset - Worked f'!A:A,'Nikes Sales Dataset - Worked f'!A:G,7,FALSE)</f>
        <v>XL</v>
      </c>
      <c r="G405" s="3">
        <f>VLOOKUP('Nikes Sales Dataset - Worked f'!A:A,'Nikes Sales Dataset - Worked f'!A:I,9,FALSE)</f>
        <v>1</v>
      </c>
      <c r="H405" s="9">
        <f>VLOOKUP('Nikes Sales Dataset - Worked f'!A:A,'Nikes Sales Dataset - Worked f'!A:K,11,FALSE)</f>
        <v>6110.0300000000007</v>
      </c>
      <c r="I405">
        <f>_xlfn.XLOOKUP('Cleaned and Transformed Dataset'!A:A,'Nikes Sales Dataset - Worked f'!A:A,'Nikes Sales Dataset - Worked f'!M:M)</f>
        <v>1.1299999999999999</v>
      </c>
      <c r="J405" s="9">
        <f>_xlfn.XLOOKUP(A:A,'Nikes Sales Dataset - Worked f'!A:A,'Nikes Sales Dataset - Worked f'!N:N)</f>
        <v>-794.30389999999943</v>
      </c>
      <c r="K405" s="3">
        <f>_xlfn.XLOOKUP(A:A,'Nikes Sales Dataset - Worked f'!A:A,'Nikes Sales Dataset - Worked f'!P:P)</f>
        <v>-794.30389999999943</v>
      </c>
      <c r="L405" s="7">
        <f>VLOOKUP('Nikes Sales Dataset - Worked f'!A:A,'Nikes Sales Dataset - Worked f'!A:R,18,FALSE)</f>
        <v>45528</v>
      </c>
      <c r="M405" s="7" t="str">
        <f>_xlfn.XLOOKUP(A:A,'Nikes Sales Dataset - Worked f'!A:A,'Nikes Sales Dataset - Worked f'!S:S)</f>
        <v>Aug</v>
      </c>
      <c r="N405" s="7" t="str">
        <f>_xlfn.XLOOKUP(A:A,'Nikes Sales Dataset - Worked f'!A:A,'Nikes Sales Dataset - Worked f'!T:T)</f>
        <v>2024</v>
      </c>
      <c r="O405" t="str">
        <f>_xlfn.XLOOKUP(A:A,'Nikes Sales Dataset - Worked f'!A:A,'Nikes Sales Dataset - Worked f'!U:U)</f>
        <v>Retail</v>
      </c>
      <c r="P405" t="str">
        <f>_xlfn.XLOOKUP(A:A,'Nikes Sales Dataset - Worked f'!A:A,'Nikes Sales Dataset - Worked f'!W:W)</f>
        <v>Delhi</v>
      </c>
      <c r="Q405" s="9">
        <f>_xlfn.XLOOKUP(A:A,'Nikes Sales Dataset - Worked f'!A:A,'Nikes Sales Dataset - Worked f'!X:X)</f>
        <v>1309.54</v>
      </c>
    </row>
    <row r="406" spans="1:17" x14ac:dyDescent="0.25">
      <c r="A406" s="4">
        <v>2404</v>
      </c>
      <c r="B406" t="str">
        <f>VLOOKUP('Nikes Sales Dataset - Worked f'!A:A,'Nikes Sales Dataset - Worked f'!A:B,2,FALSE)</f>
        <v>2404_20240125</v>
      </c>
      <c r="C406" t="str">
        <f>VLOOKUP('Nikes Sales Dataset - Worked f'!A:A,'Nikes Sales Dataset - Worked f'!A:C,3,FALSE)</f>
        <v>Men</v>
      </c>
      <c r="D406" t="str">
        <f>VLOOKUP('Nikes Sales Dataset - Worked f'!A:A,'Nikes Sales Dataset - Worked f'!A:D,4,FALSE)</f>
        <v>Lifestyle</v>
      </c>
      <c r="E406" t="str">
        <f>VLOOKUP('Nikes Sales Dataset - Worked f'!A:A,'Nikes Sales Dataset - Worked f'!A:E,5,FALSE)</f>
        <v>Blazer Mid</v>
      </c>
      <c r="F406" t="str">
        <f>VLOOKUP('Nikes Sales Dataset - Worked f'!A:A,'Nikes Sales Dataset - Worked f'!A:G,7,FALSE)</f>
        <v>XL</v>
      </c>
      <c r="G406" s="3">
        <f>VLOOKUP('Nikes Sales Dataset - Worked f'!A:A,'Nikes Sales Dataset - Worked f'!A:I,9,FALSE)</f>
        <v>0</v>
      </c>
      <c r="H406" s="9">
        <f>VLOOKUP('Nikes Sales Dataset - Worked f'!A:A,'Nikes Sales Dataset - Worked f'!A:K,11,FALSE)</f>
        <v>6110.0300000000007</v>
      </c>
      <c r="I406">
        <f>_xlfn.XLOOKUP('Cleaned and Transformed Dataset'!A:A,'Nikes Sales Dataset - Worked f'!A:A,'Nikes Sales Dataset - Worked f'!M:M)</f>
        <v>0.09</v>
      </c>
      <c r="J406" s="9">
        <f>_xlfn.XLOOKUP(A:A,'Nikes Sales Dataset - Worked f'!A:A,'Nikes Sales Dataset - Worked f'!N:N)</f>
        <v>5560.127300000001</v>
      </c>
      <c r="K406" s="3">
        <f>_xlfn.XLOOKUP(A:A,'Nikes Sales Dataset - Worked f'!A:A,'Nikes Sales Dataset - Worked f'!P:P)</f>
        <v>0</v>
      </c>
      <c r="L406" s="7">
        <f>VLOOKUP('Nikes Sales Dataset - Worked f'!A:A,'Nikes Sales Dataset - Worked f'!A:R,18,FALSE)</f>
        <v>45316</v>
      </c>
      <c r="M406" s="7" t="str">
        <f>_xlfn.XLOOKUP(A:A,'Nikes Sales Dataset - Worked f'!A:A,'Nikes Sales Dataset - Worked f'!S:S)</f>
        <v>Jan</v>
      </c>
      <c r="N406" s="7" t="str">
        <f>_xlfn.XLOOKUP(A:A,'Nikes Sales Dataset - Worked f'!A:A,'Nikes Sales Dataset - Worked f'!T:T)</f>
        <v>2024</v>
      </c>
      <c r="O406" t="str">
        <f>_xlfn.XLOOKUP(A:A,'Nikes Sales Dataset - Worked f'!A:A,'Nikes Sales Dataset - Worked f'!U:U)</f>
        <v>Online</v>
      </c>
      <c r="P406" t="str">
        <f>_xlfn.XLOOKUP(A:A,'Nikes Sales Dataset - Worked f'!A:A,'Nikes Sales Dataset - Worked f'!W:W)</f>
        <v>Pune</v>
      </c>
      <c r="Q406" s="9">
        <f>_xlfn.XLOOKUP(A:A,'Nikes Sales Dataset - Worked f'!A:A,'Nikes Sales Dataset - Worked f'!X:X)</f>
        <v>-501.36</v>
      </c>
    </row>
    <row r="407" spans="1:17" x14ac:dyDescent="0.25">
      <c r="A407" s="4">
        <v>2405</v>
      </c>
      <c r="B407" t="str">
        <f>VLOOKUP('Nikes Sales Dataset - Worked f'!A:A,'Nikes Sales Dataset - Worked f'!A:B,2,FALSE)</f>
        <v>2405_20241117</v>
      </c>
      <c r="C407" t="str">
        <f>VLOOKUP('Nikes Sales Dataset - Worked f'!A:A,'Nikes Sales Dataset - Worked f'!A:C,3,FALSE)</f>
        <v>Men</v>
      </c>
      <c r="D407" t="str">
        <f>VLOOKUP('Nikes Sales Dataset - Worked f'!A:A,'Nikes Sales Dataset - Worked f'!A:D,4,FALSE)</f>
        <v>Basketball</v>
      </c>
      <c r="E407" t="str">
        <f>VLOOKUP('Nikes Sales Dataset - Worked f'!A:A,'Nikes Sales Dataset - Worked f'!A:E,5,FALSE)</f>
        <v>Kyrie Flytrap</v>
      </c>
      <c r="F407" t="str">
        <f>VLOOKUP('Nikes Sales Dataset - Worked f'!A:A,'Nikes Sales Dataset - Worked f'!A:G,7,FALSE)</f>
        <v>M</v>
      </c>
      <c r="G407" s="3">
        <f>VLOOKUP('Nikes Sales Dataset - Worked f'!A:A,'Nikes Sales Dataset - Worked f'!A:I,9,FALSE)</f>
        <v>1</v>
      </c>
      <c r="H407" s="9">
        <f>VLOOKUP('Nikes Sales Dataset - Worked f'!A:A,'Nikes Sales Dataset - Worked f'!A:K,11,FALSE)</f>
        <v>6110.0300000000007</v>
      </c>
      <c r="I407">
        <f>_xlfn.XLOOKUP('Cleaned and Transformed Dataset'!A:A,'Nikes Sales Dataset - Worked f'!A:A,'Nikes Sales Dataset - Worked f'!M:M)</f>
        <v>0</v>
      </c>
      <c r="J407" s="9">
        <f>_xlfn.XLOOKUP(A:A,'Nikes Sales Dataset - Worked f'!A:A,'Nikes Sales Dataset - Worked f'!N:N)</f>
        <v>6110.0300000000007</v>
      </c>
      <c r="K407" s="3">
        <f>_xlfn.XLOOKUP(A:A,'Nikes Sales Dataset - Worked f'!A:A,'Nikes Sales Dataset - Worked f'!P:P)</f>
        <v>6110.0300000000007</v>
      </c>
      <c r="L407" s="7">
        <f>VLOOKUP('Nikes Sales Dataset - Worked f'!A:A,'Nikes Sales Dataset - Worked f'!A:R,18,FALSE)</f>
        <v>45613</v>
      </c>
      <c r="M407" s="7" t="str">
        <f>_xlfn.XLOOKUP(A:A,'Nikes Sales Dataset - Worked f'!A:A,'Nikes Sales Dataset - Worked f'!S:S)</f>
        <v>Nov</v>
      </c>
      <c r="N407" s="7" t="str">
        <f>_xlfn.XLOOKUP(A:A,'Nikes Sales Dataset - Worked f'!A:A,'Nikes Sales Dataset - Worked f'!T:T)</f>
        <v>2024</v>
      </c>
      <c r="O407" t="str">
        <f>_xlfn.XLOOKUP(A:A,'Nikes Sales Dataset - Worked f'!A:A,'Nikes Sales Dataset - Worked f'!U:U)</f>
        <v>Online</v>
      </c>
      <c r="P407" t="str">
        <f>_xlfn.XLOOKUP(A:A,'Nikes Sales Dataset - Worked f'!A:A,'Nikes Sales Dataset - Worked f'!W:W)</f>
        <v>Kolkata</v>
      </c>
      <c r="Q407" s="9">
        <f>_xlfn.XLOOKUP(A:A,'Nikes Sales Dataset - Worked f'!A:A,'Nikes Sales Dataset - Worked f'!X:X)</f>
        <v>69.95</v>
      </c>
    </row>
    <row r="408" spans="1:17" x14ac:dyDescent="0.25">
      <c r="A408" s="4">
        <v>2406</v>
      </c>
      <c r="B408" t="str">
        <f>VLOOKUP('Nikes Sales Dataset - Worked f'!A:A,'Nikes Sales Dataset - Worked f'!A:B,2,FALSE)</f>
        <v>2406_20230917</v>
      </c>
      <c r="C408" t="str">
        <f>VLOOKUP('Nikes Sales Dataset - Worked f'!A:A,'Nikes Sales Dataset - Worked f'!A:C,3,FALSE)</f>
        <v>Men</v>
      </c>
      <c r="D408" t="str">
        <f>VLOOKUP('Nikes Sales Dataset - Worked f'!A:A,'Nikes Sales Dataset - Worked f'!A:D,4,FALSE)</f>
        <v>Training</v>
      </c>
      <c r="E408" t="str">
        <f>VLOOKUP('Nikes Sales Dataset - Worked f'!A:A,'Nikes Sales Dataset - Worked f'!A:E,5,FALSE)</f>
        <v>Metcon 7</v>
      </c>
      <c r="F408" t="str">
        <f>VLOOKUP('Nikes Sales Dataset - Worked f'!A:A,'Nikes Sales Dataset - Worked f'!A:G,7,FALSE)</f>
        <v>L</v>
      </c>
      <c r="G408" s="3">
        <f>VLOOKUP('Nikes Sales Dataset - Worked f'!A:A,'Nikes Sales Dataset - Worked f'!A:I,9,FALSE)</f>
        <v>4</v>
      </c>
      <c r="H408" s="9">
        <f>VLOOKUP('Nikes Sales Dataset - Worked f'!A:A,'Nikes Sales Dataset - Worked f'!A:K,11,FALSE)</f>
        <v>6458.72</v>
      </c>
      <c r="I408">
        <f>_xlfn.XLOOKUP('Cleaned and Transformed Dataset'!A:A,'Nikes Sales Dataset - Worked f'!A:A,'Nikes Sales Dataset - Worked f'!M:M)</f>
        <v>0</v>
      </c>
      <c r="J408" s="9">
        <f>_xlfn.XLOOKUP(A:A,'Nikes Sales Dataset - Worked f'!A:A,'Nikes Sales Dataset - Worked f'!N:N)</f>
        <v>6458.72</v>
      </c>
      <c r="K408" s="3">
        <f>_xlfn.XLOOKUP(A:A,'Nikes Sales Dataset - Worked f'!A:A,'Nikes Sales Dataset - Worked f'!P:P)</f>
        <v>25834.880000000001</v>
      </c>
      <c r="L408" s="7">
        <f>VLOOKUP('Nikes Sales Dataset - Worked f'!A:A,'Nikes Sales Dataset - Worked f'!A:R,18,FALSE)</f>
        <v>45186</v>
      </c>
      <c r="M408" s="7" t="str">
        <f>_xlfn.XLOOKUP(A:A,'Nikes Sales Dataset - Worked f'!A:A,'Nikes Sales Dataset - Worked f'!S:S)</f>
        <v>Sep</v>
      </c>
      <c r="N408" s="7" t="str">
        <f>_xlfn.XLOOKUP(A:A,'Nikes Sales Dataset - Worked f'!A:A,'Nikes Sales Dataset - Worked f'!T:T)</f>
        <v>2023</v>
      </c>
      <c r="O408" t="str">
        <f>_xlfn.XLOOKUP(A:A,'Nikes Sales Dataset - Worked f'!A:A,'Nikes Sales Dataset - Worked f'!U:U)</f>
        <v>Online</v>
      </c>
      <c r="P408" t="str">
        <f>_xlfn.XLOOKUP(A:A,'Nikes Sales Dataset - Worked f'!A:A,'Nikes Sales Dataset - Worked f'!W:W)</f>
        <v>Mumbai</v>
      </c>
      <c r="Q408" s="9">
        <f>_xlfn.XLOOKUP(A:A,'Nikes Sales Dataset - Worked f'!A:A,'Nikes Sales Dataset - Worked f'!X:X)</f>
        <v>402</v>
      </c>
    </row>
    <row r="409" spans="1:17" x14ac:dyDescent="0.25">
      <c r="A409" s="4">
        <v>2407</v>
      </c>
      <c r="B409" t="str">
        <f>VLOOKUP('Nikes Sales Dataset - Worked f'!A:A,'Nikes Sales Dataset - Worked f'!A:B,2,FALSE)</f>
        <v>2407_20231230</v>
      </c>
      <c r="C409" t="str">
        <f>VLOOKUP('Nikes Sales Dataset - Worked f'!A:A,'Nikes Sales Dataset - Worked f'!A:C,3,FALSE)</f>
        <v>Kids</v>
      </c>
      <c r="D409" t="str">
        <f>VLOOKUP('Nikes Sales Dataset - Worked f'!A:A,'Nikes Sales Dataset - Worked f'!A:D,4,FALSE)</f>
        <v>Running</v>
      </c>
      <c r="E409" t="str">
        <f>VLOOKUP('Nikes Sales Dataset - Worked f'!A:A,'Nikes Sales Dataset - Worked f'!A:E,5,FALSE)</f>
        <v>Free RN</v>
      </c>
      <c r="F409" t="str">
        <f>VLOOKUP('Nikes Sales Dataset - Worked f'!A:A,'Nikes Sales Dataset - Worked f'!A:G,7,FALSE)</f>
        <v>M</v>
      </c>
      <c r="G409" s="3">
        <f>VLOOKUP('Nikes Sales Dataset - Worked f'!A:A,'Nikes Sales Dataset - Worked f'!A:I,9,FALSE)</f>
        <v>1</v>
      </c>
      <c r="H409" s="9">
        <f>VLOOKUP('Nikes Sales Dataset - Worked f'!A:A,'Nikes Sales Dataset - Worked f'!A:K,11,FALSE)</f>
        <v>9193.15</v>
      </c>
      <c r="I409">
        <f>_xlfn.XLOOKUP('Cleaned and Transformed Dataset'!A:A,'Nikes Sales Dataset - Worked f'!A:A,'Nikes Sales Dataset - Worked f'!M:M)</f>
        <v>0</v>
      </c>
      <c r="J409" s="9">
        <f>_xlfn.XLOOKUP(A:A,'Nikes Sales Dataset - Worked f'!A:A,'Nikes Sales Dataset - Worked f'!N:N)</f>
        <v>9193.15</v>
      </c>
      <c r="K409" s="3">
        <f>_xlfn.XLOOKUP(A:A,'Nikes Sales Dataset - Worked f'!A:A,'Nikes Sales Dataset - Worked f'!P:P)</f>
        <v>9193.15</v>
      </c>
      <c r="L409" s="7">
        <f>VLOOKUP('Nikes Sales Dataset - Worked f'!A:A,'Nikes Sales Dataset - Worked f'!A:R,18,FALSE)</f>
        <v>45290</v>
      </c>
      <c r="M409" s="7" t="str">
        <f>_xlfn.XLOOKUP(A:A,'Nikes Sales Dataset - Worked f'!A:A,'Nikes Sales Dataset - Worked f'!S:S)</f>
        <v>Dec</v>
      </c>
      <c r="N409" s="7" t="str">
        <f>_xlfn.XLOOKUP(A:A,'Nikes Sales Dataset - Worked f'!A:A,'Nikes Sales Dataset - Worked f'!T:T)</f>
        <v>2023</v>
      </c>
      <c r="O409" t="str">
        <f>_xlfn.XLOOKUP(A:A,'Nikes Sales Dataset - Worked f'!A:A,'Nikes Sales Dataset - Worked f'!U:U)</f>
        <v>Online</v>
      </c>
      <c r="P409" t="str">
        <f>_xlfn.XLOOKUP(A:A,'Nikes Sales Dataset - Worked f'!A:A,'Nikes Sales Dataset - Worked f'!W:W)</f>
        <v>Kolkata</v>
      </c>
      <c r="Q409" s="9">
        <f>_xlfn.XLOOKUP(A:A,'Nikes Sales Dataset - Worked f'!A:A,'Nikes Sales Dataset - Worked f'!X:X)</f>
        <v>521.77</v>
      </c>
    </row>
    <row r="410" spans="1:17" x14ac:dyDescent="0.25">
      <c r="A410" s="4">
        <v>2408</v>
      </c>
      <c r="B410" t="str">
        <f>VLOOKUP('Nikes Sales Dataset - Worked f'!A:A,'Nikes Sales Dataset - Worked f'!A:B,2,FALSE)</f>
        <v>2408_20241009</v>
      </c>
      <c r="C410" t="str">
        <f>VLOOKUP('Nikes Sales Dataset - Worked f'!A:A,'Nikes Sales Dataset - Worked f'!A:C,3,FALSE)</f>
        <v>Men</v>
      </c>
      <c r="D410" t="str">
        <f>VLOOKUP('Nikes Sales Dataset - Worked f'!A:A,'Nikes Sales Dataset - Worked f'!A:D,4,FALSE)</f>
        <v>Soccer</v>
      </c>
      <c r="E410" t="str">
        <f>VLOOKUP('Nikes Sales Dataset - Worked f'!A:A,'Nikes Sales Dataset - Worked f'!A:E,5,FALSE)</f>
        <v>Premier III</v>
      </c>
      <c r="F410" t="str">
        <f>VLOOKUP('Nikes Sales Dataset - Worked f'!A:A,'Nikes Sales Dataset - Worked f'!A:G,7,FALSE)</f>
        <v>XL</v>
      </c>
      <c r="G410" s="3">
        <f>VLOOKUP('Nikes Sales Dataset - Worked f'!A:A,'Nikes Sales Dataset - Worked f'!A:I,9,FALSE)</f>
        <v>1</v>
      </c>
      <c r="H410" s="9">
        <f>VLOOKUP('Nikes Sales Dataset - Worked f'!A:A,'Nikes Sales Dataset - Worked f'!A:K,11,FALSE)</f>
        <v>6110.0300000000007</v>
      </c>
      <c r="I410">
        <f>_xlfn.XLOOKUP('Cleaned and Transformed Dataset'!A:A,'Nikes Sales Dataset - Worked f'!A:A,'Nikes Sales Dataset - Worked f'!M:M)</f>
        <v>0</v>
      </c>
      <c r="J410" s="9">
        <f>_xlfn.XLOOKUP(A:A,'Nikes Sales Dataset - Worked f'!A:A,'Nikes Sales Dataset - Worked f'!N:N)</f>
        <v>6110.0300000000007</v>
      </c>
      <c r="K410" s="3">
        <f>_xlfn.XLOOKUP(A:A,'Nikes Sales Dataset - Worked f'!A:A,'Nikes Sales Dataset - Worked f'!P:P)</f>
        <v>6110.0300000000007</v>
      </c>
      <c r="L410" s="7">
        <f>VLOOKUP('Nikes Sales Dataset - Worked f'!A:A,'Nikes Sales Dataset - Worked f'!A:R,18,FALSE)</f>
        <v>45574</v>
      </c>
      <c r="M410" s="7" t="str">
        <f>_xlfn.XLOOKUP(A:A,'Nikes Sales Dataset - Worked f'!A:A,'Nikes Sales Dataset - Worked f'!S:S)</f>
        <v>Oct</v>
      </c>
      <c r="N410" s="7" t="str">
        <f>_xlfn.XLOOKUP(A:A,'Nikes Sales Dataset - Worked f'!A:A,'Nikes Sales Dataset - Worked f'!T:T)</f>
        <v>2024</v>
      </c>
      <c r="O410" t="str">
        <f>_xlfn.XLOOKUP(A:A,'Nikes Sales Dataset - Worked f'!A:A,'Nikes Sales Dataset - Worked f'!U:U)</f>
        <v>Retail</v>
      </c>
      <c r="P410" t="str">
        <f>_xlfn.XLOOKUP(A:A,'Nikes Sales Dataset - Worked f'!A:A,'Nikes Sales Dataset - Worked f'!W:W)</f>
        <v>Bangalore</v>
      </c>
      <c r="Q410" s="9">
        <f>_xlfn.XLOOKUP(A:A,'Nikes Sales Dataset - Worked f'!A:A,'Nikes Sales Dataset - Worked f'!X:X)</f>
        <v>1731.86</v>
      </c>
    </row>
    <row r="411" spans="1:17" x14ac:dyDescent="0.25">
      <c r="A411" s="4">
        <v>2409</v>
      </c>
      <c r="B411" t="str">
        <f>VLOOKUP('Nikes Sales Dataset - Worked f'!A:A,'Nikes Sales Dataset - Worked f'!A:B,2,FALSE)</f>
        <v>2409_20250119</v>
      </c>
      <c r="C411" t="str">
        <f>VLOOKUP('Nikes Sales Dataset - Worked f'!A:A,'Nikes Sales Dataset - Worked f'!A:C,3,FALSE)</f>
        <v>Men</v>
      </c>
      <c r="D411" t="str">
        <f>VLOOKUP('Nikes Sales Dataset - Worked f'!A:A,'Nikes Sales Dataset - Worked f'!A:D,4,FALSE)</f>
        <v>Basketball</v>
      </c>
      <c r="E411" t="str">
        <f>VLOOKUP('Nikes Sales Dataset - Worked f'!A:A,'Nikes Sales Dataset - Worked f'!A:E,5,FALSE)</f>
        <v>Zoom Freak</v>
      </c>
      <c r="F411" t="str">
        <f>VLOOKUP('Nikes Sales Dataset - Worked f'!A:A,'Nikes Sales Dataset - Worked f'!A:G,7,FALSE)</f>
        <v>M</v>
      </c>
      <c r="G411" s="3">
        <f>VLOOKUP('Nikes Sales Dataset - Worked f'!A:A,'Nikes Sales Dataset - Worked f'!A:I,9,FALSE)</f>
        <v>1</v>
      </c>
      <c r="H411" s="9">
        <f>VLOOKUP('Nikes Sales Dataset - Worked f'!A:A,'Nikes Sales Dataset - Worked f'!A:K,11,FALSE)</f>
        <v>6110.0300000000007</v>
      </c>
      <c r="I411">
        <f>_xlfn.XLOOKUP('Cleaned and Transformed Dataset'!A:A,'Nikes Sales Dataset - Worked f'!A:A,'Nikes Sales Dataset - Worked f'!M:M)</f>
        <v>0</v>
      </c>
      <c r="J411" s="9">
        <f>_xlfn.XLOOKUP(A:A,'Nikes Sales Dataset - Worked f'!A:A,'Nikes Sales Dataset - Worked f'!N:N)</f>
        <v>6110.0300000000007</v>
      </c>
      <c r="K411" s="3">
        <f>_xlfn.XLOOKUP(A:A,'Nikes Sales Dataset - Worked f'!A:A,'Nikes Sales Dataset - Worked f'!P:P)</f>
        <v>6110.0300000000007</v>
      </c>
      <c r="L411" s="7">
        <f>VLOOKUP('Nikes Sales Dataset - Worked f'!A:A,'Nikes Sales Dataset - Worked f'!A:R,18,FALSE)</f>
        <v>45676</v>
      </c>
      <c r="M411" s="7" t="str">
        <f>_xlfn.XLOOKUP(A:A,'Nikes Sales Dataset - Worked f'!A:A,'Nikes Sales Dataset - Worked f'!S:S)</f>
        <v>Jan</v>
      </c>
      <c r="N411" s="7" t="str">
        <f>_xlfn.XLOOKUP(A:A,'Nikes Sales Dataset - Worked f'!A:A,'Nikes Sales Dataset - Worked f'!T:T)</f>
        <v>2025</v>
      </c>
      <c r="O411" t="str">
        <f>_xlfn.XLOOKUP(A:A,'Nikes Sales Dataset - Worked f'!A:A,'Nikes Sales Dataset - Worked f'!U:U)</f>
        <v>Retail</v>
      </c>
      <c r="P411" t="str">
        <f>_xlfn.XLOOKUP(A:A,'Nikes Sales Dataset - Worked f'!A:A,'Nikes Sales Dataset - Worked f'!W:W)</f>
        <v>Bangalore</v>
      </c>
      <c r="Q411" s="9">
        <f>_xlfn.XLOOKUP(A:A,'Nikes Sales Dataset - Worked f'!A:A,'Nikes Sales Dataset - Worked f'!X:X)</f>
        <v>2993.72</v>
      </c>
    </row>
    <row r="412" spans="1:17" x14ac:dyDescent="0.25">
      <c r="A412" s="4">
        <v>2410</v>
      </c>
      <c r="B412" t="str">
        <f>VLOOKUP('Nikes Sales Dataset - Worked f'!A:A,'Nikes Sales Dataset - Worked f'!A:B,2,FALSE)</f>
        <v>2410_20250327</v>
      </c>
      <c r="C412" t="str">
        <f>VLOOKUP('Nikes Sales Dataset - Worked f'!A:A,'Nikes Sales Dataset - Worked f'!A:C,3,FALSE)</f>
        <v>Kids</v>
      </c>
      <c r="D412" t="str">
        <f>VLOOKUP('Nikes Sales Dataset - Worked f'!A:A,'Nikes Sales Dataset - Worked f'!A:D,4,FALSE)</f>
        <v>Basketball</v>
      </c>
      <c r="E412" t="str">
        <f>VLOOKUP('Nikes Sales Dataset - Worked f'!A:A,'Nikes Sales Dataset - Worked f'!A:E,5,FALSE)</f>
        <v>Air Jordan</v>
      </c>
      <c r="F412" t="str">
        <f>VLOOKUP('Nikes Sales Dataset - Worked f'!A:A,'Nikes Sales Dataset - Worked f'!A:G,7,FALSE)</f>
        <v>M</v>
      </c>
      <c r="G412" s="3">
        <f>VLOOKUP('Nikes Sales Dataset - Worked f'!A:A,'Nikes Sales Dataset - Worked f'!A:I,9,FALSE)</f>
        <v>1</v>
      </c>
      <c r="H412" s="9">
        <f>VLOOKUP('Nikes Sales Dataset - Worked f'!A:A,'Nikes Sales Dataset - Worked f'!A:K,11,FALSE)</f>
        <v>6110.0300000000007</v>
      </c>
      <c r="I412">
        <f>_xlfn.XLOOKUP('Cleaned and Transformed Dataset'!A:A,'Nikes Sales Dataset - Worked f'!A:A,'Nikes Sales Dataset - Worked f'!M:M)</f>
        <v>1.1100000000000001</v>
      </c>
      <c r="J412" s="9">
        <f>_xlfn.XLOOKUP(A:A,'Nikes Sales Dataset - Worked f'!A:A,'Nikes Sales Dataset - Worked f'!N:N)</f>
        <v>-672.10330000000067</v>
      </c>
      <c r="K412" s="3">
        <f>_xlfn.XLOOKUP(A:A,'Nikes Sales Dataset - Worked f'!A:A,'Nikes Sales Dataset - Worked f'!P:P)</f>
        <v>-672.10330000000067</v>
      </c>
      <c r="L412" s="7">
        <f>VLOOKUP('Nikes Sales Dataset - Worked f'!A:A,'Nikes Sales Dataset - Worked f'!A:R,18,FALSE)</f>
        <v>45743</v>
      </c>
      <c r="M412" s="7" t="str">
        <f>_xlfn.XLOOKUP(A:A,'Nikes Sales Dataset - Worked f'!A:A,'Nikes Sales Dataset - Worked f'!S:S)</f>
        <v>Mar</v>
      </c>
      <c r="N412" s="7" t="str">
        <f>_xlfn.XLOOKUP(A:A,'Nikes Sales Dataset - Worked f'!A:A,'Nikes Sales Dataset - Worked f'!T:T)</f>
        <v>2025</v>
      </c>
      <c r="O412" t="str">
        <f>_xlfn.XLOOKUP(A:A,'Nikes Sales Dataset - Worked f'!A:A,'Nikes Sales Dataset - Worked f'!U:U)</f>
        <v>Retail</v>
      </c>
      <c r="P412" t="str">
        <f>_xlfn.XLOOKUP(A:A,'Nikes Sales Dataset - Worked f'!A:A,'Nikes Sales Dataset - Worked f'!W:W)</f>
        <v>Hyderabad</v>
      </c>
      <c r="Q412" s="9">
        <f>_xlfn.XLOOKUP(A:A,'Nikes Sales Dataset - Worked f'!A:A,'Nikes Sales Dataset - Worked f'!X:X)</f>
        <v>1344.49</v>
      </c>
    </row>
    <row r="413" spans="1:17" x14ac:dyDescent="0.25">
      <c r="A413" s="4">
        <v>2025</v>
      </c>
      <c r="B413" t="str">
        <f>VLOOKUP('Nikes Sales Dataset - Worked f'!A:A,'Nikes Sales Dataset - Worked f'!A:B,2,FALSE)</f>
        <v>2025_Unknown Date</v>
      </c>
      <c r="C413" t="str">
        <f>VLOOKUP('Nikes Sales Dataset - Worked f'!A:A,'Nikes Sales Dataset - Worked f'!A:C,3,FALSE)</f>
        <v>Women</v>
      </c>
      <c r="D413" t="str">
        <f>VLOOKUP('Nikes Sales Dataset - Worked f'!A:A,'Nikes Sales Dataset - Worked f'!A:D,4,FALSE)</f>
        <v>Basketball</v>
      </c>
      <c r="E413" t="str">
        <f>VLOOKUP('Nikes Sales Dataset - Worked f'!A:A,'Nikes Sales Dataset - Worked f'!A:E,5,FALSE)</f>
        <v>Kyrie Flytrap</v>
      </c>
      <c r="F413" t="str">
        <f>VLOOKUP('Nikes Sales Dataset - Worked f'!A:A,'Nikes Sales Dataset - Worked f'!A:G,7,FALSE)</f>
        <v>M</v>
      </c>
      <c r="G413" s="3">
        <f>VLOOKUP('Nikes Sales Dataset - Worked f'!A:A,'Nikes Sales Dataset - Worked f'!A:I,9,FALSE)</f>
        <v>3</v>
      </c>
      <c r="H413" s="9">
        <f>VLOOKUP('Nikes Sales Dataset - Worked f'!A:A,'Nikes Sales Dataset - Worked f'!A:K,11,FALSE)</f>
        <v>9820.5</v>
      </c>
      <c r="I413">
        <f>_xlfn.XLOOKUP('Cleaned and Transformed Dataset'!A:A,'Nikes Sales Dataset - Worked f'!A:A,'Nikes Sales Dataset - Worked f'!M:M)</f>
        <v>0</v>
      </c>
      <c r="J413" s="9">
        <f>_xlfn.XLOOKUP(A:A,'Nikes Sales Dataset - Worked f'!A:A,'Nikes Sales Dataset - Worked f'!N:N)</f>
        <v>9820.5</v>
      </c>
      <c r="K413" s="3">
        <f>_xlfn.XLOOKUP(A:A,'Nikes Sales Dataset - Worked f'!A:A,'Nikes Sales Dataset - Worked f'!P:P)</f>
        <v>29461.5</v>
      </c>
      <c r="L413" s="7" t="str">
        <f>VLOOKUP('Nikes Sales Dataset - Worked f'!A:A,'Nikes Sales Dataset - Worked f'!A:R,18,FALSE)</f>
        <v>Unknown Date</v>
      </c>
      <c r="M413" s="7" t="str">
        <f>_xlfn.XLOOKUP(A:A,'Nikes Sales Dataset - Worked f'!A:A,'Nikes Sales Dataset - Worked f'!S:S)</f>
        <v>Unknown</v>
      </c>
      <c r="N413" s="7" t="str">
        <f>_xlfn.XLOOKUP(A:A,'Nikes Sales Dataset - Worked f'!A:A,'Nikes Sales Dataset - Worked f'!T:T)</f>
        <v>Unknown</v>
      </c>
      <c r="O413" t="str">
        <f>_xlfn.XLOOKUP(A:A,'Nikes Sales Dataset - Worked f'!A:A,'Nikes Sales Dataset - Worked f'!U:U)</f>
        <v>Retail</v>
      </c>
      <c r="P413" t="str">
        <f>_xlfn.XLOOKUP(A:A,'Nikes Sales Dataset - Worked f'!A:A,'Nikes Sales Dataset - Worked f'!W:W)</f>
        <v>Mumbai</v>
      </c>
      <c r="Q413" s="9">
        <f>_xlfn.XLOOKUP(A:A,'Nikes Sales Dataset - Worked f'!A:A,'Nikes Sales Dataset - Worked f'!X:X)</f>
        <v>1900.15</v>
      </c>
    </row>
    <row r="414" spans="1:17" x14ac:dyDescent="0.25">
      <c r="A414" s="4">
        <v>2412</v>
      </c>
      <c r="B414" t="str">
        <f>VLOOKUP('Nikes Sales Dataset - Worked f'!A:A,'Nikes Sales Dataset - Worked f'!A:B,2,FALSE)</f>
        <v>2412_Unknown Date</v>
      </c>
      <c r="C414" t="str">
        <f>VLOOKUP('Nikes Sales Dataset - Worked f'!A:A,'Nikes Sales Dataset - Worked f'!A:C,3,FALSE)</f>
        <v>Kids</v>
      </c>
      <c r="D414" t="str">
        <f>VLOOKUP('Nikes Sales Dataset - Worked f'!A:A,'Nikes Sales Dataset - Worked f'!A:D,4,FALSE)</f>
        <v>Lifestyle</v>
      </c>
      <c r="E414" t="str">
        <f>VLOOKUP('Nikes Sales Dataset - Worked f'!A:A,'Nikes Sales Dataset - Worked f'!A:E,5,FALSE)</f>
        <v>Blazer Mid</v>
      </c>
      <c r="F414" t="str">
        <f>VLOOKUP('Nikes Sales Dataset - Worked f'!A:A,'Nikes Sales Dataset - Worked f'!A:G,7,FALSE)</f>
        <v>XL</v>
      </c>
      <c r="G414" s="3">
        <f>VLOOKUP('Nikes Sales Dataset - Worked f'!A:A,'Nikes Sales Dataset - Worked f'!A:I,9,FALSE)</f>
        <v>1</v>
      </c>
      <c r="H414" s="9">
        <f>VLOOKUP('Nikes Sales Dataset - Worked f'!A:A,'Nikes Sales Dataset - Worked f'!A:K,11,FALSE)</f>
        <v>4920.3</v>
      </c>
      <c r="I414">
        <f>_xlfn.XLOOKUP('Cleaned and Transformed Dataset'!A:A,'Nikes Sales Dataset - Worked f'!A:A,'Nikes Sales Dataset - Worked f'!M:M)</f>
        <v>0.14000000000000001</v>
      </c>
      <c r="J414" s="9">
        <f>_xlfn.XLOOKUP(A:A,'Nikes Sales Dataset - Worked f'!A:A,'Nikes Sales Dataset - Worked f'!N:N)</f>
        <v>4231.4580000000005</v>
      </c>
      <c r="K414" s="3">
        <f>_xlfn.XLOOKUP(A:A,'Nikes Sales Dataset - Worked f'!A:A,'Nikes Sales Dataset - Worked f'!P:P)</f>
        <v>4231.4580000000005</v>
      </c>
      <c r="L414" s="7" t="str">
        <f>VLOOKUP('Nikes Sales Dataset - Worked f'!A:A,'Nikes Sales Dataset - Worked f'!A:R,18,FALSE)</f>
        <v>Unknown Date</v>
      </c>
      <c r="M414" s="7" t="str">
        <f>_xlfn.XLOOKUP(A:A,'Nikes Sales Dataset - Worked f'!A:A,'Nikes Sales Dataset - Worked f'!S:S)</f>
        <v>Unknown</v>
      </c>
      <c r="N414" s="7" t="str">
        <f>_xlfn.XLOOKUP(A:A,'Nikes Sales Dataset - Worked f'!A:A,'Nikes Sales Dataset - Worked f'!T:T)</f>
        <v>Unknown</v>
      </c>
      <c r="O414" t="str">
        <f>_xlfn.XLOOKUP(A:A,'Nikes Sales Dataset - Worked f'!A:A,'Nikes Sales Dataset - Worked f'!U:U)</f>
        <v>Retail</v>
      </c>
      <c r="P414" t="str">
        <f>_xlfn.XLOOKUP(A:A,'Nikes Sales Dataset - Worked f'!A:A,'Nikes Sales Dataset - Worked f'!W:W)</f>
        <v>Mumbai</v>
      </c>
      <c r="Q414" s="9">
        <f>_xlfn.XLOOKUP(A:A,'Nikes Sales Dataset - Worked f'!A:A,'Nikes Sales Dataset - Worked f'!X:X)</f>
        <v>1135.72</v>
      </c>
    </row>
    <row r="415" spans="1:17" x14ac:dyDescent="0.25">
      <c r="A415" s="4">
        <v>2413</v>
      </c>
      <c r="B415" t="str">
        <f>VLOOKUP('Nikes Sales Dataset - Worked f'!A:A,'Nikes Sales Dataset - Worked f'!A:B,2,FALSE)</f>
        <v>2413_Unknown Date</v>
      </c>
      <c r="C415" t="str">
        <f>VLOOKUP('Nikes Sales Dataset - Worked f'!A:A,'Nikes Sales Dataset - Worked f'!A:C,3,FALSE)</f>
        <v>Men</v>
      </c>
      <c r="D415" t="str">
        <f>VLOOKUP('Nikes Sales Dataset - Worked f'!A:A,'Nikes Sales Dataset - Worked f'!A:D,4,FALSE)</f>
        <v>Training</v>
      </c>
      <c r="E415" t="str">
        <f>VLOOKUP('Nikes Sales Dataset - Worked f'!A:A,'Nikes Sales Dataset - Worked f'!A:E,5,FALSE)</f>
        <v>Flex Trainer</v>
      </c>
      <c r="F415" t="str">
        <f>VLOOKUP('Nikes Sales Dataset - Worked f'!A:A,'Nikes Sales Dataset - Worked f'!A:G,7,FALSE)</f>
        <v>XL</v>
      </c>
      <c r="G415" s="3">
        <f>VLOOKUP('Nikes Sales Dataset - Worked f'!A:A,'Nikes Sales Dataset - Worked f'!A:I,9,FALSE)</f>
        <v>3</v>
      </c>
      <c r="H415" s="9">
        <f>VLOOKUP('Nikes Sales Dataset - Worked f'!A:A,'Nikes Sales Dataset - Worked f'!A:K,11,FALSE)</f>
        <v>7005.67</v>
      </c>
      <c r="I415">
        <f>_xlfn.XLOOKUP('Cleaned and Transformed Dataset'!A:A,'Nikes Sales Dataset - Worked f'!A:A,'Nikes Sales Dataset - Worked f'!M:M)</f>
        <v>0.15</v>
      </c>
      <c r="J415" s="9">
        <f>_xlfn.XLOOKUP(A:A,'Nikes Sales Dataset - Worked f'!A:A,'Nikes Sales Dataset - Worked f'!N:N)</f>
        <v>5954.8194999999996</v>
      </c>
      <c r="K415" s="3">
        <f>_xlfn.XLOOKUP(A:A,'Nikes Sales Dataset - Worked f'!A:A,'Nikes Sales Dataset - Worked f'!P:P)</f>
        <v>17864.458500000001</v>
      </c>
      <c r="L415" s="7" t="str">
        <f>VLOOKUP('Nikes Sales Dataset - Worked f'!A:A,'Nikes Sales Dataset - Worked f'!A:R,18,FALSE)</f>
        <v>Unknown Date</v>
      </c>
      <c r="M415" s="7" t="str">
        <f>_xlfn.XLOOKUP(A:A,'Nikes Sales Dataset - Worked f'!A:A,'Nikes Sales Dataset - Worked f'!S:S)</f>
        <v>Unknown</v>
      </c>
      <c r="N415" s="7" t="str">
        <f>_xlfn.XLOOKUP(A:A,'Nikes Sales Dataset - Worked f'!A:A,'Nikes Sales Dataset - Worked f'!T:T)</f>
        <v>Unknown</v>
      </c>
      <c r="O415" t="str">
        <f>_xlfn.XLOOKUP(A:A,'Nikes Sales Dataset - Worked f'!A:A,'Nikes Sales Dataset - Worked f'!U:U)</f>
        <v>Retail</v>
      </c>
      <c r="P415" t="str">
        <f>_xlfn.XLOOKUP(A:A,'Nikes Sales Dataset - Worked f'!A:A,'Nikes Sales Dataset - Worked f'!W:W)</f>
        <v>Kolkata</v>
      </c>
      <c r="Q415" s="9">
        <f>_xlfn.XLOOKUP(A:A,'Nikes Sales Dataset - Worked f'!A:A,'Nikes Sales Dataset - Worked f'!X:X)</f>
        <v>2329.98</v>
      </c>
    </row>
    <row r="416" spans="1:17" x14ac:dyDescent="0.25">
      <c r="A416" s="4">
        <v>2414</v>
      </c>
      <c r="B416" t="str">
        <f>VLOOKUP('Nikes Sales Dataset - Worked f'!A:A,'Nikes Sales Dataset - Worked f'!A:B,2,FALSE)</f>
        <v>2414_20240125</v>
      </c>
      <c r="C416" t="str">
        <f>VLOOKUP('Nikes Sales Dataset - Worked f'!A:A,'Nikes Sales Dataset - Worked f'!A:C,3,FALSE)</f>
        <v>Women</v>
      </c>
      <c r="D416" t="str">
        <f>VLOOKUP('Nikes Sales Dataset - Worked f'!A:A,'Nikes Sales Dataset - Worked f'!A:D,4,FALSE)</f>
        <v>Basketball</v>
      </c>
      <c r="E416" t="str">
        <f>VLOOKUP('Nikes Sales Dataset - Worked f'!A:A,'Nikes Sales Dataset - Worked f'!A:E,5,FALSE)</f>
        <v>Air Jordan</v>
      </c>
      <c r="F416" t="str">
        <f>VLOOKUP('Nikes Sales Dataset - Worked f'!A:A,'Nikes Sales Dataset - Worked f'!A:G,7,FALSE)</f>
        <v>XL</v>
      </c>
      <c r="G416" s="3">
        <f>VLOOKUP('Nikes Sales Dataset - Worked f'!A:A,'Nikes Sales Dataset - Worked f'!A:I,9,FALSE)</f>
        <v>0</v>
      </c>
      <c r="H416" s="9">
        <f>VLOOKUP('Nikes Sales Dataset - Worked f'!A:A,'Nikes Sales Dataset - Worked f'!A:K,11,FALSE)</f>
        <v>8141.8</v>
      </c>
      <c r="I416">
        <f>_xlfn.XLOOKUP('Cleaned and Transformed Dataset'!A:A,'Nikes Sales Dataset - Worked f'!A:A,'Nikes Sales Dataset - Worked f'!M:M)</f>
        <v>0</v>
      </c>
      <c r="J416" s="9">
        <f>_xlfn.XLOOKUP(A:A,'Nikes Sales Dataset - Worked f'!A:A,'Nikes Sales Dataset - Worked f'!N:N)</f>
        <v>8141.8</v>
      </c>
      <c r="K416" s="3">
        <f>_xlfn.XLOOKUP(A:A,'Nikes Sales Dataset - Worked f'!A:A,'Nikes Sales Dataset - Worked f'!P:P)</f>
        <v>0</v>
      </c>
      <c r="L416" s="7">
        <f>VLOOKUP('Nikes Sales Dataset - Worked f'!A:A,'Nikes Sales Dataset - Worked f'!A:R,18,FALSE)</f>
        <v>45316</v>
      </c>
      <c r="M416" s="7" t="str">
        <f>_xlfn.XLOOKUP(A:A,'Nikes Sales Dataset - Worked f'!A:A,'Nikes Sales Dataset - Worked f'!S:S)</f>
        <v>Jan</v>
      </c>
      <c r="N416" s="7" t="str">
        <f>_xlfn.XLOOKUP(A:A,'Nikes Sales Dataset - Worked f'!A:A,'Nikes Sales Dataset - Worked f'!T:T)</f>
        <v>2024</v>
      </c>
      <c r="O416" t="str">
        <f>_xlfn.XLOOKUP(A:A,'Nikes Sales Dataset - Worked f'!A:A,'Nikes Sales Dataset - Worked f'!U:U)</f>
        <v>Online</v>
      </c>
      <c r="P416" t="str">
        <f>_xlfn.XLOOKUP(A:A,'Nikes Sales Dataset - Worked f'!A:A,'Nikes Sales Dataset - Worked f'!W:W)</f>
        <v>Hyderabad</v>
      </c>
      <c r="Q416" s="9">
        <f>_xlfn.XLOOKUP(A:A,'Nikes Sales Dataset - Worked f'!A:A,'Nikes Sales Dataset - Worked f'!X:X)</f>
        <v>-829.35</v>
      </c>
    </row>
    <row r="417" spans="1:17" x14ac:dyDescent="0.25">
      <c r="A417" s="4">
        <v>2415</v>
      </c>
      <c r="B417" t="str">
        <f>VLOOKUP('Nikes Sales Dataset - Worked f'!A:A,'Nikes Sales Dataset - Worked f'!A:B,2,FALSE)</f>
        <v>2415_20240722</v>
      </c>
      <c r="C417" t="str">
        <f>VLOOKUP('Nikes Sales Dataset - Worked f'!A:A,'Nikes Sales Dataset - Worked f'!A:C,3,FALSE)</f>
        <v>Women</v>
      </c>
      <c r="D417" t="str">
        <f>VLOOKUP('Nikes Sales Dataset - Worked f'!A:A,'Nikes Sales Dataset - Worked f'!A:D,4,FALSE)</f>
        <v>Running</v>
      </c>
      <c r="E417" t="str">
        <f>VLOOKUP('Nikes Sales Dataset - Worked f'!A:A,'Nikes Sales Dataset - Worked f'!A:E,5,FALSE)</f>
        <v>Free RN</v>
      </c>
      <c r="F417" t="str">
        <f>VLOOKUP('Nikes Sales Dataset - Worked f'!A:A,'Nikes Sales Dataset - Worked f'!A:G,7,FALSE)</f>
        <v>M</v>
      </c>
      <c r="G417" s="3">
        <f>VLOOKUP('Nikes Sales Dataset - Worked f'!A:A,'Nikes Sales Dataset - Worked f'!A:I,9,FALSE)</f>
        <v>3</v>
      </c>
      <c r="H417" s="9">
        <f>VLOOKUP('Nikes Sales Dataset - Worked f'!A:A,'Nikes Sales Dataset - Worked f'!A:K,11,FALSE)</f>
        <v>6178.39</v>
      </c>
      <c r="I417">
        <f>_xlfn.XLOOKUP('Cleaned and Transformed Dataset'!A:A,'Nikes Sales Dataset - Worked f'!A:A,'Nikes Sales Dataset - Worked f'!M:M)</f>
        <v>0</v>
      </c>
      <c r="J417" s="9">
        <f>_xlfn.XLOOKUP(A:A,'Nikes Sales Dataset - Worked f'!A:A,'Nikes Sales Dataset - Worked f'!N:N)</f>
        <v>6178.39</v>
      </c>
      <c r="K417" s="3">
        <f>_xlfn.XLOOKUP(A:A,'Nikes Sales Dataset - Worked f'!A:A,'Nikes Sales Dataset - Worked f'!P:P)</f>
        <v>18535.170000000002</v>
      </c>
      <c r="L417" s="7">
        <f>VLOOKUP('Nikes Sales Dataset - Worked f'!A:A,'Nikes Sales Dataset - Worked f'!A:R,18,FALSE)</f>
        <v>45495</v>
      </c>
      <c r="M417" s="7" t="str">
        <f>_xlfn.XLOOKUP(A:A,'Nikes Sales Dataset - Worked f'!A:A,'Nikes Sales Dataset - Worked f'!S:S)</f>
        <v>Jul</v>
      </c>
      <c r="N417" s="7" t="str">
        <f>_xlfn.XLOOKUP(A:A,'Nikes Sales Dataset - Worked f'!A:A,'Nikes Sales Dataset - Worked f'!T:T)</f>
        <v>2024</v>
      </c>
      <c r="O417" t="str">
        <f>_xlfn.XLOOKUP(A:A,'Nikes Sales Dataset - Worked f'!A:A,'Nikes Sales Dataset - Worked f'!U:U)</f>
        <v>Retail</v>
      </c>
      <c r="P417" t="str">
        <f>_xlfn.XLOOKUP(A:A,'Nikes Sales Dataset - Worked f'!A:A,'Nikes Sales Dataset - Worked f'!W:W)</f>
        <v>Bangalore</v>
      </c>
      <c r="Q417" s="9">
        <f>_xlfn.XLOOKUP(A:A,'Nikes Sales Dataset - Worked f'!A:A,'Nikes Sales Dataset - Worked f'!X:X)</f>
        <v>73.75</v>
      </c>
    </row>
    <row r="418" spans="1:17" x14ac:dyDescent="0.25">
      <c r="A418" s="4">
        <v>2416</v>
      </c>
      <c r="B418" t="str">
        <f>VLOOKUP('Nikes Sales Dataset - Worked f'!A:A,'Nikes Sales Dataset - Worked f'!A:B,2,FALSE)</f>
        <v>2416_20241214</v>
      </c>
      <c r="C418" t="str">
        <f>VLOOKUP('Nikes Sales Dataset - Worked f'!A:A,'Nikes Sales Dataset - Worked f'!A:C,3,FALSE)</f>
        <v>Kids</v>
      </c>
      <c r="D418" t="str">
        <f>VLOOKUP('Nikes Sales Dataset - Worked f'!A:A,'Nikes Sales Dataset - Worked f'!A:D,4,FALSE)</f>
        <v>Soccer</v>
      </c>
      <c r="E418" t="str">
        <f>VLOOKUP('Nikes Sales Dataset - Worked f'!A:A,'Nikes Sales Dataset - Worked f'!A:E,5,FALSE)</f>
        <v>Mercurial Superfly</v>
      </c>
      <c r="F418" t="str">
        <f>VLOOKUP('Nikes Sales Dataset - Worked f'!A:A,'Nikes Sales Dataset - Worked f'!A:G,7,FALSE)</f>
        <v>M</v>
      </c>
      <c r="G418" s="3">
        <f>VLOOKUP('Nikes Sales Dataset - Worked f'!A:A,'Nikes Sales Dataset - Worked f'!A:I,9,FALSE)</f>
        <v>3</v>
      </c>
      <c r="H418" s="9">
        <f>VLOOKUP('Nikes Sales Dataset - Worked f'!A:A,'Nikes Sales Dataset - Worked f'!A:K,11,FALSE)</f>
        <v>6245.23</v>
      </c>
      <c r="I418">
        <f>_xlfn.XLOOKUP('Cleaned and Transformed Dataset'!A:A,'Nikes Sales Dataset - Worked f'!A:A,'Nikes Sales Dataset - Worked f'!M:M)</f>
        <v>1.1499999999999999</v>
      </c>
      <c r="J418" s="9">
        <f>_xlfn.XLOOKUP(A:A,'Nikes Sales Dataset - Worked f'!A:A,'Nikes Sales Dataset - Worked f'!N:N)</f>
        <v>-936.78449999999941</v>
      </c>
      <c r="K418" s="3">
        <f>_xlfn.XLOOKUP(A:A,'Nikes Sales Dataset - Worked f'!A:A,'Nikes Sales Dataset - Worked f'!P:P)</f>
        <v>-2810.3534999999983</v>
      </c>
      <c r="L418" s="7">
        <f>VLOOKUP('Nikes Sales Dataset - Worked f'!A:A,'Nikes Sales Dataset - Worked f'!A:R,18,FALSE)</f>
        <v>45640</v>
      </c>
      <c r="M418" s="7" t="str">
        <f>_xlfn.XLOOKUP(A:A,'Nikes Sales Dataset - Worked f'!A:A,'Nikes Sales Dataset - Worked f'!S:S)</f>
        <v>Dec</v>
      </c>
      <c r="N418" s="7" t="str">
        <f>_xlfn.XLOOKUP(A:A,'Nikes Sales Dataset - Worked f'!A:A,'Nikes Sales Dataset - Worked f'!T:T)</f>
        <v>2024</v>
      </c>
      <c r="O418" t="str">
        <f>_xlfn.XLOOKUP(A:A,'Nikes Sales Dataset - Worked f'!A:A,'Nikes Sales Dataset - Worked f'!U:U)</f>
        <v>Retail</v>
      </c>
      <c r="P418" t="str">
        <f>_xlfn.XLOOKUP(A:A,'Nikes Sales Dataset - Worked f'!A:A,'Nikes Sales Dataset - Worked f'!W:W)</f>
        <v>Mumbai</v>
      </c>
      <c r="Q418" s="9">
        <f>_xlfn.XLOOKUP(A:A,'Nikes Sales Dataset - Worked f'!A:A,'Nikes Sales Dataset - Worked f'!X:X)</f>
        <v>3485.64</v>
      </c>
    </row>
    <row r="419" spans="1:17" x14ac:dyDescent="0.25">
      <c r="A419" s="4">
        <v>2417</v>
      </c>
      <c r="B419" t="str">
        <f>VLOOKUP('Nikes Sales Dataset - Worked f'!A:A,'Nikes Sales Dataset - Worked f'!A:B,2,FALSE)</f>
        <v>2417_20241229</v>
      </c>
      <c r="C419" t="str">
        <f>VLOOKUP('Nikes Sales Dataset - Worked f'!A:A,'Nikes Sales Dataset - Worked f'!A:C,3,FALSE)</f>
        <v>Men</v>
      </c>
      <c r="D419" t="str">
        <f>VLOOKUP('Nikes Sales Dataset - Worked f'!A:A,'Nikes Sales Dataset - Worked f'!A:D,4,FALSE)</f>
        <v>Lifestyle</v>
      </c>
      <c r="E419" t="str">
        <f>VLOOKUP('Nikes Sales Dataset - Worked f'!A:A,'Nikes Sales Dataset - Worked f'!A:E,5,FALSE)</f>
        <v>Dunk Low</v>
      </c>
      <c r="F419" t="str">
        <f>VLOOKUP('Nikes Sales Dataset - Worked f'!A:A,'Nikes Sales Dataset - Worked f'!A:G,7,FALSE)</f>
        <v>M</v>
      </c>
      <c r="G419" s="3">
        <f>VLOOKUP('Nikes Sales Dataset - Worked f'!A:A,'Nikes Sales Dataset - Worked f'!A:I,9,FALSE)</f>
        <v>1</v>
      </c>
      <c r="H419" s="9">
        <f>VLOOKUP('Nikes Sales Dataset - Worked f'!A:A,'Nikes Sales Dataset - Worked f'!A:K,11,FALSE)</f>
        <v>8293.3799999999992</v>
      </c>
      <c r="I419">
        <f>_xlfn.XLOOKUP('Cleaned and Transformed Dataset'!A:A,'Nikes Sales Dataset - Worked f'!A:A,'Nikes Sales Dataset - Worked f'!M:M)</f>
        <v>1.1200000000000001</v>
      </c>
      <c r="J419" s="9">
        <f>_xlfn.XLOOKUP(A:A,'Nikes Sales Dataset - Worked f'!A:A,'Nikes Sales Dataset - Worked f'!N:N)</f>
        <v>-995.2056000000008</v>
      </c>
      <c r="K419" s="3">
        <f>_xlfn.XLOOKUP(A:A,'Nikes Sales Dataset - Worked f'!A:A,'Nikes Sales Dataset - Worked f'!P:P)</f>
        <v>-995.2056000000008</v>
      </c>
      <c r="L419" s="7">
        <f>VLOOKUP('Nikes Sales Dataset - Worked f'!A:A,'Nikes Sales Dataset - Worked f'!A:R,18,FALSE)</f>
        <v>45655</v>
      </c>
      <c r="M419" s="7" t="str">
        <f>_xlfn.XLOOKUP(A:A,'Nikes Sales Dataset - Worked f'!A:A,'Nikes Sales Dataset - Worked f'!S:S)</f>
        <v>Dec</v>
      </c>
      <c r="N419" s="7" t="str">
        <f>_xlfn.XLOOKUP(A:A,'Nikes Sales Dataset - Worked f'!A:A,'Nikes Sales Dataset - Worked f'!T:T)</f>
        <v>2024</v>
      </c>
      <c r="O419" t="str">
        <f>_xlfn.XLOOKUP(A:A,'Nikes Sales Dataset - Worked f'!A:A,'Nikes Sales Dataset - Worked f'!U:U)</f>
        <v>Retail</v>
      </c>
      <c r="P419" t="str">
        <f>_xlfn.XLOOKUP(A:A,'Nikes Sales Dataset - Worked f'!A:A,'Nikes Sales Dataset - Worked f'!W:W)</f>
        <v>Bangalore</v>
      </c>
      <c r="Q419" s="9">
        <f>_xlfn.XLOOKUP(A:A,'Nikes Sales Dataset - Worked f'!A:A,'Nikes Sales Dataset - Worked f'!X:X)</f>
        <v>1727.06</v>
      </c>
    </row>
    <row r="420" spans="1:17" x14ac:dyDescent="0.25">
      <c r="A420" s="4">
        <v>2418</v>
      </c>
      <c r="B420" t="str">
        <f>VLOOKUP('Nikes Sales Dataset - Worked f'!A:A,'Nikes Sales Dataset - Worked f'!A:B,2,FALSE)</f>
        <v>2418_20250429</v>
      </c>
      <c r="C420" t="str">
        <f>VLOOKUP('Nikes Sales Dataset - Worked f'!A:A,'Nikes Sales Dataset - Worked f'!A:C,3,FALSE)</f>
        <v>Men</v>
      </c>
      <c r="D420" t="str">
        <f>VLOOKUP('Nikes Sales Dataset - Worked f'!A:A,'Nikes Sales Dataset - Worked f'!A:D,4,FALSE)</f>
        <v>Soccer</v>
      </c>
      <c r="E420" t="str">
        <f>VLOOKUP('Nikes Sales Dataset - Worked f'!A:A,'Nikes Sales Dataset - Worked f'!A:E,5,FALSE)</f>
        <v>Phantom GT</v>
      </c>
      <c r="F420" t="str">
        <f>VLOOKUP('Nikes Sales Dataset - Worked f'!A:A,'Nikes Sales Dataset - Worked f'!A:G,7,FALSE)</f>
        <v>XL</v>
      </c>
      <c r="G420" s="3">
        <f>VLOOKUP('Nikes Sales Dataset - Worked f'!A:A,'Nikes Sales Dataset - Worked f'!A:I,9,FALSE)</f>
        <v>1</v>
      </c>
      <c r="H420" s="9">
        <f>VLOOKUP('Nikes Sales Dataset - Worked f'!A:A,'Nikes Sales Dataset - Worked f'!A:K,11,FALSE)</f>
        <v>9288.75</v>
      </c>
      <c r="I420">
        <f>_xlfn.XLOOKUP('Cleaned and Transformed Dataset'!A:A,'Nikes Sales Dataset - Worked f'!A:A,'Nikes Sales Dataset - Worked f'!M:M)</f>
        <v>0.54</v>
      </c>
      <c r="J420" s="9">
        <f>_xlfn.XLOOKUP(A:A,'Nikes Sales Dataset - Worked f'!A:A,'Nikes Sales Dataset - Worked f'!N:N)</f>
        <v>4272.8249999999998</v>
      </c>
      <c r="K420" s="3">
        <f>_xlfn.XLOOKUP(A:A,'Nikes Sales Dataset - Worked f'!A:A,'Nikes Sales Dataset - Worked f'!P:P)</f>
        <v>4272.8249999999998</v>
      </c>
      <c r="L420" s="7">
        <f>VLOOKUP('Nikes Sales Dataset - Worked f'!A:A,'Nikes Sales Dataset - Worked f'!A:R,18,FALSE)</f>
        <v>45776</v>
      </c>
      <c r="M420" s="7" t="str">
        <f>_xlfn.XLOOKUP(A:A,'Nikes Sales Dataset - Worked f'!A:A,'Nikes Sales Dataset - Worked f'!S:S)</f>
        <v>Apr</v>
      </c>
      <c r="N420" s="7" t="str">
        <f>_xlfn.XLOOKUP(A:A,'Nikes Sales Dataset - Worked f'!A:A,'Nikes Sales Dataset - Worked f'!T:T)</f>
        <v>2025</v>
      </c>
      <c r="O420" t="str">
        <f>_xlfn.XLOOKUP(A:A,'Nikes Sales Dataset - Worked f'!A:A,'Nikes Sales Dataset - Worked f'!U:U)</f>
        <v>Retail</v>
      </c>
      <c r="P420" t="str">
        <f>_xlfn.XLOOKUP(A:A,'Nikes Sales Dataset - Worked f'!A:A,'Nikes Sales Dataset - Worked f'!W:W)</f>
        <v>Mumbai</v>
      </c>
      <c r="Q420" s="9">
        <f>_xlfn.XLOOKUP(A:A,'Nikes Sales Dataset - Worked f'!A:A,'Nikes Sales Dataset - Worked f'!X:X)</f>
        <v>3110.43</v>
      </c>
    </row>
    <row r="421" spans="1:17" x14ac:dyDescent="0.25">
      <c r="A421" s="4">
        <v>2419</v>
      </c>
      <c r="B421" t="str">
        <f>VLOOKUP('Nikes Sales Dataset - Worked f'!A:A,'Nikes Sales Dataset - Worked f'!A:B,2,FALSE)</f>
        <v>2419_20240714</v>
      </c>
      <c r="C421" t="str">
        <f>VLOOKUP('Nikes Sales Dataset - Worked f'!A:A,'Nikes Sales Dataset - Worked f'!A:C,3,FALSE)</f>
        <v>Men</v>
      </c>
      <c r="D421" t="str">
        <f>VLOOKUP('Nikes Sales Dataset - Worked f'!A:A,'Nikes Sales Dataset - Worked f'!A:D,4,FALSE)</f>
        <v>Lifestyle</v>
      </c>
      <c r="E421" t="str">
        <f>VLOOKUP('Nikes Sales Dataset - Worked f'!A:A,'Nikes Sales Dataset - Worked f'!A:E,5,FALSE)</f>
        <v>Dunk Low</v>
      </c>
      <c r="F421" t="str">
        <f>VLOOKUP('Nikes Sales Dataset - Worked f'!A:A,'Nikes Sales Dataset - Worked f'!A:G,7,FALSE)</f>
        <v>L</v>
      </c>
      <c r="G421" s="3">
        <f>VLOOKUP('Nikes Sales Dataset - Worked f'!A:A,'Nikes Sales Dataset - Worked f'!A:I,9,FALSE)</f>
        <v>1</v>
      </c>
      <c r="H421" s="9">
        <f>VLOOKUP('Nikes Sales Dataset - Worked f'!A:A,'Nikes Sales Dataset - Worked f'!A:K,11,FALSE)</f>
        <v>8738.99</v>
      </c>
      <c r="I421">
        <f>_xlfn.XLOOKUP('Cleaned and Transformed Dataset'!A:A,'Nikes Sales Dataset - Worked f'!A:A,'Nikes Sales Dataset - Worked f'!M:M)</f>
        <v>0.47</v>
      </c>
      <c r="J421" s="9">
        <f>_xlfn.XLOOKUP(A:A,'Nikes Sales Dataset - Worked f'!A:A,'Nikes Sales Dataset - Worked f'!N:N)</f>
        <v>4631.6647000000003</v>
      </c>
      <c r="K421" s="3">
        <f>_xlfn.XLOOKUP(A:A,'Nikes Sales Dataset - Worked f'!A:A,'Nikes Sales Dataset - Worked f'!P:P)</f>
        <v>4631.6647000000003</v>
      </c>
      <c r="L421" s="7">
        <f>VLOOKUP('Nikes Sales Dataset - Worked f'!A:A,'Nikes Sales Dataset - Worked f'!A:R,18,FALSE)</f>
        <v>45487</v>
      </c>
      <c r="M421" s="7" t="str">
        <f>_xlfn.XLOOKUP(A:A,'Nikes Sales Dataset - Worked f'!A:A,'Nikes Sales Dataset - Worked f'!S:S)</f>
        <v>Jul</v>
      </c>
      <c r="N421" s="7" t="str">
        <f>_xlfn.XLOOKUP(A:A,'Nikes Sales Dataset - Worked f'!A:A,'Nikes Sales Dataset - Worked f'!T:T)</f>
        <v>2024</v>
      </c>
      <c r="O421" t="str">
        <f>_xlfn.XLOOKUP(A:A,'Nikes Sales Dataset - Worked f'!A:A,'Nikes Sales Dataset - Worked f'!U:U)</f>
        <v>Online</v>
      </c>
      <c r="P421" t="str">
        <f>_xlfn.XLOOKUP(A:A,'Nikes Sales Dataset - Worked f'!A:A,'Nikes Sales Dataset - Worked f'!W:W)</f>
        <v>Hyderabad</v>
      </c>
      <c r="Q421" s="9">
        <f>_xlfn.XLOOKUP(A:A,'Nikes Sales Dataset - Worked f'!A:A,'Nikes Sales Dataset - Worked f'!X:X)</f>
        <v>2868.49</v>
      </c>
    </row>
    <row r="422" spans="1:17" x14ac:dyDescent="0.25">
      <c r="A422" s="4">
        <v>2420</v>
      </c>
      <c r="B422" t="str">
        <f>VLOOKUP('Nikes Sales Dataset - Worked f'!A:A,'Nikes Sales Dataset - Worked f'!A:B,2,FALSE)</f>
        <v>2420_20240411</v>
      </c>
      <c r="C422" t="str">
        <f>VLOOKUP('Nikes Sales Dataset - Worked f'!A:A,'Nikes Sales Dataset - Worked f'!A:C,3,FALSE)</f>
        <v>Kids</v>
      </c>
      <c r="D422" t="str">
        <f>VLOOKUP('Nikes Sales Dataset - Worked f'!A:A,'Nikes Sales Dataset - Worked f'!A:D,4,FALSE)</f>
        <v>Basketball</v>
      </c>
      <c r="E422" t="str">
        <f>VLOOKUP('Nikes Sales Dataset - Worked f'!A:A,'Nikes Sales Dataset - Worked f'!A:E,5,FALSE)</f>
        <v>Zoom Freak</v>
      </c>
      <c r="F422" t="str">
        <f>VLOOKUP('Nikes Sales Dataset - Worked f'!A:A,'Nikes Sales Dataset - Worked f'!A:G,7,FALSE)</f>
        <v>M</v>
      </c>
      <c r="G422" s="3">
        <f>VLOOKUP('Nikes Sales Dataset - Worked f'!A:A,'Nikes Sales Dataset - Worked f'!A:I,9,FALSE)</f>
        <v>1</v>
      </c>
      <c r="H422" s="9">
        <f>VLOOKUP('Nikes Sales Dataset - Worked f'!A:A,'Nikes Sales Dataset - Worked f'!A:K,11,FALSE)</f>
        <v>6110.0300000000007</v>
      </c>
      <c r="I422">
        <f>_xlfn.XLOOKUP('Cleaned and Transformed Dataset'!A:A,'Nikes Sales Dataset - Worked f'!A:A,'Nikes Sales Dataset - Worked f'!M:M)</f>
        <v>1.02</v>
      </c>
      <c r="J422" s="9">
        <f>_xlfn.XLOOKUP(A:A,'Nikes Sales Dataset - Worked f'!A:A,'Nikes Sales Dataset - Worked f'!N:N)</f>
        <v>-122.20060000000012</v>
      </c>
      <c r="K422" s="3">
        <f>_xlfn.XLOOKUP(A:A,'Nikes Sales Dataset - Worked f'!A:A,'Nikes Sales Dataset - Worked f'!P:P)</f>
        <v>-122.20060000000012</v>
      </c>
      <c r="L422" s="7">
        <f>VLOOKUP('Nikes Sales Dataset - Worked f'!A:A,'Nikes Sales Dataset - Worked f'!A:R,18,FALSE)</f>
        <v>45393</v>
      </c>
      <c r="M422" s="7" t="str">
        <f>_xlfn.XLOOKUP(A:A,'Nikes Sales Dataset - Worked f'!A:A,'Nikes Sales Dataset - Worked f'!S:S)</f>
        <v>Apr</v>
      </c>
      <c r="N422" s="7" t="str">
        <f>_xlfn.XLOOKUP(A:A,'Nikes Sales Dataset - Worked f'!A:A,'Nikes Sales Dataset - Worked f'!T:T)</f>
        <v>2024</v>
      </c>
      <c r="O422" t="str">
        <f>_xlfn.XLOOKUP(A:A,'Nikes Sales Dataset - Worked f'!A:A,'Nikes Sales Dataset - Worked f'!U:U)</f>
        <v>Online</v>
      </c>
      <c r="P422" t="str">
        <f>_xlfn.XLOOKUP(A:A,'Nikes Sales Dataset - Worked f'!A:A,'Nikes Sales Dataset - Worked f'!W:W)</f>
        <v>Hyderabad</v>
      </c>
      <c r="Q422" s="9">
        <f>_xlfn.XLOOKUP(A:A,'Nikes Sales Dataset - Worked f'!A:A,'Nikes Sales Dataset - Worked f'!X:X)</f>
        <v>1664.6</v>
      </c>
    </row>
    <row r="423" spans="1:17" x14ac:dyDescent="0.25">
      <c r="A423" s="4">
        <v>2421</v>
      </c>
      <c r="B423" t="str">
        <f>VLOOKUP('Nikes Sales Dataset - Worked f'!A:A,'Nikes Sales Dataset - Worked f'!A:B,2,FALSE)</f>
        <v>2421_20250310</v>
      </c>
      <c r="C423" t="str">
        <f>VLOOKUP('Nikes Sales Dataset - Worked f'!A:A,'Nikes Sales Dataset - Worked f'!A:C,3,FALSE)</f>
        <v>Women</v>
      </c>
      <c r="D423" t="str">
        <f>VLOOKUP('Nikes Sales Dataset - Worked f'!A:A,'Nikes Sales Dataset - Worked f'!A:D,4,FALSE)</f>
        <v>Running</v>
      </c>
      <c r="E423" t="str">
        <f>VLOOKUP('Nikes Sales Dataset - Worked f'!A:A,'Nikes Sales Dataset - Worked f'!A:E,5,FALSE)</f>
        <v>React Infinity</v>
      </c>
      <c r="F423" t="str">
        <f>VLOOKUP('Nikes Sales Dataset - Worked f'!A:A,'Nikes Sales Dataset - Worked f'!A:G,7,FALSE)</f>
        <v>M</v>
      </c>
      <c r="G423" s="3">
        <f>VLOOKUP('Nikes Sales Dataset - Worked f'!A:A,'Nikes Sales Dataset - Worked f'!A:I,9,FALSE)</f>
        <v>2</v>
      </c>
      <c r="H423" s="9">
        <f>VLOOKUP('Nikes Sales Dataset - Worked f'!A:A,'Nikes Sales Dataset - Worked f'!A:K,11,FALSE)</f>
        <v>8136.39</v>
      </c>
      <c r="I423">
        <f>_xlfn.XLOOKUP('Cleaned and Transformed Dataset'!A:A,'Nikes Sales Dataset - Worked f'!A:A,'Nikes Sales Dataset - Worked f'!M:M)</f>
        <v>0</v>
      </c>
      <c r="J423" s="9">
        <f>_xlfn.XLOOKUP(A:A,'Nikes Sales Dataset - Worked f'!A:A,'Nikes Sales Dataset - Worked f'!N:N)</f>
        <v>8136.39</v>
      </c>
      <c r="K423" s="3">
        <f>_xlfn.XLOOKUP(A:A,'Nikes Sales Dataset - Worked f'!A:A,'Nikes Sales Dataset - Worked f'!P:P)</f>
        <v>16272.78</v>
      </c>
      <c r="L423" s="7">
        <f>VLOOKUP('Nikes Sales Dataset - Worked f'!A:A,'Nikes Sales Dataset - Worked f'!A:R,18,FALSE)</f>
        <v>45726</v>
      </c>
      <c r="M423" s="7" t="str">
        <f>_xlfn.XLOOKUP(A:A,'Nikes Sales Dataset - Worked f'!A:A,'Nikes Sales Dataset - Worked f'!S:S)</f>
        <v>Mar</v>
      </c>
      <c r="N423" s="7" t="str">
        <f>_xlfn.XLOOKUP(A:A,'Nikes Sales Dataset - Worked f'!A:A,'Nikes Sales Dataset - Worked f'!T:T)</f>
        <v>2025</v>
      </c>
      <c r="O423" t="str">
        <f>_xlfn.XLOOKUP(A:A,'Nikes Sales Dataset - Worked f'!A:A,'Nikes Sales Dataset - Worked f'!U:U)</f>
        <v>Retail</v>
      </c>
      <c r="P423" t="str">
        <f>_xlfn.XLOOKUP(A:A,'Nikes Sales Dataset - Worked f'!A:A,'Nikes Sales Dataset - Worked f'!W:W)</f>
        <v>Pune</v>
      </c>
      <c r="Q423" s="9">
        <f>_xlfn.XLOOKUP(A:A,'Nikes Sales Dataset - Worked f'!A:A,'Nikes Sales Dataset - Worked f'!X:X)</f>
        <v>3398.15</v>
      </c>
    </row>
    <row r="424" spans="1:17" x14ac:dyDescent="0.25">
      <c r="A424" s="4">
        <v>2422</v>
      </c>
      <c r="B424" t="str">
        <f>VLOOKUP('Nikes Sales Dataset - Worked f'!A:A,'Nikes Sales Dataset - Worked f'!A:B,2,FALSE)</f>
        <v>2422_20240723</v>
      </c>
      <c r="C424" t="str">
        <f>VLOOKUP('Nikes Sales Dataset - Worked f'!A:A,'Nikes Sales Dataset - Worked f'!A:C,3,FALSE)</f>
        <v>Kids</v>
      </c>
      <c r="D424" t="str">
        <f>VLOOKUP('Nikes Sales Dataset - Worked f'!A:A,'Nikes Sales Dataset - Worked f'!A:D,4,FALSE)</f>
        <v>Soccer</v>
      </c>
      <c r="E424" t="str">
        <f>VLOOKUP('Nikes Sales Dataset - Worked f'!A:A,'Nikes Sales Dataset - Worked f'!A:E,5,FALSE)</f>
        <v>Tiempo Legend</v>
      </c>
      <c r="F424" t="str">
        <f>VLOOKUP('Nikes Sales Dataset - Worked f'!A:A,'Nikes Sales Dataset - Worked f'!A:G,7,FALSE)</f>
        <v>M</v>
      </c>
      <c r="G424" s="3">
        <f>VLOOKUP('Nikes Sales Dataset - Worked f'!A:A,'Nikes Sales Dataset - Worked f'!A:I,9,FALSE)</f>
        <v>4</v>
      </c>
      <c r="H424" s="9">
        <f>VLOOKUP('Nikes Sales Dataset - Worked f'!A:A,'Nikes Sales Dataset - Worked f'!A:K,11,FALSE)</f>
        <v>6110.0300000000007</v>
      </c>
      <c r="I424">
        <f>_xlfn.XLOOKUP('Cleaned and Transformed Dataset'!A:A,'Nikes Sales Dataset - Worked f'!A:A,'Nikes Sales Dataset - Worked f'!M:M)</f>
        <v>0</v>
      </c>
      <c r="J424" s="9">
        <f>_xlfn.XLOOKUP(A:A,'Nikes Sales Dataset - Worked f'!A:A,'Nikes Sales Dataset - Worked f'!N:N)</f>
        <v>6110.0300000000007</v>
      </c>
      <c r="K424" s="3">
        <f>_xlfn.XLOOKUP(A:A,'Nikes Sales Dataset - Worked f'!A:A,'Nikes Sales Dataset - Worked f'!P:P)</f>
        <v>24440.120000000003</v>
      </c>
      <c r="L424" s="7">
        <f>VLOOKUP('Nikes Sales Dataset - Worked f'!A:A,'Nikes Sales Dataset - Worked f'!A:R,18,FALSE)</f>
        <v>45496</v>
      </c>
      <c r="M424" s="7" t="str">
        <f>_xlfn.XLOOKUP(A:A,'Nikes Sales Dataset - Worked f'!A:A,'Nikes Sales Dataset - Worked f'!S:S)</f>
        <v>Jul</v>
      </c>
      <c r="N424" s="7" t="str">
        <f>_xlfn.XLOOKUP(A:A,'Nikes Sales Dataset - Worked f'!A:A,'Nikes Sales Dataset - Worked f'!T:T)</f>
        <v>2024</v>
      </c>
      <c r="O424" t="str">
        <f>_xlfn.XLOOKUP(A:A,'Nikes Sales Dataset - Worked f'!A:A,'Nikes Sales Dataset - Worked f'!U:U)</f>
        <v>Retail</v>
      </c>
      <c r="P424" t="str">
        <f>_xlfn.XLOOKUP(A:A,'Nikes Sales Dataset - Worked f'!A:A,'Nikes Sales Dataset - Worked f'!W:W)</f>
        <v>Mumbai</v>
      </c>
      <c r="Q424" s="9">
        <f>_xlfn.XLOOKUP(A:A,'Nikes Sales Dataset - Worked f'!A:A,'Nikes Sales Dataset - Worked f'!X:X)</f>
        <v>3044.66</v>
      </c>
    </row>
    <row r="425" spans="1:17" x14ac:dyDescent="0.25">
      <c r="A425" s="4">
        <v>2025</v>
      </c>
      <c r="B425" t="str">
        <f>VLOOKUP('Nikes Sales Dataset - Worked f'!A:A,'Nikes Sales Dataset - Worked f'!A:B,2,FALSE)</f>
        <v>2025_Unknown Date</v>
      </c>
      <c r="C425" t="str">
        <f>VLOOKUP('Nikes Sales Dataset - Worked f'!A:A,'Nikes Sales Dataset - Worked f'!A:C,3,FALSE)</f>
        <v>Women</v>
      </c>
      <c r="D425" t="str">
        <f>VLOOKUP('Nikes Sales Dataset - Worked f'!A:A,'Nikes Sales Dataset - Worked f'!A:D,4,FALSE)</f>
        <v>Basketball</v>
      </c>
      <c r="E425" t="str">
        <f>VLOOKUP('Nikes Sales Dataset - Worked f'!A:A,'Nikes Sales Dataset - Worked f'!A:E,5,FALSE)</f>
        <v>Kyrie Flytrap</v>
      </c>
      <c r="F425" t="str">
        <f>VLOOKUP('Nikes Sales Dataset - Worked f'!A:A,'Nikes Sales Dataset - Worked f'!A:G,7,FALSE)</f>
        <v>M</v>
      </c>
      <c r="G425" s="3">
        <f>VLOOKUP('Nikes Sales Dataset - Worked f'!A:A,'Nikes Sales Dataset - Worked f'!A:I,9,FALSE)</f>
        <v>3</v>
      </c>
      <c r="H425" s="9">
        <f>VLOOKUP('Nikes Sales Dataset - Worked f'!A:A,'Nikes Sales Dataset - Worked f'!A:K,11,FALSE)</f>
        <v>9820.5</v>
      </c>
      <c r="I425">
        <f>_xlfn.XLOOKUP('Cleaned and Transformed Dataset'!A:A,'Nikes Sales Dataset - Worked f'!A:A,'Nikes Sales Dataset - Worked f'!M:M)</f>
        <v>0</v>
      </c>
      <c r="J425" s="9">
        <f>_xlfn.XLOOKUP(A:A,'Nikes Sales Dataset - Worked f'!A:A,'Nikes Sales Dataset - Worked f'!N:N)</f>
        <v>9820.5</v>
      </c>
      <c r="K425" s="3">
        <f>_xlfn.XLOOKUP(A:A,'Nikes Sales Dataset - Worked f'!A:A,'Nikes Sales Dataset - Worked f'!P:P)</f>
        <v>29461.5</v>
      </c>
      <c r="L425" s="7" t="str">
        <f>VLOOKUP('Nikes Sales Dataset - Worked f'!A:A,'Nikes Sales Dataset - Worked f'!A:R,18,FALSE)</f>
        <v>Unknown Date</v>
      </c>
      <c r="M425" s="7" t="str">
        <f>_xlfn.XLOOKUP(A:A,'Nikes Sales Dataset - Worked f'!A:A,'Nikes Sales Dataset - Worked f'!S:S)</f>
        <v>Unknown</v>
      </c>
      <c r="N425" s="7" t="str">
        <f>_xlfn.XLOOKUP(A:A,'Nikes Sales Dataset - Worked f'!A:A,'Nikes Sales Dataset - Worked f'!T:T)</f>
        <v>Unknown</v>
      </c>
      <c r="O425" t="str">
        <f>_xlfn.XLOOKUP(A:A,'Nikes Sales Dataset - Worked f'!A:A,'Nikes Sales Dataset - Worked f'!U:U)</f>
        <v>Retail</v>
      </c>
      <c r="P425" t="str">
        <f>_xlfn.XLOOKUP(A:A,'Nikes Sales Dataset - Worked f'!A:A,'Nikes Sales Dataset - Worked f'!W:W)</f>
        <v>Mumbai</v>
      </c>
      <c r="Q425" s="9">
        <f>_xlfn.XLOOKUP(A:A,'Nikes Sales Dataset - Worked f'!A:A,'Nikes Sales Dataset - Worked f'!X:X)</f>
        <v>1900.15</v>
      </c>
    </row>
    <row r="426" spans="1:17" x14ac:dyDescent="0.25">
      <c r="A426" s="4">
        <v>2424</v>
      </c>
      <c r="B426" t="str">
        <f>VLOOKUP('Nikes Sales Dataset - Worked f'!A:A,'Nikes Sales Dataset - Worked f'!A:B,2,FALSE)</f>
        <v>2424_Unknown Date</v>
      </c>
      <c r="C426" t="str">
        <f>VLOOKUP('Nikes Sales Dataset - Worked f'!A:A,'Nikes Sales Dataset - Worked f'!A:C,3,FALSE)</f>
        <v>Women</v>
      </c>
      <c r="D426" t="str">
        <f>VLOOKUP('Nikes Sales Dataset - Worked f'!A:A,'Nikes Sales Dataset - Worked f'!A:D,4,FALSE)</f>
        <v>Basketball</v>
      </c>
      <c r="E426" t="str">
        <f>VLOOKUP('Nikes Sales Dataset - Worked f'!A:A,'Nikes Sales Dataset - Worked f'!A:E,5,FALSE)</f>
        <v>Air Jordan</v>
      </c>
      <c r="F426" t="str">
        <f>VLOOKUP('Nikes Sales Dataset - Worked f'!A:A,'Nikes Sales Dataset - Worked f'!A:G,7,FALSE)</f>
        <v>L</v>
      </c>
      <c r="G426" s="3">
        <f>VLOOKUP('Nikes Sales Dataset - Worked f'!A:A,'Nikes Sales Dataset - Worked f'!A:I,9,FALSE)</f>
        <v>1</v>
      </c>
      <c r="H426" s="9">
        <f>VLOOKUP('Nikes Sales Dataset - Worked f'!A:A,'Nikes Sales Dataset - Worked f'!A:K,11,FALSE)</f>
        <v>7634.65</v>
      </c>
      <c r="I426">
        <f>_xlfn.XLOOKUP('Cleaned and Transformed Dataset'!A:A,'Nikes Sales Dataset - Worked f'!A:A,'Nikes Sales Dataset - Worked f'!M:M)</f>
        <v>0</v>
      </c>
      <c r="J426" s="9">
        <f>_xlfn.XLOOKUP(A:A,'Nikes Sales Dataset - Worked f'!A:A,'Nikes Sales Dataset - Worked f'!N:N)</f>
        <v>7634.65</v>
      </c>
      <c r="K426" s="3">
        <f>_xlfn.XLOOKUP(A:A,'Nikes Sales Dataset - Worked f'!A:A,'Nikes Sales Dataset - Worked f'!P:P)</f>
        <v>7634.65</v>
      </c>
      <c r="L426" s="7" t="str">
        <f>VLOOKUP('Nikes Sales Dataset - Worked f'!A:A,'Nikes Sales Dataset - Worked f'!A:R,18,FALSE)</f>
        <v>Unknown Date</v>
      </c>
      <c r="M426" s="7" t="str">
        <f>_xlfn.XLOOKUP(A:A,'Nikes Sales Dataset - Worked f'!A:A,'Nikes Sales Dataset - Worked f'!S:S)</f>
        <v>Unknown</v>
      </c>
      <c r="N426" s="7" t="str">
        <f>_xlfn.XLOOKUP(A:A,'Nikes Sales Dataset - Worked f'!A:A,'Nikes Sales Dataset - Worked f'!T:T)</f>
        <v>Unknown</v>
      </c>
      <c r="O426" t="str">
        <f>_xlfn.XLOOKUP(A:A,'Nikes Sales Dataset - Worked f'!A:A,'Nikes Sales Dataset - Worked f'!U:U)</f>
        <v>Online</v>
      </c>
      <c r="P426" t="str">
        <f>_xlfn.XLOOKUP(A:A,'Nikes Sales Dataset - Worked f'!A:A,'Nikes Sales Dataset - Worked f'!W:W)</f>
        <v>Kolkata</v>
      </c>
      <c r="Q426" s="9">
        <f>_xlfn.XLOOKUP(A:A,'Nikes Sales Dataset - Worked f'!A:A,'Nikes Sales Dataset - Worked f'!X:X)</f>
        <v>1749.8</v>
      </c>
    </row>
    <row r="427" spans="1:17" x14ac:dyDescent="0.25">
      <c r="A427" s="4">
        <v>2425</v>
      </c>
      <c r="B427" t="str">
        <f>VLOOKUP('Nikes Sales Dataset - Worked f'!A:A,'Nikes Sales Dataset - Worked f'!A:B,2,FALSE)</f>
        <v>2425_20241230</v>
      </c>
      <c r="C427" t="str">
        <f>VLOOKUP('Nikes Sales Dataset - Worked f'!A:A,'Nikes Sales Dataset - Worked f'!A:C,3,FALSE)</f>
        <v>Kids</v>
      </c>
      <c r="D427" t="str">
        <f>VLOOKUP('Nikes Sales Dataset - Worked f'!A:A,'Nikes Sales Dataset - Worked f'!A:D,4,FALSE)</f>
        <v>Training</v>
      </c>
      <c r="E427" t="str">
        <f>VLOOKUP('Nikes Sales Dataset - Worked f'!A:A,'Nikes Sales Dataset - Worked f'!A:E,5,FALSE)</f>
        <v>ZoomX Invincible</v>
      </c>
      <c r="F427" t="str">
        <f>VLOOKUP('Nikes Sales Dataset - Worked f'!A:A,'Nikes Sales Dataset - Worked f'!A:G,7,FALSE)</f>
        <v>XL</v>
      </c>
      <c r="G427" s="3">
        <f>VLOOKUP('Nikes Sales Dataset - Worked f'!A:A,'Nikes Sales Dataset - Worked f'!A:I,9,FALSE)</f>
        <v>1</v>
      </c>
      <c r="H427" s="9">
        <f>VLOOKUP('Nikes Sales Dataset - Worked f'!A:A,'Nikes Sales Dataset - Worked f'!A:K,11,FALSE)</f>
        <v>6110.0300000000007</v>
      </c>
      <c r="I427">
        <f>_xlfn.XLOOKUP('Cleaned and Transformed Dataset'!A:A,'Nikes Sales Dataset - Worked f'!A:A,'Nikes Sales Dataset - Worked f'!M:M)</f>
        <v>0.38</v>
      </c>
      <c r="J427" s="9">
        <f>_xlfn.XLOOKUP(A:A,'Nikes Sales Dataset - Worked f'!A:A,'Nikes Sales Dataset - Worked f'!N:N)</f>
        <v>3788.2186000000006</v>
      </c>
      <c r="K427" s="3">
        <f>_xlfn.XLOOKUP(A:A,'Nikes Sales Dataset - Worked f'!A:A,'Nikes Sales Dataset - Worked f'!P:P)</f>
        <v>3788.2186000000006</v>
      </c>
      <c r="L427" s="7">
        <f>VLOOKUP('Nikes Sales Dataset - Worked f'!A:A,'Nikes Sales Dataset - Worked f'!A:R,18,FALSE)</f>
        <v>45656</v>
      </c>
      <c r="M427" s="7" t="str">
        <f>_xlfn.XLOOKUP(A:A,'Nikes Sales Dataset - Worked f'!A:A,'Nikes Sales Dataset - Worked f'!S:S)</f>
        <v>Dec</v>
      </c>
      <c r="N427" s="7" t="str">
        <f>_xlfn.XLOOKUP(A:A,'Nikes Sales Dataset - Worked f'!A:A,'Nikes Sales Dataset - Worked f'!T:T)</f>
        <v>2024</v>
      </c>
      <c r="O427" t="str">
        <f>_xlfn.XLOOKUP(A:A,'Nikes Sales Dataset - Worked f'!A:A,'Nikes Sales Dataset - Worked f'!U:U)</f>
        <v>Online</v>
      </c>
      <c r="P427" t="str">
        <f>_xlfn.XLOOKUP(A:A,'Nikes Sales Dataset - Worked f'!A:A,'Nikes Sales Dataset - Worked f'!W:W)</f>
        <v>Bangalore</v>
      </c>
      <c r="Q427" s="9">
        <f>_xlfn.XLOOKUP(A:A,'Nikes Sales Dataset - Worked f'!A:A,'Nikes Sales Dataset - Worked f'!X:X)</f>
        <v>3058.78</v>
      </c>
    </row>
    <row r="428" spans="1:17" x14ac:dyDescent="0.25">
      <c r="A428" s="4">
        <v>2426</v>
      </c>
      <c r="B428" t="str">
        <f>VLOOKUP('Nikes Sales Dataset - Worked f'!A:A,'Nikes Sales Dataset - Worked f'!A:B,2,FALSE)</f>
        <v>2426_20250305</v>
      </c>
      <c r="C428" t="str">
        <f>VLOOKUP('Nikes Sales Dataset - Worked f'!A:A,'Nikes Sales Dataset - Worked f'!A:C,3,FALSE)</f>
        <v>Kids</v>
      </c>
      <c r="D428" t="str">
        <f>VLOOKUP('Nikes Sales Dataset - Worked f'!A:A,'Nikes Sales Dataset - Worked f'!A:D,4,FALSE)</f>
        <v>Lifestyle</v>
      </c>
      <c r="E428" t="str">
        <f>VLOOKUP('Nikes Sales Dataset - Worked f'!A:A,'Nikes Sales Dataset - Worked f'!A:E,5,FALSE)</f>
        <v>Dunk Low</v>
      </c>
      <c r="F428" t="str">
        <f>VLOOKUP('Nikes Sales Dataset - Worked f'!A:A,'Nikes Sales Dataset - Worked f'!A:G,7,FALSE)</f>
        <v>M</v>
      </c>
      <c r="G428" s="3">
        <f>VLOOKUP('Nikes Sales Dataset - Worked f'!A:A,'Nikes Sales Dataset - Worked f'!A:I,9,FALSE)</f>
        <v>0</v>
      </c>
      <c r="H428" s="9">
        <f>VLOOKUP('Nikes Sales Dataset - Worked f'!A:A,'Nikes Sales Dataset - Worked f'!A:K,11,FALSE)</f>
        <v>2278.67</v>
      </c>
      <c r="I428">
        <f>_xlfn.XLOOKUP('Cleaned and Transformed Dataset'!A:A,'Nikes Sales Dataset - Worked f'!A:A,'Nikes Sales Dataset - Worked f'!M:M)</f>
        <v>0.56000000000000005</v>
      </c>
      <c r="J428" s="9">
        <f>_xlfn.XLOOKUP(A:A,'Nikes Sales Dataset - Worked f'!A:A,'Nikes Sales Dataset - Worked f'!N:N)</f>
        <v>1002.6147999999999</v>
      </c>
      <c r="K428" s="3">
        <f>_xlfn.XLOOKUP(A:A,'Nikes Sales Dataset - Worked f'!A:A,'Nikes Sales Dataset - Worked f'!P:P)</f>
        <v>0</v>
      </c>
      <c r="L428" s="7">
        <f>VLOOKUP('Nikes Sales Dataset - Worked f'!A:A,'Nikes Sales Dataset - Worked f'!A:R,18,FALSE)</f>
        <v>45721</v>
      </c>
      <c r="M428" s="7" t="str">
        <f>_xlfn.XLOOKUP(A:A,'Nikes Sales Dataset - Worked f'!A:A,'Nikes Sales Dataset - Worked f'!S:S)</f>
        <v>Mar</v>
      </c>
      <c r="N428" s="7" t="str">
        <f>_xlfn.XLOOKUP(A:A,'Nikes Sales Dataset - Worked f'!A:A,'Nikes Sales Dataset - Worked f'!T:T)</f>
        <v>2025</v>
      </c>
      <c r="O428" t="str">
        <f>_xlfn.XLOOKUP(A:A,'Nikes Sales Dataset - Worked f'!A:A,'Nikes Sales Dataset - Worked f'!U:U)</f>
        <v>Retail</v>
      </c>
      <c r="P428" t="str">
        <f>_xlfn.XLOOKUP(A:A,'Nikes Sales Dataset - Worked f'!A:A,'Nikes Sales Dataset - Worked f'!W:W)</f>
        <v>Pune</v>
      </c>
      <c r="Q428" s="9">
        <f>_xlfn.XLOOKUP(A:A,'Nikes Sales Dataset - Worked f'!A:A,'Nikes Sales Dataset - Worked f'!X:X)</f>
        <v>-72.52</v>
      </c>
    </row>
    <row r="429" spans="1:17" x14ac:dyDescent="0.25">
      <c r="A429" s="4">
        <v>2427</v>
      </c>
      <c r="B429" t="str">
        <f>VLOOKUP('Nikes Sales Dataset - Worked f'!A:A,'Nikes Sales Dataset - Worked f'!A:B,2,FALSE)</f>
        <v>2427_20250613</v>
      </c>
      <c r="C429" t="str">
        <f>VLOOKUP('Nikes Sales Dataset - Worked f'!A:A,'Nikes Sales Dataset - Worked f'!A:C,3,FALSE)</f>
        <v>Men</v>
      </c>
      <c r="D429" t="str">
        <f>VLOOKUP('Nikes Sales Dataset - Worked f'!A:A,'Nikes Sales Dataset - Worked f'!A:D,4,FALSE)</f>
        <v>Running</v>
      </c>
      <c r="E429" t="str">
        <f>VLOOKUP('Nikes Sales Dataset - Worked f'!A:A,'Nikes Sales Dataset - Worked f'!A:E,5,FALSE)</f>
        <v>Pegasus Turbo</v>
      </c>
      <c r="F429" t="str">
        <f>VLOOKUP('Nikes Sales Dataset - Worked f'!A:A,'Nikes Sales Dataset - Worked f'!A:G,7,FALSE)</f>
        <v>M</v>
      </c>
      <c r="G429" s="3">
        <f>VLOOKUP('Nikes Sales Dataset - Worked f'!A:A,'Nikes Sales Dataset - Worked f'!A:I,9,FALSE)</f>
        <v>1</v>
      </c>
      <c r="H429" s="9">
        <f>VLOOKUP('Nikes Sales Dataset - Worked f'!A:A,'Nikes Sales Dataset - Worked f'!A:K,11,FALSE)</f>
        <v>2904.11</v>
      </c>
      <c r="I429">
        <f>_xlfn.XLOOKUP('Cleaned and Transformed Dataset'!A:A,'Nikes Sales Dataset - Worked f'!A:A,'Nikes Sales Dataset - Worked f'!M:M)</f>
        <v>0</v>
      </c>
      <c r="J429" s="9">
        <f>_xlfn.XLOOKUP(A:A,'Nikes Sales Dataset - Worked f'!A:A,'Nikes Sales Dataset - Worked f'!N:N)</f>
        <v>2904.11</v>
      </c>
      <c r="K429" s="3">
        <f>_xlfn.XLOOKUP(A:A,'Nikes Sales Dataset - Worked f'!A:A,'Nikes Sales Dataset - Worked f'!P:P)</f>
        <v>2904.11</v>
      </c>
      <c r="L429" s="7">
        <f>VLOOKUP('Nikes Sales Dataset - Worked f'!A:A,'Nikes Sales Dataset - Worked f'!A:R,18,FALSE)</f>
        <v>45821</v>
      </c>
      <c r="M429" s="7" t="str">
        <f>_xlfn.XLOOKUP(A:A,'Nikes Sales Dataset - Worked f'!A:A,'Nikes Sales Dataset - Worked f'!S:S)</f>
        <v>Jun</v>
      </c>
      <c r="N429" s="7" t="str">
        <f>_xlfn.XLOOKUP(A:A,'Nikes Sales Dataset - Worked f'!A:A,'Nikes Sales Dataset - Worked f'!T:T)</f>
        <v>2025</v>
      </c>
      <c r="O429" t="str">
        <f>_xlfn.XLOOKUP(A:A,'Nikes Sales Dataset - Worked f'!A:A,'Nikes Sales Dataset - Worked f'!U:U)</f>
        <v>Online</v>
      </c>
      <c r="P429" t="str">
        <f>_xlfn.XLOOKUP(A:A,'Nikes Sales Dataset - Worked f'!A:A,'Nikes Sales Dataset - Worked f'!W:W)</f>
        <v>Delhi</v>
      </c>
      <c r="Q429" s="9">
        <f>_xlfn.XLOOKUP(A:A,'Nikes Sales Dataset - Worked f'!A:A,'Nikes Sales Dataset - Worked f'!X:X)</f>
        <v>1683.98</v>
      </c>
    </row>
    <row r="430" spans="1:17" x14ac:dyDescent="0.25">
      <c r="A430" s="4">
        <v>2428</v>
      </c>
      <c r="B430" t="str">
        <f>VLOOKUP('Nikes Sales Dataset - Worked f'!A:A,'Nikes Sales Dataset - Worked f'!A:B,2,FALSE)</f>
        <v>2428_20241207</v>
      </c>
      <c r="C430" t="str">
        <f>VLOOKUP('Nikes Sales Dataset - Worked f'!A:A,'Nikes Sales Dataset - Worked f'!A:C,3,FALSE)</f>
        <v>Kids</v>
      </c>
      <c r="D430" t="str">
        <f>VLOOKUP('Nikes Sales Dataset - Worked f'!A:A,'Nikes Sales Dataset - Worked f'!A:D,4,FALSE)</f>
        <v>Basketball</v>
      </c>
      <c r="E430" t="str">
        <f>VLOOKUP('Nikes Sales Dataset - Worked f'!A:A,'Nikes Sales Dataset - Worked f'!A:E,5,FALSE)</f>
        <v>Kyrie Flytrap</v>
      </c>
      <c r="F430" t="str">
        <f>VLOOKUP('Nikes Sales Dataset - Worked f'!A:A,'Nikes Sales Dataset - Worked f'!A:G,7,FALSE)</f>
        <v>XL</v>
      </c>
      <c r="G430" s="3">
        <f>VLOOKUP('Nikes Sales Dataset - Worked f'!A:A,'Nikes Sales Dataset - Worked f'!A:I,9,FALSE)</f>
        <v>2</v>
      </c>
      <c r="H430" s="9">
        <f>VLOOKUP('Nikes Sales Dataset - Worked f'!A:A,'Nikes Sales Dataset - Worked f'!A:K,11,FALSE)</f>
        <v>6110.0300000000007</v>
      </c>
      <c r="I430">
        <f>_xlfn.XLOOKUP('Cleaned and Transformed Dataset'!A:A,'Nikes Sales Dataset - Worked f'!A:A,'Nikes Sales Dataset - Worked f'!M:M)</f>
        <v>0</v>
      </c>
      <c r="J430" s="9">
        <f>_xlfn.XLOOKUP(A:A,'Nikes Sales Dataset - Worked f'!A:A,'Nikes Sales Dataset - Worked f'!N:N)</f>
        <v>6110.0300000000007</v>
      </c>
      <c r="K430" s="3">
        <f>_xlfn.XLOOKUP(A:A,'Nikes Sales Dataset - Worked f'!A:A,'Nikes Sales Dataset - Worked f'!P:P)</f>
        <v>12220.060000000001</v>
      </c>
      <c r="L430" s="7">
        <f>VLOOKUP('Nikes Sales Dataset - Worked f'!A:A,'Nikes Sales Dataset - Worked f'!A:R,18,FALSE)</f>
        <v>45633</v>
      </c>
      <c r="M430" s="7" t="str">
        <f>_xlfn.XLOOKUP(A:A,'Nikes Sales Dataset - Worked f'!A:A,'Nikes Sales Dataset - Worked f'!S:S)</f>
        <v>Dec</v>
      </c>
      <c r="N430" s="7" t="str">
        <f>_xlfn.XLOOKUP(A:A,'Nikes Sales Dataset - Worked f'!A:A,'Nikes Sales Dataset - Worked f'!T:T)</f>
        <v>2024</v>
      </c>
      <c r="O430" t="str">
        <f>_xlfn.XLOOKUP(A:A,'Nikes Sales Dataset - Worked f'!A:A,'Nikes Sales Dataset - Worked f'!U:U)</f>
        <v>Retail</v>
      </c>
      <c r="P430" t="str">
        <f>_xlfn.XLOOKUP(A:A,'Nikes Sales Dataset - Worked f'!A:A,'Nikes Sales Dataset - Worked f'!W:W)</f>
        <v>Mumbai</v>
      </c>
      <c r="Q430" s="9">
        <f>_xlfn.XLOOKUP(A:A,'Nikes Sales Dataset - Worked f'!A:A,'Nikes Sales Dataset - Worked f'!X:X)</f>
        <v>427.51</v>
      </c>
    </row>
    <row r="431" spans="1:17" x14ac:dyDescent="0.25">
      <c r="A431" s="4">
        <v>2429</v>
      </c>
      <c r="B431" t="str">
        <f>VLOOKUP('Nikes Sales Dataset - Worked f'!A:A,'Nikes Sales Dataset - Worked f'!A:B,2,FALSE)</f>
        <v>2429_20250525</v>
      </c>
      <c r="C431" t="str">
        <f>VLOOKUP('Nikes Sales Dataset - Worked f'!A:A,'Nikes Sales Dataset - Worked f'!A:C,3,FALSE)</f>
        <v>Kids</v>
      </c>
      <c r="D431" t="str">
        <f>VLOOKUP('Nikes Sales Dataset - Worked f'!A:A,'Nikes Sales Dataset - Worked f'!A:D,4,FALSE)</f>
        <v>Lifestyle</v>
      </c>
      <c r="E431" t="str">
        <f>VLOOKUP('Nikes Sales Dataset - Worked f'!A:A,'Nikes Sales Dataset - Worked f'!A:E,5,FALSE)</f>
        <v>Dunk Low</v>
      </c>
      <c r="F431" t="str">
        <f>VLOOKUP('Nikes Sales Dataset - Worked f'!A:A,'Nikes Sales Dataset - Worked f'!A:G,7,FALSE)</f>
        <v>L</v>
      </c>
      <c r="G431" s="3">
        <f>VLOOKUP('Nikes Sales Dataset - Worked f'!A:A,'Nikes Sales Dataset - Worked f'!A:I,9,FALSE)</f>
        <v>1</v>
      </c>
      <c r="H431" s="9">
        <f>VLOOKUP('Nikes Sales Dataset - Worked f'!A:A,'Nikes Sales Dataset - Worked f'!A:K,11,FALSE)</f>
        <v>6110.0300000000007</v>
      </c>
      <c r="I431">
        <f>_xlfn.XLOOKUP('Cleaned and Transformed Dataset'!A:A,'Nikes Sales Dataset - Worked f'!A:A,'Nikes Sales Dataset - Worked f'!M:M)</f>
        <v>0</v>
      </c>
      <c r="J431" s="9">
        <f>_xlfn.XLOOKUP(A:A,'Nikes Sales Dataset - Worked f'!A:A,'Nikes Sales Dataset - Worked f'!N:N)</f>
        <v>6110.0300000000007</v>
      </c>
      <c r="K431" s="3">
        <f>_xlfn.XLOOKUP(A:A,'Nikes Sales Dataset - Worked f'!A:A,'Nikes Sales Dataset - Worked f'!P:P)</f>
        <v>6110.0300000000007</v>
      </c>
      <c r="L431" s="7">
        <f>VLOOKUP('Nikes Sales Dataset - Worked f'!A:A,'Nikes Sales Dataset - Worked f'!A:R,18,FALSE)</f>
        <v>45802</v>
      </c>
      <c r="M431" s="7" t="str">
        <f>_xlfn.XLOOKUP(A:A,'Nikes Sales Dataset - Worked f'!A:A,'Nikes Sales Dataset - Worked f'!S:S)</f>
        <v>May</v>
      </c>
      <c r="N431" s="7" t="str">
        <f>_xlfn.XLOOKUP(A:A,'Nikes Sales Dataset - Worked f'!A:A,'Nikes Sales Dataset - Worked f'!T:T)</f>
        <v>2025</v>
      </c>
      <c r="O431" t="str">
        <f>_xlfn.XLOOKUP(A:A,'Nikes Sales Dataset - Worked f'!A:A,'Nikes Sales Dataset - Worked f'!U:U)</f>
        <v>Online</v>
      </c>
      <c r="P431" t="str">
        <f>_xlfn.XLOOKUP(A:A,'Nikes Sales Dataset - Worked f'!A:A,'Nikes Sales Dataset - Worked f'!W:W)</f>
        <v>Mumbai</v>
      </c>
      <c r="Q431" s="9">
        <f>_xlfn.XLOOKUP(A:A,'Nikes Sales Dataset - Worked f'!A:A,'Nikes Sales Dataset - Worked f'!X:X)</f>
        <v>550.48</v>
      </c>
    </row>
    <row r="432" spans="1:17" x14ac:dyDescent="0.25">
      <c r="A432" s="4">
        <v>2430</v>
      </c>
      <c r="B432" t="str">
        <f>VLOOKUP('Nikes Sales Dataset - Worked f'!A:A,'Nikes Sales Dataset - Worked f'!A:B,2,FALSE)</f>
        <v>2430_20250709</v>
      </c>
      <c r="C432" t="str">
        <f>VLOOKUP('Nikes Sales Dataset - Worked f'!A:A,'Nikes Sales Dataset - Worked f'!A:C,3,FALSE)</f>
        <v>Women</v>
      </c>
      <c r="D432" t="str">
        <f>VLOOKUP('Nikes Sales Dataset - Worked f'!A:A,'Nikes Sales Dataset - Worked f'!A:D,4,FALSE)</f>
        <v>Soccer</v>
      </c>
      <c r="E432" t="str">
        <f>VLOOKUP('Nikes Sales Dataset - Worked f'!A:A,'Nikes Sales Dataset - Worked f'!A:E,5,FALSE)</f>
        <v>Tiempo Legend</v>
      </c>
      <c r="F432" t="str">
        <f>VLOOKUP('Nikes Sales Dataset - Worked f'!A:A,'Nikes Sales Dataset - Worked f'!A:G,7,FALSE)</f>
        <v>XL</v>
      </c>
      <c r="G432" s="3">
        <f>VLOOKUP('Nikes Sales Dataset - Worked f'!A:A,'Nikes Sales Dataset - Worked f'!A:I,9,FALSE)</f>
        <v>3</v>
      </c>
      <c r="H432" s="9">
        <f>VLOOKUP('Nikes Sales Dataset - Worked f'!A:A,'Nikes Sales Dataset - Worked f'!A:K,11,FALSE)</f>
        <v>6110.0300000000007</v>
      </c>
      <c r="I432">
        <f>_xlfn.XLOOKUP('Cleaned and Transformed Dataset'!A:A,'Nikes Sales Dataset - Worked f'!A:A,'Nikes Sales Dataset - Worked f'!M:M)</f>
        <v>0.1</v>
      </c>
      <c r="J432" s="9">
        <f>_xlfn.XLOOKUP(A:A,'Nikes Sales Dataset - Worked f'!A:A,'Nikes Sales Dataset - Worked f'!N:N)</f>
        <v>5499.027000000001</v>
      </c>
      <c r="K432" s="3">
        <f>_xlfn.XLOOKUP(A:A,'Nikes Sales Dataset - Worked f'!A:A,'Nikes Sales Dataset - Worked f'!P:P)</f>
        <v>16497.081000000002</v>
      </c>
      <c r="L432" s="7">
        <f>VLOOKUP('Nikes Sales Dataset - Worked f'!A:A,'Nikes Sales Dataset - Worked f'!A:R,18,FALSE)</f>
        <v>45847</v>
      </c>
      <c r="M432" s="7" t="str">
        <f>_xlfn.XLOOKUP(A:A,'Nikes Sales Dataset - Worked f'!A:A,'Nikes Sales Dataset - Worked f'!S:S)</f>
        <v>Jul</v>
      </c>
      <c r="N432" s="7" t="str">
        <f>_xlfn.XLOOKUP(A:A,'Nikes Sales Dataset - Worked f'!A:A,'Nikes Sales Dataset - Worked f'!T:T)</f>
        <v>2025</v>
      </c>
      <c r="O432" t="str">
        <f>_xlfn.XLOOKUP(A:A,'Nikes Sales Dataset - Worked f'!A:A,'Nikes Sales Dataset - Worked f'!U:U)</f>
        <v>Online</v>
      </c>
      <c r="P432" t="str">
        <f>_xlfn.XLOOKUP(A:A,'Nikes Sales Dataset - Worked f'!A:A,'Nikes Sales Dataset - Worked f'!W:W)</f>
        <v>Pune</v>
      </c>
      <c r="Q432" s="9">
        <f>_xlfn.XLOOKUP(A:A,'Nikes Sales Dataset - Worked f'!A:A,'Nikes Sales Dataset - Worked f'!X:X)</f>
        <v>215.3</v>
      </c>
    </row>
    <row r="433" spans="1:17" x14ac:dyDescent="0.25">
      <c r="A433" s="4">
        <v>2431</v>
      </c>
      <c r="B433" t="str">
        <f>VLOOKUP('Nikes Sales Dataset - Worked f'!A:A,'Nikes Sales Dataset - Worked f'!A:B,2,FALSE)</f>
        <v>2431_20241115</v>
      </c>
      <c r="C433" t="str">
        <f>VLOOKUP('Nikes Sales Dataset - Worked f'!A:A,'Nikes Sales Dataset - Worked f'!A:C,3,FALSE)</f>
        <v>Women</v>
      </c>
      <c r="D433" t="str">
        <f>VLOOKUP('Nikes Sales Dataset - Worked f'!A:A,'Nikes Sales Dataset - Worked f'!A:D,4,FALSE)</f>
        <v>Lifestyle</v>
      </c>
      <c r="E433" t="str">
        <f>VLOOKUP('Nikes Sales Dataset - Worked f'!A:A,'Nikes Sales Dataset - Worked f'!A:E,5,FALSE)</f>
        <v>Blazer Mid</v>
      </c>
      <c r="F433" t="str">
        <f>VLOOKUP('Nikes Sales Dataset - Worked f'!A:A,'Nikes Sales Dataset - Worked f'!A:G,7,FALSE)</f>
        <v>L</v>
      </c>
      <c r="G433" s="3">
        <f>VLOOKUP('Nikes Sales Dataset - Worked f'!A:A,'Nikes Sales Dataset - Worked f'!A:I,9,FALSE)</f>
        <v>1</v>
      </c>
      <c r="H433" s="9">
        <f>VLOOKUP('Nikes Sales Dataset - Worked f'!A:A,'Nikes Sales Dataset - Worked f'!A:K,11,FALSE)</f>
        <v>6110.0300000000007</v>
      </c>
      <c r="I433">
        <f>_xlfn.XLOOKUP('Cleaned and Transformed Dataset'!A:A,'Nikes Sales Dataset - Worked f'!A:A,'Nikes Sales Dataset - Worked f'!M:M)</f>
        <v>0</v>
      </c>
      <c r="J433" s="9">
        <f>_xlfn.XLOOKUP(A:A,'Nikes Sales Dataset - Worked f'!A:A,'Nikes Sales Dataset - Worked f'!N:N)</f>
        <v>6110.0300000000007</v>
      </c>
      <c r="K433" s="3">
        <f>_xlfn.XLOOKUP(A:A,'Nikes Sales Dataset - Worked f'!A:A,'Nikes Sales Dataset - Worked f'!P:P)</f>
        <v>6110.0300000000007</v>
      </c>
      <c r="L433" s="7">
        <f>VLOOKUP('Nikes Sales Dataset - Worked f'!A:A,'Nikes Sales Dataset - Worked f'!A:R,18,FALSE)</f>
        <v>45611</v>
      </c>
      <c r="M433" s="7" t="str">
        <f>_xlfn.XLOOKUP(A:A,'Nikes Sales Dataset - Worked f'!A:A,'Nikes Sales Dataset - Worked f'!S:S)</f>
        <v>Nov</v>
      </c>
      <c r="N433" s="7" t="str">
        <f>_xlfn.XLOOKUP(A:A,'Nikes Sales Dataset - Worked f'!A:A,'Nikes Sales Dataset - Worked f'!T:T)</f>
        <v>2024</v>
      </c>
      <c r="O433" t="str">
        <f>_xlfn.XLOOKUP(A:A,'Nikes Sales Dataset - Worked f'!A:A,'Nikes Sales Dataset - Worked f'!U:U)</f>
        <v>Online</v>
      </c>
      <c r="P433" t="str">
        <f>_xlfn.XLOOKUP(A:A,'Nikes Sales Dataset - Worked f'!A:A,'Nikes Sales Dataset - Worked f'!W:W)</f>
        <v>Hyderabad</v>
      </c>
      <c r="Q433" s="9">
        <f>_xlfn.XLOOKUP(A:A,'Nikes Sales Dataset - Worked f'!A:A,'Nikes Sales Dataset - Worked f'!X:X)</f>
        <v>1627.78</v>
      </c>
    </row>
    <row r="434" spans="1:17" x14ac:dyDescent="0.25">
      <c r="A434" s="4">
        <v>2432</v>
      </c>
      <c r="B434" t="str">
        <f>VLOOKUP('Nikes Sales Dataset - Worked f'!A:A,'Nikes Sales Dataset - Worked f'!A:B,2,FALSE)</f>
        <v>2432_20241026</v>
      </c>
      <c r="C434" t="str">
        <f>VLOOKUP('Nikes Sales Dataset - Worked f'!A:A,'Nikes Sales Dataset - Worked f'!A:C,3,FALSE)</f>
        <v>Women</v>
      </c>
      <c r="D434" t="str">
        <f>VLOOKUP('Nikes Sales Dataset - Worked f'!A:A,'Nikes Sales Dataset - Worked f'!A:D,4,FALSE)</f>
        <v>Basketball</v>
      </c>
      <c r="E434" t="str">
        <f>VLOOKUP('Nikes Sales Dataset - Worked f'!A:A,'Nikes Sales Dataset - Worked f'!A:E,5,FALSE)</f>
        <v>Zoom Freak</v>
      </c>
      <c r="F434" t="str">
        <f>VLOOKUP('Nikes Sales Dataset - Worked f'!A:A,'Nikes Sales Dataset - Worked f'!A:G,7,FALSE)</f>
        <v>L</v>
      </c>
      <c r="G434" s="3">
        <f>VLOOKUP('Nikes Sales Dataset - Worked f'!A:A,'Nikes Sales Dataset - Worked f'!A:I,9,FALSE)</f>
        <v>1</v>
      </c>
      <c r="H434" s="9">
        <f>VLOOKUP('Nikes Sales Dataset - Worked f'!A:A,'Nikes Sales Dataset - Worked f'!A:K,11,FALSE)</f>
        <v>3036.61</v>
      </c>
      <c r="I434">
        <f>_xlfn.XLOOKUP('Cleaned and Transformed Dataset'!A:A,'Nikes Sales Dataset - Worked f'!A:A,'Nikes Sales Dataset - Worked f'!M:M)</f>
        <v>0.86</v>
      </c>
      <c r="J434" s="9">
        <f>_xlfn.XLOOKUP(A:A,'Nikes Sales Dataset - Worked f'!A:A,'Nikes Sales Dataset - Worked f'!N:N)</f>
        <v>425.12540000000007</v>
      </c>
      <c r="K434" s="3">
        <f>_xlfn.XLOOKUP(A:A,'Nikes Sales Dataset - Worked f'!A:A,'Nikes Sales Dataset - Worked f'!P:P)</f>
        <v>425.12540000000007</v>
      </c>
      <c r="L434" s="7">
        <f>VLOOKUP('Nikes Sales Dataset - Worked f'!A:A,'Nikes Sales Dataset - Worked f'!A:R,18,FALSE)</f>
        <v>45591</v>
      </c>
      <c r="M434" s="7" t="str">
        <f>_xlfn.XLOOKUP(A:A,'Nikes Sales Dataset - Worked f'!A:A,'Nikes Sales Dataset - Worked f'!S:S)</f>
        <v>Oct</v>
      </c>
      <c r="N434" s="7" t="str">
        <f>_xlfn.XLOOKUP(A:A,'Nikes Sales Dataset - Worked f'!A:A,'Nikes Sales Dataset - Worked f'!T:T)</f>
        <v>2024</v>
      </c>
      <c r="O434" t="str">
        <f>_xlfn.XLOOKUP(A:A,'Nikes Sales Dataset - Worked f'!A:A,'Nikes Sales Dataset - Worked f'!U:U)</f>
        <v>Online</v>
      </c>
      <c r="P434" t="str">
        <f>_xlfn.XLOOKUP(A:A,'Nikes Sales Dataset - Worked f'!A:A,'Nikes Sales Dataset - Worked f'!W:W)</f>
        <v>Mumbai</v>
      </c>
      <c r="Q434" s="9">
        <f>_xlfn.XLOOKUP(A:A,'Nikes Sales Dataset - Worked f'!A:A,'Nikes Sales Dataset - Worked f'!X:X)</f>
        <v>3754.3</v>
      </c>
    </row>
    <row r="435" spans="1:17" x14ac:dyDescent="0.25">
      <c r="A435" s="4">
        <v>2433</v>
      </c>
      <c r="B435" t="str">
        <f>VLOOKUP('Nikes Sales Dataset - Worked f'!A:A,'Nikes Sales Dataset - Worked f'!A:B,2,FALSE)</f>
        <v>2433_Unknown Date</v>
      </c>
      <c r="C435" t="str">
        <f>VLOOKUP('Nikes Sales Dataset - Worked f'!A:A,'Nikes Sales Dataset - Worked f'!A:C,3,FALSE)</f>
        <v>Men</v>
      </c>
      <c r="D435" t="str">
        <f>VLOOKUP('Nikes Sales Dataset - Worked f'!A:A,'Nikes Sales Dataset - Worked f'!A:D,4,FALSE)</f>
        <v>Basketball</v>
      </c>
      <c r="E435" t="str">
        <f>VLOOKUP('Nikes Sales Dataset - Worked f'!A:A,'Nikes Sales Dataset - Worked f'!A:E,5,FALSE)</f>
        <v>Zoom Freak</v>
      </c>
      <c r="F435" t="str">
        <f>VLOOKUP('Nikes Sales Dataset - Worked f'!A:A,'Nikes Sales Dataset - Worked f'!A:G,7,FALSE)</f>
        <v>M</v>
      </c>
      <c r="G435" s="3">
        <f>VLOOKUP('Nikes Sales Dataset - Worked f'!A:A,'Nikes Sales Dataset - Worked f'!A:I,9,FALSE)</f>
        <v>4</v>
      </c>
      <c r="H435" s="9">
        <f>VLOOKUP('Nikes Sales Dataset - Worked f'!A:A,'Nikes Sales Dataset - Worked f'!A:K,11,FALSE)</f>
        <v>7154.83</v>
      </c>
      <c r="I435">
        <f>_xlfn.XLOOKUP('Cleaned and Transformed Dataset'!A:A,'Nikes Sales Dataset - Worked f'!A:A,'Nikes Sales Dataset - Worked f'!M:M)</f>
        <v>0</v>
      </c>
      <c r="J435" s="9">
        <f>_xlfn.XLOOKUP(A:A,'Nikes Sales Dataset - Worked f'!A:A,'Nikes Sales Dataset - Worked f'!N:N)</f>
        <v>7154.83</v>
      </c>
      <c r="K435" s="3">
        <f>_xlfn.XLOOKUP(A:A,'Nikes Sales Dataset - Worked f'!A:A,'Nikes Sales Dataset - Worked f'!P:P)</f>
        <v>28619.32</v>
      </c>
      <c r="L435" s="7" t="str">
        <f>VLOOKUP('Nikes Sales Dataset - Worked f'!A:A,'Nikes Sales Dataset - Worked f'!A:R,18,FALSE)</f>
        <v>Unknown Date</v>
      </c>
      <c r="M435" s="7" t="str">
        <f>_xlfn.XLOOKUP(A:A,'Nikes Sales Dataset - Worked f'!A:A,'Nikes Sales Dataset - Worked f'!S:S)</f>
        <v>Unknown</v>
      </c>
      <c r="N435" s="7" t="str">
        <f>_xlfn.XLOOKUP(A:A,'Nikes Sales Dataset - Worked f'!A:A,'Nikes Sales Dataset - Worked f'!T:T)</f>
        <v>Unknown</v>
      </c>
      <c r="O435" t="str">
        <f>_xlfn.XLOOKUP(A:A,'Nikes Sales Dataset - Worked f'!A:A,'Nikes Sales Dataset - Worked f'!U:U)</f>
        <v>Retail</v>
      </c>
      <c r="P435" t="str">
        <f>_xlfn.XLOOKUP(A:A,'Nikes Sales Dataset - Worked f'!A:A,'Nikes Sales Dataset - Worked f'!W:W)</f>
        <v>Pune</v>
      </c>
      <c r="Q435" s="9">
        <f>_xlfn.XLOOKUP(A:A,'Nikes Sales Dataset - Worked f'!A:A,'Nikes Sales Dataset - Worked f'!X:X)</f>
        <v>-620.53</v>
      </c>
    </row>
    <row r="436" spans="1:17" x14ac:dyDescent="0.25">
      <c r="A436" s="4">
        <v>2434</v>
      </c>
      <c r="B436" t="str">
        <f>VLOOKUP('Nikes Sales Dataset - Worked f'!A:A,'Nikes Sales Dataset - Worked f'!A:B,2,FALSE)</f>
        <v>2434_20250211</v>
      </c>
      <c r="C436" t="str">
        <f>VLOOKUP('Nikes Sales Dataset - Worked f'!A:A,'Nikes Sales Dataset - Worked f'!A:C,3,FALSE)</f>
        <v>Kids</v>
      </c>
      <c r="D436" t="str">
        <f>VLOOKUP('Nikes Sales Dataset - Worked f'!A:A,'Nikes Sales Dataset - Worked f'!A:D,4,FALSE)</f>
        <v>Training</v>
      </c>
      <c r="E436" t="str">
        <f>VLOOKUP('Nikes Sales Dataset - Worked f'!A:A,'Nikes Sales Dataset - Worked f'!A:E,5,FALSE)</f>
        <v>Metcon 7</v>
      </c>
      <c r="F436" t="str">
        <f>VLOOKUP('Nikes Sales Dataset - Worked f'!A:A,'Nikes Sales Dataset - Worked f'!A:G,7,FALSE)</f>
        <v>M</v>
      </c>
      <c r="G436" s="3">
        <f>VLOOKUP('Nikes Sales Dataset - Worked f'!A:A,'Nikes Sales Dataset - Worked f'!A:I,9,FALSE)</f>
        <v>-1</v>
      </c>
      <c r="H436" s="9">
        <f>VLOOKUP('Nikes Sales Dataset - Worked f'!A:A,'Nikes Sales Dataset - Worked f'!A:K,11,FALSE)</f>
        <v>3019.25</v>
      </c>
      <c r="I436">
        <f>_xlfn.XLOOKUP('Cleaned and Transformed Dataset'!A:A,'Nikes Sales Dataset - Worked f'!A:A,'Nikes Sales Dataset - Worked f'!M:M)</f>
        <v>0.79</v>
      </c>
      <c r="J436" s="9">
        <f>_xlfn.XLOOKUP(A:A,'Nikes Sales Dataset - Worked f'!A:A,'Nikes Sales Dataset - Worked f'!N:N)</f>
        <v>634.0424999999999</v>
      </c>
      <c r="K436" s="3">
        <f>_xlfn.XLOOKUP(A:A,'Nikes Sales Dataset - Worked f'!A:A,'Nikes Sales Dataset - Worked f'!P:P)</f>
        <v>-634.0424999999999</v>
      </c>
      <c r="L436" s="7">
        <f>VLOOKUP('Nikes Sales Dataset - Worked f'!A:A,'Nikes Sales Dataset - Worked f'!A:R,18,FALSE)</f>
        <v>45699</v>
      </c>
      <c r="M436" s="7" t="str">
        <f>_xlfn.XLOOKUP(A:A,'Nikes Sales Dataset - Worked f'!A:A,'Nikes Sales Dataset - Worked f'!S:S)</f>
        <v>Feb</v>
      </c>
      <c r="N436" s="7" t="str">
        <f>_xlfn.XLOOKUP(A:A,'Nikes Sales Dataset - Worked f'!A:A,'Nikes Sales Dataset - Worked f'!T:T)</f>
        <v>2025</v>
      </c>
      <c r="O436" t="str">
        <f>_xlfn.XLOOKUP(A:A,'Nikes Sales Dataset - Worked f'!A:A,'Nikes Sales Dataset - Worked f'!U:U)</f>
        <v>Online</v>
      </c>
      <c r="P436" t="str">
        <f>_xlfn.XLOOKUP(A:A,'Nikes Sales Dataset - Worked f'!A:A,'Nikes Sales Dataset - Worked f'!W:W)</f>
        <v>Hyderabad</v>
      </c>
      <c r="Q436" s="9">
        <f>_xlfn.XLOOKUP(A:A,'Nikes Sales Dataset - Worked f'!A:A,'Nikes Sales Dataset - Worked f'!X:X)</f>
        <v>387.15</v>
      </c>
    </row>
    <row r="437" spans="1:17" x14ac:dyDescent="0.25">
      <c r="A437" s="4">
        <v>2435</v>
      </c>
      <c r="B437" t="str">
        <f>VLOOKUP('Nikes Sales Dataset - Worked f'!A:A,'Nikes Sales Dataset - Worked f'!A:B,2,FALSE)</f>
        <v>2435_20240401</v>
      </c>
      <c r="C437" t="str">
        <f>VLOOKUP('Nikes Sales Dataset - Worked f'!A:A,'Nikes Sales Dataset - Worked f'!A:C,3,FALSE)</f>
        <v>Kids</v>
      </c>
      <c r="D437" t="str">
        <f>VLOOKUP('Nikes Sales Dataset - Worked f'!A:A,'Nikes Sales Dataset - Worked f'!A:D,4,FALSE)</f>
        <v>Lifestyle</v>
      </c>
      <c r="E437" t="str">
        <f>VLOOKUP('Nikes Sales Dataset - Worked f'!A:A,'Nikes Sales Dataset - Worked f'!A:E,5,FALSE)</f>
        <v>Waffle One</v>
      </c>
      <c r="F437" t="str">
        <f>VLOOKUP('Nikes Sales Dataset - Worked f'!A:A,'Nikes Sales Dataset - Worked f'!A:G,7,FALSE)</f>
        <v>XL</v>
      </c>
      <c r="G437" s="3">
        <f>VLOOKUP('Nikes Sales Dataset - Worked f'!A:A,'Nikes Sales Dataset - Worked f'!A:I,9,FALSE)</f>
        <v>1</v>
      </c>
      <c r="H437" s="9">
        <f>VLOOKUP('Nikes Sales Dataset - Worked f'!A:A,'Nikes Sales Dataset - Worked f'!A:K,11,FALSE)</f>
        <v>5853.58</v>
      </c>
      <c r="I437">
        <f>_xlfn.XLOOKUP('Cleaned and Transformed Dataset'!A:A,'Nikes Sales Dataset - Worked f'!A:A,'Nikes Sales Dataset - Worked f'!M:M)</f>
        <v>0</v>
      </c>
      <c r="J437" s="9">
        <f>_xlfn.XLOOKUP(A:A,'Nikes Sales Dataset - Worked f'!A:A,'Nikes Sales Dataset - Worked f'!N:N)</f>
        <v>5853.58</v>
      </c>
      <c r="K437" s="3">
        <f>_xlfn.XLOOKUP(A:A,'Nikes Sales Dataset - Worked f'!A:A,'Nikes Sales Dataset - Worked f'!P:P)</f>
        <v>5853.58</v>
      </c>
      <c r="L437" s="7">
        <f>VLOOKUP('Nikes Sales Dataset - Worked f'!A:A,'Nikes Sales Dataset - Worked f'!A:R,18,FALSE)</f>
        <v>45383</v>
      </c>
      <c r="M437" s="7" t="str">
        <f>_xlfn.XLOOKUP(A:A,'Nikes Sales Dataset - Worked f'!A:A,'Nikes Sales Dataset - Worked f'!S:S)</f>
        <v>Apr</v>
      </c>
      <c r="N437" s="7" t="str">
        <f>_xlfn.XLOOKUP(A:A,'Nikes Sales Dataset - Worked f'!A:A,'Nikes Sales Dataset - Worked f'!T:T)</f>
        <v>2024</v>
      </c>
      <c r="O437" t="str">
        <f>_xlfn.XLOOKUP(A:A,'Nikes Sales Dataset - Worked f'!A:A,'Nikes Sales Dataset - Worked f'!U:U)</f>
        <v>Retail</v>
      </c>
      <c r="P437" t="str">
        <f>_xlfn.XLOOKUP(A:A,'Nikes Sales Dataset - Worked f'!A:A,'Nikes Sales Dataset - Worked f'!W:W)</f>
        <v>Kolkata</v>
      </c>
      <c r="Q437" s="9">
        <f>_xlfn.XLOOKUP(A:A,'Nikes Sales Dataset - Worked f'!A:A,'Nikes Sales Dataset - Worked f'!X:X)</f>
        <v>2378.8200000000002</v>
      </c>
    </row>
    <row r="438" spans="1:17" x14ac:dyDescent="0.25">
      <c r="A438" s="4">
        <v>2436</v>
      </c>
      <c r="B438" t="str">
        <f>VLOOKUP('Nikes Sales Dataset - Worked f'!A:A,'Nikes Sales Dataset - Worked f'!A:B,2,FALSE)</f>
        <v>2436_Unknown Date</v>
      </c>
      <c r="C438" t="str">
        <f>VLOOKUP('Nikes Sales Dataset - Worked f'!A:A,'Nikes Sales Dataset - Worked f'!A:C,3,FALSE)</f>
        <v>Kids</v>
      </c>
      <c r="D438" t="str">
        <f>VLOOKUP('Nikes Sales Dataset - Worked f'!A:A,'Nikes Sales Dataset - Worked f'!A:D,4,FALSE)</f>
        <v>Basketball</v>
      </c>
      <c r="E438" t="str">
        <f>VLOOKUP('Nikes Sales Dataset - Worked f'!A:A,'Nikes Sales Dataset - Worked f'!A:E,5,FALSE)</f>
        <v>LeBron 20</v>
      </c>
      <c r="F438" t="str">
        <f>VLOOKUP('Nikes Sales Dataset - Worked f'!A:A,'Nikes Sales Dataset - Worked f'!A:G,7,FALSE)</f>
        <v>M</v>
      </c>
      <c r="G438" s="3">
        <f>VLOOKUP('Nikes Sales Dataset - Worked f'!A:A,'Nikes Sales Dataset - Worked f'!A:I,9,FALSE)</f>
        <v>0</v>
      </c>
      <c r="H438" s="9">
        <f>VLOOKUP('Nikes Sales Dataset - Worked f'!A:A,'Nikes Sales Dataset - Worked f'!A:K,11,FALSE)</f>
        <v>6110.0300000000007</v>
      </c>
      <c r="I438">
        <f>_xlfn.XLOOKUP('Cleaned and Transformed Dataset'!A:A,'Nikes Sales Dataset - Worked f'!A:A,'Nikes Sales Dataset - Worked f'!M:M)</f>
        <v>0.81</v>
      </c>
      <c r="J438" s="9">
        <f>_xlfn.XLOOKUP(A:A,'Nikes Sales Dataset - Worked f'!A:A,'Nikes Sales Dataset - Worked f'!N:N)</f>
        <v>1160.9056999999998</v>
      </c>
      <c r="K438" s="3">
        <f>_xlfn.XLOOKUP(A:A,'Nikes Sales Dataset - Worked f'!A:A,'Nikes Sales Dataset - Worked f'!P:P)</f>
        <v>0</v>
      </c>
      <c r="L438" s="7" t="str">
        <f>VLOOKUP('Nikes Sales Dataset - Worked f'!A:A,'Nikes Sales Dataset - Worked f'!A:R,18,FALSE)</f>
        <v>Unknown Date</v>
      </c>
      <c r="M438" s="7" t="str">
        <f>_xlfn.XLOOKUP(A:A,'Nikes Sales Dataset - Worked f'!A:A,'Nikes Sales Dataset - Worked f'!S:S)</f>
        <v>Unknown</v>
      </c>
      <c r="N438" s="7" t="str">
        <f>_xlfn.XLOOKUP(A:A,'Nikes Sales Dataset - Worked f'!A:A,'Nikes Sales Dataset - Worked f'!T:T)</f>
        <v>Unknown</v>
      </c>
      <c r="O438" t="str">
        <f>_xlfn.XLOOKUP(A:A,'Nikes Sales Dataset - Worked f'!A:A,'Nikes Sales Dataset - Worked f'!U:U)</f>
        <v>Online</v>
      </c>
      <c r="P438" t="str">
        <f>_xlfn.XLOOKUP(A:A,'Nikes Sales Dataset - Worked f'!A:A,'Nikes Sales Dataset - Worked f'!W:W)</f>
        <v>Bangalore</v>
      </c>
      <c r="Q438" s="9">
        <f>_xlfn.XLOOKUP(A:A,'Nikes Sales Dataset - Worked f'!A:A,'Nikes Sales Dataset - Worked f'!X:X)</f>
        <v>2213.84</v>
      </c>
    </row>
    <row r="439" spans="1:17" x14ac:dyDescent="0.25">
      <c r="A439" s="4">
        <v>2437</v>
      </c>
      <c r="B439" t="str">
        <f>VLOOKUP('Nikes Sales Dataset - Worked f'!A:A,'Nikes Sales Dataset - Worked f'!A:B,2,FALSE)</f>
        <v>2437_20240731</v>
      </c>
      <c r="C439" t="str">
        <f>VLOOKUP('Nikes Sales Dataset - Worked f'!A:A,'Nikes Sales Dataset - Worked f'!A:C,3,FALSE)</f>
        <v>Women</v>
      </c>
      <c r="D439" t="str">
        <f>VLOOKUP('Nikes Sales Dataset - Worked f'!A:A,'Nikes Sales Dataset - Worked f'!A:D,4,FALSE)</f>
        <v>Running</v>
      </c>
      <c r="E439" t="str">
        <f>VLOOKUP('Nikes Sales Dataset - Worked f'!A:A,'Nikes Sales Dataset - Worked f'!A:E,5,FALSE)</f>
        <v>Pegasus Turbo</v>
      </c>
      <c r="F439" t="str">
        <f>VLOOKUP('Nikes Sales Dataset - Worked f'!A:A,'Nikes Sales Dataset - Worked f'!A:G,7,FALSE)</f>
        <v>XL</v>
      </c>
      <c r="G439" s="3">
        <f>VLOOKUP('Nikes Sales Dataset - Worked f'!A:A,'Nikes Sales Dataset - Worked f'!A:I,9,FALSE)</f>
        <v>3</v>
      </c>
      <c r="H439" s="9">
        <f>VLOOKUP('Nikes Sales Dataset - Worked f'!A:A,'Nikes Sales Dataset - Worked f'!A:K,11,FALSE)</f>
        <v>6110.0300000000007</v>
      </c>
      <c r="I439">
        <f>_xlfn.XLOOKUP('Cleaned and Transformed Dataset'!A:A,'Nikes Sales Dataset - Worked f'!A:A,'Nikes Sales Dataset - Worked f'!M:M)</f>
        <v>0.53</v>
      </c>
      <c r="J439" s="9">
        <f>_xlfn.XLOOKUP(A:A,'Nikes Sales Dataset - Worked f'!A:A,'Nikes Sales Dataset - Worked f'!N:N)</f>
        <v>2871.7141000000001</v>
      </c>
      <c r="K439" s="3">
        <f>_xlfn.XLOOKUP(A:A,'Nikes Sales Dataset - Worked f'!A:A,'Nikes Sales Dataset - Worked f'!P:P)</f>
        <v>8615.1422999999995</v>
      </c>
      <c r="L439" s="7">
        <f>VLOOKUP('Nikes Sales Dataset - Worked f'!A:A,'Nikes Sales Dataset - Worked f'!A:R,18,FALSE)</f>
        <v>45504</v>
      </c>
      <c r="M439" s="7" t="str">
        <f>_xlfn.XLOOKUP(A:A,'Nikes Sales Dataset - Worked f'!A:A,'Nikes Sales Dataset - Worked f'!S:S)</f>
        <v>Jul</v>
      </c>
      <c r="N439" s="7" t="str">
        <f>_xlfn.XLOOKUP(A:A,'Nikes Sales Dataset - Worked f'!A:A,'Nikes Sales Dataset - Worked f'!T:T)</f>
        <v>2024</v>
      </c>
      <c r="O439" t="str">
        <f>_xlfn.XLOOKUP(A:A,'Nikes Sales Dataset - Worked f'!A:A,'Nikes Sales Dataset - Worked f'!U:U)</f>
        <v>Retail</v>
      </c>
      <c r="P439" t="str">
        <f>_xlfn.XLOOKUP(A:A,'Nikes Sales Dataset - Worked f'!A:A,'Nikes Sales Dataset - Worked f'!W:W)</f>
        <v>Hyderabad</v>
      </c>
      <c r="Q439" s="9">
        <f>_xlfn.XLOOKUP(A:A,'Nikes Sales Dataset - Worked f'!A:A,'Nikes Sales Dataset - Worked f'!X:X)</f>
        <v>-281.42</v>
      </c>
    </row>
    <row r="440" spans="1:17" x14ac:dyDescent="0.25">
      <c r="A440" s="4">
        <v>2438</v>
      </c>
      <c r="B440" t="str">
        <f>VLOOKUP('Nikes Sales Dataset - Worked f'!A:A,'Nikes Sales Dataset - Worked f'!A:B,2,FALSE)</f>
        <v>2438_20241124</v>
      </c>
      <c r="C440" t="str">
        <f>VLOOKUP('Nikes Sales Dataset - Worked f'!A:A,'Nikes Sales Dataset - Worked f'!A:C,3,FALSE)</f>
        <v>Men</v>
      </c>
      <c r="D440" t="str">
        <f>VLOOKUP('Nikes Sales Dataset - Worked f'!A:A,'Nikes Sales Dataset - Worked f'!A:D,4,FALSE)</f>
        <v>Training</v>
      </c>
      <c r="E440" t="str">
        <f>VLOOKUP('Nikes Sales Dataset - Worked f'!A:A,'Nikes Sales Dataset - Worked f'!A:E,5,FALSE)</f>
        <v>Metcon 7</v>
      </c>
      <c r="F440" t="str">
        <f>VLOOKUP('Nikes Sales Dataset - Worked f'!A:A,'Nikes Sales Dataset - Worked f'!A:G,7,FALSE)</f>
        <v>M</v>
      </c>
      <c r="G440" s="3">
        <f>VLOOKUP('Nikes Sales Dataset - Worked f'!A:A,'Nikes Sales Dataset - Worked f'!A:I,9,FALSE)</f>
        <v>1</v>
      </c>
      <c r="H440" s="9">
        <f>VLOOKUP('Nikes Sales Dataset - Worked f'!A:A,'Nikes Sales Dataset - Worked f'!A:K,11,FALSE)</f>
        <v>6110.0300000000007</v>
      </c>
      <c r="I440">
        <f>_xlfn.XLOOKUP('Cleaned and Transformed Dataset'!A:A,'Nikes Sales Dataset - Worked f'!A:A,'Nikes Sales Dataset - Worked f'!M:M)</f>
        <v>0</v>
      </c>
      <c r="J440" s="9">
        <f>_xlfn.XLOOKUP(A:A,'Nikes Sales Dataset - Worked f'!A:A,'Nikes Sales Dataset - Worked f'!N:N)</f>
        <v>6110.0300000000007</v>
      </c>
      <c r="K440" s="3">
        <f>_xlfn.XLOOKUP(A:A,'Nikes Sales Dataset - Worked f'!A:A,'Nikes Sales Dataset - Worked f'!P:P)</f>
        <v>6110.0300000000007</v>
      </c>
      <c r="L440" s="7">
        <f>VLOOKUP('Nikes Sales Dataset - Worked f'!A:A,'Nikes Sales Dataset - Worked f'!A:R,18,FALSE)</f>
        <v>45620</v>
      </c>
      <c r="M440" s="7" t="str">
        <f>_xlfn.XLOOKUP(A:A,'Nikes Sales Dataset - Worked f'!A:A,'Nikes Sales Dataset - Worked f'!S:S)</f>
        <v>Nov</v>
      </c>
      <c r="N440" s="7" t="str">
        <f>_xlfn.XLOOKUP(A:A,'Nikes Sales Dataset - Worked f'!A:A,'Nikes Sales Dataset - Worked f'!T:T)</f>
        <v>2024</v>
      </c>
      <c r="O440" t="str">
        <f>_xlfn.XLOOKUP(A:A,'Nikes Sales Dataset - Worked f'!A:A,'Nikes Sales Dataset - Worked f'!U:U)</f>
        <v>Retail</v>
      </c>
      <c r="P440" t="str">
        <f>_xlfn.XLOOKUP(A:A,'Nikes Sales Dataset - Worked f'!A:A,'Nikes Sales Dataset - Worked f'!W:W)</f>
        <v>Mumbai</v>
      </c>
      <c r="Q440" s="9">
        <f>_xlfn.XLOOKUP(A:A,'Nikes Sales Dataset - Worked f'!A:A,'Nikes Sales Dataset - Worked f'!X:X)</f>
        <v>2965.39</v>
      </c>
    </row>
    <row r="441" spans="1:17" x14ac:dyDescent="0.25">
      <c r="A441" s="4">
        <v>2439</v>
      </c>
      <c r="B441" t="str">
        <f>VLOOKUP('Nikes Sales Dataset - Worked f'!A:A,'Nikes Sales Dataset - Worked f'!A:B,2,FALSE)</f>
        <v>2439_20250303</v>
      </c>
      <c r="C441" t="str">
        <f>VLOOKUP('Nikes Sales Dataset - Worked f'!A:A,'Nikes Sales Dataset - Worked f'!A:C,3,FALSE)</f>
        <v>Men</v>
      </c>
      <c r="D441" t="str">
        <f>VLOOKUP('Nikes Sales Dataset - Worked f'!A:A,'Nikes Sales Dataset - Worked f'!A:D,4,FALSE)</f>
        <v>Lifestyle</v>
      </c>
      <c r="E441" t="str">
        <f>VLOOKUP('Nikes Sales Dataset - Worked f'!A:A,'Nikes Sales Dataset - Worked f'!A:E,5,FALSE)</f>
        <v>Blazer Mid</v>
      </c>
      <c r="F441" t="str">
        <f>VLOOKUP('Nikes Sales Dataset - Worked f'!A:A,'Nikes Sales Dataset - Worked f'!A:G,7,FALSE)</f>
        <v>L</v>
      </c>
      <c r="G441" s="3">
        <f>VLOOKUP('Nikes Sales Dataset - Worked f'!A:A,'Nikes Sales Dataset - Worked f'!A:I,9,FALSE)</f>
        <v>-1</v>
      </c>
      <c r="H441" s="9">
        <f>VLOOKUP('Nikes Sales Dataset - Worked f'!A:A,'Nikes Sales Dataset - Worked f'!A:K,11,FALSE)</f>
        <v>3239.59</v>
      </c>
      <c r="I441">
        <f>_xlfn.XLOOKUP('Cleaned and Transformed Dataset'!A:A,'Nikes Sales Dataset - Worked f'!A:A,'Nikes Sales Dataset - Worked f'!M:M)</f>
        <v>0</v>
      </c>
      <c r="J441" s="9">
        <f>_xlfn.XLOOKUP(A:A,'Nikes Sales Dataset - Worked f'!A:A,'Nikes Sales Dataset - Worked f'!N:N)</f>
        <v>3239.59</v>
      </c>
      <c r="K441" s="3">
        <f>_xlfn.XLOOKUP(A:A,'Nikes Sales Dataset - Worked f'!A:A,'Nikes Sales Dataset - Worked f'!P:P)</f>
        <v>-3239.59</v>
      </c>
      <c r="L441" s="7">
        <f>VLOOKUP('Nikes Sales Dataset - Worked f'!A:A,'Nikes Sales Dataset - Worked f'!A:R,18,FALSE)</f>
        <v>45719</v>
      </c>
      <c r="M441" s="7" t="str">
        <f>_xlfn.XLOOKUP(A:A,'Nikes Sales Dataset - Worked f'!A:A,'Nikes Sales Dataset - Worked f'!S:S)</f>
        <v>Mar</v>
      </c>
      <c r="N441" s="7" t="str">
        <f>_xlfn.XLOOKUP(A:A,'Nikes Sales Dataset - Worked f'!A:A,'Nikes Sales Dataset - Worked f'!T:T)</f>
        <v>2025</v>
      </c>
      <c r="O441" t="str">
        <f>_xlfn.XLOOKUP(A:A,'Nikes Sales Dataset - Worked f'!A:A,'Nikes Sales Dataset - Worked f'!U:U)</f>
        <v>Retail</v>
      </c>
      <c r="P441" t="str">
        <f>_xlfn.XLOOKUP(A:A,'Nikes Sales Dataset - Worked f'!A:A,'Nikes Sales Dataset - Worked f'!W:W)</f>
        <v>Bangalore</v>
      </c>
      <c r="Q441" s="9">
        <f>_xlfn.XLOOKUP(A:A,'Nikes Sales Dataset - Worked f'!A:A,'Nikes Sales Dataset - Worked f'!X:X)</f>
        <v>3467.1</v>
      </c>
    </row>
    <row r="442" spans="1:17" x14ac:dyDescent="0.25">
      <c r="A442" s="4">
        <v>2440</v>
      </c>
      <c r="B442" t="str">
        <f>VLOOKUP('Nikes Sales Dataset - Worked f'!A:A,'Nikes Sales Dataset - Worked f'!A:B,2,FALSE)</f>
        <v>2440_20241112</v>
      </c>
      <c r="C442" t="str">
        <f>VLOOKUP('Nikes Sales Dataset - Worked f'!A:A,'Nikes Sales Dataset - Worked f'!A:C,3,FALSE)</f>
        <v>Women</v>
      </c>
      <c r="D442" t="str">
        <f>VLOOKUP('Nikes Sales Dataset - Worked f'!A:A,'Nikes Sales Dataset - Worked f'!A:D,4,FALSE)</f>
        <v>Basketball</v>
      </c>
      <c r="E442" t="str">
        <f>VLOOKUP('Nikes Sales Dataset - Worked f'!A:A,'Nikes Sales Dataset - Worked f'!A:E,5,FALSE)</f>
        <v>Kyrie Flytrap</v>
      </c>
      <c r="F442" t="str">
        <f>VLOOKUP('Nikes Sales Dataset - Worked f'!A:A,'Nikes Sales Dataset - Worked f'!A:G,7,FALSE)</f>
        <v>XL</v>
      </c>
      <c r="G442" s="3">
        <f>VLOOKUP('Nikes Sales Dataset - Worked f'!A:A,'Nikes Sales Dataset - Worked f'!A:I,9,FALSE)</f>
        <v>-1</v>
      </c>
      <c r="H442" s="9">
        <f>VLOOKUP('Nikes Sales Dataset - Worked f'!A:A,'Nikes Sales Dataset - Worked f'!A:K,11,FALSE)</f>
        <v>7510.8</v>
      </c>
      <c r="I442">
        <f>_xlfn.XLOOKUP('Cleaned and Transformed Dataset'!A:A,'Nikes Sales Dataset - Worked f'!A:A,'Nikes Sales Dataset - Worked f'!M:M)</f>
        <v>0</v>
      </c>
      <c r="J442" s="9">
        <f>_xlfn.XLOOKUP(A:A,'Nikes Sales Dataset - Worked f'!A:A,'Nikes Sales Dataset - Worked f'!N:N)</f>
        <v>7510.8</v>
      </c>
      <c r="K442" s="3">
        <f>_xlfn.XLOOKUP(A:A,'Nikes Sales Dataset - Worked f'!A:A,'Nikes Sales Dataset - Worked f'!P:P)</f>
        <v>-7510.8</v>
      </c>
      <c r="L442" s="7">
        <f>VLOOKUP('Nikes Sales Dataset - Worked f'!A:A,'Nikes Sales Dataset - Worked f'!A:R,18,FALSE)</f>
        <v>45608</v>
      </c>
      <c r="M442" s="7" t="str">
        <f>_xlfn.XLOOKUP(A:A,'Nikes Sales Dataset - Worked f'!A:A,'Nikes Sales Dataset - Worked f'!S:S)</f>
        <v>Nov</v>
      </c>
      <c r="N442" s="7" t="str">
        <f>_xlfn.XLOOKUP(A:A,'Nikes Sales Dataset - Worked f'!A:A,'Nikes Sales Dataset - Worked f'!T:T)</f>
        <v>2024</v>
      </c>
      <c r="O442" t="str">
        <f>_xlfn.XLOOKUP(A:A,'Nikes Sales Dataset - Worked f'!A:A,'Nikes Sales Dataset - Worked f'!U:U)</f>
        <v>Retail</v>
      </c>
      <c r="P442" t="str">
        <f>_xlfn.XLOOKUP(A:A,'Nikes Sales Dataset - Worked f'!A:A,'Nikes Sales Dataset - Worked f'!W:W)</f>
        <v>Kolkata</v>
      </c>
      <c r="Q442" s="9">
        <f>_xlfn.XLOOKUP(A:A,'Nikes Sales Dataset - Worked f'!A:A,'Nikes Sales Dataset - Worked f'!X:X)</f>
        <v>2989.6</v>
      </c>
    </row>
    <row r="443" spans="1:17" x14ac:dyDescent="0.25">
      <c r="A443" s="4">
        <v>2441</v>
      </c>
      <c r="B443" t="str">
        <f>VLOOKUP('Nikes Sales Dataset - Worked f'!A:A,'Nikes Sales Dataset - Worked f'!A:B,2,FALSE)</f>
        <v>2441_Unknown Date</v>
      </c>
      <c r="C443" t="str">
        <f>VLOOKUP('Nikes Sales Dataset - Worked f'!A:A,'Nikes Sales Dataset - Worked f'!A:C,3,FALSE)</f>
        <v>Women</v>
      </c>
      <c r="D443" t="str">
        <f>VLOOKUP('Nikes Sales Dataset - Worked f'!A:A,'Nikes Sales Dataset - Worked f'!A:D,4,FALSE)</f>
        <v>Training</v>
      </c>
      <c r="E443" t="str">
        <f>VLOOKUP('Nikes Sales Dataset - Worked f'!A:A,'Nikes Sales Dataset - Worked f'!A:E,5,FALSE)</f>
        <v>Metcon 7</v>
      </c>
      <c r="F443" t="str">
        <f>VLOOKUP('Nikes Sales Dataset - Worked f'!A:A,'Nikes Sales Dataset - Worked f'!A:G,7,FALSE)</f>
        <v>XL</v>
      </c>
      <c r="G443" s="3">
        <f>VLOOKUP('Nikes Sales Dataset - Worked f'!A:A,'Nikes Sales Dataset - Worked f'!A:I,9,FALSE)</f>
        <v>0</v>
      </c>
      <c r="H443" s="9">
        <f>VLOOKUP('Nikes Sales Dataset - Worked f'!A:A,'Nikes Sales Dataset - Worked f'!A:K,11,FALSE)</f>
        <v>6110.0300000000007</v>
      </c>
      <c r="I443">
        <f>_xlfn.XLOOKUP('Cleaned and Transformed Dataset'!A:A,'Nikes Sales Dataset - Worked f'!A:A,'Nikes Sales Dataset - Worked f'!M:M)</f>
        <v>1.1100000000000001</v>
      </c>
      <c r="J443" s="9">
        <f>_xlfn.XLOOKUP(A:A,'Nikes Sales Dataset - Worked f'!A:A,'Nikes Sales Dataset - Worked f'!N:N)</f>
        <v>-672.10330000000067</v>
      </c>
      <c r="K443" s="3">
        <f>_xlfn.XLOOKUP(A:A,'Nikes Sales Dataset - Worked f'!A:A,'Nikes Sales Dataset - Worked f'!P:P)</f>
        <v>0</v>
      </c>
      <c r="L443" s="7" t="str">
        <f>VLOOKUP('Nikes Sales Dataset - Worked f'!A:A,'Nikes Sales Dataset - Worked f'!A:R,18,FALSE)</f>
        <v>Unknown Date</v>
      </c>
      <c r="M443" s="7" t="str">
        <f>_xlfn.XLOOKUP(A:A,'Nikes Sales Dataset - Worked f'!A:A,'Nikes Sales Dataset - Worked f'!S:S)</f>
        <v>Unknown</v>
      </c>
      <c r="N443" s="7" t="str">
        <f>_xlfn.XLOOKUP(A:A,'Nikes Sales Dataset - Worked f'!A:A,'Nikes Sales Dataset - Worked f'!T:T)</f>
        <v>Unknown</v>
      </c>
      <c r="O443" t="str">
        <f>_xlfn.XLOOKUP(A:A,'Nikes Sales Dataset - Worked f'!A:A,'Nikes Sales Dataset - Worked f'!U:U)</f>
        <v>Retail</v>
      </c>
      <c r="P443" t="str">
        <f>_xlfn.XLOOKUP(A:A,'Nikes Sales Dataset - Worked f'!A:A,'Nikes Sales Dataset - Worked f'!W:W)</f>
        <v>Pune</v>
      </c>
      <c r="Q443" s="9">
        <f>_xlfn.XLOOKUP(A:A,'Nikes Sales Dataset - Worked f'!A:A,'Nikes Sales Dataset - Worked f'!X:X)</f>
        <v>-219.02</v>
      </c>
    </row>
    <row r="444" spans="1:17" x14ac:dyDescent="0.25">
      <c r="A444" s="4">
        <v>2442</v>
      </c>
      <c r="B444" t="str">
        <f>VLOOKUP('Nikes Sales Dataset - Worked f'!A:A,'Nikes Sales Dataset - Worked f'!A:B,2,FALSE)</f>
        <v>2442_20250126</v>
      </c>
      <c r="C444" t="str">
        <f>VLOOKUP('Nikes Sales Dataset - Worked f'!A:A,'Nikes Sales Dataset - Worked f'!A:C,3,FALSE)</f>
        <v>Men</v>
      </c>
      <c r="D444" t="str">
        <f>VLOOKUP('Nikes Sales Dataset - Worked f'!A:A,'Nikes Sales Dataset - Worked f'!A:D,4,FALSE)</f>
        <v>Soccer</v>
      </c>
      <c r="E444" t="str">
        <f>VLOOKUP('Nikes Sales Dataset - Worked f'!A:A,'Nikes Sales Dataset - Worked f'!A:E,5,FALSE)</f>
        <v>Tiempo Legend</v>
      </c>
      <c r="F444" t="str">
        <f>VLOOKUP('Nikes Sales Dataset - Worked f'!A:A,'Nikes Sales Dataset - Worked f'!A:G,7,FALSE)</f>
        <v>L</v>
      </c>
      <c r="G444" s="3">
        <f>VLOOKUP('Nikes Sales Dataset - Worked f'!A:A,'Nikes Sales Dataset - Worked f'!A:I,9,FALSE)</f>
        <v>1</v>
      </c>
      <c r="H444" s="9">
        <f>VLOOKUP('Nikes Sales Dataset - Worked f'!A:A,'Nikes Sales Dataset - Worked f'!A:K,11,FALSE)</f>
        <v>6110.0300000000007</v>
      </c>
      <c r="I444">
        <f>_xlfn.XLOOKUP('Cleaned and Transformed Dataset'!A:A,'Nikes Sales Dataset - Worked f'!A:A,'Nikes Sales Dataset - Worked f'!M:M)</f>
        <v>0.04</v>
      </c>
      <c r="J444" s="9">
        <f>_xlfn.XLOOKUP(A:A,'Nikes Sales Dataset - Worked f'!A:A,'Nikes Sales Dataset - Worked f'!N:N)</f>
        <v>5865.6288000000004</v>
      </c>
      <c r="K444" s="3">
        <f>_xlfn.XLOOKUP(A:A,'Nikes Sales Dataset - Worked f'!A:A,'Nikes Sales Dataset - Worked f'!P:P)</f>
        <v>5865.6288000000004</v>
      </c>
      <c r="L444" s="7">
        <f>VLOOKUP('Nikes Sales Dataset - Worked f'!A:A,'Nikes Sales Dataset - Worked f'!A:R,18,FALSE)</f>
        <v>45683</v>
      </c>
      <c r="M444" s="7" t="str">
        <f>_xlfn.XLOOKUP(A:A,'Nikes Sales Dataset - Worked f'!A:A,'Nikes Sales Dataset - Worked f'!S:S)</f>
        <v>Jan</v>
      </c>
      <c r="N444" s="7" t="str">
        <f>_xlfn.XLOOKUP(A:A,'Nikes Sales Dataset - Worked f'!A:A,'Nikes Sales Dataset - Worked f'!T:T)</f>
        <v>2025</v>
      </c>
      <c r="O444" t="str">
        <f>_xlfn.XLOOKUP(A:A,'Nikes Sales Dataset - Worked f'!A:A,'Nikes Sales Dataset - Worked f'!U:U)</f>
        <v>Online</v>
      </c>
      <c r="P444" t="str">
        <f>_xlfn.XLOOKUP(A:A,'Nikes Sales Dataset - Worked f'!A:A,'Nikes Sales Dataset - Worked f'!W:W)</f>
        <v>Mumbai</v>
      </c>
      <c r="Q444" s="9">
        <f>_xlfn.XLOOKUP(A:A,'Nikes Sales Dataset - Worked f'!A:A,'Nikes Sales Dataset - Worked f'!X:X)</f>
        <v>3083.26</v>
      </c>
    </row>
    <row r="445" spans="1:17" x14ac:dyDescent="0.25">
      <c r="A445" s="4">
        <v>2443</v>
      </c>
      <c r="B445" t="str">
        <f>VLOOKUP('Nikes Sales Dataset - Worked f'!A:A,'Nikes Sales Dataset - Worked f'!A:B,2,FALSE)</f>
        <v>2443_20250315</v>
      </c>
      <c r="C445" t="str">
        <f>VLOOKUP('Nikes Sales Dataset - Worked f'!A:A,'Nikes Sales Dataset - Worked f'!A:C,3,FALSE)</f>
        <v>Women</v>
      </c>
      <c r="D445" t="str">
        <f>VLOOKUP('Nikes Sales Dataset - Worked f'!A:A,'Nikes Sales Dataset - Worked f'!A:D,4,FALSE)</f>
        <v>Basketball</v>
      </c>
      <c r="E445" t="str">
        <f>VLOOKUP('Nikes Sales Dataset - Worked f'!A:A,'Nikes Sales Dataset - Worked f'!A:E,5,FALSE)</f>
        <v>LeBron 20</v>
      </c>
      <c r="F445" t="str">
        <f>VLOOKUP('Nikes Sales Dataset - Worked f'!A:A,'Nikes Sales Dataset - Worked f'!A:G,7,FALSE)</f>
        <v>M</v>
      </c>
      <c r="G445" s="3">
        <f>VLOOKUP('Nikes Sales Dataset - Worked f'!A:A,'Nikes Sales Dataset - Worked f'!A:I,9,FALSE)</f>
        <v>1</v>
      </c>
      <c r="H445" s="9">
        <f>VLOOKUP('Nikes Sales Dataset - Worked f'!A:A,'Nikes Sales Dataset - Worked f'!A:K,11,FALSE)</f>
        <v>6271.66</v>
      </c>
      <c r="I445">
        <f>_xlfn.XLOOKUP('Cleaned and Transformed Dataset'!A:A,'Nikes Sales Dataset - Worked f'!A:A,'Nikes Sales Dataset - Worked f'!M:M)</f>
        <v>0</v>
      </c>
      <c r="J445" s="9">
        <f>_xlfn.XLOOKUP(A:A,'Nikes Sales Dataset - Worked f'!A:A,'Nikes Sales Dataset - Worked f'!N:N)</f>
        <v>6271.66</v>
      </c>
      <c r="K445" s="3">
        <f>_xlfn.XLOOKUP(A:A,'Nikes Sales Dataset - Worked f'!A:A,'Nikes Sales Dataset - Worked f'!P:P)</f>
        <v>6271.66</v>
      </c>
      <c r="L445" s="7">
        <f>VLOOKUP('Nikes Sales Dataset - Worked f'!A:A,'Nikes Sales Dataset - Worked f'!A:R,18,FALSE)</f>
        <v>45731</v>
      </c>
      <c r="M445" s="7" t="str">
        <f>_xlfn.XLOOKUP(A:A,'Nikes Sales Dataset - Worked f'!A:A,'Nikes Sales Dataset - Worked f'!S:S)</f>
        <v>Mar</v>
      </c>
      <c r="N445" s="7" t="str">
        <f>_xlfn.XLOOKUP(A:A,'Nikes Sales Dataset - Worked f'!A:A,'Nikes Sales Dataset - Worked f'!T:T)</f>
        <v>2025</v>
      </c>
      <c r="O445" t="str">
        <f>_xlfn.XLOOKUP(A:A,'Nikes Sales Dataset - Worked f'!A:A,'Nikes Sales Dataset - Worked f'!U:U)</f>
        <v>Retail</v>
      </c>
      <c r="P445" t="str">
        <f>_xlfn.XLOOKUP(A:A,'Nikes Sales Dataset - Worked f'!A:A,'Nikes Sales Dataset - Worked f'!W:W)</f>
        <v>Mumbai</v>
      </c>
      <c r="Q445" s="9">
        <f>_xlfn.XLOOKUP(A:A,'Nikes Sales Dataset - Worked f'!A:A,'Nikes Sales Dataset - Worked f'!X:X)</f>
        <v>2449.4299999999998</v>
      </c>
    </row>
    <row r="446" spans="1:17" x14ac:dyDescent="0.25">
      <c r="A446" s="4">
        <v>2444</v>
      </c>
      <c r="B446" t="str">
        <f>VLOOKUP('Nikes Sales Dataset - Worked f'!A:A,'Nikes Sales Dataset - Worked f'!A:B,2,FALSE)</f>
        <v>2444_20250525</v>
      </c>
      <c r="C446" t="str">
        <f>VLOOKUP('Nikes Sales Dataset - Worked f'!A:A,'Nikes Sales Dataset - Worked f'!A:C,3,FALSE)</f>
        <v>Women</v>
      </c>
      <c r="D446" t="str">
        <f>VLOOKUP('Nikes Sales Dataset - Worked f'!A:A,'Nikes Sales Dataset - Worked f'!A:D,4,FALSE)</f>
        <v>Lifestyle</v>
      </c>
      <c r="E446" t="str">
        <f>VLOOKUP('Nikes Sales Dataset - Worked f'!A:A,'Nikes Sales Dataset - Worked f'!A:E,5,FALSE)</f>
        <v>Blazer Mid</v>
      </c>
      <c r="F446" t="str">
        <f>VLOOKUP('Nikes Sales Dataset - Worked f'!A:A,'Nikes Sales Dataset - Worked f'!A:G,7,FALSE)</f>
        <v>XL</v>
      </c>
      <c r="G446" s="3">
        <f>VLOOKUP('Nikes Sales Dataset - Worked f'!A:A,'Nikes Sales Dataset - Worked f'!A:I,9,FALSE)</f>
        <v>3</v>
      </c>
      <c r="H446" s="9">
        <f>VLOOKUP('Nikes Sales Dataset - Worked f'!A:A,'Nikes Sales Dataset - Worked f'!A:K,11,FALSE)</f>
        <v>3676.04</v>
      </c>
      <c r="I446">
        <f>_xlfn.XLOOKUP('Cleaned and Transformed Dataset'!A:A,'Nikes Sales Dataset - Worked f'!A:A,'Nikes Sales Dataset - Worked f'!M:M)</f>
        <v>0</v>
      </c>
      <c r="J446" s="9">
        <f>_xlfn.XLOOKUP(A:A,'Nikes Sales Dataset - Worked f'!A:A,'Nikes Sales Dataset - Worked f'!N:N)</f>
        <v>3676.04</v>
      </c>
      <c r="K446" s="3">
        <f>_xlfn.XLOOKUP(A:A,'Nikes Sales Dataset - Worked f'!A:A,'Nikes Sales Dataset - Worked f'!P:P)</f>
        <v>11028.119999999999</v>
      </c>
      <c r="L446" s="7">
        <f>VLOOKUP('Nikes Sales Dataset - Worked f'!A:A,'Nikes Sales Dataset - Worked f'!A:R,18,FALSE)</f>
        <v>45802</v>
      </c>
      <c r="M446" s="7" t="str">
        <f>_xlfn.XLOOKUP(A:A,'Nikes Sales Dataset - Worked f'!A:A,'Nikes Sales Dataset - Worked f'!S:S)</f>
        <v>May</v>
      </c>
      <c r="N446" s="7" t="str">
        <f>_xlfn.XLOOKUP(A:A,'Nikes Sales Dataset - Worked f'!A:A,'Nikes Sales Dataset - Worked f'!T:T)</f>
        <v>2025</v>
      </c>
      <c r="O446" t="str">
        <f>_xlfn.XLOOKUP(A:A,'Nikes Sales Dataset - Worked f'!A:A,'Nikes Sales Dataset - Worked f'!U:U)</f>
        <v>Retail</v>
      </c>
      <c r="P446" t="str">
        <f>_xlfn.XLOOKUP(A:A,'Nikes Sales Dataset - Worked f'!A:A,'Nikes Sales Dataset - Worked f'!W:W)</f>
        <v>Pune</v>
      </c>
      <c r="Q446" s="9">
        <f>_xlfn.XLOOKUP(A:A,'Nikes Sales Dataset - Worked f'!A:A,'Nikes Sales Dataset - Worked f'!X:X)</f>
        <v>1621.74</v>
      </c>
    </row>
    <row r="447" spans="1:17" x14ac:dyDescent="0.25">
      <c r="A447" s="4">
        <v>2445</v>
      </c>
      <c r="B447" t="str">
        <f>VLOOKUP('Nikes Sales Dataset - Worked f'!A:A,'Nikes Sales Dataset - Worked f'!A:B,2,FALSE)</f>
        <v>2445_20241202</v>
      </c>
      <c r="C447" t="str">
        <f>VLOOKUP('Nikes Sales Dataset - Worked f'!A:A,'Nikes Sales Dataset - Worked f'!A:C,3,FALSE)</f>
        <v>Women</v>
      </c>
      <c r="D447" t="str">
        <f>VLOOKUP('Nikes Sales Dataset - Worked f'!A:A,'Nikes Sales Dataset - Worked f'!A:D,4,FALSE)</f>
        <v>Basketball</v>
      </c>
      <c r="E447" t="str">
        <f>VLOOKUP('Nikes Sales Dataset - Worked f'!A:A,'Nikes Sales Dataset - Worked f'!A:E,5,FALSE)</f>
        <v>Air Jordan</v>
      </c>
      <c r="F447" t="str">
        <f>VLOOKUP('Nikes Sales Dataset - Worked f'!A:A,'Nikes Sales Dataset - Worked f'!A:G,7,FALSE)</f>
        <v>XL</v>
      </c>
      <c r="G447" s="3">
        <f>VLOOKUP('Nikes Sales Dataset - Worked f'!A:A,'Nikes Sales Dataset - Worked f'!A:I,9,FALSE)</f>
        <v>1</v>
      </c>
      <c r="H447" s="9">
        <f>VLOOKUP('Nikes Sales Dataset - Worked f'!A:A,'Nikes Sales Dataset - Worked f'!A:K,11,FALSE)</f>
        <v>6110.0300000000007</v>
      </c>
      <c r="I447">
        <f>_xlfn.XLOOKUP('Cleaned and Transformed Dataset'!A:A,'Nikes Sales Dataset - Worked f'!A:A,'Nikes Sales Dataset - Worked f'!M:M)</f>
        <v>0</v>
      </c>
      <c r="J447" s="9">
        <f>_xlfn.XLOOKUP(A:A,'Nikes Sales Dataset - Worked f'!A:A,'Nikes Sales Dataset - Worked f'!N:N)</f>
        <v>6110.0300000000007</v>
      </c>
      <c r="K447" s="3">
        <f>_xlfn.XLOOKUP(A:A,'Nikes Sales Dataset - Worked f'!A:A,'Nikes Sales Dataset - Worked f'!P:P)</f>
        <v>6110.0300000000007</v>
      </c>
      <c r="L447" s="7">
        <f>VLOOKUP('Nikes Sales Dataset - Worked f'!A:A,'Nikes Sales Dataset - Worked f'!A:R,18,FALSE)</f>
        <v>45628</v>
      </c>
      <c r="M447" s="7" t="str">
        <f>_xlfn.XLOOKUP(A:A,'Nikes Sales Dataset - Worked f'!A:A,'Nikes Sales Dataset - Worked f'!S:S)</f>
        <v>Dec</v>
      </c>
      <c r="N447" s="7" t="str">
        <f>_xlfn.XLOOKUP(A:A,'Nikes Sales Dataset - Worked f'!A:A,'Nikes Sales Dataset - Worked f'!T:T)</f>
        <v>2024</v>
      </c>
      <c r="O447" t="str">
        <f>_xlfn.XLOOKUP(A:A,'Nikes Sales Dataset - Worked f'!A:A,'Nikes Sales Dataset - Worked f'!U:U)</f>
        <v>Online</v>
      </c>
      <c r="P447" t="str">
        <f>_xlfn.XLOOKUP(A:A,'Nikes Sales Dataset - Worked f'!A:A,'Nikes Sales Dataset - Worked f'!W:W)</f>
        <v>Kolkata</v>
      </c>
      <c r="Q447" s="9">
        <f>_xlfn.XLOOKUP(A:A,'Nikes Sales Dataset - Worked f'!A:A,'Nikes Sales Dataset - Worked f'!X:X)</f>
        <v>141.93</v>
      </c>
    </row>
    <row r="448" spans="1:17" x14ac:dyDescent="0.25">
      <c r="A448" s="4">
        <v>2446</v>
      </c>
      <c r="B448" t="str">
        <f>VLOOKUP('Nikes Sales Dataset - Worked f'!A:A,'Nikes Sales Dataset - Worked f'!A:B,2,FALSE)</f>
        <v>2446_Unknown Date</v>
      </c>
      <c r="C448" t="str">
        <f>VLOOKUP('Nikes Sales Dataset - Worked f'!A:A,'Nikes Sales Dataset - Worked f'!A:C,3,FALSE)</f>
        <v>Men</v>
      </c>
      <c r="D448" t="str">
        <f>VLOOKUP('Nikes Sales Dataset - Worked f'!A:A,'Nikes Sales Dataset - Worked f'!A:D,4,FALSE)</f>
        <v>Soccer</v>
      </c>
      <c r="E448" t="str">
        <f>VLOOKUP('Nikes Sales Dataset - Worked f'!A:A,'Nikes Sales Dataset - Worked f'!A:E,5,FALSE)</f>
        <v>Mercurial Superfly</v>
      </c>
      <c r="F448" t="str">
        <f>VLOOKUP('Nikes Sales Dataset - Worked f'!A:A,'Nikes Sales Dataset - Worked f'!A:G,7,FALSE)</f>
        <v>M</v>
      </c>
      <c r="G448" s="3">
        <f>VLOOKUP('Nikes Sales Dataset - Worked f'!A:A,'Nikes Sales Dataset - Worked f'!A:I,9,FALSE)</f>
        <v>1</v>
      </c>
      <c r="H448" s="9">
        <f>VLOOKUP('Nikes Sales Dataset - Worked f'!A:A,'Nikes Sales Dataset - Worked f'!A:K,11,FALSE)</f>
        <v>8062.11</v>
      </c>
      <c r="I448">
        <f>_xlfn.XLOOKUP('Cleaned and Transformed Dataset'!A:A,'Nikes Sales Dataset - Worked f'!A:A,'Nikes Sales Dataset - Worked f'!M:M)</f>
        <v>0</v>
      </c>
      <c r="J448" s="9">
        <f>_xlfn.XLOOKUP(A:A,'Nikes Sales Dataset - Worked f'!A:A,'Nikes Sales Dataset - Worked f'!N:N)</f>
        <v>8062.11</v>
      </c>
      <c r="K448" s="3">
        <f>_xlfn.XLOOKUP(A:A,'Nikes Sales Dataset - Worked f'!A:A,'Nikes Sales Dataset - Worked f'!P:P)</f>
        <v>8062.11</v>
      </c>
      <c r="L448" s="7" t="str">
        <f>VLOOKUP('Nikes Sales Dataset - Worked f'!A:A,'Nikes Sales Dataset - Worked f'!A:R,18,FALSE)</f>
        <v>Unknown Date</v>
      </c>
      <c r="M448" s="7" t="str">
        <f>_xlfn.XLOOKUP(A:A,'Nikes Sales Dataset - Worked f'!A:A,'Nikes Sales Dataset - Worked f'!S:S)</f>
        <v>Unknown</v>
      </c>
      <c r="N448" s="7" t="str">
        <f>_xlfn.XLOOKUP(A:A,'Nikes Sales Dataset - Worked f'!A:A,'Nikes Sales Dataset - Worked f'!T:T)</f>
        <v>Unknown</v>
      </c>
      <c r="O448" t="str">
        <f>_xlfn.XLOOKUP(A:A,'Nikes Sales Dataset - Worked f'!A:A,'Nikes Sales Dataset - Worked f'!U:U)</f>
        <v>Online</v>
      </c>
      <c r="P448" t="str">
        <f>_xlfn.XLOOKUP(A:A,'Nikes Sales Dataset - Worked f'!A:A,'Nikes Sales Dataset - Worked f'!W:W)</f>
        <v>Kolkata</v>
      </c>
      <c r="Q448" s="9">
        <f>_xlfn.XLOOKUP(A:A,'Nikes Sales Dataset - Worked f'!A:A,'Nikes Sales Dataset - Worked f'!X:X)</f>
        <v>3198.97</v>
      </c>
    </row>
    <row r="449" spans="1:17" x14ac:dyDescent="0.25">
      <c r="A449" s="4">
        <v>2447</v>
      </c>
      <c r="B449" t="str">
        <f>VLOOKUP('Nikes Sales Dataset - Worked f'!A:A,'Nikes Sales Dataset - Worked f'!A:B,2,FALSE)</f>
        <v>2447_20240504</v>
      </c>
      <c r="C449" t="str">
        <f>VLOOKUP('Nikes Sales Dataset - Worked f'!A:A,'Nikes Sales Dataset - Worked f'!A:C,3,FALSE)</f>
        <v>Kids</v>
      </c>
      <c r="D449" t="str">
        <f>VLOOKUP('Nikes Sales Dataset - Worked f'!A:A,'Nikes Sales Dataset - Worked f'!A:D,4,FALSE)</f>
        <v>Lifestyle</v>
      </c>
      <c r="E449" t="str">
        <f>VLOOKUP('Nikes Sales Dataset - Worked f'!A:A,'Nikes Sales Dataset - Worked f'!A:E,5,FALSE)</f>
        <v>Waffle One</v>
      </c>
      <c r="F449" t="str">
        <f>VLOOKUP('Nikes Sales Dataset - Worked f'!A:A,'Nikes Sales Dataset - Worked f'!A:G,7,FALSE)</f>
        <v>XL</v>
      </c>
      <c r="G449" s="3">
        <f>VLOOKUP('Nikes Sales Dataset - Worked f'!A:A,'Nikes Sales Dataset - Worked f'!A:I,9,FALSE)</f>
        <v>1</v>
      </c>
      <c r="H449" s="9">
        <f>VLOOKUP('Nikes Sales Dataset - Worked f'!A:A,'Nikes Sales Dataset - Worked f'!A:K,11,FALSE)</f>
        <v>6110.0300000000007</v>
      </c>
      <c r="I449">
        <f>_xlfn.XLOOKUP('Cleaned and Transformed Dataset'!A:A,'Nikes Sales Dataset - Worked f'!A:A,'Nikes Sales Dataset - Worked f'!M:M)</f>
        <v>0</v>
      </c>
      <c r="J449" s="9">
        <f>_xlfn.XLOOKUP(A:A,'Nikes Sales Dataset - Worked f'!A:A,'Nikes Sales Dataset - Worked f'!N:N)</f>
        <v>6110.0300000000007</v>
      </c>
      <c r="K449" s="3">
        <f>_xlfn.XLOOKUP(A:A,'Nikes Sales Dataset - Worked f'!A:A,'Nikes Sales Dataset - Worked f'!P:P)</f>
        <v>6110.0300000000007</v>
      </c>
      <c r="L449" s="7">
        <f>VLOOKUP('Nikes Sales Dataset - Worked f'!A:A,'Nikes Sales Dataset - Worked f'!A:R,18,FALSE)</f>
        <v>45416</v>
      </c>
      <c r="M449" s="7" t="str">
        <f>_xlfn.XLOOKUP(A:A,'Nikes Sales Dataset - Worked f'!A:A,'Nikes Sales Dataset - Worked f'!S:S)</f>
        <v>May</v>
      </c>
      <c r="N449" s="7" t="str">
        <f>_xlfn.XLOOKUP(A:A,'Nikes Sales Dataset - Worked f'!A:A,'Nikes Sales Dataset - Worked f'!T:T)</f>
        <v>2024</v>
      </c>
      <c r="O449" t="str">
        <f>_xlfn.XLOOKUP(A:A,'Nikes Sales Dataset - Worked f'!A:A,'Nikes Sales Dataset - Worked f'!U:U)</f>
        <v>Online</v>
      </c>
      <c r="P449" t="str">
        <f>_xlfn.XLOOKUP(A:A,'Nikes Sales Dataset - Worked f'!A:A,'Nikes Sales Dataset - Worked f'!W:W)</f>
        <v>Kolkata</v>
      </c>
      <c r="Q449" s="9">
        <f>_xlfn.XLOOKUP(A:A,'Nikes Sales Dataset - Worked f'!A:A,'Nikes Sales Dataset - Worked f'!X:X)</f>
        <v>1291.8</v>
      </c>
    </row>
    <row r="450" spans="1:17" x14ac:dyDescent="0.25">
      <c r="A450" s="4">
        <v>2003</v>
      </c>
      <c r="B450" t="str">
        <f>VLOOKUP('Nikes Sales Dataset - Worked f'!A:A,'Nikes Sales Dataset - Worked f'!A:B,2,FALSE)</f>
        <v>2003_20241004</v>
      </c>
      <c r="C450" t="str">
        <f>VLOOKUP('Nikes Sales Dataset - Worked f'!A:A,'Nikes Sales Dataset - Worked f'!A:C,3,FALSE)</f>
        <v>Kids</v>
      </c>
      <c r="D450" t="str">
        <f>VLOOKUP('Nikes Sales Dataset - Worked f'!A:A,'Nikes Sales Dataset - Worked f'!A:D,4,FALSE)</f>
        <v>Lifestyle</v>
      </c>
      <c r="E450" t="str">
        <f>VLOOKUP('Nikes Sales Dataset - Worked f'!A:A,'Nikes Sales Dataset - Worked f'!A:E,5,FALSE)</f>
        <v>Blazer Mid</v>
      </c>
      <c r="F450" t="str">
        <f>VLOOKUP('Nikes Sales Dataset - Worked f'!A:A,'Nikes Sales Dataset - Worked f'!A:G,7,FALSE)</f>
        <v>L</v>
      </c>
      <c r="G450" s="3">
        <f>VLOOKUP('Nikes Sales Dataset - Worked f'!A:A,'Nikes Sales Dataset - Worked f'!A:I,9,FALSE)</f>
        <v>1</v>
      </c>
      <c r="H450" s="9">
        <f>VLOOKUP('Nikes Sales Dataset - Worked f'!A:A,'Nikes Sales Dataset - Worked f'!A:K,11,FALSE)</f>
        <v>9673.57</v>
      </c>
      <c r="I450">
        <f>_xlfn.XLOOKUP('Cleaned and Transformed Dataset'!A:A,'Nikes Sales Dataset - Worked f'!A:A,'Nikes Sales Dataset - Worked f'!M:M)</f>
        <v>0</v>
      </c>
      <c r="J450" s="9">
        <f>_xlfn.XLOOKUP(A:A,'Nikes Sales Dataset - Worked f'!A:A,'Nikes Sales Dataset - Worked f'!N:N)</f>
        <v>9673.57</v>
      </c>
      <c r="K450" s="3">
        <f>_xlfn.XLOOKUP(A:A,'Nikes Sales Dataset - Worked f'!A:A,'Nikes Sales Dataset - Worked f'!P:P)</f>
        <v>9673.57</v>
      </c>
      <c r="L450" s="7">
        <f>VLOOKUP('Nikes Sales Dataset - Worked f'!A:A,'Nikes Sales Dataset - Worked f'!A:R,18,FALSE)</f>
        <v>45569</v>
      </c>
      <c r="M450" s="7" t="str">
        <f>_xlfn.XLOOKUP(A:A,'Nikes Sales Dataset - Worked f'!A:A,'Nikes Sales Dataset - Worked f'!S:S)</f>
        <v>Oct</v>
      </c>
      <c r="N450" s="7" t="str">
        <f>_xlfn.XLOOKUP(A:A,'Nikes Sales Dataset - Worked f'!A:A,'Nikes Sales Dataset - Worked f'!T:T)</f>
        <v>2024</v>
      </c>
      <c r="O450" t="str">
        <f>_xlfn.XLOOKUP(A:A,'Nikes Sales Dataset - Worked f'!A:A,'Nikes Sales Dataset - Worked f'!U:U)</f>
        <v>Online</v>
      </c>
      <c r="P450" t="str">
        <f>_xlfn.XLOOKUP(A:A,'Nikes Sales Dataset - Worked f'!A:A,'Nikes Sales Dataset - Worked f'!W:W)</f>
        <v>Pune</v>
      </c>
      <c r="Q450" s="9">
        <f>_xlfn.XLOOKUP(A:A,'Nikes Sales Dataset - Worked f'!A:A,'Nikes Sales Dataset - Worked f'!X:X)</f>
        <v>3376.85</v>
      </c>
    </row>
    <row r="451" spans="1:17" x14ac:dyDescent="0.25">
      <c r="A451" s="4">
        <v>2449</v>
      </c>
      <c r="B451" t="str">
        <f>VLOOKUP('Nikes Sales Dataset - Worked f'!A:A,'Nikes Sales Dataset - Worked f'!A:B,2,FALSE)</f>
        <v>2449_20250302</v>
      </c>
      <c r="C451" t="str">
        <f>VLOOKUP('Nikes Sales Dataset - Worked f'!A:A,'Nikes Sales Dataset - Worked f'!A:C,3,FALSE)</f>
        <v>Women</v>
      </c>
      <c r="D451" t="str">
        <f>VLOOKUP('Nikes Sales Dataset - Worked f'!A:A,'Nikes Sales Dataset - Worked f'!A:D,4,FALSE)</f>
        <v>Training</v>
      </c>
      <c r="E451" t="str">
        <f>VLOOKUP('Nikes Sales Dataset - Worked f'!A:A,'Nikes Sales Dataset - Worked f'!A:E,5,FALSE)</f>
        <v>SuperRep Go</v>
      </c>
      <c r="F451" t="str">
        <f>VLOOKUP('Nikes Sales Dataset - Worked f'!A:A,'Nikes Sales Dataset - Worked f'!A:G,7,FALSE)</f>
        <v>M</v>
      </c>
      <c r="G451" s="3">
        <f>VLOOKUP('Nikes Sales Dataset - Worked f'!A:A,'Nikes Sales Dataset - Worked f'!A:I,9,FALSE)</f>
        <v>-1</v>
      </c>
      <c r="H451" s="9">
        <f>VLOOKUP('Nikes Sales Dataset - Worked f'!A:A,'Nikes Sales Dataset - Worked f'!A:K,11,FALSE)</f>
        <v>3664.69</v>
      </c>
      <c r="I451">
        <f>_xlfn.XLOOKUP('Cleaned and Transformed Dataset'!A:A,'Nikes Sales Dataset - Worked f'!A:A,'Nikes Sales Dataset - Worked f'!M:M)</f>
        <v>0</v>
      </c>
      <c r="J451" s="9">
        <f>_xlfn.XLOOKUP(A:A,'Nikes Sales Dataset - Worked f'!A:A,'Nikes Sales Dataset - Worked f'!N:N)</f>
        <v>3664.69</v>
      </c>
      <c r="K451" s="3">
        <f>_xlfn.XLOOKUP(A:A,'Nikes Sales Dataset - Worked f'!A:A,'Nikes Sales Dataset - Worked f'!P:P)</f>
        <v>-3664.69</v>
      </c>
      <c r="L451" s="7">
        <f>VLOOKUP('Nikes Sales Dataset - Worked f'!A:A,'Nikes Sales Dataset - Worked f'!A:R,18,FALSE)</f>
        <v>45718</v>
      </c>
      <c r="M451" s="7" t="str">
        <f>_xlfn.XLOOKUP(A:A,'Nikes Sales Dataset - Worked f'!A:A,'Nikes Sales Dataset - Worked f'!S:S)</f>
        <v>Mar</v>
      </c>
      <c r="N451" s="7" t="str">
        <f>_xlfn.XLOOKUP(A:A,'Nikes Sales Dataset - Worked f'!A:A,'Nikes Sales Dataset - Worked f'!T:T)</f>
        <v>2025</v>
      </c>
      <c r="O451" t="str">
        <f>_xlfn.XLOOKUP(A:A,'Nikes Sales Dataset - Worked f'!A:A,'Nikes Sales Dataset - Worked f'!U:U)</f>
        <v>Retail</v>
      </c>
      <c r="P451" t="str">
        <f>_xlfn.XLOOKUP(A:A,'Nikes Sales Dataset - Worked f'!A:A,'Nikes Sales Dataset - Worked f'!W:W)</f>
        <v>Hyderabad</v>
      </c>
      <c r="Q451" s="9">
        <f>_xlfn.XLOOKUP(A:A,'Nikes Sales Dataset - Worked f'!A:A,'Nikes Sales Dataset - Worked f'!X:X)</f>
        <v>-173.68</v>
      </c>
    </row>
    <row r="452" spans="1:17" x14ac:dyDescent="0.25">
      <c r="A452" s="4">
        <v>2450</v>
      </c>
      <c r="B452" t="str">
        <f>VLOOKUP('Nikes Sales Dataset - Worked f'!A:A,'Nikes Sales Dataset - Worked f'!A:B,2,FALSE)</f>
        <v>2450_20250719</v>
      </c>
      <c r="C452" t="str">
        <f>VLOOKUP('Nikes Sales Dataset - Worked f'!A:A,'Nikes Sales Dataset - Worked f'!A:C,3,FALSE)</f>
        <v>Men</v>
      </c>
      <c r="D452" t="str">
        <f>VLOOKUP('Nikes Sales Dataset - Worked f'!A:A,'Nikes Sales Dataset - Worked f'!A:D,4,FALSE)</f>
        <v>Basketball</v>
      </c>
      <c r="E452" t="str">
        <f>VLOOKUP('Nikes Sales Dataset - Worked f'!A:A,'Nikes Sales Dataset - Worked f'!A:E,5,FALSE)</f>
        <v>Air Jordan</v>
      </c>
      <c r="F452" t="str">
        <f>VLOOKUP('Nikes Sales Dataset - Worked f'!A:A,'Nikes Sales Dataset - Worked f'!A:G,7,FALSE)</f>
        <v>XL</v>
      </c>
      <c r="G452" s="3">
        <f>VLOOKUP('Nikes Sales Dataset - Worked f'!A:A,'Nikes Sales Dataset - Worked f'!A:I,9,FALSE)</f>
        <v>1</v>
      </c>
      <c r="H452" s="9">
        <f>VLOOKUP('Nikes Sales Dataset - Worked f'!A:A,'Nikes Sales Dataset - Worked f'!A:K,11,FALSE)</f>
        <v>7520.63</v>
      </c>
      <c r="I452">
        <f>_xlfn.XLOOKUP('Cleaned and Transformed Dataset'!A:A,'Nikes Sales Dataset - Worked f'!A:A,'Nikes Sales Dataset - Worked f'!M:M)</f>
        <v>0</v>
      </c>
      <c r="J452" s="9">
        <f>_xlfn.XLOOKUP(A:A,'Nikes Sales Dataset - Worked f'!A:A,'Nikes Sales Dataset - Worked f'!N:N)</f>
        <v>7520.63</v>
      </c>
      <c r="K452" s="3">
        <f>_xlfn.XLOOKUP(A:A,'Nikes Sales Dataset - Worked f'!A:A,'Nikes Sales Dataset - Worked f'!P:P)</f>
        <v>7520.63</v>
      </c>
      <c r="L452" s="7">
        <f>VLOOKUP('Nikes Sales Dataset - Worked f'!A:A,'Nikes Sales Dataset - Worked f'!A:R,18,FALSE)</f>
        <v>45857</v>
      </c>
      <c r="M452" s="7" t="str">
        <f>_xlfn.XLOOKUP(A:A,'Nikes Sales Dataset - Worked f'!A:A,'Nikes Sales Dataset - Worked f'!S:S)</f>
        <v>Jul</v>
      </c>
      <c r="N452" s="7" t="str">
        <f>_xlfn.XLOOKUP(A:A,'Nikes Sales Dataset - Worked f'!A:A,'Nikes Sales Dataset - Worked f'!T:T)</f>
        <v>2025</v>
      </c>
      <c r="O452" t="str">
        <f>_xlfn.XLOOKUP(A:A,'Nikes Sales Dataset - Worked f'!A:A,'Nikes Sales Dataset - Worked f'!U:U)</f>
        <v>Online</v>
      </c>
      <c r="P452" t="str">
        <f>_xlfn.XLOOKUP(A:A,'Nikes Sales Dataset - Worked f'!A:A,'Nikes Sales Dataset - Worked f'!W:W)</f>
        <v>Kolkata</v>
      </c>
      <c r="Q452" s="9">
        <f>_xlfn.XLOOKUP(A:A,'Nikes Sales Dataset - Worked f'!A:A,'Nikes Sales Dataset - Worked f'!X:X)</f>
        <v>1786.43</v>
      </c>
    </row>
    <row r="453" spans="1:17" x14ac:dyDescent="0.25">
      <c r="A453" s="4">
        <v>2451</v>
      </c>
      <c r="B453" t="str">
        <f>VLOOKUP('Nikes Sales Dataset - Worked f'!A:A,'Nikes Sales Dataset - Worked f'!A:B,2,FALSE)</f>
        <v>2451_20231104</v>
      </c>
      <c r="C453" t="str">
        <f>VLOOKUP('Nikes Sales Dataset - Worked f'!A:A,'Nikes Sales Dataset - Worked f'!A:C,3,FALSE)</f>
        <v>Kids</v>
      </c>
      <c r="D453" t="str">
        <f>VLOOKUP('Nikes Sales Dataset - Worked f'!A:A,'Nikes Sales Dataset - Worked f'!A:D,4,FALSE)</f>
        <v>Soccer</v>
      </c>
      <c r="E453" t="str">
        <f>VLOOKUP('Nikes Sales Dataset - Worked f'!A:A,'Nikes Sales Dataset - Worked f'!A:E,5,FALSE)</f>
        <v>Premier III</v>
      </c>
      <c r="F453" t="str">
        <f>VLOOKUP('Nikes Sales Dataset - Worked f'!A:A,'Nikes Sales Dataset - Worked f'!A:G,7,FALSE)</f>
        <v>M</v>
      </c>
      <c r="G453" s="3">
        <f>VLOOKUP('Nikes Sales Dataset - Worked f'!A:A,'Nikes Sales Dataset - Worked f'!A:I,9,FALSE)</f>
        <v>2</v>
      </c>
      <c r="H453" s="9">
        <f>VLOOKUP('Nikes Sales Dataset - Worked f'!A:A,'Nikes Sales Dataset - Worked f'!A:K,11,FALSE)</f>
        <v>6110.0300000000007</v>
      </c>
      <c r="I453">
        <f>_xlfn.XLOOKUP('Cleaned and Transformed Dataset'!A:A,'Nikes Sales Dataset - Worked f'!A:A,'Nikes Sales Dataset - Worked f'!M:M)</f>
        <v>0.54</v>
      </c>
      <c r="J453" s="9">
        <f>_xlfn.XLOOKUP(A:A,'Nikes Sales Dataset - Worked f'!A:A,'Nikes Sales Dataset - Worked f'!N:N)</f>
        <v>2810.6138000000001</v>
      </c>
      <c r="K453" s="3">
        <f>_xlfn.XLOOKUP(A:A,'Nikes Sales Dataset - Worked f'!A:A,'Nikes Sales Dataset - Worked f'!P:P)</f>
        <v>5621.2276000000002</v>
      </c>
      <c r="L453" s="7">
        <f>VLOOKUP('Nikes Sales Dataset - Worked f'!A:A,'Nikes Sales Dataset - Worked f'!A:R,18,FALSE)</f>
        <v>45234</v>
      </c>
      <c r="M453" s="7" t="str">
        <f>_xlfn.XLOOKUP(A:A,'Nikes Sales Dataset - Worked f'!A:A,'Nikes Sales Dataset - Worked f'!S:S)</f>
        <v>Nov</v>
      </c>
      <c r="N453" s="7" t="str">
        <f>_xlfn.XLOOKUP(A:A,'Nikes Sales Dataset - Worked f'!A:A,'Nikes Sales Dataset - Worked f'!T:T)</f>
        <v>2023</v>
      </c>
      <c r="O453" t="str">
        <f>_xlfn.XLOOKUP(A:A,'Nikes Sales Dataset - Worked f'!A:A,'Nikes Sales Dataset - Worked f'!U:U)</f>
        <v>Online</v>
      </c>
      <c r="P453" t="str">
        <f>_xlfn.XLOOKUP(A:A,'Nikes Sales Dataset - Worked f'!A:A,'Nikes Sales Dataset - Worked f'!W:W)</f>
        <v>Mumbai</v>
      </c>
      <c r="Q453" s="9">
        <f>_xlfn.XLOOKUP(A:A,'Nikes Sales Dataset - Worked f'!A:A,'Nikes Sales Dataset - Worked f'!X:X)</f>
        <v>2233.5700000000002</v>
      </c>
    </row>
    <row r="454" spans="1:17" x14ac:dyDescent="0.25">
      <c r="A454" s="4">
        <v>2452</v>
      </c>
      <c r="B454" t="str">
        <f>VLOOKUP('Nikes Sales Dataset - Worked f'!A:A,'Nikes Sales Dataset - Worked f'!A:B,2,FALSE)</f>
        <v>2452_Unknown Date</v>
      </c>
      <c r="C454" t="str">
        <f>VLOOKUP('Nikes Sales Dataset - Worked f'!A:A,'Nikes Sales Dataset - Worked f'!A:C,3,FALSE)</f>
        <v>Men</v>
      </c>
      <c r="D454" t="str">
        <f>VLOOKUP('Nikes Sales Dataset - Worked f'!A:A,'Nikes Sales Dataset - Worked f'!A:D,4,FALSE)</f>
        <v>Lifestyle</v>
      </c>
      <c r="E454" t="str">
        <f>VLOOKUP('Nikes Sales Dataset - Worked f'!A:A,'Nikes Sales Dataset - Worked f'!A:E,5,FALSE)</f>
        <v>Dunk Low</v>
      </c>
      <c r="F454" t="str">
        <f>VLOOKUP('Nikes Sales Dataset - Worked f'!A:A,'Nikes Sales Dataset - Worked f'!A:G,7,FALSE)</f>
        <v>XL</v>
      </c>
      <c r="G454" s="3">
        <f>VLOOKUP('Nikes Sales Dataset - Worked f'!A:A,'Nikes Sales Dataset - Worked f'!A:I,9,FALSE)</f>
        <v>1</v>
      </c>
      <c r="H454" s="9">
        <f>VLOOKUP('Nikes Sales Dataset - Worked f'!A:A,'Nikes Sales Dataset - Worked f'!A:K,11,FALSE)</f>
        <v>8780.66</v>
      </c>
      <c r="I454">
        <f>_xlfn.XLOOKUP('Cleaned and Transformed Dataset'!A:A,'Nikes Sales Dataset - Worked f'!A:A,'Nikes Sales Dataset - Worked f'!M:M)</f>
        <v>0</v>
      </c>
      <c r="J454" s="9">
        <f>_xlfn.XLOOKUP(A:A,'Nikes Sales Dataset - Worked f'!A:A,'Nikes Sales Dataset - Worked f'!N:N)</f>
        <v>8780.66</v>
      </c>
      <c r="K454" s="3">
        <f>_xlfn.XLOOKUP(A:A,'Nikes Sales Dataset - Worked f'!A:A,'Nikes Sales Dataset - Worked f'!P:P)</f>
        <v>8780.66</v>
      </c>
      <c r="L454" s="7" t="str">
        <f>VLOOKUP('Nikes Sales Dataset - Worked f'!A:A,'Nikes Sales Dataset - Worked f'!A:R,18,FALSE)</f>
        <v>Unknown Date</v>
      </c>
      <c r="M454" s="7" t="str">
        <f>_xlfn.XLOOKUP(A:A,'Nikes Sales Dataset - Worked f'!A:A,'Nikes Sales Dataset - Worked f'!S:S)</f>
        <v>Unknown</v>
      </c>
      <c r="N454" s="7" t="str">
        <f>_xlfn.XLOOKUP(A:A,'Nikes Sales Dataset - Worked f'!A:A,'Nikes Sales Dataset - Worked f'!T:T)</f>
        <v>Unknown</v>
      </c>
      <c r="O454" t="str">
        <f>_xlfn.XLOOKUP(A:A,'Nikes Sales Dataset - Worked f'!A:A,'Nikes Sales Dataset - Worked f'!U:U)</f>
        <v>Online</v>
      </c>
      <c r="P454" t="str">
        <f>_xlfn.XLOOKUP(A:A,'Nikes Sales Dataset - Worked f'!A:A,'Nikes Sales Dataset - Worked f'!W:W)</f>
        <v>Bangalore</v>
      </c>
      <c r="Q454" s="9">
        <f>_xlfn.XLOOKUP(A:A,'Nikes Sales Dataset - Worked f'!A:A,'Nikes Sales Dataset - Worked f'!X:X)</f>
        <v>176.96</v>
      </c>
    </row>
    <row r="455" spans="1:17" x14ac:dyDescent="0.25">
      <c r="A455" s="4">
        <v>2453</v>
      </c>
      <c r="B455" t="str">
        <f>VLOOKUP('Nikes Sales Dataset - Worked f'!A:A,'Nikes Sales Dataset - Worked f'!A:B,2,FALSE)</f>
        <v>2453_Unknown Date</v>
      </c>
      <c r="C455" t="str">
        <f>VLOOKUP('Nikes Sales Dataset - Worked f'!A:A,'Nikes Sales Dataset - Worked f'!A:C,3,FALSE)</f>
        <v>Women</v>
      </c>
      <c r="D455" t="str">
        <f>VLOOKUP('Nikes Sales Dataset - Worked f'!A:A,'Nikes Sales Dataset - Worked f'!A:D,4,FALSE)</f>
        <v>Running</v>
      </c>
      <c r="E455" t="str">
        <f>VLOOKUP('Nikes Sales Dataset - Worked f'!A:A,'Nikes Sales Dataset - Worked f'!A:E,5,FALSE)</f>
        <v>React Infinity</v>
      </c>
      <c r="F455" t="str">
        <f>VLOOKUP('Nikes Sales Dataset - Worked f'!A:A,'Nikes Sales Dataset - Worked f'!A:G,7,FALSE)</f>
        <v>M</v>
      </c>
      <c r="G455" s="3">
        <f>VLOOKUP('Nikes Sales Dataset - Worked f'!A:A,'Nikes Sales Dataset - Worked f'!A:I,9,FALSE)</f>
        <v>1</v>
      </c>
      <c r="H455" s="9">
        <f>VLOOKUP('Nikes Sales Dataset - Worked f'!A:A,'Nikes Sales Dataset - Worked f'!A:K,11,FALSE)</f>
        <v>9344.52</v>
      </c>
      <c r="I455">
        <f>_xlfn.XLOOKUP('Cleaned and Transformed Dataset'!A:A,'Nikes Sales Dataset - Worked f'!A:A,'Nikes Sales Dataset - Worked f'!M:M)</f>
        <v>0</v>
      </c>
      <c r="J455" s="9">
        <f>_xlfn.XLOOKUP(A:A,'Nikes Sales Dataset - Worked f'!A:A,'Nikes Sales Dataset - Worked f'!N:N)</f>
        <v>9344.52</v>
      </c>
      <c r="K455" s="3">
        <f>_xlfn.XLOOKUP(A:A,'Nikes Sales Dataset - Worked f'!A:A,'Nikes Sales Dataset - Worked f'!P:P)</f>
        <v>9344.52</v>
      </c>
      <c r="L455" s="7" t="str">
        <f>VLOOKUP('Nikes Sales Dataset - Worked f'!A:A,'Nikes Sales Dataset - Worked f'!A:R,18,FALSE)</f>
        <v>Unknown Date</v>
      </c>
      <c r="M455" s="7" t="str">
        <f>_xlfn.XLOOKUP(A:A,'Nikes Sales Dataset - Worked f'!A:A,'Nikes Sales Dataset - Worked f'!S:S)</f>
        <v>Unknown</v>
      </c>
      <c r="N455" s="7" t="str">
        <f>_xlfn.XLOOKUP(A:A,'Nikes Sales Dataset - Worked f'!A:A,'Nikes Sales Dataset - Worked f'!T:T)</f>
        <v>Unknown</v>
      </c>
      <c r="O455" t="str">
        <f>_xlfn.XLOOKUP(A:A,'Nikes Sales Dataset - Worked f'!A:A,'Nikes Sales Dataset - Worked f'!U:U)</f>
        <v>Online</v>
      </c>
      <c r="P455" t="str">
        <f>_xlfn.XLOOKUP(A:A,'Nikes Sales Dataset - Worked f'!A:A,'Nikes Sales Dataset - Worked f'!W:W)</f>
        <v>Pune</v>
      </c>
      <c r="Q455" s="9">
        <f>_xlfn.XLOOKUP(A:A,'Nikes Sales Dataset - Worked f'!A:A,'Nikes Sales Dataset - Worked f'!X:X)</f>
        <v>387.79</v>
      </c>
    </row>
    <row r="456" spans="1:17" x14ac:dyDescent="0.25">
      <c r="A456" s="4">
        <v>2454</v>
      </c>
      <c r="B456" t="str">
        <f>VLOOKUP('Nikes Sales Dataset - Worked f'!A:A,'Nikes Sales Dataset - Worked f'!A:B,2,FALSE)</f>
        <v>2454_20250225</v>
      </c>
      <c r="C456" t="str">
        <f>VLOOKUP('Nikes Sales Dataset - Worked f'!A:A,'Nikes Sales Dataset - Worked f'!A:C,3,FALSE)</f>
        <v>Women</v>
      </c>
      <c r="D456" t="str">
        <f>VLOOKUP('Nikes Sales Dataset - Worked f'!A:A,'Nikes Sales Dataset - Worked f'!A:D,4,FALSE)</f>
        <v>Soccer</v>
      </c>
      <c r="E456" t="str">
        <f>VLOOKUP('Nikes Sales Dataset - Worked f'!A:A,'Nikes Sales Dataset - Worked f'!A:E,5,FALSE)</f>
        <v>Tiempo Legend</v>
      </c>
      <c r="F456" t="str">
        <f>VLOOKUP('Nikes Sales Dataset - Worked f'!A:A,'Nikes Sales Dataset - Worked f'!A:G,7,FALSE)</f>
        <v>XL</v>
      </c>
      <c r="G456" s="3">
        <f>VLOOKUP('Nikes Sales Dataset - Worked f'!A:A,'Nikes Sales Dataset - Worked f'!A:I,9,FALSE)</f>
        <v>1</v>
      </c>
      <c r="H456" s="9">
        <f>VLOOKUP('Nikes Sales Dataset - Worked f'!A:A,'Nikes Sales Dataset - Worked f'!A:K,11,FALSE)</f>
        <v>6110.0300000000007</v>
      </c>
      <c r="I456">
        <f>_xlfn.XLOOKUP('Cleaned and Transformed Dataset'!A:A,'Nikes Sales Dataset - Worked f'!A:A,'Nikes Sales Dataset - Worked f'!M:M)</f>
        <v>0.19</v>
      </c>
      <c r="J456" s="9">
        <f>_xlfn.XLOOKUP(A:A,'Nikes Sales Dataset - Worked f'!A:A,'Nikes Sales Dataset - Worked f'!N:N)</f>
        <v>4949.1243000000004</v>
      </c>
      <c r="K456" s="3">
        <f>_xlfn.XLOOKUP(A:A,'Nikes Sales Dataset - Worked f'!A:A,'Nikes Sales Dataset - Worked f'!P:P)</f>
        <v>4949.1243000000004</v>
      </c>
      <c r="L456" s="7">
        <f>VLOOKUP('Nikes Sales Dataset - Worked f'!A:A,'Nikes Sales Dataset - Worked f'!A:R,18,FALSE)</f>
        <v>45713</v>
      </c>
      <c r="M456" s="7" t="str">
        <f>_xlfn.XLOOKUP(A:A,'Nikes Sales Dataset - Worked f'!A:A,'Nikes Sales Dataset - Worked f'!S:S)</f>
        <v>Feb</v>
      </c>
      <c r="N456" s="7" t="str">
        <f>_xlfn.XLOOKUP(A:A,'Nikes Sales Dataset - Worked f'!A:A,'Nikes Sales Dataset - Worked f'!T:T)</f>
        <v>2025</v>
      </c>
      <c r="O456" t="str">
        <f>_xlfn.XLOOKUP(A:A,'Nikes Sales Dataset - Worked f'!A:A,'Nikes Sales Dataset - Worked f'!U:U)</f>
        <v>Online</v>
      </c>
      <c r="P456" t="str">
        <f>_xlfn.XLOOKUP(A:A,'Nikes Sales Dataset - Worked f'!A:A,'Nikes Sales Dataset - Worked f'!W:W)</f>
        <v>Bangalore</v>
      </c>
      <c r="Q456" s="9">
        <f>_xlfn.XLOOKUP(A:A,'Nikes Sales Dataset - Worked f'!A:A,'Nikes Sales Dataset - Worked f'!X:X)</f>
        <v>3100.44</v>
      </c>
    </row>
    <row r="457" spans="1:17" x14ac:dyDescent="0.25">
      <c r="A457" s="4">
        <v>2455</v>
      </c>
      <c r="B457" t="str">
        <f>VLOOKUP('Nikes Sales Dataset - Worked f'!A:A,'Nikes Sales Dataset - Worked f'!A:B,2,FALSE)</f>
        <v>2455_20250322</v>
      </c>
      <c r="C457" t="str">
        <f>VLOOKUP('Nikes Sales Dataset - Worked f'!A:A,'Nikes Sales Dataset - Worked f'!A:C,3,FALSE)</f>
        <v>Women</v>
      </c>
      <c r="D457" t="str">
        <f>VLOOKUP('Nikes Sales Dataset - Worked f'!A:A,'Nikes Sales Dataset - Worked f'!A:D,4,FALSE)</f>
        <v>Training</v>
      </c>
      <c r="E457" t="str">
        <f>VLOOKUP('Nikes Sales Dataset - Worked f'!A:A,'Nikes Sales Dataset - Worked f'!A:E,5,FALSE)</f>
        <v>Metcon 7</v>
      </c>
      <c r="F457" t="str">
        <f>VLOOKUP('Nikes Sales Dataset - Worked f'!A:A,'Nikes Sales Dataset - Worked f'!A:G,7,FALSE)</f>
        <v>M</v>
      </c>
      <c r="G457" s="3">
        <f>VLOOKUP('Nikes Sales Dataset - Worked f'!A:A,'Nikes Sales Dataset - Worked f'!A:I,9,FALSE)</f>
        <v>1</v>
      </c>
      <c r="H457" s="9">
        <f>VLOOKUP('Nikes Sales Dataset - Worked f'!A:A,'Nikes Sales Dataset - Worked f'!A:K,11,FALSE)</f>
        <v>4071.46</v>
      </c>
      <c r="I457">
        <f>_xlfn.XLOOKUP('Cleaned and Transformed Dataset'!A:A,'Nikes Sales Dataset - Worked f'!A:A,'Nikes Sales Dataset - Worked f'!M:M)</f>
        <v>0</v>
      </c>
      <c r="J457" s="9">
        <f>_xlfn.XLOOKUP(A:A,'Nikes Sales Dataset - Worked f'!A:A,'Nikes Sales Dataset - Worked f'!N:N)</f>
        <v>4071.46</v>
      </c>
      <c r="K457" s="3">
        <f>_xlfn.XLOOKUP(A:A,'Nikes Sales Dataset - Worked f'!A:A,'Nikes Sales Dataset - Worked f'!P:P)</f>
        <v>4071.46</v>
      </c>
      <c r="L457" s="7">
        <f>VLOOKUP('Nikes Sales Dataset - Worked f'!A:A,'Nikes Sales Dataset - Worked f'!A:R,18,FALSE)</f>
        <v>45738</v>
      </c>
      <c r="M457" s="7" t="str">
        <f>_xlfn.XLOOKUP(A:A,'Nikes Sales Dataset - Worked f'!A:A,'Nikes Sales Dataset - Worked f'!S:S)</f>
        <v>Mar</v>
      </c>
      <c r="N457" s="7" t="str">
        <f>_xlfn.XLOOKUP(A:A,'Nikes Sales Dataset - Worked f'!A:A,'Nikes Sales Dataset - Worked f'!T:T)</f>
        <v>2025</v>
      </c>
      <c r="O457" t="str">
        <f>_xlfn.XLOOKUP(A:A,'Nikes Sales Dataset - Worked f'!A:A,'Nikes Sales Dataset - Worked f'!U:U)</f>
        <v>Retail</v>
      </c>
      <c r="P457" t="str">
        <f>_xlfn.XLOOKUP(A:A,'Nikes Sales Dataset - Worked f'!A:A,'Nikes Sales Dataset - Worked f'!W:W)</f>
        <v>Delhi</v>
      </c>
      <c r="Q457" s="9">
        <f>_xlfn.XLOOKUP(A:A,'Nikes Sales Dataset - Worked f'!A:A,'Nikes Sales Dataset - Worked f'!X:X)</f>
        <v>2003.31</v>
      </c>
    </row>
    <row r="458" spans="1:17" x14ac:dyDescent="0.25">
      <c r="A458" s="4">
        <v>2456</v>
      </c>
      <c r="B458" t="str">
        <f>VLOOKUP('Nikes Sales Dataset - Worked f'!A:A,'Nikes Sales Dataset - Worked f'!A:B,2,FALSE)</f>
        <v>2456_20250315</v>
      </c>
      <c r="C458" t="str">
        <f>VLOOKUP('Nikes Sales Dataset - Worked f'!A:A,'Nikes Sales Dataset - Worked f'!A:C,3,FALSE)</f>
        <v>Women</v>
      </c>
      <c r="D458" t="str">
        <f>VLOOKUP('Nikes Sales Dataset - Worked f'!A:A,'Nikes Sales Dataset - Worked f'!A:D,4,FALSE)</f>
        <v>Soccer</v>
      </c>
      <c r="E458" t="str">
        <f>VLOOKUP('Nikes Sales Dataset - Worked f'!A:A,'Nikes Sales Dataset - Worked f'!A:E,5,FALSE)</f>
        <v>Premier III</v>
      </c>
      <c r="F458" t="str">
        <f>VLOOKUP('Nikes Sales Dataset - Worked f'!A:A,'Nikes Sales Dataset - Worked f'!A:G,7,FALSE)</f>
        <v>M</v>
      </c>
      <c r="G458" s="3">
        <f>VLOOKUP('Nikes Sales Dataset - Worked f'!A:A,'Nikes Sales Dataset - Worked f'!A:I,9,FALSE)</f>
        <v>0</v>
      </c>
      <c r="H458" s="9">
        <f>VLOOKUP('Nikes Sales Dataset - Worked f'!A:A,'Nikes Sales Dataset - Worked f'!A:K,11,FALSE)</f>
        <v>4254.68</v>
      </c>
      <c r="I458">
        <f>_xlfn.XLOOKUP('Cleaned and Transformed Dataset'!A:A,'Nikes Sales Dataset - Worked f'!A:A,'Nikes Sales Dataset - Worked f'!M:M)</f>
        <v>0</v>
      </c>
      <c r="J458" s="9">
        <f>_xlfn.XLOOKUP(A:A,'Nikes Sales Dataset - Worked f'!A:A,'Nikes Sales Dataset - Worked f'!N:N)</f>
        <v>4254.68</v>
      </c>
      <c r="K458" s="3">
        <f>_xlfn.XLOOKUP(A:A,'Nikes Sales Dataset - Worked f'!A:A,'Nikes Sales Dataset - Worked f'!P:P)</f>
        <v>0</v>
      </c>
      <c r="L458" s="7">
        <f>VLOOKUP('Nikes Sales Dataset - Worked f'!A:A,'Nikes Sales Dataset - Worked f'!A:R,18,FALSE)</f>
        <v>45731</v>
      </c>
      <c r="M458" s="7" t="str">
        <f>_xlfn.XLOOKUP(A:A,'Nikes Sales Dataset - Worked f'!A:A,'Nikes Sales Dataset - Worked f'!S:S)</f>
        <v>Mar</v>
      </c>
      <c r="N458" s="7" t="str">
        <f>_xlfn.XLOOKUP(A:A,'Nikes Sales Dataset - Worked f'!A:A,'Nikes Sales Dataset - Worked f'!T:T)</f>
        <v>2025</v>
      </c>
      <c r="O458" t="str">
        <f>_xlfn.XLOOKUP(A:A,'Nikes Sales Dataset - Worked f'!A:A,'Nikes Sales Dataset - Worked f'!U:U)</f>
        <v>Retail</v>
      </c>
      <c r="P458" t="str">
        <f>_xlfn.XLOOKUP(A:A,'Nikes Sales Dataset - Worked f'!A:A,'Nikes Sales Dataset - Worked f'!W:W)</f>
        <v>Kolkata</v>
      </c>
      <c r="Q458" s="9">
        <f>_xlfn.XLOOKUP(A:A,'Nikes Sales Dataset - Worked f'!A:A,'Nikes Sales Dataset - Worked f'!X:X)</f>
        <v>3498.64</v>
      </c>
    </row>
    <row r="459" spans="1:17" x14ac:dyDescent="0.25">
      <c r="A459" s="4">
        <v>2457</v>
      </c>
      <c r="B459" t="str">
        <f>VLOOKUP('Nikes Sales Dataset - Worked f'!A:A,'Nikes Sales Dataset - Worked f'!A:B,2,FALSE)</f>
        <v>2457_20250304</v>
      </c>
      <c r="C459" t="str">
        <f>VLOOKUP('Nikes Sales Dataset - Worked f'!A:A,'Nikes Sales Dataset - Worked f'!A:C,3,FALSE)</f>
        <v>Women</v>
      </c>
      <c r="D459" t="str">
        <f>VLOOKUP('Nikes Sales Dataset - Worked f'!A:A,'Nikes Sales Dataset - Worked f'!A:D,4,FALSE)</f>
        <v>Soccer</v>
      </c>
      <c r="E459" t="str">
        <f>VLOOKUP('Nikes Sales Dataset - Worked f'!A:A,'Nikes Sales Dataset - Worked f'!A:E,5,FALSE)</f>
        <v>Mercurial Superfly</v>
      </c>
      <c r="F459" t="str">
        <f>VLOOKUP('Nikes Sales Dataset - Worked f'!A:A,'Nikes Sales Dataset - Worked f'!A:G,7,FALSE)</f>
        <v>M</v>
      </c>
      <c r="G459" s="3">
        <f>VLOOKUP('Nikes Sales Dataset - Worked f'!A:A,'Nikes Sales Dataset - Worked f'!A:I,9,FALSE)</f>
        <v>0</v>
      </c>
      <c r="H459" s="9">
        <f>VLOOKUP('Nikes Sales Dataset - Worked f'!A:A,'Nikes Sales Dataset - Worked f'!A:K,11,FALSE)</f>
        <v>8206.2199999999993</v>
      </c>
      <c r="I459">
        <f>_xlfn.XLOOKUP('Cleaned and Transformed Dataset'!A:A,'Nikes Sales Dataset - Worked f'!A:A,'Nikes Sales Dataset - Worked f'!M:M)</f>
        <v>0</v>
      </c>
      <c r="J459" s="9">
        <f>_xlfn.XLOOKUP(A:A,'Nikes Sales Dataset - Worked f'!A:A,'Nikes Sales Dataset - Worked f'!N:N)</f>
        <v>8206.2199999999993</v>
      </c>
      <c r="K459" s="3">
        <f>_xlfn.XLOOKUP(A:A,'Nikes Sales Dataset - Worked f'!A:A,'Nikes Sales Dataset - Worked f'!P:P)</f>
        <v>0</v>
      </c>
      <c r="L459" s="7">
        <f>VLOOKUP('Nikes Sales Dataset - Worked f'!A:A,'Nikes Sales Dataset - Worked f'!A:R,18,FALSE)</f>
        <v>45720</v>
      </c>
      <c r="M459" s="7" t="str">
        <f>_xlfn.XLOOKUP(A:A,'Nikes Sales Dataset - Worked f'!A:A,'Nikes Sales Dataset - Worked f'!S:S)</f>
        <v>Mar</v>
      </c>
      <c r="N459" s="7" t="str">
        <f>_xlfn.XLOOKUP(A:A,'Nikes Sales Dataset - Worked f'!A:A,'Nikes Sales Dataset - Worked f'!T:T)</f>
        <v>2025</v>
      </c>
      <c r="O459" t="str">
        <f>_xlfn.XLOOKUP(A:A,'Nikes Sales Dataset - Worked f'!A:A,'Nikes Sales Dataset - Worked f'!U:U)</f>
        <v>Retail</v>
      </c>
      <c r="P459" t="str">
        <f>_xlfn.XLOOKUP(A:A,'Nikes Sales Dataset - Worked f'!A:A,'Nikes Sales Dataset - Worked f'!W:W)</f>
        <v>Bangalore</v>
      </c>
      <c r="Q459" s="9">
        <f>_xlfn.XLOOKUP(A:A,'Nikes Sales Dataset - Worked f'!A:A,'Nikes Sales Dataset - Worked f'!X:X)</f>
        <v>2443.4</v>
      </c>
    </row>
    <row r="460" spans="1:17" x14ac:dyDescent="0.25">
      <c r="A460" s="4">
        <v>2458</v>
      </c>
      <c r="B460" t="str">
        <f>VLOOKUP('Nikes Sales Dataset - Worked f'!A:A,'Nikes Sales Dataset - Worked f'!A:B,2,FALSE)</f>
        <v>2458_20231220</v>
      </c>
      <c r="C460" t="str">
        <f>VLOOKUP('Nikes Sales Dataset - Worked f'!A:A,'Nikes Sales Dataset - Worked f'!A:C,3,FALSE)</f>
        <v>Kids</v>
      </c>
      <c r="D460" t="str">
        <f>VLOOKUP('Nikes Sales Dataset - Worked f'!A:A,'Nikes Sales Dataset - Worked f'!A:D,4,FALSE)</f>
        <v>Soccer</v>
      </c>
      <c r="E460" t="str">
        <f>VLOOKUP('Nikes Sales Dataset - Worked f'!A:A,'Nikes Sales Dataset - Worked f'!A:E,5,FALSE)</f>
        <v>Phantom GT</v>
      </c>
      <c r="F460" t="str">
        <f>VLOOKUP('Nikes Sales Dataset - Worked f'!A:A,'Nikes Sales Dataset - Worked f'!A:G,7,FALSE)</f>
        <v>M</v>
      </c>
      <c r="G460" s="3">
        <f>VLOOKUP('Nikes Sales Dataset - Worked f'!A:A,'Nikes Sales Dataset - Worked f'!A:I,9,FALSE)</f>
        <v>1</v>
      </c>
      <c r="H460" s="9">
        <f>VLOOKUP('Nikes Sales Dataset - Worked f'!A:A,'Nikes Sales Dataset - Worked f'!A:K,11,FALSE)</f>
        <v>6110.0300000000007</v>
      </c>
      <c r="I460">
        <f>_xlfn.XLOOKUP('Cleaned and Transformed Dataset'!A:A,'Nikes Sales Dataset - Worked f'!A:A,'Nikes Sales Dataset - Worked f'!M:M)</f>
        <v>0</v>
      </c>
      <c r="J460" s="9">
        <f>_xlfn.XLOOKUP(A:A,'Nikes Sales Dataset - Worked f'!A:A,'Nikes Sales Dataset - Worked f'!N:N)</f>
        <v>6110.0300000000007</v>
      </c>
      <c r="K460" s="3">
        <f>_xlfn.XLOOKUP(A:A,'Nikes Sales Dataset - Worked f'!A:A,'Nikes Sales Dataset - Worked f'!P:P)</f>
        <v>6110.0300000000007</v>
      </c>
      <c r="L460" s="7">
        <f>VLOOKUP('Nikes Sales Dataset - Worked f'!A:A,'Nikes Sales Dataset - Worked f'!A:R,18,FALSE)</f>
        <v>45280</v>
      </c>
      <c r="M460" s="7" t="str">
        <f>_xlfn.XLOOKUP(A:A,'Nikes Sales Dataset - Worked f'!A:A,'Nikes Sales Dataset - Worked f'!S:S)</f>
        <v>Dec</v>
      </c>
      <c r="N460" s="7" t="str">
        <f>_xlfn.XLOOKUP(A:A,'Nikes Sales Dataset - Worked f'!A:A,'Nikes Sales Dataset - Worked f'!T:T)</f>
        <v>2023</v>
      </c>
      <c r="O460" t="str">
        <f>_xlfn.XLOOKUP(A:A,'Nikes Sales Dataset - Worked f'!A:A,'Nikes Sales Dataset - Worked f'!U:U)</f>
        <v>Retail</v>
      </c>
      <c r="P460" t="str">
        <f>_xlfn.XLOOKUP(A:A,'Nikes Sales Dataset - Worked f'!A:A,'Nikes Sales Dataset - Worked f'!W:W)</f>
        <v>Pune</v>
      </c>
      <c r="Q460" s="9">
        <f>_xlfn.XLOOKUP(A:A,'Nikes Sales Dataset - Worked f'!A:A,'Nikes Sales Dataset - Worked f'!X:X)</f>
        <v>573.21</v>
      </c>
    </row>
    <row r="461" spans="1:17" x14ac:dyDescent="0.25">
      <c r="A461" s="4">
        <v>2459</v>
      </c>
      <c r="B461" t="str">
        <f>VLOOKUP('Nikes Sales Dataset - Worked f'!A:A,'Nikes Sales Dataset - Worked f'!A:B,2,FALSE)</f>
        <v>2459_20240420</v>
      </c>
      <c r="C461" t="str">
        <f>VLOOKUP('Nikes Sales Dataset - Worked f'!A:A,'Nikes Sales Dataset - Worked f'!A:C,3,FALSE)</f>
        <v>Kids</v>
      </c>
      <c r="D461" t="str">
        <f>VLOOKUP('Nikes Sales Dataset - Worked f'!A:A,'Nikes Sales Dataset - Worked f'!A:D,4,FALSE)</f>
        <v>Basketball</v>
      </c>
      <c r="E461" t="str">
        <f>VLOOKUP('Nikes Sales Dataset - Worked f'!A:A,'Nikes Sales Dataset - Worked f'!A:E,5,FALSE)</f>
        <v>Air Jordan</v>
      </c>
      <c r="F461" t="str">
        <f>VLOOKUP('Nikes Sales Dataset - Worked f'!A:A,'Nikes Sales Dataset - Worked f'!A:G,7,FALSE)</f>
        <v>M</v>
      </c>
      <c r="G461" s="3">
        <f>VLOOKUP('Nikes Sales Dataset - Worked f'!A:A,'Nikes Sales Dataset - Worked f'!A:I,9,FALSE)</f>
        <v>0</v>
      </c>
      <c r="H461" s="9">
        <f>VLOOKUP('Nikes Sales Dataset - Worked f'!A:A,'Nikes Sales Dataset - Worked f'!A:K,11,FALSE)</f>
        <v>3572.52</v>
      </c>
      <c r="I461">
        <f>_xlfn.XLOOKUP('Cleaned and Transformed Dataset'!A:A,'Nikes Sales Dataset - Worked f'!A:A,'Nikes Sales Dataset - Worked f'!M:M)</f>
        <v>0</v>
      </c>
      <c r="J461" s="9">
        <f>_xlfn.XLOOKUP(A:A,'Nikes Sales Dataset - Worked f'!A:A,'Nikes Sales Dataset - Worked f'!N:N)</f>
        <v>3572.52</v>
      </c>
      <c r="K461" s="3">
        <f>_xlfn.XLOOKUP(A:A,'Nikes Sales Dataset - Worked f'!A:A,'Nikes Sales Dataset - Worked f'!P:P)</f>
        <v>0</v>
      </c>
      <c r="L461" s="7">
        <f>VLOOKUP('Nikes Sales Dataset - Worked f'!A:A,'Nikes Sales Dataset - Worked f'!A:R,18,FALSE)</f>
        <v>45402</v>
      </c>
      <c r="M461" s="7" t="str">
        <f>_xlfn.XLOOKUP(A:A,'Nikes Sales Dataset - Worked f'!A:A,'Nikes Sales Dataset - Worked f'!S:S)</f>
        <v>Apr</v>
      </c>
      <c r="N461" s="7" t="str">
        <f>_xlfn.XLOOKUP(A:A,'Nikes Sales Dataset - Worked f'!A:A,'Nikes Sales Dataset - Worked f'!T:T)</f>
        <v>2024</v>
      </c>
      <c r="O461" t="str">
        <f>_xlfn.XLOOKUP(A:A,'Nikes Sales Dataset - Worked f'!A:A,'Nikes Sales Dataset - Worked f'!U:U)</f>
        <v>Retail</v>
      </c>
      <c r="P461" t="str">
        <f>_xlfn.XLOOKUP(A:A,'Nikes Sales Dataset - Worked f'!A:A,'Nikes Sales Dataset - Worked f'!W:W)</f>
        <v>Kolkata</v>
      </c>
      <c r="Q461" s="9">
        <f>_xlfn.XLOOKUP(A:A,'Nikes Sales Dataset - Worked f'!A:A,'Nikes Sales Dataset - Worked f'!X:X)</f>
        <v>-404.04</v>
      </c>
    </row>
    <row r="462" spans="1:17" x14ac:dyDescent="0.25">
      <c r="A462" s="4">
        <v>2460</v>
      </c>
      <c r="B462" t="str">
        <f>VLOOKUP('Nikes Sales Dataset - Worked f'!A:A,'Nikes Sales Dataset - Worked f'!A:B,2,FALSE)</f>
        <v>2460_20241104</v>
      </c>
      <c r="C462" t="str">
        <f>VLOOKUP('Nikes Sales Dataset - Worked f'!A:A,'Nikes Sales Dataset - Worked f'!A:C,3,FALSE)</f>
        <v>Women</v>
      </c>
      <c r="D462" t="str">
        <f>VLOOKUP('Nikes Sales Dataset - Worked f'!A:A,'Nikes Sales Dataset - Worked f'!A:D,4,FALSE)</f>
        <v>Basketball</v>
      </c>
      <c r="E462" t="str">
        <f>VLOOKUP('Nikes Sales Dataset - Worked f'!A:A,'Nikes Sales Dataset - Worked f'!A:E,5,FALSE)</f>
        <v>Zoom Freak</v>
      </c>
      <c r="F462" t="str">
        <f>VLOOKUP('Nikes Sales Dataset - Worked f'!A:A,'Nikes Sales Dataset - Worked f'!A:G,7,FALSE)</f>
        <v>XL</v>
      </c>
      <c r="G462" s="3">
        <f>VLOOKUP('Nikes Sales Dataset - Worked f'!A:A,'Nikes Sales Dataset - Worked f'!A:I,9,FALSE)</f>
        <v>2</v>
      </c>
      <c r="H462" s="9">
        <f>VLOOKUP('Nikes Sales Dataset - Worked f'!A:A,'Nikes Sales Dataset - Worked f'!A:K,11,FALSE)</f>
        <v>5482.96</v>
      </c>
      <c r="I462">
        <f>_xlfn.XLOOKUP('Cleaned and Transformed Dataset'!A:A,'Nikes Sales Dataset - Worked f'!A:A,'Nikes Sales Dataset - Worked f'!M:M)</f>
        <v>0.35</v>
      </c>
      <c r="J462" s="9">
        <f>_xlfn.XLOOKUP(A:A,'Nikes Sales Dataset - Worked f'!A:A,'Nikes Sales Dataset - Worked f'!N:N)</f>
        <v>3563.924</v>
      </c>
      <c r="K462" s="3">
        <f>_xlfn.XLOOKUP(A:A,'Nikes Sales Dataset - Worked f'!A:A,'Nikes Sales Dataset - Worked f'!P:P)</f>
        <v>7127.848</v>
      </c>
      <c r="L462" s="7">
        <f>VLOOKUP('Nikes Sales Dataset - Worked f'!A:A,'Nikes Sales Dataset - Worked f'!A:R,18,FALSE)</f>
        <v>45600</v>
      </c>
      <c r="M462" s="7" t="str">
        <f>_xlfn.XLOOKUP(A:A,'Nikes Sales Dataset - Worked f'!A:A,'Nikes Sales Dataset - Worked f'!S:S)</f>
        <v>Nov</v>
      </c>
      <c r="N462" s="7" t="str">
        <f>_xlfn.XLOOKUP(A:A,'Nikes Sales Dataset - Worked f'!A:A,'Nikes Sales Dataset - Worked f'!T:T)</f>
        <v>2024</v>
      </c>
      <c r="O462" t="str">
        <f>_xlfn.XLOOKUP(A:A,'Nikes Sales Dataset - Worked f'!A:A,'Nikes Sales Dataset - Worked f'!U:U)</f>
        <v>Online</v>
      </c>
      <c r="P462" t="str">
        <f>_xlfn.XLOOKUP(A:A,'Nikes Sales Dataset - Worked f'!A:A,'Nikes Sales Dataset - Worked f'!W:W)</f>
        <v>Kolkata</v>
      </c>
      <c r="Q462" s="9">
        <f>_xlfn.XLOOKUP(A:A,'Nikes Sales Dataset - Worked f'!A:A,'Nikes Sales Dataset - Worked f'!X:X)</f>
        <v>-823.8</v>
      </c>
    </row>
    <row r="463" spans="1:17" x14ac:dyDescent="0.25">
      <c r="A463" s="4">
        <v>2461</v>
      </c>
      <c r="B463" t="str">
        <f>VLOOKUP('Nikes Sales Dataset - Worked f'!A:A,'Nikes Sales Dataset - Worked f'!A:B,2,FALSE)</f>
        <v>2461_Unknown Date</v>
      </c>
      <c r="C463" t="str">
        <f>VLOOKUP('Nikes Sales Dataset - Worked f'!A:A,'Nikes Sales Dataset - Worked f'!A:C,3,FALSE)</f>
        <v>Women</v>
      </c>
      <c r="D463" t="str">
        <f>VLOOKUP('Nikes Sales Dataset - Worked f'!A:A,'Nikes Sales Dataset - Worked f'!A:D,4,FALSE)</f>
        <v>Basketball</v>
      </c>
      <c r="E463" t="str">
        <f>VLOOKUP('Nikes Sales Dataset - Worked f'!A:A,'Nikes Sales Dataset - Worked f'!A:E,5,FALSE)</f>
        <v>LeBron 20</v>
      </c>
      <c r="F463" t="str">
        <f>VLOOKUP('Nikes Sales Dataset - Worked f'!A:A,'Nikes Sales Dataset - Worked f'!A:G,7,FALSE)</f>
        <v>L</v>
      </c>
      <c r="G463" s="3">
        <f>VLOOKUP('Nikes Sales Dataset - Worked f'!A:A,'Nikes Sales Dataset - Worked f'!A:I,9,FALSE)</f>
        <v>1</v>
      </c>
      <c r="H463" s="9">
        <f>VLOOKUP('Nikes Sales Dataset - Worked f'!A:A,'Nikes Sales Dataset - Worked f'!A:K,11,FALSE)</f>
        <v>3939.92</v>
      </c>
      <c r="I463">
        <f>_xlfn.XLOOKUP('Cleaned and Transformed Dataset'!A:A,'Nikes Sales Dataset - Worked f'!A:A,'Nikes Sales Dataset - Worked f'!M:M)</f>
        <v>0.63</v>
      </c>
      <c r="J463" s="9">
        <f>_xlfn.XLOOKUP(A:A,'Nikes Sales Dataset - Worked f'!A:A,'Nikes Sales Dataset - Worked f'!N:N)</f>
        <v>1457.7704000000001</v>
      </c>
      <c r="K463" s="3">
        <f>_xlfn.XLOOKUP(A:A,'Nikes Sales Dataset - Worked f'!A:A,'Nikes Sales Dataset - Worked f'!P:P)</f>
        <v>1457.7704000000001</v>
      </c>
      <c r="L463" s="7" t="str">
        <f>VLOOKUP('Nikes Sales Dataset - Worked f'!A:A,'Nikes Sales Dataset - Worked f'!A:R,18,FALSE)</f>
        <v>Unknown Date</v>
      </c>
      <c r="M463" s="7" t="str">
        <f>_xlfn.XLOOKUP(A:A,'Nikes Sales Dataset - Worked f'!A:A,'Nikes Sales Dataset - Worked f'!S:S)</f>
        <v>Unknown</v>
      </c>
      <c r="N463" s="7" t="str">
        <f>_xlfn.XLOOKUP(A:A,'Nikes Sales Dataset - Worked f'!A:A,'Nikes Sales Dataset - Worked f'!T:T)</f>
        <v>Unknown</v>
      </c>
      <c r="O463" t="str">
        <f>_xlfn.XLOOKUP(A:A,'Nikes Sales Dataset - Worked f'!A:A,'Nikes Sales Dataset - Worked f'!U:U)</f>
        <v>Online</v>
      </c>
      <c r="P463" t="str">
        <f>_xlfn.XLOOKUP(A:A,'Nikes Sales Dataset - Worked f'!A:A,'Nikes Sales Dataset - Worked f'!W:W)</f>
        <v>Pune</v>
      </c>
      <c r="Q463" s="9">
        <f>_xlfn.XLOOKUP(A:A,'Nikes Sales Dataset - Worked f'!A:A,'Nikes Sales Dataset - Worked f'!X:X)</f>
        <v>3146.03</v>
      </c>
    </row>
    <row r="464" spans="1:17" x14ac:dyDescent="0.25">
      <c r="A464" s="4">
        <v>2462</v>
      </c>
      <c r="B464" t="str">
        <f>VLOOKUP('Nikes Sales Dataset - Worked f'!A:A,'Nikes Sales Dataset - Worked f'!A:B,2,FALSE)</f>
        <v>2462_20250123</v>
      </c>
      <c r="C464" t="str">
        <f>VLOOKUP('Nikes Sales Dataset - Worked f'!A:A,'Nikes Sales Dataset - Worked f'!A:C,3,FALSE)</f>
        <v>Men</v>
      </c>
      <c r="D464" t="str">
        <f>VLOOKUP('Nikes Sales Dataset - Worked f'!A:A,'Nikes Sales Dataset - Worked f'!A:D,4,FALSE)</f>
        <v>Basketball</v>
      </c>
      <c r="E464" t="str">
        <f>VLOOKUP('Nikes Sales Dataset - Worked f'!A:A,'Nikes Sales Dataset - Worked f'!A:E,5,FALSE)</f>
        <v>Zoom Freak</v>
      </c>
      <c r="F464" t="str">
        <f>VLOOKUP('Nikes Sales Dataset - Worked f'!A:A,'Nikes Sales Dataset - Worked f'!A:G,7,FALSE)</f>
        <v>M</v>
      </c>
      <c r="G464" s="3">
        <f>VLOOKUP('Nikes Sales Dataset - Worked f'!A:A,'Nikes Sales Dataset - Worked f'!A:I,9,FALSE)</f>
        <v>1</v>
      </c>
      <c r="H464" s="9">
        <f>VLOOKUP('Nikes Sales Dataset - Worked f'!A:A,'Nikes Sales Dataset - Worked f'!A:K,11,FALSE)</f>
        <v>4468.7</v>
      </c>
      <c r="I464">
        <f>_xlfn.XLOOKUP('Cleaned and Transformed Dataset'!A:A,'Nikes Sales Dataset - Worked f'!A:A,'Nikes Sales Dataset - Worked f'!M:M)</f>
        <v>0.49</v>
      </c>
      <c r="J464" s="9">
        <f>_xlfn.XLOOKUP(A:A,'Nikes Sales Dataset - Worked f'!A:A,'Nikes Sales Dataset - Worked f'!N:N)</f>
        <v>2279.0369999999998</v>
      </c>
      <c r="K464" s="3">
        <f>_xlfn.XLOOKUP(A:A,'Nikes Sales Dataset - Worked f'!A:A,'Nikes Sales Dataset - Worked f'!P:P)</f>
        <v>2279.0369999999998</v>
      </c>
      <c r="L464" s="7">
        <f>VLOOKUP('Nikes Sales Dataset - Worked f'!A:A,'Nikes Sales Dataset - Worked f'!A:R,18,FALSE)</f>
        <v>45680</v>
      </c>
      <c r="M464" s="7" t="str">
        <f>_xlfn.XLOOKUP(A:A,'Nikes Sales Dataset - Worked f'!A:A,'Nikes Sales Dataset - Worked f'!S:S)</f>
        <v>Jan</v>
      </c>
      <c r="N464" s="7" t="str">
        <f>_xlfn.XLOOKUP(A:A,'Nikes Sales Dataset - Worked f'!A:A,'Nikes Sales Dataset - Worked f'!T:T)</f>
        <v>2025</v>
      </c>
      <c r="O464" t="str">
        <f>_xlfn.XLOOKUP(A:A,'Nikes Sales Dataset - Worked f'!A:A,'Nikes Sales Dataset - Worked f'!U:U)</f>
        <v>Retail</v>
      </c>
      <c r="P464" t="str">
        <f>_xlfn.XLOOKUP(A:A,'Nikes Sales Dataset - Worked f'!A:A,'Nikes Sales Dataset - Worked f'!W:W)</f>
        <v>Pune</v>
      </c>
      <c r="Q464" s="9">
        <f>_xlfn.XLOOKUP(A:A,'Nikes Sales Dataset - Worked f'!A:A,'Nikes Sales Dataset - Worked f'!X:X)</f>
        <v>2143.6</v>
      </c>
    </row>
    <row r="465" spans="1:17" x14ac:dyDescent="0.25">
      <c r="A465" s="4">
        <v>2037</v>
      </c>
      <c r="B465" t="str">
        <f>VLOOKUP('Nikes Sales Dataset - Worked f'!A:A,'Nikes Sales Dataset - Worked f'!A:B,2,FALSE)</f>
        <v>2037_Unknown Date</v>
      </c>
      <c r="C465" t="str">
        <f>VLOOKUP('Nikes Sales Dataset - Worked f'!A:A,'Nikes Sales Dataset - Worked f'!A:C,3,FALSE)</f>
        <v>Kids</v>
      </c>
      <c r="D465" t="str">
        <f>VLOOKUP('Nikes Sales Dataset - Worked f'!A:A,'Nikes Sales Dataset - Worked f'!A:D,4,FALSE)</f>
        <v>Running</v>
      </c>
      <c r="E465" t="str">
        <f>VLOOKUP('Nikes Sales Dataset - Worked f'!A:A,'Nikes Sales Dataset - Worked f'!A:E,5,FALSE)</f>
        <v>Pegasus Turbo</v>
      </c>
      <c r="F465" t="str">
        <f>VLOOKUP('Nikes Sales Dataset - Worked f'!A:A,'Nikes Sales Dataset - Worked f'!A:G,7,FALSE)</f>
        <v>M</v>
      </c>
      <c r="G465" s="3">
        <f>VLOOKUP('Nikes Sales Dataset - Worked f'!A:A,'Nikes Sales Dataset - Worked f'!A:I,9,FALSE)</f>
        <v>3</v>
      </c>
      <c r="H465" s="9">
        <f>VLOOKUP('Nikes Sales Dataset - Worked f'!A:A,'Nikes Sales Dataset - Worked f'!A:K,11,FALSE)</f>
        <v>5653.14</v>
      </c>
      <c r="I465">
        <f>_xlfn.XLOOKUP('Cleaned and Transformed Dataset'!A:A,'Nikes Sales Dataset - Worked f'!A:A,'Nikes Sales Dataset - Worked f'!M:M)</f>
        <v>1.01</v>
      </c>
      <c r="J465" s="9">
        <f>_xlfn.XLOOKUP(A:A,'Nikes Sales Dataset - Worked f'!A:A,'Nikes Sales Dataset - Worked f'!N:N)</f>
        <v>-56.531400000000055</v>
      </c>
      <c r="K465" s="3">
        <f>_xlfn.XLOOKUP(A:A,'Nikes Sales Dataset - Worked f'!A:A,'Nikes Sales Dataset - Worked f'!P:P)</f>
        <v>-169.59420000000017</v>
      </c>
      <c r="L465" s="7" t="str">
        <f>VLOOKUP('Nikes Sales Dataset - Worked f'!A:A,'Nikes Sales Dataset - Worked f'!A:R,18,FALSE)</f>
        <v>Unknown Date</v>
      </c>
      <c r="M465" s="7" t="str">
        <f>_xlfn.XLOOKUP(A:A,'Nikes Sales Dataset - Worked f'!A:A,'Nikes Sales Dataset - Worked f'!S:S)</f>
        <v>Unknown</v>
      </c>
      <c r="N465" s="7" t="str">
        <f>_xlfn.XLOOKUP(A:A,'Nikes Sales Dataset - Worked f'!A:A,'Nikes Sales Dataset - Worked f'!T:T)</f>
        <v>Unknown</v>
      </c>
      <c r="O465" t="str">
        <f>_xlfn.XLOOKUP(A:A,'Nikes Sales Dataset - Worked f'!A:A,'Nikes Sales Dataset - Worked f'!U:U)</f>
        <v>Retail</v>
      </c>
      <c r="P465" t="str">
        <f>_xlfn.XLOOKUP(A:A,'Nikes Sales Dataset - Worked f'!A:A,'Nikes Sales Dataset - Worked f'!W:W)</f>
        <v>Pune</v>
      </c>
      <c r="Q465" s="9">
        <f>_xlfn.XLOOKUP(A:A,'Nikes Sales Dataset - Worked f'!A:A,'Nikes Sales Dataset - Worked f'!X:X)</f>
        <v>2776.96</v>
      </c>
    </row>
    <row r="466" spans="1:17" x14ac:dyDescent="0.25">
      <c r="A466" s="4">
        <v>2464</v>
      </c>
      <c r="B466" t="str">
        <f>VLOOKUP('Nikes Sales Dataset - Worked f'!A:A,'Nikes Sales Dataset - Worked f'!A:B,2,FALSE)</f>
        <v>2464_20240630</v>
      </c>
      <c r="C466" t="str">
        <f>VLOOKUP('Nikes Sales Dataset - Worked f'!A:A,'Nikes Sales Dataset - Worked f'!A:C,3,FALSE)</f>
        <v>Women</v>
      </c>
      <c r="D466" t="str">
        <f>VLOOKUP('Nikes Sales Dataset - Worked f'!A:A,'Nikes Sales Dataset - Worked f'!A:D,4,FALSE)</f>
        <v>Lifestyle</v>
      </c>
      <c r="E466" t="str">
        <f>VLOOKUP('Nikes Sales Dataset - Worked f'!A:A,'Nikes Sales Dataset - Worked f'!A:E,5,FALSE)</f>
        <v>Blazer Mid</v>
      </c>
      <c r="F466" t="str">
        <f>VLOOKUP('Nikes Sales Dataset - Worked f'!A:A,'Nikes Sales Dataset - Worked f'!A:G,7,FALSE)</f>
        <v>XL</v>
      </c>
      <c r="G466" s="3">
        <f>VLOOKUP('Nikes Sales Dataset - Worked f'!A:A,'Nikes Sales Dataset - Worked f'!A:I,9,FALSE)</f>
        <v>3</v>
      </c>
      <c r="H466" s="9">
        <f>VLOOKUP('Nikes Sales Dataset - Worked f'!A:A,'Nikes Sales Dataset - Worked f'!A:K,11,FALSE)</f>
        <v>2699.59</v>
      </c>
      <c r="I466">
        <f>_xlfn.XLOOKUP('Cleaned and Transformed Dataset'!A:A,'Nikes Sales Dataset - Worked f'!A:A,'Nikes Sales Dataset - Worked f'!M:M)</f>
        <v>0</v>
      </c>
      <c r="J466" s="9">
        <f>_xlfn.XLOOKUP(A:A,'Nikes Sales Dataset - Worked f'!A:A,'Nikes Sales Dataset - Worked f'!N:N)</f>
        <v>2699.59</v>
      </c>
      <c r="K466" s="3">
        <f>_xlfn.XLOOKUP(A:A,'Nikes Sales Dataset - Worked f'!A:A,'Nikes Sales Dataset - Worked f'!P:P)</f>
        <v>8098.77</v>
      </c>
      <c r="L466" s="7">
        <f>VLOOKUP('Nikes Sales Dataset - Worked f'!A:A,'Nikes Sales Dataset - Worked f'!A:R,18,FALSE)</f>
        <v>45473</v>
      </c>
      <c r="M466" s="7" t="str">
        <f>_xlfn.XLOOKUP(A:A,'Nikes Sales Dataset - Worked f'!A:A,'Nikes Sales Dataset - Worked f'!S:S)</f>
        <v>Jun</v>
      </c>
      <c r="N466" s="7" t="str">
        <f>_xlfn.XLOOKUP(A:A,'Nikes Sales Dataset - Worked f'!A:A,'Nikes Sales Dataset - Worked f'!T:T)</f>
        <v>2024</v>
      </c>
      <c r="O466" t="str">
        <f>_xlfn.XLOOKUP(A:A,'Nikes Sales Dataset - Worked f'!A:A,'Nikes Sales Dataset - Worked f'!U:U)</f>
        <v>Retail</v>
      </c>
      <c r="P466" t="str">
        <f>_xlfn.XLOOKUP(A:A,'Nikes Sales Dataset - Worked f'!A:A,'Nikes Sales Dataset - Worked f'!W:W)</f>
        <v>Hyderabad</v>
      </c>
      <c r="Q466" s="9">
        <f>_xlfn.XLOOKUP(A:A,'Nikes Sales Dataset - Worked f'!A:A,'Nikes Sales Dataset - Worked f'!X:X)</f>
        <v>3507.56</v>
      </c>
    </row>
    <row r="467" spans="1:17" x14ac:dyDescent="0.25">
      <c r="A467" s="4">
        <v>2465</v>
      </c>
      <c r="B467" t="str">
        <f>VLOOKUP('Nikes Sales Dataset - Worked f'!A:A,'Nikes Sales Dataset - Worked f'!A:B,2,FALSE)</f>
        <v>2465_20250322</v>
      </c>
      <c r="C467" t="str">
        <f>VLOOKUP('Nikes Sales Dataset - Worked f'!A:A,'Nikes Sales Dataset - Worked f'!A:C,3,FALSE)</f>
        <v>Kids</v>
      </c>
      <c r="D467" t="str">
        <f>VLOOKUP('Nikes Sales Dataset - Worked f'!A:A,'Nikes Sales Dataset - Worked f'!A:D,4,FALSE)</f>
        <v>Lifestyle</v>
      </c>
      <c r="E467" t="str">
        <f>VLOOKUP('Nikes Sales Dataset - Worked f'!A:A,'Nikes Sales Dataset - Worked f'!A:E,5,FALSE)</f>
        <v>Blazer Mid</v>
      </c>
      <c r="F467" t="str">
        <f>VLOOKUP('Nikes Sales Dataset - Worked f'!A:A,'Nikes Sales Dataset - Worked f'!A:G,7,FALSE)</f>
        <v>M</v>
      </c>
      <c r="G467" s="3">
        <f>VLOOKUP('Nikes Sales Dataset - Worked f'!A:A,'Nikes Sales Dataset - Worked f'!A:I,9,FALSE)</f>
        <v>1</v>
      </c>
      <c r="H467" s="9">
        <f>VLOOKUP('Nikes Sales Dataset - Worked f'!A:A,'Nikes Sales Dataset - Worked f'!A:K,11,FALSE)</f>
        <v>7814.02</v>
      </c>
      <c r="I467">
        <f>_xlfn.XLOOKUP('Cleaned and Transformed Dataset'!A:A,'Nikes Sales Dataset - Worked f'!A:A,'Nikes Sales Dataset - Worked f'!M:M)</f>
        <v>0</v>
      </c>
      <c r="J467" s="9">
        <f>_xlfn.XLOOKUP(A:A,'Nikes Sales Dataset - Worked f'!A:A,'Nikes Sales Dataset - Worked f'!N:N)</f>
        <v>7814.02</v>
      </c>
      <c r="K467" s="3">
        <f>_xlfn.XLOOKUP(A:A,'Nikes Sales Dataset - Worked f'!A:A,'Nikes Sales Dataset - Worked f'!P:P)</f>
        <v>7814.02</v>
      </c>
      <c r="L467" s="7">
        <f>VLOOKUP('Nikes Sales Dataset - Worked f'!A:A,'Nikes Sales Dataset - Worked f'!A:R,18,FALSE)</f>
        <v>45738</v>
      </c>
      <c r="M467" s="7" t="str">
        <f>_xlfn.XLOOKUP(A:A,'Nikes Sales Dataset - Worked f'!A:A,'Nikes Sales Dataset - Worked f'!S:S)</f>
        <v>Mar</v>
      </c>
      <c r="N467" s="7" t="str">
        <f>_xlfn.XLOOKUP(A:A,'Nikes Sales Dataset - Worked f'!A:A,'Nikes Sales Dataset - Worked f'!T:T)</f>
        <v>2025</v>
      </c>
      <c r="O467" t="str">
        <f>_xlfn.XLOOKUP(A:A,'Nikes Sales Dataset - Worked f'!A:A,'Nikes Sales Dataset - Worked f'!U:U)</f>
        <v>Retail</v>
      </c>
      <c r="P467" t="str">
        <f>_xlfn.XLOOKUP(A:A,'Nikes Sales Dataset - Worked f'!A:A,'Nikes Sales Dataset - Worked f'!W:W)</f>
        <v>Pune</v>
      </c>
      <c r="Q467" s="9">
        <f>_xlfn.XLOOKUP(A:A,'Nikes Sales Dataset - Worked f'!A:A,'Nikes Sales Dataset - Worked f'!X:X)</f>
        <v>684.07</v>
      </c>
    </row>
    <row r="468" spans="1:17" x14ac:dyDescent="0.25">
      <c r="A468" s="4">
        <v>2466</v>
      </c>
      <c r="B468" t="str">
        <f>VLOOKUP('Nikes Sales Dataset - Worked f'!A:A,'Nikes Sales Dataset - Worked f'!A:B,2,FALSE)</f>
        <v>2466_20250705</v>
      </c>
      <c r="C468" t="str">
        <f>VLOOKUP('Nikes Sales Dataset - Worked f'!A:A,'Nikes Sales Dataset - Worked f'!A:C,3,FALSE)</f>
        <v>Women</v>
      </c>
      <c r="D468" t="str">
        <f>VLOOKUP('Nikes Sales Dataset - Worked f'!A:A,'Nikes Sales Dataset - Worked f'!A:D,4,FALSE)</f>
        <v>Soccer</v>
      </c>
      <c r="E468" t="str">
        <f>VLOOKUP('Nikes Sales Dataset - Worked f'!A:A,'Nikes Sales Dataset - Worked f'!A:E,5,FALSE)</f>
        <v>Mercurial Superfly</v>
      </c>
      <c r="F468" t="str">
        <f>VLOOKUP('Nikes Sales Dataset - Worked f'!A:A,'Nikes Sales Dataset - Worked f'!A:G,7,FALSE)</f>
        <v>M</v>
      </c>
      <c r="G468" s="3">
        <f>VLOOKUP('Nikes Sales Dataset - Worked f'!A:A,'Nikes Sales Dataset - Worked f'!A:I,9,FALSE)</f>
        <v>-1</v>
      </c>
      <c r="H468" s="9">
        <f>VLOOKUP('Nikes Sales Dataset - Worked f'!A:A,'Nikes Sales Dataset - Worked f'!A:K,11,FALSE)</f>
        <v>6569.65</v>
      </c>
      <c r="I468">
        <f>_xlfn.XLOOKUP('Cleaned and Transformed Dataset'!A:A,'Nikes Sales Dataset - Worked f'!A:A,'Nikes Sales Dataset - Worked f'!M:M)</f>
        <v>0</v>
      </c>
      <c r="J468" s="9">
        <f>_xlfn.XLOOKUP(A:A,'Nikes Sales Dataset - Worked f'!A:A,'Nikes Sales Dataset - Worked f'!N:N)</f>
        <v>6569.65</v>
      </c>
      <c r="K468" s="3">
        <f>_xlfn.XLOOKUP(A:A,'Nikes Sales Dataset - Worked f'!A:A,'Nikes Sales Dataset - Worked f'!P:P)</f>
        <v>-6569.65</v>
      </c>
      <c r="L468" s="7">
        <f>VLOOKUP('Nikes Sales Dataset - Worked f'!A:A,'Nikes Sales Dataset - Worked f'!A:R,18,FALSE)</f>
        <v>45843</v>
      </c>
      <c r="M468" s="7" t="str">
        <f>_xlfn.XLOOKUP(A:A,'Nikes Sales Dataset - Worked f'!A:A,'Nikes Sales Dataset - Worked f'!S:S)</f>
        <v>Jul</v>
      </c>
      <c r="N468" s="7" t="str">
        <f>_xlfn.XLOOKUP(A:A,'Nikes Sales Dataset - Worked f'!A:A,'Nikes Sales Dataset - Worked f'!T:T)</f>
        <v>2025</v>
      </c>
      <c r="O468" t="str">
        <f>_xlfn.XLOOKUP(A:A,'Nikes Sales Dataset - Worked f'!A:A,'Nikes Sales Dataset - Worked f'!U:U)</f>
        <v>Retail</v>
      </c>
      <c r="P468" t="str">
        <f>_xlfn.XLOOKUP(A:A,'Nikes Sales Dataset - Worked f'!A:A,'Nikes Sales Dataset - Worked f'!W:W)</f>
        <v>Pune</v>
      </c>
      <c r="Q468" s="9">
        <f>_xlfn.XLOOKUP(A:A,'Nikes Sales Dataset - Worked f'!A:A,'Nikes Sales Dataset - Worked f'!X:X)</f>
        <v>3056.38</v>
      </c>
    </row>
    <row r="469" spans="1:17" x14ac:dyDescent="0.25">
      <c r="A469" s="4">
        <v>2467</v>
      </c>
      <c r="B469" t="str">
        <f>VLOOKUP('Nikes Sales Dataset - Worked f'!A:A,'Nikes Sales Dataset - Worked f'!A:B,2,FALSE)</f>
        <v>2467_20231105</v>
      </c>
      <c r="C469" t="str">
        <f>VLOOKUP('Nikes Sales Dataset - Worked f'!A:A,'Nikes Sales Dataset - Worked f'!A:C,3,FALSE)</f>
        <v>Kids</v>
      </c>
      <c r="D469" t="str">
        <f>VLOOKUP('Nikes Sales Dataset - Worked f'!A:A,'Nikes Sales Dataset - Worked f'!A:D,4,FALSE)</f>
        <v>Training</v>
      </c>
      <c r="E469" t="str">
        <f>VLOOKUP('Nikes Sales Dataset - Worked f'!A:A,'Nikes Sales Dataset - Worked f'!A:E,5,FALSE)</f>
        <v>SuperRep Go</v>
      </c>
      <c r="F469" t="str">
        <f>VLOOKUP('Nikes Sales Dataset - Worked f'!A:A,'Nikes Sales Dataset - Worked f'!A:G,7,FALSE)</f>
        <v>M</v>
      </c>
      <c r="G469" s="3">
        <f>VLOOKUP('Nikes Sales Dataset - Worked f'!A:A,'Nikes Sales Dataset - Worked f'!A:I,9,FALSE)</f>
        <v>1</v>
      </c>
      <c r="H469" s="9">
        <f>VLOOKUP('Nikes Sales Dataset - Worked f'!A:A,'Nikes Sales Dataset - Worked f'!A:K,11,FALSE)</f>
        <v>8484.82</v>
      </c>
      <c r="I469">
        <f>_xlfn.XLOOKUP('Cleaned and Transformed Dataset'!A:A,'Nikes Sales Dataset - Worked f'!A:A,'Nikes Sales Dataset - Worked f'!M:M)</f>
        <v>0</v>
      </c>
      <c r="J469" s="9">
        <f>_xlfn.XLOOKUP(A:A,'Nikes Sales Dataset - Worked f'!A:A,'Nikes Sales Dataset - Worked f'!N:N)</f>
        <v>8484.82</v>
      </c>
      <c r="K469" s="3">
        <f>_xlfn.XLOOKUP(A:A,'Nikes Sales Dataset - Worked f'!A:A,'Nikes Sales Dataset - Worked f'!P:P)</f>
        <v>8484.82</v>
      </c>
      <c r="L469" s="7">
        <f>VLOOKUP('Nikes Sales Dataset - Worked f'!A:A,'Nikes Sales Dataset - Worked f'!A:R,18,FALSE)</f>
        <v>45235</v>
      </c>
      <c r="M469" s="7" t="str">
        <f>_xlfn.XLOOKUP(A:A,'Nikes Sales Dataset - Worked f'!A:A,'Nikes Sales Dataset - Worked f'!S:S)</f>
        <v>Nov</v>
      </c>
      <c r="N469" s="7" t="str">
        <f>_xlfn.XLOOKUP(A:A,'Nikes Sales Dataset - Worked f'!A:A,'Nikes Sales Dataset - Worked f'!T:T)</f>
        <v>2023</v>
      </c>
      <c r="O469" t="str">
        <f>_xlfn.XLOOKUP(A:A,'Nikes Sales Dataset - Worked f'!A:A,'Nikes Sales Dataset - Worked f'!U:U)</f>
        <v>Online</v>
      </c>
      <c r="P469" t="str">
        <f>_xlfn.XLOOKUP(A:A,'Nikes Sales Dataset - Worked f'!A:A,'Nikes Sales Dataset - Worked f'!W:W)</f>
        <v>Mumbai</v>
      </c>
      <c r="Q469" s="9">
        <f>_xlfn.XLOOKUP(A:A,'Nikes Sales Dataset - Worked f'!A:A,'Nikes Sales Dataset - Worked f'!X:X)</f>
        <v>1899.54</v>
      </c>
    </row>
    <row r="470" spans="1:17" x14ac:dyDescent="0.25">
      <c r="A470" s="4">
        <v>2468</v>
      </c>
      <c r="B470" t="str">
        <f>VLOOKUP('Nikes Sales Dataset - Worked f'!A:A,'Nikes Sales Dataset - Worked f'!A:B,2,FALSE)</f>
        <v>2468_20241026</v>
      </c>
      <c r="C470" t="str">
        <f>VLOOKUP('Nikes Sales Dataset - Worked f'!A:A,'Nikes Sales Dataset - Worked f'!A:C,3,FALSE)</f>
        <v>Women</v>
      </c>
      <c r="D470" t="str">
        <f>VLOOKUP('Nikes Sales Dataset - Worked f'!A:A,'Nikes Sales Dataset - Worked f'!A:D,4,FALSE)</f>
        <v>Soccer</v>
      </c>
      <c r="E470" t="str">
        <f>VLOOKUP('Nikes Sales Dataset - Worked f'!A:A,'Nikes Sales Dataset - Worked f'!A:E,5,FALSE)</f>
        <v>Phantom GT</v>
      </c>
      <c r="F470" t="str">
        <f>VLOOKUP('Nikes Sales Dataset - Worked f'!A:A,'Nikes Sales Dataset - Worked f'!A:G,7,FALSE)</f>
        <v>M</v>
      </c>
      <c r="G470" s="3">
        <f>VLOOKUP('Nikes Sales Dataset - Worked f'!A:A,'Nikes Sales Dataset - Worked f'!A:I,9,FALSE)</f>
        <v>0</v>
      </c>
      <c r="H470" s="9">
        <f>VLOOKUP('Nikes Sales Dataset - Worked f'!A:A,'Nikes Sales Dataset - Worked f'!A:K,11,FALSE)</f>
        <v>6012.23</v>
      </c>
      <c r="I470">
        <f>_xlfn.XLOOKUP('Cleaned and Transformed Dataset'!A:A,'Nikes Sales Dataset - Worked f'!A:A,'Nikes Sales Dataset - Worked f'!M:M)</f>
        <v>0.62</v>
      </c>
      <c r="J470" s="9">
        <f>_xlfn.XLOOKUP(A:A,'Nikes Sales Dataset - Worked f'!A:A,'Nikes Sales Dataset - Worked f'!N:N)</f>
        <v>2284.6473999999998</v>
      </c>
      <c r="K470" s="3">
        <f>_xlfn.XLOOKUP(A:A,'Nikes Sales Dataset - Worked f'!A:A,'Nikes Sales Dataset - Worked f'!P:P)</f>
        <v>0</v>
      </c>
      <c r="L470" s="7">
        <f>VLOOKUP('Nikes Sales Dataset - Worked f'!A:A,'Nikes Sales Dataset - Worked f'!A:R,18,FALSE)</f>
        <v>45591</v>
      </c>
      <c r="M470" s="7" t="str">
        <f>_xlfn.XLOOKUP(A:A,'Nikes Sales Dataset - Worked f'!A:A,'Nikes Sales Dataset - Worked f'!S:S)</f>
        <v>Oct</v>
      </c>
      <c r="N470" s="7" t="str">
        <f>_xlfn.XLOOKUP(A:A,'Nikes Sales Dataset - Worked f'!A:A,'Nikes Sales Dataset - Worked f'!T:T)</f>
        <v>2024</v>
      </c>
      <c r="O470" t="str">
        <f>_xlfn.XLOOKUP(A:A,'Nikes Sales Dataset - Worked f'!A:A,'Nikes Sales Dataset - Worked f'!U:U)</f>
        <v>Retail</v>
      </c>
      <c r="P470" t="str">
        <f>_xlfn.XLOOKUP(A:A,'Nikes Sales Dataset - Worked f'!A:A,'Nikes Sales Dataset - Worked f'!W:W)</f>
        <v>Bangalore</v>
      </c>
      <c r="Q470" s="9">
        <f>_xlfn.XLOOKUP(A:A,'Nikes Sales Dataset - Worked f'!A:A,'Nikes Sales Dataset - Worked f'!X:X)</f>
        <v>-1113.25</v>
      </c>
    </row>
    <row r="471" spans="1:17" x14ac:dyDescent="0.25">
      <c r="A471" s="4">
        <v>2469</v>
      </c>
      <c r="B471" t="str">
        <f>VLOOKUP('Nikes Sales Dataset - Worked f'!A:A,'Nikes Sales Dataset - Worked f'!A:B,2,FALSE)</f>
        <v>2469_20250521</v>
      </c>
      <c r="C471" t="str">
        <f>VLOOKUP('Nikes Sales Dataset - Worked f'!A:A,'Nikes Sales Dataset - Worked f'!A:C,3,FALSE)</f>
        <v>Men</v>
      </c>
      <c r="D471" t="str">
        <f>VLOOKUP('Nikes Sales Dataset - Worked f'!A:A,'Nikes Sales Dataset - Worked f'!A:D,4,FALSE)</f>
        <v>Training</v>
      </c>
      <c r="E471" t="str">
        <f>VLOOKUP('Nikes Sales Dataset - Worked f'!A:A,'Nikes Sales Dataset - Worked f'!A:E,5,FALSE)</f>
        <v>Metcon 7</v>
      </c>
      <c r="F471" t="str">
        <f>VLOOKUP('Nikes Sales Dataset - Worked f'!A:A,'Nikes Sales Dataset - Worked f'!A:G,7,FALSE)</f>
        <v>XL</v>
      </c>
      <c r="G471" s="3">
        <f>VLOOKUP('Nikes Sales Dataset - Worked f'!A:A,'Nikes Sales Dataset - Worked f'!A:I,9,FALSE)</f>
        <v>4</v>
      </c>
      <c r="H471" s="9">
        <f>VLOOKUP('Nikes Sales Dataset - Worked f'!A:A,'Nikes Sales Dataset - Worked f'!A:K,11,FALSE)</f>
        <v>6110.0300000000007</v>
      </c>
      <c r="I471">
        <f>_xlfn.XLOOKUP('Cleaned and Transformed Dataset'!A:A,'Nikes Sales Dataset - Worked f'!A:A,'Nikes Sales Dataset - Worked f'!M:M)</f>
        <v>1.08</v>
      </c>
      <c r="J471" s="9">
        <f>_xlfn.XLOOKUP(A:A,'Nikes Sales Dataset - Worked f'!A:A,'Nikes Sales Dataset - Worked f'!N:N)</f>
        <v>-488.80240000000049</v>
      </c>
      <c r="K471" s="3">
        <f>_xlfn.XLOOKUP(A:A,'Nikes Sales Dataset - Worked f'!A:A,'Nikes Sales Dataset - Worked f'!P:P)</f>
        <v>-1955.209600000002</v>
      </c>
      <c r="L471" s="7">
        <f>VLOOKUP('Nikes Sales Dataset - Worked f'!A:A,'Nikes Sales Dataset - Worked f'!A:R,18,FALSE)</f>
        <v>45798</v>
      </c>
      <c r="M471" s="7" t="str">
        <f>_xlfn.XLOOKUP(A:A,'Nikes Sales Dataset - Worked f'!A:A,'Nikes Sales Dataset - Worked f'!S:S)</f>
        <v>May</v>
      </c>
      <c r="N471" s="7" t="str">
        <f>_xlfn.XLOOKUP(A:A,'Nikes Sales Dataset - Worked f'!A:A,'Nikes Sales Dataset - Worked f'!T:T)</f>
        <v>2025</v>
      </c>
      <c r="O471" t="str">
        <f>_xlfn.XLOOKUP(A:A,'Nikes Sales Dataset - Worked f'!A:A,'Nikes Sales Dataset - Worked f'!U:U)</f>
        <v>Retail</v>
      </c>
      <c r="P471" t="str">
        <f>_xlfn.XLOOKUP(A:A,'Nikes Sales Dataset - Worked f'!A:A,'Nikes Sales Dataset - Worked f'!W:W)</f>
        <v>Mumbai</v>
      </c>
      <c r="Q471" s="9">
        <f>_xlfn.XLOOKUP(A:A,'Nikes Sales Dataset - Worked f'!A:A,'Nikes Sales Dataset - Worked f'!X:X)</f>
        <v>-279.26</v>
      </c>
    </row>
    <row r="472" spans="1:17" x14ac:dyDescent="0.25">
      <c r="A472" s="4">
        <v>2470</v>
      </c>
      <c r="B472" t="str">
        <f>VLOOKUP('Nikes Sales Dataset - Worked f'!A:A,'Nikes Sales Dataset - Worked f'!A:B,2,FALSE)</f>
        <v>2470_20241107</v>
      </c>
      <c r="C472" t="str">
        <f>VLOOKUP('Nikes Sales Dataset - Worked f'!A:A,'Nikes Sales Dataset - Worked f'!A:C,3,FALSE)</f>
        <v>Men</v>
      </c>
      <c r="D472" t="str">
        <f>VLOOKUP('Nikes Sales Dataset - Worked f'!A:A,'Nikes Sales Dataset - Worked f'!A:D,4,FALSE)</f>
        <v>Soccer</v>
      </c>
      <c r="E472" t="str">
        <f>VLOOKUP('Nikes Sales Dataset - Worked f'!A:A,'Nikes Sales Dataset - Worked f'!A:E,5,FALSE)</f>
        <v>Mercurial Superfly</v>
      </c>
      <c r="F472" t="str">
        <f>VLOOKUP('Nikes Sales Dataset - Worked f'!A:A,'Nikes Sales Dataset - Worked f'!A:G,7,FALSE)</f>
        <v>L</v>
      </c>
      <c r="G472" s="3">
        <f>VLOOKUP('Nikes Sales Dataset - Worked f'!A:A,'Nikes Sales Dataset - Worked f'!A:I,9,FALSE)</f>
        <v>1</v>
      </c>
      <c r="H472" s="9">
        <f>VLOOKUP('Nikes Sales Dataset - Worked f'!A:A,'Nikes Sales Dataset - Worked f'!A:K,11,FALSE)</f>
        <v>6110.0300000000007</v>
      </c>
      <c r="I472">
        <f>_xlfn.XLOOKUP('Cleaned and Transformed Dataset'!A:A,'Nikes Sales Dataset - Worked f'!A:A,'Nikes Sales Dataset - Worked f'!M:M)</f>
        <v>0</v>
      </c>
      <c r="J472" s="9">
        <f>_xlfn.XLOOKUP(A:A,'Nikes Sales Dataset - Worked f'!A:A,'Nikes Sales Dataset - Worked f'!N:N)</f>
        <v>6110.0300000000007</v>
      </c>
      <c r="K472" s="3">
        <f>_xlfn.XLOOKUP(A:A,'Nikes Sales Dataset - Worked f'!A:A,'Nikes Sales Dataset - Worked f'!P:P)</f>
        <v>6110.0300000000007</v>
      </c>
      <c r="L472" s="7">
        <f>VLOOKUP('Nikes Sales Dataset - Worked f'!A:A,'Nikes Sales Dataset - Worked f'!A:R,18,FALSE)</f>
        <v>45603</v>
      </c>
      <c r="M472" s="7" t="str">
        <f>_xlfn.XLOOKUP(A:A,'Nikes Sales Dataset - Worked f'!A:A,'Nikes Sales Dataset - Worked f'!S:S)</f>
        <v>Nov</v>
      </c>
      <c r="N472" s="7" t="str">
        <f>_xlfn.XLOOKUP(A:A,'Nikes Sales Dataset - Worked f'!A:A,'Nikes Sales Dataset - Worked f'!T:T)</f>
        <v>2024</v>
      </c>
      <c r="O472" t="str">
        <f>_xlfn.XLOOKUP(A:A,'Nikes Sales Dataset - Worked f'!A:A,'Nikes Sales Dataset - Worked f'!U:U)</f>
        <v>Online</v>
      </c>
      <c r="P472" t="str">
        <f>_xlfn.XLOOKUP(A:A,'Nikes Sales Dataset - Worked f'!A:A,'Nikes Sales Dataset - Worked f'!W:W)</f>
        <v>Delhi</v>
      </c>
      <c r="Q472" s="9">
        <f>_xlfn.XLOOKUP(A:A,'Nikes Sales Dataset - Worked f'!A:A,'Nikes Sales Dataset - Worked f'!X:X)</f>
        <v>1099.17</v>
      </c>
    </row>
    <row r="473" spans="1:17" x14ac:dyDescent="0.25">
      <c r="A473" s="4">
        <v>2471</v>
      </c>
      <c r="B473" t="str">
        <f>VLOOKUP('Nikes Sales Dataset - Worked f'!A:A,'Nikes Sales Dataset - Worked f'!A:B,2,FALSE)</f>
        <v>2471_Unknown Date</v>
      </c>
      <c r="C473" t="str">
        <f>VLOOKUP('Nikes Sales Dataset - Worked f'!A:A,'Nikes Sales Dataset - Worked f'!A:C,3,FALSE)</f>
        <v>Men</v>
      </c>
      <c r="D473" t="str">
        <f>VLOOKUP('Nikes Sales Dataset - Worked f'!A:A,'Nikes Sales Dataset - Worked f'!A:D,4,FALSE)</f>
        <v>Basketball</v>
      </c>
      <c r="E473" t="str">
        <f>VLOOKUP('Nikes Sales Dataset - Worked f'!A:A,'Nikes Sales Dataset - Worked f'!A:E,5,FALSE)</f>
        <v>Kyrie Flytrap</v>
      </c>
      <c r="F473" t="str">
        <f>VLOOKUP('Nikes Sales Dataset - Worked f'!A:A,'Nikes Sales Dataset - Worked f'!A:G,7,FALSE)</f>
        <v>L</v>
      </c>
      <c r="G473" s="3">
        <f>VLOOKUP('Nikes Sales Dataset - Worked f'!A:A,'Nikes Sales Dataset - Worked f'!A:I,9,FALSE)</f>
        <v>1</v>
      </c>
      <c r="H473" s="9">
        <f>VLOOKUP('Nikes Sales Dataset - Worked f'!A:A,'Nikes Sales Dataset - Worked f'!A:K,11,FALSE)</f>
        <v>4527.6400000000003</v>
      </c>
      <c r="I473">
        <f>_xlfn.XLOOKUP('Cleaned and Transformed Dataset'!A:A,'Nikes Sales Dataset - Worked f'!A:A,'Nikes Sales Dataset - Worked f'!M:M)</f>
        <v>0</v>
      </c>
      <c r="J473" s="9">
        <f>_xlfn.XLOOKUP(A:A,'Nikes Sales Dataset - Worked f'!A:A,'Nikes Sales Dataset - Worked f'!N:N)</f>
        <v>4527.6400000000003</v>
      </c>
      <c r="K473" s="3">
        <f>_xlfn.XLOOKUP(A:A,'Nikes Sales Dataset - Worked f'!A:A,'Nikes Sales Dataset - Worked f'!P:P)</f>
        <v>4527.6400000000003</v>
      </c>
      <c r="L473" s="7" t="str">
        <f>VLOOKUP('Nikes Sales Dataset - Worked f'!A:A,'Nikes Sales Dataset - Worked f'!A:R,18,FALSE)</f>
        <v>Unknown Date</v>
      </c>
      <c r="M473" s="7" t="str">
        <f>_xlfn.XLOOKUP(A:A,'Nikes Sales Dataset - Worked f'!A:A,'Nikes Sales Dataset - Worked f'!S:S)</f>
        <v>Unknown</v>
      </c>
      <c r="N473" s="7" t="str">
        <f>_xlfn.XLOOKUP(A:A,'Nikes Sales Dataset - Worked f'!A:A,'Nikes Sales Dataset - Worked f'!T:T)</f>
        <v>Unknown</v>
      </c>
      <c r="O473" t="str">
        <f>_xlfn.XLOOKUP(A:A,'Nikes Sales Dataset - Worked f'!A:A,'Nikes Sales Dataset - Worked f'!U:U)</f>
        <v>Retail</v>
      </c>
      <c r="P473" t="str">
        <f>_xlfn.XLOOKUP(A:A,'Nikes Sales Dataset - Worked f'!A:A,'Nikes Sales Dataset - Worked f'!W:W)</f>
        <v>Pune</v>
      </c>
      <c r="Q473" s="9">
        <f>_xlfn.XLOOKUP(A:A,'Nikes Sales Dataset - Worked f'!A:A,'Nikes Sales Dataset - Worked f'!X:X)</f>
        <v>464.96</v>
      </c>
    </row>
    <row r="474" spans="1:17" x14ac:dyDescent="0.25">
      <c r="A474" s="4">
        <v>2472</v>
      </c>
      <c r="B474" t="str">
        <f>VLOOKUP('Nikes Sales Dataset - Worked f'!A:A,'Nikes Sales Dataset - Worked f'!A:B,2,FALSE)</f>
        <v>2472_20250405</v>
      </c>
      <c r="C474" t="str">
        <f>VLOOKUP('Nikes Sales Dataset - Worked f'!A:A,'Nikes Sales Dataset - Worked f'!A:C,3,FALSE)</f>
        <v>Men</v>
      </c>
      <c r="D474" t="str">
        <f>VLOOKUP('Nikes Sales Dataset - Worked f'!A:A,'Nikes Sales Dataset - Worked f'!A:D,4,FALSE)</f>
        <v>Basketball</v>
      </c>
      <c r="E474" t="str">
        <f>VLOOKUP('Nikes Sales Dataset - Worked f'!A:A,'Nikes Sales Dataset - Worked f'!A:E,5,FALSE)</f>
        <v>LeBron 20</v>
      </c>
      <c r="F474" t="str">
        <f>VLOOKUP('Nikes Sales Dataset - Worked f'!A:A,'Nikes Sales Dataset - Worked f'!A:G,7,FALSE)</f>
        <v>L</v>
      </c>
      <c r="G474" s="3">
        <f>VLOOKUP('Nikes Sales Dataset - Worked f'!A:A,'Nikes Sales Dataset - Worked f'!A:I,9,FALSE)</f>
        <v>1</v>
      </c>
      <c r="H474" s="9">
        <f>VLOOKUP('Nikes Sales Dataset - Worked f'!A:A,'Nikes Sales Dataset - Worked f'!A:K,11,FALSE)</f>
        <v>2255.65</v>
      </c>
      <c r="I474">
        <f>_xlfn.XLOOKUP('Cleaned and Transformed Dataset'!A:A,'Nikes Sales Dataset - Worked f'!A:A,'Nikes Sales Dataset - Worked f'!M:M)</f>
        <v>0</v>
      </c>
      <c r="J474" s="9">
        <f>_xlfn.XLOOKUP(A:A,'Nikes Sales Dataset - Worked f'!A:A,'Nikes Sales Dataset - Worked f'!N:N)</f>
        <v>2255.65</v>
      </c>
      <c r="K474" s="3">
        <f>_xlfn.XLOOKUP(A:A,'Nikes Sales Dataset - Worked f'!A:A,'Nikes Sales Dataset - Worked f'!P:P)</f>
        <v>2255.65</v>
      </c>
      <c r="L474" s="7">
        <f>VLOOKUP('Nikes Sales Dataset - Worked f'!A:A,'Nikes Sales Dataset - Worked f'!A:R,18,FALSE)</f>
        <v>45752</v>
      </c>
      <c r="M474" s="7" t="str">
        <f>_xlfn.XLOOKUP(A:A,'Nikes Sales Dataset - Worked f'!A:A,'Nikes Sales Dataset - Worked f'!S:S)</f>
        <v>Apr</v>
      </c>
      <c r="N474" s="7" t="str">
        <f>_xlfn.XLOOKUP(A:A,'Nikes Sales Dataset - Worked f'!A:A,'Nikes Sales Dataset - Worked f'!T:T)</f>
        <v>2025</v>
      </c>
      <c r="O474" t="str">
        <f>_xlfn.XLOOKUP(A:A,'Nikes Sales Dataset - Worked f'!A:A,'Nikes Sales Dataset - Worked f'!U:U)</f>
        <v>Online</v>
      </c>
      <c r="P474" t="str">
        <f>_xlfn.XLOOKUP(A:A,'Nikes Sales Dataset - Worked f'!A:A,'Nikes Sales Dataset - Worked f'!W:W)</f>
        <v>Mumbai</v>
      </c>
      <c r="Q474" s="9">
        <f>_xlfn.XLOOKUP(A:A,'Nikes Sales Dataset - Worked f'!A:A,'Nikes Sales Dataset - Worked f'!X:X)</f>
        <v>560.70000000000005</v>
      </c>
    </row>
    <row r="475" spans="1:17" x14ac:dyDescent="0.25">
      <c r="A475" s="4">
        <v>2473</v>
      </c>
      <c r="B475" t="str">
        <f>VLOOKUP('Nikes Sales Dataset - Worked f'!A:A,'Nikes Sales Dataset - Worked f'!A:B,2,FALSE)</f>
        <v>2473_Unknown Date</v>
      </c>
      <c r="C475" t="str">
        <f>VLOOKUP('Nikes Sales Dataset - Worked f'!A:A,'Nikes Sales Dataset - Worked f'!A:C,3,FALSE)</f>
        <v>Men</v>
      </c>
      <c r="D475" t="str">
        <f>VLOOKUP('Nikes Sales Dataset - Worked f'!A:A,'Nikes Sales Dataset - Worked f'!A:D,4,FALSE)</f>
        <v>Training</v>
      </c>
      <c r="E475" t="str">
        <f>VLOOKUP('Nikes Sales Dataset - Worked f'!A:A,'Nikes Sales Dataset - Worked f'!A:E,5,FALSE)</f>
        <v>ZoomX Invincible</v>
      </c>
      <c r="F475" t="str">
        <f>VLOOKUP('Nikes Sales Dataset - Worked f'!A:A,'Nikes Sales Dataset - Worked f'!A:G,7,FALSE)</f>
        <v>M</v>
      </c>
      <c r="G475" s="3">
        <f>VLOOKUP('Nikes Sales Dataset - Worked f'!A:A,'Nikes Sales Dataset - Worked f'!A:I,9,FALSE)</f>
        <v>1</v>
      </c>
      <c r="H475" s="9">
        <f>VLOOKUP('Nikes Sales Dataset - Worked f'!A:A,'Nikes Sales Dataset - Worked f'!A:K,11,FALSE)</f>
        <v>8752.02</v>
      </c>
      <c r="I475">
        <f>_xlfn.XLOOKUP('Cleaned and Transformed Dataset'!A:A,'Nikes Sales Dataset - Worked f'!A:A,'Nikes Sales Dataset - Worked f'!M:M)</f>
        <v>0</v>
      </c>
      <c r="J475" s="9">
        <f>_xlfn.XLOOKUP(A:A,'Nikes Sales Dataset - Worked f'!A:A,'Nikes Sales Dataset - Worked f'!N:N)</f>
        <v>8752.02</v>
      </c>
      <c r="K475" s="3">
        <f>_xlfn.XLOOKUP(A:A,'Nikes Sales Dataset - Worked f'!A:A,'Nikes Sales Dataset - Worked f'!P:P)</f>
        <v>8752.02</v>
      </c>
      <c r="L475" s="7" t="str">
        <f>VLOOKUP('Nikes Sales Dataset - Worked f'!A:A,'Nikes Sales Dataset - Worked f'!A:R,18,FALSE)</f>
        <v>Unknown Date</v>
      </c>
      <c r="M475" s="7" t="str">
        <f>_xlfn.XLOOKUP(A:A,'Nikes Sales Dataset - Worked f'!A:A,'Nikes Sales Dataset - Worked f'!S:S)</f>
        <v>Unknown</v>
      </c>
      <c r="N475" s="7" t="str">
        <f>_xlfn.XLOOKUP(A:A,'Nikes Sales Dataset - Worked f'!A:A,'Nikes Sales Dataset - Worked f'!T:T)</f>
        <v>Unknown</v>
      </c>
      <c r="O475" t="str">
        <f>_xlfn.XLOOKUP(A:A,'Nikes Sales Dataset - Worked f'!A:A,'Nikes Sales Dataset - Worked f'!U:U)</f>
        <v>Retail</v>
      </c>
      <c r="P475" t="str">
        <f>_xlfn.XLOOKUP(A:A,'Nikes Sales Dataset - Worked f'!A:A,'Nikes Sales Dataset - Worked f'!W:W)</f>
        <v>Pune</v>
      </c>
      <c r="Q475" s="9">
        <f>_xlfn.XLOOKUP(A:A,'Nikes Sales Dataset - Worked f'!A:A,'Nikes Sales Dataset - Worked f'!X:X)</f>
        <v>283.56</v>
      </c>
    </row>
    <row r="476" spans="1:17" x14ac:dyDescent="0.25">
      <c r="A476" s="4">
        <v>2474</v>
      </c>
      <c r="B476" t="str">
        <f>VLOOKUP('Nikes Sales Dataset - Worked f'!A:A,'Nikes Sales Dataset - Worked f'!A:B,2,FALSE)</f>
        <v>2474_20241221</v>
      </c>
      <c r="C476" t="str">
        <f>VLOOKUP('Nikes Sales Dataset - Worked f'!A:A,'Nikes Sales Dataset - Worked f'!A:C,3,FALSE)</f>
        <v>Kids</v>
      </c>
      <c r="D476" t="str">
        <f>VLOOKUP('Nikes Sales Dataset - Worked f'!A:A,'Nikes Sales Dataset - Worked f'!A:D,4,FALSE)</f>
        <v>Training</v>
      </c>
      <c r="E476" t="str">
        <f>VLOOKUP('Nikes Sales Dataset - Worked f'!A:A,'Nikes Sales Dataset - Worked f'!A:E,5,FALSE)</f>
        <v>Metcon 7</v>
      </c>
      <c r="F476" t="str">
        <f>VLOOKUP('Nikes Sales Dataset - Worked f'!A:A,'Nikes Sales Dataset - Worked f'!A:G,7,FALSE)</f>
        <v>M</v>
      </c>
      <c r="G476" s="3">
        <f>VLOOKUP('Nikes Sales Dataset - Worked f'!A:A,'Nikes Sales Dataset - Worked f'!A:I,9,FALSE)</f>
        <v>1</v>
      </c>
      <c r="H476" s="9">
        <f>VLOOKUP('Nikes Sales Dataset - Worked f'!A:A,'Nikes Sales Dataset - Worked f'!A:K,11,FALSE)</f>
        <v>6110.0300000000007</v>
      </c>
      <c r="I476">
        <f>_xlfn.XLOOKUP('Cleaned and Transformed Dataset'!A:A,'Nikes Sales Dataset - Worked f'!A:A,'Nikes Sales Dataset - Worked f'!M:M)</f>
        <v>0</v>
      </c>
      <c r="J476" s="9">
        <f>_xlfn.XLOOKUP(A:A,'Nikes Sales Dataset - Worked f'!A:A,'Nikes Sales Dataset - Worked f'!N:N)</f>
        <v>6110.0300000000007</v>
      </c>
      <c r="K476" s="3">
        <f>_xlfn.XLOOKUP(A:A,'Nikes Sales Dataset - Worked f'!A:A,'Nikes Sales Dataset - Worked f'!P:P)</f>
        <v>6110.0300000000007</v>
      </c>
      <c r="L476" s="7">
        <f>VLOOKUP('Nikes Sales Dataset - Worked f'!A:A,'Nikes Sales Dataset - Worked f'!A:R,18,FALSE)</f>
        <v>45647</v>
      </c>
      <c r="M476" s="7" t="str">
        <f>_xlfn.XLOOKUP(A:A,'Nikes Sales Dataset - Worked f'!A:A,'Nikes Sales Dataset - Worked f'!S:S)</f>
        <v>Dec</v>
      </c>
      <c r="N476" s="7" t="str">
        <f>_xlfn.XLOOKUP(A:A,'Nikes Sales Dataset - Worked f'!A:A,'Nikes Sales Dataset - Worked f'!T:T)</f>
        <v>2024</v>
      </c>
      <c r="O476" t="str">
        <f>_xlfn.XLOOKUP(A:A,'Nikes Sales Dataset - Worked f'!A:A,'Nikes Sales Dataset - Worked f'!U:U)</f>
        <v>Retail</v>
      </c>
      <c r="P476" t="str">
        <f>_xlfn.XLOOKUP(A:A,'Nikes Sales Dataset - Worked f'!A:A,'Nikes Sales Dataset - Worked f'!W:W)</f>
        <v>Delhi</v>
      </c>
      <c r="Q476" s="9">
        <f>_xlfn.XLOOKUP(A:A,'Nikes Sales Dataset - Worked f'!A:A,'Nikes Sales Dataset - Worked f'!X:X)</f>
        <v>115.11</v>
      </c>
    </row>
    <row r="477" spans="1:17" x14ac:dyDescent="0.25">
      <c r="A477" s="4">
        <v>2475</v>
      </c>
      <c r="B477" t="str">
        <f>VLOOKUP('Nikes Sales Dataset - Worked f'!A:A,'Nikes Sales Dataset - Worked f'!A:B,2,FALSE)</f>
        <v>2475_20250107</v>
      </c>
      <c r="C477" t="str">
        <f>VLOOKUP('Nikes Sales Dataset - Worked f'!A:A,'Nikes Sales Dataset - Worked f'!A:C,3,FALSE)</f>
        <v>Men</v>
      </c>
      <c r="D477" t="str">
        <f>VLOOKUP('Nikes Sales Dataset - Worked f'!A:A,'Nikes Sales Dataset - Worked f'!A:D,4,FALSE)</f>
        <v>Running</v>
      </c>
      <c r="E477" t="str">
        <f>VLOOKUP('Nikes Sales Dataset - Worked f'!A:A,'Nikes Sales Dataset - Worked f'!A:E,5,FALSE)</f>
        <v>Free RN</v>
      </c>
      <c r="F477" t="str">
        <f>VLOOKUP('Nikes Sales Dataset - Worked f'!A:A,'Nikes Sales Dataset - Worked f'!A:G,7,FALSE)</f>
        <v>L</v>
      </c>
      <c r="G477" s="3">
        <f>VLOOKUP('Nikes Sales Dataset - Worked f'!A:A,'Nikes Sales Dataset - Worked f'!A:I,9,FALSE)</f>
        <v>2</v>
      </c>
      <c r="H477" s="9">
        <f>VLOOKUP('Nikes Sales Dataset - Worked f'!A:A,'Nikes Sales Dataset - Worked f'!A:K,11,FALSE)</f>
        <v>6110.0300000000007</v>
      </c>
      <c r="I477">
        <f>_xlfn.XLOOKUP('Cleaned and Transformed Dataset'!A:A,'Nikes Sales Dataset - Worked f'!A:A,'Nikes Sales Dataset - Worked f'!M:M)</f>
        <v>1.06</v>
      </c>
      <c r="J477" s="9">
        <f>_xlfn.XLOOKUP(A:A,'Nikes Sales Dataset - Worked f'!A:A,'Nikes Sales Dataset - Worked f'!N:N)</f>
        <v>-366.60180000000037</v>
      </c>
      <c r="K477" s="3">
        <f>_xlfn.XLOOKUP(A:A,'Nikes Sales Dataset - Worked f'!A:A,'Nikes Sales Dataset - Worked f'!P:P)</f>
        <v>-733.20360000000073</v>
      </c>
      <c r="L477" s="7">
        <f>VLOOKUP('Nikes Sales Dataset - Worked f'!A:A,'Nikes Sales Dataset - Worked f'!A:R,18,FALSE)</f>
        <v>45664</v>
      </c>
      <c r="M477" s="7" t="str">
        <f>_xlfn.XLOOKUP(A:A,'Nikes Sales Dataset - Worked f'!A:A,'Nikes Sales Dataset - Worked f'!S:S)</f>
        <v>Jan</v>
      </c>
      <c r="N477" s="7" t="str">
        <f>_xlfn.XLOOKUP(A:A,'Nikes Sales Dataset - Worked f'!A:A,'Nikes Sales Dataset - Worked f'!T:T)</f>
        <v>2025</v>
      </c>
      <c r="O477" t="str">
        <f>_xlfn.XLOOKUP(A:A,'Nikes Sales Dataset - Worked f'!A:A,'Nikes Sales Dataset - Worked f'!U:U)</f>
        <v>Online</v>
      </c>
      <c r="P477" t="str">
        <f>_xlfn.XLOOKUP(A:A,'Nikes Sales Dataset - Worked f'!A:A,'Nikes Sales Dataset - Worked f'!W:W)</f>
        <v>Bangalore</v>
      </c>
      <c r="Q477" s="9">
        <f>_xlfn.XLOOKUP(A:A,'Nikes Sales Dataset - Worked f'!A:A,'Nikes Sales Dataset - Worked f'!X:X)</f>
        <v>3885.97</v>
      </c>
    </row>
    <row r="478" spans="1:17" x14ac:dyDescent="0.25">
      <c r="A478" s="4">
        <v>2476</v>
      </c>
      <c r="B478" t="str">
        <f>VLOOKUP('Nikes Sales Dataset - Worked f'!A:A,'Nikes Sales Dataset - Worked f'!A:B,2,FALSE)</f>
        <v>2476_Unknown Date</v>
      </c>
      <c r="C478" t="str">
        <f>VLOOKUP('Nikes Sales Dataset - Worked f'!A:A,'Nikes Sales Dataset - Worked f'!A:C,3,FALSE)</f>
        <v>Men</v>
      </c>
      <c r="D478" t="str">
        <f>VLOOKUP('Nikes Sales Dataset - Worked f'!A:A,'Nikes Sales Dataset - Worked f'!A:D,4,FALSE)</f>
        <v>Soccer</v>
      </c>
      <c r="E478" t="str">
        <f>VLOOKUP('Nikes Sales Dataset - Worked f'!A:A,'Nikes Sales Dataset - Worked f'!A:E,5,FALSE)</f>
        <v>Premier III</v>
      </c>
      <c r="F478" t="str">
        <f>VLOOKUP('Nikes Sales Dataset - Worked f'!A:A,'Nikes Sales Dataset - Worked f'!A:G,7,FALSE)</f>
        <v>M</v>
      </c>
      <c r="G478" s="3">
        <f>VLOOKUP('Nikes Sales Dataset - Worked f'!A:A,'Nikes Sales Dataset - Worked f'!A:I,9,FALSE)</f>
        <v>0</v>
      </c>
      <c r="H478" s="9">
        <f>VLOOKUP('Nikes Sales Dataset - Worked f'!A:A,'Nikes Sales Dataset - Worked f'!A:K,11,FALSE)</f>
        <v>6110.0300000000007</v>
      </c>
      <c r="I478">
        <f>_xlfn.XLOOKUP('Cleaned and Transformed Dataset'!A:A,'Nikes Sales Dataset - Worked f'!A:A,'Nikes Sales Dataset - Worked f'!M:M)</f>
        <v>1.0900000000000001</v>
      </c>
      <c r="J478" s="9">
        <f>_xlfn.XLOOKUP(A:A,'Nikes Sales Dataset - Worked f'!A:A,'Nikes Sales Dataset - Worked f'!N:N)</f>
        <v>-549.90270000000055</v>
      </c>
      <c r="K478" s="3">
        <f>_xlfn.XLOOKUP(A:A,'Nikes Sales Dataset - Worked f'!A:A,'Nikes Sales Dataset - Worked f'!P:P)</f>
        <v>0</v>
      </c>
      <c r="L478" s="7" t="str">
        <f>VLOOKUP('Nikes Sales Dataset - Worked f'!A:A,'Nikes Sales Dataset - Worked f'!A:R,18,FALSE)</f>
        <v>Unknown Date</v>
      </c>
      <c r="M478" s="7" t="str">
        <f>_xlfn.XLOOKUP(A:A,'Nikes Sales Dataset - Worked f'!A:A,'Nikes Sales Dataset - Worked f'!S:S)</f>
        <v>Unknown</v>
      </c>
      <c r="N478" s="7" t="str">
        <f>_xlfn.XLOOKUP(A:A,'Nikes Sales Dataset - Worked f'!A:A,'Nikes Sales Dataset - Worked f'!T:T)</f>
        <v>Unknown</v>
      </c>
      <c r="O478" t="str">
        <f>_xlfn.XLOOKUP(A:A,'Nikes Sales Dataset - Worked f'!A:A,'Nikes Sales Dataset - Worked f'!U:U)</f>
        <v>Retail</v>
      </c>
      <c r="P478" t="str">
        <f>_xlfn.XLOOKUP(A:A,'Nikes Sales Dataset - Worked f'!A:A,'Nikes Sales Dataset - Worked f'!W:W)</f>
        <v>Pune</v>
      </c>
      <c r="Q478" s="9">
        <f>_xlfn.XLOOKUP(A:A,'Nikes Sales Dataset - Worked f'!A:A,'Nikes Sales Dataset - Worked f'!X:X)</f>
        <v>-627.07000000000005</v>
      </c>
    </row>
    <row r="479" spans="1:17" x14ac:dyDescent="0.25">
      <c r="A479" s="4">
        <v>2477</v>
      </c>
      <c r="B479" t="str">
        <f>VLOOKUP('Nikes Sales Dataset - Worked f'!A:A,'Nikes Sales Dataset - Worked f'!A:B,2,FALSE)</f>
        <v>2477_20240930</v>
      </c>
      <c r="C479" t="str">
        <f>VLOOKUP('Nikes Sales Dataset - Worked f'!A:A,'Nikes Sales Dataset - Worked f'!A:C,3,FALSE)</f>
        <v>Women</v>
      </c>
      <c r="D479" t="str">
        <f>VLOOKUP('Nikes Sales Dataset - Worked f'!A:A,'Nikes Sales Dataset - Worked f'!A:D,4,FALSE)</f>
        <v>Training</v>
      </c>
      <c r="E479" t="str">
        <f>VLOOKUP('Nikes Sales Dataset - Worked f'!A:A,'Nikes Sales Dataset - Worked f'!A:E,5,FALSE)</f>
        <v>ZoomX Invincible</v>
      </c>
      <c r="F479" t="str">
        <f>VLOOKUP('Nikes Sales Dataset - Worked f'!A:A,'Nikes Sales Dataset - Worked f'!A:G,7,FALSE)</f>
        <v>M</v>
      </c>
      <c r="G479" s="3">
        <f>VLOOKUP('Nikes Sales Dataset - Worked f'!A:A,'Nikes Sales Dataset - Worked f'!A:I,9,FALSE)</f>
        <v>0</v>
      </c>
      <c r="H479" s="9">
        <f>VLOOKUP('Nikes Sales Dataset - Worked f'!A:A,'Nikes Sales Dataset - Worked f'!A:K,11,FALSE)</f>
        <v>5923.67</v>
      </c>
      <c r="I479">
        <f>_xlfn.XLOOKUP('Cleaned and Transformed Dataset'!A:A,'Nikes Sales Dataset - Worked f'!A:A,'Nikes Sales Dataset - Worked f'!M:M)</f>
        <v>0</v>
      </c>
      <c r="J479" s="9">
        <f>_xlfn.XLOOKUP(A:A,'Nikes Sales Dataset - Worked f'!A:A,'Nikes Sales Dataset - Worked f'!N:N)</f>
        <v>5923.67</v>
      </c>
      <c r="K479" s="3">
        <f>_xlfn.XLOOKUP(A:A,'Nikes Sales Dataset - Worked f'!A:A,'Nikes Sales Dataset - Worked f'!P:P)</f>
        <v>0</v>
      </c>
      <c r="L479" s="7">
        <f>VLOOKUP('Nikes Sales Dataset - Worked f'!A:A,'Nikes Sales Dataset - Worked f'!A:R,18,FALSE)</f>
        <v>45565</v>
      </c>
      <c r="M479" s="7" t="str">
        <f>_xlfn.XLOOKUP(A:A,'Nikes Sales Dataset - Worked f'!A:A,'Nikes Sales Dataset - Worked f'!S:S)</f>
        <v>Sep</v>
      </c>
      <c r="N479" s="7" t="str">
        <f>_xlfn.XLOOKUP(A:A,'Nikes Sales Dataset - Worked f'!A:A,'Nikes Sales Dataset - Worked f'!T:T)</f>
        <v>2024</v>
      </c>
      <c r="O479" t="str">
        <f>_xlfn.XLOOKUP(A:A,'Nikes Sales Dataset - Worked f'!A:A,'Nikes Sales Dataset - Worked f'!U:U)</f>
        <v>Online</v>
      </c>
      <c r="P479" t="str">
        <f>_xlfn.XLOOKUP(A:A,'Nikes Sales Dataset - Worked f'!A:A,'Nikes Sales Dataset - Worked f'!W:W)</f>
        <v>Hyderabad</v>
      </c>
      <c r="Q479" s="9">
        <f>_xlfn.XLOOKUP(A:A,'Nikes Sales Dataset - Worked f'!A:A,'Nikes Sales Dataset - Worked f'!X:X)</f>
        <v>-177.68</v>
      </c>
    </row>
    <row r="480" spans="1:17" x14ac:dyDescent="0.25">
      <c r="A480" s="4">
        <v>2478</v>
      </c>
      <c r="B480" t="str">
        <f>VLOOKUP('Nikes Sales Dataset - Worked f'!A:A,'Nikes Sales Dataset - Worked f'!A:B,2,FALSE)</f>
        <v>2478_20250512</v>
      </c>
      <c r="C480" t="str">
        <f>VLOOKUP('Nikes Sales Dataset - Worked f'!A:A,'Nikes Sales Dataset - Worked f'!A:C,3,FALSE)</f>
        <v>Women</v>
      </c>
      <c r="D480" t="str">
        <f>VLOOKUP('Nikes Sales Dataset - Worked f'!A:A,'Nikes Sales Dataset - Worked f'!A:D,4,FALSE)</f>
        <v>Soccer</v>
      </c>
      <c r="E480" t="str">
        <f>VLOOKUP('Nikes Sales Dataset - Worked f'!A:A,'Nikes Sales Dataset - Worked f'!A:E,5,FALSE)</f>
        <v>Mercurial Superfly</v>
      </c>
      <c r="F480" t="str">
        <f>VLOOKUP('Nikes Sales Dataset - Worked f'!A:A,'Nikes Sales Dataset - Worked f'!A:G,7,FALSE)</f>
        <v>M</v>
      </c>
      <c r="G480" s="3">
        <f>VLOOKUP('Nikes Sales Dataset - Worked f'!A:A,'Nikes Sales Dataset - Worked f'!A:I,9,FALSE)</f>
        <v>2</v>
      </c>
      <c r="H480" s="9">
        <f>VLOOKUP('Nikes Sales Dataset - Worked f'!A:A,'Nikes Sales Dataset - Worked f'!A:K,11,FALSE)</f>
        <v>6110.0300000000007</v>
      </c>
      <c r="I480">
        <f>_xlfn.XLOOKUP('Cleaned and Transformed Dataset'!A:A,'Nikes Sales Dataset - Worked f'!A:A,'Nikes Sales Dataset - Worked f'!M:M)</f>
        <v>0.62</v>
      </c>
      <c r="J480" s="9">
        <f>_xlfn.XLOOKUP(A:A,'Nikes Sales Dataset - Worked f'!A:A,'Nikes Sales Dataset - Worked f'!N:N)</f>
        <v>2321.8114</v>
      </c>
      <c r="K480" s="3">
        <f>_xlfn.XLOOKUP(A:A,'Nikes Sales Dataset - Worked f'!A:A,'Nikes Sales Dataset - Worked f'!P:P)</f>
        <v>4643.6228000000001</v>
      </c>
      <c r="L480" s="7">
        <f>VLOOKUP('Nikes Sales Dataset - Worked f'!A:A,'Nikes Sales Dataset - Worked f'!A:R,18,FALSE)</f>
        <v>45789</v>
      </c>
      <c r="M480" s="7" t="str">
        <f>_xlfn.XLOOKUP(A:A,'Nikes Sales Dataset - Worked f'!A:A,'Nikes Sales Dataset - Worked f'!S:S)</f>
        <v>May</v>
      </c>
      <c r="N480" s="7" t="str">
        <f>_xlfn.XLOOKUP(A:A,'Nikes Sales Dataset - Worked f'!A:A,'Nikes Sales Dataset - Worked f'!T:T)</f>
        <v>2025</v>
      </c>
      <c r="O480" t="str">
        <f>_xlfn.XLOOKUP(A:A,'Nikes Sales Dataset - Worked f'!A:A,'Nikes Sales Dataset - Worked f'!U:U)</f>
        <v>Online</v>
      </c>
      <c r="P480" t="str">
        <f>_xlfn.XLOOKUP(A:A,'Nikes Sales Dataset - Worked f'!A:A,'Nikes Sales Dataset - Worked f'!W:W)</f>
        <v>Pune</v>
      </c>
      <c r="Q480" s="9">
        <f>_xlfn.XLOOKUP(A:A,'Nikes Sales Dataset - Worked f'!A:A,'Nikes Sales Dataset - Worked f'!X:X)</f>
        <v>-223.4</v>
      </c>
    </row>
    <row r="481" spans="1:17" x14ac:dyDescent="0.25">
      <c r="A481" s="4">
        <v>2479</v>
      </c>
      <c r="B481" t="str">
        <f>VLOOKUP('Nikes Sales Dataset - Worked f'!A:A,'Nikes Sales Dataset - Worked f'!A:B,2,FALSE)</f>
        <v>2479_Unknown Date</v>
      </c>
      <c r="C481" t="str">
        <f>VLOOKUP('Nikes Sales Dataset - Worked f'!A:A,'Nikes Sales Dataset - Worked f'!A:C,3,FALSE)</f>
        <v>Women</v>
      </c>
      <c r="D481" t="str">
        <f>VLOOKUP('Nikes Sales Dataset - Worked f'!A:A,'Nikes Sales Dataset - Worked f'!A:D,4,FALSE)</f>
        <v>Running</v>
      </c>
      <c r="E481" t="str">
        <f>VLOOKUP('Nikes Sales Dataset - Worked f'!A:A,'Nikes Sales Dataset - Worked f'!A:E,5,FALSE)</f>
        <v>Air Zoom</v>
      </c>
      <c r="F481" t="str">
        <f>VLOOKUP('Nikes Sales Dataset - Worked f'!A:A,'Nikes Sales Dataset - Worked f'!A:G,7,FALSE)</f>
        <v>M</v>
      </c>
      <c r="G481" s="3">
        <f>VLOOKUP('Nikes Sales Dataset - Worked f'!A:A,'Nikes Sales Dataset - Worked f'!A:I,9,FALSE)</f>
        <v>1</v>
      </c>
      <c r="H481" s="9">
        <f>VLOOKUP('Nikes Sales Dataset - Worked f'!A:A,'Nikes Sales Dataset - Worked f'!A:K,11,FALSE)</f>
        <v>2708.99</v>
      </c>
      <c r="I481">
        <f>_xlfn.XLOOKUP('Cleaned and Transformed Dataset'!A:A,'Nikes Sales Dataset - Worked f'!A:A,'Nikes Sales Dataset - Worked f'!M:M)</f>
        <v>0</v>
      </c>
      <c r="J481" s="9">
        <f>_xlfn.XLOOKUP(A:A,'Nikes Sales Dataset - Worked f'!A:A,'Nikes Sales Dataset - Worked f'!N:N)</f>
        <v>2708.99</v>
      </c>
      <c r="K481" s="3">
        <f>_xlfn.XLOOKUP(A:A,'Nikes Sales Dataset - Worked f'!A:A,'Nikes Sales Dataset - Worked f'!P:P)</f>
        <v>2708.99</v>
      </c>
      <c r="L481" s="7" t="str">
        <f>VLOOKUP('Nikes Sales Dataset - Worked f'!A:A,'Nikes Sales Dataset - Worked f'!A:R,18,FALSE)</f>
        <v>Unknown Date</v>
      </c>
      <c r="M481" s="7" t="str">
        <f>_xlfn.XLOOKUP(A:A,'Nikes Sales Dataset - Worked f'!A:A,'Nikes Sales Dataset - Worked f'!S:S)</f>
        <v>Unknown</v>
      </c>
      <c r="N481" s="7" t="str">
        <f>_xlfn.XLOOKUP(A:A,'Nikes Sales Dataset - Worked f'!A:A,'Nikes Sales Dataset - Worked f'!T:T)</f>
        <v>Unknown</v>
      </c>
      <c r="O481" t="str">
        <f>_xlfn.XLOOKUP(A:A,'Nikes Sales Dataset - Worked f'!A:A,'Nikes Sales Dataset - Worked f'!U:U)</f>
        <v>Online</v>
      </c>
      <c r="P481" t="str">
        <f>_xlfn.XLOOKUP(A:A,'Nikes Sales Dataset - Worked f'!A:A,'Nikes Sales Dataset - Worked f'!W:W)</f>
        <v>Delhi</v>
      </c>
      <c r="Q481" s="9">
        <f>_xlfn.XLOOKUP(A:A,'Nikes Sales Dataset - Worked f'!A:A,'Nikes Sales Dataset - Worked f'!X:X)</f>
        <v>952.78</v>
      </c>
    </row>
    <row r="482" spans="1:17" x14ac:dyDescent="0.25">
      <c r="A482" s="4">
        <v>2480</v>
      </c>
      <c r="B482" t="str">
        <f>VLOOKUP('Nikes Sales Dataset - Worked f'!A:A,'Nikes Sales Dataset - Worked f'!A:B,2,FALSE)</f>
        <v>2480_20240820</v>
      </c>
      <c r="C482" t="str">
        <f>VLOOKUP('Nikes Sales Dataset - Worked f'!A:A,'Nikes Sales Dataset - Worked f'!A:C,3,FALSE)</f>
        <v>Men</v>
      </c>
      <c r="D482" t="str">
        <f>VLOOKUP('Nikes Sales Dataset - Worked f'!A:A,'Nikes Sales Dataset - Worked f'!A:D,4,FALSE)</f>
        <v>Basketball</v>
      </c>
      <c r="E482" t="str">
        <f>VLOOKUP('Nikes Sales Dataset - Worked f'!A:A,'Nikes Sales Dataset - Worked f'!A:E,5,FALSE)</f>
        <v>Kyrie Flytrap</v>
      </c>
      <c r="F482" t="str">
        <f>VLOOKUP('Nikes Sales Dataset - Worked f'!A:A,'Nikes Sales Dataset - Worked f'!A:G,7,FALSE)</f>
        <v>M</v>
      </c>
      <c r="G482" s="3">
        <f>VLOOKUP('Nikes Sales Dataset - Worked f'!A:A,'Nikes Sales Dataset - Worked f'!A:I,9,FALSE)</f>
        <v>1</v>
      </c>
      <c r="H482" s="9">
        <f>VLOOKUP('Nikes Sales Dataset - Worked f'!A:A,'Nikes Sales Dataset - Worked f'!A:K,11,FALSE)</f>
        <v>6110.0300000000007</v>
      </c>
      <c r="I482">
        <f>_xlfn.XLOOKUP('Cleaned and Transformed Dataset'!A:A,'Nikes Sales Dataset - Worked f'!A:A,'Nikes Sales Dataset - Worked f'!M:M)</f>
        <v>0</v>
      </c>
      <c r="J482" s="9">
        <f>_xlfn.XLOOKUP(A:A,'Nikes Sales Dataset - Worked f'!A:A,'Nikes Sales Dataset - Worked f'!N:N)</f>
        <v>6110.0300000000007</v>
      </c>
      <c r="K482" s="3">
        <f>_xlfn.XLOOKUP(A:A,'Nikes Sales Dataset - Worked f'!A:A,'Nikes Sales Dataset - Worked f'!P:P)</f>
        <v>6110.0300000000007</v>
      </c>
      <c r="L482" s="7">
        <f>VLOOKUP('Nikes Sales Dataset - Worked f'!A:A,'Nikes Sales Dataset - Worked f'!A:R,18,FALSE)</f>
        <v>45524</v>
      </c>
      <c r="M482" s="7" t="str">
        <f>_xlfn.XLOOKUP(A:A,'Nikes Sales Dataset - Worked f'!A:A,'Nikes Sales Dataset - Worked f'!S:S)</f>
        <v>Aug</v>
      </c>
      <c r="N482" s="7" t="str">
        <f>_xlfn.XLOOKUP(A:A,'Nikes Sales Dataset - Worked f'!A:A,'Nikes Sales Dataset - Worked f'!T:T)</f>
        <v>2024</v>
      </c>
      <c r="O482" t="str">
        <f>_xlfn.XLOOKUP(A:A,'Nikes Sales Dataset - Worked f'!A:A,'Nikes Sales Dataset - Worked f'!U:U)</f>
        <v>Retail</v>
      </c>
      <c r="P482" t="str">
        <f>_xlfn.XLOOKUP(A:A,'Nikes Sales Dataset - Worked f'!A:A,'Nikes Sales Dataset - Worked f'!W:W)</f>
        <v>Pune</v>
      </c>
      <c r="Q482" s="9">
        <f>_xlfn.XLOOKUP(A:A,'Nikes Sales Dataset - Worked f'!A:A,'Nikes Sales Dataset - Worked f'!X:X)</f>
        <v>25.18</v>
      </c>
    </row>
    <row r="483" spans="1:17" x14ac:dyDescent="0.25">
      <c r="A483" s="4">
        <v>2481</v>
      </c>
      <c r="B483" t="str">
        <f>VLOOKUP('Nikes Sales Dataset - Worked f'!A:A,'Nikes Sales Dataset - Worked f'!A:B,2,FALSE)</f>
        <v>2481_20250417</v>
      </c>
      <c r="C483" t="str">
        <f>VLOOKUP('Nikes Sales Dataset - Worked f'!A:A,'Nikes Sales Dataset - Worked f'!A:C,3,FALSE)</f>
        <v>Women</v>
      </c>
      <c r="D483" t="str">
        <f>VLOOKUP('Nikes Sales Dataset - Worked f'!A:A,'Nikes Sales Dataset - Worked f'!A:D,4,FALSE)</f>
        <v>Soccer</v>
      </c>
      <c r="E483" t="str">
        <f>VLOOKUP('Nikes Sales Dataset - Worked f'!A:A,'Nikes Sales Dataset - Worked f'!A:E,5,FALSE)</f>
        <v>Premier III</v>
      </c>
      <c r="F483" t="str">
        <f>VLOOKUP('Nikes Sales Dataset - Worked f'!A:A,'Nikes Sales Dataset - Worked f'!A:G,7,FALSE)</f>
        <v>M</v>
      </c>
      <c r="G483" s="3">
        <f>VLOOKUP('Nikes Sales Dataset - Worked f'!A:A,'Nikes Sales Dataset - Worked f'!A:I,9,FALSE)</f>
        <v>1</v>
      </c>
      <c r="H483" s="9">
        <f>VLOOKUP('Nikes Sales Dataset - Worked f'!A:A,'Nikes Sales Dataset - Worked f'!A:K,11,FALSE)</f>
        <v>9145.3700000000008</v>
      </c>
      <c r="I483">
        <f>_xlfn.XLOOKUP('Cleaned and Transformed Dataset'!A:A,'Nikes Sales Dataset - Worked f'!A:A,'Nikes Sales Dataset - Worked f'!M:M)</f>
        <v>7.0000000000000007E-2</v>
      </c>
      <c r="J483" s="9">
        <f>_xlfn.XLOOKUP(A:A,'Nikes Sales Dataset - Worked f'!A:A,'Nikes Sales Dataset - Worked f'!N:N)</f>
        <v>8505.1941000000006</v>
      </c>
      <c r="K483" s="3">
        <f>_xlfn.XLOOKUP(A:A,'Nikes Sales Dataset - Worked f'!A:A,'Nikes Sales Dataset - Worked f'!P:P)</f>
        <v>8505.1941000000006</v>
      </c>
      <c r="L483" s="7">
        <f>VLOOKUP('Nikes Sales Dataset - Worked f'!A:A,'Nikes Sales Dataset - Worked f'!A:R,18,FALSE)</f>
        <v>45764</v>
      </c>
      <c r="M483" s="7" t="str">
        <f>_xlfn.XLOOKUP(A:A,'Nikes Sales Dataset - Worked f'!A:A,'Nikes Sales Dataset - Worked f'!S:S)</f>
        <v>Apr</v>
      </c>
      <c r="N483" s="7" t="str">
        <f>_xlfn.XLOOKUP(A:A,'Nikes Sales Dataset - Worked f'!A:A,'Nikes Sales Dataset - Worked f'!T:T)</f>
        <v>2025</v>
      </c>
      <c r="O483" t="str">
        <f>_xlfn.XLOOKUP(A:A,'Nikes Sales Dataset - Worked f'!A:A,'Nikes Sales Dataset - Worked f'!U:U)</f>
        <v>Online</v>
      </c>
      <c r="P483" t="str">
        <f>_xlfn.XLOOKUP(A:A,'Nikes Sales Dataset - Worked f'!A:A,'Nikes Sales Dataset - Worked f'!W:W)</f>
        <v>Pune</v>
      </c>
      <c r="Q483" s="9">
        <f>_xlfn.XLOOKUP(A:A,'Nikes Sales Dataset - Worked f'!A:A,'Nikes Sales Dataset - Worked f'!X:X)</f>
        <v>1755.19</v>
      </c>
    </row>
    <row r="484" spans="1:17" x14ac:dyDescent="0.25">
      <c r="A484" s="4">
        <v>2482</v>
      </c>
      <c r="B484" t="str">
        <f>VLOOKUP('Nikes Sales Dataset - Worked f'!A:A,'Nikes Sales Dataset - Worked f'!A:B,2,FALSE)</f>
        <v>2482_20240914</v>
      </c>
      <c r="C484" t="str">
        <f>VLOOKUP('Nikes Sales Dataset - Worked f'!A:A,'Nikes Sales Dataset - Worked f'!A:C,3,FALSE)</f>
        <v>Men</v>
      </c>
      <c r="D484" t="str">
        <f>VLOOKUP('Nikes Sales Dataset - Worked f'!A:A,'Nikes Sales Dataset - Worked f'!A:D,4,FALSE)</f>
        <v>Lifestyle</v>
      </c>
      <c r="E484" t="str">
        <f>VLOOKUP('Nikes Sales Dataset - Worked f'!A:A,'Nikes Sales Dataset - Worked f'!A:E,5,FALSE)</f>
        <v>Air Force 1</v>
      </c>
      <c r="F484" t="str">
        <f>VLOOKUP('Nikes Sales Dataset - Worked f'!A:A,'Nikes Sales Dataset - Worked f'!A:G,7,FALSE)</f>
        <v>XL</v>
      </c>
      <c r="G484" s="3">
        <f>VLOOKUP('Nikes Sales Dataset - Worked f'!A:A,'Nikes Sales Dataset - Worked f'!A:I,9,FALSE)</f>
        <v>1</v>
      </c>
      <c r="H484" s="9">
        <f>VLOOKUP('Nikes Sales Dataset - Worked f'!A:A,'Nikes Sales Dataset - Worked f'!A:K,11,FALSE)</f>
        <v>6110.0300000000007</v>
      </c>
      <c r="I484">
        <f>_xlfn.XLOOKUP('Cleaned and Transformed Dataset'!A:A,'Nikes Sales Dataset - Worked f'!A:A,'Nikes Sales Dataset - Worked f'!M:M)</f>
        <v>0</v>
      </c>
      <c r="J484" s="9">
        <f>_xlfn.XLOOKUP(A:A,'Nikes Sales Dataset - Worked f'!A:A,'Nikes Sales Dataset - Worked f'!N:N)</f>
        <v>6110.0300000000007</v>
      </c>
      <c r="K484" s="3">
        <f>_xlfn.XLOOKUP(A:A,'Nikes Sales Dataset - Worked f'!A:A,'Nikes Sales Dataset - Worked f'!P:P)</f>
        <v>6110.0300000000007</v>
      </c>
      <c r="L484" s="7">
        <f>VLOOKUP('Nikes Sales Dataset - Worked f'!A:A,'Nikes Sales Dataset - Worked f'!A:R,18,FALSE)</f>
        <v>45549</v>
      </c>
      <c r="M484" s="7" t="str">
        <f>_xlfn.XLOOKUP(A:A,'Nikes Sales Dataset - Worked f'!A:A,'Nikes Sales Dataset - Worked f'!S:S)</f>
        <v>Sep</v>
      </c>
      <c r="N484" s="7" t="str">
        <f>_xlfn.XLOOKUP(A:A,'Nikes Sales Dataset - Worked f'!A:A,'Nikes Sales Dataset - Worked f'!T:T)</f>
        <v>2024</v>
      </c>
      <c r="O484" t="str">
        <f>_xlfn.XLOOKUP(A:A,'Nikes Sales Dataset - Worked f'!A:A,'Nikes Sales Dataset - Worked f'!U:U)</f>
        <v>Online</v>
      </c>
      <c r="P484" t="str">
        <f>_xlfn.XLOOKUP(A:A,'Nikes Sales Dataset - Worked f'!A:A,'Nikes Sales Dataset - Worked f'!W:W)</f>
        <v>Mumbai</v>
      </c>
      <c r="Q484" s="9">
        <f>_xlfn.XLOOKUP(A:A,'Nikes Sales Dataset - Worked f'!A:A,'Nikes Sales Dataset - Worked f'!X:X)</f>
        <v>2642.8</v>
      </c>
    </row>
    <row r="485" spans="1:17" x14ac:dyDescent="0.25">
      <c r="A485" s="4">
        <v>2483</v>
      </c>
      <c r="B485" t="str">
        <f>VLOOKUP('Nikes Sales Dataset - Worked f'!A:A,'Nikes Sales Dataset - Worked f'!A:B,2,FALSE)</f>
        <v>2483_20250517</v>
      </c>
      <c r="C485" t="str">
        <f>VLOOKUP('Nikes Sales Dataset - Worked f'!A:A,'Nikes Sales Dataset - Worked f'!A:C,3,FALSE)</f>
        <v>Kids</v>
      </c>
      <c r="D485" t="str">
        <f>VLOOKUP('Nikes Sales Dataset - Worked f'!A:A,'Nikes Sales Dataset - Worked f'!A:D,4,FALSE)</f>
        <v>Running</v>
      </c>
      <c r="E485" t="str">
        <f>VLOOKUP('Nikes Sales Dataset - Worked f'!A:A,'Nikes Sales Dataset - Worked f'!A:E,5,FALSE)</f>
        <v>Free RN</v>
      </c>
      <c r="F485" t="str">
        <f>VLOOKUP('Nikes Sales Dataset - Worked f'!A:A,'Nikes Sales Dataset - Worked f'!A:G,7,FALSE)</f>
        <v>M</v>
      </c>
      <c r="G485" s="3">
        <f>VLOOKUP('Nikes Sales Dataset - Worked f'!A:A,'Nikes Sales Dataset - Worked f'!A:I,9,FALSE)</f>
        <v>-1</v>
      </c>
      <c r="H485" s="9">
        <f>VLOOKUP('Nikes Sales Dataset - Worked f'!A:A,'Nikes Sales Dataset - Worked f'!A:K,11,FALSE)</f>
        <v>6110.0300000000007</v>
      </c>
      <c r="I485">
        <f>_xlfn.XLOOKUP('Cleaned and Transformed Dataset'!A:A,'Nikes Sales Dataset - Worked f'!A:A,'Nikes Sales Dataset - Worked f'!M:M)</f>
        <v>0</v>
      </c>
      <c r="J485" s="9">
        <f>_xlfn.XLOOKUP(A:A,'Nikes Sales Dataset - Worked f'!A:A,'Nikes Sales Dataset - Worked f'!N:N)</f>
        <v>6110.0300000000007</v>
      </c>
      <c r="K485" s="3">
        <f>_xlfn.XLOOKUP(A:A,'Nikes Sales Dataset - Worked f'!A:A,'Nikes Sales Dataset - Worked f'!P:P)</f>
        <v>-6110.0300000000007</v>
      </c>
      <c r="L485" s="7">
        <f>VLOOKUP('Nikes Sales Dataset - Worked f'!A:A,'Nikes Sales Dataset - Worked f'!A:R,18,FALSE)</f>
        <v>45794</v>
      </c>
      <c r="M485" s="7" t="str">
        <f>_xlfn.XLOOKUP(A:A,'Nikes Sales Dataset - Worked f'!A:A,'Nikes Sales Dataset - Worked f'!S:S)</f>
        <v>May</v>
      </c>
      <c r="N485" s="7" t="str">
        <f>_xlfn.XLOOKUP(A:A,'Nikes Sales Dataset - Worked f'!A:A,'Nikes Sales Dataset - Worked f'!T:T)</f>
        <v>2025</v>
      </c>
      <c r="O485" t="str">
        <f>_xlfn.XLOOKUP(A:A,'Nikes Sales Dataset - Worked f'!A:A,'Nikes Sales Dataset - Worked f'!U:U)</f>
        <v>Retail</v>
      </c>
      <c r="P485" t="str">
        <f>_xlfn.XLOOKUP(A:A,'Nikes Sales Dataset - Worked f'!A:A,'Nikes Sales Dataset - Worked f'!W:W)</f>
        <v>Delhi</v>
      </c>
      <c r="Q485" s="9">
        <f>_xlfn.XLOOKUP(A:A,'Nikes Sales Dataset - Worked f'!A:A,'Nikes Sales Dataset - Worked f'!X:X)</f>
        <v>856.75</v>
      </c>
    </row>
    <row r="486" spans="1:17" x14ac:dyDescent="0.25">
      <c r="A486" s="4">
        <v>2484</v>
      </c>
      <c r="B486" t="str">
        <f>VLOOKUP('Nikes Sales Dataset - Worked f'!A:A,'Nikes Sales Dataset - Worked f'!A:B,2,FALSE)</f>
        <v>2484_20250510</v>
      </c>
      <c r="C486" t="str">
        <f>VLOOKUP('Nikes Sales Dataset - Worked f'!A:A,'Nikes Sales Dataset - Worked f'!A:C,3,FALSE)</f>
        <v>Men</v>
      </c>
      <c r="D486" t="str">
        <f>VLOOKUP('Nikes Sales Dataset - Worked f'!A:A,'Nikes Sales Dataset - Worked f'!A:D,4,FALSE)</f>
        <v>Soccer</v>
      </c>
      <c r="E486" t="str">
        <f>VLOOKUP('Nikes Sales Dataset - Worked f'!A:A,'Nikes Sales Dataset - Worked f'!A:E,5,FALSE)</f>
        <v>Mercurial Superfly</v>
      </c>
      <c r="F486" t="str">
        <f>VLOOKUP('Nikes Sales Dataset - Worked f'!A:A,'Nikes Sales Dataset - Worked f'!A:G,7,FALSE)</f>
        <v>L</v>
      </c>
      <c r="G486" s="3">
        <f>VLOOKUP('Nikes Sales Dataset - Worked f'!A:A,'Nikes Sales Dataset - Worked f'!A:I,9,FALSE)</f>
        <v>1</v>
      </c>
      <c r="H486" s="9">
        <f>VLOOKUP('Nikes Sales Dataset - Worked f'!A:A,'Nikes Sales Dataset - Worked f'!A:K,11,FALSE)</f>
        <v>5308.26</v>
      </c>
      <c r="I486">
        <f>_xlfn.XLOOKUP('Cleaned and Transformed Dataset'!A:A,'Nikes Sales Dataset - Worked f'!A:A,'Nikes Sales Dataset - Worked f'!M:M)</f>
        <v>1.03</v>
      </c>
      <c r="J486" s="9">
        <f>_xlfn.XLOOKUP(A:A,'Nikes Sales Dataset - Worked f'!A:A,'Nikes Sales Dataset - Worked f'!N:N)</f>
        <v>-159.24780000000015</v>
      </c>
      <c r="K486" s="3">
        <f>_xlfn.XLOOKUP(A:A,'Nikes Sales Dataset - Worked f'!A:A,'Nikes Sales Dataset - Worked f'!P:P)</f>
        <v>-159.24780000000015</v>
      </c>
      <c r="L486" s="7">
        <f>VLOOKUP('Nikes Sales Dataset - Worked f'!A:A,'Nikes Sales Dataset - Worked f'!A:R,18,FALSE)</f>
        <v>45787</v>
      </c>
      <c r="M486" s="7" t="str">
        <f>_xlfn.XLOOKUP(A:A,'Nikes Sales Dataset - Worked f'!A:A,'Nikes Sales Dataset - Worked f'!S:S)</f>
        <v>May</v>
      </c>
      <c r="N486" s="7" t="str">
        <f>_xlfn.XLOOKUP(A:A,'Nikes Sales Dataset - Worked f'!A:A,'Nikes Sales Dataset - Worked f'!T:T)</f>
        <v>2025</v>
      </c>
      <c r="O486" t="str">
        <f>_xlfn.XLOOKUP(A:A,'Nikes Sales Dataset - Worked f'!A:A,'Nikes Sales Dataset - Worked f'!U:U)</f>
        <v>Retail</v>
      </c>
      <c r="P486" t="str">
        <f>_xlfn.XLOOKUP(A:A,'Nikes Sales Dataset - Worked f'!A:A,'Nikes Sales Dataset - Worked f'!W:W)</f>
        <v>Bangalore</v>
      </c>
      <c r="Q486" s="9">
        <f>_xlfn.XLOOKUP(A:A,'Nikes Sales Dataset - Worked f'!A:A,'Nikes Sales Dataset - Worked f'!X:X)</f>
        <v>1189.82</v>
      </c>
    </row>
    <row r="487" spans="1:17" x14ac:dyDescent="0.25">
      <c r="A487" s="4">
        <v>2485</v>
      </c>
      <c r="B487" t="str">
        <f>VLOOKUP('Nikes Sales Dataset - Worked f'!A:A,'Nikes Sales Dataset - Worked f'!A:B,2,FALSE)</f>
        <v>2485_20241217</v>
      </c>
      <c r="C487" t="str">
        <f>VLOOKUP('Nikes Sales Dataset - Worked f'!A:A,'Nikes Sales Dataset - Worked f'!A:C,3,FALSE)</f>
        <v>Kids</v>
      </c>
      <c r="D487" t="str">
        <f>VLOOKUP('Nikes Sales Dataset - Worked f'!A:A,'Nikes Sales Dataset - Worked f'!A:D,4,FALSE)</f>
        <v>Running</v>
      </c>
      <c r="E487" t="str">
        <f>VLOOKUP('Nikes Sales Dataset - Worked f'!A:A,'Nikes Sales Dataset - Worked f'!A:E,5,FALSE)</f>
        <v>Air Zoom</v>
      </c>
      <c r="F487" t="str">
        <f>VLOOKUP('Nikes Sales Dataset - Worked f'!A:A,'Nikes Sales Dataset - Worked f'!A:G,7,FALSE)</f>
        <v>M</v>
      </c>
      <c r="G487" s="3">
        <f>VLOOKUP('Nikes Sales Dataset - Worked f'!A:A,'Nikes Sales Dataset - Worked f'!A:I,9,FALSE)</f>
        <v>1</v>
      </c>
      <c r="H487" s="9">
        <f>VLOOKUP('Nikes Sales Dataset - Worked f'!A:A,'Nikes Sales Dataset - Worked f'!A:K,11,FALSE)</f>
        <v>9307.2000000000007</v>
      </c>
      <c r="I487">
        <f>_xlfn.XLOOKUP('Cleaned and Transformed Dataset'!A:A,'Nikes Sales Dataset - Worked f'!A:A,'Nikes Sales Dataset - Worked f'!M:M)</f>
        <v>0</v>
      </c>
      <c r="J487" s="9">
        <f>_xlfn.XLOOKUP(A:A,'Nikes Sales Dataset - Worked f'!A:A,'Nikes Sales Dataset - Worked f'!N:N)</f>
        <v>9307.2000000000007</v>
      </c>
      <c r="K487" s="3">
        <f>_xlfn.XLOOKUP(A:A,'Nikes Sales Dataset - Worked f'!A:A,'Nikes Sales Dataset - Worked f'!P:P)</f>
        <v>9307.2000000000007</v>
      </c>
      <c r="L487" s="7">
        <f>VLOOKUP('Nikes Sales Dataset - Worked f'!A:A,'Nikes Sales Dataset - Worked f'!A:R,18,FALSE)</f>
        <v>45643</v>
      </c>
      <c r="M487" s="7" t="str">
        <f>_xlfn.XLOOKUP(A:A,'Nikes Sales Dataset - Worked f'!A:A,'Nikes Sales Dataset - Worked f'!S:S)</f>
        <v>Dec</v>
      </c>
      <c r="N487" s="7" t="str">
        <f>_xlfn.XLOOKUP(A:A,'Nikes Sales Dataset - Worked f'!A:A,'Nikes Sales Dataset - Worked f'!T:T)</f>
        <v>2024</v>
      </c>
      <c r="O487" t="str">
        <f>_xlfn.XLOOKUP(A:A,'Nikes Sales Dataset - Worked f'!A:A,'Nikes Sales Dataset - Worked f'!U:U)</f>
        <v>Online</v>
      </c>
      <c r="P487" t="str">
        <f>_xlfn.XLOOKUP(A:A,'Nikes Sales Dataset - Worked f'!A:A,'Nikes Sales Dataset - Worked f'!W:W)</f>
        <v>Hyderabad</v>
      </c>
      <c r="Q487" s="9">
        <f>_xlfn.XLOOKUP(A:A,'Nikes Sales Dataset - Worked f'!A:A,'Nikes Sales Dataset - Worked f'!X:X)</f>
        <v>16.059999999999999</v>
      </c>
    </row>
    <row r="488" spans="1:17" x14ac:dyDescent="0.25">
      <c r="A488" s="4">
        <v>2486</v>
      </c>
      <c r="B488" t="str">
        <f>VLOOKUP('Nikes Sales Dataset - Worked f'!A:A,'Nikes Sales Dataset - Worked f'!A:B,2,FALSE)</f>
        <v>2486_Unknown Date</v>
      </c>
      <c r="C488" t="str">
        <f>VLOOKUP('Nikes Sales Dataset - Worked f'!A:A,'Nikes Sales Dataset - Worked f'!A:C,3,FALSE)</f>
        <v>Kids</v>
      </c>
      <c r="D488" t="str">
        <f>VLOOKUP('Nikes Sales Dataset - Worked f'!A:A,'Nikes Sales Dataset - Worked f'!A:D,4,FALSE)</f>
        <v>Soccer</v>
      </c>
      <c r="E488" t="str">
        <f>VLOOKUP('Nikes Sales Dataset - Worked f'!A:A,'Nikes Sales Dataset - Worked f'!A:E,5,FALSE)</f>
        <v>Mercurial Superfly</v>
      </c>
      <c r="F488" t="str">
        <f>VLOOKUP('Nikes Sales Dataset - Worked f'!A:A,'Nikes Sales Dataset - Worked f'!A:G,7,FALSE)</f>
        <v>M</v>
      </c>
      <c r="G488" s="3">
        <f>VLOOKUP('Nikes Sales Dataset - Worked f'!A:A,'Nikes Sales Dataset - Worked f'!A:I,9,FALSE)</f>
        <v>1</v>
      </c>
      <c r="H488" s="9">
        <f>VLOOKUP('Nikes Sales Dataset - Worked f'!A:A,'Nikes Sales Dataset - Worked f'!A:K,11,FALSE)</f>
        <v>6110.0300000000007</v>
      </c>
      <c r="I488">
        <f>_xlfn.XLOOKUP('Cleaned and Transformed Dataset'!A:A,'Nikes Sales Dataset - Worked f'!A:A,'Nikes Sales Dataset - Worked f'!M:M)</f>
        <v>0.33</v>
      </c>
      <c r="J488" s="9">
        <f>_xlfn.XLOOKUP(A:A,'Nikes Sales Dataset - Worked f'!A:A,'Nikes Sales Dataset - Worked f'!N:N)</f>
        <v>4093.7201</v>
      </c>
      <c r="K488" s="3">
        <f>_xlfn.XLOOKUP(A:A,'Nikes Sales Dataset - Worked f'!A:A,'Nikes Sales Dataset - Worked f'!P:P)</f>
        <v>4093.7201</v>
      </c>
      <c r="L488" s="7" t="str">
        <f>VLOOKUP('Nikes Sales Dataset - Worked f'!A:A,'Nikes Sales Dataset - Worked f'!A:R,18,FALSE)</f>
        <v>Unknown Date</v>
      </c>
      <c r="M488" s="7" t="str">
        <f>_xlfn.XLOOKUP(A:A,'Nikes Sales Dataset - Worked f'!A:A,'Nikes Sales Dataset - Worked f'!S:S)</f>
        <v>Unknown</v>
      </c>
      <c r="N488" s="7" t="str">
        <f>_xlfn.XLOOKUP(A:A,'Nikes Sales Dataset - Worked f'!A:A,'Nikes Sales Dataset - Worked f'!T:T)</f>
        <v>Unknown</v>
      </c>
      <c r="O488" t="str">
        <f>_xlfn.XLOOKUP(A:A,'Nikes Sales Dataset - Worked f'!A:A,'Nikes Sales Dataset - Worked f'!U:U)</f>
        <v>Retail</v>
      </c>
      <c r="P488" t="str">
        <f>_xlfn.XLOOKUP(A:A,'Nikes Sales Dataset - Worked f'!A:A,'Nikes Sales Dataset - Worked f'!W:W)</f>
        <v>Hyderabad</v>
      </c>
      <c r="Q488" s="9">
        <f>_xlfn.XLOOKUP(A:A,'Nikes Sales Dataset - Worked f'!A:A,'Nikes Sales Dataset - Worked f'!X:X)</f>
        <v>1332.57</v>
      </c>
    </row>
    <row r="489" spans="1:17" x14ac:dyDescent="0.25">
      <c r="A489" s="4">
        <v>2487</v>
      </c>
      <c r="B489" t="str">
        <f>VLOOKUP('Nikes Sales Dataset - Worked f'!A:A,'Nikes Sales Dataset - Worked f'!A:B,2,FALSE)</f>
        <v>2487_20250331</v>
      </c>
      <c r="C489" t="str">
        <f>VLOOKUP('Nikes Sales Dataset - Worked f'!A:A,'Nikes Sales Dataset - Worked f'!A:C,3,FALSE)</f>
        <v>Men</v>
      </c>
      <c r="D489" t="str">
        <f>VLOOKUP('Nikes Sales Dataset - Worked f'!A:A,'Nikes Sales Dataset - Worked f'!A:D,4,FALSE)</f>
        <v>Running</v>
      </c>
      <c r="E489" t="str">
        <f>VLOOKUP('Nikes Sales Dataset - Worked f'!A:A,'Nikes Sales Dataset - Worked f'!A:E,5,FALSE)</f>
        <v>Air Zoom</v>
      </c>
      <c r="F489" t="str">
        <f>VLOOKUP('Nikes Sales Dataset - Worked f'!A:A,'Nikes Sales Dataset - Worked f'!A:G,7,FALSE)</f>
        <v>L</v>
      </c>
      <c r="G489" s="3">
        <f>VLOOKUP('Nikes Sales Dataset - Worked f'!A:A,'Nikes Sales Dataset - Worked f'!A:I,9,FALSE)</f>
        <v>3</v>
      </c>
      <c r="H489" s="9">
        <f>VLOOKUP('Nikes Sales Dataset - Worked f'!A:A,'Nikes Sales Dataset - Worked f'!A:K,11,FALSE)</f>
        <v>5881.13</v>
      </c>
      <c r="I489">
        <f>_xlfn.XLOOKUP('Cleaned and Transformed Dataset'!A:A,'Nikes Sales Dataset - Worked f'!A:A,'Nikes Sales Dataset - Worked f'!M:M)</f>
        <v>0.8</v>
      </c>
      <c r="J489" s="9">
        <f>_xlfn.XLOOKUP(A:A,'Nikes Sales Dataset - Worked f'!A:A,'Nikes Sales Dataset - Worked f'!N:N)</f>
        <v>1176.2259999999997</v>
      </c>
      <c r="K489" s="3">
        <f>_xlfn.XLOOKUP(A:A,'Nikes Sales Dataset - Worked f'!A:A,'Nikes Sales Dataset - Worked f'!P:P)</f>
        <v>3528.677999999999</v>
      </c>
      <c r="L489" s="7">
        <f>VLOOKUP('Nikes Sales Dataset - Worked f'!A:A,'Nikes Sales Dataset - Worked f'!A:R,18,FALSE)</f>
        <v>45747</v>
      </c>
      <c r="M489" s="7" t="str">
        <f>_xlfn.XLOOKUP(A:A,'Nikes Sales Dataset - Worked f'!A:A,'Nikes Sales Dataset - Worked f'!S:S)</f>
        <v>Mar</v>
      </c>
      <c r="N489" s="7" t="str">
        <f>_xlfn.XLOOKUP(A:A,'Nikes Sales Dataset - Worked f'!A:A,'Nikes Sales Dataset - Worked f'!T:T)</f>
        <v>2025</v>
      </c>
      <c r="O489" t="str">
        <f>_xlfn.XLOOKUP(A:A,'Nikes Sales Dataset - Worked f'!A:A,'Nikes Sales Dataset - Worked f'!U:U)</f>
        <v>Online</v>
      </c>
      <c r="P489" t="str">
        <f>_xlfn.XLOOKUP(A:A,'Nikes Sales Dataset - Worked f'!A:A,'Nikes Sales Dataset - Worked f'!W:W)</f>
        <v>Hyderabad</v>
      </c>
      <c r="Q489" s="9">
        <f>_xlfn.XLOOKUP(A:A,'Nikes Sales Dataset - Worked f'!A:A,'Nikes Sales Dataset - Worked f'!X:X)</f>
        <v>2108.4</v>
      </c>
    </row>
    <row r="490" spans="1:17" x14ac:dyDescent="0.25">
      <c r="A490" s="4">
        <v>2488</v>
      </c>
      <c r="B490" t="str">
        <f>VLOOKUP('Nikes Sales Dataset - Worked f'!A:A,'Nikes Sales Dataset - Worked f'!A:B,2,FALSE)</f>
        <v>2488_Unknown Date</v>
      </c>
      <c r="C490" t="str">
        <f>VLOOKUP('Nikes Sales Dataset - Worked f'!A:A,'Nikes Sales Dataset - Worked f'!A:C,3,FALSE)</f>
        <v>Kids</v>
      </c>
      <c r="D490" t="str">
        <f>VLOOKUP('Nikes Sales Dataset - Worked f'!A:A,'Nikes Sales Dataset - Worked f'!A:D,4,FALSE)</f>
        <v>Running</v>
      </c>
      <c r="E490" t="str">
        <f>VLOOKUP('Nikes Sales Dataset - Worked f'!A:A,'Nikes Sales Dataset - Worked f'!A:E,5,FALSE)</f>
        <v>Free RN</v>
      </c>
      <c r="F490" t="str">
        <f>VLOOKUP('Nikes Sales Dataset - Worked f'!A:A,'Nikes Sales Dataset - Worked f'!A:G,7,FALSE)</f>
        <v>M</v>
      </c>
      <c r="G490" s="3">
        <f>VLOOKUP('Nikes Sales Dataset - Worked f'!A:A,'Nikes Sales Dataset - Worked f'!A:I,9,FALSE)</f>
        <v>4</v>
      </c>
      <c r="H490" s="9">
        <f>VLOOKUP('Nikes Sales Dataset - Worked f'!A:A,'Nikes Sales Dataset - Worked f'!A:K,11,FALSE)</f>
        <v>6387.51</v>
      </c>
      <c r="I490">
        <f>_xlfn.XLOOKUP('Cleaned and Transformed Dataset'!A:A,'Nikes Sales Dataset - Worked f'!A:A,'Nikes Sales Dataset - Worked f'!M:M)</f>
        <v>0</v>
      </c>
      <c r="J490" s="9">
        <f>_xlfn.XLOOKUP(A:A,'Nikes Sales Dataset - Worked f'!A:A,'Nikes Sales Dataset - Worked f'!N:N)</f>
        <v>6387.51</v>
      </c>
      <c r="K490" s="3">
        <f>_xlfn.XLOOKUP(A:A,'Nikes Sales Dataset - Worked f'!A:A,'Nikes Sales Dataset - Worked f'!P:P)</f>
        <v>25550.04</v>
      </c>
      <c r="L490" s="7" t="str">
        <f>VLOOKUP('Nikes Sales Dataset - Worked f'!A:A,'Nikes Sales Dataset - Worked f'!A:R,18,FALSE)</f>
        <v>Unknown Date</v>
      </c>
      <c r="M490" s="7" t="str">
        <f>_xlfn.XLOOKUP(A:A,'Nikes Sales Dataset - Worked f'!A:A,'Nikes Sales Dataset - Worked f'!S:S)</f>
        <v>Unknown</v>
      </c>
      <c r="N490" s="7" t="str">
        <f>_xlfn.XLOOKUP(A:A,'Nikes Sales Dataset - Worked f'!A:A,'Nikes Sales Dataset - Worked f'!T:T)</f>
        <v>Unknown</v>
      </c>
      <c r="O490" t="str">
        <f>_xlfn.XLOOKUP(A:A,'Nikes Sales Dataset - Worked f'!A:A,'Nikes Sales Dataset - Worked f'!U:U)</f>
        <v>Retail</v>
      </c>
      <c r="P490" t="str">
        <f>_xlfn.XLOOKUP(A:A,'Nikes Sales Dataset - Worked f'!A:A,'Nikes Sales Dataset - Worked f'!W:W)</f>
        <v>Kolkata</v>
      </c>
      <c r="Q490" s="9">
        <f>_xlfn.XLOOKUP(A:A,'Nikes Sales Dataset - Worked f'!A:A,'Nikes Sales Dataset - Worked f'!X:X)</f>
        <v>300.76</v>
      </c>
    </row>
    <row r="491" spans="1:17" x14ac:dyDescent="0.25">
      <c r="A491" s="4">
        <v>2489</v>
      </c>
      <c r="B491" t="str">
        <f>VLOOKUP('Nikes Sales Dataset - Worked f'!A:A,'Nikes Sales Dataset - Worked f'!A:B,2,FALSE)</f>
        <v>2489_20241002</v>
      </c>
      <c r="C491" t="str">
        <f>VLOOKUP('Nikes Sales Dataset - Worked f'!A:A,'Nikes Sales Dataset - Worked f'!A:C,3,FALSE)</f>
        <v>Men</v>
      </c>
      <c r="D491" t="str">
        <f>VLOOKUP('Nikes Sales Dataset - Worked f'!A:A,'Nikes Sales Dataset - Worked f'!A:D,4,FALSE)</f>
        <v>Lifestyle</v>
      </c>
      <c r="E491" t="str">
        <f>VLOOKUP('Nikes Sales Dataset - Worked f'!A:A,'Nikes Sales Dataset - Worked f'!A:E,5,FALSE)</f>
        <v>Air Force 1</v>
      </c>
      <c r="F491" t="str">
        <f>VLOOKUP('Nikes Sales Dataset - Worked f'!A:A,'Nikes Sales Dataset - Worked f'!A:G,7,FALSE)</f>
        <v>M</v>
      </c>
      <c r="G491" s="3">
        <f>VLOOKUP('Nikes Sales Dataset - Worked f'!A:A,'Nikes Sales Dataset - Worked f'!A:I,9,FALSE)</f>
        <v>4</v>
      </c>
      <c r="H491" s="9">
        <f>VLOOKUP('Nikes Sales Dataset - Worked f'!A:A,'Nikes Sales Dataset - Worked f'!A:K,11,FALSE)</f>
        <v>6110.0300000000007</v>
      </c>
      <c r="I491">
        <f>_xlfn.XLOOKUP('Cleaned and Transformed Dataset'!A:A,'Nikes Sales Dataset - Worked f'!A:A,'Nikes Sales Dataset - Worked f'!M:M)</f>
        <v>0.18</v>
      </c>
      <c r="J491" s="9">
        <f>_xlfn.XLOOKUP(A:A,'Nikes Sales Dataset - Worked f'!A:A,'Nikes Sales Dataset - Worked f'!N:N)</f>
        <v>5010.2246000000005</v>
      </c>
      <c r="K491" s="3">
        <f>_xlfn.XLOOKUP(A:A,'Nikes Sales Dataset - Worked f'!A:A,'Nikes Sales Dataset - Worked f'!P:P)</f>
        <v>20040.898400000002</v>
      </c>
      <c r="L491" s="7">
        <f>VLOOKUP('Nikes Sales Dataset - Worked f'!A:A,'Nikes Sales Dataset - Worked f'!A:R,18,FALSE)</f>
        <v>45567</v>
      </c>
      <c r="M491" s="7" t="str">
        <f>_xlfn.XLOOKUP(A:A,'Nikes Sales Dataset - Worked f'!A:A,'Nikes Sales Dataset - Worked f'!S:S)</f>
        <v>Oct</v>
      </c>
      <c r="N491" s="7" t="str">
        <f>_xlfn.XLOOKUP(A:A,'Nikes Sales Dataset - Worked f'!A:A,'Nikes Sales Dataset - Worked f'!T:T)</f>
        <v>2024</v>
      </c>
      <c r="O491" t="str">
        <f>_xlfn.XLOOKUP(A:A,'Nikes Sales Dataset - Worked f'!A:A,'Nikes Sales Dataset - Worked f'!U:U)</f>
        <v>Retail</v>
      </c>
      <c r="P491" t="str">
        <f>_xlfn.XLOOKUP(A:A,'Nikes Sales Dataset - Worked f'!A:A,'Nikes Sales Dataset - Worked f'!W:W)</f>
        <v>Hyderabad</v>
      </c>
      <c r="Q491" s="9">
        <f>_xlfn.XLOOKUP(A:A,'Nikes Sales Dataset - Worked f'!A:A,'Nikes Sales Dataset - Worked f'!X:X)</f>
        <v>1415.34</v>
      </c>
    </row>
    <row r="492" spans="1:17" x14ac:dyDescent="0.25">
      <c r="A492" s="4">
        <v>2490</v>
      </c>
      <c r="B492" t="str">
        <f>VLOOKUP('Nikes Sales Dataset - Worked f'!A:A,'Nikes Sales Dataset - Worked f'!A:B,2,FALSE)</f>
        <v>2490_20241126</v>
      </c>
      <c r="C492" t="str">
        <f>VLOOKUP('Nikes Sales Dataset - Worked f'!A:A,'Nikes Sales Dataset - Worked f'!A:C,3,FALSE)</f>
        <v>Women</v>
      </c>
      <c r="D492" t="str">
        <f>VLOOKUP('Nikes Sales Dataset - Worked f'!A:A,'Nikes Sales Dataset - Worked f'!A:D,4,FALSE)</f>
        <v>Soccer</v>
      </c>
      <c r="E492" t="str">
        <f>VLOOKUP('Nikes Sales Dataset - Worked f'!A:A,'Nikes Sales Dataset - Worked f'!A:E,5,FALSE)</f>
        <v>Premier III</v>
      </c>
      <c r="F492" t="str">
        <f>VLOOKUP('Nikes Sales Dataset - Worked f'!A:A,'Nikes Sales Dataset - Worked f'!A:G,7,FALSE)</f>
        <v>L</v>
      </c>
      <c r="G492" s="3">
        <f>VLOOKUP('Nikes Sales Dataset - Worked f'!A:A,'Nikes Sales Dataset - Worked f'!A:I,9,FALSE)</f>
        <v>3</v>
      </c>
      <c r="H492" s="9">
        <f>VLOOKUP('Nikes Sales Dataset - Worked f'!A:A,'Nikes Sales Dataset - Worked f'!A:K,11,FALSE)</f>
        <v>5015.1899999999996</v>
      </c>
      <c r="I492">
        <f>_xlfn.XLOOKUP('Cleaned and Transformed Dataset'!A:A,'Nikes Sales Dataset - Worked f'!A:A,'Nikes Sales Dataset - Worked f'!M:M)</f>
        <v>0.75</v>
      </c>
      <c r="J492" s="9">
        <f>_xlfn.XLOOKUP(A:A,'Nikes Sales Dataset - Worked f'!A:A,'Nikes Sales Dataset - Worked f'!N:N)</f>
        <v>1253.7974999999999</v>
      </c>
      <c r="K492" s="3">
        <f>_xlfn.XLOOKUP(A:A,'Nikes Sales Dataset - Worked f'!A:A,'Nikes Sales Dataset - Worked f'!P:P)</f>
        <v>3761.3924999999999</v>
      </c>
      <c r="L492" s="7">
        <f>VLOOKUP('Nikes Sales Dataset - Worked f'!A:A,'Nikes Sales Dataset - Worked f'!A:R,18,FALSE)</f>
        <v>45622</v>
      </c>
      <c r="M492" s="7" t="str">
        <f>_xlfn.XLOOKUP(A:A,'Nikes Sales Dataset - Worked f'!A:A,'Nikes Sales Dataset - Worked f'!S:S)</f>
        <v>Nov</v>
      </c>
      <c r="N492" s="7" t="str">
        <f>_xlfn.XLOOKUP(A:A,'Nikes Sales Dataset - Worked f'!A:A,'Nikes Sales Dataset - Worked f'!T:T)</f>
        <v>2024</v>
      </c>
      <c r="O492" t="str">
        <f>_xlfn.XLOOKUP(A:A,'Nikes Sales Dataset - Worked f'!A:A,'Nikes Sales Dataset - Worked f'!U:U)</f>
        <v>Online</v>
      </c>
      <c r="P492" t="str">
        <f>_xlfn.XLOOKUP(A:A,'Nikes Sales Dataset - Worked f'!A:A,'Nikes Sales Dataset - Worked f'!W:W)</f>
        <v>Hyderabad</v>
      </c>
      <c r="Q492" s="9">
        <f>_xlfn.XLOOKUP(A:A,'Nikes Sales Dataset - Worked f'!A:A,'Nikes Sales Dataset - Worked f'!X:X)</f>
        <v>-494.53</v>
      </c>
    </row>
    <row r="493" spans="1:17" x14ac:dyDescent="0.25">
      <c r="A493" s="4">
        <v>2491</v>
      </c>
      <c r="B493" t="str">
        <f>VLOOKUP('Nikes Sales Dataset - Worked f'!A:A,'Nikes Sales Dataset - Worked f'!A:B,2,FALSE)</f>
        <v>2491_20250528</v>
      </c>
      <c r="C493" t="str">
        <f>VLOOKUP('Nikes Sales Dataset - Worked f'!A:A,'Nikes Sales Dataset - Worked f'!A:C,3,FALSE)</f>
        <v>Kids</v>
      </c>
      <c r="D493" t="str">
        <f>VLOOKUP('Nikes Sales Dataset - Worked f'!A:A,'Nikes Sales Dataset - Worked f'!A:D,4,FALSE)</f>
        <v>Soccer</v>
      </c>
      <c r="E493" t="str">
        <f>VLOOKUP('Nikes Sales Dataset - Worked f'!A:A,'Nikes Sales Dataset - Worked f'!A:E,5,FALSE)</f>
        <v>Phantom GT</v>
      </c>
      <c r="F493" t="str">
        <f>VLOOKUP('Nikes Sales Dataset - Worked f'!A:A,'Nikes Sales Dataset - Worked f'!A:G,7,FALSE)</f>
        <v>M</v>
      </c>
      <c r="G493" s="3">
        <f>VLOOKUP('Nikes Sales Dataset - Worked f'!A:A,'Nikes Sales Dataset - Worked f'!A:I,9,FALSE)</f>
        <v>0</v>
      </c>
      <c r="H493" s="9">
        <f>VLOOKUP('Nikes Sales Dataset - Worked f'!A:A,'Nikes Sales Dataset - Worked f'!A:K,11,FALSE)</f>
        <v>8998.44</v>
      </c>
      <c r="I493">
        <f>_xlfn.XLOOKUP('Cleaned and Transformed Dataset'!A:A,'Nikes Sales Dataset - Worked f'!A:A,'Nikes Sales Dataset - Worked f'!M:M)</f>
        <v>0</v>
      </c>
      <c r="J493" s="9">
        <f>_xlfn.XLOOKUP(A:A,'Nikes Sales Dataset - Worked f'!A:A,'Nikes Sales Dataset - Worked f'!N:N)</f>
        <v>8998.44</v>
      </c>
      <c r="K493" s="3">
        <f>_xlfn.XLOOKUP(A:A,'Nikes Sales Dataset - Worked f'!A:A,'Nikes Sales Dataset - Worked f'!P:P)</f>
        <v>0</v>
      </c>
      <c r="L493" s="7">
        <f>VLOOKUP('Nikes Sales Dataset - Worked f'!A:A,'Nikes Sales Dataset - Worked f'!A:R,18,FALSE)</f>
        <v>45805</v>
      </c>
      <c r="M493" s="7" t="str">
        <f>_xlfn.XLOOKUP(A:A,'Nikes Sales Dataset - Worked f'!A:A,'Nikes Sales Dataset - Worked f'!S:S)</f>
        <v>May</v>
      </c>
      <c r="N493" s="7" t="str">
        <f>_xlfn.XLOOKUP(A:A,'Nikes Sales Dataset - Worked f'!A:A,'Nikes Sales Dataset - Worked f'!T:T)</f>
        <v>2025</v>
      </c>
      <c r="O493" t="str">
        <f>_xlfn.XLOOKUP(A:A,'Nikes Sales Dataset - Worked f'!A:A,'Nikes Sales Dataset - Worked f'!U:U)</f>
        <v>Online</v>
      </c>
      <c r="P493" t="str">
        <f>_xlfn.XLOOKUP(A:A,'Nikes Sales Dataset - Worked f'!A:A,'Nikes Sales Dataset - Worked f'!W:W)</f>
        <v>Bangalore</v>
      </c>
      <c r="Q493" s="9">
        <f>_xlfn.XLOOKUP(A:A,'Nikes Sales Dataset - Worked f'!A:A,'Nikes Sales Dataset - Worked f'!X:X)</f>
        <v>-432.44</v>
      </c>
    </row>
    <row r="494" spans="1:17" x14ac:dyDescent="0.25">
      <c r="A494" s="4">
        <v>2492</v>
      </c>
      <c r="B494" t="str">
        <f>VLOOKUP('Nikes Sales Dataset - Worked f'!A:A,'Nikes Sales Dataset - Worked f'!A:B,2,FALSE)</f>
        <v>2492_Unknown Date</v>
      </c>
      <c r="C494" t="str">
        <f>VLOOKUP('Nikes Sales Dataset - Worked f'!A:A,'Nikes Sales Dataset - Worked f'!A:C,3,FALSE)</f>
        <v>Kids</v>
      </c>
      <c r="D494" t="str">
        <f>VLOOKUP('Nikes Sales Dataset - Worked f'!A:A,'Nikes Sales Dataset - Worked f'!A:D,4,FALSE)</f>
        <v>Basketball</v>
      </c>
      <c r="E494" t="str">
        <f>VLOOKUP('Nikes Sales Dataset - Worked f'!A:A,'Nikes Sales Dataset - Worked f'!A:E,5,FALSE)</f>
        <v>LeBron 20</v>
      </c>
      <c r="F494" t="str">
        <f>VLOOKUP('Nikes Sales Dataset - Worked f'!A:A,'Nikes Sales Dataset - Worked f'!A:G,7,FALSE)</f>
        <v>L</v>
      </c>
      <c r="G494" s="3">
        <f>VLOOKUP('Nikes Sales Dataset - Worked f'!A:A,'Nikes Sales Dataset - Worked f'!A:I,9,FALSE)</f>
        <v>1</v>
      </c>
      <c r="H494" s="9">
        <f>VLOOKUP('Nikes Sales Dataset - Worked f'!A:A,'Nikes Sales Dataset - Worked f'!A:K,11,FALSE)</f>
        <v>6110.0300000000007</v>
      </c>
      <c r="I494">
        <f>_xlfn.XLOOKUP('Cleaned and Transformed Dataset'!A:A,'Nikes Sales Dataset - Worked f'!A:A,'Nikes Sales Dataset - Worked f'!M:M)</f>
        <v>0</v>
      </c>
      <c r="J494" s="9">
        <f>_xlfn.XLOOKUP(A:A,'Nikes Sales Dataset - Worked f'!A:A,'Nikes Sales Dataset - Worked f'!N:N)</f>
        <v>6110.0300000000007</v>
      </c>
      <c r="K494" s="3">
        <f>_xlfn.XLOOKUP(A:A,'Nikes Sales Dataset - Worked f'!A:A,'Nikes Sales Dataset - Worked f'!P:P)</f>
        <v>6110.0300000000007</v>
      </c>
      <c r="L494" s="7" t="str">
        <f>VLOOKUP('Nikes Sales Dataset - Worked f'!A:A,'Nikes Sales Dataset - Worked f'!A:R,18,FALSE)</f>
        <v>Unknown Date</v>
      </c>
      <c r="M494" s="7" t="str">
        <f>_xlfn.XLOOKUP(A:A,'Nikes Sales Dataset - Worked f'!A:A,'Nikes Sales Dataset - Worked f'!S:S)</f>
        <v>Unknown</v>
      </c>
      <c r="N494" s="7" t="str">
        <f>_xlfn.XLOOKUP(A:A,'Nikes Sales Dataset - Worked f'!A:A,'Nikes Sales Dataset - Worked f'!T:T)</f>
        <v>Unknown</v>
      </c>
      <c r="O494" t="str">
        <f>_xlfn.XLOOKUP(A:A,'Nikes Sales Dataset - Worked f'!A:A,'Nikes Sales Dataset - Worked f'!U:U)</f>
        <v>Online</v>
      </c>
      <c r="P494" t="str">
        <f>_xlfn.XLOOKUP(A:A,'Nikes Sales Dataset - Worked f'!A:A,'Nikes Sales Dataset - Worked f'!W:W)</f>
        <v>Kolkata</v>
      </c>
      <c r="Q494" s="9">
        <f>_xlfn.XLOOKUP(A:A,'Nikes Sales Dataset - Worked f'!A:A,'Nikes Sales Dataset - Worked f'!X:X)</f>
        <v>473.22</v>
      </c>
    </row>
    <row r="495" spans="1:17" x14ac:dyDescent="0.25">
      <c r="A495" s="4">
        <v>2493</v>
      </c>
      <c r="B495" t="str">
        <f>VLOOKUP('Nikes Sales Dataset - Worked f'!A:A,'Nikes Sales Dataset - Worked f'!A:B,2,FALSE)</f>
        <v>2493_20241126</v>
      </c>
      <c r="C495" t="str">
        <f>VLOOKUP('Nikes Sales Dataset - Worked f'!A:A,'Nikes Sales Dataset - Worked f'!A:C,3,FALSE)</f>
        <v>Women</v>
      </c>
      <c r="D495" t="str">
        <f>VLOOKUP('Nikes Sales Dataset - Worked f'!A:A,'Nikes Sales Dataset - Worked f'!A:D,4,FALSE)</f>
        <v>Soccer</v>
      </c>
      <c r="E495" t="str">
        <f>VLOOKUP('Nikes Sales Dataset - Worked f'!A:A,'Nikes Sales Dataset - Worked f'!A:E,5,FALSE)</f>
        <v>Premier III</v>
      </c>
      <c r="F495" t="str">
        <f>VLOOKUP('Nikes Sales Dataset - Worked f'!A:A,'Nikes Sales Dataset - Worked f'!A:G,7,FALSE)</f>
        <v>M</v>
      </c>
      <c r="G495" s="3">
        <f>VLOOKUP('Nikes Sales Dataset - Worked f'!A:A,'Nikes Sales Dataset - Worked f'!A:I,9,FALSE)</f>
        <v>3</v>
      </c>
      <c r="H495" s="9">
        <f>VLOOKUP('Nikes Sales Dataset - Worked f'!A:A,'Nikes Sales Dataset - Worked f'!A:K,11,FALSE)</f>
        <v>6042.94</v>
      </c>
      <c r="I495">
        <f>_xlfn.XLOOKUP('Cleaned and Transformed Dataset'!A:A,'Nikes Sales Dataset - Worked f'!A:A,'Nikes Sales Dataset - Worked f'!M:M)</f>
        <v>0</v>
      </c>
      <c r="J495" s="9">
        <f>_xlfn.XLOOKUP(A:A,'Nikes Sales Dataset - Worked f'!A:A,'Nikes Sales Dataset - Worked f'!N:N)</f>
        <v>6042.94</v>
      </c>
      <c r="K495" s="3">
        <f>_xlfn.XLOOKUP(A:A,'Nikes Sales Dataset - Worked f'!A:A,'Nikes Sales Dataset - Worked f'!P:P)</f>
        <v>18128.82</v>
      </c>
      <c r="L495" s="7">
        <f>VLOOKUP('Nikes Sales Dataset - Worked f'!A:A,'Nikes Sales Dataset - Worked f'!A:R,18,FALSE)</f>
        <v>45622</v>
      </c>
      <c r="M495" s="7" t="str">
        <f>_xlfn.XLOOKUP(A:A,'Nikes Sales Dataset - Worked f'!A:A,'Nikes Sales Dataset - Worked f'!S:S)</f>
        <v>Nov</v>
      </c>
      <c r="N495" s="7" t="str">
        <f>_xlfn.XLOOKUP(A:A,'Nikes Sales Dataset - Worked f'!A:A,'Nikes Sales Dataset - Worked f'!T:T)</f>
        <v>2024</v>
      </c>
      <c r="O495" t="str">
        <f>_xlfn.XLOOKUP(A:A,'Nikes Sales Dataset - Worked f'!A:A,'Nikes Sales Dataset - Worked f'!U:U)</f>
        <v>Retail</v>
      </c>
      <c r="P495" t="str">
        <f>_xlfn.XLOOKUP(A:A,'Nikes Sales Dataset - Worked f'!A:A,'Nikes Sales Dataset - Worked f'!W:W)</f>
        <v>Kolkata</v>
      </c>
      <c r="Q495" s="9">
        <f>_xlfn.XLOOKUP(A:A,'Nikes Sales Dataset - Worked f'!A:A,'Nikes Sales Dataset - Worked f'!X:X)</f>
        <v>1659.75</v>
      </c>
    </row>
    <row r="496" spans="1:17" x14ac:dyDescent="0.25">
      <c r="A496" s="4">
        <v>2494</v>
      </c>
      <c r="B496" t="str">
        <f>VLOOKUP('Nikes Sales Dataset - Worked f'!A:A,'Nikes Sales Dataset - Worked f'!A:B,2,FALSE)</f>
        <v>2494_20241120</v>
      </c>
      <c r="C496" t="str">
        <f>VLOOKUP('Nikes Sales Dataset - Worked f'!A:A,'Nikes Sales Dataset - Worked f'!A:C,3,FALSE)</f>
        <v>Kids</v>
      </c>
      <c r="D496" t="str">
        <f>VLOOKUP('Nikes Sales Dataset - Worked f'!A:A,'Nikes Sales Dataset - Worked f'!A:D,4,FALSE)</f>
        <v>Lifestyle</v>
      </c>
      <c r="E496" t="str">
        <f>VLOOKUP('Nikes Sales Dataset - Worked f'!A:A,'Nikes Sales Dataset - Worked f'!A:E,5,FALSE)</f>
        <v>Dunk Low</v>
      </c>
      <c r="F496" t="str">
        <f>VLOOKUP('Nikes Sales Dataset - Worked f'!A:A,'Nikes Sales Dataset - Worked f'!A:G,7,FALSE)</f>
        <v>M</v>
      </c>
      <c r="G496" s="3">
        <f>VLOOKUP('Nikes Sales Dataset - Worked f'!A:A,'Nikes Sales Dataset - Worked f'!A:I,9,FALSE)</f>
        <v>2</v>
      </c>
      <c r="H496" s="9">
        <f>VLOOKUP('Nikes Sales Dataset - Worked f'!A:A,'Nikes Sales Dataset - Worked f'!A:K,11,FALSE)</f>
        <v>6110.0300000000007</v>
      </c>
      <c r="I496">
        <f>_xlfn.XLOOKUP('Cleaned and Transformed Dataset'!A:A,'Nikes Sales Dataset - Worked f'!A:A,'Nikes Sales Dataset - Worked f'!M:M)</f>
        <v>0</v>
      </c>
      <c r="J496" s="9">
        <f>_xlfn.XLOOKUP(A:A,'Nikes Sales Dataset - Worked f'!A:A,'Nikes Sales Dataset - Worked f'!N:N)</f>
        <v>6110.0300000000007</v>
      </c>
      <c r="K496" s="3">
        <f>_xlfn.XLOOKUP(A:A,'Nikes Sales Dataset - Worked f'!A:A,'Nikes Sales Dataset - Worked f'!P:P)</f>
        <v>12220.060000000001</v>
      </c>
      <c r="L496" s="7">
        <f>VLOOKUP('Nikes Sales Dataset - Worked f'!A:A,'Nikes Sales Dataset - Worked f'!A:R,18,FALSE)</f>
        <v>45616</v>
      </c>
      <c r="M496" s="7" t="str">
        <f>_xlfn.XLOOKUP(A:A,'Nikes Sales Dataset - Worked f'!A:A,'Nikes Sales Dataset - Worked f'!S:S)</f>
        <v>Nov</v>
      </c>
      <c r="N496" s="7" t="str">
        <f>_xlfn.XLOOKUP(A:A,'Nikes Sales Dataset - Worked f'!A:A,'Nikes Sales Dataset - Worked f'!T:T)</f>
        <v>2024</v>
      </c>
      <c r="O496" t="str">
        <f>_xlfn.XLOOKUP(A:A,'Nikes Sales Dataset - Worked f'!A:A,'Nikes Sales Dataset - Worked f'!U:U)</f>
        <v>Retail</v>
      </c>
      <c r="P496" t="str">
        <f>_xlfn.XLOOKUP(A:A,'Nikes Sales Dataset - Worked f'!A:A,'Nikes Sales Dataset - Worked f'!W:W)</f>
        <v>Mumbai</v>
      </c>
      <c r="Q496" s="9">
        <f>_xlfn.XLOOKUP(A:A,'Nikes Sales Dataset - Worked f'!A:A,'Nikes Sales Dataset - Worked f'!X:X)</f>
        <v>1007.7</v>
      </c>
    </row>
    <row r="497" spans="1:17" x14ac:dyDescent="0.25">
      <c r="A497" s="4">
        <v>2495</v>
      </c>
      <c r="B497" t="str">
        <f>VLOOKUP('Nikes Sales Dataset - Worked f'!A:A,'Nikes Sales Dataset - Worked f'!A:B,2,FALSE)</f>
        <v>2495_20250120</v>
      </c>
      <c r="C497" t="str">
        <f>VLOOKUP('Nikes Sales Dataset - Worked f'!A:A,'Nikes Sales Dataset - Worked f'!A:C,3,FALSE)</f>
        <v>Kids</v>
      </c>
      <c r="D497" t="str">
        <f>VLOOKUP('Nikes Sales Dataset - Worked f'!A:A,'Nikes Sales Dataset - Worked f'!A:D,4,FALSE)</f>
        <v>Basketball</v>
      </c>
      <c r="E497" t="str">
        <f>VLOOKUP('Nikes Sales Dataset - Worked f'!A:A,'Nikes Sales Dataset - Worked f'!A:E,5,FALSE)</f>
        <v>LeBron 20</v>
      </c>
      <c r="F497" t="str">
        <f>VLOOKUP('Nikes Sales Dataset - Worked f'!A:A,'Nikes Sales Dataset - Worked f'!A:G,7,FALSE)</f>
        <v>M</v>
      </c>
      <c r="G497" s="3">
        <f>VLOOKUP('Nikes Sales Dataset - Worked f'!A:A,'Nikes Sales Dataset - Worked f'!A:I,9,FALSE)</f>
        <v>3</v>
      </c>
      <c r="H497" s="9">
        <f>VLOOKUP('Nikes Sales Dataset - Worked f'!A:A,'Nikes Sales Dataset - Worked f'!A:K,11,FALSE)</f>
        <v>6110.0300000000007</v>
      </c>
      <c r="I497">
        <f>_xlfn.XLOOKUP('Cleaned and Transformed Dataset'!A:A,'Nikes Sales Dataset - Worked f'!A:A,'Nikes Sales Dataset - Worked f'!M:M)</f>
        <v>1.1100000000000001</v>
      </c>
      <c r="J497" s="9">
        <f>_xlfn.XLOOKUP(A:A,'Nikes Sales Dataset - Worked f'!A:A,'Nikes Sales Dataset - Worked f'!N:N)</f>
        <v>-672.10330000000067</v>
      </c>
      <c r="K497" s="3">
        <f>_xlfn.XLOOKUP(A:A,'Nikes Sales Dataset - Worked f'!A:A,'Nikes Sales Dataset - Worked f'!P:P)</f>
        <v>-2016.309900000002</v>
      </c>
      <c r="L497" s="7">
        <f>VLOOKUP('Nikes Sales Dataset - Worked f'!A:A,'Nikes Sales Dataset - Worked f'!A:R,18,FALSE)</f>
        <v>45677</v>
      </c>
      <c r="M497" s="7" t="str">
        <f>_xlfn.XLOOKUP(A:A,'Nikes Sales Dataset - Worked f'!A:A,'Nikes Sales Dataset - Worked f'!S:S)</f>
        <v>Jan</v>
      </c>
      <c r="N497" s="7" t="str">
        <f>_xlfn.XLOOKUP(A:A,'Nikes Sales Dataset - Worked f'!A:A,'Nikes Sales Dataset - Worked f'!T:T)</f>
        <v>2025</v>
      </c>
      <c r="O497" t="str">
        <f>_xlfn.XLOOKUP(A:A,'Nikes Sales Dataset - Worked f'!A:A,'Nikes Sales Dataset - Worked f'!U:U)</f>
        <v>Retail</v>
      </c>
      <c r="P497" t="str">
        <f>_xlfn.XLOOKUP(A:A,'Nikes Sales Dataset - Worked f'!A:A,'Nikes Sales Dataset - Worked f'!W:W)</f>
        <v>Bangalore</v>
      </c>
      <c r="Q497" s="9">
        <f>_xlfn.XLOOKUP(A:A,'Nikes Sales Dataset - Worked f'!A:A,'Nikes Sales Dataset - Worked f'!X:X)</f>
        <v>36.159999999999997</v>
      </c>
    </row>
    <row r="498" spans="1:17" x14ac:dyDescent="0.25">
      <c r="A498" s="4">
        <v>2496</v>
      </c>
      <c r="B498" t="str">
        <f>VLOOKUP('Nikes Sales Dataset - Worked f'!A:A,'Nikes Sales Dataset - Worked f'!A:B,2,FALSE)</f>
        <v>2496_20241224</v>
      </c>
      <c r="C498" t="str">
        <f>VLOOKUP('Nikes Sales Dataset - Worked f'!A:A,'Nikes Sales Dataset - Worked f'!A:C,3,FALSE)</f>
        <v>Kids</v>
      </c>
      <c r="D498" t="str">
        <f>VLOOKUP('Nikes Sales Dataset - Worked f'!A:A,'Nikes Sales Dataset - Worked f'!A:D,4,FALSE)</f>
        <v>Running</v>
      </c>
      <c r="E498" t="str">
        <f>VLOOKUP('Nikes Sales Dataset - Worked f'!A:A,'Nikes Sales Dataset - Worked f'!A:E,5,FALSE)</f>
        <v>React Infinity</v>
      </c>
      <c r="F498" t="str">
        <f>VLOOKUP('Nikes Sales Dataset - Worked f'!A:A,'Nikes Sales Dataset - Worked f'!A:G,7,FALSE)</f>
        <v>M</v>
      </c>
      <c r="G498" s="3">
        <f>VLOOKUP('Nikes Sales Dataset - Worked f'!A:A,'Nikes Sales Dataset - Worked f'!A:I,9,FALSE)</f>
        <v>2</v>
      </c>
      <c r="H498" s="9">
        <f>VLOOKUP('Nikes Sales Dataset - Worked f'!A:A,'Nikes Sales Dataset - Worked f'!A:K,11,FALSE)</f>
        <v>4110.72</v>
      </c>
      <c r="I498">
        <f>_xlfn.XLOOKUP('Cleaned and Transformed Dataset'!A:A,'Nikes Sales Dataset - Worked f'!A:A,'Nikes Sales Dataset - Worked f'!M:M)</f>
        <v>0.32</v>
      </c>
      <c r="J498" s="9">
        <f>_xlfn.XLOOKUP(A:A,'Nikes Sales Dataset - Worked f'!A:A,'Nikes Sales Dataset - Worked f'!N:N)</f>
        <v>2795.2896000000001</v>
      </c>
      <c r="K498" s="3">
        <f>_xlfn.XLOOKUP(A:A,'Nikes Sales Dataset - Worked f'!A:A,'Nikes Sales Dataset - Worked f'!P:P)</f>
        <v>5590.5792000000001</v>
      </c>
      <c r="L498" s="7">
        <f>VLOOKUP('Nikes Sales Dataset - Worked f'!A:A,'Nikes Sales Dataset - Worked f'!A:R,18,FALSE)</f>
        <v>45650</v>
      </c>
      <c r="M498" s="7" t="str">
        <f>_xlfn.XLOOKUP(A:A,'Nikes Sales Dataset - Worked f'!A:A,'Nikes Sales Dataset - Worked f'!S:S)</f>
        <v>Dec</v>
      </c>
      <c r="N498" s="7" t="str">
        <f>_xlfn.XLOOKUP(A:A,'Nikes Sales Dataset - Worked f'!A:A,'Nikes Sales Dataset - Worked f'!T:T)</f>
        <v>2024</v>
      </c>
      <c r="O498" t="str">
        <f>_xlfn.XLOOKUP(A:A,'Nikes Sales Dataset - Worked f'!A:A,'Nikes Sales Dataset - Worked f'!U:U)</f>
        <v>Retail</v>
      </c>
      <c r="P498" t="str">
        <f>_xlfn.XLOOKUP(A:A,'Nikes Sales Dataset - Worked f'!A:A,'Nikes Sales Dataset - Worked f'!W:W)</f>
        <v>Bangalore</v>
      </c>
      <c r="Q498" s="9">
        <f>_xlfn.XLOOKUP(A:A,'Nikes Sales Dataset - Worked f'!A:A,'Nikes Sales Dataset - Worked f'!X:X)</f>
        <v>3894.95</v>
      </c>
    </row>
    <row r="499" spans="1:17" x14ac:dyDescent="0.25">
      <c r="A499" s="4">
        <v>2497</v>
      </c>
      <c r="B499" t="str">
        <f>VLOOKUP('Nikes Sales Dataset - Worked f'!A:A,'Nikes Sales Dataset - Worked f'!A:B,2,FALSE)</f>
        <v>2497_20231129</v>
      </c>
      <c r="C499" t="str">
        <f>VLOOKUP('Nikes Sales Dataset - Worked f'!A:A,'Nikes Sales Dataset - Worked f'!A:C,3,FALSE)</f>
        <v>Kids</v>
      </c>
      <c r="D499" t="str">
        <f>VLOOKUP('Nikes Sales Dataset - Worked f'!A:A,'Nikes Sales Dataset - Worked f'!A:D,4,FALSE)</f>
        <v>Basketball</v>
      </c>
      <c r="E499" t="str">
        <f>VLOOKUP('Nikes Sales Dataset - Worked f'!A:A,'Nikes Sales Dataset - Worked f'!A:E,5,FALSE)</f>
        <v>Air Jordan</v>
      </c>
      <c r="F499" t="str">
        <f>VLOOKUP('Nikes Sales Dataset - Worked f'!A:A,'Nikes Sales Dataset - Worked f'!A:G,7,FALSE)</f>
        <v>XL</v>
      </c>
      <c r="G499" s="3">
        <f>VLOOKUP('Nikes Sales Dataset - Worked f'!A:A,'Nikes Sales Dataset - Worked f'!A:I,9,FALSE)</f>
        <v>1</v>
      </c>
      <c r="H499" s="9">
        <f>VLOOKUP('Nikes Sales Dataset - Worked f'!A:A,'Nikes Sales Dataset - Worked f'!A:K,11,FALSE)</f>
        <v>6110.0300000000007</v>
      </c>
      <c r="I499">
        <f>_xlfn.XLOOKUP('Cleaned and Transformed Dataset'!A:A,'Nikes Sales Dataset - Worked f'!A:A,'Nikes Sales Dataset - Worked f'!M:M)</f>
        <v>0</v>
      </c>
      <c r="J499" s="9">
        <f>_xlfn.XLOOKUP(A:A,'Nikes Sales Dataset - Worked f'!A:A,'Nikes Sales Dataset - Worked f'!N:N)</f>
        <v>6110.0300000000007</v>
      </c>
      <c r="K499" s="3">
        <f>_xlfn.XLOOKUP(A:A,'Nikes Sales Dataset - Worked f'!A:A,'Nikes Sales Dataset - Worked f'!P:P)</f>
        <v>6110.0300000000007</v>
      </c>
      <c r="L499" s="7">
        <f>VLOOKUP('Nikes Sales Dataset - Worked f'!A:A,'Nikes Sales Dataset - Worked f'!A:R,18,FALSE)</f>
        <v>45259</v>
      </c>
      <c r="M499" s="7" t="str">
        <f>_xlfn.XLOOKUP(A:A,'Nikes Sales Dataset - Worked f'!A:A,'Nikes Sales Dataset - Worked f'!S:S)</f>
        <v>Nov</v>
      </c>
      <c r="N499" s="7" t="str">
        <f>_xlfn.XLOOKUP(A:A,'Nikes Sales Dataset - Worked f'!A:A,'Nikes Sales Dataset - Worked f'!T:T)</f>
        <v>2023</v>
      </c>
      <c r="O499" t="str">
        <f>_xlfn.XLOOKUP(A:A,'Nikes Sales Dataset - Worked f'!A:A,'Nikes Sales Dataset - Worked f'!U:U)</f>
        <v>Online</v>
      </c>
      <c r="P499" t="str">
        <f>_xlfn.XLOOKUP(A:A,'Nikes Sales Dataset - Worked f'!A:A,'Nikes Sales Dataset - Worked f'!W:W)</f>
        <v>Mumbai</v>
      </c>
      <c r="Q499" s="9">
        <f>_xlfn.XLOOKUP(A:A,'Nikes Sales Dataset - Worked f'!A:A,'Nikes Sales Dataset - Worked f'!X:X)</f>
        <v>2592.98</v>
      </c>
    </row>
    <row r="500" spans="1:17" x14ac:dyDescent="0.25">
      <c r="A500" s="4">
        <v>2498</v>
      </c>
      <c r="B500" t="str">
        <f>VLOOKUP('Nikes Sales Dataset - Worked f'!A:A,'Nikes Sales Dataset - Worked f'!A:B,2,FALSE)</f>
        <v>2498_20250601</v>
      </c>
      <c r="C500" t="str">
        <f>VLOOKUP('Nikes Sales Dataset - Worked f'!A:A,'Nikes Sales Dataset - Worked f'!A:C,3,FALSE)</f>
        <v>Kids</v>
      </c>
      <c r="D500" t="str">
        <f>VLOOKUP('Nikes Sales Dataset - Worked f'!A:A,'Nikes Sales Dataset - Worked f'!A:D,4,FALSE)</f>
        <v>Training</v>
      </c>
      <c r="E500" t="str">
        <f>VLOOKUP('Nikes Sales Dataset - Worked f'!A:A,'Nikes Sales Dataset - Worked f'!A:E,5,FALSE)</f>
        <v>ZoomX Invincible</v>
      </c>
      <c r="F500" t="str">
        <f>VLOOKUP('Nikes Sales Dataset - Worked f'!A:A,'Nikes Sales Dataset - Worked f'!A:G,7,FALSE)</f>
        <v>M</v>
      </c>
      <c r="G500" s="3">
        <f>VLOOKUP('Nikes Sales Dataset - Worked f'!A:A,'Nikes Sales Dataset - Worked f'!A:I,9,FALSE)</f>
        <v>1</v>
      </c>
      <c r="H500" s="9">
        <f>VLOOKUP('Nikes Sales Dataset - Worked f'!A:A,'Nikes Sales Dataset - Worked f'!A:K,11,FALSE)</f>
        <v>6110.0300000000007</v>
      </c>
      <c r="I500">
        <f>_xlfn.XLOOKUP('Cleaned and Transformed Dataset'!A:A,'Nikes Sales Dataset - Worked f'!A:A,'Nikes Sales Dataset - Worked f'!M:M)</f>
        <v>0</v>
      </c>
      <c r="J500" s="9">
        <f>_xlfn.XLOOKUP(A:A,'Nikes Sales Dataset - Worked f'!A:A,'Nikes Sales Dataset - Worked f'!N:N)</f>
        <v>6110.0300000000007</v>
      </c>
      <c r="K500" s="3">
        <f>_xlfn.XLOOKUP(A:A,'Nikes Sales Dataset - Worked f'!A:A,'Nikes Sales Dataset - Worked f'!P:P)</f>
        <v>6110.0300000000007</v>
      </c>
      <c r="L500" s="7">
        <f>VLOOKUP('Nikes Sales Dataset - Worked f'!A:A,'Nikes Sales Dataset - Worked f'!A:R,18,FALSE)</f>
        <v>45809</v>
      </c>
      <c r="M500" s="7" t="str">
        <f>_xlfn.XLOOKUP(A:A,'Nikes Sales Dataset - Worked f'!A:A,'Nikes Sales Dataset - Worked f'!S:S)</f>
        <v>Jun</v>
      </c>
      <c r="N500" s="7" t="str">
        <f>_xlfn.XLOOKUP(A:A,'Nikes Sales Dataset - Worked f'!A:A,'Nikes Sales Dataset - Worked f'!T:T)</f>
        <v>2025</v>
      </c>
      <c r="O500" t="str">
        <f>_xlfn.XLOOKUP(A:A,'Nikes Sales Dataset - Worked f'!A:A,'Nikes Sales Dataset - Worked f'!U:U)</f>
        <v>Retail</v>
      </c>
      <c r="P500" t="str">
        <f>_xlfn.XLOOKUP(A:A,'Nikes Sales Dataset - Worked f'!A:A,'Nikes Sales Dataset - Worked f'!W:W)</f>
        <v>Pune</v>
      </c>
      <c r="Q500" s="9">
        <f>_xlfn.XLOOKUP(A:A,'Nikes Sales Dataset - Worked f'!A:A,'Nikes Sales Dataset - Worked f'!X:X)</f>
        <v>1574.98</v>
      </c>
    </row>
    <row r="501" spans="1:17" x14ac:dyDescent="0.25">
      <c r="A501" s="4">
        <v>2499</v>
      </c>
      <c r="B501" t="str">
        <f>VLOOKUP('Nikes Sales Dataset - Worked f'!A:A,'Nikes Sales Dataset - Worked f'!A:B,2,FALSE)</f>
        <v>2499_20240607</v>
      </c>
      <c r="C501" t="str">
        <f>VLOOKUP('Nikes Sales Dataset - Worked f'!A:A,'Nikes Sales Dataset - Worked f'!A:C,3,FALSE)</f>
        <v>Women</v>
      </c>
      <c r="D501" t="str">
        <f>VLOOKUP('Nikes Sales Dataset - Worked f'!A:A,'Nikes Sales Dataset - Worked f'!A:D,4,FALSE)</f>
        <v>Soccer</v>
      </c>
      <c r="E501" t="str">
        <f>VLOOKUP('Nikes Sales Dataset - Worked f'!A:A,'Nikes Sales Dataset - Worked f'!A:E,5,FALSE)</f>
        <v>Premier III</v>
      </c>
      <c r="F501" t="str">
        <f>VLOOKUP('Nikes Sales Dataset - Worked f'!A:A,'Nikes Sales Dataset - Worked f'!A:G,7,FALSE)</f>
        <v>L</v>
      </c>
      <c r="G501" s="3">
        <f>VLOOKUP('Nikes Sales Dataset - Worked f'!A:A,'Nikes Sales Dataset - Worked f'!A:I,9,FALSE)</f>
        <v>1</v>
      </c>
      <c r="H501" s="9">
        <f>VLOOKUP('Nikes Sales Dataset - Worked f'!A:A,'Nikes Sales Dataset - Worked f'!A:K,11,FALSE)</f>
        <v>8347.8700000000008</v>
      </c>
      <c r="I501">
        <f>_xlfn.XLOOKUP('Cleaned and Transformed Dataset'!A:A,'Nikes Sales Dataset - Worked f'!A:A,'Nikes Sales Dataset - Worked f'!M:M)</f>
        <v>0</v>
      </c>
      <c r="J501" s="9">
        <f>_xlfn.XLOOKUP(A:A,'Nikes Sales Dataset - Worked f'!A:A,'Nikes Sales Dataset - Worked f'!N:N)</f>
        <v>8347.8700000000008</v>
      </c>
      <c r="K501" s="3">
        <f>_xlfn.XLOOKUP(A:A,'Nikes Sales Dataset - Worked f'!A:A,'Nikes Sales Dataset - Worked f'!P:P)</f>
        <v>8347.8700000000008</v>
      </c>
      <c r="L501" s="7">
        <f>VLOOKUP('Nikes Sales Dataset - Worked f'!A:A,'Nikes Sales Dataset - Worked f'!A:R,18,FALSE)</f>
        <v>45450</v>
      </c>
      <c r="M501" s="7" t="str">
        <f>_xlfn.XLOOKUP(A:A,'Nikes Sales Dataset - Worked f'!A:A,'Nikes Sales Dataset - Worked f'!S:S)</f>
        <v>Jun</v>
      </c>
      <c r="N501" s="7" t="str">
        <f>_xlfn.XLOOKUP(A:A,'Nikes Sales Dataset - Worked f'!A:A,'Nikes Sales Dataset - Worked f'!T:T)</f>
        <v>2024</v>
      </c>
      <c r="O501" t="str">
        <f>_xlfn.XLOOKUP(A:A,'Nikes Sales Dataset - Worked f'!A:A,'Nikes Sales Dataset - Worked f'!U:U)</f>
        <v>Retail</v>
      </c>
      <c r="P501" t="str">
        <f>_xlfn.XLOOKUP(A:A,'Nikes Sales Dataset - Worked f'!A:A,'Nikes Sales Dataset - Worked f'!W:W)</f>
        <v>Hyderabad</v>
      </c>
      <c r="Q501" s="9">
        <f>_xlfn.XLOOKUP(A:A,'Nikes Sales Dataset - Worked f'!A:A,'Nikes Sales Dataset - Worked f'!X:X)</f>
        <v>1488.3</v>
      </c>
    </row>
    <row r="502" spans="1:17" x14ac:dyDescent="0.25">
      <c r="A502" s="4">
        <v>2500</v>
      </c>
      <c r="B502" t="str">
        <f>VLOOKUP('Nikes Sales Dataset - Worked f'!A:A,'Nikes Sales Dataset - Worked f'!A:B,2,FALSE)</f>
        <v>2500_20250706</v>
      </c>
      <c r="C502" t="str">
        <f>VLOOKUP('Nikes Sales Dataset - Worked f'!A:A,'Nikes Sales Dataset - Worked f'!A:C,3,FALSE)</f>
        <v>Kids</v>
      </c>
      <c r="D502" t="str">
        <f>VLOOKUP('Nikes Sales Dataset - Worked f'!A:A,'Nikes Sales Dataset - Worked f'!A:D,4,FALSE)</f>
        <v>Running</v>
      </c>
      <c r="E502" t="str">
        <f>VLOOKUP('Nikes Sales Dataset - Worked f'!A:A,'Nikes Sales Dataset - Worked f'!A:E,5,FALSE)</f>
        <v>Pegasus Turbo</v>
      </c>
      <c r="F502" t="str">
        <f>VLOOKUP('Nikes Sales Dataset - Worked f'!A:A,'Nikes Sales Dataset - Worked f'!A:G,7,FALSE)</f>
        <v>M</v>
      </c>
      <c r="G502" s="3">
        <f>VLOOKUP('Nikes Sales Dataset - Worked f'!A:A,'Nikes Sales Dataset - Worked f'!A:I,9,FALSE)</f>
        <v>1</v>
      </c>
      <c r="H502" s="9">
        <f>VLOOKUP('Nikes Sales Dataset - Worked f'!A:A,'Nikes Sales Dataset - Worked f'!A:K,11,FALSE)</f>
        <v>6110.0300000000007</v>
      </c>
      <c r="I502">
        <f>_xlfn.XLOOKUP('Cleaned and Transformed Dataset'!A:A,'Nikes Sales Dataset - Worked f'!A:A,'Nikes Sales Dataset - Worked f'!M:M)</f>
        <v>0.99</v>
      </c>
      <c r="J502" s="9">
        <f>_xlfn.XLOOKUP(A:A,'Nikes Sales Dataset - Worked f'!A:A,'Nikes Sales Dataset - Worked f'!N:N)</f>
        <v>61.100300000000061</v>
      </c>
      <c r="K502" s="3">
        <f>_xlfn.XLOOKUP(A:A,'Nikes Sales Dataset - Worked f'!A:A,'Nikes Sales Dataset - Worked f'!P:P)</f>
        <v>61.100300000000061</v>
      </c>
      <c r="L502" s="7">
        <f>VLOOKUP('Nikes Sales Dataset - Worked f'!A:A,'Nikes Sales Dataset - Worked f'!A:R,18,FALSE)</f>
        <v>45844</v>
      </c>
      <c r="M502" s="7" t="str">
        <f>_xlfn.XLOOKUP(A:A,'Nikes Sales Dataset - Worked f'!A:A,'Nikes Sales Dataset - Worked f'!S:S)</f>
        <v>Jul</v>
      </c>
      <c r="N502" s="7" t="str">
        <f>_xlfn.XLOOKUP(A:A,'Nikes Sales Dataset - Worked f'!A:A,'Nikes Sales Dataset - Worked f'!T:T)</f>
        <v>2025</v>
      </c>
      <c r="O502" t="str">
        <f>_xlfn.XLOOKUP(A:A,'Nikes Sales Dataset - Worked f'!A:A,'Nikes Sales Dataset - Worked f'!U:U)</f>
        <v>Online</v>
      </c>
      <c r="P502" t="str">
        <f>_xlfn.XLOOKUP(A:A,'Nikes Sales Dataset - Worked f'!A:A,'Nikes Sales Dataset - Worked f'!W:W)</f>
        <v>Bangalore</v>
      </c>
      <c r="Q502" s="9">
        <f>_xlfn.XLOOKUP(A:A,'Nikes Sales Dataset - Worked f'!A:A,'Nikes Sales Dataset - Worked f'!X:X)</f>
        <v>3100.16</v>
      </c>
    </row>
    <row r="503" spans="1:17" x14ac:dyDescent="0.25">
      <c r="A503" s="4">
        <v>2501</v>
      </c>
      <c r="B503" t="str">
        <f>VLOOKUP('Nikes Sales Dataset - Worked f'!A:A,'Nikes Sales Dataset - Worked f'!A:B,2,FALSE)</f>
        <v>2501_20250604</v>
      </c>
      <c r="C503" t="str">
        <f>VLOOKUP('Nikes Sales Dataset - Worked f'!A:A,'Nikes Sales Dataset - Worked f'!A:C,3,FALSE)</f>
        <v>Women</v>
      </c>
      <c r="D503" t="str">
        <f>VLOOKUP('Nikes Sales Dataset - Worked f'!A:A,'Nikes Sales Dataset - Worked f'!A:D,4,FALSE)</f>
        <v>Lifestyle</v>
      </c>
      <c r="E503" t="str">
        <f>VLOOKUP('Nikes Sales Dataset - Worked f'!A:A,'Nikes Sales Dataset - Worked f'!A:E,5,FALSE)</f>
        <v>Air Force 1</v>
      </c>
      <c r="F503" t="str">
        <f>VLOOKUP('Nikes Sales Dataset - Worked f'!A:A,'Nikes Sales Dataset - Worked f'!A:G,7,FALSE)</f>
        <v>L</v>
      </c>
      <c r="G503" s="3">
        <f>VLOOKUP('Nikes Sales Dataset - Worked f'!A:A,'Nikes Sales Dataset - Worked f'!A:I,9,FALSE)</f>
        <v>1</v>
      </c>
      <c r="H503" s="9">
        <f>VLOOKUP('Nikes Sales Dataset - Worked f'!A:A,'Nikes Sales Dataset - Worked f'!A:K,11,FALSE)</f>
        <v>6453.36</v>
      </c>
      <c r="I503">
        <f>_xlfn.XLOOKUP('Cleaned and Transformed Dataset'!A:A,'Nikes Sales Dataset - Worked f'!A:A,'Nikes Sales Dataset - Worked f'!M:M)</f>
        <v>0</v>
      </c>
      <c r="J503" s="9">
        <f>_xlfn.XLOOKUP(A:A,'Nikes Sales Dataset - Worked f'!A:A,'Nikes Sales Dataset - Worked f'!N:N)</f>
        <v>6453.36</v>
      </c>
      <c r="K503" s="3">
        <f>_xlfn.XLOOKUP(A:A,'Nikes Sales Dataset - Worked f'!A:A,'Nikes Sales Dataset - Worked f'!P:P)</f>
        <v>6453.36</v>
      </c>
      <c r="L503" s="7">
        <f>VLOOKUP('Nikes Sales Dataset - Worked f'!A:A,'Nikes Sales Dataset - Worked f'!A:R,18,FALSE)</f>
        <v>45812</v>
      </c>
      <c r="M503" s="7" t="str">
        <f>_xlfn.XLOOKUP(A:A,'Nikes Sales Dataset - Worked f'!A:A,'Nikes Sales Dataset - Worked f'!S:S)</f>
        <v>Jun</v>
      </c>
      <c r="N503" s="7" t="str">
        <f>_xlfn.XLOOKUP(A:A,'Nikes Sales Dataset - Worked f'!A:A,'Nikes Sales Dataset - Worked f'!T:T)</f>
        <v>2025</v>
      </c>
      <c r="O503" t="str">
        <f>_xlfn.XLOOKUP(A:A,'Nikes Sales Dataset - Worked f'!A:A,'Nikes Sales Dataset - Worked f'!U:U)</f>
        <v>Retail</v>
      </c>
      <c r="P503" t="str">
        <f>_xlfn.XLOOKUP(A:A,'Nikes Sales Dataset - Worked f'!A:A,'Nikes Sales Dataset - Worked f'!W:W)</f>
        <v>Kolkata</v>
      </c>
      <c r="Q503" s="9">
        <f>_xlfn.XLOOKUP(A:A,'Nikes Sales Dataset - Worked f'!A:A,'Nikes Sales Dataset - Worked f'!X:X)</f>
        <v>2321.06</v>
      </c>
    </row>
    <row r="504" spans="1:17" x14ac:dyDescent="0.25">
      <c r="A504" s="4">
        <v>2502</v>
      </c>
      <c r="B504" t="str">
        <f>VLOOKUP('Nikes Sales Dataset - Worked f'!A:A,'Nikes Sales Dataset - Worked f'!A:B,2,FALSE)</f>
        <v>2502_20230910</v>
      </c>
      <c r="C504" t="str">
        <f>VLOOKUP('Nikes Sales Dataset - Worked f'!A:A,'Nikes Sales Dataset - Worked f'!A:C,3,FALSE)</f>
        <v>Women</v>
      </c>
      <c r="D504" t="str">
        <f>VLOOKUP('Nikes Sales Dataset - Worked f'!A:A,'Nikes Sales Dataset - Worked f'!A:D,4,FALSE)</f>
        <v>Basketball</v>
      </c>
      <c r="E504" t="str">
        <f>VLOOKUP('Nikes Sales Dataset - Worked f'!A:A,'Nikes Sales Dataset - Worked f'!A:E,5,FALSE)</f>
        <v>Kyrie Flytrap</v>
      </c>
      <c r="F504" t="str">
        <f>VLOOKUP('Nikes Sales Dataset - Worked f'!A:A,'Nikes Sales Dataset - Worked f'!A:G,7,FALSE)</f>
        <v>M</v>
      </c>
      <c r="G504" s="3">
        <f>VLOOKUP('Nikes Sales Dataset - Worked f'!A:A,'Nikes Sales Dataset - Worked f'!A:I,9,FALSE)</f>
        <v>0</v>
      </c>
      <c r="H504" s="9">
        <f>VLOOKUP('Nikes Sales Dataset - Worked f'!A:A,'Nikes Sales Dataset - Worked f'!A:K,11,FALSE)</f>
        <v>6110.0300000000007</v>
      </c>
      <c r="I504">
        <f>_xlfn.XLOOKUP('Cleaned and Transformed Dataset'!A:A,'Nikes Sales Dataset - Worked f'!A:A,'Nikes Sales Dataset - Worked f'!M:M)</f>
        <v>0</v>
      </c>
      <c r="J504" s="9">
        <f>_xlfn.XLOOKUP(A:A,'Nikes Sales Dataset - Worked f'!A:A,'Nikes Sales Dataset - Worked f'!N:N)</f>
        <v>6110.0300000000007</v>
      </c>
      <c r="K504" s="3">
        <f>_xlfn.XLOOKUP(A:A,'Nikes Sales Dataset - Worked f'!A:A,'Nikes Sales Dataset - Worked f'!P:P)</f>
        <v>0</v>
      </c>
      <c r="L504" s="7">
        <f>VLOOKUP('Nikes Sales Dataset - Worked f'!A:A,'Nikes Sales Dataset - Worked f'!A:R,18,FALSE)</f>
        <v>45179</v>
      </c>
      <c r="M504" s="7" t="str">
        <f>_xlfn.XLOOKUP(A:A,'Nikes Sales Dataset - Worked f'!A:A,'Nikes Sales Dataset - Worked f'!S:S)</f>
        <v>Sep</v>
      </c>
      <c r="N504" s="7" t="str">
        <f>_xlfn.XLOOKUP(A:A,'Nikes Sales Dataset - Worked f'!A:A,'Nikes Sales Dataset - Worked f'!T:T)</f>
        <v>2023</v>
      </c>
      <c r="O504" t="str">
        <f>_xlfn.XLOOKUP(A:A,'Nikes Sales Dataset - Worked f'!A:A,'Nikes Sales Dataset - Worked f'!U:U)</f>
        <v>Retail</v>
      </c>
      <c r="P504" t="str">
        <f>_xlfn.XLOOKUP(A:A,'Nikes Sales Dataset - Worked f'!A:A,'Nikes Sales Dataset - Worked f'!W:W)</f>
        <v>Mumbai</v>
      </c>
      <c r="Q504" s="9">
        <f>_xlfn.XLOOKUP(A:A,'Nikes Sales Dataset - Worked f'!A:A,'Nikes Sales Dataset - Worked f'!X:X)</f>
        <v>2412.8200000000002</v>
      </c>
    </row>
    <row r="505" spans="1:17" x14ac:dyDescent="0.25">
      <c r="A505" s="4">
        <v>2503</v>
      </c>
      <c r="B505" t="str">
        <f>VLOOKUP('Nikes Sales Dataset - Worked f'!A:A,'Nikes Sales Dataset - Worked f'!A:B,2,FALSE)</f>
        <v>2503_20250120</v>
      </c>
      <c r="C505" t="str">
        <f>VLOOKUP('Nikes Sales Dataset - Worked f'!A:A,'Nikes Sales Dataset - Worked f'!A:C,3,FALSE)</f>
        <v>Women</v>
      </c>
      <c r="D505" t="str">
        <f>VLOOKUP('Nikes Sales Dataset - Worked f'!A:A,'Nikes Sales Dataset - Worked f'!A:D,4,FALSE)</f>
        <v>Training</v>
      </c>
      <c r="E505" t="str">
        <f>VLOOKUP('Nikes Sales Dataset - Worked f'!A:A,'Nikes Sales Dataset - Worked f'!A:E,5,FALSE)</f>
        <v>ZoomX Invincible</v>
      </c>
      <c r="F505" t="str">
        <f>VLOOKUP('Nikes Sales Dataset - Worked f'!A:A,'Nikes Sales Dataset - Worked f'!A:G,7,FALSE)</f>
        <v>XL</v>
      </c>
      <c r="G505" s="3">
        <f>VLOOKUP('Nikes Sales Dataset - Worked f'!A:A,'Nikes Sales Dataset - Worked f'!A:I,9,FALSE)</f>
        <v>-1</v>
      </c>
      <c r="H505" s="9">
        <f>VLOOKUP('Nikes Sales Dataset - Worked f'!A:A,'Nikes Sales Dataset - Worked f'!A:K,11,FALSE)</f>
        <v>6110.0300000000007</v>
      </c>
      <c r="I505">
        <f>_xlfn.XLOOKUP('Cleaned and Transformed Dataset'!A:A,'Nikes Sales Dataset - Worked f'!A:A,'Nikes Sales Dataset - Worked f'!M:M)</f>
        <v>0</v>
      </c>
      <c r="J505" s="9">
        <f>_xlfn.XLOOKUP(A:A,'Nikes Sales Dataset - Worked f'!A:A,'Nikes Sales Dataset - Worked f'!N:N)</f>
        <v>6110.0300000000007</v>
      </c>
      <c r="K505" s="3">
        <f>_xlfn.XLOOKUP(A:A,'Nikes Sales Dataset - Worked f'!A:A,'Nikes Sales Dataset - Worked f'!P:P)</f>
        <v>-6110.0300000000007</v>
      </c>
      <c r="L505" s="7">
        <f>VLOOKUP('Nikes Sales Dataset - Worked f'!A:A,'Nikes Sales Dataset - Worked f'!A:R,18,FALSE)</f>
        <v>45677</v>
      </c>
      <c r="M505" s="7" t="str">
        <f>_xlfn.XLOOKUP(A:A,'Nikes Sales Dataset - Worked f'!A:A,'Nikes Sales Dataset - Worked f'!S:S)</f>
        <v>Jan</v>
      </c>
      <c r="N505" s="7" t="str">
        <f>_xlfn.XLOOKUP(A:A,'Nikes Sales Dataset - Worked f'!A:A,'Nikes Sales Dataset - Worked f'!T:T)</f>
        <v>2025</v>
      </c>
      <c r="O505" t="str">
        <f>_xlfn.XLOOKUP(A:A,'Nikes Sales Dataset - Worked f'!A:A,'Nikes Sales Dataset - Worked f'!U:U)</f>
        <v>Online</v>
      </c>
      <c r="P505" t="str">
        <f>_xlfn.XLOOKUP(A:A,'Nikes Sales Dataset - Worked f'!A:A,'Nikes Sales Dataset - Worked f'!W:W)</f>
        <v>Bangalore</v>
      </c>
      <c r="Q505" s="9">
        <f>_xlfn.XLOOKUP(A:A,'Nikes Sales Dataset - Worked f'!A:A,'Nikes Sales Dataset - Worked f'!X:X)</f>
        <v>-173.16</v>
      </c>
    </row>
    <row r="506" spans="1:17" x14ac:dyDescent="0.25">
      <c r="A506" s="4">
        <v>2504</v>
      </c>
      <c r="B506" t="str">
        <f>VLOOKUP('Nikes Sales Dataset - Worked f'!A:A,'Nikes Sales Dataset - Worked f'!A:B,2,FALSE)</f>
        <v>2504_Unknown Date</v>
      </c>
      <c r="C506" t="str">
        <f>VLOOKUP('Nikes Sales Dataset - Worked f'!A:A,'Nikes Sales Dataset - Worked f'!A:C,3,FALSE)</f>
        <v>Men</v>
      </c>
      <c r="D506" t="str">
        <f>VLOOKUP('Nikes Sales Dataset - Worked f'!A:A,'Nikes Sales Dataset - Worked f'!A:D,4,FALSE)</f>
        <v>Basketball</v>
      </c>
      <c r="E506" t="str">
        <f>VLOOKUP('Nikes Sales Dataset - Worked f'!A:A,'Nikes Sales Dataset - Worked f'!A:E,5,FALSE)</f>
        <v>Zoom Freak</v>
      </c>
      <c r="F506" t="str">
        <f>VLOOKUP('Nikes Sales Dataset - Worked f'!A:A,'Nikes Sales Dataset - Worked f'!A:G,7,FALSE)</f>
        <v>M</v>
      </c>
      <c r="G506" s="3">
        <f>VLOOKUP('Nikes Sales Dataset - Worked f'!A:A,'Nikes Sales Dataset - Worked f'!A:I,9,FALSE)</f>
        <v>3</v>
      </c>
      <c r="H506" s="9">
        <f>VLOOKUP('Nikes Sales Dataset - Worked f'!A:A,'Nikes Sales Dataset - Worked f'!A:K,11,FALSE)</f>
        <v>6110.0300000000007</v>
      </c>
      <c r="I506">
        <f>_xlfn.XLOOKUP('Cleaned and Transformed Dataset'!A:A,'Nikes Sales Dataset - Worked f'!A:A,'Nikes Sales Dataset - Worked f'!M:M)</f>
        <v>0</v>
      </c>
      <c r="J506" s="9">
        <f>_xlfn.XLOOKUP(A:A,'Nikes Sales Dataset - Worked f'!A:A,'Nikes Sales Dataset - Worked f'!N:N)</f>
        <v>6110.0300000000007</v>
      </c>
      <c r="K506" s="3">
        <f>_xlfn.XLOOKUP(A:A,'Nikes Sales Dataset - Worked f'!A:A,'Nikes Sales Dataset - Worked f'!P:P)</f>
        <v>18330.090000000004</v>
      </c>
      <c r="L506" s="7" t="str">
        <f>VLOOKUP('Nikes Sales Dataset - Worked f'!A:A,'Nikes Sales Dataset - Worked f'!A:R,18,FALSE)</f>
        <v>Unknown Date</v>
      </c>
      <c r="M506" s="7" t="str">
        <f>_xlfn.XLOOKUP(A:A,'Nikes Sales Dataset - Worked f'!A:A,'Nikes Sales Dataset - Worked f'!S:S)</f>
        <v>Unknown</v>
      </c>
      <c r="N506" s="7" t="str">
        <f>_xlfn.XLOOKUP(A:A,'Nikes Sales Dataset - Worked f'!A:A,'Nikes Sales Dataset - Worked f'!T:T)</f>
        <v>Unknown</v>
      </c>
      <c r="O506" t="str">
        <f>_xlfn.XLOOKUP(A:A,'Nikes Sales Dataset - Worked f'!A:A,'Nikes Sales Dataset - Worked f'!U:U)</f>
        <v>Online</v>
      </c>
      <c r="P506" t="str">
        <f>_xlfn.XLOOKUP(A:A,'Nikes Sales Dataset - Worked f'!A:A,'Nikes Sales Dataset - Worked f'!W:W)</f>
        <v>Hyderabad</v>
      </c>
      <c r="Q506" s="9">
        <f>_xlfn.XLOOKUP(A:A,'Nikes Sales Dataset - Worked f'!A:A,'Nikes Sales Dataset - Worked f'!X:X)</f>
        <v>-278.07</v>
      </c>
    </row>
    <row r="507" spans="1:17" x14ac:dyDescent="0.25">
      <c r="A507" s="4">
        <v>2505</v>
      </c>
      <c r="B507" t="str">
        <f>VLOOKUP('Nikes Sales Dataset - Worked f'!A:A,'Nikes Sales Dataset - Worked f'!A:B,2,FALSE)</f>
        <v>2505_20250703</v>
      </c>
      <c r="C507" t="str">
        <f>VLOOKUP('Nikes Sales Dataset - Worked f'!A:A,'Nikes Sales Dataset - Worked f'!A:C,3,FALSE)</f>
        <v>Women</v>
      </c>
      <c r="D507" t="str">
        <f>VLOOKUP('Nikes Sales Dataset - Worked f'!A:A,'Nikes Sales Dataset - Worked f'!A:D,4,FALSE)</f>
        <v>Running</v>
      </c>
      <c r="E507" t="str">
        <f>VLOOKUP('Nikes Sales Dataset - Worked f'!A:A,'Nikes Sales Dataset - Worked f'!A:E,5,FALSE)</f>
        <v>Free RN</v>
      </c>
      <c r="F507" t="str">
        <f>VLOOKUP('Nikes Sales Dataset - Worked f'!A:A,'Nikes Sales Dataset - Worked f'!A:G,7,FALSE)</f>
        <v>M</v>
      </c>
      <c r="G507" s="3">
        <f>VLOOKUP('Nikes Sales Dataset - Worked f'!A:A,'Nikes Sales Dataset - Worked f'!A:I,9,FALSE)</f>
        <v>1</v>
      </c>
      <c r="H507" s="9">
        <f>VLOOKUP('Nikes Sales Dataset - Worked f'!A:A,'Nikes Sales Dataset - Worked f'!A:K,11,FALSE)</f>
        <v>6110.0300000000007</v>
      </c>
      <c r="I507">
        <f>_xlfn.XLOOKUP('Cleaned and Transformed Dataset'!A:A,'Nikes Sales Dataset - Worked f'!A:A,'Nikes Sales Dataset - Worked f'!M:M)</f>
        <v>1.1100000000000001</v>
      </c>
      <c r="J507" s="9">
        <f>_xlfn.XLOOKUP(A:A,'Nikes Sales Dataset - Worked f'!A:A,'Nikes Sales Dataset - Worked f'!N:N)</f>
        <v>-672.10330000000067</v>
      </c>
      <c r="K507" s="3">
        <f>_xlfn.XLOOKUP(A:A,'Nikes Sales Dataset - Worked f'!A:A,'Nikes Sales Dataset - Worked f'!P:P)</f>
        <v>-672.10330000000067</v>
      </c>
      <c r="L507" s="7">
        <f>VLOOKUP('Nikes Sales Dataset - Worked f'!A:A,'Nikes Sales Dataset - Worked f'!A:R,18,FALSE)</f>
        <v>45841</v>
      </c>
      <c r="M507" s="7" t="str">
        <f>_xlfn.XLOOKUP(A:A,'Nikes Sales Dataset - Worked f'!A:A,'Nikes Sales Dataset - Worked f'!S:S)</f>
        <v>Jul</v>
      </c>
      <c r="N507" s="7" t="str">
        <f>_xlfn.XLOOKUP(A:A,'Nikes Sales Dataset - Worked f'!A:A,'Nikes Sales Dataset - Worked f'!T:T)</f>
        <v>2025</v>
      </c>
      <c r="O507" t="str">
        <f>_xlfn.XLOOKUP(A:A,'Nikes Sales Dataset - Worked f'!A:A,'Nikes Sales Dataset - Worked f'!U:U)</f>
        <v>Online</v>
      </c>
      <c r="P507" t="str">
        <f>_xlfn.XLOOKUP(A:A,'Nikes Sales Dataset - Worked f'!A:A,'Nikes Sales Dataset - Worked f'!W:W)</f>
        <v>Bangalore</v>
      </c>
      <c r="Q507" s="9">
        <f>_xlfn.XLOOKUP(A:A,'Nikes Sales Dataset - Worked f'!A:A,'Nikes Sales Dataset - Worked f'!X:X)</f>
        <v>3748.24</v>
      </c>
    </row>
    <row r="508" spans="1:17" x14ac:dyDescent="0.25">
      <c r="A508" s="4">
        <v>2506</v>
      </c>
      <c r="B508" t="str">
        <f>VLOOKUP('Nikes Sales Dataset - Worked f'!A:A,'Nikes Sales Dataset - Worked f'!A:B,2,FALSE)</f>
        <v>2506_20250527</v>
      </c>
      <c r="C508" t="str">
        <f>VLOOKUP('Nikes Sales Dataset - Worked f'!A:A,'Nikes Sales Dataset - Worked f'!A:C,3,FALSE)</f>
        <v>Men</v>
      </c>
      <c r="D508" t="str">
        <f>VLOOKUP('Nikes Sales Dataset - Worked f'!A:A,'Nikes Sales Dataset - Worked f'!A:D,4,FALSE)</f>
        <v>Training</v>
      </c>
      <c r="E508" t="str">
        <f>VLOOKUP('Nikes Sales Dataset - Worked f'!A:A,'Nikes Sales Dataset - Worked f'!A:E,5,FALSE)</f>
        <v>SuperRep Go</v>
      </c>
      <c r="F508" t="str">
        <f>VLOOKUP('Nikes Sales Dataset - Worked f'!A:A,'Nikes Sales Dataset - Worked f'!A:G,7,FALSE)</f>
        <v>M</v>
      </c>
      <c r="G508" s="3">
        <f>VLOOKUP('Nikes Sales Dataset - Worked f'!A:A,'Nikes Sales Dataset - Worked f'!A:I,9,FALSE)</f>
        <v>1</v>
      </c>
      <c r="H508" s="9">
        <f>VLOOKUP('Nikes Sales Dataset - Worked f'!A:A,'Nikes Sales Dataset - Worked f'!A:K,11,FALSE)</f>
        <v>2225.73</v>
      </c>
      <c r="I508">
        <f>_xlfn.XLOOKUP('Cleaned and Transformed Dataset'!A:A,'Nikes Sales Dataset - Worked f'!A:A,'Nikes Sales Dataset - Worked f'!M:M)</f>
        <v>0</v>
      </c>
      <c r="J508" s="9">
        <f>_xlfn.XLOOKUP(A:A,'Nikes Sales Dataset - Worked f'!A:A,'Nikes Sales Dataset - Worked f'!N:N)</f>
        <v>2225.73</v>
      </c>
      <c r="K508" s="3">
        <f>_xlfn.XLOOKUP(A:A,'Nikes Sales Dataset - Worked f'!A:A,'Nikes Sales Dataset - Worked f'!P:P)</f>
        <v>2225.73</v>
      </c>
      <c r="L508" s="7">
        <f>VLOOKUP('Nikes Sales Dataset - Worked f'!A:A,'Nikes Sales Dataset - Worked f'!A:R,18,FALSE)</f>
        <v>45804</v>
      </c>
      <c r="M508" s="7" t="str">
        <f>_xlfn.XLOOKUP(A:A,'Nikes Sales Dataset - Worked f'!A:A,'Nikes Sales Dataset - Worked f'!S:S)</f>
        <v>May</v>
      </c>
      <c r="N508" s="7" t="str">
        <f>_xlfn.XLOOKUP(A:A,'Nikes Sales Dataset - Worked f'!A:A,'Nikes Sales Dataset - Worked f'!T:T)</f>
        <v>2025</v>
      </c>
      <c r="O508" t="str">
        <f>_xlfn.XLOOKUP(A:A,'Nikes Sales Dataset - Worked f'!A:A,'Nikes Sales Dataset - Worked f'!U:U)</f>
        <v>Online</v>
      </c>
      <c r="P508" t="str">
        <f>_xlfn.XLOOKUP(A:A,'Nikes Sales Dataset - Worked f'!A:A,'Nikes Sales Dataset - Worked f'!W:W)</f>
        <v>Delhi</v>
      </c>
      <c r="Q508" s="9">
        <f>_xlfn.XLOOKUP(A:A,'Nikes Sales Dataset - Worked f'!A:A,'Nikes Sales Dataset - Worked f'!X:X)</f>
        <v>276.63</v>
      </c>
    </row>
    <row r="509" spans="1:17" x14ac:dyDescent="0.25">
      <c r="A509" s="4">
        <v>2507</v>
      </c>
      <c r="B509" t="str">
        <f>VLOOKUP('Nikes Sales Dataset - Worked f'!A:A,'Nikes Sales Dataset - Worked f'!A:B,2,FALSE)</f>
        <v>2507_20240313</v>
      </c>
      <c r="C509" t="str">
        <f>VLOOKUP('Nikes Sales Dataset - Worked f'!A:A,'Nikes Sales Dataset - Worked f'!A:C,3,FALSE)</f>
        <v>Men</v>
      </c>
      <c r="D509" t="str">
        <f>VLOOKUP('Nikes Sales Dataset - Worked f'!A:A,'Nikes Sales Dataset - Worked f'!A:D,4,FALSE)</f>
        <v>Soccer</v>
      </c>
      <c r="E509" t="str">
        <f>VLOOKUP('Nikes Sales Dataset - Worked f'!A:A,'Nikes Sales Dataset - Worked f'!A:E,5,FALSE)</f>
        <v>Phantom GT</v>
      </c>
      <c r="F509" t="str">
        <f>VLOOKUP('Nikes Sales Dataset - Worked f'!A:A,'Nikes Sales Dataset - Worked f'!A:G,7,FALSE)</f>
        <v>L</v>
      </c>
      <c r="G509" s="3">
        <f>VLOOKUP('Nikes Sales Dataset - Worked f'!A:A,'Nikes Sales Dataset - Worked f'!A:I,9,FALSE)</f>
        <v>2</v>
      </c>
      <c r="H509" s="9">
        <f>VLOOKUP('Nikes Sales Dataset - Worked f'!A:A,'Nikes Sales Dataset - Worked f'!A:K,11,FALSE)</f>
        <v>6110.0300000000007</v>
      </c>
      <c r="I509">
        <f>_xlfn.XLOOKUP('Cleaned and Transformed Dataset'!A:A,'Nikes Sales Dataset - Worked f'!A:A,'Nikes Sales Dataset - Worked f'!M:M)</f>
        <v>0</v>
      </c>
      <c r="J509" s="9">
        <f>_xlfn.XLOOKUP(A:A,'Nikes Sales Dataset - Worked f'!A:A,'Nikes Sales Dataset - Worked f'!N:N)</f>
        <v>6110.0300000000007</v>
      </c>
      <c r="K509" s="3">
        <f>_xlfn.XLOOKUP(A:A,'Nikes Sales Dataset - Worked f'!A:A,'Nikes Sales Dataset - Worked f'!P:P)</f>
        <v>12220.060000000001</v>
      </c>
      <c r="L509" s="7">
        <f>VLOOKUP('Nikes Sales Dataset - Worked f'!A:A,'Nikes Sales Dataset - Worked f'!A:R,18,FALSE)</f>
        <v>45364</v>
      </c>
      <c r="M509" s="7" t="str">
        <f>_xlfn.XLOOKUP(A:A,'Nikes Sales Dataset - Worked f'!A:A,'Nikes Sales Dataset - Worked f'!S:S)</f>
        <v>Mar</v>
      </c>
      <c r="N509" s="7" t="str">
        <f>_xlfn.XLOOKUP(A:A,'Nikes Sales Dataset - Worked f'!A:A,'Nikes Sales Dataset - Worked f'!T:T)</f>
        <v>2024</v>
      </c>
      <c r="O509" t="str">
        <f>_xlfn.XLOOKUP(A:A,'Nikes Sales Dataset - Worked f'!A:A,'Nikes Sales Dataset - Worked f'!U:U)</f>
        <v>Retail</v>
      </c>
      <c r="P509" t="str">
        <f>_xlfn.XLOOKUP(A:A,'Nikes Sales Dataset - Worked f'!A:A,'Nikes Sales Dataset - Worked f'!W:W)</f>
        <v>Hyderabad</v>
      </c>
      <c r="Q509" s="9">
        <f>_xlfn.XLOOKUP(A:A,'Nikes Sales Dataset - Worked f'!A:A,'Nikes Sales Dataset - Worked f'!X:X)</f>
        <v>2116.5300000000002</v>
      </c>
    </row>
    <row r="510" spans="1:17" x14ac:dyDescent="0.25">
      <c r="A510" s="4">
        <v>2508</v>
      </c>
      <c r="B510" t="str">
        <f>VLOOKUP('Nikes Sales Dataset - Worked f'!A:A,'Nikes Sales Dataset - Worked f'!A:B,2,FALSE)</f>
        <v>2508_Unknown Date</v>
      </c>
      <c r="C510" t="str">
        <f>VLOOKUP('Nikes Sales Dataset - Worked f'!A:A,'Nikes Sales Dataset - Worked f'!A:C,3,FALSE)</f>
        <v>Kids</v>
      </c>
      <c r="D510" t="str">
        <f>VLOOKUP('Nikes Sales Dataset - Worked f'!A:A,'Nikes Sales Dataset - Worked f'!A:D,4,FALSE)</f>
        <v>Soccer</v>
      </c>
      <c r="E510" t="str">
        <f>VLOOKUP('Nikes Sales Dataset - Worked f'!A:A,'Nikes Sales Dataset - Worked f'!A:E,5,FALSE)</f>
        <v>Premier III</v>
      </c>
      <c r="F510" t="str">
        <f>VLOOKUP('Nikes Sales Dataset - Worked f'!A:A,'Nikes Sales Dataset - Worked f'!A:G,7,FALSE)</f>
        <v>XL</v>
      </c>
      <c r="G510" s="3">
        <f>VLOOKUP('Nikes Sales Dataset - Worked f'!A:A,'Nikes Sales Dataset - Worked f'!A:I,9,FALSE)</f>
        <v>1</v>
      </c>
      <c r="H510" s="9">
        <f>VLOOKUP('Nikes Sales Dataset - Worked f'!A:A,'Nikes Sales Dataset - Worked f'!A:K,11,FALSE)</f>
        <v>6110.0300000000007</v>
      </c>
      <c r="I510">
        <f>_xlfn.XLOOKUP('Cleaned and Transformed Dataset'!A:A,'Nikes Sales Dataset - Worked f'!A:A,'Nikes Sales Dataset - Worked f'!M:M)</f>
        <v>1.1599999999999999</v>
      </c>
      <c r="J510" s="9">
        <f>_xlfn.XLOOKUP(A:A,'Nikes Sales Dataset - Worked f'!A:A,'Nikes Sales Dataset - Worked f'!N:N)</f>
        <v>-977.60479999999961</v>
      </c>
      <c r="K510" s="3">
        <f>_xlfn.XLOOKUP(A:A,'Nikes Sales Dataset - Worked f'!A:A,'Nikes Sales Dataset - Worked f'!P:P)</f>
        <v>-977.60479999999961</v>
      </c>
      <c r="L510" s="7" t="str">
        <f>VLOOKUP('Nikes Sales Dataset - Worked f'!A:A,'Nikes Sales Dataset - Worked f'!A:R,18,FALSE)</f>
        <v>Unknown Date</v>
      </c>
      <c r="M510" s="7" t="str">
        <f>_xlfn.XLOOKUP(A:A,'Nikes Sales Dataset - Worked f'!A:A,'Nikes Sales Dataset - Worked f'!S:S)</f>
        <v>Unknown</v>
      </c>
      <c r="N510" s="7" t="str">
        <f>_xlfn.XLOOKUP(A:A,'Nikes Sales Dataset - Worked f'!A:A,'Nikes Sales Dataset - Worked f'!T:T)</f>
        <v>Unknown</v>
      </c>
      <c r="O510" t="str">
        <f>_xlfn.XLOOKUP(A:A,'Nikes Sales Dataset - Worked f'!A:A,'Nikes Sales Dataset - Worked f'!U:U)</f>
        <v>Retail</v>
      </c>
      <c r="P510" t="str">
        <f>_xlfn.XLOOKUP(A:A,'Nikes Sales Dataset - Worked f'!A:A,'Nikes Sales Dataset - Worked f'!W:W)</f>
        <v>Kolkata</v>
      </c>
      <c r="Q510" s="9">
        <f>_xlfn.XLOOKUP(A:A,'Nikes Sales Dataset - Worked f'!A:A,'Nikes Sales Dataset - Worked f'!X:X)</f>
        <v>1811.51</v>
      </c>
    </row>
    <row r="511" spans="1:17" x14ac:dyDescent="0.25">
      <c r="A511" s="4">
        <v>2509</v>
      </c>
      <c r="B511" t="str">
        <f>VLOOKUP('Nikes Sales Dataset - Worked f'!A:A,'Nikes Sales Dataset - Worked f'!A:B,2,FALSE)</f>
        <v>2509_20241123</v>
      </c>
      <c r="C511" t="str">
        <f>VLOOKUP('Nikes Sales Dataset - Worked f'!A:A,'Nikes Sales Dataset - Worked f'!A:C,3,FALSE)</f>
        <v>Men</v>
      </c>
      <c r="D511" t="str">
        <f>VLOOKUP('Nikes Sales Dataset - Worked f'!A:A,'Nikes Sales Dataset - Worked f'!A:D,4,FALSE)</f>
        <v>Running</v>
      </c>
      <c r="E511" t="str">
        <f>VLOOKUP('Nikes Sales Dataset - Worked f'!A:A,'Nikes Sales Dataset - Worked f'!A:E,5,FALSE)</f>
        <v>React Infinity</v>
      </c>
      <c r="F511" t="str">
        <f>VLOOKUP('Nikes Sales Dataset - Worked f'!A:A,'Nikes Sales Dataset - Worked f'!A:G,7,FALSE)</f>
        <v>L</v>
      </c>
      <c r="G511" s="3">
        <f>VLOOKUP('Nikes Sales Dataset - Worked f'!A:A,'Nikes Sales Dataset - Worked f'!A:I,9,FALSE)</f>
        <v>1</v>
      </c>
      <c r="H511" s="9">
        <f>VLOOKUP('Nikes Sales Dataset - Worked f'!A:A,'Nikes Sales Dataset - Worked f'!A:K,11,FALSE)</f>
        <v>6110.0300000000007</v>
      </c>
      <c r="I511">
        <f>_xlfn.XLOOKUP('Cleaned and Transformed Dataset'!A:A,'Nikes Sales Dataset - Worked f'!A:A,'Nikes Sales Dataset - Worked f'!M:M)</f>
        <v>0</v>
      </c>
      <c r="J511" s="9">
        <f>_xlfn.XLOOKUP(A:A,'Nikes Sales Dataset - Worked f'!A:A,'Nikes Sales Dataset - Worked f'!N:N)</f>
        <v>6110.0300000000007</v>
      </c>
      <c r="K511" s="3">
        <f>_xlfn.XLOOKUP(A:A,'Nikes Sales Dataset - Worked f'!A:A,'Nikes Sales Dataset - Worked f'!P:P)</f>
        <v>6110.0300000000007</v>
      </c>
      <c r="L511" s="7">
        <f>VLOOKUP('Nikes Sales Dataset - Worked f'!A:A,'Nikes Sales Dataset - Worked f'!A:R,18,FALSE)</f>
        <v>45619</v>
      </c>
      <c r="M511" s="7" t="str">
        <f>_xlfn.XLOOKUP(A:A,'Nikes Sales Dataset - Worked f'!A:A,'Nikes Sales Dataset - Worked f'!S:S)</f>
        <v>Nov</v>
      </c>
      <c r="N511" s="7" t="str">
        <f>_xlfn.XLOOKUP(A:A,'Nikes Sales Dataset - Worked f'!A:A,'Nikes Sales Dataset - Worked f'!T:T)</f>
        <v>2024</v>
      </c>
      <c r="O511" t="str">
        <f>_xlfn.XLOOKUP(A:A,'Nikes Sales Dataset - Worked f'!A:A,'Nikes Sales Dataset - Worked f'!U:U)</f>
        <v>Online</v>
      </c>
      <c r="P511" t="str">
        <f>_xlfn.XLOOKUP(A:A,'Nikes Sales Dataset - Worked f'!A:A,'Nikes Sales Dataset - Worked f'!W:W)</f>
        <v>Bangalore</v>
      </c>
      <c r="Q511" s="9">
        <f>_xlfn.XLOOKUP(A:A,'Nikes Sales Dataset - Worked f'!A:A,'Nikes Sales Dataset - Worked f'!X:X)</f>
        <v>1086.0899999999999</v>
      </c>
    </row>
    <row r="512" spans="1:17" x14ac:dyDescent="0.25">
      <c r="A512" s="4">
        <v>2510</v>
      </c>
      <c r="B512" t="str">
        <f>VLOOKUP('Nikes Sales Dataset - Worked f'!A:A,'Nikes Sales Dataset - Worked f'!A:B,2,FALSE)</f>
        <v>2510_Unknown Date</v>
      </c>
      <c r="C512" t="str">
        <f>VLOOKUP('Nikes Sales Dataset - Worked f'!A:A,'Nikes Sales Dataset - Worked f'!A:C,3,FALSE)</f>
        <v>Kids</v>
      </c>
      <c r="D512" t="str">
        <f>VLOOKUP('Nikes Sales Dataset - Worked f'!A:A,'Nikes Sales Dataset - Worked f'!A:D,4,FALSE)</f>
        <v>Running</v>
      </c>
      <c r="E512" t="str">
        <f>VLOOKUP('Nikes Sales Dataset - Worked f'!A:A,'Nikes Sales Dataset - Worked f'!A:E,5,FALSE)</f>
        <v>React Infinity</v>
      </c>
      <c r="F512" t="str">
        <f>VLOOKUP('Nikes Sales Dataset - Worked f'!A:A,'Nikes Sales Dataset - Worked f'!A:G,7,FALSE)</f>
        <v>M</v>
      </c>
      <c r="G512" s="3">
        <f>VLOOKUP('Nikes Sales Dataset - Worked f'!A:A,'Nikes Sales Dataset - Worked f'!A:I,9,FALSE)</f>
        <v>0</v>
      </c>
      <c r="H512" s="9">
        <f>VLOOKUP('Nikes Sales Dataset - Worked f'!A:A,'Nikes Sales Dataset - Worked f'!A:K,11,FALSE)</f>
        <v>2165.14</v>
      </c>
      <c r="I512">
        <f>_xlfn.XLOOKUP('Cleaned and Transformed Dataset'!A:A,'Nikes Sales Dataset - Worked f'!A:A,'Nikes Sales Dataset - Worked f'!M:M)</f>
        <v>0.36</v>
      </c>
      <c r="J512" s="9">
        <f>_xlfn.XLOOKUP(A:A,'Nikes Sales Dataset - Worked f'!A:A,'Nikes Sales Dataset - Worked f'!N:N)</f>
        <v>1385.6895999999999</v>
      </c>
      <c r="K512" s="3">
        <f>_xlfn.XLOOKUP(A:A,'Nikes Sales Dataset - Worked f'!A:A,'Nikes Sales Dataset - Worked f'!P:P)</f>
        <v>0</v>
      </c>
      <c r="L512" s="7" t="str">
        <f>VLOOKUP('Nikes Sales Dataset - Worked f'!A:A,'Nikes Sales Dataset - Worked f'!A:R,18,FALSE)</f>
        <v>Unknown Date</v>
      </c>
      <c r="M512" s="7" t="str">
        <f>_xlfn.XLOOKUP(A:A,'Nikes Sales Dataset - Worked f'!A:A,'Nikes Sales Dataset - Worked f'!S:S)</f>
        <v>Unknown</v>
      </c>
      <c r="N512" s="7" t="str">
        <f>_xlfn.XLOOKUP(A:A,'Nikes Sales Dataset - Worked f'!A:A,'Nikes Sales Dataset - Worked f'!T:T)</f>
        <v>Unknown</v>
      </c>
      <c r="O512" t="str">
        <f>_xlfn.XLOOKUP(A:A,'Nikes Sales Dataset - Worked f'!A:A,'Nikes Sales Dataset - Worked f'!U:U)</f>
        <v>Online</v>
      </c>
      <c r="P512" t="str">
        <f>_xlfn.XLOOKUP(A:A,'Nikes Sales Dataset - Worked f'!A:A,'Nikes Sales Dataset - Worked f'!W:W)</f>
        <v>Mumbai</v>
      </c>
      <c r="Q512" s="9">
        <f>_xlfn.XLOOKUP(A:A,'Nikes Sales Dataset - Worked f'!A:A,'Nikes Sales Dataset - Worked f'!X:X)</f>
        <v>3012.1</v>
      </c>
    </row>
    <row r="513" spans="1:17" x14ac:dyDescent="0.25">
      <c r="A513" s="4">
        <v>2511</v>
      </c>
      <c r="B513" t="str">
        <f>VLOOKUP('Nikes Sales Dataset - Worked f'!A:A,'Nikes Sales Dataset - Worked f'!A:B,2,FALSE)</f>
        <v>2511_20250213</v>
      </c>
      <c r="C513" t="str">
        <f>VLOOKUP('Nikes Sales Dataset - Worked f'!A:A,'Nikes Sales Dataset - Worked f'!A:C,3,FALSE)</f>
        <v>Men</v>
      </c>
      <c r="D513" t="str">
        <f>VLOOKUP('Nikes Sales Dataset - Worked f'!A:A,'Nikes Sales Dataset - Worked f'!A:D,4,FALSE)</f>
        <v>Running</v>
      </c>
      <c r="E513" t="str">
        <f>VLOOKUP('Nikes Sales Dataset - Worked f'!A:A,'Nikes Sales Dataset - Worked f'!A:E,5,FALSE)</f>
        <v>Pegasus Turbo</v>
      </c>
      <c r="F513" t="str">
        <f>VLOOKUP('Nikes Sales Dataset - Worked f'!A:A,'Nikes Sales Dataset - Worked f'!A:G,7,FALSE)</f>
        <v>M</v>
      </c>
      <c r="G513" s="3">
        <f>VLOOKUP('Nikes Sales Dataset - Worked f'!A:A,'Nikes Sales Dataset - Worked f'!A:I,9,FALSE)</f>
        <v>-1</v>
      </c>
      <c r="H513" s="9">
        <f>VLOOKUP('Nikes Sales Dataset - Worked f'!A:A,'Nikes Sales Dataset - Worked f'!A:K,11,FALSE)</f>
        <v>6310.25</v>
      </c>
      <c r="I513">
        <f>_xlfn.XLOOKUP('Cleaned and Transformed Dataset'!A:A,'Nikes Sales Dataset - Worked f'!A:A,'Nikes Sales Dataset - Worked f'!M:M)</f>
        <v>0.1</v>
      </c>
      <c r="J513" s="9">
        <f>_xlfn.XLOOKUP(A:A,'Nikes Sales Dataset - Worked f'!A:A,'Nikes Sales Dataset - Worked f'!N:N)</f>
        <v>5679.2250000000004</v>
      </c>
      <c r="K513" s="3">
        <f>_xlfn.XLOOKUP(A:A,'Nikes Sales Dataset - Worked f'!A:A,'Nikes Sales Dataset - Worked f'!P:P)</f>
        <v>-5679.2250000000004</v>
      </c>
      <c r="L513" s="7">
        <f>VLOOKUP('Nikes Sales Dataset - Worked f'!A:A,'Nikes Sales Dataset - Worked f'!A:R,18,FALSE)</f>
        <v>45701</v>
      </c>
      <c r="M513" s="7" t="str">
        <f>_xlfn.XLOOKUP(A:A,'Nikes Sales Dataset - Worked f'!A:A,'Nikes Sales Dataset - Worked f'!S:S)</f>
        <v>Feb</v>
      </c>
      <c r="N513" s="7" t="str">
        <f>_xlfn.XLOOKUP(A:A,'Nikes Sales Dataset - Worked f'!A:A,'Nikes Sales Dataset - Worked f'!T:T)</f>
        <v>2025</v>
      </c>
      <c r="O513" t="str">
        <f>_xlfn.XLOOKUP(A:A,'Nikes Sales Dataset - Worked f'!A:A,'Nikes Sales Dataset - Worked f'!U:U)</f>
        <v>Online</v>
      </c>
      <c r="P513" t="str">
        <f>_xlfn.XLOOKUP(A:A,'Nikes Sales Dataset - Worked f'!A:A,'Nikes Sales Dataset - Worked f'!W:W)</f>
        <v>Bangalore</v>
      </c>
      <c r="Q513" s="9">
        <f>_xlfn.XLOOKUP(A:A,'Nikes Sales Dataset - Worked f'!A:A,'Nikes Sales Dataset - Worked f'!X:X)</f>
        <v>2399.42</v>
      </c>
    </row>
    <row r="514" spans="1:17" x14ac:dyDescent="0.25">
      <c r="A514" s="4">
        <v>2512</v>
      </c>
      <c r="B514" t="str">
        <f>VLOOKUP('Nikes Sales Dataset - Worked f'!A:A,'Nikes Sales Dataset - Worked f'!A:B,2,FALSE)</f>
        <v>2512_Unknown Date</v>
      </c>
      <c r="C514" t="str">
        <f>VLOOKUP('Nikes Sales Dataset - Worked f'!A:A,'Nikes Sales Dataset - Worked f'!A:C,3,FALSE)</f>
        <v>Men</v>
      </c>
      <c r="D514" t="str">
        <f>VLOOKUP('Nikes Sales Dataset - Worked f'!A:A,'Nikes Sales Dataset - Worked f'!A:D,4,FALSE)</f>
        <v>Training</v>
      </c>
      <c r="E514" t="str">
        <f>VLOOKUP('Nikes Sales Dataset - Worked f'!A:A,'Nikes Sales Dataset - Worked f'!A:E,5,FALSE)</f>
        <v>Metcon 7</v>
      </c>
      <c r="F514" t="str">
        <f>VLOOKUP('Nikes Sales Dataset - Worked f'!A:A,'Nikes Sales Dataset - Worked f'!A:G,7,FALSE)</f>
        <v>M</v>
      </c>
      <c r="G514" s="3">
        <f>VLOOKUP('Nikes Sales Dataset - Worked f'!A:A,'Nikes Sales Dataset - Worked f'!A:I,9,FALSE)</f>
        <v>1</v>
      </c>
      <c r="H514" s="9">
        <f>VLOOKUP('Nikes Sales Dataset - Worked f'!A:A,'Nikes Sales Dataset - Worked f'!A:K,11,FALSE)</f>
        <v>6110.96</v>
      </c>
      <c r="I514">
        <f>_xlfn.XLOOKUP('Cleaned and Transformed Dataset'!A:A,'Nikes Sales Dataset - Worked f'!A:A,'Nikes Sales Dataset - Worked f'!M:M)</f>
        <v>0</v>
      </c>
      <c r="J514" s="9">
        <f>_xlfn.XLOOKUP(A:A,'Nikes Sales Dataset - Worked f'!A:A,'Nikes Sales Dataset - Worked f'!N:N)</f>
        <v>6110.96</v>
      </c>
      <c r="K514" s="3">
        <f>_xlfn.XLOOKUP(A:A,'Nikes Sales Dataset - Worked f'!A:A,'Nikes Sales Dataset - Worked f'!P:P)</f>
        <v>6110.96</v>
      </c>
      <c r="L514" s="7" t="str">
        <f>VLOOKUP('Nikes Sales Dataset - Worked f'!A:A,'Nikes Sales Dataset - Worked f'!A:R,18,FALSE)</f>
        <v>Unknown Date</v>
      </c>
      <c r="M514" s="7" t="str">
        <f>_xlfn.XLOOKUP(A:A,'Nikes Sales Dataset - Worked f'!A:A,'Nikes Sales Dataset - Worked f'!S:S)</f>
        <v>Unknown</v>
      </c>
      <c r="N514" s="7" t="str">
        <f>_xlfn.XLOOKUP(A:A,'Nikes Sales Dataset - Worked f'!A:A,'Nikes Sales Dataset - Worked f'!T:T)</f>
        <v>Unknown</v>
      </c>
      <c r="O514" t="str">
        <f>_xlfn.XLOOKUP(A:A,'Nikes Sales Dataset - Worked f'!A:A,'Nikes Sales Dataset - Worked f'!U:U)</f>
        <v>Online</v>
      </c>
      <c r="P514" t="str">
        <f>_xlfn.XLOOKUP(A:A,'Nikes Sales Dataset - Worked f'!A:A,'Nikes Sales Dataset - Worked f'!W:W)</f>
        <v>Kolkata</v>
      </c>
      <c r="Q514" s="9">
        <f>_xlfn.XLOOKUP(A:A,'Nikes Sales Dataset - Worked f'!A:A,'Nikes Sales Dataset - Worked f'!X:X)</f>
        <v>3074.69</v>
      </c>
    </row>
    <row r="515" spans="1:17" x14ac:dyDescent="0.25">
      <c r="A515" s="4">
        <v>2513</v>
      </c>
      <c r="B515" t="str">
        <f>VLOOKUP('Nikes Sales Dataset - Worked f'!A:A,'Nikes Sales Dataset - Worked f'!A:B,2,FALSE)</f>
        <v>2513_20241011</v>
      </c>
      <c r="C515" t="str">
        <f>VLOOKUP('Nikes Sales Dataset - Worked f'!A:A,'Nikes Sales Dataset - Worked f'!A:C,3,FALSE)</f>
        <v>Women</v>
      </c>
      <c r="D515" t="str">
        <f>VLOOKUP('Nikes Sales Dataset - Worked f'!A:A,'Nikes Sales Dataset - Worked f'!A:D,4,FALSE)</f>
        <v>Basketball</v>
      </c>
      <c r="E515" t="str">
        <f>VLOOKUP('Nikes Sales Dataset - Worked f'!A:A,'Nikes Sales Dataset - Worked f'!A:E,5,FALSE)</f>
        <v>Zoom Freak</v>
      </c>
      <c r="F515" t="str">
        <f>VLOOKUP('Nikes Sales Dataset - Worked f'!A:A,'Nikes Sales Dataset - Worked f'!A:G,7,FALSE)</f>
        <v>XL</v>
      </c>
      <c r="G515" s="3">
        <f>VLOOKUP('Nikes Sales Dataset - Worked f'!A:A,'Nikes Sales Dataset - Worked f'!A:I,9,FALSE)</f>
        <v>4</v>
      </c>
      <c r="H515" s="9">
        <f>VLOOKUP('Nikes Sales Dataset - Worked f'!A:A,'Nikes Sales Dataset - Worked f'!A:K,11,FALSE)</f>
        <v>9848.7999999999993</v>
      </c>
      <c r="I515">
        <f>_xlfn.XLOOKUP('Cleaned and Transformed Dataset'!A:A,'Nikes Sales Dataset - Worked f'!A:A,'Nikes Sales Dataset - Worked f'!M:M)</f>
        <v>0</v>
      </c>
      <c r="J515" s="9">
        <f>_xlfn.XLOOKUP(A:A,'Nikes Sales Dataset - Worked f'!A:A,'Nikes Sales Dataset - Worked f'!N:N)</f>
        <v>9848.7999999999993</v>
      </c>
      <c r="K515" s="3">
        <f>_xlfn.XLOOKUP(A:A,'Nikes Sales Dataset - Worked f'!A:A,'Nikes Sales Dataset - Worked f'!P:P)</f>
        <v>39395.199999999997</v>
      </c>
      <c r="L515" s="7">
        <f>VLOOKUP('Nikes Sales Dataset - Worked f'!A:A,'Nikes Sales Dataset - Worked f'!A:R,18,FALSE)</f>
        <v>45576</v>
      </c>
      <c r="M515" s="7" t="str">
        <f>_xlfn.XLOOKUP(A:A,'Nikes Sales Dataset - Worked f'!A:A,'Nikes Sales Dataset - Worked f'!S:S)</f>
        <v>Oct</v>
      </c>
      <c r="N515" s="7" t="str">
        <f>_xlfn.XLOOKUP(A:A,'Nikes Sales Dataset - Worked f'!A:A,'Nikes Sales Dataset - Worked f'!T:T)</f>
        <v>2024</v>
      </c>
      <c r="O515" t="str">
        <f>_xlfn.XLOOKUP(A:A,'Nikes Sales Dataset - Worked f'!A:A,'Nikes Sales Dataset - Worked f'!U:U)</f>
        <v>Online</v>
      </c>
      <c r="P515" t="str">
        <f>_xlfn.XLOOKUP(A:A,'Nikes Sales Dataset - Worked f'!A:A,'Nikes Sales Dataset - Worked f'!W:W)</f>
        <v>Pune</v>
      </c>
      <c r="Q515" s="9">
        <f>_xlfn.XLOOKUP(A:A,'Nikes Sales Dataset - Worked f'!A:A,'Nikes Sales Dataset - Worked f'!X:X)</f>
        <v>2764.66</v>
      </c>
    </row>
    <row r="516" spans="1:17" x14ac:dyDescent="0.25">
      <c r="A516" s="4">
        <v>2514</v>
      </c>
      <c r="B516" t="str">
        <f>VLOOKUP('Nikes Sales Dataset - Worked f'!A:A,'Nikes Sales Dataset - Worked f'!A:B,2,FALSE)</f>
        <v>2514_20250526</v>
      </c>
      <c r="C516" t="str">
        <f>VLOOKUP('Nikes Sales Dataset - Worked f'!A:A,'Nikes Sales Dataset - Worked f'!A:C,3,FALSE)</f>
        <v>Kids</v>
      </c>
      <c r="D516" t="str">
        <f>VLOOKUP('Nikes Sales Dataset - Worked f'!A:A,'Nikes Sales Dataset - Worked f'!A:D,4,FALSE)</f>
        <v>Basketball</v>
      </c>
      <c r="E516" t="str">
        <f>VLOOKUP('Nikes Sales Dataset - Worked f'!A:A,'Nikes Sales Dataset - Worked f'!A:E,5,FALSE)</f>
        <v>Air Jordan</v>
      </c>
      <c r="F516" t="str">
        <f>VLOOKUP('Nikes Sales Dataset - Worked f'!A:A,'Nikes Sales Dataset - Worked f'!A:G,7,FALSE)</f>
        <v>M</v>
      </c>
      <c r="G516" s="3">
        <f>VLOOKUP('Nikes Sales Dataset - Worked f'!A:A,'Nikes Sales Dataset - Worked f'!A:I,9,FALSE)</f>
        <v>1</v>
      </c>
      <c r="H516" s="9">
        <f>VLOOKUP('Nikes Sales Dataset - Worked f'!A:A,'Nikes Sales Dataset - Worked f'!A:K,11,FALSE)</f>
        <v>6110.0300000000007</v>
      </c>
      <c r="I516">
        <f>_xlfn.XLOOKUP('Cleaned and Transformed Dataset'!A:A,'Nikes Sales Dataset - Worked f'!A:A,'Nikes Sales Dataset - Worked f'!M:M)</f>
        <v>0</v>
      </c>
      <c r="J516" s="9">
        <f>_xlfn.XLOOKUP(A:A,'Nikes Sales Dataset - Worked f'!A:A,'Nikes Sales Dataset - Worked f'!N:N)</f>
        <v>6110.0300000000007</v>
      </c>
      <c r="K516" s="3">
        <f>_xlfn.XLOOKUP(A:A,'Nikes Sales Dataset - Worked f'!A:A,'Nikes Sales Dataset - Worked f'!P:P)</f>
        <v>6110.0300000000007</v>
      </c>
      <c r="L516" s="7">
        <f>VLOOKUP('Nikes Sales Dataset - Worked f'!A:A,'Nikes Sales Dataset - Worked f'!A:R,18,FALSE)</f>
        <v>45803</v>
      </c>
      <c r="M516" s="7" t="str">
        <f>_xlfn.XLOOKUP(A:A,'Nikes Sales Dataset - Worked f'!A:A,'Nikes Sales Dataset - Worked f'!S:S)</f>
        <v>May</v>
      </c>
      <c r="N516" s="7" t="str">
        <f>_xlfn.XLOOKUP(A:A,'Nikes Sales Dataset - Worked f'!A:A,'Nikes Sales Dataset - Worked f'!T:T)</f>
        <v>2025</v>
      </c>
      <c r="O516" t="str">
        <f>_xlfn.XLOOKUP(A:A,'Nikes Sales Dataset - Worked f'!A:A,'Nikes Sales Dataset - Worked f'!U:U)</f>
        <v>Online</v>
      </c>
      <c r="P516" t="str">
        <f>_xlfn.XLOOKUP(A:A,'Nikes Sales Dataset - Worked f'!A:A,'Nikes Sales Dataset - Worked f'!W:W)</f>
        <v>Bangalore</v>
      </c>
      <c r="Q516" s="9">
        <f>_xlfn.XLOOKUP(A:A,'Nikes Sales Dataset - Worked f'!A:A,'Nikes Sales Dataset - Worked f'!X:X)</f>
        <v>1790.41</v>
      </c>
    </row>
    <row r="517" spans="1:17" x14ac:dyDescent="0.25">
      <c r="A517" s="4">
        <v>2515</v>
      </c>
      <c r="B517" t="str">
        <f>VLOOKUP('Nikes Sales Dataset - Worked f'!A:A,'Nikes Sales Dataset - Worked f'!A:B,2,FALSE)</f>
        <v>2515_Unknown Date</v>
      </c>
      <c r="C517" t="str">
        <f>VLOOKUP('Nikes Sales Dataset - Worked f'!A:A,'Nikes Sales Dataset - Worked f'!A:C,3,FALSE)</f>
        <v>Women</v>
      </c>
      <c r="D517" t="str">
        <f>VLOOKUP('Nikes Sales Dataset - Worked f'!A:A,'Nikes Sales Dataset - Worked f'!A:D,4,FALSE)</f>
        <v>Training</v>
      </c>
      <c r="E517" t="str">
        <f>VLOOKUP('Nikes Sales Dataset - Worked f'!A:A,'Nikes Sales Dataset - Worked f'!A:E,5,FALSE)</f>
        <v>SuperRep Go</v>
      </c>
      <c r="F517" t="str">
        <f>VLOOKUP('Nikes Sales Dataset - Worked f'!A:A,'Nikes Sales Dataset - Worked f'!A:G,7,FALSE)</f>
        <v>M</v>
      </c>
      <c r="G517" s="3">
        <f>VLOOKUP('Nikes Sales Dataset - Worked f'!A:A,'Nikes Sales Dataset - Worked f'!A:I,9,FALSE)</f>
        <v>1</v>
      </c>
      <c r="H517" s="9">
        <f>VLOOKUP('Nikes Sales Dataset - Worked f'!A:A,'Nikes Sales Dataset - Worked f'!A:K,11,FALSE)</f>
        <v>7532.24</v>
      </c>
      <c r="I517">
        <f>_xlfn.XLOOKUP('Cleaned and Transformed Dataset'!A:A,'Nikes Sales Dataset - Worked f'!A:A,'Nikes Sales Dataset - Worked f'!M:M)</f>
        <v>0</v>
      </c>
      <c r="J517" s="9">
        <f>_xlfn.XLOOKUP(A:A,'Nikes Sales Dataset - Worked f'!A:A,'Nikes Sales Dataset - Worked f'!N:N)</f>
        <v>7532.24</v>
      </c>
      <c r="K517" s="3">
        <f>_xlfn.XLOOKUP(A:A,'Nikes Sales Dataset - Worked f'!A:A,'Nikes Sales Dataset - Worked f'!P:P)</f>
        <v>7532.24</v>
      </c>
      <c r="L517" s="7" t="str">
        <f>VLOOKUP('Nikes Sales Dataset - Worked f'!A:A,'Nikes Sales Dataset - Worked f'!A:R,18,FALSE)</f>
        <v>Unknown Date</v>
      </c>
      <c r="M517" s="7" t="str">
        <f>_xlfn.XLOOKUP(A:A,'Nikes Sales Dataset - Worked f'!A:A,'Nikes Sales Dataset - Worked f'!S:S)</f>
        <v>Unknown</v>
      </c>
      <c r="N517" s="7" t="str">
        <f>_xlfn.XLOOKUP(A:A,'Nikes Sales Dataset - Worked f'!A:A,'Nikes Sales Dataset - Worked f'!T:T)</f>
        <v>Unknown</v>
      </c>
      <c r="O517" t="str">
        <f>_xlfn.XLOOKUP(A:A,'Nikes Sales Dataset - Worked f'!A:A,'Nikes Sales Dataset - Worked f'!U:U)</f>
        <v>Retail</v>
      </c>
      <c r="P517" t="str">
        <f>_xlfn.XLOOKUP(A:A,'Nikes Sales Dataset - Worked f'!A:A,'Nikes Sales Dataset - Worked f'!W:W)</f>
        <v>Pune</v>
      </c>
      <c r="Q517" s="9">
        <f>_xlfn.XLOOKUP(A:A,'Nikes Sales Dataset - Worked f'!A:A,'Nikes Sales Dataset - Worked f'!X:X)</f>
        <v>1060.53</v>
      </c>
    </row>
    <row r="518" spans="1:17" x14ac:dyDescent="0.25">
      <c r="A518" s="4">
        <v>2516</v>
      </c>
      <c r="B518" t="str">
        <f>VLOOKUP('Nikes Sales Dataset - Worked f'!A:A,'Nikes Sales Dataset - Worked f'!A:B,2,FALSE)</f>
        <v>2516_20240121</v>
      </c>
      <c r="C518" t="str">
        <f>VLOOKUP('Nikes Sales Dataset - Worked f'!A:A,'Nikes Sales Dataset - Worked f'!A:C,3,FALSE)</f>
        <v>Kids</v>
      </c>
      <c r="D518" t="str">
        <f>VLOOKUP('Nikes Sales Dataset - Worked f'!A:A,'Nikes Sales Dataset - Worked f'!A:D,4,FALSE)</f>
        <v>Running</v>
      </c>
      <c r="E518" t="str">
        <f>VLOOKUP('Nikes Sales Dataset - Worked f'!A:A,'Nikes Sales Dataset - Worked f'!A:E,5,FALSE)</f>
        <v>React Infinity</v>
      </c>
      <c r="F518" t="str">
        <f>VLOOKUP('Nikes Sales Dataset - Worked f'!A:A,'Nikes Sales Dataset - Worked f'!A:G,7,FALSE)</f>
        <v>M</v>
      </c>
      <c r="G518" s="3">
        <f>VLOOKUP('Nikes Sales Dataset - Worked f'!A:A,'Nikes Sales Dataset - Worked f'!A:I,9,FALSE)</f>
        <v>1</v>
      </c>
      <c r="H518" s="9">
        <f>VLOOKUP('Nikes Sales Dataset - Worked f'!A:A,'Nikes Sales Dataset - Worked f'!A:K,11,FALSE)</f>
        <v>6110.0300000000007</v>
      </c>
      <c r="I518">
        <f>_xlfn.XLOOKUP('Cleaned and Transformed Dataset'!A:A,'Nikes Sales Dataset - Worked f'!A:A,'Nikes Sales Dataset - Worked f'!M:M)</f>
        <v>0</v>
      </c>
      <c r="J518" s="9">
        <f>_xlfn.XLOOKUP(A:A,'Nikes Sales Dataset - Worked f'!A:A,'Nikes Sales Dataset - Worked f'!N:N)</f>
        <v>6110.0300000000007</v>
      </c>
      <c r="K518" s="3">
        <f>_xlfn.XLOOKUP(A:A,'Nikes Sales Dataset - Worked f'!A:A,'Nikes Sales Dataset - Worked f'!P:P)</f>
        <v>6110.0300000000007</v>
      </c>
      <c r="L518" s="7">
        <f>VLOOKUP('Nikes Sales Dataset - Worked f'!A:A,'Nikes Sales Dataset - Worked f'!A:R,18,FALSE)</f>
        <v>45312</v>
      </c>
      <c r="M518" s="7" t="str">
        <f>_xlfn.XLOOKUP(A:A,'Nikes Sales Dataset - Worked f'!A:A,'Nikes Sales Dataset - Worked f'!S:S)</f>
        <v>Jan</v>
      </c>
      <c r="N518" s="7" t="str">
        <f>_xlfn.XLOOKUP(A:A,'Nikes Sales Dataset - Worked f'!A:A,'Nikes Sales Dataset - Worked f'!T:T)</f>
        <v>2024</v>
      </c>
      <c r="O518" t="str">
        <f>_xlfn.XLOOKUP(A:A,'Nikes Sales Dataset - Worked f'!A:A,'Nikes Sales Dataset - Worked f'!U:U)</f>
        <v>Online</v>
      </c>
      <c r="P518" t="str">
        <f>_xlfn.XLOOKUP(A:A,'Nikes Sales Dataset - Worked f'!A:A,'Nikes Sales Dataset - Worked f'!W:W)</f>
        <v>Pune</v>
      </c>
      <c r="Q518" s="9">
        <f>_xlfn.XLOOKUP(A:A,'Nikes Sales Dataset - Worked f'!A:A,'Nikes Sales Dataset - Worked f'!X:X)</f>
        <v>157.65</v>
      </c>
    </row>
    <row r="519" spans="1:17" x14ac:dyDescent="0.25">
      <c r="A519" s="4">
        <v>2517</v>
      </c>
      <c r="B519" t="str">
        <f>VLOOKUP('Nikes Sales Dataset - Worked f'!A:A,'Nikes Sales Dataset - Worked f'!A:B,2,FALSE)</f>
        <v>2517_Unknown Date</v>
      </c>
      <c r="C519" t="str">
        <f>VLOOKUP('Nikes Sales Dataset - Worked f'!A:A,'Nikes Sales Dataset - Worked f'!A:C,3,FALSE)</f>
        <v>Men</v>
      </c>
      <c r="D519" t="str">
        <f>VLOOKUP('Nikes Sales Dataset - Worked f'!A:A,'Nikes Sales Dataset - Worked f'!A:D,4,FALSE)</f>
        <v>Lifestyle</v>
      </c>
      <c r="E519" t="str">
        <f>VLOOKUP('Nikes Sales Dataset - Worked f'!A:A,'Nikes Sales Dataset - Worked f'!A:E,5,FALSE)</f>
        <v>Air Force 1</v>
      </c>
      <c r="F519" t="str">
        <f>VLOOKUP('Nikes Sales Dataset - Worked f'!A:A,'Nikes Sales Dataset - Worked f'!A:G,7,FALSE)</f>
        <v>M</v>
      </c>
      <c r="G519" s="3">
        <f>VLOOKUP('Nikes Sales Dataset - Worked f'!A:A,'Nikes Sales Dataset - Worked f'!A:I,9,FALSE)</f>
        <v>1</v>
      </c>
      <c r="H519" s="9">
        <f>VLOOKUP('Nikes Sales Dataset - Worked f'!A:A,'Nikes Sales Dataset - Worked f'!A:K,11,FALSE)</f>
        <v>3059.89</v>
      </c>
      <c r="I519">
        <f>_xlfn.XLOOKUP('Cleaned and Transformed Dataset'!A:A,'Nikes Sales Dataset - Worked f'!A:A,'Nikes Sales Dataset - Worked f'!M:M)</f>
        <v>0</v>
      </c>
      <c r="J519" s="9">
        <f>_xlfn.XLOOKUP(A:A,'Nikes Sales Dataset - Worked f'!A:A,'Nikes Sales Dataset - Worked f'!N:N)</f>
        <v>3059.89</v>
      </c>
      <c r="K519" s="3">
        <f>_xlfn.XLOOKUP(A:A,'Nikes Sales Dataset - Worked f'!A:A,'Nikes Sales Dataset - Worked f'!P:P)</f>
        <v>3059.89</v>
      </c>
      <c r="L519" s="7" t="str">
        <f>VLOOKUP('Nikes Sales Dataset - Worked f'!A:A,'Nikes Sales Dataset - Worked f'!A:R,18,FALSE)</f>
        <v>Unknown Date</v>
      </c>
      <c r="M519" s="7" t="str">
        <f>_xlfn.XLOOKUP(A:A,'Nikes Sales Dataset - Worked f'!A:A,'Nikes Sales Dataset - Worked f'!S:S)</f>
        <v>Unknown</v>
      </c>
      <c r="N519" s="7" t="str">
        <f>_xlfn.XLOOKUP(A:A,'Nikes Sales Dataset - Worked f'!A:A,'Nikes Sales Dataset - Worked f'!T:T)</f>
        <v>Unknown</v>
      </c>
      <c r="O519" t="str">
        <f>_xlfn.XLOOKUP(A:A,'Nikes Sales Dataset - Worked f'!A:A,'Nikes Sales Dataset - Worked f'!U:U)</f>
        <v>Online</v>
      </c>
      <c r="P519" t="str">
        <f>_xlfn.XLOOKUP(A:A,'Nikes Sales Dataset - Worked f'!A:A,'Nikes Sales Dataset - Worked f'!W:W)</f>
        <v>Hyderabad</v>
      </c>
      <c r="Q519" s="9">
        <f>_xlfn.XLOOKUP(A:A,'Nikes Sales Dataset - Worked f'!A:A,'Nikes Sales Dataset - Worked f'!X:X)</f>
        <v>1968.82</v>
      </c>
    </row>
    <row r="520" spans="1:17" x14ac:dyDescent="0.25">
      <c r="A520" s="4">
        <v>2518</v>
      </c>
      <c r="B520" t="str">
        <f>VLOOKUP('Nikes Sales Dataset - Worked f'!A:A,'Nikes Sales Dataset - Worked f'!A:B,2,FALSE)</f>
        <v>2518_20240703</v>
      </c>
      <c r="C520" t="str">
        <f>VLOOKUP('Nikes Sales Dataset - Worked f'!A:A,'Nikes Sales Dataset - Worked f'!A:C,3,FALSE)</f>
        <v>Women</v>
      </c>
      <c r="D520" t="str">
        <f>VLOOKUP('Nikes Sales Dataset - Worked f'!A:A,'Nikes Sales Dataset - Worked f'!A:D,4,FALSE)</f>
        <v>Basketball</v>
      </c>
      <c r="E520" t="str">
        <f>VLOOKUP('Nikes Sales Dataset - Worked f'!A:A,'Nikes Sales Dataset - Worked f'!A:E,5,FALSE)</f>
        <v>Air Jordan</v>
      </c>
      <c r="F520" t="str">
        <f>VLOOKUP('Nikes Sales Dataset - Worked f'!A:A,'Nikes Sales Dataset - Worked f'!A:G,7,FALSE)</f>
        <v>L</v>
      </c>
      <c r="G520" s="3">
        <f>VLOOKUP('Nikes Sales Dataset - Worked f'!A:A,'Nikes Sales Dataset - Worked f'!A:I,9,FALSE)</f>
        <v>0</v>
      </c>
      <c r="H520" s="9">
        <f>VLOOKUP('Nikes Sales Dataset - Worked f'!A:A,'Nikes Sales Dataset - Worked f'!A:K,11,FALSE)</f>
        <v>6110.0300000000007</v>
      </c>
      <c r="I520">
        <f>_xlfn.XLOOKUP('Cleaned and Transformed Dataset'!A:A,'Nikes Sales Dataset - Worked f'!A:A,'Nikes Sales Dataset - Worked f'!M:M)</f>
        <v>1.03</v>
      </c>
      <c r="J520" s="9">
        <f>_xlfn.XLOOKUP(A:A,'Nikes Sales Dataset - Worked f'!A:A,'Nikes Sales Dataset - Worked f'!N:N)</f>
        <v>-183.30090000000018</v>
      </c>
      <c r="K520" s="3">
        <f>_xlfn.XLOOKUP(A:A,'Nikes Sales Dataset - Worked f'!A:A,'Nikes Sales Dataset - Worked f'!P:P)</f>
        <v>0</v>
      </c>
      <c r="L520" s="7">
        <f>VLOOKUP('Nikes Sales Dataset - Worked f'!A:A,'Nikes Sales Dataset - Worked f'!A:R,18,FALSE)</f>
        <v>45476</v>
      </c>
      <c r="M520" s="7" t="str">
        <f>_xlfn.XLOOKUP(A:A,'Nikes Sales Dataset - Worked f'!A:A,'Nikes Sales Dataset - Worked f'!S:S)</f>
        <v>Jul</v>
      </c>
      <c r="N520" s="7" t="str">
        <f>_xlfn.XLOOKUP(A:A,'Nikes Sales Dataset - Worked f'!A:A,'Nikes Sales Dataset - Worked f'!T:T)</f>
        <v>2024</v>
      </c>
      <c r="O520" t="str">
        <f>_xlfn.XLOOKUP(A:A,'Nikes Sales Dataset - Worked f'!A:A,'Nikes Sales Dataset - Worked f'!U:U)</f>
        <v>Retail</v>
      </c>
      <c r="P520" t="str">
        <f>_xlfn.XLOOKUP(A:A,'Nikes Sales Dataset - Worked f'!A:A,'Nikes Sales Dataset - Worked f'!W:W)</f>
        <v>Delhi</v>
      </c>
      <c r="Q520" s="9">
        <f>_xlfn.XLOOKUP(A:A,'Nikes Sales Dataset - Worked f'!A:A,'Nikes Sales Dataset - Worked f'!X:X)</f>
        <v>-703.61</v>
      </c>
    </row>
    <row r="521" spans="1:17" x14ac:dyDescent="0.25">
      <c r="A521" s="4">
        <v>2519</v>
      </c>
      <c r="B521" t="str">
        <f>VLOOKUP('Nikes Sales Dataset - Worked f'!A:A,'Nikes Sales Dataset - Worked f'!A:B,2,FALSE)</f>
        <v>2519_20241110</v>
      </c>
      <c r="C521" t="str">
        <f>VLOOKUP('Nikes Sales Dataset - Worked f'!A:A,'Nikes Sales Dataset - Worked f'!A:C,3,FALSE)</f>
        <v>Women</v>
      </c>
      <c r="D521" t="str">
        <f>VLOOKUP('Nikes Sales Dataset - Worked f'!A:A,'Nikes Sales Dataset - Worked f'!A:D,4,FALSE)</f>
        <v>Running</v>
      </c>
      <c r="E521" t="str">
        <f>VLOOKUP('Nikes Sales Dataset - Worked f'!A:A,'Nikes Sales Dataset - Worked f'!A:E,5,FALSE)</f>
        <v>React Infinity</v>
      </c>
      <c r="F521" t="str">
        <f>VLOOKUP('Nikes Sales Dataset - Worked f'!A:A,'Nikes Sales Dataset - Worked f'!A:G,7,FALSE)</f>
        <v>L</v>
      </c>
      <c r="G521" s="3">
        <f>VLOOKUP('Nikes Sales Dataset - Worked f'!A:A,'Nikes Sales Dataset - Worked f'!A:I,9,FALSE)</f>
        <v>0</v>
      </c>
      <c r="H521" s="9">
        <f>VLOOKUP('Nikes Sales Dataset - Worked f'!A:A,'Nikes Sales Dataset - Worked f'!A:K,11,FALSE)</f>
        <v>9701.7199999999993</v>
      </c>
      <c r="I521">
        <f>_xlfn.XLOOKUP('Cleaned and Transformed Dataset'!A:A,'Nikes Sales Dataset - Worked f'!A:A,'Nikes Sales Dataset - Worked f'!M:M)</f>
        <v>0</v>
      </c>
      <c r="J521" s="9">
        <f>_xlfn.XLOOKUP(A:A,'Nikes Sales Dataset - Worked f'!A:A,'Nikes Sales Dataset - Worked f'!N:N)</f>
        <v>9701.7199999999993</v>
      </c>
      <c r="K521" s="3">
        <f>_xlfn.XLOOKUP(A:A,'Nikes Sales Dataset - Worked f'!A:A,'Nikes Sales Dataset - Worked f'!P:P)</f>
        <v>0</v>
      </c>
      <c r="L521" s="7">
        <f>VLOOKUP('Nikes Sales Dataset - Worked f'!A:A,'Nikes Sales Dataset - Worked f'!A:R,18,FALSE)</f>
        <v>45606</v>
      </c>
      <c r="M521" s="7" t="str">
        <f>_xlfn.XLOOKUP(A:A,'Nikes Sales Dataset - Worked f'!A:A,'Nikes Sales Dataset - Worked f'!S:S)</f>
        <v>Nov</v>
      </c>
      <c r="N521" s="7" t="str">
        <f>_xlfn.XLOOKUP(A:A,'Nikes Sales Dataset - Worked f'!A:A,'Nikes Sales Dataset - Worked f'!T:T)</f>
        <v>2024</v>
      </c>
      <c r="O521" t="str">
        <f>_xlfn.XLOOKUP(A:A,'Nikes Sales Dataset - Worked f'!A:A,'Nikes Sales Dataset - Worked f'!U:U)</f>
        <v>Online</v>
      </c>
      <c r="P521" t="str">
        <f>_xlfn.XLOOKUP(A:A,'Nikes Sales Dataset - Worked f'!A:A,'Nikes Sales Dataset - Worked f'!W:W)</f>
        <v>Hyderabad</v>
      </c>
      <c r="Q521" s="9">
        <f>_xlfn.XLOOKUP(A:A,'Nikes Sales Dataset - Worked f'!A:A,'Nikes Sales Dataset - Worked f'!X:X)</f>
        <v>-835.82</v>
      </c>
    </row>
    <row r="522" spans="1:17" x14ac:dyDescent="0.25">
      <c r="A522" s="4">
        <v>2520</v>
      </c>
      <c r="B522" t="str">
        <f>VLOOKUP('Nikes Sales Dataset - Worked f'!A:A,'Nikes Sales Dataset - Worked f'!A:B,2,FALSE)</f>
        <v>2520_20250509</v>
      </c>
      <c r="C522" t="str">
        <f>VLOOKUP('Nikes Sales Dataset - Worked f'!A:A,'Nikes Sales Dataset - Worked f'!A:C,3,FALSE)</f>
        <v>Kids</v>
      </c>
      <c r="D522" t="str">
        <f>VLOOKUP('Nikes Sales Dataset - Worked f'!A:A,'Nikes Sales Dataset - Worked f'!A:D,4,FALSE)</f>
        <v>Soccer</v>
      </c>
      <c r="E522" t="str">
        <f>VLOOKUP('Nikes Sales Dataset - Worked f'!A:A,'Nikes Sales Dataset - Worked f'!A:E,5,FALSE)</f>
        <v>Mercurial Superfly</v>
      </c>
      <c r="F522" t="str">
        <f>VLOOKUP('Nikes Sales Dataset - Worked f'!A:A,'Nikes Sales Dataset - Worked f'!A:G,7,FALSE)</f>
        <v>M</v>
      </c>
      <c r="G522" s="3">
        <f>VLOOKUP('Nikes Sales Dataset - Worked f'!A:A,'Nikes Sales Dataset - Worked f'!A:I,9,FALSE)</f>
        <v>0</v>
      </c>
      <c r="H522" s="9">
        <f>VLOOKUP('Nikes Sales Dataset - Worked f'!A:A,'Nikes Sales Dataset - Worked f'!A:K,11,FALSE)</f>
        <v>6110.0300000000007</v>
      </c>
      <c r="I522">
        <f>_xlfn.XLOOKUP('Cleaned and Transformed Dataset'!A:A,'Nikes Sales Dataset - Worked f'!A:A,'Nikes Sales Dataset - Worked f'!M:M)</f>
        <v>0.14000000000000001</v>
      </c>
      <c r="J522" s="9">
        <f>_xlfn.XLOOKUP(A:A,'Nikes Sales Dataset - Worked f'!A:A,'Nikes Sales Dataset - Worked f'!N:N)</f>
        <v>5254.6258000000007</v>
      </c>
      <c r="K522" s="3">
        <f>_xlfn.XLOOKUP(A:A,'Nikes Sales Dataset - Worked f'!A:A,'Nikes Sales Dataset - Worked f'!P:P)</f>
        <v>0</v>
      </c>
      <c r="L522" s="7">
        <f>VLOOKUP('Nikes Sales Dataset - Worked f'!A:A,'Nikes Sales Dataset - Worked f'!A:R,18,FALSE)</f>
        <v>45786</v>
      </c>
      <c r="M522" s="7" t="str">
        <f>_xlfn.XLOOKUP(A:A,'Nikes Sales Dataset - Worked f'!A:A,'Nikes Sales Dataset - Worked f'!S:S)</f>
        <v>May</v>
      </c>
      <c r="N522" s="7" t="str">
        <f>_xlfn.XLOOKUP(A:A,'Nikes Sales Dataset - Worked f'!A:A,'Nikes Sales Dataset - Worked f'!T:T)</f>
        <v>2025</v>
      </c>
      <c r="O522" t="str">
        <f>_xlfn.XLOOKUP(A:A,'Nikes Sales Dataset - Worked f'!A:A,'Nikes Sales Dataset - Worked f'!U:U)</f>
        <v>Online</v>
      </c>
      <c r="P522" t="str">
        <f>_xlfn.XLOOKUP(A:A,'Nikes Sales Dataset - Worked f'!A:A,'Nikes Sales Dataset - Worked f'!W:W)</f>
        <v>Bangalore</v>
      </c>
      <c r="Q522" s="9">
        <f>_xlfn.XLOOKUP(A:A,'Nikes Sales Dataset - Worked f'!A:A,'Nikes Sales Dataset - Worked f'!X:X)</f>
        <v>-945.88</v>
      </c>
    </row>
    <row r="523" spans="1:17" x14ac:dyDescent="0.25">
      <c r="A523" s="4">
        <v>2521</v>
      </c>
      <c r="B523" t="str">
        <f>VLOOKUP('Nikes Sales Dataset - Worked f'!A:A,'Nikes Sales Dataset - Worked f'!A:B,2,FALSE)</f>
        <v>2521_20240925</v>
      </c>
      <c r="C523" t="str">
        <f>VLOOKUP('Nikes Sales Dataset - Worked f'!A:A,'Nikes Sales Dataset - Worked f'!A:C,3,FALSE)</f>
        <v>Kids</v>
      </c>
      <c r="D523" t="str">
        <f>VLOOKUP('Nikes Sales Dataset - Worked f'!A:A,'Nikes Sales Dataset - Worked f'!A:D,4,FALSE)</f>
        <v>Lifestyle</v>
      </c>
      <c r="E523" t="str">
        <f>VLOOKUP('Nikes Sales Dataset - Worked f'!A:A,'Nikes Sales Dataset - Worked f'!A:E,5,FALSE)</f>
        <v>Blazer Mid</v>
      </c>
      <c r="F523" t="str">
        <f>VLOOKUP('Nikes Sales Dataset - Worked f'!A:A,'Nikes Sales Dataset - Worked f'!A:G,7,FALSE)</f>
        <v>M</v>
      </c>
      <c r="G523" s="3">
        <f>VLOOKUP('Nikes Sales Dataset - Worked f'!A:A,'Nikes Sales Dataset - Worked f'!A:I,9,FALSE)</f>
        <v>4</v>
      </c>
      <c r="H523" s="9">
        <f>VLOOKUP('Nikes Sales Dataset - Worked f'!A:A,'Nikes Sales Dataset - Worked f'!A:K,11,FALSE)</f>
        <v>3645.35</v>
      </c>
      <c r="I523">
        <f>_xlfn.XLOOKUP('Cleaned and Transformed Dataset'!A:A,'Nikes Sales Dataset - Worked f'!A:A,'Nikes Sales Dataset - Worked f'!M:M)</f>
        <v>0</v>
      </c>
      <c r="J523" s="9">
        <f>_xlfn.XLOOKUP(A:A,'Nikes Sales Dataset - Worked f'!A:A,'Nikes Sales Dataset - Worked f'!N:N)</f>
        <v>3645.35</v>
      </c>
      <c r="K523" s="3">
        <f>_xlfn.XLOOKUP(A:A,'Nikes Sales Dataset - Worked f'!A:A,'Nikes Sales Dataset - Worked f'!P:P)</f>
        <v>14581.4</v>
      </c>
      <c r="L523" s="7">
        <f>VLOOKUP('Nikes Sales Dataset - Worked f'!A:A,'Nikes Sales Dataset - Worked f'!A:R,18,FALSE)</f>
        <v>45560</v>
      </c>
      <c r="M523" s="7" t="str">
        <f>_xlfn.XLOOKUP(A:A,'Nikes Sales Dataset - Worked f'!A:A,'Nikes Sales Dataset - Worked f'!S:S)</f>
        <v>Sep</v>
      </c>
      <c r="N523" s="7" t="str">
        <f>_xlfn.XLOOKUP(A:A,'Nikes Sales Dataset - Worked f'!A:A,'Nikes Sales Dataset - Worked f'!T:T)</f>
        <v>2024</v>
      </c>
      <c r="O523" t="str">
        <f>_xlfn.XLOOKUP(A:A,'Nikes Sales Dataset - Worked f'!A:A,'Nikes Sales Dataset - Worked f'!U:U)</f>
        <v>Online</v>
      </c>
      <c r="P523" t="str">
        <f>_xlfn.XLOOKUP(A:A,'Nikes Sales Dataset - Worked f'!A:A,'Nikes Sales Dataset - Worked f'!W:W)</f>
        <v>Kolkata</v>
      </c>
      <c r="Q523" s="9">
        <f>_xlfn.XLOOKUP(A:A,'Nikes Sales Dataset - Worked f'!A:A,'Nikes Sales Dataset - Worked f'!X:X)</f>
        <v>3265.83</v>
      </c>
    </row>
    <row r="524" spans="1:17" x14ac:dyDescent="0.25">
      <c r="A524" s="4">
        <v>2522</v>
      </c>
      <c r="B524" t="str">
        <f>VLOOKUP('Nikes Sales Dataset - Worked f'!A:A,'Nikes Sales Dataset - Worked f'!A:B,2,FALSE)</f>
        <v>2522_20240213</v>
      </c>
      <c r="C524" t="str">
        <f>VLOOKUP('Nikes Sales Dataset - Worked f'!A:A,'Nikes Sales Dataset - Worked f'!A:C,3,FALSE)</f>
        <v>Men</v>
      </c>
      <c r="D524" t="str">
        <f>VLOOKUP('Nikes Sales Dataset - Worked f'!A:A,'Nikes Sales Dataset - Worked f'!A:D,4,FALSE)</f>
        <v>Running</v>
      </c>
      <c r="E524" t="str">
        <f>VLOOKUP('Nikes Sales Dataset - Worked f'!A:A,'Nikes Sales Dataset - Worked f'!A:E,5,FALSE)</f>
        <v>Pegasus Turbo</v>
      </c>
      <c r="F524" t="str">
        <f>VLOOKUP('Nikes Sales Dataset - Worked f'!A:A,'Nikes Sales Dataset - Worked f'!A:G,7,FALSE)</f>
        <v>XL</v>
      </c>
      <c r="G524" s="3">
        <f>VLOOKUP('Nikes Sales Dataset - Worked f'!A:A,'Nikes Sales Dataset - Worked f'!A:I,9,FALSE)</f>
        <v>4</v>
      </c>
      <c r="H524" s="9">
        <f>VLOOKUP('Nikes Sales Dataset - Worked f'!A:A,'Nikes Sales Dataset - Worked f'!A:K,11,FALSE)</f>
        <v>6243.91</v>
      </c>
      <c r="I524">
        <f>_xlfn.XLOOKUP('Cleaned and Transformed Dataset'!A:A,'Nikes Sales Dataset - Worked f'!A:A,'Nikes Sales Dataset - Worked f'!M:M)</f>
        <v>0</v>
      </c>
      <c r="J524" s="9">
        <f>_xlfn.XLOOKUP(A:A,'Nikes Sales Dataset - Worked f'!A:A,'Nikes Sales Dataset - Worked f'!N:N)</f>
        <v>6243.91</v>
      </c>
      <c r="K524" s="3">
        <f>_xlfn.XLOOKUP(A:A,'Nikes Sales Dataset - Worked f'!A:A,'Nikes Sales Dataset - Worked f'!P:P)</f>
        <v>24975.64</v>
      </c>
      <c r="L524" s="7">
        <f>VLOOKUP('Nikes Sales Dataset - Worked f'!A:A,'Nikes Sales Dataset - Worked f'!A:R,18,FALSE)</f>
        <v>45335</v>
      </c>
      <c r="M524" s="7" t="str">
        <f>_xlfn.XLOOKUP(A:A,'Nikes Sales Dataset - Worked f'!A:A,'Nikes Sales Dataset - Worked f'!S:S)</f>
        <v>Feb</v>
      </c>
      <c r="N524" s="7" t="str">
        <f>_xlfn.XLOOKUP(A:A,'Nikes Sales Dataset - Worked f'!A:A,'Nikes Sales Dataset - Worked f'!T:T)</f>
        <v>2024</v>
      </c>
      <c r="O524" t="str">
        <f>_xlfn.XLOOKUP(A:A,'Nikes Sales Dataset - Worked f'!A:A,'Nikes Sales Dataset - Worked f'!U:U)</f>
        <v>Retail</v>
      </c>
      <c r="P524" t="str">
        <f>_xlfn.XLOOKUP(A:A,'Nikes Sales Dataset - Worked f'!A:A,'Nikes Sales Dataset - Worked f'!W:W)</f>
        <v>Kolkata</v>
      </c>
      <c r="Q524" s="9">
        <f>_xlfn.XLOOKUP(A:A,'Nikes Sales Dataset - Worked f'!A:A,'Nikes Sales Dataset - Worked f'!X:X)</f>
        <v>-199.13</v>
      </c>
    </row>
    <row r="525" spans="1:17" x14ac:dyDescent="0.25">
      <c r="A525" s="4">
        <v>2523</v>
      </c>
      <c r="B525" t="str">
        <f>VLOOKUP('Nikes Sales Dataset - Worked f'!A:A,'Nikes Sales Dataset - Worked f'!A:B,2,FALSE)</f>
        <v>2523_20240807</v>
      </c>
      <c r="C525" t="str">
        <f>VLOOKUP('Nikes Sales Dataset - Worked f'!A:A,'Nikes Sales Dataset - Worked f'!A:C,3,FALSE)</f>
        <v>Men</v>
      </c>
      <c r="D525" t="str">
        <f>VLOOKUP('Nikes Sales Dataset - Worked f'!A:A,'Nikes Sales Dataset - Worked f'!A:D,4,FALSE)</f>
        <v>Basketball</v>
      </c>
      <c r="E525" t="str">
        <f>VLOOKUP('Nikes Sales Dataset - Worked f'!A:A,'Nikes Sales Dataset - Worked f'!A:E,5,FALSE)</f>
        <v>LeBron 20</v>
      </c>
      <c r="F525" t="str">
        <f>VLOOKUP('Nikes Sales Dataset - Worked f'!A:A,'Nikes Sales Dataset - Worked f'!A:G,7,FALSE)</f>
        <v>M</v>
      </c>
      <c r="G525" s="3">
        <f>VLOOKUP('Nikes Sales Dataset - Worked f'!A:A,'Nikes Sales Dataset - Worked f'!A:I,9,FALSE)</f>
        <v>1</v>
      </c>
      <c r="H525" s="9">
        <f>VLOOKUP('Nikes Sales Dataset - Worked f'!A:A,'Nikes Sales Dataset - Worked f'!A:K,11,FALSE)</f>
        <v>7007.6</v>
      </c>
      <c r="I525">
        <f>_xlfn.XLOOKUP('Cleaned and Transformed Dataset'!A:A,'Nikes Sales Dataset - Worked f'!A:A,'Nikes Sales Dataset - Worked f'!M:M)</f>
        <v>0</v>
      </c>
      <c r="J525" s="9">
        <f>_xlfn.XLOOKUP(A:A,'Nikes Sales Dataset - Worked f'!A:A,'Nikes Sales Dataset - Worked f'!N:N)</f>
        <v>7007.6</v>
      </c>
      <c r="K525" s="3">
        <f>_xlfn.XLOOKUP(A:A,'Nikes Sales Dataset - Worked f'!A:A,'Nikes Sales Dataset - Worked f'!P:P)</f>
        <v>7007.6</v>
      </c>
      <c r="L525" s="7">
        <f>VLOOKUP('Nikes Sales Dataset - Worked f'!A:A,'Nikes Sales Dataset - Worked f'!A:R,18,FALSE)</f>
        <v>45511</v>
      </c>
      <c r="M525" s="7" t="str">
        <f>_xlfn.XLOOKUP(A:A,'Nikes Sales Dataset - Worked f'!A:A,'Nikes Sales Dataset - Worked f'!S:S)</f>
        <v>Aug</v>
      </c>
      <c r="N525" s="7" t="str">
        <f>_xlfn.XLOOKUP(A:A,'Nikes Sales Dataset - Worked f'!A:A,'Nikes Sales Dataset - Worked f'!T:T)</f>
        <v>2024</v>
      </c>
      <c r="O525" t="str">
        <f>_xlfn.XLOOKUP(A:A,'Nikes Sales Dataset - Worked f'!A:A,'Nikes Sales Dataset - Worked f'!U:U)</f>
        <v>Retail</v>
      </c>
      <c r="P525" t="str">
        <f>_xlfn.XLOOKUP(A:A,'Nikes Sales Dataset - Worked f'!A:A,'Nikes Sales Dataset - Worked f'!W:W)</f>
        <v>Kolkata</v>
      </c>
      <c r="Q525" s="9">
        <f>_xlfn.XLOOKUP(A:A,'Nikes Sales Dataset - Worked f'!A:A,'Nikes Sales Dataset - Worked f'!X:X)</f>
        <v>2068.4899999999998</v>
      </c>
    </row>
    <row r="526" spans="1:17" x14ac:dyDescent="0.25">
      <c r="A526" s="4">
        <v>2524</v>
      </c>
      <c r="B526" t="str">
        <f>VLOOKUP('Nikes Sales Dataset - Worked f'!A:A,'Nikes Sales Dataset - Worked f'!A:B,2,FALSE)</f>
        <v>2524_20241121</v>
      </c>
      <c r="C526" t="str">
        <f>VLOOKUP('Nikes Sales Dataset - Worked f'!A:A,'Nikes Sales Dataset - Worked f'!A:C,3,FALSE)</f>
        <v>Women</v>
      </c>
      <c r="D526" t="str">
        <f>VLOOKUP('Nikes Sales Dataset - Worked f'!A:A,'Nikes Sales Dataset - Worked f'!A:D,4,FALSE)</f>
        <v>Lifestyle</v>
      </c>
      <c r="E526" t="str">
        <f>VLOOKUP('Nikes Sales Dataset - Worked f'!A:A,'Nikes Sales Dataset - Worked f'!A:E,5,FALSE)</f>
        <v>Air Force 1</v>
      </c>
      <c r="F526" t="str">
        <f>VLOOKUP('Nikes Sales Dataset - Worked f'!A:A,'Nikes Sales Dataset - Worked f'!A:G,7,FALSE)</f>
        <v>XL</v>
      </c>
      <c r="G526" s="3">
        <f>VLOOKUP('Nikes Sales Dataset - Worked f'!A:A,'Nikes Sales Dataset - Worked f'!A:I,9,FALSE)</f>
        <v>1</v>
      </c>
      <c r="H526" s="9">
        <f>VLOOKUP('Nikes Sales Dataset - Worked f'!A:A,'Nikes Sales Dataset - Worked f'!A:K,11,FALSE)</f>
        <v>6110.0300000000007</v>
      </c>
      <c r="I526">
        <f>_xlfn.XLOOKUP('Cleaned and Transformed Dataset'!A:A,'Nikes Sales Dataset - Worked f'!A:A,'Nikes Sales Dataset - Worked f'!M:M)</f>
        <v>0</v>
      </c>
      <c r="J526" s="9">
        <f>_xlfn.XLOOKUP(A:A,'Nikes Sales Dataset - Worked f'!A:A,'Nikes Sales Dataset - Worked f'!N:N)</f>
        <v>6110.0300000000007</v>
      </c>
      <c r="K526" s="3">
        <f>_xlfn.XLOOKUP(A:A,'Nikes Sales Dataset - Worked f'!A:A,'Nikes Sales Dataset - Worked f'!P:P)</f>
        <v>6110.0300000000007</v>
      </c>
      <c r="L526" s="7">
        <f>VLOOKUP('Nikes Sales Dataset - Worked f'!A:A,'Nikes Sales Dataset - Worked f'!A:R,18,FALSE)</f>
        <v>45617</v>
      </c>
      <c r="M526" s="7" t="str">
        <f>_xlfn.XLOOKUP(A:A,'Nikes Sales Dataset - Worked f'!A:A,'Nikes Sales Dataset - Worked f'!S:S)</f>
        <v>Nov</v>
      </c>
      <c r="N526" s="7" t="str">
        <f>_xlfn.XLOOKUP(A:A,'Nikes Sales Dataset - Worked f'!A:A,'Nikes Sales Dataset - Worked f'!T:T)</f>
        <v>2024</v>
      </c>
      <c r="O526" t="str">
        <f>_xlfn.XLOOKUP(A:A,'Nikes Sales Dataset - Worked f'!A:A,'Nikes Sales Dataset - Worked f'!U:U)</f>
        <v>Online</v>
      </c>
      <c r="P526" t="str">
        <f>_xlfn.XLOOKUP(A:A,'Nikes Sales Dataset - Worked f'!A:A,'Nikes Sales Dataset - Worked f'!W:W)</f>
        <v>Kolkata</v>
      </c>
      <c r="Q526" s="9">
        <f>_xlfn.XLOOKUP(A:A,'Nikes Sales Dataset - Worked f'!A:A,'Nikes Sales Dataset - Worked f'!X:X)</f>
        <v>997.53</v>
      </c>
    </row>
    <row r="527" spans="1:17" x14ac:dyDescent="0.25">
      <c r="A527" s="4">
        <v>2525</v>
      </c>
      <c r="B527" t="str">
        <f>VLOOKUP('Nikes Sales Dataset - Worked f'!A:A,'Nikes Sales Dataset - Worked f'!A:B,2,FALSE)</f>
        <v>2525_20250218</v>
      </c>
      <c r="C527" t="str">
        <f>VLOOKUP('Nikes Sales Dataset - Worked f'!A:A,'Nikes Sales Dataset - Worked f'!A:C,3,FALSE)</f>
        <v>Women</v>
      </c>
      <c r="D527" t="str">
        <f>VLOOKUP('Nikes Sales Dataset - Worked f'!A:A,'Nikes Sales Dataset - Worked f'!A:D,4,FALSE)</f>
        <v>Training</v>
      </c>
      <c r="E527" t="str">
        <f>VLOOKUP('Nikes Sales Dataset - Worked f'!A:A,'Nikes Sales Dataset - Worked f'!A:E,5,FALSE)</f>
        <v>Metcon 7</v>
      </c>
      <c r="F527" t="str">
        <f>VLOOKUP('Nikes Sales Dataset - Worked f'!A:A,'Nikes Sales Dataset - Worked f'!A:G,7,FALSE)</f>
        <v>XL</v>
      </c>
      <c r="G527" s="3">
        <f>VLOOKUP('Nikes Sales Dataset - Worked f'!A:A,'Nikes Sales Dataset - Worked f'!A:I,9,FALSE)</f>
        <v>2</v>
      </c>
      <c r="H527" s="9">
        <f>VLOOKUP('Nikes Sales Dataset - Worked f'!A:A,'Nikes Sales Dataset - Worked f'!A:K,11,FALSE)</f>
        <v>6110.0300000000007</v>
      </c>
      <c r="I527">
        <f>_xlfn.XLOOKUP('Cleaned and Transformed Dataset'!A:A,'Nikes Sales Dataset - Worked f'!A:A,'Nikes Sales Dataset - Worked f'!M:M)</f>
        <v>0</v>
      </c>
      <c r="J527" s="9">
        <f>_xlfn.XLOOKUP(A:A,'Nikes Sales Dataset - Worked f'!A:A,'Nikes Sales Dataset - Worked f'!N:N)</f>
        <v>6110.0300000000007</v>
      </c>
      <c r="K527" s="3">
        <f>_xlfn.XLOOKUP(A:A,'Nikes Sales Dataset - Worked f'!A:A,'Nikes Sales Dataset - Worked f'!P:P)</f>
        <v>12220.060000000001</v>
      </c>
      <c r="L527" s="7">
        <f>VLOOKUP('Nikes Sales Dataset - Worked f'!A:A,'Nikes Sales Dataset - Worked f'!A:R,18,FALSE)</f>
        <v>45706</v>
      </c>
      <c r="M527" s="7" t="str">
        <f>_xlfn.XLOOKUP(A:A,'Nikes Sales Dataset - Worked f'!A:A,'Nikes Sales Dataset - Worked f'!S:S)</f>
        <v>Feb</v>
      </c>
      <c r="N527" s="7" t="str">
        <f>_xlfn.XLOOKUP(A:A,'Nikes Sales Dataset - Worked f'!A:A,'Nikes Sales Dataset - Worked f'!T:T)</f>
        <v>2025</v>
      </c>
      <c r="O527" t="str">
        <f>_xlfn.XLOOKUP(A:A,'Nikes Sales Dataset - Worked f'!A:A,'Nikes Sales Dataset - Worked f'!U:U)</f>
        <v>Retail</v>
      </c>
      <c r="P527" t="str">
        <f>_xlfn.XLOOKUP(A:A,'Nikes Sales Dataset - Worked f'!A:A,'Nikes Sales Dataset - Worked f'!W:W)</f>
        <v>Kolkata</v>
      </c>
      <c r="Q527" s="9">
        <f>_xlfn.XLOOKUP(A:A,'Nikes Sales Dataset - Worked f'!A:A,'Nikes Sales Dataset - Worked f'!X:X)</f>
        <v>3453.18</v>
      </c>
    </row>
    <row r="528" spans="1:17" x14ac:dyDescent="0.25">
      <c r="A528" s="4">
        <v>2526</v>
      </c>
      <c r="B528" t="str">
        <f>VLOOKUP('Nikes Sales Dataset - Worked f'!A:A,'Nikes Sales Dataset - Worked f'!A:B,2,FALSE)</f>
        <v>2526_20240801</v>
      </c>
      <c r="C528" t="str">
        <f>VLOOKUP('Nikes Sales Dataset - Worked f'!A:A,'Nikes Sales Dataset - Worked f'!A:C,3,FALSE)</f>
        <v>Kids</v>
      </c>
      <c r="D528" t="str">
        <f>VLOOKUP('Nikes Sales Dataset - Worked f'!A:A,'Nikes Sales Dataset - Worked f'!A:D,4,FALSE)</f>
        <v>Lifestyle</v>
      </c>
      <c r="E528" t="str">
        <f>VLOOKUP('Nikes Sales Dataset - Worked f'!A:A,'Nikes Sales Dataset - Worked f'!A:E,5,FALSE)</f>
        <v>Waffle One</v>
      </c>
      <c r="F528" t="str">
        <f>VLOOKUP('Nikes Sales Dataset - Worked f'!A:A,'Nikes Sales Dataset - Worked f'!A:G,7,FALSE)</f>
        <v>L</v>
      </c>
      <c r="G528" s="3">
        <f>VLOOKUP('Nikes Sales Dataset - Worked f'!A:A,'Nikes Sales Dataset - Worked f'!A:I,9,FALSE)</f>
        <v>1</v>
      </c>
      <c r="H528" s="9">
        <f>VLOOKUP('Nikes Sales Dataset - Worked f'!A:A,'Nikes Sales Dataset - Worked f'!A:K,11,FALSE)</f>
        <v>6110.0300000000007</v>
      </c>
      <c r="I528">
        <f>_xlfn.XLOOKUP('Cleaned and Transformed Dataset'!A:A,'Nikes Sales Dataset - Worked f'!A:A,'Nikes Sales Dataset - Worked f'!M:M)</f>
        <v>0</v>
      </c>
      <c r="J528" s="9">
        <f>_xlfn.XLOOKUP(A:A,'Nikes Sales Dataset - Worked f'!A:A,'Nikes Sales Dataset - Worked f'!N:N)</f>
        <v>6110.0300000000007</v>
      </c>
      <c r="K528" s="3">
        <f>_xlfn.XLOOKUP(A:A,'Nikes Sales Dataset - Worked f'!A:A,'Nikes Sales Dataset - Worked f'!P:P)</f>
        <v>6110.0300000000007</v>
      </c>
      <c r="L528" s="7">
        <f>VLOOKUP('Nikes Sales Dataset - Worked f'!A:A,'Nikes Sales Dataset - Worked f'!A:R,18,FALSE)</f>
        <v>45505</v>
      </c>
      <c r="M528" s="7" t="str">
        <f>_xlfn.XLOOKUP(A:A,'Nikes Sales Dataset - Worked f'!A:A,'Nikes Sales Dataset - Worked f'!S:S)</f>
        <v>Aug</v>
      </c>
      <c r="N528" s="7" t="str">
        <f>_xlfn.XLOOKUP(A:A,'Nikes Sales Dataset - Worked f'!A:A,'Nikes Sales Dataset - Worked f'!T:T)</f>
        <v>2024</v>
      </c>
      <c r="O528" t="str">
        <f>_xlfn.XLOOKUP(A:A,'Nikes Sales Dataset - Worked f'!A:A,'Nikes Sales Dataset - Worked f'!U:U)</f>
        <v>Retail</v>
      </c>
      <c r="P528" t="str">
        <f>_xlfn.XLOOKUP(A:A,'Nikes Sales Dataset - Worked f'!A:A,'Nikes Sales Dataset - Worked f'!W:W)</f>
        <v>Hyderabad</v>
      </c>
      <c r="Q528" s="9">
        <f>_xlfn.XLOOKUP(A:A,'Nikes Sales Dataset - Worked f'!A:A,'Nikes Sales Dataset - Worked f'!X:X)</f>
        <v>3188.07</v>
      </c>
    </row>
    <row r="529" spans="1:17" x14ac:dyDescent="0.25">
      <c r="A529" s="4">
        <v>2527</v>
      </c>
      <c r="B529" t="str">
        <f>VLOOKUP('Nikes Sales Dataset - Worked f'!A:A,'Nikes Sales Dataset - Worked f'!A:B,2,FALSE)</f>
        <v>2527_20240318</v>
      </c>
      <c r="C529" t="str">
        <f>VLOOKUP('Nikes Sales Dataset - Worked f'!A:A,'Nikes Sales Dataset - Worked f'!A:C,3,FALSE)</f>
        <v>Men</v>
      </c>
      <c r="D529" t="str">
        <f>VLOOKUP('Nikes Sales Dataset - Worked f'!A:A,'Nikes Sales Dataset - Worked f'!A:D,4,FALSE)</f>
        <v>Lifestyle</v>
      </c>
      <c r="E529" t="str">
        <f>VLOOKUP('Nikes Sales Dataset - Worked f'!A:A,'Nikes Sales Dataset - Worked f'!A:E,5,FALSE)</f>
        <v>Air Force 1</v>
      </c>
      <c r="F529" t="str">
        <f>VLOOKUP('Nikes Sales Dataset - Worked f'!A:A,'Nikes Sales Dataset - Worked f'!A:G,7,FALSE)</f>
        <v>XL</v>
      </c>
      <c r="G529" s="3">
        <f>VLOOKUP('Nikes Sales Dataset - Worked f'!A:A,'Nikes Sales Dataset - Worked f'!A:I,9,FALSE)</f>
        <v>0</v>
      </c>
      <c r="H529" s="9">
        <f>VLOOKUP('Nikes Sales Dataset - Worked f'!A:A,'Nikes Sales Dataset - Worked f'!A:K,11,FALSE)</f>
        <v>7408.91</v>
      </c>
      <c r="I529">
        <f>_xlfn.XLOOKUP('Cleaned and Transformed Dataset'!A:A,'Nikes Sales Dataset - Worked f'!A:A,'Nikes Sales Dataset - Worked f'!M:M)</f>
        <v>0</v>
      </c>
      <c r="J529" s="9">
        <f>_xlfn.XLOOKUP(A:A,'Nikes Sales Dataset - Worked f'!A:A,'Nikes Sales Dataset - Worked f'!N:N)</f>
        <v>7408.91</v>
      </c>
      <c r="K529" s="3">
        <f>_xlfn.XLOOKUP(A:A,'Nikes Sales Dataset - Worked f'!A:A,'Nikes Sales Dataset - Worked f'!P:P)</f>
        <v>0</v>
      </c>
      <c r="L529" s="7">
        <f>VLOOKUP('Nikes Sales Dataset - Worked f'!A:A,'Nikes Sales Dataset - Worked f'!A:R,18,FALSE)</f>
        <v>45369</v>
      </c>
      <c r="M529" s="7" t="str">
        <f>_xlfn.XLOOKUP(A:A,'Nikes Sales Dataset - Worked f'!A:A,'Nikes Sales Dataset - Worked f'!S:S)</f>
        <v>Mar</v>
      </c>
      <c r="N529" s="7" t="str">
        <f>_xlfn.XLOOKUP(A:A,'Nikes Sales Dataset - Worked f'!A:A,'Nikes Sales Dataset - Worked f'!T:T)</f>
        <v>2024</v>
      </c>
      <c r="O529" t="str">
        <f>_xlfn.XLOOKUP(A:A,'Nikes Sales Dataset - Worked f'!A:A,'Nikes Sales Dataset - Worked f'!U:U)</f>
        <v>Online</v>
      </c>
      <c r="P529" t="str">
        <f>_xlfn.XLOOKUP(A:A,'Nikes Sales Dataset - Worked f'!A:A,'Nikes Sales Dataset - Worked f'!W:W)</f>
        <v>Delhi</v>
      </c>
      <c r="Q529" s="9">
        <f>_xlfn.XLOOKUP(A:A,'Nikes Sales Dataset - Worked f'!A:A,'Nikes Sales Dataset - Worked f'!X:X)</f>
        <v>-138.78</v>
      </c>
    </row>
    <row r="530" spans="1:17" x14ac:dyDescent="0.25">
      <c r="A530" s="4">
        <v>2528</v>
      </c>
      <c r="B530" t="str">
        <f>VLOOKUP('Nikes Sales Dataset - Worked f'!A:A,'Nikes Sales Dataset - Worked f'!A:B,2,FALSE)</f>
        <v>2528_20250610</v>
      </c>
      <c r="C530" t="str">
        <f>VLOOKUP('Nikes Sales Dataset - Worked f'!A:A,'Nikes Sales Dataset - Worked f'!A:C,3,FALSE)</f>
        <v>Women</v>
      </c>
      <c r="D530" t="str">
        <f>VLOOKUP('Nikes Sales Dataset - Worked f'!A:A,'Nikes Sales Dataset - Worked f'!A:D,4,FALSE)</f>
        <v>Training</v>
      </c>
      <c r="E530" t="str">
        <f>VLOOKUP('Nikes Sales Dataset - Worked f'!A:A,'Nikes Sales Dataset - Worked f'!A:E,5,FALSE)</f>
        <v>ZoomX Invincible</v>
      </c>
      <c r="F530" t="str">
        <f>VLOOKUP('Nikes Sales Dataset - Worked f'!A:A,'Nikes Sales Dataset - Worked f'!A:G,7,FALSE)</f>
        <v>L</v>
      </c>
      <c r="G530" s="3">
        <f>VLOOKUP('Nikes Sales Dataset - Worked f'!A:A,'Nikes Sales Dataset - Worked f'!A:I,9,FALSE)</f>
        <v>2</v>
      </c>
      <c r="H530" s="9">
        <f>VLOOKUP('Nikes Sales Dataset - Worked f'!A:A,'Nikes Sales Dataset - Worked f'!A:K,11,FALSE)</f>
        <v>6110.0300000000007</v>
      </c>
      <c r="I530">
        <f>_xlfn.XLOOKUP('Cleaned and Transformed Dataset'!A:A,'Nikes Sales Dataset - Worked f'!A:A,'Nikes Sales Dataset - Worked f'!M:M)</f>
        <v>0</v>
      </c>
      <c r="J530" s="9">
        <f>_xlfn.XLOOKUP(A:A,'Nikes Sales Dataset - Worked f'!A:A,'Nikes Sales Dataset - Worked f'!N:N)</f>
        <v>6110.0300000000007</v>
      </c>
      <c r="K530" s="3">
        <f>_xlfn.XLOOKUP(A:A,'Nikes Sales Dataset - Worked f'!A:A,'Nikes Sales Dataset - Worked f'!P:P)</f>
        <v>12220.060000000001</v>
      </c>
      <c r="L530" s="7">
        <f>VLOOKUP('Nikes Sales Dataset - Worked f'!A:A,'Nikes Sales Dataset - Worked f'!A:R,18,FALSE)</f>
        <v>45818</v>
      </c>
      <c r="M530" s="7" t="str">
        <f>_xlfn.XLOOKUP(A:A,'Nikes Sales Dataset - Worked f'!A:A,'Nikes Sales Dataset - Worked f'!S:S)</f>
        <v>Jun</v>
      </c>
      <c r="N530" s="7" t="str">
        <f>_xlfn.XLOOKUP(A:A,'Nikes Sales Dataset - Worked f'!A:A,'Nikes Sales Dataset - Worked f'!T:T)</f>
        <v>2025</v>
      </c>
      <c r="O530" t="str">
        <f>_xlfn.XLOOKUP(A:A,'Nikes Sales Dataset - Worked f'!A:A,'Nikes Sales Dataset - Worked f'!U:U)</f>
        <v>Online</v>
      </c>
      <c r="P530" t="str">
        <f>_xlfn.XLOOKUP(A:A,'Nikes Sales Dataset - Worked f'!A:A,'Nikes Sales Dataset - Worked f'!W:W)</f>
        <v>Delhi</v>
      </c>
      <c r="Q530" s="9">
        <f>_xlfn.XLOOKUP(A:A,'Nikes Sales Dataset - Worked f'!A:A,'Nikes Sales Dataset - Worked f'!X:X)</f>
        <v>134.1</v>
      </c>
    </row>
    <row r="531" spans="1:17" x14ac:dyDescent="0.25">
      <c r="A531" s="4">
        <v>2529</v>
      </c>
      <c r="B531" t="str">
        <f>VLOOKUP('Nikes Sales Dataset - Worked f'!A:A,'Nikes Sales Dataset - Worked f'!A:B,2,FALSE)</f>
        <v>2529_Unknown Date</v>
      </c>
      <c r="C531" t="str">
        <f>VLOOKUP('Nikes Sales Dataset - Worked f'!A:A,'Nikes Sales Dataset - Worked f'!A:C,3,FALSE)</f>
        <v>Men</v>
      </c>
      <c r="D531" t="str">
        <f>VLOOKUP('Nikes Sales Dataset - Worked f'!A:A,'Nikes Sales Dataset - Worked f'!A:D,4,FALSE)</f>
        <v>Running</v>
      </c>
      <c r="E531" t="str">
        <f>VLOOKUP('Nikes Sales Dataset - Worked f'!A:A,'Nikes Sales Dataset - Worked f'!A:E,5,FALSE)</f>
        <v>React Infinity</v>
      </c>
      <c r="F531" t="str">
        <f>VLOOKUP('Nikes Sales Dataset - Worked f'!A:A,'Nikes Sales Dataset - Worked f'!A:G,7,FALSE)</f>
        <v>XL</v>
      </c>
      <c r="G531" s="3">
        <f>VLOOKUP('Nikes Sales Dataset - Worked f'!A:A,'Nikes Sales Dataset - Worked f'!A:I,9,FALSE)</f>
        <v>1</v>
      </c>
      <c r="H531" s="9">
        <f>VLOOKUP('Nikes Sales Dataset - Worked f'!A:A,'Nikes Sales Dataset - Worked f'!A:K,11,FALSE)</f>
        <v>6110.0300000000007</v>
      </c>
      <c r="I531">
        <f>_xlfn.XLOOKUP('Cleaned and Transformed Dataset'!A:A,'Nikes Sales Dataset - Worked f'!A:A,'Nikes Sales Dataset - Worked f'!M:M)</f>
        <v>0</v>
      </c>
      <c r="J531" s="9">
        <f>_xlfn.XLOOKUP(A:A,'Nikes Sales Dataset - Worked f'!A:A,'Nikes Sales Dataset - Worked f'!N:N)</f>
        <v>6110.0300000000007</v>
      </c>
      <c r="K531" s="3">
        <f>_xlfn.XLOOKUP(A:A,'Nikes Sales Dataset - Worked f'!A:A,'Nikes Sales Dataset - Worked f'!P:P)</f>
        <v>6110.0300000000007</v>
      </c>
      <c r="L531" s="7" t="str">
        <f>VLOOKUP('Nikes Sales Dataset - Worked f'!A:A,'Nikes Sales Dataset - Worked f'!A:R,18,FALSE)</f>
        <v>Unknown Date</v>
      </c>
      <c r="M531" s="7" t="str">
        <f>_xlfn.XLOOKUP(A:A,'Nikes Sales Dataset - Worked f'!A:A,'Nikes Sales Dataset - Worked f'!S:S)</f>
        <v>Unknown</v>
      </c>
      <c r="N531" s="7" t="str">
        <f>_xlfn.XLOOKUP(A:A,'Nikes Sales Dataset - Worked f'!A:A,'Nikes Sales Dataset - Worked f'!T:T)</f>
        <v>Unknown</v>
      </c>
      <c r="O531" t="str">
        <f>_xlfn.XLOOKUP(A:A,'Nikes Sales Dataset - Worked f'!A:A,'Nikes Sales Dataset - Worked f'!U:U)</f>
        <v>Online</v>
      </c>
      <c r="P531" t="str">
        <f>_xlfn.XLOOKUP(A:A,'Nikes Sales Dataset - Worked f'!A:A,'Nikes Sales Dataset - Worked f'!W:W)</f>
        <v>Kolkata</v>
      </c>
      <c r="Q531" s="9">
        <f>_xlfn.XLOOKUP(A:A,'Nikes Sales Dataset - Worked f'!A:A,'Nikes Sales Dataset - Worked f'!X:X)</f>
        <v>3008.62</v>
      </c>
    </row>
    <row r="532" spans="1:17" x14ac:dyDescent="0.25">
      <c r="A532" s="4">
        <v>2530</v>
      </c>
      <c r="B532" t="str">
        <f>VLOOKUP('Nikes Sales Dataset - Worked f'!A:A,'Nikes Sales Dataset - Worked f'!A:B,2,FALSE)</f>
        <v>2530_20250227</v>
      </c>
      <c r="C532" t="str">
        <f>VLOOKUP('Nikes Sales Dataset - Worked f'!A:A,'Nikes Sales Dataset - Worked f'!A:C,3,FALSE)</f>
        <v>Women</v>
      </c>
      <c r="D532" t="str">
        <f>VLOOKUP('Nikes Sales Dataset - Worked f'!A:A,'Nikes Sales Dataset - Worked f'!A:D,4,FALSE)</f>
        <v>Lifestyle</v>
      </c>
      <c r="E532" t="str">
        <f>VLOOKUP('Nikes Sales Dataset - Worked f'!A:A,'Nikes Sales Dataset - Worked f'!A:E,5,FALSE)</f>
        <v>Dunk Low</v>
      </c>
      <c r="F532" t="str">
        <f>VLOOKUP('Nikes Sales Dataset - Worked f'!A:A,'Nikes Sales Dataset - Worked f'!A:G,7,FALSE)</f>
        <v>M</v>
      </c>
      <c r="G532" s="3">
        <f>VLOOKUP('Nikes Sales Dataset - Worked f'!A:A,'Nikes Sales Dataset - Worked f'!A:I,9,FALSE)</f>
        <v>2</v>
      </c>
      <c r="H532" s="9">
        <f>VLOOKUP('Nikes Sales Dataset - Worked f'!A:A,'Nikes Sales Dataset - Worked f'!A:K,11,FALSE)</f>
        <v>4357.79</v>
      </c>
      <c r="I532">
        <f>_xlfn.XLOOKUP('Cleaned and Transformed Dataset'!A:A,'Nikes Sales Dataset - Worked f'!A:A,'Nikes Sales Dataset - Worked f'!M:M)</f>
        <v>0</v>
      </c>
      <c r="J532" s="9">
        <f>_xlfn.XLOOKUP(A:A,'Nikes Sales Dataset - Worked f'!A:A,'Nikes Sales Dataset - Worked f'!N:N)</f>
        <v>4357.79</v>
      </c>
      <c r="K532" s="3">
        <f>_xlfn.XLOOKUP(A:A,'Nikes Sales Dataset - Worked f'!A:A,'Nikes Sales Dataset - Worked f'!P:P)</f>
        <v>8715.58</v>
      </c>
      <c r="L532" s="7">
        <f>VLOOKUP('Nikes Sales Dataset - Worked f'!A:A,'Nikes Sales Dataset - Worked f'!A:R,18,FALSE)</f>
        <v>45715</v>
      </c>
      <c r="M532" s="7" t="str">
        <f>_xlfn.XLOOKUP(A:A,'Nikes Sales Dataset - Worked f'!A:A,'Nikes Sales Dataset - Worked f'!S:S)</f>
        <v>Feb</v>
      </c>
      <c r="N532" s="7" t="str">
        <f>_xlfn.XLOOKUP(A:A,'Nikes Sales Dataset - Worked f'!A:A,'Nikes Sales Dataset - Worked f'!T:T)</f>
        <v>2025</v>
      </c>
      <c r="O532" t="str">
        <f>_xlfn.XLOOKUP(A:A,'Nikes Sales Dataset - Worked f'!A:A,'Nikes Sales Dataset - Worked f'!U:U)</f>
        <v>Retail</v>
      </c>
      <c r="P532" t="str">
        <f>_xlfn.XLOOKUP(A:A,'Nikes Sales Dataset - Worked f'!A:A,'Nikes Sales Dataset - Worked f'!W:W)</f>
        <v>Mumbai</v>
      </c>
      <c r="Q532" s="9">
        <f>_xlfn.XLOOKUP(A:A,'Nikes Sales Dataset - Worked f'!A:A,'Nikes Sales Dataset - Worked f'!X:X)</f>
        <v>3936.13</v>
      </c>
    </row>
    <row r="533" spans="1:17" x14ac:dyDescent="0.25">
      <c r="A533" s="4">
        <v>2531</v>
      </c>
      <c r="B533" t="str">
        <f>VLOOKUP('Nikes Sales Dataset - Worked f'!A:A,'Nikes Sales Dataset - Worked f'!A:B,2,FALSE)</f>
        <v>2531_20250409</v>
      </c>
      <c r="C533" t="str">
        <f>VLOOKUP('Nikes Sales Dataset - Worked f'!A:A,'Nikes Sales Dataset - Worked f'!A:C,3,FALSE)</f>
        <v>Men</v>
      </c>
      <c r="D533" t="str">
        <f>VLOOKUP('Nikes Sales Dataset - Worked f'!A:A,'Nikes Sales Dataset - Worked f'!A:D,4,FALSE)</f>
        <v>Soccer</v>
      </c>
      <c r="E533" t="str">
        <f>VLOOKUP('Nikes Sales Dataset - Worked f'!A:A,'Nikes Sales Dataset - Worked f'!A:E,5,FALSE)</f>
        <v>Premier III</v>
      </c>
      <c r="F533" t="str">
        <f>VLOOKUP('Nikes Sales Dataset - Worked f'!A:A,'Nikes Sales Dataset - Worked f'!A:G,7,FALSE)</f>
        <v>XL</v>
      </c>
      <c r="G533" s="3">
        <f>VLOOKUP('Nikes Sales Dataset - Worked f'!A:A,'Nikes Sales Dataset - Worked f'!A:I,9,FALSE)</f>
        <v>1</v>
      </c>
      <c r="H533" s="9">
        <f>VLOOKUP('Nikes Sales Dataset - Worked f'!A:A,'Nikes Sales Dataset - Worked f'!A:K,11,FALSE)</f>
        <v>6110.0300000000007</v>
      </c>
      <c r="I533">
        <f>_xlfn.XLOOKUP('Cleaned and Transformed Dataset'!A:A,'Nikes Sales Dataset - Worked f'!A:A,'Nikes Sales Dataset - Worked f'!M:M)</f>
        <v>0</v>
      </c>
      <c r="J533" s="9">
        <f>_xlfn.XLOOKUP(A:A,'Nikes Sales Dataset - Worked f'!A:A,'Nikes Sales Dataset - Worked f'!N:N)</f>
        <v>6110.0300000000007</v>
      </c>
      <c r="K533" s="3">
        <f>_xlfn.XLOOKUP(A:A,'Nikes Sales Dataset - Worked f'!A:A,'Nikes Sales Dataset - Worked f'!P:P)</f>
        <v>6110.0300000000007</v>
      </c>
      <c r="L533" s="7">
        <f>VLOOKUP('Nikes Sales Dataset - Worked f'!A:A,'Nikes Sales Dataset - Worked f'!A:R,18,FALSE)</f>
        <v>45756</v>
      </c>
      <c r="M533" s="7" t="str">
        <f>_xlfn.XLOOKUP(A:A,'Nikes Sales Dataset - Worked f'!A:A,'Nikes Sales Dataset - Worked f'!S:S)</f>
        <v>Apr</v>
      </c>
      <c r="N533" s="7" t="str">
        <f>_xlfn.XLOOKUP(A:A,'Nikes Sales Dataset - Worked f'!A:A,'Nikes Sales Dataset - Worked f'!T:T)</f>
        <v>2025</v>
      </c>
      <c r="O533" t="str">
        <f>_xlfn.XLOOKUP(A:A,'Nikes Sales Dataset - Worked f'!A:A,'Nikes Sales Dataset - Worked f'!U:U)</f>
        <v>Online</v>
      </c>
      <c r="P533" t="str">
        <f>_xlfn.XLOOKUP(A:A,'Nikes Sales Dataset - Worked f'!A:A,'Nikes Sales Dataset - Worked f'!W:W)</f>
        <v>Hyderabad</v>
      </c>
      <c r="Q533" s="9">
        <f>_xlfn.XLOOKUP(A:A,'Nikes Sales Dataset - Worked f'!A:A,'Nikes Sales Dataset - Worked f'!X:X)</f>
        <v>2875.41</v>
      </c>
    </row>
    <row r="534" spans="1:17" x14ac:dyDescent="0.25">
      <c r="A534" s="4">
        <v>2532</v>
      </c>
      <c r="B534" t="str">
        <f>VLOOKUP('Nikes Sales Dataset - Worked f'!A:A,'Nikes Sales Dataset - Worked f'!A:B,2,FALSE)</f>
        <v>2532_20250417</v>
      </c>
      <c r="C534" t="str">
        <f>VLOOKUP('Nikes Sales Dataset - Worked f'!A:A,'Nikes Sales Dataset - Worked f'!A:C,3,FALSE)</f>
        <v>Men</v>
      </c>
      <c r="D534" t="str">
        <f>VLOOKUP('Nikes Sales Dataset - Worked f'!A:A,'Nikes Sales Dataset - Worked f'!A:D,4,FALSE)</f>
        <v>Soccer</v>
      </c>
      <c r="E534" t="str">
        <f>VLOOKUP('Nikes Sales Dataset - Worked f'!A:A,'Nikes Sales Dataset - Worked f'!A:E,5,FALSE)</f>
        <v>Tiempo Legend</v>
      </c>
      <c r="F534" t="str">
        <f>VLOOKUP('Nikes Sales Dataset - Worked f'!A:A,'Nikes Sales Dataset - Worked f'!A:G,7,FALSE)</f>
        <v>L</v>
      </c>
      <c r="G534" s="3">
        <f>VLOOKUP('Nikes Sales Dataset - Worked f'!A:A,'Nikes Sales Dataset - Worked f'!A:I,9,FALSE)</f>
        <v>1</v>
      </c>
      <c r="H534" s="9">
        <f>VLOOKUP('Nikes Sales Dataset - Worked f'!A:A,'Nikes Sales Dataset - Worked f'!A:K,11,FALSE)</f>
        <v>6110.0300000000007</v>
      </c>
      <c r="I534">
        <f>_xlfn.XLOOKUP('Cleaned and Transformed Dataset'!A:A,'Nikes Sales Dataset - Worked f'!A:A,'Nikes Sales Dataset - Worked f'!M:M)</f>
        <v>0</v>
      </c>
      <c r="J534" s="9">
        <f>_xlfn.XLOOKUP(A:A,'Nikes Sales Dataset - Worked f'!A:A,'Nikes Sales Dataset - Worked f'!N:N)</f>
        <v>6110.0300000000007</v>
      </c>
      <c r="K534" s="3">
        <f>_xlfn.XLOOKUP(A:A,'Nikes Sales Dataset - Worked f'!A:A,'Nikes Sales Dataset - Worked f'!P:P)</f>
        <v>6110.0300000000007</v>
      </c>
      <c r="L534" s="7">
        <f>VLOOKUP('Nikes Sales Dataset - Worked f'!A:A,'Nikes Sales Dataset - Worked f'!A:R,18,FALSE)</f>
        <v>45764</v>
      </c>
      <c r="M534" s="7" t="str">
        <f>_xlfn.XLOOKUP(A:A,'Nikes Sales Dataset - Worked f'!A:A,'Nikes Sales Dataset - Worked f'!S:S)</f>
        <v>Apr</v>
      </c>
      <c r="N534" s="7" t="str">
        <f>_xlfn.XLOOKUP(A:A,'Nikes Sales Dataset - Worked f'!A:A,'Nikes Sales Dataset - Worked f'!T:T)</f>
        <v>2025</v>
      </c>
      <c r="O534" t="str">
        <f>_xlfn.XLOOKUP(A:A,'Nikes Sales Dataset - Worked f'!A:A,'Nikes Sales Dataset - Worked f'!U:U)</f>
        <v>Retail</v>
      </c>
      <c r="P534" t="str">
        <f>_xlfn.XLOOKUP(A:A,'Nikes Sales Dataset - Worked f'!A:A,'Nikes Sales Dataset - Worked f'!W:W)</f>
        <v>Bangalore</v>
      </c>
      <c r="Q534" s="9">
        <f>_xlfn.XLOOKUP(A:A,'Nikes Sales Dataset - Worked f'!A:A,'Nikes Sales Dataset - Worked f'!X:X)</f>
        <v>72.78</v>
      </c>
    </row>
    <row r="535" spans="1:17" x14ac:dyDescent="0.25">
      <c r="A535" s="4">
        <v>2533</v>
      </c>
      <c r="B535" t="str">
        <f>VLOOKUP('Nikes Sales Dataset - Worked f'!A:A,'Nikes Sales Dataset - Worked f'!A:B,2,FALSE)</f>
        <v>2533_20240131</v>
      </c>
      <c r="C535" t="str">
        <f>VLOOKUP('Nikes Sales Dataset - Worked f'!A:A,'Nikes Sales Dataset - Worked f'!A:C,3,FALSE)</f>
        <v>Women</v>
      </c>
      <c r="D535" t="str">
        <f>VLOOKUP('Nikes Sales Dataset - Worked f'!A:A,'Nikes Sales Dataset - Worked f'!A:D,4,FALSE)</f>
        <v>Training</v>
      </c>
      <c r="E535" t="str">
        <f>VLOOKUP('Nikes Sales Dataset - Worked f'!A:A,'Nikes Sales Dataset - Worked f'!A:E,5,FALSE)</f>
        <v>Flex Trainer</v>
      </c>
      <c r="F535" t="str">
        <f>VLOOKUP('Nikes Sales Dataset - Worked f'!A:A,'Nikes Sales Dataset - Worked f'!A:G,7,FALSE)</f>
        <v>L</v>
      </c>
      <c r="G535" s="3">
        <f>VLOOKUP('Nikes Sales Dataset - Worked f'!A:A,'Nikes Sales Dataset - Worked f'!A:I,9,FALSE)</f>
        <v>1</v>
      </c>
      <c r="H535" s="9">
        <f>VLOOKUP('Nikes Sales Dataset - Worked f'!A:A,'Nikes Sales Dataset - Worked f'!A:K,11,FALSE)</f>
        <v>6110.0300000000007</v>
      </c>
      <c r="I535">
        <f>_xlfn.XLOOKUP('Cleaned and Transformed Dataset'!A:A,'Nikes Sales Dataset - Worked f'!A:A,'Nikes Sales Dataset - Worked f'!M:M)</f>
        <v>1.02</v>
      </c>
      <c r="J535" s="9">
        <f>_xlfn.XLOOKUP(A:A,'Nikes Sales Dataset - Worked f'!A:A,'Nikes Sales Dataset - Worked f'!N:N)</f>
        <v>-122.20060000000012</v>
      </c>
      <c r="K535" s="3">
        <f>_xlfn.XLOOKUP(A:A,'Nikes Sales Dataset - Worked f'!A:A,'Nikes Sales Dataset - Worked f'!P:P)</f>
        <v>-122.20060000000012</v>
      </c>
      <c r="L535" s="7">
        <f>VLOOKUP('Nikes Sales Dataset - Worked f'!A:A,'Nikes Sales Dataset - Worked f'!A:R,18,FALSE)</f>
        <v>45322</v>
      </c>
      <c r="M535" s="7" t="str">
        <f>_xlfn.XLOOKUP(A:A,'Nikes Sales Dataset - Worked f'!A:A,'Nikes Sales Dataset - Worked f'!S:S)</f>
        <v>Jan</v>
      </c>
      <c r="N535" s="7" t="str">
        <f>_xlfn.XLOOKUP(A:A,'Nikes Sales Dataset - Worked f'!A:A,'Nikes Sales Dataset - Worked f'!T:T)</f>
        <v>2024</v>
      </c>
      <c r="O535" t="str">
        <f>_xlfn.XLOOKUP(A:A,'Nikes Sales Dataset - Worked f'!A:A,'Nikes Sales Dataset - Worked f'!U:U)</f>
        <v>Online</v>
      </c>
      <c r="P535" t="str">
        <f>_xlfn.XLOOKUP(A:A,'Nikes Sales Dataset - Worked f'!A:A,'Nikes Sales Dataset - Worked f'!W:W)</f>
        <v>Mumbai</v>
      </c>
      <c r="Q535" s="9">
        <f>_xlfn.XLOOKUP(A:A,'Nikes Sales Dataset - Worked f'!A:A,'Nikes Sales Dataset - Worked f'!X:X)</f>
        <v>2155.46</v>
      </c>
    </row>
    <row r="536" spans="1:17" x14ac:dyDescent="0.25">
      <c r="A536" s="4">
        <v>2534</v>
      </c>
      <c r="B536" t="str">
        <f>VLOOKUP('Nikes Sales Dataset - Worked f'!A:A,'Nikes Sales Dataset - Worked f'!A:B,2,FALSE)</f>
        <v>2534_Unknown Date</v>
      </c>
      <c r="C536" t="str">
        <f>VLOOKUP('Nikes Sales Dataset - Worked f'!A:A,'Nikes Sales Dataset - Worked f'!A:C,3,FALSE)</f>
        <v>Women</v>
      </c>
      <c r="D536" t="str">
        <f>VLOOKUP('Nikes Sales Dataset - Worked f'!A:A,'Nikes Sales Dataset - Worked f'!A:D,4,FALSE)</f>
        <v>Training</v>
      </c>
      <c r="E536" t="str">
        <f>VLOOKUP('Nikes Sales Dataset - Worked f'!A:A,'Nikes Sales Dataset - Worked f'!A:E,5,FALSE)</f>
        <v>SuperRep Go</v>
      </c>
      <c r="F536" t="str">
        <f>VLOOKUP('Nikes Sales Dataset - Worked f'!A:A,'Nikes Sales Dataset - Worked f'!A:G,7,FALSE)</f>
        <v>M</v>
      </c>
      <c r="G536" s="3">
        <f>VLOOKUP('Nikes Sales Dataset - Worked f'!A:A,'Nikes Sales Dataset - Worked f'!A:I,9,FALSE)</f>
        <v>1</v>
      </c>
      <c r="H536" s="9">
        <f>VLOOKUP('Nikes Sales Dataset - Worked f'!A:A,'Nikes Sales Dataset - Worked f'!A:K,11,FALSE)</f>
        <v>6110.0300000000007</v>
      </c>
      <c r="I536">
        <f>_xlfn.XLOOKUP('Cleaned and Transformed Dataset'!A:A,'Nikes Sales Dataset - Worked f'!A:A,'Nikes Sales Dataset - Worked f'!M:M)</f>
        <v>0</v>
      </c>
      <c r="J536" s="9">
        <f>_xlfn.XLOOKUP(A:A,'Nikes Sales Dataset - Worked f'!A:A,'Nikes Sales Dataset - Worked f'!N:N)</f>
        <v>6110.0300000000007</v>
      </c>
      <c r="K536" s="3">
        <f>_xlfn.XLOOKUP(A:A,'Nikes Sales Dataset - Worked f'!A:A,'Nikes Sales Dataset - Worked f'!P:P)</f>
        <v>6110.0300000000007</v>
      </c>
      <c r="L536" s="7" t="str">
        <f>VLOOKUP('Nikes Sales Dataset - Worked f'!A:A,'Nikes Sales Dataset - Worked f'!A:R,18,FALSE)</f>
        <v>Unknown Date</v>
      </c>
      <c r="M536" s="7" t="str">
        <f>_xlfn.XLOOKUP(A:A,'Nikes Sales Dataset - Worked f'!A:A,'Nikes Sales Dataset - Worked f'!S:S)</f>
        <v>Unknown</v>
      </c>
      <c r="N536" s="7" t="str">
        <f>_xlfn.XLOOKUP(A:A,'Nikes Sales Dataset - Worked f'!A:A,'Nikes Sales Dataset - Worked f'!T:T)</f>
        <v>Unknown</v>
      </c>
      <c r="O536" t="str">
        <f>_xlfn.XLOOKUP(A:A,'Nikes Sales Dataset - Worked f'!A:A,'Nikes Sales Dataset - Worked f'!U:U)</f>
        <v>Online</v>
      </c>
      <c r="P536" t="str">
        <f>_xlfn.XLOOKUP(A:A,'Nikes Sales Dataset - Worked f'!A:A,'Nikes Sales Dataset - Worked f'!W:W)</f>
        <v>Pune</v>
      </c>
      <c r="Q536" s="9">
        <f>_xlfn.XLOOKUP(A:A,'Nikes Sales Dataset - Worked f'!A:A,'Nikes Sales Dataset - Worked f'!X:X)</f>
        <v>506.26</v>
      </c>
    </row>
    <row r="537" spans="1:17" x14ac:dyDescent="0.25">
      <c r="A537" s="4">
        <v>2535</v>
      </c>
      <c r="B537" t="str">
        <f>VLOOKUP('Nikes Sales Dataset - Worked f'!A:A,'Nikes Sales Dataset - Worked f'!A:B,2,FALSE)</f>
        <v>2535_20250125</v>
      </c>
      <c r="C537" t="str">
        <f>VLOOKUP('Nikes Sales Dataset - Worked f'!A:A,'Nikes Sales Dataset - Worked f'!A:C,3,FALSE)</f>
        <v>Men</v>
      </c>
      <c r="D537" t="str">
        <f>VLOOKUP('Nikes Sales Dataset - Worked f'!A:A,'Nikes Sales Dataset - Worked f'!A:D,4,FALSE)</f>
        <v>Soccer</v>
      </c>
      <c r="E537" t="str">
        <f>VLOOKUP('Nikes Sales Dataset - Worked f'!A:A,'Nikes Sales Dataset - Worked f'!A:E,5,FALSE)</f>
        <v>Tiempo Legend</v>
      </c>
      <c r="F537" t="str">
        <f>VLOOKUP('Nikes Sales Dataset - Worked f'!A:A,'Nikes Sales Dataset - Worked f'!A:G,7,FALSE)</f>
        <v>XL</v>
      </c>
      <c r="G537" s="3">
        <f>VLOOKUP('Nikes Sales Dataset - Worked f'!A:A,'Nikes Sales Dataset - Worked f'!A:I,9,FALSE)</f>
        <v>2</v>
      </c>
      <c r="H537" s="9">
        <f>VLOOKUP('Nikes Sales Dataset - Worked f'!A:A,'Nikes Sales Dataset - Worked f'!A:K,11,FALSE)</f>
        <v>2786.84</v>
      </c>
      <c r="I537">
        <f>_xlfn.XLOOKUP('Cleaned and Transformed Dataset'!A:A,'Nikes Sales Dataset - Worked f'!A:A,'Nikes Sales Dataset - Worked f'!M:M)</f>
        <v>0.21</v>
      </c>
      <c r="J537" s="9">
        <f>_xlfn.XLOOKUP(A:A,'Nikes Sales Dataset - Worked f'!A:A,'Nikes Sales Dataset - Worked f'!N:N)</f>
        <v>2201.6036000000004</v>
      </c>
      <c r="K537" s="3">
        <f>_xlfn.XLOOKUP(A:A,'Nikes Sales Dataset - Worked f'!A:A,'Nikes Sales Dataset - Worked f'!P:P)</f>
        <v>4403.2072000000007</v>
      </c>
      <c r="L537" s="7">
        <f>VLOOKUP('Nikes Sales Dataset - Worked f'!A:A,'Nikes Sales Dataset - Worked f'!A:R,18,FALSE)</f>
        <v>45682</v>
      </c>
      <c r="M537" s="7" t="str">
        <f>_xlfn.XLOOKUP(A:A,'Nikes Sales Dataset - Worked f'!A:A,'Nikes Sales Dataset - Worked f'!S:S)</f>
        <v>Jan</v>
      </c>
      <c r="N537" s="7" t="str">
        <f>_xlfn.XLOOKUP(A:A,'Nikes Sales Dataset - Worked f'!A:A,'Nikes Sales Dataset - Worked f'!T:T)</f>
        <v>2025</v>
      </c>
      <c r="O537" t="str">
        <f>_xlfn.XLOOKUP(A:A,'Nikes Sales Dataset - Worked f'!A:A,'Nikes Sales Dataset - Worked f'!U:U)</f>
        <v>Online</v>
      </c>
      <c r="P537" t="str">
        <f>_xlfn.XLOOKUP(A:A,'Nikes Sales Dataset - Worked f'!A:A,'Nikes Sales Dataset - Worked f'!W:W)</f>
        <v>Mumbai</v>
      </c>
      <c r="Q537" s="9">
        <f>_xlfn.XLOOKUP(A:A,'Nikes Sales Dataset - Worked f'!A:A,'Nikes Sales Dataset - Worked f'!X:X)</f>
        <v>3345.36</v>
      </c>
    </row>
    <row r="538" spans="1:17" x14ac:dyDescent="0.25">
      <c r="A538" s="4">
        <v>2536</v>
      </c>
      <c r="B538" t="str">
        <f>VLOOKUP('Nikes Sales Dataset - Worked f'!A:A,'Nikes Sales Dataset - Worked f'!A:B,2,FALSE)</f>
        <v>2536_20241002</v>
      </c>
      <c r="C538" t="str">
        <f>VLOOKUP('Nikes Sales Dataset - Worked f'!A:A,'Nikes Sales Dataset - Worked f'!A:C,3,FALSE)</f>
        <v>Kids</v>
      </c>
      <c r="D538" t="str">
        <f>VLOOKUP('Nikes Sales Dataset - Worked f'!A:A,'Nikes Sales Dataset - Worked f'!A:D,4,FALSE)</f>
        <v>Running</v>
      </c>
      <c r="E538" t="str">
        <f>VLOOKUP('Nikes Sales Dataset - Worked f'!A:A,'Nikes Sales Dataset - Worked f'!A:E,5,FALSE)</f>
        <v>Air Zoom</v>
      </c>
      <c r="F538" t="str">
        <f>VLOOKUP('Nikes Sales Dataset - Worked f'!A:A,'Nikes Sales Dataset - Worked f'!A:G,7,FALSE)</f>
        <v>M</v>
      </c>
      <c r="G538" s="3">
        <f>VLOOKUP('Nikes Sales Dataset - Worked f'!A:A,'Nikes Sales Dataset - Worked f'!A:I,9,FALSE)</f>
        <v>0</v>
      </c>
      <c r="H538" s="9">
        <f>VLOOKUP('Nikes Sales Dataset - Worked f'!A:A,'Nikes Sales Dataset - Worked f'!A:K,11,FALSE)</f>
        <v>2221.7800000000002</v>
      </c>
      <c r="I538">
        <f>_xlfn.XLOOKUP('Cleaned and Transformed Dataset'!A:A,'Nikes Sales Dataset - Worked f'!A:A,'Nikes Sales Dataset - Worked f'!M:M)</f>
        <v>0.55000000000000004</v>
      </c>
      <c r="J538" s="9">
        <f>_xlfn.XLOOKUP(A:A,'Nikes Sales Dataset - Worked f'!A:A,'Nikes Sales Dataset - Worked f'!N:N)</f>
        <v>999.80100000000004</v>
      </c>
      <c r="K538" s="3">
        <f>_xlfn.XLOOKUP(A:A,'Nikes Sales Dataset - Worked f'!A:A,'Nikes Sales Dataset - Worked f'!P:P)</f>
        <v>0</v>
      </c>
      <c r="L538" s="7">
        <f>VLOOKUP('Nikes Sales Dataset - Worked f'!A:A,'Nikes Sales Dataset - Worked f'!A:R,18,FALSE)</f>
        <v>45567</v>
      </c>
      <c r="M538" s="7" t="str">
        <f>_xlfn.XLOOKUP(A:A,'Nikes Sales Dataset - Worked f'!A:A,'Nikes Sales Dataset - Worked f'!S:S)</f>
        <v>Oct</v>
      </c>
      <c r="N538" s="7" t="str">
        <f>_xlfn.XLOOKUP(A:A,'Nikes Sales Dataset - Worked f'!A:A,'Nikes Sales Dataset - Worked f'!T:T)</f>
        <v>2024</v>
      </c>
      <c r="O538" t="str">
        <f>_xlfn.XLOOKUP(A:A,'Nikes Sales Dataset - Worked f'!A:A,'Nikes Sales Dataset - Worked f'!U:U)</f>
        <v>Retail</v>
      </c>
      <c r="P538" t="str">
        <f>_xlfn.XLOOKUP(A:A,'Nikes Sales Dataset - Worked f'!A:A,'Nikes Sales Dataset - Worked f'!W:W)</f>
        <v>Delhi</v>
      </c>
      <c r="Q538" s="9">
        <f>_xlfn.XLOOKUP(A:A,'Nikes Sales Dataset - Worked f'!A:A,'Nikes Sales Dataset - Worked f'!X:X)</f>
        <v>-1091.6600000000001</v>
      </c>
    </row>
    <row r="539" spans="1:17" x14ac:dyDescent="0.25">
      <c r="A539" s="4">
        <v>2537</v>
      </c>
      <c r="B539" t="str">
        <f>VLOOKUP('Nikes Sales Dataset - Worked f'!A:A,'Nikes Sales Dataset - Worked f'!A:B,2,FALSE)</f>
        <v>2537_20250530</v>
      </c>
      <c r="C539" t="str">
        <f>VLOOKUP('Nikes Sales Dataset - Worked f'!A:A,'Nikes Sales Dataset - Worked f'!A:C,3,FALSE)</f>
        <v>Women</v>
      </c>
      <c r="D539" t="str">
        <f>VLOOKUP('Nikes Sales Dataset - Worked f'!A:A,'Nikes Sales Dataset - Worked f'!A:D,4,FALSE)</f>
        <v>Lifestyle</v>
      </c>
      <c r="E539" t="str">
        <f>VLOOKUP('Nikes Sales Dataset - Worked f'!A:A,'Nikes Sales Dataset - Worked f'!A:E,5,FALSE)</f>
        <v>Waffle One</v>
      </c>
      <c r="F539" t="str">
        <f>VLOOKUP('Nikes Sales Dataset - Worked f'!A:A,'Nikes Sales Dataset - Worked f'!A:G,7,FALSE)</f>
        <v>M</v>
      </c>
      <c r="G539" s="3">
        <f>VLOOKUP('Nikes Sales Dataset - Worked f'!A:A,'Nikes Sales Dataset - Worked f'!A:I,9,FALSE)</f>
        <v>1</v>
      </c>
      <c r="H539" s="9">
        <f>VLOOKUP('Nikes Sales Dataset - Worked f'!A:A,'Nikes Sales Dataset - Worked f'!A:K,11,FALSE)</f>
        <v>6110.0300000000007</v>
      </c>
      <c r="I539">
        <f>_xlfn.XLOOKUP('Cleaned and Transformed Dataset'!A:A,'Nikes Sales Dataset - Worked f'!A:A,'Nikes Sales Dataset - Worked f'!M:M)</f>
        <v>0</v>
      </c>
      <c r="J539" s="9">
        <f>_xlfn.XLOOKUP(A:A,'Nikes Sales Dataset - Worked f'!A:A,'Nikes Sales Dataset - Worked f'!N:N)</f>
        <v>6110.0300000000007</v>
      </c>
      <c r="K539" s="3">
        <f>_xlfn.XLOOKUP(A:A,'Nikes Sales Dataset - Worked f'!A:A,'Nikes Sales Dataset - Worked f'!P:P)</f>
        <v>6110.0300000000007</v>
      </c>
      <c r="L539" s="7">
        <f>VLOOKUP('Nikes Sales Dataset - Worked f'!A:A,'Nikes Sales Dataset - Worked f'!A:R,18,FALSE)</f>
        <v>45807</v>
      </c>
      <c r="M539" s="7" t="str">
        <f>_xlfn.XLOOKUP(A:A,'Nikes Sales Dataset - Worked f'!A:A,'Nikes Sales Dataset - Worked f'!S:S)</f>
        <v>May</v>
      </c>
      <c r="N539" s="7" t="str">
        <f>_xlfn.XLOOKUP(A:A,'Nikes Sales Dataset - Worked f'!A:A,'Nikes Sales Dataset - Worked f'!T:T)</f>
        <v>2025</v>
      </c>
      <c r="O539" t="str">
        <f>_xlfn.XLOOKUP(A:A,'Nikes Sales Dataset - Worked f'!A:A,'Nikes Sales Dataset - Worked f'!U:U)</f>
        <v>Retail</v>
      </c>
      <c r="P539" t="str">
        <f>_xlfn.XLOOKUP(A:A,'Nikes Sales Dataset - Worked f'!A:A,'Nikes Sales Dataset - Worked f'!W:W)</f>
        <v>Bangalore</v>
      </c>
      <c r="Q539" s="9">
        <f>_xlfn.XLOOKUP(A:A,'Nikes Sales Dataset - Worked f'!A:A,'Nikes Sales Dataset - Worked f'!X:X)</f>
        <v>2596.8000000000002</v>
      </c>
    </row>
    <row r="540" spans="1:17" x14ac:dyDescent="0.25">
      <c r="A540" s="4">
        <v>2538</v>
      </c>
      <c r="B540" t="str">
        <f>VLOOKUP('Nikes Sales Dataset - Worked f'!A:A,'Nikes Sales Dataset - Worked f'!A:B,2,FALSE)</f>
        <v>2538_20241006</v>
      </c>
      <c r="C540" t="str">
        <f>VLOOKUP('Nikes Sales Dataset - Worked f'!A:A,'Nikes Sales Dataset - Worked f'!A:C,3,FALSE)</f>
        <v>Men</v>
      </c>
      <c r="D540" t="str">
        <f>VLOOKUP('Nikes Sales Dataset - Worked f'!A:A,'Nikes Sales Dataset - Worked f'!A:D,4,FALSE)</f>
        <v>Lifestyle</v>
      </c>
      <c r="E540" t="str">
        <f>VLOOKUP('Nikes Sales Dataset - Worked f'!A:A,'Nikes Sales Dataset - Worked f'!A:E,5,FALSE)</f>
        <v>Waffle One</v>
      </c>
      <c r="F540" t="str">
        <f>VLOOKUP('Nikes Sales Dataset - Worked f'!A:A,'Nikes Sales Dataset - Worked f'!A:G,7,FALSE)</f>
        <v>M</v>
      </c>
      <c r="G540" s="3">
        <f>VLOOKUP('Nikes Sales Dataset - Worked f'!A:A,'Nikes Sales Dataset - Worked f'!A:I,9,FALSE)</f>
        <v>2</v>
      </c>
      <c r="H540" s="9">
        <f>VLOOKUP('Nikes Sales Dataset - Worked f'!A:A,'Nikes Sales Dataset - Worked f'!A:K,11,FALSE)</f>
        <v>9701.24</v>
      </c>
      <c r="I540">
        <f>_xlfn.XLOOKUP('Cleaned and Transformed Dataset'!A:A,'Nikes Sales Dataset - Worked f'!A:A,'Nikes Sales Dataset - Worked f'!M:M)</f>
        <v>0</v>
      </c>
      <c r="J540" s="9">
        <f>_xlfn.XLOOKUP(A:A,'Nikes Sales Dataset - Worked f'!A:A,'Nikes Sales Dataset - Worked f'!N:N)</f>
        <v>9701.24</v>
      </c>
      <c r="K540" s="3">
        <f>_xlfn.XLOOKUP(A:A,'Nikes Sales Dataset - Worked f'!A:A,'Nikes Sales Dataset - Worked f'!P:P)</f>
        <v>19402.48</v>
      </c>
      <c r="L540" s="7">
        <f>VLOOKUP('Nikes Sales Dataset - Worked f'!A:A,'Nikes Sales Dataset - Worked f'!A:R,18,FALSE)</f>
        <v>45571</v>
      </c>
      <c r="M540" s="7" t="str">
        <f>_xlfn.XLOOKUP(A:A,'Nikes Sales Dataset - Worked f'!A:A,'Nikes Sales Dataset - Worked f'!S:S)</f>
        <v>Oct</v>
      </c>
      <c r="N540" s="7" t="str">
        <f>_xlfn.XLOOKUP(A:A,'Nikes Sales Dataset - Worked f'!A:A,'Nikes Sales Dataset - Worked f'!T:T)</f>
        <v>2024</v>
      </c>
      <c r="O540" t="str">
        <f>_xlfn.XLOOKUP(A:A,'Nikes Sales Dataset - Worked f'!A:A,'Nikes Sales Dataset - Worked f'!U:U)</f>
        <v>Retail</v>
      </c>
      <c r="P540" t="str">
        <f>_xlfn.XLOOKUP(A:A,'Nikes Sales Dataset - Worked f'!A:A,'Nikes Sales Dataset - Worked f'!W:W)</f>
        <v>Kolkata</v>
      </c>
      <c r="Q540" s="9">
        <f>_xlfn.XLOOKUP(A:A,'Nikes Sales Dataset - Worked f'!A:A,'Nikes Sales Dataset - Worked f'!X:X)</f>
        <v>223.82</v>
      </c>
    </row>
    <row r="541" spans="1:17" x14ac:dyDescent="0.25">
      <c r="A541" s="4">
        <v>2539</v>
      </c>
      <c r="B541" t="str">
        <f>VLOOKUP('Nikes Sales Dataset - Worked f'!A:A,'Nikes Sales Dataset - Worked f'!A:B,2,FALSE)</f>
        <v>2539_20250226</v>
      </c>
      <c r="C541" t="str">
        <f>VLOOKUP('Nikes Sales Dataset - Worked f'!A:A,'Nikes Sales Dataset - Worked f'!A:C,3,FALSE)</f>
        <v>Women</v>
      </c>
      <c r="D541" t="str">
        <f>VLOOKUP('Nikes Sales Dataset - Worked f'!A:A,'Nikes Sales Dataset - Worked f'!A:D,4,FALSE)</f>
        <v>Running</v>
      </c>
      <c r="E541" t="str">
        <f>VLOOKUP('Nikes Sales Dataset - Worked f'!A:A,'Nikes Sales Dataset - Worked f'!A:E,5,FALSE)</f>
        <v>Free RN</v>
      </c>
      <c r="F541" t="str">
        <f>VLOOKUP('Nikes Sales Dataset - Worked f'!A:A,'Nikes Sales Dataset - Worked f'!A:G,7,FALSE)</f>
        <v>L</v>
      </c>
      <c r="G541" s="3">
        <f>VLOOKUP('Nikes Sales Dataset - Worked f'!A:A,'Nikes Sales Dataset - Worked f'!A:I,9,FALSE)</f>
        <v>1</v>
      </c>
      <c r="H541" s="9">
        <f>VLOOKUP('Nikes Sales Dataset - Worked f'!A:A,'Nikes Sales Dataset - Worked f'!A:K,11,FALSE)</f>
        <v>6110.0300000000007</v>
      </c>
      <c r="I541">
        <f>_xlfn.XLOOKUP('Cleaned and Transformed Dataset'!A:A,'Nikes Sales Dataset - Worked f'!A:A,'Nikes Sales Dataset - Worked f'!M:M)</f>
        <v>0</v>
      </c>
      <c r="J541" s="9">
        <f>_xlfn.XLOOKUP(A:A,'Nikes Sales Dataset - Worked f'!A:A,'Nikes Sales Dataset - Worked f'!N:N)</f>
        <v>6110.0300000000007</v>
      </c>
      <c r="K541" s="3">
        <f>_xlfn.XLOOKUP(A:A,'Nikes Sales Dataset - Worked f'!A:A,'Nikes Sales Dataset - Worked f'!P:P)</f>
        <v>6110.0300000000007</v>
      </c>
      <c r="L541" s="7">
        <f>VLOOKUP('Nikes Sales Dataset - Worked f'!A:A,'Nikes Sales Dataset - Worked f'!A:R,18,FALSE)</f>
        <v>45714</v>
      </c>
      <c r="M541" s="7" t="str">
        <f>_xlfn.XLOOKUP(A:A,'Nikes Sales Dataset - Worked f'!A:A,'Nikes Sales Dataset - Worked f'!S:S)</f>
        <v>Feb</v>
      </c>
      <c r="N541" s="7" t="str">
        <f>_xlfn.XLOOKUP(A:A,'Nikes Sales Dataset - Worked f'!A:A,'Nikes Sales Dataset - Worked f'!T:T)</f>
        <v>2025</v>
      </c>
      <c r="O541" t="str">
        <f>_xlfn.XLOOKUP(A:A,'Nikes Sales Dataset - Worked f'!A:A,'Nikes Sales Dataset - Worked f'!U:U)</f>
        <v>Online</v>
      </c>
      <c r="P541" t="str">
        <f>_xlfn.XLOOKUP(A:A,'Nikes Sales Dataset - Worked f'!A:A,'Nikes Sales Dataset - Worked f'!W:W)</f>
        <v>Bangalore</v>
      </c>
      <c r="Q541" s="9">
        <f>_xlfn.XLOOKUP(A:A,'Nikes Sales Dataset - Worked f'!A:A,'Nikes Sales Dataset - Worked f'!X:X)</f>
        <v>3748.73</v>
      </c>
    </row>
    <row r="542" spans="1:17" x14ac:dyDescent="0.25">
      <c r="A542" s="4">
        <v>2540</v>
      </c>
      <c r="B542" t="str">
        <f>VLOOKUP('Nikes Sales Dataset - Worked f'!A:A,'Nikes Sales Dataset - Worked f'!A:B,2,FALSE)</f>
        <v>2540_20250109</v>
      </c>
      <c r="C542" t="str">
        <f>VLOOKUP('Nikes Sales Dataset - Worked f'!A:A,'Nikes Sales Dataset - Worked f'!A:C,3,FALSE)</f>
        <v>Women</v>
      </c>
      <c r="D542" t="str">
        <f>VLOOKUP('Nikes Sales Dataset - Worked f'!A:A,'Nikes Sales Dataset - Worked f'!A:D,4,FALSE)</f>
        <v>Lifestyle</v>
      </c>
      <c r="E542" t="str">
        <f>VLOOKUP('Nikes Sales Dataset - Worked f'!A:A,'Nikes Sales Dataset - Worked f'!A:E,5,FALSE)</f>
        <v>Air Force 1</v>
      </c>
      <c r="F542" t="str">
        <f>VLOOKUP('Nikes Sales Dataset - Worked f'!A:A,'Nikes Sales Dataset - Worked f'!A:G,7,FALSE)</f>
        <v>L</v>
      </c>
      <c r="G542" s="3">
        <f>VLOOKUP('Nikes Sales Dataset - Worked f'!A:A,'Nikes Sales Dataset - Worked f'!A:I,9,FALSE)</f>
        <v>0</v>
      </c>
      <c r="H542" s="9">
        <f>VLOOKUP('Nikes Sales Dataset - Worked f'!A:A,'Nikes Sales Dataset - Worked f'!A:K,11,FALSE)</f>
        <v>8794.64</v>
      </c>
      <c r="I542">
        <f>_xlfn.XLOOKUP('Cleaned and Transformed Dataset'!A:A,'Nikes Sales Dataset - Worked f'!A:A,'Nikes Sales Dataset - Worked f'!M:M)</f>
        <v>0</v>
      </c>
      <c r="J542" s="9">
        <f>_xlfn.XLOOKUP(A:A,'Nikes Sales Dataset - Worked f'!A:A,'Nikes Sales Dataset - Worked f'!N:N)</f>
        <v>8794.64</v>
      </c>
      <c r="K542" s="3">
        <f>_xlfn.XLOOKUP(A:A,'Nikes Sales Dataset - Worked f'!A:A,'Nikes Sales Dataset - Worked f'!P:P)</f>
        <v>0</v>
      </c>
      <c r="L542" s="7">
        <f>VLOOKUP('Nikes Sales Dataset - Worked f'!A:A,'Nikes Sales Dataset - Worked f'!A:R,18,FALSE)</f>
        <v>45666</v>
      </c>
      <c r="M542" s="7" t="str">
        <f>_xlfn.XLOOKUP(A:A,'Nikes Sales Dataset - Worked f'!A:A,'Nikes Sales Dataset - Worked f'!S:S)</f>
        <v>Jan</v>
      </c>
      <c r="N542" s="7" t="str">
        <f>_xlfn.XLOOKUP(A:A,'Nikes Sales Dataset - Worked f'!A:A,'Nikes Sales Dataset - Worked f'!T:T)</f>
        <v>2025</v>
      </c>
      <c r="O542" t="str">
        <f>_xlfn.XLOOKUP(A:A,'Nikes Sales Dataset - Worked f'!A:A,'Nikes Sales Dataset - Worked f'!U:U)</f>
        <v>Online</v>
      </c>
      <c r="P542" t="str">
        <f>_xlfn.XLOOKUP(A:A,'Nikes Sales Dataset - Worked f'!A:A,'Nikes Sales Dataset - Worked f'!W:W)</f>
        <v>Mumbai</v>
      </c>
      <c r="Q542" s="9">
        <f>_xlfn.XLOOKUP(A:A,'Nikes Sales Dataset - Worked f'!A:A,'Nikes Sales Dataset - Worked f'!X:X)</f>
        <v>-938.07</v>
      </c>
    </row>
    <row r="543" spans="1:17" x14ac:dyDescent="0.25">
      <c r="A543" s="4">
        <v>2541</v>
      </c>
      <c r="B543" t="str">
        <f>VLOOKUP('Nikes Sales Dataset - Worked f'!A:A,'Nikes Sales Dataset - Worked f'!A:B,2,FALSE)</f>
        <v>2541_20250519</v>
      </c>
      <c r="C543" t="str">
        <f>VLOOKUP('Nikes Sales Dataset - Worked f'!A:A,'Nikes Sales Dataset - Worked f'!A:C,3,FALSE)</f>
        <v>Kids</v>
      </c>
      <c r="D543" t="str">
        <f>VLOOKUP('Nikes Sales Dataset - Worked f'!A:A,'Nikes Sales Dataset - Worked f'!A:D,4,FALSE)</f>
        <v>Running</v>
      </c>
      <c r="E543" t="str">
        <f>VLOOKUP('Nikes Sales Dataset - Worked f'!A:A,'Nikes Sales Dataset - Worked f'!A:E,5,FALSE)</f>
        <v>React Infinity</v>
      </c>
      <c r="F543" t="str">
        <f>VLOOKUP('Nikes Sales Dataset - Worked f'!A:A,'Nikes Sales Dataset - Worked f'!A:G,7,FALSE)</f>
        <v>M</v>
      </c>
      <c r="G543" s="3">
        <f>VLOOKUP('Nikes Sales Dataset - Worked f'!A:A,'Nikes Sales Dataset - Worked f'!A:I,9,FALSE)</f>
        <v>0</v>
      </c>
      <c r="H543" s="9">
        <f>VLOOKUP('Nikes Sales Dataset - Worked f'!A:A,'Nikes Sales Dataset - Worked f'!A:K,11,FALSE)</f>
        <v>6110.0300000000007</v>
      </c>
      <c r="I543">
        <f>_xlfn.XLOOKUP('Cleaned and Transformed Dataset'!A:A,'Nikes Sales Dataset - Worked f'!A:A,'Nikes Sales Dataset - Worked f'!M:M)</f>
        <v>0</v>
      </c>
      <c r="J543" s="9">
        <f>_xlfn.XLOOKUP(A:A,'Nikes Sales Dataset - Worked f'!A:A,'Nikes Sales Dataset - Worked f'!N:N)</f>
        <v>6110.0300000000007</v>
      </c>
      <c r="K543" s="3">
        <f>_xlfn.XLOOKUP(A:A,'Nikes Sales Dataset - Worked f'!A:A,'Nikes Sales Dataset - Worked f'!P:P)</f>
        <v>0</v>
      </c>
      <c r="L543" s="7">
        <f>VLOOKUP('Nikes Sales Dataset - Worked f'!A:A,'Nikes Sales Dataset - Worked f'!A:R,18,FALSE)</f>
        <v>45796</v>
      </c>
      <c r="M543" s="7" t="str">
        <f>_xlfn.XLOOKUP(A:A,'Nikes Sales Dataset - Worked f'!A:A,'Nikes Sales Dataset - Worked f'!S:S)</f>
        <v>May</v>
      </c>
      <c r="N543" s="7" t="str">
        <f>_xlfn.XLOOKUP(A:A,'Nikes Sales Dataset - Worked f'!A:A,'Nikes Sales Dataset - Worked f'!T:T)</f>
        <v>2025</v>
      </c>
      <c r="O543" t="str">
        <f>_xlfn.XLOOKUP(A:A,'Nikes Sales Dataset - Worked f'!A:A,'Nikes Sales Dataset - Worked f'!U:U)</f>
        <v>Retail</v>
      </c>
      <c r="P543" t="str">
        <f>_xlfn.XLOOKUP(A:A,'Nikes Sales Dataset - Worked f'!A:A,'Nikes Sales Dataset - Worked f'!W:W)</f>
        <v>Mumbai</v>
      </c>
      <c r="Q543" s="9">
        <f>_xlfn.XLOOKUP(A:A,'Nikes Sales Dataset - Worked f'!A:A,'Nikes Sales Dataset - Worked f'!X:X)</f>
        <v>-1180.1099999999999</v>
      </c>
    </row>
    <row r="544" spans="1:17" x14ac:dyDescent="0.25">
      <c r="A544" s="4">
        <v>2542</v>
      </c>
      <c r="B544" t="str">
        <f>VLOOKUP('Nikes Sales Dataset - Worked f'!A:A,'Nikes Sales Dataset - Worked f'!A:B,2,FALSE)</f>
        <v>2542_Unknown Date</v>
      </c>
      <c r="C544" t="str">
        <f>VLOOKUP('Nikes Sales Dataset - Worked f'!A:A,'Nikes Sales Dataset - Worked f'!A:C,3,FALSE)</f>
        <v>Kids</v>
      </c>
      <c r="D544" t="str">
        <f>VLOOKUP('Nikes Sales Dataset - Worked f'!A:A,'Nikes Sales Dataset - Worked f'!A:D,4,FALSE)</f>
        <v>Running</v>
      </c>
      <c r="E544" t="str">
        <f>VLOOKUP('Nikes Sales Dataset - Worked f'!A:A,'Nikes Sales Dataset - Worked f'!A:E,5,FALSE)</f>
        <v>React Infinity</v>
      </c>
      <c r="F544" t="str">
        <f>VLOOKUP('Nikes Sales Dataset - Worked f'!A:A,'Nikes Sales Dataset - Worked f'!A:G,7,FALSE)</f>
        <v>XL</v>
      </c>
      <c r="G544" s="3">
        <f>VLOOKUP('Nikes Sales Dataset - Worked f'!A:A,'Nikes Sales Dataset - Worked f'!A:I,9,FALSE)</f>
        <v>0</v>
      </c>
      <c r="H544" s="9">
        <f>VLOOKUP('Nikes Sales Dataset - Worked f'!A:A,'Nikes Sales Dataset - Worked f'!A:K,11,FALSE)</f>
        <v>6110.0300000000007</v>
      </c>
      <c r="I544">
        <f>_xlfn.XLOOKUP('Cleaned and Transformed Dataset'!A:A,'Nikes Sales Dataset - Worked f'!A:A,'Nikes Sales Dataset - Worked f'!M:M)</f>
        <v>0.18</v>
      </c>
      <c r="J544" s="9">
        <f>_xlfn.XLOOKUP(A:A,'Nikes Sales Dataset - Worked f'!A:A,'Nikes Sales Dataset - Worked f'!N:N)</f>
        <v>5010.2246000000005</v>
      </c>
      <c r="K544" s="3">
        <f>_xlfn.XLOOKUP(A:A,'Nikes Sales Dataset - Worked f'!A:A,'Nikes Sales Dataset - Worked f'!P:P)</f>
        <v>0</v>
      </c>
      <c r="L544" s="7" t="str">
        <f>VLOOKUP('Nikes Sales Dataset - Worked f'!A:A,'Nikes Sales Dataset - Worked f'!A:R,18,FALSE)</f>
        <v>Unknown Date</v>
      </c>
      <c r="M544" s="7" t="str">
        <f>_xlfn.XLOOKUP(A:A,'Nikes Sales Dataset - Worked f'!A:A,'Nikes Sales Dataset - Worked f'!S:S)</f>
        <v>Unknown</v>
      </c>
      <c r="N544" s="7" t="str">
        <f>_xlfn.XLOOKUP(A:A,'Nikes Sales Dataset - Worked f'!A:A,'Nikes Sales Dataset - Worked f'!T:T)</f>
        <v>Unknown</v>
      </c>
      <c r="O544" t="str">
        <f>_xlfn.XLOOKUP(A:A,'Nikes Sales Dataset - Worked f'!A:A,'Nikes Sales Dataset - Worked f'!U:U)</f>
        <v>Retail</v>
      </c>
      <c r="P544" t="str">
        <f>_xlfn.XLOOKUP(A:A,'Nikes Sales Dataset - Worked f'!A:A,'Nikes Sales Dataset - Worked f'!W:W)</f>
        <v>Hyderabad</v>
      </c>
      <c r="Q544" s="9">
        <f>_xlfn.XLOOKUP(A:A,'Nikes Sales Dataset - Worked f'!A:A,'Nikes Sales Dataset - Worked f'!X:X)</f>
        <v>-1115.8900000000001</v>
      </c>
    </row>
    <row r="545" spans="1:17" x14ac:dyDescent="0.25">
      <c r="A545" s="4">
        <v>2543</v>
      </c>
      <c r="B545" t="str">
        <f>VLOOKUP('Nikes Sales Dataset - Worked f'!A:A,'Nikes Sales Dataset - Worked f'!A:B,2,FALSE)</f>
        <v>2543_Unknown Date</v>
      </c>
      <c r="C545" t="str">
        <f>VLOOKUP('Nikes Sales Dataset - Worked f'!A:A,'Nikes Sales Dataset - Worked f'!A:C,3,FALSE)</f>
        <v>Women</v>
      </c>
      <c r="D545" t="str">
        <f>VLOOKUP('Nikes Sales Dataset - Worked f'!A:A,'Nikes Sales Dataset - Worked f'!A:D,4,FALSE)</f>
        <v>Lifestyle</v>
      </c>
      <c r="E545" t="str">
        <f>VLOOKUP('Nikes Sales Dataset - Worked f'!A:A,'Nikes Sales Dataset - Worked f'!A:E,5,FALSE)</f>
        <v>Waffle One</v>
      </c>
      <c r="F545" t="str">
        <f>VLOOKUP('Nikes Sales Dataset - Worked f'!A:A,'Nikes Sales Dataset - Worked f'!A:G,7,FALSE)</f>
        <v>M</v>
      </c>
      <c r="G545" s="3">
        <f>VLOOKUP('Nikes Sales Dataset - Worked f'!A:A,'Nikes Sales Dataset - Worked f'!A:I,9,FALSE)</f>
        <v>0</v>
      </c>
      <c r="H545" s="9">
        <f>VLOOKUP('Nikes Sales Dataset - Worked f'!A:A,'Nikes Sales Dataset - Worked f'!A:K,11,FALSE)</f>
        <v>6110.0300000000007</v>
      </c>
      <c r="I545">
        <f>_xlfn.XLOOKUP('Cleaned and Transformed Dataset'!A:A,'Nikes Sales Dataset - Worked f'!A:A,'Nikes Sales Dataset - Worked f'!M:M)</f>
        <v>0</v>
      </c>
      <c r="J545" s="9">
        <f>_xlfn.XLOOKUP(A:A,'Nikes Sales Dataset - Worked f'!A:A,'Nikes Sales Dataset - Worked f'!N:N)</f>
        <v>6110.0300000000007</v>
      </c>
      <c r="K545" s="3">
        <f>_xlfn.XLOOKUP(A:A,'Nikes Sales Dataset - Worked f'!A:A,'Nikes Sales Dataset - Worked f'!P:P)</f>
        <v>0</v>
      </c>
      <c r="L545" s="7" t="str">
        <f>VLOOKUP('Nikes Sales Dataset - Worked f'!A:A,'Nikes Sales Dataset - Worked f'!A:R,18,FALSE)</f>
        <v>Unknown Date</v>
      </c>
      <c r="M545" s="7" t="str">
        <f>_xlfn.XLOOKUP(A:A,'Nikes Sales Dataset - Worked f'!A:A,'Nikes Sales Dataset - Worked f'!S:S)</f>
        <v>Unknown</v>
      </c>
      <c r="N545" s="7" t="str">
        <f>_xlfn.XLOOKUP(A:A,'Nikes Sales Dataset - Worked f'!A:A,'Nikes Sales Dataset - Worked f'!T:T)</f>
        <v>Unknown</v>
      </c>
      <c r="O545" t="str">
        <f>_xlfn.XLOOKUP(A:A,'Nikes Sales Dataset - Worked f'!A:A,'Nikes Sales Dataset - Worked f'!U:U)</f>
        <v>Retail</v>
      </c>
      <c r="P545" t="str">
        <f>_xlfn.XLOOKUP(A:A,'Nikes Sales Dataset - Worked f'!A:A,'Nikes Sales Dataset - Worked f'!W:W)</f>
        <v>Hyderabad</v>
      </c>
      <c r="Q545" s="9">
        <f>_xlfn.XLOOKUP(A:A,'Nikes Sales Dataset - Worked f'!A:A,'Nikes Sales Dataset - Worked f'!X:X)</f>
        <v>-244.09</v>
      </c>
    </row>
    <row r="546" spans="1:17" x14ac:dyDescent="0.25">
      <c r="A546" s="4">
        <v>2544</v>
      </c>
      <c r="B546" t="str">
        <f>VLOOKUP('Nikes Sales Dataset - Worked f'!A:A,'Nikes Sales Dataset - Worked f'!A:B,2,FALSE)</f>
        <v>2544_Unknown Date</v>
      </c>
      <c r="C546" t="str">
        <f>VLOOKUP('Nikes Sales Dataset - Worked f'!A:A,'Nikes Sales Dataset - Worked f'!A:C,3,FALSE)</f>
        <v>Men</v>
      </c>
      <c r="D546" t="str">
        <f>VLOOKUP('Nikes Sales Dataset - Worked f'!A:A,'Nikes Sales Dataset - Worked f'!A:D,4,FALSE)</f>
        <v>Training</v>
      </c>
      <c r="E546" t="str">
        <f>VLOOKUP('Nikes Sales Dataset - Worked f'!A:A,'Nikes Sales Dataset - Worked f'!A:E,5,FALSE)</f>
        <v>ZoomX Invincible</v>
      </c>
      <c r="F546" t="str">
        <f>VLOOKUP('Nikes Sales Dataset - Worked f'!A:A,'Nikes Sales Dataset - Worked f'!A:G,7,FALSE)</f>
        <v>L</v>
      </c>
      <c r="G546" s="3">
        <f>VLOOKUP('Nikes Sales Dataset - Worked f'!A:A,'Nikes Sales Dataset - Worked f'!A:I,9,FALSE)</f>
        <v>1</v>
      </c>
      <c r="H546" s="9">
        <f>VLOOKUP('Nikes Sales Dataset - Worked f'!A:A,'Nikes Sales Dataset - Worked f'!A:K,11,FALSE)</f>
        <v>8856.07</v>
      </c>
      <c r="I546">
        <f>_xlfn.XLOOKUP('Cleaned and Transformed Dataset'!A:A,'Nikes Sales Dataset - Worked f'!A:A,'Nikes Sales Dataset - Worked f'!M:M)</f>
        <v>0</v>
      </c>
      <c r="J546" s="9">
        <f>_xlfn.XLOOKUP(A:A,'Nikes Sales Dataset - Worked f'!A:A,'Nikes Sales Dataset - Worked f'!N:N)</f>
        <v>8856.07</v>
      </c>
      <c r="K546" s="3">
        <f>_xlfn.XLOOKUP(A:A,'Nikes Sales Dataset - Worked f'!A:A,'Nikes Sales Dataset - Worked f'!P:P)</f>
        <v>8856.07</v>
      </c>
      <c r="L546" s="7" t="str">
        <f>VLOOKUP('Nikes Sales Dataset - Worked f'!A:A,'Nikes Sales Dataset - Worked f'!A:R,18,FALSE)</f>
        <v>Unknown Date</v>
      </c>
      <c r="M546" s="7" t="str">
        <f>_xlfn.XLOOKUP(A:A,'Nikes Sales Dataset - Worked f'!A:A,'Nikes Sales Dataset - Worked f'!S:S)</f>
        <v>Unknown</v>
      </c>
      <c r="N546" s="7" t="str">
        <f>_xlfn.XLOOKUP(A:A,'Nikes Sales Dataset - Worked f'!A:A,'Nikes Sales Dataset - Worked f'!T:T)</f>
        <v>Unknown</v>
      </c>
      <c r="O546" t="str">
        <f>_xlfn.XLOOKUP(A:A,'Nikes Sales Dataset - Worked f'!A:A,'Nikes Sales Dataset - Worked f'!U:U)</f>
        <v>Online</v>
      </c>
      <c r="P546" t="str">
        <f>_xlfn.XLOOKUP(A:A,'Nikes Sales Dataset - Worked f'!A:A,'Nikes Sales Dataset - Worked f'!W:W)</f>
        <v>Bangalore</v>
      </c>
      <c r="Q546" s="9">
        <f>_xlfn.XLOOKUP(A:A,'Nikes Sales Dataset - Worked f'!A:A,'Nikes Sales Dataset - Worked f'!X:X)</f>
        <v>2069.9299999999998</v>
      </c>
    </row>
    <row r="547" spans="1:17" x14ac:dyDescent="0.25">
      <c r="A547" s="4">
        <v>2545</v>
      </c>
      <c r="B547" t="str">
        <f>VLOOKUP('Nikes Sales Dataset - Worked f'!A:A,'Nikes Sales Dataset - Worked f'!A:B,2,FALSE)</f>
        <v>2545_20250426</v>
      </c>
      <c r="C547" t="str">
        <f>VLOOKUP('Nikes Sales Dataset - Worked f'!A:A,'Nikes Sales Dataset - Worked f'!A:C,3,FALSE)</f>
        <v>Men</v>
      </c>
      <c r="D547" t="str">
        <f>VLOOKUP('Nikes Sales Dataset - Worked f'!A:A,'Nikes Sales Dataset - Worked f'!A:D,4,FALSE)</f>
        <v>Training</v>
      </c>
      <c r="E547" t="str">
        <f>VLOOKUP('Nikes Sales Dataset - Worked f'!A:A,'Nikes Sales Dataset - Worked f'!A:E,5,FALSE)</f>
        <v>Metcon 7</v>
      </c>
      <c r="F547" t="str">
        <f>VLOOKUP('Nikes Sales Dataset - Worked f'!A:A,'Nikes Sales Dataset - Worked f'!A:G,7,FALSE)</f>
        <v>L</v>
      </c>
      <c r="G547" s="3">
        <f>VLOOKUP('Nikes Sales Dataset - Worked f'!A:A,'Nikes Sales Dataset - Worked f'!A:I,9,FALSE)</f>
        <v>1</v>
      </c>
      <c r="H547" s="9">
        <f>VLOOKUP('Nikes Sales Dataset - Worked f'!A:A,'Nikes Sales Dataset - Worked f'!A:K,11,FALSE)</f>
        <v>6110.0300000000007</v>
      </c>
      <c r="I547">
        <f>_xlfn.XLOOKUP('Cleaned and Transformed Dataset'!A:A,'Nikes Sales Dataset - Worked f'!A:A,'Nikes Sales Dataset - Worked f'!M:M)</f>
        <v>0</v>
      </c>
      <c r="J547" s="9">
        <f>_xlfn.XLOOKUP(A:A,'Nikes Sales Dataset - Worked f'!A:A,'Nikes Sales Dataset - Worked f'!N:N)</f>
        <v>6110.0300000000007</v>
      </c>
      <c r="K547" s="3">
        <f>_xlfn.XLOOKUP(A:A,'Nikes Sales Dataset - Worked f'!A:A,'Nikes Sales Dataset - Worked f'!P:P)</f>
        <v>6110.0300000000007</v>
      </c>
      <c r="L547" s="7">
        <f>VLOOKUP('Nikes Sales Dataset - Worked f'!A:A,'Nikes Sales Dataset - Worked f'!A:R,18,FALSE)</f>
        <v>45773</v>
      </c>
      <c r="M547" s="7" t="str">
        <f>_xlfn.XLOOKUP(A:A,'Nikes Sales Dataset - Worked f'!A:A,'Nikes Sales Dataset - Worked f'!S:S)</f>
        <v>Apr</v>
      </c>
      <c r="N547" s="7" t="str">
        <f>_xlfn.XLOOKUP(A:A,'Nikes Sales Dataset - Worked f'!A:A,'Nikes Sales Dataset - Worked f'!T:T)</f>
        <v>2025</v>
      </c>
      <c r="O547" t="str">
        <f>_xlfn.XLOOKUP(A:A,'Nikes Sales Dataset - Worked f'!A:A,'Nikes Sales Dataset - Worked f'!U:U)</f>
        <v>Retail</v>
      </c>
      <c r="P547" t="str">
        <f>_xlfn.XLOOKUP(A:A,'Nikes Sales Dataset - Worked f'!A:A,'Nikes Sales Dataset - Worked f'!W:W)</f>
        <v>Bangalore</v>
      </c>
      <c r="Q547" s="9">
        <f>_xlfn.XLOOKUP(A:A,'Nikes Sales Dataset - Worked f'!A:A,'Nikes Sales Dataset - Worked f'!X:X)</f>
        <v>924.07</v>
      </c>
    </row>
    <row r="548" spans="1:17" x14ac:dyDescent="0.25">
      <c r="A548" s="4">
        <v>2546</v>
      </c>
      <c r="B548" t="str">
        <f>VLOOKUP('Nikes Sales Dataset - Worked f'!A:A,'Nikes Sales Dataset - Worked f'!A:B,2,FALSE)</f>
        <v>2546_20241003</v>
      </c>
      <c r="C548" t="str">
        <f>VLOOKUP('Nikes Sales Dataset - Worked f'!A:A,'Nikes Sales Dataset - Worked f'!A:C,3,FALSE)</f>
        <v>Kids</v>
      </c>
      <c r="D548" t="str">
        <f>VLOOKUP('Nikes Sales Dataset - Worked f'!A:A,'Nikes Sales Dataset - Worked f'!A:D,4,FALSE)</f>
        <v>Training</v>
      </c>
      <c r="E548" t="str">
        <f>VLOOKUP('Nikes Sales Dataset - Worked f'!A:A,'Nikes Sales Dataset - Worked f'!A:E,5,FALSE)</f>
        <v>ZoomX Invincible</v>
      </c>
      <c r="F548" t="str">
        <f>VLOOKUP('Nikes Sales Dataset - Worked f'!A:A,'Nikes Sales Dataset - Worked f'!A:G,7,FALSE)</f>
        <v>XL</v>
      </c>
      <c r="G548" s="3">
        <f>VLOOKUP('Nikes Sales Dataset - Worked f'!A:A,'Nikes Sales Dataset - Worked f'!A:I,9,FALSE)</f>
        <v>1</v>
      </c>
      <c r="H548" s="9">
        <f>VLOOKUP('Nikes Sales Dataset - Worked f'!A:A,'Nikes Sales Dataset - Worked f'!A:K,11,FALSE)</f>
        <v>5179.57</v>
      </c>
      <c r="I548">
        <f>_xlfn.XLOOKUP('Cleaned and Transformed Dataset'!A:A,'Nikes Sales Dataset - Worked f'!A:A,'Nikes Sales Dataset - Worked f'!M:M)</f>
        <v>0</v>
      </c>
      <c r="J548" s="9">
        <f>_xlfn.XLOOKUP(A:A,'Nikes Sales Dataset - Worked f'!A:A,'Nikes Sales Dataset - Worked f'!N:N)</f>
        <v>5179.57</v>
      </c>
      <c r="K548" s="3">
        <f>_xlfn.XLOOKUP(A:A,'Nikes Sales Dataset - Worked f'!A:A,'Nikes Sales Dataset - Worked f'!P:P)</f>
        <v>5179.57</v>
      </c>
      <c r="L548" s="7">
        <f>VLOOKUP('Nikes Sales Dataset - Worked f'!A:A,'Nikes Sales Dataset - Worked f'!A:R,18,FALSE)</f>
        <v>45568</v>
      </c>
      <c r="M548" s="7" t="str">
        <f>_xlfn.XLOOKUP(A:A,'Nikes Sales Dataset - Worked f'!A:A,'Nikes Sales Dataset - Worked f'!S:S)</f>
        <v>Oct</v>
      </c>
      <c r="N548" s="7" t="str">
        <f>_xlfn.XLOOKUP(A:A,'Nikes Sales Dataset - Worked f'!A:A,'Nikes Sales Dataset - Worked f'!T:T)</f>
        <v>2024</v>
      </c>
      <c r="O548" t="str">
        <f>_xlfn.XLOOKUP(A:A,'Nikes Sales Dataset - Worked f'!A:A,'Nikes Sales Dataset - Worked f'!U:U)</f>
        <v>Retail</v>
      </c>
      <c r="P548" t="str">
        <f>_xlfn.XLOOKUP(A:A,'Nikes Sales Dataset - Worked f'!A:A,'Nikes Sales Dataset - Worked f'!W:W)</f>
        <v>Bangalore</v>
      </c>
      <c r="Q548" s="9">
        <f>_xlfn.XLOOKUP(A:A,'Nikes Sales Dataset - Worked f'!A:A,'Nikes Sales Dataset - Worked f'!X:X)</f>
        <v>2084.9899999999998</v>
      </c>
    </row>
    <row r="549" spans="1:17" x14ac:dyDescent="0.25">
      <c r="A549" s="4">
        <v>2547</v>
      </c>
      <c r="B549" t="str">
        <f>VLOOKUP('Nikes Sales Dataset - Worked f'!A:A,'Nikes Sales Dataset - Worked f'!A:B,2,FALSE)</f>
        <v>2547_20250708</v>
      </c>
      <c r="C549" t="str">
        <f>VLOOKUP('Nikes Sales Dataset - Worked f'!A:A,'Nikes Sales Dataset - Worked f'!A:C,3,FALSE)</f>
        <v>Women</v>
      </c>
      <c r="D549" t="str">
        <f>VLOOKUP('Nikes Sales Dataset - Worked f'!A:A,'Nikes Sales Dataset - Worked f'!A:D,4,FALSE)</f>
        <v>Soccer</v>
      </c>
      <c r="E549" t="str">
        <f>VLOOKUP('Nikes Sales Dataset - Worked f'!A:A,'Nikes Sales Dataset - Worked f'!A:E,5,FALSE)</f>
        <v>Mercurial Superfly</v>
      </c>
      <c r="F549" t="str">
        <f>VLOOKUP('Nikes Sales Dataset - Worked f'!A:A,'Nikes Sales Dataset - Worked f'!A:G,7,FALSE)</f>
        <v>M</v>
      </c>
      <c r="G549" s="3">
        <f>VLOOKUP('Nikes Sales Dataset - Worked f'!A:A,'Nikes Sales Dataset - Worked f'!A:I,9,FALSE)</f>
        <v>1</v>
      </c>
      <c r="H549" s="9">
        <f>VLOOKUP('Nikes Sales Dataset - Worked f'!A:A,'Nikes Sales Dataset - Worked f'!A:K,11,FALSE)</f>
        <v>3068.13</v>
      </c>
      <c r="I549">
        <f>_xlfn.XLOOKUP('Cleaned and Transformed Dataset'!A:A,'Nikes Sales Dataset - Worked f'!A:A,'Nikes Sales Dataset - Worked f'!M:M)</f>
        <v>0</v>
      </c>
      <c r="J549" s="9">
        <f>_xlfn.XLOOKUP(A:A,'Nikes Sales Dataset - Worked f'!A:A,'Nikes Sales Dataset - Worked f'!N:N)</f>
        <v>3068.13</v>
      </c>
      <c r="K549" s="3">
        <f>_xlfn.XLOOKUP(A:A,'Nikes Sales Dataset - Worked f'!A:A,'Nikes Sales Dataset - Worked f'!P:P)</f>
        <v>3068.13</v>
      </c>
      <c r="L549" s="7">
        <f>VLOOKUP('Nikes Sales Dataset - Worked f'!A:A,'Nikes Sales Dataset - Worked f'!A:R,18,FALSE)</f>
        <v>45846</v>
      </c>
      <c r="M549" s="7" t="str">
        <f>_xlfn.XLOOKUP(A:A,'Nikes Sales Dataset - Worked f'!A:A,'Nikes Sales Dataset - Worked f'!S:S)</f>
        <v>Jul</v>
      </c>
      <c r="N549" s="7" t="str">
        <f>_xlfn.XLOOKUP(A:A,'Nikes Sales Dataset - Worked f'!A:A,'Nikes Sales Dataset - Worked f'!T:T)</f>
        <v>2025</v>
      </c>
      <c r="O549" t="str">
        <f>_xlfn.XLOOKUP(A:A,'Nikes Sales Dataset - Worked f'!A:A,'Nikes Sales Dataset - Worked f'!U:U)</f>
        <v>Retail</v>
      </c>
      <c r="P549" t="str">
        <f>_xlfn.XLOOKUP(A:A,'Nikes Sales Dataset - Worked f'!A:A,'Nikes Sales Dataset - Worked f'!W:W)</f>
        <v>Kolkata</v>
      </c>
      <c r="Q549" s="9">
        <f>_xlfn.XLOOKUP(A:A,'Nikes Sales Dataset - Worked f'!A:A,'Nikes Sales Dataset - Worked f'!X:X)</f>
        <v>-586.29</v>
      </c>
    </row>
    <row r="550" spans="1:17" x14ac:dyDescent="0.25">
      <c r="A550" s="4">
        <v>2548</v>
      </c>
      <c r="B550" t="str">
        <f>VLOOKUP('Nikes Sales Dataset - Worked f'!A:A,'Nikes Sales Dataset - Worked f'!A:B,2,FALSE)</f>
        <v>2548_20250423</v>
      </c>
      <c r="C550" t="str">
        <f>VLOOKUP('Nikes Sales Dataset - Worked f'!A:A,'Nikes Sales Dataset - Worked f'!A:C,3,FALSE)</f>
        <v>Kids</v>
      </c>
      <c r="D550" t="str">
        <f>VLOOKUP('Nikes Sales Dataset - Worked f'!A:A,'Nikes Sales Dataset - Worked f'!A:D,4,FALSE)</f>
        <v>Running</v>
      </c>
      <c r="E550" t="str">
        <f>VLOOKUP('Nikes Sales Dataset - Worked f'!A:A,'Nikes Sales Dataset - Worked f'!A:E,5,FALSE)</f>
        <v>Pegasus Turbo</v>
      </c>
      <c r="F550" t="str">
        <f>VLOOKUP('Nikes Sales Dataset - Worked f'!A:A,'Nikes Sales Dataset - Worked f'!A:G,7,FALSE)</f>
        <v>L</v>
      </c>
      <c r="G550" s="3">
        <f>VLOOKUP('Nikes Sales Dataset - Worked f'!A:A,'Nikes Sales Dataset - Worked f'!A:I,9,FALSE)</f>
        <v>1</v>
      </c>
      <c r="H550" s="9">
        <f>VLOOKUP('Nikes Sales Dataset - Worked f'!A:A,'Nikes Sales Dataset - Worked f'!A:K,11,FALSE)</f>
        <v>9557</v>
      </c>
      <c r="I550">
        <f>_xlfn.XLOOKUP('Cleaned and Transformed Dataset'!A:A,'Nikes Sales Dataset - Worked f'!A:A,'Nikes Sales Dataset - Worked f'!M:M)</f>
        <v>0</v>
      </c>
      <c r="J550" s="9">
        <f>_xlfn.XLOOKUP(A:A,'Nikes Sales Dataset - Worked f'!A:A,'Nikes Sales Dataset - Worked f'!N:N)</f>
        <v>9557</v>
      </c>
      <c r="K550" s="3">
        <f>_xlfn.XLOOKUP(A:A,'Nikes Sales Dataset - Worked f'!A:A,'Nikes Sales Dataset - Worked f'!P:P)</f>
        <v>9557</v>
      </c>
      <c r="L550" s="7">
        <f>VLOOKUP('Nikes Sales Dataset - Worked f'!A:A,'Nikes Sales Dataset - Worked f'!A:R,18,FALSE)</f>
        <v>45770</v>
      </c>
      <c r="M550" s="7" t="str">
        <f>_xlfn.XLOOKUP(A:A,'Nikes Sales Dataset - Worked f'!A:A,'Nikes Sales Dataset - Worked f'!S:S)</f>
        <v>Apr</v>
      </c>
      <c r="N550" s="7" t="str">
        <f>_xlfn.XLOOKUP(A:A,'Nikes Sales Dataset - Worked f'!A:A,'Nikes Sales Dataset - Worked f'!T:T)</f>
        <v>2025</v>
      </c>
      <c r="O550" t="str">
        <f>_xlfn.XLOOKUP(A:A,'Nikes Sales Dataset - Worked f'!A:A,'Nikes Sales Dataset - Worked f'!U:U)</f>
        <v>Online</v>
      </c>
      <c r="P550" t="str">
        <f>_xlfn.XLOOKUP(A:A,'Nikes Sales Dataset - Worked f'!A:A,'Nikes Sales Dataset - Worked f'!W:W)</f>
        <v>Delhi</v>
      </c>
      <c r="Q550" s="9">
        <f>_xlfn.XLOOKUP(A:A,'Nikes Sales Dataset - Worked f'!A:A,'Nikes Sales Dataset - Worked f'!X:X)</f>
        <v>3847.47</v>
      </c>
    </row>
    <row r="551" spans="1:17" x14ac:dyDescent="0.25">
      <c r="A551" s="4">
        <v>2549</v>
      </c>
      <c r="B551" t="str">
        <f>VLOOKUP('Nikes Sales Dataset - Worked f'!A:A,'Nikes Sales Dataset - Worked f'!A:B,2,FALSE)</f>
        <v>2549_Unknown Date</v>
      </c>
      <c r="C551" t="str">
        <f>VLOOKUP('Nikes Sales Dataset - Worked f'!A:A,'Nikes Sales Dataset - Worked f'!A:C,3,FALSE)</f>
        <v>Men</v>
      </c>
      <c r="D551" t="str">
        <f>VLOOKUP('Nikes Sales Dataset - Worked f'!A:A,'Nikes Sales Dataset - Worked f'!A:D,4,FALSE)</f>
        <v>Training</v>
      </c>
      <c r="E551" t="str">
        <f>VLOOKUP('Nikes Sales Dataset - Worked f'!A:A,'Nikes Sales Dataset - Worked f'!A:E,5,FALSE)</f>
        <v>Flex Trainer</v>
      </c>
      <c r="F551" t="str">
        <f>VLOOKUP('Nikes Sales Dataset - Worked f'!A:A,'Nikes Sales Dataset - Worked f'!A:G,7,FALSE)</f>
        <v>XL</v>
      </c>
      <c r="G551" s="3">
        <f>VLOOKUP('Nikes Sales Dataset - Worked f'!A:A,'Nikes Sales Dataset - Worked f'!A:I,9,FALSE)</f>
        <v>1</v>
      </c>
      <c r="H551" s="9">
        <f>VLOOKUP('Nikes Sales Dataset - Worked f'!A:A,'Nikes Sales Dataset - Worked f'!A:K,11,FALSE)</f>
        <v>4366.09</v>
      </c>
      <c r="I551">
        <f>_xlfn.XLOOKUP('Cleaned and Transformed Dataset'!A:A,'Nikes Sales Dataset - Worked f'!A:A,'Nikes Sales Dataset - Worked f'!M:M)</f>
        <v>0</v>
      </c>
      <c r="J551" s="9">
        <f>_xlfn.XLOOKUP(A:A,'Nikes Sales Dataset - Worked f'!A:A,'Nikes Sales Dataset - Worked f'!N:N)</f>
        <v>4366.09</v>
      </c>
      <c r="K551" s="3">
        <f>_xlfn.XLOOKUP(A:A,'Nikes Sales Dataset - Worked f'!A:A,'Nikes Sales Dataset - Worked f'!P:P)</f>
        <v>4366.09</v>
      </c>
      <c r="L551" s="7" t="str">
        <f>VLOOKUP('Nikes Sales Dataset - Worked f'!A:A,'Nikes Sales Dataset - Worked f'!A:R,18,FALSE)</f>
        <v>Unknown Date</v>
      </c>
      <c r="M551" s="7" t="str">
        <f>_xlfn.XLOOKUP(A:A,'Nikes Sales Dataset - Worked f'!A:A,'Nikes Sales Dataset - Worked f'!S:S)</f>
        <v>Unknown</v>
      </c>
      <c r="N551" s="7" t="str">
        <f>_xlfn.XLOOKUP(A:A,'Nikes Sales Dataset - Worked f'!A:A,'Nikes Sales Dataset - Worked f'!T:T)</f>
        <v>Unknown</v>
      </c>
      <c r="O551" t="str">
        <f>_xlfn.XLOOKUP(A:A,'Nikes Sales Dataset - Worked f'!A:A,'Nikes Sales Dataset - Worked f'!U:U)</f>
        <v>Retail</v>
      </c>
      <c r="P551" t="str">
        <f>_xlfn.XLOOKUP(A:A,'Nikes Sales Dataset - Worked f'!A:A,'Nikes Sales Dataset - Worked f'!W:W)</f>
        <v>Delhi</v>
      </c>
      <c r="Q551" s="9">
        <f>_xlfn.XLOOKUP(A:A,'Nikes Sales Dataset - Worked f'!A:A,'Nikes Sales Dataset - Worked f'!X:X)</f>
        <v>1696.1</v>
      </c>
    </row>
    <row r="552" spans="1:17" x14ac:dyDescent="0.25">
      <c r="A552" s="4">
        <v>2550</v>
      </c>
      <c r="B552" t="str">
        <f>VLOOKUP('Nikes Sales Dataset - Worked f'!A:A,'Nikes Sales Dataset - Worked f'!A:B,2,FALSE)</f>
        <v>2550_20230908</v>
      </c>
      <c r="C552" t="str">
        <f>VLOOKUP('Nikes Sales Dataset - Worked f'!A:A,'Nikes Sales Dataset - Worked f'!A:C,3,FALSE)</f>
        <v>Men</v>
      </c>
      <c r="D552" t="str">
        <f>VLOOKUP('Nikes Sales Dataset - Worked f'!A:A,'Nikes Sales Dataset - Worked f'!A:D,4,FALSE)</f>
        <v>Soccer</v>
      </c>
      <c r="E552" t="str">
        <f>VLOOKUP('Nikes Sales Dataset - Worked f'!A:A,'Nikes Sales Dataset - Worked f'!A:E,5,FALSE)</f>
        <v>Premier III</v>
      </c>
      <c r="F552" t="str">
        <f>VLOOKUP('Nikes Sales Dataset - Worked f'!A:A,'Nikes Sales Dataset - Worked f'!A:G,7,FALSE)</f>
        <v>XL</v>
      </c>
      <c r="G552" s="3">
        <f>VLOOKUP('Nikes Sales Dataset - Worked f'!A:A,'Nikes Sales Dataset - Worked f'!A:I,9,FALSE)</f>
        <v>1</v>
      </c>
      <c r="H552" s="9">
        <f>VLOOKUP('Nikes Sales Dataset - Worked f'!A:A,'Nikes Sales Dataset - Worked f'!A:K,11,FALSE)</f>
        <v>6121.21</v>
      </c>
      <c r="I552">
        <f>_xlfn.XLOOKUP('Cleaned and Transformed Dataset'!A:A,'Nikes Sales Dataset - Worked f'!A:A,'Nikes Sales Dataset - Worked f'!M:M)</f>
        <v>0.05</v>
      </c>
      <c r="J552" s="9">
        <f>_xlfn.XLOOKUP(A:A,'Nikes Sales Dataset - Worked f'!A:A,'Nikes Sales Dataset - Worked f'!N:N)</f>
        <v>5815.1494999999995</v>
      </c>
      <c r="K552" s="3">
        <f>_xlfn.XLOOKUP(A:A,'Nikes Sales Dataset - Worked f'!A:A,'Nikes Sales Dataset - Worked f'!P:P)</f>
        <v>5815.1494999999995</v>
      </c>
      <c r="L552" s="7">
        <f>VLOOKUP('Nikes Sales Dataset - Worked f'!A:A,'Nikes Sales Dataset - Worked f'!A:R,18,FALSE)</f>
        <v>45177</v>
      </c>
      <c r="M552" s="7" t="str">
        <f>_xlfn.XLOOKUP(A:A,'Nikes Sales Dataset - Worked f'!A:A,'Nikes Sales Dataset - Worked f'!S:S)</f>
        <v>Sep</v>
      </c>
      <c r="N552" s="7" t="str">
        <f>_xlfn.XLOOKUP(A:A,'Nikes Sales Dataset - Worked f'!A:A,'Nikes Sales Dataset - Worked f'!T:T)</f>
        <v>2023</v>
      </c>
      <c r="O552" t="str">
        <f>_xlfn.XLOOKUP(A:A,'Nikes Sales Dataset - Worked f'!A:A,'Nikes Sales Dataset - Worked f'!U:U)</f>
        <v>Online</v>
      </c>
      <c r="P552" t="str">
        <f>_xlfn.XLOOKUP(A:A,'Nikes Sales Dataset - Worked f'!A:A,'Nikes Sales Dataset - Worked f'!W:W)</f>
        <v>Kolkata</v>
      </c>
      <c r="Q552" s="9">
        <f>_xlfn.XLOOKUP(A:A,'Nikes Sales Dataset - Worked f'!A:A,'Nikes Sales Dataset - Worked f'!X:X)</f>
        <v>2470.08</v>
      </c>
    </row>
    <row r="553" spans="1:17" x14ac:dyDescent="0.25">
      <c r="A553" s="4">
        <v>2551</v>
      </c>
      <c r="B553" t="str">
        <f>VLOOKUP('Nikes Sales Dataset - Worked f'!A:A,'Nikes Sales Dataset - Worked f'!A:B,2,FALSE)</f>
        <v>2551_Unknown Date</v>
      </c>
      <c r="C553" t="str">
        <f>VLOOKUP('Nikes Sales Dataset - Worked f'!A:A,'Nikes Sales Dataset - Worked f'!A:C,3,FALSE)</f>
        <v>Men</v>
      </c>
      <c r="D553" t="str">
        <f>VLOOKUP('Nikes Sales Dataset - Worked f'!A:A,'Nikes Sales Dataset - Worked f'!A:D,4,FALSE)</f>
        <v>Training</v>
      </c>
      <c r="E553" t="str">
        <f>VLOOKUP('Nikes Sales Dataset - Worked f'!A:A,'Nikes Sales Dataset - Worked f'!A:E,5,FALSE)</f>
        <v>ZoomX Invincible</v>
      </c>
      <c r="F553" t="str">
        <f>VLOOKUP('Nikes Sales Dataset - Worked f'!A:A,'Nikes Sales Dataset - Worked f'!A:G,7,FALSE)</f>
        <v>XL</v>
      </c>
      <c r="G553" s="3">
        <f>VLOOKUP('Nikes Sales Dataset - Worked f'!A:A,'Nikes Sales Dataset - Worked f'!A:I,9,FALSE)</f>
        <v>1</v>
      </c>
      <c r="H553" s="9">
        <f>VLOOKUP('Nikes Sales Dataset - Worked f'!A:A,'Nikes Sales Dataset - Worked f'!A:K,11,FALSE)</f>
        <v>6110.0300000000007</v>
      </c>
      <c r="I553">
        <f>_xlfn.XLOOKUP('Cleaned and Transformed Dataset'!A:A,'Nikes Sales Dataset - Worked f'!A:A,'Nikes Sales Dataset - Worked f'!M:M)</f>
        <v>0</v>
      </c>
      <c r="J553" s="9">
        <f>_xlfn.XLOOKUP(A:A,'Nikes Sales Dataset - Worked f'!A:A,'Nikes Sales Dataset - Worked f'!N:N)</f>
        <v>6110.0300000000007</v>
      </c>
      <c r="K553" s="3">
        <f>_xlfn.XLOOKUP(A:A,'Nikes Sales Dataset - Worked f'!A:A,'Nikes Sales Dataset - Worked f'!P:P)</f>
        <v>6110.0300000000007</v>
      </c>
      <c r="L553" s="7" t="str">
        <f>VLOOKUP('Nikes Sales Dataset - Worked f'!A:A,'Nikes Sales Dataset - Worked f'!A:R,18,FALSE)</f>
        <v>Unknown Date</v>
      </c>
      <c r="M553" s="7" t="str">
        <f>_xlfn.XLOOKUP(A:A,'Nikes Sales Dataset - Worked f'!A:A,'Nikes Sales Dataset - Worked f'!S:S)</f>
        <v>Unknown</v>
      </c>
      <c r="N553" s="7" t="str">
        <f>_xlfn.XLOOKUP(A:A,'Nikes Sales Dataset - Worked f'!A:A,'Nikes Sales Dataset - Worked f'!T:T)</f>
        <v>Unknown</v>
      </c>
      <c r="O553" t="str">
        <f>_xlfn.XLOOKUP(A:A,'Nikes Sales Dataset - Worked f'!A:A,'Nikes Sales Dataset - Worked f'!U:U)</f>
        <v>Retail</v>
      </c>
      <c r="P553" t="str">
        <f>_xlfn.XLOOKUP(A:A,'Nikes Sales Dataset - Worked f'!A:A,'Nikes Sales Dataset - Worked f'!W:W)</f>
        <v>Mumbai</v>
      </c>
      <c r="Q553" s="9">
        <f>_xlfn.XLOOKUP(A:A,'Nikes Sales Dataset - Worked f'!A:A,'Nikes Sales Dataset - Worked f'!X:X)</f>
        <v>853.25</v>
      </c>
    </row>
    <row r="554" spans="1:17" x14ac:dyDescent="0.25">
      <c r="A554" s="4">
        <v>2552</v>
      </c>
      <c r="B554" t="str">
        <f>VLOOKUP('Nikes Sales Dataset - Worked f'!A:A,'Nikes Sales Dataset - Worked f'!A:B,2,FALSE)</f>
        <v>2552_20250503</v>
      </c>
      <c r="C554" t="str">
        <f>VLOOKUP('Nikes Sales Dataset - Worked f'!A:A,'Nikes Sales Dataset - Worked f'!A:C,3,FALSE)</f>
        <v>Women</v>
      </c>
      <c r="D554" t="str">
        <f>VLOOKUP('Nikes Sales Dataset - Worked f'!A:A,'Nikes Sales Dataset - Worked f'!A:D,4,FALSE)</f>
        <v>Soccer</v>
      </c>
      <c r="E554" t="str">
        <f>VLOOKUP('Nikes Sales Dataset - Worked f'!A:A,'Nikes Sales Dataset - Worked f'!A:E,5,FALSE)</f>
        <v>Premier III</v>
      </c>
      <c r="F554" t="str">
        <f>VLOOKUP('Nikes Sales Dataset - Worked f'!A:A,'Nikes Sales Dataset - Worked f'!A:G,7,FALSE)</f>
        <v>L</v>
      </c>
      <c r="G554" s="3">
        <f>VLOOKUP('Nikes Sales Dataset - Worked f'!A:A,'Nikes Sales Dataset - Worked f'!A:I,9,FALSE)</f>
        <v>1</v>
      </c>
      <c r="H554" s="9">
        <f>VLOOKUP('Nikes Sales Dataset - Worked f'!A:A,'Nikes Sales Dataset - Worked f'!A:K,11,FALSE)</f>
        <v>6110.0300000000007</v>
      </c>
      <c r="I554">
        <f>_xlfn.XLOOKUP('Cleaned and Transformed Dataset'!A:A,'Nikes Sales Dataset - Worked f'!A:A,'Nikes Sales Dataset - Worked f'!M:M)</f>
        <v>0.41</v>
      </c>
      <c r="J554" s="9">
        <f>_xlfn.XLOOKUP(A:A,'Nikes Sales Dataset - Worked f'!A:A,'Nikes Sales Dataset - Worked f'!N:N)</f>
        <v>3604.9177000000009</v>
      </c>
      <c r="K554" s="3">
        <f>_xlfn.XLOOKUP(A:A,'Nikes Sales Dataset - Worked f'!A:A,'Nikes Sales Dataset - Worked f'!P:P)</f>
        <v>3604.9177000000009</v>
      </c>
      <c r="L554" s="7">
        <f>VLOOKUP('Nikes Sales Dataset - Worked f'!A:A,'Nikes Sales Dataset - Worked f'!A:R,18,FALSE)</f>
        <v>45780</v>
      </c>
      <c r="M554" s="7" t="str">
        <f>_xlfn.XLOOKUP(A:A,'Nikes Sales Dataset - Worked f'!A:A,'Nikes Sales Dataset - Worked f'!S:S)</f>
        <v>May</v>
      </c>
      <c r="N554" s="7" t="str">
        <f>_xlfn.XLOOKUP(A:A,'Nikes Sales Dataset - Worked f'!A:A,'Nikes Sales Dataset - Worked f'!T:T)</f>
        <v>2025</v>
      </c>
      <c r="O554" t="str">
        <f>_xlfn.XLOOKUP(A:A,'Nikes Sales Dataset - Worked f'!A:A,'Nikes Sales Dataset - Worked f'!U:U)</f>
        <v>Retail</v>
      </c>
      <c r="P554" t="str">
        <f>_xlfn.XLOOKUP(A:A,'Nikes Sales Dataset - Worked f'!A:A,'Nikes Sales Dataset - Worked f'!W:W)</f>
        <v>Hyderabad</v>
      </c>
      <c r="Q554" s="9">
        <f>_xlfn.XLOOKUP(A:A,'Nikes Sales Dataset - Worked f'!A:A,'Nikes Sales Dataset - Worked f'!X:X)</f>
        <v>3389.34</v>
      </c>
    </row>
    <row r="555" spans="1:17" x14ac:dyDescent="0.25">
      <c r="A555" s="4">
        <v>2553</v>
      </c>
      <c r="B555" t="str">
        <f>VLOOKUP('Nikes Sales Dataset - Worked f'!A:A,'Nikes Sales Dataset - Worked f'!A:B,2,FALSE)</f>
        <v>2553_20250224</v>
      </c>
      <c r="C555" t="str">
        <f>VLOOKUP('Nikes Sales Dataset - Worked f'!A:A,'Nikes Sales Dataset - Worked f'!A:C,3,FALSE)</f>
        <v>Kids</v>
      </c>
      <c r="D555" t="str">
        <f>VLOOKUP('Nikes Sales Dataset - Worked f'!A:A,'Nikes Sales Dataset - Worked f'!A:D,4,FALSE)</f>
        <v>Basketball</v>
      </c>
      <c r="E555" t="str">
        <f>VLOOKUP('Nikes Sales Dataset - Worked f'!A:A,'Nikes Sales Dataset - Worked f'!A:E,5,FALSE)</f>
        <v>Kyrie Flytrap</v>
      </c>
      <c r="F555" t="str">
        <f>VLOOKUP('Nikes Sales Dataset - Worked f'!A:A,'Nikes Sales Dataset - Worked f'!A:G,7,FALSE)</f>
        <v>M</v>
      </c>
      <c r="G555" s="3">
        <f>VLOOKUP('Nikes Sales Dataset - Worked f'!A:A,'Nikes Sales Dataset - Worked f'!A:I,9,FALSE)</f>
        <v>0</v>
      </c>
      <c r="H555" s="9">
        <f>VLOOKUP('Nikes Sales Dataset - Worked f'!A:A,'Nikes Sales Dataset - Worked f'!A:K,11,FALSE)</f>
        <v>6708.16</v>
      </c>
      <c r="I555">
        <f>_xlfn.XLOOKUP('Cleaned and Transformed Dataset'!A:A,'Nikes Sales Dataset - Worked f'!A:A,'Nikes Sales Dataset - Worked f'!M:M)</f>
        <v>0</v>
      </c>
      <c r="J555" s="9">
        <f>_xlfn.XLOOKUP(A:A,'Nikes Sales Dataset - Worked f'!A:A,'Nikes Sales Dataset - Worked f'!N:N)</f>
        <v>6708.16</v>
      </c>
      <c r="K555" s="3">
        <f>_xlfn.XLOOKUP(A:A,'Nikes Sales Dataset - Worked f'!A:A,'Nikes Sales Dataset - Worked f'!P:P)</f>
        <v>0</v>
      </c>
      <c r="L555" s="7">
        <f>VLOOKUP('Nikes Sales Dataset - Worked f'!A:A,'Nikes Sales Dataset - Worked f'!A:R,18,FALSE)</f>
        <v>45712</v>
      </c>
      <c r="M555" s="7" t="str">
        <f>_xlfn.XLOOKUP(A:A,'Nikes Sales Dataset - Worked f'!A:A,'Nikes Sales Dataset - Worked f'!S:S)</f>
        <v>Feb</v>
      </c>
      <c r="N555" s="7" t="str">
        <f>_xlfn.XLOOKUP(A:A,'Nikes Sales Dataset - Worked f'!A:A,'Nikes Sales Dataset - Worked f'!T:T)</f>
        <v>2025</v>
      </c>
      <c r="O555" t="str">
        <f>_xlfn.XLOOKUP(A:A,'Nikes Sales Dataset - Worked f'!A:A,'Nikes Sales Dataset - Worked f'!U:U)</f>
        <v>Online</v>
      </c>
      <c r="P555" t="str">
        <f>_xlfn.XLOOKUP(A:A,'Nikes Sales Dataset - Worked f'!A:A,'Nikes Sales Dataset - Worked f'!W:W)</f>
        <v>Delhi</v>
      </c>
      <c r="Q555" s="9">
        <f>_xlfn.XLOOKUP(A:A,'Nikes Sales Dataset - Worked f'!A:A,'Nikes Sales Dataset - Worked f'!X:X)</f>
        <v>-739.72</v>
      </c>
    </row>
    <row r="556" spans="1:17" x14ac:dyDescent="0.25">
      <c r="A556" s="4">
        <v>2554</v>
      </c>
      <c r="B556" t="str">
        <f>VLOOKUP('Nikes Sales Dataset - Worked f'!A:A,'Nikes Sales Dataset - Worked f'!A:B,2,FALSE)</f>
        <v>2554_20250113</v>
      </c>
      <c r="C556" t="str">
        <f>VLOOKUP('Nikes Sales Dataset - Worked f'!A:A,'Nikes Sales Dataset - Worked f'!A:C,3,FALSE)</f>
        <v>Women</v>
      </c>
      <c r="D556" t="str">
        <f>VLOOKUP('Nikes Sales Dataset - Worked f'!A:A,'Nikes Sales Dataset - Worked f'!A:D,4,FALSE)</f>
        <v>Training</v>
      </c>
      <c r="E556" t="str">
        <f>VLOOKUP('Nikes Sales Dataset - Worked f'!A:A,'Nikes Sales Dataset - Worked f'!A:E,5,FALSE)</f>
        <v>Flex Trainer</v>
      </c>
      <c r="F556" t="str">
        <f>VLOOKUP('Nikes Sales Dataset - Worked f'!A:A,'Nikes Sales Dataset - Worked f'!A:G,7,FALSE)</f>
        <v>M</v>
      </c>
      <c r="G556" s="3">
        <f>VLOOKUP('Nikes Sales Dataset - Worked f'!A:A,'Nikes Sales Dataset - Worked f'!A:I,9,FALSE)</f>
        <v>1</v>
      </c>
      <c r="H556" s="9">
        <f>VLOOKUP('Nikes Sales Dataset - Worked f'!A:A,'Nikes Sales Dataset - Worked f'!A:K,11,FALSE)</f>
        <v>6755.56</v>
      </c>
      <c r="I556">
        <f>_xlfn.XLOOKUP('Cleaned and Transformed Dataset'!A:A,'Nikes Sales Dataset - Worked f'!A:A,'Nikes Sales Dataset - Worked f'!M:M)</f>
        <v>0</v>
      </c>
      <c r="J556" s="9">
        <f>_xlfn.XLOOKUP(A:A,'Nikes Sales Dataset - Worked f'!A:A,'Nikes Sales Dataset - Worked f'!N:N)</f>
        <v>6755.56</v>
      </c>
      <c r="K556" s="3">
        <f>_xlfn.XLOOKUP(A:A,'Nikes Sales Dataset - Worked f'!A:A,'Nikes Sales Dataset - Worked f'!P:P)</f>
        <v>6755.56</v>
      </c>
      <c r="L556" s="7">
        <f>VLOOKUP('Nikes Sales Dataset - Worked f'!A:A,'Nikes Sales Dataset - Worked f'!A:R,18,FALSE)</f>
        <v>45670</v>
      </c>
      <c r="M556" s="7" t="str">
        <f>_xlfn.XLOOKUP(A:A,'Nikes Sales Dataset - Worked f'!A:A,'Nikes Sales Dataset - Worked f'!S:S)</f>
        <v>Jan</v>
      </c>
      <c r="N556" s="7" t="str">
        <f>_xlfn.XLOOKUP(A:A,'Nikes Sales Dataset - Worked f'!A:A,'Nikes Sales Dataset - Worked f'!T:T)</f>
        <v>2025</v>
      </c>
      <c r="O556" t="str">
        <f>_xlfn.XLOOKUP(A:A,'Nikes Sales Dataset - Worked f'!A:A,'Nikes Sales Dataset - Worked f'!U:U)</f>
        <v>Retail</v>
      </c>
      <c r="P556" t="str">
        <f>_xlfn.XLOOKUP(A:A,'Nikes Sales Dataset - Worked f'!A:A,'Nikes Sales Dataset - Worked f'!W:W)</f>
        <v>Bangalore</v>
      </c>
      <c r="Q556" s="9">
        <f>_xlfn.XLOOKUP(A:A,'Nikes Sales Dataset - Worked f'!A:A,'Nikes Sales Dataset - Worked f'!X:X)</f>
        <v>1002.19</v>
      </c>
    </row>
    <row r="557" spans="1:17" x14ac:dyDescent="0.25">
      <c r="A557" s="4">
        <v>2555</v>
      </c>
      <c r="B557" t="str">
        <f>VLOOKUP('Nikes Sales Dataset - Worked f'!A:A,'Nikes Sales Dataset - Worked f'!A:B,2,FALSE)</f>
        <v>2555_Unknown Date</v>
      </c>
      <c r="C557" t="str">
        <f>VLOOKUP('Nikes Sales Dataset - Worked f'!A:A,'Nikes Sales Dataset - Worked f'!A:C,3,FALSE)</f>
        <v>Women</v>
      </c>
      <c r="D557" t="str">
        <f>VLOOKUP('Nikes Sales Dataset - Worked f'!A:A,'Nikes Sales Dataset - Worked f'!A:D,4,FALSE)</f>
        <v>Basketball</v>
      </c>
      <c r="E557" t="str">
        <f>VLOOKUP('Nikes Sales Dataset - Worked f'!A:A,'Nikes Sales Dataset - Worked f'!A:E,5,FALSE)</f>
        <v>Kyrie Flytrap</v>
      </c>
      <c r="F557" t="str">
        <f>VLOOKUP('Nikes Sales Dataset - Worked f'!A:A,'Nikes Sales Dataset - Worked f'!A:G,7,FALSE)</f>
        <v>M</v>
      </c>
      <c r="G557" s="3">
        <f>VLOOKUP('Nikes Sales Dataset - Worked f'!A:A,'Nikes Sales Dataset - Worked f'!A:I,9,FALSE)</f>
        <v>1</v>
      </c>
      <c r="H557" s="9">
        <f>VLOOKUP('Nikes Sales Dataset - Worked f'!A:A,'Nikes Sales Dataset - Worked f'!A:K,11,FALSE)</f>
        <v>2685.95</v>
      </c>
      <c r="I557">
        <f>_xlfn.XLOOKUP('Cleaned and Transformed Dataset'!A:A,'Nikes Sales Dataset - Worked f'!A:A,'Nikes Sales Dataset - Worked f'!M:M)</f>
        <v>0</v>
      </c>
      <c r="J557" s="9">
        <f>_xlfn.XLOOKUP(A:A,'Nikes Sales Dataset - Worked f'!A:A,'Nikes Sales Dataset - Worked f'!N:N)</f>
        <v>2685.95</v>
      </c>
      <c r="K557" s="3">
        <f>_xlfn.XLOOKUP(A:A,'Nikes Sales Dataset - Worked f'!A:A,'Nikes Sales Dataset - Worked f'!P:P)</f>
        <v>2685.95</v>
      </c>
      <c r="L557" s="7" t="str">
        <f>VLOOKUP('Nikes Sales Dataset - Worked f'!A:A,'Nikes Sales Dataset - Worked f'!A:R,18,FALSE)</f>
        <v>Unknown Date</v>
      </c>
      <c r="M557" s="7" t="str">
        <f>_xlfn.XLOOKUP(A:A,'Nikes Sales Dataset - Worked f'!A:A,'Nikes Sales Dataset - Worked f'!S:S)</f>
        <v>Unknown</v>
      </c>
      <c r="N557" s="7" t="str">
        <f>_xlfn.XLOOKUP(A:A,'Nikes Sales Dataset - Worked f'!A:A,'Nikes Sales Dataset - Worked f'!T:T)</f>
        <v>Unknown</v>
      </c>
      <c r="O557" t="str">
        <f>_xlfn.XLOOKUP(A:A,'Nikes Sales Dataset - Worked f'!A:A,'Nikes Sales Dataset - Worked f'!U:U)</f>
        <v>Retail</v>
      </c>
      <c r="P557" t="str">
        <f>_xlfn.XLOOKUP(A:A,'Nikes Sales Dataset - Worked f'!A:A,'Nikes Sales Dataset - Worked f'!W:W)</f>
        <v>Hyderabad</v>
      </c>
      <c r="Q557" s="9">
        <f>_xlfn.XLOOKUP(A:A,'Nikes Sales Dataset - Worked f'!A:A,'Nikes Sales Dataset - Worked f'!X:X)</f>
        <v>3675.97</v>
      </c>
    </row>
    <row r="558" spans="1:17" x14ac:dyDescent="0.25">
      <c r="A558" s="4">
        <v>2556</v>
      </c>
      <c r="B558" t="str">
        <f>VLOOKUP('Nikes Sales Dataset - Worked f'!A:A,'Nikes Sales Dataset - Worked f'!A:B,2,FALSE)</f>
        <v>2556_Unknown Date</v>
      </c>
      <c r="C558" t="str">
        <f>VLOOKUP('Nikes Sales Dataset - Worked f'!A:A,'Nikes Sales Dataset - Worked f'!A:C,3,FALSE)</f>
        <v>Kids</v>
      </c>
      <c r="D558" t="str">
        <f>VLOOKUP('Nikes Sales Dataset - Worked f'!A:A,'Nikes Sales Dataset - Worked f'!A:D,4,FALSE)</f>
        <v>Lifestyle</v>
      </c>
      <c r="E558" t="str">
        <f>VLOOKUP('Nikes Sales Dataset - Worked f'!A:A,'Nikes Sales Dataset - Worked f'!A:E,5,FALSE)</f>
        <v>Air Force 1</v>
      </c>
      <c r="F558" t="str">
        <f>VLOOKUP('Nikes Sales Dataset - Worked f'!A:A,'Nikes Sales Dataset - Worked f'!A:G,7,FALSE)</f>
        <v>L</v>
      </c>
      <c r="G558" s="3">
        <f>VLOOKUP('Nikes Sales Dataset - Worked f'!A:A,'Nikes Sales Dataset - Worked f'!A:I,9,FALSE)</f>
        <v>1</v>
      </c>
      <c r="H558" s="9">
        <f>VLOOKUP('Nikes Sales Dataset - Worked f'!A:A,'Nikes Sales Dataset - Worked f'!A:K,11,FALSE)</f>
        <v>6110.0300000000007</v>
      </c>
      <c r="I558">
        <f>_xlfn.XLOOKUP('Cleaned and Transformed Dataset'!A:A,'Nikes Sales Dataset - Worked f'!A:A,'Nikes Sales Dataset - Worked f'!M:M)</f>
        <v>0</v>
      </c>
      <c r="J558" s="9">
        <f>_xlfn.XLOOKUP(A:A,'Nikes Sales Dataset - Worked f'!A:A,'Nikes Sales Dataset - Worked f'!N:N)</f>
        <v>6110.0300000000007</v>
      </c>
      <c r="K558" s="3">
        <f>_xlfn.XLOOKUP(A:A,'Nikes Sales Dataset - Worked f'!A:A,'Nikes Sales Dataset - Worked f'!P:P)</f>
        <v>6110.0300000000007</v>
      </c>
      <c r="L558" s="7" t="str">
        <f>VLOOKUP('Nikes Sales Dataset - Worked f'!A:A,'Nikes Sales Dataset - Worked f'!A:R,18,FALSE)</f>
        <v>Unknown Date</v>
      </c>
      <c r="M558" s="7" t="str">
        <f>_xlfn.XLOOKUP(A:A,'Nikes Sales Dataset - Worked f'!A:A,'Nikes Sales Dataset - Worked f'!S:S)</f>
        <v>Unknown</v>
      </c>
      <c r="N558" s="7" t="str">
        <f>_xlfn.XLOOKUP(A:A,'Nikes Sales Dataset - Worked f'!A:A,'Nikes Sales Dataset - Worked f'!T:T)</f>
        <v>Unknown</v>
      </c>
      <c r="O558" t="str">
        <f>_xlfn.XLOOKUP(A:A,'Nikes Sales Dataset - Worked f'!A:A,'Nikes Sales Dataset - Worked f'!U:U)</f>
        <v>Retail</v>
      </c>
      <c r="P558" t="str">
        <f>_xlfn.XLOOKUP(A:A,'Nikes Sales Dataset - Worked f'!A:A,'Nikes Sales Dataset - Worked f'!W:W)</f>
        <v>Kolkata</v>
      </c>
      <c r="Q558" s="9">
        <f>_xlfn.XLOOKUP(A:A,'Nikes Sales Dataset - Worked f'!A:A,'Nikes Sales Dataset - Worked f'!X:X)</f>
        <v>1327.26</v>
      </c>
    </row>
    <row r="559" spans="1:17" x14ac:dyDescent="0.25">
      <c r="A559" s="4">
        <v>2557</v>
      </c>
      <c r="B559" t="str">
        <f>VLOOKUP('Nikes Sales Dataset - Worked f'!A:A,'Nikes Sales Dataset - Worked f'!A:B,2,FALSE)</f>
        <v>2557_20241109</v>
      </c>
      <c r="C559" t="str">
        <f>VLOOKUP('Nikes Sales Dataset - Worked f'!A:A,'Nikes Sales Dataset - Worked f'!A:C,3,FALSE)</f>
        <v>Men</v>
      </c>
      <c r="D559" t="str">
        <f>VLOOKUP('Nikes Sales Dataset - Worked f'!A:A,'Nikes Sales Dataset - Worked f'!A:D,4,FALSE)</f>
        <v>Basketball</v>
      </c>
      <c r="E559" t="str">
        <f>VLOOKUP('Nikes Sales Dataset - Worked f'!A:A,'Nikes Sales Dataset - Worked f'!A:E,5,FALSE)</f>
        <v>LeBron 20</v>
      </c>
      <c r="F559" t="str">
        <f>VLOOKUP('Nikes Sales Dataset - Worked f'!A:A,'Nikes Sales Dataset - Worked f'!A:G,7,FALSE)</f>
        <v>M</v>
      </c>
      <c r="G559" s="3">
        <f>VLOOKUP('Nikes Sales Dataset - Worked f'!A:A,'Nikes Sales Dataset - Worked f'!A:I,9,FALSE)</f>
        <v>3</v>
      </c>
      <c r="H559" s="9">
        <f>VLOOKUP('Nikes Sales Dataset - Worked f'!A:A,'Nikes Sales Dataset - Worked f'!A:K,11,FALSE)</f>
        <v>6110.0300000000007</v>
      </c>
      <c r="I559">
        <f>_xlfn.XLOOKUP('Cleaned and Transformed Dataset'!A:A,'Nikes Sales Dataset - Worked f'!A:A,'Nikes Sales Dataset - Worked f'!M:M)</f>
        <v>0</v>
      </c>
      <c r="J559" s="9">
        <f>_xlfn.XLOOKUP(A:A,'Nikes Sales Dataset - Worked f'!A:A,'Nikes Sales Dataset - Worked f'!N:N)</f>
        <v>6110.0300000000007</v>
      </c>
      <c r="K559" s="3">
        <f>_xlfn.XLOOKUP(A:A,'Nikes Sales Dataset - Worked f'!A:A,'Nikes Sales Dataset - Worked f'!P:P)</f>
        <v>18330.090000000004</v>
      </c>
      <c r="L559" s="7">
        <f>VLOOKUP('Nikes Sales Dataset - Worked f'!A:A,'Nikes Sales Dataset - Worked f'!A:R,18,FALSE)</f>
        <v>45605</v>
      </c>
      <c r="M559" s="7" t="str">
        <f>_xlfn.XLOOKUP(A:A,'Nikes Sales Dataset - Worked f'!A:A,'Nikes Sales Dataset - Worked f'!S:S)</f>
        <v>Nov</v>
      </c>
      <c r="N559" s="7" t="str">
        <f>_xlfn.XLOOKUP(A:A,'Nikes Sales Dataset - Worked f'!A:A,'Nikes Sales Dataset - Worked f'!T:T)</f>
        <v>2024</v>
      </c>
      <c r="O559" t="str">
        <f>_xlfn.XLOOKUP(A:A,'Nikes Sales Dataset - Worked f'!A:A,'Nikes Sales Dataset - Worked f'!U:U)</f>
        <v>Retail</v>
      </c>
      <c r="P559" t="str">
        <f>_xlfn.XLOOKUP(A:A,'Nikes Sales Dataset - Worked f'!A:A,'Nikes Sales Dataset - Worked f'!W:W)</f>
        <v>Kolkata</v>
      </c>
      <c r="Q559" s="9">
        <f>_xlfn.XLOOKUP(A:A,'Nikes Sales Dataset - Worked f'!A:A,'Nikes Sales Dataset - Worked f'!X:X)</f>
        <v>1115.74</v>
      </c>
    </row>
    <row r="560" spans="1:17" x14ac:dyDescent="0.25">
      <c r="A560" s="4">
        <v>2558</v>
      </c>
      <c r="B560" t="str">
        <f>VLOOKUP('Nikes Sales Dataset - Worked f'!A:A,'Nikes Sales Dataset - Worked f'!A:B,2,FALSE)</f>
        <v>2558_Unknown Date</v>
      </c>
      <c r="C560" t="str">
        <f>VLOOKUP('Nikes Sales Dataset - Worked f'!A:A,'Nikes Sales Dataset - Worked f'!A:C,3,FALSE)</f>
        <v>Kids</v>
      </c>
      <c r="D560" t="str">
        <f>VLOOKUP('Nikes Sales Dataset - Worked f'!A:A,'Nikes Sales Dataset - Worked f'!A:D,4,FALSE)</f>
        <v>Basketball</v>
      </c>
      <c r="E560" t="str">
        <f>VLOOKUP('Nikes Sales Dataset - Worked f'!A:A,'Nikes Sales Dataset - Worked f'!A:E,5,FALSE)</f>
        <v>Kyrie Flytrap</v>
      </c>
      <c r="F560" t="str">
        <f>VLOOKUP('Nikes Sales Dataset - Worked f'!A:A,'Nikes Sales Dataset - Worked f'!A:G,7,FALSE)</f>
        <v>L</v>
      </c>
      <c r="G560" s="3">
        <f>VLOOKUP('Nikes Sales Dataset - Worked f'!A:A,'Nikes Sales Dataset - Worked f'!A:I,9,FALSE)</f>
        <v>-1</v>
      </c>
      <c r="H560" s="9">
        <f>VLOOKUP('Nikes Sales Dataset - Worked f'!A:A,'Nikes Sales Dataset - Worked f'!A:K,11,FALSE)</f>
        <v>3134.87</v>
      </c>
      <c r="I560">
        <f>_xlfn.XLOOKUP('Cleaned and Transformed Dataset'!A:A,'Nikes Sales Dataset - Worked f'!A:A,'Nikes Sales Dataset - Worked f'!M:M)</f>
        <v>0</v>
      </c>
      <c r="J560" s="9">
        <f>_xlfn.XLOOKUP(A:A,'Nikes Sales Dataset - Worked f'!A:A,'Nikes Sales Dataset - Worked f'!N:N)</f>
        <v>3134.87</v>
      </c>
      <c r="K560" s="3">
        <f>_xlfn.XLOOKUP(A:A,'Nikes Sales Dataset - Worked f'!A:A,'Nikes Sales Dataset - Worked f'!P:P)</f>
        <v>-3134.87</v>
      </c>
      <c r="L560" s="7" t="str">
        <f>VLOOKUP('Nikes Sales Dataset - Worked f'!A:A,'Nikes Sales Dataset - Worked f'!A:R,18,FALSE)</f>
        <v>Unknown Date</v>
      </c>
      <c r="M560" s="7" t="str">
        <f>_xlfn.XLOOKUP(A:A,'Nikes Sales Dataset - Worked f'!A:A,'Nikes Sales Dataset - Worked f'!S:S)</f>
        <v>Unknown</v>
      </c>
      <c r="N560" s="7" t="str">
        <f>_xlfn.XLOOKUP(A:A,'Nikes Sales Dataset - Worked f'!A:A,'Nikes Sales Dataset - Worked f'!T:T)</f>
        <v>Unknown</v>
      </c>
      <c r="O560" t="str">
        <f>_xlfn.XLOOKUP(A:A,'Nikes Sales Dataset - Worked f'!A:A,'Nikes Sales Dataset - Worked f'!U:U)</f>
        <v>Online</v>
      </c>
      <c r="P560" t="str">
        <f>_xlfn.XLOOKUP(A:A,'Nikes Sales Dataset - Worked f'!A:A,'Nikes Sales Dataset - Worked f'!W:W)</f>
        <v>Mumbai</v>
      </c>
      <c r="Q560" s="9">
        <f>_xlfn.XLOOKUP(A:A,'Nikes Sales Dataset - Worked f'!A:A,'Nikes Sales Dataset - Worked f'!X:X)</f>
        <v>-1077.81</v>
      </c>
    </row>
    <row r="561" spans="1:17" x14ac:dyDescent="0.25">
      <c r="A561" s="4">
        <v>2559</v>
      </c>
      <c r="B561" t="str">
        <f>VLOOKUP('Nikes Sales Dataset - Worked f'!A:A,'Nikes Sales Dataset - Worked f'!A:B,2,FALSE)</f>
        <v>2559_20250210</v>
      </c>
      <c r="C561" t="str">
        <f>VLOOKUP('Nikes Sales Dataset - Worked f'!A:A,'Nikes Sales Dataset - Worked f'!A:C,3,FALSE)</f>
        <v>Men</v>
      </c>
      <c r="D561" t="str">
        <f>VLOOKUP('Nikes Sales Dataset - Worked f'!A:A,'Nikes Sales Dataset - Worked f'!A:D,4,FALSE)</f>
        <v>Lifestyle</v>
      </c>
      <c r="E561" t="str">
        <f>VLOOKUP('Nikes Sales Dataset - Worked f'!A:A,'Nikes Sales Dataset - Worked f'!A:E,5,FALSE)</f>
        <v>Air Force 1</v>
      </c>
      <c r="F561" t="str">
        <f>VLOOKUP('Nikes Sales Dataset - Worked f'!A:A,'Nikes Sales Dataset - Worked f'!A:G,7,FALSE)</f>
        <v>M</v>
      </c>
      <c r="G561" s="3">
        <f>VLOOKUP('Nikes Sales Dataset - Worked f'!A:A,'Nikes Sales Dataset - Worked f'!A:I,9,FALSE)</f>
        <v>3</v>
      </c>
      <c r="H561" s="9">
        <f>VLOOKUP('Nikes Sales Dataset - Worked f'!A:A,'Nikes Sales Dataset - Worked f'!A:K,11,FALSE)</f>
        <v>6011.84</v>
      </c>
      <c r="I561">
        <f>_xlfn.XLOOKUP('Cleaned and Transformed Dataset'!A:A,'Nikes Sales Dataset - Worked f'!A:A,'Nikes Sales Dataset - Worked f'!M:M)</f>
        <v>0</v>
      </c>
      <c r="J561" s="9">
        <f>_xlfn.XLOOKUP(A:A,'Nikes Sales Dataset - Worked f'!A:A,'Nikes Sales Dataset - Worked f'!N:N)</f>
        <v>6011.84</v>
      </c>
      <c r="K561" s="3">
        <f>_xlfn.XLOOKUP(A:A,'Nikes Sales Dataset - Worked f'!A:A,'Nikes Sales Dataset - Worked f'!P:P)</f>
        <v>18035.52</v>
      </c>
      <c r="L561" s="7">
        <f>VLOOKUP('Nikes Sales Dataset - Worked f'!A:A,'Nikes Sales Dataset - Worked f'!A:R,18,FALSE)</f>
        <v>45698</v>
      </c>
      <c r="M561" s="7" t="str">
        <f>_xlfn.XLOOKUP(A:A,'Nikes Sales Dataset - Worked f'!A:A,'Nikes Sales Dataset - Worked f'!S:S)</f>
        <v>Feb</v>
      </c>
      <c r="N561" s="7" t="str">
        <f>_xlfn.XLOOKUP(A:A,'Nikes Sales Dataset - Worked f'!A:A,'Nikes Sales Dataset - Worked f'!T:T)</f>
        <v>2025</v>
      </c>
      <c r="O561" t="str">
        <f>_xlfn.XLOOKUP(A:A,'Nikes Sales Dataset - Worked f'!A:A,'Nikes Sales Dataset - Worked f'!U:U)</f>
        <v>Online</v>
      </c>
      <c r="P561" t="str">
        <f>_xlfn.XLOOKUP(A:A,'Nikes Sales Dataset - Worked f'!A:A,'Nikes Sales Dataset - Worked f'!W:W)</f>
        <v>Kolkata</v>
      </c>
      <c r="Q561" s="9">
        <f>_xlfn.XLOOKUP(A:A,'Nikes Sales Dataset - Worked f'!A:A,'Nikes Sales Dataset - Worked f'!X:X)</f>
        <v>-99.73</v>
      </c>
    </row>
    <row r="562" spans="1:17" x14ac:dyDescent="0.25">
      <c r="A562" s="4">
        <v>2560</v>
      </c>
      <c r="B562" t="str">
        <f>VLOOKUP('Nikes Sales Dataset - Worked f'!A:A,'Nikes Sales Dataset - Worked f'!A:B,2,FALSE)</f>
        <v>2560_20250116</v>
      </c>
      <c r="C562" t="str">
        <f>VLOOKUP('Nikes Sales Dataset - Worked f'!A:A,'Nikes Sales Dataset - Worked f'!A:C,3,FALSE)</f>
        <v>Kids</v>
      </c>
      <c r="D562" t="str">
        <f>VLOOKUP('Nikes Sales Dataset - Worked f'!A:A,'Nikes Sales Dataset - Worked f'!A:D,4,FALSE)</f>
        <v>Basketball</v>
      </c>
      <c r="E562" t="str">
        <f>VLOOKUP('Nikes Sales Dataset - Worked f'!A:A,'Nikes Sales Dataset - Worked f'!A:E,5,FALSE)</f>
        <v>Zoom Freak</v>
      </c>
      <c r="F562" t="str">
        <f>VLOOKUP('Nikes Sales Dataset - Worked f'!A:A,'Nikes Sales Dataset - Worked f'!A:G,7,FALSE)</f>
        <v>M</v>
      </c>
      <c r="G562" s="3">
        <f>VLOOKUP('Nikes Sales Dataset - Worked f'!A:A,'Nikes Sales Dataset - Worked f'!A:I,9,FALSE)</f>
        <v>2</v>
      </c>
      <c r="H562" s="9">
        <f>VLOOKUP('Nikes Sales Dataset - Worked f'!A:A,'Nikes Sales Dataset - Worked f'!A:K,11,FALSE)</f>
        <v>6110.0300000000007</v>
      </c>
      <c r="I562">
        <f>_xlfn.XLOOKUP('Cleaned and Transformed Dataset'!A:A,'Nikes Sales Dataset - Worked f'!A:A,'Nikes Sales Dataset - Worked f'!M:M)</f>
        <v>0</v>
      </c>
      <c r="J562" s="9">
        <f>_xlfn.XLOOKUP(A:A,'Nikes Sales Dataset - Worked f'!A:A,'Nikes Sales Dataset - Worked f'!N:N)</f>
        <v>6110.0300000000007</v>
      </c>
      <c r="K562" s="3">
        <f>_xlfn.XLOOKUP(A:A,'Nikes Sales Dataset - Worked f'!A:A,'Nikes Sales Dataset - Worked f'!P:P)</f>
        <v>12220.060000000001</v>
      </c>
      <c r="L562" s="7">
        <f>VLOOKUP('Nikes Sales Dataset - Worked f'!A:A,'Nikes Sales Dataset - Worked f'!A:R,18,FALSE)</f>
        <v>45673</v>
      </c>
      <c r="M562" s="7" t="str">
        <f>_xlfn.XLOOKUP(A:A,'Nikes Sales Dataset - Worked f'!A:A,'Nikes Sales Dataset - Worked f'!S:S)</f>
        <v>Jan</v>
      </c>
      <c r="N562" s="7" t="str">
        <f>_xlfn.XLOOKUP(A:A,'Nikes Sales Dataset - Worked f'!A:A,'Nikes Sales Dataset - Worked f'!T:T)</f>
        <v>2025</v>
      </c>
      <c r="O562" t="str">
        <f>_xlfn.XLOOKUP(A:A,'Nikes Sales Dataset - Worked f'!A:A,'Nikes Sales Dataset - Worked f'!U:U)</f>
        <v>Retail</v>
      </c>
      <c r="P562" t="str">
        <f>_xlfn.XLOOKUP(A:A,'Nikes Sales Dataset - Worked f'!A:A,'Nikes Sales Dataset - Worked f'!W:W)</f>
        <v>Delhi</v>
      </c>
      <c r="Q562" s="9">
        <f>_xlfn.XLOOKUP(A:A,'Nikes Sales Dataset - Worked f'!A:A,'Nikes Sales Dataset - Worked f'!X:X)</f>
        <v>3493.16</v>
      </c>
    </row>
    <row r="563" spans="1:17" x14ac:dyDescent="0.25">
      <c r="A563" s="4">
        <v>2561</v>
      </c>
      <c r="B563" t="str">
        <f>VLOOKUP('Nikes Sales Dataset - Worked f'!A:A,'Nikes Sales Dataset - Worked f'!A:B,2,FALSE)</f>
        <v>2561_20240325</v>
      </c>
      <c r="C563" t="str">
        <f>VLOOKUP('Nikes Sales Dataset - Worked f'!A:A,'Nikes Sales Dataset - Worked f'!A:C,3,FALSE)</f>
        <v>Women</v>
      </c>
      <c r="D563" t="str">
        <f>VLOOKUP('Nikes Sales Dataset - Worked f'!A:A,'Nikes Sales Dataset - Worked f'!A:D,4,FALSE)</f>
        <v>Soccer</v>
      </c>
      <c r="E563" t="str">
        <f>VLOOKUP('Nikes Sales Dataset - Worked f'!A:A,'Nikes Sales Dataset - Worked f'!A:E,5,FALSE)</f>
        <v>Tiempo Legend</v>
      </c>
      <c r="F563" t="str">
        <f>VLOOKUP('Nikes Sales Dataset - Worked f'!A:A,'Nikes Sales Dataset - Worked f'!A:G,7,FALSE)</f>
        <v>XL</v>
      </c>
      <c r="G563" s="3">
        <f>VLOOKUP('Nikes Sales Dataset - Worked f'!A:A,'Nikes Sales Dataset - Worked f'!A:I,9,FALSE)</f>
        <v>1</v>
      </c>
      <c r="H563" s="9">
        <f>VLOOKUP('Nikes Sales Dataset - Worked f'!A:A,'Nikes Sales Dataset - Worked f'!A:K,11,FALSE)</f>
        <v>3642.21</v>
      </c>
      <c r="I563">
        <f>_xlfn.XLOOKUP('Cleaned and Transformed Dataset'!A:A,'Nikes Sales Dataset - Worked f'!A:A,'Nikes Sales Dataset - Worked f'!M:M)</f>
        <v>0</v>
      </c>
      <c r="J563" s="9">
        <f>_xlfn.XLOOKUP(A:A,'Nikes Sales Dataset - Worked f'!A:A,'Nikes Sales Dataset - Worked f'!N:N)</f>
        <v>3642.21</v>
      </c>
      <c r="K563" s="3">
        <f>_xlfn.XLOOKUP(A:A,'Nikes Sales Dataset - Worked f'!A:A,'Nikes Sales Dataset - Worked f'!P:P)</f>
        <v>3642.21</v>
      </c>
      <c r="L563" s="7">
        <f>VLOOKUP('Nikes Sales Dataset - Worked f'!A:A,'Nikes Sales Dataset - Worked f'!A:R,18,FALSE)</f>
        <v>45376</v>
      </c>
      <c r="M563" s="7" t="str">
        <f>_xlfn.XLOOKUP(A:A,'Nikes Sales Dataset - Worked f'!A:A,'Nikes Sales Dataset - Worked f'!S:S)</f>
        <v>Mar</v>
      </c>
      <c r="N563" s="7" t="str">
        <f>_xlfn.XLOOKUP(A:A,'Nikes Sales Dataset - Worked f'!A:A,'Nikes Sales Dataset - Worked f'!T:T)</f>
        <v>2024</v>
      </c>
      <c r="O563" t="str">
        <f>_xlfn.XLOOKUP(A:A,'Nikes Sales Dataset - Worked f'!A:A,'Nikes Sales Dataset - Worked f'!U:U)</f>
        <v>Online</v>
      </c>
      <c r="P563" t="str">
        <f>_xlfn.XLOOKUP(A:A,'Nikes Sales Dataset - Worked f'!A:A,'Nikes Sales Dataset - Worked f'!W:W)</f>
        <v>Bangalore</v>
      </c>
      <c r="Q563" s="9">
        <f>_xlfn.XLOOKUP(A:A,'Nikes Sales Dataset - Worked f'!A:A,'Nikes Sales Dataset - Worked f'!X:X)</f>
        <v>3900.7</v>
      </c>
    </row>
    <row r="564" spans="1:17" x14ac:dyDescent="0.25">
      <c r="A564" s="4">
        <v>2562</v>
      </c>
      <c r="B564" t="str">
        <f>VLOOKUP('Nikes Sales Dataset - Worked f'!A:A,'Nikes Sales Dataset - Worked f'!A:B,2,FALSE)</f>
        <v>2562_20241221</v>
      </c>
      <c r="C564" t="str">
        <f>VLOOKUP('Nikes Sales Dataset - Worked f'!A:A,'Nikes Sales Dataset - Worked f'!A:C,3,FALSE)</f>
        <v>Kids</v>
      </c>
      <c r="D564" t="str">
        <f>VLOOKUP('Nikes Sales Dataset - Worked f'!A:A,'Nikes Sales Dataset - Worked f'!A:D,4,FALSE)</f>
        <v>Training</v>
      </c>
      <c r="E564" t="str">
        <f>VLOOKUP('Nikes Sales Dataset - Worked f'!A:A,'Nikes Sales Dataset - Worked f'!A:E,5,FALSE)</f>
        <v>ZoomX Invincible</v>
      </c>
      <c r="F564" t="str">
        <f>VLOOKUP('Nikes Sales Dataset - Worked f'!A:A,'Nikes Sales Dataset - Worked f'!A:G,7,FALSE)</f>
        <v>L</v>
      </c>
      <c r="G564" s="3">
        <f>VLOOKUP('Nikes Sales Dataset - Worked f'!A:A,'Nikes Sales Dataset - Worked f'!A:I,9,FALSE)</f>
        <v>1</v>
      </c>
      <c r="H564" s="9">
        <f>VLOOKUP('Nikes Sales Dataset - Worked f'!A:A,'Nikes Sales Dataset - Worked f'!A:K,11,FALSE)</f>
        <v>6110.0300000000007</v>
      </c>
      <c r="I564">
        <f>_xlfn.XLOOKUP('Cleaned and Transformed Dataset'!A:A,'Nikes Sales Dataset - Worked f'!A:A,'Nikes Sales Dataset - Worked f'!M:M)</f>
        <v>0</v>
      </c>
      <c r="J564" s="9">
        <f>_xlfn.XLOOKUP(A:A,'Nikes Sales Dataset - Worked f'!A:A,'Nikes Sales Dataset - Worked f'!N:N)</f>
        <v>6110.0300000000007</v>
      </c>
      <c r="K564" s="3">
        <f>_xlfn.XLOOKUP(A:A,'Nikes Sales Dataset - Worked f'!A:A,'Nikes Sales Dataset - Worked f'!P:P)</f>
        <v>6110.0300000000007</v>
      </c>
      <c r="L564" s="7">
        <f>VLOOKUP('Nikes Sales Dataset - Worked f'!A:A,'Nikes Sales Dataset - Worked f'!A:R,18,FALSE)</f>
        <v>45647</v>
      </c>
      <c r="M564" s="7" t="str">
        <f>_xlfn.XLOOKUP(A:A,'Nikes Sales Dataset - Worked f'!A:A,'Nikes Sales Dataset - Worked f'!S:S)</f>
        <v>Dec</v>
      </c>
      <c r="N564" s="7" t="str">
        <f>_xlfn.XLOOKUP(A:A,'Nikes Sales Dataset - Worked f'!A:A,'Nikes Sales Dataset - Worked f'!T:T)</f>
        <v>2024</v>
      </c>
      <c r="O564" t="str">
        <f>_xlfn.XLOOKUP(A:A,'Nikes Sales Dataset - Worked f'!A:A,'Nikes Sales Dataset - Worked f'!U:U)</f>
        <v>Retail</v>
      </c>
      <c r="P564" t="str">
        <f>_xlfn.XLOOKUP(A:A,'Nikes Sales Dataset - Worked f'!A:A,'Nikes Sales Dataset - Worked f'!W:W)</f>
        <v>Mumbai</v>
      </c>
      <c r="Q564" s="9">
        <f>_xlfn.XLOOKUP(A:A,'Nikes Sales Dataset - Worked f'!A:A,'Nikes Sales Dataset - Worked f'!X:X)</f>
        <v>-79.099999999999994</v>
      </c>
    </row>
    <row r="565" spans="1:17" x14ac:dyDescent="0.25">
      <c r="A565" s="4">
        <v>2563</v>
      </c>
      <c r="B565" t="str">
        <f>VLOOKUP('Nikes Sales Dataset - Worked f'!A:A,'Nikes Sales Dataset - Worked f'!A:B,2,FALSE)</f>
        <v>2563_20250413</v>
      </c>
      <c r="C565" t="str">
        <f>VLOOKUP('Nikes Sales Dataset - Worked f'!A:A,'Nikes Sales Dataset - Worked f'!A:C,3,FALSE)</f>
        <v>Men</v>
      </c>
      <c r="D565" t="str">
        <f>VLOOKUP('Nikes Sales Dataset - Worked f'!A:A,'Nikes Sales Dataset - Worked f'!A:D,4,FALSE)</f>
        <v>Soccer</v>
      </c>
      <c r="E565" t="str">
        <f>VLOOKUP('Nikes Sales Dataset - Worked f'!A:A,'Nikes Sales Dataset - Worked f'!A:E,5,FALSE)</f>
        <v>Mercurial Superfly</v>
      </c>
      <c r="F565" t="str">
        <f>VLOOKUP('Nikes Sales Dataset - Worked f'!A:A,'Nikes Sales Dataset - Worked f'!A:G,7,FALSE)</f>
        <v>M</v>
      </c>
      <c r="G565" s="3">
        <f>VLOOKUP('Nikes Sales Dataset - Worked f'!A:A,'Nikes Sales Dataset - Worked f'!A:I,9,FALSE)</f>
        <v>2</v>
      </c>
      <c r="H565" s="9">
        <f>VLOOKUP('Nikes Sales Dataset - Worked f'!A:A,'Nikes Sales Dataset - Worked f'!A:K,11,FALSE)</f>
        <v>9443.35</v>
      </c>
      <c r="I565">
        <f>_xlfn.XLOOKUP('Cleaned and Transformed Dataset'!A:A,'Nikes Sales Dataset - Worked f'!A:A,'Nikes Sales Dataset - Worked f'!M:M)</f>
        <v>0.54</v>
      </c>
      <c r="J565" s="9">
        <f>_xlfn.XLOOKUP(A:A,'Nikes Sales Dataset - Worked f'!A:A,'Nikes Sales Dataset - Worked f'!N:N)</f>
        <v>4343.9409999999998</v>
      </c>
      <c r="K565" s="3">
        <f>_xlfn.XLOOKUP(A:A,'Nikes Sales Dataset - Worked f'!A:A,'Nikes Sales Dataset - Worked f'!P:P)</f>
        <v>8687.8819999999996</v>
      </c>
      <c r="L565" s="7">
        <f>VLOOKUP('Nikes Sales Dataset - Worked f'!A:A,'Nikes Sales Dataset - Worked f'!A:R,18,FALSE)</f>
        <v>45760</v>
      </c>
      <c r="M565" s="7" t="str">
        <f>_xlfn.XLOOKUP(A:A,'Nikes Sales Dataset - Worked f'!A:A,'Nikes Sales Dataset - Worked f'!S:S)</f>
        <v>Apr</v>
      </c>
      <c r="N565" s="7" t="str">
        <f>_xlfn.XLOOKUP(A:A,'Nikes Sales Dataset - Worked f'!A:A,'Nikes Sales Dataset - Worked f'!T:T)</f>
        <v>2025</v>
      </c>
      <c r="O565" t="str">
        <f>_xlfn.XLOOKUP(A:A,'Nikes Sales Dataset - Worked f'!A:A,'Nikes Sales Dataset - Worked f'!U:U)</f>
        <v>Retail</v>
      </c>
      <c r="P565" t="str">
        <f>_xlfn.XLOOKUP(A:A,'Nikes Sales Dataset - Worked f'!A:A,'Nikes Sales Dataset - Worked f'!W:W)</f>
        <v>Kolkata</v>
      </c>
      <c r="Q565" s="9">
        <f>_xlfn.XLOOKUP(A:A,'Nikes Sales Dataset - Worked f'!A:A,'Nikes Sales Dataset - Worked f'!X:X)</f>
        <v>2706.61</v>
      </c>
    </row>
    <row r="566" spans="1:17" x14ac:dyDescent="0.25">
      <c r="A566" s="4">
        <v>2564</v>
      </c>
      <c r="B566" t="str">
        <f>VLOOKUP('Nikes Sales Dataset - Worked f'!A:A,'Nikes Sales Dataset - Worked f'!A:B,2,FALSE)</f>
        <v>2564_20230807</v>
      </c>
      <c r="C566" t="str">
        <f>VLOOKUP('Nikes Sales Dataset - Worked f'!A:A,'Nikes Sales Dataset - Worked f'!A:C,3,FALSE)</f>
        <v>Women</v>
      </c>
      <c r="D566" t="str">
        <f>VLOOKUP('Nikes Sales Dataset - Worked f'!A:A,'Nikes Sales Dataset - Worked f'!A:D,4,FALSE)</f>
        <v>Basketball</v>
      </c>
      <c r="E566" t="str">
        <f>VLOOKUP('Nikes Sales Dataset - Worked f'!A:A,'Nikes Sales Dataset - Worked f'!A:E,5,FALSE)</f>
        <v>LeBron 20</v>
      </c>
      <c r="F566" t="str">
        <f>VLOOKUP('Nikes Sales Dataset - Worked f'!A:A,'Nikes Sales Dataset - Worked f'!A:G,7,FALSE)</f>
        <v>M</v>
      </c>
      <c r="G566" s="3">
        <f>VLOOKUP('Nikes Sales Dataset - Worked f'!A:A,'Nikes Sales Dataset - Worked f'!A:I,9,FALSE)</f>
        <v>1</v>
      </c>
      <c r="H566" s="9">
        <f>VLOOKUP('Nikes Sales Dataset - Worked f'!A:A,'Nikes Sales Dataset - Worked f'!A:K,11,FALSE)</f>
        <v>6110.0300000000007</v>
      </c>
      <c r="I566">
        <f>_xlfn.XLOOKUP('Cleaned and Transformed Dataset'!A:A,'Nikes Sales Dataset - Worked f'!A:A,'Nikes Sales Dataset - Worked f'!M:M)</f>
        <v>0.72</v>
      </c>
      <c r="J566" s="9">
        <f>_xlfn.XLOOKUP(A:A,'Nikes Sales Dataset - Worked f'!A:A,'Nikes Sales Dataset - Worked f'!N:N)</f>
        <v>1710.8084000000003</v>
      </c>
      <c r="K566" s="3">
        <f>_xlfn.XLOOKUP(A:A,'Nikes Sales Dataset - Worked f'!A:A,'Nikes Sales Dataset - Worked f'!P:P)</f>
        <v>1710.8084000000003</v>
      </c>
      <c r="L566" s="7">
        <f>VLOOKUP('Nikes Sales Dataset - Worked f'!A:A,'Nikes Sales Dataset - Worked f'!A:R,18,FALSE)</f>
        <v>45145</v>
      </c>
      <c r="M566" s="7" t="str">
        <f>_xlfn.XLOOKUP(A:A,'Nikes Sales Dataset - Worked f'!A:A,'Nikes Sales Dataset - Worked f'!S:S)</f>
        <v>Aug</v>
      </c>
      <c r="N566" s="7" t="str">
        <f>_xlfn.XLOOKUP(A:A,'Nikes Sales Dataset - Worked f'!A:A,'Nikes Sales Dataset - Worked f'!T:T)</f>
        <v>2023</v>
      </c>
      <c r="O566" t="str">
        <f>_xlfn.XLOOKUP(A:A,'Nikes Sales Dataset - Worked f'!A:A,'Nikes Sales Dataset - Worked f'!U:U)</f>
        <v>Online</v>
      </c>
      <c r="P566" t="str">
        <f>_xlfn.XLOOKUP(A:A,'Nikes Sales Dataset - Worked f'!A:A,'Nikes Sales Dataset - Worked f'!W:W)</f>
        <v>Delhi</v>
      </c>
      <c r="Q566" s="9">
        <f>_xlfn.XLOOKUP(A:A,'Nikes Sales Dataset - Worked f'!A:A,'Nikes Sales Dataset - Worked f'!X:X)</f>
        <v>1279.03</v>
      </c>
    </row>
    <row r="567" spans="1:17" x14ac:dyDescent="0.25">
      <c r="A567" s="4">
        <v>2565</v>
      </c>
      <c r="B567" t="str">
        <f>VLOOKUP('Nikes Sales Dataset - Worked f'!A:A,'Nikes Sales Dataset - Worked f'!A:B,2,FALSE)</f>
        <v>2565_20240918</v>
      </c>
      <c r="C567" t="str">
        <f>VLOOKUP('Nikes Sales Dataset - Worked f'!A:A,'Nikes Sales Dataset - Worked f'!A:C,3,FALSE)</f>
        <v>Women</v>
      </c>
      <c r="D567" t="str">
        <f>VLOOKUP('Nikes Sales Dataset - Worked f'!A:A,'Nikes Sales Dataset - Worked f'!A:D,4,FALSE)</f>
        <v>Lifestyle</v>
      </c>
      <c r="E567" t="str">
        <f>VLOOKUP('Nikes Sales Dataset - Worked f'!A:A,'Nikes Sales Dataset - Worked f'!A:E,5,FALSE)</f>
        <v>Dunk Low</v>
      </c>
      <c r="F567" t="str">
        <f>VLOOKUP('Nikes Sales Dataset - Worked f'!A:A,'Nikes Sales Dataset - Worked f'!A:G,7,FALSE)</f>
        <v>XL</v>
      </c>
      <c r="G567" s="3">
        <f>VLOOKUP('Nikes Sales Dataset - Worked f'!A:A,'Nikes Sales Dataset - Worked f'!A:I,9,FALSE)</f>
        <v>4</v>
      </c>
      <c r="H567" s="9">
        <f>VLOOKUP('Nikes Sales Dataset - Worked f'!A:A,'Nikes Sales Dataset - Worked f'!A:K,11,FALSE)</f>
        <v>3028.41</v>
      </c>
      <c r="I567">
        <f>_xlfn.XLOOKUP('Cleaned and Transformed Dataset'!A:A,'Nikes Sales Dataset - Worked f'!A:A,'Nikes Sales Dataset - Worked f'!M:M)</f>
        <v>0</v>
      </c>
      <c r="J567" s="9">
        <f>_xlfn.XLOOKUP(A:A,'Nikes Sales Dataset - Worked f'!A:A,'Nikes Sales Dataset - Worked f'!N:N)</f>
        <v>3028.41</v>
      </c>
      <c r="K567" s="3">
        <f>_xlfn.XLOOKUP(A:A,'Nikes Sales Dataset - Worked f'!A:A,'Nikes Sales Dataset - Worked f'!P:P)</f>
        <v>12113.64</v>
      </c>
      <c r="L567" s="7">
        <f>VLOOKUP('Nikes Sales Dataset - Worked f'!A:A,'Nikes Sales Dataset - Worked f'!A:R,18,FALSE)</f>
        <v>45553</v>
      </c>
      <c r="M567" s="7" t="str">
        <f>_xlfn.XLOOKUP(A:A,'Nikes Sales Dataset - Worked f'!A:A,'Nikes Sales Dataset - Worked f'!S:S)</f>
        <v>Sep</v>
      </c>
      <c r="N567" s="7" t="str">
        <f>_xlfn.XLOOKUP(A:A,'Nikes Sales Dataset - Worked f'!A:A,'Nikes Sales Dataset - Worked f'!T:T)</f>
        <v>2024</v>
      </c>
      <c r="O567" t="str">
        <f>_xlfn.XLOOKUP(A:A,'Nikes Sales Dataset - Worked f'!A:A,'Nikes Sales Dataset - Worked f'!U:U)</f>
        <v>Online</v>
      </c>
      <c r="P567" t="str">
        <f>_xlfn.XLOOKUP(A:A,'Nikes Sales Dataset - Worked f'!A:A,'Nikes Sales Dataset - Worked f'!W:W)</f>
        <v>Mumbai</v>
      </c>
      <c r="Q567" s="9">
        <f>_xlfn.XLOOKUP(A:A,'Nikes Sales Dataset - Worked f'!A:A,'Nikes Sales Dataset - Worked f'!X:X)</f>
        <v>1754.48</v>
      </c>
    </row>
    <row r="568" spans="1:17" x14ac:dyDescent="0.25">
      <c r="A568" s="4">
        <v>2029</v>
      </c>
      <c r="B568" t="str">
        <f>VLOOKUP('Nikes Sales Dataset - Worked f'!A:A,'Nikes Sales Dataset - Worked f'!A:B,2,FALSE)</f>
        <v>2029_20231028</v>
      </c>
      <c r="C568" t="str">
        <f>VLOOKUP('Nikes Sales Dataset - Worked f'!A:A,'Nikes Sales Dataset - Worked f'!A:C,3,FALSE)</f>
        <v>Men</v>
      </c>
      <c r="D568" t="str">
        <f>VLOOKUP('Nikes Sales Dataset - Worked f'!A:A,'Nikes Sales Dataset - Worked f'!A:D,4,FALSE)</f>
        <v>Training</v>
      </c>
      <c r="E568" t="str">
        <f>VLOOKUP('Nikes Sales Dataset - Worked f'!A:A,'Nikes Sales Dataset - Worked f'!A:E,5,FALSE)</f>
        <v>ZoomX Invincible</v>
      </c>
      <c r="F568" t="str">
        <f>VLOOKUP('Nikes Sales Dataset - Worked f'!A:A,'Nikes Sales Dataset - Worked f'!A:G,7,FALSE)</f>
        <v>XL</v>
      </c>
      <c r="G568" s="3">
        <f>VLOOKUP('Nikes Sales Dataset - Worked f'!A:A,'Nikes Sales Dataset - Worked f'!A:I,9,FALSE)</f>
        <v>0</v>
      </c>
      <c r="H568" s="9">
        <f>VLOOKUP('Nikes Sales Dataset - Worked f'!A:A,'Nikes Sales Dataset - Worked f'!A:K,11,FALSE)</f>
        <v>6110.0300000000007</v>
      </c>
      <c r="I568">
        <f>_xlfn.XLOOKUP('Cleaned and Transformed Dataset'!A:A,'Nikes Sales Dataset - Worked f'!A:A,'Nikes Sales Dataset - Worked f'!M:M)</f>
        <v>0</v>
      </c>
      <c r="J568" s="9">
        <f>_xlfn.XLOOKUP(A:A,'Nikes Sales Dataset - Worked f'!A:A,'Nikes Sales Dataset - Worked f'!N:N)</f>
        <v>6110.0300000000007</v>
      </c>
      <c r="K568" s="3">
        <f>_xlfn.XLOOKUP(A:A,'Nikes Sales Dataset - Worked f'!A:A,'Nikes Sales Dataset - Worked f'!P:P)</f>
        <v>0</v>
      </c>
      <c r="L568" s="7">
        <f>VLOOKUP('Nikes Sales Dataset - Worked f'!A:A,'Nikes Sales Dataset - Worked f'!A:R,18,FALSE)</f>
        <v>45227</v>
      </c>
      <c r="M568" s="7" t="str">
        <f>_xlfn.XLOOKUP(A:A,'Nikes Sales Dataset - Worked f'!A:A,'Nikes Sales Dataset - Worked f'!S:S)</f>
        <v>Oct</v>
      </c>
      <c r="N568" s="7" t="str">
        <f>_xlfn.XLOOKUP(A:A,'Nikes Sales Dataset - Worked f'!A:A,'Nikes Sales Dataset - Worked f'!T:T)</f>
        <v>2023</v>
      </c>
      <c r="O568" t="str">
        <f>_xlfn.XLOOKUP(A:A,'Nikes Sales Dataset - Worked f'!A:A,'Nikes Sales Dataset - Worked f'!U:U)</f>
        <v>Online</v>
      </c>
      <c r="P568" t="str">
        <f>_xlfn.XLOOKUP(A:A,'Nikes Sales Dataset - Worked f'!A:A,'Nikes Sales Dataset - Worked f'!W:W)</f>
        <v>Bangalore</v>
      </c>
      <c r="Q568" s="9">
        <f>_xlfn.XLOOKUP(A:A,'Nikes Sales Dataset - Worked f'!A:A,'Nikes Sales Dataset - Worked f'!X:X)</f>
        <v>-185.67</v>
      </c>
    </row>
    <row r="569" spans="1:17" x14ac:dyDescent="0.25">
      <c r="A569" s="4">
        <v>2567</v>
      </c>
      <c r="B569" t="str">
        <f>VLOOKUP('Nikes Sales Dataset - Worked f'!A:A,'Nikes Sales Dataset - Worked f'!A:B,2,FALSE)</f>
        <v>2567_20240915</v>
      </c>
      <c r="C569" t="str">
        <f>VLOOKUP('Nikes Sales Dataset - Worked f'!A:A,'Nikes Sales Dataset - Worked f'!A:C,3,FALSE)</f>
        <v>Women</v>
      </c>
      <c r="D569" t="str">
        <f>VLOOKUP('Nikes Sales Dataset - Worked f'!A:A,'Nikes Sales Dataset - Worked f'!A:D,4,FALSE)</f>
        <v>Running</v>
      </c>
      <c r="E569" t="str">
        <f>VLOOKUP('Nikes Sales Dataset - Worked f'!A:A,'Nikes Sales Dataset - Worked f'!A:E,5,FALSE)</f>
        <v>Air Zoom</v>
      </c>
      <c r="F569" t="str">
        <f>VLOOKUP('Nikes Sales Dataset - Worked f'!A:A,'Nikes Sales Dataset - Worked f'!A:G,7,FALSE)</f>
        <v>M</v>
      </c>
      <c r="G569" s="3">
        <f>VLOOKUP('Nikes Sales Dataset - Worked f'!A:A,'Nikes Sales Dataset - Worked f'!A:I,9,FALSE)</f>
        <v>3</v>
      </c>
      <c r="H569" s="9">
        <f>VLOOKUP('Nikes Sales Dataset - Worked f'!A:A,'Nikes Sales Dataset - Worked f'!A:K,11,FALSE)</f>
        <v>6110.0300000000007</v>
      </c>
      <c r="I569">
        <f>_xlfn.XLOOKUP('Cleaned and Transformed Dataset'!A:A,'Nikes Sales Dataset - Worked f'!A:A,'Nikes Sales Dataset - Worked f'!M:M)</f>
        <v>0</v>
      </c>
      <c r="J569" s="9">
        <f>_xlfn.XLOOKUP(A:A,'Nikes Sales Dataset - Worked f'!A:A,'Nikes Sales Dataset - Worked f'!N:N)</f>
        <v>6110.0300000000007</v>
      </c>
      <c r="K569" s="3">
        <f>_xlfn.XLOOKUP(A:A,'Nikes Sales Dataset - Worked f'!A:A,'Nikes Sales Dataset - Worked f'!P:P)</f>
        <v>18330.090000000004</v>
      </c>
      <c r="L569" s="7">
        <f>VLOOKUP('Nikes Sales Dataset - Worked f'!A:A,'Nikes Sales Dataset - Worked f'!A:R,18,FALSE)</f>
        <v>45550</v>
      </c>
      <c r="M569" s="7" t="str">
        <f>_xlfn.XLOOKUP(A:A,'Nikes Sales Dataset - Worked f'!A:A,'Nikes Sales Dataset - Worked f'!S:S)</f>
        <v>Sep</v>
      </c>
      <c r="N569" s="7" t="str">
        <f>_xlfn.XLOOKUP(A:A,'Nikes Sales Dataset - Worked f'!A:A,'Nikes Sales Dataset - Worked f'!T:T)</f>
        <v>2024</v>
      </c>
      <c r="O569" t="str">
        <f>_xlfn.XLOOKUP(A:A,'Nikes Sales Dataset - Worked f'!A:A,'Nikes Sales Dataset - Worked f'!U:U)</f>
        <v>Online</v>
      </c>
      <c r="P569" t="str">
        <f>_xlfn.XLOOKUP(A:A,'Nikes Sales Dataset - Worked f'!A:A,'Nikes Sales Dataset - Worked f'!W:W)</f>
        <v>Pune</v>
      </c>
      <c r="Q569" s="9">
        <f>_xlfn.XLOOKUP(A:A,'Nikes Sales Dataset - Worked f'!A:A,'Nikes Sales Dataset - Worked f'!X:X)</f>
        <v>1162.3</v>
      </c>
    </row>
    <row r="570" spans="1:17" x14ac:dyDescent="0.25">
      <c r="A570" s="4">
        <v>2030</v>
      </c>
      <c r="B570" t="str">
        <f>VLOOKUP('Nikes Sales Dataset - Worked f'!A:A,'Nikes Sales Dataset - Worked f'!A:B,2,FALSE)</f>
        <v>2030_20250714</v>
      </c>
      <c r="C570" t="str">
        <f>VLOOKUP('Nikes Sales Dataset - Worked f'!A:A,'Nikes Sales Dataset - Worked f'!A:C,3,FALSE)</f>
        <v>Men</v>
      </c>
      <c r="D570" t="str">
        <f>VLOOKUP('Nikes Sales Dataset - Worked f'!A:A,'Nikes Sales Dataset - Worked f'!A:D,4,FALSE)</f>
        <v>Soccer</v>
      </c>
      <c r="E570" t="str">
        <f>VLOOKUP('Nikes Sales Dataset - Worked f'!A:A,'Nikes Sales Dataset - Worked f'!A:E,5,FALSE)</f>
        <v>Phantom GT</v>
      </c>
      <c r="F570" t="str">
        <f>VLOOKUP('Nikes Sales Dataset - Worked f'!A:A,'Nikes Sales Dataset - Worked f'!A:G,7,FALSE)</f>
        <v>XL</v>
      </c>
      <c r="G570" s="3">
        <f>VLOOKUP('Nikes Sales Dataset - Worked f'!A:A,'Nikes Sales Dataset - Worked f'!A:I,9,FALSE)</f>
        <v>0</v>
      </c>
      <c r="H570" s="9">
        <f>VLOOKUP('Nikes Sales Dataset - Worked f'!A:A,'Nikes Sales Dataset - Worked f'!A:K,11,FALSE)</f>
        <v>6110.0300000000007</v>
      </c>
      <c r="I570">
        <f>_xlfn.XLOOKUP('Cleaned and Transformed Dataset'!A:A,'Nikes Sales Dataset - Worked f'!A:A,'Nikes Sales Dataset - Worked f'!M:M)</f>
        <v>1.05</v>
      </c>
      <c r="J570" s="9">
        <f>_xlfn.XLOOKUP(A:A,'Nikes Sales Dataset - Worked f'!A:A,'Nikes Sales Dataset - Worked f'!N:N)</f>
        <v>-305.50150000000031</v>
      </c>
      <c r="K570" s="3">
        <f>_xlfn.XLOOKUP(A:A,'Nikes Sales Dataset - Worked f'!A:A,'Nikes Sales Dataset - Worked f'!P:P)</f>
        <v>0</v>
      </c>
      <c r="L570" s="7">
        <f>VLOOKUP('Nikes Sales Dataset - Worked f'!A:A,'Nikes Sales Dataset - Worked f'!A:R,18,FALSE)</f>
        <v>45852</v>
      </c>
      <c r="M570" s="7" t="str">
        <f>_xlfn.XLOOKUP(A:A,'Nikes Sales Dataset - Worked f'!A:A,'Nikes Sales Dataset - Worked f'!S:S)</f>
        <v>Jul</v>
      </c>
      <c r="N570" s="7" t="str">
        <f>_xlfn.XLOOKUP(A:A,'Nikes Sales Dataset - Worked f'!A:A,'Nikes Sales Dataset - Worked f'!T:T)</f>
        <v>2025</v>
      </c>
      <c r="O570" t="str">
        <f>_xlfn.XLOOKUP(A:A,'Nikes Sales Dataset - Worked f'!A:A,'Nikes Sales Dataset - Worked f'!U:U)</f>
        <v>Retail</v>
      </c>
      <c r="P570" t="str">
        <f>_xlfn.XLOOKUP(A:A,'Nikes Sales Dataset - Worked f'!A:A,'Nikes Sales Dataset - Worked f'!W:W)</f>
        <v>Hyderabad</v>
      </c>
      <c r="Q570" s="9">
        <f>_xlfn.XLOOKUP(A:A,'Nikes Sales Dataset - Worked f'!A:A,'Nikes Sales Dataset - Worked f'!X:X)</f>
        <v>-122.93</v>
      </c>
    </row>
    <row r="571" spans="1:17" x14ac:dyDescent="0.25">
      <c r="A571" s="4">
        <v>2569</v>
      </c>
      <c r="B571" t="str">
        <f>VLOOKUP('Nikes Sales Dataset - Worked f'!A:A,'Nikes Sales Dataset - Worked f'!A:B,2,FALSE)</f>
        <v>2569_20240824</v>
      </c>
      <c r="C571" t="str">
        <f>VLOOKUP('Nikes Sales Dataset - Worked f'!A:A,'Nikes Sales Dataset - Worked f'!A:C,3,FALSE)</f>
        <v>Women</v>
      </c>
      <c r="D571" t="str">
        <f>VLOOKUP('Nikes Sales Dataset - Worked f'!A:A,'Nikes Sales Dataset - Worked f'!A:D,4,FALSE)</f>
        <v>Basketball</v>
      </c>
      <c r="E571" t="str">
        <f>VLOOKUP('Nikes Sales Dataset - Worked f'!A:A,'Nikes Sales Dataset - Worked f'!A:E,5,FALSE)</f>
        <v>Air Jordan</v>
      </c>
      <c r="F571" t="str">
        <f>VLOOKUP('Nikes Sales Dataset - Worked f'!A:A,'Nikes Sales Dataset - Worked f'!A:G,7,FALSE)</f>
        <v>L</v>
      </c>
      <c r="G571" s="3">
        <f>VLOOKUP('Nikes Sales Dataset - Worked f'!A:A,'Nikes Sales Dataset - Worked f'!A:I,9,FALSE)</f>
        <v>2</v>
      </c>
      <c r="H571" s="9">
        <f>VLOOKUP('Nikes Sales Dataset - Worked f'!A:A,'Nikes Sales Dataset - Worked f'!A:K,11,FALSE)</f>
        <v>9605.11</v>
      </c>
      <c r="I571">
        <f>_xlfn.XLOOKUP('Cleaned and Transformed Dataset'!A:A,'Nikes Sales Dataset - Worked f'!A:A,'Nikes Sales Dataset - Worked f'!M:M)</f>
        <v>0.88</v>
      </c>
      <c r="J571" s="9">
        <f>_xlfn.XLOOKUP(A:A,'Nikes Sales Dataset - Worked f'!A:A,'Nikes Sales Dataset - Worked f'!N:N)</f>
        <v>1152.6132</v>
      </c>
      <c r="K571" s="3">
        <f>_xlfn.XLOOKUP(A:A,'Nikes Sales Dataset - Worked f'!A:A,'Nikes Sales Dataset - Worked f'!P:P)</f>
        <v>2305.2264</v>
      </c>
      <c r="L571" s="7">
        <f>VLOOKUP('Nikes Sales Dataset - Worked f'!A:A,'Nikes Sales Dataset - Worked f'!A:R,18,FALSE)</f>
        <v>45528</v>
      </c>
      <c r="M571" s="7" t="str">
        <f>_xlfn.XLOOKUP(A:A,'Nikes Sales Dataset - Worked f'!A:A,'Nikes Sales Dataset - Worked f'!S:S)</f>
        <v>Aug</v>
      </c>
      <c r="N571" s="7" t="str">
        <f>_xlfn.XLOOKUP(A:A,'Nikes Sales Dataset - Worked f'!A:A,'Nikes Sales Dataset - Worked f'!T:T)</f>
        <v>2024</v>
      </c>
      <c r="O571" t="str">
        <f>_xlfn.XLOOKUP(A:A,'Nikes Sales Dataset - Worked f'!A:A,'Nikes Sales Dataset - Worked f'!U:U)</f>
        <v>Online</v>
      </c>
      <c r="P571" t="str">
        <f>_xlfn.XLOOKUP(A:A,'Nikes Sales Dataset - Worked f'!A:A,'Nikes Sales Dataset - Worked f'!W:W)</f>
        <v>Hyderabad</v>
      </c>
      <c r="Q571" s="9">
        <f>_xlfn.XLOOKUP(A:A,'Nikes Sales Dataset - Worked f'!A:A,'Nikes Sales Dataset - Worked f'!X:X)</f>
        <v>128.88999999999999</v>
      </c>
    </row>
    <row r="572" spans="1:17" x14ac:dyDescent="0.25">
      <c r="A572" s="4">
        <v>2570</v>
      </c>
      <c r="B572" t="str">
        <f>VLOOKUP('Nikes Sales Dataset - Worked f'!A:A,'Nikes Sales Dataset - Worked f'!A:B,2,FALSE)</f>
        <v>2570_20250322</v>
      </c>
      <c r="C572" t="str">
        <f>VLOOKUP('Nikes Sales Dataset - Worked f'!A:A,'Nikes Sales Dataset - Worked f'!A:C,3,FALSE)</f>
        <v>Men</v>
      </c>
      <c r="D572" t="str">
        <f>VLOOKUP('Nikes Sales Dataset - Worked f'!A:A,'Nikes Sales Dataset - Worked f'!A:D,4,FALSE)</f>
        <v>Basketball</v>
      </c>
      <c r="E572" t="str">
        <f>VLOOKUP('Nikes Sales Dataset - Worked f'!A:A,'Nikes Sales Dataset - Worked f'!A:E,5,FALSE)</f>
        <v>Air Jordan</v>
      </c>
      <c r="F572" t="str">
        <f>VLOOKUP('Nikes Sales Dataset - Worked f'!A:A,'Nikes Sales Dataset - Worked f'!A:G,7,FALSE)</f>
        <v>L</v>
      </c>
      <c r="G572" s="3">
        <f>VLOOKUP('Nikes Sales Dataset - Worked f'!A:A,'Nikes Sales Dataset - Worked f'!A:I,9,FALSE)</f>
        <v>1</v>
      </c>
      <c r="H572" s="9">
        <f>VLOOKUP('Nikes Sales Dataset - Worked f'!A:A,'Nikes Sales Dataset - Worked f'!A:K,11,FALSE)</f>
        <v>6110.0300000000007</v>
      </c>
      <c r="I572">
        <f>_xlfn.XLOOKUP('Cleaned and Transformed Dataset'!A:A,'Nikes Sales Dataset - Worked f'!A:A,'Nikes Sales Dataset - Worked f'!M:M)</f>
        <v>0</v>
      </c>
      <c r="J572" s="9">
        <f>_xlfn.XLOOKUP(A:A,'Nikes Sales Dataset - Worked f'!A:A,'Nikes Sales Dataset - Worked f'!N:N)</f>
        <v>6110.0300000000007</v>
      </c>
      <c r="K572" s="3">
        <f>_xlfn.XLOOKUP(A:A,'Nikes Sales Dataset - Worked f'!A:A,'Nikes Sales Dataset - Worked f'!P:P)</f>
        <v>6110.0300000000007</v>
      </c>
      <c r="L572" s="7">
        <f>VLOOKUP('Nikes Sales Dataset - Worked f'!A:A,'Nikes Sales Dataset - Worked f'!A:R,18,FALSE)</f>
        <v>45738</v>
      </c>
      <c r="M572" s="7" t="str">
        <f>_xlfn.XLOOKUP(A:A,'Nikes Sales Dataset - Worked f'!A:A,'Nikes Sales Dataset - Worked f'!S:S)</f>
        <v>Mar</v>
      </c>
      <c r="N572" s="7" t="str">
        <f>_xlfn.XLOOKUP(A:A,'Nikes Sales Dataset - Worked f'!A:A,'Nikes Sales Dataset - Worked f'!T:T)</f>
        <v>2025</v>
      </c>
      <c r="O572" t="str">
        <f>_xlfn.XLOOKUP(A:A,'Nikes Sales Dataset - Worked f'!A:A,'Nikes Sales Dataset - Worked f'!U:U)</f>
        <v>Online</v>
      </c>
      <c r="P572" t="str">
        <f>_xlfn.XLOOKUP(A:A,'Nikes Sales Dataset - Worked f'!A:A,'Nikes Sales Dataset - Worked f'!W:W)</f>
        <v>Bangalore</v>
      </c>
      <c r="Q572" s="9">
        <f>_xlfn.XLOOKUP(A:A,'Nikes Sales Dataset - Worked f'!A:A,'Nikes Sales Dataset - Worked f'!X:X)</f>
        <v>2986.69</v>
      </c>
    </row>
    <row r="573" spans="1:17" x14ac:dyDescent="0.25">
      <c r="A573" s="4">
        <v>2571</v>
      </c>
      <c r="B573" t="str">
        <f>VLOOKUP('Nikes Sales Dataset - Worked f'!A:A,'Nikes Sales Dataset - Worked f'!A:B,2,FALSE)</f>
        <v>2571_20231128</v>
      </c>
      <c r="C573" t="str">
        <f>VLOOKUP('Nikes Sales Dataset - Worked f'!A:A,'Nikes Sales Dataset - Worked f'!A:C,3,FALSE)</f>
        <v>Kids</v>
      </c>
      <c r="D573" t="str">
        <f>VLOOKUP('Nikes Sales Dataset - Worked f'!A:A,'Nikes Sales Dataset - Worked f'!A:D,4,FALSE)</f>
        <v>Soccer</v>
      </c>
      <c r="E573" t="str">
        <f>VLOOKUP('Nikes Sales Dataset - Worked f'!A:A,'Nikes Sales Dataset - Worked f'!A:E,5,FALSE)</f>
        <v>Phantom GT</v>
      </c>
      <c r="F573" t="str">
        <f>VLOOKUP('Nikes Sales Dataset - Worked f'!A:A,'Nikes Sales Dataset - Worked f'!A:G,7,FALSE)</f>
        <v>M</v>
      </c>
      <c r="G573" s="3">
        <f>VLOOKUP('Nikes Sales Dataset - Worked f'!A:A,'Nikes Sales Dataset - Worked f'!A:I,9,FALSE)</f>
        <v>1</v>
      </c>
      <c r="H573" s="9">
        <f>VLOOKUP('Nikes Sales Dataset - Worked f'!A:A,'Nikes Sales Dataset - Worked f'!A:K,11,FALSE)</f>
        <v>4728.95</v>
      </c>
      <c r="I573">
        <f>_xlfn.XLOOKUP('Cleaned and Transformed Dataset'!A:A,'Nikes Sales Dataset - Worked f'!A:A,'Nikes Sales Dataset - Worked f'!M:M)</f>
        <v>0</v>
      </c>
      <c r="J573" s="9">
        <f>_xlfn.XLOOKUP(A:A,'Nikes Sales Dataset - Worked f'!A:A,'Nikes Sales Dataset - Worked f'!N:N)</f>
        <v>4728.95</v>
      </c>
      <c r="K573" s="3">
        <f>_xlfn.XLOOKUP(A:A,'Nikes Sales Dataset - Worked f'!A:A,'Nikes Sales Dataset - Worked f'!P:P)</f>
        <v>4728.95</v>
      </c>
      <c r="L573" s="7">
        <f>VLOOKUP('Nikes Sales Dataset - Worked f'!A:A,'Nikes Sales Dataset - Worked f'!A:R,18,FALSE)</f>
        <v>45258</v>
      </c>
      <c r="M573" s="7" t="str">
        <f>_xlfn.XLOOKUP(A:A,'Nikes Sales Dataset - Worked f'!A:A,'Nikes Sales Dataset - Worked f'!S:S)</f>
        <v>Nov</v>
      </c>
      <c r="N573" s="7" t="str">
        <f>_xlfn.XLOOKUP(A:A,'Nikes Sales Dataset - Worked f'!A:A,'Nikes Sales Dataset - Worked f'!T:T)</f>
        <v>2023</v>
      </c>
      <c r="O573" t="str">
        <f>_xlfn.XLOOKUP(A:A,'Nikes Sales Dataset - Worked f'!A:A,'Nikes Sales Dataset - Worked f'!U:U)</f>
        <v>Retail</v>
      </c>
      <c r="P573" t="str">
        <f>_xlfn.XLOOKUP(A:A,'Nikes Sales Dataset - Worked f'!A:A,'Nikes Sales Dataset - Worked f'!W:W)</f>
        <v>Mumbai</v>
      </c>
      <c r="Q573" s="9">
        <f>_xlfn.XLOOKUP(A:A,'Nikes Sales Dataset - Worked f'!A:A,'Nikes Sales Dataset - Worked f'!X:X)</f>
        <v>276.98</v>
      </c>
    </row>
    <row r="574" spans="1:17" x14ac:dyDescent="0.25">
      <c r="A574" s="4">
        <v>2572</v>
      </c>
      <c r="B574" t="str">
        <f>VLOOKUP('Nikes Sales Dataset - Worked f'!A:A,'Nikes Sales Dataset - Worked f'!A:B,2,FALSE)</f>
        <v>2572_20240131</v>
      </c>
      <c r="C574" t="str">
        <f>VLOOKUP('Nikes Sales Dataset - Worked f'!A:A,'Nikes Sales Dataset - Worked f'!A:C,3,FALSE)</f>
        <v>Men</v>
      </c>
      <c r="D574" t="str">
        <f>VLOOKUP('Nikes Sales Dataset - Worked f'!A:A,'Nikes Sales Dataset - Worked f'!A:D,4,FALSE)</f>
        <v>Lifestyle</v>
      </c>
      <c r="E574" t="str">
        <f>VLOOKUP('Nikes Sales Dataset - Worked f'!A:A,'Nikes Sales Dataset - Worked f'!A:E,5,FALSE)</f>
        <v>Waffle One</v>
      </c>
      <c r="F574" t="str">
        <f>VLOOKUP('Nikes Sales Dataset - Worked f'!A:A,'Nikes Sales Dataset - Worked f'!A:G,7,FALSE)</f>
        <v>XL</v>
      </c>
      <c r="G574" s="3">
        <f>VLOOKUP('Nikes Sales Dataset - Worked f'!A:A,'Nikes Sales Dataset - Worked f'!A:I,9,FALSE)</f>
        <v>-1</v>
      </c>
      <c r="H574" s="9">
        <f>VLOOKUP('Nikes Sales Dataset - Worked f'!A:A,'Nikes Sales Dataset - Worked f'!A:K,11,FALSE)</f>
        <v>2729.99</v>
      </c>
      <c r="I574">
        <f>_xlfn.XLOOKUP('Cleaned and Transformed Dataset'!A:A,'Nikes Sales Dataset - Worked f'!A:A,'Nikes Sales Dataset - Worked f'!M:M)</f>
        <v>0.76</v>
      </c>
      <c r="J574" s="9">
        <f>_xlfn.XLOOKUP(A:A,'Nikes Sales Dataset - Worked f'!A:A,'Nikes Sales Dataset - Worked f'!N:N)</f>
        <v>655.19759999999997</v>
      </c>
      <c r="K574" s="3">
        <f>_xlfn.XLOOKUP(A:A,'Nikes Sales Dataset - Worked f'!A:A,'Nikes Sales Dataset - Worked f'!P:P)</f>
        <v>-655.19759999999997</v>
      </c>
      <c r="L574" s="7">
        <f>VLOOKUP('Nikes Sales Dataset - Worked f'!A:A,'Nikes Sales Dataset - Worked f'!A:R,18,FALSE)</f>
        <v>45322</v>
      </c>
      <c r="M574" s="7" t="str">
        <f>_xlfn.XLOOKUP(A:A,'Nikes Sales Dataset - Worked f'!A:A,'Nikes Sales Dataset - Worked f'!S:S)</f>
        <v>Jan</v>
      </c>
      <c r="N574" s="7" t="str">
        <f>_xlfn.XLOOKUP(A:A,'Nikes Sales Dataset - Worked f'!A:A,'Nikes Sales Dataset - Worked f'!T:T)</f>
        <v>2024</v>
      </c>
      <c r="O574" t="str">
        <f>_xlfn.XLOOKUP(A:A,'Nikes Sales Dataset - Worked f'!A:A,'Nikes Sales Dataset - Worked f'!U:U)</f>
        <v>Retail</v>
      </c>
      <c r="P574" t="str">
        <f>_xlfn.XLOOKUP(A:A,'Nikes Sales Dataset - Worked f'!A:A,'Nikes Sales Dataset - Worked f'!W:W)</f>
        <v>Pune</v>
      </c>
      <c r="Q574" s="9">
        <f>_xlfn.XLOOKUP(A:A,'Nikes Sales Dataset - Worked f'!A:A,'Nikes Sales Dataset - Worked f'!X:X)</f>
        <v>1204.81</v>
      </c>
    </row>
    <row r="575" spans="1:17" x14ac:dyDescent="0.25">
      <c r="A575" s="4">
        <v>2573</v>
      </c>
      <c r="B575" t="str">
        <f>VLOOKUP('Nikes Sales Dataset - Worked f'!A:A,'Nikes Sales Dataset - Worked f'!A:B,2,FALSE)</f>
        <v>2573_20240829</v>
      </c>
      <c r="C575" t="str">
        <f>VLOOKUP('Nikes Sales Dataset - Worked f'!A:A,'Nikes Sales Dataset - Worked f'!A:C,3,FALSE)</f>
        <v>Men</v>
      </c>
      <c r="D575" t="str">
        <f>VLOOKUP('Nikes Sales Dataset - Worked f'!A:A,'Nikes Sales Dataset - Worked f'!A:D,4,FALSE)</f>
        <v>Soccer</v>
      </c>
      <c r="E575" t="str">
        <f>VLOOKUP('Nikes Sales Dataset - Worked f'!A:A,'Nikes Sales Dataset - Worked f'!A:E,5,FALSE)</f>
        <v>Premier III</v>
      </c>
      <c r="F575" t="str">
        <f>VLOOKUP('Nikes Sales Dataset - Worked f'!A:A,'Nikes Sales Dataset - Worked f'!A:G,7,FALSE)</f>
        <v>M</v>
      </c>
      <c r="G575" s="3">
        <f>VLOOKUP('Nikes Sales Dataset - Worked f'!A:A,'Nikes Sales Dataset - Worked f'!A:I,9,FALSE)</f>
        <v>1</v>
      </c>
      <c r="H575" s="9">
        <f>VLOOKUP('Nikes Sales Dataset - Worked f'!A:A,'Nikes Sales Dataset - Worked f'!A:K,11,FALSE)</f>
        <v>6110.0300000000007</v>
      </c>
      <c r="I575">
        <f>_xlfn.XLOOKUP('Cleaned and Transformed Dataset'!A:A,'Nikes Sales Dataset - Worked f'!A:A,'Nikes Sales Dataset - Worked f'!M:M)</f>
        <v>0.75</v>
      </c>
      <c r="J575" s="9">
        <f>_xlfn.XLOOKUP(A:A,'Nikes Sales Dataset - Worked f'!A:A,'Nikes Sales Dataset - Worked f'!N:N)</f>
        <v>1527.5075000000002</v>
      </c>
      <c r="K575" s="3">
        <f>_xlfn.XLOOKUP(A:A,'Nikes Sales Dataset - Worked f'!A:A,'Nikes Sales Dataset - Worked f'!P:P)</f>
        <v>1527.5075000000002</v>
      </c>
      <c r="L575" s="7">
        <f>VLOOKUP('Nikes Sales Dataset - Worked f'!A:A,'Nikes Sales Dataset - Worked f'!A:R,18,FALSE)</f>
        <v>45533</v>
      </c>
      <c r="M575" s="7" t="str">
        <f>_xlfn.XLOOKUP(A:A,'Nikes Sales Dataset - Worked f'!A:A,'Nikes Sales Dataset - Worked f'!S:S)</f>
        <v>Aug</v>
      </c>
      <c r="N575" s="7" t="str">
        <f>_xlfn.XLOOKUP(A:A,'Nikes Sales Dataset - Worked f'!A:A,'Nikes Sales Dataset - Worked f'!T:T)</f>
        <v>2024</v>
      </c>
      <c r="O575" t="str">
        <f>_xlfn.XLOOKUP(A:A,'Nikes Sales Dataset - Worked f'!A:A,'Nikes Sales Dataset - Worked f'!U:U)</f>
        <v>Online</v>
      </c>
      <c r="P575" t="str">
        <f>_xlfn.XLOOKUP(A:A,'Nikes Sales Dataset - Worked f'!A:A,'Nikes Sales Dataset - Worked f'!W:W)</f>
        <v>Delhi</v>
      </c>
      <c r="Q575" s="9">
        <f>_xlfn.XLOOKUP(A:A,'Nikes Sales Dataset - Worked f'!A:A,'Nikes Sales Dataset - Worked f'!X:X)</f>
        <v>301.42</v>
      </c>
    </row>
    <row r="576" spans="1:17" x14ac:dyDescent="0.25">
      <c r="A576" s="4">
        <v>2574</v>
      </c>
      <c r="B576" t="str">
        <f>VLOOKUP('Nikes Sales Dataset - Worked f'!A:A,'Nikes Sales Dataset - Worked f'!A:B,2,FALSE)</f>
        <v>2574_20240919</v>
      </c>
      <c r="C576" t="str">
        <f>VLOOKUP('Nikes Sales Dataset - Worked f'!A:A,'Nikes Sales Dataset - Worked f'!A:C,3,FALSE)</f>
        <v>Women</v>
      </c>
      <c r="D576" t="str">
        <f>VLOOKUP('Nikes Sales Dataset - Worked f'!A:A,'Nikes Sales Dataset - Worked f'!A:D,4,FALSE)</f>
        <v>Soccer</v>
      </c>
      <c r="E576" t="str">
        <f>VLOOKUP('Nikes Sales Dataset - Worked f'!A:A,'Nikes Sales Dataset - Worked f'!A:E,5,FALSE)</f>
        <v>Tiempo Legend</v>
      </c>
      <c r="F576" t="str">
        <f>VLOOKUP('Nikes Sales Dataset - Worked f'!A:A,'Nikes Sales Dataset - Worked f'!A:G,7,FALSE)</f>
        <v>M</v>
      </c>
      <c r="G576" s="3">
        <f>VLOOKUP('Nikes Sales Dataset - Worked f'!A:A,'Nikes Sales Dataset - Worked f'!A:I,9,FALSE)</f>
        <v>0</v>
      </c>
      <c r="H576" s="9">
        <f>VLOOKUP('Nikes Sales Dataset - Worked f'!A:A,'Nikes Sales Dataset - Worked f'!A:K,11,FALSE)</f>
        <v>3502.97</v>
      </c>
      <c r="I576">
        <f>_xlfn.XLOOKUP('Cleaned and Transformed Dataset'!A:A,'Nikes Sales Dataset - Worked f'!A:A,'Nikes Sales Dataset - Worked f'!M:M)</f>
        <v>0</v>
      </c>
      <c r="J576" s="9">
        <f>_xlfn.XLOOKUP(A:A,'Nikes Sales Dataset - Worked f'!A:A,'Nikes Sales Dataset - Worked f'!N:N)</f>
        <v>3502.97</v>
      </c>
      <c r="K576" s="3">
        <f>_xlfn.XLOOKUP(A:A,'Nikes Sales Dataset - Worked f'!A:A,'Nikes Sales Dataset - Worked f'!P:P)</f>
        <v>0</v>
      </c>
      <c r="L576" s="7">
        <f>VLOOKUP('Nikes Sales Dataset - Worked f'!A:A,'Nikes Sales Dataset - Worked f'!A:R,18,FALSE)</f>
        <v>45554</v>
      </c>
      <c r="M576" s="7" t="str">
        <f>_xlfn.XLOOKUP(A:A,'Nikes Sales Dataset - Worked f'!A:A,'Nikes Sales Dataset - Worked f'!S:S)</f>
        <v>Sep</v>
      </c>
      <c r="N576" s="7" t="str">
        <f>_xlfn.XLOOKUP(A:A,'Nikes Sales Dataset - Worked f'!A:A,'Nikes Sales Dataset - Worked f'!T:T)</f>
        <v>2024</v>
      </c>
      <c r="O576" t="str">
        <f>_xlfn.XLOOKUP(A:A,'Nikes Sales Dataset - Worked f'!A:A,'Nikes Sales Dataset - Worked f'!U:U)</f>
        <v>Retail</v>
      </c>
      <c r="P576" t="str">
        <f>_xlfn.XLOOKUP(A:A,'Nikes Sales Dataset - Worked f'!A:A,'Nikes Sales Dataset - Worked f'!W:W)</f>
        <v>Delhi</v>
      </c>
      <c r="Q576" s="9">
        <f>_xlfn.XLOOKUP(A:A,'Nikes Sales Dataset - Worked f'!A:A,'Nikes Sales Dataset - Worked f'!X:X)</f>
        <v>-542.87</v>
      </c>
    </row>
    <row r="577" spans="1:17" x14ac:dyDescent="0.25">
      <c r="A577" s="4">
        <v>2575</v>
      </c>
      <c r="B577" t="str">
        <f>VLOOKUP('Nikes Sales Dataset - Worked f'!A:A,'Nikes Sales Dataset - Worked f'!A:B,2,FALSE)</f>
        <v>2575_20250703</v>
      </c>
      <c r="C577" t="str">
        <f>VLOOKUP('Nikes Sales Dataset - Worked f'!A:A,'Nikes Sales Dataset - Worked f'!A:C,3,FALSE)</f>
        <v>Men</v>
      </c>
      <c r="D577" t="str">
        <f>VLOOKUP('Nikes Sales Dataset - Worked f'!A:A,'Nikes Sales Dataset - Worked f'!A:D,4,FALSE)</f>
        <v>Training</v>
      </c>
      <c r="E577" t="str">
        <f>VLOOKUP('Nikes Sales Dataset - Worked f'!A:A,'Nikes Sales Dataset - Worked f'!A:E,5,FALSE)</f>
        <v>Metcon 7</v>
      </c>
      <c r="F577" t="str">
        <f>VLOOKUP('Nikes Sales Dataset - Worked f'!A:A,'Nikes Sales Dataset - Worked f'!A:G,7,FALSE)</f>
        <v>XL</v>
      </c>
      <c r="G577" s="3">
        <f>VLOOKUP('Nikes Sales Dataset - Worked f'!A:A,'Nikes Sales Dataset - Worked f'!A:I,9,FALSE)</f>
        <v>2</v>
      </c>
      <c r="H577" s="9">
        <f>VLOOKUP('Nikes Sales Dataset - Worked f'!A:A,'Nikes Sales Dataset - Worked f'!A:K,11,FALSE)</f>
        <v>3582.67</v>
      </c>
      <c r="I577">
        <f>_xlfn.XLOOKUP('Cleaned and Transformed Dataset'!A:A,'Nikes Sales Dataset - Worked f'!A:A,'Nikes Sales Dataset - Worked f'!M:M)</f>
        <v>0</v>
      </c>
      <c r="J577" s="9">
        <f>_xlfn.XLOOKUP(A:A,'Nikes Sales Dataset - Worked f'!A:A,'Nikes Sales Dataset - Worked f'!N:N)</f>
        <v>3582.67</v>
      </c>
      <c r="K577" s="3">
        <f>_xlfn.XLOOKUP(A:A,'Nikes Sales Dataset - Worked f'!A:A,'Nikes Sales Dataset - Worked f'!P:P)</f>
        <v>7165.34</v>
      </c>
      <c r="L577" s="7">
        <f>VLOOKUP('Nikes Sales Dataset - Worked f'!A:A,'Nikes Sales Dataset - Worked f'!A:R,18,FALSE)</f>
        <v>45841</v>
      </c>
      <c r="M577" s="7" t="str">
        <f>_xlfn.XLOOKUP(A:A,'Nikes Sales Dataset - Worked f'!A:A,'Nikes Sales Dataset - Worked f'!S:S)</f>
        <v>Jul</v>
      </c>
      <c r="N577" s="7" t="str">
        <f>_xlfn.XLOOKUP(A:A,'Nikes Sales Dataset - Worked f'!A:A,'Nikes Sales Dataset - Worked f'!T:T)</f>
        <v>2025</v>
      </c>
      <c r="O577" t="str">
        <f>_xlfn.XLOOKUP(A:A,'Nikes Sales Dataset - Worked f'!A:A,'Nikes Sales Dataset - Worked f'!U:U)</f>
        <v>Online</v>
      </c>
      <c r="P577" t="str">
        <f>_xlfn.XLOOKUP(A:A,'Nikes Sales Dataset - Worked f'!A:A,'Nikes Sales Dataset - Worked f'!W:W)</f>
        <v>Hyderabad</v>
      </c>
      <c r="Q577" s="9">
        <f>_xlfn.XLOOKUP(A:A,'Nikes Sales Dataset - Worked f'!A:A,'Nikes Sales Dataset - Worked f'!X:X)</f>
        <v>1982.16</v>
      </c>
    </row>
    <row r="578" spans="1:17" x14ac:dyDescent="0.25">
      <c r="A578" s="4">
        <v>2576</v>
      </c>
      <c r="B578" t="str">
        <f>VLOOKUP('Nikes Sales Dataset - Worked f'!A:A,'Nikes Sales Dataset - Worked f'!A:B,2,FALSE)</f>
        <v>2576_20250104</v>
      </c>
      <c r="C578" t="str">
        <f>VLOOKUP('Nikes Sales Dataset - Worked f'!A:A,'Nikes Sales Dataset - Worked f'!A:C,3,FALSE)</f>
        <v>Kids</v>
      </c>
      <c r="D578" t="str">
        <f>VLOOKUP('Nikes Sales Dataset - Worked f'!A:A,'Nikes Sales Dataset - Worked f'!A:D,4,FALSE)</f>
        <v>Running</v>
      </c>
      <c r="E578" t="str">
        <f>VLOOKUP('Nikes Sales Dataset - Worked f'!A:A,'Nikes Sales Dataset - Worked f'!A:E,5,FALSE)</f>
        <v>Pegasus Turbo</v>
      </c>
      <c r="F578" t="str">
        <f>VLOOKUP('Nikes Sales Dataset - Worked f'!A:A,'Nikes Sales Dataset - Worked f'!A:G,7,FALSE)</f>
        <v>L</v>
      </c>
      <c r="G578" s="3">
        <f>VLOOKUP('Nikes Sales Dataset - Worked f'!A:A,'Nikes Sales Dataset - Worked f'!A:I,9,FALSE)</f>
        <v>0</v>
      </c>
      <c r="H578" s="9">
        <f>VLOOKUP('Nikes Sales Dataset - Worked f'!A:A,'Nikes Sales Dataset - Worked f'!A:K,11,FALSE)</f>
        <v>9134.77</v>
      </c>
      <c r="I578">
        <f>_xlfn.XLOOKUP('Cleaned and Transformed Dataset'!A:A,'Nikes Sales Dataset - Worked f'!A:A,'Nikes Sales Dataset - Worked f'!M:M)</f>
        <v>0</v>
      </c>
      <c r="J578" s="9">
        <f>_xlfn.XLOOKUP(A:A,'Nikes Sales Dataset - Worked f'!A:A,'Nikes Sales Dataset - Worked f'!N:N)</f>
        <v>9134.77</v>
      </c>
      <c r="K578" s="3">
        <f>_xlfn.XLOOKUP(A:A,'Nikes Sales Dataset - Worked f'!A:A,'Nikes Sales Dataset - Worked f'!P:P)</f>
        <v>0</v>
      </c>
      <c r="L578" s="7">
        <f>VLOOKUP('Nikes Sales Dataset - Worked f'!A:A,'Nikes Sales Dataset - Worked f'!A:R,18,FALSE)</f>
        <v>45661</v>
      </c>
      <c r="M578" s="7" t="str">
        <f>_xlfn.XLOOKUP(A:A,'Nikes Sales Dataset - Worked f'!A:A,'Nikes Sales Dataset - Worked f'!S:S)</f>
        <v>Jan</v>
      </c>
      <c r="N578" s="7" t="str">
        <f>_xlfn.XLOOKUP(A:A,'Nikes Sales Dataset - Worked f'!A:A,'Nikes Sales Dataset - Worked f'!T:T)</f>
        <v>2025</v>
      </c>
      <c r="O578" t="str">
        <f>_xlfn.XLOOKUP(A:A,'Nikes Sales Dataset - Worked f'!A:A,'Nikes Sales Dataset - Worked f'!U:U)</f>
        <v>Online</v>
      </c>
      <c r="P578" t="str">
        <f>_xlfn.XLOOKUP(A:A,'Nikes Sales Dataset - Worked f'!A:A,'Nikes Sales Dataset - Worked f'!W:W)</f>
        <v>Pune</v>
      </c>
      <c r="Q578" s="9">
        <f>_xlfn.XLOOKUP(A:A,'Nikes Sales Dataset - Worked f'!A:A,'Nikes Sales Dataset - Worked f'!X:X)</f>
        <v>-427.11</v>
      </c>
    </row>
    <row r="579" spans="1:17" x14ac:dyDescent="0.25">
      <c r="A579" s="4">
        <v>2577</v>
      </c>
      <c r="B579" t="str">
        <f>VLOOKUP('Nikes Sales Dataset - Worked f'!A:A,'Nikes Sales Dataset - Worked f'!A:B,2,FALSE)</f>
        <v>2577_20231116</v>
      </c>
      <c r="C579" t="str">
        <f>VLOOKUP('Nikes Sales Dataset - Worked f'!A:A,'Nikes Sales Dataset - Worked f'!A:C,3,FALSE)</f>
        <v>Women</v>
      </c>
      <c r="D579" t="str">
        <f>VLOOKUP('Nikes Sales Dataset - Worked f'!A:A,'Nikes Sales Dataset - Worked f'!A:D,4,FALSE)</f>
        <v>Running</v>
      </c>
      <c r="E579" t="str">
        <f>VLOOKUP('Nikes Sales Dataset - Worked f'!A:A,'Nikes Sales Dataset - Worked f'!A:E,5,FALSE)</f>
        <v>Air Zoom</v>
      </c>
      <c r="F579" t="str">
        <f>VLOOKUP('Nikes Sales Dataset - Worked f'!A:A,'Nikes Sales Dataset - Worked f'!A:G,7,FALSE)</f>
        <v>L</v>
      </c>
      <c r="G579" s="3">
        <f>VLOOKUP('Nikes Sales Dataset - Worked f'!A:A,'Nikes Sales Dataset - Worked f'!A:I,9,FALSE)</f>
        <v>-1</v>
      </c>
      <c r="H579" s="9">
        <f>VLOOKUP('Nikes Sales Dataset - Worked f'!A:A,'Nikes Sales Dataset - Worked f'!A:K,11,FALSE)</f>
        <v>5545.52</v>
      </c>
      <c r="I579">
        <f>_xlfn.XLOOKUP('Cleaned and Transformed Dataset'!A:A,'Nikes Sales Dataset - Worked f'!A:A,'Nikes Sales Dataset - Worked f'!M:M)</f>
        <v>0</v>
      </c>
      <c r="J579" s="9">
        <f>_xlfn.XLOOKUP(A:A,'Nikes Sales Dataset - Worked f'!A:A,'Nikes Sales Dataset - Worked f'!N:N)</f>
        <v>5545.52</v>
      </c>
      <c r="K579" s="3">
        <f>_xlfn.XLOOKUP(A:A,'Nikes Sales Dataset - Worked f'!A:A,'Nikes Sales Dataset - Worked f'!P:P)</f>
        <v>-5545.52</v>
      </c>
      <c r="L579" s="7">
        <f>VLOOKUP('Nikes Sales Dataset - Worked f'!A:A,'Nikes Sales Dataset - Worked f'!A:R,18,FALSE)</f>
        <v>45246</v>
      </c>
      <c r="M579" s="7" t="str">
        <f>_xlfn.XLOOKUP(A:A,'Nikes Sales Dataset - Worked f'!A:A,'Nikes Sales Dataset - Worked f'!S:S)</f>
        <v>Nov</v>
      </c>
      <c r="N579" s="7" t="str">
        <f>_xlfn.XLOOKUP(A:A,'Nikes Sales Dataset - Worked f'!A:A,'Nikes Sales Dataset - Worked f'!T:T)</f>
        <v>2023</v>
      </c>
      <c r="O579" t="str">
        <f>_xlfn.XLOOKUP(A:A,'Nikes Sales Dataset - Worked f'!A:A,'Nikes Sales Dataset - Worked f'!U:U)</f>
        <v>Retail</v>
      </c>
      <c r="P579" t="str">
        <f>_xlfn.XLOOKUP(A:A,'Nikes Sales Dataset - Worked f'!A:A,'Nikes Sales Dataset - Worked f'!W:W)</f>
        <v>Mumbai</v>
      </c>
      <c r="Q579" s="9">
        <f>_xlfn.XLOOKUP(A:A,'Nikes Sales Dataset - Worked f'!A:A,'Nikes Sales Dataset - Worked f'!X:X)</f>
        <v>1185.56</v>
      </c>
    </row>
    <row r="580" spans="1:17" x14ac:dyDescent="0.25">
      <c r="A580" s="4">
        <v>2578</v>
      </c>
      <c r="B580" t="str">
        <f>VLOOKUP('Nikes Sales Dataset - Worked f'!A:A,'Nikes Sales Dataset - Worked f'!A:B,2,FALSE)</f>
        <v>2578_20250510</v>
      </c>
      <c r="C580" t="str">
        <f>VLOOKUP('Nikes Sales Dataset - Worked f'!A:A,'Nikes Sales Dataset - Worked f'!A:C,3,FALSE)</f>
        <v>Men</v>
      </c>
      <c r="D580" t="str">
        <f>VLOOKUP('Nikes Sales Dataset - Worked f'!A:A,'Nikes Sales Dataset - Worked f'!A:D,4,FALSE)</f>
        <v>Lifestyle</v>
      </c>
      <c r="E580" t="str">
        <f>VLOOKUP('Nikes Sales Dataset - Worked f'!A:A,'Nikes Sales Dataset - Worked f'!A:E,5,FALSE)</f>
        <v>Blazer Mid</v>
      </c>
      <c r="F580" t="str">
        <f>VLOOKUP('Nikes Sales Dataset - Worked f'!A:A,'Nikes Sales Dataset - Worked f'!A:G,7,FALSE)</f>
        <v>M</v>
      </c>
      <c r="G580" s="3">
        <f>VLOOKUP('Nikes Sales Dataset - Worked f'!A:A,'Nikes Sales Dataset - Worked f'!A:I,9,FALSE)</f>
        <v>2</v>
      </c>
      <c r="H580" s="9">
        <f>VLOOKUP('Nikes Sales Dataset - Worked f'!A:A,'Nikes Sales Dataset - Worked f'!A:K,11,FALSE)</f>
        <v>6110.0300000000007</v>
      </c>
      <c r="I580">
        <f>_xlfn.XLOOKUP('Cleaned and Transformed Dataset'!A:A,'Nikes Sales Dataset - Worked f'!A:A,'Nikes Sales Dataset - Worked f'!M:M)</f>
        <v>0</v>
      </c>
      <c r="J580" s="9">
        <f>_xlfn.XLOOKUP(A:A,'Nikes Sales Dataset - Worked f'!A:A,'Nikes Sales Dataset - Worked f'!N:N)</f>
        <v>6110.0300000000007</v>
      </c>
      <c r="K580" s="3">
        <f>_xlfn.XLOOKUP(A:A,'Nikes Sales Dataset - Worked f'!A:A,'Nikes Sales Dataset - Worked f'!P:P)</f>
        <v>12220.060000000001</v>
      </c>
      <c r="L580" s="7">
        <f>VLOOKUP('Nikes Sales Dataset - Worked f'!A:A,'Nikes Sales Dataset - Worked f'!A:R,18,FALSE)</f>
        <v>45787</v>
      </c>
      <c r="M580" s="7" t="str">
        <f>_xlfn.XLOOKUP(A:A,'Nikes Sales Dataset - Worked f'!A:A,'Nikes Sales Dataset - Worked f'!S:S)</f>
        <v>May</v>
      </c>
      <c r="N580" s="7" t="str">
        <f>_xlfn.XLOOKUP(A:A,'Nikes Sales Dataset - Worked f'!A:A,'Nikes Sales Dataset - Worked f'!T:T)</f>
        <v>2025</v>
      </c>
      <c r="O580" t="str">
        <f>_xlfn.XLOOKUP(A:A,'Nikes Sales Dataset - Worked f'!A:A,'Nikes Sales Dataset - Worked f'!U:U)</f>
        <v>Retail</v>
      </c>
      <c r="P580" t="str">
        <f>_xlfn.XLOOKUP(A:A,'Nikes Sales Dataset - Worked f'!A:A,'Nikes Sales Dataset - Worked f'!W:W)</f>
        <v>Bangalore</v>
      </c>
      <c r="Q580" s="9">
        <f>_xlfn.XLOOKUP(A:A,'Nikes Sales Dataset - Worked f'!A:A,'Nikes Sales Dataset - Worked f'!X:X)</f>
        <v>3550</v>
      </c>
    </row>
    <row r="581" spans="1:17" x14ac:dyDescent="0.25">
      <c r="A581" s="4">
        <v>2579</v>
      </c>
      <c r="B581" t="str">
        <f>VLOOKUP('Nikes Sales Dataset - Worked f'!A:A,'Nikes Sales Dataset - Worked f'!A:B,2,FALSE)</f>
        <v>2579_20240726</v>
      </c>
      <c r="C581" t="str">
        <f>VLOOKUP('Nikes Sales Dataset - Worked f'!A:A,'Nikes Sales Dataset - Worked f'!A:C,3,FALSE)</f>
        <v>Kids</v>
      </c>
      <c r="D581" t="str">
        <f>VLOOKUP('Nikes Sales Dataset - Worked f'!A:A,'Nikes Sales Dataset - Worked f'!A:D,4,FALSE)</f>
        <v>Lifestyle</v>
      </c>
      <c r="E581" t="str">
        <f>VLOOKUP('Nikes Sales Dataset - Worked f'!A:A,'Nikes Sales Dataset - Worked f'!A:E,5,FALSE)</f>
        <v>Dunk Low</v>
      </c>
      <c r="F581" t="str">
        <f>VLOOKUP('Nikes Sales Dataset - Worked f'!A:A,'Nikes Sales Dataset - Worked f'!A:G,7,FALSE)</f>
        <v>M</v>
      </c>
      <c r="G581" s="3">
        <f>VLOOKUP('Nikes Sales Dataset - Worked f'!A:A,'Nikes Sales Dataset - Worked f'!A:I,9,FALSE)</f>
        <v>3</v>
      </c>
      <c r="H581" s="9">
        <f>VLOOKUP('Nikes Sales Dataset - Worked f'!A:A,'Nikes Sales Dataset - Worked f'!A:K,11,FALSE)</f>
        <v>9541.83</v>
      </c>
      <c r="I581">
        <f>_xlfn.XLOOKUP('Cleaned and Transformed Dataset'!A:A,'Nikes Sales Dataset - Worked f'!A:A,'Nikes Sales Dataset - Worked f'!M:M)</f>
        <v>0</v>
      </c>
      <c r="J581" s="9">
        <f>_xlfn.XLOOKUP(A:A,'Nikes Sales Dataset - Worked f'!A:A,'Nikes Sales Dataset - Worked f'!N:N)</f>
        <v>9541.83</v>
      </c>
      <c r="K581" s="3">
        <f>_xlfn.XLOOKUP(A:A,'Nikes Sales Dataset - Worked f'!A:A,'Nikes Sales Dataset - Worked f'!P:P)</f>
        <v>28625.489999999998</v>
      </c>
      <c r="L581" s="7">
        <f>VLOOKUP('Nikes Sales Dataset - Worked f'!A:A,'Nikes Sales Dataset - Worked f'!A:R,18,FALSE)</f>
        <v>45499</v>
      </c>
      <c r="M581" s="7" t="str">
        <f>_xlfn.XLOOKUP(A:A,'Nikes Sales Dataset - Worked f'!A:A,'Nikes Sales Dataset - Worked f'!S:S)</f>
        <v>Jul</v>
      </c>
      <c r="N581" s="7" t="str">
        <f>_xlfn.XLOOKUP(A:A,'Nikes Sales Dataset - Worked f'!A:A,'Nikes Sales Dataset - Worked f'!T:T)</f>
        <v>2024</v>
      </c>
      <c r="O581" t="str">
        <f>_xlfn.XLOOKUP(A:A,'Nikes Sales Dataset - Worked f'!A:A,'Nikes Sales Dataset - Worked f'!U:U)</f>
        <v>Online</v>
      </c>
      <c r="P581" t="str">
        <f>_xlfn.XLOOKUP(A:A,'Nikes Sales Dataset - Worked f'!A:A,'Nikes Sales Dataset - Worked f'!W:W)</f>
        <v>Delhi</v>
      </c>
      <c r="Q581" s="9">
        <f>_xlfn.XLOOKUP(A:A,'Nikes Sales Dataset - Worked f'!A:A,'Nikes Sales Dataset - Worked f'!X:X)</f>
        <v>589.29999999999995</v>
      </c>
    </row>
    <row r="582" spans="1:17" x14ac:dyDescent="0.25">
      <c r="A582" s="4">
        <v>2580</v>
      </c>
      <c r="B582" t="str">
        <f>VLOOKUP('Nikes Sales Dataset - Worked f'!A:A,'Nikes Sales Dataset - Worked f'!A:B,2,FALSE)</f>
        <v>2580_20241206</v>
      </c>
      <c r="C582" t="str">
        <f>VLOOKUP('Nikes Sales Dataset - Worked f'!A:A,'Nikes Sales Dataset - Worked f'!A:C,3,FALSE)</f>
        <v>Kids</v>
      </c>
      <c r="D582" t="str">
        <f>VLOOKUP('Nikes Sales Dataset - Worked f'!A:A,'Nikes Sales Dataset - Worked f'!A:D,4,FALSE)</f>
        <v>Training</v>
      </c>
      <c r="E582" t="str">
        <f>VLOOKUP('Nikes Sales Dataset - Worked f'!A:A,'Nikes Sales Dataset - Worked f'!A:E,5,FALSE)</f>
        <v>Flex Trainer</v>
      </c>
      <c r="F582" t="str">
        <f>VLOOKUP('Nikes Sales Dataset - Worked f'!A:A,'Nikes Sales Dataset - Worked f'!A:G,7,FALSE)</f>
        <v>M</v>
      </c>
      <c r="G582" s="3">
        <f>VLOOKUP('Nikes Sales Dataset - Worked f'!A:A,'Nikes Sales Dataset - Worked f'!A:I,9,FALSE)</f>
        <v>1</v>
      </c>
      <c r="H582" s="9">
        <f>VLOOKUP('Nikes Sales Dataset - Worked f'!A:A,'Nikes Sales Dataset - Worked f'!A:K,11,FALSE)</f>
        <v>2749.79</v>
      </c>
      <c r="I582">
        <f>_xlfn.XLOOKUP('Cleaned and Transformed Dataset'!A:A,'Nikes Sales Dataset - Worked f'!A:A,'Nikes Sales Dataset - Worked f'!M:M)</f>
        <v>0</v>
      </c>
      <c r="J582" s="9">
        <f>_xlfn.XLOOKUP(A:A,'Nikes Sales Dataset - Worked f'!A:A,'Nikes Sales Dataset - Worked f'!N:N)</f>
        <v>2749.79</v>
      </c>
      <c r="K582" s="3">
        <f>_xlfn.XLOOKUP(A:A,'Nikes Sales Dataset - Worked f'!A:A,'Nikes Sales Dataset - Worked f'!P:P)</f>
        <v>2749.79</v>
      </c>
      <c r="L582" s="7">
        <f>VLOOKUP('Nikes Sales Dataset - Worked f'!A:A,'Nikes Sales Dataset - Worked f'!A:R,18,FALSE)</f>
        <v>45632</v>
      </c>
      <c r="M582" s="7" t="str">
        <f>_xlfn.XLOOKUP(A:A,'Nikes Sales Dataset - Worked f'!A:A,'Nikes Sales Dataset - Worked f'!S:S)</f>
        <v>Dec</v>
      </c>
      <c r="N582" s="7" t="str">
        <f>_xlfn.XLOOKUP(A:A,'Nikes Sales Dataset - Worked f'!A:A,'Nikes Sales Dataset - Worked f'!T:T)</f>
        <v>2024</v>
      </c>
      <c r="O582" t="str">
        <f>_xlfn.XLOOKUP(A:A,'Nikes Sales Dataset - Worked f'!A:A,'Nikes Sales Dataset - Worked f'!U:U)</f>
        <v>Retail</v>
      </c>
      <c r="P582" t="str">
        <f>_xlfn.XLOOKUP(A:A,'Nikes Sales Dataset - Worked f'!A:A,'Nikes Sales Dataset - Worked f'!W:W)</f>
        <v>Kolkata</v>
      </c>
      <c r="Q582" s="9">
        <f>_xlfn.XLOOKUP(A:A,'Nikes Sales Dataset - Worked f'!A:A,'Nikes Sales Dataset - Worked f'!X:X)</f>
        <v>2978.85</v>
      </c>
    </row>
    <row r="583" spans="1:17" x14ac:dyDescent="0.25">
      <c r="A583" s="4">
        <v>2581</v>
      </c>
      <c r="B583" t="str">
        <f>VLOOKUP('Nikes Sales Dataset - Worked f'!A:A,'Nikes Sales Dataset - Worked f'!A:B,2,FALSE)</f>
        <v>2581_20241030</v>
      </c>
      <c r="C583" t="str">
        <f>VLOOKUP('Nikes Sales Dataset - Worked f'!A:A,'Nikes Sales Dataset - Worked f'!A:C,3,FALSE)</f>
        <v>Kids</v>
      </c>
      <c r="D583" t="str">
        <f>VLOOKUP('Nikes Sales Dataset - Worked f'!A:A,'Nikes Sales Dataset - Worked f'!A:D,4,FALSE)</f>
        <v>Running</v>
      </c>
      <c r="E583" t="str">
        <f>VLOOKUP('Nikes Sales Dataset - Worked f'!A:A,'Nikes Sales Dataset - Worked f'!A:E,5,FALSE)</f>
        <v>Free RN</v>
      </c>
      <c r="F583" t="str">
        <f>VLOOKUP('Nikes Sales Dataset - Worked f'!A:A,'Nikes Sales Dataset - Worked f'!A:G,7,FALSE)</f>
        <v>L</v>
      </c>
      <c r="G583" s="3">
        <f>VLOOKUP('Nikes Sales Dataset - Worked f'!A:A,'Nikes Sales Dataset - Worked f'!A:I,9,FALSE)</f>
        <v>0</v>
      </c>
      <c r="H583" s="9">
        <f>VLOOKUP('Nikes Sales Dataset - Worked f'!A:A,'Nikes Sales Dataset - Worked f'!A:K,11,FALSE)</f>
        <v>6110.0300000000007</v>
      </c>
      <c r="I583">
        <f>_xlfn.XLOOKUP('Cleaned and Transformed Dataset'!A:A,'Nikes Sales Dataset - Worked f'!A:A,'Nikes Sales Dataset - Worked f'!M:M)</f>
        <v>0.53</v>
      </c>
      <c r="J583" s="9">
        <f>_xlfn.XLOOKUP(A:A,'Nikes Sales Dataset - Worked f'!A:A,'Nikes Sales Dataset - Worked f'!N:N)</f>
        <v>2871.7141000000001</v>
      </c>
      <c r="K583" s="3">
        <f>_xlfn.XLOOKUP(A:A,'Nikes Sales Dataset - Worked f'!A:A,'Nikes Sales Dataset - Worked f'!P:P)</f>
        <v>0</v>
      </c>
      <c r="L583" s="7">
        <f>VLOOKUP('Nikes Sales Dataset - Worked f'!A:A,'Nikes Sales Dataset - Worked f'!A:R,18,FALSE)</f>
        <v>45595</v>
      </c>
      <c r="M583" s="7" t="str">
        <f>_xlfn.XLOOKUP(A:A,'Nikes Sales Dataset - Worked f'!A:A,'Nikes Sales Dataset - Worked f'!S:S)</f>
        <v>Oct</v>
      </c>
      <c r="N583" s="7" t="str">
        <f>_xlfn.XLOOKUP(A:A,'Nikes Sales Dataset - Worked f'!A:A,'Nikes Sales Dataset - Worked f'!T:T)</f>
        <v>2024</v>
      </c>
      <c r="O583" t="str">
        <f>_xlfn.XLOOKUP(A:A,'Nikes Sales Dataset - Worked f'!A:A,'Nikes Sales Dataset - Worked f'!U:U)</f>
        <v>Online</v>
      </c>
      <c r="P583" t="str">
        <f>_xlfn.XLOOKUP(A:A,'Nikes Sales Dataset - Worked f'!A:A,'Nikes Sales Dataset - Worked f'!W:W)</f>
        <v>Mumbai</v>
      </c>
      <c r="Q583" s="9">
        <f>_xlfn.XLOOKUP(A:A,'Nikes Sales Dataset - Worked f'!A:A,'Nikes Sales Dataset - Worked f'!X:X)</f>
        <v>800.45</v>
      </c>
    </row>
    <row r="584" spans="1:17" x14ac:dyDescent="0.25">
      <c r="A584" s="4">
        <v>2582</v>
      </c>
      <c r="B584" t="str">
        <f>VLOOKUP('Nikes Sales Dataset - Worked f'!A:A,'Nikes Sales Dataset - Worked f'!A:B,2,FALSE)</f>
        <v>2582_Unknown Date</v>
      </c>
      <c r="C584" t="str">
        <f>VLOOKUP('Nikes Sales Dataset - Worked f'!A:A,'Nikes Sales Dataset - Worked f'!A:C,3,FALSE)</f>
        <v>Men</v>
      </c>
      <c r="D584" t="str">
        <f>VLOOKUP('Nikes Sales Dataset - Worked f'!A:A,'Nikes Sales Dataset - Worked f'!A:D,4,FALSE)</f>
        <v>Training</v>
      </c>
      <c r="E584" t="str">
        <f>VLOOKUP('Nikes Sales Dataset - Worked f'!A:A,'Nikes Sales Dataset - Worked f'!A:E,5,FALSE)</f>
        <v>Metcon 7</v>
      </c>
      <c r="F584" t="str">
        <f>VLOOKUP('Nikes Sales Dataset - Worked f'!A:A,'Nikes Sales Dataset - Worked f'!A:G,7,FALSE)</f>
        <v>M</v>
      </c>
      <c r="G584" s="3">
        <f>VLOOKUP('Nikes Sales Dataset - Worked f'!A:A,'Nikes Sales Dataset - Worked f'!A:I,9,FALSE)</f>
        <v>1</v>
      </c>
      <c r="H584" s="9">
        <f>VLOOKUP('Nikes Sales Dataset - Worked f'!A:A,'Nikes Sales Dataset - Worked f'!A:K,11,FALSE)</f>
        <v>6110.0300000000007</v>
      </c>
      <c r="I584">
        <f>_xlfn.XLOOKUP('Cleaned and Transformed Dataset'!A:A,'Nikes Sales Dataset - Worked f'!A:A,'Nikes Sales Dataset - Worked f'!M:M)</f>
        <v>0</v>
      </c>
      <c r="J584" s="9">
        <f>_xlfn.XLOOKUP(A:A,'Nikes Sales Dataset - Worked f'!A:A,'Nikes Sales Dataset - Worked f'!N:N)</f>
        <v>6110.0300000000007</v>
      </c>
      <c r="K584" s="3">
        <f>_xlfn.XLOOKUP(A:A,'Nikes Sales Dataset - Worked f'!A:A,'Nikes Sales Dataset - Worked f'!P:P)</f>
        <v>6110.0300000000007</v>
      </c>
      <c r="L584" s="7" t="str">
        <f>VLOOKUP('Nikes Sales Dataset - Worked f'!A:A,'Nikes Sales Dataset - Worked f'!A:R,18,FALSE)</f>
        <v>Unknown Date</v>
      </c>
      <c r="M584" s="7" t="str">
        <f>_xlfn.XLOOKUP(A:A,'Nikes Sales Dataset - Worked f'!A:A,'Nikes Sales Dataset - Worked f'!S:S)</f>
        <v>Unknown</v>
      </c>
      <c r="N584" s="7" t="str">
        <f>_xlfn.XLOOKUP(A:A,'Nikes Sales Dataset - Worked f'!A:A,'Nikes Sales Dataset - Worked f'!T:T)</f>
        <v>Unknown</v>
      </c>
      <c r="O584" t="str">
        <f>_xlfn.XLOOKUP(A:A,'Nikes Sales Dataset - Worked f'!A:A,'Nikes Sales Dataset - Worked f'!U:U)</f>
        <v>Online</v>
      </c>
      <c r="P584" t="str">
        <f>_xlfn.XLOOKUP(A:A,'Nikes Sales Dataset - Worked f'!A:A,'Nikes Sales Dataset - Worked f'!W:W)</f>
        <v>Kolkata</v>
      </c>
      <c r="Q584" s="9">
        <f>_xlfn.XLOOKUP(A:A,'Nikes Sales Dataset - Worked f'!A:A,'Nikes Sales Dataset - Worked f'!X:X)</f>
        <v>909.76</v>
      </c>
    </row>
    <row r="585" spans="1:17" x14ac:dyDescent="0.25">
      <c r="A585" s="4">
        <v>2583</v>
      </c>
      <c r="B585" t="str">
        <f>VLOOKUP('Nikes Sales Dataset - Worked f'!A:A,'Nikes Sales Dataset - Worked f'!A:B,2,FALSE)</f>
        <v>2583_20240903</v>
      </c>
      <c r="C585" t="str">
        <f>VLOOKUP('Nikes Sales Dataset - Worked f'!A:A,'Nikes Sales Dataset - Worked f'!A:C,3,FALSE)</f>
        <v>Men</v>
      </c>
      <c r="D585" t="str">
        <f>VLOOKUP('Nikes Sales Dataset - Worked f'!A:A,'Nikes Sales Dataset - Worked f'!A:D,4,FALSE)</f>
        <v>Soccer</v>
      </c>
      <c r="E585" t="str">
        <f>VLOOKUP('Nikes Sales Dataset - Worked f'!A:A,'Nikes Sales Dataset - Worked f'!A:E,5,FALSE)</f>
        <v>Tiempo Legend</v>
      </c>
      <c r="F585" t="str">
        <f>VLOOKUP('Nikes Sales Dataset - Worked f'!A:A,'Nikes Sales Dataset - Worked f'!A:G,7,FALSE)</f>
        <v>M</v>
      </c>
      <c r="G585" s="3">
        <f>VLOOKUP('Nikes Sales Dataset - Worked f'!A:A,'Nikes Sales Dataset - Worked f'!A:I,9,FALSE)</f>
        <v>1</v>
      </c>
      <c r="H585" s="9">
        <f>VLOOKUP('Nikes Sales Dataset - Worked f'!A:A,'Nikes Sales Dataset - Worked f'!A:K,11,FALSE)</f>
        <v>6110.0300000000007</v>
      </c>
      <c r="I585">
        <f>_xlfn.XLOOKUP('Cleaned and Transformed Dataset'!A:A,'Nikes Sales Dataset - Worked f'!A:A,'Nikes Sales Dataset - Worked f'!M:M)</f>
        <v>0</v>
      </c>
      <c r="J585" s="9">
        <f>_xlfn.XLOOKUP(A:A,'Nikes Sales Dataset - Worked f'!A:A,'Nikes Sales Dataset - Worked f'!N:N)</f>
        <v>6110.0300000000007</v>
      </c>
      <c r="K585" s="3">
        <f>_xlfn.XLOOKUP(A:A,'Nikes Sales Dataset - Worked f'!A:A,'Nikes Sales Dataset - Worked f'!P:P)</f>
        <v>6110.0300000000007</v>
      </c>
      <c r="L585" s="7">
        <f>VLOOKUP('Nikes Sales Dataset - Worked f'!A:A,'Nikes Sales Dataset - Worked f'!A:R,18,FALSE)</f>
        <v>45538</v>
      </c>
      <c r="M585" s="7" t="str">
        <f>_xlfn.XLOOKUP(A:A,'Nikes Sales Dataset - Worked f'!A:A,'Nikes Sales Dataset - Worked f'!S:S)</f>
        <v>Sep</v>
      </c>
      <c r="N585" s="7" t="str">
        <f>_xlfn.XLOOKUP(A:A,'Nikes Sales Dataset - Worked f'!A:A,'Nikes Sales Dataset - Worked f'!T:T)</f>
        <v>2024</v>
      </c>
      <c r="O585" t="str">
        <f>_xlfn.XLOOKUP(A:A,'Nikes Sales Dataset - Worked f'!A:A,'Nikes Sales Dataset - Worked f'!U:U)</f>
        <v>Retail</v>
      </c>
      <c r="P585" t="str">
        <f>_xlfn.XLOOKUP(A:A,'Nikes Sales Dataset - Worked f'!A:A,'Nikes Sales Dataset - Worked f'!W:W)</f>
        <v>Mumbai</v>
      </c>
      <c r="Q585" s="9">
        <f>_xlfn.XLOOKUP(A:A,'Nikes Sales Dataset - Worked f'!A:A,'Nikes Sales Dataset - Worked f'!X:X)</f>
        <v>3051.16</v>
      </c>
    </row>
    <row r="586" spans="1:17" x14ac:dyDescent="0.25">
      <c r="A586" s="4">
        <v>2584</v>
      </c>
      <c r="B586" t="str">
        <f>VLOOKUP('Nikes Sales Dataset - Worked f'!A:A,'Nikes Sales Dataset - Worked f'!A:B,2,FALSE)</f>
        <v>2584_Unknown Date</v>
      </c>
      <c r="C586" t="str">
        <f>VLOOKUP('Nikes Sales Dataset - Worked f'!A:A,'Nikes Sales Dataset - Worked f'!A:C,3,FALSE)</f>
        <v>Kids</v>
      </c>
      <c r="D586" t="str">
        <f>VLOOKUP('Nikes Sales Dataset - Worked f'!A:A,'Nikes Sales Dataset - Worked f'!A:D,4,FALSE)</f>
        <v>Running</v>
      </c>
      <c r="E586" t="str">
        <f>VLOOKUP('Nikes Sales Dataset - Worked f'!A:A,'Nikes Sales Dataset - Worked f'!A:E,5,FALSE)</f>
        <v>React Infinity</v>
      </c>
      <c r="F586" t="str">
        <f>VLOOKUP('Nikes Sales Dataset - Worked f'!A:A,'Nikes Sales Dataset - Worked f'!A:G,7,FALSE)</f>
        <v>M</v>
      </c>
      <c r="G586" s="3">
        <f>VLOOKUP('Nikes Sales Dataset - Worked f'!A:A,'Nikes Sales Dataset - Worked f'!A:I,9,FALSE)</f>
        <v>0</v>
      </c>
      <c r="H586" s="9">
        <f>VLOOKUP('Nikes Sales Dataset - Worked f'!A:A,'Nikes Sales Dataset - Worked f'!A:K,11,FALSE)</f>
        <v>6110.0300000000007</v>
      </c>
      <c r="I586">
        <f>_xlfn.XLOOKUP('Cleaned and Transformed Dataset'!A:A,'Nikes Sales Dataset - Worked f'!A:A,'Nikes Sales Dataset - Worked f'!M:M)</f>
        <v>0</v>
      </c>
      <c r="J586" s="9">
        <f>_xlfn.XLOOKUP(A:A,'Nikes Sales Dataset - Worked f'!A:A,'Nikes Sales Dataset - Worked f'!N:N)</f>
        <v>6110.0300000000007</v>
      </c>
      <c r="K586" s="3">
        <f>_xlfn.XLOOKUP(A:A,'Nikes Sales Dataset - Worked f'!A:A,'Nikes Sales Dataset - Worked f'!P:P)</f>
        <v>0</v>
      </c>
      <c r="L586" s="7" t="str">
        <f>VLOOKUP('Nikes Sales Dataset - Worked f'!A:A,'Nikes Sales Dataset - Worked f'!A:R,18,FALSE)</f>
        <v>Unknown Date</v>
      </c>
      <c r="M586" s="7" t="str">
        <f>_xlfn.XLOOKUP(A:A,'Nikes Sales Dataset - Worked f'!A:A,'Nikes Sales Dataset - Worked f'!S:S)</f>
        <v>Unknown</v>
      </c>
      <c r="N586" s="7" t="str">
        <f>_xlfn.XLOOKUP(A:A,'Nikes Sales Dataset - Worked f'!A:A,'Nikes Sales Dataset - Worked f'!T:T)</f>
        <v>Unknown</v>
      </c>
      <c r="O586" t="str">
        <f>_xlfn.XLOOKUP(A:A,'Nikes Sales Dataset - Worked f'!A:A,'Nikes Sales Dataset - Worked f'!U:U)</f>
        <v>Retail</v>
      </c>
      <c r="P586" t="str">
        <f>_xlfn.XLOOKUP(A:A,'Nikes Sales Dataset - Worked f'!A:A,'Nikes Sales Dataset - Worked f'!W:W)</f>
        <v>Hyderabad</v>
      </c>
      <c r="Q586" s="9">
        <f>_xlfn.XLOOKUP(A:A,'Nikes Sales Dataset - Worked f'!A:A,'Nikes Sales Dataset - Worked f'!X:X)</f>
        <v>-123.93</v>
      </c>
    </row>
    <row r="587" spans="1:17" x14ac:dyDescent="0.25">
      <c r="A587" s="4">
        <v>2585</v>
      </c>
      <c r="B587" t="str">
        <f>VLOOKUP('Nikes Sales Dataset - Worked f'!A:A,'Nikes Sales Dataset - Worked f'!A:B,2,FALSE)</f>
        <v>2585_20250117</v>
      </c>
      <c r="C587" t="str">
        <f>VLOOKUP('Nikes Sales Dataset - Worked f'!A:A,'Nikes Sales Dataset - Worked f'!A:C,3,FALSE)</f>
        <v>Kids</v>
      </c>
      <c r="D587" t="str">
        <f>VLOOKUP('Nikes Sales Dataset - Worked f'!A:A,'Nikes Sales Dataset - Worked f'!A:D,4,FALSE)</f>
        <v>Basketball</v>
      </c>
      <c r="E587" t="str">
        <f>VLOOKUP('Nikes Sales Dataset - Worked f'!A:A,'Nikes Sales Dataset - Worked f'!A:E,5,FALSE)</f>
        <v>Kyrie Flytrap</v>
      </c>
      <c r="F587" t="str">
        <f>VLOOKUP('Nikes Sales Dataset - Worked f'!A:A,'Nikes Sales Dataset - Worked f'!A:G,7,FALSE)</f>
        <v>M</v>
      </c>
      <c r="G587" s="3">
        <f>VLOOKUP('Nikes Sales Dataset - Worked f'!A:A,'Nikes Sales Dataset - Worked f'!A:I,9,FALSE)</f>
        <v>0</v>
      </c>
      <c r="H587" s="9">
        <f>VLOOKUP('Nikes Sales Dataset - Worked f'!A:A,'Nikes Sales Dataset - Worked f'!A:K,11,FALSE)</f>
        <v>5066.1400000000003</v>
      </c>
      <c r="I587">
        <f>_xlfn.XLOOKUP('Cleaned and Transformed Dataset'!A:A,'Nikes Sales Dataset - Worked f'!A:A,'Nikes Sales Dataset - Worked f'!M:M)</f>
        <v>1.1200000000000001</v>
      </c>
      <c r="J587" s="9">
        <f>_xlfn.XLOOKUP(A:A,'Nikes Sales Dataset - Worked f'!A:A,'Nikes Sales Dataset - Worked f'!N:N)</f>
        <v>-607.93680000000063</v>
      </c>
      <c r="K587" s="3">
        <f>_xlfn.XLOOKUP(A:A,'Nikes Sales Dataset - Worked f'!A:A,'Nikes Sales Dataset - Worked f'!P:P)</f>
        <v>0</v>
      </c>
      <c r="L587" s="7">
        <f>VLOOKUP('Nikes Sales Dataset - Worked f'!A:A,'Nikes Sales Dataset - Worked f'!A:R,18,FALSE)</f>
        <v>45674</v>
      </c>
      <c r="M587" s="7" t="str">
        <f>_xlfn.XLOOKUP(A:A,'Nikes Sales Dataset - Worked f'!A:A,'Nikes Sales Dataset - Worked f'!S:S)</f>
        <v>Jan</v>
      </c>
      <c r="N587" s="7" t="str">
        <f>_xlfn.XLOOKUP(A:A,'Nikes Sales Dataset - Worked f'!A:A,'Nikes Sales Dataset - Worked f'!T:T)</f>
        <v>2025</v>
      </c>
      <c r="O587" t="str">
        <f>_xlfn.XLOOKUP(A:A,'Nikes Sales Dataset - Worked f'!A:A,'Nikes Sales Dataset - Worked f'!U:U)</f>
        <v>Retail</v>
      </c>
      <c r="P587" t="str">
        <f>_xlfn.XLOOKUP(A:A,'Nikes Sales Dataset - Worked f'!A:A,'Nikes Sales Dataset - Worked f'!W:W)</f>
        <v>Kolkata</v>
      </c>
      <c r="Q587" s="9">
        <f>_xlfn.XLOOKUP(A:A,'Nikes Sales Dataset - Worked f'!A:A,'Nikes Sales Dataset - Worked f'!X:X)</f>
        <v>-148.71</v>
      </c>
    </row>
    <row r="588" spans="1:17" x14ac:dyDescent="0.25">
      <c r="A588" s="4">
        <v>2586</v>
      </c>
      <c r="B588" t="str">
        <f>VLOOKUP('Nikes Sales Dataset - Worked f'!A:A,'Nikes Sales Dataset - Worked f'!A:B,2,FALSE)</f>
        <v>2586_20241124</v>
      </c>
      <c r="C588" t="str">
        <f>VLOOKUP('Nikes Sales Dataset - Worked f'!A:A,'Nikes Sales Dataset - Worked f'!A:C,3,FALSE)</f>
        <v>Men</v>
      </c>
      <c r="D588" t="str">
        <f>VLOOKUP('Nikes Sales Dataset - Worked f'!A:A,'Nikes Sales Dataset - Worked f'!A:D,4,FALSE)</f>
        <v>Running</v>
      </c>
      <c r="E588" t="str">
        <f>VLOOKUP('Nikes Sales Dataset - Worked f'!A:A,'Nikes Sales Dataset - Worked f'!A:E,5,FALSE)</f>
        <v>Air Zoom</v>
      </c>
      <c r="F588" t="str">
        <f>VLOOKUP('Nikes Sales Dataset - Worked f'!A:A,'Nikes Sales Dataset - Worked f'!A:G,7,FALSE)</f>
        <v>L</v>
      </c>
      <c r="G588" s="3">
        <f>VLOOKUP('Nikes Sales Dataset - Worked f'!A:A,'Nikes Sales Dataset - Worked f'!A:I,9,FALSE)</f>
        <v>1</v>
      </c>
      <c r="H588" s="9">
        <f>VLOOKUP('Nikes Sales Dataset - Worked f'!A:A,'Nikes Sales Dataset - Worked f'!A:K,11,FALSE)</f>
        <v>6110.0300000000007</v>
      </c>
      <c r="I588">
        <f>_xlfn.XLOOKUP('Cleaned and Transformed Dataset'!A:A,'Nikes Sales Dataset - Worked f'!A:A,'Nikes Sales Dataset - Worked f'!M:M)</f>
        <v>0.99</v>
      </c>
      <c r="J588" s="9">
        <f>_xlfn.XLOOKUP(A:A,'Nikes Sales Dataset - Worked f'!A:A,'Nikes Sales Dataset - Worked f'!N:N)</f>
        <v>61.100300000000061</v>
      </c>
      <c r="K588" s="3">
        <f>_xlfn.XLOOKUP(A:A,'Nikes Sales Dataset - Worked f'!A:A,'Nikes Sales Dataset - Worked f'!P:P)</f>
        <v>61.100300000000061</v>
      </c>
      <c r="L588" s="7">
        <f>VLOOKUP('Nikes Sales Dataset - Worked f'!A:A,'Nikes Sales Dataset - Worked f'!A:R,18,FALSE)</f>
        <v>45620</v>
      </c>
      <c r="M588" s="7" t="str">
        <f>_xlfn.XLOOKUP(A:A,'Nikes Sales Dataset - Worked f'!A:A,'Nikes Sales Dataset - Worked f'!S:S)</f>
        <v>Nov</v>
      </c>
      <c r="N588" s="7" t="str">
        <f>_xlfn.XLOOKUP(A:A,'Nikes Sales Dataset - Worked f'!A:A,'Nikes Sales Dataset - Worked f'!T:T)</f>
        <v>2024</v>
      </c>
      <c r="O588" t="str">
        <f>_xlfn.XLOOKUP(A:A,'Nikes Sales Dataset - Worked f'!A:A,'Nikes Sales Dataset - Worked f'!U:U)</f>
        <v>Online</v>
      </c>
      <c r="P588" t="str">
        <f>_xlfn.XLOOKUP(A:A,'Nikes Sales Dataset - Worked f'!A:A,'Nikes Sales Dataset - Worked f'!W:W)</f>
        <v>Mumbai</v>
      </c>
      <c r="Q588" s="9">
        <f>_xlfn.XLOOKUP(A:A,'Nikes Sales Dataset - Worked f'!A:A,'Nikes Sales Dataset - Worked f'!X:X)</f>
        <v>1146.73</v>
      </c>
    </row>
    <row r="589" spans="1:17" x14ac:dyDescent="0.25">
      <c r="A589" s="4">
        <v>2587</v>
      </c>
      <c r="B589" t="str">
        <f>VLOOKUP('Nikes Sales Dataset - Worked f'!A:A,'Nikes Sales Dataset - Worked f'!A:B,2,FALSE)</f>
        <v>2587_Unknown Date</v>
      </c>
      <c r="C589" t="str">
        <f>VLOOKUP('Nikes Sales Dataset - Worked f'!A:A,'Nikes Sales Dataset - Worked f'!A:C,3,FALSE)</f>
        <v>Women</v>
      </c>
      <c r="D589" t="str">
        <f>VLOOKUP('Nikes Sales Dataset - Worked f'!A:A,'Nikes Sales Dataset - Worked f'!A:D,4,FALSE)</f>
        <v>Running</v>
      </c>
      <c r="E589" t="str">
        <f>VLOOKUP('Nikes Sales Dataset - Worked f'!A:A,'Nikes Sales Dataset - Worked f'!A:E,5,FALSE)</f>
        <v>React Infinity</v>
      </c>
      <c r="F589" t="str">
        <f>VLOOKUP('Nikes Sales Dataset - Worked f'!A:A,'Nikes Sales Dataset - Worked f'!A:G,7,FALSE)</f>
        <v>M</v>
      </c>
      <c r="G589" s="3">
        <f>VLOOKUP('Nikes Sales Dataset - Worked f'!A:A,'Nikes Sales Dataset - Worked f'!A:I,9,FALSE)</f>
        <v>4</v>
      </c>
      <c r="H589" s="9">
        <f>VLOOKUP('Nikes Sales Dataset - Worked f'!A:A,'Nikes Sales Dataset - Worked f'!A:K,11,FALSE)</f>
        <v>6110.0300000000007</v>
      </c>
      <c r="I589">
        <f>_xlfn.XLOOKUP('Cleaned and Transformed Dataset'!A:A,'Nikes Sales Dataset - Worked f'!A:A,'Nikes Sales Dataset - Worked f'!M:M)</f>
        <v>0.37</v>
      </c>
      <c r="J589" s="9">
        <f>_xlfn.XLOOKUP(A:A,'Nikes Sales Dataset - Worked f'!A:A,'Nikes Sales Dataset - Worked f'!N:N)</f>
        <v>3849.3189000000002</v>
      </c>
      <c r="K589" s="3">
        <f>_xlfn.XLOOKUP(A:A,'Nikes Sales Dataset - Worked f'!A:A,'Nikes Sales Dataset - Worked f'!P:P)</f>
        <v>15397.275600000001</v>
      </c>
      <c r="L589" s="7" t="str">
        <f>VLOOKUP('Nikes Sales Dataset - Worked f'!A:A,'Nikes Sales Dataset - Worked f'!A:R,18,FALSE)</f>
        <v>Unknown Date</v>
      </c>
      <c r="M589" s="7" t="str">
        <f>_xlfn.XLOOKUP(A:A,'Nikes Sales Dataset - Worked f'!A:A,'Nikes Sales Dataset - Worked f'!S:S)</f>
        <v>Unknown</v>
      </c>
      <c r="N589" s="7" t="str">
        <f>_xlfn.XLOOKUP(A:A,'Nikes Sales Dataset - Worked f'!A:A,'Nikes Sales Dataset - Worked f'!T:T)</f>
        <v>Unknown</v>
      </c>
      <c r="O589" t="str">
        <f>_xlfn.XLOOKUP(A:A,'Nikes Sales Dataset - Worked f'!A:A,'Nikes Sales Dataset - Worked f'!U:U)</f>
        <v>Online</v>
      </c>
      <c r="P589" t="str">
        <f>_xlfn.XLOOKUP(A:A,'Nikes Sales Dataset - Worked f'!A:A,'Nikes Sales Dataset - Worked f'!W:W)</f>
        <v>Bangalore</v>
      </c>
      <c r="Q589" s="9">
        <f>_xlfn.XLOOKUP(A:A,'Nikes Sales Dataset - Worked f'!A:A,'Nikes Sales Dataset - Worked f'!X:X)</f>
        <v>-480.01</v>
      </c>
    </row>
    <row r="590" spans="1:17" x14ac:dyDescent="0.25">
      <c r="A590" s="4">
        <v>2588</v>
      </c>
      <c r="B590" t="str">
        <f>VLOOKUP('Nikes Sales Dataset - Worked f'!A:A,'Nikes Sales Dataset - Worked f'!A:B,2,FALSE)</f>
        <v>2588_20250719</v>
      </c>
      <c r="C590" t="str">
        <f>VLOOKUP('Nikes Sales Dataset - Worked f'!A:A,'Nikes Sales Dataset - Worked f'!A:C,3,FALSE)</f>
        <v>Kids</v>
      </c>
      <c r="D590" t="str">
        <f>VLOOKUP('Nikes Sales Dataset - Worked f'!A:A,'Nikes Sales Dataset - Worked f'!A:D,4,FALSE)</f>
        <v>Basketball</v>
      </c>
      <c r="E590" t="str">
        <f>VLOOKUP('Nikes Sales Dataset - Worked f'!A:A,'Nikes Sales Dataset - Worked f'!A:E,5,FALSE)</f>
        <v>LeBron 20</v>
      </c>
      <c r="F590" t="str">
        <f>VLOOKUP('Nikes Sales Dataset - Worked f'!A:A,'Nikes Sales Dataset - Worked f'!A:G,7,FALSE)</f>
        <v>M</v>
      </c>
      <c r="G590" s="3">
        <f>VLOOKUP('Nikes Sales Dataset - Worked f'!A:A,'Nikes Sales Dataset - Worked f'!A:I,9,FALSE)</f>
        <v>1</v>
      </c>
      <c r="H590" s="9">
        <f>VLOOKUP('Nikes Sales Dataset - Worked f'!A:A,'Nikes Sales Dataset - Worked f'!A:K,11,FALSE)</f>
        <v>6110.0300000000007</v>
      </c>
      <c r="I590">
        <f>_xlfn.XLOOKUP('Cleaned and Transformed Dataset'!A:A,'Nikes Sales Dataset - Worked f'!A:A,'Nikes Sales Dataset - Worked f'!M:M)</f>
        <v>0</v>
      </c>
      <c r="J590" s="9">
        <f>_xlfn.XLOOKUP(A:A,'Nikes Sales Dataset - Worked f'!A:A,'Nikes Sales Dataset - Worked f'!N:N)</f>
        <v>6110.0300000000007</v>
      </c>
      <c r="K590" s="3">
        <f>_xlfn.XLOOKUP(A:A,'Nikes Sales Dataset - Worked f'!A:A,'Nikes Sales Dataset - Worked f'!P:P)</f>
        <v>6110.0300000000007</v>
      </c>
      <c r="L590" s="7">
        <f>VLOOKUP('Nikes Sales Dataset - Worked f'!A:A,'Nikes Sales Dataset - Worked f'!A:R,18,FALSE)</f>
        <v>45857</v>
      </c>
      <c r="M590" s="7" t="str">
        <f>_xlfn.XLOOKUP(A:A,'Nikes Sales Dataset - Worked f'!A:A,'Nikes Sales Dataset - Worked f'!S:S)</f>
        <v>Jul</v>
      </c>
      <c r="N590" s="7" t="str">
        <f>_xlfn.XLOOKUP(A:A,'Nikes Sales Dataset - Worked f'!A:A,'Nikes Sales Dataset - Worked f'!T:T)</f>
        <v>2025</v>
      </c>
      <c r="O590" t="str">
        <f>_xlfn.XLOOKUP(A:A,'Nikes Sales Dataset - Worked f'!A:A,'Nikes Sales Dataset - Worked f'!U:U)</f>
        <v>Online</v>
      </c>
      <c r="P590" t="str">
        <f>_xlfn.XLOOKUP(A:A,'Nikes Sales Dataset - Worked f'!A:A,'Nikes Sales Dataset - Worked f'!W:W)</f>
        <v>Pune</v>
      </c>
      <c r="Q590" s="9">
        <f>_xlfn.XLOOKUP(A:A,'Nikes Sales Dataset - Worked f'!A:A,'Nikes Sales Dataset - Worked f'!X:X)</f>
        <v>2861.32</v>
      </c>
    </row>
    <row r="591" spans="1:17" x14ac:dyDescent="0.25">
      <c r="A591" s="4">
        <v>2589</v>
      </c>
      <c r="B591" t="str">
        <f>VLOOKUP('Nikes Sales Dataset - Worked f'!A:A,'Nikes Sales Dataset - Worked f'!A:B,2,FALSE)</f>
        <v>2589_20240917</v>
      </c>
      <c r="C591" t="str">
        <f>VLOOKUP('Nikes Sales Dataset - Worked f'!A:A,'Nikes Sales Dataset - Worked f'!A:C,3,FALSE)</f>
        <v>Men</v>
      </c>
      <c r="D591" t="str">
        <f>VLOOKUP('Nikes Sales Dataset - Worked f'!A:A,'Nikes Sales Dataset - Worked f'!A:D,4,FALSE)</f>
        <v>Training</v>
      </c>
      <c r="E591" t="str">
        <f>VLOOKUP('Nikes Sales Dataset - Worked f'!A:A,'Nikes Sales Dataset - Worked f'!A:E,5,FALSE)</f>
        <v>Metcon 7</v>
      </c>
      <c r="F591" t="str">
        <f>VLOOKUP('Nikes Sales Dataset - Worked f'!A:A,'Nikes Sales Dataset - Worked f'!A:G,7,FALSE)</f>
        <v>M</v>
      </c>
      <c r="G591" s="3">
        <f>VLOOKUP('Nikes Sales Dataset - Worked f'!A:A,'Nikes Sales Dataset - Worked f'!A:I,9,FALSE)</f>
        <v>3</v>
      </c>
      <c r="H591" s="9">
        <f>VLOOKUP('Nikes Sales Dataset - Worked f'!A:A,'Nikes Sales Dataset - Worked f'!A:K,11,FALSE)</f>
        <v>6110.0300000000007</v>
      </c>
      <c r="I591">
        <f>_xlfn.XLOOKUP('Cleaned and Transformed Dataset'!A:A,'Nikes Sales Dataset - Worked f'!A:A,'Nikes Sales Dataset - Worked f'!M:M)</f>
        <v>0</v>
      </c>
      <c r="J591" s="9">
        <f>_xlfn.XLOOKUP(A:A,'Nikes Sales Dataset - Worked f'!A:A,'Nikes Sales Dataset - Worked f'!N:N)</f>
        <v>6110.0300000000007</v>
      </c>
      <c r="K591" s="3">
        <f>_xlfn.XLOOKUP(A:A,'Nikes Sales Dataset - Worked f'!A:A,'Nikes Sales Dataset - Worked f'!P:P)</f>
        <v>18330.090000000004</v>
      </c>
      <c r="L591" s="7">
        <f>VLOOKUP('Nikes Sales Dataset - Worked f'!A:A,'Nikes Sales Dataset - Worked f'!A:R,18,FALSE)</f>
        <v>45552</v>
      </c>
      <c r="M591" s="7" t="str">
        <f>_xlfn.XLOOKUP(A:A,'Nikes Sales Dataset - Worked f'!A:A,'Nikes Sales Dataset - Worked f'!S:S)</f>
        <v>Sep</v>
      </c>
      <c r="N591" s="7" t="str">
        <f>_xlfn.XLOOKUP(A:A,'Nikes Sales Dataset - Worked f'!A:A,'Nikes Sales Dataset - Worked f'!T:T)</f>
        <v>2024</v>
      </c>
      <c r="O591" t="str">
        <f>_xlfn.XLOOKUP(A:A,'Nikes Sales Dataset - Worked f'!A:A,'Nikes Sales Dataset - Worked f'!U:U)</f>
        <v>Online</v>
      </c>
      <c r="P591" t="str">
        <f>_xlfn.XLOOKUP(A:A,'Nikes Sales Dataset - Worked f'!A:A,'Nikes Sales Dataset - Worked f'!W:W)</f>
        <v>Kolkata</v>
      </c>
      <c r="Q591" s="9">
        <f>_xlfn.XLOOKUP(A:A,'Nikes Sales Dataset - Worked f'!A:A,'Nikes Sales Dataset - Worked f'!X:X)</f>
        <v>1429.18</v>
      </c>
    </row>
    <row r="592" spans="1:17" x14ac:dyDescent="0.25">
      <c r="A592" s="4">
        <v>2590</v>
      </c>
      <c r="B592" t="str">
        <f>VLOOKUP('Nikes Sales Dataset - Worked f'!A:A,'Nikes Sales Dataset - Worked f'!A:B,2,FALSE)</f>
        <v>2590_Unknown Date</v>
      </c>
      <c r="C592" t="str">
        <f>VLOOKUP('Nikes Sales Dataset - Worked f'!A:A,'Nikes Sales Dataset - Worked f'!A:C,3,FALSE)</f>
        <v>Men</v>
      </c>
      <c r="D592" t="str">
        <f>VLOOKUP('Nikes Sales Dataset - Worked f'!A:A,'Nikes Sales Dataset - Worked f'!A:D,4,FALSE)</f>
        <v>Soccer</v>
      </c>
      <c r="E592" t="str">
        <f>VLOOKUP('Nikes Sales Dataset - Worked f'!A:A,'Nikes Sales Dataset - Worked f'!A:E,5,FALSE)</f>
        <v>Premier III</v>
      </c>
      <c r="F592" t="str">
        <f>VLOOKUP('Nikes Sales Dataset - Worked f'!A:A,'Nikes Sales Dataset - Worked f'!A:G,7,FALSE)</f>
        <v>XL</v>
      </c>
      <c r="G592" s="3">
        <f>VLOOKUP('Nikes Sales Dataset - Worked f'!A:A,'Nikes Sales Dataset - Worked f'!A:I,9,FALSE)</f>
        <v>1</v>
      </c>
      <c r="H592" s="9">
        <f>VLOOKUP('Nikes Sales Dataset - Worked f'!A:A,'Nikes Sales Dataset - Worked f'!A:K,11,FALSE)</f>
        <v>6110.0300000000007</v>
      </c>
      <c r="I592">
        <f>_xlfn.XLOOKUP('Cleaned and Transformed Dataset'!A:A,'Nikes Sales Dataset - Worked f'!A:A,'Nikes Sales Dataset - Worked f'!M:M)</f>
        <v>0</v>
      </c>
      <c r="J592" s="9">
        <f>_xlfn.XLOOKUP(A:A,'Nikes Sales Dataset - Worked f'!A:A,'Nikes Sales Dataset - Worked f'!N:N)</f>
        <v>6110.0300000000007</v>
      </c>
      <c r="K592" s="3">
        <f>_xlfn.XLOOKUP(A:A,'Nikes Sales Dataset - Worked f'!A:A,'Nikes Sales Dataset - Worked f'!P:P)</f>
        <v>6110.0300000000007</v>
      </c>
      <c r="L592" s="7" t="str">
        <f>VLOOKUP('Nikes Sales Dataset - Worked f'!A:A,'Nikes Sales Dataset - Worked f'!A:R,18,FALSE)</f>
        <v>Unknown Date</v>
      </c>
      <c r="M592" s="7" t="str">
        <f>_xlfn.XLOOKUP(A:A,'Nikes Sales Dataset - Worked f'!A:A,'Nikes Sales Dataset - Worked f'!S:S)</f>
        <v>Unknown</v>
      </c>
      <c r="N592" s="7" t="str">
        <f>_xlfn.XLOOKUP(A:A,'Nikes Sales Dataset - Worked f'!A:A,'Nikes Sales Dataset - Worked f'!T:T)</f>
        <v>Unknown</v>
      </c>
      <c r="O592" t="str">
        <f>_xlfn.XLOOKUP(A:A,'Nikes Sales Dataset - Worked f'!A:A,'Nikes Sales Dataset - Worked f'!U:U)</f>
        <v>Retail</v>
      </c>
      <c r="P592" t="str">
        <f>_xlfn.XLOOKUP(A:A,'Nikes Sales Dataset - Worked f'!A:A,'Nikes Sales Dataset - Worked f'!W:W)</f>
        <v>Bangalore</v>
      </c>
      <c r="Q592" s="9">
        <f>_xlfn.XLOOKUP(A:A,'Nikes Sales Dataset - Worked f'!A:A,'Nikes Sales Dataset - Worked f'!X:X)</f>
        <v>1766.46</v>
      </c>
    </row>
    <row r="593" spans="1:17" x14ac:dyDescent="0.25">
      <c r="A593" s="4">
        <v>2591</v>
      </c>
      <c r="B593" t="str">
        <f>VLOOKUP('Nikes Sales Dataset - Worked f'!A:A,'Nikes Sales Dataset - Worked f'!A:B,2,FALSE)</f>
        <v>2591_20250621</v>
      </c>
      <c r="C593" t="str">
        <f>VLOOKUP('Nikes Sales Dataset - Worked f'!A:A,'Nikes Sales Dataset - Worked f'!A:C,3,FALSE)</f>
        <v>Women</v>
      </c>
      <c r="D593" t="str">
        <f>VLOOKUP('Nikes Sales Dataset - Worked f'!A:A,'Nikes Sales Dataset - Worked f'!A:D,4,FALSE)</f>
        <v>Training</v>
      </c>
      <c r="E593" t="str">
        <f>VLOOKUP('Nikes Sales Dataset - Worked f'!A:A,'Nikes Sales Dataset - Worked f'!A:E,5,FALSE)</f>
        <v>SuperRep Go</v>
      </c>
      <c r="F593" t="str">
        <f>VLOOKUP('Nikes Sales Dataset - Worked f'!A:A,'Nikes Sales Dataset - Worked f'!A:G,7,FALSE)</f>
        <v>M</v>
      </c>
      <c r="G593" s="3">
        <f>VLOOKUP('Nikes Sales Dataset - Worked f'!A:A,'Nikes Sales Dataset - Worked f'!A:I,9,FALSE)</f>
        <v>1</v>
      </c>
      <c r="H593" s="9">
        <f>VLOOKUP('Nikes Sales Dataset - Worked f'!A:A,'Nikes Sales Dataset - Worked f'!A:K,11,FALSE)</f>
        <v>6110.0300000000007</v>
      </c>
      <c r="I593">
        <f>_xlfn.XLOOKUP('Cleaned and Transformed Dataset'!A:A,'Nikes Sales Dataset - Worked f'!A:A,'Nikes Sales Dataset - Worked f'!M:M)</f>
        <v>0</v>
      </c>
      <c r="J593" s="9">
        <f>_xlfn.XLOOKUP(A:A,'Nikes Sales Dataset - Worked f'!A:A,'Nikes Sales Dataset - Worked f'!N:N)</f>
        <v>6110.0300000000007</v>
      </c>
      <c r="K593" s="3">
        <f>_xlfn.XLOOKUP(A:A,'Nikes Sales Dataset - Worked f'!A:A,'Nikes Sales Dataset - Worked f'!P:P)</f>
        <v>6110.0300000000007</v>
      </c>
      <c r="L593" s="7">
        <f>VLOOKUP('Nikes Sales Dataset - Worked f'!A:A,'Nikes Sales Dataset - Worked f'!A:R,18,FALSE)</f>
        <v>45829</v>
      </c>
      <c r="M593" s="7" t="str">
        <f>_xlfn.XLOOKUP(A:A,'Nikes Sales Dataset - Worked f'!A:A,'Nikes Sales Dataset - Worked f'!S:S)</f>
        <v>Jun</v>
      </c>
      <c r="N593" s="7" t="str">
        <f>_xlfn.XLOOKUP(A:A,'Nikes Sales Dataset - Worked f'!A:A,'Nikes Sales Dataset - Worked f'!T:T)</f>
        <v>2025</v>
      </c>
      <c r="O593" t="str">
        <f>_xlfn.XLOOKUP(A:A,'Nikes Sales Dataset - Worked f'!A:A,'Nikes Sales Dataset - Worked f'!U:U)</f>
        <v>Retail</v>
      </c>
      <c r="P593" t="str">
        <f>_xlfn.XLOOKUP(A:A,'Nikes Sales Dataset - Worked f'!A:A,'Nikes Sales Dataset - Worked f'!W:W)</f>
        <v>Kolkata</v>
      </c>
      <c r="Q593" s="9">
        <f>_xlfn.XLOOKUP(A:A,'Nikes Sales Dataset - Worked f'!A:A,'Nikes Sales Dataset - Worked f'!X:X)</f>
        <v>1261.67</v>
      </c>
    </row>
    <row r="594" spans="1:17" x14ac:dyDescent="0.25">
      <c r="A594" s="4">
        <v>2592</v>
      </c>
      <c r="B594" t="str">
        <f>VLOOKUP('Nikes Sales Dataset - Worked f'!A:A,'Nikes Sales Dataset - Worked f'!A:B,2,FALSE)</f>
        <v>2592_20241013</v>
      </c>
      <c r="C594" t="str">
        <f>VLOOKUP('Nikes Sales Dataset - Worked f'!A:A,'Nikes Sales Dataset - Worked f'!A:C,3,FALSE)</f>
        <v>Women</v>
      </c>
      <c r="D594" t="str">
        <f>VLOOKUP('Nikes Sales Dataset - Worked f'!A:A,'Nikes Sales Dataset - Worked f'!A:D,4,FALSE)</f>
        <v>Lifestyle</v>
      </c>
      <c r="E594" t="str">
        <f>VLOOKUP('Nikes Sales Dataset - Worked f'!A:A,'Nikes Sales Dataset - Worked f'!A:E,5,FALSE)</f>
        <v>Blazer Mid</v>
      </c>
      <c r="F594" t="str">
        <f>VLOOKUP('Nikes Sales Dataset - Worked f'!A:A,'Nikes Sales Dataset - Worked f'!A:G,7,FALSE)</f>
        <v>M</v>
      </c>
      <c r="G594" s="3">
        <f>VLOOKUP('Nikes Sales Dataset - Worked f'!A:A,'Nikes Sales Dataset - Worked f'!A:I,9,FALSE)</f>
        <v>0</v>
      </c>
      <c r="H594" s="9">
        <f>VLOOKUP('Nikes Sales Dataset - Worked f'!A:A,'Nikes Sales Dataset - Worked f'!A:K,11,FALSE)</f>
        <v>6110.0300000000007</v>
      </c>
      <c r="I594">
        <f>_xlfn.XLOOKUP('Cleaned and Transformed Dataset'!A:A,'Nikes Sales Dataset - Worked f'!A:A,'Nikes Sales Dataset - Worked f'!M:M)</f>
        <v>0</v>
      </c>
      <c r="J594" s="9">
        <f>_xlfn.XLOOKUP(A:A,'Nikes Sales Dataset - Worked f'!A:A,'Nikes Sales Dataset - Worked f'!N:N)</f>
        <v>6110.0300000000007</v>
      </c>
      <c r="K594" s="3">
        <f>_xlfn.XLOOKUP(A:A,'Nikes Sales Dataset - Worked f'!A:A,'Nikes Sales Dataset - Worked f'!P:P)</f>
        <v>0</v>
      </c>
      <c r="L594" s="7">
        <f>VLOOKUP('Nikes Sales Dataset - Worked f'!A:A,'Nikes Sales Dataset - Worked f'!A:R,18,FALSE)</f>
        <v>45578</v>
      </c>
      <c r="M594" s="7" t="str">
        <f>_xlfn.XLOOKUP(A:A,'Nikes Sales Dataset - Worked f'!A:A,'Nikes Sales Dataset - Worked f'!S:S)</f>
        <v>Oct</v>
      </c>
      <c r="N594" s="7" t="str">
        <f>_xlfn.XLOOKUP(A:A,'Nikes Sales Dataset - Worked f'!A:A,'Nikes Sales Dataset - Worked f'!T:T)</f>
        <v>2024</v>
      </c>
      <c r="O594" t="str">
        <f>_xlfn.XLOOKUP(A:A,'Nikes Sales Dataset - Worked f'!A:A,'Nikes Sales Dataset - Worked f'!U:U)</f>
        <v>Retail</v>
      </c>
      <c r="P594" t="str">
        <f>_xlfn.XLOOKUP(A:A,'Nikes Sales Dataset - Worked f'!A:A,'Nikes Sales Dataset - Worked f'!W:W)</f>
        <v>Mumbai</v>
      </c>
      <c r="Q594" s="9">
        <f>_xlfn.XLOOKUP(A:A,'Nikes Sales Dataset - Worked f'!A:A,'Nikes Sales Dataset - Worked f'!X:X)</f>
        <v>-907.48</v>
      </c>
    </row>
    <row r="595" spans="1:17" x14ac:dyDescent="0.25">
      <c r="A595" s="4">
        <v>2593</v>
      </c>
      <c r="B595" t="str">
        <f>VLOOKUP('Nikes Sales Dataset - Worked f'!A:A,'Nikes Sales Dataset - Worked f'!A:B,2,FALSE)</f>
        <v>2593_20250104</v>
      </c>
      <c r="C595" t="str">
        <f>VLOOKUP('Nikes Sales Dataset - Worked f'!A:A,'Nikes Sales Dataset - Worked f'!A:C,3,FALSE)</f>
        <v>Men</v>
      </c>
      <c r="D595" t="str">
        <f>VLOOKUP('Nikes Sales Dataset - Worked f'!A:A,'Nikes Sales Dataset - Worked f'!A:D,4,FALSE)</f>
        <v>Lifestyle</v>
      </c>
      <c r="E595" t="str">
        <f>VLOOKUP('Nikes Sales Dataset - Worked f'!A:A,'Nikes Sales Dataset - Worked f'!A:E,5,FALSE)</f>
        <v>Dunk Low</v>
      </c>
      <c r="F595" t="str">
        <f>VLOOKUP('Nikes Sales Dataset - Worked f'!A:A,'Nikes Sales Dataset - Worked f'!A:G,7,FALSE)</f>
        <v>L</v>
      </c>
      <c r="G595" s="3">
        <f>VLOOKUP('Nikes Sales Dataset - Worked f'!A:A,'Nikes Sales Dataset - Worked f'!A:I,9,FALSE)</f>
        <v>1</v>
      </c>
      <c r="H595" s="9">
        <f>VLOOKUP('Nikes Sales Dataset - Worked f'!A:A,'Nikes Sales Dataset - Worked f'!A:K,11,FALSE)</f>
        <v>8747.18</v>
      </c>
      <c r="I595">
        <f>_xlfn.XLOOKUP('Cleaned and Transformed Dataset'!A:A,'Nikes Sales Dataset - Worked f'!A:A,'Nikes Sales Dataset - Worked f'!M:M)</f>
        <v>0</v>
      </c>
      <c r="J595" s="9">
        <f>_xlfn.XLOOKUP(A:A,'Nikes Sales Dataset - Worked f'!A:A,'Nikes Sales Dataset - Worked f'!N:N)</f>
        <v>8747.18</v>
      </c>
      <c r="K595" s="3">
        <f>_xlfn.XLOOKUP(A:A,'Nikes Sales Dataset - Worked f'!A:A,'Nikes Sales Dataset - Worked f'!P:P)</f>
        <v>8747.18</v>
      </c>
      <c r="L595" s="7">
        <f>VLOOKUP('Nikes Sales Dataset - Worked f'!A:A,'Nikes Sales Dataset - Worked f'!A:R,18,FALSE)</f>
        <v>45661</v>
      </c>
      <c r="M595" s="7" t="str">
        <f>_xlfn.XLOOKUP(A:A,'Nikes Sales Dataset - Worked f'!A:A,'Nikes Sales Dataset - Worked f'!S:S)</f>
        <v>Jan</v>
      </c>
      <c r="N595" s="7" t="str">
        <f>_xlfn.XLOOKUP(A:A,'Nikes Sales Dataset - Worked f'!A:A,'Nikes Sales Dataset - Worked f'!T:T)</f>
        <v>2025</v>
      </c>
      <c r="O595" t="str">
        <f>_xlfn.XLOOKUP(A:A,'Nikes Sales Dataset - Worked f'!A:A,'Nikes Sales Dataset - Worked f'!U:U)</f>
        <v>Retail</v>
      </c>
      <c r="P595" t="str">
        <f>_xlfn.XLOOKUP(A:A,'Nikes Sales Dataset - Worked f'!A:A,'Nikes Sales Dataset - Worked f'!W:W)</f>
        <v>Mumbai</v>
      </c>
      <c r="Q595" s="9">
        <f>_xlfn.XLOOKUP(A:A,'Nikes Sales Dataset - Worked f'!A:A,'Nikes Sales Dataset - Worked f'!X:X)</f>
        <v>2505.6</v>
      </c>
    </row>
    <row r="596" spans="1:17" x14ac:dyDescent="0.25">
      <c r="A596" s="4">
        <v>2594</v>
      </c>
      <c r="B596" t="str">
        <f>VLOOKUP('Nikes Sales Dataset - Worked f'!A:A,'Nikes Sales Dataset - Worked f'!A:B,2,FALSE)</f>
        <v>2594_20240223</v>
      </c>
      <c r="C596" t="str">
        <f>VLOOKUP('Nikes Sales Dataset - Worked f'!A:A,'Nikes Sales Dataset - Worked f'!A:C,3,FALSE)</f>
        <v>Women</v>
      </c>
      <c r="D596" t="str">
        <f>VLOOKUP('Nikes Sales Dataset - Worked f'!A:A,'Nikes Sales Dataset - Worked f'!A:D,4,FALSE)</f>
        <v>Training</v>
      </c>
      <c r="E596" t="str">
        <f>VLOOKUP('Nikes Sales Dataset - Worked f'!A:A,'Nikes Sales Dataset - Worked f'!A:E,5,FALSE)</f>
        <v>ZoomX Invincible</v>
      </c>
      <c r="F596" t="str">
        <f>VLOOKUP('Nikes Sales Dataset - Worked f'!A:A,'Nikes Sales Dataset - Worked f'!A:G,7,FALSE)</f>
        <v>XL</v>
      </c>
      <c r="G596" s="3">
        <f>VLOOKUP('Nikes Sales Dataset - Worked f'!A:A,'Nikes Sales Dataset - Worked f'!A:I,9,FALSE)</f>
        <v>3</v>
      </c>
      <c r="H596" s="9">
        <f>VLOOKUP('Nikes Sales Dataset - Worked f'!A:A,'Nikes Sales Dataset - Worked f'!A:K,11,FALSE)</f>
        <v>7944.34</v>
      </c>
      <c r="I596">
        <f>_xlfn.XLOOKUP('Cleaned and Transformed Dataset'!A:A,'Nikes Sales Dataset - Worked f'!A:A,'Nikes Sales Dataset - Worked f'!M:M)</f>
        <v>0.67</v>
      </c>
      <c r="J596" s="9">
        <f>_xlfn.XLOOKUP(A:A,'Nikes Sales Dataset - Worked f'!A:A,'Nikes Sales Dataset - Worked f'!N:N)</f>
        <v>2621.6321999999996</v>
      </c>
      <c r="K596" s="3">
        <f>_xlfn.XLOOKUP(A:A,'Nikes Sales Dataset - Worked f'!A:A,'Nikes Sales Dataset - Worked f'!P:P)</f>
        <v>7864.8965999999982</v>
      </c>
      <c r="L596" s="7">
        <f>VLOOKUP('Nikes Sales Dataset - Worked f'!A:A,'Nikes Sales Dataset - Worked f'!A:R,18,FALSE)</f>
        <v>45345</v>
      </c>
      <c r="M596" s="7" t="str">
        <f>_xlfn.XLOOKUP(A:A,'Nikes Sales Dataset - Worked f'!A:A,'Nikes Sales Dataset - Worked f'!S:S)</f>
        <v>Feb</v>
      </c>
      <c r="N596" s="7" t="str">
        <f>_xlfn.XLOOKUP(A:A,'Nikes Sales Dataset - Worked f'!A:A,'Nikes Sales Dataset - Worked f'!T:T)</f>
        <v>2024</v>
      </c>
      <c r="O596" t="str">
        <f>_xlfn.XLOOKUP(A:A,'Nikes Sales Dataset - Worked f'!A:A,'Nikes Sales Dataset - Worked f'!U:U)</f>
        <v>Retail</v>
      </c>
      <c r="P596" t="str">
        <f>_xlfn.XLOOKUP(A:A,'Nikes Sales Dataset - Worked f'!A:A,'Nikes Sales Dataset - Worked f'!W:W)</f>
        <v>Hyderabad</v>
      </c>
      <c r="Q596" s="9">
        <f>_xlfn.XLOOKUP(A:A,'Nikes Sales Dataset - Worked f'!A:A,'Nikes Sales Dataset - Worked f'!X:X)</f>
        <v>1534.91</v>
      </c>
    </row>
    <row r="597" spans="1:17" x14ac:dyDescent="0.25">
      <c r="A597" s="4">
        <v>2595</v>
      </c>
      <c r="B597" t="str">
        <f>VLOOKUP('Nikes Sales Dataset - Worked f'!A:A,'Nikes Sales Dataset - Worked f'!A:B,2,FALSE)</f>
        <v>2595_20240223</v>
      </c>
      <c r="C597" t="str">
        <f>VLOOKUP('Nikes Sales Dataset - Worked f'!A:A,'Nikes Sales Dataset - Worked f'!A:C,3,FALSE)</f>
        <v>Men</v>
      </c>
      <c r="D597" t="str">
        <f>VLOOKUP('Nikes Sales Dataset - Worked f'!A:A,'Nikes Sales Dataset - Worked f'!A:D,4,FALSE)</f>
        <v>Basketball</v>
      </c>
      <c r="E597" t="str">
        <f>VLOOKUP('Nikes Sales Dataset - Worked f'!A:A,'Nikes Sales Dataset - Worked f'!A:E,5,FALSE)</f>
        <v>LeBron 20</v>
      </c>
      <c r="F597" t="str">
        <f>VLOOKUP('Nikes Sales Dataset - Worked f'!A:A,'Nikes Sales Dataset - Worked f'!A:G,7,FALSE)</f>
        <v>XL</v>
      </c>
      <c r="G597" s="3">
        <f>VLOOKUP('Nikes Sales Dataset - Worked f'!A:A,'Nikes Sales Dataset - Worked f'!A:I,9,FALSE)</f>
        <v>0</v>
      </c>
      <c r="H597" s="9">
        <f>VLOOKUP('Nikes Sales Dataset - Worked f'!A:A,'Nikes Sales Dataset - Worked f'!A:K,11,FALSE)</f>
        <v>6110.0300000000007</v>
      </c>
      <c r="I597">
        <f>_xlfn.XLOOKUP('Cleaned and Transformed Dataset'!A:A,'Nikes Sales Dataset - Worked f'!A:A,'Nikes Sales Dataset - Worked f'!M:M)</f>
        <v>0</v>
      </c>
      <c r="J597" s="9">
        <f>_xlfn.XLOOKUP(A:A,'Nikes Sales Dataset - Worked f'!A:A,'Nikes Sales Dataset - Worked f'!N:N)</f>
        <v>6110.0300000000007</v>
      </c>
      <c r="K597" s="3">
        <f>_xlfn.XLOOKUP(A:A,'Nikes Sales Dataset - Worked f'!A:A,'Nikes Sales Dataset - Worked f'!P:P)</f>
        <v>0</v>
      </c>
      <c r="L597" s="7">
        <f>VLOOKUP('Nikes Sales Dataset - Worked f'!A:A,'Nikes Sales Dataset - Worked f'!A:R,18,FALSE)</f>
        <v>45345</v>
      </c>
      <c r="M597" s="7" t="str">
        <f>_xlfn.XLOOKUP(A:A,'Nikes Sales Dataset - Worked f'!A:A,'Nikes Sales Dataset - Worked f'!S:S)</f>
        <v>Feb</v>
      </c>
      <c r="N597" s="7" t="str">
        <f>_xlfn.XLOOKUP(A:A,'Nikes Sales Dataset - Worked f'!A:A,'Nikes Sales Dataset - Worked f'!T:T)</f>
        <v>2024</v>
      </c>
      <c r="O597" t="str">
        <f>_xlfn.XLOOKUP(A:A,'Nikes Sales Dataset - Worked f'!A:A,'Nikes Sales Dataset - Worked f'!U:U)</f>
        <v>Retail</v>
      </c>
      <c r="P597" t="str">
        <f>_xlfn.XLOOKUP(A:A,'Nikes Sales Dataset - Worked f'!A:A,'Nikes Sales Dataset - Worked f'!W:W)</f>
        <v>Delhi</v>
      </c>
      <c r="Q597" s="9">
        <f>_xlfn.XLOOKUP(A:A,'Nikes Sales Dataset - Worked f'!A:A,'Nikes Sales Dataset - Worked f'!X:X)</f>
        <v>420.27</v>
      </c>
    </row>
    <row r="598" spans="1:17" x14ac:dyDescent="0.25">
      <c r="A598" s="4">
        <v>2030</v>
      </c>
      <c r="B598" t="str">
        <f>VLOOKUP('Nikes Sales Dataset - Worked f'!A:A,'Nikes Sales Dataset - Worked f'!A:B,2,FALSE)</f>
        <v>2030_20250714</v>
      </c>
      <c r="C598" t="str">
        <f>VLOOKUP('Nikes Sales Dataset - Worked f'!A:A,'Nikes Sales Dataset - Worked f'!A:C,3,FALSE)</f>
        <v>Men</v>
      </c>
      <c r="D598" t="str">
        <f>VLOOKUP('Nikes Sales Dataset - Worked f'!A:A,'Nikes Sales Dataset - Worked f'!A:D,4,FALSE)</f>
        <v>Soccer</v>
      </c>
      <c r="E598" t="str">
        <f>VLOOKUP('Nikes Sales Dataset - Worked f'!A:A,'Nikes Sales Dataset - Worked f'!A:E,5,FALSE)</f>
        <v>Phantom GT</v>
      </c>
      <c r="F598" t="str">
        <f>VLOOKUP('Nikes Sales Dataset - Worked f'!A:A,'Nikes Sales Dataset - Worked f'!A:G,7,FALSE)</f>
        <v>XL</v>
      </c>
      <c r="G598" s="3">
        <f>VLOOKUP('Nikes Sales Dataset - Worked f'!A:A,'Nikes Sales Dataset - Worked f'!A:I,9,FALSE)</f>
        <v>0</v>
      </c>
      <c r="H598" s="9">
        <f>VLOOKUP('Nikes Sales Dataset - Worked f'!A:A,'Nikes Sales Dataset - Worked f'!A:K,11,FALSE)</f>
        <v>6110.0300000000007</v>
      </c>
      <c r="I598">
        <f>_xlfn.XLOOKUP('Cleaned and Transformed Dataset'!A:A,'Nikes Sales Dataset - Worked f'!A:A,'Nikes Sales Dataset - Worked f'!M:M)</f>
        <v>1.05</v>
      </c>
      <c r="J598" s="9">
        <f>_xlfn.XLOOKUP(A:A,'Nikes Sales Dataset - Worked f'!A:A,'Nikes Sales Dataset - Worked f'!N:N)</f>
        <v>-305.50150000000031</v>
      </c>
      <c r="K598" s="3">
        <f>_xlfn.XLOOKUP(A:A,'Nikes Sales Dataset - Worked f'!A:A,'Nikes Sales Dataset - Worked f'!P:P)</f>
        <v>0</v>
      </c>
      <c r="L598" s="7">
        <f>VLOOKUP('Nikes Sales Dataset - Worked f'!A:A,'Nikes Sales Dataset - Worked f'!A:R,18,FALSE)</f>
        <v>45852</v>
      </c>
      <c r="M598" s="7" t="str">
        <f>_xlfn.XLOOKUP(A:A,'Nikes Sales Dataset - Worked f'!A:A,'Nikes Sales Dataset - Worked f'!S:S)</f>
        <v>Jul</v>
      </c>
      <c r="N598" s="7" t="str">
        <f>_xlfn.XLOOKUP(A:A,'Nikes Sales Dataset - Worked f'!A:A,'Nikes Sales Dataset - Worked f'!T:T)</f>
        <v>2025</v>
      </c>
      <c r="O598" t="str">
        <f>_xlfn.XLOOKUP(A:A,'Nikes Sales Dataset - Worked f'!A:A,'Nikes Sales Dataset - Worked f'!U:U)</f>
        <v>Retail</v>
      </c>
      <c r="P598" t="str">
        <f>_xlfn.XLOOKUP(A:A,'Nikes Sales Dataset - Worked f'!A:A,'Nikes Sales Dataset - Worked f'!W:W)</f>
        <v>Hyderabad</v>
      </c>
      <c r="Q598" s="9">
        <f>_xlfn.XLOOKUP(A:A,'Nikes Sales Dataset - Worked f'!A:A,'Nikes Sales Dataset - Worked f'!X:X)</f>
        <v>-122.93</v>
      </c>
    </row>
    <row r="599" spans="1:17" x14ac:dyDescent="0.25">
      <c r="A599" s="4">
        <v>2597</v>
      </c>
      <c r="B599" t="str">
        <f>VLOOKUP('Nikes Sales Dataset - Worked f'!A:A,'Nikes Sales Dataset - Worked f'!A:B,2,FALSE)</f>
        <v>2597_20241205</v>
      </c>
      <c r="C599" t="str">
        <f>VLOOKUP('Nikes Sales Dataset - Worked f'!A:A,'Nikes Sales Dataset - Worked f'!A:C,3,FALSE)</f>
        <v>Kids</v>
      </c>
      <c r="D599" t="str">
        <f>VLOOKUP('Nikes Sales Dataset - Worked f'!A:A,'Nikes Sales Dataset - Worked f'!A:D,4,FALSE)</f>
        <v>Running</v>
      </c>
      <c r="E599" t="str">
        <f>VLOOKUP('Nikes Sales Dataset - Worked f'!A:A,'Nikes Sales Dataset - Worked f'!A:E,5,FALSE)</f>
        <v>Air Zoom</v>
      </c>
      <c r="F599" t="str">
        <f>VLOOKUP('Nikes Sales Dataset - Worked f'!A:A,'Nikes Sales Dataset - Worked f'!A:G,7,FALSE)</f>
        <v>M</v>
      </c>
      <c r="G599" s="3">
        <f>VLOOKUP('Nikes Sales Dataset - Worked f'!A:A,'Nikes Sales Dataset - Worked f'!A:I,9,FALSE)</f>
        <v>3</v>
      </c>
      <c r="H599" s="9">
        <f>VLOOKUP('Nikes Sales Dataset - Worked f'!A:A,'Nikes Sales Dataset - Worked f'!A:K,11,FALSE)</f>
        <v>3348.83</v>
      </c>
      <c r="I599">
        <f>_xlfn.XLOOKUP('Cleaned and Transformed Dataset'!A:A,'Nikes Sales Dataset - Worked f'!A:A,'Nikes Sales Dataset - Worked f'!M:M)</f>
        <v>0</v>
      </c>
      <c r="J599" s="9">
        <f>_xlfn.XLOOKUP(A:A,'Nikes Sales Dataset - Worked f'!A:A,'Nikes Sales Dataset - Worked f'!N:N)</f>
        <v>3348.83</v>
      </c>
      <c r="K599" s="3">
        <f>_xlfn.XLOOKUP(A:A,'Nikes Sales Dataset - Worked f'!A:A,'Nikes Sales Dataset - Worked f'!P:P)</f>
        <v>10046.49</v>
      </c>
      <c r="L599" s="7">
        <f>VLOOKUP('Nikes Sales Dataset - Worked f'!A:A,'Nikes Sales Dataset - Worked f'!A:R,18,FALSE)</f>
        <v>45631</v>
      </c>
      <c r="M599" s="7" t="str">
        <f>_xlfn.XLOOKUP(A:A,'Nikes Sales Dataset - Worked f'!A:A,'Nikes Sales Dataset - Worked f'!S:S)</f>
        <v>Dec</v>
      </c>
      <c r="N599" s="7" t="str">
        <f>_xlfn.XLOOKUP(A:A,'Nikes Sales Dataset - Worked f'!A:A,'Nikes Sales Dataset - Worked f'!T:T)</f>
        <v>2024</v>
      </c>
      <c r="O599" t="str">
        <f>_xlfn.XLOOKUP(A:A,'Nikes Sales Dataset - Worked f'!A:A,'Nikes Sales Dataset - Worked f'!U:U)</f>
        <v>Online</v>
      </c>
      <c r="P599" t="str">
        <f>_xlfn.XLOOKUP(A:A,'Nikes Sales Dataset - Worked f'!A:A,'Nikes Sales Dataset - Worked f'!W:W)</f>
        <v>Bangalore</v>
      </c>
      <c r="Q599" s="9">
        <f>_xlfn.XLOOKUP(A:A,'Nikes Sales Dataset - Worked f'!A:A,'Nikes Sales Dataset - Worked f'!X:X)</f>
        <v>-540.08000000000004</v>
      </c>
    </row>
    <row r="600" spans="1:17" x14ac:dyDescent="0.25">
      <c r="A600" s="4">
        <v>2598</v>
      </c>
      <c r="B600" t="str">
        <f>VLOOKUP('Nikes Sales Dataset - Worked f'!A:A,'Nikes Sales Dataset - Worked f'!A:B,2,FALSE)</f>
        <v>2598_20241206</v>
      </c>
      <c r="C600" t="str">
        <f>VLOOKUP('Nikes Sales Dataset - Worked f'!A:A,'Nikes Sales Dataset - Worked f'!A:C,3,FALSE)</f>
        <v>Women</v>
      </c>
      <c r="D600" t="str">
        <f>VLOOKUP('Nikes Sales Dataset - Worked f'!A:A,'Nikes Sales Dataset - Worked f'!A:D,4,FALSE)</f>
        <v>Training</v>
      </c>
      <c r="E600" t="str">
        <f>VLOOKUP('Nikes Sales Dataset - Worked f'!A:A,'Nikes Sales Dataset - Worked f'!A:E,5,FALSE)</f>
        <v>Metcon 7</v>
      </c>
      <c r="F600" t="str">
        <f>VLOOKUP('Nikes Sales Dataset - Worked f'!A:A,'Nikes Sales Dataset - Worked f'!A:G,7,FALSE)</f>
        <v>M</v>
      </c>
      <c r="G600" s="3">
        <f>VLOOKUP('Nikes Sales Dataset - Worked f'!A:A,'Nikes Sales Dataset - Worked f'!A:I,9,FALSE)</f>
        <v>1</v>
      </c>
      <c r="H600" s="9">
        <f>VLOOKUP('Nikes Sales Dataset - Worked f'!A:A,'Nikes Sales Dataset - Worked f'!A:K,11,FALSE)</f>
        <v>9488.84</v>
      </c>
      <c r="I600">
        <f>_xlfn.XLOOKUP('Cleaned and Transformed Dataset'!A:A,'Nikes Sales Dataset - Worked f'!A:A,'Nikes Sales Dataset - Worked f'!M:M)</f>
        <v>0</v>
      </c>
      <c r="J600" s="9">
        <f>_xlfn.XLOOKUP(A:A,'Nikes Sales Dataset - Worked f'!A:A,'Nikes Sales Dataset - Worked f'!N:N)</f>
        <v>9488.84</v>
      </c>
      <c r="K600" s="3">
        <f>_xlfn.XLOOKUP(A:A,'Nikes Sales Dataset - Worked f'!A:A,'Nikes Sales Dataset - Worked f'!P:P)</f>
        <v>9488.84</v>
      </c>
      <c r="L600" s="7">
        <f>VLOOKUP('Nikes Sales Dataset - Worked f'!A:A,'Nikes Sales Dataset - Worked f'!A:R,18,FALSE)</f>
        <v>45632</v>
      </c>
      <c r="M600" s="7" t="str">
        <f>_xlfn.XLOOKUP(A:A,'Nikes Sales Dataset - Worked f'!A:A,'Nikes Sales Dataset - Worked f'!S:S)</f>
        <v>Dec</v>
      </c>
      <c r="N600" s="7" t="str">
        <f>_xlfn.XLOOKUP(A:A,'Nikes Sales Dataset - Worked f'!A:A,'Nikes Sales Dataset - Worked f'!T:T)</f>
        <v>2024</v>
      </c>
      <c r="O600" t="str">
        <f>_xlfn.XLOOKUP(A:A,'Nikes Sales Dataset - Worked f'!A:A,'Nikes Sales Dataset - Worked f'!U:U)</f>
        <v>Retail</v>
      </c>
      <c r="P600" t="str">
        <f>_xlfn.XLOOKUP(A:A,'Nikes Sales Dataset - Worked f'!A:A,'Nikes Sales Dataset - Worked f'!W:W)</f>
        <v>Bangalore</v>
      </c>
      <c r="Q600" s="9">
        <f>_xlfn.XLOOKUP(A:A,'Nikes Sales Dataset - Worked f'!A:A,'Nikes Sales Dataset - Worked f'!X:X)</f>
        <v>3505.24</v>
      </c>
    </row>
    <row r="601" spans="1:17" x14ac:dyDescent="0.25">
      <c r="A601" s="4">
        <v>2599</v>
      </c>
      <c r="B601" t="str">
        <f>VLOOKUP('Nikes Sales Dataset - Worked f'!A:A,'Nikes Sales Dataset - Worked f'!A:B,2,FALSE)</f>
        <v>2599_Unknown Date</v>
      </c>
      <c r="C601" t="str">
        <f>VLOOKUP('Nikes Sales Dataset - Worked f'!A:A,'Nikes Sales Dataset - Worked f'!A:C,3,FALSE)</f>
        <v>Kids</v>
      </c>
      <c r="D601" t="str">
        <f>VLOOKUP('Nikes Sales Dataset - Worked f'!A:A,'Nikes Sales Dataset - Worked f'!A:D,4,FALSE)</f>
        <v>Training</v>
      </c>
      <c r="E601" t="str">
        <f>VLOOKUP('Nikes Sales Dataset - Worked f'!A:A,'Nikes Sales Dataset - Worked f'!A:E,5,FALSE)</f>
        <v>Flex Trainer</v>
      </c>
      <c r="F601" t="str">
        <f>VLOOKUP('Nikes Sales Dataset - Worked f'!A:A,'Nikes Sales Dataset - Worked f'!A:G,7,FALSE)</f>
        <v>XL</v>
      </c>
      <c r="G601" s="3">
        <f>VLOOKUP('Nikes Sales Dataset - Worked f'!A:A,'Nikes Sales Dataset - Worked f'!A:I,9,FALSE)</f>
        <v>4</v>
      </c>
      <c r="H601" s="9">
        <f>VLOOKUP('Nikes Sales Dataset - Worked f'!A:A,'Nikes Sales Dataset - Worked f'!A:K,11,FALSE)</f>
        <v>6110.0300000000007</v>
      </c>
      <c r="I601">
        <f>_xlfn.XLOOKUP('Cleaned and Transformed Dataset'!A:A,'Nikes Sales Dataset - Worked f'!A:A,'Nikes Sales Dataset - Worked f'!M:M)</f>
        <v>0</v>
      </c>
      <c r="J601" s="9">
        <f>_xlfn.XLOOKUP(A:A,'Nikes Sales Dataset - Worked f'!A:A,'Nikes Sales Dataset - Worked f'!N:N)</f>
        <v>6110.0300000000007</v>
      </c>
      <c r="K601" s="3">
        <f>_xlfn.XLOOKUP(A:A,'Nikes Sales Dataset - Worked f'!A:A,'Nikes Sales Dataset - Worked f'!P:P)</f>
        <v>24440.120000000003</v>
      </c>
      <c r="L601" s="7" t="str">
        <f>VLOOKUP('Nikes Sales Dataset - Worked f'!A:A,'Nikes Sales Dataset - Worked f'!A:R,18,FALSE)</f>
        <v>Unknown Date</v>
      </c>
      <c r="M601" s="7" t="str">
        <f>_xlfn.XLOOKUP(A:A,'Nikes Sales Dataset - Worked f'!A:A,'Nikes Sales Dataset - Worked f'!S:S)</f>
        <v>Unknown</v>
      </c>
      <c r="N601" s="7" t="str">
        <f>_xlfn.XLOOKUP(A:A,'Nikes Sales Dataset - Worked f'!A:A,'Nikes Sales Dataset - Worked f'!T:T)</f>
        <v>Unknown</v>
      </c>
      <c r="O601" t="str">
        <f>_xlfn.XLOOKUP(A:A,'Nikes Sales Dataset - Worked f'!A:A,'Nikes Sales Dataset - Worked f'!U:U)</f>
        <v>Retail</v>
      </c>
      <c r="P601" t="str">
        <f>_xlfn.XLOOKUP(A:A,'Nikes Sales Dataset - Worked f'!A:A,'Nikes Sales Dataset - Worked f'!W:W)</f>
        <v>Hyderabad</v>
      </c>
      <c r="Q601" s="9">
        <f>_xlfn.XLOOKUP(A:A,'Nikes Sales Dataset - Worked f'!A:A,'Nikes Sales Dataset - Worked f'!X:X)</f>
        <v>-562.30999999999995</v>
      </c>
    </row>
    <row r="602" spans="1:17" x14ac:dyDescent="0.25">
      <c r="A602" s="4">
        <v>2600</v>
      </c>
      <c r="B602" t="str">
        <f>VLOOKUP('Nikes Sales Dataset - Worked f'!A:A,'Nikes Sales Dataset - Worked f'!A:B,2,FALSE)</f>
        <v>2600_20241104</v>
      </c>
      <c r="C602" t="str">
        <f>VLOOKUP('Nikes Sales Dataset - Worked f'!A:A,'Nikes Sales Dataset - Worked f'!A:C,3,FALSE)</f>
        <v>Kids</v>
      </c>
      <c r="D602" t="str">
        <f>VLOOKUP('Nikes Sales Dataset - Worked f'!A:A,'Nikes Sales Dataset - Worked f'!A:D,4,FALSE)</f>
        <v>Lifestyle</v>
      </c>
      <c r="E602" t="str">
        <f>VLOOKUP('Nikes Sales Dataset - Worked f'!A:A,'Nikes Sales Dataset - Worked f'!A:E,5,FALSE)</f>
        <v>Air Force 1</v>
      </c>
      <c r="F602" t="str">
        <f>VLOOKUP('Nikes Sales Dataset - Worked f'!A:A,'Nikes Sales Dataset - Worked f'!A:G,7,FALSE)</f>
        <v>M</v>
      </c>
      <c r="G602" s="3">
        <f>VLOOKUP('Nikes Sales Dataset - Worked f'!A:A,'Nikes Sales Dataset - Worked f'!A:I,9,FALSE)</f>
        <v>3</v>
      </c>
      <c r="H602" s="9">
        <f>VLOOKUP('Nikes Sales Dataset - Worked f'!A:A,'Nikes Sales Dataset - Worked f'!A:K,11,FALSE)</f>
        <v>6110.0300000000007</v>
      </c>
      <c r="I602">
        <f>_xlfn.XLOOKUP('Cleaned and Transformed Dataset'!A:A,'Nikes Sales Dataset - Worked f'!A:A,'Nikes Sales Dataset - Worked f'!M:M)</f>
        <v>0</v>
      </c>
      <c r="J602" s="9">
        <f>_xlfn.XLOOKUP(A:A,'Nikes Sales Dataset - Worked f'!A:A,'Nikes Sales Dataset - Worked f'!N:N)</f>
        <v>6110.0300000000007</v>
      </c>
      <c r="K602" s="3">
        <f>_xlfn.XLOOKUP(A:A,'Nikes Sales Dataset - Worked f'!A:A,'Nikes Sales Dataset - Worked f'!P:P)</f>
        <v>18330.090000000004</v>
      </c>
      <c r="L602" s="7">
        <f>VLOOKUP('Nikes Sales Dataset - Worked f'!A:A,'Nikes Sales Dataset - Worked f'!A:R,18,FALSE)</f>
        <v>45600</v>
      </c>
      <c r="M602" s="7" t="str">
        <f>_xlfn.XLOOKUP(A:A,'Nikes Sales Dataset - Worked f'!A:A,'Nikes Sales Dataset - Worked f'!S:S)</f>
        <v>Nov</v>
      </c>
      <c r="N602" s="7" t="str">
        <f>_xlfn.XLOOKUP(A:A,'Nikes Sales Dataset - Worked f'!A:A,'Nikes Sales Dataset - Worked f'!T:T)</f>
        <v>2024</v>
      </c>
      <c r="O602" t="str">
        <f>_xlfn.XLOOKUP(A:A,'Nikes Sales Dataset - Worked f'!A:A,'Nikes Sales Dataset - Worked f'!U:U)</f>
        <v>Online</v>
      </c>
      <c r="P602" t="str">
        <f>_xlfn.XLOOKUP(A:A,'Nikes Sales Dataset - Worked f'!A:A,'Nikes Sales Dataset - Worked f'!W:W)</f>
        <v>Pune</v>
      </c>
      <c r="Q602" s="9">
        <f>_xlfn.XLOOKUP(A:A,'Nikes Sales Dataset - Worked f'!A:A,'Nikes Sales Dataset - Worked f'!X:X)</f>
        <v>803.62</v>
      </c>
    </row>
    <row r="603" spans="1:17" x14ac:dyDescent="0.25">
      <c r="A603" s="4">
        <v>2601</v>
      </c>
      <c r="B603" t="str">
        <f>VLOOKUP('Nikes Sales Dataset - Worked f'!A:A,'Nikes Sales Dataset - Worked f'!A:B,2,FALSE)</f>
        <v>2601_20240927</v>
      </c>
      <c r="C603" t="str">
        <f>VLOOKUP('Nikes Sales Dataset - Worked f'!A:A,'Nikes Sales Dataset - Worked f'!A:C,3,FALSE)</f>
        <v>Women</v>
      </c>
      <c r="D603" t="str">
        <f>VLOOKUP('Nikes Sales Dataset - Worked f'!A:A,'Nikes Sales Dataset - Worked f'!A:D,4,FALSE)</f>
        <v>Soccer</v>
      </c>
      <c r="E603" t="str">
        <f>VLOOKUP('Nikes Sales Dataset - Worked f'!A:A,'Nikes Sales Dataset - Worked f'!A:E,5,FALSE)</f>
        <v>Tiempo Legend</v>
      </c>
      <c r="F603" t="str">
        <f>VLOOKUP('Nikes Sales Dataset - Worked f'!A:A,'Nikes Sales Dataset - Worked f'!A:G,7,FALSE)</f>
        <v>XL</v>
      </c>
      <c r="G603" s="3">
        <f>VLOOKUP('Nikes Sales Dataset - Worked f'!A:A,'Nikes Sales Dataset - Worked f'!A:I,9,FALSE)</f>
        <v>1</v>
      </c>
      <c r="H603" s="9">
        <f>VLOOKUP('Nikes Sales Dataset - Worked f'!A:A,'Nikes Sales Dataset - Worked f'!A:K,11,FALSE)</f>
        <v>6110.0300000000007</v>
      </c>
      <c r="I603">
        <f>_xlfn.XLOOKUP('Cleaned and Transformed Dataset'!A:A,'Nikes Sales Dataset - Worked f'!A:A,'Nikes Sales Dataset - Worked f'!M:M)</f>
        <v>0</v>
      </c>
      <c r="J603" s="9">
        <f>_xlfn.XLOOKUP(A:A,'Nikes Sales Dataset - Worked f'!A:A,'Nikes Sales Dataset - Worked f'!N:N)</f>
        <v>6110.0300000000007</v>
      </c>
      <c r="K603" s="3">
        <f>_xlfn.XLOOKUP(A:A,'Nikes Sales Dataset - Worked f'!A:A,'Nikes Sales Dataset - Worked f'!P:P)</f>
        <v>6110.0300000000007</v>
      </c>
      <c r="L603" s="7">
        <f>VLOOKUP('Nikes Sales Dataset - Worked f'!A:A,'Nikes Sales Dataset - Worked f'!A:R,18,FALSE)</f>
        <v>45562</v>
      </c>
      <c r="M603" s="7" t="str">
        <f>_xlfn.XLOOKUP(A:A,'Nikes Sales Dataset - Worked f'!A:A,'Nikes Sales Dataset - Worked f'!S:S)</f>
        <v>Sep</v>
      </c>
      <c r="N603" s="7" t="str">
        <f>_xlfn.XLOOKUP(A:A,'Nikes Sales Dataset - Worked f'!A:A,'Nikes Sales Dataset - Worked f'!T:T)</f>
        <v>2024</v>
      </c>
      <c r="O603" t="str">
        <f>_xlfn.XLOOKUP(A:A,'Nikes Sales Dataset - Worked f'!A:A,'Nikes Sales Dataset - Worked f'!U:U)</f>
        <v>Retail</v>
      </c>
      <c r="P603" t="str">
        <f>_xlfn.XLOOKUP(A:A,'Nikes Sales Dataset - Worked f'!A:A,'Nikes Sales Dataset - Worked f'!W:W)</f>
        <v>Delhi</v>
      </c>
      <c r="Q603" s="9">
        <f>_xlfn.XLOOKUP(A:A,'Nikes Sales Dataset - Worked f'!A:A,'Nikes Sales Dataset - Worked f'!X:X)</f>
        <v>3739.4</v>
      </c>
    </row>
    <row r="604" spans="1:17" x14ac:dyDescent="0.25">
      <c r="A604" s="4">
        <v>2602</v>
      </c>
      <c r="B604" t="str">
        <f>VLOOKUP('Nikes Sales Dataset - Worked f'!A:A,'Nikes Sales Dataset - Worked f'!A:B,2,FALSE)</f>
        <v>2602_20241117</v>
      </c>
      <c r="C604" t="str">
        <f>VLOOKUP('Nikes Sales Dataset - Worked f'!A:A,'Nikes Sales Dataset - Worked f'!A:C,3,FALSE)</f>
        <v>Kids</v>
      </c>
      <c r="D604" t="str">
        <f>VLOOKUP('Nikes Sales Dataset - Worked f'!A:A,'Nikes Sales Dataset - Worked f'!A:D,4,FALSE)</f>
        <v>Running</v>
      </c>
      <c r="E604" t="str">
        <f>VLOOKUP('Nikes Sales Dataset - Worked f'!A:A,'Nikes Sales Dataset - Worked f'!A:E,5,FALSE)</f>
        <v>Free RN</v>
      </c>
      <c r="F604" t="str">
        <f>VLOOKUP('Nikes Sales Dataset - Worked f'!A:A,'Nikes Sales Dataset - Worked f'!A:G,7,FALSE)</f>
        <v>XL</v>
      </c>
      <c r="G604" s="3">
        <f>VLOOKUP('Nikes Sales Dataset - Worked f'!A:A,'Nikes Sales Dataset - Worked f'!A:I,9,FALSE)</f>
        <v>2</v>
      </c>
      <c r="H604" s="9">
        <f>VLOOKUP('Nikes Sales Dataset - Worked f'!A:A,'Nikes Sales Dataset - Worked f'!A:K,11,FALSE)</f>
        <v>3518.53</v>
      </c>
      <c r="I604">
        <f>_xlfn.XLOOKUP('Cleaned and Transformed Dataset'!A:A,'Nikes Sales Dataset - Worked f'!A:A,'Nikes Sales Dataset - Worked f'!M:M)</f>
        <v>0</v>
      </c>
      <c r="J604" s="9">
        <f>_xlfn.XLOOKUP(A:A,'Nikes Sales Dataset - Worked f'!A:A,'Nikes Sales Dataset - Worked f'!N:N)</f>
        <v>3518.53</v>
      </c>
      <c r="K604" s="3">
        <f>_xlfn.XLOOKUP(A:A,'Nikes Sales Dataset - Worked f'!A:A,'Nikes Sales Dataset - Worked f'!P:P)</f>
        <v>7037.06</v>
      </c>
      <c r="L604" s="7">
        <f>VLOOKUP('Nikes Sales Dataset - Worked f'!A:A,'Nikes Sales Dataset - Worked f'!A:R,18,FALSE)</f>
        <v>45613</v>
      </c>
      <c r="M604" s="7" t="str">
        <f>_xlfn.XLOOKUP(A:A,'Nikes Sales Dataset - Worked f'!A:A,'Nikes Sales Dataset - Worked f'!S:S)</f>
        <v>Nov</v>
      </c>
      <c r="N604" s="7" t="str">
        <f>_xlfn.XLOOKUP(A:A,'Nikes Sales Dataset - Worked f'!A:A,'Nikes Sales Dataset - Worked f'!T:T)</f>
        <v>2024</v>
      </c>
      <c r="O604" t="str">
        <f>_xlfn.XLOOKUP(A:A,'Nikes Sales Dataset - Worked f'!A:A,'Nikes Sales Dataset - Worked f'!U:U)</f>
        <v>Online</v>
      </c>
      <c r="P604" t="str">
        <f>_xlfn.XLOOKUP(A:A,'Nikes Sales Dataset - Worked f'!A:A,'Nikes Sales Dataset - Worked f'!W:W)</f>
        <v>Pune</v>
      </c>
      <c r="Q604" s="9">
        <f>_xlfn.XLOOKUP(A:A,'Nikes Sales Dataset - Worked f'!A:A,'Nikes Sales Dataset - Worked f'!X:X)</f>
        <v>3494.88</v>
      </c>
    </row>
    <row r="605" spans="1:17" x14ac:dyDescent="0.25">
      <c r="A605" s="4">
        <v>2603</v>
      </c>
      <c r="B605" t="str">
        <f>VLOOKUP('Nikes Sales Dataset - Worked f'!A:A,'Nikes Sales Dataset - Worked f'!A:B,2,FALSE)</f>
        <v>2603_20250318</v>
      </c>
      <c r="C605" t="str">
        <f>VLOOKUP('Nikes Sales Dataset - Worked f'!A:A,'Nikes Sales Dataset - Worked f'!A:C,3,FALSE)</f>
        <v>Women</v>
      </c>
      <c r="D605" t="str">
        <f>VLOOKUP('Nikes Sales Dataset - Worked f'!A:A,'Nikes Sales Dataset - Worked f'!A:D,4,FALSE)</f>
        <v>Running</v>
      </c>
      <c r="E605" t="str">
        <f>VLOOKUP('Nikes Sales Dataset - Worked f'!A:A,'Nikes Sales Dataset - Worked f'!A:E,5,FALSE)</f>
        <v>Air Zoom</v>
      </c>
      <c r="F605" t="str">
        <f>VLOOKUP('Nikes Sales Dataset - Worked f'!A:A,'Nikes Sales Dataset - Worked f'!A:G,7,FALSE)</f>
        <v>L</v>
      </c>
      <c r="G605" s="3">
        <f>VLOOKUP('Nikes Sales Dataset - Worked f'!A:A,'Nikes Sales Dataset - Worked f'!A:I,9,FALSE)</f>
        <v>0</v>
      </c>
      <c r="H605" s="9">
        <f>VLOOKUP('Nikes Sales Dataset - Worked f'!A:A,'Nikes Sales Dataset - Worked f'!A:K,11,FALSE)</f>
        <v>6110.0300000000007</v>
      </c>
      <c r="I605">
        <f>_xlfn.XLOOKUP('Cleaned and Transformed Dataset'!A:A,'Nikes Sales Dataset - Worked f'!A:A,'Nikes Sales Dataset - Worked f'!M:M)</f>
        <v>0</v>
      </c>
      <c r="J605" s="9">
        <f>_xlfn.XLOOKUP(A:A,'Nikes Sales Dataset - Worked f'!A:A,'Nikes Sales Dataset - Worked f'!N:N)</f>
        <v>6110.0300000000007</v>
      </c>
      <c r="K605" s="3">
        <f>_xlfn.XLOOKUP(A:A,'Nikes Sales Dataset - Worked f'!A:A,'Nikes Sales Dataset - Worked f'!P:P)</f>
        <v>0</v>
      </c>
      <c r="L605" s="7">
        <f>VLOOKUP('Nikes Sales Dataset - Worked f'!A:A,'Nikes Sales Dataset - Worked f'!A:R,18,FALSE)</f>
        <v>45734</v>
      </c>
      <c r="M605" s="7" t="str">
        <f>_xlfn.XLOOKUP(A:A,'Nikes Sales Dataset - Worked f'!A:A,'Nikes Sales Dataset - Worked f'!S:S)</f>
        <v>Mar</v>
      </c>
      <c r="N605" s="7" t="str">
        <f>_xlfn.XLOOKUP(A:A,'Nikes Sales Dataset - Worked f'!A:A,'Nikes Sales Dataset - Worked f'!T:T)</f>
        <v>2025</v>
      </c>
      <c r="O605" t="str">
        <f>_xlfn.XLOOKUP(A:A,'Nikes Sales Dataset - Worked f'!A:A,'Nikes Sales Dataset - Worked f'!U:U)</f>
        <v>Online</v>
      </c>
      <c r="P605" t="str">
        <f>_xlfn.XLOOKUP(A:A,'Nikes Sales Dataset - Worked f'!A:A,'Nikes Sales Dataset - Worked f'!W:W)</f>
        <v>Hyderabad</v>
      </c>
      <c r="Q605" s="9">
        <f>_xlfn.XLOOKUP(A:A,'Nikes Sales Dataset - Worked f'!A:A,'Nikes Sales Dataset - Worked f'!X:X)</f>
        <v>-144.08000000000001</v>
      </c>
    </row>
    <row r="606" spans="1:17" x14ac:dyDescent="0.25">
      <c r="A606" s="4">
        <v>2047</v>
      </c>
      <c r="B606" t="str">
        <f>VLOOKUP('Nikes Sales Dataset - Worked f'!A:A,'Nikes Sales Dataset - Worked f'!A:B,2,FALSE)</f>
        <v>2047_20240613</v>
      </c>
      <c r="C606" t="str">
        <f>VLOOKUP('Nikes Sales Dataset - Worked f'!A:A,'Nikes Sales Dataset - Worked f'!A:C,3,FALSE)</f>
        <v>Women</v>
      </c>
      <c r="D606" t="str">
        <f>VLOOKUP('Nikes Sales Dataset - Worked f'!A:A,'Nikes Sales Dataset - Worked f'!A:D,4,FALSE)</f>
        <v>Training</v>
      </c>
      <c r="E606" t="str">
        <f>VLOOKUP('Nikes Sales Dataset - Worked f'!A:A,'Nikes Sales Dataset - Worked f'!A:E,5,FALSE)</f>
        <v>SuperRep Go</v>
      </c>
      <c r="F606" t="str">
        <f>VLOOKUP('Nikes Sales Dataset - Worked f'!A:A,'Nikes Sales Dataset - Worked f'!A:G,7,FALSE)</f>
        <v>L</v>
      </c>
      <c r="G606" s="3">
        <f>VLOOKUP('Nikes Sales Dataset - Worked f'!A:A,'Nikes Sales Dataset - Worked f'!A:I,9,FALSE)</f>
        <v>1</v>
      </c>
      <c r="H606" s="9">
        <f>VLOOKUP('Nikes Sales Dataset - Worked f'!A:A,'Nikes Sales Dataset - Worked f'!A:K,11,FALSE)</f>
        <v>8577.75</v>
      </c>
      <c r="I606">
        <f>_xlfn.XLOOKUP('Cleaned and Transformed Dataset'!A:A,'Nikes Sales Dataset - Worked f'!A:A,'Nikes Sales Dataset - Worked f'!M:M)</f>
        <v>0</v>
      </c>
      <c r="J606" s="9">
        <f>_xlfn.XLOOKUP(A:A,'Nikes Sales Dataset - Worked f'!A:A,'Nikes Sales Dataset - Worked f'!N:N)</f>
        <v>8577.75</v>
      </c>
      <c r="K606" s="3">
        <f>_xlfn.XLOOKUP(A:A,'Nikes Sales Dataset - Worked f'!A:A,'Nikes Sales Dataset - Worked f'!P:P)</f>
        <v>8577.75</v>
      </c>
      <c r="L606" s="7">
        <f>VLOOKUP('Nikes Sales Dataset - Worked f'!A:A,'Nikes Sales Dataset - Worked f'!A:R,18,FALSE)</f>
        <v>45456</v>
      </c>
      <c r="M606" s="7" t="str">
        <f>_xlfn.XLOOKUP(A:A,'Nikes Sales Dataset - Worked f'!A:A,'Nikes Sales Dataset - Worked f'!S:S)</f>
        <v>Jun</v>
      </c>
      <c r="N606" s="7" t="str">
        <f>_xlfn.XLOOKUP(A:A,'Nikes Sales Dataset - Worked f'!A:A,'Nikes Sales Dataset - Worked f'!T:T)</f>
        <v>2024</v>
      </c>
      <c r="O606" t="str">
        <f>_xlfn.XLOOKUP(A:A,'Nikes Sales Dataset - Worked f'!A:A,'Nikes Sales Dataset - Worked f'!U:U)</f>
        <v>Retail</v>
      </c>
      <c r="P606" t="str">
        <f>_xlfn.XLOOKUP(A:A,'Nikes Sales Dataset - Worked f'!A:A,'Nikes Sales Dataset - Worked f'!W:W)</f>
        <v>Bangalore</v>
      </c>
      <c r="Q606" s="9">
        <f>_xlfn.XLOOKUP(A:A,'Nikes Sales Dataset - Worked f'!A:A,'Nikes Sales Dataset - Worked f'!X:X)</f>
        <v>2888.68</v>
      </c>
    </row>
    <row r="607" spans="1:17" x14ac:dyDescent="0.25">
      <c r="A607" s="4">
        <v>2605</v>
      </c>
      <c r="B607" t="str">
        <f>VLOOKUP('Nikes Sales Dataset - Worked f'!A:A,'Nikes Sales Dataset - Worked f'!A:B,2,FALSE)</f>
        <v>2605_20250201</v>
      </c>
      <c r="C607" t="str">
        <f>VLOOKUP('Nikes Sales Dataset - Worked f'!A:A,'Nikes Sales Dataset - Worked f'!A:C,3,FALSE)</f>
        <v>Kids</v>
      </c>
      <c r="D607" t="str">
        <f>VLOOKUP('Nikes Sales Dataset - Worked f'!A:A,'Nikes Sales Dataset - Worked f'!A:D,4,FALSE)</f>
        <v>Lifestyle</v>
      </c>
      <c r="E607" t="str">
        <f>VLOOKUP('Nikes Sales Dataset - Worked f'!A:A,'Nikes Sales Dataset - Worked f'!A:E,5,FALSE)</f>
        <v>Dunk Low</v>
      </c>
      <c r="F607" t="str">
        <f>VLOOKUP('Nikes Sales Dataset - Worked f'!A:A,'Nikes Sales Dataset - Worked f'!A:G,7,FALSE)</f>
        <v>M</v>
      </c>
      <c r="G607" s="3">
        <f>VLOOKUP('Nikes Sales Dataset - Worked f'!A:A,'Nikes Sales Dataset - Worked f'!A:I,9,FALSE)</f>
        <v>-1</v>
      </c>
      <c r="H607" s="9">
        <f>VLOOKUP('Nikes Sales Dataset - Worked f'!A:A,'Nikes Sales Dataset - Worked f'!A:K,11,FALSE)</f>
        <v>7206.45</v>
      </c>
      <c r="I607">
        <f>_xlfn.XLOOKUP('Cleaned and Transformed Dataset'!A:A,'Nikes Sales Dataset - Worked f'!A:A,'Nikes Sales Dataset - Worked f'!M:M)</f>
        <v>0</v>
      </c>
      <c r="J607" s="9">
        <f>_xlfn.XLOOKUP(A:A,'Nikes Sales Dataset - Worked f'!A:A,'Nikes Sales Dataset - Worked f'!N:N)</f>
        <v>7206.45</v>
      </c>
      <c r="K607" s="3">
        <f>_xlfn.XLOOKUP(A:A,'Nikes Sales Dataset - Worked f'!A:A,'Nikes Sales Dataset - Worked f'!P:P)</f>
        <v>-7206.45</v>
      </c>
      <c r="L607" s="7">
        <f>VLOOKUP('Nikes Sales Dataset - Worked f'!A:A,'Nikes Sales Dataset - Worked f'!A:R,18,FALSE)</f>
        <v>45689</v>
      </c>
      <c r="M607" s="7" t="str">
        <f>_xlfn.XLOOKUP(A:A,'Nikes Sales Dataset - Worked f'!A:A,'Nikes Sales Dataset - Worked f'!S:S)</f>
        <v>Feb</v>
      </c>
      <c r="N607" s="7" t="str">
        <f>_xlfn.XLOOKUP(A:A,'Nikes Sales Dataset - Worked f'!A:A,'Nikes Sales Dataset - Worked f'!T:T)</f>
        <v>2025</v>
      </c>
      <c r="O607" t="str">
        <f>_xlfn.XLOOKUP(A:A,'Nikes Sales Dataset - Worked f'!A:A,'Nikes Sales Dataset - Worked f'!U:U)</f>
        <v>Online</v>
      </c>
      <c r="P607" t="str">
        <f>_xlfn.XLOOKUP(A:A,'Nikes Sales Dataset - Worked f'!A:A,'Nikes Sales Dataset - Worked f'!W:W)</f>
        <v>Bangalore</v>
      </c>
      <c r="Q607" s="9">
        <f>_xlfn.XLOOKUP(A:A,'Nikes Sales Dataset - Worked f'!A:A,'Nikes Sales Dataset - Worked f'!X:X)</f>
        <v>-228.84</v>
      </c>
    </row>
    <row r="608" spans="1:17" x14ac:dyDescent="0.25">
      <c r="A608" s="4">
        <v>2606</v>
      </c>
      <c r="B608" t="str">
        <f>VLOOKUP('Nikes Sales Dataset - Worked f'!A:A,'Nikes Sales Dataset - Worked f'!A:B,2,FALSE)</f>
        <v>2606_20250604</v>
      </c>
      <c r="C608" t="str">
        <f>VLOOKUP('Nikes Sales Dataset - Worked f'!A:A,'Nikes Sales Dataset - Worked f'!A:C,3,FALSE)</f>
        <v>Women</v>
      </c>
      <c r="D608" t="str">
        <f>VLOOKUP('Nikes Sales Dataset - Worked f'!A:A,'Nikes Sales Dataset - Worked f'!A:D,4,FALSE)</f>
        <v>Lifestyle</v>
      </c>
      <c r="E608" t="str">
        <f>VLOOKUP('Nikes Sales Dataset - Worked f'!A:A,'Nikes Sales Dataset - Worked f'!A:E,5,FALSE)</f>
        <v>Air Force 1</v>
      </c>
      <c r="F608" t="str">
        <f>VLOOKUP('Nikes Sales Dataset - Worked f'!A:A,'Nikes Sales Dataset - Worked f'!A:G,7,FALSE)</f>
        <v>L</v>
      </c>
      <c r="G608" s="3">
        <f>VLOOKUP('Nikes Sales Dataset - Worked f'!A:A,'Nikes Sales Dataset - Worked f'!A:I,9,FALSE)</f>
        <v>1</v>
      </c>
      <c r="H608" s="9">
        <f>VLOOKUP('Nikes Sales Dataset - Worked f'!A:A,'Nikes Sales Dataset - Worked f'!A:K,11,FALSE)</f>
        <v>4040.65</v>
      </c>
      <c r="I608">
        <f>_xlfn.XLOOKUP('Cleaned and Transformed Dataset'!A:A,'Nikes Sales Dataset - Worked f'!A:A,'Nikes Sales Dataset - Worked f'!M:M)</f>
        <v>0</v>
      </c>
      <c r="J608" s="9">
        <f>_xlfn.XLOOKUP(A:A,'Nikes Sales Dataset - Worked f'!A:A,'Nikes Sales Dataset - Worked f'!N:N)</f>
        <v>4040.65</v>
      </c>
      <c r="K608" s="3">
        <f>_xlfn.XLOOKUP(A:A,'Nikes Sales Dataset - Worked f'!A:A,'Nikes Sales Dataset - Worked f'!P:P)</f>
        <v>4040.65</v>
      </c>
      <c r="L608" s="7">
        <f>VLOOKUP('Nikes Sales Dataset - Worked f'!A:A,'Nikes Sales Dataset - Worked f'!A:R,18,FALSE)</f>
        <v>45812</v>
      </c>
      <c r="M608" s="7" t="str">
        <f>_xlfn.XLOOKUP(A:A,'Nikes Sales Dataset - Worked f'!A:A,'Nikes Sales Dataset - Worked f'!S:S)</f>
        <v>Jun</v>
      </c>
      <c r="N608" s="7" t="str">
        <f>_xlfn.XLOOKUP(A:A,'Nikes Sales Dataset - Worked f'!A:A,'Nikes Sales Dataset - Worked f'!T:T)</f>
        <v>2025</v>
      </c>
      <c r="O608" t="str">
        <f>_xlfn.XLOOKUP(A:A,'Nikes Sales Dataset - Worked f'!A:A,'Nikes Sales Dataset - Worked f'!U:U)</f>
        <v>Retail</v>
      </c>
      <c r="P608" t="str">
        <f>_xlfn.XLOOKUP(A:A,'Nikes Sales Dataset - Worked f'!A:A,'Nikes Sales Dataset - Worked f'!W:W)</f>
        <v>Mumbai</v>
      </c>
      <c r="Q608" s="9">
        <f>_xlfn.XLOOKUP(A:A,'Nikes Sales Dataset - Worked f'!A:A,'Nikes Sales Dataset - Worked f'!X:X)</f>
        <v>805.92</v>
      </c>
    </row>
    <row r="609" spans="1:17" x14ac:dyDescent="0.25">
      <c r="A609" s="4">
        <v>2607</v>
      </c>
      <c r="B609" t="str">
        <f>VLOOKUP('Nikes Sales Dataset - Worked f'!A:A,'Nikes Sales Dataset - Worked f'!A:B,2,FALSE)</f>
        <v>2607_20230831</v>
      </c>
      <c r="C609" t="str">
        <f>VLOOKUP('Nikes Sales Dataset - Worked f'!A:A,'Nikes Sales Dataset - Worked f'!A:C,3,FALSE)</f>
        <v>Women</v>
      </c>
      <c r="D609" t="str">
        <f>VLOOKUP('Nikes Sales Dataset - Worked f'!A:A,'Nikes Sales Dataset - Worked f'!A:D,4,FALSE)</f>
        <v>Basketball</v>
      </c>
      <c r="E609" t="str">
        <f>VLOOKUP('Nikes Sales Dataset - Worked f'!A:A,'Nikes Sales Dataset - Worked f'!A:E,5,FALSE)</f>
        <v>LeBron 20</v>
      </c>
      <c r="F609" t="str">
        <f>VLOOKUP('Nikes Sales Dataset - Worked f'!A:A,'Nikes Sales Dataset - Worked f'!A:G,7,FALSE)</f>
        <v>M</v>
      </c>
      <c r="G609" s="3">
        <f>VLOOKUP('Nikes Sales Dataset - Worked f'!A:A,'Nikes Sales Dataset - Worked f'!A:I,9,FALSE)</f>
        <v>1</v>
      </c>
      <c r="H609" s="9">
        <f>VLOOKUP('Nikes Sales Dataset - Worked f'!A:A,'Nikes Sales Dataset - Worked f'!A:K,11,FALSE)</f>
        <v>6110.0300000000007</v>
      </c>
      <c r="I609">
        <f>_xlfn.XLOOKUP('Cleaned and Transformed Dataset'!A:A,'Nikes Sales Dataset - Worked f'!A:A,'Nikes Sales Dataset - Worked f'!M:M)</f>
        <v>0</v>
      </c>
      <c r="J609" s="9">
        <f>_xlfn.XLOOKUP(A:A,'Nikes Sales Dataset - Worked f'!A:A,'Nikes Sales Dataset - Worked f'!N:N)</f>
        <v>6110.0300000000007</v>
      </c>
      <c r="K609" s="3">
        <f>_xlfn.XLOOKUP(A:A,'Nikes Sales Dataset - Worked f'!A:A,'Nikes Sales Dataset - Worked f'!P:P)</f>
        <v>6110.0300000000007</v>
      </c>
      <c r="L609" s="7">
        <f>VLOOKUP('Nikes Sales Dataset - Worked f'!A:A,'Nikes Sales Dataset - Worked f'!A:R,18,FALSE)</f>
        <v>45169</v>
      </c>
      <c r="M609" s="7" t="str">
        <f>_xlfn.XLOOKUP(A:A,'Nikes Sales Dataset - Worked f'!A:A,'Nikes Sales Dataset - Worked f'!S:S)</f>
        <v>Aug</v>
      </c>
      <c r="N609" s="7" t="str">
        <f>_xlfn.XLOOKUP(A:A,'Nikes Sales Dataset - Worked f'!A:A,'Nikes Sales Dataset - Worked f'!T:T)</f>
        <v>2023</v>
      </c>
      <c r="O609" t="str">
        <f>_xlfn.XLOOKUP(A:A,'Nikes Sales Dataset - Worked f'!A:A,'Nikes Sales Dataset - Worked f'!U:U)</f>
        <v>Online</v>
      </c>
      <c r="P609" t="str">
        <f>_xlfn.XLOOKUP(A:A,'Nikes Sales Dataset - Worked f'!A:A,'Nikes Sales Dataset - Worked f'!W:W)</f>
        <v>Kolkata</v>
      </c>
      <c r="Q609" s="9">
        <f>_xlfn.XLOOKUP(A:A,'Nikes Sales Dataset - Worked f'!A:A,'Nikes Sales Dataset - Worked f'!X:X)</f>
        <v>3522.02</v>
      </c>
    </row>
    <row r="610" spans="1:17" x14ac:dyDescent="0.25">
      <c r="A610" s="4">
        <v>2608</v>
      </c>
      <c r="B610" t="str">
        <f>VLOOKUP('Nikes Sales Dataset - Worked f'!A:A,'Nikes Sales Dataset - Worked f'!A:B,2,FALSE)</f>
        <v>2608_Unknown Date</v>
      </c>
      <c r="C610" t="str">
        <f>VLOOKUP('Nikes Sales Dataset - Worked f'!A:A,'Nikes Sales Dataset - Worked f'!A:C,3,FALSE)</f>
        <v>Women</v>
      </c>
      <c r="D610" t="str">
        <f>VLOOKUP('Nikes Sales Dataset - Worked f'!A:A,'Nikes Sales Dataset - Worked f'!A:D,4,FALSE)</f>
        <v>Lifestyle</v>
      </c>
      <c r="E610" t="str">
        <f>VLOOKUP('Nikes Sales Dataset - Worked f'!A:A,'Nikes Sales Dataset - Worked f'!A:E,5,FALSE)</f>
        <v>Waffle One</v>
      </c>
      <c r="F610" t="str">
        <f>VLOOKUP('Nikes Sales Dataset - Worked f'!A:A,'Nikes Sales Dataset - Worked f'!A:G,7,FALSE)</f>
        <v>L</v>
      </c>
      <c r="G610" s="3">
        <f>VLOOKUP('Nikes Sales Dataset - Worked f'!A:A,'Nikes Sales Dataset - Worked f'!A:I,9,FALSE)</f>
        <v>2</v>
      </c>
      <c r="H610" s="9">
        <f>VLOOKUP('Nikes Sales Dataset - Worked f'!A:A,'Nikes Sales Dataset - Worked f'!A:K,11,FALSE)</f>
        <v>6110.0300000000007</v>
      </c>
      <c r="I610">
        <f>_xlfn.XLOOKUP('Cleaned and Transformed Dataset'!A:A,'Nikes Sales Dataset - Worked f'!A:A,'Nikes Sales Dataset - Worked f'!M:M)</f>
        <v>0</v>
      </c>
      <c r="J610" s="9">
        <f>_xlfn.XLOOKUP(A:A,'Nikes Sales Dataset - Worked f'!A:A,'Nikes Sales Dataset - Worked f'!N:N)</f>
        <v>6110.0300000000007</v>
      </c>
      <c r="K610" s="3">
        <f>_xlfn.XLOOKUP(A:A,'Nikes Sales Dataset - Worked f'!A:A,'Nikes Sales Dataset - Worked f'!P:P)</f>
        <v>12220.060000000001</v>
      </c>
      <c r="L610" s="7" t="str">
        <f>VLOOKUP('Nikes Sales Dataset - Worked f'!A:A,'Nikes Sales Dataset - Worked f'!A:R,18,FALSE)</f>
        <v>Unknown Date</v>
      </c>
      <c r="M610" s="7" t="str">
        <f>_xlfn.XLOOKUP(A:A,'Nikes Sales Dataset - Worked f'!A:A,'Nikes Sales Dataset - Worked f'!S:S)</f>
        <v>Unknown</v>
      </c>
      <c r="N610" s="7" t="str">
        <f>_xlfn.XLOOKUP(A:A,'Nikes Sales Dataset - Worked f'!A:A,'Nikes Sales Dataset - Worked f'!T:T)</f>
        <v>Unknown</v>
      </c>
      <c r="O610" t="str">
        <f>_xlfn.XLOOKUP(A:A,'Nikes Sales Dataset - Worked f'!A:A,'Nikes Sales Dataset - Worked f'!U:U)</f>
        <v>Online</v>
      </c>
      <c r="P610" t="str">
        <f>_xlfn.XLOOKUP(A:A,'Nikes Sales Dataset - Worked f'!A:A,'Nikes Sales Dataset - Worked f'!W:W)</f>
        <v>Kolkata</v>
      </c>
      <c r="Q610" s="9">
        <f>_xlfn.XLOOKUP(A:A,'Nikes Sales Dataset - Worked f'!A:A,'Nikes Sales Dataset - Worked f'!X:X)</f>
        <v>354.67</v>
      </c>
    </row>
    <row r="611" spans="1:17" x14ac:dyDescent="0.25">
      <c r="A611" s="4">
        <v>2609</v>
      </c>
      <c r="B611" t="str">
        <f>VLOOKUP('Nikes Sales Dataset - Worked f'!A:A,'Nikes Sales Dataset - Worked f'!A:B,2,FALSE)</f>
        <v>2609_20250426</v>
      </c>
      <c r="C611" t="str">
        <f>VLOOKUP('Nikes Sales Dataset - Worked f'!A:A,'Nikes Sales Dataset - Worked f'!A:C,3,FALSE)</f>
        <v>Kids</v>
      </c>
      <c r="D611" t="str">
        <f>VLOOKUP('Nikes Sales Dataset - Worked f'!A:A,'Nikes Sales Dataset - Worked f'!A:D,4,FALSE)</f>
        <v>Soccer</v>
      </c>
      <c r="E611" t="str">
        <f>VLOOKUP('Nikes Sales Dataset - Worked f'!A:A,'Nikes Sales Dataset - Worked f'!A:E,5,FALSE)</f>
        <v>Premier III</v>
      </c>
      <c r="F611" t="str">
        <f>VLOOKUP('Nikes Sales Dataset - Worked f'!A:A,'Nikes Sales Dataset - Worked f'!A:G,7,FALSE)</f>
        <v>M</v>
      </c>
      <c r="G611" s="3">
        <f>VLOOKUP('Nikes Sales Dataset - Worked f'!A:A,'Nikes Sales Dataset - Worked f'!A:I,9,FALSE)</f>
        <v>1</v>
      </c>
      <c r="H611" s="9">
        <f>VLOOKUP('Nikes Sales Dataset - Worked f'!A:A,'Nikes Sales Dataset - Worked f'!A:K,11,FALSE)</f>
        <v>9649.2800000000007</v>
      </c>
      <c r="I611">
        <f>_xlfn.XLOOKUP('Cleaned and Transformed Dataset'!A:A,'Nikes Sales Dataset - Worked f'!A:A,'Nikes Sales Dataset - Worked f'!M:M)</f>
        <v>0</v>
      </c>
      <c r="J611" s="9">
        <f>_xlfn.XLOOKUP(A:A,'Nikes Sales Dataset - Worked f'!A:A,'Nikes Sales Dataset - Worked f'!N:N)</f>
        <v>9649.2800000000007</v>
      </c>
      <c r="K611" s="3">
        <f>_xlfn.XLOOKUP(A:A,'Nikes Sales Dataset - Worked f'!A:A,'Nikes Sales Dataset - Worked f'!P:P)</f>
        <v>9649.2800000000007</v>
      </c>
      <c r="L611" s="7">
        <f>VLOOKUP('Nikes Sales Dataset - Worked f'!A:A,'Nikes Sales Dataset - Worked f'!A:R,18,FALSE)</f>
        <v>45773</v>
      </c>
      <c r="M611" s="7" t="str">
        <f>_xlfn.XLOOKUP(A:A,'Nikes Sales Dataset - Worked f'!A:A,'Nikes Sales Dataset - Worked f'!S:S)</f>
        <v>Apr</v>
      </c>
      <c r="N611" s="7" t="str">
        <f>_xlfn.XLOOKUP(A:A,'Nikes Sales Dataset - Worked f'!A:A,'Nikes Sales Dataset - Worked f'!T:T)</f>
        <v>2025</v>
      </c>
      <c r="O611" t="str">
        <f>_xlfn.XLOOKUP(A:A,'Nikes Sales Dataset - Worked f'!A:A,'Nikes Sales Dataset - Worked f'!U:U)</f>
        <v>Online</v>
      </c>
      <c r="P611" t="str">
        <f>_xlfn.XLOOKUP(A:A,'Nikes Sales Dataset - Worked f'!A:A,'Nikes Sales Dataset - Worked f'!W:W)</f>
        <v>Bangalore</v>
      </c>
      <c r="Q611" s="9">
        <f>_xlfn.XLOOKUP(A:A,'Nikes Sales Dataset - Worked f'!A:A,'Nikes Sales Dataset - Worked f'!X:X)</f>
        <v>2712.88</v>
      </c>
    </row>
    <row r="612" spans="1:17" x14ac:dyDescent="0.25">
      <c r="A612" s="4">
        <v>2610</v>
      </c>
      <c r="B612" t="str">
        <f>VLOOKUP('Nikes Sales Dataset - Worked f'!A:A,'Nikes Sales Dataset - Worked f'!A:B,2,FALSE)</f>
        <v>2610_20250506</v>
      </c>
      <c r="C612" t="str">
        <f>VLOOKUP('Nikes Sales Dataset - Worked f'!A:A,'Nikes Sales Dataset - Worked f'!A:C,3,FALSE)</f>
        <v>Women</v>
      </c>
      <c r="D612" t="str">
        <f>VLOOKUP('Nikes Sales Dataset - Worked f'!A:A,'Nikes Sales Dataset - Worked f'!A:D,4,FALSE)</f>
        <v>Lifestyle</v>
      </c>
      <c r="E612" t="str">
        <f>VLOOKUP('Nikes Sales Dataset - Worked f'!A:A,'Nikes Sales Dataset - Worked f'!A:E,5,FALSE)</f>
        <v>Blazer Mid</v>
      </c>
      <c r="F612" t="str">
        <f>VLOOKUP('Nikes Sales Dataset - Worked f'!A:A,'Nikes Sales Dataset - Worked f'!A:G,7,FALSE)</f>
        <v>M</v>
      </c>
      <c r="G612" s="3">
        <f>VLOOKUP('Nikes Sales Dataset - Worked f'!A:A,'Nikes Sales Dataset - Worked f'!A:I,9,FALSE)</f>
        <v>1</v>
      </c>
      <c r="H612" s="9">
        <f>VLOOKUP('Nikes Sales Dataset - Worked f'!A:A,'Nikes Sales Dataset - Worked f'!A:K,11,FALSE)</f>
        <v>8359.07</v>
      </c>
      <c r="I612">
        <f>_xlfn.XLOOKUP('Cleaned and Transformed Dataset'!A:A,'Nikes Sales Dataset - Worked f'!A:A,'Nikes Sales Dataset - Worked f'!M:M)</f>
        <v>0</v>
      </c>
      <c r="J612" s="9">
        <f>_xlfn.XLOOKUP(A:A,'Nikes Sales Dataset - Worked f'!A:A,'Nikes Sales Dataset - Worked f'!N:N)</f>
        <v>8359.07</v>
      </c>
      <c r="K612" s="3">
        <f>_xlfn.XLOOKUP(A:A,'Nikes Sales Dataset - Worked f'!A:A,'Nikes Sales Dataset - Worked f'!P:P)</f>
        <v>8359.07</v>
      </c>
      <c r="L612" s="7">
        <f>VLOOKUP('Nikes Sales Dataset - Worked f'!A:A,'Nikes Sales Dataset - Worked f'!A:R,18,FALSE)</f>
        <v>45783</v>
      </c>
      <c r="M612" s="7" t="str">
        <f>_xlfn.XLOOKUP(A:A,'Nikes Sales Dataset - Worked f'!A:A,'Nikes Sales Dataset - Worked f'!S:S)</f>
        <v>May</v>
      </c>
      <c r="N612" s="7" t="str">
        <f>_xlfn.XLOOKUP(A:A,'Nikes Sales Dataset - Worked f'!A:A,'Nikes Sales Dataset - Worked f'!T:T)</f>
        <v>2025</v>
      </c>
      <c r="O612" t="str">
        <f>_xlfn.XLOOKUP(A:A,'Nikes Sales Dataset - Worked f'!A:A,'Nikes Sales Dataset - Worked f'!U:U)</f>
        <v>Online</v>
      </c>
      <c r="P612" t="str">
        <f>_xlfn.XLOOKUP(A:A,'Nikes Sales Dataset - Worked f'!A:A,'Nikes Sales Dataset - Worked f'!W:W)</f>
        <v>Bangalore</v>
      </c>
      <c r="Q612" s="9">
        <f>_xlfn.XLOOKUP(A:A,'Nikes Sales Dataset - Worked f'!A:A,'Nikes Sales Dataset - Worked f'!X:X)</f>
        <v>167.72</v>
      </c>
    </row>
    <row r="613" spans="1:17" x14ac:dyDescent="0.25">
      <c r="A613" s="4">
        <v>2033</v>
      </c>
      <c r="B613" t="str">
        <f>VLOOKUP('Nikes Sales Dataset - Worked f'!A:A,'Nikes Sales Dataset - Worked f'!A:B,2,FALSE)</f>
        <v>2033_Unknown Date</v>
      </c>
      <c r="C613" t="str">
        <f>VLOOKUP('Nikes Sales Dataset - Worked f'!A:A,'Nikes Sales Dataset - Worked f'!A:C,3,FALSE)</f>
        <v>Men</v>
      </c>
      <c r="D613" t="str">
        <f>VLOOKUP('Nikes Sales Dataset - Worked f'!A:A,'Nikes Sales Dataset - Worked f'!A:D,4,FALSE)</f>
        <v>Soccer</v>
      </c>
      <c r="E613" t="str">
        <f>VLOOKUP('Nikes Sales Dataset - Worked f'!A:A,'Nikes Sales Dataset - Worked f'!A:E,5,FALSE)</f>
        <v>Mercurial Superfly</v>
      </c>
      <c r="F613" t="str">
        <f>VLOOKUP('Nikes Sales Dataset - Worked f'!A:A,'Nikes Sales Dataset - Worked f'!A:G,7,FALSE)</f>
        <v>XL</v>
      </c>
      <c r="G613" s="3">
        <f>VLOOKUP('Nikes Sales Dataset - Worked f'!A:A,'Nikes Sales Dataset - Worked f'!A:I,9,FALSE)</f>
        <v>-1</v>
      </c>
      <c r="H613" s="9">
        <f>VLOOKUP('Nikes Sales Dataset - Worked f'!A:A,'Nikes Sales Dataset - Worked f'!A:K,11,FALSE)</f>
        <v>6110.0300000000007</v>
      </c>
      <c r="I613">
        <f>_xlfn.XLOOKUP('Cleaned and Transformed Dataset'!A:A,'Nikes Sales Dataset - Worked f'!A:A,'Nikes Sales Dataset - Worked f'!M:M)</f>
        <v>0</v>
      </c>
      <c r="J613" s="9">
        <f>_xlfn.XLOOKUP(A:A,'Nikes Sales Dataset - Worked f'!A:A,'Nikes Sales Dataset - Worked f'!N:N)</f>
        <v>6110.0300000000007</v>
      </c>
      <c r="K613" s="3">
        <f>_xlfn.XLOOKUP(A:A,'Nikes Sales Dataset - Worked f'!A:A,'Nikes Sales Dataset - Worked f'!P:P)</f>
        <v>-6110.0300000000007</v>
      </c>
      <c r="L613" s="7" t="str">
        <f>VLOOKUP('Nikes Sales Dataset - Worked f'!A:A,'Nikes Sales Dataset - Worked f'!A:R,18,FALSE)</f>
        <v>Unknown Date</v>
      </c>
      <c r="M613" s="7" t="str">
        <f>_xlfn.XLOOKUP(A:A,'Nikes Sales Dataset - Worked f'!A:A,'Nikes Sales Dataset - Worked f'!S:S)</f>
        <v>Unknown</v>
      </c>
      <c r="N613" s="7" t="str">
        <f>_xlfn.XLOOKUP(A:A,'Nikes Sales Dataset - Worked f'!A:A,'Nikes Sales Dataset - Worked f'!T:T)</f>
        <v>Unknown</v>
      </c>
      <c r="O613" t="str">
        <f>_xlfn.XLOOKUP(A:A,'Nikes Sales Dataset - Worked f'!A:A,'Nikes Sales Dataset - Worked f'!U:U)</f>
        <v>Retail</v>
      </c>
      <c r="P613" t="str">
        <f>_xlfn.XLOOKUP(A:A,'Nikes Sales Dataset - Worked f'!A:A,'Nikes Sales Dataset - Worked f'!W:W)</f>
        <v>Kolkata</v>
      </c>
      <c r="Q613" s="9">
        <f>_xlfn.XLOOKUP(A:A,'Nikes Sales Dataset - Worked f'!A:A,'Nikes Sales Dataset - Worked f'!X:X)</f>
        <v>-1005.71</v>
      </c>
    </row>
    <row r="614" spans="1:17" x14ac:dyDescent="0.25">
      <c r="A614" s="4">
        <v>2612</v>
      </c>
      <c r="B614" t="str">
        <f>VLOOKUP('Nikes Sales Dataset - Worked f'!A:A,'Nikes Sales Dataset - Worked f'!A:B,2,FALSE)</f>
        <v>2612_20230810</v>
      </c>
      <c r="C614" t="str">
        <f>VLOOKUP('Nikes Sales Dataset - Worked f'!A:A,'Nikes Sales Dataset - Worked f'!A:C,3,FALSE)</f>
        <v>Women</v>
      </c>
      <c r="D614" t="str">
        <f>VLOOKUP('Nikes Sales Dataset - Worked f'!A:A,'Nikes Sales Dataset - Worked f'!A:D,4,FALSE)</f>
        <v>Training</v>
      </c>
      <c r="E614" t="str">
        <f>VLOOKUP('Nikes Sales Dataset - Worked f'!A:A,'Nikes Sales Dataset - Worked f'!A:E,5,FALSE)</f>
        <v>Flex Trainer</v>
      </c>
      <c r="F614" t="str">
        <f>VLOOKUP('Nikes Sales Dataset - Worked f'!A:A,'Nikes Sales Dataset - Worked f'!A:G,7,FALSE)</f>
        <v>M</v>
      </c>
      <c r="G614" s="3">
        <f>VLOOKUP('Nikes Sales Dataset - Worked f'!A:A,'Nikes Sales Dataset - Worked f'!A:I,9,FALSE)</f>
        <v>0</v>
      </c>
      <c r="H614" s="9">
        <f>VLOOKUP('Nikes Sales Dataset - Worked f'!A:A,'Nikes Sales Dataset - Worked f'!A:K,11,FALSE)</f>
        <v>6110.0300000000007</v>
      </c>
      <c r="I614">
        <f>_xlfn.XLOOKUP('Cleaned and Transformed Dataset'!A:A,'Nikes Sales Dataset - Worked f'!A:A,'Nikes Sales Dataset - Worked f'!M:M)</f>
        <v>0</v>
      </c>
      <c r="J614" s="9">
        <f>_xlfn.XLOOKUP(A:A,'Nikes Sales Dataset - Worked f'!A:A,'Nikes Sales Dataset - Worked f'!N:N)</f>
        <v>6110.0300000000007</v>
      </c>
      <c r="K614" s="3">
        <f>_xlfn.XLOOKUP(A:A,'Nikes Sales Dataset - Worked f'!A:A,'Nikes Sales Dataset - Worked f'!P:P)</f>
        <v>0</v>
      </c>
      <c r="L614" s="7">
        <f>VLOOKUP('Nikes Sales Dataset - Worked f'!A:A,'Nikes Sales Dataset - Worked f'!A:R,18,FALSE)</f>
        <v>45148</v>
      </c>
      <c r="M614" s="7" t="str">
        <f>_xlfn.XLOOKUP(A:A,'Nikes Sales Dataset - Worked f'!A:A,'Nikes Sales Dataset - Worked f'!S:S)</f>
        <v>Aug</v>
      </c>
      <c r="N614" s="7" t="str">
        <f>_xlfn.XLOOKUP(A:A,'Nikes Sales Dataset - Worked f'!A:A,'Nikes Sales Dataset - Worked f'!T:T)</f>
        <v>2023</v>
      </c>
      <c r="O614" t="str">
        <f>_xlfn.XLOOKUP(A:A,'Nikes Sales Dataset - Worked f'!A:A,'Nikes Sales Dataset - Worked f'!U:U)</f>
        <v>Retail</v>
      </c>
      <c r="P614" t="str">
        <f>_xlfn.XLOOKUP(A:A,'Nikes Sales Dataset - Worked f'!A:A,'Nikes Sales Dataset - Worked f'!W:W)</f>
        <v>Mumbai</v>
      </c>
      <c r="Q614" s="9">
        <f>_xlfn.XLOOKUP(A:A,'Nikes Sales Dataset - Worked f'!A:A,'Nikes Sales Dataset - Worked f'!X:X)</f>
        <v>507.1</v>
      </c>
    </row>
    <row r="615" spans="1:17" x14ac:dyDescent="0.25">
      <c r="A615" s="4">
        <v>2613</v>
      </c>
      <c r="B615" t="str">
        <f>VLOOKUP('Nikes Sales Dataset - Worked f'!A:A,'Nikes Sales Dataset - Worked f'!A:B,2,FALSE)</f>
        <v>2613_Unknown Date</v>
      </c>
      <c r="C615" t="str">
        <f>VLOOKUP('Nikes Sales Dataset - Worked f'!A:A,'Nikes Sales Dataset - Worked f'!A:C,3,FALSE)</f>
        <v>Women</v>
      </c>
      <c r="D615" t="str">
        <f>VLOOKUP('Nikes Sales Dataset - Worked f'!A:A,'Nikes Sales Dataset - Worked f'!A:D,4,FALSE)</f>
        <v>Lifestyle</v>
      </c>
      <c r="E615" t="str">
        <f>VLOOKUP('Nikes Sales Dataset - Worked f'!A:A,'Nikes Sales Dataset - Worked f'!A:E,5,FALSE)</f>
        <v>Waffle One</v>
      </c>
      <c r="F615" t="str">
        <f>VLOOKUP('Nikes Sales Dataset - Worked f'!A:A,'Nikes Sales Dataset - Worked f'!A:G,7,FALSE)</f>
        <v>M</v>
      </c>
      <c r="G615" s="3">
        <f>VLOOKUP('Nikes Sales Dataset - Worked f'!A:A,'Nikes Sales Dataset - Worked f'!A:I,9,FALSE)</f>
        <v>3</v>
      </c>
      <c r="H615" s="9">
        <f>VLOOKUP('Nikes Sales Dataset - Worked f'!A:A,'Nikes Sales Dataset - Worked f'!A:K,11,FALSE)</f>
        <v>4374.83</v>
      </c>
      <c r="I615">
        <f>_xlfn.XLOOKUP('Cleaned and Transformed Dataset'!A:A,'Nikes Sales Dataset - Worked f'!A:A,'Nikes Sales Dataset - Worked f'!M:M)</f>
        <v>0.27</v>
      </c>
      <c r="J615" s="9">
        <f>_xlfn.XLOOKUP(A:A,'Nikes Sales Dataset - Worked f'!A:A,'Nikes Sales Dataset - Worked f'!N:N)</f>
        <v>3193.6259</v>
      </c>
      <c r="K615" s="3">
        <f>_xlfn.XLOOKUP(A:A,'Nikes Sales Dataset - Worked f'!A:A,'Nikes Sales Dataset - Worked f'!P:P)</f>
        <v>9580.8777000000009</v>
      </c>
      <c r="L615" s="7" t="str">
        <f>VLOOKUP('Nikes Sales Dataset - Worked f'!A:A,'Nikes Sales Dataset - Worked f'!A:R,18,FALSE)</f>
        <v>Unknown Date</v>
      </c>
      <c r="M615" s="7" t="str">
        <f>_xlfn.XLOOKUP(A:A,'Nikes Sales Dataset - Worked f'!A:A,'Nikes Sales Dataset - Worked f'!S:S)</f>
        <v>Unknown</v>
      </c>
      <c r="N615" s="7" t="str">
        <f>_xlfn.XLOOKUP(A:A,'Nikes Sales Dataset - Worked f'!A:A,'Nikes Sales Dataset - Worked f'!T:T)</f>
        <v>Unknown</v>
      </c>
      <c r="O615" t="str">
        <f>_xlfn.XLOOKUP(A:A,'Nikes Sales Dataset - Worked f'!A:A,'Nikes Sales Dataset - Worked f'!U:U)</f>
        <v>Retail</v>
      </c>
      <c r="P615" t="str">
        <f>_xlfn.XLOOKUP(A:A,'Nikes Sales Dataset - Worked f'!A:A,'Nikes Sales Dataset - Worked f'!W:W)</f>
        <v>Delhi</v>
      </c>
      <c r="Q615" s="9">
        <f>_xlfn.XLOOKUP(A:A,'Nikes Sales Dataset - Worked f'!A:A,'Nikes Sales Dataset - Worked f'!X:X)</f>
        <v>1473.37</v>
      </c>
    </row>
    <row r="616" spans="1:17" x14ac:dyDescent="0.25">
      <c r="A616" s="4">
        <v>2614</v>
      </c>
      <c r="B616" t="str">
        <f>VLOOKUP('Nikes Sales Dataset - Worked f'!A:A,'Nikes Sales Dataset - Worked f'!A:B,2,FALSE)</f>
        <v>2614_20240805</v>
      </c>
      <c r="C616" t="str">
        <f>VLOOKUP('Nikes Sales Dataset - Worked f'!A:A,'Nikes Sales Dataset - Worked f'!A:C,3,FALSE)</f>
        <v>Women</v>
      </c>
      <c r="D616" t="str">
        <f>VLOOKUP('Nikes Sales Dataset - Worked f'!A:A,'Nikes Sales Dataset - Worked f'!A:D,4,FALSE)</f>
        <v>Running</v>
      </c>
      <c r="E616" t="str">
        <f>VLOOKUP('Nikes Sales Dataset - Worked f'!A:A,'Nikes Sales Dataset - Worked f'!A:E,5,FALSE)</f>
        <v>React Infinity</v>
      </c>
      <c r="F616" t="str">
        <f>VLOOKUP('Nikes Sales Dataset - Worked f'!A:A,'Nikes Sales Dataset - Worked f'!A:G,7,FALSE)</f>
        <v>XL</v>
      </c>
      <c r="G616" s="3">
        <f>VLOOKUP('Nikes Sales Dataset - Worked f'!A:A,'Nikes Sales Dataset - Worked f'!A:I,9,FALSE)</f>
        <v>1</v>
      </c>
      <c r="H616" s="9">
        <f>VLOOKUP('Nikes Sales Dataset - Worked f'!A:A,'Nikes Sales Dataset - Worked f'!A:K,11,FALSE)</f>
        <v>2265</v>
      </c>
      <c r="I616">
        <f>_xlfn.XLOOKUP('Cleaned and Transformed Dataset'!A:A,'Nikes Sales Dataset - Worked f'!A:A,'Nikes Sales Dataset - Worked f'!M:M)</f>
        <v>0</v>
      </c>
      <c r="J616" s="9">
        <f>_xlfn.XLOOKUP(A:A,'Nikes Sales Dataset - Worked f'!A:A,'Nikes Sales Dataset - Worked f'!N:N)</f>
        <v>2265</v>
      </c>
      <c r="K616" s="3">
        <f>_xlfn.XLOOKUP(A:A,'Nikes Sales Dataset - Worked f'!A:A,'Nikes Sales Dataset - Worked f'!P:P)</f>
        <v>2265</v>
      </c>
      <c r="L616" s="7">
        <f>VLOOKUP('Nikes Sales Dataset - Worked f'!A:A,'Nikes Sales Dataset - Worked f'!A:R,18,FALSE)</f>
        <v>45509</v>
      </c>
      <c r="M616" s="7" t="str">
        <f>_xlfn.XLOOKUP(A:A,'Nikes Sales Dataset - Worked f'!A:A,'Nikes Sales Dataset - Worked f'!S:S)</f>
        <v>Aug</v>
      </c>
      <c r="N616" s="7" t="str">
        <f>_xlfn.XLOOKUP(A:A,'Nikes Sales Dataset - Worked f'!A:A,'Nikes Sales Dataset - Worked f'!T:T)</f>
        <v>2024</v>
      </c>
      <c r="O616" t="str">
        <f>_xlfn.XLOOKUP(A:A,'Nikes Sales Dataset - Worked f'!A:A,'Nikes Sales Dataset - Worked f'!U:U)</f>
        <v>Retail</v>
      </c>
      <c r="P616" t="str">
        <f>_xlfn.XLOOKUP(A:A,'Nikes Sales Dataset - Worked f'!A:A,'Nikes Sales Dataset - Worked f'!W:W)</f>
        <v>Bangalore</v>
      </c>
      <c r="Q616" s="9">
        <f>_xlfn.XLOOKUP(A:A,'Nikes Sales Dataset - Worked f'!A:A,'Nikes Sales Dataset - Worked f'!X:X)</f>
        <v>2095.44</v>
      </c>
    </row>
    <row r="617" spans="1:17" x14ac:dyDescent="0.25">
      <c r="A617" s="4">
        <v>2615</v>
      </c>
      <c r="B617" t="str">
        <f>VLOOKUP('Nikes Sales Dataset - Worked f'!A:A,'Nikes Sales Dataset - Worked f'!A:B,2,FALSE)</f>
        <v>2615_20250324</v>
      </c>
      <c r="C617" t="str">
        <f>VLOOKUP('Nikes Sales Dataset - Worked f'!A:A,'Nikes Sales Dataset - Worked f'!A:C,3,FALSE)</f>
        <v>Women</v>
      </c>
      <c r="D617" t="str">
        <f>VLOOKUP('Nikes Sales Dataset - Worked f'!A:A,'Nikes Sales Dataset - Worked f'!A:D,4,FALSE)</f>
        <v>Soccer</v>
      </c>
      <c r="E617" t="str">
        <f>VLOOKUP('Nikes Sales Dataset - Worked f'!A:A,'Nikes Sales Dataset - Worked f'!A:E,5,FALSE)</f>
        <v>Phantom GT</v>
      </c>
      <c r="F617" t="str">
        <f>VLOOKUP('Nikes Sales Dataset - Worked f'!A:A,'Nikes Sales Dataset - Worked f'!A:G,7,FALSE)</f>
        <v>XL</v>
      </c>
      <c r="G617" s="3">
        <f>VLOOKUP('Nikes Sales Dataset - Worked f'!A:A,'Nikes Sales Dataset - Worked f'!A:I,9,FALSE)</f>
        <v>3</v>
      </c>
      <c r="H617" s="9">
        <f>VLOOKUP('Nikes Sales Dataset - Worked f'!A:A,'Nikes Sales Dataset - Worked f'!A:K,11,FALSE)</f>
        <v>3042.37</v>
      </c>
      <c r="I617">
        <f>_xlfn.XLOOKUP('Cleaned and Transformed Dataset'!A:A,'Nikes Sales Dataset - Worked f'!A:A,'Nikes Sales Dataset - Worked f'!M:M)</f>
        <v>0.12</v>
      </c>
      <c r="J617" s="9">
        <f>_xlfn.XLOOKUP(A:A,'Nikes Sales Dataset - Worked f'!A:A,'Nikes Sales Dataset - Worked f'!N:N)</f>
        <v>2677.2855999999997</v>
      </c>
      <c r="K617" s="3">
        <f>_xlfn.XLOOKUP(A:A,'Nikes Sales Dataset - Worked f'!A:A,'Nikes Sales Dataset - Worked f'!P:P)</f>
        <v>8031.8567999999996</v>
      </c>
      <c r="L617" s="7">
        <f>VLOOKUP('Nikes Sales Dataset - Worked f'!A:A,'Nikes Sales Dataset - Worked f'!A:R,18,FALSE)</f>
        <v>45740</v>
      </c>
      <c r="M617" s="7" t="str">
        <f>_xlfn.XLOOKUP(A:A,'Nikes Sales Dataset - Worked f'!A:A,'Nikes Sales Dataset - Worked f'!S:S)</f>
        <v>Mar</v>
      </c>
      <c r="N617" s="7" t="str">
        <f>_xlfn.XLOOKUP(A:A,'Nikes Sales Dataset - Worked f'!A:A,'Nikes Sales Dataset - Worked f'!T:T)</f>
        <v>2025</v>
      </c>
      <c r="O617" t="str">
        <f>_xlfn.XLOOKUP(A:A,'Nikes Sales Dataset - Worked f'!A:A,'Nikes Sales Dataset - Worked f'!U:U)</f>
        <v>Online</v>
      </c>
      <c r="P617" t="str">
        <f>_xlfn.XLOOKUP(A:A,'Nikes Sales Dataset - Worked f'!A:A,'Nikes Sales Dataset - Worked f'!W:W)</f>
        <v>Pune</v>
      </c>
      <c r="Q617" s="9">
        <f>_xlfn.XLOOKUP(A:A,'Nikes Sales Dataset - Worked f'!A:A,'Nikes Sales Dataset - Worked f'!X:X)</f>
        <v>2105.48</v>
      </c>
    </row>
    <row r="618" spans="1:17" x14ac:dyDescent="0.25">
      <c r="A618" s="4">
        <v>2616</v>
      </c>
      <c r="B618" t="str">
        <f>VLOOKUP('Nikes Sales Dataset - Worked f'!A:A,'Nikes Sales Dataset - Worked f'!A:B,2,FALSE)</f>
        <v>2616_20240607</v>
      </c>
      <c r="C618" t="str">
        <f>VLOOKUP('Nikes Sales Dataset - Worked f'!A:A,'Nikes Sales Dataset - Worked f'!A:C,3,FALSE)</f>
        <v>Men</v>
      </c>
      <c r="D618" t="str">
        <f>VLOOKUP('Nikes Sales Dataset - Worked f'!A:A,'Nikes Sales Dataset - Worked f'!A:D,4,FALSE)</f>
        <v>Lifestyle</v>
      </c>
      <c r="E618" t="str">
        <f>VLOOKUP('Nikes Sales Dataset - Worked f'!A:A,'Nikes Sales Dataset - Worked f'!A:E,5,FALSE)</f>
        <v>Waffle One</v>
      </c>
      <c r="F618" t="str">
        <f>VLOOKUP('Nikes Sales Dataset - Worked f'!A:A,'Nikes Sales Dataset - Worked f'!A:G,7,FALSE)</f>
        <v>XL</v>
      </c>
      <c r="G618" s="3">
        <f>VLOOKUP('Nikes Sales Dataset - Worked f'!A:A,'Nikes Sales Dataset - Worked f'!A:I,9,FALSE)</f>
        <v>1</v>
      </c>
      <c r="H618" s="9">
        <f>VLOOKUP('Nikes Sales Dataset - Worked f'!A:A,'Nikes Sales Dataset - Worked f'!A:K,11,FALSE)</f>
        <v>6110.0300000000007</v>
      </c>
      <c r="I618">
        <f>_xlfn.XLOOKUP('Cleaned and Transformed Dataset'!A:A,'Nikes Sales Dataset - Worked f'!A:A,'Nikes Sales Dataset - Worked f'!M:M)</f>
        <v>0.2</v>
      </c>
      <c r="J618" s="9">
        <f>_xlfn.XLOOKUP(A:A,'Nikes Sales Dataset - Worked f'!A:A,'Nikes Sales Dataset - Worked f'!N:N)</f>
        <v>4888.0240000000003</v>
      </c>
      <c r="K618" s="3">
        <f>_xlfn.XLOOKUP(A:A,'Nikes Sales Dataset - Worked f'!A:A,'Nikes Sales Dataset - Worked f'!P:P)</f>
        <v>4888.0240000000003</v>
      </c>
      <c r="L618" s="7">
        <f>VLOOKUP('Nikes Sales Dataset - Worked f'!A:A,'Nikes Sales Dataset - Worked f'!A:R,18,FALSE)</f>
        <v>45450</v>
      </c>
      <c r="M618" s="7" t="str">
        <f>_xlfn.XLOOKUP(A:A,'Nikes Sales Dataset - Worked f'!A:A,'Nikes Sales Dataset - Worked f'!S:S)</f>
        <v>Jun</v>
      </c>
      <c r="N618" s="7" t="str">
        <f>_xlfn.XLOOKUP(A:A,'Nikes Sales Dataset - Worked f'!A:A,'Nikes Sales Dataset - Worked f'!T:T)</f>
        <v>2024</v>
      </c>
      <c r="O618" t="str">
        <f>_xlfn.XLOOKUP(A:A,'Nikes Sales Dataset - Worked f'!A:A,'Nikes Sales Dataset - Worked f'!U:U)</f>
        <v>Online</v>
      </c>
      <c r="P618" t="str">
        <f>_xlfn.XLOOKUP(A:A,'Nikes Sales Dataset - Worked f'!A:A,'Nikes Sales Dataset - Worked f'!W:W)</f>
        <v>Kolkata</v>
      </c>
      <c r="Q618" s="9">
        <f>_xlfn.XLOOKUP(A:A,'Nikes Sales Dataset - Worked f'!A:A,'Nikes Sales Dataset - Worked f'!X:X)</f>
        <v>2788.41</v>
      </c>
    </row>
    <row r="619" spans="1:17" x14ac:dyDescent="0.25">
      <c r="A619" s="4">
        <v>2617</v>
      </c>
      <c r="B619" t="str">
        <f>VLOOKUP('Nikes Sales Dataset - Worked f'!A:A,'Nikes Sales Dataset - Worked f'!A:B,2,FALSE)</f>
        <v>2617_Unknown Date</v>
      </c>
      <c r="C619" t="str">
        <f>VLOOKUP('Nikes Sales Dataset - Worked f'!A:A,'Nikes Sales Dataset - Worked f'!A:C,3,FALSE)</f>
        <v>Kids</v>
      </c>
      <c r="D619" t="str">
        <f>VLOOKUP('Nikes Sales Dataset - Worked f'!A:A,'Nikes Sales Dataset - Worked f'!A:D,4,FALSE)</f>
        <v>Soccer</v>
      </c>
      <c r="E619" t="str">
        <f>VLOOKUP('Nikes Sales Dataset - Worked f'!A:A,'Nikes Sales Dataset - Worked f'!A:E,5,FALSE)</f>
        <v>Premier III</v>
      </c>
      <c r="F619" t="str">
        <f>VLOOKUP('Nikes Sales Dataset - Worked f'!A:A,'Nikes Sales Dataset - Worked f'!A:G,7,FALSE)</f>
        <v>XL</v>
      </c>
      <c r="G619" s="3">
        <f>VLOOKUP('Nikes Sales Dataset - Worked f'!A:A,'Nikes Sales Dataset - Worked f'!A:I,9,FALSE)</f>
        <v>0</v>
      </c>
      <c r="H619" s="9">
        <f>VLOOKUP('Nikes Sales Dataset - Worked f'!A:A,'Nikes Sales Dataset - Worked f'!A:K,11,FALSE)</f>
        <v>6110.0300000000007</v>
      </c>
      <c r="I619">
        <f>_xlfn.XLOOKUP('Cleaned and Transformed Dataset'!A:A,'Nikes Sales Dataset - Worked f'!A:A,'Nikes Sales Dataset - Worked f'!M:M)</f>
        <v>0</v>
      </c>
      <c r="J619" s="9">
        <f>_xlfn.XLOOKUP(A:A,'Nikes Sales Dataset - Worked f'!A:A,'Nikes Sales Dataset - Worked f'!N:N)</f>
        <v>6110.0300000000007</v>
      </c>
      <c r="K619" s="3">
        <f>_xlfn.XLOOKUP(A:A,'Nikes Sales Dataset - Worked f'!A:A,'Nikes Sales Dataset - Worked f'!P:P)</f>
        <v>0</v>
      </c>
      <c r="L619" s="7" t="str">
        <f>VLOOKUP('Nikes Sales Dataset - Worked f'!A:A,'Nikes Sales Dataset - Worked f'!A:R,18,FALSE)</f>
        <v>Unknown Date</v>
      </c>
      <c r="M619" s="7" t="str">
        <f>_xlfn.XLOOKUP(A:A,'Nikes Sales Dataset - Worked f'!A:A,'Nikes Sales Dataset - Worked f'!S:S)</f>
        <v>Unknown</v>
      </c>
      <c r="N619" s="7" t="str">
        <f>_xlfn.XLOOKUP(A:A,'Nikes Sales Dataset - Worked f'!A:A,'Nikes Sales Dataset - Worked f'!T:T)</f>
        <v>Unknown</v>
      </c>
      <c r="O619" t="str">
        <f>_xlfn.XLOOKUP(A:A,'Nikes Sales Dataset - Worked f'!A:A,'Nikes Sales Dataset - Worked f'!U:U)</f>
        <v>Online</v>
      </c>
      <c r="P619" t="str">
        <f>_xlfn.XLOOKUP(A:A,'Nikes Sales Dataset - Worked f'!A:A,'Nikes Sales Dataset - Worked f'!W:W)</f>
        <v>Delhi</v>
      </c>
      <c r="Q619" s="9">
        <f>_xlfn.XLOOKUP(A:A,'Nikes Sales Dataset - Worked f'!A:A,'Nikes Sales Dataset - Worked f'!X:X)</f>
        <v>2772.05</v>
      </c>
    </row>
    <row r="620" spans="1:17" x14ac:dyDescent="0.25">
      <c r="A620" s="4">
        <v>2618</v>
      </c>
      <c r="B620" t="str">
        <f>VLOOKUP('Nikes Sales Dataset - Worked f'!A:A,'Nikes Sales Dataset - Worked f'!A:B,2,FALSE)</f>
        <v>2618_20250623</v>
      </c>
      <c r="C620" t="str">
        <f>VLOOKUP('Nikes Sales Dataset - Worked f'!A:A,'Nikes Sales Dataset - Worked f'!A:C,3,FALSE)</f>
        <v>Kids</v>
      </c>
      <c r="D620" t="str">
        <f>VLOOKUP('Nikes Sales Dataset - Worked f'!A:A,'Nikes Sales Dataset - Worked f'!A:D,4,FALSE)</f>
        <v>Lifestyle</v>
      </c>
      <c r="E620" t="str">
        <f>VLOOKUP('Nikes Sales Dataset - Worked f'!A:A,'Nikes Sales Dataset - Worked f'!A:E,5,FALSE)</f>
        <v>Dunk Low</v>
      </c>
      <c r="F620" t="str">
        <f>VLOOKUP('Nikes Sales Dataset - Worked f'!A:A,'Nikes Sales Dataset - Worked f'!A:G,7,FALSE)</f>
        <v>XL</v>
      </c>
      <c r="G620" s="3">
        <f>VLOOKUP('Nikes Sales Dataset - Worked f'!A:A,'Nikes Sales Dataset - Worked f'!A:I,9,FALSE)</f>
        <v>1</v>
      </c>
      <c r="H620" s="9">
        <f>VLOOKUP('Nikes Sales Dataset - Worked f'!A:A,'Nikes Sales Dataset - Worked f'!A:K,11,FALSE)</f>
        <v>6110.0300000000007</v>
      </c>
      <c r="I620">
        <f>_xlfn.XLOOKUP('Cleaned and Transformed Dataset'!A:A,'Nikes Sales Dataset - Worked f'!A:A,'Nikes Sales Dataset - Worked f'!M:M)</f>
        <v>0</v>
      </c>
      <c r="J620" s="9">
        <f>_xlfn.XLOOKUP(A:A,'Nikes Sales Dataset - Worked f'!A:A,'Nikes Sales Dataset - Worked f'!N:N)</f>
        <v>6110.0300000000007</v>
      </c>
      <c r="K620" s="3">
        <f>_xlfn.XLOOKUP(A:A,'Nikes Sales Dataset - Worked f'!A:A,'Nikes Sales Dataset - Worked f'!P:P)</f>
        <v>6110.0300000000007</v>
      </c>
      <c r="L620" s="7">
        <f>VLOOKUP('Nikes Sales Dataset - Worked f'!A:A,'Nikes Sales Dataset - Worked f'!A:R,18,FALSE)</f>
        <v>45831</v>
      </c>
      <c r="M620" s="7" t="str">
        <f>_xlfn.XLOOKUP(A:A,'Nikes Sales Dataset - Worked f'!A:A,'Nikes Sales Dataset - Worked f'!S:S)</f>
        <v>Jun</v>
      </c>
      <c r="N620" s="7" t="str">
        <f>_xlfn.XLOOKUP(A:A,'Nikes Sales Dataset - Worked f'!A:A,'Nikes Sales Dataset - Worked f'!T:T)</f>
        <v>2025</v>
      </c>
      <c r="O620" t="str">
        <f>_xlfn.XLOOKUP(A:A,'Nikes Sales Dataset - Worked f'!A:A,'Nikes Sales Dataset - Worked f'!U:U)</f>
        <v>Retail</v>
      </c>
      <c r="P620" t="str">
        <f>_xlfn.XLOOKUP(A:A,'Nikes Sales Dataset - Worked f'!A:A,'Nikes Sales Dataset - Worked f'!W:W)</f>
        <v>Pune</v>
      </c>
      <c r="Q620" s="9">
        <f>_xlfn.XLOOKUP(A:A,'Nikes Sales Dataset - Worked f'!A:A,'Nikes Sales Dataset - Worked f'!X:X)</f>
        <v>3718.11</v>
      </c>
    </row>
    <row r="621" spans="1:17" x14ac:dyDescent="0.25">
      <c r="A621" s="4">
        <v>2619</v>
      </c>
      <c r="B621" t="str">
        <f>VLOOKUP('Nikes Sales Dataset - Worked f'!A:A,'Nikes Sales Dataset - Worked f'!A:B,2,FALSE)</f>
        <v>2619_20240122</v>
      </c>
      <c r="C621" t="str">
        <f>VLOOKUP('Nikes Sales Dataset - Worked f'!A:A,'Nikes Sales Dataset - Worked f'!A:C,3,FALSE)</f>
        <v>Kids</v>
      </c>
      <c r="D621" t="str">
        <f>VLOOKUP('Nikes Sales Dataset - Worked f'!A:A,'Nikes Sales Dataset - Worked f'!A:D,4,FALSE)</f>
        <v>Lifestyle</v>
      </c>
      <c r="E621" t="str">
        <f>VLOOKUP('Nikes Sales Dataset - Worked f'!A:A,'Nikes Sales Dataset - Worked f'!A:E,5,FALSE)</f>
        <v>Waffle One</v>
      </c>
      <c r="F621" t="str">
        <f>VLOOKUP('Nikes Sales Dataset - Worked f'!A:A,'Nikes Sales Dataset - Worked f'!A:G,7,FALSE)</f>
        <v>L</v>
      </c>
      <c r="G621" s="3">
        <f>VLOOKUP('Nikes Sales Dataset - Worked f'!A:A,'Nikes Sales Dataset - Worked f'!A:I,9,FALSE)</f>
        <v>4</v>
      </c>
      <c r="H621" s="9">
        <f>VLOOKUP('Nikes Sales Dataset - Worked f'!A:A,'Nikes Sales Dataset - Worked f'!A:K,11,FALSE)</f>
        <v>6110.0300000000007</v>
      </c>
      <c r="I621">
        <f>_xlfn.XLOOKUP('Cleaned and Transformed Dataset'!A:A,'Nikes Sales Dataset - Worked f'!A:A,'Nikes Sales Dataset - Worked f'!M:M)</f>
        <v>0.65</v>
      </c>
      <c r="J621" s="9">
        <f>_xlfn.XLOOKUP(A:A,'Nikes Sales Dataset - Worked f'!A:A,'Nikes Sales Dataset - Worked f'!N:N)</f>
        <v>2138.5105000000003</v>
      </c>
      <c r="K621" s="3">
        <f>_xlfn.XLOOKUP(A:A,'Nikes Sales Dataset - Worked f'!A:A,'Nikes Sales Dataset - Worked f'!P:P)</f>
        <v>8554.0420000000013</v>
      </c>
      <c r="L621" s="7">
        <f>VLOOKUP('Nikes Sales Dataset - Worked f'!A:A,'Nikes Sales Dataset - Worked f'!A:R,18,FALSE)</f>
        <v>45313</v>
      </c>
      <c r="M621" s="7" t="str">
        <f>_xlfn.XLOOKUP(A:A,'Nikes Sales Dataset - Worked f'!A:A,'Nikes Sales Dataset - Worked f'!S:S)</f>
        <v>Jan</v>
      </c>
      <c r="N621" s="7" t="str">
        <f>_xlfn.XLOOKUP(A:A,'Nikes Sales Dataset - Worked f'!A:A,'Nikes Sales Dataset - Worked f'!T:T)</f>
        <v>2024</v>
      </c>
      <c r="O621" t="str">
        <f>_xlfn.XLOOKUP(A:A,'Nikes Sales Dataset - Worked f'!A:A,'Nikes Sales Dataset - Worked f'!U:U)</f>
        <v>Online</v>
      </c>
      <c r="P621" t="str">
        <f>_xlfn.XLOOKUP(A:A,'Nikes Sales Dataset - Worked f'!A:A,'Nikes Sales Dataset - Worked f'!W:W)</f>
        <v>Hyderabad</v>
      </c>
      <c r="Q621" s="9">
        <f>_xlfn.XLOOKUP(A:A,'Nikes Sales Dataset - Worked f'!A:A,'Nikes Sales Dataset - Worked f'!X:X)</f>
        <v>-300.27999999999997</v>
      </c>
    </row>
    <row r="622" spans="1:17" x14ac:dyDescent="0.25">
      <c r="A622" s="4">
        <v>2620</v>
      </c>
      <c r="B622" t="str">
        <f>VLOOKUP('Nikes Sales Dataset - Worked f'!A:A,'Nikes Sales Dataset - Worked f'!A:B,2,FALSE)</f>
        <v>2620_Unknown Date</v>
      </c>
      <c r="C622" t="str">
        <f>VLOOKUP('Nikes Sales Dataset - Worked f'!A:A,'Nikes Sales Dataset - Worked f'!A:C,3,FALSE)</f>
        <v>Kids</v>
      </c>
      <c r="D622" t="str">
        <f>VLOOKUP('Nikes Sales Dataset - Worked f'!A:A,'Nikes Sales Dataset - Worked f'!A:D,4,FALSE)</f>
        <v>Training</v>
      </c>
      <c r="E622" t="str">
        <f>VLOOKUP('Nikes Sales Dataset - Worked f'!A:A,'Nikes Sales Dataset - Worked f'!A:E,5,FALSE)</f>
        <v>Flex Trainer</v>
      </c>
      <c r="F622" t="str">
        <f>VLOOKUP('Nikes Sales Dataset - Worked f'!A:A,'Nikes Sales Dataset - Worked f'!A:G,7,FALSE)</f>
        <v>XL</v>
      </c>
      <c r="G622" s="3">
        <f>VLOOKUP('Nikes Sales Dataset - Worked f'!A:A,'Nikes Sales Dataset - Worked f'!A:I,9,FALSE)</f>
        <v>0</v>
      </c>
      <c r="H622" s="9">
        <f>VLOOKUP('Nikes Sales Dataset - Worked f'!A:A,'Nikes Sales Dataset - Worked f'!A:K,11,FALSE)</f>
        <v>6110.0300000000007</v>
      </c>
      <c r="I622">
        <f>_xlfn.XLOOKUP('Cleaned and Transformed Dataset'!A:A,'Nikes Sales Dataset - Worked f'!A:A,'Nikes Sales Dataset - Worked f'!M:M)</f>
        <v>0</v>
      </c>
      <c r="J622" s="9">
        <f>_xlfn.XLOOKUP(A:A,'Nikes Sales Dataset - Worked f'!A:A,'Nikes Sales Dataset - Worked f'!N:N)</f>
        <v>6110.0300000000007</v>
      </c>
      <c r="K622" s="3">
        <f>_xlfn.XLOOKUP(A:A,'Nikes Sales Dataset - Worked f'!A:A,'Nikes Sales Dataset - Worked f'!P:P)</f>
        <v>0</v>
      </c>
      <c r="L622" s="7" t="str">
        <f>VLOOKUP('Nikes Sales Dataset - Worked f'!A:A,'Nikes Sales Dataset - Worked f'!A:R,18,FALSE)</f>
        <v>Unknown Date</v>
      </c>
      <c r="M622" s="7" t="str">
        <f>_xlfn.XLOOKUP(A:A,'Nikes Sales Dataset - Worked f'!A:A,'Nikes Sales Dataset - Worked f'!S:S)</f>
        <v>Unknown</v>
      </c>
      <c r="N622" s="7" t="str">
        <f>_xlfn.XLOOKUP(A:A,'Nikes Sales Dataset - Worked f'!A:A,'Nikes Sales Dataset - Worked f'!T:T)</f>
        <v>Unknown</v>
      </c>
      <c r="O622" t="str">
        <f>_xlfn.XLOOKUP(A:A,'Nikes Sales Dataset - Worked f'!A:A,'Nikes Sales Dataset - Worked f'!U:U)</f>
        <v>Online</v>
      </c>
      <c r="P622" t="str">
        <f>_xlfn.XLOOKUP(A:A,'Nikes Sales Dataset - Worked f'!A:A,'Nikes Sales Dataset - Worked f'!W:W)</f>
        <v>Hyderabad</v>
      </c>
      <c r="Q622" s="9">
        <f>_xlfn.XLOOKUP(A:A,'Nikes Sales Dataset - Worked f'!A:A,'Nikes Sales Dataset - Worked f'!X:X)</f>
        <v>3874.67</v>
      </c>
    </row>
    <row r="623" spans="1:17" x14ac:dyDescent="0.25">
      <c r="A623" s="4">
        <v>2621</v>
      </c>
      <c r="B623" t="str">
        <f>VLOOKUP('Nikes Sales Dataset - Worked f'!A:A,'Nikes Sales Dataset - Worked f'!A:B,2,FALSE)</f>
        <v>2621_20240519</v>
      </c>
      <c r="C623" t="str">
        <f>VLOOKUP('Nikes Sales Dataset - Worked f'!A:A,'Nikes Sales Dataset - Worked f'!A:C,3,FALSE)</f>
        <v>Kids</v>
      </c>
      <c r="D623" t="str">
        <f>VLOOKUP('Nikes Sales Dataset - Worked f'!A:A,'Nikes Sales Dataset - Worked f'!A:D,4,FALSE)</f>
        <v>Soccer</v>
      </c>
      <c r="E623" t="str">
        <f>VLOOKUP('Nikes Sales Dataset - Worked f'!A:A,'Nikes Sales Dataset - Worked f'!A:E,5,FALSE)</f>
        <v>Phantom GT</v>
      </c>
      <c r="F623" t="str">
        <f>VLOOKUP('Nikes Sales Dataset - Worked f'!A:A,'Nikes Sales Dataset - Worked f'!A:G,7,FALSE)</f>
        <v>L</v>
      </c>
      <c r="G623" s="3">
        <f>VLOOKUP('Nikes Sales Dataset - Worked f'!A:A,'Nikes Sales Dataset - Worked f'!A:I,9,FALSE)</f>
        <v>3</v>
      </c>
      <c r="H623" s="9">
        <f>VLOOKUP('Nikes Sales Dataset - Worked f'!A:A,'Nikes Sales Dataset - Worked f'!A:K,11,FALSE)</f>
        <v>6466.57</v>
      </c>
      <c r="I623">
        <f>_xlfn.XLOOKUP('Cleaned and Transformed Dataset'!A:A,'Nikes Sales Dataset - Worked f'!A:A,'Nikes Sales Dataset - Worked f'!M:M)</f>
        <v>0.59</v>
      </c>
      <c r="J623" s="9">
        <f>_xlfn.XLOOKUP(A:A,'Nikes Sales Dataset - Worked f'!A:A,'Nikes Sales Dataset - Worked f'!N:N)</f>
        <v>2651.2937000000002</v>
      </c>
      <c r="K623" s="3">
        <f>_xlfn.XLOOKUP(A:A,'Nikes Sales Dataset - Worked f'!A:A,'Nikes Sales Dataset - Worked f'!P:P)</f>
        <v>7953.8811000000005</v>
      </c>
      <c r="L623" s="7">
        <f>VLOOKUP('Nikes Sales Dataset - Worked f'!A:A,'Nikes Sales Dataset - Worked f'!A:R,18,FALSE)</f>
        <v>45431</v>
      </c>
      <c r="M623" s="7" t="str">
        <f>_xlfn.XLOOKUP(A:A,'Nikes Sales Dataset - Worked f'!A:A,'Nikes Sales Dataset - Worked f'!S:S)</f>
        <v>May</v>
      </c>
      <c r="N623" s="7" t="str">
        <f>_xlfn.XLOOKUP(A:A,'Nikes Sales Dataset - Worked f'!A:A,'Nikes Sales Dataset - Worked f'!T:T)</f>
        <v>2024</v>
      </c>
      <c r="O623" t="str">
        <f>_xlfn.XLOOKUP(A:A,'Nikes Sales Dataset - Worked f'!A:A,'Nikes Sales Dataset - Worked f'!U:U)</f>
        <v>Online</v>
      </c>
      <c r="P623" t="str">
        <f>_xlfn.XLOOKUP(A:A,'Nikes Sales Dataset - Worked f'!A:A,'Nikes Sales Dataset - Worked f'!W:W)</f>
        <v>Bangalore</v>
      </c>
      <c r="Q623" s="9">
        <f>_xlfn.XLOOKUP(A:A,'Nikes Sales Dataset - Worked f'!A:A,'Nikes Sales Dataset - Worked f'!X:X)</f>
        <v>-1152.8599999999999</v>
      </c>
    </row>
    <row r="624" spans="1:17" x14ac:dyDescent="0.25">
      <c r="A624" s="4">
        <v>2622</v>
      </c>
      <c r="B624" t="str">
        <f>VLOOKUP('Nikes Sales Dataset - Worked f'!A:A,'Nikes Sales Dataset - Worked f'!A:B,2,FALSE)</f>
        <v>2622_20250407</v>
      </c>
      <c r="C624" t="str">
        <f>VLOOKUP('Nikes Sales Dataset - Worked f'!A:A,'Nikes Sales Dataset - Worked f'!A:C,3,FALSE)</f>
        <v>Kids</v>
      </c>
      <c r="D624" t="str">
        <f>VLOOKUP('Nikes Sales Dataset - Worked f'!A:A,'Nikes Sales Dataset - Worked f'!A:D,4,FALSE)</f>
        <v>Lifestyle</v>
      </c>
      <c r="E624" t="str">
        <f>VLOOKUP('Nikes Sales Dataset - Worked f'!A:A,'Nikes Sales Dataset - Worked f'!A:E,5,FALSE)</f>
        <v>Blazer Mid</v>
      </c>
      <c r="F624" t="str">
        <f>VLOOKUP('Nikes Sales Dataset - Worked f'!A:A,'Nikes Sales Dataset - Worked f'!A:G,7,FALSE)</f>
        <v>M</v>
      </c>
      <c r="G624" s="3">
        <f>VLOOKUP('Nikes Sales Dataset - Worked f'!A:A,'Nikes Sales Dataset - Worked f'!A:I,9,FALSE)</f>
        <v>0</v>
      </c>
      <c r="H624" s="9">
        <f>VLOOKUP('Nikes Sales Dataset - Worked f'!A:A,'Nikes Sales Dataset - Worked f'!A:K,11,FALSE)</f>
        <v>8073.58</v>
      </c>
      <c r="I624">
        <f>_xlfn.XLOOKUP('Cleaned and Transformed Dataset'!A:A,'Nikes Sales Dataset - Worked f'!A:A,'Nikes Sales Dataset - Worked f'!M:M)</f>
        <v>0</v>
      </c>
      <c r="J624" s="9">
        <f>_xlfn.XLOOKUP(A:A,'Nikes Sales Dataset - Worked f'!A:A,'Nikes Sales Dataset - Worked f'!N:N)</f>
        <v>8073.58</v>
      </c>
      <c r="K624" s="3">
        <f>_xlfn.XLOOKUP(A:A,'Nikes Sales Dataset - Worked f'!A:A,'Nikes Sales Dataset - Worked f'!P:P)</f>
        <v>0</v>
      </c>
      <c r="L624" s="7">
        <f>VLOOKUP('Nikes Sales Dataset - Worked f'!A:A,'Nikes Sales Dataset - Worked f'!A:R,18,FALSE)</f>
        <v>45754</v>
      </c>
      <c r="M624" s="7" t="str">
        <f>_xlfn.XLOOKUP(A:A,'Nikes Sales Dataset - Worked f'!A:A,'Nikes Sales Dataset - Worked f'!S:S)</f>
        <v>Apr</v>
      </c>
      <c r="N624" s="7" t="str">
        <f>_xlfn.XLOOKUP(A:A,'Nikes Sales Dataset - Worked f'!A:A,'Nikes Sales Dataset - Worked f'!T:T)</f>
        <v>2025</v>
      </c>
      <c r="O624" t="str">
        <f>_xlfn.XLOOKUP(A:A,'Nikes Sales Dataset - Worked f'!A:A,'Nikes Sales Dataset - Worked f'!U:U)</f>
        <v>Online</v>
      </c>
      <c r="P624" t="str">
        <f>_xlfn.XLOOKUP(A:A,'Nikes Sales Dataset - Worked f'!A:A,'Nikes Sales Dataset - Worked f'!W:W)</f>
        <v>Pune</v>
      </c>
      <c r="Q624" s="9">
        <f>_xlfn.XLOOKUP(A:A,'Nikes Sales Dataset - Worked f'!A:A,'Nikes Sales Dataset - Worked f'!X:X)</f>
        <v>-82.31</v>
      </c>
    </row>
    <row r="625" spans="1:17" x14ac:dyDescent="0.25">
      <c r="A625" s="4">
        <v>2623</v>
      </c>
      <c r="B625" t="str">
        <f>VLOOKUP('Nikes Sales Dataset - Worked f'!A:A,'Nikes Sales Dataset - Worked f'!A:B,2,FALSE)</f>
        <v>2623_20250408</v>
      </c>
      <c r="C625" t="str">
        <f>VLOOKUP('Nikes Sales Dataset - Worked f'!A:A,'Nikes Sales Dataset - Worked f'!A:C,3,FALSE)</f>
        <v>Men</v>
      </c>
      <c r="D625" t="str">
        <f>VLOOKUP('Nikes Sales Dataset - Worked f'!A:A,'Nikes Sales Dataset - Worked f'!A:D,4,FALSE)</f>
        <v>Running</v>
      </c>
      <c r="E625" t="str">
        <f>VLOOKUP('Nikes Sales Dataset - Worked f'!A:A,'Nikes Sales Dataset - Worked f'!A:E,5,FALSE)</f>
        <v>Pegasus Turbo</v>
      </c>
      <c r="F625" t="str">
        <f>VLOOKUP('Nikes Sales Dataset - Worked f'!A:A,'Nikes Sales Dataset - Worked f'!A:G,7,FALSE)</f>
        <v>L</v>
      </c>
      <c r="G625" s="3">
        <f>VLOOKUP('Nikes Sales Dataset - Worked f'!A:A,'Nikes Sales Dataset - Worked f'!A:I,9,FALSE)</f>
        <v>1</v>
      </c>
      <c r="H625" s="9">
        <f>VLOOKUP('Nikes Sales Dataset - Worked f'!A:A,'Nikes Sales Dataset - Worked f'!A:K,11,FALSE)</f>
        <v>4658.42</v>
      </c>
      <c r="I625">
        <f>_xlfn.XLOOKUP('Cleaned and Transformed Dataset'!A:A,'Nikes Sales Dataset - Worked f'!A:A,'Nikes Sales Dataset - Worked f'!M:M)</f>
        <v>0</v>
      </c>
      <c r="J625" s="9">
        <f>_xlfn.XLOOKUP(A:A,'Nikes Sales Dataset - Worked f'!A:A,'Nikes Sales Dataset - Worked f'!N:N)</f>
        <v>4658.42</v>
      </c>
      <c r="K625" s="3">
        <f>_xlfn.XLOOKUP(A:A,'Nikes Sales Dataset - Worked f'!A:A,'Nikes Sales Dataset - Worked f'!P:P)</f>
        <v>4658.42</v>
      </c>
      <c r="L625" s="7">
        <f>VLOOKUP('Nikes Sales Dataset - Worked f'!A:A,'Nikes Sales Dataset - Worked f'!A:R,18,FALSE)</f>
        <v>45755</v>
      </c>
      <c r="M625" s="7" t="str">
        <f>_xlfn.XLOOKUP(A:A,'Nikes Sales Dataset - Worked f'!A:A,'Nikes Sales Dataset - Worked f'!S:S)</f>
        <v>Apr</v>
      </c>
      <c r="N625" s="7" t="str">
        <f>_xlfn.XLOOKUP(A:A,'Nikes Sales Dataset - Worked f'!A:A,'Nikes Sales Dataset - Worked f'!T:T)</f>
        <v>2025</v>
      </c>
      <c r="O625" t="str">
        <f>_xlfn.XLOOKUP(A:A,'Nikes Sales Dataset - Worked f'!A:A,'Nikes Sales Dataset - Worked f'!U:U)</f>
        <v>Retail</v>
      </c>
      <c r="P625" t="str">
        <f>_xlfn.XLOOKUP(A:A,'Nikes Sales Dataset - Worked f'!A:A,'Nikes Sales Dataset - Worked f'!W:W)</f>
        <v>Mumbai</v>
      </c>
      <c r="Q625" s="9">
        <f>_xlfn.XLOOKUP(A:A,'Nikes Sales Dataset - Worked f'!A:A,'Nikes Sales Dataset - Worked f'!X:X)</f>
        <v>1622.42</v>
      </c>
    </row>
    <row r="626" spans="1:17" x14ac:dyDescent="0.25">
      <c r="A626" s="4">
        <v>2624</v>
      </c>
      <c r="B626" t="str">
        <f>VLOOKUP('Nikes Sales Dataset - Worked f'!A:A,'Nikes Sales Dataset - Worked f'!A:B,2,FALSE)</f>
        <v>2624_Unknown Date</v>
      </c>
      <c r="C626" t="str">
        <f>VLOOKUP('Nikes Sales Dataset - Worked f'!A:A,'Nikes Sales Dataset - Worked f'!A:C,3,FALSE)</f>
        <v>Men</v>
      </c>
      <c r="D626" t="str">
        <f>VLOOKUP('Nikes Sales Dataset - Worked f'!A:A,'Nikes Sales Dataset - Worked f'!A:D,4,FALSE)</f>
        <v>Lifestyle</v>
      </c>
      <c r="E626" t="str">
        <f>VLOOKUP('Nikes Sales Dataset - Worked f'!A:A,'Nikes Sales Dataset - Worked f'!A:E,5,FALSE)</f>
        <v>Blazer Mid</v>
      </c>
      <c r="F626" t="str">
        <f>VLOOKUP('Nikes Sales Dataset - Worked f'!A:A,'Nikes Sales Dataset - Worked f'!A:G,7,FALSE)</f>
        <v>XL</v>
      </c>
      <c r="G626" s="3">
        <f>VLOOKUP('Nikes Sales Dataset - Worked f'!A:A,'Nikes Sales Dataset - Worked f'!A:I,9,FALSE)</f>
        <v>0</v>
      </c>
      <c r="H626" s="9">
        <f>VLOOKUP('Nikes Sales Dataset - Worked f'!A:A,'Nikes Sales Dataset - Worked f'!A:K,11,FALSE)</f>
        <v>6110.0300000000007</v>
      </c>
      <c r="I626">
        <f>_xlfn.XLOOKUP('Cleaned and Transformed Dataset'!A:A,'Nikes Sales Dataset - Worked f'!A:A,'Nikes Sales Dataset - Worked f'!M:M)</f>
        <v>0</v>
      </c>
      <c r="J626" s="9">
        <f>_xlfn.XLOOKUP(A:A,'Nikes Sales Dataset - Worked f'!A:A,'Nikes Sales Dataset - Worked f'!N:N)</f>
        <v>6110.0300000000007</v>
      </c>
      <c r="K626" s="3">
        <f>_xlfn.XLOOKUP(A:A,'Nikes Sales Dataset - Worked f'!A:A,'Nikes Sales Dataset - Worked f'!P:P)</f>
        <v>0</v>
      </c>
      <c r="L626" s="7" t="str">
        <f>VLOOKUP('Nikes Sales Dataset - Worked f'!A:A,'Nikes Sales Dataset - Worked f'!A:R,18,FALSE)</f>
        <v>Unknown Date</v>
      </c>
      <c r="M626" s="7" t="str">
        <f>_xlfn.XLOOKUP(A:A,'Nikes Sales Dataset - Worked f'!A:A,'Nikes Sales Dataset - Worked f'!S:S)</f>
        <v>Unknown</v>
      </c>
      <c r="N626" s="7" t="str">
        <f>_xlfn.XLOOKUP(A:A,'Nikes Sales Dataset - Worked f'!A:A,'Nikes Sales Dataset - Worked f'!T:T)</f>
        <v>Unknown</v>
      </c>
      <c r="O626" t="str">
        <f>_xlfn.XLOOKUP(A:A,'Nikes Sales Dataset - Worked f'!A:A,'Nikes Sales Dataset - Worked f'!U:U)</f>
        <v>Retail</v>
      </c>
      <c r="P626" t="str">
        <f>_xlfn.XLOOKUP(A:A,'Nikes Sales Dataset - Worked f'!A:A,'Nikes Sales Dataset - Worked f'!W:W)</f>
        <v>Bangalore</v>
      </c>
      <c r="Q626" s="9">
        <f>_xlfn.XLOOKUP(A:A,'Nikes Sales Dataset - Worked f'!A:A,'Nikes Sales Dataset - Worked f'!X:X)</f>
        <v>2085.94</v>
      </c>
    </row>
    <row r="627" spans="1:17" x14ac:dyDescent="0.25">
      <c r="A627" s="4">
        <v>2625</v>
      </c>
      <c r="B627" t="str">
        <f>VLOOKUP('Nikes Sales Dataset - Worked f'!A:A,'Nikes Sales Dataset - Worked f'!A:B,2,FALSE)</f>
        <v>2625_20250205</v>
      </c>
      <c r="C627" t="str">
        <f>VLOOKUP('Nikes Sales Dataset - Worked f'!A:A,'Nikes Sales Dataset - Worked f'!A:C,3,FALSE)</f>
        <v>Kids</v>
      </c>
      <c r="D627" t="str">
        <f>VLOOKUP('Nikes Sales Dataset - Worked f'!A:A,'Nikes Sales Dataset - Worked f'!A:D,4,FALSE)</f>
        <v>Training</v>
      </c>
      <c r="E627" t="str">
        <f>VLOOKUP('Nikes Sales Dataset - Worked f'!A:A,'Nikes Sales Dataset - Worked f'!A:E,5,FALSE)</f>
        <v>Flex Trainer</v>
      </c>
      <c r="F627" t="str">
        <f>VLOOKUP('Nikes Sales Dataset - Worked f'!A:A,'Nikes Sales Dataset - Worked f'!A:G,7,FALSE)</f>
        <v>M</v>
      </c>
      <c r="G627" s="3">
        <f>VLOOKUP('Nikes Sales Dataset - Worked f'!A:A,'Nikes Sales Dataset - Worked f'!A:I,9,FALSE)</f>
        <v>-1</v>
      </c>
      <c r="H627" s="9">
        <f>VLOOKUP('Nikes Sales Dataset - Worked f'!A:A,'Nikes Sales Dataset - Worked f'!A:K,11,FALSE)</f>
        <v>6815.44</v>
      </c>
      <c r="I627">
        <f>_xlfn.XLOOKUP('Cleaned and Transformed Dataset'!A:A,'Nikes Sales Dataset - Worked f'!A:A,'Nikes Sales Dataset - Worked f'!M:M)</f>
        <v>0</v>
      </c>
      <c r="J627" s="9">
        <f>_xlfn.XLOOKUP(A:A,'Nikes Sales Dataset - Worked f'!A:A,'Nikes Sales Dataset - Worked f'!N:N)</f>
        <v>6815.44</v>
      </c>
      <c r="K627" s="3">
        <f>_xlfn.XLOOKUP(A:A,'Nikes Sales Dataset - Worked f'!A:A,'Nikes Sales Dataset - Worked f'!P:P)</f>
        <v>-6815.44</v>
      </c>
      <c r="L627" s="7">
        <f>VLOOKUP('Nikes Sales Dataset - Worked f'!A:A,'Nikes Sales Dataset - Worked f'!A:R,18,FALSE)</f>
        <v>45693</v>
      </c>
      <c r="M627" s="7" t="str">
        <f>_xlfn.XLOOKUP(A:A,'Nikes Sales Dataset - Worked f'!A:A,'Nikes Sales Dataset - Worked f'!S:S)</f>
        <v>Feb</v>
      </c>
      <c r="N627" s="7" t="str">
        <f>_xlfn.XLOOKUP(A:A,'Nikes Sales Dataset - Worked f'!A:A,'Nikes Sales Dataset - Worked f'!T:T)</f>
        <v>2025</v>
      </c>
      <c r="O627" t="str">
        <f>_xlfn.XLOOKUP(A:A,'Nikes Sales Dataset - Worked f'!A:A,'Nikes Sales Dataset - Worked f'!U:U)</f>
        <v>Online</v>
      </c>
      <c r="P627" t="str">
        <f>_xlfn.XLOOKUP(A:A,'Nikes Sales Dataset - Worked f'!A:A,'Nikes Sales Dataset - Worked f'!W:W)</f>
        <v>Pune</v>
      </c>
      <c r="Q627" s="9">
        <f>_xlfn.XLOOKUP(A:A,'Nikes Sales Dataset - Worked f'!A:A,'Nikes Sales Dataset - Worked f'!X:X)</f>
        <v>3874.57</v>
      </c>
    </row>
    <row r="628" spans="1:17" x14ac:dyDescent="0.25">
      <c r="A628" s="4">
        <v>2626</v>
      </c>
      <c r="B628" t="str">
        <f>VLOOKUP('Nikes Sales Dataset - Worked f'!A:A,'Nikes Sales Dataset - Worked f'!A:B,2,FALSE)</f>
        <v>2626_20250421</v>
      </c>
      <c r="C628" t="str">
        <f>VLOOKUP('Nikes Sales Dataset - Worked f'!A:A,'Nikes Sales Dataset - Worked f'!A:C,3,FALSE)</f>
        <v>Men</v>
      </c>
      <c r="D628" t="str">
        <f>VLOOKUP('Nikes Sales Dataset - Worked f'!A:A,'Nikes Sales Dataset - Worked f'!A:D,4,FALSE)</f>
        <v>Running</v>
      </c>
      <c r="E628" t="str">
        <f>VLOOKUP('Nikes Sales Dataset - Worked f'!A:A,'Nikes Sales Dataset - Worked f'!A:E,5,FALSE)</f>
        <v>Air Zoom</v>
      </c>
      <c r="F628" t="str">
        <f>VLOOKUP('Nikes Sales Dataset - Worked f'!A:A,'Nikes Sales Dataset - Worked f'!A:G,7,FALSE)</f>
        <v>M</v>
      </c>
      <c r="G628" s="3">
        <f>VLOOKUP('Nikes Sales Dataset - Worked f'!A:A,'Nikes Sales Dataset - Worked f'!A:I,9,FALSE)</f>
        <v>0</v>
      </c>
      <c r="H628" s="9">
        <f>VLOOKUP('Nikes Sales Dataset - Worked f'!A:A,'Nikes Sales Dataset - Worked f'!A:K,11,FALSE)</f>
        <v>5550.99</v>
      </c>
      <c r="I628">
        <f>_xlfn.XLOOKUP('Cleaned and Transformed Dataset'!A:A,'Nikes Sales Dataset - Worked f'!A:A,'Nikes Sales Dataset - Worked f'!M:M)</f>
        <v>0</v>
      </c>
      <c r="J628" s="9">
        <f>_xlfn.XLOOKUP(A:A,'Nikes Sales Dataset - Worked f'!A:A,'Nikes Sales Dataset - Worked f'!N:N)</f>
        <v>5550.99</v>
      </c>
      <c r="K628" s="3">
        <f>_xlfn.XLOOKUP(A:A,'Nikes Sales Dataset - Worked f'!A:A,'Nikes Sales Dataset - Worked f'!P:P)</f>
        <v>0</v>
      </c>
      <c r="L628" s="7">
        <f>VLOOKUP('Nikes Sales Dataset - Worked f'!A:A,'Nikes Sales Dataset - Worked f'!A:R,18,FALSE)</f>
        <v>45768</v>
      </c>
      <c r="M628" s="7" t="str">
        <f>_xlfn.XLOOKUP(A:A,'Nikes Sales Dataset - Worked f'!A:A,'Nikes Sales Dataset - Worked f'!S:S)</f>
        <v>Apr</v>
      </c>
      <c r="N628" s="7" t="str">
        <f>_xlfn.XLOOKUP(A:A,'Nikes Sales Dataset - Worked f'!A:A,'Nikes Sales Dataset - Worked f'!T:T)</f>
        <v>2025</v>
      </c>
      <c r="O628" t="str">
        <f>_xlfn.XLOOKUP(A:A,'Nikes Sales Dataset - Worked f'!A:A,'Nikes Sales Dataset - Worked f'!U:U)</f>
        <v>Retail</v>
      </c>
      <c r="P628" t="str">
        <f>_xlfn.XLOOKUP(A:A,'Nikes Sales Dataset - Worked f'!A:A,'Nikes Sales Dataset - Worked f'!W:W)</f>
        <v>Bangalore</v>
      </c>
      <c r="Q628" s="9">
        <f>_xlfn.XLOOKUP(A:A,'Nikes Sales Dataset - Worked f'!A:A,'Nikes Sales Dataset - Worked f'!X:X)</f>
        <v>-757.9</v>
      </c>
    </row>
    <row r="629" spans="1:17" x14ac:dyDescent="0.25">
      <c r="A629" s="4">
        <v>2627</v>
      </c>
      <c r="B629" t="str">
        <f>VLOOKUP('Nikes Sales Dataset - Worked f'!A:A,'Nikes Sales Dataset - Worked f'!A:B,2,FALSE)</f>
        <v>2627_20231231</v>
      </c>
      <c r="C629" t="str">
        <f>VLOOKUP('Nikes Sales Dataset - Worked f'!A:A,'Nikes Sales Dataset - Worked f'!A:C,3,FALSE)</f>
        <v>Women</v>
      </c>
      <c r="D629" t="str">
        <f>VLOOKUP('Nikes Sales Dataset - Worked f'!A:A,'Nikes Sales Dataset - Worked f'!A:D,4,FALSE)</f>
        <v>Basketball</v>
      </c>
      <c r="E629" t="str">
        <f>VLOOKUP('Nikes Sales Dataset - Worked f'!A:A,'Nikes Sales Dataset - Worked f'!A:E,5,FALSE)</f>
        <v>LeBron 20</v>
      </c>
      <c r="F629" t="str">
        <f>VLOOKUP('Nikes Sales Dataset - Worked f'!A:A,'Nikes Sales Dataset - Worked f'!A:G,7,FALSE)</f>
        <v>M</v>
      </c>
      <c r="G629" s="3">
        <f>VLOOKUP('Nikes Sales Dataset - Worked f'!A:A,'Nikes Sales Dataset - Worked f'!A:I,9,FALSE)</f>
        <v>1</v>
      </c>
      <c r="H629" s="9">
        <f>VLOOKUP('Nikes Sales Dataset - Worked f'!A:A,'Nikes Sales Dataset - Worked f'!A:K,11,FALSE)</f>
        <v>6110.0300000000007</v>
      </c>
      <c r="I629">
        <f>_xlfn.XLOOKUP('Cleaned and Transformed Dataset'!A:A,'Nikes Sales Dataset - Worked f'!A:A,'Nikes Sales Dataset - Worked f'!M:M)</f>
        <v>0</v>
      </c>
      <c r="J629" s="9">
        <f>_xlfn.XLOOKUP(A:A,'Nikes Sales Dataset - Worked f'!A:A,'Nikes Sales Dataset - Worked f'!N:N)</f>
        <v>6110.0300000000007</v>
      </c>
      <c r="K629" s="3">
        <f>_xlfn.XLOOKUP(A:A,'Nikes Sales Dataset - Worked f'!A:A,'Nikes Sales Dataset - Worked f'!P:P)</f>
        <v>6110.0300000000007</v>
      </c>
      <c r="L629" s="7">
        <f>VLOOKUP('Nikes Sales Dataset - Worked f'!A:A,'Nikes Sales Dataset - Worked f'!A:R,18,FALSE)</f>
        <v>45291</v>
      </c>
      <c r="M629" s="7" t="str">
        <f>_xlfn.XLOOKUP(A:A,'Nikes Sales Dataset - Worked f'!A:A,'Nikes Sales Dataset - Worked f'!S:S)</f>
        <v>Dec</v>
      </c>
      <c r="N629" s="7" t="str">
        <f>_xlfn.XLOOKUP(A:A,'Nikes Sales Dataset - Worked f'!A:A,'Nikes Sales Dataset - Worked f'!T:T)</f>
        <v>2023</v>
      </c>
      <c r="O629" t="str">
        <f>_xlfn.XLOOKUP(A:A,'Nikes Sales Dataset - Worked f'!A:A,'Nikes Sales Dataset - Worked f'!U:U)</f>
        <v>Online</v>
      </c>
      <c r="P629" t="str">
        <f>_xlfn.XLOOKUP(A:A,'Nikes Sales Dataset - Worked f'!A:A,'Nikes Sales Dataset - Worked f'!W:W)</f>
        <v>Delhi</v>
      </c>
      <c r="Q629" s="9">
        <f>_xlfn.XLOOKUP(A:A,'Nikes Sales Dataset - Worked f'!A:A,'Nikes Sales Dataset - Worked f'!X:X)</f>
        <v>282.13</v>
      </c>
    </row>
    <row r="630" spans="1:17" x14ac:dyDescent="0.25">
      <c r="A630" s="4">
        <v>2628</v>
      </c>
      <c r="B630" t="str">
        <f>VLOOKUP('Nikes Sales Dataset - Worked f'!A:A,'Nikes Sales Dataset - Worked f'!A:B,2,FALSE)</f>
        <v>2628_20250629</v>
      </c>
      <c r="C630" t="str">
        <f>VLOOKUP('Nikes Sales Dataset - Worked f'!A:A,'Nikes Sales Dataset - Worked f'!A:C,3,FALSE)</f>
        <v>Kids</v>
      </c>
      <c r="D630" t="str">
        <f>VLOOKUP('Nikes Sales Dataset - Worked f'!A:A,'Nikes Sales Dataset - Worked f'!A:D,4,FALSE)</f>
        <v>Basketball</v>
      </c>
      <c r="E630" t="str">
        <f>VLOOKUP('Nikes Sales Dataset - Worked f'!A:A,'Nikes Sales Dataset - Worked f'!A:E,5,FALSE)</f>
        <v>Kyrie Flytrap</v>
      </c>
      <c r="F630" t="str">
        <f>VLOOKUP('Nikes Sales Dataset - Worked f'!A:A,'Nikes Sales Dataset - Worked f'!A:G,7,FALSE)</f>
        <v>L</v>
      </c>
      <c r="G630" s="3">
        <f>VLOOKUP('Nikes Sales Dataset - Worked f'!A:A,'Nikes Sales Dataset - Worked f'!A:I,9,FALSE)</f>
        <v>4</v>
      </c>
      <c r="H630" s="9">
        <f>VLOOKUP('Nikes Sales Dataset - Worked f'!A:A,'Nikes Sales Dataset - Worked f'!A:K,11,FALSE)</f>
        <v>6110.0300000000007</v>
      </c>
      <c r="I630">
        <f>_xlfn.XLOOKUP('Cleaned and Transformed Dataset'!A:A,'Nikes Sales Dataset - Worked f'!A:A,'Nikes Sales Dataset - Worked f'!M:M)</f>
        <v>0.44</v>
      </c>
      <c r="J630" s="9">
        <f>_xlfn.XLOOKUP(A:A,'Nikes Sales Dataset - Worked f'!A:A,'Nikes Sales Dataset - Worked f'!N:N)</f>
        <v>3421.6168000000007</v>
      </c>
      <c r="K630" s="3">
        <f>_xlfn.XLOOKUP(A:A,'Nikes Sales Dataset - Worked f'!A:A,'Nikes Sales Dataset - Worked f'!P:P)</f>
        <v>13686.467200000003</v>
      </c>
      <c r="L630" s="7">
        <f>VLOOKUP('Nikes Sales Dataset - Worked f'!A:A,'Nikes Sales Dataset - Worked f'!A:R,18,FALSE)</f>
        <v>45837</v>
      </c>
      <c r="M630" s="7" t="str">
        <f>_xlfn.XLOOKUP(A:A,'Nikes Sales Dataset - Worked f'!A:A,'Nikes Sales Dataset - Worked f'!S:S)</f>
        <v>Jun</v>
      </c>
      <c r="N630" s="7" t="str">
        <f>_xlfn.XLOOKUP(A:A,'Nikes Sales Dataset - Worked f'!A:A,'Nikes Sales Dataset - Worked f'!T:T)</f>
        <v>2025</v>
      </c>
      <c r="O630" t="str">
        <f>_xlfn.XLOOKUP(A:A,'Nikes Sales Dataset - Worked f'!A:A,'Nikes Sales Dataset - Worked f'!U:U)</f>
        <v>Retail</v>
      </c>
      <c r="P630" t="str">
        <f>_xlfn.XLOOKUP(A:A,'Nikes Sales Dataset - Worked f'!A:A,'Nikes Sales Dataset - Worked f'!W:W)</f>
        <v>Pune</v>
      </c>
      <c r="Q630" s="9">
        <f>_xlfn.XLOOKUP(A:A,'Nikes Sales Dataset - Worked f'!A:A,'Nikes Sales Dataset - Worked f'!X:X)</f>
        <v>-348.88</v>
      </c>
    </row>
    <row r="631" spans="1:17" x14ac:dyDescent="0.25">
      <c r="A631" s="4">
        <v>2629</v>
      </c>
      <c r="B631" t="str">
        <f>VLOOKUP('Nikes Sales Dataset - Worked f'!A:A,'Nikes Sales Dataset - Worked f'!A:B,2,FALSE)</f>
        <v>2629_20241023</v>
      </c>
      <c r="C631" t="str">
        <f>VLOOKUP('Nikes Sales Dataset - Worked f'!A:A,'Nikes Sales Dataset - Worked f'!A:C,3,FALSE)</f>
        <v>Kids</v>
      </c>
      <c r="D631" t="str">
        <f>VLOOKUP('Nikes Sales Dataset - Worked f'!A:A,'Nikes Sales Dataset - Worked f'!A:D,4,FALSE)</f>
        <v>Lifestyle</v>
      </c>
      <c r="E631" t="str">
        <f>VLOOKUP('Nikes Sales Dataset - Worked f'!A:A,'Nikes Sales Dataset - Worked f'!A:E,5,FALSE)</f>
        <v>Waffle One</v>
      </c>
      <c r="F631" t="str">
        <f>VLOOKUP('Nikes Sales Dataset - Worked f'!A:A,'Nikes Sales Dataset - Worked f'!A:G,7,FALSE)</f>
        <v>XL</v>
      </c>
      <c r="G631" s="3">
        <f>VLOOKUP('Nikes Sales Dataset - Worked f'!A:A,'Nikes Sales Dataset - Worked f'!A:I,9,FALSE)</f>
        <v>1</v>
      </c>
      <c r="H631" s="9">
        <f>VLOOKUP('Nikes Sales Dataset - Worked f'!A:A,'Nikes Sales Dataset - Worked f'!A:K,11,FALSE)</f>
        <v>6110.0300000000007</v>
      </c>
      <c r="I631">
        <f>_xlfn.XLOOKUP('Cleaned and Transformed Dataset'!A:A,'Nikes Sales Dataset - Worked f'!A:A,'Nikes Sales Dataset - Worked f'!M:M)</f>
        <v>0</v>
      </c>
      <c r="J631" s="9">
        <f>_xlfn.XLOOKUP(A:A,'Nikes Sales Dataset - Worked f'!A:A,'Nikes Sales Dataset - Worked f'!N:N)</f>
        <v>6110.0300000000007</v>
      </c>
      <c r="K631" s="3">
        <f>_xlfn.XLOOKUP(A:A,'Nikes Sales Dataset - Worked f'!A:A,'Nikes Sales Dataset - Worked f'!P:P)</f>
        <v>6110.0300000000007</v>
      </c>
      <c r="L631" s="7">
        <f>VLOOKUP('Nikes Sales Dataset - Worked f'!A:A,'Nikes Sales Dataset - Worked f'!A:R,18,FALSE)</f>
        <v>45588</v>
      </c>
      <c r="M631" s="7" t="str">
        <f>_xlfn.XLOOKUP(A:A,'Nikes Sales Dataset - Worked f'!A:A,'Nikes Sales Dataset - Worked f'!S:S)</f>
        <v>Oct</v>
      </c>
      <c r="N631" s="7" t="str">
        <f>_xlfn.XLOOKUP(A:A,'Nikes Sales Dataset - Worked f'!A:A,'Nikes Sales Dataset - Worked f'!T:T)</f>
        <v>2024</v>
      </c>
      <c r="O631" t="str">
        <f>_xlfn.XLOOKUP(A:A,'Nikes Sales Dataset - Worked f'!A:A,'Nikes Sales Dataset - Worked f'!U:U)</f>
        <v>Retail</v>
      </c>
      <c r="P631" t="str">
        <f>_xlfn.XLOOKUP(A:A,'Nikes Sales Dataset - Worked f'!A:A,'Nikes Sales Dataset - Worked f'!W:W)</f>
        <v>Bangalore</v>
      </c>
      <c r="Q631" s="9">
        <f>_xlfn.XLOOKUP(A:A,'Nikes Sales Dataset - Worked f'!A:A,'Nikes Sales Dataset - Worked f'!X:X)</f>
        <v>1198.75</v>
      </c>
    </row>
    <row r="632" spans="1:17" x14ac:dyDescent="0.25">
      <c r="A632" s="4">
        <v>2630</v>
      </c>
      <c r="B632" t="str">
        <f>VLOOKUP('Nikes Sales Dataset - Worked f'!A:A,'Nikes Sales Dataset - Worked f'!A:B,2,FALSE)</f>
        <v>2630_Unknown Date</v>
      </c>
      <c r="C632" t="str">
        <f>VLOOKUP('Nikes Sales Dataset - Worked f'!A:A,'Nikes Sales Dataset - Worked f'!A:C,3,FALSE)</f>
        <v>Kids</v>
      </c>
      <c r="D632" t="str">
        <f>VLOOKUP('Nikes Sales Dataset - Worked f'!A:A,'Nikes Sales Dataset - Worked f'!A:D,4,FALSE)</f>
        <v>Running</v>
      </c>
      <c r="E632" t="str">
        <f>VLOOKUP('Nikes Sales Dataset - Worked f'!A:A,'Nikes Sales Dataset - Worked f'!A:E,5,FALSE)</f>
        <v>Pegasus Turbo</v>
      </c>
      <c r="F632" t="str">
        <f>VLOOKUP('Nikes Sales Dataset - Worked f'!A:A,'Nikes Sales Dataset - Worked f'!A:G,7,FALSE)</f>
        <v>M</v>
      </c>
      <c r="G632" s="3">
        <f>VLOOKUP('Nikes Sales Dataset - Worked f'!A:A,'Nikes Sales Dataset - Worked f'!A:I,9,FALSE)</f>
        <v>2</v>
      </c>
      <c r="H632" s="9">
        <f>VLOOKUP('Nikes Sales Dataset - Worked f'!A:A,'Nikes Sales Dataset - Worked f'!A:K,11,FALSE)</f>
        <v>5846.21</v>
      </c>
      <c r="I632">
        <f>_xlfn.XLOOKUP('Cleaned and Transformed Dataset'!A:A,'Nikes Sales Dataset - Worked f'!A:A,'Nikes Sales Dataset - Worked f'!M:M)</f>
        <v>1.02</v>
      </c>
      <c r="J632" s="9">
        <f>_xlfn.XLOOKUP(A:A,'Nikes Sales Dataset - Worked f'!A:A,'Nikes Sales Dataset - Worked f'!N:N)</f>
        <v>-116.9242000000001</v>
      </c>
      <c r="K632" s="3">
        <f>_xlfn.XLOOKUP(A:A,'Nikes Sales Dataset - Worked f'!A:A,'Nikes Sales Dataset - Worked f'!P:P)</f>
        <v>-233.8484000000002</v>
      </c>
      <c r="L632" s="7" t="str">
        <f>VLOOKUP('Nikes Sales Dataset - Worked f'!A:A,'Nikes Sales Dataset - Worked f'!A:R,18,FALSE)</f>
        <v>Unknown Date</v>
      </c>
      <c r="M632" s="7" t="str">
        <f>_xlfn.XLOOKUP(A:A,'Nikes Sales Dataset - Worked f'!A:A,'Nikes Sales Dataset - Worked f'!S:S)</f>
        <v>Unknown</v>
      </c>
      <c r="N632" s="7" t="str">
        <f>_xlfn.XLOOKUP(A:A,'Nikes Sales Dataset - Worked f'!A:A,'Nikes Sales Dataset - Worked f'!T:T)</f>
        <v>Unknown</v>
      </c>
      <c r="O632" t="str">
        <f>_xlfn.XLOOKUP(A:A,'Nikes Sales Dataset - Worked f'!A:A,'Nikes Sales Dataset - Worked f'!U:U)</f>
        <v>Online</v>
      </c>
      <c r="P632" t="str">
        <f>_xlfn.XLOOKUP(A:A,'Nikes Sales Dataset - Worked f'!A:A,'Nikes Sales Dataset - Worked f'!W:W)</f>
        <v>Delhi</v>
      </c>
      <c r="Q632" s="9">
        <f>_xlfn.XLOOKUP(A:A,'Nikes Sales Dataset - Worked f'!A:A,'Nikes Sales Dataset - Worked f'!X:X)</f>
        <v>3880.6</v>
      </c>
    </row>
    <row r="633" spans="1:17" x14ac:dyDescent="0.25">
      <c r="A633" s="4">
        <v>2631</v>
      </c>
      <c r="B633" t="str">
        <f>VLOOKUP('Nikes Sales Dataset - Worked f'!A:A,'Nikes Sales Dataset - Worked f'!A:B,2,FALSE)</f>
        <v>2631_20250316</v>
      </c>
      <c r="C633" t="str">
        <f>VLOOKUP('Nikes Sales Dataset - Worked f'!A:A,'Nikes Sales Dataset - Worked f'!A:C,3,FALSE)</f>
        <v>Women</v>
      </c>
      <c r="D633" t="str">
        <f>VLOOKUP('Nikes Sales Dataset - Worked f'!A:A,'Nikes Sales Dataset - Worked f'!A:D,4,FALSE)</f>
        <v>Basketball</v>
      </c>
      <c r="E633" t="str">
        <f>VLOOKUP('Nikes Sales Dataset - Worked f'!A:A,'Nikes Sales Dataset - Worked f'!A:E,5,FALSE)</f>
        <v>Zoom Freak</v>
      </c>
      <c r="F633" t="str">
        <f>VLOOKUP('Nikes Sales Dataset - Worked f'!A:A,'Nikes Sales Dataset - Worked f'!A:G,7,FALSE)</f>
        <v>M</v>
      </c>
      <c r="G633" s="3">
        <f>VLOOKUP('Nikes Sales Dataset - Worked f'!A:A,'Nikes Sales Dataset - Worked f'!A:I,9,FALSE)</f>
        <v>1</v>
      </c>
      <c r="H633" s="9">
        <f>VLOOKUP('Nikes Sales Dataset - Worked f'!A:A,'Nikes Sales Dataset - Worked f'!A:K,11,FALSE)</f>
        <v>6110.0300000000007</v>
      </c>
      <c r="I633">
        <f>_xlfn.XLOOKUP('Cleaned and Transformed Dataset'!A:A,'Nikes Sales Dataset - Worked f'!A:A,'Nikes Sales Dataset - Worked f'!M:M)</f>
        <v>0</v>
      </c>
      <c r="J633" s="9">
        <f>_xlfn.XLOOKUP(A:A,'Nikes Sales Dataset - Worked f'!A:A,'Nikes Sales Dataset - Worked f'!N:N)</f>
        <v>6110.0300000000007</v>
      </c>
      <c r="K633" s="3">
        <f>_xlfn.XLOOKUP(A:A,'Nikes Sales Dataset - Worked f'!A:A,'Nikes Sales Dataset - Worked f'!P:P)</f>
        <v>6110.0300000000007</v>
      </c>
      <c r="L633" s="7">
        <f>VLOOKUP('Nikes Sales Dataset - Worked f'!A:A,'Nikes Sales Dataset - Worked f'!A:R,18,FALSE)</f>
        <v>45732</v>
      </c>
      <c r="M633" s="7" t="str">
        <f>_xlfn.XLOOKUP(A:A,'Nikes Sales Dataset - Worked f'!A:A,'Nikes Sales Dataset - Worked f'!S:S)</f>
        <v>Mar</v>
      </c>
      <c r="N633" s="7" t="str">
        <f>_xlfn.XLOOKUP(A:A,'Nikes Sales Dataset - Worked f'!A:A,'Nikes Sales Dataset - Worked f'!T:T)</f>
        <v>2025</v>
      </c>
      <c r="O633" t="str">
        <f>_xlfn.XLOOKUP(A:A,'Nikes Sales Dataset - Worked f'!A:A,'Nikes Sales Dataset - Worked f'!U:U)</f>
        <v>Online</v>
      </c>
      <c r="P633" t="str">
        <f>_xlfn.XLOOKUP(A:A,'Nikes Sales Dataset - Worked f'!A:A,'Nikes Sales Dataset - Worked f'!W:W)</f>
        <v>Kolkata</v>
      </c>
      <c r="Q633" s="9">
        <f>_xlfn.XLOOKUP(A:A,'Nikes Sales Dataset - Worked f'!A:A,'Nikes Sales Dataset - Worked f'!X:X)</f>
        <v>2848.46</v>
      </c>
    </row>
    <row r="634" spans="1:17" x14ac:dyDescent="0.25">
      <c r="A634" s="4">
        <v>2632</v>
      </c>
      <c r="B634" t="str">
        <f>VLOOKUP('Nikes Sales Dataset - Worked f'!A:A,'Nikes Sales Dataset - Worked f'!A:B,2,FALSE)</f>
        <v>2632_20240310</v>
      </c>
      <c r="C634" t="str">
        <f>VLOOKUP('Nikes Sales Dataset - Worked f'!A:A,'Nikes Sales Dataset - Worked f'!A:C,3,FALSE)</f>
        <v>Men</v>
      </c>
      <c r="D634" t="str">
        <f>VLOOKUP('Nikes Sales Dataset - Worked f'!A:A,'Nikes Sales Dataset - Worked f'!A:D,4,FALSE)</f>
        <v>Running</v>
      </c>
      <c r="E634" t="str">
        <f>VLOOKUP('Nikes Sales Dataset - Worked f'!A:A,'Nikes Sales Dataset - Worked f'!A:E,5,FALSE)</f>
        <v>Pegasus Turbo</v>
      </c>
      <c r="F634" t="str">
        <f>VLOOKUP('Nikes Sales Dataset - Worked f'!A:A,'Nikes Sales Dataset - Worked f'!A:G,7,FALSE)</f>
        <v>L</v>
      </c>
      <c r="G634" s="3">
        <f>VLOOKUP('Nikes Sales Dataset - Worked f'!A:A,'Nikes Sales Dataset - Worked f'!A:I,9,FALSE)</f>
        <v>-1</v>
      </c>
      <c r="H634" s="9">
        <f>VLOOKUP('Nikes Sales Dataset - Worked f'!A:A,'Nikes Sales Dataset - Worked f'!A:K,11,FALSE)</f>
        <v>7504.2</v>
      </c>
      <c r="I634">
        <f>_xlfn.XLOOKUP('Cleaned and Transformed Dataset'!A:A,'Nikes Sales Dataset - Worked f'!A:A,'Nikes Sales Dataset - Worked f'!M:M)</f>
        <v>0.99</v>
      </c>
      <c r="J634" s="9">
        <f>_xlfn.XLOOKUP(A:A,'Nikes Sales Dataset - Worked f'!A:A,'Nikes Sales Dataset - Worked f'!N:N)</f>
        <v>75.042000000000058</v>
      </c>
      <c r="K634" s="3">
        <f>_xlfn.XLOOKUP(A:A,'Nikes Sales Dataset - Worked f'!A:A,'Nikes Sales Dataset - Worked f'!P:P)</f>
        <v>-75.042000000000058</v>
      </c>
      <c r="L634" s="7">
        <f>VLOOKUP('Nikes Sales Dataset - Worked f'!A:A,'Nikes Sales Dataset - Worked f'!A:R,18,FALSE)</f>
        <v>45361</v>
      </c>
      <c r="M634" s="7" t="str">
        <f>_xlfn.XLOOKUP(A:A,'Nikes Sales Dataset - Worked f'!A:A,'Nikes Sales Dataset - Worked f'!S:S)</f>
        <v>Mar</v>
      </c>
      <c r="N634" s="7" t="str">
        <f>_xlfn.XLOOKUP(A:A,'Nikes Sales Dataset - Worked f'!A:A,'Nikes Sales Dataset - Worked f'!T:T)</f>
        <v>2024</v>
      </c>
      <c r="O634" t="str">
        <f>_xlfn.XLOOKUP(A:A,'Nikes Sales Dataset - Worked f'!A:A,'Nikes Sales Dataset - Worked f'!U:U)</f>
        <v>Online</v>
      </c>
      <c r="P634" t="str">
        <f>_xlfn.XLOOKUP(A:A,'Nikes Sales Dataset - Worked f'!A:A,'Nikes Sales Dataset - Worked f'!W:W)</f>
        <v>Pune</v>
      </c>
      <c r="Q634" s="9">
        <f>_xlfn.XLOOKUP(A:A,'Nikes Sales Dataset - Worked f'!A:A,'Nikes Sales Dataset - Worked f'!X:X)</f>
        <v>2413.42</v>
      </c>
    </row>
    <row r="635" spans="1:17" x14ac:dyDescent="0.25">
      <c r="A635" s="4">
        <v>2633</v>
      </c>
      <c r="B635" t="str">
        <f>VLOOKUP('Nikes Sales Dataset - Worked f'!A:A,'Nikes Sales Dataset - Worked f'!A:B,2,FALSE)</f>
        <v>2633_20250613</v>
      </c>
      <c r="C635" t="str">
        <f>VLOOKUP('Nikes Sales Dataset - Worked f'!A:A,'Nikes Sales Dataset - Worked f'!A:C,3,FALSE)</f>
        <v>Kids</v>
      </c>
      <c r="D635" t="str">
        <f>VLOOKUP('Nikes Sales Dataset - Worked f'!A:A,'Nikes Sales Dataset - Worked f'!A:D,4,FALSE)</f>
        <v>Basketball</v>
      </c>
      <c r="E635" t="str">
        <f>VLOOKUP('Nikes Sales Dataset - Worked f'!A:A,'Nikes Sales Dataset - Worked f'!A:E,5,FALSE)</f>
        <v>Air Jordan</v>
      </c>
      <c r="F635" t="str">
        <f>VLOOKUP('Nikes Sales Dataset - Worked f'!A:A,'Nikes Sales Dataset - Worked f'!A:G,7,FALSE)</f>
        <v>L</v>
      </c>
      <c r="G635" s="3">
        <f>VLOOKUP('Nikes Sales Dataset - Worked f'!A:A,'Nikes Sales Dataset - Worked f'!A:I,9,FALSE)</f>
        <v>0</v>
      </c>
      <c r="H635" s="9">
        <f>VLOOKUP('Nikes Sales Dataset - Worked f'!A:A,'Nikes Sales Dataset - Worked f'!A:K,11,FALSE)</f>
        <v>6110.0300000000007</v>
      </c>
      <c r="I635">
        <f>_xlfn.XLOOKUP('Cleaned and Transformed Dataset'!A:A,'Nikes Sales Dataset - Worked f'!A:A,'Nikes Sales Dataset - Worked f'!M:M)</f>
        <v>0.71</v>
      </c>
      <c r="J635" s="9">
        <f>_xlfn.XLOOKUP(A:A,'Nikes Sales Dataset - Worked f'!A:A,'Nikes Sales Dataset - Worked f'!N:N)</f>
        <v>1771.9087000000004</v>
      </c>
      <c r="K635" s="3">
        <f>_xlfn.XLOOKUP(A:A,'Nikes Sales Dataset - Worked f'!A:A,'Nikes Sales Dataset - Worked f'!P:P)</f>
        <v>0</v>
      </c>
      <c r="L635" s="7">
        <f>VLOOKUP('Nikes Sales Dataset - Worked f'!A:A,'Nikes Sales Dataset - Worked f'!A:R,18,FALSE)</f>
        <v>45821</v>
      </c>
      <c r="M635" s="7" t="str">
        <f>_xlfn.XLOOKUP(A:A,'Nikes Sales Dataset - Worked f'!A:A,'Nikes Sales Dataset - Worked f'!S:S)</f>
        <v>Jun</v>
      </c>
      <c r="N635" s="7" t="str">
        <f>_xlfn.XLOOKUP(A:A,'Nikes Sales Dataset - Worked f'!A:A,'Nikes Sales Dataset - Worked f'!T:T)</f>
        <v>2025</v>
      </c>
      <c r="O635" t="str">
        <f>_xlfn.XLOOKUP(A:A,'Nikes Sales Dataset - Worked f'!A:A,'Nikes Sales Dataset - Worked f'!U:U)</f>
        <v>Online</v>
      </c>
      <c r="P635" t="str">
        <f>_xlfn.XLOOKUP(A:A,'Nikes Sales Dataset - Worked f'!A:A,'Nikes Sales Dataset - Worked f'!W:W)</f>
        <v>Bangalore</v>
      </c>
      <c r="Q635" s="9">
        <f>_xlfn.XLOOKUP(A:A,'Nikes Sales Dataset - Worked f'!A:A,'Nikes Sales Dataset - Worked f'!X:X)</f>
        <v>3634.35</v>
      </c>
    </row>
    <row r="636" spans="1:17" x14ac:dyDescent="0.25">
      <c r="A636" s="4">
        <v>2634</v>
      </c>
      <c r="B636" t="str">
        <f>VLOOKUP('Nikes Sales Dataset - Worked f'!A:A,'Nikes Sales Dataset - Worked f'!A:B,2,FALSE)</f>
        <v>2634_20240822</v>
      </c>
      <c r="C636" t="str">
        <f>VLOOKUP('Nikes Sales Dataset - Worked f'!A:A,'Nikes Sales Dataset - Worked f'!A:C,3,FALSE)</f>
        <v>Men</v>
      </c>
      <c r="D636" t="str">
        <f>VLOOKUP('Nikes Sales Dataset - Worked f'!A:A,'Nikes Sales Dataset - Worked f'!A:D,4,FALSE)</f>
        <v>Lifestyle</v>
      </c>
      <c r="E636" t="str">
        <f>VLOOKUP('Nikes Sales Dataset - Worked f'!A:A,'Nikes Sales Dataset - Worked f'!A:E,5,FALSE)</f>
        <v>Waffle One</v>
      </c>
      <c r="F636" t="str">
        <f>VLOOKUP('Nikes Sales Dataset - Worked f'!A:A,'Nikes Sales Dataset - Worked f'!A:G,7,FALSE)</f>
        <v>M</v>
      </c>
      <c r="G636" s="3">
        <f>VLOOKUP('Nikes Sales Dataset - Worked f'!A:A,'Nikes Sales Dataset - Worked f'!A:I,9,FALSE)</f>
        <v>1</v>
      </c>
      <c r="H636" s="9">
        <f>VLOOKUP('Nikes Sales Dataset - Worked f'!A:A,'Nikes Sales Dataset - Worked f'!A:K,11,FALSE)</f>
        <v>5815.75</v>
      </c>
      <c r="I636">
        <f>_xlfn.XLOOKUP('Cleaned and Transformed Dataset'!A:A,'Nikes Sales Dataset - Worked f'!A:A,'Nikes Sales Dataset - Worked f'!M:M)</f>
        <v>0</v>
      </c>
      <c r="J636" s="9">
        <f>_xlfn.XLOOKUP(A:A,'Nikes Sales Dataset - Worked f'!A:A,'Nikes Sales Dataset - Worked f'!N:N)</f>
        <v>5815.75</v>
      </c>
      <c r="K636" s="3">
        <f>_xlfn.XLOOKUP(A:A,'Nikes Sales Dataset - Worked f'!A:A,'Nikes Sales Dataset - Worked f'!P:P)</f>
        <v>5815.75</v>
      </c>
      <c r="L636" s="7">
        <f>VLOOKUP('Nikes Sales Dataset - Worked f'!A:A,'Nikes Sales Dataset - Worked f'!A:R,18,FALSE)</f>
        <v>45526</v>
      </c>
      <c r="M636" s="7" t="str">
        <f>_xlfn.XLOOKUP(A:A,'Nikes Sales Dataset - Worked f'!A:A,'Nikes Sales Dataset - Worked f'!S:S)</f>
        <v>Aug</v>
      </c>
      <c r="N636" s="7" t="str">
        <f>_xlfn.XLOOKUP(A:A,'Nikes Sales Dataset - Worked f'!A:A,'Nikes Sales Dataset - Worked f'!T:T)</f>
        <v>2024</v>
      </c>
      <c r="O636" t="str">
        <f>_xlfn.XLOOKUP(A:A,'Nikes Sales Dataset - Worked f'!A:A,'Nikes Sales Dataset - Worked f'!U:U)</f>
        <v>Retail</v>
      </c>
      <c r="P636" t="str">
        <f>_xlfn.XLOOKUP(A:A,'Nikes Sales Dataset - Worked f'!A:A,'Nikes Sales Dataset - Worked f'!W:W)</f>
        <v>Bangalore</v>
      </c>
      <c r="Q636" s="9">
        <f>_xlfn.XLOOKUP(A:A,'Nikes Sales Dataset - Worked f'!A:A,'Nikes Sales Dataset - Worked f'!X:X)</f>
        <v>3190.46</v>
      </c>
    </row>
    <row r="637" spans="1:17" x14ac:dyDescent="0.25">
      <c r="A637" s="4">
        <v>2635</v>
      </c>
      <c r="B637" t="str">
        <f>VLOOKUP('Nikes Sales Dataset - Worked f'!A:A,'Nikes Sales Dataset - Worked f'!A:B,2,FALSE)</f>
        <v>2635_20240228</v>
      </c>
      <c r="C637" t="str">
        <f>VLOOKUP('Nikes Sales Dataset - Worked f'!A:A,'Nikes Sales Dataset - Worked f'!A:C,3,FALSE)</f>
        <v>Women</v>
      </c>
      <c r="D637" t="str">
        <f>VLOOKUP('Nikes Sales Dataset - Worked f'!A:A,'Nikes Sales Dataset - Worked f'!A:D,4,FALSE)</f>
        <v>Running</v>
      </c>
      <c r="E637" t="str">
        <f>VLOOKUP('Nikes Sales Dataset - Worked f'!A:A,'Nikes Sales Dataset - Worked f'!A:E,5,FALSE)</f>
        <v>React Infinity</v>
      </c>
      <c r="F637" t="str">
        <f>VLOOKUP('Nikes Sales Dataset - Worked f'!A:A,'Nikes Sales Dataset - Worked f'!A:G,7,FALSE)</f>
        <v>M</v>
      </c>
      <c r="G637" s="3">
        <f>VLOOKUP('Nikes Sales Dataset - Worked f'!A:A,'Nikes Sales Dataset - Worked f'!A:I,9,FALSE)</f>
        <v>1</v>
      </c>
      <c r="H637" s="9">
        <f>VLOOKUP('Nikes Sales Dataset - Worked f'!A:A,'Nikes Sales Dataset - Worked f'!A:K,11,FALSE)</f>
        <v>3934.22</v>
      </c>
      <c r="I637">
        <f>_xlfn.XLOOKUP('Cleaned and Transformed Dataset'!A:A,'Nikes Sales Dataset - Worked f'!A:A,'Nikes Sales Dataset - Worked f'!M:M)</f>
        <v>0</v>
      </c>
      <c r="J637" s="9">
        <f>_xlfn.XLOOKUP(A:A,'Nikes Sales Dataset - Worked f'!A:A,'Nikes Sales Dataset - Worked f'!N:N)</f>
        <v>3934.22</v>
      </c>
      <c r="K637" s="3">
        <f>_xlfn.XLOOKUP(A:A,'Nikes Sales Dataset - Worked f'!A:A,'Nikes Sales Dataset - Worked f'!P:P)</f>
        <v>3934.22</v>
      </c>
      <c r="L637" s="7">
        <f>VLOOKUP('Nikes Sales Dataset - Worked f'!A:A,'Nikes Sales Dataset - Worked f'!A:R,18,FALSE)</f>
        <v>45350</v>
      </c>
      <c r="M637" s="7" t="str">
        <f>_xlfn.XLOOKUP(A:A,'Nikes Sales Dataset - Worked f'!A:A,'Nikes Sales Dataset - Worked f'!S:S)</f>
        <v>Feb</v>
      </c>
      <c r="N637" s="7" t="str">
        <f>_xlfn.XLOOKUP(A:A,'Nikes Sales Dataset - Worked f'!A:A,'Nikes Sales Dataset - Worked f'!T:T)</f>
        <v>2024</v>
      </c>
      <c r="O637" t="str">
        <f>_xlfn.XLOOKUP(A:A,'Nikes Sales Dataset - Worked f'!A:A,'Nikes Sales Dataset - Worked f'!U:U)</f>
        <v>Online</v>
      </c>
      <c r="P637" t="str">
        <f>_xlfn.XLOOKUP(A:A,'Nikes Sales Dataset - Worked f'!A:A,'Nikes Sales Dataset - Worked f'!W:W)</f>
        <v>Kolkata</v>
      </c>
      <c r="Q637" s="9">
        <f>_xlfn.XLOOKUP(A:A,'Nikes Sales Dataset - Worked f'!A:A,'Nikes Sales Dataset - Worked f'!X:X)</f>
        <v>430.63</v>
      </c>
    </row>
    <row r="638" spans="1:17" x14ac:dyDescent="0.25">
      <c r="A638" s="4">
        <v>2636</v>
      </c>
      <c r="B638" t="str">
        <f>VLOOKUP('Nikes Sales Dataset - Worked f'!A:A,'Nikes Sales Dataset - Worked f'!A:B,2,FALSE)</f>
        <v>2636_Unknown Date</v>
      </c>
      <c r="C638" t="str">
        <f>VLOOKUP('Nikes Sales Dataset - Worked f'!A:A,'Nikes Sales Dataset - Worked f'!A:C,3,FALSE)</f>
        <v>Men</v>
      </c>
      <c r="D638" t="str">
        <f>VLOOKUP('Nikes Sales Dataset - Worked f'!A:A,'Nikes Sales Dataset - Worked f'!A:D,4,FALSE)</f>
        <v>Basketball</v>
      </c>
      <c r="E638" t="str">
        <f>VLOOKUP('Nikes Sales Dataset - Worked f'!A:A,'Nikes Sales Dataset - Worked f'!A:E,5,FALSE)</f>
        <v>LeBron 20</v>
      </c>
      <c r="F638" t="str">
        <f>VLOOKUP('Nikes Sales Dataset - Worked f'!A:A,'Nikes Sales Dataset - Worked f'!A:G,7,FALSE)</f>
        <v>L</v>
      </c>
      <c r="G638" s="3">
        <f>VLOOKUP('Nikes Sales Dataset - Worked f'!A:A,'Nikes Sales Dataset - Worked f'!A:I,9,FALSE)</f>
        <v>1</v>
      </c>
      <c r="H638" s="9">
        <f>VLOOKUP('Nikes Sales Dataset - Worked f'!A:A,'Nikes Sales Dataset - Worked f'!A:K,11,FALSE)</f>
        <v>6110.0300000000007</v>
      </c>
      <c r="I638">
        <f>_xlfn.XLOOKUP('Cleaned and Transformed Dataset'!A:A,'Nikes Sales Dataset - Worked f'!A:A,'Nikes Sales Dataset - Worked f'!M:M)</f>
        <v>0</v>
      </c>
      <c r="J638" s="9">
        <f>_xlfn.XLOOKUP(A:A,'Nikes Sales Dataset - Worked f'!A:A,'Nikes Sales Dataset - Worked f'!N:N)</f>
        <v>6110.0300000000007</v>
      </c>
      <c r="K638" s="3">
        <f>_xlfn.XLOOKUP(A:A,'Nikes Sales Dataset - Worked f'!A:A,'Nikes Sales Dataset - Worked f'!P:P)</f>
        <v>6110.0300000000007</v>
      </c>
      <c r="L638" s="7" t="str">
        <f>VLOOKUP('Nikes Sales Dataset - Worked f'!A:A,'Nikes Sales Dataset - Worked f'!A:R,18,FALSE)</f>
        <v>Unknown Date</v>
      </c>
      <c r="M638" s="7" t="str">
        <f>_xlfn.XLOOKUP(A:A,'Nikes Sales Dataset - Worked f'!A:A,'Nikes Sales Dataset - Worked f'!S:S)</f>
        <v>Unknown</v>
      </c>
      <c r="N638" s="7" t="str">
        <f>_xlfn.XLOOKUP(A:A,'Nikes Sales Dataset - Worked f'!A:A,'Nikes Sales Dataset - Worked f'!T:T)</f>
        <v>Unknown</v>
      </c>
      <c r="O638" t="str">
        <f>_xlfn.XLOOKUP(A:A,'Nikes Sales Dataset - Worked f'!A:A,'Nikes Sales Dataset - Worked f'!U:U)</f>
        <v>Online</v>
      </c>
      <c r="P638" t="str">
        <f>_xlfn.XLOOKUP(A:A,'Nikes Sales Dataset - Worked f'!A:A,'Nikes Sales Dataset - Worked f'!W:W)</f>
        <v>Bangalore</v>
      </c>
      <c r="Q638" s="9">
        <f>_xlfn.XLOOKUP(A:A,'Nikes Sales Dataset - Worked f'!A:A,'Nikes Sales Dataset - Worked f'!X:X)</f>
        <v>3269.14</v>
      </c>
    </row>
    <row r="639" spans="1:17" x14ac:dyDescent="0.25">
      <c r="A639" s="4">
        <v>2637</v>
      </c>
      <c r="B639" t="str">
        <f>VLOOKUP('Nikes Sales Dataset - Worked f'!A:A,'Nikes Sales Dataset - Worked f'!A:B,2,FALSE)</f>
        <v>2637_20250420</v>
      </c>
      <c r="C639" t="str">
        <f>VLOOKUP('Nikes Sales Dataset - Worked f'!A:A,'Nikes Sales Dataset - Worked f'!A:C,3,FALSE)</f>
        <v>Kids</v>
      </c>
      <c r="D639" t="str">
        <f>VLOOKUP('Nikes Sales Dataset - Worked f'!A:A,'Nikes Sales Dataset - Worked f'!A:D,4,FALSE)</f>
        <v>Training</v>
      </c>
      <c r="E639" t="str">
        <f>VLOOKUP('Nikes Sales Dataset - Worked f'!A:A,'Nikes Sales Dataset - Worked f'!A:E,5,FALSE)</f>
        <v>SuperRep Go</v>
      </c>
      <c r="F639" t="str">
        <f>VLOOKUP('Nikes Sales Dataset - Worked f'!A:A,'Nikes Sales Dataset - Worked f'!A:G,7,FALSE)</f>
        <v>L</v>
      </c>
      <c r="G639" s="3">
        <f>VLOOKUP('Nikes Sales Dataset - Worked f'!A:A,'Nikes Sales Dataset - Worked f'!A:I,9,FALSE)</f>
        <v>1</v>
      </c>
      <c r="H639" s="9">
        <f>VLOOKUP('Nikes Sales Dataset - Worked f'!A:A,'Nikes Sales Dataset - Worked f'!A:K,11,FALSE)</f>
        <v>6110.0300000000007</v>
      </c>
      <c r="I639">
        <f>_xlfn.XLOOKUP('Cleaned and Transformed Dataset'!A:A,'Nikes Sales Dataset - Worked f'!A:A,'Nikes Sales Dataset - Worked f'!M:M)</f>
        <v>0</v>
      </c>
      <c r="J639" s="9">
        <f>_xlfn.XLOOKUP(A:A,'Nikes Sales Dataset - Worked f'!A:A,'Nikes Sales Dataset - Worked f'!N:N)</f>
        <v>6110.0300000000007</v>
      </c>
      <c r="K639" s="3">
        <f>_xlfn.XLOOKUP(A:A,'Nikes Sales Dataset - Worked f'!A:A,'Nikes Sales Dataset - Worked f'!P:P)</f>
        <v>6110.0300000000007</v>
      </c>
      <c r="L639" s="7">
        <f>VLOOKUP('Nikes Sales Dataset - Worked f'!A:A,'Nikes Sales Dataset - Worked f'!A:R,18,FALSE)</f>
        <v>45767</v>
      </c>
      <c r="M639" s="7" t="str">
        <f>_xlfn.XLOOKUP(A:A,'Nikes Sales Dataset - Worked f'!A:A,'Nikes Sales Dataset - Worked f'!S:S)</f>
        <v>Apr</v>
      </c>
      <c r="N639" s="7" t="str">
        <f>_xlfn.XLOOKUP(A:A,'Nikes Sales Dataset - Worked f'!A:A,'Nikes Sales Dataset - Worked f'!T:T)</f>
        <v>2025</v>
      </c>
      <c r="O639" t="str">
        <f>_xlfn.XLOOKUP(A:A,'Nikes Sales Dataset - Worked f'!A:A,'Nikes Sales Dataset - Worked f'!U:U)</f>
        <v>Retail</v>
      </c>
      <c r="P639" t="str">
        <f>_xlfn.XLOOKUP(A:A,'Nikes Sales Dataset - Worked f'!A:A,'Nikes Sales Dataset - Worked f'!W:W)</f>
        <v>Hyderabad</v>
      </c>
      <c r="Q639" s="9">
        <f>_xlfn.XLOOKUP(A:A,'Nikes Sales Dataset - Worked f'!A:A,'Nikes Sales Dataset - Worked f'!X:X)</f>
        <v>3847.48</v>
      </c>
    </row>
    <row r="640" spans="1:17" x14ac:dyDescent="0.25">
      <c r="A640" s="4">
        <v>2638</v>
      </c>
      <c r="B640" t="str">
        <f>VLOOKUP('Nikes Sales Dataset - Worked f'!A:A,'Nikes Sales Dataset - Worked f'!A:B,2,FALSE)</f>
        <v>2638_20240122</v>
      </c>
      <c r="C640" t="str">
        <f>VLOOKUP('Nikes Sales Dataset - Worked f'!A:A,'Nikes Sales Dataset - Worked f'!A:C,3,FALSE)</f>
        <v>Men</v>
      </c>
      <c r="D640" t="str">
        <f>VLOOKUP('Nikes Sales Dataset - Worked f'!A:A,'Nikes Sales Dataset - Worked f'!A:D,4,FALSE)</f>
        <v>Soccer</v>
      </c>
      <c r="E640" t="str">
        <f>VLOOKUP('Nikes Sales Dataset - Worked f'!A:A,'Nikes Sales Dataset - Worked f'!A:E,5,FALSE)</f>
        <v>Premier III</v>
      </c>
      <c r="F640" t="str">
        <f>VLOOKUP('Nikes Sales Dataset - Worked f'!A:A,'Nikes Sales Dataset - Worked f'!A:G,7,FALSE)</f>
        <v>M</v>
      </c>
      <c r="G640" s="3">
        <f>VLOOKUP('Nikes Sales Dataset - Worked f'!A:A,'Nikes Sales Dataset - Worked f'!A:I,9,FALSE)</f>
        <v>1</v>
      </c>
      <c r="H640" s="9">
        <f>VLOOKUP('Nikes Sales Dataset - Worked f'!A:A,'Nikes Sales Dataset - Worked f'!A:K,11,FALSE)</f>
        <v>5028.99</v>
      </c>
      <c r="I640">
        <f>_xlfn.XLOOKUP('Cleaned and Transformed Dataset'!A:A,'Nikes Sales Dataset - Worked f'!A:A,'Nikes Sales Dataset - Worked f'!M:M)</f>
        <v>0</v>
      </c>
      <c r="J640" s="9">
        <f>_xlfn.XLOOKUP(A:A,'Nikes Sales Dataset - Worked f'!A:A,'Nikes Sales Dataset - Worked f'!N:N)</f>
        <v>5028.99</v>
      </c>
      <c r="K640" s="3">
        <f>_xlfn.XLOOKUP(A:A,'Nikes Sales Dataset - Worked f'!A:A,'Nikes Sales Dataset - Worked f'!P:P)</f>
        <v>5028.99</v>
      </c>
      <c r="L640" s="7">
        <f>VLOOKUP('Nikes Sales Dataset - Worked f'!A:A,'Nikes Sales Dataset - Worked f'!A:R,18,FALSE)</f>
        <v>45313</v>
      </c>
      <c r="M640" s="7" t="str">
        <f>_xlfn.XLOOKUP(A:A,'Nikes Sales Dataset - Worked f'!A:A,'Nikes Sales Dataset - Worked f'!S:S)</f>
        <v>Jan</v>
      </c>
      <c r="N640" s="7" t="str">
        <f>_xlfn.XLOOKUP(A:A,'Nikes Sales Dataset - Worked f'!A:A,'Nikes Sales Dataset - Worked f'!T:T)</f>
        <v>2024</v>
      </c>
      <c r="O640" t="str">
        <f>_xlfn.XLOOKUP(A:A,'Nikes Sales Dataset - Worked f'!A:A,'Nikes Sales Dataset - Worked f'!U:U)</f>
        <v>Online</v>
      </c>
      <c r="P640" t="str">
        <f>_xlfn.XLOOKUP(A:A,'Nikes Sales Dataset - Worked f'!A:A,'Nikes Sales Dataset - Worked f'!W:W)</f>
        <v>Pune</v>
      </c>
      <c r="Q640" s="9">
        <f>_xlfn.XLOOKUP(A:A,'Nikes Sales Dataset - Worked f'!A:A,'Nikes Sales Dataset - Worked f'!X:X)</f>
        <v>654.11</v>
      </c>
    </row>
    <row r="641" spans="1:17" x14ac:dyDescent="0.25">
      <c r="A641" s="4">
        <v>2639</v>
      </c>
      <c r="B641" t="str">
        <f>VLOOKUP('Nikes Sales Dataset - Worked f'!A:A,'Nikes Sales Dataset - Worked f'!A:B,2,FALSE)</f>
        <v>2639_20250625</v>
      </c>
      <c r="C641" t="str">
        <f>VLOOKUP('Nikes Sales Dataset - Worked f'!A:A,'Nikes Sales Dataset - Worked f'!A:C,3,FALSE)</f>
        <v>Men</v>
      </c>
      <c r="D641" t="str">
        <f>VLOOKUP('Nikes Sales Dataset - Worked f'!A:A,'Nikes Sales Dataset - Worked f'!A:D,4,FALSE)</f>
        <v>Lifestyle</v>
      </c>
      <c r="E641" t="str">
        <f>VLOOKUP('Nikes Sales Dataset - Worked f'!A:A,'Nikes Sales Dataset - Worked f'!A:E,5,FALSE)</f>
        <v>Blazer Mid</v>
      </c>
      <c r="F641" t="str">
        <f>VLOOKUP('Nikes Sales Dataset - Worked f'!A:A,'Nikes Sales Dataset - Worked f'!A:G,7,FALSE)</f>
        <v>XL</v>
      </c>
      <c r="G641" s="3">
        <f>VLOOKUP('Nikes Sales Dataset - Worked f'!A:A,'Nikes Sales Dataset - Worked f'!A:I,9,FALSE)</f>
        <v>1</v>
      </c>
      <c r="H641" s="9">
        <f>VLOOKUP('Nikes Sales Dataset - Worked f'!A:A,'Nikes Sales Dataset - Worked f'!A:K,11,FALSE)</f>
        <v>2597.9299999999998</v>
      </c>
      <c r="I641">
        <f>_xlfn.XLOOKUP('Cleaned and Transformed Dataset'!A:A,'Nikes Sales Dataset - Worked f'!A:A,'Nikes Sales Dataset - Worked f'!M:M)</f>
        <v>0</v>
      </c>
      <c r="J641" s="9">
        <f>_xlfn.XLOOKUP(A:A,'Nikes Sales Dataset - Worked f'!A:A,'Nikes Sales Dataset - Worked f'!N:N)</f>
        <v>2597.9299999999998</v>
      </c>
      <c r="K641" s="3">
        <f>_xlfn.XLOOKUP(A:A,'Nikes Sales Dataset - Worked f'!A:A,'Nikes Sales Dataset - Worked f'!P:P)</f>
        <v>2597.9299999999998</v>
      </c>
      <c r="L641" s="7">
        <f>VLOOKUP('Nikes Sales Dataset - Worked f'!A:A,'Nikes Sales Dataset - Worked f'!A:R,18,FALSE)</f>
        <v>45833</v>
      </c>
      <c r="M641" s="7" t="str">
        <f>_xlfn.XLOOKUP(A:A,'Nikes Sales Dataset - Worked f'!A:A,'Nikes Sales Dataset - Worked f'!S:S)</f>
        <v>Jun</v>
      </c>
      <c r="N641" s="7" t="str">
        <f>_xlfn.XLOOKUP(A:A,'Nikes Sales Dataset - Worked f'!A:A,'Nikes Sales Dataset - Worked f'!T:T)</f>
        <v>2025</v>
      </c>
      <c r="O641" t="str">
        <f>_xlfn.XLOOKUP(A:A,'Nikes Sales Dataset - Worked f'!A:A,'Nikes Sales Dataset - Worked f'!U:U)</f>
        <v>Retail</v>
      </c>
      <c r="P641" t="str">
        <f>_xlfn.XLOOKUP(A:A,'Nikes Sales Dataset - Worked f'!A:A,'Nikes Sales Dataset - Worked f'!W:W)</f>
        <v>Pune</v>
      </c>
      <c r="Q641" s="9">
        <f>_xlfn.XLOOKUP(A:A,'Nikes Sales Dataset - Worked f'!A:A,'Nikes Sales Dataset - Worked f'!X:X)</f>
        <v>374.95</v>
      </c>
    </row>
    <row r="642" spans="1:17" x14ac:dyDescent="0.25">
      <c r="A642" s="4">
        <v>2640</v>
      </c>
      <c r="B642" t="str">
        <f>VLOOKUP('Nikes Sales Dataset - Worked f'!A:A,'Nikes Sales Dataset - Worked f'!A:B,2,FALSE)</f>
        <v>2640_20240802</v>
      </c>
      <c r="C642" t="str">
        <f>VLOOKUP('Nikes Sales Dataset - Worked f'!A:A,'Nikes Sales Dataset - Worked f'!A:C,3,FALSE)</f>
        <v>Kids</v>
      </c>
      <c r="D642" t="str">
        <f>VLOOKUP('Nikes Sales Dataset - Worked f'!A:A,'Nikes Sales Dataset - Worked f'!A:D,4,FALSE)</f>
        <v>Training</v>
      </c>
      <c r="E642" t="str">
        <f>VLOOKUP('Nikes Sales Dataset - Worked f'!A:A,'Nikes Sales Dataset - Worked f'!A:E,5,FALSE)</f>
        <v>ZoomX Invincible</v>
      </c>
      <c r="F642" t="str">
        <f>VLOOKUP('Nikes Sales Dataset - Worked f'!A:A,'Nikes Sales Dataset - Worked f'!A:G,7,FALSE)</f>
        <v>M</v>
      </c>
      <c r="G642" s="3">
        <f>VLOOKUP('Nikes Sales Dataset - Worked f'!A:A,'Nikes Sales Dataset - Worked f'!A:I,9,FALSE)</f>
        <v>2</v>
      </c>
      <c r="H642" s="9">
        <f>VLOOKUP('Nikes Sales Dataset - Worked f'!A:A,'Nikes Sales Dataset - Worked f'!A:K,11,FALSE)</f>
        <v>7900.02</v>
      </c>
      <c r="I642">
        <f>_xlfn.XLOOKUP('Cleaned and Transformed Dataset'!A:A,'Nikes Sales Dataset - Worked f'!A:A,'Nikes Sales Dataset - Worked f'!M:M)</f>
        <v>0</v>
      </c>
      <c r="J642" s="9">
        <f>_xlfn.XLOOKUP(A:A,'Nikes Sales Dataset - Worked f'!A:A,'Nikes Sales Dataset - Worked f'!N:N)</f>
        <v>7900.02</v>
      </c>
      <c r="K642" s="3">
        <f>_xlfn.XLOOKUP(A:A,'Nikes Sales Dataset - Worked f'!A:A,'Nikes Sales Dataset - Worked f'!P:P)</f>
        <v>15800.04</v>
      </c>
      <c r="L642" s="7">
        <f>VLOOKUP('Nikes Sales Dataset - Worked f'!A:A,'Nikes Sales Dataset - Worked f'!A:R,18,FALSE)</f>
        <v>45506</v>
      </c>
      <c r="M642" s="7" t="str">
        <f>_xlfn.XLOOKUP(A:A,'Nikes Sales Dataset - Worked f'!A:A,'Nikes Sales Dataset - Worked f'!S:S)</f>
        <v>Aug</v>
      </c>
      <c r="N642" s="7" t="str">
        <f>_xlfn.XLOOKUP(A:A,'Nikes Sales Dataset - Worked f'!A:A,'Nikes Sales Dataset - Worked f'!T:T)</f>
        <v>2024</v>
      </c>
      <c r="O642" t="str">
        <f>_xlfn.XLOOKUP(A:A,'Nikes Sales Dataset - Worked f'!A:A,'Nikes Sales Dataset - Worked f'!U:U)</f>
        <v>Online</v>
      </c>
      <c r="P642" t="str">
        <f>_xlfn.XLOOKUP(A:A,'Nikes Sales Dataset - Worked f'!A:A,'Nikes Sales Dataset - Worked f'!W:W)</f>
        <v>Bangalore</v>
      </c>
      <c r="Q642" s="9">
        <f>_xlfn.XLOOKUP(A:A,'Nikes Sales Dataset - Worked f'!A:A,'Nikes Sales Dataset - Worked f'!X:X)</f>
        <v>861.92</v>
      </c>
    </row>
    <row r="643" spans="1:17" x14ac:dyDescent="0.25">
      <c r="A643" s="4">
        <v>2641</v>
      </c>
      <c r="B643" t="str">
        <f>VLOOKUP('Nikes Sales Dataset - Worked f'!A:A,'Nikes Sales Dataset - Worked f'!A:B,2,FALSE)</f>
        <v>2641_20241127</v>
      </c>
      <c r="C643" t="str">
        <f>VLOOKUP('Nikes Sales Dataset - Worked f'!A:A,'Nikes Sales Dataset - Worked f'!A:C,3,FALSE)</f>
        <v>Men</v>
      </c>
      <c r="D643" t="str">
        <f>VLOOKUP('Nikes Sales Dataset - Worked f'!A:A,'Nikes Sales Dataset - Worked f'!A:D,4,FALSE)</f>
        <v>Running</v>
      </c>
      <c r="E643" t="str">
        <f>VLOOKUP('Nikes Sales Dataset - Worked f'!A:A,'Nikes Sales Dataset - Worked f'!A:E,5,FALSE)</f>
        <v>React Infinity</v>
      </c>
      <c r="F643" t="str">
        <f>VLOOKUP('Nikes Sales Dataset - Worked f'!A:A,'Nikes Sales Dataset - Worked f'!A:G,7,FALSE)</f>
        <v>M</v>
      </c>
      <c r="G643" s="3">
        <f>VLOOKUP('Nikes Sales Dataset - Worked f'!A:A,'Nikes Sales Dataset - Worked f'!A:I,9,FALSE)</f>
        <v>1</v>
      </c>
      <c r="H643" s="9">
        <f>VLOOKUP('Nikes Sales Dataset - Worked f'!A:A,'Nikes Sales Dataset - Worked f'!A:K,11,FALSE)</f>
        <v>2890.77</v>
      </c>
      <c r="I643">
        <f>_xlfn.XLOOKUP('Cleaned and Transformed Dataset'!A:A,'Nikes Sales Dataset - Worked f'!A:A,'Nikes Sales Dataset - Worked f'!M:M)</f>
        <v>0</v>
      </c>
      <c r="J643" s="9">
        <f>_xlfn.XLOOKUP(A:A,'Nikes Sales Dataset - Worked f'!A:A,'Nikes Sales Dataset - Worked f'!N:N)</f>
        <v>2890.77</v>
      </c>
      <c r="K643" s="3">
        <f>_xlfn.XLOOKUP(A:A,'Nikes Sales Dataset - Worked f'!A:A,'Nikes Sales Dataset - Worked f'!P:P)</f>
        <v>2890.77</v>
      </c>
      <c r="L643" s="7">
        <f>VLOOKUP('Nikes Sales Dataset - Worked f'!A:A,'Nikes Sales Dataset - Worked f'!A:R,18,FALSE)</f>
        <v>45623</v>
      </c>
      <c r="M643" s="7" t="str">
        <f>_xlfn.XLOOKUP(A:A,'Nikes Sales Dataset - Worked f'!A:A,'Nikes Sales Dataset - Worked f'!S:S)</f>
        <v>Nov</v>
      </c>
      <c r="N643" s="7" t="str">
        <f>_xlfn.XLOOKUP(A:A,'Nikes Sales Dataset - Worked f'!A:A,'Nikes Sales Dataset - Worked f'!T:T)</f>
        <v>2024</v>
      </c>
      <c r="O643" t="str">
        <f>_xlfn.XLOOKUP(A:A,'Nikes Sales Dataset - Worked f'!A:A,'Nikes Sales Dataset - Worked f'!U:U)</f>
        <v>Online</v>
      </c>
      <c r="P643" t="str">
        <f>_xlfn.XLOOKUP(A:A,'Nikes Sales Dataset - Worked f'!A:A,'Nikes Sales Dataset - Worked f'!W:W)</f>
        <v>Bangalore</v>
      </c>
      <c r="Q643" s="9">
        <f>_xlfn.XLOOKUP(A:A,'Nikes Sales Dataset - Worked f'!A:A,'Nikes Sales Dataset - Worked f'!X:X)</f>
        <v>1709.06</v>
      </c>
    </row>
    <row r="644" spans="1:17" x14ac:dyDescent="0.25">
      <c r="A644" s="4">
        <v>2642</v>
      </c>
      <c r="B644" t="str">
        <f>VLOOKUP('Nikes Sales Dataset - Worked f'!A:A,'Nikes Sales Dataset - Worked f'!A:B,2,FALSE)</f>
        <v>2642_20250517</v>
      </c>
      <c r="C644" t="str">
        <f>VLOOKUP('Nikes Sales Dataset - Worked f'!A:A,'Nikes Sales Dataset - Worked f'!A:C,3,FALSE)</f>
        <v>Women</v>
      </c>
      <c r="D644" t="str">
        <f>VLOOKUP('Nikes Sales Dataset - Worked f'!A:A,'Nikes Sales Dataset - Worked f'!A:D,4,FALSE)</f>
        <v>Lifestyle</v>
      </c>
      <c r="E644" t="str">
        <f>VLOOKUP('Nikes Sales Dataset - Worked f'!A:A,'Nikes Sales Dataset - Worked f'!A:E,5,FALSE)</f>
        <v>Air Force 1</v>
      </c>
      <c r="F644" t="str">
        <f>VLOOKUP('Nikes Sales Dataset - Worked f'!A:A,'Nikes Sales Dataset - Worked f'!A:G,7,FALSE)</f>
        <v>XL</v>
      </c>
      <c r="G644" s="3">
        <f>VLOOKUP('Nikes Sales Dataset - Worked f'!A:A,'Nikes Sales Dataset - Worked f'!A:I,9,FALSE)</f>
        <v>0</v>
      </c>
      <c r="H644" s="9">
        <f>VLOOKUP('Nikes Sales Dataset - Worked f'!A:A,'Nikes Sales Dataset - Worked f'!A:K,11,FALSE)</f>
        <v>6110.0300000000007</v>
      </c>
      <c r="I644">
        <f>_xlfn.XLOOKUP('Cleaned and Transformed Dataset'!A:A,'Nikes Sales Dataset - Worked f'!A:A,'Nikes Sales Dataset - Worked f'!M:M)</f>
        <v>0</v>
      </c>
      <c r="J644" s="9">
        <f>_xlfn.XLOOKUP(A:A,'Nikes Sales Dataset - Worked f'!A:A,'Nikes Sales Dataset - Worked f'!N:N)</f>
        <v>6110.0300000000007</v>
      </c>
      <c r="K644" s="3">
        <f>_xlfn.XLOOKUP(A:A,'Nikes Sales Dataset - Worked f'!A:A,'Nikes Sales Dataset - Worked f'!P:P)</f>
        <v>0</v>
      </c>
      <c r="L644" s="7">
        <f>VLOOKUP('Nikes Sales Dataset - Worked f'!A:A,'Nikes Sales Dataset - Worked f'!A:R,18,FALSE)</f>
        <v>45794</v>
      </c>
      <c r="M644" s="7" t="str">
        <f>_xlfn.XLOOKUP(A:A,'Nikes Sales Dataset - Worked f'!A:A,'Nikes Sales Dataset - Worked f'!S:S)</f>
        <v>May</v>
      </c>
      <c r="N644" s="7" t="str">
        <f>_xlfn.XLOOKUP(A:A,'Nikes Sales Dataset - Worked f'!A:A,'Nikes Sales Dataset - Worked f'!T:T)</f>
        <v>2025</v>
      </c>
      <c r="O644" t="str">
        <f>_xlfn.XLOOKUP(A:A,'Nikes Sales Dataset - Worked f'!A:A,'Nikes Sales Dataset - Worked f'!U:U)</f>
        <v>Retail</v>
      </c>
      <c r="P644" t="str">
        <f>_xlfn.XLOOKUP(A:A,'Nikes Sales Dataset - Worked f'!A:A,'Nikes Sales Dataset - Worked f'!W:W)</f>
        <v>Pune</v>
      </c>
      <c r="Q644" s="9">
        <f>_xlfn.XLOOKUP(A:A,'Nikes Sales Dataset - Worked f'!A:A,'Nikes Sales Dataset - Worked f'!X:X)</f>
        <v>-785.16</v>
      </c>
    </row>
    <row r="645" spans="1:17" x14ac:dyDescent="0.25">
      <c r="A645" s="4">
        <v>2643</v>
      </c>
      <c r="B645" t="str">
        <f>VLOOKUP('Nikes Sales Dataset - Worked f'!A:A,'Nikes Sales Dataset - Worked f'!A:B,2,FALSE)</f>
        <v>2643_20250417</v>
      </c>
      <c r="C645" t="str">
        <f>VLOOKUP('Nikes Sales Dataset - Worked f'!A:A,'Nikes Sales Dataset - Worked f'!A:C,3,FALSE)</f>
        <v>Men</v>
      </c>
      <c r="D645" t="str">
        <f>VLOOKUP('Nikes Sales Dataset - Worked f'!A:A,'Nikes Sales Dataset - Worked f'!A:D,4,FALSE)</f>
        <v>Soccer</v>
      </c>
      <c r="E645" t="str">
        <f>VLOOKUP('Nikes Sales Dataset - Worked f'!A:A,'Nikes Sales Dataset - Worked f'!A:E,5,FALSE)</f>
        <v>Mercurial Superfly</v>
      </c>
      <c r="F645" t="str">
        <f>VLOOKUP('Nikes Sales Dataset - Worked f'!A:A,'Nikes Sales Dataset - Worked f'!A:G,7,FALSE)</f>
        <v>M</v>
      </c>
      <c r="G645" s="3">
        <f>VLOOKUP('Nikes Sales Dataset - Worked f'!A:A,'Nikes Sales Dataset - Worked f'!A:I,9,FALSE)</f>
        <v>1</v>
      </c>
      <c r="H645" s="9">
        <f>VLOOKUP('Nikes Sales Dataset - Worked f'!A:A,'Nikes Sales Dataset - Worked f'!A:K,11,FALSE)</f>
        <v>6110.0300000000007</v>
      </c>
      <c r="I645">
        <f>_xlfn.XLOOKUP('Cleaned and Transformed Dataset'!A:A,'Nikes Sales Dataset - Worked f'!A:A,'Nikes Sales Dataset - Worked f'!M:M)</f>
        <v>0</v>
      </c>
      <c r="J645" s="9">
        <f>_xlfn.XLOOKUP(A:A,'Nikes Sales Dataset - Worked f'!A:A,'Nikes Sales Dataset - Worked f'!N:N)</f>
        <v>6110.0300000000007</v>
      </c>
      <c r="K645" s="3">
        <f>_xlfn.XLOOKUP(A:A,'Nikes Sales Dataset - Worked f'!A:A,'Nikes Sales Dataset - Worked f'!P:P)</f>
        <v>6110.0300000000007</v>
      </c>
      <c r="L645" s="7">
        <f>VLOOKUP('Nikes Sales Dataset - Worked f'!A:A,'Nikes Sales Dataset - Worked f'!A:R,18,FALSE)</f>
        <v>45764</v>
      </c>
      <c r="M645" s="7" t="str">
        <f>_xlfn.XLOOKUP(A:A,'Nikes Sales Dataset - Worked f'!A:A,'Nikes Sales Dataset - Worked f'!S:S)</f>
        <v>Apr</v>
      </c>
      <c r="N645" s="7" t="str">
        <f>_xlfn.XLOOKUP(A:A,'Nikes Sales Dataset - Worked f'!A:A,'Nikes Sales Dataset - Worked f'!T:T)</f>
        <v>2025</v>
      </c>
      <c r="O645" t="str">
        <f>_xlfn.XLOOKUP(A:A,'Nikes Sales Dataset - Worked f'!A:A,'Nikes Sales Dataset - Worked f'!U:U)</f>
        <v>Retail</v>
      </c>
      <c r="P645" t="str">
        <f>_xlfn.XLOOKUP(A:A,'Nikes Sales Dataset - Worked f'!A:A,'Nikes Sales Dataset - Worked f'!W:W)</f>
        <v>Mumbai</v>
      </c>
      <c r="Q645" s="9">
        <f>_xlfn.XLOOKUP(A:A,'Nikes Sales Dataset - Worked f'!A:A,'Nikes Sales Dataset - Worked f'!X:X)</f>
        <v>2715.31</v>
      </c>
    </row>
    <row r="646" spans="1:17" x14ac:dyDescent="0.25">
      <c r="A646" s="4">
        <v>2644</v>
      </c>
      <c r="B646" t="str">
        <f>VLOOKUP('Nikes Sales Dataset - Worked f'!A:A,'Nikes Sales Dataset - Worked f'!A:B,2,FALSE)</f>
        <v>2644_Unknown Date</v>
      </c>
      <c r="C646" t="str">
        <f>VLOOKUP('Nikes Sales Dataset - Worked f'!A:A,'Nikes Sales Dataset - Worked f'!A:C,3,FALSE)</f>
        <v>Men</v>
      </c>
      <c r="D646" t="str">
        <f>VLOOKUP('Nikes Sales Dataset - Worked f'!A:A,'Nikes Sales Dataset - Worked f'!A:D,4,FALSE)</f>
        <v>Training</v>
      </c>
      <c r="E646" t="str">
        <f>VLOOKUP('Nikes Sales Dataset - Worked f'!A:A,'Nikes Sales Dataset - Worked f'!A:E,5,FALSE)</f>
        <v>SuperRep Go</v>
      </c>
      <c r="F646" t="str">
        <f>VLOOKUP('Nikes Sales Dataset - Worked f'!A:A,'Nikes Sales Dataset - Worked f'!A:G,7,FALSE)</f>
        <v>M</v>
      </c>
      <c r="G646" s="3">
        <f>VLOOKUP('Nikes Sales Dataset - Worked f'!A:A,'Nikes Sales Dataset - Worked f'!A:I,9,FALSE)</f>
        <v>1</v>
      </c>
      <c r="H646" s="9">
        <f>VLOOKUP('Nikes Sales Dataset - Worked f'!A:A,'Nikes Sales Dataset - Worked f'!A:K,11,FALSE)</f>
        <v>2640.04</v>
      </c>
      <c r="I646">
        <f>_xlfn.XLOOKUP('Cleaned and Transformed Dataset'!A:A,'Nikes Sales Dataset - Worked f'!A:A,'Nikes Sales Dataset - Worked f'!M:M)</f>
        <v>0</v>
      </c>
      <c r="J646" s="9">
        <f>_xlfn.XLOOKUP(A:A,'Nikes Sales Dataset - Worked f'!A:A,'Nikes Sales Dataset - Worked f'!N:N)</f>
        <v>2640.04</v>
      </c>
      <c r="K646" s="3">
        <f>_xlfn.XLOOKUP(A:A,'Nikes Sales Dataset - Worked f'!A:A,'Nikes Sales Dataset - Worked f'!P:P)</f>
        <v>2640.04</v>
      </c>
      <c r="L646" s="7" t="str">
        <f>VLOOKUP('Nikes Sales Dataset - Worked f'!A:A,'Nikes Sales Dataset - Worked f'!A:R,18,FALSE)</f>
        <v>Unknown Date</v>
      </c>
      <c r="M646" s="7" t="str">
        <f>_xlfn.XLOOKUP(A:A,'Nikes Sales Dataset - Worked f'!A:A,'Nikes Sales Dataset - Worked f'!S:S)</f>
        <v>Unknown</v>
      </c>
      <c r="N646" s="7" t="str">
        <f>_xlfn.XLOOKUP(A:A,'Nikes Sales Dataset - Worked f'!A:A,'Nikes Sales Dataset - Worked f'!T:T)</f>
        <v>Unknown</v>
      </c>
      <c r="O646" t="str">
        <f>_xlfn.XLOOKUP(A:A,'Nikes Sales Dataset - Worked f'!A:A,'Nikes Sales Dataset - Worked f'!U:U)</f>
        <v>Retail</v>
      </c>
      <c r="P646" t="str">
        <f>_xlfn.XLOOKUP(A:A,'Nikes Sales Dataset - Worked f'!A:A,'Nikes Sales Dataset - Worked f'!W:W)</f>
        <v>Bangalore</v>
      </c>
      <c r="Q646" s="9">
        <f>_xlfn.XLOOKUP(A:A,'Nikes Sales Dataset - Worked f'!A:A,'Nikes Sales Dataset - Worked f'!X:X)</f>
        <v>1466.96</v>
      </c>
    </row>
    <row r="647" spans="1:17" x14ac:dyDescent="0.25">
      <c r="A647" s="4">
        <v>2022</v>
      </c>
      <c r="B647" t="str">
        <f>VLOOKUP('Nikes Sales Dataset - Worked f'!A:A,'Nikes Sales Dataset - Worked f'!A:B,2,FALSE)</f>
        <v>2022_20240924</v>
      </c>
      <c r="C647" t="str">
        <f>VLOOKUP('Nikes Sales Dataset - Worked f'!A:A,'Nikes Sales Dataset - Worked f'!A:C,3,FALSE)</f>
        <v>Women</v>
      </c>
      <c r="D647" t="str">
        <f>VLOOKUP('Nikes Sales Dataset - Worked f'!A:A,'Nikes Sales Dataset - Worked f'!A:D,4,FALSE)</f>
        <v>Soccer</v>
      </c>
      <c r="E647" t="str">
        <f>VLOOKUP('Nikes Sales Dataset - Worked f'!A:A,'Nikes Sales Dataset - Worked f'!A:E,5,FALSE)</f>
        <v>Premier III</v>
      </c>
      <c r="F647" t="str">
        <f>VLOOKUP('Nikes Sales Dataset - Worked f'!A:A,'Nikes Sales Dataset - Worked f'!A:G,7,FALSE)</f>
        <v>M</v>
      </c>
      <c r="G647" s="3">
        <f>VLOOKUP('Nikes Sales Dataset - Worked f'!A:A,'Nikes Sales Dataset - Worked f'!A:I,9,FALSE)</f>
        <v>1</v>
      </c>
      <c r="H647" s="9">
        <f>VLOOKUP('Nikes Sales Dataset - Worked f'!A:A,'Nikes Sales Dataset - Worked f'!A:K,11,FALSE)</f>
        <v>6110.0300000000007</v>
      </c>
      <c r="I647">
        <f>_xlfn.XLOOKUP('Cleaned and Transformed Dataset'!A:A,'Nikes Sales Dataset - Worked f'!A:A,'Nikes Sales Dataset - Worked f'!M:M)</f>
        <v>0</v>
      </c>
      <c r="J647" s="9">
        <f>_xlfn.XLOOKUP(A:A,'Nikes Sales Dataset - Worked f'!A:A,'Nikes Sales Dataset - Worked f'!N:N)</f>
        <v>6110.0300000000007</v>
      </c>
      <c r="K647" s="3">
        <f>_xlfn.XLOOKUP(A:A,'Nikes Sales Dataset - Worked f'!A:A,'Nikes Sales Dataset - Worked f'!P:P)</f>
        <v>6110.0300000000007</v>
      </c>
      <c r="L647" s="7">
        <f>VLOOKUP('Nikes Sales Dataset - Worked f'!A:A,'Nikes Sales Dataset - Worked f'!A:R,18,FALSE)</f>
        <v>45559</v>
      </c>
      <c r="M647" s="7" t="str">
        <f>_xlfn.XLOOKUP(A:A,'Nikes Sales Dataset - Worked f'!A:A,'Nikes Sales Dataset - Worked f'!S:S)</f>
        <v>Sep</v>
      </c>
      <c r="N647" s="7" t="str">
        <f>_xlfn.XLOOKUP(A:A,'Nikes Sales Dataset - Worked f'!A:A,'Nikes Sales Dataset - Worked f'!T:T)</f>
        <v>2024</v>
      </c>
      <c r="O647" t="str">
        <f>_xlfn.XLOOKUP(A:A,'Nikes Sales Dataset - Worked f'!A:A,'Nikes Sales Dataset - Worked f'!U:U)</f>
        <v>Online</v>
      </c>
      <c r="P647" t="str">
        <f>_xlfn.XLOOKUP(A:A,'Nikes Sales Dataset - Worked f'!A:A,'Nikes Sales Dataset - Worked f'!W:W)</f>
        <v>Pune</v>
      </c>
      <c r="Q647" s="9">
        <f>_xlfn.XLOOKUP(A:A,'Nikes Sales Dataset - Worked f'!A:A,'Nikes Sales Dataset - Worked f'!X:X)</f>
        <v>3427.16</v>
      </c>
    </row>
    <row r="648" spans="1:17" x14ac:dyDescent="0.25">
      <c r="A648" s="4">
        <v>2646</v>
      </c>
      <c r="B648" t="str">
        <f>VLOOKUP('Nikes Sales Dataset - Worked f'!A:A,'Nikes Sales Dataset - Worked f'!A:B,2,FALSE)</f>
        <v>2646_20241020</v>
      </c>
      <c r="C648" t="str">
        <f>VLOOKUP('Nikes Sales Dataset - Worked f'!A:A,'Nikes Sales Dataset - Worked f'!A:C,3,FALSE)</f>
        <v>Men</v>
      </c>
      <c r="D648" t="str">
        <f>VLOOKUP('Nikes Sales Dataset - Worked f'!A:A,'Nikes Sales Dataset - Worked f'!A:D,4,FALSE)</f>
        <v>Soccer</v>
      </c>
      <c r="E648" t="str">
        <f>VLOOKUP('Nikes Sales Dataset - Worked f'!A:A,'Nikes Sales Dataset - Worked f'!A:E,5,FALSE)</f>
        <v>Premier III</v>
      </c>
      <c r="F648" t="str">
        <f>VLOOKUP('Nikes Sales Dataset - Worked f'!A:A,'Nikes Sales Dataset - Worked f'!A:G,7,FALSE)</f>
        <v>XL</v>
      </c>
      <c r="G648" s="3">
        <f>VLOOKUP('Nikes Sales Dataset - Worked f'!A:A,'Nikes Sales Dataset - Worked f'!A:I,9,FALSE)</f>
        <v>1</v>
      </c>
      <c r="H648" s="9">
        <f>VLOOKUP('Nikes Sales Dataset - Worked f'!A:A,'Nikes Sales Dataset - Worked f'!A:K,11,FALSE)</f>
        <v>6110.0300000000007</v>
      </c>
      <c r="I648">
        <f>_xlfn.XLOOKUP('Cleaned and Transformed Dataset'!A:A,'Nikes Sales Dataset - Worked f'!A:A,'Nikes Sales Dataset - Worked f'!M:M)</f>
        <v>0.89</v>
      </c>
      <c r="J648" s="9">
        <f>_xlfn.XLOOKUP(A:A,'Nikes Sales Dataset - Worked f'!A:A,'Nikes Sales Dataset - Worked f'!N:N)</f>
        <v>672.10329999999999</v>
      </c>
      <c r="K648" s="3">
        <f>_xlfn.XLOOKUP(A:A,'Nikes Sales Dataset - Worked f'!A:A,'Nikes Sales Dataset - Worked f'!P:P)</f>
        <v>672.10329999999999</v>
      </c>
      <c r="L648" s="7">
        <f>VLOOKUP('Nikes Sales Dataset - Worked f'!A:A,'Nikes Sales Dataset - Worked f'!A:R,18,FALSE)</f>
        <v>45585</v>
      </c>
      <c r="M648" s="7" t="str">
        <f>_xlfn.XLOOKUP(A:A,'Nikes Sales Dataset - Worked f'!A:A,'Nikes Sales Dataset - Worked f'!S:S)</f>
        <v>Oct</v>
      </c>
      <c r="N648" s="7" t="str">
        <f>_xlfn.XLOOKUP(A:A,'Nikes Sales Dataset - Worked f'!A:A,'Nikes Sales Dataset - Worked f'!T:T)</f>
        <v>2024</v>
      </c>
      <c r="O648" t="str">
        <f>_xlfn.XLOOKUP(A:A,'Nikes Sales Dataset - Worked f'!A:A,'Nikes Sales Dataset - Worked f'!U:U)</f>
        <v>Retail</v>
      </c>
      <c r="P648" t="str">
        <f>_xlfn.XLOOKUP(A:A,'Nikes Sales Dataset - Worked f'!A:A,'Nikes Sales Dataset - Worked f'!W:W)</f>
        <v>Kolkata</v>
      </c>
      <c r="Q648" s="9">
        <f>_xlfn.XLOOKUP(A:A,'Nikes Sales Dataset - Worked f'!A:A,'Nikes Sales Dataset - Worked f'!X:X)</f>
        <v>2676.52</v>
      </c>
    </row>
    <row r="649" spans="1:17" x14ac:dyDescent="0.25">
      <c r="A649" s="4">
        <v>2647</v>
      </c>
      <c r="B649" t="str">
        <f>VLOOKUP('Nikes Sales Dataset - Worked f'!A:A,'Nikes Sales Dataset - Worked f'!A:B,2,FALSE)</f>
        <v>2647_Unknown Date</v>
      </c>
      <c r="C649" t="str">
        <f>VLOOKUP('Nikes Sales Dataset - Worked f'!A:A,'Nikes Sales Dataset - Worked f'!A:C,3,FALSE)</f>
        <v>Women</v>
      </c>
      <c r="D649" t="str">
        <f>VLOOKUP('Nikes Sales Dataset - Worked f'!A:A,'Nikes Sales Dataset - Worked f'!A:D,4,FALSE)</f>
        <v>Basketball</v>
      </c>
      <c r="E649" t="str">
        <f>VLOOKUP('Nikes Sales Dataset - Worked f'!A:A,'Nikes Sales Dataset - Worked f'!A:E,5,FALSE)</f>
        <v>Zoom Freak</v>
      </c>
      <c r="F649" t="str">
        <f>VLOOKUP('Nikes Sales Dataset - Worked f'!A:A,'Nikes Sales Dataset - Worked f'!A:G,7,FALSE)</f>
        <v>M</v>
      </c>
      <c r="G649" s="3">
        <f>VLOOKUP('Nikes Sales Dataset - Worked f'!A:A,'Nikes Sales Dataset - Worked f'!A:I,9,FALSE)</f>
        <v>4</v>
      </c>
      <c r="H649" s="9">
        <f>VLOOKUP('Nikes Sales Dataset - Worked f'!A:A,'Nikes Sales Dataset - Worked f'!A:K,11,FALSE)</f>
        <v>6110.0300000000007</v>
      </c>
      <c r="I649">
        <f>_xlfn.XLOOKUP('Cleaned and Transformed Dataset'!A:A,'Nikes Sales Dataset - Worked f'!A:A,'Nikes Sales Dataset - Worked f'!M:M)</f>
        <v>0</v>
      </c>
      <c r="J649" s="9">
        <f>_xlfn.XLOOKUP(A:A,'Nikes Sales Dataset - Worked f'!A:A,'Nikes Sales Dataset - Worked f'!N:N)</f>
        <v>6110.0300000000007</v>
      </c>
      <c r="K649" s="3">
        <f>_xlfn.XLOOKUP(A:A,'Nikes Sales Dataset - Worked f'!A:A,'Nikes Sales Dataset - Worked f'!P:P)</f>
        <v>24440.120000000003</v>
      </c>
      <c r="L649" s="7" t="str">
        <f>VLOOKUP('Nikes Sales Dataset - Worked f'!A:A,'Nikes Sales Dataset - Worked f'!A:R,18,FALSE)</f>
        <v>Unknown Date</v>
      </c>
      <c r="M649" s="7" t="str">
        <f>_xlfn.XLOOKUP(A:A,'Nikes Sales Dataset - Worked f'!A:A,'Nikes Sales Dataset - Worked f'!S:S)</f>
        <v>Unknown</v>
      </c>
      <c r="N649" s="7" t="str">
        <f>_xlfn.XLOOKUP(A:A,'Nikes Sales Dataset - Worked f'!A:A,'Nikes Sales Dataset - Worked f'!T:T)</f>
        <v>Unknown</v>
      </c>
      <c r="O649" t="str">
        <f>_xlfn.XLOOKUP(A:A,'Nikes Sales Dataset - Worked f'!A:A,'Nikes Sales Dataset - Worked f'!U:U)</f>
        <v>Online</v>
      </c>
      <c r="P649" t="str">
        <f>_xlfn.XLOOKUP(A:A,'Nikes Sales Dataset - Worked f'!A:A,'Nikes Sales Dataset - Worked f'!W:W)</f>
        <v>Mumbai</v>
      </c>
      <c r="Q649" s="9">
        <f>_xlfn.XLOOKUP(A:A,'Nikes Sales Dataset - Worked f'!A:A,'Nikes Sales Dataset - Worked f'!X:X)</f>
        <v>747.29</v>
      </c>
    </row>
    <row r="650" spans="1:17" x14ac:dyDescent="0.25">
      <c r="A650" s="4">
        <v>2648</v>
      </c>
      <c r="B650" t="str">
        <f>VLOOKUP('Nikes Sales Dataset - Worked f'!A:A,'Nikes Sales Dataset - Worked f'!A:B,2,FALSE)</f>
        <v>2648_20250306</v>
      </c>
      <c r="C650" t="str">
        <f>VLOOKUP('Nikes Sales Dataset - Worked f'!A:A,'Nikes Sales Dataset - Worked f'!A:C,3,FALSE)</f>
        <v>Men</v>
      </c>
      <c r="D650" t="str">
        <f>VLOOKUP('Nikes Sales Dataset - Worked f'!A:A,'Nikes Sales Dataset - Worked f'!A:D,4,FALSE)</f>
        <v>Running</v>
      </c>
      <c r="E650" t="str">
        <f>VLOOKUP('Nikes Sales Dataset - Worked f'!A:A,'Nikes Sales Dataset - Worked f'!A:E,5,FALSE)</f>
        <v>React Infinity</v>
      </c>
      <c r="F650" t="str">
        <f>VLOOKUP('Nikes Sales Dataset - Worked f'!A:A,'Nikes Sales Dataset - Worked f'!A:G,7,FALSE)</f>
        <v>L</v>
      </c>
      <c r="G650" s="3">
        <f>VLOOKUP('Nikes Sales Dataset - Worked f'!A:A,'Nikes Sales Dataset - Worked f'!A:I,9,FALSE)</f>
        <v>1</v>
      </c>
      <c r="H650" s="9">
        <f>VLOOKUP('Nikes Sales Dataset - Worked f'!A:A,'Nikes Sales Dataset - Worked f'!A:K,11,FALSE)</f>
        <v>3477.49</v>
      </c>
      <c r="I650">
        <f>_xlfn.XLOOKUP('Cleaned and Transformed Dataset'!A:A,'Nikes Sales Dataset - Worked f'!A:A,'Nikes Sales Dataset - Worked f'!M:M)</f>
        <v>0.54</v>
      </c>
      <c r="J650" s="9">
        <f>_xlfn.XLOOKUP(A:A,'Nikes Sales Dataset - Worked f'!A:A,'Nikes Sales Dataset - Worked f'!N:N)</f>
        <v>1599.6453999999999</v>
      </c>
      <c r="K650" s="3">
        <f>_xlfn.XLOOKUP(A:A,'Nikes Sales Dataset - Worked f'!A:A,'Nikes Sales Dataset - Worked f'!P:P)</f>
        <v>1599.6453999999999</v>
      </c>
      <c r="L650" s="7">
        <f>VLOOKUP('Nikes Sales Dataset - Worked f'!A:A,'Nikes Sales Dataset - Worked f'!A:R,18,FALSE)</f>
        <v>45722</v>
      </c>
      <c r="M650" s="7" t="str">
        <f>_xlfn.XLOOKUP(A:A,'Nikes Sales Dataset - Worked f'!A:A,'Nikes Sales Dataset - Worked f'!S:S)</f>
        <v>Mar</v>
      </c>
      <c r="N650" s="7" t="str">
        <f>_xlfn.XLOOKUP(A:A,'Nikes Sales Dataset - Worked f'!A:A,'Nikes Sales Dataset - Worked f'!T:T)</f>
        <v>2025</v>
      </c>
      <c r="O650" t="str">
        <f>_xlfn.XLOOKUP(A:A,'Nikes Sales Dataset - Worked f'!A:A,'Nikes Sales Dataset - Worked f'!U:U)</f>
        <v>Retail</v>
      </c>
      <c r="P650" t="str">
        <f>_xlfn.XLOOKUP(A:A,'Nikes Sales Dataset - Worked f'!A:A,'Nikes Sales Dataset - Worked f'!W:W)</f>
        <v>Delhi</v>
      </c>
      <c r="Q650" s="9">
        <f>_xlfn.XLOOKUP(A:A,'Nikes Sales Dataset - Worked f'!A:A,'Nikes Sales Dataset - Worked f'!X:X)</f>
        <v>3487.39</v>
      </c>
    </row>
    <row r="651" spans="1:17" x14ac:dyDescent="0.25">
      <c r="A651" s="4">
        <v>2649</v>
      </c>
      <c r="B651" t="str">
        <f>VLOOKUP('Nikes Sales Dataset - Worked f'!A:A,'Nikes Sales Dataset - Worked f'!A:B,2,FALSE)</f>
        <v>2649_20250201</v>
      </c>
      <c r="C651" t="str">
        <f>VLOOKUP('Nikes Sales Dataset - Worked f'!A:A,'Nikes Sales Dataset - Worked f'!A:C,3,FALSE)</f>
        <v>Women</v>
      </c>
      <c r="D651" t="str">
        <f>VLOOKUP('Nikes Sales Dataset - Worked f'!A:A,'Nikes Sales Dataset - Worked f'!A:D,4,FALSE)</f>
        <v>Basketball</v>
      </c>
      <c r="E651" t="str">
        <f>VLOOKUP('Nikes Sales Dataset - Worked f'!A:A,'Nikes Sales Dataset - Worked f'!A:E,5,FALSE)</f>
        <v>Kyrie Flytrap</v>
      </c>
      <c r="F651" t="str">
        <f>VLOOKUP('Nikes Sales Dataset - Worked f'!A:A,'Nikes Sales Dataset - Worked f'!A:G,7,FALSE)</f>
        <v>L</v>
      </c>
      <c r="G651" s="3">
        <f>VLOOKUP('Nikes Sales Dataset - Worked f'!A:A,'Nikes Sales Dataset - Worked f'!A:I,9,FALSE)</f>
        <v>1</v>
      </c>
      <c r="H651" s="9">
        <f>VLOOKUP('Nikes Sales Dataset - Worked f'!A:A,'Nikes Sales Dataset - Worked f'!A:K,11,FALSE)</f>
        <v>6798.48</v>
      </c>
      <c r="I651">
        <f>_xlfn.XLOOKUP('Cleaned and Transformed Dataset'!A:A,'Nikes Sales Dataset - Worked f'!A:A,'Nikes Sales Dataset - Worked f'!M:M)</f>
        <v>1.18</v>
      </c>
      <c r="J651" s="9">
        <f>_xlfn.XLOOKUP(A:A,'Nikes Sales Dataset - Worked f'!A:A,'Nikes Sales Dataset - Worked f'!N:N)</f>
        <v>-1223.7263999999996</v>
      </c>
      <c r="K651" s="3">
        <f>_xlfn.XLOOKUP(A:A,'Nikes Sales Dataset - Worked f'!A:A,'Nikes Sales Dataset - Worked f'!P:P)</f>
        <v>-1223.7263999999996</v>
      </c>
      <c r="L651" s="7">
        <f>VLOOKUP('Nikes Sales Dataset - Worked f'!A:A,'Nikes Sales Dataset - Worked f'!A:R,18,FALSE)</f>
        <v>45689</v>
      </c>
      <c r="M651" s="7" t="str">
        <f>_xlfn.XLOOKUP(A:A,'Nikes Sales Dataset - Worked f'!A:A,'Nikes Sales Dataset - Worked f'!S:S)</f>
        <v>Feb</v>
      </c>
      <c r="N651" s="7" t="str">
        <f>_xlfn.XLOOKUP(A:A,'Nikes Sales Dataset - Worked f'!A:A,'Nikes Sales Dataset - Worked f'!T:T)</f>
        <v>2025</v>
      </c>
      <c r="O651" t="str">
        <f>_xlfn.XLOOKUP(A:A,'Nikes Sales Dataset - Worked f'!A:A,'Nikes Sales Dataset - Worked f'!U:U)</f>
        <v>Retail</v>
      </c>
      <c r="P651" t="str">
        <f>_xlfn.XLOOKUP(A:A,'Nikes Sales Dataset - Worked f'!A:A,'Nikes Sales Dataset - Worked f'!W:W)</f>
        <v>Mumbai</v>
      </c>
      <c r="Q651" s="9">
        <f>_xlfn.XLOOKUP(A:A,'Nikes Sales Dataset - Worked f'!A:A,'Nikes Sales Dataset - Worked f'!X:X)</f>
        <v>2297.4</v>
      </c>
    </row>
    <row r="652" spans="1:17" x14ac:dyDescent="0.25">
      <c r="A652" s="4">
        <v>2650</v>
      </c>
      <c r="B652" t="str">
        <f>VLOOKUP('Nikes Sales Dataset - Worked f'!A:A,'Nikes Sales Dataset - Worked f'!A:B,2,FALSE)</f>
        <v>2650_20230814</v>
      </c>
      <c r="C652" t="str">
        <f>VLOOKUP('Nikes Sales Dataset - Worked f'!A:A,'Nikes Sales Dataset - Worked f'!A:C,3,FALSE)</f>
        <v>Men</v>
      </c>
      <c r="D652" t="str">
        <f>VLOOKUP('Nikes Sales Dataset - Worked f'!A:A,'Nikes Sales Dataset - Worked f'!A:D,4,FALSE)</f>
        <v>Lifestyle</v>
      </c>
      <c r="E652" t="str">
        <f>VLOOKUP('Nikes Sales Dataset - Worked f'!A:A,'Nikes Sales Dataset - Worked f'!A:E,5,FALSE)</f>
        <v>Blazer Mid</v>
      </c>
      <c r="F652" t="str">
        <f>VLOOKUP('Nikes Sales Dataset - Worked f'!A:A,'Nikes Sales Dataset - Worked f'!A:G,7,FALSE)</f>
        <v>M</v>
      </c>
      <c r="G652" s="3">
        <f>VLOOKUP('Nikes Sales Dataset - Worked f'!A:A,'Nikes Sales Dataset - Worked f'!A:I,9,FALSE)</f>
        <v>1</v>
      </c>
      <c r="H652" s="9">
        <f>VLOOKUP('Nikes Sales Dataset - Worked f'!A:A,'Nikes Sales Dataset - Worked f'!A:K,11,FALSE)</f>
        <v>6110.0300000000007</v>
      </c>
      <c r="I652">
        <f>_xlfn.XLOOKUP('Cleaned and Transformed Dataset'!A:A,'Nikes Sales Dataset - Worked f'!A:A,'Nikes Sales Dataset - Worked f'!M:M)</f>
        <v>0</v>
      </c>
      <c r="J652" s="9">
        <f>_xlfn.XLOOKUP(A:A,'Nikes Sales Dataset - Worked f'!A:A,'Nikes Sales Dataset - Worked f'!N:N)</f>
        <v>6110.0300000000007</v>
      </c>
      <c r="K652" s="3">
        <f>_xlfn.XLOOKUP(A:A,'Nikes Sales Dataset - Worked f'!A:A,'Nikes Sales Dataset - Worked f'!P:P)</f>
        <v>6110.0300000000007</v>
      </c>
      <c r="L652" s="7">
        <f>VLOOKUP('Nikes Sales Dataset - Worked f'!A:A,'Nikes Sales Dataset - Worked f'!A:R,18,FALSE)</f>
        <v>45152</v>
      </c>
      <c r="M652" s="7" t="str">
        <f>_xlfn.XLOOKUP(A:A,'Nikes Sales Dataset - Worked f'!A:A,'Nikes Sales Dataset - Worked f'!S:S)</f>
        <v>Aug</v>
      </c>
      <c r="N652" s="7" t="str">
        <f>_xlfn.XLOOKUP(A:A,'Nikes Sales Dataset - Worked f'!A:A,'Nikes Sales Dataset - Worked f'!T:T)</f>
        <v>2023</v>
      </c>
      <c r="O652" t="str">
        <f>_xlfn.XLOOKUP(A:A,'Nikes Sales Dataset - Worked f'!A:A,'Nikes Sales Dataset - Worked f'!U:U)</f>
        <v>Retail</v>
      </c>
      <c r="P652" t="str">
        <f>_xlfn.XLOOKUP(A:A,'Nikes Sales Dataset - Worked f'!A:A,'Nikes Sales Dataset - Worked f'!W:W)</f>
        <v>Bangalore</v>
      </c>
      <c r="Q652" s="9">
        <f>_xlfn.XLOOKUP(A:A,'Nikes Sales Dataset - Worked f'!A:A,'Nikes Sales Dataset - Worked f'!X:X)</f>
        <v>3703.68</v>
      </c>
    </row>
    <row r="653" spans="1:17" x14ac:dyDescent="0.25">
      <c r="A653" s="4">
        <v>2651</v>
      </c>
      <c r="B653" t="str">
        <f>VLOOKUP('Nikes Sales Dataset - Worked f'!A:A,'Nikes Sales Dataset - Worked f'!A:B,2,FALSE)</f>
        <v>2651_20241027</v>
      </c>
      <c r="C653" t="str">
        <f>VLOOKUP('Nikes Sales Dataset - Worked f'!A:A,'Nikes Sales Dataset - Worked f'!A:C,3,FALSE)</f>
        <v>Kids</v>
      </c>
      <c r="D653" t="str">
        <f>VLOOKUP('Nikes Sales Dataset - Worked f'!A:A,'Nikes Sales Dataset - Worked f'!A:D,4,FALSE)</f>
        <v>Basketball</v>
      </c>
      <c r="E653" t="str">
        <f>VLOOKUP('Nikes Sales Dataset - Worked f'!A:A,'Nikes Sales Dataset - Worked f'!A:E,5,FALSE)</f>
        <v>Air Jordan</v>
      </c>
      <c r="F653" t="str">
        <f>VLOOKUP('Nikes Sales Dataset - Worked f'!A:A,'Nikes Sales Dataset - Worked f'!A:G,7,FALSE)</f>
        <v>L</v>
      </c>
      <c r="G653" s="3">
        <f>VLOOKUP('Nikes Sales Dataset - Worked f'!A:A,'Nikes Sales Dataset - Worked f'!A:I,9,FALSE)</f>
        <v>1</v>
      </c>
      <c r="H653" s="9">
        <f>VLOOKUP('Nikes Sales Dataset - Worked f'!A:A,'Nikes Sales Dataset - Worked f'!A:K,11,FALSE)</f>
        <v>6110.0300000000007</v>
      </c>
      <c r="I653">
        <f>_xlfn.XLOOKUP('Cleaned and Transformed Dataset'!A:A,'Nikes Sales Dataset - Worked f'!A:A,'Nikes Sales Dataset - Worked f'!M:M)</f>
        <v>0</v>
      </c>
      <c r="J653" s="9">
        <f>_xlfn.XLOOKUP(A:A,'Nikes Sales Dataset - Worked f'!A:A,'Nikes Sales Dataset - Worked f'!N:N)</f>
        <v>6110.0300000000007</v>
      </c>
      <c r="K653" s="3">
        <f>_xlfn.XLOOKUP(A:A,'Nikes Sales Dataset - Worked f'!A:A,'Nikes Sales Dataset - Worked f'!P:P)</f>
        <v>6110.0300000000007</v>
      </c>
      <c r="L653" s="7">
        <f>VLOOKUP('Nikes Sales Dataset - Worked f'!A:A,'Nikes Sales Dataset - Worked f'!A:R,18,FALSE)</f>
        <v>45592</v>
      </c>
      <c r="M653" s="7" t="str">
        <f>_xlfn.XLOOKUP(A:A,'Nikes Sales Dataset - Worked f'!A:A,'Nikes Sales Dataset - Worked f'!S:S)</f>
        <v>Oct</v>
      </c>
      <c r="N653" s="7" t="str">
        <f>_xlfn.XLOOKUP(A:A,'Nikes Sales Dataset - Worked f'!A:A,'Nikes Sales Dataset - Worked f'!T:T)</f>
        <v>2024</v>
      </c>
      <c r="O653" t="str">
        <f>_xlfn.XLOOKUP(A:A,'Nikes Sales Dataset - Worked f'!A:A,'Nikes Sales Dataset - Worked f'!U:U)</f>
        <v>Online</v>
      </c>
      <c r="P653" t="str">
        <f>_xlfn.XLOOKUP(A:A,'Nikes Sales Dataset - Worked f'!A:A,'Nikes Sales Dataset - Worked f'!W:W)</f>
        <v>Kolkata</v>
      </c>
      <c r="Q653" s="9">
        <f>_xlfn.XLOOKUP(A:A,'Nikes Sales Dataset - Worked f'!A:A,'Nikes Sales Dataset - Worked f'!X:X)</f>
        <v>-819.33</v>
      </c>
    </row>
    <row r="654" spans="1:17" x14ac:dyDescent="0.25">
      <c r="A654" s="4">
        <v>2652</v>
      </c>
      <c r="B654" t="str">
        <f>VLOOKUP('Nikes Sales Dataset - Worked f'!A:A,'Nikes Sales Dataset - Worked f'!A:B,2,FALSE)</f>
        <v>2652_20250410</v>
      </c>
      <c r="C654" t="str">
        <f>VLOOKUP('Nikes Sales Dataset - Worked f'!A:A,'Nikes Sales Dataset - Worked f'!A:C,3,FALSE)</f>
        <v>Women</v>
      </c>
      <c r="D654" t="str">
        <f>VLOOKUP('Nikes Sales Dataset - Worked f'!A:A,'Nikes Sales Dataset - Worked f'!A:D,4,FALSE)</f>
        <v>Basketball</v>
      </c>
      <c r="E654" t="str">
        <f>VLOOKUP('Nikes Sales Dataset - Worked f'!A:A,'Nikes Sales Dataset - Worked f'!A:E,5,FALSE)</f>
        <v>Air Jordan</v>
      </c>
      <c r="F654" t="str">
        <f>VLOOKUP('Nikes Sales Dataset - Worked f'!A:A,'Nikes Sales Dataset - Worked f'!A:G,7,FALSE)</f>
        <v>M</v>
      </c>
      <c r="G654" s="3">
        <f>VLOOKUP('Nikes Sales Dataset - Worked f'!A:A,'Nikes Sales Dataset - Worked f'!A:I,9,FALSE)</f>
        <v>2</v>
      </c>
      <c r="H654" s="9">
        <f>VLOOKUP('Nikes Sales Dataset - Worked f'!A:A,'Nikes Sales Dataset - Worked f'!A:K,11,FALSE)</f>
        <v>6110.0300000000007</v>
      </c>
      <c r="I654">
        <f>_xlfn.XLOOKUP('Cleaned and Transformed Dataset'!A:A,'Nikes Sales Dataset - Worked f'!A:A,'Nikes Sales Dataset - Worked f'!M:M)</f>
        <v>1.08</v>
      </c>
      <c r="J654" s="9">
        <f>_xlfn.XLOOKUP(A:A,'Nikes Sales Dataset - Worked f'!A:A,'Nikes Sales Dataset - Worked f'!N:N)</f>
        <v>-488.80240000000049</v>
      </c>
      <c r="K654" s="3">
        <f>_xlfn.XLOOKUP(A:A,'Nikes Sales Dataset - Worked f'!A:A,'Nikes Sales Dataset - Worked f'!P:P)</f>
        <v>-977.60480000000098</v>
      </c>
      <c r="L654" s="7">
        <f>VLOOKUP('Nikes Sales Dataset - Worked f'!A:A,'Nikes Sales Dataset - Worked f'!A:R,18,FALSE)</f>
        <v>45757</v>
      </c>
      <c r="M654" s="7" t="str">
        <f>_xlfn.XLOOKUP(A:A,'Nikes Sales Dataset - Worked f'!A:A,'Nikes Sales Dataset - Worked f'!S:S)</f>
        <v>Apr</v>
      </c>
      <c r="N654" s="7" t="str">
        <f>_xlfn.XLOOKUP(A:A,'Nikes Sales Dataset - Worked f'!A:A,'Nikes Sales Dataset - Worked f'!T:T)</f>
        <v>2025</v>
      </c>
      <c r="O654" t="str">
        <f>_xlfn.XLOOKUP(A:A,'Nikes Sales Dataset - Worked f'!A:A,'Nikes Sales Dataset - Worked f'!U:U)</f>
        <v>Online</v>
      </c>
      <c r="P654" t="str">
        <f>_xlfn.XLOOKUP(A:A,'Nikes Sales Dataset - Worked f'!A:A,'Nikes Sales Dataset - Worked f'!W:W)</f>
        <v>Delhi</v>
      </c>
      <c r="Q654" s="9">
        <f>_xlfn.XLOOKUP(A:A,'Nikes Sales Dataset - Worked f'!A:A,'Nikes Sales Dataset - Worked f'!X:X)</f>
        <v>-240.8</v>
      </c>
    </row>
    <row r="655" spans="1:17" x14ac:dyDescent="0.25">
      <c r="A655" s="4">
        <v>2653</v>
      </c>
      <c r="B655" t="str">
        <f>VLOOKUP('Nikes Sales Dataset - Worked f'!A:A,'Nikes Sales Dataset - Worked f'!A:B,2,FALSE)</f>
        <v>2653_20241210</v>
      </c>
      <c r="C655" t="str">
        <f>VLOOKUP('Nikes Sales Dataset - Worked f'!A:A,'Nikes Sales Dataset - Worked f'!A:C,3,FALSE)</f>
        <v>Men</v>
      </c>
      <c r="D655" t="str">
        <f>VLOOKUP('Nikes Sales Dataset - Worked f'!A:A,'Nikes Sales Dataset - Worked f'!A:D,4,FALSE)</f>
        <v>Running</v>
      </c>
      <c r="E655" t="str">
        <f>VLOOKUP('Nikes Sales Dataset - Worked f'!A:A,'Nikes Sales Dataset - Worked f'!A:E,5,FALSE)</f>
        <v>Pegasus Turbo</v>
      </c>
      <c r="F655" t="str">
        <f>VLOOKUP('Nikes Sales Dataset - Worked f'!A:A,'Nikes Sales Dataset - Worked f'!A:G,7,FALSE)</f>
        <v>M</v>
      </c>
      <c r="G655" s="3">
        <f>VLOOKUP('Nikes Sales Dataset - Worked f'!A:A,'Nikes Sales Dataset - Worked f'!A:I,9,FALSE)</f>
        <v>1</v>
      </c>
      <c r="H655" s="9">
        <f>VLOOKUP('Nikes Sales Dataset - Worked f'!A:A,'Nikes Sales Dataset - Worked f'!A:K,11,FALSE)</f>
        <v>6178.85</v>
      </c>
      <c r="I655">
        <f>_xlfn.XLOOKUP('Cleaned and Transformed Dataset'!A:A,'Nikes Sales Dataset - Worked f'!A:A,'Nikes Sales Dataset - Worked f'!M:M)</f>
        <v>1.04</v>
      </c>
      <c r="J655" s="9">
        <f>_xlfn.XLOOKUP(A:A,'Nikes Sales Dataset - Worked f'!A:A,'Nikes Sales Dataset - Worked f'!N:N)</f>
        <v>-247.15400000000022</v>
      </c>
      <c r="K655" s="3">
        <f>_xlfn.XLOOKUP(A:A,'Nikes Sales Dataset - Worked f'!A:A,'Nikes Sales Dataset - Worked f'!P:P)</f>
        <v>-247.15400000000022</v>
      </c>
      <c r="L655" s="7">
        <f>VLOOKUP('Nikes Sales Dataset - Worked f'!A:A,'Nikes Sales Dataset - Worked f'!A:R,18,FALSE)</f>
        <v>45636</v>
      </c>
      <c r="M655" s="7" t="str">
        <f>_xlfn.XLOOKUP(A:A,'Nikes Sales Dataset - Worked f'!A:A,'Nikes Sales Dataset - Worked f'!S:S)</f>
        <v>Dec</v>
      </c>
      <c r="N655" s="7" t="str">
        <f>_xlfn.XLOOKUP(A:A,'Nikes Sales Dataset - Worked f'!A:A,'Nikes Sales Dataset - Worked f'!T:T)</f>
        <v>2024</v>
      </c>
      <c r="O655" t="str">
        <f>_xlfn.XLOOKUP(A:A,'Nikes Sales Dataset - Worked f'!A:A,'Nikes Sales Dataset - Worked f'!U:U)</f>
        <v>Online</v>
      </c>
      <c r="P655" t="str">
        <f>_xlfn.XLOOKUP(A:A,'Nikes Sales Dataset - Worked f'!A:A,'Nikes Sales Dataset - Worked f'!W:W)</f>
        <v>Hyderabad</v>
      </c>
      <c r="Q655" s="9">
        <f>_xlfn.XLOOKUP(A:A,'Nikes Sales Dataset - Worked f'!A:A,'Nikes Sales Dataset - Worked f'!X:X)</f>
        <v>2550.88</v>
      </c>
    </row>
    <row r="656" spans="1:17" x14ac:dyDescent="0.25">
      <c r="A656" s="4">
        <v>2654</v>
      </c>
      <c r="B656" t="str">
        <f>VLOOKUP('Nikes Sales Dataset - Worked f'!A:A,'Nikes Sales Dataset - Worked f'!A:B,2,FALSE)</f>
        <v>2654_20240721</v>
      </c>
      <c r="C656" t="str">
        <f>VLOOKUP('Nikes Sales Dataset - Worked f'!A:A,'Nikes Sales Dataset - Worked f'!A:C,3,FALSE)</f>
        <v>Kids</v>
      </c>
      <c r="D656" t="str">
        <f>VLOOKUP('Nikes Sales Dataset - Worked f'!A:A,'Nikes Sales Dataset - Worked f'!A:D,4,FALSE)</f>
        <v>Soccer</v>
      </c>
      <c r="E656" t="str">
        <f>VLOOKUP('Nikes Sales Dataset - Worked f'!A:A,'Nikes Sales Dataset - Worked f'!A:E,5,FALSE)</f>
        <v>Tiempo Legend</v>
      </c>
      <c r="F656" t="str">
        <f>VLOOKUP('Nikes Sales Dataset - Worked f'!A:A,'Nikes Sales Dataset - Worked f'!A:G,7,FALSE)</f>
        <v>M</v>
      </c>
      <c r="G656" s="3">
        <f>VLOOKUP('Nikes Sales Dataset - Worked f'!A:A,'Nikes Sales Dataset - Worked f'!A:I,9,FALSE)</f>
        <v>1</v>
      </c>
      <c r="H656" s="9">
        <f>VLOOKUP('Nikes Sales Dataset - Worked f'!A:A,'Nikes Sales Dataset - Worked f'!A:K,11,FALSE)</f>
        <v>6110.0300000000007</v>
      </c>
      <c r="I656">
        <f>_xlfn.XLOOKUP('Cleaned and Transformed Dataset'!A:A,'Nikes Sales Dataset - Worked f'!A:A,'Nikes Sales Dataset - Worked f'!M:M)</f>
        <v>0</v>
      </c>
      <c r="J656" s="9">
        <f>_xlfn.XLOOKUP(A:A,'Nikes Sales Dataset - Worked f'!A:A,'Nikes Sales Dataset - Worked f'!N:N)</f>
        <v>6110.0300000000007</v>
      </c>
      <c r="K656" s="3">
        <f>_xlfn.XLOOKUP(A:A,'Nikes Sales Dataset - Worked f'!A:A,'Nikes Sales Dataset - Worked f'!P:P)</f>
        <v>6110.0300000000007</v>
      </c>
      <c r="L656" s="7">
        <f>VLOOKUP('Nikes Sales Dataset - Worked f'!A:A,'Nikes Sales Dataset - Worked f'!A:R,18,FALSE)</f>
        <v>45494</v>
      </c>
      <c r="M656" s="7" t="str">
        <f>_xlfn.XLOOKUP(A:A,'Nikes Sales Dataset - Worked f'!A:A,'Nikes Sales Dataset - Worked f'!S:S)</f>
        <v>Jul</v>
      </c>
      <c r="N656" s="7" t="str">
        <f>_xlfn.XLOOKUP(A:A,'Nikes Sales Dataset - Worked f'!A:A,'Nikes Sales Dataset - Worked f'!T:T)</f>
        <v>2024</v>
      </c>
      <c r="O656" t="str">
        <f>_xlfn.XLOOKUP(A:A,'Nikes Sales Dataset - Worked f'!A:A,'Nikes Sales Dataset - Worked f'!U:U)</f>
        <v>Online</v>
      </c>
      <c r="P656" t="str">
        <f>_xlfn.XLOOKUP(A:A,'Nikes Sales Dataset - Worked f'!A:A,'Nikes Sales Dataset - Worked f'!W:W)</f>
        <v>Bangalore</v>
      </c>
      <c r="Q656" s="9">
        <f>_xlfn.XLOOKUP(A:A,'Nikes Sales Dataset - Worked f'!A:A,'Nikes Sales Dataset - Worked f'!X:X)</f>
        <v>2933.02</v>
      </c>
    </row>
    <row r="657" spans="1:17" x14ac:dyDescent="0.25">
      <c r="A657" s="4">
        <v>2655</v>
      </c>
      <c r="B657" t="str">
        <f>VLOOKUP('Nikes Sales Dataset - Worked f'!A:A,'Nikes Sales Dataset - Worked f'!A:B,2,FALSE)</f>
        <v>2655_Unknown Date</v>
      </c>
      <c r="C657" t="str">
        <f>VLOOKUP('Nikes Sales Dataset - Worked f'!A:A,'Nikes Sales Dataset - Worked f'!A:C,3,FALSE)</f>
        <v>Kids</v>
      </c>
      <c r="D657" t="str">
        <f>VLOOKUP('Nikes Sales Dataset - Worked f'!A:A,'Nikes Sales Dataset - Worked f'!A:D,4,FALSE)</f>
        <v>Training</v>
      </c>
      <c r="E657" t="str">
        <f>VLOOKUP('Nikes Sales Dataset - Worked f'!A:A,'Nikes Sales Dataset - Worked f'!A:E,5,FALSE)</f>
        <v>SuperRep Go</v>
      </c>
      <c r="F657" t="str">
        <f>VLOOKUP('Nikes Sales Dataset - Worked f'!A:A,'Nikes Sales Dataset - Worked f'!A:G,7,FALSE)</f>
        <v>L</v>
      </c>
      <c r="G657" s="3">
        <f>VLOOKUP('Nikes Sales Dataset - Worked f'!A:A,'Nikes Sales Dataset - Worked f'!A:I,9,FALSE)</f>
        <v>1</v>
      </c>
      <c r="H657" s="9">
        <f>VLOOKUP('Nikes Sales Dataset - Worked f'!A:A,'Nikes Sales Dataset - Worked f'!A:K,11,FALSE)</f>
        <v>4993.9399999999996</v>
      </c>
      <c r="I657">
        <f>_xlfn.XLOOKUP('Cleaned and Transformed Dataset'!A:A,'Nikes Sales Dataset - Worked f'!A:A,'Nikes Sales Dataset - Worked f'!M:M)</f>
        <v>0</v>
      </c>
      <c r="J657" s="9">
        <f>_xlfn.XLOOKUP(A:A,'Nikes Sales Dataset - Worked f'!A:A,'Nikes Sales Dataset - Worked f'!N:N)</f>
        <v>4993.9399999999996</v>
      </c>
      <c r="K657" s="3">
        <f>_xlfn.XLOOKUP(A:A,'Nikes Sales Dataset - Worked f'!A:A,'Nikes Sales Dataset - Worked f'!P:P)</f>
        <v>4993.9399999999996</v>
      </c>
      <c r="L657" s="7" t="str">
        <f>VLOOKUP('Nikes Sales Dataset - Worked f'!A:A,'Nikes Sales Dataset - Worked f'!A:R,18,FALSE)</f>
        <v>Unknown Date</v>
      </c>
      <c r="M657" s="7" t="str">
        <f>_xlfn.XLOOKUP(A:A,'Nikes Sales Dataset - Worked f'!A:A,'Nikes Sales Dataset - Worked f'!S:S)</f>
        <v>Unknown</v>
      </c>
      <c r="N657" s="7" t="str">
        <f>_xlfn.XLOOKUP(A:A,'Nikes Sales Dataset - Worked f'!A:A,'Nikes Sales Dataset - Worked f'!T:T)</f>
        <v>Unknown</v>
      </c>
      <c r="O657" t="str">
        <f>_xlfn.XLOOKUP(A:A,'Nikes Sales Dataset - Worked f'!A:A,'Nikes Sales Dataset - Worked f'!U:U)</f>
        <v>Retail</v>
      </c>
      <c r="P657" t="str">
        <f>_xlfn.XLOOKUP(A:A,'Nikes Sales Dataset - Worked f'!A:A,'Nikes Sales Dataset - Worked f'!W:W)</f>
        <v>Mumbai</v>
      </c>
      <c r="Q657" s="9">
        <f>_xlfn.XLOOKUP(A:A,'Nikes Sales Dataset - Worked f'!A:A,'Nikes Sales Dataset - Worked f'!X:X)</f>
        <v>2420.85</v>
      </c>
    </row>
    <row r="658" spans="1:17" x14ac:dyDescent="0.25">
      <c r="A658" s="4">
        <v>2656</v>
      </c>
      <c r="B658" t="str">
        <f>VLOOKUP('Nikes Sales Dataset - Worked f'!A:A,'Nikes Sales Dataset - Worked f'!A:B,2,FALSE)</f>
        <v>2656_Unknown Date</v>
      </c>
      <c r="C658" t="str">
        <f>VLOOKUP('Nikes Sales Dataset - Worked f'!A:A,'Nikes Sales Dataset - Worked f'!A:C,3,FALSE)</f>
        <v>Women</v>
      </c>
      <c r="D658" t="str">
        <f>VLOOKUP('Nikes Sales Dataset - Worked f'!A:A,'Nikes Sales Dataset - Worked f'!A:D,4,FALSE)</f>
        <v>Soccer</v>
      </c>
      <c r="E658" t="str">
        <f>VLOOKUP('Nikes Sales Dataset - Worked f'!A:A,'Nikes Sales Dataset - Worked f'!A:E,5,FALSE)</f>
        <v>Premier III</v>
      </c>
      <c r="F658" t="str">
        <f>VLOOKUP('Nikes Sales Dataset - Worked f'!A:A,'Nikes Sales Dataset - Worked f'!A:G,7,FALSE)</f>
        <v>M</v>
      </c>
      <c r="G658" s="3">
        <f>VLOOKUP('Nikes Sales Dataset - Worked f'!A:A,'Nikes Sales Dataset - Worked f'!A:I,9,FALSE)</f>
        <v>1</v>
      </c>
      <c r="H658" s="9">
        <f>VLOOKUP('Nikes Sales Dataset - Worked f'!A:A,'Nikes Sales Dataset - Worked f'!A:K,11,FALSE)</f>
        <v>5246.43</v>
      </c>
      <c r="I658">
        <f>_xlfn.XLOOKUP('Cleaned and Transformed Dataset'!A:A,'Nikes Sales Dataset - Worked f'!A:A,'Nikes Sales Dataset - Worked f'!M:M)</f>
        <v>0</v>
      </c>
      <c r="J658" s="9">
        <f>_xlfn.XLOOKUP(A:A,'Nikes Sales Dataset - Worked f'!A:A,'Nikes Sales Dataset - Worked f'!N:N)</f>
        <v>5246.43</v>
      </c>
      <c r="K658" s="3">
        <f>_xlfn.XLOOKUP(A:A,'Nikes Sales Dataset - Worked f'!A:A,'Nikes Sales Dataset - Worked f'!P:P)</f>
        <v>5246.43</v>
      </c>
      <c r="L658" s="7" t="str">
        <f>VLOOKUP('Nikes Sales Dataset - Worked f'!A:A,'Nikes Sales Dataset - Worked f'!A:R,18,FALSE)</f>
        <v>Unknown Date</v>
      </c>
      <c r="M658" s="7" t="str">
        <f>_xlfn.XLOOKUP(A:A,'Nikes Sales Dataset - Worked f'!A:A,'Nikes Sales Dataset - Worked f'!S:S)</f>
        <v>Unknown</v>
      </c>
      <c r="N658" s="7" t="str">
        <f>_xlfn.XLOOKUP(A:A,'Nikes Sales Dataset - Worked f'!A:A,'Nikes Sales Dataset - Worked f'!T:T)</f>
        <v>Unknown</v>
      </c>
      <c r="O658" t="str">
        <f>_xlfn.XLOOKUP(A:A,'Nikes Sales Dataset - Worked f'!A:A,'Nikes Sales Dataset - Worked f'!U:U)</f>
        <v>Retail</v>
      </c>
      <c r="P658" t="str">
        <f>_xlfn.XLOOKUP(A:A,'Nikes Sales Dataset - Worked f'!A:A,'Nikes Sales Dataset - Worked f'!W:W)</f>
        <v>Bangalore</v>
      </c>
      <c r="Q658" s="9">
        <f>_xlfn.XLOOKUP(A:A,'Nikes Sales Dataset - Worked f'!A:A,'Nikes Sales Dataset - Worked f'!X:X)</f>
        <v>1891.48</v>
      </c>
    </row>
    <row r="659" spans="1:17" x14ac:dyDescent="0.25">
      <c r="A659" s="4">
        <v>2657</v>
      </c>
      <c r="B659" t="str">
        <f>VLOOKUP('Nikes Sales Dataset - Worked f'!A:A,'Nikes Sales Dataset - Worked f'!A:B,2,FALSE)</f>
        <v>2657_20250407</v>
      </c>
      <c r="C659" t="str">
        <f>VLOOKUP('Nikes Sales Dataset - Worked f'!A:A,'Nikes Sales Dataset - Worked f'!A:C,3,FALSE)</f>
        <v>Kids</v>
      </c>
      <c r="D659" t="str">
        <f>VLOOKUP('Nikes Sales Dataset - Worked f'!A:A,'Nikes Sales Dataset - Worked f'!A:D,4,FALSE)</f>
        <v>Running</v>
      </c>
      <c r="E659" t="str">
        <f>VLOOKUP('Nikes Sales Dataset - Worked f'!A:A,'Nikes Sales Dataset - Worked f'!A:E,5,FALSE)</f>
        <v>Air Zoom</v>
      </c>
      <c r="F659" t="str">
        <f>VLOOKUP('Nikes Sales Dataset - Worked f'!A:A,'Nikes Sales Dataset - Worked f'!A:G,7,FALSE)</f>
        <v>M</v>
      </c>
      <c r="G659" s="3">
        <f>VLOOKUP('Nikes Sales Dataset - Worked f'!A:A,'Nikes Sales Dataset - Worked f'!A:I,9,FALSE)</f>
        <v>4</v>
      </c>
      <c r="H659" s="9">
        <f>VLOOKUP('Nikes Sales Dataset - Worked f'!A:A,'Nikes Sales Dataset - Worked f'!A:K,11,FALSE)</f>
        <v>6110.0300000000007</v>
      </c>
      <c r="I659">
        <f>_xlfn.XLOOKUP('Cleaned and Transformed Dataset'!A:A,'Nikes Sales Dataset - Worked f'!A:A,'Nikes Sales Dataset - Worked f'!M:M)</f>
        <v>0</v>
      </c>
      <c r="J659" s="9">
        <f>_xlfn.XLOOKUP(A:A,'Nikes Sales Dataset - Worked f'!A:A,'Nikes Sales Dataset - Worked f'!N:N)</f>
        <v>6110.0300000000007</v>
      </c>
      <c r="K659" s="3">
        <f>_xlfn.XLOOKUP(A:A,'Nikes Sales Dataset - Worked f'!A:A,'Nikes Sales Dataset - Worked f'!P:P)</f>
        <v>24440.120000000003</v>
      </c>
      <c r="L659" s="7">
        <f>VLOOKUP('Nikes Sales Dataset - Worked f'!A:A,'Nikes Sales Dataset - Worked f'!A:R,18,FALSE)</f>
        <v>45754</v>
      </c>
      <c r="M659" s="7" t="str">
        <f>_xlfn.XLOOKUP(A:A,'Nikes Sales Dataset - Worked f'!A:A,'Nikes Sales Dataset - Worked f'!S:S)</f>
        <v>Apr</v>
      </c>
      <c r="N659" s="7" t="str">
        <f>_xlfn.XLOOKUP(A:A,'Nikes Sales Dataset - Worked f'!A:A,'Nikes Sales Dataset - Worked f'!T:T)</f>
        <v>2025</v>
      </c>
      <c r="O659" t="str">
        <f>_xlfn.XLOOKUP(A:A,'Nikes Sales Dataset - Worked f'!A:A,'Nikes Sales Dataset - Worked f'!U:U)</f>
        <v>Online</v>
      </c>
      <c r="P659" t="str">
        <f>_xlfn.XLOOKUP(A:A,'Nikes Sales Dataset - Worked f'!A:A,'Nikes Sales Dataset - Worked f'!W:W)</f>
        <v>Delhi</v>
      </c>
      <c r="Q659" s="9">
        <f>_xlfn.XLOOKUP(A:A,'Nikes Sales Dataset - Worked f'!A:A,'Nikes Sales Dataset - Worked f'!X:X)</f>
        <v>494.45</v>
      </c>
    </row>
    <row r="660" spans="1:17" x14ac:dyDescent="0.25">
      <c r="A660" s="4">
        <v>2658</v>
      </c>
      <c r="B660" t="str">
        <f>VLOOKUP('Nikes Sales Dataset - Worked f'!A:A,'Nikes Sales Dataset - Worked f'!A:B,2,FALSE)</f>
        <v>2658_20250426</v>
      </c>
      <c r="C660" t="str">
        <f>VLOOKUP('Nikes Sales Dataset - Worked f'!A:A,'Nikes Sales Dataset - Worked f'!A:C,3,FALSE)</f>
        <v>Women</v>
      </c>
      <c r="D660" t="str">
        <f>VLOOKUP('Nikes Sales Dataset - Worked f'!A:A,'Nikes Sales Dataset - Worked f'!A:D,4,FALSE)</f>
        <v>Lifestyle</v>
      </c>
      <c r="E660" t="str">
        <f>VLOOKUP('Nikes Sales Dataset - Worked f'!A:A,'Nikes Sales Dataset - Worked f'!A:E,5,FALSE)</f>
        <v>Dunk Low</v>
      </c>
      <c r="F660" t="str">
        <f>VLOOKUP('Nikes Sales Dataset - Worked f'!A:A,'Nikes Sales Dataset - Worked f'!A:G,7,FALSE)</f>
        <v>L</v>
      </c>
      <c r="G660" s="3">
        <f>VLOOKUP('Nikes Sales Dataset - Worked f'!A:A,'Nikes Sales Dataset - Worked f'!A:I,9,FALSE)</f>
        <v>1</v>
      </c>
      <c r="H660" s="9">
        <f>VLOOKUP('Nikes Sales Dataset - Worked f'!A:A,'Nikes Sales Dataset - Worked f'!A:K,11,FALSE)</f>
        <v>6110.0300000000007</v>
      </c>
      <c r="I660">
        <f>_xlfn.XLOOKUP('Cleaned and Transformed Dataset'!A:A,'Nikes Sales Dataset - Worked f'!A:A,'Nikes Sales Dataset - Worked f'!M:M)</f>
        <v>0</v>
      </c>
      <c r="J660" s="9">
        <f>_xlfn.XLOOKUP(A:A,'Nikes Sales Dataset - Worked f'!A:A,'Nikes Sales Dataset - Worked f'!N:N)</f>
        <v>6110.0300000000007</v>
      </c>
      <c r="K660" s="3">
        <f>_xlfn.XLOOKUP(A:A,'Nikes Sales Dataset - Worked f'!A:A,'Nikes Sales Dataset - Worked f'!P:P)</f>
        <v>6110.0300000000007</v>
      </c>
      <c r="L660" s="7">
        <f>VLOOKUP('Nikes Sales Dataset - Worked f'!A:A,'Nikes Sales Dataset - Worked f'!A:R,18,FALSE)</f>
        <v>45773</v>
      </c>
      <c r="M660" s="7" t="str">
        <f>_xlfn.XLOOKUP(A:A,'Nikes Sales Dataset - Worked f'!A:A,'Nikes Sales Dataset - Worked f'!S:S)</f>
        <v>Apr</v>
      </c>
      <c r="N660" s="7" t="str">
        <f>_xlfn.XLOOKUP(A:A,'Nikes Sales Dataset - Worked f'!A:A,'Nikes Sales Dataset - Worked f'!T:T)</f>
        <v>2025</v>
      </c>
      <c r="O660" t="str">
        <f>_xlfn.XLOOKUP(A:A,'Nikes Sales Dataset - Worked f'!A:A,'Nikes Sales Dataset - Worked f'!U:U)</f>
        <v>Online</v>
      </c>
      <c r="P660" t="str">
        <f>_xlfn.XLOOKUP(A:A,'Nikes Sales Dataset - Worked f'!A:A,'Nikes Sales Dataset - Worked f'!W:W)</f>
        <v>Delhi</v>
      </c>
      <c r="Q660" s="9">
        <f>_xlfn.XLOOKUP(A:A,'Nikes Sales Dataset - Worked f'!A:A,'Nikes Sales Dataset - Worked f'!X:X)</f>
        <v>155.53</v>
      </c>
    </row>
    <row r="661" spans="1:17" x14ac:dyDescent="0.25">
      <c r="A661" s="4">
        <v>2659</v>
      </c>
      <c r="B661" t="str">
        <f>VLOOKUP('Nikes Sales Dataset - Worked f'!A:A,'Nikes Sales Dataset - Worked f'!A:B,2,FALSE)</f>
        <v>2659_20250512</v>
      </c>
      <c r="C661" t="str">
        <f>VLOOKUP('Nikes Sales Dataset - Worked f'!A:A,'Nikes Sales Dataset - Worked f'!A:C,3,FALSE)</f>
        <v>Kids</v>
      </c>
      <c r="D661" t="str">
        <f>VLOOKUP('Nikes Sales Dataset - Worked f'!A:A,'Nikes Sales Dataset - Worked f'!A:D,4,FALSE)</f>
        <v>Basketball</v>
      </c>
      <c r="E661" t="str">
        <f>VLOOKUP('Nikes Sales Dataset - Worked f'!A:A,'Nikes Sales Dataset - Worked f'!A:E,5,FALSE)</f>
        <v>LeBron 20</v>
      </c>
      <c r="F661" t="str">
        <f>VLOOKUP('Nikes Sales Dataset - Worked f'!A:A,'Nikes Sales Dataset - Worked f'!A:G,7,FALSE)</f>
        <v>M</v>
      </c>
      <c r="G661" s="3">
        <f>VLOOKUP('Nikes Sales Dataset - Worked f'!A:A,'Nikes Sales Dataset - Worked f'!A:I,9,FALSE)</f>
        <v>0</v>
      </c>
      <c r="H661" s="9">
        <f>VLOOKUP('Nikes Sales Dataset - Worked f'!A:A,'Nikes Sales Dataset - Worked f'!A:K,11,FALSE)</f>
        <v>9945.56</v>
      </c>
      <c r="I661">
        <f>_xlfn.XLOOKUP('Cleaned and Transformed Dataset'!A:A,'Nikes Sales Dataset - Worked f'!A:A,'Nikes Sales Dataset - Worked f'!M:M)</f>
        <v>1.01</v>
      </c>
      <c r="J661" s="9">
        <f>_xlfn.XLOOKUP(A:A,'Nikes Sales Dataset - Worked f'!A:A,'Nikes Sales Dataset - Worked f'!N:N)</f>
        <v>-99.455600000000089</v>
      </c>
      <c r="K661" s="3">
        <f>_xlfn.XLOOKUP(A:A,'Nikes Sales Dataset - Worked f'!A:A,'Nikes Sales Dataset - Worked f'!P:P)</f>
        <v>0</v>
      </c>
      <c r="L661" s="7">
        <f>VLOOKUP('Nikes Sales Dataset - Worked f'!A:A,'Nikes Sales Dataset - Worked f'!A:R,18,FALSE)</f>
        <v>45789</v>
      </c>
      <c r="M661" s="7" t="str">
        <f>_xlfn.XLOOKUP(A:A,'Nikes Sales Dataset - Worked f'!A:A,'Nikes Sales Dataset - Worked f'!S:S)</f>
        <v>May</v>
      </c>
      <c r="N661" s="7" t="str">
        <f>_xlfn.XLOOKUP(A:A,'Nikes Sales Dataset - Worked f'!A:A,'Nikes Sales Dataset - Worked f'!T:T)</f>
        <v>2025</v>
      </c>
      <c r="O661" t="str">
        <f>_xlfn.XLOOKUP(A:A,'Nikes Sales Dataset - Worked f'!A:A,'Nikes Sales Dataset - Worked f'!U:U)</f>
        <v>Online</v>
      </c>
      <c r="P661" t="str">
        <f>_xlfn.XLOOKUP(A:A,'Nikes Sales Dataset - Worked f'!A:A,'Nikes Sales Dataset - Worked f'!W:W)</f>
        <v>Hyderabad</v>
      </c>
      <c r="Q661" s="9">
        <f>_xlfn.XLOOKUP(A:A,'Nikes Sales Dataset - Worked f'!A:A,'Nikes Sales Dataset - Worked f'!X:X)</f>
        <v>-1116.54</v>
      </c>
    </row>
    <row r="662" spans="1:17" x14ac:dyDescent="0.25">
      <c r="A662" s="4">
        <v>2660</v>
      </c>
      <c r="B662" t="str">
        <f>VLOOKUP('Nikes Sales Dataset - Worked f'!A:A,'Nikes Sales Dataset - Worked f'!A:B,2,FALSE)</f>
        <v>2660_20241101</v>
      </c>
      <c r="C662" t="str">
        <f>VLOOKUP('Nikes Sales Dataset - Worked f'!A:A,'Nikes Sales Dataset - Worked f'!A:C,3,FALSE)</f>
        <v>Men</v>
      </c>
      <c r="D662" t="str">
        <f>VLOOKUP('Nikes Sales Dataset - Worked f'!A:A,'Nikes Sales Dataset - Worked f'!A:D,4,FALSE)</f>
        <v>Training</v>
      </c>
      <c r="E662" t="str">
        <f>VLOOKUP('Nikes Sales Dataset - Worked f'!A:A,'Nikes Sales Dataset - Worked f'!A:E,5,FALSE)</f>
        <v>Flex Trainer</v>
      </c>
      <c r="F662" t="str">
        <f>VLOOKUP('Nikes Sales Dataset - Worked f'!A:A,'Nikes Sales Dataset - Worked f'!A:G,7,FALSE)</f>
        <v>M</v>
      </c>
      <c r="G662" s="3">
        <f>VLOOKUP('Nikes Sales Dataset - Worked f'!A:A,'Nikes Sales Dataset - Worked f'!A:I,9,FALSE)</f>
        <v>1</v>
      </c>
      <c r="H662" s="9">
        <f>VLOOKUP('Nikes Sales Dataset - Worked f'!A:A,'Nikes Sales Dataset - Worked f'!A:K,11,FALSE)</f>
        <v>6110.0300000000007</v>
      </c>
      <c r="I662">
        <f>_xlfn.XLOOKUP('Cleaned and Transformed Dataset'!A:A,'Nikes Sales Dataset - Worked f'!A:A,'Nikes Sales Dataset - Worked f'!M:M)</f>
        <v>0</v>
      </c>
      <c r="J662" s="9">
        <f>_xlfn.XLOOKUP(A:A,'Nikes Sales Dataset - Worked f'!A:A,'Nikes Sales Dataset - Worked f'!N:N)</f>
        <v>6110.0300000000007</v>
      </c>
      <c r="K662" s="3">
        <f>_xlfn.XLOOKUP(A:A,'Nikes Sales Dataset - Worked f'!A:A,'Nikes Sales Dataset - Worked f'!P:P)</f>
        <v>6110.0300000000007</v>
      </c>
      <c r="L662" s="7">
        <f>VLOOKUP('Nikes Sales Dataset - Worked f'!A:A,'Nikes Sales Dataset - Worked f'!A:R,18,FALSE)</f>
        <v>45597</v>
      </c>
      <c r="M662" s="7" t="str">
        <f>_xlfn.XLOOKUP(A:A,'Nikes Sales Dataset - Worked f'!A:A,'Nikes Sales Dataset - Worked f'!S:S)</f>
        <v>Nov</v>
      </c>
      <c r="N662" s="7" t="str">
        <f>_xlfn.XLOOKUP(A:A,'Nikes Sales Dataset - Worked f'!A:A,'Nikes Sales Dataset - Worked f'!T:T)</f>
        <v>2024</v>
      </c>
      <c r="O662" t="str">
        <f>_xlfn.XLOOKUP(A:A,'Nikes Sales Dataset - Worked f'!A:A,'Nikes Sales Dataset - Worked f'!U:U)</f>
        <v>Retail</v>
      </c>
      <c r="P662" t="str">
        <f>_xlfn.XLOOKUP(A:A,'Nikes Sales Dataset - Worked f'!A:A,'Nikes Sales Dataset - Worked f'!W:W)</f>
        <v>Pune</v>
      </c>
      <c r="Q662" s="9">
        <f>_xlfn.XLOOKUP(A:A,'Nikes Sales Dataset - Worked f'!A:A,'Nikes Sales Dataset - Worked f'!X:X)</f>
        <v>2519.25</v>
      </c>
    </row>
    <row r="663" spans="1:17" x14ac:dyDescent="0.25">
      <c r="A663" s="4">
        <v>2661</v>
      </c>
      <c r="B663" t="str">
        <f>VLOOKUP('Nikes Sales Dataset - Worked f'!A:A,'Nikes Sales Dataset - Worked f'!A:B,2,FALSE)</f>
        <v>2661_Unknown Date</v>
      </c>
      <c r="C663" t="str">
        <f>VLOOKUP('Nikes Sales Dataset - Worked f'!A:A,'Nikes Sales Dataset - Worked f'!A:C,3,FALSE)</f>
        <v>Kids</v>
      </c>
      <c r="D663" t="str">
        <f>VLOOKUP('Nikes Sales Dataset - Worked f'!A:A,'Nikes Sales Dataset - Worked f'!A:D,4,FALSE)</f>
        <v>Soccer</v>
      </c>
      <c r="E663" t="str">
        <f>VLOOKUP('Nikes Sales Dataset - Worked f'!A:A,'Nikes Sales Dataset - Worked f'!A:E,5,FALSE)</f>
        <v>Tiempo Legend</v>
      </c>
      <c r="F663" t="str">
        <f>VLOOKUP('Nikes Sales Dataset - Worked f'!A:A,'Nikes Sales Dataset - Worked f'!A:G,7,FALSE)</f>
        <v>XL</v>
      </c>
      <c r="G663" s="3">
        <f>VLOOKUP('Nikes Sales Dataset - Worked f'!A:A,'Nikes Sales Dataset - Worked f'!A:I,9,FALSE)</f>
        <v>1</v>
      </c>
      <c r="H663" s="9">
        <f>VLOOKUP('Nikes Sales Dataset - Worked f'!A:A,'Nikes Sales Dataset - Worked f'!A:K,11,FALSE)</f>
        <v>2006.63</v>
      </c>
      <c r="I663">
        <f>_xlfn.XLOOKUP('Cleaned and Transformed Dataset'!A:A,'Nikes Sales Dataset - Worked f'!A:A,'Nikes Sales Dataset - Worked f'!M:M)</f>
        <v>0</v>
      </c>
      <c r="J663" s="9">
        <f>_xlfn.XLOOKUP(A:A,'Nikes Sales Dataset - Worked f'!A:A,'Nikes Sales Dataset - Worked f'!N:N)</f>
        <v>2006.63</v>
      </c>
      <c r="K663" s="3">
        <f>_xlfn.XLOOKUP(A:A,'Nikes Sales Dataset - Worked f'!A:A,'Nikes Sales Dataset - Worked f'!P:P)</f>
        <v>2006.63</v>
      </c>
      <c r="L663" s="7" t="str">
        <f>VLOOKUP('Nikes Sales Dataset - Worked f'!A:A,'Nikes Sales Dataset - Worked f'!A:R,18,FALSE)</f>
        <v>Unknown Date</v>
      </c>
      <c r="M663" s="7" t="str">
        <f>_xlfn.XLOOKUP(A:A,'Nikes Sales Dataset - Worked f'!A:A,'Nikes Sales Dataset - Worked f'!S:S)</f>
        <v>Unknown</v>
      </c>
      <c r="N663" s="7" t="str">
        <f>_xlfn.XLOOKUP(A:A,'Nikes Sales Dataset - Worked f'!A:A,'Nikes Sales Dataset - Worked f'!T:T)</f>
        <v>Unknown</v>
      </c>
      <c r="O663" t="str">
        <f>_xlfn.XLOOKUP(A:A,'Nikes Sales Dataset - Worked f'!A:A,'Nikes Sales Dataset - Worked f'!U:U)</f>
        <v>Online</v>
      </c>
      <c r="P663" t="str">
        <f>_xlfn.XLOOKUP(A:A,'Nikes Sales Dataset - Worked f'!A:A,'Nikes Sales Dataset - Worked f'!W:W)</f>
        <v>Delhi</v>
      </c>
      <c r="Q663" s="9">
        <f>_xlfn.XLOOKUP(A:A,'Nikes Sales Dataset - Worked f'!A:A,'Nikes Sales Dataset - Worked f'!X:X)</f>
        <v>3171.69</v>
      </c>
    </row>
    <row r="664" spans="1:17" x14ac:dyDescent="0.25">
      <c r="A664" s="4">
        <v>2662</v>
      </c>
      <c r="B664" t="str">
        <f>VLOOKUP('Nikes Sales Dataset - Worked f'!A:A,'Nikes Sales Dataset - Worked f'!A:B,2,FALSE)</f>
        <v>2662_Unknown Date</v>
      </c>
      <c r="C664" t="str">
        <f>VLOOKUP('Nikes Sales Dataset - Worked f'!A:A,'Nikes Sales Dataset - Worked f'!A:C,3,FALSE)</f>
        <v>Kids</v>
      </c>
      <c r="D664" t="str">
        <f>VLOOKUP('Nikes Sales Dataset - Worked f'!A:A,'Nikes Sales Dataset - Worked f'!A:D,4,FALSE)</f>
        <v>Training</v>
      </c>
      <c r="E664" t="str">
        <f>VLOOKUP('Nikes Sales Dataset - Worked f'!A:A,'Nikes Sales Dataset - Worked f'!A:E,5,FALSE)</f>
        <v>SuperRep Go</v>
      </c>
      <c r="F664" t="str">
        <f>VLOOKUP('Nikes Sales Dataset - Worked f'!A:A,'Nikes Sales Dataset - Worked f'!A:G,7,FALSE)</f>
        <v>M</v>
      </c>
      <c r="G664" s="3">
        <f>VLOOKUP('Nikes Sales Dataset - Worked f'!A:A,'Nikes Sales Dataset - Worked f'!A:I,9,FALSE)</f>
        <v>0</v>
      </c>
      <c r="H664" s="9">
        <f>VLOOKUP('Nikes Sales Dataset - Worked f'!A:A,'Nikes Sales Dataset - Worked f'!A:K,11,FALSE)</f>
        <v>6110.0300000000007</v>
      </c>
      <c r="I664">
        <f>_xlfn.XLOOKUP('Cleaned and Transformed Dataset'!A:A,'Nikes Sales Dataset - Worked f'!A:A,'Nikes Sales Dataset - Worked f'!M:M)</f>
        <v>0</v>
      </c>
      <c r="J664" s="9">
        <f>_xlfn.XLOOKUP(A:A,'Nikes Sales Dataset - Worked f'!A:A,'Nikes Sales Dataset - Worked f'!N:N)</f>
        <v>6110.0300000000007</v>
      </c>
      <c r="K664" s="3">
        <f>_xlfn.XLOOKUP(A:A,'Nikes Sales Dataset - Worked f'!A:A,'Nikes Sales Dataset - Worked f'!P:P)</f>
        <v>0</v>
      </c>
      <c r="L664" s="7" t="str">
        <f>VLOOKUP('Nikes Sales Dataset - Worked f'!A:A,'Nikes Sales Dataset - Worked f'!A:R,18,FALSE)</f>
        <v>Unknown Date</v>
      </c>
      <c r="M664" s="7" t="str">
        <f>_xlfn.XLOOKUP(A:A,'Nikes Sales Dataset - Worked f'!A:A,'Nikes Sales Dataset - Worked f'!S:S)</f>
        <v>Unknown</v>
      </c>
      <c r="N664" s="7" t="str">
        <f>_xlfn.XLOOKUP(A:A,'Nikes Sales Dataset - Worked f'!A:A,'Nikes Sales Dataset - Worked f'!T:T)</f>
        <v>Unknown</v>
      </c>
      <c r="O664" t="str">
        <f>_xlfn.XLOOKUP(A:A,'Nikes Sales Dataset - Worked f'!A:A,'Nikes Sales Dataset - Worked f'!U:U)</f>
        <v>Online</v>
      </c>
      <c r="P664" t="str">
        <f>_xlfn.XLOOKUP(A:A,'Nikes Sales Dataset - Worked f'!A:A,'Nikes Sales Dataset - Worked f'!W:W)</f>
        <v>Delhi</v>
      </c>
      <c r="Q664" s="9">
        <f>_xlfn.XLOOKUP(A:A,'Nikes Sales Dataset - Worked f'!A:A,'Nikes Sales Dataset - Worked f'!X:X)</f>
        <v>2104.46</v>
      </c>
    </row>
    <row r="665" spans="1:17" x14ac:dyDescent="0.25">
      <c r="A665" s="4">
        <v>2663</v>
      </c>
      <c r="B665" t="str">
        <f>VLOOKUP('Nikes Sales Dataset - Worked f'!A:A,'Nikes Sales Dataset - Worked f'!A:B,2,FALSE)</f>
        <v>2663_20250617</v>
      </c>
      <c r="C665" t="str">
        <f>VLOOKUP('Nikes Sales Dataset - Worked f'!A:A,'Nikes Sales Dataset - Worked f'!A:C,3,FALSE)</f>
        <v>Kids</v>
      </c>
      <c r="D665" t="str">
        <f>VLOOKUP('Nikes Sales Dataset - Worked f'!A:A,'Nikes Sales Dataset - Worked f'!A:D,4,FALSE)</f>
        <v>Training</v>
      </c>
      <c r="E665" t="str">
        <f>VLOOKUP('Nikes Sales Dataset - Worked f'!A:A,'Nikes Sales Dataset - Worked f'!A:E,5,FALSE)</f>
        <v>Metcon 7</v>
      </c>
      <c r="F665" t="str">
        <f>VLOOKUP('Nikes Sales Dataset - Worked f'!A:A,'Nikes Sales Dataset - Worked f'!A:G,7,FALSE)</f>
        <v>L</v>
      </c>
      <c r="G665" s="3">
        <f>VLOOKUP('Nikes Sales Dataset - Worked f'!A:A,'Nikes Sales Dataset - Worked f'!A:I,9,FALSE)</f>
        <v>2</v>
      </c>
      <c r="H665" s="9">
        <f>VLOOKUP('Nikes Sales Dataset - Worked f'!A:A,'Nikes Sales Dataset - Worked f'!A:K,11,FALSE)</f>
        <v>6110.0300000000007</v>
      </c>
      <c r="I665">
        <f>_xlfn.XLOOKUP('Cleaned and Transformed Dataset'!A:A,'Nikes Sales Dataset - Worked f'!A:A,'Nikes Sales Dataset - Worked f'!M:M)</f>
        <v>0.43</v>
      </c>
      <c r="J665" s="9">
        <f>_xlfn.XLOOKUP(A:A,'Nikes Sales Dataset - Worked f'!A:A,'Nikes Sales Dataset - Worked f'!N:N)</f>
        <v>3482.7171000000008</v>
      </c>
      <c r="K665" s="3">
        <f>_xlfn.XLOOKUP(A:A,'Nikes Sales Dataset - Worked f'!A:A,'Nikes Sales Dataset - Worked f'!P:P)</f>
        <v>6965.4342000000015</v>
      </c>
      <c r="L665" s="7">
        <f>VLOOKUP('Nikes Sales Dataset - Worked f'!A:A,'Nikes Sales Dataset - Worked f'!A:R,18,FALSE)</f>
        <v>45825</v>
      </c>
      <c r="M665" s="7" t="str">
        <f>_xlfn.XLOOKUP(A:A,'Nikes Sales Dataset - Worked f'!A:A,'Nikes Sales Dataset - Worked f'!S:S)</f>
        <v>Jun</v>
      </c>
      <c r="N665" s="7" t="str">
        <f>_xlfn.XLOOKUP(A:A,'Nikes Sales Dataset - Worked f'!A:A,'Nikes Sales Dataset - Worked f'!T:T)</f>
        <v>2025</v>
      </c>
      <c r="O665" t="str">
        <f>_xlfn.XLOOKUP(A:A,'Nikes Sales Dataset - Worked f'!A:A,'Nikes Sales Dataset - Worked f'!U:U)</f>
        <v>Retail</v>
      </c>
      <c r="P665" t="str">
        <f>_xlfn.XLOOKUP(A:A,'Nikes Sales Dataset - Worked f'!A:A,'Nikes Sales Dataset - Worked f'!W:W)</f>
        <v>Delhi</v>
      </c>
      <c r="Q665" s="9">
        <f>_xlfn.XLOOKUP(A:A,'Nikes Sales Dataset - Worked f'!A:A,'Nikes Sales Dataset - Worked f'!X:X)</f>
        <v>3174.81</v>
      </c>
    </row>
    <row r="666" spans="1:17" x14ac:dyDescent="0.25">
      <c r="A666" s="4">
        <v>2664</v>
      </c>
      <c r="B666" t="str">
        <f>VLOOKUP('Nikes Sales Dataset - Worked f'!A:A,'Nikes Sales Dataset - Worked f'!A:B,2,FALSE)</f>
        <v>2664_20241211</v>
      </c>
      <c r="C666" t="str">
        <f>VLOOKUP('Nikes Sales Dataset - Worked f'!A:A,'Nikes Sales Dataset - Worked f'!A:C,3,FALSE)</f>
        <v>Kids</v>
      </c>
      <c r="D666" t="str">
        <f>VLOOKUP('Nikes Sales Dataset - Worked f'!A:A,'Nikes Sales Dataset - Worked f'!A:D,4,FALSE)</f>
        <v>Running</v>
      </c>
      <c r="E666" t="str">
        <f>VLOOKUP('Nikes Sales Dataset - Worked f'!A:A,'Nikes Sales Dataset - Worked f'!A:E,5,FALSE)</f>
        <v>Pegasus Turbo</v>
      </c>
      <c r="F666" t="str">
        <f>VLOOKUP('Nikes Sales Dataset - Worked f'!A:A,'Nikes Sales Dataset - Worked f'!A:G,7,FALSE)</f>
        <v>L</v>
      </c>
      <c r="G666" s="3">
        <f>VLOOKUP('Nikes Sales Dataset - Worked f'!A:A,'Nikes Sales Dataset - Worked f'!A:I,9,FALSE)</f>
        <v>2</v>
      </c>
      <c r="H666" s="9">
        <f>VLOOKUP('Nikes Sales Dataset - Worked f'!A:A,'Nikes Sales Dataset - Worked f'!A:K,11,FALSE)</f>
        <v>9103.08</v>
      </c>
      <c r="I666">
        <f>_xlfn.XLOOKUP('Cleaned and Transformed Dataset'!A:A,'Nikes Sales Dataset - Worked f'!A:A,'Nikes Sales Dataset - Worked f'!M:M)</f>
        <v>0</v>
      </c>
      <c r="J666" s="9">
        <f>_xlfn.XLOOKUP(A:A,'Nikes Sales Dataset - Worked f'!A:A,'Nikes Sales Dataset - Worked f'!N:N)</f>
        <v>9103.08</v>
      </c>
      <c r="K666" s="3">
        <f>_xlfn.XLOOKUP(A:A,'Nikes Sales Dataset - Worked f'!A:A,'Nikes Sales Dataset - Worked f'!P:P)</f>
        <v>18206.16</v>
      </c>
      <c r="L666" s="7">
        <f>VLOOKUP('Nikes Sales Dataset - Worked f'!A:A,'Nikes Sales Dataset - Worked f'!A:R,18,FALSE)</f>
        <v>45637</v>
      </c>
      <c r="M666" s="7" t="str">
        <f>_xlfn.XLOOKUP(A:A,'Nikes Sales Dataset - Worked f'!A:A,'Nikes Sales Dataset - Worked f'!S:S)</f>
        <v>Dec</v>
      </c>
      <c r="N666" s="7" t="str">
        <f>_xlfn.XLOOKUP(A:A,'Nikes Sales Dataset - Worked f'!A:A,'Nikes Sales Dataset - Worked f'!T:T)</f>
        <v>2024</v>
      </c>
      <c r="O666" t="str">
        <f>_xlfn.XLOOKUP(A:A,'Nikes Sales Dataset - Worked f'!A:A,'Nikes Sales Dataset - Worked f'!U:U)</f>
        <v>Online</v>
      </c>
      <c r="P666" t="str">
        <f>_xlfn.XLOOKUP(A:A,'Nikes Sales Dataset - Worked f'!A:A,'Nikes Sales Dataset - Worked f'!W:W)</f>
        <v>Mumbai</v>
      </c>
      <c r="Q666" s="9">
        <f>_xlfn.XLOOKUP(A:A,'Nikes Sales Dataset - Worked f'!A:A,'Nikes Sales Dataset - Worked f'!X:X)</f>
        <v>1726.8</v>
      </c>
    </row>
    <row r="667" spans="1:17" x14ac:dyDescent="0.25">
      <c r="A667" s="4">
        <v>2665</v>
      </c>
      <c r="B667" t="str">
        <f>VLOOKUP('Nikes Sales Dataset - Worked f'!A:A,'Nikes Sales Dataset - Worked f'!A:B,2,FALSE)</f>
        <v>2665_Unknown Date</v>
      </c>
      <c r="C667" t="str">
        <f>VLOOKUP('Nikes Sales Dataset - Worked f'!A:A,'Nikes Sales Dataset - Worked f'!A:C,3,FALSE)</f>
        <v>Men</v>
      </c>
      <c r="D667" t="str">
        <f>VLOOKUP('Nikes Sales Dataset - Worked f'!A:A,'Nikes Sales Dataset - Worked f'!A:D,4,FALSE)</f>
        <v>Lifestyle</v>
      </c>
      <c r="E667" t="str">
        <f>VLOOKUP('Nikes Sales Dataset - Worked f'!A:A,'Nikes Sales Dataset - Worked f'!A:E,5,FALSE)</f>
        <v>Waffle One</v>
      </c>
      <c r="F667" t="str">
        <f>VLOOKUP('Nikes Sales Dataset - Worked f'!A:A,'Nikes Sales Dataset - Worked f'!A:G,7,FALSE)</f>
        <v>L</v>
      </c>
      <c r="G667" s="3">
        <f>VLOOKUP('Nikes Sales Dataset - Worked f'!A:A,'Nikes Sales Dataset - Worked f'!A:I,9,FALSE)</f>
        <v>1</v>
      </c>
      <c r="H667" s="9">
        <f>VLOOKUP('Nikes Sales Dataset - Worked f'!A:A,'Nikes Sales Dataset - Worked f'!A:K,11,FALSE)</f>
        <v>6140.7</v>
      </c>
      <c r="I667">
        <f>_xlfn.XLOOKUP('Cleaned and Transformed Dataset'!A:A,'Nikes Sales Dataset - Worked f'!A:A,'Nikes Sales Dataset - Worked f'!M:M)</f>
        <v>0</v>
      </c>
      <c r="J667" s="9">
        <f>_xlfn.XLOOKUP(A:A,'Nikes Sales Dataset - Worked f'!A:A,'Nikes Sales Dataset - Worked f'!N:N)</f>
        <v>6140.7</v>
      </c>
      <c r="K667" s="3">
        <f>_xlfn.XLOOKUP(A:A,'Nikes Sales Dataset - Worked f'!A:A,'Nikes Sales Dataset - Worked f'!P:P)</f>
        <v>6140.7</v>
      </c>
      <c r="L667" s="7" t="str">
        <f>VLOOKUP('Nikes Sales Dataset - Worked f'!A:A,'Nikes Sales Dataset - Worked f'!A:R,18,FALSE)</f>
        <v>Unknown Date</v>
      </c>
      <c r="M667" s="7" t="str">
        <f>_xlfn.XLOOKUP(A:A,'Nikes Sales Dataset - Worked f'!A:A,'Nikes Sales Dataset - Worked f'!S:S)</f>
        <v>Unknown</v>
      </c>
      <c r="N667" s="7" t="str">
        <f>_xlfn.XLOOKUP(A:A,'Nikes Sales Dataset - Worked f'!A:A,'Nikes Sales Dataset - Worked f'!T:T)</f>
        <v>Unknown</v>
      </c>
      <c r="O667" t="str">
        <f>_xlfn.XLOOKUP(A:A,'Nikes Sales Dataset - Worked f'!A:A,'Nikes Sales Dataset - Worked f'!U:U)</f>
        <v>Online</v>
      </c>
      <c r="P667" t="str">
        <f>_xlfn.XLOOKUP(A:A,'Nikes Sales Dataset - Worked f'!A:A,'Nikes Sales Dataset - Worked f'!W:W)</f>
        <v>Delhi</v>
      </c>
      <c r="Q667" s="9">
        <f>_xlfn.XLOOKUP(A:A,'Nikes Sales Dataset - Worked f'!A:A,'Nikes Sales Dataset - Worked f'!X:X)</f>
        <v>506.87</v>
      </c>
    </row>
    <row r="668" spans="1:17" x14ac:dyDescent="0.25">
      <c r="A668" s="4">
        <v>2666</v>
      </c>
      <c r="B668" t="str">
        <f>VLOOKUP('Nikes Sales Dataset - Worked f'!A:A,'Nikes Sales Dataset - Worked f'!A:B,2,FALSE)</f>
        <v>2666_Unknown Date</v>
      </c>
      <c r="C668" t="str">
        <f>VLOOKUP('Nikes Sales Dataset - Worked f'!A:A,'Nikes Sales Dataset - Worked f'!A:C,3,FALSE)</f>
        <v>Women</v>
      </c>
      <c r="D668" t="str">
        <f>VLOOKUP('Nikes Sales Dataset - Worked f'!A:A,'Nikes Sales Dataset - Worked f'!A:D,4,FALSE)</f>
        <v>Soccer</v>
      </c>
      <c r="E668" t="str">
        <f>VLOOKUP('Nikes Sales Dataset - Worked f'!A:A,'Nikes Sales Dataset - Worked f'!A:E,5,FALSE)</f>
        <v>Phantom GT</v>
      </c>
      <c r="F668" t="str">
        <f>VLOOKUP('Nikes Sales Dataset - Worked f'!A:A,'Nikes Sales Dataset - Worked f'!A:G,7,FALSE)</f>
        <v>M</v>
      </c>
      <c r="G668" s="3">
        <f>VLOOKUP('Nikes Sales Dataset - Worked f'!A:A,'Nikes Sales Dataset - Worked f'!A:I,9,FALSE)</f>
        <v>0</v>
      </c>
      <c r="H668" s="9">
        <f>VLOOKUP('Nikes Sales Dataset - Worked f'!A:A,'Nikes Sales Dataset - Worked f'!A:K,11,FALSE)</f>
        <v>3700.75</v>
      </c>
      <c r="I668">
        <f>_xlfn.XLOOKUP('Cleaned and Transformed Dataset'!A:A,'Nikes Sales Dataset - Worked f'!A:A,'Nikes Sales Dataset - Worked f'!M:M)</f>
        <v>0</v>
      </c>
      <c r="J668" s="9">
        <f>_xlfn.XLOOKUP(A:A,'Nikes Sales Dataset - Worked f'!A:A,'Nikes Sales Dataset - Worked f'!N:N)</f>
        <v>3700.75</v>
      </c>
      <c r="K668" s="3">
        <f>_xlfn.XLOOKUP(A:A,'Nikes Sales Dataset - Worked f'!A:A,'Nikes Sales Dataset - Worked f'!P:P)</f>
        <v>0</v>
      </c>
      <c r="L668" s="7" t="str">
        <f>VLOOKUP('Nikes Sales Dataset - Worked f'!A:A,'Nikes Sales Dataset - Worked f'!A:R,18,FALSE)</f>
        <v>Unknown Date</v>
      </c>
      <c r="M668" s="7" t="str">
        <f>_xlfn.XLOOKUP(A:A,'Nikes Sales Dataset - Worked f'!A:A,'Nikes Sales Dataset - Worked f'!S:S)</f>
        <v>Unknown</v>
      </c>
      <c r="N668" s="7" t="str">
        <f>_xlfn.XLOOKUP(A:A,'Nikes Sales Dataset - Worked f'!A:A,'Nikes Sales Dataset - Worked f'!T:T)</f>
        <v>Unknown</v>
      </c>
      <c r="O668" t="str">
        <f>_xlfn.XLOOKUP(A:A,'Nikes Sales Dataset - Worked f'!A:A,'Nikes Sales Dataset - Worked f'!U:U)</f>
        <v>Online</v>
      </c>
      <c r="P668" t="str">
        <f>_xlfn.XLOOKUP(A:A,'Nikes Sales Dataset - Worked f'!A:A,'Nikes Sales Dataset - Worked f'!W:W)</f>
        <v>Kolkata</v>
      </c>
      <c r="Q668" s="9">
        <f>_xlfn.XLOOKUP(A:A,'Nikes Sales Dataset - Worked f'!A:A,'Nikes Sales Dataset - Worked f'!X:X)</f>
        <v>-963.73</v>
      </c>
    </row>
    <row r="669" spans="1:17" x14ac:dyDescent="0.25">
      <c r="A669" s="4">
        <v>2667</v>
      </c>
      <c r="B669" t="str">
        <f>VLOOKUP('Nikes Sales Dataset - Worked f'!A:A,'Nikes Sales Dataset - Worked f'!A:B,2,FALSE)</f>
        <v>2667_20250323</v>
      </c>
      <c r="C669" t="str">
        <f>VLOOKUP('Nikes Sales Dataset - Worked f'!A:A,'Nikes Sales Dataset - Worked f'!A:C,3,FALSE)</f>
        <v>Women</v>
      </c>
      <c r="D669" t="str">
        <f>VLOOKUP('Nikes Sales Dataset - Worked f'!A:A,'Nikes Sales Dataset - Worked f'!A:D,4,FALSE)</f>
        <v>Lifestyle</v>
      </c>
      <c r="E669" t="str">
        <f>VLOOKUP('Nikes Sales Dataset - Worked f'!A:A,'Nikes Sales Dataset - Worked f'!A:E,5,FALSE)</f>
        <v>Air Force 1</v>
      </c>
      <c r="F669" t="str">
        <f>VLOOKUP('Nikes Sales Dataset - Worked f'!A:A,'Nikes Sales Dataset - Worked f'!A:G,7,FALSE)</f>
        <v>XL</v>
      </c>
      <c r="G669" s="3">
        <f>VLOOKUP('Nikes Sales Dataset - Worked f'!A:A,'Nikes Sales Dataset - Worked f'!A:I,9,FALSE)</f>
        <v>3</v>
      </c>
      <c r="H669" s="9">
        <f>VLOOKUP('Nikes Sales Dataset - Worked f'!A:A,'Nikes Sales Dataset - Worked f'!A:K,11,FALSE)</f>
        <v>9367.66</v>
      </c>
      <c r="I669">
        <f>_xlfn.XLOOKUP('Cleaned and Transformed Dataset'!A:A,'Nikes Sales Dataset - Worked f'!A:A,'Nikes Sales Dataset - Worked f'!M:M)</f>
        <v>0</v>
      </c>
      <c r="J669" s="9">
        <f>_xlfn.XLOOKUP(A:A,'Nikes Sales Dataset - Worked f'!A:A,'Nikes Sales Dataset - Worked f'!N:N)</f>
        <v>9367.66</v>
      </c>
      <c r="K669" s="3">
        <f>_xlfn.XLOOKUP(A:A,'Nikes Sales Dataset - Worked f'!A:A,'Nikes Sales Dataset - Worked f'!P:P)</f>
        <v>28102.98</v>
      </c>
      <c r="L669" s="7">
        <f>VLOOKUP('Nikes Sales Dataset - Worked f'!A:A,'Nikes Sales Dataset - Worked f'!A:R,18,FALSE)</f>
        <v>45739</v>
      </c>
      <c r="M669" s="7" t="str">
        <f>_xlfn.XLOOKUP(A:A,'Nikes Sales Dataset - Worked f'!A:A,'Nikes Sales Dataset - Worked f'!S:S)</f>
        <v>Mar</v>
      </c>
      <c r="N669" s="7" t="str">
        <f>_xlfn.XLOOKUP(A:A,'Nikes Sales Dataset - Worked f'!A:A,'Nikes Sales Dataset - Worked f'!T:T)</f>
        <v>2025</v>
      </c>
      <c r="O669" t="str">
        <f>_xlfn.XLOOKUP(A:A,'Nikes Sales Dataset - Worked f'!A:A,'Nikes Sales Dataset - Worked f'!U:U)</f>
        <v>Online</v>
      </c>
      <c r="P669" t="str">
        <f>_xlfn.XLOOKUP(A:A,'Nikes Sales Dataset - Worked f'!A:A,'Nikes Sales Dataset - Worked f'!W:W)</f>
        <v>Delhi</v>
      </c>
      <c r="Q669" s="9">
        <f>_xlfn.XLOOKUP(A:A,'Nikes Sales Dataset - Worked f'!A:A,'Nikes Sales Dataset - Worked f'!X:X)</f>
        <v>-623.95000000000005</v>
      </c>
    </row>
    <row r="670" spans="1:17" x14ac:dyDescent="0.25">
      <c r="A670" s="4">
        <v>2668</v>
      </c>
      <c r="B670" t="str">
        <f>VLOOKUP('Nikes Sales Dataset - Worked f'!A:A,'Nikes Sales Dataset - Worked f'!A:B,2,FALSE)</f>
        <v>2668_20241220</v>
      </c>
      <c r="C670" t="str">
        <f>VLOOKUP('Nikes Sales Dataset - Worked f'!A:A,'Nikes Sales Dataset - Worked f'!A:C,3,FALSE)</f>
        <v>Women</v>
      </c>
      <c r="D670" t="str">
        <f>VLOOKUP('Nikes Sales Dataset - Worked f'!A:A,'Nikes Sales Dataset - Worked f'!A:D,4,FALSE)</f>
        <v>Training</v>
      </c>
      <c r="E670" t="str">
        <f>VLOOKUP('Nikes Sales Dataset - Worked f'!A:A,'Nikes Sales Dataset - Worked f'!A:E,5,FALSE)</f>
        <v>ZoomX Invincible</v>
      </c>
      <c r="F670" t="str">
        <f>VLOOKUP('Nikes Sales Dataset - Worked f'!A:A,'Nikes Sales Dataset - Worked f'!A:G,7,FALSE)</f>
        <v>M</v>
      </c>
      <c r="G670" s="3">
        <f>VLOOKUP('Nikes Sales Dataset - Worked f'!A:A,'Nikes Sales Dataset - Worked f'!A:I,9,FALSE)</f>
        <v>1</v>
      </c>
      <c r="H670" s="9">
        <f>VLOOKUP('Nikes Sales Dataset - Worked f'!A:A,'Nikes Sales Dataset - Worked f'!A:K,11,FALSE)</f>
        <v>6110.0300000000007</v>
      </c>
      <c r="I670">
        <f>_xlfn.XLOOKUP('Cleaned and Transformed Dataset'!A:A,'Nikes Sales Dataset - Worked f'!A:A,'Nikes Sales Dataset - Worked f'!M:M)</f>
        <v>0.45</v>
      </c>
      <c r="J670" s="9">
        <f>_xlfn.XLOOKUP(A:A,'Nikes Sales Dataset - Worked f'!A:A,'Nikes Sales Dataset - Worked f'!N:N)</f>
        <v>3360.5165000000006</v>
      </c>
      <c r="K670" s="3">
        <f>_xlfn.XLOOKUP(A:A,'Nikes Sales Dataset - Worked f'!A:A,'Nikes Sales Dataset - Worked f'!P:P)</f>
        <v>3360.5165000000006</v>
      </c>
      <c r="L670" s="7">
        <f>VLOOKUP('Nikes Sales Dataset - Worked f'!A:A,'Nikes Sales Dataset - Worked f'!A:R,18,FALSE)</f>
        <v>45646</v>
      </c>
      <c r="M670" s="7" t="str">
        <f>_xlfn.XLOOKUP(A:A,'Nikes Sales Dataset - Worked f'!A:A,'Nikes Sales Dataset - Worked f'!S:S)</f>
        <v>Dec</v>
      </c>
      <c r="N670" s="7" t="str">
        <f>_xlfn.XLOOKUP(A:A,'Nikes Sales Dataset - Worked f'!A:A,'Nikes Sales Dataset - Worked f'!T:T)</f>
        <v>2024</v>
      </c>
      <c r="O670" t="str">
        <f>_xlfn.XLOOKUP(A:A,'Nikes Sales Dataset - Worked f'!A:A,'Nikes Sales Dataset - Worked f'!U:U)</f>
        <v>Retail</v>
      </c>
      <c r="P670" t="str">
        <f>_xlfn.XLOOKUP(A:A,'Nikes Sales Dataset - Worked f'!A:A,'Nikes Sales Dataset - Worked f'!W:W)</f>
        <v>Bangalore</v>
      </c>
      <c r="Q670" s="9">
        <f>_xlfn.XLOOKUP(A:A,'Nikes Sales Dataset - Worked f'!A:A,'Nikes Sales Dataset - Worked f'!X:X)</f>
        <v>3138.32</v>
      </c>
    </row>
    <row r="671" spans="1:17" x14ac:dyDescent="0.25">
      <c r="A671" s="4">
        <v>2669</v>
      </c>
      <c r="B671" t="str">
        <f>VLOOKUP('Nikes Sales Dataset - Worked f'!A:A,'Nikes Sales Dataset - Worked f'!A:B,2,FALSE)</f>
        <v>2669_Unknown Date</v>
      </c>
      <c r="C671" t="str">
        <f>VLOOKUP('Nikes Sales Dataset - Worked f'!A:A,'Nikes Sales Dataset - Worked f'!A:C,3,FALSE)</f>
        <v>Women</v>
      </c>
      <c r="D671" t="str">
        <f>VLOOKUP('Nikes Sales Dataset - Worked f'!A:A,'Nikes Sales Dataset - Worked f'!A:D,4,FALSE)</f>
        <v>Training</v>
      </c>
      <c r="E671" t="str">
        <f>VLOOKUP('Nikes Sales Dataset - Worked f'!A:A,'Nikes Sales Dataset - Worked f'!A:E,5,FALSE)</f>
        <v>Flex Trainer</v>
      </c>
      <c r="F671" t="str">
        <f>VLOOKUP('Nikes Sales Dataset - Worked f'!A:A,'Nikes Sales Dataset - Worked f'!A:G,7,FALSE)</f>
        <v>XL</v>
      </c>
      <c r="G671" s="3">
        <f>VLOOKUP('Nikes Sales Dataset - Worked f'!A:A,'Nikes Sales Dataset - Worked f'!A:I,9,FALSE)</f>
        <v>1</v>
      </c>
      <c r="H671" s="9">
        <f>VLOOKUP('Nikes Sales Dataset - Worked f'!A:A,'Nikes Sales Dataset - Worked f'!A:K,11,FALSE)</f>
        <v>6110.0300000000007</v>
      </c>
      <c r="I671">
        <f>_xlfn.XLOOKUP('Cleaned and Transformed Dataset'!A:A,'Nikes Sales Dataset - Worked f'!A:A,'Nikes Sales Dataset - Worked f'!M:M)</f>
        <v>0.51</v>
      </c>
      <c r="J671" s="9">
        <f>_xlfn.XLOOKUP(A:A,'Nikes Sales Dataset - Worked f'!A:A,'Nikes Sales Dataset - Worked f'!N:N)</f>
        <v>2993.9147000000003</v>
      </c>
      <c r="K671" s="3">
        <f>_xlfn.XLOOKUP(A:A,'Nikes Sales Dataset - Worked f'!A:A,'Nikes Sales Dataset - Worked f'!P:P)</f>
        <v>2993.9147000000003</v>
      </c>
      <c r="L671" s="7" t="str">
        <f>VLOOKUP('Nikes Sales Dataset - Worked f'!A:A,'Nikes Sales Dataset - Worked f'!A:R,18,FALSE)</f>
        <v>Unknown Date</v>
      </c>
      <c r="M671" s="7" t="str">
        <f>_xlfn.XLOOKUP(A:A,'Nikes Sales Dataset - Worked f'!A:A,'Nikes Sales Dataset - Worked f'!S:S)</f>
        <v>Unknown</v>
      </c>
      <c r="N671" s="7" t="str">
        <f>_xlfn.XLOOKUP(A:A,'Nikes Sales Dataset - Worked f'!A:A,'Nikes Sales Dataset - Worked f'!T:T)</f>
        <v>Unknown</v>
      </c>
      <c r="O671" t="str">
        <f>_xlfn.XLOOKUP(A:A,'Nikes Sales Dataset - Worked f'!A:A,'Nikes Sales Dataset - Worked f'!U:U)</f>
        <v>Retail</v>
      </c>
      <c r="P671" t="str">
        <f>_xlfn.XLOOKUP(A:A,'Nikes Sales Dataset - Worked f'!A:A,'Nikes Sales Dataset - Worked f'!W:W)</f>
        <v>Pune</v>
      </c>
      <c r="Q671" s="9">
        <f>_xlfn.XLOOKUP(A:A,'Nikes Sales Dataset - Worked f'!A:A,'Nikes Sales Dataset - Worked f'!X:X)</f>
        <v>1737.23</v>
      </c>
    </row>
    <row r="672" spans="1:17" x14ac:dyDescent="0.25">
      <c r="A672" s="4">
        <v>2027</v>
      </c>
      <c r="B672" t="str">
        <f>VLOOKUP('Nikes Sales Dataset - Worked f'!A:A,'Nikes Sales Dataset - Worked f'!A:B,2,FALSE)</f>
        <v>2027_Unknown Date</v>
      </c>
      <c r="C672" t="str">
        <f>VLOOKUP('Nikes Sales Dataset - Worked f'!A:A,'Nikes Sales Dataset - Worked f'!A:C,3,FALSE)</f>
        <v>Men</v>
      </c>
      <c r="D672" t="str">
        <f>VLOOKUP('Nikes Sales Dataset - Worked f'!A:A,'Nikes Sales Dataset - Worked f'!A:D,4,FALSE)</f>
        <v>Basketball</v>
      </c>
      <c r="E672" t="str">
        <f>VLOOKUP('Nikes Sales Dataset - Worked f'!A:A,'Nikes Sales Dataset - Worked f'!A:E,5,FALSE)</f>
        <v>Zoom Freak</v>
      </c>
      <c r="F672" t="str">
        <f>VLOOKUP('Nikes Sales Dataset - Worked f'!A:A,'Nikes Sales Dataset - Worked f'!A:G,7,FALSE)</f>
        <v>XL</v>
      </c>
      <c r="G672" s="3">
        <f>VLOOKUP('Nikes Sales Dataset - Worked f'!A:A,'Nikes Sales Dataset - Worked f'!A:I,9,FALSE)</f>
        <v>0</v>
      </c>
      <c r="H672" s="9">
        <f>VLOOKUP('Nikes Sales Dataset - Worked f'!A:A,'Nikes Sales Dataset - Worked f'!A:K,11,FALSE)</f>
        <v>6110.0300000000007</v>
      </c>
      <c r="I672">
        <f>_xlfn.XLOOKUP('Cleaned and Transformed Dataset'!A:A,'Nikes Sales Dataset - Worked f'!A:A,'Nikes Sales Dataset - Worked f'!M:M)</f>
        <v>0.22</v>
      </c>
      <c r="J672" s="9">
        <f>_xlfn.XLOOKUP(A:A,'Nikes Sales Dataset - Worked f'!A:A,'Nikes Sales Dataset - Worked f'!N:N)</f>
        <v>4765.8234000000002</v>
      </c>
      <c r="K672" s="3">
        <f>_xlfn.XLOOKUP(A:A,'Nikes Sales Dataset - Worked f'!A:A,'Nikes Sales Dataset - Worked f'!P:P)</f>
        <v>0</v>
      </c>
      <c r="L672" s="7" t="str">
        <f>VLOOKUP('Nikes Sales Dataset - Worked f'!A:A,'Nikes Sales Dataset - Worked f'!A:R,18,FALSE)</f>
        <v>Unknown Date</v>
      </c>
      <c r="M672" s="7" t="str">
        <f>_xlfn.XLOOKUP(A:A,'Nikes Sales Dataset - Worked f'!A:A,'Nikes Sales Dataset - Worked f'!S:S)</f>
        <v>Unknown</v>
      </c>
      <c r="N672" s="7" t="str">
        <f>_xlfn.XLOOKUP(A:A,'Nikes Sales Dataset - Worked f'!A:A,'Nikes Sales Dataset - Worked f'!T:T)</f>
        <v>Unknown</v>
      </c>
      <c r="O672" t="str">
        <f>_xlfn.XLOOKUP(A:A,'Nikes Sales Dataset - Worked f'!A:A,'Nikes Sales Dataset - Worked f'!U:U)</f>
        <v>Online</v>
      </c>
      <c r="P672" t="str">
        <f>_xlfn.XLOOKUP(A:A,'Nikes Sales Dataset - Worked f'!A:A,'Nikes Sales Dataset - Worked f'!W:W)</f>
        <v>Pune</v>
      </c>
      <c r="Q672" s="9">
        <f>_xlfn.XLOOKUP(A:A,'Nikes Sales Dataset - Worked f'!A:A,'Nikes Sales Dataset - Worked f'!X:X)</f>
        <v>-138.74</v>
      </c>
    </row>
    <row r="673" spans="1:17" x14ac:dyDescent="0.25">
      <c r="A673" s="4">
        <v>2671</v>
      </c>
      <c r="B673" t="str">
        <f>VLOOKUP('Nikes Sales Dataset - Worked f'!A:A,'Nikes Sales Dataset - Worked f'!A:B,2,FALSE)</f>
        <v>2671_20250626</v>
      </c>
      <c r="C673" t="str">
        <f>VLOOKUP('Nikes Sales Dataset - Worked f'!A:A,'Nikes Sales Dataset - Worked f'!A:C,3,FALSE)</f>
        <v>Kids</v>
      </c>
      <c r="D673" t="str">
        <f>VLOOKUP('Nikes Sales Dataset - Worked f'!A:A,'Nikes Sales Dataset - Worked f'!A:D,4,FALSE)</f>
        <v>Running</v>
      </c>
      <c r="E673" t="str">
        <f>VLOOKUP('Nikes Sales Dataset - Worked f'!A:A,'Nikes Sales Dataset - Worked f'!A:E,5,FALSE)</f>
        <v>Air Zoom</v>
      </c>
      <c r="F673" t="str">
        <f>VLOOKUP('Nikes Sales Dataset - Worked f'!A:A,'Nikes Sales Dataset - Worked f'!A:G,7,FALSE)</f>
        <v>XL</v>
      </c>
      <c r="G673" s="3">
        <f>VLOOKUP('Nikes Sales Dataset - Worked f'!A:A,'Nikes Sales Dataset - Worked f'!A:I,9,FALSE)</f>
        <v>1</v>
      </c>
      <c r="H673" s="9">
        <f>VLOOKUP('Nikes Sales Dataset - Worked f'!A:A,'Nikes Sales Dataset - Worked f'!A:K,11,FALSE)</f>
        <v>9264.49</v>
      </c>
      <c r="I673">
        <f>_xlfn.XLOOKUP('Cleaned and Transformed Dataset'!A:A,'Nikes Sales Dataset - Worked f'!A:A,'Nikes Sales Dataset - Worked f'!M:M)</f>
        <v>0</v>
      </c>
      <c r="J673" s="9">
        <f>_xlfn.XLOOKUP(A:A,'Nikes Sales Dataset - Worked f'!A:A,'Nikes Sales Dataset - Worked f'!N:N)</f>
        <v>9264.49</v>
      </c>
      <c r="K673" s="3">
        <f>_xlfn.XLOOKUP(A:A,'Nikes Sales Dataset - Worked f'!A:A,'Nikes Sales Dataset - Worked f'!P:P)</f>
        <v>9264.49</v>
      </c>
      <c r="L673" s="7">
        <f>VLOOKUP('Nikes Sales Dataset - Worked f'!A:A,'Nikes Sales Dataset - Worked f'!A:R,18,FALSE)</f>
        <v>45834</v>
      </c>
      <c r="M673" s="7" t="str">
        <f>_xlfn.XLOOKUP(A:A,'Nikes Sales Dataset - Worked f'!A:A,'Nikes Sales Dataset - Worked f'!S:S)</f>
        <v>Jun</v>
      </c>
      <c r="N673" s="7" t="str">
        <f>_xlfn.XLOOKUP(A:A,'Nikes Sales Dataset - Worked f'!A:A,'Nikes Sales Dataset - Worked f'!T:T)</f>
        <v>2025</v>
      </c>
      <c r="O673" t="str">
        <f>_xlfn.XLOOKUP(A:A,'Nikes Sales Dataset - Worked f'!A:A,'Nikes Sales Dataset - Worked f'!U:U)</f>
        <v>Retail</v>
      </c>
      <c r="P673" t="str">
        <f>_xlfn.XLOOKUP(A:A,'Nikes Sales Dataset - Worked f'!A:A,'Nikes Sales Dataset - Worked f'!W:W)</f>
        <v>Pune</v>
      </c>
      <c r="Q673" s="9">
        <f>_xlfn.XLOOKUP(A:A,'Nikes Sales Dataset - Worked f'!A:A,'Nikes Sales Dataset - Worked f'!X:X)</f>
        <v>491.18</v>
      </c>
    </row>
    <row r="674" spans="1:17" x14ac:dyDescent="0.25">
      <c r="A674" s="4">
        <v>2672</v>
      </c>
      <c r="B674" t="str">
        <f>VLOOKUP('Nikes Sales Dataset - Worked f'!A:A,'Nikes Sales Dataset - Worked f'!A:B,2,FALSE)</f>
        <v>2672_20240804</v>
      </c>
      <c r="C674" t="str">
        <f>VLOOKUP('Nikes Sales Dataset - Worked f'!A:A,'Nikes Sales Dataset - Worked f'!A:C,3,FALSE)</f>
        <v>Women</v>
      </c>
      <c r="D674" t="str">
        <f>VLOOKUP('Nikes Sales Dataset - Worked f'!A:A,'Nikes Sales Dataset - Worked f'!A:D,4,FALSE)</f>
        <v>Lifestyle</v>
      </c>
      <c r="E674" t="str">
        <f>VLOOKUP('Nikes Sales Dataset - Worked f'!A:A,'Nikes Sales Dataset - Worked f'!A:E,5,FALSE)</f>
        <v>Air Force 1</v>
      </c>
      <c r="F674" t="str">
        <f>VLOOKUP('Nikes Sales Dataset - Worked f'!A:A,'Nikes Sales Dataset - Worked f'!A:G,7,FALSE)</f>
        <v>XL</v>
      </c>
      <c r="G674" s="3">
        <f>VLOOKUP('Nikes Sales Dataset - Worked f'!A:A,'Nikes Sales Dataset - Worked f'!A:I,9,FALSE)</f>
        <v>2</v>
      </c>
      <c r="H674" s="9">
        <f>VLOOKUP('Nikes Sales Dataset - Worked f'!A:A,'Nikes Sales Dataset - Worked f'!A:K,11,FALSE)</f>
        <v>6110.0300000000007</v>
      </c>
      <c r="I674">
        <f>_xlfn.XLOOKUP('Cleaned and Transformed Dataset'!A:A,'Nikes Sales Dataset - Worked f'!A:A,'Nikes Sales Dataset - Worked f'!M:M)</f>
        <v>0</v>
      </c>
      <c r="J674" s="9">
        <f>_xlfn.XLOOKUP(A:A,'Nikes Sales Dataset - Worked f'!A:A,'Nikes Sales Dataset - Worked f'!N:N)</f>
        <v>6110.0300000000007</v>
      </c>
      <c r="K674" s="3">
        <f>_xlfn.XLOOKUP(A:A,'Nikes Sales Dataset - Worked f'!A:A,'Nikes Sales Dataset - Worked f'!P:P)</f>
        <v>12220.060000000001</v>
      </c>
      <c r="L674" s="7">
        <f>VLOOKUP('Nikes Sales Dataset - Worked f'!A:A,'Nikes Sales Dataset - Worked f'!A:R,18,FALSE)</f>
        <v>45508</v>
      </c>
      <c r="M674" s="7" t="str">
        <f>_xlfn.XLOOKUP(A:A,'Nikes Sales Dataset - Worked f'!A:A,'Nikes Sales Dataset - Worked f'!S:S)</f>
        <v>Aug</v>
      </c>
      <c r="N674" s="7" t="str">
        <f>_xlfn.XLOOKUP(A:A,'Nikes Sales Dataset - Worked f'!A:A,'Nikes Sales Dataset - Worked f'!T:T)</f>
        <v>2024</v>
      </c>
      <c r="O674" t="str">
        <f>_xlfn.XLOOKUP(A:A,'Nikes Sales Dataset - Worked f'!A:A,'Nikes Sales Dataset - Worked f'!U:U)</f>
        <v>Online</v>
      </c>
      <c r="P674" t="str">
        <f>_xlfn.XLOOKUP(A:A,'Nikes Sales Dataset - Worked f'!A:A,'Nikes Sales Dataset - Worked f'!W:W)</f>
        <v>Mumbai</v>
      </c>
      <c r="Q674" s="9">
        <f>_xlfn.XLOOKUP(A:A,'Nikes Sales Dataset - Worked f'!A:A,'Nikes Sales Dataset - Worked f'!X:X)</f>
        <v>67.58</v>
      </c>
    </row>
    <row r="675" spans="1:17" x14ac:dyDescent="0.25">
      <c r="A675" s="4">
        <v>2673</v>
      </c>
      <c r="B675" t="str">
        <f>VLOOKUP('Nikes Sales Dataset - Worked f'!A:A,'Nikes Sales Dataset - Worked f'!A:B,2,FALSE)</f>
        <v>2673_Unknown Date</v>
      </c>
      <c r="C675" t="str">
        <f>VLOOKUP('Nikes Sales Dataset - Worked f'!A:A,'Nikes Sales Dataset - Worked f'!A:C,3,FALSE)</f>
        <v>Kids</v>
      </c>
      <c r="D675" t="str">
        <f>VLOOKUP('Nikes Sales Dataset - Worked f'!A:A,'Nikes Sales Dataset - Worked f'!A:D,4,FALSE)</f>
        <v>Running</v>
      </c>
      <c r="E675" t="str">
        <f>VLOOKUP('Nikes Sales Dataset - Worked f'!A:A,'Nikes Sales Dataset - Worked f'!A:E,5,FALSE)</f>
        <v>Pegasus Turbo</v>
      </c>
      <c r="F675" t="str">
        <f>VLOOKUP('Nikes Sales Dataset - Worked f'!A:A,'Nikes Sales Dataset - Worked f'!A:G,7,FALSE)</f>
        <v>L</v>
      </c>
      <c r="G675" s="3">
        <f>VLOOKUP('Nikes Sales Dataset - Worked f'!A:A,'Nikes Sales Dataset - Worked f'!A:I,9,FALSE)</f>
        <v>0</v>
      </c>
      <c r="H675" s="9">
        <f>VLOOKUP('Nikes Sales Dataset - Worked f'!A:A,'Nikes Sales Dataset - Worked f'!A:K,11,FALSE)</f>
        <v>6891.25</v>
      </c>
      <c r="I675">
        <f>_xlfn.XLOOKUP('Cleaned and Transformed Dataset'!A:A,'Nikes Sales Dataset - Worked f'!A:A,'Nikes Sales Dataset - Worked f'!M:M)</f>
        <v>0.63</v>
      </c>
      <c r="J675" s="9">
        <f>_xlfn.XLOOKUP(A:A,'Nikes Sales Dataset - Worked f'!A:A,'Nikes Sales Dataset - Worked f'!N:N)</f>
        <v>2549.7624999999998</v>
      </c>
      <c r="K675" s="3">
        <f>_xlfn.XLOOKUP(A:A,'Nikes Sales Dataset - Worked f'!A:A,'Nikes Sales Dataset - Worked f'!P:P)</f>
        <v>0</v>
      </c>
      <c r="L675" s="7" t="str">
        <f>VLOOKUP('Nikes Sales Dataset - Worked f'!A:A,'Nikes Sales Dataset - Worked f'!A:R,18,FALSE)</f>
        <v>Unknown Date</v>
      </c>
      <c r="M675" s="7" t="str">
        <f>_xlfn.XLOOKUP(A:A,'Nikes Sales Dataset - Worked f'!A:A,'Nikes Sales Dataset - Worked f'!S:S)</f>
        <v>Unknown</v>
      </c>
      <c r="N675" s="7" t="str">
        <f>_xlfn.XLOOKUP(A:A,'Nikes Sales Dataset - Worked f'!A:A,'Nikes Sales Dataset - Worked f'!T:T)</f>
        <v>Unknown</v>
      </c>
      <c r="O675" t="str">
        <f>_xlfn.XLOOKUP(A:A,'Nikes Sales Dataset - Worked f'!A:A,'Nikes Sales Dataset - Worked f'!U:U)</f>
        <v>Retail</v>
      </c>
      <c r="P675" t="str">
        <f>_xlfn.XLOOKUP(A:A,'Nikes Sales Dataset - Worked f'!A:A,'Nikes Sales Dataset - Worked f'!W:W)</f>
        <v>Pune</v>
      </c>
      <c r="Q675" s="9">
        <f>_xlfn.XLOOKUP(A:A,'Nikes Sales Dataset - Worked f'!A:A,'Nikes Sales Dataset - Worked f'!X:X)</f>
        <v>-742.85</v>
      </c>
    </row>
    <row r="676" spans="1:17" x14ac:dyDescent="0.25">
      <c r="A676" s="4">
        <v>2674</v>
      </c>
      <c r="B676" t="str">
        <f>VLOOKUP('Nikes Sales Dataset - Worked f'!A:A,'Nikes Sales Dataset - Worked f'!A:B,2,FALSE)</f>
        <v>2674_20250125</v>
      </c>
      <c r="C676" t="str">
        <f>VLOOKUP('Nikes Sales Dataset - Worked f'!A:A,'Nikes Sales Dataset - Worked f'!A:C,3,FALSE)</f>
        <v>Women</v>
      </c>
      <c r="D676" t="str">
        <f>VLOOKUP('Nikes Sales Dataset - Worked f'!A:A,'Nikes Sales Dataset - Worked f'!A:D,4,FALSE)</f>
        <v>Lifestyle</v>
      </c>
      <c r="E676" t="str">
        <f>VLOOKUP('Nikes Sales Dataset - Worked f'!A:A,'Nikes Sales Dataset - Worked f'!A:E,5,FALSE)</f>
        <v>Waffle One</v>
      </c>
      <c r="F676" t="str">
        <f>VLOOKUP('Nikes Sales Dataset - Worked f'!A:A,'Nikes Sales Dataset - Worked f'!A:G,7,FALSE)</f>
        <v>M</v>
      </c>
      <c r="G676" s="3">
        <f>VLOOKUP('Nikes Sales Dataset - Worked f'!A:A,'Nikes Sales Dataset - Worked f'!A:I,9,FALSE)</f>
        <v>-1</v>
      </c>
      <c r="H676" s="9">
        <f>VLOOKUP('Nikes Sales Dataset - Worked f'!A:A,'Nikes Sales Dataset - Worked f'!A:K,11,FALSE)</f>
        <v>4784.45</v>
      </c>
      <c r="I676">
        <f>_xlfn.XLOOKUP('Cleaned and Transformed Dataset'!A:A,'Nikes Sales Dataset - Worked f'!A:A,'Nikes Sales Dataset - Worked f'!M:M)</f>
        <v>0</v>
      </c>
      <c r="J676" s="9">
        <f>_xlfn.XLOOKUP(A:A,'Nikes Sales Dataset - Worked f'!A:A,'Nikes Sales Dataset - Worked f'!N:N)</f>
        <v>4784.45</v>
      </c>
      <c r="K676" s="3">
        <f>_xlfn.XLOOKUP(A:A,'Nikes Sales Dataset - Worked f'!A:A,'Nikes Sales Dataset - Worked f'!P:P)</f>
        <v>-4784.45</v>
      </c>
      <c r="L676" s="7">
        <f>VLOOKUP('Nikes Sales Dataset - Worked f'!A:A,'Nikes Sales Dataset - Worked f'!A:R,18,FALSE)</f>
        <v>45682</v>
      </c>
      <c r="M676" s="7" t="str">
        <f>_xlfn.XLOOKUP(A:A,'Nikes Sales Dataset - Worked f'!A:A,'Nikes Sales Dataset - Worked f'!S:S)</f>
        <v>Jan</v>
      </c>
      <c r="N676" s="7" t="str">
        <f>_xlfn.XLOOKUP(A:A,'Nikes Sales Dataset - Worked f'!A:A,'Nikes Sales Dataset - Worked f'!T:T)</f>
        <v>2025</v>
      </c>
      <c r="O676" t="str">
        <f>_xlfn.XLOOKUP(A:A,'Nikes Sales Dataset - Worked f'!A:A,'Nikes Sales Dataset - Worked f'!U:U)</f>
        <v>Online</v>
      </c>
      <c r="P676" t="str">
        <f>_xlfn.XLOOKUP(A:A,'Nikes Sales Dataset - Worked f'!A:A,'Nikes Sales Dataset - Worked f'!W:W)</f>
        <v>Pune</v>
      </c>
      <c r="Q676" s="9">
        <f>_xlfn.XLOOKUP(A:A,'Nikes Sales Dataset - Worked f'!A:A,'Nikes Sales Dataset - Worked f'!X:X)</f>
        <v>3357.12</v>
      </c>
    </row>
    <row r="677" spans="1:17" x14ac:dyDescent="0.25">
      <c r="A677" s="4">
        <v>2675</v>
      </c>
      <c r="B677" t="str">
        <f>VLOOKUP('Nikes Sales Dataset - Worked f'!A:A,'Nikes Sales Dataset - Worked f'!A:B,2,FALSE)</f>
        <v>2675_20250404</v>
      </c>
      <c r="C677" t="str">
        <f>VLOOKUP('Nikes Sales Dataset - Worked f'!A:A,'Nikes Sales Dataset - Worked f'!A:C,3,FALSE)</f>
        <v>Women</v>
      </c>
      <c r="D677" t="str">
        <f>VLOOKUP('Nikes Sales Dataset - Worked f'!A:A,'Nikes Sales Dataset - Worked f'!A:D,4,FALSE)</f>
        <v>Soccer</v>
      </c>
      <c r="E677" t="str">
        <f>VLOOKUP('Nikes Sales Dataset - Worked f'!A:A,'Nikes Sales Dataset - Worked f'!A:E,5,FALSE)</f>
        <v>Premier III</v>
      </c>
      <c r="F677" t="str">
        <f>VLOOKUP('Nikes Sales Dataset - Worked f'!A:A,'Nikes Sales Dataset - Worked f'!A:G,7,FALSE)</f>
        <v>XL</v>
      </c>
      <c r="G677" s="3">
        <f>VLOOKUP('Nikes Sales Dataset - Worked f'!A:A,'Nikes Sales Dataset - Worked f'!A:I,9,FALSE)</f>
        <v>3</v>
      </c>
      <c r="H677" s="9">
        <f>VLOOKUP('Nikes Sales Dataset - Worked f'!A:A,'Nikes Sales Dataset - Worked f'!A:K,11,FALSE)</f>
        <v>6110.0300000000007</v>
      </c>
      <c r="I677">
        <f>_xlfn.XLOOKUP('Cleaned and Transformed Dataset'!A:A,'Nikes Sales Dataset - Worked f'!A:A,'Nikes Sales Dataset - Worked f'!M:M)</f>
        <v>0</v>
      </c>
      <c r="J677" s="9">
        <f>_xlfn.XLOOKUP(A:A,'Nikes Sales Dataset - Worked f'!A:A,'Nikes Sales Dataset - Worked f'!N:N)</f>
        <v>6110.0300000000007</v>
      </c>
      <c r="K677" s="3">
        <f>_xlfn.XLOOKUP(A:A,'Nikes Sales Dataset - Worked f'!A:A,'Nikes Sales Dataset - Worked f'!P:P)</f>
        <v>18330.090000000004</v>
      </c>
      <c r="L677" s="7">
        <f>VLOOKUP('Nikes Sales Dataset - Worked f'!A:A,'Nikes Sales Dataset - Worked f'!A:R,18,FALSE)</f>
        <v>45751</v>
      </c>
      <c r="M677" s="7" t="str">
        <f>_xlfn.XLOOKUP(A:A,'Nikes Sales Dataset - Worked f'!A:A,'Nikes Sales Dataset - Worked f'!S:S)</f>
        <v>Apr</v>
      </c>
      <c r="N677" s="7" t="str">
        <f>_xlfn.XLOOKUP(A:A,'Nikes Sales Dataset - Worked f'!A:A,'Nikes Sales Dataset - Worked f'!T:T)</f>
        <v>2025</v>
      </c>
      <c r="O677" t="str">
        <f>_xlfn.XLOOKUP(A:A,'Nikes Sales Dataset - Worked f'!A:A,'Nikes Sales Dataset - Worked f'!U:U)</f>
        <v>Online</v>
      </c>
      <c r="P677" t="str">
        <f>_xlfn.XLOOKUP(A:A,'Nikes Sales Dataset - Worked f'!A:A,'Nikes Sales Dataset - Worked f'!W:W)</f>
        <v>Hyderabad</v>
      </c>
      <c r="Q677" s="9">
        <f>_xlfn.XLOOKUP(A:A,'Nikes Sales Dataset - Worked f'!A:A,'Nikes Sales Dataset - Worked f'!X:X)</f>
        <v>2731.71</v>
      </c>
    </row>
    <row r="678" spans="1:17" x14ac:dyDescent="0.25">
      <c r="A678" s="4">
        <v>2676</v>
      </c>
      <c r="B678" t="str">
        <f>VLOOKUP('Nikes Sales Dataset - Worked f'!A:A,'Nikes Sales Dataset - Worked f'!A:B,2,FALSE)</f>
        <v>2676_20250513</v>
      </c>
      <c r="C678" t="str">
        <f>VLOOKUP('Nikes Sales Dataset - Worked f'!A:A,'Nikes Sales Dataset - Worked f'!A:C,3,FALSE)</f>
        <v>Men</v>
      </c>
      <c r="D678" t="str">
        <f>VLOOKUP('Nikes Sales Dataset - Worked f'!A:A,'Nikes Sales Dataset - Worked f'!A:D,4,FALSE)</f>
        <v>Running</v>
      </c>
      <c r="E678" t="str">
        <f>VLOOKUP('Nikes Sales Dataset - Worked f'!A:A,'Nikes Sales Dataset - Worked f'!A:E,5,FALSE)</f>
        <v>Air Zoom</v>
      </c>
      <c r="F678" t="str">
        <f>VLOOKUP('Nikes Sales Dataset - Worked f'!A:A,'Nikes Sales Dataset - Worked f'!A:G,7,FALSE)</f>
        <v>L</v>
      </c>
      <c r="G678" s="3">
        <f>VLOOKUP('Nikes Sales Dataset - Worked f'!A:A,'Nikes Sales Dataset - Worked f'!A:I,9,FALSE)</f>
        <v>1</v>
      </c>
      <c r="H678" s="9">
        <f>VLOOKUP('Nikes Sales Dataset - Worked f'!A:A,'Nikes Sales Dataset - Worked f'!A:K,11,FALSE)</f>
        <v>6110.0300000000007</v>
      </c>
      <c r="I678">
        <f>_xlfn.XLOOKUP('Cleaned and Transformed Dataset'!A:A,'Nikes Sales Dataset - Worked f'!A:A,'Nikes Sales Dataset - Worked f'!M:M)</f>
        <v>0</v>
      </c>
      <c r="J678" s="9">
        <f>_xlfn.XLOOKUP(A:A,'Nikes Sales Dataset - Worked f'!A:A,'Nikes Sales Dataset - Worked f'!N:N)</f>
        <v>6110.0300000000007</v>
      </c>
      <c r="K678" s="3">
        <f>_xlfn.XLOOKUP(A:A,'Nikes Sales Dataset - Worked f'!A:A,'Nikes Sales Dataset - Worked f'!P:P)</f>
        <v>6110.0300000000007</v>
      </c>
      <c r="L678" s="7">
        <f>VLOOKUP('Nikes Sales Dataset - Worked f'!A:A,'Nikes Sales Dataset - Worked f'!A:R,18,FALSE)</f>
        <v>45790</v>
      </c>
      <c r="M678" s="7" t="str">
        <f>_xlfn.XLOOKUP(A:A,'Nikes Sales Dataset - Worked f'!A:A,'Nikes Sales Dataset - Worked f'!S:S)</f>
        <v>May</v>
      </c>
      <c r="N678" s="7" t="str">
        <f>_xlfn.XLOOKUP(A:A,'Nikes Sales Dataset - Worked f'!A:A,'Nikes Sales Dataset - Worked f'!T:T)</f>
        <v>2025</v>
      </c>
      <c r="O678" t="str">
        <f>_xlfn.XLOOKUP(A:A,'Nikes Sales Dataset - Worked f'!A:A,'Nikes Sales Dataset - Worked f'!U:U)</f>
        <v>Online</v>
      </c>
      <c r="P678" t="str">
        <f>_xlfn.XLOOKUP(A:A,'Nikes Sales Dataset - Worked f'!A:A,'Nikes Sales Dataset - Worked f'!W:W)</f>
        <v>Delhi</v>
      </c>
      <c r="Q678" s="9">
        <f>_xlfn.XLOOKUP(A:A,'Nikes Sales Dataset - Worked f'!A:A,'Nikes Sales Dataset - Worked f'!X:X)</f>
        <v>3932.36</v>
      </c>
    </row>
    <row r="679" spans="1:17" x14ac:dyDescent="0.25">
      <c r="A679" s="4">
        <v>2677</v>
      </c>
      <c r="B679" t="str">
        <f>VLOOKUP('Nikes Sales Dataset - Worked f'!A:A,'Nikes Sales Dataset - Worked f'!A:B,2,FALSE)</f>
        <v>2677_Unknown Date</v>
      </c>
      <c r="C679" t="str">
        <f>VLOOKUP('Nikes Sales Dataset - Worked f'!A:A,'Nikes Sales Dataset - Worked f'!A:C,3,FALSE)</f>
        <v>Men</v>
      </c>
      <c r="D679" t="str">
        <f>VLOOKUP('Nikes Sales Dataset - Worked f'!A:A,'Nikes Sales Dataset - Worked f'!A:D,4,FALSE)</f>
        <v>Lifestyle</v>
      </c>
      <c r="E679" t="str">
        <f>VLOOKUP('Nikes Sales Dataset - Worked f'!A:A,'Nikes Sales Dataset - Worked f'!A:E,5,FALSE)</f>
        <v>Air Force 1</v>
      </c>
      <c r="F679" t="str">
        <f>VLOOKUP('Nikes Sales Dataset - Worked f'!A:A,'Nikes Sales Dataset - Worked f'!A:G,7,FALSE)</f>
        <v>M</v>
      </c>
      <c r="G679" s="3">
        <f>VLOOKUP('Nikes Sales Dataset - Worked f'!A:A,'Nikes Sales Dataset - Worked f'!A:I,9,FALSE)</f>
        <v>2</v>
      </c>
      <c r="H679" s="9">
        <f>VLOOKUP('Nikes Sales Dataset - Worked f'!A:A,'Nikes Sales Dataset - Worked f'!A:K,11,FALSE)</f>
        <v>5618.62</v>
      </c>
      <c r="I679">
        <f>_xlfn.XLOOKUP('Cleaned and Transformed Dataset'!A:A,'Nikes Sales Dataset - Worked f'!A:A,'Nikes Sales Dataset - Worked f'!M:M)</f>
        <v>0</v>
      </c>
      <c r="J679" s="9">
        <f>_xlfn.XLOOKUP(A:A,'Nikes Sales Dataset - Worked f'!A:A,'Nikes Sales Dataset - Worked f'!N:N)</f>
        <v>5618.62</v>
      </c>
      <c r="K679" s="3">
        <f>_xlfn.XLOOKUP(A:A,'Nikes Sales Dataset - Worked f'!A:A,'Nikes Sales Dataset - Worked f'!P:P)</f>
        <v>11237.24</v>
      </c>
      <c r="L679" s="7" t="str">
        <f>VLOOKUP('Nikes Sales Dataset - Worked f'!A:A,'Nikes Sales Dataset - Worked f'!A:R,18,FALSE)</f>
        <v>Unknown Date</v>
      </c>
      <c r="M679" s="7" t="str">
        <f>_xlfn.XLOOKUP(A:A,'Nikes Sales Dataset - Worked f'!A:A,'Nikes Sales Dataset - Worked f'!S:S)</f>
        <v>Unknown</v>
      </c>
      <c r="N679" s="7" t="str">
        <f>_xlfn.XLOOKUP(A:A,'Nikes Sales Dataset - Worked f'!A:A,'Nikes Sales Dataset - Worked f'!T:T)</f>
        <v>Unknown</v>
      </c>
      <c r="O679" t="str">
        <f>_xlfn.XLOOKUP(A:A,'Nikes Sales Dataset - Worked f'!A:A,'Nikes Sales Dataset - Worked f'!U:U)</f>
        <v>Retail</v>
      </c>
      <c r="P679" t="str">
        <f>_xlfn.XLOOKUP(A:A,'Nikes Sales Dataset - Worked f'!A:A,'Nikes Sales Dataset - Worked f'!W:W)</f>
        <v>Bangalore</v>
      </c>
      <c r="Q679" s="9">
        <f>_xlfn.XLOOKUP(A:A,'Nikes Sales Dataset - Worked f'!A:A,'Nikes Sales Dataset - Worked f'!X:X)</f>
        <v>1745.96</v>
      </c>
    </row>
    <row r="680" spans="1:17" x14ac:dyDescent="0.25">
      <c r="A680" s="4">
        <v>2678</v>
      </c>
      <c r="B680" t="str">
        <f>VLOOKUP('Nikes Sales Dataset - Worked f'!A:A,'Nikes Sales Dataset - Worked f'!A:B,2,FALSE)</f>
        <v>2678_20241106</v>
      </c>
      <c r="C680" t="str">
        <f>VLOOKUP('Nikes Sales Dataset - Worked f'!A:A,'Nikes Sales Dataset - Worked f'!A:C,3,FALSE)</f>
        <v>Kids</v>
      </c>
      <c r="D680" t="str">
        <f>VLOOKUP('Nikes Sales Dataset - Worked f'!A:A,'Nikes Sales Dataset - Worked f'!A:D,4,FALSE)</f>
        <v>Running</v>
      </c>
      <c r="E680" t="str">
        <f>VLOOKUP('Nikes Sales Dataset - Worked f'!A:A,'Nikes Sales Dataset - Worked f'!A:E,5,FALSE)</f>
        <v>Pegasus Turbo</v>
      </c>
      <c r="F680" t="str">
        <f>VLOOKUP('Nikes Sales Dataset - Worked f'!A:A,'Nikes Sales Dataset - Worked f'!A:G,7,FALSE)</f>
        <v>M</v>
      </c>
      <c r="G680" s="3">
        <f>VLOOKUP('Nikes Sales Dataset - Worked f'!A:A,'Nikes Sales Dataset - Worked f'!A:I,9,FALSE)</f>
        <v>0</v>
      </c>
      <c r="H680" s="9">
        <f>VLOOKUP('Nikes Sales Dataset - Worked f'!A:A,'Nikes Sales Dataset - Worked f'!A:K,11,FALSE)</f>
        <v>4240.24</v>
      </c>
      <c r="I680">
        <f>_xlfn.XLOOKUP('Cleaned and Transformed Dataset'!A:A,'Nikes Sales Dataset - Worked f'!A:A,'Nikes Sales Dataset - Worked f'!M:M)</f>
        <v>1.21</v>
      </c>
      <c r="J680" s="9">
        <f>_xlfn.XLOOKUP(A:A,'Nikes Sales Dataset - Worked f'!A:A,'Nikes Sales Dataset - Worked f'!N:N)</f>
        <v>-890.45039999999983</v>
      </c>
      <c r="K680" s="3">
        <f>_xlfn.XLOOKUP(A:A,'Nikes Sales Dataset - Worked f'!A:A,'Nikes Sales Dataset - Worked f'!P:P)</f>
        <v>0</v>
      </c>
      <c r="L680" s="7">
        <f>VLOOKUP('Nikes Sales Dataset - Worked f'!A:A,'Nikes Sales Dataset - Worked f'!A:R,18,FALSE)</f>
        <v>45602</v>
      </c>
      <c r="M680" s="7" t="str">
        <f>_xlfn.XLOOKUP(A:A,'Nikes Sales Dataset - Worked f'!A:A,'Nikes Sales Dataset - Worked f'!S:S)</f>
        <v>Nov</v>
      </c>
      <c r="N680" s="7" t="str">
        <f>_xlfn.XLOOKUP(A:A,'Nikes Sales Dataset - Worked f'!A:A,'Nikes Sales Dataset - Worked f'!T:T)</f>
        <v>2024</v>
      </c>
      <c r="O680" t="str">
        <f>_xlfn.XLOOKUP(A:A,'Nikes Sales Dataset - Worked f'!A:A,'Nikes Sales Dataset - Worked f'!U:U)</f>
        <v>Retail</v>
      </c>
      <c r="P680" t="str">
        <f>_xlfn.XLOOKUP(A:A,'Nikes Sales Dataset - Worked f'!A:A,'Nikes Sales Dataset - Worked f'!W:W)</f>
        <v>Pune</v>
      </c>
      <c r="Q680" s="9">
        <f>_xlfn.XLOOKUP(A:A,'Nikes Sales Dataset - Worked f'!A:A,'Nikes Sales Dataset - Worked f'!X:X)</f>
        <v>3483.11</v>
      </c>
    </row>
    <row r="681" spans="1:17" x14ac:dyDescent="0.25">
      <c r="A681" s="4">
        <v>2679</v>
      </c>
      <c r="B681" t="str">
        <f>VLOOKUP('Nikes Sales Dataset - Worked f'!A:A,'Nikes Sales Dataset - Worked f'!A:B,2,FALSE)</f>
        <v>2679_20240705</v>
      </c>
      <c r="C681" t="str">
        <f>VLOOKUP('Nikes Sales Dataset - Worked f'!A:A,'Nikes Sales Dataset - Worked f'!A:C,3,FALSE)</f>
        <v>Men</v>
      </c>
      <c r="D681" t="str">
        <f>VLOOKUP('Nikes Sales Dataset - Worked f'!A:A,'Nikes Sales Dataset - Worked f'!A:D,4,FALSE)</f>
        <v>Training</v>
      </c>
      <c r="E681" t="str">
        <f>VLOOKUP('Nikes Sales Dataset - Worked f'!A:A,'Nikes Sales Dataset - Worked f'!A:E,5,FALSE)</f>
        <v>Flex Trainer</v>
      </c>
      <c r="F681" t="str">
        <f>VLOOKUP('Nikes Sales Dataset - Worked f'!A:A,'Nikes Sales Dataset - Worked f'!A:G,7,FALSE)</f>
        <v>M</v>
      </c>
      <c r="G681" s="3">
        <f>VLOOKUP('Nikes Sales Dataset - Worked f'!A:A,'Nikes Sales Dataset - Worked f'!A:I,9,FALSE)</f>
        <v>1</v>
      </c>
      <c r="H681" s="9">
        <f>VLOOKUP('Nikes Sales Dataset - Worked f'!A:A,'Nikes Sales Dataset - Worked f'!A:K,11,FALSE)</f>
        <v>2758.08</v>
      </c>
      <c r="I681">
        <f>_xlfn.XLOOKUP('Cleaned and Transformed Dataset'!A:A,'Nikes Sales Dataset - Worked f'!A:A,'Nikes Sales Dataset - Worked f'!M:M)</f>
        <v>0.04</v>
      </c>
      <c r="J681" s="9">
        <f>_xlfn.XLOOKUP(A:A,'Nikes Sales Dataset - Worked f'!A:A,'Nikes Sales Dataset - Worked f'!N:N)</f>
        <v>2647.7567999999997</v>
      </c>
      <c r="K681" s="3">
        <f>_xlfn.XLOOKUP(A:A,'Nikes Sales Dataset - Worked f'!A:A,'Nikes Sales Dataset - Worked f'!P:P)</f>
        <v>2647.7567999999997</v>
      </c>
      <c r="L681" s="7">
        <f>VLOOKUP('Nikes Sales Dataset - Worked f'!A:A,'Nikes Sales Dataset - Worked f'!A:R,18,FALSE)</f>
        <v>45478</v>
      </c>
      <c r="M681" s="7" t="str">
        <f>_xlfn.XLOOKUP(A:A,'Nikes Sales Dataset - Worked f'!A:A,'Nikes Sales Dataset - Worked f'!S:S)</f>
        <v>Jul</v>
      </c>
      <c r="N681" s="7" t="str">
        <f>_xlfn.XLOOKUP(A:A,'Nikes Sales Dataset - Worked f'!A:A,'Nikes Sales Dataset - Worked f'!T:T)</f>
        <v>2024</v>
      </c>
      <c r="O681" t="str">
        <f>_xlfn.XLOOKUP(A:A,'Nikes Sales Dataset - Worked f'!A:A,'Nikes Sales Dataset - Worked f'!U:U)</f>
        <v>Online</v>
      </c>
      <c r="P681" t="str">
        <f>_xlfn.XLOOKUP(A:A,'Nikes Sales Dataset - Worked f'!A:A,'Nikes Sales Dataset - Worked f'!W:W)</f>
        <v>Bangalore</v>
      </c>
      <c r="Q681" s="9">
        <f>_xlfn.XLOOKUP(A:A,'Nikes Sales Dataset - Worked f'!A:A,'Nikes Sales Dataset - Worked f'!X:X)</f>
        <v>2447.58</v>
      </c>
    </row>
    <row r="682" spans="1:17" x14ac:dyDescent="0.25">
      <c r="A682" s="4">
        <v>2680</v>
      </c>
      <c r="B682" t="str">
        <f>VLOOKUP('Nikes Sales Dataset - Worked f'!A:A,'Nikes Sales Dataset - Worked f'!A:B,2,FALSE)</f>
        <v>2680_20250721</v>
      </c>
      <c r="C682" t="str">
        <f>VLOOKUP('Nikes Sales Dataset - Worked f'!A:A,'Nikes Sales Dataset - Worked f'!A:C,3,FALSE)</f>
        <v>Kids</v>
      </c>
      <c r="D682" t="str">
        <f>VLOOKUP('Nikes Sales Dataset - Worked f'!A:A,'Nikes Sales Dataset - Worked f'!A:D,4,FALSE)</f>
        <v>Training</v>
      </c>
      <c r="E682" t="str">
        <f>VLOOKUP('Nikes Sales Dataset - Worked f'!A:A,'Nikes Sales Dataset - Worked f'!A:E,5,FALSE)</f>
        <v>Metcon 7</v>
      </c>
      <c r="F682" t="str">
        <f>VLOOKUP('Nikes Sales Dataset - Worked f'!A:A,'Nikes Sales Dataset - Worked f'!A:G,7,FALSE)</f>
        <v>M</v>
      </c>
      <c r="G682" s="3">
        <f>VLOOKUP('Nikes Sales Dataset - Worked f'!A:A,'Nikes Sales Dataset - Worked f'!A:I,9,FALSE)</f>
        <v>1</v>
      </c>
      <c r="H682" s="9">
        <f>VLOOKUP('Nikes Sales Dataset - Worked f'!A:A,'Nikes Sales Dataset - Worked f'!A:K,11,FALSE)</f>
        <v>6110.0300000000007</v>
      </c>
      <c r="I682">
        <f>_xlfn.XLOOKUP('Cleaned and Transformed Dataset'!A:A,'Nikes Sales Dataset - Worked f'!A:A,'Nikes Sales Dataset - Worked f'!M:M)</f>
        <v>0</v>
      </c>
      <c r="J682" s="9">
        <f>_xlfn.XLOOKUP(A:A,'Nikes Sales Dataset - Worked f'!A:A,'Nikes Sales Dataset - Worked f'!N:N)</f>
        <v>6110.0300000000007</v>
      </c>
      <c r="K682" s="3">
        <f>_xlfn.XLOOKUP(A:A,'Nikes Sales Dataset - Worked f'!A:A,'Nikes Sales Dataset - Worked f'!P:P)</f>
        <v>6110.0300000000007</v>
      </c>
      <c r="L682" s="7">
        <f>VLOOKUP('Nikes Sales Dataset - Worked f'!A:A,'Nikes Sales Dataset - Worked f'!A:R,18,FALSE)</f>
        <v>45859</v>
      </c>
      <c r="M682" s="7" t="str">
        <f>_xlfn.XLOOKUP(A:A,'Nikes Sales Dataset - Worked f'!A:A,'Nikes Sales Dataset - Worked f'!S:S)</f>
        <v>Jul</v>
      </c>
      <c r="N682" s="7" t="str">
        <f>_xlfn.XLOOKUP(A:A,'Nikes Sales Dataset - Worked f'!A:A,'Nikes Sales Dataset - Worked f'!T:T)</f>
        <v>2025</v>
      </c>
      <c r="O682" t="str">
        <f>_xlfn.XLOOKUP(A:A,'Nikes Sales Dataset - Worked f'!A:A,'Nikes Sales Dataset - Worked f'!U:U)</f>
        <v>Retail</v>
      </c>
      <c r="P682" t="str">
        <f>_xlfn.XLOOKUP(A:A,'Nikes Sales Dataset - Worked f'!A:A,'Nikes Sales Dataset - Worked f'!W:W)</f>
        <v>Pune</v>
      </c>
      <c r="Q682" s="9">
        <f>_xlfn.XLOOKUP(A:A,'Nikes Sales Dataset - Worked f'!A:A,'Nikes Sales Dataset - Worked f'!X:X)</f>
        <v>1044.98</v>
      </c>
    </row>
    <row r="683" spans="1:17" x14ac:dyDescent="0.25">
      <c r="A683" s="4">
        <v>2681</v>
      </c>
      <c r="B683" t="str">
        <f>VLOOKUP('Nikes Sales Dataset - Worked f'!A:A,'Nikes Sales Dataset - Worked f'!A:B,2,FALSE)</f>
        <v>2681_Unknown Date</v>
      </c>
      <c r="C683" t="str">
        <f>VLOOKUP('Nikes Sales Dataset - Worked f'!A:A,'Nikes Sales Dataset - Worked f'!A:C,3,FALSE)</f>
        <v>Women</v>
      </c>
      <c r="D683" t="str">
        <f>VLOOKUP('Nikes Sales Dataset - Worked f'!A:A,'Nikes Sales Dataset - Worked f'!A:D,4,FALSE)</f>
        <v>Running</v>
      </c>
      <c r="E683" t="str">
        <f>VLOOKUP('Nikes Sales Dataset - Worked f'!A:A,'Nikes Sales Dataset - Worked f'!A:E,5,FALSE)</f>
        <v>Pegasus Turbo</v>
      </c>
      <c r="F683" t="str">
        <f>VLOOKUP('Nikes Sales Dataset - Worked f'!A:A,'Nikes Sales Dataset - Worked f'!A:G,7,FALSE)</f>
        <v>M</v>
      </c>
      <c r="G683" s="3">
        <f>VLOOKUP('Nikes Sales Dataset - Worked f'!A:A,'Nikes Sales Dataset - Worked f'!A:I,9,FALSE)</f>
        <v>1</v>
      </c>
      <c r="H683" s="9">
        <f>VLOOKUP('Nikes Sales Dataset - Worked f'!A:A,'Nikes Sales Dataset - Worked f'!A:K,11,FALSE)</f>
        <v>5996.09</v>
      </c>
      <c r="I683">
        <f>_xlfn.XLOOKUP('Cleaned and Transformed Dataset'!A:A,'Nikes Sales Dataset - Worked f'!A:A,'Nikes Sales Dataset - Worked f'!M:M)</f>
        <v>0</v>
      </c>
      <c r="J683" s="9">
        <f>_xlfn.XLOOKUP(A:A,'Nikes Sales Dataset - Worked f'!A:A,'Nikes Sales Dataset - Worked f'!N:N)</f>
        <v>5996.09</v>
      </c>
      <c r="K683" s="3">
        <f>_xlfn.XLOOKUP(A:A,'Nikes Sales Dataset - Worked f'!A:A,'Nikes Sales Dataset - Worked f'!P:P)</f>
        <v>5996.09</v>
      </c>
      <c r="L683" s="7" t="str">
        <f>VLOOKUP('Nikes Sales Dataset - Worked f'!A:A,'Nikes Sales Dataset - Worked f'!A:R,18,FALSE)</f>
        <v>Unknown Date</v>
      </c>
      <c r="M683" s="7" t="str">
        <f>_xlfn.XLOOKUP(A:A,'Nikes Sales Dataset - Worked f'!A:A,'Nikes Sales Dataset - Worked f'!S:S)</f>
        <v>Unknown</v>
      </c>
      <c r="N683" s="7" t="str">
        <f>_xlfn.XLOOKUP(A:A,'Nikes Sales Dataset - Worked f'!A:A,'Nikes Sales Dataset - Worked f'!T:T)</f>
        <v>Unknown</v>
      </c>
      <c r="O683" t="str">
        <f>_xlfn.XLOOKUP(A:A,'Nikes Sales Dataset - Worked f'!A:A,'Nikes Sales Dataset - Worked f'!U:U)</f>
        <v>Online</v>
      </c>
      <c r="P683" t="str">
        <f>_xlfn.XLOOKUP(A:A,'Nikes Sales Dataset - Worked f'!A:A,'Nikes Sales Dataset - Worked f'!W:W)</f>
        <v>Delhi</v>
      </c>
      <c r="Q683" s="9">
        <f>_xlfn.XLOOKUP(A:A,'Nikes Sales Dataset - Worked f'!A:A,'Nikes Sales Dataset - Worked f'!X:X)</f>
        <v>3597.08</v>
      </c>
    </row>
    <row r="684" spans="1:17" x14ac:dyDescent="0.25">
      <c r="A684" s="4">
        <v>2682</v>
      </c>
      <c r="B684" t="str">
        <f>VLOOKUP('Nikes Sales Dataset - Worked f'!A:A,'Nikes Sales Dataset - Worked f'!A:B,2,FALSE)</f>
        <v>2682_20240828</v>
      </c>
      <c r="C684" t="str">
        <f>VLOOKUP('Nikes Sales Dataset - Worked f'!A:A,'Nikes Sales Dataset - Worked f'!A:C,3,FALSE)</f>
        <v>Men</v>
      </c>
      <c r="D684" t="str">
        <f>VLOOKUP('Nikes Sales Dataset - Worked f'!A:A,'Nikes Sales Dataset - Worked f'!A:D,4,FALSE)</f>
        <v>Basketball</v>
      </c>
      <c r="E684" t="str">
        <f>VLOOKUP('Nikes Sales Dataset - Worked f'!A:A,'Nikes Sales Dataset - Worked f'!A:E,5,FALSE)</f>
        <v>LeBron 20</v>
      </c>
      <c r="F684" t="str">
        <f>VLOOKUP('Nikes Sales Dataset - Worked f'!A:A,'Nikes Sales Dataset - Worked f'!A:G,7,FALSE)</f>
        <v>XL</v>
      </c>
      <c r="G684" s="3">
        <f>VLOOKUP('Nikes Sales Dataset - Worked f'!A:A,'Nikes Sales Dataset - Worked f'!A:I,9,FALSE)</f>
        <v>4</v>
      </c>
      <c r="H684" s="9">
        <f>VLOOKUP('Nikes Sales Dataset - Worked f'!A:A,'Nikes Sales Dataset - Worked f'!A:K,11,FALSE)</f>
        <v>6110.0300000000007</v>
      </c>
      <c r="I684">
        <f>_xlfn.XLOOKUP('Cleaned and Transformed Dataset'!A:A,'Nikes Sales Dataset - Worked f'!A:A,'Nikes Sales Dataset - Worked f'!M:M)</f>
        <v>0.41</v>
      </c>
      <c r="J684" s="9">
        <f>_xlfn.XLOOKUP(A:A,'Nikes Sales Dataset - Worked f'!A:A,'Nikes Sales Dataset - Worked f'!N:N)</f>
        <v>3604.9177000000009</v>
      </c>
      <c r="K684" s="3">
        <f>_xlfn.XLOOKUP(A:A,'Nikes Sales Dataset - Worked f'!A:A,'Nikes Sales Dataset - Worked f'!P:P)</f>
        <v>14419.670800000004</v>
      </c>
      <c r="L684" s="7">
        <f>VLOOKUP('Nikes Sales Dataset - Worked f'!A:A,'Nikes Sales Dataset - Worked f'!A:R,18,FALSE)</f>
        <v>45532</v>
      </c>
      <c r="M684" s="7" t="str">
        <f>_xlfn.XLOOKUP(A:A,'Nikes Sales Dataset - Worked f'!A:A,'Nikes Sales Dataset - Worked f'!S:S)</f>
        <v>Aug</v>
      </c>
      <c r="N684" s="7" t="str">
        <f>_xlfn.XLOOKUP(A:A,'Nikes Sales Dataset - Worked f'!A:A,'Nikes Sales Dataset - Worked f'!T:T)</f>
        <v>2024</v>
      </c>
      <c r="O684" t="str">
        <f>_xlfn.XLOOKUP(A:A,'Nikes Sales Dataset - Worked f'!A:A,'Nikes Sales Dataset - Worked f'!U:U)</f>
        <v>Retail</v>
      </c>
      <c r="P684" t="str">
        <f>_xlfn.XLOOKUP(A:A,'Nikes Sales Dataset - Worked f'!A:A,'Nikes Sales Dataset - Worked f'!W:W)</f>
        <v>Pune</v>
      </c>
      <c r="Q684" s="9">
        <f>_xlfn.XLOOKUP(A:A,'Nikes Sales Dataset - Worked f'!A:A,'Nikes Sales Dataset - Worked f'!X:X)</f>
        <v>3614.76</v>
      </c>
    </row>
    <row r="685" spans="1:17" x14ac:dyDescent="0.25">
      <c r="A685" s="4">
        <v>2683</v>
      </c>
      <c r="B685" t="str">
        <f>VLOOKUP('Nikes Sales Dataset - Worked f'!A:A,'Nikes Sales Dataset - Worked f'!A:B,2,FALSE)</f>
        <v>2683_20250612</v>
      </c>
      <c r="C685" t="str">
        <f>VLOOKUP('Nikes Sales Dataset - Worked f'!A:A,'Nikes Sales Dataset - Worked f'!A:C,3,FALSE)</f>
        <v>Kids</v>
      </c>
      <c r="D685" t="str">
        <f>VLOOKUP('Nikes Sales Dataset - Worked f'!A:A,'Nikes Sales Dataset - Worked f'!A:D,4,FALSE)</f>
        <v>Lifestyle</v>
      </c>
      <c r="E685" t="str">
        <f>VLOOKUP('Nikes Sales Dataset - Worked f'!A:A,'Nikes Sales Dataset - Worked f'!A:E,5,FALSE)</f>
        <v>Dunk Low</v>
      </c>
      <c r="F685" t="str">
        <f>VLOOKUP('Nikes Sales Dataset - Worked f'!A:A,'Nikes Sales Dataset - Worked f'!A:G,7,FALSE)</f>
        <v>XL</v>
      </c>
      <c r="G685" s="3">
        <f>VLOOKUP('Nikes Sales Dataset - Worked f'!A:A,'Nikes Sales Dataset - Worked f'!A:I,9,FALSE)</f>
        <v>1</v>
      </c>
      <c r="H685" s="9">
        <f>VLOOKUP('Nikes Sales Dataset - Worked f'!A:A,'Nikes Sales Dataset - Worked f'!A:K,11,FALSE)</f>
        <v>6110.0300000000007</v>
      </c>
      <c r="I685">
        <f>_xlfn.XLOOKUP('Cleaned and Transformed Dataset'!A:A,'Nikes Sales Dataset - Worked f'!A:A,'Nikes Sales Dataset - Worked f'!M:M)</f>
        <v>0</v>
      </c>
      <c r="J685" s="9">
        <f>_xlfn.XLOOKUP(A:A,'Nikes Sales Dataset - Worked f'!A:A,'Nikes Sales Dataset - Worked f'!N:N)</f>
        <v>6110.0300000000007</v>
      </c>
      <c r="K685" s="3">
        <f>_xlfn.XLOOKUP(A:A,'Nikes Sales Dataset - Worked f'!A:A,'Nikes Sales Dataset - Worked f'!P:P)</f>
        <v>6110.0300000000007</v>
      </c>
      <c r="L685" s="7">
        <f>VLOOKUP('Nikes Sales Dataset - Worked f'!A:A,'Nikes Sales Dataset - Worked f'!A:R,18,FALSE)</f>
        <v>45820</v>
      </c>
      <c r="M685" s="7" t="str">
        <f>_xlfn.XLOOKUP(A:A,'Nikes Sales Dataset - Worked f'!A:A,'Nikes Sales Dataset - Worked f'!S:S)</f>
        <v>Jun</v>
      </c>
      <c r="N685" s="7" t="str">
        <f>_xlfn.XLOOKUP(A:A,'Nikes Sales Dataset - Worked f'!A:A,'Nikes Sales Dataset - Worked f'!T:T)</f>
        <v>2025</v>
      </c>
      <c r="O685" t="str">
        <f>_xlfn.XLOOKUP(A:A,'Nikes Sales Dataset - Worked f'!A:A,'Nikes Sales Dataset - Worked f'!U:U)</f>
        <v>Online</v>
      </c>
      <c r="P685" t="str">
        <f>_xlfn.XLOOKUP(A:A,'Nikes Sales Dataset - Worked f'!A:A,'Nikes Sales Dataset - Worked f'!W:W)</f>
        <v>Mumbai</v>
      </c>
      <c r="Q685" s="9">
        <f>_xlfn.XLOOKUP(A:A,'Nikes Sales Dataset - Worked f'!A:A,'Nikes Sales Dataset - Worked f'!X:X)</f>
        <v>1119.71</v>
      </c>
    </row>
    <row r="686" spans="1:17" x14ac:dyDescent="0.25">
      <c r="A686" s="4">
        <v>2684</v>
      </c>
      <c r="B686" t="str">
        <f>VLOOKUP('Nikes Sales Dataset - Worked f'!A:A,'Nikes Sales Dataset - Worked f'!A:B,2,FALSE)</f>
        <v>2684_20250411</v>
      </c>
      <c r="C686" t="str">
        <f>VLOOKUP('Nikes Sales Dataset - Worked f'!A:A,'Nikes Sales Dataset - Worked f'!A:C,3,FALSE)</f>
        <v>Men</v>
      </c>
      <c r="D686" t="str">
        <f>VLOOKUP('Nikes Sales Dataset - Worked f'!A:A,'Nikes Sales Dataset - Worked f'!A:D,4,FALSE)</f>
        <v>Lifestyle</v>
      </c>
      <c r="E686" t="str">
        <f>VLOOKUP('Nikes Sales Dataset - Worked f'!A:A,'Nikes Sales Dataset - Worked f'!A:E,5,FALSE)</f>
        <v>Blazer Mid</v>
      </c>
      <c r="F686" t="str">
        <f>VLOOKUP('Nikes Sales Dataset - Worked f'!A:A,'Nikes Sales Dataset - Worked f'!A:G,7,FALSE)</f>
        <v>L</v>
      </c>
      <c r="G686" s="3">
        <f>VLOOKUP('Nikes Sales Dataset - Worked f'!A:A,'Nikes Sales Dataset - Worked f'!A:I,9,FALSE)</f>
        <v>0</v>
      </c>
      <c r="H686" s="9">
        <f>VLOOKUP('Nikes Sales Dataset - Worked f'!A:A,'Nikes Sales Dataset - Worked f'!A:K,11,FALSE)</f>
        <v>6110.0300000000007</v>
      </c>
      <c r="I686">
        <f>_xlfn.XLOOKUP('Cleaned and Transformed Dataset'!A:A,'Nikes Sales Dataset - Worked f'!A:A,'Nikes Sales Dataset - Worked f'!M:M)</f>
        <v>0.73</v>
      </c>
      <c r="J686" s="9">
        <f>_xlfn.XLOOKUP(A:A,'Nikes Sales Dataset - Worked f'!A:A,'Nikes Sales Dataset - Worked f'!N:N)</f>
        <v>1649.7081000000003</v>
      </c>
      <c r="K686" s="3">
        <f>_xlfn.XLOOKUP(A:A,'Nikes Sales Dataset - Worked f'!A:A,'Nikes Sales Dataset - Worked f'!P:P)</f>
        <v>0</v>
      </c>
      <c r="L686" s="7">
        <f>VLOOKUP('Nikes Sales Dataset - Worked f'!A:A,'Nikes Sales Dataset - Worked f'!A:R,18,FALSE)</f>
        <v>45758</v>
      </c>
      <c r="M686" s="7" t="str">
        <f>_xlfn.XLOOKUP(A:A,'Nikes Sales Dataset - Worked f'!A:A,'Nikes Sales Dataset - Worked f'!S:S)</f>
        <v>Apr</v>
      </c>
      <c r="N686" s="7" t="str">
        <f>_xlfn.XLOOKUP(A:A,'Nikes Sales Dataset - Worked f'!A:A,'Nikes Sales Dataset - Worked f'!T:T)</f>
        <v>2025</v>
      </c>
      <c r="O686" t="str">
        <f>_xlfn.XLOOKUP(A:A,'Nikes Sales Dataset - Worked f'!A:A,'Nikes Sales Dataset - Worked f'!U:U)</f>
        <v>Retail</v>
      </c>
      <c r="P686" t="str">
        <f>_xlfn.XLOOKUP(A:A,'Nikes Sales Dataset - Worked f'!A:A,'Nikes Sales Dataset - Worked f'!W:W)</f>
        <v>Mumbai</v>
      </c>
      <c r="Q686" s="9">
        <f>_xlfn.XLOOKUP(A:A,'Nikes Sales Dataset - Worked f'!A:A,'Nikes Sales Dataset - Worked f'!X:X)</f>
        <v>1556.61</v>
      </c>
    </row>
    <row r="687" spans="1:17" x14ac:dyDescent="0.25">
      <c r="A687" s="4">
        <v>2685</v>
      </c>
      <c r="B687" t="str">
        <f>VLOOKUP('Nikes Sales Dataset - Worked f'!A:A,'Nikes Sales Dataset - Worked f'!A:B,2,FALSE)</f>
        <v>2685_20250522</v>
      </c>
      <c r="C687" t="str">
        <f>VLOOKUP('Nikes Sales Dataset - Worked f'!A:A,'Nikes Sales Dataset - Worked f'!A:C,3,FALSE)</f>
        <v>Kids</v>
      </c>
      <c r="D687" t="str">
        <f>VLOOKUP('Nikes Sales Dataset - Worked f'!A:A,'Nikes Sales Dataset - Worked f'!A:D,4,FALSE)</f>
        <v>Lifestyle</v>
      </c>
      <c r="E687" t="str">
        <f>VLOOKUP('Nikes Sales Dataset - Worked f'!A:A,'Nikes Sales Dataset - Worked f'!A:E,5,FALSE)</f>
        <v>Dunk Low</v>
      </c>
      <c r="F687" t="str">
        <f>VLOOKUP('Nikes Sales Dataset - Worked f'!A:A,'Nikes Sales Dataset - Worked f'!A:G,7,FALSE)</f>
        <v>M</v>
      </c>
      <c r="G687" s="3">
        <f>VLOOKUP('Nikes Sales Dataset - Worked f'!A:A,'Nikes Sales Dataset - Worked f'!A:I,9,FALSE)</f>
        <v>4</v>
      </c>
      <c r="H687" s="9">
        <f>VLOOKUP('Nikes Sales Dataset - Worked f'!A:A,'Nikes Sales Dataset - Worked f'!A:K,11,FALSE)</f>
        <v>6110.0300000000007</v>
      </c>
      <c r="I687">
        <f>_xlfn.XLOOKUP('Cleaned and Transformed Dataset'!A:A,'Nikes Sales Dataset - Worked f'!A:A,'Nikes Sales Dataset - Worked f'!M:M)</f>
        <v>0</v>
      </c>
      <c r="J687" s="9">
        <f>_xlfn.XLOOKUP(A:A,'Nikes Sales Dataset - Worked f'!A:A,'Nikes Sales Dataset - Worked f'!N:N)</f>
        <v>6110.0300000000007</v>
      </c>
      <c r="K687" s="3">
        <f>_xlfn.XLOOKUP(A:A,'Nikes Sales Dataset - Worked f'!A:A,'Nikes Sales Dataset - Worked f'!P:P)</f>
        <v>24440.120000000003</v>
      </c>
      <c r="L687" s="7">
        <f>VLOOKUP('Nikes Sales Dataset - Worked f'!A:A,'Nikes Sales Dataset - Worked f'!A:R,18,FALSE)</f>
        <v>45799</v>
      </c>
      <c r="M687" s="7" t="str">
        <f>_xlfn.XLOOKUP(A:A,'Nikes Sales Dataset - Worked f'!A:A,'Nikes Sales Dataset - Worked f'!S:S)</f>
        <v>May</v>
      </c>
      <c r="N687" s="7" t="str">
        <f>_xlfn.XLOOKUP(A:A,'Nikes Sales Dataset - Worked f'!A:A,'Nikes Sales Dataset - Worked f'!T:T)</f>
        <v>2025</v>
      </c>
      <c r="O687" t="str">
        <f>_xlfn.XLOOKUP(A:A,'Nikes Sales Dataset - Worked f'!A:A,'Nikes Sales Dataset - Worked f'!U:U)</f>
        <v>Retail</v>
      </c>
      <c r="P687" t="str">
        <f>_xlfn.XLOOKUP(A:A,'Nikes Sales Dataset - Worked f'!A:A,'Nikes Sales Dataset - Worked f'!W:W)</f>
        <v>Hyderabad</v>
      </c>
      <c r="Q687" s="9">
        <f>_xlfn.XLOOKUP(A:A,'Nikes Sales Dataset - Worked f'!A:A,'Nikes Sales Dataset - Worked f'!X:X)</f>
        <v>1377.72</v>
      </c>
    </row>
    <row r="688" spans="1:17" x14ac:dyDescent="0.25">
      <c r="A688" s="4">
        <v>2686</v>
      </c>
      <c r="B688" t="str">
        <f>VLOOKUP('Nikes Sales Dataset - Worked f'!A:A,'Nikes Sales Dataset - Worked f'!A:B,2,FALSE)</f>
        <v>2686_20250703</v>
      </c>
      <c r="C688" t="str">
        <f>VLOOKUP('Nikes Sales Dataset - Worked f'!A:A,'Nikes Sales Dataset - Worked f'!A:C,3,FALSE)</f>
        <v>Women</v>
      </c>
      <c r="D688" t="str">
        <f>VLOOKUP('Nikes Sales Dataset - Worked f'!A:A,'Nikes Sales Dataset - Worked f'!A:D,4,FALSE)</f>
        <v>Lifestyle</v>
      </c>
      <c r="E688" t="str">
        <f>VLOOKUP('Nikes Sales Dataset - Worked f'!A:A,'Nikes Sales Dataset - Worked f'!A:E,5,FALSE)</f>
        <v>Blazer Mid</v>
      </c>
      <c r="F688" t="str">
        <f>VLOOKUP('Nikes Sales Dataset - Worked f'!A:A,'Nikes Sales Dataset - Worked f'!A:G,7,FALSE)</f>
        <v>L</v>
      </c>
      <c r="G688" s="3">
        <f>VLOOKUP('Nikes Sales Dataset - Worked f'!A:A,'Nikes Sales Dataset - Worked f'!A:I,9,FALSE)</f>
        <v>1</v>
      </c>
      <c r="H688" s="9">
        <f>VLOOKUP('Nikes Sales Dataset - Worked f'!A:A,'Nikes Sales Dataset - Worked f'!A:K,11,FALSE)</f>
        <v>9585.39</v>
      </c>
      <c r="I688">
        <f>_xlfn.XLOOKUP('Cleaned and Transformed Dataset'!A:A,'Nikes Sales Dataset - Worked f'!A:A,'Nikes Sales Dataset - Worked f'!M:M)</f>
        <v>1.03</v>
      </c>
      <c r="J688" s="9">
        <f>_xlfn.XLOOKUP(A:A,'Nikes Sales Dataset - Worked f'!A:A,'Nikes Sales Dataset - Worked f'!N:N)</f>
        <v>-287.56170000000026</v>
      </c>
      <c r="K688" s="3">
        <f>_xlfn.XLOOKUP(A:A,'Nikes Sales Dataset - Worked f'!A:A,'Nikes Sales Dataset - Worked f'!P:P)</f>
        <v>-287.56170000000026</v>
      </c>
      <c r="L688" s="7">
        <f>VLOOKUP('Nikes Sales Dataset - Worked f'!A:A,'Nikes Sales Dataset - Worked f'!A:R,18,FALSE)</f>
        <v>45841</v>
      </c>
      <c r="M688" s="7" t="str">
        <f>_xlfn.XLOOKUP(A:A,'Nikes Sales Dataset - Worked f'!A:A,'Nikes Sales Dataset - Worked f'!S:S)</f>
        <v>Jul</v>
      </c>
      <c r="N688" s="7" t="str">
        <f>_xlfn.XLOOKUP(A:A,'Nikes Sales Dataset - Worked f'!A:A,'Nikes Sales Dataset - Worked f'!T:T)</f>
        <v>2025</v>
      </c>
      <c r="O688" t="str">
        <f>_xlfn.XLOOKUP(A:A,'Nikes Sales Dataset - Worked f'!A:A,'Nikes Sales Dataset - Worked f'!U:U)</f>
        <v>Retail</v>
      </c>
      <c r="P688" t="str">
        <f>_xlfn.XLOOKUP(A:A,'Nikes Sales Dataset - Worked f'!A:A,'Nikes Sales Dataset - Worked f'!W:W)</f>
        <v>Hyderabad</v>
      </c>
      <c r="Q688" s="9">
        <f>_xlfn.XLOOKUP(A:A,'Nikes Sales Dataset - Worked f'!A:A,'Nikes Sales Dataset - Worked f'!X:X)</f>
        <v>761.26</v>
      </c>
    </row>
    <row r="689" spans="1:17" x14ac:dyDescent="0.25">
      <c r="A689" s="4">
        <v>2687</v>
      </c>
      <c r="B689" t="str">
        <f>VLOOKUP('Nikes Sales Dataset - Worked f'!A:A,'Nikes Sales Dataset - Worked f'!A:B,2,FALSE)</f>
        <v>2687_20240930</v>
      </c>
      <c r="C689" t="str">
        <f>VLOOKUP('Nikes Sales Dataset - Worked f'!A:A,'Nikes Sales Dataset - Worked f'!A:C,3,FALSE)</f>
        <v>Women</v>
      </c>
      <c r="D689" t="str">
        <f>VLOOKUP('Nikes Sales Dataset - Worked f'!A:A,'Nikes Sales Dataset - Worked f'!A:D,4,FALSE)</f>
        <v>Lifestyle</v>
      </c>
      <c r="E689" t="str">
        <f>VLOOKUP('Nikes Sales Dataset - Worked f'!A:A,'Nikes Sales Dataset - Worked f'!A:E,5,FALSE)</f>
        <v>Waffle One</v>
      </c>
      <c r="F689" t="str">
        <f>VLOOKUP('Nikes Sales Dataset - Worked f'!A:A,'Nikes Sales Dataset - Worked f'!A:G,7,FALSE)</f>
        <v>M</v>
      </c>
      <c r="G689" s="3">
        <f>VLOOKUP('Nikes Sales Dataset - Worked f'!A:A,'Nikes Sales Dataset - Worked f'!A:I,9,FALSE)</f>
        <v>-1</v>
      </c>
      <c r="H689" s="9">
        <f>VLOOKUP('Nikes Sales Dataset - Worked f'!A:A,'Nikes Sales Dataset - Worked f'!A:K,11,FALSE)</f>
        <v>2381.94</v>
      </c>
      <c r="I689">
        <f>_xlfn.XLOOKUP('Cleaned and Transformed Dataset'!A:A,'Nikes Sales Dataset - Worked f'!A:A,'Nikes Sales Dataset - Worked f'!M:M)</f>
        <v>0</v>
      </c>
      <c r="J689" s="9">
        <f>_xlfn.XLOOKUP(A:A,'Nikes Sales Dataset - Worked f'!A:A,'Nikes Sales Dataset - Worked f'!N:N)</f>
        <v>2381.94</v>
      </c>
      <c r="K689" s="3">
        <f>_xlfn.XLOOKUP(A:A,'Nikes Sales Dataset - Worked f'!A:A,'Nikes Sales Dataset - Worked f'!P:P)</f>
        <v>-2381.94</v>
      </c>
      <c r="L689" s="7">
        <f>VLOOKUP('Nikes Sales Dataset - Worked f'!A:A,'Nikes Sales Dataset - Worked f'!A:R,18,FALSE)</f>
        <v>45565</v>
      </c>
      <c r="M689" s="7" t="str">
        <f>_xlfn.XLOOKUP(A:A,'Nikes Sales Dataset - Worked f'!A:A,'Nikes Sales Dataset - Worked f'!S:S)</f>
        <v>Sep</v>
      </c>
      <c r="N689" s="7" t="str">
        <f>_xlfn.XLOOKUP(A:A,'Nikes Sales Dataset - Worked f'!A:A,'Nikes Sales Dataset - Worked f'!T:T)</f>
        <v>2024</v>
      </c>
      <c r="O689" t="str">
        <f>_xlfn.XLOOKUP(A:A,'Nikes Sales Dataset - Worked f'!A:A,'Nikes Sales Dataset - Worked f'!U:U)</f>
        <v>Retail</v>
      </c>
      <c r="P689" t="str">
        <f>_xlfn.XLOOKUP(A:A,'Nikes Sales Dataset - Worked f'!A:A,'Nikes Sales Dataset - Worked f'!W:W)</f>
        <v>Delhi</v>
      </c>
      <c r="Q689" s="9">
        <f>_xlfn.XLOOKUP(A:A,'Nikes Sales Dataset - Worked f'!A:A,'Nikes Sales Dataset - Worked f'!X:X)</f>
        <v>1457.93</v>
      </c>
    </row>
    <row r="690" spans="1:17" x14ac:dyDescent="0.25">
      <c r="A690" s="4">
        <v>2031</v>
      </c>
      <c r="B690" t="str">
        <f>VLOOKUP('Nikes Sales Dataset - Worked f'!A:A,'Nikes Sales Dataset - Worked f'!A:B,2,FALSE)</f>
        <v>2031_20240509</v>
      </c>
      <c r="C690" t="str">
        <f>VLOOKUP('Nikes Sales Dataset - Worked f'!A:A,'Nikes Sales Dataset - Worked f'!A:C,3,FALSE)</f>
        <v>Men</v>
      </c>
      <c r="D690" t="str">
        <f>VLOOKUP('Nikes Sales Dataset - Worked f'!A:A,'Nikes Sales Dataset - Worked f'!A:D,4,FALSE)</f>
        <v>Soccer</v>
      </c>
      <c r="E690" t="str">
        <f>VLOOKUP('Nikes Sales Dataset - Worked f'!A:A,'Nikes Sales Dataset - Worked f'!A:E,5,FALSE)</f>
        <v>Premier III</v>
      </c>
      <c r="F690" t="str">
        <f>VLOOKUP('Nikes Sales Dataset - Worked f'!A:A,'Nikes Sales Dataset - Worked f'!A:G,7,FALSE)</f>
        <v>M</v>
      </c>
      <c r="G690" s="3">
        <f>VLOOKUP('Nikes Sales Dataset - Worked f'!A:A,'Nikes Sales Dataset - Worked f'!A:I,9,FALSE)</f>
        <v>4</v>
      </c>
      <c r="H690" s="9">
        <f>VLOOKUP('Nikes Sales Dataset - Worked f'!A:A,'Nikes Sales Dataset - Worked f'!A:K,11,FALSE)</f>
        <v>3493.04</v>
      </c>
      <c r="I690">
        <f>_xlfn.XLOOKUP('Cleaned and Transformed Dataset'!A:A,'Nikes Sales Dataset - Worked f'!A:A,'Nikes Sales Dataset - Worked f'!M:M)</f>
        <v>0.82</v>
      </c>
      <c r="J690" s="9">
        <f>_xlfn.XLOOKUP(A:A,'Nikes Sales Dataset - Worked f'!A:A,'Nikes Sales Dataset - Worked f'!N:N)</f>
        <v>628.74720000000013</v>
      </c>
      <c r="K690" s="3">
        <f>_xlfn.XLOOKUP(A:A,'Nikes Sales Dataset - Worked f'!A:A,'Nikes Sales Dataset - Worked f'!P:P)</f>
        <v>2514.9888000000005</v>
      </c>
      <c r="L690" s="7">
        <f>VLOOKUP('Nikes Sales Dataset - Worked f'!A:A,'Nikes Sales Dataset - Worked f'!A:R,18,FALSE)</f>
        <v>45421</v>
      </c>
      <c r="M690" s="7" t="str">
        <f>_xlfn.XLOOKUP(A:A,'Nikes Sales Dataset - Worked f'!A:A,'Nikes Sales Dataset - Worked f'!S:S)</f>
        <v>May</v>
      </c>
      <c r="N690" s="7" t="str">
        <f>_xlfn.XLOOKUP(A:A,'Nikes Sales Dataset - Worked f'!A:A,'Nikes Sales Dataset - Worked f'!T:T)</f>
        <v>2024</v>
      </c>
      <c r="O690" t="str">
        <f>_xlfn.XLOOKUP(A:A,'Nikes Sales Dataset - Worked f'!A:A,'Nikes Sales Dataset - Worked f'!U:U)</f>
        <v>Online</v>
      </c>
      <c r="P690" t="str">
        <f>_xlfn.XLOOKUP(A:A,'Nikes Sales Dataset - Worked f'!A:A,'Nikes Sales Dataset - Worked f'!W:W)</f>
        <v>Delhi</v>
      </c>
      <c r="Q690" s="9">
        <f>_xlfn.XLOOKUP(A:A,'Nikes Sales Dataset - Worked f'!A:A,'Nikes Sales Dataset - Worked f'!X:X)</f>
        <v>350.7</v>
      </c>
    </row>
    <row r="691" spans="1:17" x14ac:dyDescent="0.25">
      <c r="A691" s="4">
        <v>2689</v>
      </c>
      <c r="B691" t="str">
        <f>VLOOKUP('Nikes Sales Dataset - Worked f'!A:A,'Nikes Sales Dataset - Worked f'!A:B,2,FALSE)</f>
        <v>2689_20250128</v>
      </c>
      <c r="C691" t="str">
        <f>VLOOKUP('Nikes Sales Dataset - Worked f'!A:A,'Nikes Sales Dataset - Worked f'!A:C,3,FALSE)</f>
        <v>Women</v>
      </c>
      <c r="D691" t="str">
        <f>VLOOKUP('Nikes Sales Dataset - Worked f'!A:A,'Nikes Sales Dataset - Worked f'!A:D,4,FALSE)</f>
        <v>Basketball</v>
      </c>
      <c r="E691" t="str">
        <f>VLOOKUP('Nikes Sales Dataset - Worked f'!A:A,'Nikes Sales Dataset - Worked f'!A:E,5,FALSE)</f>
        <v>LeBron 20</v>
      </c>
      <c r="F691" t="str">
        <f>VLOOKUP('Nikes Sales Dataset - Worked f'!A:A,'Nikes Sales Dataset - Worked f'!A:G,7,FALSE)</f>
        <v>M</v>
      </c>
      <c r="G691" s="3">
        <f>VLOOKUP('Nikes Sales Dataset - Worked f'!A:A,'Nikes Sales Dataset - Worked f'!A:I,9,FALSE)</f>
        <v>1</v>
      </c>
      <c r="H691" s="9">
        <f>VLOOKUP('Nikes Sales Dataset - Worked f'!A:A,'Nikes Sales Dataset - Worked f'!A:K,11,FALSE)</f>
        <v>5260.17</v>
      </c>
      <c r="I691">
        <f>_xlfn.XLOOKUP('Cleaned and Transformed Dataset'!A:A,'Nikes Sales Dataset - Worked f'!A:A,'Nikes Sales Dataset - Worked f'!M:M)</f>
        <v>0</v>
      </c>
      <c r="J691" s="9">
        <f>_xlfn.XLOOKUP(A:A,'Nikes Sales Dataset - Worked f'!A:A,'Nikes Sales Dataset - Worked f'!N:N)</f>
        <v>5260.17</v>
      </c>
      <c r="K691" s="3">
        <f>_xlfn.XLOOKUP(A:A,'Nikes Sales Dataset - Worked f'!A:A,'Nikes Sales Dataset - Worked f'!P:P)</f>
        <v>5260.17</v>
      </c>
      <c r="L691" s="7">
        <f>VLOOKUP('Nikes Sales Dataset - Worked f'!A:A,'Nikes Sales Dataset - Worked f'!A:R,18,FALSE)</f>
        <v>45685</v>
      </c>
      <c r="M691" s="7" t="str">
        <f>_xlfn.XLOOKUP(A:A,'Nikes Sales Dataset - Worked f'!A:A,'Nikes Sales Dataset - Worked f'!S:S)</f>
        <v>Jan</v>
      </c>
      <c r="N691" s="7" t="str">
        <f>_xlfn.XLOOKUP(A:A,'Nikes Sales Dataset - Worked f'!A:A,'Nikes Sales Dataset - Worked f'!T:T)</f>
        <v>2025</v>
      </c>
      <c r="O691" t="str">
        <f>_xlfn.XLOOKUP(A:A,'Nikes Sales Dataset - Worked f'!A:A,'Nikes Sales Dataset - Worked f'!U:U)</f>
        <v>Retail</v>
      </c>
      <c r="P691" t="str">
        <f>_xlfn.XLOOKUP(A:A,'Nikes Sales Dataset - Worked f'!A:A,'Nikes Sales Dataset - Worked f'!W:W)</f>
        <v>Mumbai</v>
      </c>
      <c r="Q691" s="9">
        <f>_xlfn.XLOOKUP(A:A,'Nikes Sales Dataset - Worked f'!A:A,'Nikes Sales Dataset - Worked f'!X:X)</f>
        <v>1402.81</v>
      </c>
    </row>
    <row r="692" spans="1:17" x14ac:dyDescent="0.25">
      <c r="A692" s="4">
        <v>2690</v>
      </c>
      <c r="B692" t="str">
        <f>VLOOKUP('Nikes Sales Dataset - Worked f'!A:A,'Nikes Sales Dataset - Worked f'!A:B,2,FALSE)</f>
        <v>2690_20241121</v>
      </c>
      <c r="C692" t="str">
        <f>VLOOKUP('Nikes Sales Dataset - Worked f'!A:A,'Nikes Sales Dataset - Worked f'!A:C,3,FALSE)</f>
        <v>Kids</v>
      </c>
      <c r="D692" t="str">
        <f>VLOOKUP('Nikes Sales Dataset - Worked f'!A:A,'Nikes Sales Dataset - Worked f'!A:D,4,FALSE)</f>
        <v>Training</v>
      </c>
      <c r="E692" t="str">
        <f>VLOOKUP('Nikes Sales Dataset - Worked f'!A:A,'Nikes Sales Dataset - Worked f'!A:E,5,FALSE)</f>
        <v>Metcon 7</v>
      </c>
      <c r="F692" t="str">
        <f>VLOOKUP('Nikes Sales Dataset - Worked f'!A:A,'Nikes Sales Dataset - Worked f'!A:G,7,FALSE)</f>
        <v>M</v>
      </c>
      <c r="G692" s="3">
        <f>VLOOKUP('Nikes Sales Dataset - Worked f'!A:A,'Nikes Sales Dataset - Worked f'!A:I,9,FALSE)</f>
        <v>1</v>
      </c>
      <c r="H692" s="9">
        <f>VLOOKUP('Nikes Sales Dataset - Worked f'!A:A,'Nikes Sales Dataset - Worked f'!A:K,11,FALSE)</f>
        <v>6110.0300000000007</v>
      </c>
      <c r="I692">
        <f>_xlfn.XLOOKUP('Cleaned and Transformed Dataset'!A:A,'Nikes Sales Dataset - Worked f'!A:A,'Nikes Sales Dataset - Worked f'!M:M)</f>
        <v>0</v>
      </c>
      <c r="J692" s="9">
        <f>_xlfn.XLOOKUP(A:A,'Nikes Sales Dataset - Worked f'!A:A,'Nikes Sales Dataset - Worked f'!N:N)</f>
        <v>6110.0300000000007</v>
      </c>
      <c r="K692" s="3">
        <f>_xlfn.XLOOKUP(A:A,'Nikes Sales Dataset - Worked f'!A:A,'Nikes Sales Dataset - Worked f'!P:P)</f>
        <v>6110.0300000000007</v>
      </c>
      <c r="L692" s="7">
        <f>VLOOKUP('Nikes Sales Dataset - Worked f'!A:A,'Nikes Sales Dataset - Worked f'!A:R,18,FALSE)</f>
        <v>45617</v>
      </c>
      <c r="M692" s="7" t="str">
        <f>_xlfn.XLOOKUP(A:A,'Nikes Sales Dataset - Worked f'!A:A,'Nikes Sales Dataset - Worked f'!S:S)</f>
        <v>Nov</v>
      </c>
      <c r="N692" s="7" t="str">
        <f>_xlfn.XLOOKUP(A:A,'Nikes Sales Dataset - Worked f'!A:A,'Nikes Sales Dataset - Worked f'!T:T)</f>
        <v>2024</v>
      </c>
      <c r="O692" t="str">
        <f>_xlfn.XLOOKUP(A:A,'Nikes Sales Dataset - Worked f'!A:A,'Nikes Sales Dataset - Worked f'!U:U)</f>
        <v>Online</v>
      </c>
      <c r="P692" t="str">
        <f>_xlfn.XLOOKUP(A:A,'Nikes Sales Dataset - Worked f'!A:A,'Nikes Sales Dataset - Worked f'!W:W)</f>
        <v>Mumbai</v>
      </c>
      <c r="Q692" s="9">
        <f>_xlfn.XLOOKUP(A:A,'Nikes Sales Dataset - Worked f'!A:A,'Nikes Sales Dataset - Worked f'!X:X)</f>
        <v>1125.71</v>
      </c>
    </row>
    <row r="693" spans="1:17" x14ac:dyDescent="0.25">
      <c r="A693" s="4">
        <v>2042</v>
      </c>
      <c r="B693" t="str">
        <f>VLOOKUP('Nikes Sales Dataset - Worked f'!A:A,'Nikes Sales Dataset - Worked f'!A:B,2,FALSE)</f>
        <v>2042_20250419</v>
      </c>
      <c r="C693" t="str">
        <f>VLOOKUP('Nikes Sales Dataset - Worked f'!A:A,'Nikes Sales Dataset - Worked f'!A:C,3,FALSE)</f>
        <v>Women</v>
      </c>
      <c r="D693" t="str">
        <f>VLOOKUP('Nikes Sales Dataset - Worked f'!A:A,'Nikes Sales Dataset - Worked f'!A:D,4,FALSE)</f>
        <v>Basketball</v>
      </c>
      <c r="E693" t="str">
        <f>VLOOKUP('Nikes Sales Dataset - Worked f'!A:A,'Nikes Sales Dataset - Worked f'!A:E,5,FALSE)</f>
        <v>Kyrie Flytrap</v>
      </c>
      <c r="F693" t="str">
        <f>VLOOKUP('Nikes Sales Dataset - Worked f'!A:A,'Nikes Sales Dataset - Worked f'!A:G,7,FALSE)</f>
        <v>L</v>
      </c>
      <c r="G693" s="3">
        <f>VLOOKUP('Nikes Sales Dataset - Worked f'!A:A,'Nikes Sales Dataset - Worked f'!A:I,9,FALSE)</f>
        <v>0</v>
      </c>
      <c r="H693" s="9">
        <f>VLOOKUP('Nikes Sales Dataset - Worked f'!A:A,'Nikes Sales Dataset - Worked f'!A:K,11,FALSE)</f>
        <v>6110.0300000000007</v>
      </c>
      <c r="I693">
        <f>_xlfn.XLOOKUP('Cleaned and Transformed Dataset'!A:A,'Nikes Sales Dataset - Worked f'!A:A,'Nikes Sales Dataset - Worked f'!M:M)</f>
        <v>0</v>
      </c>
      <c r="J693" s="9">
        <f>_xlfn.XLOOKUP(A:A,'Nikes Sales Dataset - Worked f'!A:A,'Nikes Sales Dataset - Worked f'!N:N)</f>
        <v>6110.0300000000007</v>
      </c>
      <c r="K693" s="3">
        <f>_xlfn.XLOOKUP(A:A,'Nikes Sales Dataset - Worked f'!A:A,'Nikes Sales Dataset - Worked f'!P:P)</f>
        <v>0</v>
      </c>
      <c r="L693" s="7">
        <f>VLOOKUP('Nikes Sales Dataset - Worked f'!A:A,'Nikes Sales Dataset - Worked f'!A:R,18,FALSE)</f>
        <v>45766</v>
      </c>
      <c r="M693" s="7" t="str">
        <f>_xlfn.XLOOKUP(A:A,'Nikes Sales Dataset - Worked f'!A:A,'Nikes Sales Dataset - Worked f'!S:S)</f>
        <v>Apr</v>
      </c>
      <c r="N693" s="7" t="str">
        <f>_xlfn.XLOOKUP(A:A,'Nikes Sales Dataset - Worked f'!A:A,'Nikes Sales Dataset - Worked f'!T:T)</f>
        <v>2025</v>
      </c>
      <c r="O693" t="str">
        <f>_xlfn.XLOOKUP(A:A,'Nikes Sales Dataset - Worked f'!A:A,'Nikes Sales Dataset - Worked f'!U:U)</f>
        <v>Online</v>
      </c>
      <c r="P693" t="str">
        <f>_xlfn.XLOOKUP(A:A,'Nikes Sales Dataset - Worked f'!A:A,'Nikes Sales Dataset - Worked f'!W:W)</f>
        <v>Hyderabad</v>
      </c>
      <c r="Q693" s="9">
        <f>_xlfn.XLOOKUP(A:A,'Nikes Sales Dataset - Worked f'!A:A,'Nikes Sales Dataset - Worked f'!X:X)</f>
        <v>-862.16</v>
      </c>
    </row>
    <row r="694" spans="1:17" x14ac:dyDescent="0.25">
      <c r="A694" s="4">
        <v>2692</v>
      </c>
      <c r="B694" t="str">
        <f>VLOOKUP('Nikes Sales Dataset - Worked f'!A:A,'Nikes Sales Dataset - Worked f'!A:B,2,FALSE)</f>
        <v>2692_20240602</v>
      </c>
      <c r="C694" t="str">
        <f>VLOOKUP('Nikes Sales Dataset - Worked f'!A:A,'Nikes Sales Dataset - Worked f'!A:C,3,FALSE)</f>
        <v>Women</v>
      </c>
      <c r="D694" t="str">
        <f>VLOOKUP('Nikes Sales Dataset - Worked f'!A:A,'Nikes Sales Dataset - Worked f'!A:D,4,FALSE)</f>
        <v>Training</v>
      </c>
      <c r="E694" t="str">
        <f>VLOOKUP('Nikes Sales Dataset - Worked f'!A:A,'Nikes Sales Dataset - Worked f'!A:E,5,FALSE)</f>
        <v>Metcon 7</v>
      </c>
      <c r="F694" t="str">
        <f>VLOOKUP('Nikes Sales Dataset - Worked f'!A:A,'Nikes Sales Dataset - Worked f'!A:G,7,FALSE)</f>
        <v>XL</v>
      </c>
      <c r="G694" s="3">
        <f>VLOOKUP('Nikes Sales Dataset - Worked f'!A:A,'Nikes Sales Dataset - Worked f'!A:I,9,FALSE)</f>
        <v>1</v>
      </c>
      <c r="H694" s="9">
        <f>VLOOKUP('Nikes Sales Dataset - Worked f'!A:A,'Nikes Sales Dataset - Worked f'!A:K,11,FALSE)</f>
        <v>6110.0300000000007</v>
      </c>
      <c r="I694">
        <f>_xlfn.XLOOKUP('Cleaned and Transformed Dataset'!A:A,'Nikes Sales Dataset - Worked f'!A:A,'Nikes Sales Dataset - Worked f'!M:M)</f>
        <v>0.47</v>
      </c>
      <c r="J694" s="9">
        <f>_xlfn.XLOOKUP(A:A,'Nikes Sales Dataset - Worked f'!A:A,'Nikes Sales Dataset - Worked f'!N:N)</f>
        <v>3238.3159000000005</v>
      </c>
      <c r="K694" s="3">
        <f>_xlfn.XLOOKUP(A:A,'Nikes Sales Dataset - Worked f'!A:A,'Nikes Sales Dataset - Worked f'!P:P)</f>
        <v>3238.3159000000005</v>
      </c>
      <c r="L694" s="7">
        <f>VLOOKUP('Nikes Sales Dataset - Worked f'!A:A,'Nikes Sales Dataset - Worked f'!A:R,18,FALSE)</f>
        <v>45445</v>
      </c>
      <c r="M694" s="7" t="str">
        <f>_xlfn.XLOOKUP(A:A,'Nikes Sales Dataset - Worked f'!A:A,'Nikes Sales Dataset - Worked f'!S:S)</f>
        <v>Jun</v>
      </c>
      <c r="N694" s="7" t="str">
        <f>_xlfn.XLOOKUP(A:A,'Nikes Sales Dataset - Worked f'!A:A,'Nikes Sales Dataset - Worked f'!T:T)</f>
        <v>2024</v>
      </c>
      <c r="O694" t="str">
        <f>_xlfn.XLOOKUP(A:A,'Nikes Sales Dataset - Worked f'!A:A,'Nikes Sales Dataset - Worked f'!U:U)</f>
        <v>Online</v>
      </c>
      <c r="P694" t="str">
        <f>_xlfn.XLOOKUP(A:A,'Nikes Sales Dataset - Worked f'!A:A,'Nikes Sales Dataset - Worked f'!W:W)</f>
        <v>Bangalore</v>
      </c>
      <c r="Q694" s="9">
        <f>_xlfn.XLOOKUP(A:A,'Nikes Sales Dataset - Worked f'!A:A,'Nikes Sales Dataset - Worked f'!X:X)</f>
        <v>2528.27</v>
      </c>
    </row>
    <row r="695" spans="1:17" x14ac:dyDescent="0.25">
      <c r="A695" s="4">
        <v>2693</v>
      </c>
      <c r="B695" t="str">
        <f>VLOOKUP('Nikes Sales Dataset - Worked f'!A:A,'Nikes Sales Dataset - Worked f'!A:B,2,FALSE)</f>
        <v>2693_20250511</v>
      </c>
      <c r="C695" t="str">
        <f>VLOOKUP('Nikes Sales Dataset - Worked f'!A:A,'Nikes Sales Dataset - Worked f'!A:C,3,FALSE)</f>
        <v>Kids</v>
      </c>
      <c r="D695" t="str">
        <f>VLOOKUP('Nikes Sales Dataset - Worked f'!A:A,'Nikes Sales Dataset - Worked f'!A:D,4,FALSE)</f>
        <v>Training</v>
      </c>
      <c r="E695" t="str">
        <f>VLOOKUP('Nikes Sales Dataset - Worked f'!A:A,'Nikes Sales Dataset - Worked f'!A:E,5,FALSE)</f>
        <v>ZoomX Invincible</v>
      </c>
      <c r="F695" t="str">
        <f>VLOOKUP('Nikes Sales Dataset - Worked f'!A:A,'Nikes Sales Dataset - Worked f'!A:G,7,FALSE)</f>
        <v>L</v>
      </c>
      <c r="G695" s="3">
        <f>VLOOKUP('Nikes Sales Dataset - Worked f'!A:A,'Nikes Sales Dataset - Worked f'!A:I,9,FALSE)</f>
        <v>1</v>
      </c>
      <c r="H695" s="9">
        <f>VLOOKUP('Nikes Sales Dataset - Worked f'!A:A,'Nikes Sales Dataset - Worked f'!A:K,11,FALSE)</f>
        <v>6110.0300000000007</v>
      </c>
      <c r="I695">
        <f>_xlfn.XLOOKUP('Cleaned and Transformed Dataset'!A:A,'Nikes Sales Dataset - Worked f'!A:A,'Nikes Sales Dataset - Worked f'!M:M)</f>
        <v>0</v>
      </c>
      <c r="J695" s="9">
        <f>_xlfn.XLOOKUP(A:A,'Nikes Sales Dataset - Worked f'!A:A,'Nikes Sales Dataset - Worked f'!N:N)</f>
        <v>6110.0300000000007</v>
      </c>
      <c r="K695" s="3">
        <f>_xlfn.XLOOKUP(A:A,'Nikes Sales Dataset - Worked f'!A:A,'Nikes Sales Dataset - Worked f'!P:P)</f>
        <v>6110.0300000000007</v>
      </c>
      <c r="L695" s="7">
        <f>VLOOKUP('Nikes Sales Dataset - Worked f'!A:A,'Nikes Sales Dataset - Worked f'!A:R,18,FALSE)</f>
        <v>45788</v>
      </c>
      <c r="M695" s="7" t="str">
        <f>_xlfn.XLOOKUP(A:A,'Nikes Sales Dataset - Worked f'!A:A,'Nikes Sales Dataset - Worked f'!S:S)</f>
        <v>May</v>
      </c>
      <c r="N695" s="7" t="str">
        <f>_xlfn.XLOOKUP(A:A,'Nikes Sales Dataset - Worked f'!A:A,'Nikes Sales Dataset - Worked f'!T:T)</f>
        <v>2025</v>
      </c>
      <c r="O695" t="str">
        <f>_xlfn.XLOOKUP(A:A,'Nikes Sales Dataset - Worked f'!A:A,'Nikes Sales Dataset - Worked f'!U:U)</f>
        <v>Online</v>
      </c>
      <c r="P695" t="str">
        <f>_xlfn.XLOOKUP(A:A,'Nikes Sales Dataset - Worked f'!A:A,'Nikes Sales Dataset - Worked f'!W:W)</f>
        <v>Bangalore</v>
      </c>
      <c r="Q695" s="9">
        <f>_xlfn.XLOOKUP(A:A,'Nikes Sales Dataset - Worked f'!A:A,'Nikes Sales Dataset - Worked f'!X:X)</f>
        <v>262.12</v>
      </c>
    </row>
    <row r="696" spans="1:17" x14ac:dyDescent="0.25">
      <c r="A696" s="4">
        <v>2694</v>
      </c>
      <c r="B696" t="str">
        <f>VLOOKUP('Nikes Sales Dataset - Worked f'!A:A,'Nikes Sales Dataset - Worked f'!A:B,2,FALSE)</f>
        <v>2694_20240725</v>
      </c>
      <c r="C696" t="str">
        <f>VLOOKUP('Nikes Sales Dataset - Worked f'!A:A,'Nikes Sales Dataset - Worked f'!A:C,3,FALSE)</f>
        <v>Women</v>
      </c>
      <c r="D696" t="str">
        <f>VLOOKUP('Nikes Sales Dataset - Worked f'!A:A,'Nikes Sales Dataset - Worked f'!A:D,4,FALSE)</f>
        <v>Training</v>
      </c>
      <c r="E696" t="str">
        <f>VLOOKUP('Nikes Sales Dataset - Worked f'!A:A,'Nikes Sales Dataset - Worked f'!A:E,5,FALSE)</f>
        <v>Metcon 7</v>
      </c>
      <c r="F696" t="str">
        <f>VLOOKUP('Nikes Sales Dataset - Worked f'!A:A,'Nikes Sales Dataset - Worked f'!A:G,7,FALSE)</f>
        <v>M</v>
      </c>
      <c r="G696" s="3">
        <f>VLOOKUP('Nikes Sales Dataset - Worked f'!A:A,'Nikes Sales Dataset - Worked f'!A:I,9,FALSE)</f>
        <v>0</v>
      </c>
      <c r="H696" s="9">
        <f>VLOOKUP('Nikes Sales Dataset - Worked f'!A:A,'Nikes Sales Dataset - Worked f'!A:K,11,FALSE)</f>
        <v>6110.0300000000007</v>
      </c>
      <c r="I696">
        <f>_xlfn.XLOOKUP('Cleaned and Transformed Dataset'!A:A,'Nikes Sales Dataset - Worked f'!A:A,'Nikes Sales Dataset - Worked f'!M:M)</f>
        <v>0</v>
      </c>
      <c r="J696" s="9">
        <f>_xlfn.XLOOKUP(A:A,'Nikes Sales Dataset - Worked f'!A:A,'Nikes Sales Dataset - Worked f'!N:N)</f>
        <v>6110.0300000000007</v>
      </c>
      <c r="K696" s="3">
        <f>_xlfn.XLOOKUP(A:A,'Nikes Sales Dataset - Worked f'!A:A,'Nikes Sales Dataset - Worked f'!P:P)</f>
        <v>0</v>
      </c>
      <c r="L696" s="7">
        <f>VLOOKUP('Nikes Sales Dataset - Worked f'!A:A,'Nikes Sales Dataset - Worked f'!A:R,18,FALSE)</f>
        <v>45498</v>
      </c>
      <c r="M696" s="7" t="str">
        <f>_xlfn.XLOOKUP(A:A,'Nikes Sales Dataset - Worked f'!A:A,'Nikes Sales Dataset - Worked f'!S:S)</f>
        <v>Jul</v>
      </c>
      <c r="N696" s="7" t="str">
        <f>_xlfn.XLOOKUP(A:A,'Nikes Sales Dataset - Worked f'!A:A,'Nikes Sales Dataset - Worked f'!T:T)</f>
        <v>2024</v>
      </c>
      <c r="O696" t="str">
        <f>_xlfn.XLOOKUP(A:A,'Nikes Sales Dataset - Worked f'!A:A,'Nikes Sales Dataset - Worked f'!U:U)</f>
        <v>Online</v>
      </c>
      <c r="P696" t="str">
        <f>_xlfn.XLOOKUP(A:A,'Nikes Sales Dataset - Worked f'!A:A,'Nikes Sales Dataset - Worked f'!W:W)</f>
        <v>Hyderabad</v>
      </c>
      <c r="Q696" s="9">
        <f>_xlfn.XLOOKUP(A:A,'Nikes Sales Dataset - Worked f'!A:A,'Nikes Sales Dataset - Worked f'!X:X)</f>
        <v>-249.45</v>
      </c>
    </row>
    <row r="697" spans="1:17" x14ac:dyDescent="0.25">
      <c r="A697" s="4">
        <v>2695</v>
      </c>
      <c r="B697" t="str">
        <f>VLOOKUP('Nikes Sales Dataset - Worked f'!A:A,'Nikes Sales Dataset - Worked f'!A:B,2,FALSE)</f>
        <v>2695_20241012</v>
      </c>
      <c r="C697" t="str">
        <f>VLOOKUP('Nikes Sales Dataset - Worked f'!A:A,'Nikes Sales Dataset - Worked f'!A:C,3,FALSE)</f>
        <v>Men</v>
      </c>
      <c r="D697" t="str">
        <f>VLOOKUP('Nikes Sales Dataset - Worked f'!A:A,'Nikes Sales Dataset - Worked f'!A:D,4,FALSE)</f>
        <v>Basketball</v>
      </c>
      <c r="E697" t="str">
        <f>VLOOKUP('Nikes Sales Dataset - Worked f'!A:A,'Nikes Sales Dataset - Worked f'!A:E,5,FALSE)</f>
        <v>Air Jordan</v>
      </c>
      <c r="F697" t="str">
        <f>VLOOKUP('Nikes Sales Dataset - Worked f'!A:A,'Nikes Sales Dataset - Worked f'!A:G,7,FALSE)</f>
        <v>L</v>
      </c>
      <c r="G697" s="3">
        <f>VLOOKUP('Nikes Sales Dataset - Worked f'!A:A,'Nikes Sales Dataset - Worked f'!A:I,9,FALSE)</f>
        <v>-1</v>
      </c>
      <c r="H697" s="9">
        <f>VLOOKUP('Nikes Sales Dataset - Worked f'!A:A,'Nikes Sales Dataset - Worked f'!A:K,11,FALSE)</f>
        <v>6110.0300000000007</v>
      </c>
      <c r="I697">
        <f>_xlfn.XLOOKUP('Cleaned and Transformed Dataset'!A:A,'Nikes Sales Dataset - Worked f'!A:A,'Nikes Sales Dataset - Worked f'!M:M)</f>
        <v>0</v>
      </c>
      <c r="J697" s="9">
        <f>_xlfn.XLOOKUP(A:A,'Nikes Sales Dataset - Worked f'!A:A,'Nikes Sales Dataset - Worked f'!N:N)</f>
        <v>6110.0300000000007</v>
      </c>
      <c r="K697" s="3">
        <f>_xlfn.XLOOKUP(A:A,'Nikes Sales Dataset - Worked f'!A:A,'Nikes Sales Dataset - Worked f'!P:P)</f>
        <v>-6110.0300000000007</v>
      </c>
      <c r="L697" s="7">
        <f>VLOOKUP('Nikes Sales Dataset - Worked f'!A:A,'Nikes Sales Dataset - Worked f'!A:R,18,FALSE)</f>
        <v>45577</v>
      </c>
      <c r="M697" s="7" t="str">
        <f>_xlfn.XLOOKUP(A:A,'Nikes Sales Dataset - Worked f'!A:A,'Nikes Sales Dataset - Worked f'!S:S)</f>
        <v>Oct</v>
      </c>
      <c r="N697" s="7" t="str">
        <f>_xlfn.XLOOKUP(A:A,'Nikes Sales Dataset - Worked f'!A:A,'Nikes Sales Dataset - Worked f'!T:T)</f>
        <v>2024</v>
      </c>
      <c r="O697" t="str">
        <f>_xlfn.XLOOKUP(A:A,'Nikes Sales Dataset - Worked f'!A:A,'Nikes Sales Dataset - Worked f'!U:U)</f>
        <v>Online</v>
      </c>
      <c r="P697" t="str">
        <f>_xlfn.XLOOKUP(A:A,'Nikes Sales Dataset - Worked f'!A:A,'Nikes Sales Dataset - Worked f'!W:W)</f>
        <v>Hyderabad</v>
      </c>
      <c r="Q697" s="9">
        <f>_xlfn.XLOOKUP(A:A,'Nikes Sales Dataset - Worked f'!A:A,'Nikes Sales Dataset - Worked f'!X:X)</f>
        <v>3234.28</v>
      </c>
    </row>
    <row r="698" spans="1:17" x14ac:dyDescent="0.25">
      <c r="A698" s="4">
        <v>2696</v>
      </c>
      <c r="B698" t="str">
        <f>VLOOKUP('Nikes Sales Dataset - Worked f'!A:A,'Nikes Sales Dataset - Worked f'!A:B,2,FALSE)</f>
        <v>2696_20241122</v>
      </c>
      <c r="C698" t="str">
        <f>VLOOKUP('Nikes Sales Dataset - Worked f'!A:A,'Nikes Sales Dataset - Worked f'!A:C,3,FALSE)</f>
        <v>Women</v>
      </c>
      <c r="D698" t="str">
        <f>VLOOKUP('Nikes Sales Dataset - Worked f'!A:A,'Nikes Sales Dataset - Worked f'!A:D,4,FALSE)</f>
        <v>Lifestyle</v>
      </c>
      <c r="E698" t="str">
        <f>VLOOKUP('Nikes Sales Dataset - Worked f'!A:A,'Nikes Sales Dataset - Worked f'!A:E,5,FALSE)</f>
        <v>Blazer Mid</v>
      </c>
      <c r="F698" t="str">
        <f>VLOOKUP('Nikes Sales Dataset - Worked f'!A:A,'Nikes Sales Dataset - Worked f'!A:G,7,FALSE)</f>
        <v>L</v>
      </c>
      <c r="G698" s="3">
        <f>VLOOKUP('Nikes Sales Dataset - Worked f'!A:A,'Nikes Sales Dataset - Worked f'!A:I,9,FALSE)</f>
        <v>1</v>
      </c>
      <c r="H698" s="9">
        <f>VLOOKUP('Nikes Sales Dataset - Worked f'!A:A,'Nikes Sales Dataset - Worked f'!A:K,11,FALSE)</f>
        <v>6110.0300000000007</v>
      </c>
      <c r="I698">
        <f>_xlfn.XLOOKUP('Cleaned and Transformed Dataset'!A:A,'Nikes Sales Dataset - Worked f'!A:A,'Nikes Sales Dataset - Worked f'!M:M)</f>
        <v>1</v>
      </c>
      <c r="J698" s="9">
        <f>_xlfn.XLOOKUP(A:A,'Nikes Sales Dataset - Worked f'!A:A,'Nikes Sales Dataset - Worked f'!N:N)</f>
        <v>0</v>
      </c>
      <c r="K698" s="3">
        <f>_xlfn.XLOOKUP(A:A,'Nikes Sales Dataset - Worked f'!A:A,'Nikes Sales Dataset - Worked f'!P:P)</f>
        <v>0</v>
      </c>
      <c r="L698" s="7">
        <f>VLOOKUP('Nikes Sales Dataset - Worked f'!A:A,'Nikes Sales Dataset - Worked f'!A:R,18,FALSE)</f>
        <v>45618</v>
      </c>
      <c r="M698" s="7" t="str">
        <f>_xlfn.XLOOKUP(A:A,'Nikes Sales Dataset - Worked f'!A:A,'Nikes Sales Dataset - Worked f'!S:S)</f>
        <v>Nov</v>
      </c>
      <c r="N698" s="7" t="str">
        <f>_xlfn.XLOOKUP(A:A,'Nikes Sales Dataset - Worked f'!A:A,'Nikes Sales Dataset - Worked f'!T:T)</f>
        <v>2024</v>
      </c>
      <c r="O698" t="str">
        <f>_xlfn.XLOOKUP(A:A,'Nikes Sales Dataset - Worked f'!A:A,'Nikes Sales Dataset - Worked f'!U:U)</f>
        <v>Online</v>
      </c>
      <c r="P698" t="str">
        <f>_xlfn.XLOOKUP(A:A,'Nikes Sales Dataset - Worked f'!A:A,'Nikes Sales Dataset - Worked f'!W:W)</f>
        <v>Mumbai</v>
      </c>
      <c r="Q698" s="9">
        <f>_xlfn.XLOOKUP(A:A,'Nikes Sales Dataset - Worked f'!A:A,'Nikes Sales Dataset - Worked f'!X:X)</f>
        <v>66.430000000000007</v>
      </c>
    </row>
    <row r="699" spans="1:17" x14ac:dyDescent="0.25">
      <c r="A699" s="4">
        <v>2697</v>
      </c>
      <c r="B699" t="str">
        <f>VLOOKUP('Nikes Sales Dataset - Worked f'!A:A,'Nikes Sales Dataset - Worked f'!A:B,2,FALSE)</f>
        <v>2697_20250625</v>
      </c>
      <c r="C699" t="str">
        <f>VLOOKUP('Nikes Sales Dataset - Worked f'!A:A,'Nikes Sales Dataset - Worked f'!A:C,3,FALSE)</f>
        <v>Men</v>
      </c>
      <c r="D699" t="str">
        <f>VLOOKUP('Nikes Sales Dataset - Worked f'!A:A,'Nikes Sales Dataset - Worked f'!A:D,4,FALSE)</f>
        <v>Basketball</v>
      </c>
      <c r="E699" t="str">
        <f>VLOOKUP('Nikes Sales Dataset - Worked f'!A:A,'Nikes Sales Dataset - Worked f'!A:E,5,FALSE)</f>
        <v>Air Jordan</v>
      </c>
      <c r="F699" t="str">
        <f>VLOOKUP('Nikes Sales Dataset - Worked f'!A:A,'Nikes Sales Dataset - Worked f'!A:G,7,FALSE)</f>
        <v>M</v>
      </c>
      <c r="G699" s="3">
        <f>VLOOKUP('Nikes Sales Dataset - Worked f'!A:A,'Nikes Sales Dataset - Worked f'!A:I,9,FALSE)</f>
        <v>-1</v>
      </c>
      <c r="H699" s="9">
        <f>VLOOKUP('Nikes Sales Dataset - Worked f'!A:A,'Nikes Sales Dataset - Worked f'!A:K,11,FALSE)</f>
        <v>6110.0300000000007</v>
      </c>
      <c r="I699">
        <f>_xlfn.XLOOKUP('Cleaned and Transformed Dataset'!A:A,'Nikes Sales Dataset - Worked f'!A:A,'Nikes Sales Dataset - Worked f'!M:M)</f>
        <v>0.09</v>
      </c>
      <c r="J699" s="9">
        <f>_xlfn.XLOOKUP(A:A,'Nikes Sales Dataset - Worked f'!A:A,'Nikes Sales Dataset - Worked f'!N:N)</f>
        <v>5560.127300000001</v>
      </c>
      <c r="K699" s="3">
        <f>_xlfn.XLOOKUP(A:A,'Nikes Sales Dataset - Worked f'!A:A,'Nikes Sales Dataset - Worked f'!P:P)</f>
        <v>-5560.127300000001</v>
      </c>
      <c r="L699" s="7">
        <f>VLOOKUP('Nikes Sales Dataset - Worked f'!A:A,'Nikes Sales Dataset - Worked f'!A:R,18,FALSE)</f>
        <v>45833</v>
      </c>
      <c r="M699" s="7" t="str">
        <f>_xlfn.XLOOKUP(A:A,'Nikes Sales Dataset - Worked f'!A:A,'Nikes Sales Dataset - Worked f'!S:S)</f>
        <v>Jun</v>
      </c>
      <c r="N699" s="7" t="str">
        <f>_xlfn.XLOOKUP(A:A,'Nikes Sales Dataset - Worked f'!A:A,'Nikes Sales Dataset - Worked f'!T:T)</f>
        <v>2025</v>
      </c>
      <c r="O699" t="str">
        <f>_xlfn.XLOOKUP(A:A,'Nikes Sales Dataset - Worked f'!A:A,'Nikes Sales Dataset - Worked f'!U:U)</f>
        <v>Online</v>
      </c>
      <c r="P699" t="str">
        <f>_xlfn.XLOOKUP(A:A,'Nikes Sales Dataset - Worked f'!A:A,'Nikes Sales Dataset - Worked f'!W:W)</f>
        <v>Delhi</v>
      </c>
      <c r="Q699" s="9">
        <f>_xlfn.XLOOKUP(A:A,'Nikes Sales Dataset - Worked f'!A:A,'Nikes Sales Dataset - Worked f'!X:X)</f>
        <v>681.86</v>
      </c>
    </row>
    <row r="700" spans="1:17" x14ac:dyDescent="0.25">
      <c r="A700" s="4">
        <v>2698</v>
      </c>
      <c r="B700" t="str">
        <f>VLOOKUP('Nikes Sales Dataset - Worked f'!A:A,'Nikes Sales Dataset - Worked f'!A:B,2,FALSE)</f>
        <v>2698_Unknown Date</v>
      </c>
      <c r="C700" t="str">
        <f>VLOOKUP('Nikes Sales Dataset - Worked f'!A:A,'Nikes Sales Dataset - Worked f'!A:C,3,FALSE)</f>
        <v>Men</v>
      </c>
      <c r="D700" t="str">
        <f>VLOOKUP('Nikes Sales Dataset - Worked f'!A:A,'Nikes Sales Dataset - Worked f'!A:D,4,FALSE)</f>
        <v>Basketball</v>
      </c>
      <c r="E700" t="str">
        <f>VLOOKUP('Nikes Sales Dataset - Worked f'!A:A,'Nikes Sales Dataset - Worked f'!A:E,5,FALSE)</f>
        <v>LeBron 20</v>
      </c>
      <c r="F700" t="str">
        <f>VLOOKUP('Nikes Sales Dataset - Worked f'!A:A,'Nikes Sales Dataset - Worked f'!A:G,7,FALSE)</f>
        <v>XL</v>
      </c>
      <c r="G700" s="3">
        <f>VLOOKUP('Nikes Sales Dataset - Worked f'!A:A,'Nikes Sales Dataset - Worked f'!A:I,9,FALSE)</f>
        <v>1</v>
      </c>
      <c r="H700" s="9">
        <f>VLOOKUP('Nikes Sales Dataset - Worked f'!A:A,'Nikes Sales Dataset - Worked f'!A:K,11,FALSE)</f>
        <v>6110.0300000000007</v>
      </c>
      <c r="I700">
        <f>_xlfn.XLOOKUP('Cleaned and Transformed Dataset'!A:A,'Nikes Sales Dataset - Worked f'!A:A,'Nikes Sales Dataset - Worked f'!M:M)</f>
        <v>0.02</v>
      </c>
      <c r="J700" s="9">
        <f>_xlfn.XLOOKUP(A:A,'Nikes Sales Dataset - Worked f'!A:A,'Nikes Sales Dataset - Worked f'!N:N)</f>
        <v>5987.8294000000005</v>
      </c>
      <c r="K700" s="3">
        <f>_xlfn.XLOOKUP(A:A,'Nikes Sales Dataset - Worked f'!A:A,'Nikes Sales Dataset - Worked f'!P:P)</f>
        <v>5987.8294000000005</v>
      </c>
      <c r="L700" s="7" t="str">
        <f>VLOOKUP('Nikes Sales Dataset - Worked f'!A:A,'Nikes Sales Dataset - Worked f'!A:R,18,FALSE)</f>
        <v>Unknown Date</v>
      </c>
      <c r="M700" s="7" t="str">
        <f>_xlfn.XLOOKUP(A:A,'Nikes Sales Dataset - Worked f'!A:A,'Nikes Sales Dataset - Worked f'!S:S)</f>
        <v>Unknown</v>
      </c>
      <c r="N700" s="7" t="str">
        <f>_xlfn.XLOOKUP(A:A,'Nikes Sales Dataset - Worked f'!A:A,'Nikes Sales Dataset - Worked f'!T:T)</f>
        <v>Unknown</v>
      </c>
      <c r="O700" t="str">
        <f>_xlfn.XLOOKUP(A:A,'Nikes Sales Dataset - Worked f'!A:A,'Nikes Sales Dataset - Worked f'!U:U)</f>
        <v>Retail</v>
      </c>
      <c r="P700" t="str">
        <f>_xlfn.XLOOKUP(A:A,'Nikes Sales Dataset - Worked f'!A:A,'Nikes Sales Dataset - Worked f'!W:W)</f>
        <v>Mumbai</v>
      </c>
      <c r="Q700" s="9">
        <f>_xlfn.XLOOKUP(A:A,'Nikes Sales Dataset - Worked f'!A:A,'Nikes Sales Dataset - Worked f'!X:X)</f>
        <v>1680.5</v>
      </c>
    </row>
    <row r="701" spans="1:17" x14ac:dyDescent="0.25">
      <c r="A701" s="4">
        <v>2699</v>
      </c>
      <c r="B701" t="str">
        <f>VLOOKUP('Nikes Sales Dataset - Worked f'!A:A,'Nikes Sales Dataset - Worked f'!A:B,2,FALSE)</f>
        <v>2699_20250221</v>
      </c>
      <c r="C701" t="str">
        <f>VLOOKUP('Nikes Sales Dataset - Worked f'!A:A,'Nikes Sales Dataset - Worked f'!A:C,3,FALSE)</f>
        <v>Men</v>
      </c>
      <c r="D701" t="str">
        <f>VLOOKUP('Nikes Sales Dataset - Worked f'!A:A,'Nikes Sales Dataset - Worked f'!A:D,4,FALSE)</f>
        <v>Lifestyle</v>
      </c>
      <c r="E701" t="str">
        <f>VLOOKUP('Nikes Sales Dataset - Worked f'!A:A,'Nikes Sales Dataset - Worked f'!A:E,5,FALSE)</f>
        <v>Dunk Low</v>
      </c>
      <c r="F701" t="str">
        <f>VLOOKUP('Nikes Sales Dataset - Worked f'!A:A,'Nikes Sales Dataset - Worked f'!A:G,7,FALSE)</f>
        <v>XL</v>
      </c>
      <c r="G701" s="3">
        <f>VLOOKUP('Nikes Sales Dataset - Worked f'!A:A,'Nikes Sales Dataset - Worked f'!A:I,9,FALSE)</f>
        <v>0</v>
      </c>
      <c r="H701" s="9">
        <f>VLOOKUP('Nikes Sales Dataset - Worked f'!A:A,'Nikes Sales Dataset - Worked f'!A:K,11,FALSE)</f>
        <v>6110.0300000000007</v>
      </c>
      <c r="I701">
        <f>_xlfn.XLOOKUP('Cleaned and Transformed Dataset'!A:A,'Nikes Sales Dataset - Worked f'!A:A,'Nikes Sales Dataset - Worked f'!M:M)</f>
        <v>0</v>
      </c>
      <c r="J701" s="9">
        <f>_xlfn.XLOOKUP(A:A,'Nikes Sales Dataset - Worked f'!A:A,'Nikes Sales Dataset - Worked f'!N:N)</f>
        <v>6110.0300000000007</v>
      </c>
      <c r="K701" s="3">
        <f>_xlfn.XLOOKUP(A:A,'Nikes Sales Dataset - Worked f'!A:A,'Nikes Sales Dataset - Worked f'!P:P)</f>
        <v>0</v>
      </c>
      <c r="L701" s="7">
        <f>VLOOKUP('Nikes Sales Dataset - Worked f'!A:A,'Nikes Sales Dataset - Worked f'!A:R,18,FALSE)</f>
        <v>45709</v>
      </c>
      <c r="M701" s="7" t="str">
        <f>_xlfn.XLOOKUP(A:A,'Nikes Sales Dataset - Worked f'!A:A,'Nikes Sales Dataset - Worked f'!S:S)</f>
        <v>Feb</v>
      </c>
      <c r="N701" s="7" t="str">
        <f>_xlfn.XLOOKUP(A:A,'Nikes Sales Dataset - Worked f'!A:A,'Nikes Sales Dataset - Worked f'!T:T)</f>
        <v>2025</v>
      </c>
      <c r="O701" t="str">
        <f>_xlfn.XLOOKUP(A:A,'Nikes Sales Dataset - Worked f'!A:A,'Nikes Sales Dataset - Worked f'!U:U)</f>
        <v>Online</v>
      </c>
      <c r="P701" t="str">
        <f>_xlfn.XLOOKUP(A:A,'Nikes Sales Dataset - Worked f'!A:A,'Nikes Sales Dataset - Worked f'!W:W)</f>
        <v>Mumbai</v>
      </c>
      <c r="Q701" s="9">
        <f>_xlfn.XLOOKUP(A:A,'Nikes Sales Dataset - Worked f'!A:A,'Nikes Sales Dataset - Worked f'!X:X)</f>
        <v>1052.6500000000001</v>
      </c>
    </row>
    <row r="702" spans="1:17" x14ac:dyDescent="0.25">
      <c r="A702" s="4">
        <v>2700</v>
      </c>
      <c r="B702" t="str">
        <f>VLOOKUP('Nikes Sales Dataset - Worked f'!A:A,'Nikes Sales Dataset - Worked f'!A:B,2,FALSE)</f>
        <v>2700_20250711</v>
      </c>
      <c r="C702" t="str">
        <f>VLOOKUP('Nikes Sales Dataset - Worked f'!A:A,'Nikes Sales Dataset - Worked f'!A:C,3,FALSE)</f>
        <v>Kids</v>
      </c>
      <c r="D702" t="str">
        <f>VLOOKUP('Nikes Sales Dataset - Worked f'!A:A,'Nikes Sales Dataset - Worked f'!A:D,4,FALSE)</f>
        <v>Training</v>
      </c>
      <c r="E702" t="str">
        <f>VLOOKUP('Nikes Sales Dataset - Worked f'!A:A,'Nikes Sales Dataset - Worked f'!A:E,5,FALSE)</f>
        <v>Metcon 7</v>
      </c>
      <c r="F702" t="str">
        <f>VLOOKUP('Nikes Sales Dataset - Worked f'!A:A,'Nikes Sales Dataset - Worked f'!A:G,7,FALSE)</f>
        <v>XL</v>
      </c>
      <c r="G702" s="3">
        <f>VLOOKUP('Nikes Sales Dataset - Worked f'!A:A,'Nikes Sales Dataset - Worked f'!A:I,9,FALSE)</f>
        <v>0</v>
      </c>
      <c r="H702" s="9">
        <f>VLOOKUP('Nikes Sales Dataset - Worked f'!A:A,'Nikes Sales Dataset - Worked f'!A:K,11,FALSE)</f>
        <v>6110.0300000000007</v>
      </c>
      <c r="I702">
        <f>_xlfn.XLOOKUP('Cleaned and Transformed Dataset'!A:A,'Nikes Sales Dataset - Worked f'!A:A,'Nikes Sales Dataset - Worked f'!M:M)</f>
        <v>0.48</v>
      </c>
      <c r="J702" s="9">
        <f>_xlfn.XLOOKUP(A:A,'Nikes Sales Dataset - Worked f'!A:A,'Nikes Sales Dataset - Worked f'!N:N)</f>
        <v>3177.2156000000004</v>
      </c>
      <c r="K702" s="3">
        <f>_xlfn.XLOOKUP(A:A,'Nikes Sales Dataset - Worked f'!A:A,'Nikes Sales Dataset - Worked f'!P:P)</f>
        <v>0</v>
      </c>
      <c r="L702" s="7">
        <f>VLOOKUP('Nikes Sales Dataset - Worked f'!A:A,'Nikes Sales Dataset - Worked f'!A:R,18,FALSE)</f>
        <v>45849</v>
      </c>
      <c r="M702" s="7" t="str">
        <f>_xlfn.XLOOKUP(A:A,'Nikes Sales Dataset - Worked f'!A:A,'Nikes Sales Dataset - Worked f'!S:S)</f>
        <v>Jul</v>
      </c>
      <c r="N702" s="7" t="str">
        <f>_xlfn.XLOOKUP(A:A,'Nikes Sales Dataset - Worked f'!A:A,'Nikes Sales Dataset - Worked f'!T:T)</f>
        <v>2025</v>
      </c>
      <c r="O702" t="str">
        <f>_xlfn.XLOOKUP(A:A,'Nikes Sales Dataset - Worked f'!A:A,'Nikes Sales Dataset - Worked f'!U:U)</f>
        <v>Retail</v>
      </c>
      <c r="P702" t="str">
        <f>_xlfn.XLOOKUP(A:A,'Nikes Sales Dataset - Worked f'!A:A,'Nikes Sales Dataset - Worked f'!W:W)</f>
        <v>Bangalore</v>
      </c>
      <c r="Q702" s="9">
        <f>_xlfn.XLOOKUP(A:A,'Nikes Sales Dataset - Worked f'!A:A,'Nikes Sales Dataset - Worked f'!X:X)</f>
        <v>1423.83</v>
      </c>
    </row>
    <row r="703" spans="1:17" x14ac:dyDescent="0.25">
      <c r="A703" s="4">
        <v>2701</v>
      </c>
      <c r="B703" t="str">
        <f>VLOOKUP('Nikes Sales Dataset - Worked f'!A:A,'Nikes Sales Dataset - Worked f'!A:B,2,FALSE)</f>
        <v>2701_20241129</v>
      </c>
      <c r="C703" t="str">
        <f>VLOOKUP('Nikes Sales Dataset - Worked f'!A:A,'Nikes Sales Dataset - Worked f'!A:C,3,FALSE)</f>
        <v>Men</v>
      </c>
      <c r="D703" t="str">
        <f>VLOOKUP('Nikes Sales Dataset - Worked f'!A:A,'Nikes Sales Dataset - Worked f'!A:D,4,FALSE)</f>
        <v>Training</v>
      </c>
      <c r="E703" t="str">
        <f>VLOOKUP('Nikes Sales Dataset - Worked f'!A:A,'Nikes Sales Dataset - Worked f'!A:E,5,FALSE)</f>
        <v>SuperRep Go</v>
      </c>
      <c r="F703" t="str">
        <f>VLOOKUP('Nikes Sales Dataset - Worked f'!A:A,'Nikes Sales Dataset - Worked f'!A:G,7,FALSE)</f>
        <v>XL</v>
      </c>
      <c r="G703" s="3">
        <f>VLOOKUP('Nikes Sales Dataset - Worked f'!A:A,'Nikes Sales Dataset - Worked f'!A:I,9,FALSE)</f>
        <v>1</v>
      </c>
      <c r="H703" s="9">
        <f>VLOOKUP('Nikes Sales Dataset - Worked f'!A:A,'Nikes Sales Dataset - Worked f'!A:K,11,FALSE)</f>
        <v>6110.0300000000007</v>
      </c>
      <c r="I703">
        <f>_xlfn.XLOOKUP('Cleaned and Transformed Dataset'!A:A,'Nikes Sales Dataset - Worked f'!A:A,'Nikes Sales Dataset - Worked f'!M:M)</f>
        <v>0</v>
      </c>
      <c r="J703" s="9">
        <f>_xlfn.XLOOKUP(A:A,'Nikes Sales Dataset - Worked f'!A:A,'Nikes Sales Dataset - Worked f'!N:N)</f>
        <v>6110.0300000000007</v>
      </c>
      <c r="K703" s="3">
        <f>_xlfn.XLOOKUP(A:A,'Nikes Sales Dataset - Worked f'!A:A,'Nikes Sales Dataset - Worked f'!P:P)</f>
        <v>6110.0300000000007</v>
      </c>
      <c r="L703" s="7">
        <f>VLOOKUP('Nikes Sales Dataset - Worked f'!A:A,'Nikes Sales Dataset - Worked f'!A:R,18,FALSE)</f>
        <v>45625</v>
      </c>
      <c r="M703" s="7" t="str">
        <f>_xlfn.XLOOKUP(A:A,'Nikes Sales Dataset - Worked f'!A:A,'Nikes Sales Dataset - Worked f'!S:S)</f>
        <v>Nov</v>
      </c>
      <c r="N703" s="7" t="str">
        <f>_xlfn.XLOOKUP(A:A,'Nikes Sales Dataset - Worked f'!A:A,'Nikes Sales Dataset - Worked f'!T:T)</f>
        <v>2024</v>
      </c>
      <c r="O703" t="str">
        <f>_xlfn.XLOOKUP(A:A,'Nikes Sales Dataset - Worked f'!A:A,'Nikes Sales Dataset - Worked f'!U:U)</f>
        <v>Online</v>
      </c>
      <c r="P703" t="str">
        <f>_xlfn.XLOOKUP(A:A,'Nikes Sales Dataset - Worked f'!A:A,'Nikes Sales Dataset - Worked f'!W:W)</f>
        <v>Delhi</v>
      </c>
      <c r="Q703" s="9">
        <f>_xlfn.XLOOKUP(A:A,'Nikes Sales Dataset - Worked f'!A:A,'Nikes Sales Dataset - Worked f'!X:X)</f>
        <v>2007.01</v>
      </c>
    </row>
    <row r="704" spans="1:17" x14ac:dyDescent="0.25">
      <c r="A704" s="4">
        <v>2702</v>
      </c>
      <c r="B704" t="str">
        <f>VLOOKUP('Nikes Sales Dataset - Worked f'!A:A,'Nikes Sales Dataset - Worked f'!A:B,2,FALSE)</f>
        <v>2702_20241216</v>
      </c>
      <c r="C704" t="str">
        <f>VLOOKUP('Nikes Sales Dataset - Worked f'!A:A,'Nikes Sales Dataset - Worked f'!A:C,3,FALSE)</f>
        <v>Men</v>
      </c>
      <c r="D704" t="str">
        <f>VLOOKUP('Nikes Sales Dataset - Worked f'!A:A,'Nikes Sales Dataset - Worked f'!A:D,4,FALSE)</f>
        <v>Basketball</v>
      </c>
      <c r="E704" t="str">
        <f>VLOOKUP('Nikes Sales Dataset - Worked f'!A:A,'Nikes Sales Dataset - Worked f'!A:E,5,FALSE)</f>
        <v>Kyrie Flytrap</v>
      </c>
      <c r="F704" t="str">
        <f>VLOOKUP('Nikes Sales Dataset - Worked f'!A:A,'Nikes Sales Dataset - Worked f'!A:G,7,FALSE)</f>
        <v>XL</v>
      </c>
      <c r="G704" s="3">
        <f>VLOOKUP('Nikes Sales Dataset - Worked f'!A:A,'Nikes Sales Dataset - Worked f'!A:I,9,FALSE)</f>
        <v>0</v>
      </c>
      <c r="H704" s="9">
        <f>VLOOKUP('Nikes Sales Dataset - Worked f'!A:A,'Nikes Sales Dataset - Worked f'!A:K,11,FALSE)</f>
        <v>6110.0300000000007</v>
      </c>
      <c r="I704">
        <f>_xlfn.XLOOKUP('Cleaned and Transformed Dataset'!A:A,'Nikes Sales Dataset - Worked f'!A:A,'Nikes Sales Dataset - Worked f'!M:M)</f>
        <v>0</v>
      </c>
      <c r="J704" s="9">
        <f>_xlfn.XLOOKUP(A:A,'Nikes Sales Dataset - Worked f'!A:A,'Nikes Sales Dataset - Worked f'!N:N)</f>
        <v>6110.0300000000007</v>
      </c>
      <c r="K704" s="3">
        <f>_xlfn.XLOOKUP(A:A,'Nikes Sales Dataset - Worked f'!A:A,'Nikes Sales Dataset - Worked f'!P:P)</f>
        <v>0</v>
      </c>
      <c r="L704" s="7">
        <f>VLOOKUP('Nikes Sales Dataset - Worked f'!A:A,'Nikes Sales Dataset - Worked f'!A:R,18,FALSE)</f>
        <v>45642</v>
      </c>
      <c r="M704" s="7" t="str">
        <f>_xlfn.XLOOKUP(A:A,'Nikes Sales Dataset - Worked f'!A:A,'Nikes Sales Dataset - Worked f'!S:S)</f>
        <v>Dec</v>
      </c>
      <c r="N704" s="7" t="str">
        <f>_xlfn.XLOOKUP(A:A,'Nikes Sales Dataset - Worked f'!A:A,'Nikes Sales Dataset - Worked f'!T:T)</f>
        <v>2024</v>
      </c>
      <c r="O704" t="str">
        <f>_xlfn.XLOOKUP(A:A,'Nikes Sales Dataset - Worked f'!A:A,'Nikes Sales Dataset - Worked f'!U:U)</f>
        <v>Online</v>
      </c>
      <c r="P704" t="str">
        <f>_xlfn.XLOOKUP(A:A,'Nikes Sales Dataset - Worked f'!A:A,'Nikes Sales Dataset - Worked f'!W:W)</f>
        <v>Pune</v>
      </c>
      <c r="Q704" s="9">
        <f>_xlfn.XLOOKUP(A:A,'Nikes Sales Dataset - Worked f'!A:A,'Nikes Sales Dataset - Worked f'!X:X)</f>
        <v>687.32</v>
      </c>
    </row>
    <row r="705" spans="1:17" x14ac:dyDescent="0.25">
      <c r="A705" s="4">
        <v>2703</v>
      </c>
      <c r="B705" t="str">
        <f>VLOOKUP('Nikes Sales Dataset - Worked f'!A:A,'Nikes Sales Dataset - Worked f'!A:B,2,FALSE)</f>
        <v>2703_20250624</v>
      </c>
      <c r="C705" t="str">
        <f>VLOOKUP('Nikes Sales Dataset - Worked f'!A:A,'Nikes Sales Dataset - Worked f'!A:C,3,FALSE)</f>
        <v>Kids</v>
      </c>
      <c r="D705" t="str">
        <f>VLOOKUP('Nikes Sales Dataset - Worked f'!A:A,'Nikes Sales Dataset - Worked f'!A:D,4,FALSE)</f>
        <v>Running</v>
      </c>
      <c r="E705" t="str">
        <f>VLOOKUP('Nikes Sales Dataset - Worked f'!A:A,'Nikes Sales Dataset - Worked f'!A:E,5,FALSE)</f>
        <v>Pegasus Turbo</v>
      </c>
      <c r="F705" t="str">
        <f>VLOOKUP('Nikes Sales Dataset - Worked f'!A:A,'Nikes Sales Dataset - Worked f'!A:G,7,FALSE)</f>
        <v>L</v>
      </c>
      <c r="G705" s="3">
        <f>VLOOKUP('Nikes Sales Dataset - Worked f'!A:A,'Nikes Sales Dataset - Worked f'!A:I,9,FALSE)</f>
        <v>0</v>
      </c>
      <c r="H705" s="9">
        <f>VLOOKUP('Nikes Sales Dataset - Worked f'!A:A,'Nikes Sales Dataset - Worked f'!A:K,11,FALSE)</f>
        <v>5214.32</v>
      </c>
      <c r="I705">
        <f>_xlfn.XLOOKUP('Cleaned and Transformed Dataset'!A:A,'Nikes Sales Dataset - Worked f'!A:A,'Nikes Sales Dataset - Worked f'!M:M)</f>
        <v>0</v>
      </c>
      <c r="J705" s="9">
        <f>_xlfn.XLOOKUP(A:A,'Nikes Sales Dataset - Worked f'!A:A,'Nikes Sales Dataset - Worked f'!N:N)</f>
        <v>5214.32</v>
      </c>
      <c r="K705" s="3">
        <f>_xlfn.XLOOKUP(A:A,'Nikes Sales Dataset - Worked f'!A:A,'Nikes Sales Dataset - Worked f'!P:P)</f>
        <v>0</v>
      </c>
      <c r="L705" s="7">
        <f>VLOOKUP('Nikes Sales Dataset - Worked f'!A:A,'Nikes Sales Dataset - Worked f'!A:R,18,FALSE)</f>
        <v>45832</v>
      </c>
      <c r="M705" s="7" t="str">
        <f>_xlfn.XLOOKUP(A:A,'Nikes Sales Dataset - Worked f'!A:A,'Nikes Sales Dataset - Worked f'!S:S)</f>
        <v>Jun</v>
      </c>
      <c r="N705" s="7" t="str">
        <f>_xlfn.XLOOKUP(A:A,'Nikes Sales Dataset - Worked f'!A:A,'Nikes Sales Dataset - Worked f'!T:T)</f>
        <v>2025</v>
      </c>
      <c r="O705" t="str">
        <f>_xlfn.XLOOKUP(A:A,'Nikes Sales Dataset - Worked f'!A:A,'Nikes Sales Dataset - Worked f'!U:U)</f>
        <v>Online</v>
      </c>
      <c r="P705" t="str">
        <f>_xlfn.XLOOKUP(A:A,'Nikes Sales Dataset - Worked f'!A:A,'Nikes Sales Dataset - Worked f'!W:W)</f>
        <v>Kolkata</v>
      </c>
      <c r="Q705" s="9">
        <f>_xlfn.XLOOKUP(A:A,'Nikes Sales Dataset - Worked f'!A:A,'Nikes Sales Dataset - Worked f'!X:X)</f>
        <v>-637.13</v>
      </c>
    </row>
    <row r="706" spans="1:17" x14ac:dyDescent="0.25">
      <c r="A706" s="4">
        <v>2704</v>
      </c>
      <c r="B706" t="str">
        <f>VLOOKUP('Nikes Sales Dataset - Worked f'!A:A,'Nikes Sales Dataset - Worked f'!A:B,2,FALSE)</f>
        <v>2704_Unknown Date</v>
      </c>
      <c r="C706" t="str">
        <f>VLOOKUP('Nikes Sales Dataset - Worked f'!A:A,'Nikes Sales Dataset - Worked f'!A:C,3,FALSE)</f>
        <v>Women</v>
      </c>
      <c r="D706" t="str">
        <f>VLOOKUP('Nikes Sales Dataset - Worked f'!A:A,'Nikes Sales Dataset - Worked f'!A:D,4,FALSE)</f>
        <v>Basketball</v>
      </c>
      <c r="E706" t="str">
        <f>VLOOKUP('Nikes Sales Dataset - Worked f'!A:A,'Nikes Sales Dataset - Worked f'!A:E,5,FALSE)</f>
        <v>LeBron 20</v>
      </c>
      <c r="F706" t="str">
        <f>VLOOKUP('Nikes Sales Dataset - Worked f'!A:A,'Nikes Sales Dataset - Worked f'!A:G,7,FALSE)</f>
        <v>L</v>
      </c>
      <c r="G706" s="3">
        <f>VLOOKUP('Nikes Sales Dataset - Worked f'!A:A,'Nikes Sales Dataset - Worked f'!A:I,9,FALSE)</f>
        <v>1</v>
      </c>
      <c r="H706" s="9">
        <f>VLOOKUP('Nikes Sales Dataset - Worked f'!A:A,'Nikes Sales Dataset - Worked f'!A:K,11,FALSE)</f>
        <v>5094.43</v>
      </c>
      <c r="I706">
        <f>_xlfn.XLOOKUP('Cleaned and Transformed Dataset'!A:A,'Nikes Sales Dataset - Worked f'!A:A,'Nikes Sales Dataset - Worked f'!M:M)</f>
        <v>0</v>
      </c>
      <c r="J706" s="9">
        <f>_xlfn.XLOOKUP(A:A,'Nikes Sales Dataset - Worked f'!A:A,'Nikes Sales Dataset - Worked f'!N:N)</f>
        <v>5094.43</v>
      </c>
      <c r="K706" s="3">
        <f>_xlfn.XLOOKUP(A:A,'Nikes Sales Dataset - Worked f'!A:A,'Nikes Sales Dataset - Worked f'!P:P)</f>
        <v>5094.43</v>
      </c>
      <c r="L706" s="7" t="str">
        <f>VLOOKUP('Nikes Sales Dataset - Worked f'!A:A,'Nikes Sales Dataset - Worked f'!A:R,18,FALSE)</f>
        <v>Unknown Date</v>
      </c>
      <c r="M706" s="7" t="str">
        <f>_xlfn.XLOOKUP(A:A,'Nikes Sales Dataset - Worked f'!A:A,'Nikes Sales Dataset - Worked f'!S:S)</f>
        <v>Unknown</v>
      </c>
      <c r="N706" s="7" t="str">
        <f>_xlfn.XLOOKUP(A:A,'Nikes Sales Dataset - Worked f'!A:A,'Nikes Sales Dataset - Worked f'!T:T)</f>
        <v>Unknown</v>
      </c>
      <c r="O706" t="str">
        <f>_xlfn.XLOOKUP(A:A,'Nikes Sales Dataset - Worked f'!A:A,'Nikes Sales Dataset - Worked f'!U:U)</f>
        <v>Online</v>
      </c>
      <c r="P706" t="str">
        <f>_xlfn.XLOOKUP(A:A,'Nikes Sales Dataset - Worked f'!A:A,'Nikes Sales Dataset - Worked f'!W:W)</f>
        <v>Hyderabad</v>
      </c>
      <c r="Q706" s="9">
        <f>_xlfn.XLOOKUP(A:A,'Nikes Sales Dataset - Worked f'!A:A,'Nikes Sales Dataset - Worked f'!X:X)</f>
        <v>1765.36</v>
      </c>
    </row>
    <row r="707" spans="1:17" x14ac:dyDescent="0.25">
      <c r="A707" s="4">
        <v>2705</v>
      </c>
      <c r="B707" t="str">
        <f>VLOOKUP('Nikes Sales Dataset - Worked f'!A:A,'Nikes Sales Dataset - Worked f'!A:B,2,FALSE)</f>
        <v>2705_20240107</v>
      </c>
      <c r="C707" t="str">
        <f>VLOOKUP('Nikes Sales Dataset - Worked f'!A:A,'Nikes Sales Dataset - Worked f'!A:C,3,FALSE)</f>
        <v>Men</v>
      </c>
      <c r="D707" t="str">
        <f>VLOOKUP('Nikes Sales Dataset - Worked f'!A:A,'Nikes Sales Dataset - Worked f'!A:D,4,FALSE)</f>
        <v>Running</v>
      </c>
      <c r="E707" t="str">
        <f>VLOOKUP('Nikes Sales Dataset - Worked f'!A:A,'Nikes Sales Dataset - Worked f'!A:E,5,FALSE)</f>
        <v>Pegasus Turbo</v>
      </c>
      <c r="F707" t="str">
        <f>VLOOKUP('Nikes Sales Dataset - Worked f'!A:A,'Nikes Sales Dataset - Worked f'!A:G,7,FALSE)</f>
        <v>M</v>
      </c>
      <c r="G707" s="3">
        <f>VLOOKUP('Nikes Sales Dataset - Worked f'!A:A,'Nikes Sales Dataset - Worked f'!A:I,9,FALSE)</f>
        <v>0</v>
      </c>
      <c r="H707" s="9">
        <f>VLOOKUP('Nikes Sales Dataset - Worked f'!A:A,'Nikes Sales Dataset - Worked f'!A:K,11,FALSE)</f>
        <v>6110.0300000000007</v>
      </c>
      <c r="I707">
        <f>_xlfn.XLOOKUP('Cleaned and Transformed Dataset'!A:A,'Nikes Sales Dataset - Worked f'!A:A,'Nikes Sales Dataset - Worked f'!M:M)</f>
        <v>0</v>
      </c>
      <c r="J707" s="9">
        <f>_xlfn.XLOOKUP(A:A,'Nikes Sales Dataset - Worked f'!A:A,'Nikes Sales Dataset - Worked f'!N:N)</f>
        <v>6110.0300000000007</v>
      </c>
      <c r="K707" s="3">
        <f>_xlfn.XLOOKUP(A:A,'Nikes Sales Dataset - Worked f'!A:A,'Nikes Sales Dataset - Worked f'!P:P)</f>
        <v>0</v>
      </c>
      <c r="L707" s="7">
        <f>VLOOKUP('Nikes Sales Dataset - Worked f'!A:A,'Nikes Sales Dataset - Worked f'!A:R,18,FALSE)</f>
        <v>45298</v>
      </c>
      <c r="M707" s="7" t="str">
        <f>_xlfn.XLOOKUP(A:A,'Nikes Sales Dataset - Worked f'!A:A,'Nikes Sales Dataset - Worked f'!S:S)</f>
        <v>Jan</v>
      </c>
      <c r="N707" s="7" t="str">
        <f>_xlfn.XLOOKUP(A:A,'Nikes Sales Dataset - Worked f'!A:A,'Nikes Sales Dataset - Worked f'!T:T)</f>
        <v>2024</v>
      </c>
      <c r="O707" t="str">
        <f>_xlfn.XLOOKUP(A:A,'Nikes Sales Dataset - Worked f'!A:A,'Nikes Sales Dataset - Worked f'!U:U)</f>
        <v>Retail</v>
      </c>
      <c r="P707" t="str">
        <f>_xlfn.XLOOKUP(A:A,'Nikes Sales Dataset - Worked f'!A:A,'Nikes Sales Dataset - Worked f'!W:W)</f>
        <v>Pune</v>
      </c>
      <c r="Q707" s="9">
        <f>_xlfn.XLOOKUP(A:A,'Nikes Sales Dataset - Worked f'!A:A,'Nikes Sales Dataset - Worked f'!X:X)</f>
        <v>-37.880000000000003</v>
      </c>
    </row>
    <row r="708" spans="1:17" x14ac:dyDescent="0.25">
      <c r="A708" s="4">
        <v>2706</v>
      </c>
      <c r="B708" t="str">
        <f>VLOOKUP('Nikes Sales Dataset - Worked f'!A:A,'Nikes Sales Dataset - Worked f'!A:B,2,FALSE)</f>
        <v>2706_20250508</v>
      </c>
      <c r="C708" t="str">
        <f>VLOOKUP('Nikes Sales Dataset - Worked f'!A:A,'Nikes Sales Dataset - Worked f'!A:C,3,FALSE)</f>
        <v>Women</v>
      </c>
      <c r="D708" t="str">
        <f>VLOOKUP('Nikes Sales Dataset - Worked f'!A:A,'Nikes Sales Dataset - Worked f'!A:D,4,FALSE)</f>
        <v>Training</v>
      </c>
      <c r="E708" t="str">
        <f>VLOOKUP('Nikes Sales Dataset - Worked f'!A:A,'Nikes Sales Dataset - Worked f'!A:E,5,FALSE)</f>
        <v>ZoomX Invincible</v>
      </c>
      <c r="F708" t="str">
        <f>VLOOKUP('Nikes Sales Dataset - Worked f'!A:A,'Nikes Sales Dataset - Worked f'!A:G,7,FALSE)</f>
        <v>XL</v>
      </c>
      <c r="G708" s="3">
        <f>VLOOKUP('Nikes Sales Dataset - Worked f'!A:A,'Nikes Sales Dataset - Worked f'!A:I,9,FALSE)</f>
        <v>0</v>
      </c>
      <c r="H708" s="9">
        <f>VLOOKUP('Nikes Sales Dataset - Worked f'!A:A,'Nikes Sales Dataset - Worked f'!A:K,11,FALSE)</f>
        <v>6110.0300000000007</v>
      </c>
      <c r="I708">
        <f>_xlfn.XLOOKUP('Cleaned and Transformed Dataset'!A:A,'Nikes Sales Dataset - Worked f'!A:A,'Nikes Sales Dataset - Worked f'!M:M)</f>
        <v>0</v>
      </c>
      <c r="J708" s="9">
        <f>_xlfn.XLOOKUP(A:A,'Nikes Sales Dataset - Worked f'!A:A,'Nikes Sales Dataset - Worked f'!N:N)</f>
        <v>6110.0300000000007</v>
      </c>
      <c r="K708" s="3">
        <f>_xlfn.XLOOKUP(A:A,'Nikes Sales Dataset - Worked f'!A:A,'Nikes Sales Dataset - Worked f'!P:P)</f>
        <v>0</v>
      </c>
      <c r="L708" s="7">
        <f>VLOOKUP('Nikes Sales Dataset - Worked f'!A:A,'Nikes Sales Dataset - Worked f'!A:R,18,FALSE)</f>
        <v>45785</v>
      </c>
      <c r="M708" s="7" t="str">
        <f>_xlfn.XLOOKUP(A:A,'Nikes Sales Dataset - Worked f'!A:A,'Nikes Sales Dataset - Worked f'!S:S)</f>
        <v>May</v>
      </c>
      <c r="N708" s="7" t="str">
        <f>_xlfn.XLOOKUP(A:A,'Nikes Sales Dataset - Worked f'!A:A,'Nikes Sales Dataset - Worked f'!T:T)</f>
        <v>2025</v>
      </c>
      <c r="O708" t="str">
        <f>_xlfn.XLOOKUP(A:A,'Nikes Sales Dataset - Worked f'!A:A,'Nikes Sales Dataset - Worked f'!U:U)</f>
        <v>Retail</v>
      </c>
      <c r="P708" t="str">
        <f>_xlfn.XLOOKUP(A:A,'Nikes Sales Dataset - Worked f'!A:A,'Nikes Sales Dataset - Worked f'!W:W)</f>
        <v>Kolkata</v>
      </c>
      <c r="Q708" s="9">
        <f>_xlfn.XLOOKUP(A:A,'Nikes Sales Dataset - Worked f'!A:A,'Nikes Sales Dataset - Worked f'!X:X)</f>
        <v>3153.1</v>
      </c>
    </row>
    <row r="709" spans="1:17" x14ac:dyDescent="0.25">
      <c r="A709" s="4">
        <v>2707</v>
      </c>
      <c r="B709" t="str">
        <f>VLOOKUP('Nikes Sales Dataset - Worked f'!A:A,'Nikes Sales Dataset - Worked f'!A:B,2,FALSE)</f>
        <v>2707_Unknown Date</v>
      </c>
      <c r="C709" t="str">
        <f>VLOOKUP('Nikes Sales Dataset - Worked f'!A:A,'Nikes Sales Dataset - Worked f'!A:C,3,FALSE)</f>
        <v>Men</v>
      </c>
      <c r="D709" t="str">
        <f>VLOOKUP('Nikes Sales Dataset - Worked f'!A:A,'Nikes Sales Dataset - Worked f'!A:D,4,FALSE)</f>
        <v>Running</v>
      </c>
      <c r="E709" t="str">
        <f>VLOOKUP('Nikes Sales Dataset - Worked f'!A:A,'Nikes Sales Dataset - Worked f'!A:E,5,FALSE)</f>
        <v>Free RN</v>
      </c>
      <c r="F709" t="str">
        <f>VLOOKUP('Nikes Sales Dataset - Worked f'!A:A,'Nikes Sales Dataset - Worked f'!A:G,7,FALSE)</f>
        <v>XL</v>
      </c>
      <c r="G709" s="3">
        <f>VLOOKUP('Nikes Sales Dataset - Worked f'!A:A,'Nikes Sales Dataset - Worked f'!A:I,9,FALSE)</f>
        <v>1</v>
      </c>
      <c r="H709" s="9">
        <f>VLOOKUP('Nikes Sales Dataset - Worked f'!A:A,'Nikes Sales Dataset - Worked f'!A:K,11,FALSE)</f>
        <v>2996.2</v>
      </c>
      <c r="I709">
        <f>_xlfn.XLOOKUP('Cleaned and Transformed Dataset'!A:A,'Nikes Sales Dataset - Worked f'!A:A,'Nikes Sales Dataset - Worked f'!M:M)</f>
        <v>0.49</v>
      </c>
      <c r="J709" s="9">
        <f>_xlfn.XLOOKUP(A:A,'Nikes Sales Dataset - Worked f'!A:A,'Nikes Sales Dataset - Worked f'!N:N)</f>
        <v>1528.0619999999999</v>
      </c>
      <c r="K709" s="3">
        <f>_xlfn.XLOOKUP(A:A,'Nikes Sales Dataset - Worked f'!A:A,'Nikes Sales Dataset - Worked f'!P:P)</f>
        <v>1528.0619999999999</v>
      </c>
      <c r="L709" s="7" t="str">
        <f>VLOOKUP('Nikes Sales Dataset - Worked f'!A:A,'Nikes Sales Dataset - Worked f'!A:R,18,FALSE)</f>
        <v>Unknown Date</v>
      </c>
      <c r="M709" s="7" t="str">
        <f>_xlfn.XLOOKUP(A:A,'Nikes Sales Dataset - Worked f'!A:A,'Nikes Sales Dataset - Worked f'!S:S)</f>
        <v>Unknown</v>
      </c>
      <c r="N709" s="7" t="str">
        <f>_xlfn.XLOOKUP(A:A,'Nikes Sales Dataset - Worked f'!A:A,'Nikes Sales Dataset - Worked f'!T:T)</f>
        <v>Unknown</v>
      </c>
      <c r="O709" t="str">
        <f>_xlfn.XLOOKUP(A:A,'Nikes Sales Dataset - Worked f'!A:A,'Nikes Sales Dataset - Worked f'!U:U)</f>
        <v>Online</v>
      </c>
      <c r="P709" t="str">
        <f>_xlfn.XLOOKUP(A:A,'Nikes Sales Dataset - Worked f'!A:A,'Nikes Sales Dataset - Worked f'!W:W)</f>
        <v>Hyderabad</v>
      </c>
      <c r="Q709" s="9">
        <f>_xlfn.XLOOKUP(A:A,'Nikes Sales Dataset - Worked f'!A:A,'Nikes Sales Dataset - Worked f'!X:X)</f>
        <v>2913.41</v>
      </c>
    </row>
    <row r="710" spans="1:17" x14ac:dyDescent="0.25">
      <c r="A710" s="4">
        <v>2708</v>
      </c>
      <c r="B710" t="str">
        <f>VLOOKUP('Nikes Sales Dataset - Worked f'!A:A,'Nikes Sales Dataset - Worked f'!A:B,2,FALSE)</f>
        <v>2708_20241014</v>
      </c>
      <c r="C710" t="str">
        <f>VLOOKUP('Nikes Sales Dataset - Worked f'!A:A,'Nikes Sales Dataset - Worked f'!A:C,3,FALSE)</f>
        <v>Kids</v>
      </c>
      <c r="D710" t="str">
        <f>VLOOKUP('Nikes Sales Dataset - Worked f'!A:A,'Nikes Sales Dataset - Worked f'!A:D,4,FALSE)</f>
        <v>Basketball</v>
      </c>
      <c r="E710" t="str">
        <f>VLOOKUP('Nikes Sales Dataset - Worked f'!A:A,'Nikes Sales Dataset - Worked f'!A:E,5,FALSE)</f>
        <v>Kyrie Flytrap</v>
      </c>
      <c r="F710" t="str">
        <f>VLOOKUP('Nikes Sales Dataset - Worked f'!A:A,'Nikes Sales Dataset - Worked f'!A:G,7,FALSE)</f>
        <v>L</v>
      </c>
      <c r="G710" s="3">
        <f>VLOOKUP('Nikes Sales Dataset - Worked f'!A:A,'Nikes Sales Dataset - Worked f'!A:I,9,FALSE)</f>
        <v>0</v>
      </c>
      <c r="H710" s="9">
        <f>VLOOKUP('Nikes Sales Dataset - Worked f'!A:A,'Nikes Sales Dataset - Worked f'!A:K,11,FALSE)</f>
        <v>4523.72</v>
      </c>
      <c r="I710">
        <f>_xlfn.XLOOKUP('Cleaned and Transformed Dataset'!A:A,'Nikes Sales Dataset - Worked f'!A:A,'Nikes Sales Dataset - Worked f'!M:M)</f>
        <v>0</v>
      </c>
      <c r="J710" s="9">
        <f>_xlfn.XLOOKUP(A:A,'Nikes Sales Dataset - Worked f'!A:A,'Nikes Sales Dataset - Worked f'!N:N)</f>
        <v>4523.72</v>
      </c>
      <c r="K710" s="3">
        <f>_xlfn.XLOOKUP(A:A,'Nikes Sales Dataset - Worked f'!A:A,'Nikes Sales Dataset - Worked f'!P:P)</f>
        <v>0</v>
      </c>
      <c r="L710" s="7">
        <f>VLOOKUP('Nikes Sales Dataset - Worked f'!A:A,'Nikes Sales Dataset - Worked f'!A:R,18,FALSE)</f>
        <v>45579</v>
      </c>
      <c r="M710" s="7" t="str">
        <f>_xlfn.XLOOKUP(A:A,'Nikes Sales Dataset - Worked f'!A:A,'Nikes Sales Dataset - Worked f'!S:S)</f>
        <v>Oct</v>
      </c>
      <c r="N710" s="7" t="str">
        <f>_xlfn.XLOOKUP(A:A,'Nikes Sales Dataset - Worked f'!A:A,'Nikes Sales Dataset - Worked f'!T:T)</f>
        <v>2024</v>
      </c>
      <c r="O710" t="str">
        <f>_xlfn.XLOOKUP(A:A,'Nikes Sales Dataset - Worked f'!A:A,'Nikes Sales Dataset - Worked f'!U:U)</f>
        <v>Online</v>
      </c>
      <c r="P710" t="str">
        <f>_xlfn.XLOOKUP(A:A,'Nikes Sales Dataset - Worked f'!A:A,'Nikes Sales Dataset - Worked f'!W:W)</f>
        <v>Hyderabad</v>
      </c>
      <c r="Q710" s="9">
        <f>_xlfn.XLOOKUP(A:A,'Nikes Sales Dataset - Worked f'!A:A,'Nikes Sales Dataset - Worked f'!X:X)</f>
        <v>-237.9</v>
      </c>
    </row>
    <row r="711" spans="1:17" x14ac:dyDescent="0.25">
      <c r="A711" s="4">
        <v>2709</v>
      </c>
      <c r="B711" t="str">
        <f>VLOOKUP('Nikes Sales Dataset - Worked f'!A:A,'Nikes Sales Dataset - Worked f'!A:B,2,FALSE)</f>
        <v>2709_20250308</v>
      </c>
      <c r="C711" t="str">
        <f>VLOOKUP('Nikes Sales Dataset - Worked f'!A:A,'Nikes Sales Dataset - Worked f'!A:C,3,FALSE)</f>
        <v>Kids</v>
      </c>
      <c r="D711" t="str">
        <f>VLOOKUP('Nikes Sales Dataset - Worked f'!A:A,'Nikes Sales Dataset - Worked f'!A:D,4,FALSE)</f>
        <v>Running</v>
      </c>
      <c r="E711" t="str">
        <f>VLOOKUP('Nikes Sales Dataset - Worked f'!A:A,'Nikes Sales Dataset - Worked f'!A:E,5,FALSE)</f>
        <v>Free RN</v>
      </c>
      <c r="F711" t="str">
        <f>VLOOKUP('Nikes Sales Dataset - Worked f'!A:A,'Nikes Sales Dataset - Worked f'!A:G,7,FALSE)</f>
        <v>L</v>
      </c>
      <c r="G711" s="3">
        <f>VLOOKUP('Nikes Sales Dataset - Worked f'!A:A,'Nikes Sales Dataset - Worked f'!A:I,9,FALSE)</f>
        <v>1</v>
      </c>
      <c r="H711" s="9">
        <f>VLOOKUP('Nikes Sales Dataset - Worked f'!A:A,'Nikes Sales Dataset - Worked f'!A:K,11,FALSE)</f>
        <v>6302.98</v>
      </c>
      <c r="I711">
        <f>_xlfn.XLOOKUP('Cleaned and Transformed Dataset'!A:A,'Nikes Sales Dataset - Worked f'!A:A,'Nikes Sales Dataset - Worked f'!M:M)</f>
        <v>0.48</v>
      </c>
      <c r="J711" s="9">
        <f>_xlfn.XLOOKUP(A:A,'Nikes Sales Dataset - Worked f'!A:A,'Nikes Sales Dataset - Worked f'!N:N)</f>
        <v>3277.5495999999998</v>
      </c>
      <c r="K711" s="3">
        <f>_xlfn.XLOOKUP(A:A,'Nikes Sales Dataset - Worked f'!A:A,'Nikes Sales Dataset - Worked f'!P:P)</f>
        <v>3277.5495999999998</v>
      </c>
      <c r="L711" s="7">
        <f>VLOOKUP('Nikes Sales Dataset - Worked f'!A:A,'Nikes Sales Dataset - Worked f'!A:R,18,FALSE)</f>
        <v>45724</v>
      </c>
      <c r="M711" s="7" t="str">
        <f>_xlfn.XLOOKUP(A:A,'Nikes Sales Dataset - Worked f'!A:A,'Nikes Sales Dataset - Worked f'!S:S)</f>
        <v>Mar</v>
      </c>
      <c r="N711" s="7" t="str">
        <f>_xlfn.XLOOKUP(A:A,'Nikes Sales Dataset - Worked f'!A:A,'Nikes Sales Dataset - Worked f'!T:T)</f>
        <v>2025</v>
      </c>
      <c r="O711" t="str">
        <f>_xlfn.XLOOKUP(A:A,'Nikes Sales Dataset - Worked f'!A:A,'Nikes Sales Dataset - Worked f'!U:U)</f>
        <v>Retail</v>
      </c>
      <c r="P711" t="str">
        <f>_xlfn.XLOOKUP(A:A,'Nikes Sales Dataset - Worked f'!A:A,'Nikes Sales Dataset - Worked f'!W:W)</f>
        <v>Delhi</v>
      </c>
      <c r="Q711" s="9">
        <f>_xlfn.XLOOKUP(A:A,'Nikes Sales Dataset - Worked f'!A:A,'Nikes Sales Dataset - Worked f'!X:X)</f>
        <v>2835.93</v>
      </c>
    </row>
    <row r="712" spans="1:17" x14ac:dyDescent="0.25">
      <c r="A712" s="4">
        <v>2710</v>
      </c>
      <c r="B712" t="str">
        <f>VLOOKUP('Nikes Sales Dataset - Worked f'!A:A,'Nikes Sales Dataset - Worked f'!A:B,2,FALSE)</f>
        <v>2710_Unknown Date</v>
      </c>
      <c r="C712" t="str">
        <f>VLOOKUP('Nikes Sales Dataset - Worked f'!A:A,'Nikes Sales Dataset - Worked f'!A:C,3,FALSE)</f>
        <v>Women</v>
      </c>
      <c r="D712" t="str">
        <f>VLOOKUP('Nikes Sales Dataset - Worked f'!A:A,'Nikes Sales Dataset - Worked f'!A:D,4,FALSE)</f>
        <v>Lifestyle</v>
      </c>
      <c r="E712" t="str">
        <f>VLOOKUP('Nikes Sales Dataset - Worked f'!A:A,'Nikes Sales Dataset - Worked f'!A:E,5,FALSE)</f>
        <v>Blazer Mid</v>
      </c>
      <c r="F712" t="str">
        <f>VLOOKUP('Nikes Sales Dataset - Worked f'!A:A,'Nikes Sales Dataset - Worked f'!A:G,7,FALSE)</f>
        <v>M</v>
      </c>
      <c r="G712" s="3">
        <f>VLOOKUP('Nikes Sales Dataset - Worked f'!A:A,'Nikes Sales Dataset - Worked f'!A:I,9,FALSE)</f>
        <v>2</v>
      </c>
      <c r="H712" s="9">
        <f>VLOOKUP('Nikes Sales Dataset - Worked f'!A:A,'Nikes Sales Dataset - Worked f'!A:K,11,FALSE)</f>
        <v>4669.75</v>
      </c>
      <c r="I712">
        <f>_xlfn.XLOOKUP('Cleaned and Transformed Dataset'!A:A,'Nikes Sales Dataset - Worked f'!A:A,'Nikes Sales Dataset - Worked f'!M:M)</f>
        <v>0</v>
      </c>
      <c r="J712" s="9">
        <f>_xlfn.XLOOKUP(A:A,'Nikes Sales Dataset - Worked f'!A:A,'Nikes Sales Dataset - Worked f'!N:N)</f>
        <v>4669.75</v>
      </c>
      <c r="K712" s="3">
        <f>_xlfn.XLOOKUP(A:A,'Nikes Sales Dataset - Worked f'!A:A,'Nikes Sales Dataset - Worked f'!P:P)</f>
        <v>9339.5</v>
      </c>
      <c r="L712" s="7" t="str">
        <f>VLOOKUP('Nikes Sales Dataset - Worked f'!A:A,'Nikes Sales Dataset - Worked f'!A:R,18,FALSE)</f>
        <v>Unknown Date</v>
      </c>
      <c r="M712" s="7" t="str">
        <f>_xlfn.XLOOKUP(A:A,'Nikes Sales Dataset - Worked f'!A:A,'Nikes Sales Dataset - Worked f'!S:S)</f>
        <v>Unknown</v>
      </c>
      <c r="N712" s="7" t="str">
        <f>_xlfn.XLOOKUP(A:A,'Nikes Sales Dataset - Worked f'!A:A,'Nikes Sales Dataset - Worked f'!T:T)</f>
        <v>Unknown</v>
      </c>
      <c r="O712" t="str">
        <f>_xlfn.XLOOKUP(A:A,'Nikes Sales Dataset - Worked f'!A:A,'Nikes Sales Dataset - Worked f'!U:U)</f>
        <v>Retail</v>
      </c>
      <c r="P712" t="str">
        <f>_xlfn.XLOOKUP(A:A,'Nikes Sales Dataset - Worked f'!A:A,'Nikes Sales Dataset - Worked f'!W:W)</f>
        <v>Bangalore</v>
      </c>
      <c r="Q712" s="9">
        <f>_xlfn.XLOOKUP(A:A,'Nikes Sales Dataset - Worked f'!A:A,'Nikes Sales Dataset - Worked f'!X:X)</f>
        <v>-987.12</v>
      </c>
    </row>
    <row r="713" spans="1:17" x14ac:dyDescent="0.25">
      <c r="A713" s="4">
        <v>2711</v>
      </c>
      <c r="B713" t="str">
        <f>VLOOKUP('Nikes Sales Dataset - Worked f'!A:A,'Nikes Sales Dataset - Worked f'!A:B,2,FALSE)</f>
        <v>2711_Unknown Date</v>
      </c>
      <c r="C713" t="str">
        <f>VLOOKUP('Nikes Sales Dataset - Worked f'!A:A,'Nikes Sales Dataset - Worked f'!A:C,3,FALSE)</f>
        <v>Men</v>
      </c>
      <c r="D713" t="str">
        <f>VLOOKUP('Nikes Sales Dataset - Worked f'!A:A,'Nikes Sales Dataset - Worked f'!A:D,4,FALSE)</f>
        <v>Soccer</v>
      </c>
      <c r="E713" t="str">
        <f>VLOOKUP('Nikes Sales Dataset - Worked f'!A:A,'Nikes Sales Dataset - Worked f'!A:E,5,FALSE)</f>
        <v>Mercurial Superfly</v>
      </c>
      <c r="F713" t="str">
        <f>VLOOKUP('Nikes Sales Dataset - Worked f'!A:A,'Nikes Sales Dataset - Worked f'!A:G,7,FALSE)</f>
        <v>M</v>
      </c>
      <c r="G713" s="3">
        <f>VLOOKUP('Nikes Sales Dataset - Worked f'!A:A,'Nikes Sales Dataset - Worked f'!A:I,9,FALSE)</f>
        <v>2</v>
      </c>
      <c r="H713" s="9">
        <f>VLOOKUP('Nikes Sales Dataset - Worked f'!A:A,'Nikes Sales Dataset - Worked f'!A:K,11,FALSE)</f>
        <v>6110.0300000000007</v>
      </c>
      <c r="I713">
        <f>_xlfn.XLOOKUP('Cleaned and Transformed Dataset'!A:A,'Nikes Sales Dataset - Worked f'!A:A,'Nikes Sales Dataset - Worked f'!M:M)</f>
        <v>0</v>
      </c>
      <c r="J713" s="9">
        <f>_xlfn.XLOOKUP(A:A,'Nikes Sales Dataset - Worked f'!A:A,'Nikes Sales Dataset - Worked f'!N:N)</f>
        <v>6110.0300000000007</v>
      </c>
      <c r="K713" s="3">
        <f>_xlfn.XLOOKUP(A:A,'Nikes Sales Dataset - Worked f'!A:A,'Nikes Sales Dataset - Worked f'!P:P)</f>
        <v>12220.060000000001</v>
      </c>
      <c r="L713" s="7" t="str">
        <f>VLOOKUP('Nikes Sales Dataset - Worked f'!A:A,'Nikes Sales Dataset - Worked f'!A:R,18,FALSE)</f>
        <v>Unknown Date</v>
      </c>
      <c r="M713" s="7" t="str">
        <f>_xlfn.XLOOKUP(A:A,'Nikes Sales Dataset - Worked f'!A:A,'Nikes Sales Dataset - Worked f'!S:S)</f>
        <v>Unknown</v>
      </c>
      <c r="N713" s="7" t="str">
        <f>_xlfn.XLOOKUP(A:A,'Nikes Sales Dataset - Worked f'!A:A,'Nikes Sales Dataset - Worked f'!T:T)</f>
        <v>Unknown</v>
      </c>
      <c r="O713" t="str">
        <f>_xlfn.XLOOKUP(A:A,'Nikes Sales Dataset - Worked f'!A:A,'Nikes Sales Dataset - Worked f'!U:U)</f>
        <v>Online</v>
      </c>
      <c r="P713" t="str">
        <f>_xlfn.XLOOKUP(A:A,'Nikes Sales Dataset - Worked f'!A:A,'Nikes Sales Dataset - Worked f'!W:W)</f>
        <v>Delhi</v>
      </c>
      <c r="Q713" s="9">
        <f>_xlfn.XLOOKUP(A:A,'Nikes Sales Dataset - Worked f'!A:A,'Nikes Sales Dataset - Worked f'!X:X)</f>
        <v>756.18</v>
      </c>
    </row>
    <row r="714" spans="1:17" x14ac:dyDescent="0.25">
      <c r="A714" s="4">
        <v>2712</v>
      </c>
      <c r="B714" t="str">
        <f>VLOOKUP('Nikes Sales Dataset - Worked f'!A:A,'Nikes Sales Dataset - Worked f'!A:B,2,FALSE)</f>
        <v>2712_20240722</v>
      </c>
      <c r="C714" t="str">
        <f>VLOOKUP('Nikes Sales Dataset - Worked f'!A:A,'Nikes Sales Dataset - Worked f'!A:C,3,FALSE)</f>
        <v>Women</v>
      </c>
      <c r="D714" t="str">
        <f>VLOOKUP('Nikes Sales Dataset - Worked f'!A:A,'Nikes Sales Dataset - Worked f'!A:D,4,FALSE)</f>
        <v>Running</v>
      </c>
      <c r="E714" t="str">
        <f>VLOOKUP('Nikes Sales Dataset - Worked f'!A:A,'Nikes Sales Dataset - Worked f'!A:E,5,FALSE)</f>
        <v>Pegasus Turbo</v>
      </c>
      <c r="F714" t="str">
        <f>VLOOKUP('Nikes Sales Dataset - Worked f'!A:A,'Nikes Sales Dataset - Worked f'!A:G,7,FALSE)</f>
        <v>XL</v>
      </c>
      <c r="G714" s="3">
        <f>VLOOKUP('Nikes Sales Dataset - Worked f'!A:A,'Nikes Sales Dataset - Worked f'!A:I,9,FALSE)</f>
        <v>1</v>
      </c>
      <c r="H714" s="9">
        <f>VLOOKUP('Nikes Sales Dataset - Worked f'!A:A,'Nikes Sales Dataset - Worked f'!A:K,11,FALSE)</f>
        <v>6110.0300000000007</v>
      </c>
      <c r="I714">
        <f>_xlfn.XLOOKUP('Cleaned and Transformed Dataset'!A:A,'Nikes Sales Dataset - Worked f'!A:A,'Nikes Sales Dataset - Worked f'!M:M)</f>
        <v>0</v>
      </c>
      <c r="J714" s="9">
        <f>_xlfn.XLOOKUP(A:A,'Nikes Sales Dataset - Worked f'!A:A,'Nikes Sales Dataset - Worked f'!N:N)</f>
        <v>6110.0300000000007</v>
      </c>
      <c r="K714" s="3">
        <f>_xlfn.XLOOKUP(A:A,'Nikes Sales Dataset - Worked f'!A:A,'Nikes Sales Dataset - Worked f'!P:P)</f>
        <v>6110.0300000000007</v>
      </c>
      <c r="L714" s="7">
        <f>VLOOKUP('Nikes Sales Dataset - Worked f'!A:A,'Nikes Sales Dataset - Worked f'!A:R,18,FALSE)</f>
        <v>45495</v>
      </c>
      <c r="M714" s="7" t="str">
        <f>_xlfn.XLOOKUP(A:A,'Nikes Sales Dataset - Worked f'!A:A,'Nikes Sales Dataset - Worked f'!S:S)</f>
        <v>Jul</v>
      </c>
      <c r="N714" s="7" t="str">
        <f>_xlfn.XLOOKUP(A:A,'Nikes Sales Dataset - Worked f'!A:A,'Nikes Sales Dataset - Worked f'!T:T)</f>
        <v>2024</v>
      </c>
      <c r="O714" t="str">
        <f>_xlfn.XLOOKUP(A:A,'Nikes Sales Dataset - Worked f'!A:A,'Nikes Sales Dataset - Worked f'!U:U)</f>
        <v>Retail</v>
      </c>
      <c r="P714" t="str">
        <f>_xlfn.XLOOKUP(A:A,'Nikes Sales Dataset - Worked f'!A:A,'Nikes Sales Dataset - Worked f'!W:W)</f>
        <v>Delhi</v>
      </c>
      <c r="Q714" s="9">
        <f>_xlfn.XLOOKUP(A:A,'Nikes Sales Dataset - Worked f'!A:A,'Nikes Sales Dataset - Worked f'!X:X)</f>
        <v>3024.11</v>
      </c>
    </row>
    <row r="715" spans="1:17" x14ac:dyDescent="0.25">
      <c r="A715" s="4">
        <v>2713</v>
      </c>
      <c r="B715" t="str">
        <f>VLOOKUP('Nikes Sales Dataset - Worked f'!A:A,'Nikes Sales Dataset - Worked f'!A:B,2,FALSE)</f>
        <v>2713_20250510</v>
      </c>
      <c r="C715" t="str">
        <f>VLOOKUP('Nikes Sales Dataset - Worked f'!A:A,'Nikes Sales Dataset - Worked f'!A:C,3,FALSE)</f>
        <v>Men</v>
      </c>
      <c r="D715" t="str">
        <f>VLOOKUP('Nikes Sales Dataset - Worked f'!A:A,'Nikes Sales Dataset - Worked f'!A:D,4,FALSE)</f>
        <v>Lifestyle</v>
      </c>
      <c r="E715" t="str">
        <f>VLOOKUP('Nikes Sales Dataset - Worked f'!A:A,'Nikes Sales Dataset - Worked f'!A:E,5,FALSE)</f>
        <v>Air Force 1</v>
      </c>
      <c r="F715" t="str">
        <f>VLOOKUP('Nikes Sales Dataset - Worked f'!A:A,'Nikes Sales Dataset - Worked f'!A:G,7,FALSE)</f>
        <v>L</v>
      </c>
      <c r="G715" s="3">
        <f>VLOOKUP('Nikes Sales Dataset - Worked f'!A:A,'Nikes Sales Dataset - Worked f'!A:I,9,FALSE)</f>
        <v>1</v>
      </c>
      <c r="H715" s="9">
        <f>VLOOKUP('Nikes Sales Dataset - Worked f'!A:A,'Nikes Sales Dataset - Worked f'!A:K,11,FALSE)</f>
        <v>7877.36</v>
      </c>
      <c r="I715">
        <f>_xlfn.XLOOKUP('Cleaned and Transformed Dataset'!A:A,'Nikes Sales Dataset - Worked f'!A:A,'Nikes Sales Dataset - Worked f'!M:M)</f>
        <v>0.55000000000000004</v>
      </c>
      <c r="J715" s="9">
        <f>_xlfn.XLOOKUP(A:A,'Nikes Sales Dataset - Worked f'!A:A,'Nikes Sales Dataset - Worked f'!N:N)</f>
        <v>3544.8119999999994</v>
      </c>
      <c r="K715" s="3">
        <f>_xlfn.XLOOKUP(A:A,'Nikes Sales Dataset - Worked f'!A:A,'Nikes Sales Dataset - Worked f'!P:P)</f>
        <v>3544.8119999999994</v>
      </c>
      <c r="L715" s="7">
        <f>VLOOKUP('Nikes Sales Dataset - Worked f'!A:A,'Nikes Sales Dataset - Worked f'!A:R,18,FALSE)</f>
        <v>45787</v>
      </c>
      <c r="M715" s="7" t="str">
        <f>_xlfn.XLOOKUP(A:A,'Nikes Sales Dataset - Worked f'!A:A,'Nikes Sales Dataset - Worked f'!S:S)</f>
        <v>May</v>
      </c>
      <c r="N715" s="7" t="str">
        <f>_xlfn.XLOOKUP(A:A,'Nikes Sales Dataset - Worked f'!A:A,'Nikes Sales Dataset - Worked f'!T:T)</f>
        <v>2025</v>
      </c>
      <c r="O715" t="str">
        <f>_xlfn.XLOOKUP(A:A,'Nikes Sales Dataset - Worked f'!A:A,'Nikes Sales Dataset - Worked f'!U:U)</f>
        <v>Retail</v>
      </c>
      <c r="P715" t="str">
        <f>_xlfn.XLOOKUP(A:A,'Nikes Sales Dataset - Worked f'!A:A,'Nikes Sales Dataset - Worked f'!W:W)</f>
        <v>Kolkata</v>
      </c>
      <c r="Q715" s="9">
        <f>_xlfn.XLOOKUP(A:A,'Nikes Sales Dataset - Worked f'!A:A,'Nikes Sales Dataset - Worked f'!X:X)</f>
        <v>3663.49</v>
      </c>
    </row>
    <row r="716" spans="1:17" x14ac:dyDescent="0.25">
      <c r="A716" s="4">
        <v>2026</v>
      </c>
      <c r="B716" t="str">
        <f>VLOOKUP('Nikes Sales Dataset - Worked f'!A:A,'Nikes Sales Dataset - Worked f'!A:B,2,FALSE)</f>
        <v>2026_20240810</v>
      </c>
      <c r="C716" t="str">
        <f>VLOOKUP('Nikes Sales Dataset - Worked f'!A:A,'Nikes Sales Dataset - Worked f'!A:C,3,FALSE)</f>
        <v>Kids</v>
      </c>
      <c r="D716" t="str">
        <f>VLOOKUP('Nikes Sales Dataset - Worked f'!A:A,'Nikes Sales Dataset - Worked f'!A:D,4,FALSE)</f>
        <v>Lifestyle</v>
      </c>
      <c r="E716" t="str">
        <f>VLOOKUP('Nikes Sales Dataset - Worked f'!A:A,'Nikes Sales Dataset - Worked f'!A:E,5,FALSE)</f>
        <v>Blazer Mid</v>
      </c>
      <c r="F716" t="str">
        <f>VLOOKUP('Nikes Sales Dataset - Worked f'!A:A,'Nikes Sales Dataset - Worked f'!A:G,7,FALSE)</f>
        <v>XL</v>
      </c>
      <c r="G716" s="3">
        <f>VLOOKUP('Nikes Sales Dataset - Worked f'!A:A,'Nikes Sales Dataset - Worked f'!A:I,9,FALSE)</f>
        <v>1</v>
      </c>
      <c r="H716" s="9">
        <f>VLOOKUP('Nikes Sales Dataset - Worked f'!A:A,'Nikes Sales Dataset - Worked f'!A:K,11,FALSE)</f>
        <v>6110.0300000000007</v>
      </c>
      <c r="I716">
        <f>_xlfn.XLOOKUP('Cleaned and Transformed Dataset'!A:A,'Nikes Sales Dataset - Worked f'!A:A,'Nikes Sales Dataset - Worked f'!M:M)</f>
        <v>0.16</v>
      </c>
      <c r="J716" s="9">
        <f>_xlfn.XLOOKUP(A:A,'Nikes Sales Dataset - Worked f'!A:A,'Nikes Sales Dataset - Worked f'!N:N)</f>
        <v>5132.4252000000006</v>
      </c>
      <c r="K716" s="3">
        <f>_xlfn.XLOOKUP(A:A,'Nikes Sales Dataset - Worked f'!A:A,'Nikes Sales Dataset - Worked f'!P:P)</f>
        <v>5132.4252000000006</v>
      </c>
      <c r="L716" s="7">
        <f>VLOOKUP('Nikes Sales Dataset - Worked f'!A:A,'Nikes Sales Dataset - Worked f'!A:R,18,FALSE)</f>
        <v>45514</v>
      </c>
      <c r="M716" s="7" t="str">
        <f>_xlfn.XLOOKUP(A:A,'Nikes Sales Dataset - Worked f'!A:A,'Nikes Sales Dataset - Worked f'!S:S)</f>
        <v>Aug</v>
      </c>
      <c r="N716" s="7" t="str">
        <f>_xlfn.XLOOKUP(A:A,'Nikes Sales Dataset - Worked f'!A:A,'Nikes Sales Dataset - Worked f'!T:T)</f>
        <v>2024</v>
      </c>
      <c r="O716" t="str">
        <f>_xlfn.XLOOKUP(A:A,'Nikes Sales Dataset - Worked f'!A:A,'Nikes Sales Dataset - Worked f'!U:U)</f>
        <v>Retail</v>
      </c>
      <c r="P716" t="str">
        <f>_xlfn.XLOOKUP(A:A,'Nikes Sales Dataset - Worked f'!A:A,'Nikes Sales Dataset - Worked f'!W:W)</f>
        <v>Kolkata</v>
      </c>
      <c r="Q716" s="9">
        <f>_xlfn.XLOOKUP(A:A,'Nikes Sales Dataset - Worked f'!A:A,'Nikes Sales Dataset - Worked f'!X:X)</f>
        <v>2301.64</v>
      </c>
    </row>
    <row r="717" spans="1:17" x14ac:dyDescent="0.25">
      <c r="A717" s="4">
        <v>2715</v>
      </c>
      <c r="B717" t="str">
        <f>VLOOKUP('Nikes Sales Dataset - Worked f'!A:A,'Nikes Sales Dataset - Worked f'!A:B,2,FALSE)</f>
        <v>2715_20250613</v>
      </c>
      <c r="C717" t="str">
        <f>VLOOKUP('Nikes Sales Dataset - Worked f'!A:A,'Nikes Sales Dataset - Worked f'!A:C,3,FALSE)</f>
        <v>Kids</v>
      </c>
      <c r="D717" t="str">
        <f>VLOOKUP('Nikes Sales Dataset - Worked f'!A:A,'Nikes Sales Dataset - Worked f'!A:D,4,FALSE)</f>
        <v>Basketball</v>
      </c>
      <c r="E717" t="str">
        <f>VLOOKUP('Nikes Sales Dataset - Worked f'!A:A,'Nikes Sales Dataset - Worked f'!A:E,5,FALSE)</f>
        <v>LeBron 20</v>
      </c>
      <c r="F717" t="str">
        <f>VLOOKUP('Nikes Sales Dataset - Worked f'!A:A,'Nikes Sales Dataset - Worked f'!A:G,7,FALSE)</f>
        <v>L</v>
      </c>
      <c r="G717" s="3">
        <f>VLOOKUP('Nikes Sales Dataset - Worked f'!A:A,'Nikes Sales Dataset - Worked f'!A:I,9,FALSE)</f>
        <v>0</v>
      </c>
      <c r="H717" s="9">
        <f>VLOOKUP('Nikes Sales Dataset - Worked f'!A:A,'Nikes Sales Dataset - Worked f'!A:K,11,FALSE)</f>
        <v>6110.0300000000007</v>
      </c>
      <c r="I717">
        <f>_xlfn.XLOOKUP('Cleaned and Transformed Dataset'!A:A,'Nikes Sales Dataset - Worked f'!A:A,'Nikes Sales Dataset - Worked f'!M:M)</f>
        <v>1.07</v>
      </c>
      <c r="J717" s="9">
        <f>_xlfn.XLOOKUP(A:A,'Nikes Sales Dataset - Worked f'!A:A,'Nikes Sales Dataset - Worked f'!N:N)</f>
        <v>-427.70210000000043</v>
      </c>
      <c r="K717" s="3">
        <f>_xlfn.XLOOKUP(A:A,'Nikes Sales Dataset - Worked f'!A:A,'Nikes Sales Dataset - Worked f'!P:P)</f>
        <v>0</v>
      </c>
      <c r="L717" s="7">
        <f>VLOOKUP('Nikes Sales Dataset - Worked f'!A:A,'Nikes Sales Dataset - Worked f'!A:R,18,FALSE)</f>
        <v>45821</v>
      </c>
      <c r="M717" s="7" t="str">
        <f>_xlfn.XLOOKUP(A:A,'Nikes Sales Dataset - Worked f'!A:A,'Nikes Sales Dataset - Worked f'!S:S)</f>
        <v>Jun</v>
      </c>
      <c r="N717" s="7" t="str">
        <f>_xlfn.XLOOKUP(A:A,'Nikes Sales Dataset - Worked f'!A:A,'Nikes Sales Dataset - Worked f'!T:T)</f>
        <v>2025</v>
      </c>
      <c r="O717" t="str">
        <f>_xlfn.XLOOKUP(A:A,'Nikes Sales Dataset - Worked f'!A:A,'Nikes Sales Dataset - Worked f'!U:U)</f>
        <v>Online</v>
      </c>
      <c r="P717" t="str">
        <f>_xlfn.XLOOKUP(A:A,'Nikes Sales Dataset - Worked f'!A:A,'Nikes Sales Dataset - Worked f'!W:W)</f>
        <v>Kolkata</v>
      </c>
      <c r="Q717" s="9">
        <f>_xlfn.XLOOKUP(A:A,'Nikes Sales Dataset - Worked f'!A:A,'Nikes Sales Dataset - Worked f'!X:X)</f>
        <v>-1164.3699999999999</v>
      </c>
    </row>
    <row r="718" spans="1:17" x14ac:dyDescent="0.25">
      <c r="A718" s="4">
        <v>2716</v>
      </c>
      <c r="B718" t="str">
        <f>VLOOKUP('Nikes Sales Dataset - Worked f'!A:A,'Nikes Sales Dataset - Worked f'!A:B,2,FALSE)</f>
        <v>2716_20241117</v>
      </c>
      <c r="C718" t="str">
        <f>VLOOKUP('Nikes Sales Dataset - Worked f'!A:A,'Nikes Sales Dataset - Worked f'!A:C,3,FALSE)</f>
        <v>Kids</v>
      </c>
      <c r="D718" t="str">
        <f>VLOOKUP('Nikes Sales Dataset - Worked f'!A:A,'Nikes Sales Dataset - Worked f'!A:D,4,FALSE)</f>
        <v>Training</v>
      </c>
      <c r="E718" t="str">
        <f>VLOOKUP('Nikes Sales Dataset - Worked f'!A:A,'Nikes Sales Dataset - Worked f'!A:E,5,FALSE)</f>
        <v>SuperRep Go</v>
      </c>
      <c r="F718" t="str">
        <f>VLOOKUP('Nikes Sales Dataset - Worked f'!A:A,'Nikes Sales Dataset - Worked f'!A:G,7,FALSE)</f>
        <v>M</v>
      </c>
      <c r="G718" s="3">
        <f>VLOOKUP('Nikes Sales Dataset - Worked f'!A:A,'Nikes Sales Dataset - Worked f'!A:I,9,FALSE)</f>
        <v>0</v>
      </c>
      <c r="H718" s="9">
        <f>VLOOKUP('Nikes Sales Dataset - Worked f'!A:A,'Nikes Sales Dataset - Worked f'!A:K,11,FALSE)</f>
        <v>4830.96</v>
      </c>
      <c r="I718">
        <f>_xlfn.XLOOKUP('Cleaned and Transformed Dataset'!A:A,'Nikes Sales Dataset - Worked f'!A:A,'Nikes Sales Dataset - Worked f'!M:M)</f>
        <v>0</v>
      </c>
      <c r="J718" s="9">
        <f>_xlfn.XLOOKUP(A:A,'Nikes Sales Dataset - Worked f'!A:A,'Nikes Sales Dataset - Worked f'!N:N)</f>
        <v>4830.96</v>
      </c>
      <c r="K718" s="3">
        <f>_xlfn.XLOOKUP(A:A,'Nikes Sales Dataset - Worked f'!A:A,'Nikes Sales Dataset - Worked f'!P:P)</f>
        <v>0</v>
      </c>
      <c r="L718" s="7">
        <f>VLOOKUP('Nikes Sales Dataset - Worked f'!A:A,'Nikes Sales Dataset - Worked f'!A:R,18,FALSE)</f>
        <v>45613</v>
      </c>
      <c r="M718" s="7" t="str">
        <f>_xlfn.XLOOKUP(A:A,'Nikes Sales Dataset - Worked f'!A:A,'Nikes Sales Dataset - Worked f'!S:S)</f>
        <v>Nov</v>
      </c>
      <c r="N718" s="7" t="str">
        <f>_xlfn.XLOOKUP(A:A,'Nikes Sales Dataset - Worked f'!A:A,'Nikes Sales Dataset - Worked f'!T:T)</f>
        <v>2024</v>
      </c>
      <c r="O718" t="str">
        <f>_xlfn.XLOOKUP(A:A,'Nikes Sales Dataset - Worked f'!A:A,'Nikes Sales Dataset - Worked f'!U:U)</f>
        <v>Online</v>
      </c>
      <c r="P718" t="str">
        <f>_xlfn.XLOOKUP(A:A,'Nikes Sales Dataset - Worked f'!A:A,'Nikes Sales Dataset - Worked f'!W:W)</f>
        <v>Pune</v>
      </c>
      <c r="Q718" s="9">
        <f>_xlfn.XLOOKUP(A:A,'Nikes Sales Dataset - Worked f'!A:A,'Nikes Sales Dataset - Worked f'!X:X)</f>
        <v>1344.73</v>
      </c>
    </row>
    <row r="719" spans="1:17" x14ac:dyDescent="0.25">
      <c r="A719" s="4">
        <v>2717</v>
      </c>
      <c r="B719" t="str">
        <f>VLOOKUP('Nikes Sales Dataset - Worked f'!A:A,'Nikes Sales Dataset - Worked f'!A:B,2,FALSE)</f>
        <v>2717_20241117</v>
      </c>
      <c r="C719" t="str">
        <f>VLOOKUP('Nikes Sales Dataset - Worked f'!A:A,'Nikes Sales Dataset - Worked f'!A:C,3,FALSE)</f>
        <v>Men</v>
      </c>
      <c r="D719" t="str">
        <f>VLOOKUP('Nikes Sales Dataset - Worked f'!A:A,'Nikes Sales Dataset - Worked f'!A:D,4,FALSE)</f>
        <v>Running</v>
      </c>
      <c r="E719" t="str">
        <f>VLOOKUP('Nikes Sales Dataset - Worked f'!A:A,'Nikes Sales Dataset - Worked f'!A:E,5,FALSE)</f>
        <v>Free RN</v>
      </c>
      <c r="F719" t="str">
        <f>VLOOKUP('Nikes Sales Dataset - Worked f'!A:A,'Nikes Sales Dataset - Worked f'!A:G,7,FALSE)</f>
        <v>M</v>
      </c>
      <c r="G719" s="3">
        <f>VLOOKUP('Nikes Sales Dataset - Worked f'!A:A,'Nikes Sales Dataset - Worked f'!A:I,9,FALSE)</f>
        <v>0</v>
      </c>
      <c r="H719" s="9">
        <f>VLOOKUP('Nikes Sales Dataset - Worked f'!A:A,'Nikes Sales Dataset - Worked f'!A:K,11,FALSE)</f>
        <v>9473.09</v>
      </c>
      <c r="I719">
        <f>_xlfn.XLOOKUP('Cleaned and Transformed Dataset'!A:A,'Nikes Sales Dataset - Worked f'!A:A,'Nikes Sales Dataset - Worked f'!M:M)</f>
        <v>0</v>
      </c>
      <c r="J719" s="9">
        <f>_xlfn.XLOOKUP(A:A,'Nikes Sales Dataset - Worked f'!A:A,'Nikes Sales Dataset - Worked f'!N:N)</f>
        <v>9473.09</v>
      </c>
      <c r="K719" s="3">
        <f>_xlfn.XLOOKUP(A:A,'Nikes Sales Dataset - Worked f'!A:A,'Nikes Sales Dataset - Worked f'!P:P)</f>
        <v>0</v>
      </c>
      <c r="L719" s="7">
        <f>VLOOKUP('Nikes Sales Dataset - Worked f'!A:A,'Nikes Sales Dataset - Worked f'!A:R,18,FALSE)</f>
        <v>45613</v>
      </c>
      <c r="M719" s="7" t="str">
        <f>_xlfn.XLOOKUP(A:A,'Nikes Sales Dataset - Worked f'!A:A,'Nikes Sales Dataset - Worked f'!S:S)</f>
        <v>Nov</v>
      </c>
      <c r="N719" s="7" t="str">
        <f>_xlfn.XLOOKUP(A:A,'Nikes Sales Dataset - Worked f'!A:A,'Nikes Sales Dataset - Worked f'!T:T)</f>
        <v>2024</v>
      </c>
      <c r="O719" t="str">
        <f>_xlfn.XLOOKUP(A:A,'Nikes Sales Dataset - Worked f'!A:A,'Nikes Sales Dataset - Worked f'!U:U)</f>
        <v>Online</v>
      </c>
      <c r="P719" t="str">
        <f>_xlfn.XLOOKUP(A:A,'Nikes Sales Dataset - Worked f'!A:A,'Nikes Sales Dataset - Worked f'!W:W)</f>
        <v>Delhi</v>
      </c>
      <c r="Q719" s="9">
        <f>_xlfn.XLOOKUP(A:A,'Nikes Sales Dataset - Worked f'!A:A,'Nikes Sales Dataset - Worked f'!X:X)</f>
        <v>3055.36</v>
      </c>
    </row>
    <row r="720" spans="1:17" x14ac:dyDescent="0.25">
      <c r="A720" s="4">
        <v>2718</v>
      </c>
      <c r="B720" t="str">
        <f>VLOOKUP('Nikes Sales Dataset - Worked f'!A:A,'Nikes Sales Dataset - Worked f'!A:B,2,FALSE)</f>
        <v>2718_Unknown Date</v>
      </c>
      <c r="C720" t="str">
        <f>VLOOKUP('Nikes Sales Dataset - Worked f'!A:A,'Nikes Sales Dataset - Worked f'!A:C,3,FALSE)</f>
        <v>Men</v>
      </c>
      <c r="D720" t="str">
        <f>VLOOKUP('Nikes Sales Dataset - Worked f'!A:A,'Nikes Sales Dataset - Worked f'!A:D,4,FALSE)</f>
        <v>Basketball</v>
      </c>
      <c r="E720" t="str">
        <f>VLOOKUP('Nikes Sales Dataset - Worked f'!A:A,'Nikes Sales Dataset - Worked f'!A:E,5,FALSE)</f>
        <v>LeBron 20</v>
      </c>
      <c r="F720" t="str">
        <f>VLOOKUP('Nikes Sales Dataset - Worked f'!A:A,'Nikes Sales Dataset - Worked f'!A:G,7,FALSE)</f>
        <v>M</v>
      </c>
      <c r="G720" s="3">
        <f>VLOOKUP('Nikes Sales Dataset - Worked f'!A:A,'Nikes Sales Dataset - Worked f'!A:I,9,FALSE)</f>
        <v>1</v>
      </c>
      <c r="H720" s="9">
        <f>VLOOKUP('Nikes Sales Dataset - Worked f'!A:A,'Nikes Sales Dataset - Worked f'!A:K,11,FALSE)</f>
        <v>8485.23</v>
      </c>
      <c r="I720">
        <f>_xlfn.XLOOKUP('Cleaned and Transformed Dataset'!A:A,'Nikes Sales Dataset - Worked f'!A:A,'Nikes Sales Dataset - Worked f'!M:M)</f>
        <v>0</v>
      </c>
      <c r="J720" s="9">
        <f>_xlfn.XLOOKUP(A:A,'Nikes Sales Dataset - Worked f'!A:A,'Nikes Sales Dataset - Worked f'!N:N)</f>
        <v>8485.23</v>
      </c>
      <c r="K720" s="3">
        <f>_xlfn.XLOOKUP(A:A,'Nikes Sales Dataset - Worked f'!A:A,'Nikes Sales Dataset - Worked f'!P:P)</f>
        <v>8485.23</v>
      </c>
      <c r="L720" s="7" t="str">
        <f>VLOOKUP('Nikes Sales Dataset - Worked f'!A:A,'Nikes Sales Dataset - Worked f'!A:R,18,FALSE)</f>
        <v>Unknown Date</v>
      </c>
      <c r="M720" s="7" t="str">
        <f>_xlfn.XLOOKUP(A:A,'Nikes Sales Dataset - Worked f'!A:A,'Nikes Sales Dataset - Worked f'!S:S)</f>
        <v>Unknown</v>
      </c>
      <c r="N720" s="7" t="str">
        <f>_xlfn.XLOOKUP(A:A,'Nikes Sales Dataset - Worked f'!A:A,'Nikes Sales Dataset - Worked f'!T:T)</f>
        <v>Unknown</v>
      </c>
      <c r="O720" t="str">
        <f>_xlfn.XLOOKUP(A:A,'Nikes Sales Dataset - Worked f'!A:A,'Nikes Sales Dataset - Worked f'!U:U)</f>
        <v>Retail</v>
      </c>
      <c r="P720" t="str">
        <f>_xlfn.XLOOKUP(A:A,'Nikes Sales Dataset - Worked f'!A:A,'Nikes Sales Dataset - Worked f'!W:W)</f>
        <v>Bangalore</v>
      </c>
      <c r="Q720" s="9">
        <f>_xlfn.XLOOKUP(A:A,'Nikes Sales Dataset - Worked f'!A:A,'Nikes Sales Dataset - Worked f'!X:X)</f>
        <v>637.62</v>
      </c>
    </row>
    <row r="721" spans="1:17" x14ac:dyDescent="0.25">
      <c r="A721" s="4">
        <v>2719</v>
      </c>
      <c r="B721" t="str">
        <f>VLOOKUP('Nikes Sales Dataset - Worked f'!A:A,'Nikes Sales Dataset - Worked f'!A:B,2,FALSE)</f>
        <v>2719_20240322</v>
      </c>
      <c r="C721" t="str">
        <f>VLOOKUP('Nikes Sales Dataset - Worked f'!A:A,'Nikes Sales Dataset - Worked f'!A:C,3,FALSE)</f>
        <v>Women</v>
      </c>
      <c r="D721" t="str">
        <f>VLOOKUP('Nikes Sales Dataset - Worked f'!A:A,'Nikes Sales Dataset - Worked f'!A:D,4,FALSE)</f>
        <v>Training</v>
      </c>
      <c r="E721" t="str">
        <f>VLOOKUP('Nikes Sales Dataset - Worked f'!A:A,'Nikes Sales Dataset - Worked f'!A:E,5,FALSE)</f>
        <v>Metcon 7</v>
      </c>
      <c r="F721" t="str">
        <f>VLOOKUP('Nikes Sales Dataset - Worked f'!A:A,'Nikes Sales Dataset - Worked f'!A:G,7,FALSE)</f>
        <v>M</v>
      </c>
      <c r="G721" s="3">
        <f>VLOOKUP('Nikes Sales Dataset - Worked f'!A:A,'Nikes Sales Dataset - Worked f'!A:I,9,FALSE)</f>
        <v>1</v>
      </c>
      <c r="H721" s="9">
        <f>VLOOKUP('Nikes Sales Dataset - Worked f'!A:A,'Nikes Sales Dataset - Worked f'!A:K,11,FALSE)</f>
        <v>4819.76</v>
      </c>
      <c r="I721">
        <f>_xlfn.XLOOKUP('Cleaned and Transformed Dataset'!A:A,'Nikes Sales Dataset - Worked f'!A:A,'Nikes Sales Dataset - Worked f'!M:M)</f>
        <v>0</v>
      </c>
      <c r="J721" s="9">
        <f>_xlfn.XLOOKUP(A:A,'Nikes Sales Dataset - Worked f'!A:A,'Nikes Sales Dataset - Worked f'!N:N)</f>
        <v>4819.76</v>
      </c>
      <c r="K721" s="3">
        <f>_xlfn.XLOOKUP(A:A,'Nikes Sales Dataset - Worked f'!A:A,'Nikes Sales Dataset - Worked f'!P:P)</f>
        <v>4819.76</v>
      </c>
      <c r="L721" s="7">
        <f>VLOOKUP('Nikes Sales Dataset - Worked f'!A:A,'Nikes Sales Dataset - Worked f'!A:R,18,FALSE)</f>
        <v>45373</v>
      </c>
      <c r="M721" s="7" t="str">
        <f>_xlfn.XLOOKUP(A:A,'Nikes Sales Dataset - Worked f'!A:A,'Nikes Sales Dataset - Worked f'!S:S)</f>
        <v>Mar</v>
      </c>
      <c r="N721" s="7" t="str">
        <f>_xlfn.XLOOKUP(A:A,'Nikes Sales Dataset - Worked f'!A:A,'Nikes Sales Dataset - Worked f'!T:T)</f>
        <v>2024</v>
      </c>
      <c r="O721" t="str">
        <f>_xlfn.XLOOKUP(A:A,'Nikes Sales Dataset - Worked f'!A:A,'Nikes Sales Dataset - Worked f'!U:U)</f>
        <v>Retail</v>
      </c>
      <c r="P721" t="str">
        <f>_xlfn.XLOOKUP(A:A,'Nikes Sales Dataset - Worked f'!A:A,'Nikes Sales Dataset - Worked f'!W:W)</f>
        <v>Kolkata</v>
      </c>
      <c r="Q721" s="9">
        <f>_xlfn.XLOOKUP(A:A,'Nikes Sales Dataset - Worked f'!A:A,'Nikes Sales Dataset - Worked f'!X:X)</f>
        <v>2066.12</v>
      </c>
    </row>
    <row r="722" spans="1:17" x14ac:dyDescent="0.25">
      <c r="A722" s="4">
        <v>2720</v>
      </c>
      <c r="B722" t="str">
        <f>VLOOKUP('Nikes Sales Dataset - Worked f'!A:A,'Nikes Sales Dataset - Worked f'!A:B,2,FALSE)</f>
        <v>2720_Unknown Date</v>
      </c>
      <c r="C722" t="str">
        <f>VLOOKUP('Nikes Sales Dataset - Worked f'!A:A,'Nikes Sales Dataset - Worked f'!A:C,3,FALSE)</f>
        <v>Kids</v>
      </c>
      <c r="D722" t="str">
        <f>VLOOKUP('Nikes Sales Dataset - Worked f'!A:A,'Nikes Sales Dataset - Worked f'!A:D,4,FALSE)</f>
        <v>Training</v>
      </c>
      <c r="E722" t="str">
        <f>VLOOKUP('Nikes Sales Dataset - Worked f'!A:A,'Nikes Sales Dataset - Worked f'!A:E,5,FALSE)</f>
        <v>ZoomX Invincible</v>
      </c>
      <c r="F722" t="str">
        <f>VLOOKUP('Nikes Sales Dataset - Worked f'!A:A,'Nikes Sales Dataset - Worked f'!A:G,7,FALSE)</f>
        <v>M</v>
      </c>
      <c r="G722" s="3">
        <f>VLOOKUP('Nikes Sales Dataset - Worked f'!A:A,'Nikes Sales Dataset - Worked f'!A:I,9,FALSE)</f>
        <v>1</v>
      </c>
      <c r="H722" s="9">
        <f>VLOOKUP('Nikes Sales Dataset - Worked f'!A:A,'Nikes Sales Dataset - Worked f'!A:K,11,FALSE)</f>
        <v>6110.0300000000007</v>
      </c>
      <c r="I722">
        <f>_xlfn.XLOOKUP('Cleaned and Transformed Dataset'!A:A,'Nikes Sales Dataset - Worked f'!A:A,'Nikes Sales Dataset - Worked f'!M:M)</f>
        <v>0</v>
      </c>
      <c r="J722" s="9">
        <f>_xlfn.XLOOKUP(A:A,'Nikes Sales Dataset - Worked f'!A:A,'Nikes Sales Dataset - Worked f'!N:N)</f>
        <v>6110.0300000000007</v>
      </c>
      <c r="K722" s="3">
        <f>_xlfn.XLOOKUP(A:A,'Nikes Sales Dataset - Worked f'!A:A,'Nikes Sales Dataset - Worked f'!P:P)</f>
        <v>6110.0300000000007</v>
      </c>
      <c r="L722" s="7" t="str">
        <f>VLOOKUP('Nikes Sales Dataset - Worked f'!A:A,'Nikes Sales Dataset - Worked f'!A:R,18,FALSE)</f>
        <v>Unknown Date</v>
      </c>
      <c r="M722" s="7" t="str">
        <f>_xlfn.XLOOKUP(A:A,'Nikes Sales Dataset - Worked f'!A:A,'Nikes Sales Dataset - Worked f'!S:S)</f>
        <v>Unknown</v>
      </c>
      <c r="N722" s="7" t="str">
        <f>_xlfn.XLOOKUP(A:A,'Nikes Sales Dataset - Worked f'!A:A,'Nikes Sales Dataset - Worked f'!T:T)</f>
        <v>Unknown</v>
      </c>
      <c r="O722" t="str">
        <f>_xlfn.XLOOKUP(A:A,'Nikes Sales Dataset - Worked f'!A:A,'Nikes Sales Dataset - Worked f'!U:U)</f>
        <v>Retail</v>
      </c>
      <c r="P722" t="str">
        <f>_xlfn.XLOOKUP(A:A,'Nikes Sales Dataset - Worked f'!A:A,'Nikes Sales Dataset - Worked f'!W:W)</f>
        <v>Delhi</v>
      </c>
      <c r="Q722" s="9">
        <f>_xlfn.XLOOKUP(A:A,'Nikes Sales Dataset - Worked f'!A:A,'Nikes Sales Dataset - Worked f'!X:X)</f>
        <v>2548.7800000000002</v>
      </c>
    </row>
    <row r="723" spans="1:17" x14ac:dyDescent="0.25">
      <c r="A723" s="4">
        <v>2721</v>
      </c>
      <c r="B723" t="str">
        <f>VLOOKUP('Nikes Sales Dataset - Worked f'!A:A,'Nikes Sales Dataset - Worked f'!A:B,2,FALSE)</f>
        <v>2721_20231111</v>
      </c>
      <c r="C723" t="str">
        <f>VLOOKUP('Nikes Sales Dataset - Worked f'!A:A,'Nikes Sales Dataset - Worked f'!A:C,3,FALSE)</f>
        <v>Kids</v>
      </c>
      <c r="D723" t="str">
        <f>VLOOKUP('Nikes Sales Dataset - Worked f'!A:A,'Nikes Sales Dataset - Worked f'!A:D,4,FALSE)</f>
        <v>Training</v>
      </c>
      <c r="E723" t="str">
        <f>VLOOKUP('Nikes Sales Dataset - Worked f'!A:A,'Nikes Sales Dataset - Worked f'!A:E,5,FALSE)</f>
        <v>Flex Trainer</v>
      </c>
      <c r="F723" t="str">
        <f>VLOOKUP('Nikes Sales Dataset - Worked f'!A:A,'Nikes Sales Dataset - Worked f'!A:G,7,FALSE)</f>
        <v>L</v>
      </c>
      <c r="G723" s="3">
        <f>VLOOKUP('Nikes Sales Dataset - Worked f'!A:A,'Nikes Sales Dataset - Worked f'!A:I,9,FALSE)</f>
        <v>0</v>
      </c>
      <c r="H723" s="9">
        <f>VLOOKUP('Nikes Sales Dataset - Worked f'!A:A,'Nikes Sales Dataset - Worked f'!A:K,11,FALSE)</f>
        <v>6110.0300000000007</v>
      </c>
      <c r="I723">
        <f>_xlfn.XLOOKUP('Cleaned and Transformed Dataset'!A:A,'Nikes Sales Dataset - Worked f'!A:A,'Nikes Sales Dataset - Worked f'!M:M)</f>
        <v>0</v>
      </c>
      <c r="J723" s="9">
        <f>_xlfn.XLOOKUP(A:A,'Nikes Sales Dataset - Worked f'!A:A,'Nikes Sales Dataset - Worked f'!N:N)</f>
        <v>6110.0300000000007</v>
      </c>
      <c r="K723" s="3">
        <f>_xlfn.XLOOKUP(A:A,'Nikes Sales Dataset - Worked f'!A:A,'Nikes Sales Dataset - Worked f'!P:P)</f>
        <v>0</v>
      </c>
      <c r="L723" s="7">
        <f>VLOOKUP('Nikes Sales Dataset - Worked f'!A:A,'Nikes Sales Dataset - Worked f'!A:R,18,FALSE)</f>
        <v>45241</v>
      </c>
      <c r="M723" s="7" t="str">
        <f>_xlfn.XLOOKUP(A:A,'Nikes Sales Dataset - Worked f'!A:A,'Nikes Sales Dataset - Worked f'!S:S)</f>
        <v>Nov</v>
      </c>
      <c r="N723" s="7" t="str">
        <f>_xlfn.XLOOKUP(A:A,'Nikes Sales Dataset - Worked f'!A:A,'Nikes Sales Dataset - Worked f'!T:T)</f>
        <v>2023</v>
      </c>
      <c r="O723" t="str">
        <f>_xlfn.XLOOKUP(A:A,'Nikes Sales Dataset - Worked f'!A:A,'Nikes Sales Dataset - Worked f'!U:U)</f>
        <v>Online</v>
      </c>
      <c r="P723" t="str">
        <f>_xlfn.XLOOKUP(A:A,'Nikes Sales Dataset - Worked f'!A:A,'Nikes Sales Dataset - Worked f'!W:W)</f>
        <v>Bangalore</v>
      </c>
      <c r="Q723" s="9">
        <f>_xlfn.XLOOKUP(A:A,'Nikes Sales Dataset - Worked f'!A:A,'Nikes Sales Dataset - Worked f'!X:X)</f>
        <v>1275.23</v>
      </c>
    </row>
    <row r="724" spans="1:17" x14ac:dyDescent="0.25">
      <c r="A724" s="4">
        <v>2722</v>
      </c>
      <c r="B724" t="str">
        <f>VLOOKUP('Nikes Sales Dataset - Worked f'!A:A,'Nikes Sales Dataset - Worked f'!A:B,2,FALSE)</f>
        <v>2722_20240930</v>
      </c>
      <c r="C724" t="str">
        <f>VLOOKUP('Nikes Sales Dataset - Worked f'!A:A,'Nikes Sales Dataset - Worked f'!A:C,3,FALSE)</f>
        <v>Women</v>
      </c>
      <c r="D724" t="str">
        <f>VLOOKUP('Nikes Sales Dataset - Worked f'!A:A,'Nikes Sales Dataset - Worked f'!A:D,4,FALSE)</f>
        <v>Lifestyle</v>
      </c>
      <c r="E724" t="str">
        <f>VLOOKUP('Nikes Sales Dataset - Worked f'!A:A,'Nikes Sales Dataset - Worked f'!A:E,5,FALSE)</f>
        <v>Dunk Low</v>
      </c>
      <c r="F724" t="str">
        <f>VLOOKUP('Nikes Sales Dataset - Worked f'!A:A,'Nikes Sales Dataset - Worked f'!A:G,7,FALSE)</f>
        <v>L</v>
      </c>
      <c r="G724" s="3">
        <f>VLOOKUP('Nikes Sales Dataset - Worked f'!A:A,'Nikes Sales Dataset - Worked f'!A:I,9,FALSE)</f>
        <v>0</v>
      </c>
      <c r="H724" s="9">
        <f>VLOOKUP('Nikes Sales Dataset - Worked f'!A:A,'Nikes Sales Dataset - Worked f'!A:K,11,FALSE)</f>
        <v>6110.0300000000007</v>
      </c>
      <c r="I724">
        <f>_xlfn.XLOOKUP('Cleaned and Transformed Dataset'!A:A,'Nikes Sales Dataset - Worked f'!A:A,'Nikes Sales Dataset - Worked f'!M:M)</f>
        <v>0.09</v>
      </c>
      <c r="J724" s="9">
        <f>_xlfn.XLOOKUP(A:A,'Nikes Sales Dataset - Worked f'!A:A,'Nikes Sales Dataset - Worked f'!N:N)</f>
        <v>5560.127300000001</v>
      </c>
      <c r="K724" s="3">
        <f>_xlfn.XLOOKUP(A:A,'Nikes Sales Dataset - Worked f'!A:A,'Nikes Sales Dataset - Worked f'!P:P)</f>
        <v>0</v>
      </c>
      <c r="L724" s="7">
        <f>VLOOKUP('Nikes Sales Dataset - Worked f'!A:A,'Nikes Sales Dataset - Worked f'!A:R,18,FALSE)</f>
        <v>45565</v>
      </c>
      <c r="M724" s="7" t="str">
        <f>_xlfn.XLOOKUP(A:A,'Nikes Sales Dataset - Worked f'!A:A,'Nikes Sales Dataset - Worked f'!S:S)</f>
        <v>Sep</v>
      </c>
      <c r="N724" s="7" t="str">
        <f>_xlfn.XLOOKUP(A:A,'Nikes Sales Dataset - Worked f'!A:A,'Nikes Sales Dataset - Worked f'!T:T)</f>
        <v>2024</v>
      </c>
      <c r="O724" t="str">
        <f>_xlfn.XLOOKUP(A:A,'Nikes Sales Dataset - Worked f'!A:A,'Nikes Sales Dataset - Worked f'!U:U)</f>
        <v>Online</v>
      </c>
      <c r="P724" t="str">
        <f>_xlfn.XLOOKUP(A:A,'Nikes Sales Dataset - Worked f'!A:A,'Nikes Sales Dataset - Worked f'!W:W)</f>
        <v>Kolkata</v>
      </c>
      <c r="Q724" s="9">
        <f>_xlfn.XLOOKUP(A:A,'Nikes Sales Dataset - Worked f'!A:A,'Nikes Sales Dataset - Worked f'!X:X)</f>
        <v>818.65</v>
      </c>
    </row>
    <row r="725" spans="1:17" x14ac:dyDescent="0.25">
      <c r="A725" s="4">
        <v>2723</v>
      </c>
      <c r="B725" t="str">
        <f>VLOOKUP('Nikes Sales Dataset - Worked f'!A:A,'Nikes Sales Dataset - Worked f'!A:B,2,FALSE)</f>
        <v>2723_20250310</v>
      </c>
      <c r="C725" t="str">
        <f>VLOOKUP('Nikes Sales Dataset - Worked f'!A:A,'Nikes Sales Dataset - Worked f'!A:C,3,FALSE)</f>
        <v>Women</v>
      </c>
      <c r="D725" t="str">
        <f>VLOOKUP('Nikes Sales Dataset - Worked f'!A:A,'Nikes Sales Dataset - Worked f'!A:D,4,FALSE)</f>
        <v>Lifestyle</v>
      </c>
      <c r="E725" t="str">
        <f>VLOOKUP('Nikes Sales Dataset - Worked f'!A:A,'Nikes Sales Dataset - Worked f'!A:E,5,FALSE)</f>
        <v>Dunk Low</v>
      </c>
      <c r="F725" t="str">
        <f>VLOOKUP('Nikes Sales Dataset - Worked f'!A:A,'Nikes Sales Dataset - Worked f'!A:G,7,FALSE)</f>
        <v>XL</v>
      </c>
      <c r="G725" s="3">
        <f>VLOOKUP('Nikes Sales Dataset - Worked f'!A:A,'Nikes Sales Dataset - Worked f'!A:I,9,FALSE)</f>
        <v>1</v>
      </c>
      <c r="H725" s="9">
        <f>VLOOKUP('Nikes Sales Dataset - Worked f'!A:A,'Nikes Sales Dataset - Worked f'!A:K,11,FALSE)</f>
        <v>3403.54</v>
      </c>
      <c r="I725">
        <f>_xlfn.XLOOKUP('Cleaned and Transformed Dataset'!A:A,'Nikes Sales Dataset - Worked f'!A:A,'Nikes Sales Dataset - Worked f'!M:M)</f>
        <v>0</v>
      </c>
      <c r="J725" s="9">
        <f>_xlfn.XLOOKUP(A:A,'Nikes Sales Dataset - Worked f'!A:A,'Nikes Sales Dataset - Worked f'!N:N)</f>
        <v>3403.54</v>
      </c>
      <c r="K725" s="3">
        <f>_xlfn.XLOOKUP(A:A,'Nikes Sales Dataset - Worked f'!A:A,'Nikes Sales Dataset - Worked f'!P:P)</f>
        <v>3403.54</v>
      </c>
      <c r="L725" s="7">
        <f>VLOOKUP('Nikes Sales Dataset - Worked f'!A:A,'Nikes Sales Dataset - Worked f'!A:R,18,FALSE)</f>
        <v>45726</v>
      </c>
      <c r="M725" s="7" t="str">
        <f>_xlfn.XLOOKUP(A:A,'Nikes Sales Dataset - Worked f'!A:A,'Nikes Sales Dataset - Worked f'!S:S)</f>
        <v>Mar</v>
      </c>
      <c r="N725" s="7" t="str">
        <f>_xlfn.XLOOKUP(A:A,'Nikes Sales Dataset - Worked f'!A:A,'Nikes Sales Dataset - Worked f'!T:T)</f>
        <v>2025</v>
      </c>
      <c r="O725" t="str">
        <f>_xlfn.XLOOKUP(A:A,'Nikes Sales Dataset - Worked f'!A:A,'Nikes Sales Dataset - Worked f'!U:U)</f>
        <v>Online</v>
      </c>
      <c r="P725" t="str">
        <f>_xlfn.XLOOKUP(A:A,'Nikes Sales Dataset - Worked f'!A:A,'Nikes Sales Dataset - Worked f'!W:W)</f>
        <v>Kolkata</v>
      </c>
      <c r="Q725" s="9">
        <f>_xlfn.XLOOKUP(A:A,'Nikes Sales Dataset - Worked f'!A:A,'Nikes Sales Dataset - Worked f'!X:X)</f>
        <v>221.41</v>
      </c>
    </row>
    <row r="726" spans="1:17" x14ac:dyDescent="0.25">
      <c r="A726" s="4">
        <v>2724</v>
      </c>
      <c r="B726" t="str">
        <f>VLOOKUP('Nikes Sales Dataset - Worked f'!A:A,'Nikes Sales Dataset - Worked f'!A:B,2,FALSE)</f>
        <v>2724_20250116</v>
      </c>
      <c r="C726" t="str">
        <f>VLOOKUP('Nikes Sales Dataset - Worked f'!A:A,'Nikes Sales Dataset - Worked f'!A:C,3,FALSE)</f>
        <v>Women</v>
      </c>
      <c r="D726" t="str">
        <f>VLOOKUP('Nikes Sales Dataset - Worked f'!A:A,'Nikes Sales Dataset - Worked f'!A:D,4,FALSE)</f>
        <v>Training</v>
      </c>
      <c r="E726" t="str">
        <f>VLOOKUP('Nikes Sales Dataset - Worked f'!A:A,'Nikes Sales Dataset - Worked f'!A:E,5,FALSE)</f>
        <v>Flex Trainer</v>
      </c>
      <c r="F726" t="str">
        <f>VLOOKUP('Nikes Sales Dataset - Worked f'!A:A,'Nikes Sales Dataset - Worked f'!A:G,7,FALSE)</f>
        <v>L</v>
      </c>
      <c r="G726" s="3">
        <f>VLOOKUP('Nikes Sales Dataset - Worked f'!A:A,'Nikes Sales Dataset - Worked f'!A:I,9,FALSE)</f>
        <v>1</v>
      </c>
      <c r="H726" s="9">
        <f>VLOOKUP('Nikes Sales Dataset - Worked f'!A:A,'Nikes Sales Dataset - Worked f'!A:K,11,FALSE)</f>
        <v>8007.22</v>
      </c>
      <c r="I726">
        <f>_xlfn.XLOOKUP('Cleaned and Transformed Dataset'!A:A,'Nikes Sales Dataset - Worked f'!A:A,'Nikes Sales Dataset - Worked f'!M:M)</f>
        <v>0</v>
      </c>
      <c r="J726" s="9">
        <f>_xlfn.XLOOKUP(A:A,'Nikes Sales Dataset - Worked f'!A:A,'Nikes Sales Dataset - Worked f'!N:N)</f>
        <v>8007.22</v>
      </c>
      <c r="K726" s="3">
        <f>_xlfn.XLOOKUP(A:A,'Nikes Sales Dataset - Worked f'!A:A,'Nikes Sales Dataset - Worked f'!P:P)</f>
        <v>8007.22</v>
      </c>
      <c r="L726" s="7">
        <f>VLOOKUP('Nikes Sales Dataset - Worked f'!A:A,'Nikes Sales Dataset - Worked f'!A:R,18,FALSE)</f>
        <v>45673</v>
      </c>
      <c r="M726" s="7" t="str">
        <f>_xlfn.XLOOKUP(A:A,'Nikes Sales Dataset - Worked f'!A:A,'Nikes Sales Dataset - Worked f'!S:S)</f>
        <v>Jan</v>
      </c>
      <c r="N726" s="7" t="str">
        <f>_xlfn.XLOOKUP(A:A,'Nikes Sales Dataset - Worked f'!A:A,'Nikes Sales Dataset - Worked f'!T:T)</f>
        <v>2025</v>
      </c>
      <c r="O726" t="str">
        <f>_xlfn.XLOOKUP(A:A,'Nikes Sales Dataset - Worked f'!A:A,'Nikes Sales Dataset - Worked f'!U:U)</f>
        <v>Online</v>
      </c>
      <c r="P726" t="str">
        <f>_xlfn.XLOOKUP(A:A,'Nikes Sales Dataset - Worked f'!A:A,'Nikes Sales Dataset - Worked f'!W:W)</f>
        <v>Delhi</v>
      </c>
      <c r="Q726" s="9">
        <f>_xlfn.XLOOKUP(A:A,'Nikes Sales Dataset - Worked f'!A:A,'Nikes Sales Dataset - Worked f'!X:X)</f>
        <v>1190.2</v>
      </c>
    </row>
    <row r="727" spans="1:17" x14ac:dyDescent="0.25">
      <c r="A727" s="4">
        <v>2012</v>
      </c>
      <c r="B727" t="str">
        <f>VLOOKUP('Nikes Sales Dataset - Worked f'!A:A,'Nikes Sales Dataset - Worked f'!A:B,2,FALSE)</f>
        <v>2012_20240901</v>
      </c>
      <c r="C727" t="str">
        <f>VLOOKUP('Nikes Sales Dataset - Worked f'!A:A,'Nikes Sales Dataset - Worked f'!A:C,3,FALSE)</f>
        <v>Women</v>
      </c>
      <c r="D727" t="str">
        <f>VLOOKUP('Nikes Sales Dataset - Worked f'!A:A,'Nikes Sales Dataset - Worked f'!A:D,4,FALSE)</f>
        <v>Soccer</v>
      </c>
      <c r="E727" t="str">
        <f>VLOOKUP('Nikes Sales Dataset - Worked f'!A:A,'Nikes Sales Dataset - Worked f'!A:E,5,FALSE)</f>
        <v>Phantom GT</v>
      </c>
      <c r="F727" t="str">
        <f>VLOOKUP('Nikes Sales Dataset - Worked f'!A:A,'Nikes Sales Dataset - Worked f'!A:G,7,FALSE)</f>
        <v>M</v>
      </c>
      <c r="G727" s="3">
        <f>VLOOKUP('Nikes Sales Dataset - Worked f'!A:A,'Nikes Sales Dataset - Worked f'!A:I,9,FALSE)</f>
        <v>0</v>
      </c>
      <c r="H727" s="9">
        <f>VLOOKUP('Nikes Sales Dataset - Worked f'!A:A,'Nikes Sales Dataset - Worked f'!A:K,11,FALSE)</f>
        <v>6110.0300000000007</v>
      </c>
      <c r="I727">
        <f>_xlfn.XLOOKUP('Cleaned and Transformed Dataset'!A:A,'Nikes Sales Dataset - Worked f'!A:A,'Nikes Sales Dataset - Worked f'!M:M)</f>
        <v>0</v>
      </c>
      <c r="J727" s="9">
        <f>_xlfn.XLOOKUP(A:A,'Nikes Sales Dataset - Worked f'!A:A,'Nikes Sales Dataset - Worked f'!N:N)</f>
        <v>6110.0300000000007</v>
      </c>
      <c r="K727" s="3">
        <f>_xlfn.XLOOKUP(A:A,'Nikes Sales Dataset - Worked f'!A:A,'Nikes Sales Dataset - Worked f'!P:P)</f>
        <v>0</v>
      </c>
      <c r="L727" s="7">
        <f>VLOOKUP('Nikes Sales Dataset - Worked f'!A:A,'Nikes Sales Dataset - Worked f'!A:R,18,FALSE)</f>
        <v>45536</v>
      </c>
      <c r="M727" s="7" t="str">
        <f>_xlfn.XLOOKUP(A:A,'Nikes Sales Dataset - Worked f'!A:A,'Nikes Sales Dataset - Worked f'!S:S)</f>
        <v>Sep</v>
      </c>
      <c r="N727" s="7" t="str">
        <f>_xlfn.XLOOKUP(A:A,'Nikes Sales Dataset - Worked f'!A:A,'Nikes Sales Dataset - Worked f'!T:T)</f>
        <v>2024</v>
      </c>
      <c r="O727" t="str">
        <f>_xlfn.XLOOKUP(A:A,'Nikes Sales Dataset - Worked f'!A:A,'Nikes Sales Dataset - Worked f'!U:U)</f>
        <v>Retail</v>
      </c>
      <c r="P727" t="str">
        <f>_xlfn.XLOOKUP(A:A,'Nikes Sales Dataset - Worked f'!A:A,'Nikes Sales Dataset - Worked f'!W:W)</f>
        <v>Hyderabad</v>
      </c>
      <c r="Q727" s="9">
        <f>_xlfn.XLOOKUP(A:A,'Nikes Sales Dataset - Worked f'!A:A,'Nikes Sales Dataset - Worked f'!X:X)</f>
        <v>-914.59</v>
      </c>
    </row>
    <row r="728" spans="1:17" x14ac:dyDescent="0.25">
      <c r="A728" s="4">
        <v>2726</v>
      </c>
      <c r="B728" t="str">
        <f>VLOOKUP('Nikes Sales Dataset - Worked f'!A:A,'Nikes Sales Dataset - Worked f'!A:B,2,FALSE)</f>
        <v>2726_20240819</v>
      </c>
      <c r="C728" t="str">
        <f>VLOOKUP('Nikes Sales Dataset - Worked f'!A:A,'Nikes Sales Dataset - Worked f'!A:C,3,FALSE)</f>
        <v>Women</v>
      </c>
      <c r="D728" t="str">
        <f>VLOOKUP('Nikes Sales Dataset - Worked f'!A:A,'Nikes Sales Dataset - Worked f'!A:D,4,FALSE)</f>
        <v>Training</v>
      </c>
      <c r="E728" t="str">
        <f>VLOOKUP('Nikes Sales Dataset - Worked f'!A:A,'Nikes Sales Dataset - Worked f'!A:E,5,FALSE)</f>
        <v>Flex Trainer</v>
      </c>
      <c r="F728" t="str">
        <f>VLOOKUP('Nikes Sales Dataset - Worked f'!A:A,'Nikes Sales Dataset - Worked f'!A:G,7,FALSE)</f>
        <v>M</v>
      </c>
      <c r="G728" s="3">
        <f>VLOOKUP('Nikes Sales Dataset - Worked f'!A:A,'Nikes Sales Dataset - Worked f'!A:I,9,FALSE)</f>
        <v>1</v>
      </c>
      <c r="H728" s="9">
        <f>VLOOKUP('Nikes Sales Dataset - Worked f'!A:A,'Nikes Sales Dataset - Worked f'!A:K,11,FALSE)</f>
        <v>6110.0300000000007</v>
      </c>
      <c r="I728">
        <f>_xlfn.XLOOKUP('Cleaned and Transformed Dataset'!A:A,'Nikes Sales Dataset - Worked f'!A:A,'Nikes Sales Dataset - Worked f'!M:M)</f>
        <v>0.48</v>
      </c>
      <c r="J728" s="9">
        <f>_xlfn.XLOOKUP(A:A,'Nikes Sales Dataset - Worked f'!A:A,'Nikes Sales Dataset - Worked f'!N:N)</f>
        <v>3177.2156000000004</v>
      </c>
      <c r="K728" s="3">
        <f>_xlfn.XLOOKUP(A:A,'Nikes Sales Dataset - Worked f'!A:A,'Nikes Sales Dataset - Worked f'!P:P)</f>
        <v>3177.2156000000004</v>
      </c>
      <c r="L728" s="7">
        <f>VLOOKUP('Nikes Sales Dataset - Worked f'!A:A,'Nikes Sales Dataset - Worked f'!A:R,18,FALSE)</f>
        <v>45523</v>
      </c>
      <c r="M728" s="7" t="str">
        <f>_xlfn.XLOOKUP(A:A,'Nikes Sales Dataset - Worked f'!A:A,'Nikes Sales Dataset - Worked f'!S:S)</f>
        <v>Aug</v>
      </c>
      <c r="N728" s="7" t="str">
        <f>_xlfn.XLOOKUP(A:A,'Nikes Sales Dataset - Worked f'!A:A,'Nikes Sales Dataset - Worked f'!T:T)</f>
        <v>2024</v>
      </c>
      <c r="O728" t="str">
        <f>_xlfn.XLOOKUP(A:A,'Nikes Sales Dataset - Worked f'!A:A,'Nikes Sales Dataset - Worked f'!U:U)</f>
        <v>Retail</v>
      </c>
      <c r="P728" t="str">
        <f>_xlfn.XLOOKUP(A:A,'Nikes Sales Dataset - Worked f'!A:A,'Nikes Sales Dataset - Worked f'!W:W)</f>
        <v>Pune</v>
      </c>
      <c r="Q728" s="9">
        <f>_xlfn.XLOOKUP(A:A,'Nikes Sales Dataset - Worked f'!A:A,'Nikes Sales Dataset - Worked f'!X:X)</f>
        <v>1392.27</v>
      </c>
    </row>
    <row r="729" spans="1:17" x14ac:dyDescent="0.25">
      <c r="A729" s="4">
        <v>2727</v>
      </c>
      <c r="B729" t="str">
        <f>VLOOKUP('Nikes Sales Dataset - Worked f'!A:A,'Nikes Sales Dataset - Worked f'!A:B,2,FALSE)</f>
        <v>2727_Unknown Date</v>
      </c>
      <c r="C729" t="str">
        <f>VLOOKUP('Nikes Sales Dataset - Worked f'!A:A,'Nikes Sales Dataset - Worked f'!A:C,3,FALSE)</f>
        <v>Men</v>
      </c>
      <c r="D729" t="str">
        <f>VLOOKUP('Nikes Sales Dataset - Worked f'!A:A,'Nikes Sales Dataset - Worked f'!A:D,4,FALSE)</f>
        <v>Lifestyle</v>
      </c>
      <c r="E729" t="str">
        <f>VLOOKUP('Nikes Sales Dataset - Worked f'!A:A,'Nikes Sales Dataset - Worked f'!A:E,5,FALSE)</f>
        <v>Waffle One</v>
      </c>
      <c r="F729" t="str">
        <f>VLOOKUP('Nikes Sales Dataset - Worked f'!A:A,'Nikes Sales Dataset - Worked f'!A:G,7,FALSE)</f>
        <v>M</v>
      </c>
      <c r="G729" s="3">
        <f>VLOOKUP('Nikes Sales Dataset - Worked f'!A:A,'Nikes Sales Dataset - Worked f'!A:I,9,FALSE)</f>
        <v>1</v>
      </c>
      <c r="H729" s="9">
        <f>VLOOKUP('Nikes Sales Dataset - Worked f'!A:A,'Nikes Sales Dataset - Worked f'!A:K,11,FALSE)</f>
        <v>6154.32</v>
      </c>
      <c r="I729">
        <f>_xlfn.XLOOKUP('Cleaned and Transformed Dataset'!A:A,'Nikes Sales Dataset - Worked f'!A:A,'Nikes Sales Dataset - Worked f'!M:M)</f>
        <v>0.94</v>
      </c>
      <c r="J729" s="9">
        <f>_xlfn.XLOOKUP(A:A,'Nikes Sales Dataset - Worked f'!A:A,'Nikes Sales Dataset - Worked f'!N:N)</f>
        <v>369.25920000000031</v>
      </c>
      <c r="K729" s="3">
        <f>_xlfn.XLOOKUP(A:A,'Nikes Sales Dataset - Worked f'!A:A,'Nikes Sales Dataset - Worked f'!P:P)</f>
        <v>369.25920000000031</v>
      </c>
      <c r="L729" s="7" t="str">
        <f>VLOOKUP('Nikes Sales Dataset - Worked f'!A:A,'Nikes Sales Dataset - Worked f'!A:R,18,FALSE)</f>
        <v>Unknown Date</v>
      </c>
      <c r="M729" s="7" t="str">
        <f>_xlfn.XLOOKUP(A:A,'Nikes Sales Dataset - Worked f'!A:A,'Nikes Sales Dataset - Worked f'!S:S)</f>
        <v>Unknown</v>
      </c>
      <c r="N729" s="7" t="str">
        <f>_xlfn.XLOOKUP(A:A,'Nikes Sales Dataset - Worked f'!A:A,'Nikes Sales Dataset - Worked f'!T:T)</f>
        <v>Unknown</v>
      </c>
      <c r="O729" t="str">
        <f>_xlfn.XLOOKUP(A:A,'Nikes Sales Dataset - Worked f'!A:A,'Nikes Sales Dataset - Worked f'!U:U)</f>
        <v>Online</v>
      </c>
      <c r="P729" t="str">
        <f>_xlfn.XLOOKUP(A:A,'Nikes Sales Dataset - Worked f'!A:A,'Nikes Sales Dataset - Worked f'!W:W)</f>
        <v>Kolkata</v>
      </c>
      <c r="Q729" s="9">
        <f>_xlfn.XLOOKUP(A:A,'Nikes Sales Dataset - Worked f'!A:A,'Nikes Sales Dataset - Worked f'!X:X)</f>
        <v>2004.4</v>
      </c>
    </row>
    <row r="730" spans="1:17" x14ac:dyDescent="0.25">
      <c r="A730" s="4">
        <v>2018</v>
      </c>
      <c r="B730" t="str">
        <f>VLOOKUP('Nikes Sales Dataset - Worked f'!A:A,'Nikes Sales Dataset - Worked f'!A:B,2,FALSE)</f>
        <v>2018_20241113</v>
      </c>
      <c r="C730" t="str">
        <f>VLOOKUP('Nikes Sales Dataset - Worked f'!A:A,'Nikes Sales Dataset - Worked f'!A:C,3,FALSE)</f>
        <v>Kids</v>
      </c>
      <c r="D730" t="str">
        <f>VLOOKUP('Nikes Sales Dataset - Worked f'!A:A,'Nikes Sales Dataset - Worked f'!A:D,4,FALSE)</f>
        <v>Lifestyle</v>
      </c>
      <c r="E730" t="str">
        <f>VLOOKUP('Nikes Sales Dataset - Worked f'!A:A,'Nikes Sales Dataset - Worked f'!A:E,5,FALSE)</f>
        <v>Blazer Mid</v>
      </c>
      <c r="F730" t="str">
        <f>VLOOKUP('Nikes Sales Dataset - Worked f'!A:A,'Nikes Sales Dataset - Worked f'!A:G,7,FALSE)</f>
        <v>M</v>
      </c>
      <c r="G730" s="3">
        <f>VLOOKUP('Nikes Sales Dataset - Worked f'!A:A,'Nikes Sales Dataset - Worked f'!A:I,9,FALSE)</f>
        <v>-1</v>
      </c>
      <c r="H730" s="9">
        <f>VLOOKUP('Nikes Sales Dataset - Worked f'!A:A,'Nikes Sales Dataset - Worked f'!A:K,11,FALSE)</f>
        <v>6110.0300000000007</v>
      </c>
      <c r="I730">
        <f>_xlfn.XLOOKUP('Cleaned and Transformed Dataset'!A:A,'Nikes Sales Dataset - Worked f'!A:A,'Nikes Sales Dataset - Worked f'!M:M)</f>
        <v>0.86</v>
      </c>
      <c r="J730" s="9">
        <f>_xlfn.XLOOKUP(A:A,'Nikes Sales Dataset - Worked f'!A:A,'Nikes Sales Dataset - Worked f'!N:N)</f>
        <v>855.40420000000017</v>
      </c>
      <c r="K730" s="3">
        <f>_xlfn.XLOOKUP(A:A,'Nikes Sales Dataset - Worked f'!A:A,'Nikes Sales Dataset - Worked f'!P:P)</f>
        <v>-855.40420000000017</v>
      </c>
      <c r="L730" s="7">
        <f>VLOOKUP('Nikes Sales Dataset - Worked f'!A:A,'Nikes Sales Dataset - Worked f'!A:R,18,FALSE)</f>
        <v>45609</v>
      </c>
      <c r="M730" s="7" t="str">
        <f>_xlfn.XLOOKUP(A:A,'Nikes Sales Dataset - Worked f'!A:A,'Nikes Sales Dataset - Worked f'!S:S)</f>
        <v>Nov</v>
      </c>
      <c r="N730" s="7" t="str">
        <f>_xlfn.XLOOKUP(A:A,'Nikes Sales Dataset - Worked f'!A:A,'Nikes Sales Dataset - Worked f'!T:T)</f>
        <v>2024</v>
      </c>
      <c r="O730" t="str">
        <f>_xlfn.XLOOKUP(A:A,'Nikes Sales Dataset - Worked f'!A:A,'Nikes Sales Dataset - Worked f'!U:U)</f>
        <v>Online</v>
      </c>
      <c r="P730" t="str">
        <f>_xlfn.XLOOKUP(A:A,'Nikes Sales Dataset - Worked f'!A:A,'Nikes Sales Dataset - Worked f'!W:W)</f>
        <v>Delhi</v>
      </c>
      <c r="Q730" s="9">
        <f>_xlfn.XLOOKUP(A:A,'Nikes Sales Dataset - Worked f'!A:A,'Nikes Sales Dataset - Worked f'!X:X)</f>
        <v>2109.48</v>
      </c>
    </row>
    <row r="731" spans="1:17" x14ac:dyDescent="0.25">
      <c r="A731" s="4">
        <v>2729</v>
      </c>
      <c r="B731" t="str">
        <f>VLOOKUP('Nikes Sales Dataset - Worked f'!A:A,'Nikes Sales Dataset - Worked f'!A:B,2,FALSE)</f>
        <v>2729_20250429</v>
      </c>
      <c r="C731" t="str">
        <f>VLOOKUP('Nikes Sales Dataset - Worked f'!A:A,'Nikes Sales Dataset - Worked f'!A:C,3,FALSE)</f>
        <v>Kids</v>
      </c>
      <c r="D731" t="str">
        <f>VLOOKUP('Nikes Sales Dataset - Worked f'!A:A,'Nikes Sales Dataset - Worked f'!A:D,4,FALSE)</f>
        <v>Training</v>
      </c>
      <c r="E731" t="str">
        <f>VLOOKUP('Nikes Sales Dataset - Worked f'!A:A,'Nikes Sales Dataset - Worked f'!A:E,5,FALSE)</f>
        <v>Flex Trainer</v>
      </c>
      <c r="F731" t="str">
        <f>VLOOKUP('Nikes Sales Dataset - Worked f'!A:A,'Nikes Sales Dataset - Worked f'!A:G,7,FALSE)</f>
        <v>M</v>
      </c>
      <c r="G731" s="3">
        <f>VLOOKUP('Nikes Sales Dataset - Worked f'!A:A,'Nikes Sales Dataset - Worked f'!A:I,9,FALSE)</f>
        <v>1</v>
      </c>
      <c r="H731" s="9">
        <f>VLOOKUP('Nikes Sales Dataset - Worked f'!A:A,'Nikes Sales Dataset - Worked f'!A:K,11,FALSE)</f>
        <v>6383.55</v>
      </c>
      <c r="I731">
        <f>_xlfn.XLOOKUP('Cleaned and Transformed Dataset'!A:A,'Nikes Sales Dataset - Worked f'!A:A,'Nikes Sales Dataset - Worked f'!M:M)</f>
        <v>0</v>
      </c>
      <c r="J731" s="9">
        <f>_xlfn.XLOOKUP(A:A,'Nikes Sales Dataset - Worked f'!A:A,'Nikes Sales Dataset - Worked f'!N:N)</f>
        <v>6383.55</v>
      </c>
      <c r="K731" s="3">
        <f>_xlfn.XLOOKUP(A:A,'Nikes Sales Dataset - Worked f'!A:A,'Nikes Sales Dataset - Worked f'!P:P)</f>
        <v>6383.55</v>
      </c>
      <c r="L731" s="7">
        <f>VLOOKUP('Nikes Sales Dataset - Worked f'!A:A,'Nikes Sales Dataset - Worked f'!A:R,18,FALSE)</f>
        <v>45776</v>
      </c>
      <c r="M731" s="7" t="str">
        <f>_xlfn.XLOOKUP(A:A,'Nikes Sales Dataset - Worked f'!A:A,'Nikes Sales Dataset - Worked f'!S:S)</f>
        <v>Apr</v>
      </c>
      <c r="N731" s="7" t="str">
        <f>_xlfn.XLOOKUP(A:A,'Nikes Sales Dataset - Worked f'!A:A,'Nikes Sales Dataset - Worked f'!T:T)</f>
        <v>2025</v>
      </c>
      <c r="O731" t="str">
        <f>_xlfn.XLOOKUP(A:A,'Nikes Sales Dataset - Worked f'!A:A,'Nikes Sales Dataset - Worked f'!U:U)</f>
        <v>Retail</v>
      </c>
      <c r="P731" t="str">
        <f>_xlfn.XLOOKUP(A:A,'Nikes Sales Dataset - Worked f'!A:A,'Nikes Sales Dataset - Worked f'!W:W)</f>
        <v>Delhi</v>
      </c>
      <c r="Q731" s="9">
        <f>_xlfn.XLOOKUP(A:A,'Nikes Sales Dataset - Worked f'!A:A,'Nikes Sales Dataset - Worked f'!X:X)</f>
        <v>2079.06</v>
      </c>
    </row>
    <row r="732" spans="1:17" x14ac:dyDescent="0.25">
      <c r="A732" s="4">
        <v>2730</v>
      </c>
      <c r="B732" t="str">
        <f>VLOOKUP('Nikes Sales Dataset - Worked f'!A:A,'Nikes Sales Dataset - Worked f'!A:B,2,FALSE)</f>
        <v>2730_Unknown Date</v>
      </c>
      <c r="C732" t="str">
        <f>VLOOKUP('Nikes Sales Dataset - Worked f'!A:A,'Nikes Sales Dataset - Worked f'!A:C,3,FALSE)</f>
        <v>Women</v>
      </c>
      <c r="D732" t="str">
        <f>VLOOKUP('Nikes Sales Dataset - Worked f'!A:A,'Nikes Sales Dataset - Worked f'!A:D,4,FALSE)</f>
        <v>Lifestyle</v>
      </c>
      <c r="E732" t="str">
        <f>VLOOKUP('Nikes Sales Dataset - Worked f'!A:A,'Nikes Sales Dataset - Worked f'!A:E,5,FALSE)</f>
        <v>Dunk Low</v>
      </c>
      <c r="F732" t="str">
        <f>VLOOKUP('Nikes Sales Dataset - Worked f'!A:A,'Nikes Sales Dataset - Worked f'!A:G,7,FALSE)</f>
        <v>M</v>
      </c>
      <c r="G732" s="3">
        <f>VLOOKUP('Nikes Sales Dataset - Worked f'!A:A,'Nikes Sales Dataset - Worked f'!A:I,9,FALSE)</f>
        <v>1</v>
      </c>
      <c r="H732" s="9">
        <f>VLOOKUP('Nikes Sales Dataset - Worked f'!A:A,'Nikes Sales Dataset - Worked f'!A:K,11,FALSE)</f>
        <v>6110.0300000000007</v>
      </c>
      <c r="I732">
        <f>_xlfn.XLOOKUP('Cleaned and Transformed Dataset'!A:A,'Nikes Sales Dataset - Worked f'!A:A,'Nikes Sales Dataset - Worked f'!M:M)</f>
        <v>0</v>
      </c>
      <c r="J732" s="9">
        <f>_xlfn.XLOOKUP(A:A,'Nikes Sales Dataset - Worked f'!A:A,'Nikes Sales Dataset - Worked f'!N:N)</f>
        <v>6110.0300000000007</v>
      </c>
      <c r="K732" s="3">
        <f>_xlfn.XLOOKUP(A:A,'Nikes Sales Dataset - Worked f'!A:A,'Nikes Sales Dataset - Worked f'!P:P)</f>
        <v>6110.0300000000007</v>
      </c>
      <c r="L732" s="7" t="str">
        <f>VLOOKUP('Nikes Sales Dataset - Worked f'!A:A,'Nikes Sales Dataset - Worked f'!A:R,18,FALSE)</f>
        <v>Unknown Date</v>
      </c>
      <c r="M732" s="7" t="str">
        <f>_xlfn.XLOOKUP(A:A,'Nikes Sales Dataset - Worked f'!A:A,'Nikes Sales Dataset - Worked f'!S:S)</f>
        <v>Unknown</v>
      </c>
      <c r="N732" s="7" t="str">
        <f>_xlfn.XLOOKUP(A:A,'Nikes Sales Dataset - Worked f'!A:A,'Nikes Sales Dataset - Worked f'!T:T)</f>
        <v>Unknown</v>
      </c>
      <c r="O732" t="str">
        <f>_xlfn.XLOOKUP(A:A,'Nikes Sales Dataset - Worked f'!A:A,'Nikes Sales Dataset - Worked f'!U:U)</f>
        <v>Online</v>
      </c>
      <c r="P732" t="str">
        <f>_xlfn.XLOOKUP(A:A,'Nikes Sales Dataset - Worked f'!A:A,'Nikes Sales Dataset - Worked f'!W:W)</f>
        <v>Hyderabad</v>
      </c>
      <c r="Q732" s="9">
        <f>_xlfn.XLOOKUP(A:A,'Nikes Sales Dataset - Worked f'!A:A,'Nikes Sales Dataset - Worked f'!X:X)</f>
        <v>2140.9299999999998</v>
      </c>
    </row>
    <row r="733" spans="1:17" x14ac:dyDescent="0.25">
      <c r="A733" s="4">
        <v>2731</v>
      </c>
      <c r="B733" t="str">
        <f>VLOOKUP('Nikes Sales Dataset - Worked f'!A:A,'Nikes Sales Dataset - Worked f'!A:B,2,FALSE)</f>
        <v>2731_20250328</v>
      </c>
      <c r="C733" t="str">
        <f>VLOOKUP('Nikes Sales Dataset - Worked f'!A:A,'Nikes Sales Dataset - Worked f'!A:C,3,FALSE)</f>
        <v>Kids</v>
      </c>
      <c r="D733" t="str">
        <f>VLOOKUP('Nikes Sales Dataset - Worked f'!A:A,'Nikes Sales Dataset - Worked f'!A:D,4,FALSE)</f>
        <v>Lifestyle</v>
      </c>
      <c r="E733" t="str">
        <f>VLOOKUP('Nikes Sales Dataset - Worked f'!A:A,'Nikes Sales Dataset - Worked f'!A:E,5,FALSE)</f>
        <v>Dunk Low</v>
      </c>
      <c r="F733" t="str">
        <f>VLOOKUP('Nikes Sales Dataset - Worked f'!A:A,'Nikes Sales Dataset - Worked f'!A:G,7,FALSE)</f>
        <v>M</v>
      </c>
      <c r="G733" s="3">
        <f>VLOOKUP('Nikes Sales Dataset - Worked f'!A:A,'Nikes Sales Dataset - Worked f'!A:I,9,FALSE)</f>
        <v>3</v>
      </c>
      <c r="H733" s="9">
        <f>VLOOKUP('Nikes Sales Dataset - Worked f'!A:A,'Nikes Sales Dataset - Worked f'!A:K,11,FALSE)</f>
        <v>6110.0300000000007</v>
      </c>
      <c r="I733">
        <f>_xlfn.XLOOKUP('Cleaned and Transformed Dataset'!A:A,'Nikes Sales Dataset - Worked f'!A:A,'Nikes Sales Dataset - Worked f'!M:M)</f>
        <v>0</v>
      </c>
      <c r="J733" s="9">
        <f>_xlfn.XLOOKUP(A:A,'Nikes Sales Dataset - Worked f'!A:A,'Nikes Sales Dataset - Worked f'!N:N)</f>
        <v>6110.0300000000007</v>
      </c>
      <c r="K733" s="3">
        <f>_xlfn.XLOOKUP(A:A,'Nikes Sales Dataset - Worked f'!A:A,'Nikes Sales Dataset - Worked f'!P:P)</f>
        <v>18330.090000000004</v>
      </c>
      <c r="L733" s="7">
        <f>VLOOKUP('Nikes Sales Dataset - Worked f'!A:A,'Nikes Sales Dataset - Worked f'!A:R,18,FALSE)</f>
        <v>45744</v>
      </c>
      <c r="M733" s="7" t="str">
        <f>_xlfn.XLOOKUP(A:A,'Nikes Sales Dataset - Worked f'!A:A,'Nikes Sales Dataset - Worked f'!S:S)</f>
        <v>Mar</v>
      </c>
      <c r="N733" s="7" t="str">
        <f>_xlfn.XLOOKUP(A:A,'Nikes Sales Dataset - Worked f'!A:A,'Nikes Sales Dataset - Worked f'!T:T)</f>
        <v>2025</v>
      </c>
      <c r="O733" t="str">
        <f>_xlfn.XLOOKUP(A:A,'Nikes Sales Dataset - Worked f'!A:A,'Nikes Sales Dataset - Worked f'!U:U)</f>
        <v>Online</v>
      </c>
      <c r="P733" t="str">
        <f>_xlfn.XLOOKUP(A:A,'Nikes Sales Dataset - Worked f'!A:A,'Nikes Sales Dataset - Worked f'!W:W)</f>
        <v>Kolkata</v>
      </c>
      <c r="Q733" s="9">
        <f>_xlfn.XLOOKUP(A:A,'Nikes Sales Dataset - Worked f'!A:A,'Nikes Sales Dataset - Worked f'!X:X)</f>
        <v>3961.27</v>
      </c>
    </row>
    <row r="734" spans="1:17" x14ac:dyDescent="0.25">
      <c r="A734" s="4">
        <v>2732</v>
      </c>
      <c r="B734" t="str">
        <f>VLOOKUP('Nikes Sales Dataset - Worked f'!A:A,'Nikes Sales Dataset - Worked f'!A:B,2,FALSE)</f>
        <v>2732_20250301</v>
      </c>
      <c r="C734" t="str">
        <f>VLOOKUP('Nikes Sales Dataset - Worked f'!A:A,'Nikes Sales Dataset - Worked f'!A:C,3,FALSE)</f>
        <v>Women</v>
      </c>
      <c r="D734" t="str">
        <f>VLOOKUP('Nikes Sales Dataset - Worked f'!A:A,'Nikes Sales Dataset - Worked f'!A:D,4,FALSE)</f>
        <v>Training</v>
      </c>
      <c r="E734" t="str">
        <f>VLOOKUP('Nikes Sales Dataset - Worked f'!A:A,'Nikes Sales Dataset - Worked f'!A:E,5,FALSE)</f>
        <v>SuperRep Go</v>
      </c>
      <c r="F734" t="str">
        <f>VLOOKUP('Nikes Sales Dataset - Worked f'!A:A,'Nikes Sales Dataset - Worked f'!A:G,7,FALSE)</f>
        <v>M</v>
      </c>
      <c r="G734" s="3">
        <f>VLOOKUP('Nikes Sales Dataset - Worked f'!A:A,'Nikes Sales Dataset - Worked f'!A:I,9,FALSE)</f>
        <v>0</v>
      </c>
      <c r="H734" s="9">
        <f>VLOOKUP('Nikes Sales Dataset - Worked f'!A:A,'Nikes Sales Dataset - Worked f'!A:K,11,FALSE)</f>
        <v>3402.8</v>
      </c>
      <c r="I734">
        <f>_xlfn.XLOOKUP('Cleaned and Transformed Dataset'!A:A,'Nikes Sales Dataset - Worked f'!A:A,'Nikes Sales Dataset - Worked f'!M:M)</f>
        <v>0</v>
      </c>
      <c r="J734" s="9">
        <f>_xlfn.XLOOKUP(A:A,'Nikes Sales Dataset - Worked f'!A:A,'Nikes Sales Dataset - Worked f'!N:N)</f>
        <v>3402.8</v>
      </c>
      <c r="K734" s="3">
        <f>_xlfn.XLOOKUP(A:A,'Nikes Sales Dataset - Worked f'!A:A,'Nikes Sales Dataset - Worked f'!P:P)</f>
        <v>0</v>
      </c>
      <c r="L734" s="7">
        <f>VLOOKUP('Nikes Sales Dataset - Worked f'!A:A,'Nikes Sales Dataset - Worked f'!A:R,18,FALSE)</f>
        <v>45717</v>
      </c>
      <c r="M734" s="7" t="str">
        <f>_xlfn.XLOOKUP(A:A,'Nikes Sales Dataset - Worked f'!A:A,'Nikes Sales Dataset - Worked f'!S:S)</f>
        <v>Mar</v>
      </c>
      <c r="N734" s="7" t="str">
        <f>_xlfn.XLOOKUP(A:A,'Nikes Sales Dataset - Worked f'!A:A,'Nikes Sales Dataset - Worked f'!T:T)</f>
        <v>2025</v>
      </c>
      <c r="O734" t="str">
        <f>_xlfn.XLOOKUP(A:A,'Nikes Sales Dataset - Worked f'!A:A,'Nikes Sales Dataset - Worked f'!U:U)</f>
        <v>Online</v>
      </c>
      <c r="P734" t="str">
        <f>_xlfn.XLOOKUP(A:A,'Nikes Sales Dataset - Worked f'!A:A,'Nikes Sales Dataset - Worked f'!W:W)</f>
        <v>Hyderabad</v>
      </c>
      <c r="Q734" s="9">
        <f>_xlfn.XLOOKUP(A:A,'Nikes Sales Dataset - Worked f'!A:A,'Nikes Sales Dataset - Worked f'!X:X)</f>
        <v>1045.5</v>
      </c>
    </row>
    <row r="735" spans="1:17" x14ac:dyDescent="0.25">
      <c r="A735" s="4">
        <v>2733</v>
      </c>
      <c r="B735" t="str">
        <f>VLOOKUP('Nikes Sales Dataset - Worked f'!A:A,'Nikes Sales Dataset - Worked f'!A:B,2,FALSE)</f>
        <v>2733_20241122</v>
      </c>
      <c r="C735" t="str">
        <f>VLOOKUP('Nikes Sales Dataset - Worked f'!A:A,'Nikes Sales Dataset - Worked f'!A:C,3,FALSE)</f>
        <v>Women</v>
      </c>
      <c r="D735" t="str">
        <f>VLOOKUP('Nikes Sales Dataset - Worked f'!A:A,'Nikes Sales Dataset - Worked f'!A:D,4,FALSE)</f>
        <v>Running</v>
      </c>
      <c r="E735" t="str">
        <f>VLOOKUP('Nikes Sales Dataset - Worked f'!A:A,'Nikes Sales Dataset - Worked f'!A:E,5,FALSE)</f>
        <v>Free RN</v>
      </c>
      <c r="F735" t="str">
        <f>VLOOKUP('Nikes Sales Dataset - Worked f'!A:A,'Nikes Sales Dataset - Worked f'!A:G,7,FALSE)</f>
        <v>L</v>
      </c>
      <c r="G735" s="3">
        <f>VLOOKUP('Nikes Sales Dataset - Worked f'!A:A,'Nikes Sales Dataset - Worked f'!A:I,9,FALSE)</f>
        <v>1</v>
      </c>
      <c r="H735" s="9">
        <f>VLOOKUP('Nikes Sales Dataset - Worked f'!A:A,'Nikes Sales Dataset - Worked f'!A:K,11,FALSE)</f>
        <v>6743.38</v>
      </c>
      <c r="I735">
        <f>_xlfn.XLOOKUP('Cleaned and Transformed Dataset'!A:A,'Nikes Sales Dataset - Worked f'!A:A,'Nikes Sales Dataset - Worked f'!M:M)</f>
        <v>0</v>
      </c>
      <c r="J735" s="9">
        <f>_xlfn.XLOOKUP(A:A,'Nikes Sales Dataset - Worked f'!A:A,'Nikes Sales Dataset - Worked f'!N:N)</f>
        <v>6743.38</v>
      </c>
      <c r="K735" s="3">
        <f>_xlfn.XLOOKUP(A:A,'Nikes Sales Dataset - Worked f'!A:A,'Nikes Sales Dataset - Worked f'!P:P)</f>
        <v>6743.38</v>
      </c>
      <c r="L735" s="7">
        <f>VLOOKUP('Nikes Sales Dataset - Worked f'!A:A,'Nikes Sales Dataset - Worked f'!A:R,18,FALSE)</f>
        <v>45618</v>
      </c>
      <c r="M735" s="7" t="str">
        <f>_xlfn.XLOOKUP(A:A,'Nikes Sales Dataset - Worked f'!A:A,'Nikes Sales Dataset - Worked f'!S:S)</f>
        <v>Nov</v>
      </c>
      <c r="N735" s="7" t="str">
        <f>_xlfn.XLOOKUP(A:A,'Nikes Sales Dataset - Worked f'!A:A,'Nikes Sales Dataset - Worked f'!T:T)</f>
        <v>2024</v>
      </c>
      <c r="O735" t="str">
        <f>_xlfn.XLOOKUP(A:A,'Nikes Sales Dataset - Worked f'!A:A,'Nikes Sales Dataset - Worked f'!U:U)</f>
        <v>Online</v>
      </c>
      <c r="P735" t="str">
        <f>_xlfn.XLOOKUP(A:A,'Nikes Sales Dataset - Worked f'!A:A,'Nikes Sales Dataset - Worked f'!W:W)</f>
        <v>Pune</v>
      </c>
      <c r="Q735" s="9">
        <f>_xlfn.XLOOKUP(A:A,'Nikes Sales Dataset - Worked f'!A:A,'Nikes Sales Dataset - Worked f'!X:X)</f>
        <v>1908.63</v>
      </c>
    </row>
    <row r="736" spans="1:17" x14ac:dyDescent="0.25">
      <c r="A736" s="4">
        <v>2734</v>
      </c>
      <c r="B736" t="str">
        <f>VLOOKUP('Nikes Sales Dataset - Worked f'!A:A,'Nikes Sales Dataset - Worked f'!A:B,2,FALSE)</f>
        <v>2734_20250710</v>
      </c>
      <c r="C736" t="str">
        <f>VLOOKUP('Nikes Sales Dataset - Worked f'!A:A,'Nikes Sales Dataset - Worked f'!A:C,3,FALSE)</f>
        <v>Women</v>
      </c>
      <c r="D736" t="str">
        <f>VLOOKUP('Nikes Sales Dataset - Worked f'!A:A,'Nikes Sales Dataset - Worked f'!A:D,4,FALSE)</f>
        <v>Soccer</v>
      </c>
      <c r="E736" t="str">
        <f>VLOOKUP('Nikes Sales Dataset - Worked f'!A:A,'Nikes Sales Dataset - Worked f'!A:E,5,FALSE)</f>
        <v>Tiempo Legend</v>
      </c>
      <c r="F736" t="str">
        <f>VLOOKUP('Nikes Sales Dataset - Worked f'!A:A,'Nikes Sales Dataset - Worked f'!A:G,7,FALSE)</f>
        <v>M</v>
      </c>
      <c r="G736" s="3">
        <f>VLOOKUP('Nikes Sales Dataset - Worked f'!A:A,'Nikes Sales Dataset - Worked f'!A:I,9,FALSE)</f>
        <v>-1</v>
      </c>
      <c r="H736" s="9">
        <f>VLOOKUP('Nikes Sales Dataset - Worked f'!A:A,'Nikes Sales Dataset - Worked f'!A:K,11,FALSE)</f>
        <v>6110.0300000000007</v>
      </c>
      <c r="I736">
        <f>_xlfn.XLOOKUP('Cleaned and Transformed Dataset'!A:A,'Nikes Sales Dataset - Worked f'!A:A,'Nikes Sales Dataset - Worked f'!M:M)</f>
        <v>0</v>
      </c>
      <c r="J736" s="9">
        <f>_xlfn.XLOOKUP(A:A,'Nikes Sales Dataset - Worked f'!A:A,'Nikes Sales Dataset - Worked f'!N:N)</f>
        <v>6110.0300000000007</v>
      </c>
      <c r="K736" s="3">
        <f>_xlfn.XLOOKUP(A:A,'Nikes Sales Dataset - Worked f'!A:A,'Nikes Sales Dataset - Worked f'!P:P)</f>
        <v>-6110.0300000000007</v>
      </c>
      <c r="L736" s="7">
        <f>VLOOKUP('Nikes Sales Dataset - Worked f'!A:A,'Nikes Sales Dataset - Worked f'!A:R,18,FALSE)</f>
        <v>45848</v>
      </c>
      <c r="M736" s="7" t="str">
        <f>_xlfn.XLOOKUP(A:A,'Nikes Sales Dataset - Worked f'!A:A,'Nikes Sales Dataset - Worked f'!S:S)</f>
        <v>Jul</v>
      </c>
      <c r="N736" s="7" t="str">
        <f>_xlfn.XLOOKUP(A:A,'Nikes Sales Dataset - Worked f'!A:A,'Nikes Sales Dataset - Worked f'!T:T)</f>
        <v>2025</v>
      </c>
      <c r="O736" t="str">
        <f>_xlfn.XLOOKUP(A:A,'Nikes Sales Dataset - Worked f'!A:A,'Nikes Sales Dataset - Worked f'!U:U)</f>
        <v>Online</v>
      </c>
      <c r="P736" t="str">
        <f>_xlfn.XLOOKUP(A:A,'Nikes Sales Dataset - Worked f'!A:A,'Nikes Sales Dataset - Worked f'!W:W)</f>
        <v>Bangalore</v>
      </c>
      <c r="Q736" s="9">
        <f>_xlfn.XLOOKUP(A:A,'Nikes Sales Dataset - Worked f'!A:A,'Nikes Sales Dataset - Worked f'!X:X)</f>
        <v>1229.08</v>
      </c>
    </row>
    <row r="737" spans="1:17" x14ac:dyDescent="0.25">
      <c r="A737" s="4">
        <v>2735</v>
      </c>
      <c r="B737" t="str">
        <f>VLOOKUP('Nikes Sales Dataset - Worked f'!A:A,'Nikes Sales Dataset - Worked f'!A:B,2,FALSE)</f>
        <v>2735_20240805</v>
      </c>
      <c r="C737" t="str">
        <f>VLOOKUP('Nikes Sales Dataset - Worked f'!A:A,'Nikes Sales Dataset - Worked f'!A:C,3,FALSE)</f>
        <v>Kids</v>
      </c>
      <c r="D737" t="str">
        <f>VLOOKUP('Nikes Sales Dataset - Worked f'!A:A,'Nikes Sales Dataset - Worked f'!A:D,4,FALSE)</f>
        <v>Running</v>
      </c>
      <c r="E737" t="str">
        <f>VLOOKUP('Nikes Sales Dataset - Worked f'!A:A,'Nikes Sales Dataset - Worked f'!A:E,5,FALSE)</f>
        <v>Free RN</v>
      </c>
      <c r="F737" t="str">
        <f>VLOOKUP('Nikes Sales Dataset - Worked f'!A:A,'Nikes Sales Dataset - Worked f'!A:G,7,FALSE)</f>
        <v>XL</v>
      </c>
      <c r="G737" s="3">
        <f>VLOOKUP('Nikes Sales Dataset - Worked f'!A:A,'Nikes Sales Dataset - Worked f'!A:I,9,FALSE)</f>
        <v>1</v>
      </c>
      <c r="H737" s="9">
        <f>VLOOKUP('Nikes Sales Dataset - Worked f'!A:A,'Nikes Sales Dataset - Worked f'!A:K,11,FALSE)</f>
        <v>6110.0300000000007</v>
      </c>
      <c r="I737">
        <f>_xlfn.XLOOKUP('Cleaned and Transformed Dataset'!A:A,'Nikes Sales Dataset - Worked f'!A:A,'Nikes Sales Dataset - Worked f'!M:M)</f>
        <v>0</v>
      </c>
      <c r="J737" s="9">
        <f>_xlfn.XLOOKUP(A:A,'Nikes Sales Dataset - Worked f'!A:A,'Nikes Sales Dataset - Worked f'!N:N)</f>
        <v>6110.0300000000007</v>
      </c>
      <c r="K737" s="3">
        <f>_xlfn.XLOOKUP(A:A,'Nikes Sales Dataset - Worked f'!A:A,'Nikes Sales Dataset - Worked f'!P:P)</f>
        <v>6110.0300000000007</v>
      </c>
      <c r="L737" s="7">
        <f>VLOOKUP('Nikes Sales Dataset - Worked f'!A:A,'Nikes Sales Dataset - Worked f'!A:R,18,FALSE)</f>
        <v>45509</v>
      </c>
      <c r="M737" s="7" t="str">
        <f>_xlfn.XLOOKUP(A:A,'Nikes Sales Dataset - Worked f'!A:A,'Nikes Sales Dataset - Worked f'!S:S)</f>
        <v>Aug</v>
      </c>
      <c r="N737" s="7" t="str">
        <f>_xlfn.XLOOKUP(A:A,'Nikes Sales Dataset - Worked f'!A:A,'Nikes Sales Dataset - Worked f'!T:T)</f>
        <v>2024</v>
      </c>
      <c r="O737" t="str">
        <f>_xlfn.XLOOKUP(A:A,'Nikes Sales Dataset - Worked f'!A:A,'Nikes Sales Dataset - Worked f'!U:U)</f>
        <v>Online</v>
      </c>
      <c r="P737" t="str">
        <f>_xlfn.XLOOKUP(A:A,'Nikes Sales Dataset - Worked f'!A:A,'Nikes Sales Dataset - Worked f'!W:W)</f>
        <v>Kolkata</v>
      </c>
      <c r="Q737" s="9">
        <f>_xlfn.XLOOKUP(A:A,'Nikes Sales Dataset - Worked f'!A:A,'Nikes Sales Dataset - Worked f'!X:X)</f>
        <v>928.63</v>
      </c>
    </row>
    <row r="738" spans="1:17" x14ac:dyDescent="0.25">
      <c r="A738" s="4">
        <v>2736</v>
      </c>
      <c r="B738" t="str">
        <f>VLOOKUP('Nikes Sales Dataset - Worked f'!A:A,'Nikes Sales Dataset - Worked f'!A:B,2,FALSE)</f>
        <v>2736_20250222</v>
      </c>
      <c r="C738" t="str">
        <f>VLOOKUP('Nikes Sales Dataset - Worked f'!A:A,'Nikes Sales Dataset - Worked f'!A:C,3,FALSE)</f>
        <v>Men</v>
      </c>
      <c r="D738" t="str">
        <f>VLOOKUP('Nikes Sales Dataset - Worked f'!A:A,'Nikes Sales Dataset - Worked f'!A:D,4,FALSE)</f>
        <v>Soccer</v>
      </c>
      <c r="E738" t="str">
        <f>VLOOKUP('Nikes Sales Dataset - Worked f'!A:A,'Nikes Sales Dataset - Worked f'!A:E,5,FALSE)</f>
        <v>Tiempo Legend</v>
      </c>
      <c r="F738" t="str">
        <f>VLOOKUP('Nikes Sales Dataset - Worked f'!A:A,'Nikes Sales Dataset - Worked f'!A:G,7,FALSE)</f>
        <v>M</v>
      </c>
      <c r="G738" s="3">
        <f>VLOOKUP('Nikes Sales Dataset - Worked f'!A:A,'Nikes Sales Dataset - Worked f'!A:I,9,FALSE)</f>
        <v>1</v>
      </c>
      <c r="H738" s="9">
        <f>VLOOKUP('Nikes Sales Dataset - Worked f'!A:A,'Nikes Sales Dataset - Worked f'!A:K,11,FALSE)</f>
        <v>6110.0300000000007</v>
      </c>
      <c r="I738">
        <f>_xlfn.XLOOKUP('Cleaned and Transformed Dataset'!A:A,'Nikes Sales Dataset - Worked f'!A:A,'Nikes Sales Dataset - Worked f'!M:M)</f>
        <v>0.49</v>
      </c>
      <c r="J738" s="9">
        <f>_xlfn.XLOOKUP(A:A,'Nikes Sales Dataset - Worked f'!A:A,'Nikes Sales Dataset - Worked f'!N:N)</f>
        <v>3116.1153000000004</v>
      </c>
      <c r="K738" s="3">
        <f>_xlfn.XLOOKUP(A:A,'Nikes Sales Dataset - Worked f'!A:A,'Nikes Sales Dataset - Worked f'!P:P)</f>
        <v>3116.1153000000004</v>
      </c>
      <c r="L738" s="7">
        <f>VLOOKUP('Nikes Sales Dataset - Worked f'!A:A,'Nikes Sales Dataset - Worked f'!A:R,18,FALSE)</f>
        <v>45710</v>
      </c>
      <c r="M738" s="7" t="str">
        <f>_xlfn.XLOOKUP(A:A,'Nikes Sales Dataset - Worked f'!A:A,'Nikes Sales Dataset - Worked f'!S:S)</f>
        <v>Feb</v>
      </c>
      <c r="N738" s="7" t="str">
        <f>_xlfn.XLOOKUP(A:A,'Nikes Sales Dataset - Worked f'!A:A,'Nikes Sales Dataset - Worked f'!T:T)</f>
        <v>2025</v>
      </c>
      <c r="O738" t="str">
        <f>_xlfn.XLOOKUP(A:A,'Nikes Sales Dataset - Worked f'!A:A,'Nikes Sales Dataset - Worked f'!U:U)</f>
        <v>Retail</v>
      </c>
      <c r="P738" t="str">
        <f>_xlfn.XLOOKUP(A:A,'Nikes Sales Dataset - Worked f'!A:A,'Nikes Sales Dataset - Worked f'!W:W)</f>
        <v>Delhi</v>
      </c>
      <c r="Q738" s="9">
        <f>_xlfn.XLOOKUP(A:A,'Nikes Sales Dataset - Worked f'!A:A,'Nikes Sales Dataset - Worked f'!X:X)</f>
        <v>3042.49</v>
      </c>
    </row>
    <row r="739" spans="1:17" x14ac:dyDescent="0.25">
      <c r="A739" s="4">
        <v>2737</v>
      </c>
      <c r="B739" t="str">
        <f>VLOOKUP('Nikes Sales Dataset - Worked f'!A:A,'Nikes Sales Dataset - Worked f'!A:B,2,FALSE)</f>
        <v>2737_20240910</v>
      </c>
      <c r="C739" t="str">
        <f>VLOOKUP('Nikes Sales Dataset - Worked f'!A:A,'Nikes Sales Dataset - Worked f'!A:C,3,FALSE)</f>
        <v>Kids</v>
      </c>
      <c r="D739" t="str">
        <f>VLOOKUP('Nikes Sales Dataset - Worked f'!A:A,'Nikes Sales Dataset - Worked f'!A:D,4,FALSE)</f>
        <v>Basketball</v>
      </c>
      <c r="E739" t="str">
        <f>VLOOKUP('Nikes Sales Dataset - Worked f'!A:A,'Nikes Sales Dataset - Worked f'!A:E,5,FALSE)</f>
        <v>Kyrie Flytrap</v>
      </c>
      <c r="F739" t="str">
        <f>VLOOKUP('Nikes Sales Dataset - Worked f'!A:A,'Nikes Sales Dataset - Worked f'!A:G,7,FALSE)</f>
        <v>XL</v>
      </c>
      <c r="G739" s="3">
        <f>VLOOKUP('Nikes Sales Dataset - Worked f'!A:A,'Nikes Sales Dataset - Worked f'!A:I,9,FALSE)</f>
        <v>1</v>
      </c>
      <c r="H739" s="9">
        <f>VLOOKUP('Nikes Sales Dataset - Worked f'!A:A,'Nikes Sales Dataset - Worked f'!A:K,11,FALSE)</f>
        <v>6110.0300000000007</v>
      </c>
      <c r="I739">
        <f>_xlfn.XLOOKUP('Cleaned and Transformed Dataset'!A:A,'Nikes Sales Dataset - Worked f'!A:A,'Nikes Sales Dataset - Worked f'!M:M)</f>
        <v>0</v>
      </c>
      <c r="J739" s="9">
        <f>_xlfn.XLOOKUP(A:A,'Nikes Sales Dataset - Worked f'!A:A,'Nikes Sales Dataset - Worked f'!N:N)</f>
        <v>6110.0300000000007</v>
      </c>
      <c r="K739" s="3">
        <f>_xlfn.XLOOKUP(A:A,'Nikes Sales Dataset - Worked f'!A:A,'Nikes Sales Dataset - Worked f'!P:P)</f>
        <v>6110.0300000000007</v>
      </c>
      <c r="L739" s="7">
        <f>VLOOKUP('Nikes Sales Dataset - Worked f'!A:A,'Nikes Sales Dataset - Worked f'!A:R,18,FALSE)</f>
        <v>45545</v>
      </c>
      <c r="M739" s="7" t="str">
        <f>_xlfn.XLOOKUP(A:A,'Nikes Sales Dataset - Worked f'!A:A,'Nikes Sales Dataset - Worked f'!S:S)</f>
        <v>Sep</v>
      </c>
      <c r="N739" s="7" t="str">
        <f>_xlfn.XLOOKUP(A:A,'Nikes Sales Dataset - Worked f'!A:A,'Nikes Sales Dataset - Worked f'!T:T)</f>
        <v>2024</v>
      </c>
      <c r="O739" t="str">
        <f>_xlfn.XLOOKUP(A:A,'Nikes Sales Dataset - Worked f'!A:A,'Nikes Sales Dataset - Worked f'!U:U)</f>
        <v>Retail</v>
      </c>
      <c r="P739" t="str">
        <f>_xlfn.XLOOKUP(A:A,'Nikes Sales Dataset - Worked f'!A:A,'Nikes Sales Dataset - Worked f'!W:W)</f>
        <v>Mumbai</v>
      </c>
      <c r="Q739" s="9">
        <f>_xlfn.XLOOKUP(A:A,'Nikes Sales Dataset - Worked f'!A:A,'Nikes Sales Dataset - Worked f'!X:X)</f>
        <v>144.37</v>
      </c>
    </row>
    <row r="740" spans="1:17" x14ac:dyDescent="0.25">
      <c r="A740" s="4">
        <v>2738</v>
      </c>
      <c r="B740" t="str">
        <f>VLOOKUP('Nikes Sales Dataset - Worked f'!A:A,'Nikes Sales Dataset - Worked f'!A:B,2,FALSE)</f>
        <v>2738_20250511</v>
      </c>
      <c r="C740" t="str">
        <f>VLOOKUP('Nikes Sales Dataset - Worked f'!A:A,'Nikes Sales Dataset - Worked f'!A:C,3,FALSE)</f>
        <v>Women</v>
      </c>
      <c r="D740" t="str">
        <f>VLOOKUP('Nikes Sales Dataset - Worked f'!A:A,'Nikes Sales Dataset - Worked f'!A:D,4,FALSE)</f>
        <v>Training</v>
      </c>
      <c r="E740" t="str">
        <f>VLOOKUP('Nikes Sales Dataset - Worked f'!A:A,'Nikes Sales Dataset - Worked f'!A:E,5,FALSE)</f>
        <v>ZoomX Invincible</v>
      </c>
      <c r="F740" t="str">
        <f>VLOOKUP('Nikes Sales Dataset - Worked f'!A:A,'Nikes Sales Dataset - Worked f'!A:G,7,FALSE)</f>
        <v>M</v>
      </c>
      <c r="G740" s="3">
        <f>VLOOKUP('Nikes Sales Dataset - Worked f'!A:A,'Nikes Sales Dataset - Worked f'!A:I,9,FALSE)</f>
        <v>3</v>
      </c>
      <c r="H740" s="9">
        <f>VLOOKUP('Nikes Sales Dataset - Worked f'!A:A,'Nikes Sales Dataset - Worked f'!A:K,11,FALSE)</f>
        <v>6110.0300000000007</v>
      </c>
      <c r="I740">
        <f>_xlfn.XLOOKUP('Cleaned and Transformed Dataset'!A:A,'Nikes Sales Dataset - Worked f'!A:A,'Nikes Sales Dataset - Worked f'!M:M)</f>
        <v>0.39</v>
      </c>
      <c r="J740" s="9">
        <f>_xlfn.XLOOKUP(A:A,'Nikes Sales Dataset - Worked f'!A:A,'Nikes Sales Dataset - Worked f'!N:N)</f>
        <v>3727.1183000000005</v>
      </c>
      <c r="K740" s="3">
        <f>_xlfn.XLOOKUP(A:A,'Nikes Sales Dataset - Worked f'!A:A,'Nikes Sales Dataset - Worked f'!P:P)</f>
        <v>11181.354900000002</v>
      </c>
      <c r="L740" s="7">
        <f>VLOOKUP('Nikes Sales Dataset - Worked f'!A:A,'Nikes Sales Dataset - Worked f'!A:R,18,FALSE)</f>
        <v>45788</v>
      </c>
      <c r="M740" s="7" t="str">
        <f>_xlfn.XLOOKUP(A:A,'Nikes Sales Dataset - Worked f'!A:A,'Nikes Sales Dataset - Worked f'!S:S)</f>
        <v>May</v>
      </c>
      <c r="N740" s="7" t="str">
        <f>_xlfn.XLOOKUP(A:A,'Nikes Sales Dataset - Worked f'!A:A,'Nikes Sales Dataset - Worked f'!T:T)</f>
        <v>2025</v>
      </c>
      <c r="O740" t="str">
        <f>_xlfn.XLOOKUP(A:A,'Nikes Sales Dataset - Worked f'!A:A,'Nikes Sales Dataset - Worked f'!U:U)</f>
        <v>Retail</v>
      </c>
      <c r="P740" t="str">
        <f>_xlfn.XLOOKUP(A:A,'Nikes Sales Dataset - Worked f'!A:A,'Nikes Sales Dataset - Worked f'!W:W)</f>
        <v>Pune</v>
      </c>
      <c r="Q740" s="9">
        <f>_xlfn.XLOOKUP(A:A,'Nikes Sales Dataset - Worked f'!A:A,'Nikes Sales Dataset - Worked f'!X:X)</f>
        <v>-712.53</v>
      </c>
    </row>
    <row r="741" spans="1:17" x14ac:dyDescent="0.25">
      <c r="A741" s="4">
        <v>2739</v>
      </c>
      <c r="B741" t="str">
        <f>VLOOKUP('Nikes Sales Dataset - Worked f'!A:A,'Nikes Sales Dataset - Worked f'!A:B,2,FALSE)</f>
        <v>2739_20250204</v>
      </c>
      <c r="C741" t="str">
        <f>VLOOKUP('Nikes Sales Dataset - Worked f'!A:A,'Nikes Sales Dataset - Worked f'!A:C,3,FALSE)</f>
        <v>Kids</v>
      </c>
      <c r="D741" t="str">
        <f>VLOOKUP('Nikes Sales Dataset - Worked f'!A:A,'Nikes Sales Dataset - Worked f'!A:D,4,FALSE)</f>
        <v>Running</v>
      </c>
      <c r="E741" t="str">
        <f>VLOOKUP('Nikes Sales Dataset - Worked f'!A:A,'Nikes Sales Dataset - Worked f'!A:E,5,FALSE)</f>
        <v>Free RN</v>
      </c>
      <c r="F741" t="str">
        <f>VLOOKUP('Nikes Sales Dataset - Worked f'!A:A,'Nikes Sales Dataset - Worked f'!A:G,7,FALSE)</f>
        <v>L</v>
      </c>
      <c r="G741" s="3">
        <f>VLOOKUP('Nikes Sales Dataset - Worked f'!A:A,'Nikes Sales Dataset - Worked f'!A:I,9,FALSE)</f>
        <v>2</v>
      </c>
      <c r="H741" s="9">
        <f>VLOOKUP('Nikes Sales Dataset - Worked f'!A:A,'Nikes Sales Dataset - Worked f'!A:K,11,FALSE)</f>
        <v>6110.0300000000007</v>
      </c>
      <c r="I741">
        <f>_xlfn.XLOOKUP('Cleaned and Transformed Dataset'!A:A,'Nikes Sales Dataset - Worked f'!A:A,'Nikes Sales Dataset - Worked f'!M:M)</f>
        <v>0.26</v>
      </c>
      <c r="J741" s="9">
        <f>_xlfn.XLOOKUP(A:A,'Nikes Sales Dataset - Worked f'!A:A,'Nikes Sales Dataset - Worked f'!N:N)</f>
        <v>4521.4222000000009</v>
      </c>
      <c r="K741" s="3">
        <f>_xlfn.XLOOKUP(A:A,'Nikes Sales Dataset - Worked f'!A:A,'Nikes Sales Dataset - Worked f'!P:P)</f>
        <v>9042.8444000000018</v>
      </c>
      <c r="L741" s="7">
        <f>VLOOKUP('Nikes Sales Dataset - Worked f'!A:A,'Nikes Sales Dataset - Worked f'!A:R,18,FALSE)</f>
        <v>45692</v>
      </c>
      <c r="M741" s="7" t="str">
        <f>_xlfn.XLOOKUP(A:A,'Nikes Sales Dataset - Worked f'!A:A,'Nikes Sales Dataset - Worked f'!S:S)</f>
        <v>Feb</v>
      </c>
      <c r="N741" s="7" t="str">
        <f>_xlfn.XLOOKUP(A:A,'Nikes Sales Dataset - Worked f'!A:A,'Nikes Sales Dataset - Worked f'!T:T)</f>
        <v>2025</v>
      </c>
      <c r="O741" t="str">
        <f>_xlfn.XLOOKUP(A:A,'Nikes Sales Dataset - Worked f'!A:A,'Nikes Sales Dataset - Worked f'!U:U)</f>
        <v>Online</v>
      </c>
      <c r="P741" t="str">
        <f>_xlfn.XLOOKUP(A:A,'Nikes Sales Dataset - Worked f'!A:A,'Nikes Sales Dataset - Worked f'!W:W)</f>
        <v>Kolkata</v>
      </c>
      <c r="Q741" s="9">
        <f>_xlfn.XLOOKUP(A:A,'Nikes Sales Dataset - Worked f'!A:A,'Nikes Sales Dataset - Worked f'!X:X)</f>
        <v>2350.69</v>
      </c>
    </row>
    <row r="742" spans="1:17" x14ac:dyDescent="0.25">
      <c r="A742" s="4">
        <v>2740</v>
      </c>
      <c r="B742" t="str">
        <f>VLOOKUP('Nikes Sales Dataset - Worked f'!A:A,'Nikes Sales Dataset - Worked f'!A:B,2,FALSE)</f>
        <v>2740_Unknown Date</v>
      </c>
      <c r="C742" t="str">
        <f>VLOOKUP('Nikes Sales Dataset - Worked f'!A:A,'Nikes Sales Dataset - Worked f'!A:C,3,FALSE)</f>
        <v>Women</v>
      </c>
      <c r="D742" t="str">
        <f>VLOOKUP('Nikes Sales Dataset - Worked f'!A:A,'Nikes Sales Dataset - Worked f'!A:D,4,FALSE)</f>
        <v>Lifestyle</v>
      </c>
      <c r="E742" t="str">
        <f>VLOOKUP('Nikes Sales Dataset - Worked f'!A:A,'Nikes Sales Dataset - Worked f'!A:E,5,FALSE)</f>
        <v>Air Force 1</v>
      </c>
      <c r="F742" t="str">
        <f>VLOOKUP('Nikes Sales Dataset - Worked f'!A:A,'Nikes Sales Dataset - Worked f'!A:G,7,FALSE)</f>
        <v>XL</v>
      </c>
      <c r="G742" s="3">
        <f>VLOOKUP('Nikes Sales Dataset - Worked f'!A:A,'Nikes Sales Dataset - Worked f'!A:I,9,FALSE)</f>
        <v>1</v>
      </c>
      <c r="H742" s="9">
        <f>VLOOKUP('Nikes Sales Dataset - Worked f'!A:A,'Nikes Sales Dataset - Worked f'!A:K,11,FALSE)</f>
        <v>4922.1899999999996</v>
      </c>
      <c r="I742">
        <f>_xlfn.XLOOKUP('Cleaned and Transformed Dataset'!A:A,'Nikes Sales Dataset - Worked f'!A:A,'Nikes Sales Dataset - Worked f'!M:M)</f>
        <v>0</v>
      </c>
      <c r="J742" s="9">
        <f>_xlfn.XLOOKUP(A:A,'Nikes Sales Dataset - Worked f'!A:A,'Nikes Sales Dataset - Worked f'!N:N)</f>
        <v>4922.1899999999996</v>
      </c>
      <c r="K742" s="3">
        <f>_xlfn.XLOOKUP(A:A,'Nikes Sales Dataset - Worked f'!A:A,'Nikes Sales Dataset - Worked f'!P:P)</f>
        <v>4922.1899999999996</v>
      </c>
      <c r="L742" s="7" t="str">
        <f>VLOOKUP('Nikes Sales Dataset - Worked f'!A:A,'Nikes Sales Dataset - Worked f'!A:R,18,FALSE)</f>
        <v>Unknown Date</v>
      </c>
      <c r="M742" s="7" t="str">
        <f>_xlfn.XLOOKUP(A:A,'Nikes Sales Dataset - Worked f'!A:A,'Nikes Sales Dataset - Worked f'!S:S)</f>
        <v>Unknown</v>
      </c>
      <c r="N742" s="7" t="str">
        <f>_xlfn.XLOOKUP(A:A,'Nikes Sales Dataset - Worked f'!A:A,'Nikes Sales Dataset - Worked f'!T:T)</f>
        <v>Unknown</v>
      </c>
      <c r="O742" t="str">
        <f>_xlfn.XLOOKUP(A:A,'Nikes Sales Dataset - Worked f'!A:A,'Nikes Sales Dataset - Worked f'!U:U)</f>
        <v>Retail</v>
      </c>
      <c r="P742" t="str">
        <f>_xlfn.XLOOKUP(A:A,'Nikes Sales Dataset - Worked f'!A:A,'Nikes Sales Dataset - Worked f'!W:W)</f>
        <v>Bangalore</v>
      </c>
      <c r="Q742" s="9">
        <f>_xlfn.XLOOKUP(A:A,'Nikes Sales Dataset - Worked f'!A:A,'Nikes Sales Dataset - Worked f'!X:X)</f>
        <v>3820.48</v>
      </c>
    </row>
    <row r="743" spans="1:17" x14ac:dyDescent="0.25">
      <c r="A743" s="4">
        <v>2741</v>
      </c>
      <c r="B743" t="str">
        <f>VLOOKUP('Nikes Sales Dataset - Worked f'!A:A,'Nikes Sales Dataset - Worked f'!A:B,2,FALSE)</f>
        <v>2741_20250115</v>
      </c>
      <c r="C743" t="str">
        <f>VLOOKUP('Nikes Sales Dataset - Worked f'!A:A,'Nikes Sales Dataset - Worked f'!A:C,3,FALSE)</f>
        <v>Women</v>
      </c>
      <c r="D743" t="str">
        <f>VLOOKUP('Nikes Sales Dataset - Worked f'!A:A,'Nikes Sales Dataset - Worked f'!A:D,4,FALSE)</f>
        <v>Training</v>
      </c>
      <c r="E743" t="str">
        <f>VLOOKUP('Nikes Sales Dataset - Worked f'!A:A,'Nikes Sales Dataset - Worked f'!A:E,5,FALSE)</f>
        <v>SuperRep Go</v>
      </c>
      <c r="F743" t="str">
        <f>VLOOKUP('Nikes Sales Dataset - Worked f'!A:A,'Nikes Sales Dataset - Worked f'!A:G,7,FALSE)</f>
        <v>L</v>
      </c>
      <c r="G743" s="3">
        <f>VLOOKUP('Nikes Sales Dataset - Worked f'!A:A,'Nikes Sales Dataset - Worked f'!A:I,9,FALSE)</f>
        <v>0</v>
      </c>
      <c r="H743" s="9">
        <f>VLOOKUP('Nikes Sales Dataset - Worked f'!A:A,'Nikes Sales Dataset - Worked f'!A:K,11,FALSE)</f>
        <v>5241.8999999999996</v>
      </c>
      <c r="I743">
        <f>_xlfn.XLOOKUP('Cleaned and Transformed Dataset'!A:A,'Nikes Sales Dataset - Worked f'!A:A,'Nikes Sales Dataset - Worked f'!M:M)</f>
        <v>0</v>
      </c>
      <c r="J743" s="9">
        <f>_xlfn.XLOOKUP(A:A,'Nikes Sales Dataset - Worked f'!A:A,'Nikes Sales Dataset - Worked f'!N:N)</f>
        <v>5241.8999999999996</v>
      </c>
      <c r="K743" s="3">
        <f>_xlfn.XLOOKUP(A:A,'Nikes Sales Dataset - Worked f'!A:A,'Nikes Sales Dataset - Worked f'!P:P)</f>
        <v>0</v>
      </c>
      <c r="L743" s="7">
        <f>VLOOKUP('Nikes Sales Dataset - Worked f'!A:A,'Nikes Sales Dataset - Worked f'!A:R,18,FALSE)</f>
        <v>45672</v>
      </c>
      <c r="M743" s="7" t="str">
        <f>_xlfn.XLOOKUP(A:A,'Nikes Sales Dataset - Worked f'!A:A,'Nikes Sales Dataset - Worked f'!S:S)</f>
        <v>Jan</v>
      </c>
      <c r="N743" s="7" t="str">
        <f>_xlfn.XLOOKUP(A:A,'Nikes Sales Dataset - Worked f'!A:A,'Nikes Sales Dataset - Worked f'!T:T)</f>
        <v>2025</v>
      </c>
      <c r="O743" t="str">
        <f>_xlfn.XLOOKUP(A:A,'Nikes Sales Dataset - Worked f'!A:A,'Nikes Sales Dataset - Worked f'!U:U)</f>
        <v>Online</v>
      </c>
      <c r="P743" t="str">
        <f>_xlfn.XLOOKUP(A:A,'Nikes Sales Dataset - Worked f'!A:A,'Nikes Sales Dataset - Worked f'!W:W)</f>
        <v>Hyderabad</v>
      </c>
      <c r="Q743" s="9">
        <f>_xlfn.XLOOKUP(A:A,'Nikes Sales Dataset - Worked f'!A:A,'Nikes Sales Dataset - Worked f'!X:X)</f>
        <v>-295.49</v>
      </c>
    </row>
    <row r="744" spans="1:17" x14ac:dyDescent="0.25">
      <c r="A744" s="4">
        <v>2742</v>
      </c>
      <c r="B744" t="str">
        <f>VLOOKUP('Nikes Sales Dataset - Worked f'!A:A,'Nikes Sales Dataset - Worked f'!A:B,2,FALSE)</f>
        <v>2742_20241114</v>
      </c>
      <c r="C744" t="str">
        <f>VLOOKUP('Nikes Sales Dataset - Worked f'!A:A,'Nikes Sales Dataset - Worked f'!A:C,3,FALSE)</f>
        <v>Kids</v>
      </c>
      <c r="D744" t="str">
        <f>VLOOKUP('Nikes Sales Dataset - Worked f'!A:A,'Nikes Sales Dataset - Worked f'!A:D,4,FALSE)</f>
        <v>Lifestyle</v>
      </c>
      <c r="E744" t="str">
        <f>VLOOKUP('Nikes Sales Dataset - Worked f'!A:A,'Nikes Sales Dataset - Worked f'!A:E,5,FALSE)</f>
        <v>Blazer Mid</v>
      </c>
      <c r="F744" t="str">
        <f>VLOOKUP('Nikes Sales Dataset - Worked f'!A:A,'Nikes Sales Dataset - Worked f'!A:G,7,FALSE)</f>
        <v>XL</v>
      </c>
      <c r="G744" s="3">
        <f>VLOOKUP('Nikes Sales Dataset - Worked f'!A:A,'Nikes Sales Dataset - Worked f'!A:I,9,FALSE)</f>
        <v>1</v>
      </c>
      <c r="H744" s="9">
        <f>VLOOKUP('Nikes Sales Dataset - Worked f'!A:A,'Nikes Sales Dataset - Worked f'!A:K,11,FALSE)</f>
        <v>7063.25</v>
      </c>
      <c r="I744">
        <f>_xlfn.XLOOKUP('Cleaned and Transformed Dataset'!A:A,'Nikes Sales Dataset - Worked f'!A:A,'Nikes Sales Dataset - Worked f'!M:M)</f>
        <v>0</v>
      </c>
      <c r="J744" s="9">
        <f>_xlfn.XLOOKUP(A:A,'Nikes Sales Dataset - Worked f'!A:A,'Nikes Sales Dataset - Worked f'!N:N)</f>
        <v>7063.25</v>
      </c>
      <c r="K744" s="3">
        <f>_xlfn.XLOOKUP(A:A,'Nikes Sales Dataset - Worked f'!A:A,'Nikes Sales Dataset - Worked f'!P:P)</f>
        <v>7063.25</v>
      </c>
      <c r="L744" s="7">
        <f>VLOOKUP('Nikes Sales Dataset - Worked f'!A:A,'Nikes Sales Dataset - Worked f'!A:R,18,FALSE)</f>
        <v>45610</v>
      </c>
      <c r="M744" s="7" t="str">
        <f>_xlfn.XLOOKUP(A:A,'Nikes Sales Dataset - Worked f'!A:A,'Nikes Sales Dataset - Worked f'!S:S)</f>
        <v>Nov</v>
      </c>
      <c r="N744" s="7" t="str">
        <f>_xlfn.XLOOKUP(A:A,'Nikes Sales Dataset - Worked f'!A:A,'Nikes Sales Dataset - Worked f'!T:T)</f>
        <v>2024</v>
      </c>
      <c r="O744" t="str">
        <f>_xlfn.XLOOKUP(A:A,'Nikes Sales Dataset - Worked f'!A:A,'Nikes Sales Dataset - Worked f'!U:U)</f>
        <v>Online</v>
      </c>
      <c r="P744" t="str">
        <f>_xlfn.XLOOKUP(A:A,'Nikes Sales Dataset - Worked f'!A:A,'Nikes Sales Dataset - Worked f'!W:W)</f>
        <v>Mumbai</v>
      </c>
      <c r="Q744" s="9">
        <f>_xlfn.XLOOKUP(A:A,'Nikes Sales Dataset - Worked f'!A:A,'Nikes Sales Dataset - Worked f'!X:X)</f>
        <v>3746.48</v>
      </c>
    </row>
    <row r="745" spans="1:17" x14ac:dyDescent="0.25">
      <c r="A745" s="4">
        <v>2003</v>
      </c>
      <c r="B745" t="str">
        <f>VLOOKUP('Nikes Sales Dataset - Worked f'!A:A,'Nikes Sales Dataset - Worked f'!A:B,2,FALSE)</f>
        <v>2003_20241004</v>
      </c>
      <c r="C745" t="str">
        <f>VLOOKUP('Nikes Sales Dataset - Worked f'!A:A,'Nikes Sales Dataset - Worked f'!A:C,3,FALSE)</f>
        <v>Kids</v>
      </c>
      <c r="D745" t="str">
        <f>VLOOKUP('Nikes Sales Dataset - Worked f'!A:A,'Nikes Sales Dataset - Worked f'!A:D,4,FALSE)</f>
        <v>Lifestyle</v>
      </c>
      <c r="E745" t="str">
        <f>VLOOKUP('Nikes Sales Dataset - Worked f'!A:A,'Nikes Sales Dataset - Worked f'!A:E,5,FALSE)</f>
        <v>Blazer Mid</v>
      </c>
      <c r="F745" t="str">
        <f>VLOOKUP('Nikes Sales Dataset - Worked f'!A:A,'Nikes Sales Dataset - Worked f'!A:G,7,FALSE)</f>
        <v>L</v>
      </c>
      <c r="G745" s="3">
        <f>VLOOKUP('Nikes Sales Dataset - Worked f'!A:A,'Nikes Sales Dataset - Worked f'!A:I,9,FALSE)</f>
        <v>1</v>
      </c>
      <c r="H745" s="9">
        <f>VLOOKUP('Nikes Sales Dataset - Worked f'!A:A,'Nikes Sales Dataset - Worked f'!A:K,11,FALSE)</f>
        <v>9673.57</v>
      </c>
      <c r="I745">
        <f>_xlfn.XLOOKUP('Cleaned and Transformed Dataset'!A:A,'Nikes Sales Dataset - Worked f'!A:A,'Nikes Sales Dataset - Worked f'!M:M)</f>
        <v>0</v>
      </c>
      <c r="J745" s="9">
        <f>_xlfn.XLOOKUP(A:A,'Nikes Sales Dataset - Worked f'!A:A,'Nikes Sales Dataset - Worked f'!N:N)</f>
        <v>9673.57</v>
      </c>
      <c r="K745" s="3">
        <f>_xlfn.XLOOKUP(A:A,'Nikes Sales Dataset - Worked f'!A:A,'Nikes Sales Dataset - Worked f'!P:P)</f>
        <v>9673.57</v>
      </c>
      <c r="L745" s="7">
        <f>VLOOKUP('Nikes Sales Dataset - Worked f'!A:A,'Nikes Sales Dataset - Worked f'!A:R,18,FALSE)</f>
        <v>45569</v>
      </c>
      <c r="M745" s="7" t="str">
        <f>_xlfn.XLOOKUP(A:A,'Nikes Sales Dataset - Worked f'!A:A,'Nikes Sales Dataset - Worked f'!S:S)</f>
        <v>Oct</v>
      </c>
      <c r="N745" s="7" t="str">
        <f>_xlfn.XLOOKUP(A:A,'Nikes Sales Dataset - Worked f'!A:A,'Nikes Sales Dataset - Worked f'!T:T)</f>
        <v>2024</v>
      </c>
      <c r="O745" t="str">
        <f>_xlfn.XLOOKUP(A:A,'Nikes Sales Dataset - Worked f'!A:A,'Nikes Sales Dataset - Worked f'!U:U)</f>
        <v>Online</v>
      </c>
      <c r="P745" t="str">
        <f>_xlfn.XLOOKUP(A:A,'Nikes Sales Dataset - Worked f'!A:A,'Nikes Sales Dataset - Worked f'!W:W)</f>
        <v>Pune</v>
      </c>
      <c r="Q745" s="9">
        <f>_xlfn.XLOOKUP(A:A,'Nikes Sales Dataset - Worked f'!A:A,'Nikes Sales Dataset - Worked f'!X:X)</f>
        <v>3376.85</v>
      </c>
    </row>
    <row r="746" spans="1:17" x14ac:dyDescent="0.25">
      <c r="A746" s="4">
        <v>2744</v>
      </c>
      <c r="B746" t="str">
        <f>VLOOKUP('Nikes Sales Dataset - Worked f'!A:A,'Nikes Sales Dataset - Worked f'!A:B,2,FALSE)</f>
        <v>2744_Unknown Date</v>
      </c>
      <c r="C746" t="str">
        <f>VLOOKUP('Nikes Sales Dataset - Worked f'!A:A,'Nikes Sales Dataset - Worked f'!A:C,3,FALSE)</f>
        <v>Men</v>
      </c>
      <c r="D746" t="str">
        <f>VLOOKUP('Nikes Sales Dataset - Worked f'!A:A,'Nikes Sales Dataset - Worked f'!A:D,4,FALSE)</f>
        <v>Running</v>
      </c>
      <c r="E746" t="str">
        <f>VLOOKUP('Nikes Sales Dataset - Worked f'!A:A,'Nikes Sales Dataset - Worked f'!A:E,5,FALSE)</f>
        <v>Pegasus Turbo</v>
      </c>
      <c r="F746" t="str">
        <f>VLOOKUP('Nikes Sales Dataset - Worked f'!A:A,'Nikes Sales Dataset - Worked f'!A:G,7,FALSE)</f>
        <v>M</v>
      </c>
      <c r="G746" s="3">
        <f>VLOOKUP('Nikes Sales Dataset - Worked f'!A:A,'Nikes Sales Dataset - Worked f'!A:I,9,FALSE)</f>
        <v>1</v>
      </c>
      <c r="H746" s="9">
        <f>VLOOKUP('Nikes Sales Dataset - Worked f'!A:A,'Nikes Sales Dataset - Worked f'!A:K,11,FALSE)</f>
        <v>7951.27</v>
      </c>
      <c r="I746">
        <f>_xlfn.XLOOKUP('Cleaned and Transformed Dataset'!A:A,'Nikes Sales Dataset - Worked f'!A:A,'Nikes Sales Dataset - Worked f'!M:M)</f>
        <v>0</v>
      </c>
      <c r="J746" s="9">
        <f>_xlfn.XLOOKUP(A:A,'Nikes Sales Dataset - Worked f'!A:A,'Nikes Sales Dataset - Worked f'!N:N)</f>
        <v>7951.27</v>
      </c>
      <c r="K746" s="3">
        <f>_xlfn.XLOOKUP(A:A,'Nikes Sales Dataset - Worked f'!A:A,'Nikes Sales Dataset - Worked f'!P:P)</f>
        <v>7951.27</v>
      </c>
      <c r="L746" s="7" t="str">
        <f>VLOOKUP('Nikes Sales Dataset - Worked f'!A:A,'Nikes Sales Dataset - Worked f'!A:R,18,FALSE)</f>
        <v>Unknown Date</v>
      </c>
      <c r="M746" s="7" t="str">
        <f>_xlfn.XLOOKUP(A:A,'Nikes Sales Dataset - Worked f'!A:A,'Nikes Sales Dataset - Worked f'!S:S)</f>
        <v>Unknown</v>
      </c>
      <c r="N746" s="7" t="str">
        <f>_xlfn.XLOOKUP(A:A,'Nikes Sales Dataset - Worked f'!A:A,'Nikes Sales Dataset - Worked f'!T:T)</f>
        <v>Unknown</v>
      </c>
      <c r="O746" t="str">
        <f>_xlfn.XLOOKUP(A:A,'Nikes Sales Dataset - Worked f'!A:A,'Nikes Sales Dataset - Worked f'!U:U)</f>
        <v>Retail</v>
      </c>
      <c r="P746" t="str">
        <f>_xlfn.XLOOKUP(A:A,'Nikes Sales Dataset - Worked f'!A:A,'Nikes Sales Dataset - Worked f'!W:W)</f>
        <v>Delhi</v>
      </c>
      <c r="Q746" s="9">
        <f>_xlfn.XLOOKUP(A:A,'Nikes Sales Dataset - Worked f'!A:A,'Nikes Sales Dataset - Worked f'!X:X)</f>
        <v>-154.16999999999999</v>
      </c>
    </row>
    <row r="747" spans="1:17" x14ac:dyDescent="0.25">
      <c r="A747" s="4">
        <v>2745</v>
      </c>
      <c r="B747" t="str">
        <f>VLOOKUP('Nikes Sales Dataset - Worked f'!A:A,'Nikes Sales Dataset - Worked f'!A:B,2,FALSE)</f>
        <v>2745_20241231</v>
      </c>
      <c r="C747" t="str">
        <f>VLOOKUP('Nikes Sales Dataset - Worked f'!A:A,'Nikes Sales Dataset - Worked f'!A:C,3,FALSE)</f>
        <v>Men</v>
      </c>
      <c r="D747" t="str">
        <f>VLOOKUP('Nikes Sales Dataset - Worked f'!A:A,'Nikes Sales Dataset - Worked f'!A:D,4,FALSE)</f>
        <v>Soccer</v>
      </c>
      <c r="E747" t="str">
        <f>VLOOKUP('Nikes Sales Dataset - Worked f'!A:A,'Nikes Sales Dataset - Worked f'!A:E,5,FALSE)</f>
        <v>Phantom GT</v>
      </c>
      <c r="F747" t="str">
        <f>VLOOKUP('Nikes Sales Dataset - Worked f'!A:A,'Nikes Sales Dataset - Worked f'!A:G,7,FALSE)</f>
        <v>XL</v>
      </c>
      <c r="G747" s="3">
        <f>VLOOKUP('Nikes Sales Dataset - Worked f'!A:A,'Nikes Sales Dataset - Worked f'!A:I,9,FALSE)</f>
        <v>-1</v>
      </c>
      <c r="H747" s="9">
        <f>VLOOKUP('Nikes Sales Dataset - Worked f'!A:A,'Nikes Sales Dataset - Worked f'!A:K,11,FALSE)</f>
        <v>6110.0300000000007</v>
      </c>
      <c r="I747">
        <f>_xlfn.XLOOKUP('Cleaned and Transformed Dataset'!A:A,'Nikes Sales Dataset - Worked f'!A:A,'Nikes Sales Dataset - Worked f'!M:M)</f>
        <v>0.94</v>
      </c>
      <c r="J747" s="9">
        <f>_xlfn.XLOOKUP(A:A,'Nikes Sales Dataset - Worked f'!A:A,'Nikes Sales Dataset - Worked f'!N:N)</f>
        <v>366.60180000000037</v>
      </c>
      <c r="K747" s="3">
        <f>_xlfn.XLOOKUP(A:A,'Nikes Sales Dataset - Worked f'!A:A,'Nikes Sales Dataset - Worked f'!P:P)</f>
        <v>-366.60180000000037</v>
      </c>
      <c r="L747" s="7">
        <f>VLOOKUP('Nikes Sales Dataset - Worked f'!A:A,'Nikes Sales Dataset - Worked f'!A:R,18,FALSE)</f>
        <v>45657</v>
      </c>
      <c r="M747" s="7" t="str">
        <f>_xlfn.XLOOKUP(A:A,'Nikes Sales Dataset - Worked f'!A:A,'Nikes Sales Dataset - Worked f'!S:S)</f>
        <v>Dec</v>
      </c>
      <c r="N747" s="7" t="str">
        <f>_xlfn.XLOOKUP(A:A,'Nikes Sales Dataset - Worked f'!A:A,'Nikes Sales Dataset - Worked f'!T:T)</f>
        <v>2024</v>
      </c>
      <c r="O747" t="str">
        <f>_xlfn.XLOOKUP(A:A,'Nikes Sales Dataset - Worked f'!A:A,'Nikes Sales Dataset - Worked f'!U:U)</f>
        <v>Retail</v>
      </c>
      <c r="P747" t="str">
        <f>_xlfn.XLOOKUP(A:A,'Nikes Sales Dataset - Worked f'!A:A,'Nikes Sales Dataset - Worked f'!W:W)</f>
        <v>Hyderabad</v>
      </c>
      <c r="Q747" s="9">
        <f>_xlfn.XLOOKUP(A:A,'Nikes Sales Dataset - Worked f'!A:A,'Nikes Sales Dataset - Worked f'!X:X)</f>
        <v>501.65</v>
      </c>
    </row>
    <row r="748" spans="1:17" x14ac:dyDescent="0.25">
      <c r="A748" s="4">
        <v>2746</v>
      </c>
      <c r="B748" t="str">
        <f>VLOOKUP('Nikes Sales Dataset - Worked f'!A:A,'Nikes Sales Dataset - Worked f'!A:B,2,FALSE)</f>
        <v>2746_20240921</v>
      </c>
      <c r="C748" t="str">
        <f>VLOOKUP('Nikes Sales Dataset - Worked f'!A:A,'Nikes Sales Dataset - Worked f'!A:C,3,FALSE)</f>
        <v>Women</v>
      </c>
      <c r="D748" t="str">
        <f>VLOOKUP('Nikes Sales Dataset - Worked f'!A:A,'Nikes Sales Dataset - Worked f'!A:D,4,FALSE)</f>
        <v>Basketball</v>
      </c>
      <c r="E748" t="str">
        <f>VLOOKUP('Nikes Sales Dataset - Worked f'!A:A,'Nikes Sales Dataset - Worked f'!A:E,5,FALSE)</f>
        <v>Air Jordan</v>
      </c>
      <c r="F748" t="str">
        <f>VLOOKUP('Nikes Sales Dataset - Worked f'!A:A,'Nikes Sales Dataset - Worked f'!A:G,7,FALSE)</f>
        <v>L</v>
      </c>
      <c r="G748" s="3">
        <f>VLOOKUP('Nikes Sales Dataset - Worked f'!A:A,'Nikes Sales Dataset - Worked f'!A:I,9,FALSE)</f>
        <v>-1</v>
      </c>
      <c r="H748" s="9">
        <f>VLOOKUP('Nikes Sales Dataset - Worked f'!A:A,'Nikes Sales Dataset - Worked f'!A:K,11,FALSE)</f>
        <v>9795.69</v>
      </c>
      <c r="I748">
        <f>_xlfn.XLOOKUP('Cleaned and Transformed Dataset'!A:A,'Nikes Sales Dataset - Worked f'!A:A,'Nikes Sales Dataset - Worked f'!M:M)</f>
        <v>0</v>
      </c>
      <c r="J748" s="9">
        <f>_xlfn.XLOOKUP(A:A,'Nikes Sales Dataset - Worked f'!A:A,'Nikes Sales Dataset - Worked f'!N:N)</f>
        <v>9795.69</v>
      </c>
      <c r="K748" s="3">
        <f>_xlfn.XLOOKUP(A:A,'Nikes Sales Dataset - Worked f'!A:A,'Nikes Sales Dataset - Worked f'!P:P)</f>
        <v>-9795.69</v>
      </c>
      <c r="L748" s="7">
        <f>VLOOKUP('Nikes Sales Dataset - Worked f'!A:A,'Nikes Sales Dataset - Worked f'!A:R,18,FALSE)</f>
        <v>45556</v>
      </c>
      <c r="M748" s="7" t="str">
        <f>_xlfn.XLOOKUP(A:A,'Nikes Sales Dataset - Worked f'!A:A,'Nikes Sales Dataset - Worked f'!S:S)</f>
        <v>Sep</v>
      </c>
      <c r="N748" s="7" t="str">
        <f>_xlfn.XLOOKUP(A:A,'Nikes Sales Dataset - Worked f'!A:A,'Nikes Sales Dataset - Worked f'!T:T)</f>
        <v>2024</v>
      </c>
      <c r="O748" t="str">
        <f>_xlfn.XLOOKUP(A:A,'Nikes Sales Dataset - Worked f'!A:A,'Nikes Sales Dataset - Worked f'!U:U)</f>
        <v>Online</v>
      </c>
      <c r="P748" t="str">
        <f>_xlfn.XLOOKUP(A:A,'Nikes Sales Dataset - Worked f'!A:A,'Nikes Sales Dataset - Worked f'!W:W)</f>
        <v>Mumbai</v>
      </c>
      <c r="Q748" s="9">
        <f>_xlfn.XLOOKUP(A:A,'Nikes Sales Dataset - Worked f'!A:A,'Nikes Sales Dataset - Worked f'!X:X)</f>
        <v>1044.46</v>
      </c>
    </row>
    <row r="749" spans="1:17" x14ac:dyDescent="0.25">
      <c r="A749" s="4">
        <v>2747</v>
      </c>
      <c r="B749" t="str">
        <f>VLOOKUP('Nikes Sales Dataset - Worked f'!A:A,'Nikes Sales Dataset - Worked f'!A:B,2,FALSE)</f>
        <v>2747_Unknown Date</v>
      </c>
      <c r="C749" t="str">
        <f>VLOOKUP('Nikes Sales Dataset - Worked f'!A:A,'Nikes Sales Dataset - Worked f'!A:C,3,FALSE)</f>
        <v>Men</v>
      </c>
      <c r="D749" t="str">
        <f>VLOOKUP('Nikes Sales Dataset - Worked f'!A:A,'Nikes Sales Dataset - Worked f'!A:D,4,FALSE)</f>
        <v>Soccer</v>
      </c>
      <c r="E749" t="str">
        <f>VLOOKUP('Nikes Sales Dataset - Worked f'!A:A,'Nikes Sales Dataset - Worked f'!A:E,5,FALSE)</f>
        <v>Tiempo Legend</v>
      </c>
      <c r="F749" t="str">
        <f>VLOOKUP('Nikes Sales Dataset - Worked f'!A:A,'Nikes Sales Dataset - Worked f'!A:G,7,FALSE)</f>
        <v>XL</v>
      </c>
      <c r="G749" s="3">
        <f>VLOOKUP('Nikes Sales Dataset - Worked f'!A:A,'Nikes Sales Dataset - Worked f'!A:I,9,FALSE)</f>
        <v>4</v>
      </c>
      <c r="H749" s="9">
        <f>VLOOKUP('Nikes Sales Dataset - Worked f'!A:A,'Nikes Sales Dataset - Worked f'!A:K,11,FALSE)</f>
        <v>2483.9699999999998</v>
      </c>
      <c r="I749">
        <f>_xlfn.XLOOKUP('Cleaned and Transformed Dataset'!A:A,'Nikes Sales Dataset - Worked f'!A:A,'Nikes Sales Dataset - Worked f'!M:M)</f>
        <v>0</v>
      </c>
      <c r="J749" s="9">
        <f>_xlfn.XLOOKUP(A:A,'Nikes Sales Dataset - Worked f'!A:A,'Nikes Sales Dataset - Worked f'!N:N)</f>
        <v>2483.9699999999998</v>
      </c>
      <c r="K749" s="3">
        <f>_xlfn.XLOOKUP(A:A,'Nikes Sales Dataset - Worked f'!A:A,'Nikes Sales Dataset - Worked f'!P:P)</f>
        <v>9935.8799999999992</v>
      </c>
      <c r="L749" s="7" t="str">
        <f>VLOOKUP('Nikes Sales Dataset - Worked f'!A:A,'Nikes Sales Dataset - Worked f'!A:R,18,FALSE)</f>
        <v>Unknown Date</v>
      </c>
      <c r="M749" s="7" t="str">
        <f>_xlfn.XLOOKUP(A:A,'Nikes Sales Dataset - Worked f'!A:A,'Nikes Sales Dataset - Worked f'!S:S)</f>
        <v>Unknown</v>
      </c>
      <c r="N749" s="7" t="str">
        <f>_xlfn.XLOOKUP(A:A,'Nikes Sales Dataset - Worked f'!A:A,'Nikes Sales Dataset - Worked f'!T:T)</f>
        <v>Unknown</v>
      </c>
      <c r="O749" t="str">
        <f>_xlfn.XLOOKUP(A:A,'Nikes Sales Dataset - Worked f'!A:A,'Nikes Sales Dataset - Worked f'!U:U)</f>
        <v>Online</v>
      </c>
      <c r="P749" t="str">
        <f>_xlfn.XLOOKUP(A:A,'Nikes Sales Dataset - Worked f'!A:A,'Nikes Sales Dataset - Worked f'!W:W)</f>
        <v>Delhi</v>
      </c>
      <c r="Q749" s="9">
        <f>_xlfn.XLOOKUP(A:A,'Nikes Sales Dataset - Worked f'!A:A,'Nikes Sales Dataset - Worked f'!X:X)</f>
        <v>-609.36</v>
      </c>
    </row>
    <row r="750" spans="1:17" x14ac:dyDescent="0.25">
      <c r="A750" s="4">
        <v>2748</v>
      </c>
      <c r="B750" t="str">
        <f>VLOOKUP('Nikes Sales Dataset - Worked f'!A:A,'Nikes Sales Dataset - Worked f'!A:B,2,FALSE)</f>
        <v>2748_20240814</v>
      </c>
      <c r="C750" t="str">
        <f>VLOOKUP('Nikes Sales Dataset - Worked f'!A:A,'Nikes Sales Dataset - Worked f'!A:C,3,FALSE)</f>
        <v>Men</v>
      </c>
      <c r="D750" t="str">
        <f>VLOOKUP('Nikes Sales Dataset - Worked f'!A:A,'Nikes Sales Dataset - Worked f'!A:D,4,FALSE)</f>
        <v>Basketball</v>
      </c>
      <c r="E750" t="str">
        <f>VLOOKUP('Nikes Sales Dataset - Worked f'!A:A,'Nikes Sales Dataset - Worked f'!A:E,5,FALSE)</f>
        <v>Kyrie Flytrap</v>
      </c>
      <c r="F750" t="str">
        <f>VLOOKUP('Nikes Sales Dataset - Worked f'!A:A,'Nikes Sales Dataset - Worked f'!A:G,7,FALSE)</f>
        <v>XL</v>
      </c>
      <c r="G750" s="3">
        <f>VLOOKUP('Nikes Sales Dataset - Worked f'!A:A,'Nikes Sales Dataset - Worked f'!A:I,9,FALSE)</f>
        <v>1</v>
      </c>
      <c r="H750" s="9">
        <f>VLOOKUP('Nikes Sales Dataset - Worked f'!A:A,'Nikes Sales Dataset - Worked f'!A:K,11,FALSE)</f>
        <v>6110.0300000000007</v>
      </c>
      <c r="I750">
        <f>_xlfn.XLOOKUP('Cleaned and Transformed Dataset'!A:A,'Nikes Sales Dataset - Worked f'!A:A,'Nikes Sales Dataset - Worked f'!M:M)</f>
        <v>0.05</v>
      </c>
      <c r="J750" s="9">
        <f>_xlfn.XLOOKUP(A:A,'Nikes Sales Dataset - Worked f'!A:A,'Nikes Sales Dataset - Worked f'!N:N)</f>
        <v>5804.5285000000003</v>
      </c>
      <c r="K750" s="3">
        <f>_xlfn.XLOOKUP(A:A,'Nikes Sales Dataset - Worked f'!A:A,'Nikes Sales Dataset - Worked f'!P:P)</f>
        <v>5804.5285000000003</v>
      </c>
      <c r="L750" s="7">
        <f>VLOOKUP('Nikes Sales Dataset - Worked f'!A:A,'Nikes Sales Dataset - Worked f'!A:R,18,FALSE)</f>
        <v>45518</v>
      </c>
      <c r="M750" s="7" t="str">
        <f>_xlfn.XLOOKUP(A:A,'Nikes Sales Dataset - Worked f'!A:A,'Nikes Sales Dataset - Worked f'!S:S)</f>
        <v>Aug</v>
      </c>
      <c r="N750" s="7" t="str">
        <f>_xlfn.XLOOKUP(A:A,'Nikes Sales Dataset - Worked f'!A:A,'Nikes Sales Dataset - Worked f'!T:T)</f>
        <v>2024</v>
      </c>
      <c r="O750" t="str">
        <f>_xlfn.XLOOKUP(A:A,'Nikes Sales Dataset - Worked f'!A:A,'Nikes Sales Dataset - Worked f'!U:U)</f>
        <v>Retail</v>
      </c>
      <c r="P750" t="str">
        <f>_xlfn.XLOOKUP(A:A,'Nikes Sales Dataset - Worked f'!A:A,'Nikes Sales Dataset - Worked f'!W:W)</f>
        <v>Pune</v>
      </c>
      <c r="Q750" s="9">
        <f>_xlfn.XLOOKUP(A:A,'Nikes Sales Dataset - Worked f'!A:A,'Nikes Sales Dataset - Worked f'!X:X)</f>
        <v>1010.96</v>
      </c>
    </row>
    <row r="751" spans="1:17" x14ac:dyDescent="0.25">
      <c r="A751" s="4">
        <v>2028</v>
      </c>
      <c r="B751" t="str">
        <f>VLOOKUP('Nikes Sales Dataset - Worked f'!A:A,'Nikes Sales Dataset - Worked f'!A:B,2,FALSE)</f>
        <v>2028_Unknown Date</v>
      </c>
      <c r="C751" t="str">
        <f>VLOOKUP('Nikes Sales Dataset - Worked f'!A:A,'Nikes Sales Dataset - Worked f'!A:C,3,FALSE)</f>
        <v>Men</v>
      </c>
      <c r="D751" t="str">
        <f>VLOOKUP('Nikes Sales Dataset - Worked f'!A:A,'Nikes Sales Dataset - Worked f'!A:D,4,FALSE)</f>
        <v>Training</v>
      </c>
      <c r="E751" t="str">
        <f>VLOOKUP('Nikes Sales Dataset - Worked f'!A:A,'Nikes Sales Dataset - Worked f'!A:E,5,FALSE)</f>
        <v>Flex Trainer</v>
      </c>
      <c r="F751" t="str">
        <f>VLOOKUP('Nikes Sales Dataset - Worked f'!A:A,'Nikes Sales Dataset - Worked f'!A:G,7,FALSE)</f>
        <v>XL</v>
      </c>
      <c r="G751" s="3">
        <f>VLOOKUP('Nikes Sales Dataset - Worked f'!A:A,'Nikes Sales Dataset - Worked f'!A:I,9,FALSE)</f>
        <v>0</v>
      </c>
      <c r="H751" s="9">
        <f>VLOOKUP('Nikes Sales Dataset - Worked f'!A:A,'Nikes Sales Dataset - Worked f'!A:K,11,FALSE)</f>
        <v>3270.23</v>
      </c>
      <c r="I751">
        <f>_xlfn.XLOOKUP('Cleaned and Transformed Dataset'!A:A,'Nikes Sales Dataset - Worked f'!A:A,'Nikes Sales Dataset - Worked f'!M:M)</f>
        <v>0</v>
      </c>
      <c r="J751" s="9">
        <f>_xlfn.XLOOKUP(A:A,'Nikes Sales Dataset - Worked f'!A:A,'Nikes Sales Dataset - Worked f'!N:N)</f>
        <v>3270.23</v>
      </c>
      <c r="K751" s="3">
        <f>_xlfn.XLOOKUP(A:A,'Nikes Sales Dataset - Worked f'!A:A,'Nikes Sales Dataset - Worked f'!P:P)</f>
        <v>0</v>
      </c>
      <c r="L751" s="7" t="str">
        <f>VLOOKUP('Nikes Sales Dataset - Worked f'!A:A,'Nikes Sales Dataset - Worked f'!A:R,18,FALSE)</f>
        <v>Unknown Date</v>
      </c>
      <c r="M751" s="7" t="str">
        <f>_xlfn.XLOOKUP(A:A,'Nikes Sales Dataset - Worked f'!A:A,'Nikes Sales Dataset - Worked f'!S:S)</f>
        <v>Unknown</v>
      </c>
      <c r="N751" s="7" t="str">
        <f>_xlfn.XLOOKUP(A:A,'Nikes Sales Dataset - Worked f'!A:A,'Nikes Sales Dataset - Worked f'!T:T)</f>
        <v>Unknown</v>
      </c>
      <c r="O751" t="str">
        <f>_xlfn.XLOOKUP(A:A,'Nikes Sales Dataset - Worked f'!A:A,'Nikes Sales Dataset - Worked f'!U:U)</f>
        <v>Retail</v>
      </c>
      <c r="P751" t="str">
        <f>_xlfn.XLOOKUP(A:A,'Nikes Sales Dataset - Worked f'!A:A,'Nikes Sales Dataset - Worked f'!W:W)</f>
        <v>Delhi</v>
      </c>
      <c r="Q751" s="9">
        <f>_xlfn.XLOOKUP(A:A,'Nikes Sales Dataset - Worked f'!A:A,'Nikes Sales Dataset - Worked f'!X:X)</f>
        <v>-946.86</v>
      </c>
    </row>
    <row r="752" spans="1:17" x14ac:dyDescent="0.25">
      <c r="A752" s="4">
        <v>2750</v>
      </c>
      <c r="B752" t="str">
        <f>VLOOKUP('Nikes Sales Dataset - Worked f'!A:A,'Nikes Sales Dataset - Worked f'!A:B,2,FALSE)</f>
        <v>2750_Unknown Date</v>
      </c>
      <c r="C752" t="str">
        <f>VLOOKUP('Nikes Sales Dataset - Worked f'!A:A,'Nikes Sales Dataset - Worked f'!A:C,3,FALSE)</f>
        <v>Women</v>
      </c>
      <c r="D752" t="str">
        <f>VLOOKUP('Nikes Sales Dataset - Worked f'!A:A,'Nikes Sales Dataset - Worked f'!A:D,4,FALSE)</f>
        <v>Lifestyle</v>
      </c>
      <c r="E752" t="str">
        <f>VLOOKUP('Nikes Sales Dataset - Worked f'!A:A,'Nikes Sales Dataset - Worked f'!A:E,5,FALSE)</f>
        <v>Dunk Low</v>
      </c>
      <c r="F752" t="str">
        <f>VLOOKUP('Nikes Sales Dataset - Worked f'!A:A,'Nikes Sales Dataset - Worked f'!A:G,7,FALSE)</f>
        <v>L</v>
      </c>
      <c r="G752" s="3">
        <f>VLOOKUP('Nikes Sales Dataset - Worked f'!A:A,'Nikes Sales Dataset - Worked f'!A:I,9,FALSE)</f>
        <v>1</v>
      </c>
      <c r="H752" s="9">
        <f>VLOOKUP('Nikes Sales Dataset - Worked f'!A:A,'Nikes Sales Dataset - Worked f'!A:K,11,FALSE)</f>
        <v>6110.0300000000007</v>
      </c>
      <c r="I752">
        <f>_xlfn.XLOOKUP('Cleaned and Transformed Dataset'!A:A,'Nikes Sales Dataset - Worked f'!A:A,'Nikes Sales Dataset - Worked f'!M:M)</f>
        <v>0</v>
      </c>
      <c r="J752" s="9">
        <f>_xlfn.XLOOKUP(A:A,'Nikes Sales Dataset - Worked f'!A:A,'Nikes Sales Dataset - Worked f'!N:N)</f>
        <v>6110.0300000000007</v>
      </c>
      <c r="K752" s="3">
        <f>_xlfn.XLOOKUP(A:A,'Nikes Sales Dataset - Worked f'!A:A,'Nikes Sales Dataset - Worked f'!P:P)</f>
        <v>6110.0300000000007</v>
      </c>
      <c r="L752" s="7" t="str">
        <f>VLOOKUP('Nikes Sales Dataset - Worked f'!A:A,'Nikes Sales Dataset - Worked f'!A:R,18,FALSE)</f>
        <v>Unknown Date</v>
      </c>
      <c r="M752" s="7" t="str">
        <f>_xlfn.XLOOKUP(A:A,'Nikes Sales Dataset - Worked f'!A:A,'Nikes Sales Dataset - Worked f'!S:S)</f>
        <v>Unknown</v>
      </c>
      <c r="N752" s="7" t="str">
        <f>_xlfn.XLOOKUP(A:A,'Nikes Sales Dataset - Worked f'!A:A,'Nikes Sales Dataset - Worked f'!T:T)</f>
        <v>Unknown</v>
      </c>
      <c r="O752" t="str">
        <f>_xlfn.XLOOKUP(A:A,'Nikes Sales Dataset - Worked f'!A:A,'Nikes Sales Dataset - Worked f'!U:U)</f>
        <v>Online</v>
      </c>
      <c r="P752" t="str">
        <f>_xlfn.XLOOKUP(A:A,'Nikes Sales Dataset - Worked f'!A:A,'Nikes Sales Dataset - Worked f'!W:W)</f>
        <v>Hyderabad</v>
      </c>
      <c r="Q752" s="9">
        <f>_xlfn.XLOOKUP(A:A,'Nikes Sales Dataset - Worked f'!A:A,'Nikes Sales Dataset - Worked f'!X:X)</f>
        <v>2924.09</v>
      </c>
    </row>
    <row r="753" spans="1:17" x14ac:dyDescent="0.25">
      <c r="A753" s="4">
        <v>2751</v>
      </c>
      <c r="B753" t="str">
        <f>VLOOKUP('Nikes Sales Dataset - Worked f'!A:A,'Nikes Sales Dataset - Worked f'!A:B,2,FALSE)</f>
        <v>2751_20250309</v>
      </c>
      <c r="C753" t="str">
        <f>VLOOKUP('Nikes Sales Dataset - Worked f'!A:A,'Nikes Sales Dataset - Worked f'!A:C,3,FALSE)</f>
        <v>Men</v>
      </c>
      <c r="D753" t="str">
        <f>VLOOKUP('Nikes Sales Dataset - Worked f'!A:A,'Nikes Sales Dataset - Worked f'!A:D,4,FALSE)</f>
        <v>Basketball</v>
      </c>
      <c r="E753" t="str">
        <f>VLOOKUP('Nikes Sales Dataset - Worked f'!A:A,'Nikes Sales Dataset - Worked f'!A:E,5,FALSE)</f>
        <v>Air Jordan</v>
      </c>
      <c r="F753" t="str">
        <f>VLOOKUP('Nikes Sales Dataset - Worked f'!A:A,'Nikes Sales Dataset - Worked f'!A:G,7,FALSE)</f>
        <v>XL</v>
      </c>
      <c r="G753" s="3">
        <f>VLOOKUP('Nikes Sales Dataset - Worked f'!A:A,'Nikes Sales Dataset - Worked f'!A:I,9,FALSE)</f>
        <v>1</v>
      </c>
      <c r="H753" s="9">
        <f>VLOOKUP('Nikes Sales Dataset - Worked f'!A:A,'Nikes Sales Dataset - Worked f'!A:K,11,FALSE)</f>
        <v>4776.83</v>
      </c>
      <c r="I753">
        <f>_xlfn.XLOOKUP('Cleaned and Transformed Dataset'!A:A,'Nikes Sales Dataset - Worked f'!A:A,'Nikes Sales Dataset - Worked f'!M:M)</f>
        <v>0</v>
      </c>
      <c r="J753" s="9">
        <f>_xlfn.XLOOKUP(A:A,'Nikes Sales Dataset - Worked f'!A:A,'Nikes Sales Dataset - Worked f'!N:N)</f>
        <v>4776.83</v>
      </c>
      <c r="K753" s="3">
        <f>_xlfn.XLOOKUP(A:A,'Nikes Sales Dataset - Worked f'!A:A,'Nikes Sales Dataset - Worked f'!P:P)</f>
        <v>4776.83</v>
      </c>
      <c r="L753" s="7">
        <f>VLOOKUP('Nikes Sales Dataset - Worked f'!A:A,'Nikes Sales Dataset - Worked f'!A:R,18,FALSE)</f>
        <v>45725</v>
      </c>
      <c r="M753" s="7" t="str">
        <f>_xlfn.XLOOKUP(A:A,'Nikes Sales Dataset - Worked f'!A:A,'Nikes Sales Dataset - Worked f'!S:S)</f>
        <v>Mar</v>
      </c>
      <c r="N753" s="7" t="str">
        <f>_xlfn.XLOOKUP(A:A,'Nikes Sales Dataset - Worked f'!A:A,'Nikes Sales Dataset - Worked f'!T:T)</f>
        <v>2025</v>
      </c>
      <c r="O753" t="str">
        <f>_xlfn.XLOOKUP(A:A,'Nikes Sales Dataset - Worked f'!A:A,'Nikes Sales Dataset - Worked f'!U:U)</f>
        <v>Retail</v>
      </c>
      <c r="P753" t="str">
        <f>_xlfn.XLOOKUP(A:A,'Nikes Sales Dataset - Worked f'!A:A,'Nikes Sales Dataset - Worked f'!W:W)</f>
        <v>Delhi</v>
      </c>
      <c r="Q753" s="9">
        <f>_xlfn.XLOOKUP(A:A,'Nikes Sales Dataset - Worked f'!A:A,'Nikes Sales Dataset - Worked f'!X:X)</f>
        <v>2857.99</v>
      </c>
    </row>
    <row r="754" spans="1:17" x14ac:dyDescent="0.25">
      <c r="A754" s="4">
        <v>2752</v>
      </c>
      <c r="B754" t="str">
        <f>VLOOKUP('Nikes Sales Dataset - Worked f'!A:A,'Nikes Sales Dataset - Worked f'!A:B,2,FALSE)</f>
        <v>2752_20250223</v>
      </c>
      <c r="C754" t="str">
        <f>VLOOKUP('Nikes Sales Dataset - Worked f'!A:A,'Nikes Sales Dataset - Worked f'!A:C,3,FALSE)</f>
        <v>Kids</v>
      </c>
      <c r="D754" t="str">
        <f>VLOOKUP('Nikes Sales Dataset - Worked f'!A:A,'Nikes Sales Dataset - Worked f'!A:D,4,FALSE)</f>
        <v>Lifestyle</v>
      </c>
      <c r="E754" t="str">
        <f>VLOOKUP('Nikes Sales Dataset - Worked f'!A:A,'Nikes Sales Dataset - Worked f'!A:E,5,FALSE)</f>
        <v>Waffle One</v>
      </c>
      <c r="F754" t="str">
        <f>VLOOKUP('Nikes Sales Dataset - Worked f'!A:A,'Nikes Sales Dataset - Worked f'!A:G,7,FALSE)</f>
        <v>M</v>
      </c>
      <c r="G754" s="3">
        <f>VLOOKUP('Nikes Sales Dataset - Worked f'!A:A,'Nikes Sales Dataset - Worked f'!A:I,9,FALSE)</f>
        <v>0</v>
      </c>
      <c r="H754" s="9">
        <f>VLOOKUP('Nikes Sales Dataset - Worked f'!A:A,'Nikes Sales Dataset - Worked f'!A:K,11,FALSE)</f>
        <v>6110.0300000000007</v>
      </c>
      <c r="I754">
        <f>_xlfn.XLOOKUP('Cleaned and Transformed Dataset'!A:A,'Nikes Sales Dataset - Worked f'!A:A,'Nikes Sales Dataset - Worked f'!M:M)</f>
        <v>0</v>
      </c>
      <c r="J754" s="9">
        <f>_xlfn.XLOOKUP(A:A,'Nikes Sales Dataset - Worked f'!A:A,'Nikes Sales Dataset - Worked f'!N:N)</f>
        <v>6110.0300000000007</v>
      </c>
      <c r="K754" s="3">
        <f>_xlfn.XLOOKUP(A:A,'Nikes Sales Dataset - Worked f'!A:A,'Nikes Sales Dataset - Worked f'!P:P)</f>
        <v>0</v>
      </c>
      <c r="L754" s="7">
        <f>VLOOKUP('Nikes Sales Dataset - Worked f'!A:A,'Nikes Sales Dataset - Worked f'!A:R,18,FALSE)</f>
        <v>45711</v>
      </c>
      <c r="M754" s="7" t="str">
        <f>_xlfn.XLOOKUP(A:A,'Nikes Sales Dataset - Worked f'!A:A,'Nikes Sales Dataset - Worked f'!S:S)</f>
        <v>Feb</v>
      </c>
      <c r="N754" s="7" t="str">
        <f>_xlfn.XLOOKUP(A:A,'Nikes Sales Dataset - Worked f'!A:A,'Nikes Sales Dataset - Worked f'!T:T)</f>
        <v>2025</v>
      </c>
      <c r="O754" t="str">
        <f>_xlfn.XLOOKUP(A:A,'Nikes Sales Dataset - Worked f'!A:A,'Nikes Sales Dataset - Worked f'!U:U)</f>
        <v>Retail</v>
      </c>
      <c r="P754" t="str">
        <f>_xlfn.XLOOKUP(A:A,'Nikes Sales Dataset - Worked f'!A:A,'Nikes Sales Dataset - Worked f'!W:W)</f>
        <v>Pune</v>
      </c>
      <c r="Q754" s="9">
        <f>_xlfn.XLOOKUP(A:A,'Nikes Sales Dataset - Worked f'!A:A,'Nikes Sales Dataset - Worked f'!X:X)</f>
        <v>341.26</v>
      </c>
    </row>
    <row r="755" spans="1:17" x14ac:dyDescent="0.25">
      <c r="A755" s="4">
        <v>2753</v>
      </c>
      <c r="B755" t="str">
        <f>VLOOKUP('Nikes Sales Dataset - Worked f'!A:A,'Nikes Sales Dataset - Worked f'!A:B,2,FALSE)</f>
        <v>2753_20241202</v>
      </c>
      <c r="C755" t="str">
        <f>VLOOKUP('Nikes Sales Dataset - Worked f'!A:A,'Nikes Sales Dataset - Worked f'!A:C,3,FALSE)</f>
        <v>Men</v>
      </c>
      <c r="D755" t="str">
        <f>VLOOKUP('Nikes Sales Dataset - Worked f'!A:A,'Nikes Sales Dataset - Worked f'!A:D,4,FALSE)</f>
        <v>Running</v>
      </c>
      <c r="E755" t="str">
        <f>VLOOKUP('Nikes Sales Dataset - Worked f'!A:A,'Nikes Sales Dataset - Worked f'!A:E,5,FALSE)</f>
        <v>Pegasus Turbo</v>
      </c>
      <c r="F755" t="str">
        <f>VLOOKUP('Nikes Sales Dataset - Worked f'!A:A,'Nikes Sales Dataset - Worked f'!A:G,7,FALSE)</f>
        <v>L</v>
      </c>
      <c r="G755" s="3">
        <f>VLOOKUP('Nikes Sales Dataset - Worked f'!A:A,'Nikes Sales Dataset - Worked f'!A:I,9,FALSE)</f>
        <v>0</v>
      </c>
      <c r="H755" s="9">
        <f>VLOOKUP('Nikes Sales Dataset - Worked f'!A:A,'Nikes Sales Dataset - Worked f'!A:K,11,FALSE)</f>
        <v>6110.0300000000007</v>
      </c>
      <c r="I755">
        <f>_xlfn.XLOOKUP('Cleaned and Transformed Dataset'!A:A,'Nikes Sales Dataset - Worked f'!A:A,'Nikes Sales Dataset - Worked f'!M:M)</f>
        <v>0</v>
      </c>
      <c r="J755" s="9">
        <f>_xlfn.XLOOKUP(A:A,'Nikes Sales Dataset - Worked f'!A:A,'Nikes Sales Dataset - Worked f'!N:N)</f>
        <v>6110.0300000000007</v>
      </c>
      <c r="K755" s="3">
        <f>_xlfn.XLOOKUP(A:A,'Nikes Sales Dataset - Worked f'!A:A,'Nikes Sales Dataset - Worked f'!P:P)</f>
        <v>0</v>
      </c>
      <c r="L755" s="7">
        <f>VLOOKUP('Nikes Sales Dataset - Worked f'!A:A,'Nikes Sales Dataset - Worked f'!A:R,18,FALSE)</f>
        <v>45628</v>
      </c>
      <c r="M755" s="7" t="str">
        <f>_xlfn.XLOOKUP(A:A,'Nikes Sales Dataset - Worked f'!A:A,'Nikes Sales Dataset - Worked f'!S:S)</f>
        <v>Dec</v>
      </c>
      <c r="N755" s="7" t="str">
        <f>_xlfn.XLOOKUP(A:A,'Nikes Sales Dataset - Worked f'!A:A,'Nikes Sales Dataset - Worked f'!T:T)</f>
        <v>2024</v>
      </c>
      <c r="O755" t="str">
        <f>_xlfn.XLOOKUP(A:A,'Nikes Sales Dataset - Worked f'!A:A,'Nikes Sales Dataset - Worked f'!U:U)</f>
        <v>Retail</v>
      </c>
      <c r="P755" t="str">
        <f>_xlfn.XLOOKUP(A:A,'Nikes Sales Dataset - Worked f'!A:A,'Nikes Sales Dataset - Worked f'!W:W)</f>
        <v>Kolkata</v>
      </c>
      <c r="Q755" s="9">
        <f>_xlfn.XLOOKUP(A:A,'Nikes Sales Dataset - Worked f'!A:A,'Nikes Sales Dataset - Worked f'!X:X)</f>
        <v>-364.23</v>
      </c>
    </row>
    <row r="756" spans="1:17" x14ac:dyDescent="0.25">
      <c r="A756" s="4">
        <v>2754</v>
      </c>
      <c r="B756" t="str">
        <f>VLOOKUP('Nikes Sales Dataset - Worked f'!A:A,'Nikes Sales Dataset - Worked f'!A:B,2,FALSE)</f>
        <v>2754_20250103</v>
      </c>
      <c r="C756" t="str">
        <f>VLOOKUP('Nikes Sales Dataset - Worked f'!A:A,'Nikes Sales Dataset - Worked f'!A:C,3,FALSE)</f>
        <v>Kids</v>
      </c>
      <c r="D756" t="str">
        <f>VLOOKUP('Nikes Sales Dataset - Worked f'!A:A,'Nikes Sales Dataset - Worked f'!A:D,4,FALSE)</f>
        <v>Training</v>
      </c>
      <c r="E756" t="str">
        <f>VLOOKUP('Nikes Sales Dataset - Worked f'!A:A,'Nikes Sales Dataset - Worked f'!A:E,5,FALSE)</f>
        <v>ZoomX Invincible</v>
      </c>
      <c r="F756" t="str">
        <f>VLOOKUP('Nikes Sales Dataset - Worked f'!A:A,'Nikes Sales Dataset - Worked f'!A:G,7,FALSE)</f>
        <v>XL</v>
      </c>
      <c r="G756" s="3">
        <f>VLOOKUP('Nikes Sales Dataset - Worked f'!A:A,'Nikes Sales Dataset - Worked f'!A:I,9,FALSE)</f>
        <v>1</v>
      </c>
      <c r="H756" s="9">
        <f>VLOOKUP('Nikes Sales Dataset - Worked f'!A:A,'Nikes Sales Dataset - Worked f'!A:K,11,FALSE)</f>
        <v>6110.0300000000007</v>
      </c>
      <c r="I756">
        <f>_xlfn.XLOOKUP('Cleaned and Transformed Dataset'!A:A,'Nikes Sales Dataset - Worked f'!A:A,'Nikes Sales Dataset - Worked f'!M:M)</f>
        <v>0</v>
      </c>
      <c r="J756" s="9">
        <f>_xlfn.XLOOKUP(A:A,'Nikes Sales Dataset - Worked f'!A:A,'Nikes Sales Dataset - Worked f'!N:N)</f>
        <v>6110.0300000000007</v>
      </c>
      <c r="K756" s="3">
        <f>_xlfn.XLOOKUP(A:A,'Nikes Sales Dataset - Worked f'!A:A,'Nikes Sales Dataset - Worked f'!P:P)</f>
        <v>6110.0300000000007</v>
      </c>
      <c r="L756" s="7">
        <f>VLOOKUP('Nikes Sales Dataset - Worked f'!A:A,'Nikes Sales Dataset - Worked f'!A:R,18,FALSE)</f>
        <v>45660</v>
      </c>
      <c r="M756" s="7" t="str">
        <f>_xlfn.XLOOKUP(A:A,'Nikes Sales Dataset - Worked f'!A:A,'Nikes Sales Dataset - Worked f'!S:S)</f>
        <v>Jan</v>
      </c>
      <c r="N756" s="7" t="str">
        <f>_xlfn.XLOOKUP(A:A,'Nikes Sales Dataset - Worked f'!A:A,'Nikes Sales Dataset - Worked f'!T:T)</f>
        <v>2025</v>
      </c>
      <c r="O756" t="str">
        <f>_xlfn.XLOOKUP(A:A,'Nikes Sales Dataset - Worked f'!A:A,'Nikes Sales Dataset - Worked f'!U:U)</f>
        <v>Online</v>
      </c>
      <c r="P756" t="str">
        <f>_xlfn.XLOOKUP(A:A,'Nikes Sales Dataset - Worked f'!A:A,'Nikes Sales Dataset - Worked f'!W:W)</f>
        <v>Kolkata</v>
      </c>
      <c r="Q756" s="9">
        <f>_xlfn.XLOOKUP(A:A,'Nikes Sales Dataset - Worked f'!A:A,'Nikes Sales Dataset - Worked f'!X:X)</f>
        <v>3565.12</v>
      </c>
    </row>
    <row r="757" spans="1:17" x14ac:dyDescent="0.25">
      <c r="A757" s="4">
        <v>2755</v>
      </c>
      <c r="B757" t="str">
        <f>VLOOKUP('Nikes Sales Dataset - Worked f'!A:A,'Nikes Sales Dataset - Worked f'!A:B,2,FALSE)</f>
        <v>2755_20241224</v>
      </c>
      <c r="C757" t="str">
        <f>VLOOKUP('Nikes Sales Dataset - Worked f'!A:A,'Nikes Sales Dataset - Worked f'!A:C,3,FALSE)</f>
        <v>Men</v>
      </c>
      <c r="D757" t="str">
        <f>VLOOKUP('Nikes Sales Dataset - Worked f'!A:A,'Nikes Sales Dataset - Worked f'!A:D,4,FALSE)</f>
        <v>Running</v>
      </c>
      <c r="E757" t="str">
        <f>VLOOKUP('Nikes Sales Dataset - Worked f'!A:A,'Nikes Sales Dataset - Worked f'!A:E,5,FALSE)</f>
        <v>React Infinity</v>
      </c>
      <c r="F757" t="str">
        <f>VLOOKUP('Nikes Sales Dataset - Worked f'!A:A,'Nikes Sales Dataset - Worked f'!A:G,7,FALSE)</f>
        <v>M</v>
      </c>
      <c r="G757" s="3">
        <f>VLOOKUP('Nikes Sales Dataset - Worked f'!A:A,'Nikes Sales Dataset - Worked f'!A:I,9,FALSE)</f>
        <v>3</v>
      </c>
      <c r="H757" s="9">
        <f>VLOOKUP('Nikes Sales Dataset - Worked f'!A:A,'Nikes Sales Dataset - Worked f'!A:K,11,FALSE)</f>
        <v>8574</v>
      </c>
      <c r="I757">
        <f>_xlfn.XLOOKUP('Cleaned and Transformed Dataset'!A:A,'Nikes Sales Dataset - Worked f'!A:A,'Nikes Sales Dataset - Worked f'!M:M)</f>
        <v>0</v>
      </c>
      <c r="J757" s="9">
        <f>_xlfn.XLOOKUP(A:A,'Nikes Sales Dataset - Worked f'!A:A,'Nikes Sales Dataset - Worked f'!N:N)</f>
        <v>8574</v>
      </c>
      <c r="K757" s="3">
        <f>_xlfn.XLOOKUP(A:A,'Nikes Sales Dataset - Worked f'!A:A,'Nikes Sales Dataset - Worked f'!P:P)</f>
        <v>25722</v>
      </c>
      <c r="L757" s="7">
        <f>VLOOKUP('Nikes Sales Dataset - Worked f'!A:A,'Nikes Sales Dataset - Worked f'!A:R,18,FALSE)</f>
        <v>45650</v>
      </c>
      <c r="M757" s="7" t="str">
        <f>_xlfn.XLOOKUP(A:A,'Nikes Sales Dataset - Worked f'!A:A,'Nikes Sales Dataset - Worked f'!S:S)</f>
        <v>Dec</v>
      </c>
      <c r="N757" s="7" t="str">
        <f>_xlfn.XLOOKUP(A:A,'Nikes Sales Dataset - Worked f'!A:A,'Nikes Sales Dataset - Worked f'!T:T)</f>
        <v>2024</v>
      </c>
      <c r="O757" t="str">
        <f>_xlfn.XLOOKUP(A:A,'Nikes Sales Dataset - Worked f'!A:A,'Nikes Sales Dataset - Worked f'!U:U)</f>
        <v>Online</v>
      </c>
      <c r="P757" t="str">
        <f>_xlfn.XLOOKUP(A:A,'Nikes Sales Dataset - Worked f'!A:A,'Nikes Sales Dataset - Worked f'!W:W)</f>
        <v>Bangalore</v>
      </c>
      <c r="Q757" s="9">
        <f>_xlfn.XLOOKUP(A:A,'Nikes Sales Dataset - Worked f'!A:A,'Nikes Sales Dataset - Worked f'!X:X)</f>
        <v>161.94999999999999</v>
      </c>
    </row>
    <row r="758" spans="1:17" x14ac:dyDescent="0.25">
      <c r="A758" s="4">
        <v>2756</v>
      </c>
      <c r="B758" t="str">
        <f>VLOOKUP('Nikes Sales Dataset - Worked f'!A:A,'Nikes Sales Dataset - Worked f'!A:B,2,FALSE)</f>
        <v>2756_20230921</v>
      </c>
      <c r="C758" t="str">
        <f>VLOOKUP('Nikes Sales Dataset - Worked f'!A:A,'Nikes Sales Dataset - Worked f'!A:C,3,FALSE)</f>
        <v>Women</v>
      </c>
      <c r="D758" t="str">
        <f>VLOOKUP('Nikes Sales Dataset - Worked f'!A:A,'Nikes Sales Dataset - Worked f'!A:D,4,FALSE)</f>
        <v>Lifestyle</v>
      </c>
      <c r="E758" t="str">
        <f>VLOOKUP('Nikes Sales Dataset - Worked f'!A:A,'Nikes Sales Dataset - Worked f'!A:E,5,FALSE)</f>
        <v>Waffle One</v>
      </c>
      <c r="F758" t="str">
        <f>VLOOKUP('Nikes Sales Dataset - Worked f'!A:A,'Nikes Sales Dataset - Worked f'!A:G,7,FALSE)</f>
        <v>M</v>
      </c>
      <c r="G758" s="3">
        <f>VLOOKUP('Nikes Sales Dataset - Worked f'!A:A,'Nikes Sales Dataset - Worked f'!A:I,9,FALSE)</f>
        <v>1</v>
      </c>
      <c r="H758" s="9">
        <f>VLOOKUP('Nikes Sales Dataset - Worked f'!A:A,'Nikes Sales Dataset - Worked f'!A:K,11,FALSE)</f>
        <v>8510.85</v>
      </c>
      <c r="I758">
        <f>_xlfn.XLOOKUP('Cleaned and Transformed Dataset'!A:A,'Nikes Sales Dataset - Worked f'!A:A,'Nikes Sales Dataset - Worked f'!M:M)</f>
        <v>1.1100000000000001</v>
      </c>
      <c r="J758" s="9">
        <f>_xlfn.XLOOKUP(A:A,'Nikes Sales Dataset - Worked f'!A:A,'Nikes Sales Dataset - Worked f'!N:N)</f>
        <v>-936.19350000000088</v>
      </c>
      <c r="K758" s="3">
        <f>_xlfn.XLOOKUP(A:A,'Nikes Sales Dataset - Worked f'!A:A,'Nikes Sales Dataset - Worked f'!P:P)</f>
        <v>-936.19350000000088</v>
      </c>
      <c r="L758" s="7">
        <f>VLOOKUP('Nikes Sales Dataset - Worked f'!A:A,'Nikes Sales Dataset - Worked f'!A:R,18,FALSE)</f>
        <v>45190</v>
      </c>
      <c r="M758" s="7" t="str">
        <f>_xlfn.XLOOKUP(A:A,'Nikes Sales Dataset - Worked f'!A:A,'Nikes Sales Dataset - Worked f'!S:S)</f>
        <v>Sep</v>
      </c>
      <c r="N758" s="7" t="str">
        <f>_xlfn.XLOOKUP(A:A,'Nikes Sales Dataset - Worked f'!A:A,'Nikes Sales Dataset - Worked f'!T:T)</f>
        <v>2023</v>
      </c>
      <c r="O758" t="str">
        <f>_xlfn.XLOOKUP(A:A,'Nikes Sales Dataset - Worked f'!A:A,'Nikes Sales Dataset - Worked f'!U:U)</f>
        <v>Retail</v>
      </c>
      <c r="P758" t="str">
        <f>_xlfn.XLOOKUP(A:A,'Nikes Sales Dataset - Worked f'!A:A,'Nikes Sales Dataset - Worked f'!W:W)</f>
        <v>Bangalore</v>
      </c>
      <c r="Q758" s="9">
        <f>_xlfn.XLOOKUP(A:A,'Nikes Sales Dataset - Worked f'!A:A,'Nikes Sales Dataset - Worked f'!X:X)</f>
        <v>1491.91</v>
      </c>
    </row>
    <row r="759" spans="1:17" x14ac:dyDescent="0.25">
      <c r="A759" s="4">
        <v>2757</v>
      </c>
      <c r="B759" t="str">
        <f>VLOOKUP('Nikes Sales Dataset - Worked f'!A:A,'Nikes Sales Dataset - Worked f'!A:B,2,FALSE)</f>
        <v>2757_20250521</v>
      </c>
      <c r="C759" t="str">
        <f>VLOOKUP('Nikes Sales Dataset - Worked f'!A:A,'Nikes Sales Dataset - Worked f'!A:C,3,FALSE)</f>
        <v>Men</v>
      </c>
      <c r="D759" t="str">
        <f>VLOOKUP('Nikes Sales Dataset - Worked f'!A:A,'Nikes Sales Dataset - Worked f'!A:D,4,FALSE)</f>
        <v>Soccer</v>
      </c>
      <c r="E759" t="str">
        <f>VLOOKUP('Nikes Sales Dataset - Worked f'!A:A,'Nikes Sales Dataset - Worked f'!A:E,5,FALSE)</f>
        <v>Phantom GT</v>
      </c>
      <c r="F759" t="str">
        <f>VLOOKUP('Nikes Sales Dataset - Worked f'!A:A,'Nikes Sales Dataset - Worked f'!A:G,7,FALSE)</f>
        <v>M</v>
      </c>
      <c r="G759" s="3">
        <f>VLOOKUP('Nikes Sales Dataset - Worked f'!A:A,'Nikes Sales Dataset - Worked f'!A:I,9,FALSE)</f>
        <v>0</v>
      </c>
      <c r="H759" s="9">
        <f>VLOOKUP('Nikes Sales Dataset - Worked f'!A:A,'Nikes Sales Dataset - Worked f'!A:K,11,FALSE)</f>
        <v>3101.14</v>
      </c>
      <c r="I759">
        <f>_xlfn.XLOOKUP('Cleaned and Transformed Dataset'!A:A,'Nikes Sales Dataset - Worked f'!A:A,'Nikes Sales Dataset - Worked f'!M:M)</f>
        <v>0</v>
      </c>
      <c r="J759" s="9">
        <f>_xlfn.XLOOKUP(A:A,'Nikes Sales Dataset - Worked f'!A:A,'Nikes Sales Dataset - Worked f'!N:N)</f>
        <v>3101.14</v>
      </c>
      <c r="K759" s="3">
        <f>_xlfn.XLOOKUP(A:A,'Nikes Sales Dataset - Worked f'!A:A,'Nikes Sales Dataset - Worked f'!P:P)</f>
        <v>0</v>
      </c>
      <c r="L759" s="7">
        <f>VLOOKUP('Nikes Sales Dataset - Worked f'!A:A,'Nikes Sales Dataset - Worked f'!A:R,18,FALSE)</f>
        <v>45798</v>
      </c>
      <c r="M759" s="7" t="str">
        <f>_xlfn.XLOOKUP(A:A,'Nikes Sales Dataset - Worked f'!A:A,'Nikes Sales Dataset - Worked f'!S:S)</f>
        <v>May</v>
      </c>
      <c r="N759" s="7" t="str">
        <f>_xlfn.XLOOKUP(A:A,'Nikes Sales Dataset - Worked f'!A:A,'Nikes Sales Dataset - Worked f'!T:T)</f>
        <v>2025</v>
      </c>
      <c r="O759" t="str">
        <f>_xlfn.XLOOKUP(A:A,'Nikes Sales Dataset - Worked f'!A:A,'Nikes Sales Dataset - Worked f'!U:U)</f>
        <v>Online</v>
      </c>
      <c r="P759" t="str">
        <f>_xlfn.XLOOKUP(A:A,'Nikes Sales Dataset - Worked f'!A:A,'Nikes Sales Dataset - Worked f'!W:W)</f>
        <v>Hyderabad</v>
      </c>
      <c r="Q759" s="9">
        <f>_xlfn.XLOOKUP(A:A,'Nikes Sales Dataset - Worked f'!A:A,'Nikes Sales Dataset - Worked f'!X:X)</f>
        <v>-271.85000000000002</v>
      </c>
    </row>
    <row r="760" spans="1:17" x14ac:dyDescent="0.25">
      <c r="A760" s="4">
        <v>2758</v>
      </c>
      <c r="B760" t="str">
        <f>VLOOKUP('Nikes Sales Dataset - Worked f'!A:A,'Nikes Sales Dataset - Worked f'!A:B,2,FALSE)</f>
        <v>2758_Unknown Date</v>
      </c>
      <c r="C760" t="str">
        <f>VLOOKUP('Nikes Sales Dataset - Worked f'!A:A,'Nikes Sales Dataset - Worked f'!A:C,3,FALSE)</f>
        <v>Women</v>
      </c>
      <c r="D760" t="str">
        <f>VLOOKUP('Nikes Sales Dataset - Worked f'!A:A,'Nikes Sales Dataset - Worked f'!A:D,4,FALSE)</f>
        <v>Lifestyle</v>
      </c>
      <c r="E760" t="str">
        <f>VLOOKUP('Nikes Sales Dataset - Worked f'!A:A,'Nikes Sales Dataset - Worked f'!A:E,5,FALSE)</f>
        <v>Waffle One</v>
      </c>
      <c r="F760" t="str">
        <f>VLOOKUP('Nikes Sales Dataset - Worked f'!A:A,'Nikes Sales Dataset - Worked f'!A:G,7,FALSE)</f>
        <v>M</v>
      </c>
      <c r="G760" s="3">
        <f>VLOOKUP('Nikes Sales Dataset - Worked f'!A:A,'Nikes Sales Dataset - Worked f'!A:I,9,FALSE)</f>
        <v>1</v>
      </c>
      <c r="H760" s="9">
        <f>VLOOKUP('Nikes Sales Dataset - Worked f'!A:A,'Nikes Sales Dataset - Worked f'!A:K,11,FALSE)</f>
        <v>6110.0300000000007</v>
      </c>
      <c r="I760">
        <f>_xlfn.XLOOKUP('Cleaned and Transformed Dataset'!A:A,'Nikes Sales Dataset - Worked f'!A:A,'Nikes Sales Dataset - Worked f'!M:M)</f>
        <v>0</v>
      </c>
      <c r="J760" s="9">
        <f>_xlfn.XLOOKUP(A:A,'Nikes Sales Dataset - Worked f'!A:A,'Nikes Sales Dataset - Worked f'!N:N)</f>
        <v>6110.0300000000007</v>
      </c>
      <c r="K760" s="3">
        <f>_xlfn.XLOOKUP(A:A,'Nikes Sales Dataset - Worked f'!A:A,'Nikes Sales Dataset - Worked f'!P:P)</f>
        <v>6110.0300000000007</v>
      </c>
      <c r="L760" s="7" t="str">
        <f>VLOOKUP('Nikes Sales Dataset - Worked f'!A:A,'Nikes Sales Dataset - Worked f'!A:R,18,FALSE)</f>
        <v>Unknown Date</v>
      </c>
      <c r="M760" s="7" t="str">
        <f>_xlfn.XLOOKUP(A:A,'Nikes Sales Dataset - Worked f'!A:A,'Nikes Sales Dataset - Worked f'!S:S)</f>
        <v>Unknown</v>
      </c>
      <c r="N760" s="7" t="str">
        <f>_xlfn.XLOOKUP(A:A,'Nikes Sales Dataset - Worked f'!A:A,'Nikes Sales Dataset - Worked f'!T:T)</f>
        <v>Unknown</v>
      </c>
      <c r="O760" t="str">
        <f>_xlfn.XLOOKUP(A:A,'Nikes Sales Dataset - Worked f'!A:A,'Nikes Sales Dataset - Worked f'!U:U)</f>
        <v>Online</v>
      </c>
      <c r="P760" t="str">
        <f>_xlfn.XLOOKUP(A:A,'Nikes Sales Dataset - Worked f'!A:A,'Nikes Sales Dataset - Worked f'!W:W)</f>
        <v>Pune</v>
      </c>
      <c r="Q760" s="9">
        <f>_xlfn.XLOOKUP(A:A,'Nikes Sales Dataset - Worked f'!A:A,'Nikes Sales Dataset - Worked f'!X:X)</f>
        <v>3986.03</v>
      </c>
    </row>
    <row r="761" spans="1:17" x14ac:dyDescent="0.25">
      <c r="A761" s="4">
        <v>2759</v>
      </c>
      <c r="B761" t="str">
        <f>VLOOKUP('Nikes Sales Dataset - Worked f'!A:A,'Nikes Sales Dataset - Worked f'!A:B,2,FALSE)</f>
        <v>2759_20240126</v>
      </c>
      <c r="C761" t="str">
        <f>VLOOKUP('Nikes Sales Dataset - Worked f'!A:A,'Nikes Sales Dataset - Worked f'!A:C,3,FALSE)</f>
        <v>Kids</v>
      </c>
      <c r="D761" t="str">
        <f>VLOOKUP('Nikes Sales Dataset - Worked f'!A:A,'Nikes Sales Dataset - Worked f'!A:D,4,FALSE)</f>
        <v>Soccer</v>
      </c>
      <c r="E761" t="str">
        <f>VLOOKUP('Nikes Sales Dataset - Worked f'!A:A,'Nikes Sales Dataset - Worked f'!A:E,5,FALSE)</f>
        <v>Premier III</v>
      </c>
      <c r="F761" t="str">
        <f>VLOOKUP('Nikes Sales Dataset - Worked f'!A:A,'Nikes Sales Dataset - Worked f'!A:G,7,FALSE)</f>
        <v>M</v>
      </c>
      <c r="G761" s="3">
        <f>VLOOKUP('Nikes Sales Dataset - Worked f'!A:A,'Nikes Sales Dataset - Worked f'!A:I,9,FALSE)</f>
        <v>1</v>
      </c>
      <c r="H761" s="9">
        <f>VLOOKUP('Nikes Sales Dataset - Worked f'!A:A,'Nikes Sales Dataset - Worked f'!A:K,11,FALSE)</f>
        <v>6110.0300000000007</v>
      </c>
      <c r="I761">
        <f>_xlfn.XLOOKUP('Cleaned and Transformed Dataset'!A:A,'Nikes Sales Dataset - Worked f'!A:A,'Nikes Sales Dataset - Worked f'!M:M)</f>
        <v>0</v>
      </c>
      <c r="J761" s="9">
        <f>_xlfn.XLOOKUP(A:A,'Nikes Sales Dataset - Worked f'!A:A,'Nikes Sales Dataset - Worked f'!N:N)</f>
        <v>6110.0300000000007</v>
      </c>
      <c r="K761" s="3">
        <f>_xlfn.XLOOKUP(A:A,'Nikes Sales Dataset - Worked f'!A:A,'Nikes Sales Dataset - Worked f'!P:P)</f>
        <v>6110.0300000000007</v>
      </c>
      <c r="L761" s="7">
        <f>VLOOKUP('Nikes Sales Dataset - Worked f'!A:A,'Nikes Sales Dataset - Worked f'!A:R,18,FALSE)</f>
        <v>45317</v>
      </c>
      <c r="M761" s="7" t="str">
        <f>_xlfn.XLOOKUP(A:A,'Nikes Sales Dataset - Worked f'!A:A,'Nikes Sales Dataset - Worked f'!S:S)</f>
        <v>Jan</v>
      </c>
      <c r="N761" s="7" t="str">
        <f>_xlfn.XLOOKUP(A:A,'Nikes Sales Dataset - Worked f'!A:A,'Nikes Sales Dataset - Worked f'!T:T)</f>
        <v>2024</v>
      </c>
      <c r="O761" t="str">
        <f>_xlfn.XLOOKUP(A:A,'Nikes Sales Dataset - Worked f'!A:A,'Nikes Sales Dataset - Worked f'!U:U)</f>
        <v>Retail</v>
      </c>
      <c r="P761" t="str">
        <f>_xlfn.XLOOKUP(A:A,'Nikes Sales Dataset - Worked f'!A:A,'Nikes Sales Dataset - Worked f'!W:W)</f>
        <v>Delhi</v>
      </c>
      <c r="Q761" s="9">
        <f>_xlfn.XLOOKUP(A:A,'Nikes Sales Dataset - Worked f'!A:A,'Nikes Sales Dataset - Worked f'!X:X)</f>
        <v>1822.72</v>
      </c>
    </row>
    <row r="762" spans="1:17" x14ac:dyDescent="0.25">
      <c r="A762" s="4">
        <v>2760</v>
      </c>
      <c r="B762" t="str">
        <f>VLOOKUP('Nikes Sales Dataset - Worked f'!A:A,'Nikes Sales Dataset - Worked f'!A:B,2,FALSE)</f>
        <v>2760_20250528</v>
      </c>
      <c r="C762" t="str">
        <f>VLOOKUP('Nikes Sales Dataset - Worked f'!A:A,'Nikes Sales Dataset - Worked f'!A:C,3,FALSE)</f>
        <v>Men</v>
      </c>
      <c r="D762" t="str">
        <f>VLOOKUP('Nikes Sales Dataset - Worked f'!A:A,'Nikes Sales Dataset - Worked f'!A:D,4,FALSE)</f>
        <v>Training</v>
      </c>
      <c r="E762" t="str">
        <f>VLOOKUP('Nikes Sales Dataset - Worked f'!A:A,'Nikes Sales Dataset - Worked f'!A:E,5,FALSE)</f>
        <v>SuperRep Go</v>
      </c>
      <c r="F762" t="str">
        <f>VLOOKUP('Nikes Sales Dataset - Worked f'!A:A,'Nikes Sales Dataset - Worked f'!A:G,7,FALSE)</f>
        <v>M</v>
      </c>
      <c r="G762" s="3">
        <f>VLOOKUP('Nikes Sales Dataset - Worked f'!A:A,'Nikes Sales Dataset - Worked f'!A:I,9,FALSE)</f>
        <v>1</v>
      </c>
      <c r="H762" s="9">
        <f>VLOOKUP('Nikes Sales Dataset - Worked f'!A:A,'Nikes Sales Dataset - Worked f'!A:K,11,FALSE)</f>
        <v>6110.0300000000007</v>
      </c>
      <c r="I762">
        <f>_xlfn.XLOOKUP('Cleaned and Transformed Dataset'!A:A,'Nikes Sales Dataset - Worked f'!A:A,'Nikes Sales Dataset - Worked f'!M:M)</f>
        <v>0</v>
      </c>
      <c r="J762" s="9">
        <f>_xlfn.XLOOKUP(A:A,'Nikes Sales Dataset - Worked f'!A:A,'Nikes Sales Dataset - Worked f'!N:N)</f>
        <v>6110.0300000000007</v>
      </c>
      <c r="K762" s="3">
        <f>_xlfn.XLOOKUP(A:A,'Nikes Sales Dataset - Worked f'!A:A,'Nikes Sales Dataset - Worked f'!P:P)</f>
        <v>6110.0300000000007</v>
      </c>
      <c r="L762" s="7">
        <f>VLOOKUP('Nikes Sales Dataset - Worked f'!A:A,'Nikes Sales Dataset - Worked f'!A:R,18,FALSE)</f>
        <v>45805</v>
      </c>
      <c r="M762" s="7" t="str">
        <f>_xlfn.XLOOKUP(A:A,'Nikes Sales Dataset - Worked f'!A:A,'Nikes Sales Dataset - Worked f'!S:S)</f>
        <v>May</v>
      </c>
      <c r="N762" s="7" t="str">
        <f>_xlfn.XLOOKUP(A:A,'Nikes Sales Dataset - Worked f'!A:A,'Nikes Sales Dataset - Worked f'!T:T)</f>
        <v>2025</v>
      </c>
      <c r="O762" t="str">
        <f>_xlfn.XLOOKUP(A:A,'Nikes Sales Dataset - Worked f'!A:A,'Nikes Sales Dataset - Worked f'!U:U)</f>
        <v>Online</v>
      </c>
      <c r="P762" t="str">
        <f>_xlfn.XLOOKUP(A:A,'Nikes Sales Dataset - Worked f'!A:A,'Nikes Sales Dataset - Worked f'!W:W)</f>
        <v>Mumbai</v>
      </c>
      <c r="Q762" s="9">
        <f>_xlfn.XLOOKUP(A:A,'Nikes Sales Dataset - Worked f'!A:A,'Nikes Sales Dataset - Worked f'!X:X)</f>
        <v>1496.19</v>
      </c>
    </row>
    <row r="763" spans="1:17" x14ac:dyDescent="0.25">
      <c r="A763" s="4">
        <v>2761</v>
      </c>
      <c r="B763" t="str">
        <f>VLOOKUP('Nikes Sales Dataset - Worked f'!A:A,'Nikes Sales Dataset - Worked f'!A:B,2,FALSE)</f>
        <v>2761_Unknown Date</v>
      </c>
      <c r="C763" t="str">
        <f>VLOOKUP('Nikes Sales Dataset - Worked f'!A:A,'Nikes Sales Dataset - Worked f'!A:C,3,FALSE)</f>
        <v>Kids</v>
      </c>
      <c r="D763" t="str">
        <f>VLOOKUP('Nikes Sales Dataset - Worked f'!A:A,'Nikes Sales Dataset - Worked f'!A:D,4,FALSE)</f>
        <v>Soccer</v>
      </c>
      <c r="E763" t="str">
        <f>VLOOKUP('Nikes Sales Dataset - Worked f'!A:A,'Nikes Sales Dataset - Worked f'!A:E,5,FALSE)</f>
        <v>Premier III</v>
      </c>
      <c r="F763" t="str">
        <f>VLOOKUP('Nikes Sales Dataset - Worked f'!A:A,'Nikes Sales Dataset - Worked f'!A:G,7,FALSE)</f>
        <v>M</v>
      </c>
      <c r="G763" s="3">
        <f>VLOOKUP('Nikes Sales Dataset - Worked f'!A:A,'Nikes Sales Dataset - Worked f'!A:I,9,FALSE)</f>
        <v>4</v>
      </c>
      <c r="H763" s="9">
        <f>VLOOKUP('Nikes Sales Dataset - Worked f'!A:A,'Nikes Sales Dataset - Worked f'!A:K,11,FALSE)</f>
        <v>6110.0300000000007</v>
      </c>
      <c r="I763">
        <f>_xlfn.XLOOKUP('Cleaned and Transformed Dataset'!A:A,'Nikes Sales Dataset - Worked f'!A:A,'Nikes Sales Dataset - Worked f'!M:M)</f>
        <v>0</v>
      </c>
      <c r="J763" s="9">
        <f>_xlfn.XLOOKUP(A:A,'Nikes Sales Dataset - Worked f'!A:A,'Nikes Sales Dataset - Worked f'!N:N)</f>
        <v>6110.0300000000007</v>
      </c>
      <c r="K763" s="3">
        <f>_xlfn.XLOOKUP(A:A,'Nikes Sales Dataset - Worked f'!A:A,'Nikes Sales Dataset - Worked f'!P:P)</f>
        <v>24440.120000000003</v>
      </c>
      <c r="L763" s="7" t="str">
        <f>VLOOKUP('Nikes Sales Dataset - Worked f'!A:A,'Nikes Sales Dataset - Worked f'!A:R,18,FALSE)</f>
        <v>Unknown Date</v>
      </c>
      <c r="M763" s="7" t="str">
        <f>_xlfn.XLOOKUP(A:A,'Nikes Sales Dataset - Worked f'!A:A,'Nikes Sales Dataset - Worked f'!S:S)</f>
        <v>Unknown</v>
      </c>
      <c r="N763" s="7" t="str">
        <f>_xlfn.XLOOKUP(A:A,'Nikes Sales Dataset - Worked f'!A:A,'Nikes Sales Dataset - Worked f'!T:T)</f>
        <v>Unknown</v>
      </c>
      <c r="O763" t="str">
        <f>_xlfn.XLOOKUP(A:A,'Nikes Sales Dataset - Worked f'!A:A,'Nikes Sales Dataset - Worked f'!U:U)</f>
        <v>Retail</v>
      </c>
      <c r="P763" t="str">
        <f>_xlfn.XLOOKUP(A:A,'Nikes Sales Dataset - Worked f'!A:A,'Nikes Sales Dataset - Worked f'!W:W)</f>
        <v>Delhi</v>
      </c>
      <c r="Q763" s="9">
        <f>_xlfn.XLOOKUP(A:A,'Nikes Sales Dataset - Worked f'!A:A,'Nikes Sales Dataset - Worked f'!X:X)</f>
        <v>2588.0300000000002</v>
      </c>
    </row>
    <row r="764" spans="1:17" x14ac:dyDescent="0.25">
      <c r="A764" s="4">
        <v>2762</v>
      </c>
      <c r="B764" t="str">
        <f>VLOOKUP('Nikes Sales Dataset - Worked f'!A:A,'Nikes Sales Dataset - Worked f'!A:B,2,FALSE)</f>
        <v>2762_Unknown Date</v>
      </c>
      <c r="C764" t="str">
        <f>VLOOKUP('Nikes Sales Dataset - Worked f'!A:A,'Nikes Sales Dataset - Worked f'!A:C,3,FALSE)</f>
        <v>Women</v>
      </c>
      <c r="D764" t="str">
        <f>VLOOKUP('Nikes Sales Dataset - Worked f'!A:A,'Nikes Sales Dataset - Worked f'!A:D,4,FALSE)</f>
        <v>Running</v>
      </c>
      <c r="E764" t="str">
        <f>VLOOKUP('Nikes Sales Dataset - Worked f'!A:A,'Nikes Sales Dataset - Worked f'!A:E,5,FALSE)</f>
        <v>Pegasus Turbo</v>
      </c>
      <c r="F764" t="str">
        <f>VLOOKUP('Nikes Sales Dataset - Worked f'!A:A,'Nikes Sales Dataset - Worked f'!A:G,7,FALSE)</f>
        <v>L</v>
      </c>
      <c r="G764" s="3">
        <f>VLOOKUP('Nikes Sales Dataset - Worked f'!A:A,'Nikes Sales Dataset - Worked f'!A:I,9,FALSE)</f>
        <v>2</v>
      </c>
      <c r="H764" s="9">
        <f>VLOOKUP('Nikes Sales Dataset - Worked f'!A:A,'Nikes Sales Dataset - Worked f'!A:K,11,FALSE)</f>
        <v>6110.0300000000007</v>
      </c>
      <c r="I764">
        <f>_xlfn.XLOOKUP('Cleaned and Transformed Dataset'!A:A,'Nikes Sales Dataset - Worked f'!A:A,'Nikes Sales Dataset - Worked f'!M:M)</f>
        <v>0</v>
      </c>
      <c r="J764" s="9">
        <f>_xlfn.XLOOKUP(A:A,'Nikes Sales Dataset - Worked f'!A:A,'Nikes Sales Dataset - Worked f'!N:N)</f>
        <v>6110.0300000000007</v>
      </c>
      <c r="K764" s="3">
        <f>_xlfn.XLOOKUP(A:A,'Nikes Sales Dataset - Worked f'!A:A,'Nikes Sales Dataset - Worked f'!P:P)</f>
        <v>12220.060000000001</v>
      </c>
      <c r="L764" s="7" t="str">
        <f>VLOOKUP('Nikes Sales Dataset - Worked f'!A:A,'Nikes Sales Dataset - Worked f'!A:R,18,FALSE)</f>
        <v>Unknown Date</v>
      </c>
      <c r="M764" s="7" t="str">
        <f>_xlfn.XLOOKUP(A:A,'Nikes Sales Dataset - Worked f'!A:A,'Nikes Sales Dataset - Worked f'!S:S)</f>
        <v>Unknown</v>
      </c>
      <c r="N764" s="7" t="str">
        <f>_xlfn.XLOOKUP(A:A,'Nikes Sales Dataset - Worked f'!A:A,'Nikes Sales Dataset - Worked f'!T:T)</f>
        <v>Unknown</v>
      </c>
      <c r="O764" t="str">
        <f>_xlfn.XLOOKUP(A:A,'Nikes Sales Dataset - Worked f'!A:A,'Nikes Sales Dataset - Worked f'!U:U)</f>
        <v>Retail</v>
      </c>
      <c r="P764" t="str">
        <f>_xlfn.XLOOKUP(A:A,'Nikes Sales Dataset - Worked f'!A:A,'Nikes Sales Dataset - Worked f'!W:W)</f>
        <v>Mumbai</v>
      </c>
      <c r="Q764" s="9">
        <f>_xlfn.XLOOKUP(A:A,'Nikes Sales Dataset - Worked f'!A:A,'Nikes Sales Dataset - Worked f'!X:X)</f>
        <v>-355.55</v>
      </c>
    </row>
    <row r="765" spans="1:17" x14ac:dyDescent="0.25">
      <c r="A765" s="4">
        <v>2763</v>
      </c>
      <c r="B765" t="str">
        <f>VLOOKUP('Nikes Sales Dataset - Worked f'!A:A,'Nikes Sales Dataset - Worked f'!A:B,2,FALSE)</f>
        <v>2763_20240731</v>
      </c>
      <c r="C765" t="str">
        <f>VLOOKUP('Nikes Sales Dataset - Worked f'!A:A,'Nikes Sales Dataset - Worked f'!A:C,3,FALSE)</f>
        <v>Women</v>
      </c>
      <c r="D765" t="str">
        <f>VLOOKUP('Nikes Sales Dataset - Worked f'!A:A,'Nikes Sales Dataset - Worked f'!A:D,4,FALSE)</f>
        <v>Soccer</v>
      </c>
      <c r="E765" t="str">
        <f>VLOOKUP('Nikes Sales Dataset - Worked f'!A:A,'Nikes Sales Dataset - Worked f'!A:E,5,FALSE)</f>
        <v>Phantom GT</v>
      </c>
      <c r="F765" t="str">
        <f>VLOOKUP('Nikes Sales Dataset - Worked f'!A:A,'Nikes Sales Dataset - Worked f'!A:G,7,FALSE)</f>
        <v>L</v>
      </c>
      <c r="G765" s="3">
        <f>VLOOKUP('Nikes Sales Dataset - Worked f'!A:A,'Nikes Sales Dataset - Worked f'!A:I,9,FALSE)</f>
        <v>4</v>
      </c>
      <c r="H765" s="9">
        <f>VLOOKUP('Nikes Sales Dataset - Worked f'!A:A,'Nikes Sales Dataset - Worked f'!A:K,11,FALSE)</f>
        <v>3328.58</v>
      </c>
      <c r="I765">
        <f>_xlfn.XLOOKUP('Cleaned and Transformed Dataset'!A:A,'Nikes Sales Dataset - Worked f'!A:A,'Nikes Sales Dataset - Worked f'!M:M)</f>
        <v>0</v>
      </c>
      <c r="J765" s="9">
        <f>_xlfn.XLOOKUP(A:A,'Nikes Sales Dataset - Worked f'!A:A,'Nikes Sales Dataset - Worked f'!N:N)</f>
        <v>3328.58</v>
      </c>
      <c r="K765" s="3">
        <f>_xlfn.XLOOKUP(A:A,'Nikes Sales Dataset - Worked f'!A:A,'Nikes Sales Dataset - Worked f'!P:P)</f>
        <v>13314.32</v>
      </c>
      <c r="L765" s="7">
        <f>VLOOKUP('Nikes Sales Dataset - Worked f'!A:A,'Nikes Sales Dataset - Worked f'!A:R,18,FALSE)</f>
        <v>45504</v>
      </c>
      <c r="M765" s="7" t="str">
        <f>_xlfn.XLOOKUP(A:A,'Nikes Sales Dataset - Worked f'!A:A,'Nikes Sales Dataset - Worked f'!S:S)</f>
        <v>Jul</v>
      </c>
      <c r="N765" s="7" t="str">
        <f>_xlfn.XLOOKUP(A:A,'Nikes Sales Dataset - Worked f'!A:A,'Nikes Sales Dataset - Worked f'!T:T)</f>
        <v>2024</v>
      </c>
      <c r="O765" t="str">
        <f>_xlfn.XLOOKUP(A:A,'Nikes Sales Dataset - Worked f'!A:A,'Nikes Sales Dataset - Worked f'!U:U)</f>
        <v>Online</v>
      </c>
      <c r="P765" t="str">
        <f>_xlfn.XLOOKUP(A:A,'Nikes Sales Dataset - Worked f'!A:A,'Nikes Sales Dataset - Worked f'!W:W)</f>
        <v>Pune</v>
      </c>
      <c r="Q765" s="9">
        <f>_xlfn.XLOOKUP(A:A,'Nikes Sales Dataset - Worked f'!A:A,'Nikes Sales Dataset - Worked f'!X:X)</f>
        <v>-763.34</v>
      </c>
    </row>
    <row r="766" spans="1:17" x14ac:dyDescent="0.25">
      <c r="A766" s="4">
        <v>2764</v>
      </c>
      <c r="B766" t="str">
        <f>VLOOKUP('Nikes Sales Dataset - Worked f'!A:A,'Nikes Sales Dataset - Worked f'!A:B,2,FALSE)</f>
        <v>2764_20250317</v>
      </c>
      <c r="C766" t="str">
        <f>VLOOKUP('Nikes Sales Dataset - Worked f'!A:A,'Nikes Sales Dataset - Worked f'!A:C,3,FALSE)</f>
        <v>Kids</v>
      </c>
      <c r="D766" t="str">
        <f>VLOOKUP('Nikes Sales Dataset - Worked f'!A:A,'Nikes Sales Dataset - Worked f'!A:D,4,FALSE)</f>
        <v>Lifestyle</v>
      </c>
      <c r="E766" t="str">
        <f>VLOOKUP('Nikes Sales Dataset - Worked f'!A:A,'Nikes Sales Dataset - Worked f'!A:E,5,FALSE)</f>
        <v>Blazer Mid</v>
      </c>
      <c r="F766" t="str">
        <f>VLOOKUP('Nikes Sales Dataset - Worked f'!A:A,'Nikes Sales Dataset - Worked f'!A:G,7,FALSE)</f>
        <v>M</v>
      </c>
      <c r="G766" s="3">
        <f>VLOOKUP('Nikes Sales Dataset - Worked f'!A:A,'Nikes Sales Dataset - Worked f'!A:I,9,FALSE)</f>
        <v>0</v>
      </c>
      <c r="H766" s="9">
        <f>VLOOKUP('Nikes Sales Dataset - Worked f'!A:A,'Nikes Sales Dataset - Worked f'!A:K,11,FALSE)</f>
        <v>7776.94</v>
      </c>
      <c r="I766">
        <f>_xlfn.XLOOKUP('Cleaned and Transformed Dataset'!A:A,'Nikes Sales Dataset - Worked f'!A:A,'Nikes Sales Dataset - Worked f'!M:M)</f>
        <v>0</v>
      </c>
      <c r="J766" s="9">
        <f>_xlfn.XLOOKUP(A:A,'Nikes Sales Dataset - Worked f'!A:A,'Nikes Sales Dataset - Worked f'!N:N)</f>
        <v>7776.94</v>
      </c>
      <c r="K766" s="3">
        <f>_xlfn.XLOOKUP(A:A,'Nikes Sales Dataset - Worked f'!A:A,'Nikes Sales Dataset - Worked f'!P:P)</f>
        <v>0</v>
      </c>
      <c r="L766" s="7">
        <f>VLOOKUP('Nikes Sales Dataset - Worked f'!A:A,'Nikes Sales Dataset - Worked f'!A:R,18,FALSE)</f>
        <v>45733</v>
      </c>
      <c r="M766" s="7" t="str">
        <f>_xlfn.XLOOKUP(A:A,'Nikes Sales Dataset - Worked f'!A:A,'Nikes Sales Dataset - Worked f'!S:S)</f>
        <v>Mar</v>
      </c>
      <c r="N766" s="7" t="str">
        <f>_xlfn.XLOOKUP(A:A,'Nikes Sales Dataset - Worked f'!A:A,'Nikes Sales Dataset - Worked f'!T:T)</f>
        <v>2025</v>
      </c>
      <c r="O766" t="str">
        <f>_xlfn.XLOOKUP(A:A,'Nikes Sales Dataset - Worked f'!A:A,'Nikes Sales Dataset - Worked f'!U:U)</f>
        <v>Retail</v>
      </c>
      <c r="P766" t="str">
        <f>_xlfn.XLOOKUP(A:A,'Nikes Sales Dataset - Worked f'!A:A,'Nikes Sales Dataset - Worked f'!W:W)</f>
        <v>Kolkata</v>
      </c>
      <c r="Q766" s="9">
        <f>_xlfn.XLOOKUP(A:A,'Nikes Sales Dataset - Worked f'!A:A,'Nikes Sales Dataset - Worked f'!X:X)</f>
        <v>-532.24</v>
      </c>
    </row>
    <row r="767" spans="1:17" x14ac:dyDescent="0.25">
      <c r="A767" s="4">
        <v>2765</v>
      </c>
      <c r="B767" t="str">
        <f>VLOOKUP('Nikes Sales Dataset - Worked f'!A:A,'Nikes Sales Dataset - Worked f'!A:B,2,FALSE)</f>
        <v>2765_20250624</v>
      </c>
      <c r="C767" t="str">
        <f>VLOOKUP('Nikes Sales Dataset - Worked f'!A:A,'Nikes Sales Dataset - Worked f'!A:C,3,FALSE)</f>
        <v>Women</v>
      </c>
      <c r="D767" t="str">
        <f>VLOOKUP('Nikes Sales Dataset - Worked f'!A:A,'Nikes Sales Dataset - Worked f'!A:D,4,FALSE)</f>
        <v>Soccer</v>
      </c>
      <c r="E767" t="str">
        <f>VLOOKUP('Nikes Sales Dataset - Worked f'!A:A,'Nikes Sales Dataset - Worked f'!A:E,5,FALSE)</f>
        <v>Premier III</v>
      </c>
      <c r="F767" t="str">
        <f>VLOOKUP('Nikes Sales Dataset - Worked f'!A:A,'Nikes Sales Dataset - Worked f'!A:G,7,FALSE)</f>
        <v>M</v>
      </c>
      <c r="G767" s="3">
        <f>VLOOKUP('Nikes Sales Dataset - Worked f'!A:A,'Nikes Sales Dataset - Worked f'!A:I,9,FALSE)</f>
        <v>1</v>
      </c>
      <c r="H767" s="9">
        <f>VLOOKUP('Nikes Sales Dataset - Worked f'!A:A,'Nikes Sales Dataset - Worked f'!A:K,11,FALSE)</f>
        <v>6370.84</v>
      </c>
      <c r="I767">
        <f>_xlfn.XLOOKUP('Cleaned and Transformed Dataset'!A:A,'Nikes Sales Dataset - Worked f'!A:A,'Nikes Sales Dataset - Worked f'!M:M)</f>
        <v>0</v>
      </c>
      <c r="J767" s="9">
        <f>_xlfn.XLOOKUP(A:A,'Nikes Sales Dataset - Worked f'!A:A,'Nikes Sales Dataset - Worked f'!N:N)</f>
        <v>6370.84</v>
      </c>
      <c r="K767" s="3">
        <f>_xlfn.XLOOKUP(A:A,'Nikes Sales Dataset - Worked f'!A:A,'Nikes Sales Dataset - Worked f'!P:P)</f>
        <v>6370.84</v>
      </c>
      <c r="L767" s="7">
        <f>VLOOKUP('Nikes Sales Dataset - Worked f'!A:A,'Nikes Sales Dataset - Worked f'!A:R,18,FALSE)</f>
        <v>45832</v>
      </c>
      <c r="M767" s="7" t="str">
        <f>_xlfn.XLOOKUP(A:A,'Nikes Sales Dataset - Worked f'!A:A,'Nikes Sales Dataset - Worked f'!S:S)</f>
        <v>Jun</v>
      </c>
      <c r="N767" s="7" t="str">
        <f>_xlfn.XLOOKUP(A:A,'Nikes Sales Dataset - Worked f'!A:A,'Nikes Sales Dataset - Worked f'!T:T)</f>
        <v>2025</v>
      </c>
      <c r="O767" t="str">
        <f>_xlfn.XLOOKUP(A:A,'Nikes Sales Dataset - Worked f'!A:A,'Nikes Sales Dataset - Worked f'!U:U)</f>
        <v>Online</v>
      </c>
      <c r="P767" t="str">
        <f>_xlfn.XLOOKUP(A:A,'Nikes Sales Dataset - Worked f'!A:A,'Nikes Sales Dataset - Worked f'!W:W)</f>
        <v>Mumbai</v>
      </c>
      <c r="Q767" s="9">
        <f>_xlfn.XLOOKUP(A:A,'Nikes Sales Dataset - Worked f'!A:A,'Nikes Sales Dataset - Worked f'!X:X)</f>
        <v>1609.7</v>
      </c>
    </row>
    <row r="768" spans="1:17" x14ac:dyDescent="0.25">
      <c r="A768" s="4">
        <v>2766</v>
      </c>
      <c r="B768" t="str">
        <f>VLOOKUP('Nikes Sales Dataset - Worked f'!A:A,'Nikes Sales Dataset - Worked f'!A:B,2,FALSE)</f>
        <v>2766_20241223</v>
      </c>
      <c r="C768" t="str">
        <f>VLOOKUP('Nikes Sales Dataset - Worked f'!A:A,'Nikes Sales Dataset - Worked f'!A:C,3,FALSE)</f>
        <v>Women</v>
      </c>
      <c r="D768" t="str">
        <f>VLOOKUP('Nikes Sales Dataset - Worked f'!A:A,'Nikes Sales Dataset - Worked f'!A:D,4,FALSE)</f>
        <v>Lifestyle</v>
      </c>
      <c r="E768" t="str">
        <f>VLOOKUP('Nikes Sales Dataset - Worked f'!A:A,'Nikes Sales Dataset - Worked f'!A:E,5,FALSE)</f>
        <v>Dunk Low</v>
      </c>
      <c r="F768" t="str">
        <f>VLOOKUP('Nikes Sales Dataset - Worked f'!A:A,'Nikes Sales Dataset - Worked f'!A:G,7,FALSE)</f>
        <v>M</v>
      </c>
      <c r="G768" s="3">
        <f>VLOOKUP('Nikes Sales Dataset - Worked f'!A:A,'Nikes Sales Dataset - Worked f'!A:I,9,FALSE)</f>
        <v>-1</v>
      </c>
      <c r="H768" s="9">
        <f>VLOOKUP('Nikes Sales Dataset - Worked f'!A:A,'Nikes Sales Dataset - Worked f'!A:K,11,FALSE)</f>
        <v>2609.0700000000002</v>
      </c>
      <c r="I768">
        <f>_xlfn.XLOOKUP('Cleaned and Transformed Dataset'!A:A,'Nikes Sales Dataset - Worked f'!A:A,'Nikes Sales Dataset - Worked f'!M:M)</f>
        <v>0</v>
      </c>
      <c r="J768" s="9">
        <f>_xlfn.XLOOKUP(A:A,'Nikes Sales Dataset - Worked f'!A:A,'Nikes Sales Dataset - Worked f'!N:N)</f>
        <v>2609.0700000000002</v>
      </c>
      <c r="K768" s="3">
        <f>_xlfn.XLOOKUP(A:A,'Nikes Sales Dataset - Worked f'!A:A,'Nikes Sales Dataset - Worked f'!P:P)</f>
        <v>-2609.0700000000002</v>
      </c>
      <c r="L768" s="7">
        <f>VLOOKUP('Nikes Sales Dataset - Worked f'!A:A,'Nikes Sales Dataset - Worked f'!A:R,18,FALSE)</f>
        <v>45649</v>
      </c>
      <c r="M768" s="7" t="str">
        <f>_xlfn.XLOOKUP(A:A,'Nikes Sales Dataset - Worked f'!A:A,'Nikes Sales Dataset - Worked f'!S:S)</f>
        <v>Dec</v>
      </c>
      <c r="N768" s="7" t="str">
        <f>_xlfn.XLOOKUP(A:A,'Nikes Sales Dataset - Worked f'!A:A,'Nikes Sales Dataset - Worked f'!T:T)</f>
        <v>2024</v>
      </c>
      <c r="O768" t="str">
        <f>_xlfn.XLOOKUP(A:A,'Nikes Sales Dataset - Worked f'!A:A,'Nikes Sales Dataset - Worked f'!U:U)</f>
        <v>Retail</v>
      </c>
      <c r="P768" t="str">
        <f>_xlfn.XLOOKUP(A:A,'Nikes Sales Dataset - Worked f'!A:A,'Nikes Sales Dataset - Worked f'!W:W)</f>
        <v>Mumbai</v>
      </c>
      <c r="Q768" s="9">
        <f>_xlfn.XLOOKUP(A:A,'Nikes Sales Dataset - Worked f'!A:A,'Nikes Sales Dataset - Worked f'!X:X)</f>
        <v>-265.27</v>
      </c>
    </row>
    <row r="769" spans="1:17" x14ac:dyDescent="0.25">
      <c r="A769" s="4">
        <v>2767</v>
      </c>
      <c r="B769" t="str">
        <f>VLOOKUP('Nikes Sales Dataset - Worked f'!A:A,'Nikes Sales Dataset - Worked f'!A:B,2,FALSE)</f>
        <v>2767_20250721</v>
      </c>
      <c r="C769" t="str">
        <f>VLOOKUP('Nikes Sales Dataset - Worked f'!A:A,'Nikes Sales Dataset - Worked f'!A:C,3,FALSE)</f>
        <v>Kids</v>
      </c>
      <c r="D769" t="str">
        <f>VLOOKUP('Nikes Sales Dataset - Worked f'!A:A,'Nikes Sales Dataset - Worked f'!A:D,4,FALSE)</f>
        <v>Basketball</v>
      </c>
      <c r="E769" t="str">
        <f>VLOOKUP('Nikes Sales Dataset - Worked f'!A:A,'Nikes Sales Dataset - Worked f'!A:E,5,FALSE)</f>
        <v>Zoom Freak</v>
      </c>
      <c r="F769" t="str">
        <f>VLOOKUP('Nikes Sales Dataset - Worked f'!A:A,'Nikes Sales Dataset - Worked f'!A:G,7,FALSE)</f>
        <v>L</v>
      </c>
      <c r="G769" s="3">
        <f>VLOOKUP('Nikes Sales Dataset - Worked f'!A:A,'Nikes Sales Dataset - Worked f'!A:I,9,FALSE)</f>
        <v>1</v>
      </c>
      <c r="H769" s="9">
        <f>VLOOKUP('Nikes Sales Dataset - Worked f'!A:A,'Nikes Sales Dataset - Worked f'!A:K,11,FALSE)</f>
        <v>6887.39</v>
      </c>
      <c r="I769">
        <f>_xlfn.XLOOKUP('Cleaned and Transformed Dataset'!A:A,'Nikes Sales Dataset - Worked f'!A:A,'Nikes Sales Dataset - Worked f'!M:M)</f>
        <v>0</v>
      </c>
      <c r="J769" s="9">
        <f>_xlfn.XLOOKUP(A:A,'Nikes Sales Dataset - Worked f'!A:A,'Nikes Sales Dataset - Worked f'!N:N)</f>
        <v>6887.39</v>
      </c>
      <c r="K769" s="3">
        <f>_xlfn.XLOOKUP(A:A,'Nikes Sales Dataset - Worked f'!A:A,'Nikes Sales Dataset - Worked f'!P:P)</f>
        <v>6887.39</v>
      </c>
      <c r="L769" s="7">
        <f>VLOOKUP('Nikes Sales Dataset - Worked f'!A:A,'Nikes Sales Dataset - Worked f'!A:R,18,FALSE)</f>
        <v>45859</v>
      </c>
      <c r="M769" s="7" t="str">
        <f>_xlfn.XLOOKUP(A:A,'Nikes Sales Dataset - Worked f'!A:A,'Nikes Sales Dataset - Worked f'!S:S)</f>
        <v>Jul</v>
      </c>
      <c r="N769" s="7" t="str">
        <f>_xlfn.XLOOKUP(A:A,'Nikes Sales Dataset - Worked f'!A:A,'Nikes Sales Dataset - Worked f'!T:T)</f>
        <v>2025</v>
      </c>
      <c r="O769" t="str">
        <f>_xlfn.XLOOKUP(A:A,'Nikes Sales Dataset - Worked f'!A:A,'Nikes Sales Dataset - Worked f'!U:U)</f>
        <v>Online</v>
      </c>
      <c r="P769" t="str">
        <f>_xlfn.XLOOKUP(A:A,'Nikes Sales Dataset - Worked f'!A:A,'Nikes Sales Dataset - Worked f'!W:W)</f>
        <v>Delhi</v>
      </c>
      <c r="Q769" s="9">
        <f>_xlfn.XLOOKUP(A:A,'Nikes Sales Dataset - Worked f'!A:A,'Nikes Sales Dataset - Worked f'!X:X)</f>
        <v>1562.76</v>
      </c>
    </row>
    <row r="770" spans="1:17" x14ac:dyDescent="0.25">
      <c r="A770" s="4">
        <v>2768</v>
      </c>
      <c r="B770" t="str">
        <f>VLOOKUP('Nikes Sales Dataset - Worked f'!A:A,'Nikes Sales Dataset - Worked f'!A:B,2,FALSE)</f>
        <v>2768_20250103</v>
      </c>
      <c r="C770" t="str">
        <f>VLOOKUP('Nikes Sales Dataset - Worked f'!A:A,'Nikes Sales Dataset - Worked f'!A:C,3,FALSE)</f>
        <v>Men</v>
      </c>
      <c r="D770" t="str">
        <f>VLOOKUP('Nikes Sales Dataset - Worked f'!A:A,'Nikes Sales Dataset - Worked f'!A:D,4,FALSE)</f>
        <v>Basketball</v>
      </c>
      <c r="E770" t="str">
        <f>VLOOKUP('Nikes Sales Dataset - Worked f'!A:A,'Nikes Sales Dataset - Worked f'!A:E,5,FALSE)</f>
        <v>LeBron 20</v>
      </c>
      <c r="F770" t="str">
        <f>VLOOKUP('Nikes Sales Dataset - Worked f'!A:A,'Nikes Sales Dataset - Worked f'!A:G,7,FALSE)</f>
        <v>M</v>
      </c>
      <c r="G770" s="3">
        <f>VLOOKUP('Nikes Sales Dataset - Worked f'!A:A,'Nikes Sales Dataset - Worked f'!A:I,9,FALSE)</f>
        <v>1</v>
      </c>
      <c r="H770" s="9">
        <f>VLOOKUP('Nikes Sales Dataset - Worked f'!A:A,'Nikes Sales Dataset - Worked f'!A:K,11,FALSE)</f>
        <v>6110.0300000000007</v>
      </c>
      <c r="I770">
        <f>_xlfn.XLOOKUP('Cleaned and Transformed Dataset'!A:A,'Nikes Sales Dataset - Worked f'!A:A,'Nikes Sales Dataset - Worked f'!M:M)</f>
        <v>0</v>
      </c>
      <c r="J770" s="9">
        <f>_xlfn.XLOOKUP(A:A,'Nikes Sales Dataset - Worked f'!A:A,'Nikes Sales Dataset - Worked f'!N:N)</f>
        <v>6110.0300000000007</v>
      </c>
      <c r="K770" s="3">
        <f>_xlfn.XLOOKUP(A:A,'Nikes Sales Dataset - Worked f'!A:A,'Nikes Sales Dataset - Worked f'!P:P)</f>
        <v>6110.0300000000007</v>
      </c>
      <c r="L770" s="7">
        <f>VLOOKUP('Nikes Sales Dataset - Worked f'!A:A,'Nikes Sales Dataset - Worked f'!A:R,18,FALSE)</f>
        <v>45660</v>
      </c>
      <c r="M770" s="7" t="str">
        <f>_xlfn.XLOOKUP(A:A,'Nikes Sales Dataset - Worked f'!A:A,'Nikes Sales Dataset - Worked f'!S:S)</f>
        <v>Jan</v>
      </c>
      <c r="N770" s="7" t="str">
        <f>_xlfn.XLOOKUP(A:A,'Nikes Sales Dataset - Worked f'!A:A,'Nikes Sales Dataset - Worked f'!T:T)</f>
        <v>2025</v>
      </c>
      <c r="O770" t="str">
        <f>_xlfn.XLOOKUP(A:A,'Nikes Sales Dataset - Worked f'!A:A,'Nikes Sales Dataset - Worked f'!U:U)</f>
        <v>Online</v>
      </c>
      <c r="P770" t="str">
        <f>_xlfn.XLOOKUP(A:A,'Nikes Sales Dataset - Worked f'!A:A,'Nikes Sales Dataset - Worked f'!W:W)</f>
        <v>Pune</v>
      </c>
      <c r="Q770" s="9">
        <f>_xlfn.XLOOKUP(A:A,'Nikes Sales Dataset - Worked f'!A:A,'Nikes Sales Dataset - Worked f'!X:X)</f>
        <v>3525.96</v>
      </c>
    </row>
    <row r="771" spans="1:17" x14ac:dyDescent="0.25">
      <c r="A771" s="4">
        <v>2050</v>
      </c>
      <c r="B771" t="str">
        <f>VLOOKUP('Nikes Sales Dataset - Worked f'!A:A,'Nikes Sales Dataset - Worked f'!A:B,2,FALSE)</f>
        <v>2050_Unknown Date</v>
      </c>
      <c r="C771" t="str">
        <f>VLOOKUP('Nikes Sales Dataset - Worked f'!A:A,'Nikes Sales Dataset - Worked f'!A:C,3,FALSE)</f>
        <v>Men</v>
      </c>
      <c r="D771" t="str">
        <f>VLOOKUP('Nikes Sales Dataset - Worked f'!A:A,'Nikes Sales Dataset - Worked f'!A:D,4,FALSE)</f>
        <v>Running</v>
      </c>
      <c r="E771" t="str">
        <f>VLOOKUP('Nikes Sales Dataset - Worked f'!A:A,'Nikes Sales Dataset - Worked f'!A:E,5,FALSE)</f>
        <v>Air Zoom</v>
      </c>
      <c r="F771" t="str">
        <f>VLOOKUP('Nikes Sales Dataset - Worked f'!A:A,'Nikes Sales Dataset - Worked f'!A:G,7,FALSE)</f>
        <v>L</v>
      </c>
      <c r="G771" s="3">
        <f>VLOOKUP('Nikes Sales Dataset - Worked f'!A:A,'Nikes Sales Dataset - Worked f'!A:I,9,FALSE)</f>
        <v>1</v>
      </c>
      <c r="H771" s="9">
        <f>VLOOKUP('Nikes Sales Dataset - Worked f'!A:A,'Nikes Sales Dataset - Worked f'!A:K,11,FALSE)</f>
        <v>6110.0300000000007</v>
      </c>
      <c r="I771">
        <f>_xlfn.XLOOKUP('Cleaned and Transformed Dataset'!A:A,'Nikes Sales Dataset - Worked f'!A:A,'Nikes Sales Dataset - Worked f'!M:M)</f>
        <v>0.56999999999999995</v>
      </c>
      <c r="J771" s="9">
        <f>_xlfn.XLOOKUP(A:A,'Nikes Sales Dataset - Worked f'!A:A,'Nikes Sales Dataset - Worked f'!N:N)</f>
        <v>2627.3129000000004</v>
      </c>
      <c r="K771" s="3">
        <f>_xlfn.XLOOKUP(A:A,'Nikes Sales Dataset - Worked f'!A:A,'Nikes Sales Dataset - Worked f'!P:P)</f>
        <v>2627.3129000000004</v>
      </c>
      <c r="L771" s="7" t="str">
        <f>VLOOKUP('Nikes Sales Dataset - Worked f'!A:A,'Nikes Sales Dataset - Worked f'!A:R,18,FALSE)</f>
        <v>Unknown Date</v>
      </c>
      <c r="M771" s="7" t="str">
        <f>_xlfn.XLOOKUP(A:A,'Nikes Sales Dataset - Worked f'!A:A,'Nikes Sales Dataset - Worked f'!S:S)</f>
        <v>Unknown</v>
      </c>
      <c r="N771" s="7" t="str">
        <f>_xlfn.XLOOKUP(A:A,'Nikes Sales Dataset - Worked f'!A:A,'Nikes Sales Dataset - Worked f'!T:T)</f>
        <v>Unknown</v>
      </c>
      <c r="O771" t="str">
        <f>_xlfn.XLOOKUP(A:A,'Nikes Sales Dataset - Worked f'!A:A,'Nikes Sales Dataset - Worked f'!U:U)</f>
        <v>Retail</v>
      </c>
      <c r="P771" t="str">
        <f>_xlfn.XLOOKUP(A:A,'Nikes Sales Dataset - Worked f'!A:A,'Nikes Sales Dataset - Worked f'!W:W)</f>
        <v>Kolkata</v>
      </c>
      <c r="Q771" s="9">
        <f>_xlfn.XLOOKUP(A:A,'Nikes Sales Dataset - Worked f'!A:A,'Nikes Sales Dataset - Worked f'!X:X)</f>
        <v>682.12</v>
      </c>
    </row>
    <row r="772" spans="1:17" x14ac:dyDescent="0.25">
      <c r="A772" s="4">
        <v>2770</v>
      </c>
      <c r="B772" t="str">
        <f>VLOOKUP('Nikes Sales Dataset - Worked f'!A:A,'Nikes Sales Dataset - Worked f'!A:B,2,FALSE)</f>
        <v>2770_20240822</v>
      </c>
      <c r="C772" t="str">
        <f>VLOOKUP('Nikes Sales Dataset - Worked f'!A:A,'Nikes Sales Dataset - Worked f'!A:C,3,FALSE)</f>
        <v>Men</v>
      </c>
      <c r="D772" t="str">
        <f>VLOOKUP('Nikes Sales Dataset - Worked f'!A:A,'Nikes Sales Dataset - Worked f'!A:D,4,FALSE)</f>
        <v>Soccer</v>
      </c>
      <c r="E772" t="str">
        <f>VLOOKUP('Nikes Sales Dataset - Worked f'!A:A,'Nikes Sales Dataset - Worked f'!A:E,5,FALSE)</f>
        <v>Tiempo Legend</v>
      </c>
      <c r="F772" t="str">
        <f>VLOOKUP('Nikes Sales Dataset - Worked f'!A:A,'Nikes Sales Dataset - Worked f'!A:G,7,FALSE)</f>
        <v>M</v>
      </c>
      <c r="G772" s="3">
        <f>VLOOKUP('Nikes Sales Dataset - Worked f'!A:A,'Nikes Sales Dataset - Worked f'!A:I,9,FALSE)</f>
        <v>0</v>
      </c>
      <c r="H772" s="9">
        <f>VLOOKUP('Nikes Sales Dataset - Worked f'!A:A,'Nikes Sales Dataset - Worked f'!A:K,11,FALSE)</f>
        <v>6110.0300000000007</v>
      </c>
      <c r="I772">
        <f>_xlfn.XLOOKUP('Cleaned and Transformed Dataset'!A:A,'Nikes Sales Dataset - Worked f'!A:A,'Nikes Sales Dataset - Worked f'!M:M)</f>
        <v>0.7</v>
      </c>
      <c r="J772" s="9">
        <f>_xlfn.XLOOKUP(A:A,'Nikes Sales Dataset - Worked f'!A:A,'Nikes Sales Dataset - Worked f'!N:N)</f>
        <v>1833.0090000000005</v>
      </c>
      <c r="K772" s="3">
        <f>_xlfn.XLOOKUP(A:A,'Nikes Sales Dataset - Worked f'!A:A,'Nikes Sales Dataset - Worked f'!P:P)</f>
        <v>0</v>
      </c>
      <c r="L772" s="7">
        <f>VLOOKUP('Nikes Sales Dataset - Worked f'!A:A,'Nikes Sales Dataset - Worked f'!A:R,18,FALSE)</f>
        <v>45526</v>
      </c>
      <c r="M772" s="7" t="str">
        <f>_xlfn.XLOOKUP(A:A,'Nikes Sales Dataset - Worked f'!A:A,'Nikes Sales Dataset - Worked f'!S:S)</f>
        <v>Aug</v>
      </c>
      <c r="N772" s="7" t="str">
        <f>_xlfn.XLOOKUP(A:A,'Nikes Sales Dataset - Worked f'!A:A,'Nikes Sales Dataset - Worked f'!T:T)</f>
        <v>2024</v>
      </c>
      <c r="O772" t="str">
        <f>_xlfn.XLOOKUP(A:A,'Nikes Sales Dataset - Worked f'!A:A,'Nikes Sales Dataset - Worked f'!U:U)</f>
        <v>Online</v>
      </c>
      <c r="P772" t="str">
        <f>_xlfn.XLOOKUP(A:A,'Nikes Sales Dataset - Worked f'!A:A,'Nikes Sales Dataset - Worked f'!W:W)</f>
        <v>Kolkata</v>
      </c>
      <c r="Q772" s="9">
        <f>_xlfn.XLOOKUP(A:A,'Nikes Sales Dataset - Worked f'!A:A,'Nikes Sales Dataset - Worked f'!X:X)</f>
        <v>-1095.1199999999999</v>
      </c>
    </row>
    <row r="773" spans="1:17" x14ac:dyDescent="0.25">
      <c r="A773" s="4">
        <v>2771</v>
      </c>
      <c r="B773" t="str">
        <f>VLOOKUP('Nikes Sales Dataset - Worked f'!A:A,'Nikes Sales Dataset - Worked f'!A:B,2,FALSE)</f>
        <v>2771_20250526</v>
      </c>
      <c r="C773" t="str">
        <f>VLOOKUP('Nikes Sales Dataset - Worked f'!A:A,'Nikes Sales Dataset - Worked f'!A:C,3,FALSE)</f>
        <v>Men</v>
      </c>
      <c r="D773" t="str">
        <f>VLOOKUP('Nikes Sales Dataset - Worked f'!A:A,'Nikes Sales Dataset - Worked f'!A:D,4,FALSE)</f>
        <v>Running</v>
      </c>
      <c r="E773" t="str">
        <f>VLOOKUP('Nikes Sales Dataset - Worked f'!A:A,'Nikes Sales Dataset - Worked f'!A:E,5,FALSE)</f>
        <v>Pegasus Turbo</v>
      </c>
      <c r="F773" t="str">
        <f>VLOOKUP('Nikes Sales Dataset - Worked f'!A:A,'Nikes Sales Dataset - Worked f'!A:G,7,FALSE)</f>
        <v>M</v>
      </c>
      <c r="G773" s="3">
        <f>VLOOKUP('Nikes Sales Dataset - Worked f'!A:A,'Nikes Sales Dataset - Worked f'!A:I,9,FALSE)</f>
        <v>1</v>
      </c>
      <c r="H773" s="9">
        <f>VLOOKUP('Nikes Sales Dataset - Worked f'!A:A,'Nikes Sales Dataset - Worked f'!A:K,11,FALSE)</f>
        <v>5222.92</v>
      </c>
      <c r="I773">
        <f>_xlfn.XLOOKUP('Cleaned and Transformed Dataset'!A:A,'Nikes Sales Dataset - Worked f'!A:A,'Nikes Sales Dataset - Worked f'!M:M)</f>
        <v>0</v>
      </c>
      <c r="J773" s="9">
        <f>_xlfn.XLOOKUP(A:A,'Nikes Sales Dataset - Worked f'!A:A,'Nikes Sales Dataset - Worked f'!N:N)</f>
        <v>5222.92</v>
      </c>
      <c r="K773" s="3">
        <f>_xlfn.XLOOKUP(A:A,'Nikes Sales Dataset - Worked f'!A:A,'Nikes Sales Dataset - Worked f'!P:P)</f>
        <v>5222.92</v>
      </c>
      <c r="L773" s="7">
        <f>VLOOKUP('Nikes Sales Dataset - Worked f'!A:A,'Nikes Sales Dataset - Worked f'!A:R,18,FALSE)</f>
        <v>45803</v>
      </c>
      <c r="M773" s="7" t="str">
        <f>_xlfn.XLOOKUP(A:A,'Nikes Sales Dataset - Worked f'!A:A,'Nikes Sales Dataset - Worked f'!S:S)</f>
        <v>May</v>
      </c>
      <c r="N773" s="7" t="str">
        <f>_xlfn.XLOOKUP(A:A,'Nikes Sales Dataset - Worked f'!A:A,'Nikes Sales Dataset - Worked f'!T:T)</f>
        <v>2025</v>
      </c>
      <c r="O773" t="str">
        <f>_xlfn.XLOOKUP(A:A,'Nikes Sales Dataset - Worked f'!A:A,'Nikes Sales Dataset - Worked f'!U:U)</f>
        <v>Online</v>
      </c>
      <c r="P773" t="str">
        <f>_xlfn.XLOOKUP(A:A,'Nikes Sales Dataset - Worked f'!A:A,'Nikes Sales Dataset - Worked f'!W:W)</f>
        <v>Delhi</v>
      </c>
      <c r="Q773" s="9">
        <f>_xlfn.XLOOKUP(A:A,'Nikes Sales Dataset - Worked f'!A:A,'Nikes Sales Dataset - Worked f'!X:X)</f>
        <v>1804.67</v>
      </c>
    </row>
    <row r="774" spans="1:17" x14ac:dyDescent="0.25">
      <c r="A774" s="4">
        <v>2772</v>
      </c>
      <c r="B774" t="str">
        <f>VLOOKUP('Nikes Sales Dataset - Worked f'!A:A,'Nikes Sales Dataset - Worked f'!A:B,2,FALSE)</f>
        <v>2772_20250104</v>
      </c>
      <c r="C774" t="str">
        <f>VLOOKUP('Nikes Sales Dataset - Worked f'!A:A,'Nikes Sales Dataset - Worked f'!A:C,3,FALSE)</f>
        <v>Kids</v>
      </c>
      <c r="D774" t="str">
        <f>VLOOKUP('Nikes Sales Dataset - Worked f'!A:A,'Nikes Sales Dataset - Worked f'!A:D,4,FALSE)</f>
        <v>Basketball</v>
      </c>
      <c r="E774" t="str">
        <f>VLOOKUP('Nikes Sales Dataset - Worked f'!A:A,'Nikes Sales Dataset - Worked f'!A:E,5,FALSE)</f>
        <v>Zoom Freak</v>
      </c>
      <c r="F774" t="str">
        <f>VLOOKUP('Nikes Sales Dataset - Worked f'!A:A,'Nikes Sales Dataset - Worked f'!A:G,7,FALSE)</f>
        <v>XL</v>
      </c>
      <c r="G774" s="3">
        <f>VLOOKUP('Nikes Sales Dataset - Worked f'!A:A,'Nikes Sales Dataset - Worked f'!A:I,9,FALSE)</f>
        <v>1</v>
      </c>
      <c r="H774" s="9">
        <f>VLOOKUP('Nikes Sales Dataset - Worked f'!A:A,'Nikes Sales Dataset - Worked f'!A:K,11,FALSE)</f>
        <v>6110.0300000000007</v>
      </c>
      <c r="I774">
        <f>_xlfn.XLOOKUP('Cleaned and Transformed Dataset'!A:A,'Nikes Sales Dataset - Worked f'!A:A,'Nikes Sales Dataset - Worked f'!M:M)</f>
        <v>0</v>
      </c>
      <c r="J774" s="9">
        <f>_xlfn.XLOOKUP(A:A,'Nikes Sales Dataset - Worked f'!A:A,'Nikes Sales Dataset - Worked f'!N:N)</f>
        <v>6110.0300000000007</v>
      </c>
      <c r="K774" s="3">
        <f>_xlfn.XLOOKUP(A:A,'Nikes Sales Dataset - Worked f'!A:A,'Nikes Sales Dataset - Worked f'!P:P)</f>
        <v>6110.0300000000007</v>
      </c>
      <c r="L774" s="7">
        <f>VLOOKUP('Nikes Sales Dataset - Worked f'!A:A,'Nikes Sales Dataset - Worked f'!A:R,18,FALSE)</f>
        <v>45661</v>
      </c>
      <c r="M774" s="7" t="str">
        <f>_xlfn.XLOOKUP(A:A,'Nikes Sales Dataset - Worked f'!A:A,'Nikes Sales Dataset - Worked f'!S:S)</f>
        <v>Jan</v>
      </c>
      <c r="N774" s="7" t="str">
        <f>_xlfn.XLOOKUP(A:A,'Nikes Sales Dataset - Worked f'!A:A,'Nikes Sales Dataset - Worked f'!T:T)</f>
        <v>2025</v>
      </c>
      <c r="O774" t="str">
        <f>_xlfn.XLOOKUP(A:A,'Nikes Sales Dataset - Worked f'!A:A,'Nikes Sales Dataset - Worked f'!U:U)</f>
        <v>Online</v>
      </c>
      <c r="P774" t="str">
        <f>_xlfn.XLOOKUP(A:A,'Nikes Sales Dataset - Worked f'!A:A,'Nikes Sales Dataset - Worked f'!W:W)</f>
        <v>Pune</v>
      </c>
      <c r="Q774" s="9">
        <f>_xlfn.XLOOKUP(A:A,'Nikes Sales Dataset - Worked f'!A:A,'Nikes Sales Dataset - Worked f'!X:X)</f>
        <v>2332.29</v>
      </c>
    </row>
    <row r="775" spans="1:17" x14ac:dyDescent="0.25">
      <c r="A775" s="4">
        <v>2773</v>
      </c>
      <c r="B775" t="str">
        <f>VLOOKUP('Nikes Sales Dataset - Worked f'!A:A,'Nikes Sales Dataset - Worked f'!A:B,2,FALSE)</f>
        <v>2773_20250402</v>
      </c>
      <c r="C775" t="str">
        <f>VLOOKUP('Nikes Sales Dataset - Worked f'!A:A,'Nikes Sales Dataset - Worked f'!A:C,3,FALSE)</f>
        <v>Women</v>
      </c>
      <c r="D775" t="str">
        <f>VLOOKUP('Nikes Sales Dataset - Worked f'!A:A,'Nikes Sales Dataset - Worked f'!A:D,4,FALSE)</f>
        <v>Training</v>
      </c>
      <c r="E775" t="str">
        <f>VLOOKUP('Nikes Sales Dataset - Worked f'!A:A,'Nikes Sales Dataset - Worked f'!A:E,5,FALSE)</f>
        <v>ZoomX Invincible</v>
      </c>
      <c r="F775" t="str">
        <f>VLOOKUP('Nikes Sales Dataset - Worked f'!A:A,'Nikes Sales Dataset - Worked f'!A:G,7,FALSE)</f>
        <v>M</v>
      </c>
      <c r="G775" s="3">
        <f>VLOOKUP('Nikes Sales Dataset - Worked f'!A:A,'Nikes Sales Dataset - Worked f'!A:I,9,FALSE)</f>
        <v>1</v>
      </c>
      <c r="H775" s="9">
        <f>VLOOKUP('Nikes Sales Dataset - Worked f'!A:A,'Nikes Sales Dataset - Worked f'!A:K,11,FALSE)</f>
        <v>5045.62</v>
      </c>
      <c r="I775">
        <f>_xlfn.XLOOKUP('Cleaned and Transformed Dataset'!A:A,'Nikes Sales Dataset - Worked f'!A:A,'Nikes Sales Dataset - Worked f'!M:M)</f>
        <v>1.21</v>
      </c>
      <c r="J775" s="9">
        <f>_xlfn.XLOOKUP(A:A,'Nikes Sales Dataset - Worked f'!A:A,'Nikes Sales Dataset - Worked f'!N:N)</f>
        <v>-1059.5801999999999</v>
      </c>
      <c r="K775" s="3">
        <f>_xlfn.XLOOKUP(A:A,'Nikes Sales Dataset - Worked f'!A:A,'Nikes Sales Dataset - Worked f'!P:P)</f>
        <v>-1059.5801999999999</v>
      </c>
      <c r="L775" s="7">
        <f>VLOOKUP('Nikes Sales Dataset - Worked f'!A:A,'Nikes Sales Dataset - Worked f'!A:R,18,FALSE)</f>
        <v>45749</v>
      </c>
      <c r="M775" s="7" t="str">
        <f>_xlfn.XLOOKUP(A:A,'Nikes Sales Dataset - Worked f'!A:A,'Nikes Sales Dataset - Worked f'!S:S)</f>
        <v>Apr</v>
      </c>
      <c r="N775" s="7" t="str">
        <f>_xlfn.XLOOKUP(A:A,'Nikes Sales Dataset - Worked f'!A:A,'Nikes Sales Dataset - Worked f'!T:T)</f>
        <v>2025</v>
      </c>
      <c r="O775" t="str">
        <f>_xlfn.XLOOKUP(A:A,'Nikes Sales Dataset - Worked f'!A:A,'Nikes Sales Dataset - Worked f'!U:U)</f>
        <v>Online</v>
      </c>
      <c r="P775" t="str">
        <f>_xlfn.XLOOKUP(A:A,'Nikes Sales Dataset - Worked f'!A:A,'Nikes Sales Dataset - Worked f'!W:W)</f>
        <v>Hyderabad</v>
      </c>
      <c r="Q775" s="9">
        <f>_xlfn.XLOOKUP(A:A,'Nikes Sales Dataset - Worked f'!A:A,'Nikes Sales Dataset - Worked f'!X:X)</f>
        <v>1191.02</v>
      </c>
    </row>
    <row r="776" spans="1:17" x14ac:dyDescent="0.25">
      <c r="A776" s="4">
        <v>2774</v>
      </c>
      <c r="B776" t="str">
        <f>VLOOKUP('Nikes Sales Dataset - Worked f'!A:A,'Nikes Sales Dataset - Worked f'!A:B,2,FALSE)</f>
        <v>2774_Unknown Date</v>
      </c>
      <c r="C776" t="str">
        <f>VLOOKUP('Nikes Sales Dataset - Worked f'!A:A,'Nikes Sales Dataset - Worked f'!A:C,3,FALSE)</f>
        <v>Women</v>
      </c>
      <c r="D776" t="str">
        <f>VLOOKUP('Nikes Sales Dataset - Worked f'!A:A,'Nikes Sales Dataset - Worked f'!A:D,4,FALSE)</f>
        <v>Running</v>
      </c>
      <c r="E776" t="str">
        <f>VLOOKUP('Nikes Sales Dataset - Worked f'!A:A,'Nikes Sales Dataset - Worked f'!A:E,5,FALSE)</f>
        <v>Free RN</v>
      </c>
      <c r="F776" t="str">
        <f>VLOOKUP('Nikes Sales Dataset - Worked f'!A:A,'Nikes Sales Dataset - Worked f'!A:G,7,FALSE)</f>
        <v>XL</v>
      </c>
      <c r="G776" s="3">
        <f>VLOOKUP('Nikes Sales Dataset - Worked f'!A:A,'Nikes Sales Dataset - Worked f'!A:I,9,FALSE)</f>
        <v>1</v>
      </c>
      <c r="H776" s="9">
        <f>VLOOKUP('Nikes Sales Dataset - Worked f'!A:A,'Nikes Sales Dataset - Worked f'!A:K,11,FALSE)</f>
        <v>6110.0300000000007</v>
      </c>
      <c r="I776">
        <f>_xlfn.XLOOKUP('Cleaned and Transformed Dataset'!A:A,'Nikes Sales Dataset - Worked f'!A:A,'Nikes Sales Dataset - Worked f'!M:M)</f>
        <v>0</v>
      </c>
      <c r="J776" s="9">
        <f>_xlfn.XLOOKUP(A:A,'Nikes Sales Dataset - Worked f'!A:A,'Nikes Sales Dataset - Worked f'!N:N)</f>
        <v>6110.0300000000007</v>
      </c>
      <c r="K776" s="3">
        <f>_xlfn.XLOOKUP(A:A,'Nikes Sales Dataset - Worked f'!A:A,'Nikes Sales Dataset - Worked f'!P:P)</f>
        <v>6110.0300000000007</v>
      </c>
      <c r="L776" s="7" t="str">
        <f>VLOOKUP('Nikes Sales Dataset - Worked f'!A:A,'Nikes Sales Dataset - Worked f'!A:R,18,FALSE)</f>
        <v>Unknown Date</v>
      </c>
      <c r="M776" s="7" t="str">
        <f>_xlfn.XLOOKUP(A:A,'Nikes Sales Dataset - Worked f'!A:A,'Nikes Sales Dataset - Worked f'!S:S)</f>
        <v>Unknown</v>
      </c>
      <c r="N776" s="7" t="str">
        <f>_xlfn.XLOOKUP(A:A,'Nikes Sales Dataset - Worked f'!A:A,'Nikes Sales Dataset - Worked f'!T:T)</f>
        <v>Unknown</v>
      </c>
      <c r="O776" t="str">
        <f>_xlfn.XLOOKUP(A:A,'Nikes Sales Dataset - Worked f'!A:A,'Nikes Sales Dataset - Worked f'!U:U)</f>
        <v>Online</v>
      </c>
      <c r="P776" t="str">
        <f>_xlfn.XLOOKUP(A:A,'Nikes Sales Dataset - Worked f'!A:A,'Nikes Sales Dataset - Worked f'!W:W)</f>
        <v>Bangalore</v>
      </c>
      <c r="Q776" s="9">
        <f>_xlfn.XLOOKUP(A:A,'Nikes Sales Dataset - Worked f'!A:A,'Nikes Sales Dataset - Worked f'!X:X)</f>
        <v>585.97</v>
      </c>
    </row>
    <row r="777" spans="1:17" x14ac:dyDescent="0.25">
      <c r="A777" s="4">
        <v>2775</v>
      </c>
      <c r="B777" t="str">
        <f>VLOOKUP('Nikes Sales Dataset - Worked f'!A:A,'Nikes Sales Dataset - Worked f'!A:B,2,FALSE)</f>
        <v>2775_Unknown Date</v>
      </c>
      <c r="C777" t="str">
        <f>VLOOKUP('Nikes Sales Dataset - Worked f'!A:A,'Nikes Sales Dataset - Worked f'!A:C,3,FALSE)</f>
        <v>Men</v>
      </c>
      <c r="D777" t="str">
        <f>VLOOKUP('Nikes Sales Dataset - Worked f'!A:A,'Nikes Sales Dataset - Worked f'!A:D,4,FALSE)</f>
        <v>Lifestyle</v>
      </c>
      <c r="E777" t="str">
        <f>VLOOKUP('Nikes Sales Dataset - Worked f'!A:A,'Nikes Sales Dataset - Worked f'!A:E,5,FALSE)</f>
        <v>Air Force 1</v>
      </c>
      <c r="F777" t="str">
        <f>VLOOKUP('Nikes Sales Dataset - Worked f'!A:A,'Nikes Sales Dataset - Worked f'!A:G,7,FALSE)</f>
        <v>M</v>
      </c>
      <c r="G777" s="3">
        <f>VLOOKUP('Nikes Sales Dataset - Worked f'!A:A,'Nikes Sales Dataset - Worked f'!A:I,9,FALSE)</f>
        <v>1</v>
      </c>
      <c r="H777" s="9">
        <f>VLOOKUP('Nikes Sales Dataset - Worked f'!A:A,'Nikes Sales Dataset - Worked f'!A:K,11,FALSE)</f>
        <v>6110.0300000000007</v>
      </c>
      <c r="I777">
        <f>_xlfn.XLOOKUP('Cleaned and Transformed Dataset'!A:A,'Nikes Sales Dataset - Worked f'!A:A,'Nikes Sales Dataset - Worked f'!M:M)</f>
        <v>0.73</v>
      </c>
      <c r="J777" s="9">
        <f>_xlfn.XLOOKUP(A:A,'Nikes Sales Dataset - Worked f'!A:A,'Nikes Sales Dataset - Worked f'!N:N)</f>
        <v>1649.7081000000003</v>
      </c>
      <c r="K777" s="3">
        <f>_xlfn.XLOOKUP(A:A,'Nikes Sales Dataset - Worked f'!A:A,'Nikes Sales Dataset - Worked f'!P:P)</f>
        <v>1649.7081000000003</v>
      </c>
      <c r="L777" s="7" t="str">
        <f>VLOOKUP('Nikes Sales Dataset - Worked f'!A:A,'Nikes Sales Dataset - Worked f'!A:R,18,FALSE)</f>
        <v>Unknown Date</v>
      </c>
      <c r="M777" s="7" t="str">
        <f>_xlfn.XLOOKUP(A:A,'Nikes Sales Dataset - Worked f'!A:A,'Nikes Sales Dataset - Worked f'!S:S)</f>
        <v>Unknown</v>
      </c>
      <c r="N777" s="7" t="str">
        <f>_xlfn.XLOOKUP(A:A,'Nikes Sales Dataset - Worked f'!A:A,'Nikes Sales Dataset - Worked f'!T:T)</f>
        <v>Unknown</v>
      </c>
      <c r="O777" t="str">
        <f>_xlfn.XLOOKUP(A:A,'Nikes Sales Dataset - Worked f'!A:A,'Nikes Sales Dataset - Worked f'!U:U)</f>
        <v>Online</v>
      </c>
      <c r="P777" t="str">
        <f>_xlfn.XLOOKUP(A:A,'Nikes Sales Dataset - Worked f'!A:A,'Nikes Sales Dataset - Worked f'!W:W)</f>
        <v>Pune</v>
      </c>
      <c r="Q777" s="9">
        <f>_xlfn.XLOOKUP(A:A,'Nikes Sales Dataset - Worked f'!A:A,'Nikes Sales Dataset - Worked f'!X:X)</f>
        <v>2329.33</v>
      </c>
    </row>
    <row r="778" spans="1:17" x14ac:dyDescent="0.25">
      <c r="A778" s="4">
        <v>2776</v>
      </c>
      <c r="B778" t="str">
        <f>VLOOKUP('Nikes Sales Dataset - Worked f'!A:A,'Nikes Sales Dataset - Worked f'!A:B,2,FALSE)</f>
        <v>2776_20250317</v>
      </c>
      <c r="C778" t="str">
        <f>VLOOKUP('Nikes Sales Dataset - Worked f'!A:A,'Nikes Sales Dataset - Worked f'!A:C,3,FALSE)</f>
        <v>Men</v>
      </c>
      <c r="D778" t="str">
        <f>VLOOKUP('Nikes Sales Dataset - Worked f'!A:A,'Nikes Sales Dataset - Worked f'!A:D,4,FALSE)</f>
        <v>Training</v>
      </c>
      <c r="E778" t="str">
        <f>VLOOKUP('Nikes Sales Dataset - Worked f'!A:A,'Nikes Sales Dataset - Worked f'!A:E,5,FALSE)</f>
        <v>Flex Trainer</v>
      </c>
      <c r="F778" t="str">
        <f>VLOOKUP('Nikes Sales Dataset - Worked f'!A:A,'Nikes Sales Dataset - Worked f'!A:G,7,FALSE)</f>
        <v>L</v>
      </c>
      <c r="G778" s="3">
        <f>VLOOKUP('Nikes Sales Dataset - Worked f'!A:A,'Nikes Sales Dataset - Worked f'!A:I,9,FALSE)</f>
        <v>1</v>
      </c>
      <c r="H778" s="9">
        <f>VLOOKUP('Nikes Sales Dataset - Worked f'!A:A,'Nikes Sales Dataset - Worked f'!A:K,11,FALSE)</f>
        <v>6110.0300000000007</v>
      </c>
      <c r="I778">
        <f>_xlfn.XLOOKUP('Cleaned and Transformed Dataset'!A:A,'Nikes Sales Dataset - Worked f'!A:A,'Nikes Sales Dataset - Worked f'!M:M)</f>
        <v>0</v>
      </c>
      <c r="J778" s="9">
        <f>_xlfn.XLOOKUP(A:A,'Nikes Sales Dataset - Worked f'!A:A,'Nikes Sales Dataset - Worked f'!N:N)</f>
        <v>6110.0300000000007</v>
      </c>
      <c r="K778" s="3">
        <f>_xlfn.XLOOKUP(A:A,'Nikes Sales Dataset - Worked f'!A:A,'Nikes Sales Dataset - Worked f'!P:P)</f>
        <v>6110.0300000000007</v>
      </c>
      <c r="L778" s="7">
        <f>VLOOKUP('Nikes Sales Dataset - Worked f'!A:A,'Nikes Sales Dataset - Worked f'!A:R,18,FALSE)</f>
        <v>45733</v>
      </c>
      <c r="M778" s="7" t="str">
        <f>_xlfn.XLOOKUP(A:A,'Nikes Sales Dataset - Worked f'!A:A,'Nikes Sales Dataset - Worked f'!S:S)</f>
        <v>Mar</v>
      </c>
      <c r="N778" s="7" t="str">
        <f>_xlfn.XLOOKUP(A:A,'Nikes Sales Dataset - Worked f'!A:A,'Nikes Sales Dataset - Worked f'!T:T)</f>
        <v>2025</v>
      </c>
      <c r="O778" t="str">
        <f>_xlfn.XLOOKUP(A:A,'Nikes Sales Dataset - Worked f'!A:A,'Nikes Sales Dataset - Worked f'!U:U)</f>
        <v>Retail</v>
      </c>
      <c r="P778" t="str">
        <f>_xlfn.XLOOKUP(A:A,'Nikes Sales Dataset - Worked f'!A:A,'Nikes Sales Dataset - Worked f'!W:W)</f>
        <v>Mumbai</v>
      </c>
      <c r="Q778" s="9">
        <f>_xlfn.XLOOKUP(A:A,'Nikes Sales Dataset - Worked f'!A:A,'Nikes Sales Dataset - Worked f'!X:X)</f>
        <v>1143.68</v>
      </c>
    </row>
    <row r="779" spans="1:17" x14ac:dyDescent="0.25">
      <c r="A779" s="4">
        <v>2777</v>
      </c>
      <c r="B779" t="str">
        <f>VLOOKUP('Nikes Sales Dataset - Worked f'!A:A,'Nikes Sales Dataset - Worked f'!A:B,2,FALSE)</f>
        <v>2777_Unknown Date</v>
      </c>
      <c r="C779" t="str">
        <f>VLOOKUP('Nikes Sales Dataset - Worked f'!A:A,'Nikes Sales Dataset - Worked f'!A:C,3,FALSE)</f>
        <v>Kids</v>
      </c>
      <c r="D779" t="str">
        <f>VLOOKUP('Nikes Sales Dataset - Worked f'!A:A,'Nikes Sales Dataset - Worked f'!A:D,4,FALSE)</f>
        <v>Basketball</v>
      </c>
      <c r="E779" t="str">
        <f>VLOOKUP('Nikes Sales Dataset - Worked f'!A:A,'Nikes Sales Dataset - Worked f'!A:E,5,FALSE)</f>
        <v>Air Jordan</v>
      </c>
      <c r="F779" t="str">
        <f>VLOOKUP('Nikes Sales Dataset - Worked f'!A:A,'Nikes Sales Dataset - Worked f'!A:G,7,FALSE)</f>
        <v>XL</v>
      </c>
      <c r="G779" s="3">
        <f>VLOOKUP('Nikes Sales Dataset - Worked f'!A:A,'Nikes Sales Dataset - Worked f'!A:I,9,FALSE)</f>
        <v>0</v>
      </c>
      <c r="H779" s="9">
        <f>VLOOKUP('Nikes Sales Dataset - Worked f'!A:A,'Nikes Sales Dataset - Worked f'!A:K,11,FALSE)</f>
        <v>9062.25</v>
      </c>
      <c r="I779">
        <f>_xlfn.XLOOKUP('Cleaned and Transformed Dataset'!A:A,'Nikes Sales Dataset - Worked f'!A:A,'Nikes Sales Dataset - Worked f'!M:M)</f>
        <v>0</v>
      </c>
      <c r="J779" s="9">
        <f>_xlfn.XLOOKUP(A:A,'Nikes Sales Dataset - Worked f'!A:A,'Nikes Sales Dataset - Worked f'!N:N)</f>
        <v>9062.25</v>
      </c>
      <c r="K779" s="3">
        <f>_xlfn.XLOOKUP(A:A,'Nikes Sales Dataset - Worked f'!A:A,'Nikes Sales Dataset - Worked f'!P:P)</f>
        <v>0</v>
      </c>
      <c r="L779" s="7" t="str">
        <f>VLOOKUP('Nikes Sales Dataset - Worked f'!A:A,'Nikes Sales Dataset - Worked f'!A:R,18,FALSE)</f>
        <v>Unknown Date</v>
      </c>
      <c r="M779" s="7" t="str">
        <f>_xlfn.XLOOKUP(A:A,'Nikes Sales Dataset - Worked f'!A:A,'Nikes Sales Dataset - Worked f'!S:S)</f>
        <v>Unknown</v>
      </c>
      <c r="N779" s="7" t="str">
        <f>_xlfn.XLOOKUP(A:A,'Nikes Sales Dataset - Worked f'!A:A,'Nikes Sales Dataset - Worked f'!T:T)</f>
        <v>Unknown</v>
      </c>
      <c r="O779" t="str">
        <f>_xlfn.XLOOKUP(A:A,'Nikes Sales Dataset - Worked f'!A:A,'Nikes Sales Dataset - Worked f'!U:U)</f>
        <v>Retail</v>
      </c>
      <c r="P779" t="str">
        <f>_xlfn.XLOOKUP(A:A,'Nikes Sales Dataset - Worked f'!A:A,'Nikes Sales Dataset - Worked f'!W:W)</f>
        <v>Kolkata</v>
      </c>
      <c r="Q779" s="9">
        <f>_xlfn.XLOOKUP(A:A,'Nikes Sales Dataset - Worked f'!A:A,'Nikes Sales Dataset - Worked f'!X:X)</f>
        <v>-9.69</v>
      </c>
    </row>
    <row r="780" spans="1:17" x14ac:dyDescent="0.25">
      <c r="A780" s="4">
        <v>2778</v>
      </c>
      <c r="B780" t="str">
        <f>VLOOKUP('Nikes Sales Dataset - Worked f'!A:A,'Nikes Sales Dataset - Worked f'!A:B,2,FALSE)</f>
        <v>2778_20250620</v>
      </c>
      <c r="C780" t="str">
        <f>VLOOKUP('Nikes Sales Dataset - Worked f'!A:A,'Nikes Sales Dataset - Worked f'!A:C,3,FALSE)</f>
        <v>Kids</v>
      </c>
      <c r="D780" t="str">
        <f>VLOOKUP('Nikes Sales Dataset - Worked f'!A:A,'Nikes Sales Dataset - Worked f'!A:D,4,FALSE)</f>
        <v>Soccer</v>
      </c>
      <c r="E780" t="str">
        <f>VLOOKUP('Nikes Sales Dataset - Worked f'!A:A,'Nikes Sales Dataset - Worked f'!A:E,5,FALSE)</f>
        <v>Phantom GT</v>
      </c>
      <c r="F780" t="str">
        <f>VLOOKUP('Nikes Sales Dataset - Worked f'!A:A,'Nikes Sales Dataset - Worked f'!A:G,7,FALSE)</f>
        <v>L</v>
      </c>
      <c r="G780" s="3">
        <f>VLOOKUP('Nikes Sales Dataset - Worked f'!A:A,'Nikes Sales Dataset - Worked f'!A:I,9,FALSE)</f>
        <v>0</v>
      </c>
      <c r="H780" s="9">
        <f>VLOOKUP('Nikes Sales Dataset - Worked f'!A:A,'Nikes Sales Dataset - Worked f'!A:K,11,FALSE)</f>
        <v>4462.26</v>
      </c>
      <c r="I780">
        <f>_xlfn.XLOOKUP('Cleaned and Transformed Dataset'!A:A,'Nikes Sales Dataset - Worked f'!A:A,'Nikes Sales Dataset - Worked f'!M:M)</f>
        <v>0</v>
      </c>
      <c r="J780" s="9">
        <f>_xlfn.XLOOKUP(A:A,'Nikes Sales Dataset - Worked f'!A:A,'Nikes Sales Dataset - Worked f'!N:N)</f>
        <v>4462.26</v>
      </c>
      <c r="K780" s="3">
        <f>_xlfn.XLOOKUP(A:A,'Nikes Sales Dataset - Worked f'!A:A,'Nikes Sales Dataset - Worked f'!P:P)</f>
        <v>0</v>
      </c>
      <c r="L780" s="7">
        <f>VLOOKUP('Nikes Sales Dataset - Worked f'!A:A,'Nikes Sales Dataset - Worked f'!A:R,18,FALSE)</f>
        <v>45828</v>
      </c>
      <c r="M780" s="7" t="str">
        <f>_xlfn.XLOOKUP(A:A,'Nikes Sales Dataset - Worked f'!A:A,'Nikes Sales Dataset - Worked f'!S:S)</f>
        <v>Jun</v>
      </c>
      <c r="N780" s="7" t="str">
        <f>_xlfn.XLOOKUP(A:A,'Nikes Sales Dataset - Worked f'!A:A,'Nikes Sales Dataset - Worked f'!T:T)</f>
        <v>2025</v>
      </c>
      <c r="O780" t="str">
        <f>_xlfn.XLOOKUP(A:A,'Nikes Sales Dataset - Worked f'!A:A,'Nikes Sales Dataset - Worked f'!U:U)</f>
        <v>Online</v>
      </c>
      <c r="P780" t="str">
        <f>_xlfn.XLOOKUP(A:A,'Nikes Sales Dataset - Worked f'!A:A,'Nikes Sales Dataset - Worked f'!W:W)</f>
        <v>Hyderabad</v>
      </c>
      <c r="Q780" s="9">
        <f>_xlfn.XLOOKUP(A:A,'Nikes Sales Dataset - Worked f'!A:A,'Nikes Sales Dataset - Worked f'!X:X)</f>
        <v>1006.73</v>
      </c>
    </row>
    <row r="781" spans="1:17" x14ac:dyDescent="0.25">
      <c r="A781" s="4">
        <v>2779</v>
      </c>
      <c r="B781" t="str">
        <f>VLOOKUP('Nikes Sales Dataset - Worked f'!A:A,'Nikes Sales Dataset - Worked f'!A:B,2,FALSE)</f>
        <v>2779_20241206</v>
      </c>
      <c r="C781" t="str">
        <f>VLOOKUP('Nikes Sales Dataset - Worked f'!A:A,'Nikes Sales Dataset - Worked f'!A:C,3,FALSE)</f>
        <v>Kids</v>
      </c>
      <c r="D781" t="str">
        <f>VLOOKUP('Nikes Sales Dataset - Worked f'!A:A,'Nikes Sales Dataset - Worked f'!A:D,4,FALSE)</f>
        <v>Basketball</v>
      </c>
      <c r="E781" t="str">
        <f>VLOOKUP('Nikes Sales Dataset - Worked f'!A:A,'Nikes Sales Dataset - Worked f'!A:E,5,FALSE)</f>
        <v>Kyrie Flytrap</v>
      </c>
      <c r="F781" t="str">
        <f>VLOOKUP('Nikes Sales Dataset - Worked f'!A:A,'Nikes Sales Dataset - Worked f'!A:G,7,FALSE)</f>
        <v>M</v>
      </c>
      <c r="G781" s="3">
        <f>VLOOKUP('Nikes Sales Dataset - Worked f'!A:A,'Nikes Sales Dataset - Worked f'!A:I,9,FALSE)</f>
        <v>0</v>
      </c>
      <c r="H781" s="9">
        <f>VLOOKUP('Nikes Sales Dataset - Worked f'!A:A,'Nikes Sales Dataset - Worked f'!A:K,11,FALSE)</f>
        <v>6110.0300000000007</v>
      </c>
      <c r="I781">
        <f>_xlfn.XLOOKUP('Cleaned and Transformed Dataset'!A:A,'Nikes Sales Dataset - Worked f'!A:A,'Nikes Sales Dataset - Worked f'!M:M)</f>
        <v>0.09</v>
      </c>
      <c r="J781" s="9">
        <f>_xlfn.XLOOKUP(A:A,'Nikes Sales Dataset - Worked f'!A:A,'Nikes Sales Dataset - Worked f'!N:N)</f>
        <v>5560.127300000001</v>
      </c>
      <c r="K781" s="3">
        <f>_xlfn.XLOOKUP(A:A,'Nikes Sales Dataset - Worked f'!A:A,'Nikes Sales Dataset - Worked f'!P:P)</f>
        <v>0</v>
      </c>
      <c r="L781" s="7">
        <f>VLOOKUP('Nikes Sales Dataset - Worked f'!A:A,'Nikes Sales Dataset - Worked f'!A:R,18,FALSE)</f>
        <v>45632</v>
      </c>
      <c r="M781" s="7" t="str">
        <f>_xlfn.XLOOKUP(A:A,'Nikes Sales Dataset - Worked f'!A:A,'Nikes Sales Dataset - Worked f'!S:S)</f>
        <v>Dec</v>
      </c>
      <c r="N781" s="7" t="str">
        <f>_xlfn.XLOOKUP(A:A,'Nikes Sales Dataset - Worked f'!A:A,'Nikes Sales Dataset - Worked f'!T:T)</f>
        <v>2024</v>
      </c>
      <c r="O781" t="str">
        <f>_xlfn.XLOOKUP(A:A,'Nikes Sales Dataset - Worked f'!A:A,'Nikes Sales Dataset - Worked f'!U:U)</f>
        <v>Online</v>
      </c>
      <c r="P781" t="str">
        <f>_xlfn.XLOOKUP(A:A,'Nikes Sales Dataset - Worked f'!A:A,'Nikes Sales Dataset - Worked f'!W:W)</f>
        <v>Bangalore</v>
      </c>
      <c r="Q781" s="9">
        <f>_xlfn.XLOOKUP(A:A,'Nikes Sales Dataset - Worked f'!A:A,'Nikes Sales Dataset - Worked f'!X:X)</f>
        <v>-187.36</v>
      </c>
    </row>
    <row r="782" spans="1:17" x14ac:dyDescent="0.25">
      <c r="A782" s="4">
        <v>2780</v>
      </c>
      <c r="B782" t="str">
        <f>VLOOKUP('Nikes Sales Dataset - Worked f'!A:A,'Nikes Sales Dataset - Worked f'!A:B,2,FALSE)</f>
        <v>2780_Unknown Date</v>
      </c>
      <c r="C782" t="str">
        <f>VLOOKUP('Nikes Sales Dataset - Worked f'!A:A,'Nikes Sales Dataset - Worked f'!A:C,3,FALSE)</f>
        <v>Men</v>
      </c>
      <c r="D782" t="str">
        <f>VLOOKUP('Nikes Sales Dataset - Worked f'!A:A,'Nikes Sales Dataset - Worked f'!A:D,4,FALSE)</f>
        <v>Training</v>
      </c>
      <c r="E782" t="str">
        <f>VLOOKUP('Nikes Sales Dataset - Worked f'!A:A,'Nikes Sales Dataset - Worked f'!A:E,5,FALSE)</f>
        <v>Metcon 7</v>
      </c>
      <c r="F782" t="str">
        <f>VLOOKUP('Nikes Sales Dataset - Worked f'!A:A,'Nikes Sales Dataset - Worked f'!A:G,7,FALSE)</f>
        <v>M</v>
      </c>
      <c r="G782" s="3">
        <f>VLOOKUP('Nikes Sales Dataset - Worked f'!A:A,'Nikes Sales Dataset - Worked f'!A:I,9,FALSE)</f>
        <v>1</v>
      </c>
      <c r="H782" s="9">
        <f>VLOOKUP('Nikes Sales Dataset - Worked f'!A:A,'Nikes Sales Dataset - Worked f'!A:K,11,FALSE)</f>
        <v>4308.75</v>
      </c>
      <c r="I782">
        <f>_xlfn.XLOOKUP('Cleaned and Transformed Dataset'!A:A,'Nikes Sales Dataset - Worked f'!A:A,'Nikes Sales Dataset - Worked f'!M:M)</f>
        <v>0.32</v>
      </c>
      <c r="J782" s="9">
        <f>_xlfn.XLOOKUP(A:A,'Nikes Sales Dataset - Worked f'!A:A,'Nikes Sales Dataset - Worked f'!N:N)</f>
        <v>2929.95</v>
      </c>
      <c r="K782" s="3">
        <f>_xlfn.XLOOKUP(A:A,'Nikes Sales Dataset - Worked f'!A:A,'Nikes Sales Dataset - Worked f'!P:P)</f>
        <v>2929.95</v>
      </c>
      <c r="L782" s="7" t="str">
        <f>VLOOKUP('Nikes Sales Dataset - Worked f'!A:A,'Nikes Sales Dataset - Worked f'!A:R,18,FALSE)</f>
        <v>Unknown Date</v>
      </c>
      <c r="M782" s="7" t="str">
        <f>_xlfn.XLOOKUP(A:A,'Nikes Sales Dataset - Worked f'!A:A,'Nikes Sales Dataset - Worked f'!S:S)</f>
        <v>Unknown</v>
      </c>
      <c r="N782" s="7" t="str">
        <f>_xlfn.XLOOKUP(A:A,'Nikes Sales Dataset - Worked f'!A:A,'Nikes Sales Dataset - Worked f'!T:T)</f>
        <v>Unknown</v>
      </c>
      <c r="O782" t="str">
        <f>_xlfn.XLOOKUP(A:A,'Nikes Sales Dataset - Worked f'!A:A,'Nikes Sales Dataset - Worked f'!U:U)</f>
        <v>Online</v>
      </c>
      <c r="P782" t="str">
        <f>_xlfn.XLOOKUP(A:A,'Nikes Sales Dataset - Worked f'!A:A,'Nikes Sales Dataset - Worked f'!W:W)</f>
        <v>Hyderabad</v>
      </c>
      <c r="Q782" s="9">
        <f>_xlfn.XLOOKUP(A:A,'Nikes Sales Dataset - Worked f'!A:A,'Nikes Sales Dataset - Worked f'!X:X)</f>
        <v>799.35</v>
      </c>
    </row>
    <row r="783" spans="1:17" x14ac:dyDescent="0.25">
      <c r="A783" s="4">
        <v>2781</v>
      </c>
      <c r="B783" t="str">
        <f>VLOOKUP('Nikes Sales Dataset - Worked f'!A:A,'Nikes Sales Dataset - Worked f'!A:B,2,FALSE)</f>
        <v>2781_20230903</v>
      </c>
      <c r="C783" t="str">
        <f>VLOOKUP('Nikes Sales Dataset - Worked f'!A:A,'Nikes Sales Dataset - Worked f'!A:C,3,FALSE)</f>
        <v>Men</v>
      </c>
      <c r="D783" t="str">
        <f>VLOOKUP('Nikes Sales Dataset - Worked f'!A:A,'Nikes Sales Dataset - Worked f'!A:D,4,FALSE)</f>
        <v>Training</v>
      </c>
      <c r="E783" t="str">
        <f>VLOOKUP('Nikes Sales Dataset - Worked f'!A:A,'Nikes Sales Dataset - Worked f'!A:E,5,FALSE)</f>
        <v>Metcon 7</v>
      </c>
      <c r="F783" t="str">
        <f>VLOOKUP('Nikes Sales Dataset - Worked f'!A:A,'Nikes Sales Dataset - Worked f'!A:G,7,FALSE)</f>
        <v>XL</v>
      </c>
      <c r="G783" s="3">
        <f>VLOOKUP('Nikes Sales Dataset - Worked f'!A:A,'Nikes Sales Dataset - Worked f'!A:I,9,FALSE)</f>
        <v>1</v>
      </c>
      <c r="H783" s="9">
        <f>VLOOKUP('Nikes Sales Dataset - Worked f'!A:A,'Nikes Sales Dataset - Worked f'!A:K,11,FALSE)</f>
        <v>6546.59</v>
      </c>
      <c r="I783">
        <f>_xlfn.XLOOKUP('Cleaned and Transformed Dataset'!A:A,'Nikes Sales Dataset - Worked f'!A:A,'Nikes Sales Dataset - Worked f'!M:M)</f>
        <v>0.68</v>
      </c>
      <c r="J783" s="9">
        <f>_xlfn.XLOOKUP(A:A,'Nikes Sales Dataset - Worked f'!A:A,'Nikes Sales Dataset - Worked f'!N:N)</f>
        <v>2094.9087999999997</v>
      </c>
      <c r="K783" s="3">
        <f>_xlfn.XLOOKUP(A:A,'Nikes Sales Dataset - Worked f'!A:A,'Nikes Sales Dataset - Worked f'!P:P)</f>
        <v>2094.9087999999997</v>
      </c>
      <c r="L783" s="7">
        <f>VLOOKUP('Nikes Sales Dataset - Worked f'!A:A,'Nikes Sales Dataset - Worked f'!A:R,18,FALSE)</f>
        <v>45172</v>
      </c>
      <c r="M783" s="7" t="str">
        <f>_xlfn.XLOOKUP(A:A,'Nikes Sales Dataset - Worked f'!A:A,'Nikes Sales Dataset - Worked f'!S:S)</f>
        <v>Sep</v>
      </c>
      <c r="N783" s="7" t="str">
        <f>_xlfn.XLOOKUP(A:A,'Nikes Sales Dataset - Worked f'!A:A,'Nikes Sales Dataset - Worked f'!T:T)</f>
        <v>2023</v>
      </c>
      <c r="O783" t="str">
        <f>_xlfn.XLOOKUP(A:A,'Nikes Sales Dataset - Worked f'!A:A,'Nikes Sales Dataset - Worked f'!U:U)</f>
        <v>Retail</v>
      </c>
      <c r="P783" t="str">
        <f>_xlfn.XLOOKUP(A:A,'Nikes Sales Dataset - Worked f'!A:A,'Nikes Sales Dataset - Worked f'!W:W)</f>
        <v>Bangalore</v>
      </c>
      <c r="Q783" s="9">
        <f>_xlfn.XLOOKUP(A:A,'Nikes Sales Dataset - Worked f'!A:A,'Nikes Sales Dataset - Worked f'!X:X)</f>
        <v>1504.31</v>
      </c>
    </row>
    <row r="784" spans="1:17" x14ac:dyDescent="0.25">
      <c r="A784" s="4">
        <v>2782</v>
      </c>
      <c r="B784" t="str">
        <f>VLOOKUP('Nikes Sales Dataset - Worked f'!A:A,'Nikes Sales Dataset - Worked f'!A:B,2,FALSE)</f>
        <v>2782_Unknown Date</v>
      </c>
      <c r="C784" t="str">
        <f>VLOOKUP('Nikes Sales Dataset - Worked f'!A:A,'Nikes Sales Dataset - Worked f'!A:C,3,FALSE)</f>
        <v>Women</v>
      </c>
      <c r="D784" t="str">
        <f>VLOOKUP('Nikes Sales Dataset - Worked f'!A:A,'Nikes Sales Dataset - Worked f'!A:D,4,FALSE)</f>
        <v>Training</v>
      </c>
      <c r="E784" t="str">
        <f>VLOOKUP('Nikes Sales Dataset - Worked f'!A:A,'Nikes Sales Dataset - Worked f'!A:E,5,FALSE)</f>
        <v>ZoomX Invincible</v>
      </c>
      <c r="F784" t="str">
        <f>VLOOKUP('Nikes Sales Dataset - Worked f'!A:A,'Nikes Sales Dataset - Worked f'!A:G,7,FALSE)</f>
        <v>M</v>
      </c>
      <c r="G784" s="3">
        <f>VLOOKUP('Nikes Sales Dataset - Worked f'!A:A,'Nikes Sales Dataset - Worked f'!A:I,9,FALSE)</f>
        <v>0</v>
      </c>
      <c r="H784" s="9">
        <f>VLOOKUP('Nikes Sales Dataset - Worked f'!A:A,'Nikes Sales Dataset - Worked f'!A:K,11,FALSE)</f>
        <v>8292.3700000000008</v>
      </c>
      <c r="I784">
        <f>_xlfn.XLOOKUP('Cleaned and Transformed Dataset'!A:A,'Nikes Sales Dataset - Worked f'!A:A,'Nikes Sales Dataset - Worked f'!M:M)</f>
        <v>0</v>
      </c>
      <c r="J784" s="9">
        <f>_xlfn.XLOOKUP(A:A,'Nikes Sales Dataset - Worked f'!A:A,'Nikes Sales Dataset - Worked f'!N:N)</f>
        <v>8292.3700000000008</v>
      </c>
      <c r="K784" s="3">
        <f>_xlfn.XLOOKUP(A:A,'Nikes Sales Dataset - Worked f'!A:A,'Nikes Sales Dataset - Worked f'!P:P)</f>
        <v>0</v>
      </c>
      <c r="L784" s="7" t="str">
        <f>VLOOKUP('Nikes Sales Dataset - Worked f'!A:A,'Nikes Sales Dataset - Worked f'!A:R,18,FALSE)</f>
        <v>Unknown Date</v>
      </c>
      <c r="M784" s="7" t="str">
        <f>_xlfn.XLOOKUP(A:A,'Nikes Sales Dataset - Worked f'!A:A,'Nikes Sales Dataset - Worked f'!S:S)</f>
        <v>Unknown</v>
      </c>
      <c r="N784" s="7" t="str">
        <f>_xlfn.XLOOKUP(A:A,'Nikes Sales Dataset - Worked f'!A:A,'Nikes Sales Dataset - Worked f'!T:T)</f>
        <v>Unknown</v>
      </c>
      <c r="O784" t="str">
        <f>_xlfn.XLOOKUP(A:A,'Nikes Sales Dataset - Worked f'!A:A,'Nikes Sales Dataset - Worked f'!U:U)</f>
        <v>Online</v>
      </c>
      <c r="P784" t="str">
        <f>_xlfn.XLOOKUP(A:A,'Nikes Sales Dataset - Worked f'!A:A,'Nikes Sales Dataset - Worked f'!W:W)</f>
        <v>Pune</v>
      </c>
      <c r="Q784" s="9">
        <f>_xlfn.XLOOKUP(A:A,'Nikes Sales Dataset - Worked f'!A:A,'Nikes Sales Dataset - Worked f'!X:X)</f>
        <v>-816.55</v>
      </c>
    </row>
    <row r="785" spans="1:17" x14ac:dyDescent="0.25">
      <c r="A785" s="4">
        <v>2783</v>
      </c>
      <c r="B785" t="str">
        <f>VLOOKUP('Nikes Sales Dataset - Worked f'!A:A,'Nikes Sales Dataset - Worked f'!A:B,2,FALSE)</f>
        <v>2783_20240908</v>
      </c>
      <c r="C785" t="str">
        <f>VLOOKUP('Nikes Sales Dataset - Worked f'!A:A,'Nikes Sales Dataset - Worked f'!A:C,3,FALSE)</f>
        <v>Women</v>
      </c>
      <c r="D785" t="str">
        <f>VLOOKUP('Nikes Sales Dataset - Worked f'!A:A,'Nikes Sales Dataset - Worked f'!A:D,4,FALSE)</f>
        <v>Running</v>
      </c>
      <c r="E785" t="str">
        <f>VLOOKUP('Nikes Sales Dataset - Worked f'!A:A,'Nikes Sales Dataset - Worked f'!A:E,5,FALSE)</f>
        <v>React Infinity</v>
      </c>
      <c r="F785" t="str">
        <f>VLOOKUP('Nikes Sales Dataset - Worked f'!A:A,'Nikes Sales Dataset - Worked f'!A:G,7,FALSE)</f>
        <v>M</v>
      </c>
      <c r="G785" s="3">
        <f>VLOOKUP('Nikes Sales Dataset - Worked f'!A:A,'Nikes Sales Dataset - Worked f'!A:I,9,FALSE)</f>
        <v>1</v>
      </c>
      <c r="H785" s="9">
        <f>VLOOKUP('Nikes Sales Dataset - Worked f'!A:A,'Nikes Sales Dataset - Worked f'!A:K,11,FALSE)</f>
        <v>6110.0300000000007</v>
      </c>
      <c r="I785">
        <f>_xlfn.XLOOKUP('Cleaned and Transformed Dataset'!A:A,'Nikes Sales Dataset - Worked f'!A:A,'Nikes Sales Dataset - Worked f'!M:M)</f>
        <v>0.36</v>
      </c>
      <c r="J785" s="9">
        <f>_xlfn.XLOOKUP(A:A,'Nikes Sales Dataset - Worked f'!A:A,'Nikes Sales Dataset - Worked f'!N:N)</f>
        <v>3910.4192000000003</v>
      </c>
      <c r="K785" s="3">
        <f>_xlfn.XLOOKUP(A:A,'Nikes Sales Dataset - Worked f'!A:A,'Nikes Sales Dataset - Worked f'!P:P)</f>
        <v>3910.4192000000003</v>
      </c>
      <c r="L785" s="7">
        <f>VLOOKUP('Nikes Sales Dataset - Worked f'!A:A,'Nikes Sales Dataset - Worked f'!A:R,18,FALSE)</f>
        <v>45543</v>
      </c>
      <c r="M785" s="7" t="str">
        <f>_xlfn.XLOOKUP(A:A,'Nikes Sales Dataset - Worked f'!A:A,'Nikes Sales Dataset - Worked f'!S:S)</f>
        <v>Sep</v>
      </c>
      <c r="N785" s="7" t="str">
        <f>_xlfn.XLOOKUP(A:A,'Nikes Sales Dataset - Worked f'!A:A,'Nikes Sales Dataset - Worked f'!T:T)</f>
        <v>2024</v>
      </c>
      <c r="O785" t="str">
        <f>_xlfn.XLOOKUP(A:A,'Nikes Sales Dataset - Worked f'!A:A,'Nikes Sales Dataset - Worked f'!U:U)</f>
        <v>Retail</v>
      </c>
      <c r="P785" t="str">
        <f>_xlfn.XLOOKUP(A:A,'Nikes Sales Dataset - Worked f'!A:A,'Nikes Sales Dataset - Worked f'!W:W)</f>
        <v>Pune</v>
      </c>
      <c r="Q785" s="9">
        <f>_xlfn.XLOOKUP(A:A,'Nikes Sales Dataset - Worked f'!A:A,'Nikes Sales Dataset - Worked f'!X:X)</f>
        <v>134.94999999999999</v>
      </c>
    </row>
    <row r="786" spans="1:17" x14ac:dyDescent="0.25">
      <c r="A786" s="4">
        <v>2784</v>
      </c>
      <c r="B786" t="str">
        <f>VLOOKUP('Nikes Sales Dataset - Worked f'!A:A,'Nikes Sales Dataset - Worked f'!A:B,2,FALSE)</f>
        <v>2784_20250128</v>
      </c>
      <c r="C786" t="str">
        <f>VLOOKUP('Nikes Sales Dataset - Worked f'!A:A,'Nikes Sales Dataset - Worked f'!A:C,3,FALSE)</f>
        <v>Women</v>
      </c>
      <c r="D786" t="str">
        <f>VLOOKUP('Nikes Sales Dataset - Worked f'!A:A,'Nikes Sales Dataset - Worked f'!A:D,4,FALSE)</f>
        <v>Basketball</v>
      </c>
      <c r="E786" t="str">
        <f>VLOOKUP('Nikes Sales Dataset - Worked f'!A:A,'Nikes Sales Dataset - Worked f'!A:E,5,FALSE)</f>
        <v>Kyrie Flytrap</v>
      </c>
      <c r="F786" t="str">
        <f>VLOOKUP('Nikes Sales Dataset - Worked f'!A:A,'Nikes Sales Dataset - Worked f'!A:G,7,FALSE)</f>
        <v>M</v>
      </c>
      <c r="G786" s="3">
        <f>VLOOKUP('Nikes Sales Dataset - Worked f'!A:A,'Nikes Sales Dataset - Worked f'!A:I,9,FALSE)</f>
        <v>1</v>
      </c>
      <c r="H786" s="9">
        <f>VLOOKUP('Nikes Sales Dataset - Worked f'!A:A,'Nikes Sales Dataset - Worked f'!A:K,11,FALSE)</f>
        <v>6110.0300000000007</v>
      </c>
      <c r="I786">
        <f>_xlfn.XLOOKUP('Cleaned and Transformed Dataset'!A:A,'Nikes Sales Dataset - Worked f'!A:A,'Nikes Sales Dataset - Worked f'!M:M)</f>
        <v>0</v>
      </c>
      <c r="J786" s="9">
        <f>_xlfn.XLOOKUP(A:A,'Nikes Sales Dataset - Worked f'!A:A,'Nikes Sales Dataset - Worked f'!N:N)</f>
        <v>6110.0300000000007</v>
      </c>
      <c r="K786" s="3">
        <f>_xlfn.XLOOKUP(A:A,'Nikes Sales Dataset - Worked f'!A:A,'Nikes Sales Dataset - Worked f'!P:P)</f>
        <v>6110.0300000000007</v>
      </c>
      <c r="L786" s="7">
        <f>VLOOKUP('Nikes Sales Dataset - Worked f'!A:A,'Nikes Sales Dataset - Worked f'!A:R,18,FALSE)</f>
        <v>45685</v>
      </c>
      <c r="M786" s="7" t="str">
        <f>_xlfn.XLOOKUP(A:A,'Nikes Sales Dataset - Worked f'!A:A,'Nikes Sales Dataset - Worked f'!S:S)</f>
        <v>Jan</v>
      </c>
      <c r="N786" s="7" t="str">
        <f>_xlfn.XLOOKUP(A:A,'Nikes Sales Dataset - Worked f'!A:A,'Nikes Sales Dataset - Worked f'!T:T)</f>
        <v>2025</v>
      </c>
      <c r="O786" t="str">
        <f>_xlfn.XLOOKUP(A:A,'Nikes Sales Dataset - Worked f'!A:A,'Nikes Sales Dataset - Worked f'!U:U)</f>
        <v>Online</v>
      </c>
      <c r="P786" t="str">
        <f>_xlfn.XLOOKUP(A:A,'Nikes Sales Dataset - Worked f'!A:A,'Nikes Sales Dataset - Worked f'!W:W)</f>
        <v>Pune</v>
      </c>
      <c r="Q786" s="9">
        <f>_xlfn.XLOOKUP(A:A,'Nikes Sales Dataset - Worked f'!A:A,'Nikes Sales Dataset - Worked f'!X:X)</f>
        <v>2982.03</v>
      </c>
    </row>
    <row r="787" spans="1:17" x14ac:dyDescent="0.25">
      <c r="A787" s="4">
        <v>2785</v>
      </c>
      <c r="B787" t="str">
        <f>VLOOKUP('Nikes Sales Dataset - Worked f'!A:A,'Nikes Sales Dataset - Worked f'!A:B,2,FALSE)</f>
        <v>2785_20241020</v>
      </c>
      <c r="C787" t="str">
        <f>VLOOKUP('Nikes Sales Dataset - Worked f'!A:A,'Nikes Sales Dataset - Worked f'!A:C,3,FALSE)</f>
        <v>Women</v>
      </c>
      <c r="D787" t="str">
        <f>VLOOKUP('Nikes Sales Dataset - Worked f'!A:A,'Nikes Sales Dataset - Worked f'!A:D,4,FALSE)</f>
        <v>Lifestyle</v>
      </c>
      <c r="E787" t="str">
        <f>VLOOKUP('Nikes Sales Dataset - Worked f'!A:A,'Nikes Sales Dataset - Worked f'!A:E,5,FALSE)</f>
        <v>Blazer Mid</v>
      </c>
      <c r="F787" t="str">
        <f>VLOOKUP('Nikes Sales Dataset - Worked f'!A:A,'Nikes Sales Dataset - Worked f'!A:G,7,FALSE)</f>
        <v>L</v>
      </c>
      <c r="G787" s="3">
        <f>VLOOKUP('Nikes Sales Dataset - Worked f'!A:A,'Nikes Sales Dataset - Worked f'!A:I,9,FALSE)</f>
        <v>2</v>
      </c>
      <c r="H787" s="9">
        <f>VLOOKUP('Nikes Sales Dataset - Worked f'!A:A,'Nikes Sales Dataset - Worked f'!A:K,11,FALSE)</f>
        <v>6110.0300000000007</v>
      </c>
      <c r="I787">
        <f>_xlfn.XLOOKUP('Cleaned and Transformed Dataset'!A:A,'Nikes Sales Dataset - Worked f'!A:A,'Nikes Sales Dataset - Worked f'!M:M)</f>
        <v>0</v>
      </c>
      <c r="J787" s="9">
        <f>_xlfn.XLOOKUP(A:A,'Nikes Sales Dataset - Worked f'!A:A,'Nikes Sales Dataset - Worked f'!N:N)</f>
        <v>6110.0300000000007</v>
      </c>
      <c r="K787" s="3">
        <f>_xlfn.XLOOKUP(A:A,'Nikes Sales Dataset - Worked f'!A:A,'Nikes Sales Dataset - Worked f'!P:P)</f>
        <v>12220.060000000001</v>
      </c>
      <c r="L787" s="7">
        <f>VLOOKUP('Nikes Sales Dataset - Worked f'!A:A,'Nikes Sales Dataset - Worked f'!A:R,18,FALSE)</f>
        <v>45585</v>
      </c>
      <c r="M787" s="7" t="str">
        <f>_xlfn.XLOOKUP(A:A,'Nikes Sales Dataset - Worked f'!A:A,'Nikes Sales Dataset - Worked f'!S:S)</f>
        <v>Oct</v>
      </c>
      <c r="N787" s="7" t="str">
        <f>_xlfn.XLOOKUP(A:A,'Nikes Sales Dataset - Worked f'!A:A,'Nikes Sales Dataset - Worked f'!T:T)</f>
        <v>2024</v>
      </c>
      <c r="O787" t="str">
        <f>_xlfn.XLOOKUP(A:A,'Nikes Sales Dataset - Worked f'!A:A,'Nikes Sales Dataset - Worked f'!U:U)</f>
        <v>Retail</v>
      </c>
      <c r="P787" t="str">
        <f>_xlfn.XLOOKUP(A:A,'Nikes Sales Dataset - Worked f'!A:A,'Nikes Sales Dataset - Worked f'!W:W)</f>
        <v>Hyderabad</v>
      </c>
      <c r="Q787" s="9">
        <f>_xlfn.XLOOKUP(A:A,'Nikes Sales Dataset - Worked f'!A:A,'Nikes Sales Dataset - Worked f'!X:X)</f>
        <v>-834.71</v>
      </c>
    </row>
    <row r="788" spans="1:17" x14ac:dyDescent="0.25">
      <c r="A788" s="4">
        <v>2786</v>
      </c>
      <c r="B788" t="str">
        <f>VLOOKUP('Nikes Sales Dataset - Worked f'!A:A,'Nikes Sales Dataset - Worked f'!A:B,2,FALSE)</f>
        <v>2786_20241020</v>
      </c>
      <c r="C788" t="str">
        <f>VLOOKUP('Nikes Sales Dataset - Worked f'!A:A,'Nikes Sales Dataset - Worked f'!A:C,3,FALSE)</f>
        <v>Women</v>
      </c>
      <c r="D788" t="str">
        <f>VLOOKUP('Nikes Sales Dataset - Worked f'!A:A,'Nikes Sales Dataset - Worked f'!A:D,4,FALSE)</f>
        <v>Lifestyle</v>
      </c>
      <c r="E788" t="str">
        <f>VLOOKUP('Nikes Sales Dataset - Worked f'!A:A,'Nikes Sales Dataset - Worked f'!A:E,5,FALSE)</f>
        <v>Blazer Mid</v>
      </c>
      <c r="F788" t="str">
        <f>VLOOKUP('Nikes Sales Dataset - Worked f'!A:A,'Nikes Sales Dataset - Worked f'!A:G,7,FALSE)</f>
        <v>M</v>
      </c>
      <c r="G788" s="3">
        <f>VLOOKUP('Nikes Sales Dataset - Worked f'!A:A,'Nikes Sales Dataset - Worked f'!A:I,9,FALSE)</f>
        <v>1</v>
      </c>
      <c r="H788" s="9">
        <f>VLOOKUP('Nikes Sales Dataset - Worked f'!A:A,'Nikes Sales Dataset - Worked f'!A:K,11,FALSE)</f>
        <v>6110.0300000000007</v>
      </c>
      <c r="I788">
        <f>_xlfn.XLOOKUP('Cleaned and Transformed Dataset'!A:A,'Nikes Sales Dataset - Worked f'!A:A,'Nikes Sales Dataset - Worked f'!M:M)</f>
        <v>0.59</v>
      </c>
      <c r="J788" s="9">
        <f>_xlfn.XLOOKUP(A:A,'Nikes Sales Dataset - Worked f'!A:A,'Nikes Sales Dataset - Worked f'!N:N)</f>
        <v>2505.1123000000002</v>
      </c>
      <c r="K788" s="3">
        <f>_xlfn.XLOOKUP(A:A,'Nikes Sales Dataset - Worked f'!A:A,'Nikes Sales Dataset - Worked f'!P:P)</f>
        <v>2505.1123000000002</v>
      </c>
      <c r="L788" s="7">
        <f>VLOOKUP('Nikes Sales Dataset - Worked f'!A:A,'Nikes Sales Dataset - Worked f'!A:R,18,FALSE)</f>
        <v>45585</v>
      </c>
      <c r="M788" s="7" t="str">
        <f>_xlfn.XLOOKUP(A:A,'Nikes Sales Dataset - Worked f'!A:A,'Nikes Sales Dataset - Worked f'!S:S)</f>
        <v>Oct</v>
      </c>
      <c r="N788" s="7" t="str">
        <f>_xlfn.XLOOKUP(A:A,'Nikes Sales Dataset - Worked f'!A:A,'Nikes Sales Dataset - Worked f'!T:T)</f>
        <v>2024</v>
      </c>
      <c r="O788" t="str">
        <f>_xlfn.XLOOKUP(A:A,'Nikes Sales Dataset - Worked f'!A:A,'Nikes Sales Dataset - Worked f'!U:U)</f>
        <v>Online</v>
      </c>
      <c r="P788" t="str">
        <f>_xlfn.XLOOKUP(A:A,'Nikes Sales Dataset - Worked f'!A:A,'Nikes Sales Dataset - Worked f'!W:W)</f>
        <v>Hyderabad</v>
      </c>
      <c r="Q788" s="9">
        <f>_xlfn.XLOOKUP(A:A,'Nikes Sales Dataset - Worked f'!A:A,'Nikes Sales Dataset - Worked f'!X:X)</f>
        <v>3872.35</v>
      </c>
    </row>
    <row r="789" spans="1:17" x14ac:dyDescent="0.25">
      <c r="A789" s="4">
        <v>2787</v>
      </c>
      <c r="B789" t="str">
        <f>VLOOKUP('Nikes Sales Dataset - Worked f'!A:A,'Nikes Sales Dataset - Worked f'!A:B,2,FALSE)</f>
        <v>2787_20240831</v>
      </c>
      <c r="C789" t="str">
        <f>VLOOKUP('Nikes Sales Dataset - Worked f'!A:A,'Nikes Sales Dataset - Worked f'!A:C,3,FALSE)</f>
        <v>Kids</v>
      </c>
      <c r="D789" t="str">
        <f>VLOOKUP('Nikes Sales Dataset - Worked f'!A:A,'Nikes Sales Dataset - Worked f'!A:D,4,FALSE)</f>
        <v>Training</v>
      </c>
      <c r="E789" t="str">
        <f>VLOOKUP('Nikes Sales Dataset - Worked f'!A:A,'Nikes Sales Dataset - Worked f'!A:E,5,FALSE)</f>
        <v>Metcon 7</v>
      </c>
      <c r="F789" t="str">
        <f>VLOOKUP('Nikes Sales Dataset - Worked f'!A:A,'Nikes Sales Dataset - Worked f'!A:G,7,FALSE)</f>
        <v>XL</v>
      </c>
      <c r="G789" s="3">
        <f>VLOOKUP('Nikes Sales Dataset - Worked f'!A:A,'Nikes Sales Dataset - Worked f'!A:I,9,FALSE)</f>
        <v>3</v>
      </c>
      <c r="H789" s="9">
        <f>VLOOKUP('Nikes Sales Dataset - Worked f'!A:A,'Nikes Sales Dataset - Worked f'!A:K,11,FALSE)</f>
        <v>3440.88</v>
      </c>
      <c r="I789">
        <f>_xlfn.XLOOKUP('Cleaned and Transformed Dataset'!A:A,'Nikes Sales Dataset - Worked f'!A:A,'Nikes Sales Dataset - Worked f'!M:M)</f>
        <v>0</v>
      </c>
      <c r="J789" s="9">
        <f>_xlfn.XLOOKUP(A:A,'Nikes Sales Dataset - Worked f'!A:A,'Nikes Sales Dataset - Worked f'!N:N)</f>
        <v>3440.88</v>
      </c>
      <c r="K789" s="3">
        <f>_xlfn.XLOOKUP(A:A,'Nikes Sales Dataset - Worked f'!A:A,'Nikes Sales Dataset - Worked f'!P:P)</f>
        <v>10322.64</v>
      </c>
      <c r="L789" s="7">
        <f>VLOOKUP('Nikes Sales Dataset - Worked f'!A:A,'Nikes Sales Dataset - Worked f'!A:R,18,FALSE)</f>
        <v>45535</v>
      </c>
      <c r="M789" s="7" t="str">
        <f>_xlfn.XLOOKUP(A:A,'Nikes Sales Dataset - Worked f'!A:A,'Nikes Sales Dataset - Worked f'!S:S)</f>
        <v>Aug</v>
      </c>
      <c r="N789" s="7" t="str">
        <f>_xlfn.XLOOKUP(A:A,'Nikes Sales Dataset - Worked f'!A:A,'Nikes Sales Dataset - Worked f'!T:T)</f>
        <v>2024</v>
      </c>
      <c r="O789" t="str">
        <f>_xlfn.XLOOKUP(A:A,'Nikes Sales Dataset - Worked f'!A:A,'Nikes Sales Dataset - Worked f'!U:U)</f>
        <v>Online</v>
      </c>
      <c r="P789" t="str">
        <f>_xlfn.XLOOKUP(A:A,'Nikes Sales Dataset - Worked f'!A:A,'Nikes Sales Dataset - Worked f'!W:W)</f>
        <v>Pune</v>
      </c>
      <c r="Q789" s="9">
        <f>_xlfn.XLOOKUP(A:A,'Nikes Sales Dataset - Worked f'!A:A,'Nikes Sales Dataset - Worked f'!X:X)</f>
        <v>22.93</v>
      </c>
    </row>
    <row r="790" spans="1:17" x14ac:dyDescent="0.25">
      <c r="A790" s="4">
        <v>2788</v>
      </c>
      <c r="B790" t="str">
        <f>VLOOKUP('Nikes Sales Dataset - Worked f'!A:A,'Nikes Sales Dataset - Worked f'!A:B,2,FALSE)</f>
        <v>2788_20240104</v>
      </c>
      <c r="C790" t="str">
        <f>VLOOKUP('Nikes Sales Dataset - Worked f'!A:A,'Nikes Sales Dataset - Worked f'!A:C,3,FALSE)</f>
        <v>Women</v>
      </c>
      <c r="D790" t="str">
        <f>VLOOKUP('Nikes Sales Dataset - Worked f'!A:A,'Nikes Sales Dataset - Worked f'!A:D,4,FALSE)</f>
        <v>Soccer</v>
      </c>
      <c r="E790" t="str">
        <f>VLOOKUP('Nikes Sales Dataset - Worked f'!A:A,'Nikes Sales Dataset - Worked f'!A:E,5,FALSE)</f>
        <v>Mercurial Superfly</v>
      </c>
      <c r="F790" t="str">
        <f>VLOOKUP('Nikes Sales Dataset - Worked f'!A:A,'Nikes Sales Dataset - Worked f'!A:G,7,FALSE)</f>
        <v>M</v>
      </c>
      <c r="G790" s="3">
        <f>VLOOKUP('Nikes Sales Dataset - Worked f'!A:A,'Nikes Sales Dataset - Worked f'!A:I,9,FALSE)</f>
        <v>0</v>
      </c>
      <c r="H790" s="9">
        <f>VLOOKUP('Nikes Sales Dataset - Worked f'!A:A,'Nikes Sales Dataset - Worked f'!A:K,11,FALSE)</f>
        <v>7478.84</v>
      </c>
      <c r="I790">
        <f>_xlfn.XLOOKUP('Cleaned and Transformed Dataset'!A:A,'Nikes Sales Dataset - Worked f'!A:A,'Nikes Sales Dataset - Worked f'!M:M)</f>
        <v>0</v>
      </c>
      <c r="J790" s="9">
        <f>_xlfn.XLOOKUP(A:A,'Nikes Sales Dataset - Worked f'!A:A,'Nikes Sales Dataset - Worked f'!N:N)</f>
        <v>7478.84</v>
      </c>
      <c r="K790" s="3">
        <f>_xlfn.XLOOKUP(A:A,'Nikes Sales Dataset - Worked f'!A:A,'Nikes Sales Dataset - Worked f'!P:P)</f>
        <v>0</v>
      </c>
      <c r="L790" s="7">
        <f>VLOOKUP('Nikes Sales Dataset - Worked f'!A:A,'Nikes Sales Dataset - Worked f'!A:R,18,FALSE)</f>
        <v>45295</v>
      </c>
      <c r="M790" s="7" t="str">
        <f>_xlfn.XLOOKUP(A:A,'Nikes Sales Dataset - Worked f'!A:A,'Nikes Sales Dataset - Worked f'!S:S)</f>
        <v>Jan</v>
      </c>
      <c r="N790" s="7" t="str">
        <f>_xlfn.XLOOKUP(A:A,'Nikes Sales Dataset - Worked f'!A:A,'Nikes Sales Dataset - Worked f'!T:T)</f>
        <v>2024</v>
      </c>
      <c r="O790" t="str">
        <f>_xlfn.XLOOKUP(A:A,'Nikes Sales Dataset - Worked f'!A:A,'Nikes Sales Dataset - Worked f'!U:U)</f>
        <v>Retail</v>
      </c>
      <c r="P790" t="str">
        <f>_xlfn.XLOOKUP(A:A,'Nikes Sales Dataset - Worked f'!A:A,'Nikes Sales Dataset - Worked f'!W:W)</f>
        <v>Hyderabad</v>
      </c>
      <c r="Q790" s="9">
        <f>_xlfn.XLOOKUP(A:A,'Nikes Sales Dataset - Worked f'!A:A,'Nikes Sales Dataset - Worked f'!X:X)</f>
        <v>-18.399999999999999</v>
      </c>
    </row>
    <row r="791" spans="1:17" x14ac:dyDescent="0.25">
      <c r="A791" s="4">
        <v>2789</v>
      </c>
      <c r="B791" t="str">
        <f>VLOOKUP('Nikes Sales Dataset - Worked f'!A:A,'Nikes Sales Dataset - Worked f'!A:B,2,FALSE)</f>
        <v>2789_20240115</v>
      </c>
      <c r="C791" t="str">
        <f>VLOOKUP('Nikes Sales Dataset - Worked f'!A:A,'Nikes Sales Dataset - Worked f'!A:C,3,FALSE)</f>
        <v>Kids</v>
      </c>
      <c r="D791" t="str">
        <f>VLOOKUP('Nikes Sales Dataset - Worked f'!A:A,'Nikes Sales Dataset - Worked f'!A:D,4,FALSE)</f>
        <v>Lifestyle</v>
      </c>
      <c r="E791" t="str">
        <f>VLOOKUP('Nikes Sales Dataset - Worked f'!A:A,'Nikes Sales Dataset - Worked f'!A:E,5,FALSE)</f>
        <v>Dunk Low</v>
      </c>
      <c r="F791" t="str">
        <f>VLOOKUP('Nikes Sales Dataset - Worked f'!A:A,'Nikes Sales Dataset - Worked f'!A:G,7,FALSE)</f>
        <v>M</v>
      </c>
      <c r="G791" s="3">
        <f>VLOOKUP('Nikes Sales Dataset - Worked f'!A:A,'Nikes Sales Dataset - Worked f'!A:I,9,FALSE)</f>
        <v>1</v>
      </c>
      <c r="H791" s="9">
        <f>VLOOKUP('Nikes Sales Dataset - Worked f'!A:A,'Nikes Sales Dataset - Worked f'!A:K,11,FALSE)</f>
        <v>6110.0300000000007</v>
      </c>
      <c r="I791">
        <f>_xlfn.XLOOKUP('Cleaned and Transformed Dataset'!A:A,'Nikes Sales Dataset - Worked f'!A:A,'Nikes Sales Dataset - Worked f'!M:M)</f>
        <v>0</v>
      </c>
      <c r="J791" s="9">
        <f>_xlfn.XLOOKUP(A:A,'Nikes Sales Dataset - Worked f'!A:A,'Nikes Sales Dataset - Worked f'!N:N)</f>
        <v>6110.0300000000007</v>
      </c>
      <c r="K791" s="3">
        <f>_xlfn.XLOOKUP(A:A,'Nikes Sales Dataset - Worked f'!A:A,'Nikes Sales Dataset - Worked f'!P:P)</f>
        <v>6110.0300000000007</v>
      </c>
      <c r="L791" s="7">
        <f>VLOOKUP('Nikes Sales Dataset - Worked f'!A:A,'Nikes Sales Dataset - Worked f'!A:R,18,FALSE)</f>
        <v>45306</v>
      </c>
      <c r="M791" s="7" t="str">
        <f>_xlfn.XLOOKUP(A:A,'Nikes Sales Dataset - Worked f'!A:A,'Nikes Sales Dataset - Worked f'!S:S)</f>
        <v>Jan</v>
      </c>
      <c r="N791" s="7" t="str">
        <f>_xlfn.XLOOKUP(A:A,'Nikes Sales Dataset - Worked f'!A:A,'Nikes Sales Dataset - Worked f'!T:T)</f>
        <v>2024</v>
      </c>
      <c r="O791" t="str">
        <f>_xlfn.XLOOKUP(A:A,'Nikes Sales Dataset - Worked f'!A:A,'Nikes Sales Dataset - Worked f'!U:U)</f>
        <v>Retail</v>
      </c>
      <c r="P791" t="str">
        <f>_xlfn.XLOOKUP(A:A,'Nikes Sales Dataset - Worked f'!A:A,'Nikes Sales Dataset - Worked f'!W:W)</f>
        <v>Kolkata</v>
      </c>
      <c r="Q791" s="9">
        <f>_xlfn.XLOOKUP(A:A,'Nikes Sales Dataset - Worked f'!A:A,'Nikes Sales Dataset - Worked f'!X:X)</f>
        <v>1756.75</v>
      </c>
    </row>
    <row r="792" spans="1:17" x14ac:dyDescent="0.25">
      <c r="A792" s="4">
        <v>2790</v>
      </c>
      <c r="B792" t="str">
        <f>VLOOKUP('Nikes Sales Dataset - Worked f'!A:A,'Nikes Sales Dataset - Worked f'!A:B,2,FALSE)</f>
        <v>2790_20240817</v>
      </c>
      <c r="C792" t="str">
        <f>VLOOKUP('Nikes Sales Dataset - Worked f'!A:A,'Nikes Sales Dataset - Worked f'!A:C,3,FALSE)</f>
        <v>Kids</v>
      </c>
      <c r="D792" t="str">
        <f>VLOOKUP('Nikes Sales Dataset - Worked f'!A:A,'Nikes Sales Dataset - Worked f'!A:D,4,FALSE)</f>
        <v>Running</v>
      </c>
      <c r="E792" t="str">
        <f>VLOOKUP('Nikes Sales Dataset - Worked f'!A:A,'Nikes Sales Dataset - Worked f'!A:E,5,FALSE)</f>
        <v>React Infinity</v>
      </c>
      <c r="F792" t="str">
        <f>VLOOKUP('Nikes Sales Dataset - Worked f'!A:A,'Nikes Sales Dataset - Worked f'!A:G,7,FALSE)</f>
        <v>XL</v>
      </c>
      <c r="G792" s="3">
        <f>VLOOKUP('Nikes Sales Dataset - Worked f'!A:A,'Nikes Sales Dataset - Worked f'!A:I,9,FALSE)</f>
        <v>1</v>
      </c>
      <c r="H792" s="9">
        <f>VLOOKUP('Nikes Sales Dataset - Worked f'!A:A,'Nikes Sales Dataset - Worked f'!A:K,11,FALSE)</f>
        <v>6110.0300000000007</v>
      </c>
      <c r="I792">
        <f>_xlfn.XLOOKUP('Cleaned and Transformed Dataset'!A:A,'Nikes Sales Dataset - Worked f'!A:A,'Nikes Sales Dataset - Worked f'!M:M)</f>
        <v>0</v>
      </c>
      <c r="J792" s="9">
        <f>_xlfn.XLOOKUP(A:A,'Nikes Sales Dataset - Worked f'!A:A,'Nikes Sales Dataset - Worked f'!N:N)</f>
        <v>6110.0300000000007</v>
      </c>
      <c r="K792" s="3">
        <f>_xlfn.XLOOKUP(A:A,'Nikes Sales Dataset - Worked f'!A:A,'Nikes Sales Dataset - Worked f'!P:P)</f>
        <v>6110.0300000000007</v>
      </c>
      <c r="L792" s="7">
        <f>VLOOKUP('Nikes Sales Dataset - Worked f'!A:A,'Nikes Sales Dataset - Worked f'!A:R,18,FALSE)</f>
        <v>45521</v>
      </c>
      <c r="M792" s="7" t="str">
        <f>_xlfn.XLOOKUP(A:A,'Nikes Sales Dataset - Worked f'!A:A,'Nikes Sales Dataset - Worked f'!S:S)</f>
        <v>Aug</v>
      </c>
      <c r="N792" s="7" t="str">
        <f>_xlfn.XLOOKUP(A:A,'Nikes Sales Dataset - Worked f'!A:A,'Nikes Sales Dataset - Worked f'!T:T)</f>
        <v>2024</v>
      </c>
      <c r="O792" t="str">
        <f>_xlfn.XLOOKUP(A:A,'Nikes Sales Dataset - Worked f'!A:A,'Nikes Sales Dataset - Worked f'!U:U)</f>
        <v>Retail</v>
      </c>
      <c r="P792" t="str">
        <f>_xlfn.XLOOKUP(A:A,'Nikes Sales Dataset - Worked f'!A:A,'Nikes Sales Dataset - Worked f'!W:W)</f>
        <v>Delhi</v>
      </c>
      <c r="Q792" s="9">
        <f>_xlfn.XLOOKUP(A:A,'Nikes Sales Dataset - Worked f'!A:A,'Nikes Sales Dataset - Worked f'!X:X)</f>
        <v>2554.8200000000002</v>
      </c>
    </row>
    <row r="793" spans="1:17" x14ac:dyDescent="0.25">
      <c r="A793" s="4">
        <v>2791</v>
      </c>
      <c r="B793" t="str">
        <f>VLOOKUP('Nikes Sales Dataset - Worked f'!A:A,'Nikes Sales Dataset - Worked f'!A:B,2,FALSE)</f>
        <v>2791_20240529</v>
      </c>
      <c r="C793" t="str">
        <f>VLOOKUP('Nikes Sales Dataset - Worked f'!A:A,'Nikes Sales Dataset - Worked f'!A:C,3,FALSE)</f>
        <v>Kids</v>
      </c>
      <c r="D793" t="str">
        <f>VLOOKUP('Nikes Sales Dataset - Worked f'!A:A,'Nikes Sales Dataset - Worked f'!A:D,4,FALSE)</f>
        <v>Training</v>
      </c>
      <c r="E793" t="str">
        <f>VLOOKUP('Nikes Sales Dataset - Worked f'!A:A,'Nikes Sales Dataset - Worked f'!A:E,5,FALSE)</f>
        <v>Metcon 7</v>
      </c>
      <c r="F793" t="str">
        <f>VLOOKUP('Nikes Sales Dataset - Worked f'!A:A,'Nikes Sales Dataset - Worked f'!A:G,7,FALSE)</f>
        <v>M</v>
      </c>
      <c r="G793" s="3">
        <f>VLOOKUP('Nikes Sales Dataset - Worked f'!A:A,'Nikes Sales Dataset - Worked f'!A:I,9,FALSE)</f>
        <v>1</v>
      </c>
      <c r="H793" s="9">
        <f>VLOOKUP('Nikes Sales Dataset - Worked f'!A:A,'Nikes Sales Dataset - Worked f'!A:K,11,FALSE)</f>
        <v>6110.0300000000007</v>
      </c>
      <c r="I793">
        <f>_xlfn.XLOOKUP('Cleaned and Transformed Dataset'!A:A,'Nikes Sales Dataset - Worked f'!A:A,'Nikes Sales Dataset - Worked f'!M:M)</f>
        <v>0</v>
      </c>
      <c r="J793" s="9">
        <f>_xlfn.XLOOKUP(A:A,'Nikes Sales Dataset - Worked f'!A:A,'Nikes Sales Dataset - Worked f'!N:N)</f>
        <v>6110.0300000000007</v>
      </c>
      <c r="K793" s="3">
        <f>_xlfn.XLOOKUP(A:A,'Nikes Sales Dataset - Worked f'!A:A,'Nikes Sales Dataset - Worked f'!P:P)</f>
        <v>6110.0300000000007</v>
      </c>
      <c r="L793" s="7">
        <f>VLOOKUP('Nikes Sales Dataset - Worked f'!A:A,'Nikes Sales Dataset - Worked f'!A:R,18,FALSE)</f>
        <v>45441</v>
      </c>
      <c r="M793" s="7" t="str">
        <f>_xlfn.XLOOKUP(A:A,'Nikes Sales Dataset - Worked f'!A:A,'Nikes Sales Dataset - Worked f'!S:S)</f>
        <v>May</v>
      </c>
      <c r="N793" s="7" t="str">
        <f>_xlfn.XLOOKUP(A:A,'Nikes Sales Dataset - Worked f'!A:A,'Nikes Sales Dataset - Worked f'!T:T)</f>
        <v>2024</v>
      </c>
      <c r="O793" t="str">
        <f>_xlfn.XLOOKUP(A:A,'Nikes Sales Dataset - Worked f'!A:A,'Nikes Sales Dataset - Worked f'!U:U)</f>
        <v>Retail</v>
      </c>
      <c r="P793" t="str">
        <f>_xlfn.XLOOKUP(A:A,'Nikes Sales Dataset - Worked f'!A:A,'Nikes Sales Dataset - Worked f'!W:W)</f>
        <v>Delhi</v>
      </c>
      <c r="Q793" s="9">
        <f>_xlfn.XLOOKUP(A:A,'Nikes Sales Dataset - Worked f'!A:A,'Nikes Sales Dataset - Worked f'!X:X)</f>
        <v>1194.43</v>
      </c>
    </row>
    <row r="794" spans="1:17" x14ac:dyDescent="0.25">
      <c r="A794" s="4">
        <v>2792</v>
      </c>
      <c r="B794" t="str">
        <f>VLOOKUP('Nikes Sales Dataset - Worked f'!A:A,'Nikes Sales Dataset - Worked f'!A:B,2,FALSE)</f>
        <v>2792_20250508</v>
      </c>
      <c r="C794" t="str">
        <f>VLOOKUP('Nikes Sales Dataset - Worked f'!A:A,'Nikes Sales Dataset - Worked f'!A:C,3,FALSE)</f>
        <v>Kids</v>
      </c>
      <c r="D794" t="str">
        <f>VLOOKUP('Nikes Sales Dataset - Worked f'!A:A,'Nikes Sales Dataset - Worked f'!A:D,4,FALSE)</f>
        <v>Lifestyle</v>
      </c>
      <c r="E794" t="str">
        <f>VLOOKUP('Nikes Sales Dataset - Worked f'!A:A,'Nikes Sales Dataset - Worked f'!A:E,5,FALSE)</f>
        <v>Waffle One</v>
      </c>
      <c r="F794" t="str">
        <f>VLOOKUP('Nikes Sales Dataset - Worked f'!A:A,'Nikes Sales Dataset - Worked f'!A:G,7,FALSE)</f>
        <v>L</v>
      </c>
      <c r="G794" s="3">
        <f>VLOOKUP('Nikes Sales Dataset - Worked f'!A:A,'Nikes Sales Dataset - Worked f'!A:I,9,FALSE)</f>
        <v>-1</v>
      </c>
      <c r="H794" s="9">
        <f>VLOOKUP('Nikes Sales Dataset - Worked f'!A:A,'Nikes Sales Dataset - Worked f'!A:K,11,FALSE)</f>
        <v>4338.16</v>
      </c>
      <c r="I794">
        <f>_xlfn.XLOOKUP('Cleaned and Transformed Dataset'!A:A,'Nikes Sales Dataset - Worked f'!A:A,'Nikes Sales Dataset - Worked f'!M:M)</f>
        <v>0</v>
      </c>
      <c r="J794" s="9">
        <f>_xlfn.XLOOKUP(A:A,'Nikes Sales Dataset - Worked f'!A:A,'Nikes Sales Dataset - Worked f'!N:N)</f>
        <v>4338.16</v>
      </c>
      <c r="K794" s="3">
        <f>_xlfn.XLOOKUP(A:A,'Nikes Sales Dataset - Worked f'!A:A,'Nikes Sales Dataset - Worked f'!P:P)</f>
        <v>-4338.16</v>
      </c>
      <c r="L794" s="7">
        <f>VLOOKUP('Nikes Sales Dataset - Worked f'!A:A,'Nikes Sales Dataset - Worked f'!A:R,18,FALSE)</f>
        <v>45785</v>
      </c>
      <c r="M794" s="7" t="str">
        <f>_xlfn.XLOOKUP(A:A,'Nikes Sales Dataset - Worked f'!A:A,'Nikes Sales Dataset - Worked f'!S:S)</f>
        <v>May</v>
      </c>
      <c r="N794" s="7" t="str">
        <f>_xlfn.XLOOKUP(A:A,'Nikes Sales Dataset - Worked f'!A:A,'Nikes Sales Dataset - Worked f'!T:T)</f>
        <v>2025</v>
      </c>
      <c r="O794" t="str">
        <f>_xlfn.XLOOKUP(A:A,'Nikes Sales Dataset - Worked f'!A:A,'Nikes Sales Dataset - Worked f'!U:U)</f>
        <v>Online</v>
      </c>
      <c r="P794" t="str">
        <f>_xlfn.XLOOKUP(A:A,'Nikes Sales Dataset - Worked f'!A:A,'Nikes Sales Dataset - Worked f'!W:W)</f>
        <v>Kolkata</v>
      </c>
      <c r="Q794" s="9">
        <f>_xlfn.XLOOKUP(A:A,'Nikes Sales Dataset - Worked f'!A:A,'Nikes Sales Dataset - Worked f'!X:X)</f>
        <v>-328.05</v>
      </c>
    </row>
    <row r="795" spans="1:17" x14ac:dyDescent="0.25">
      <c r="A795" s="4">
        <v>2793</v>
      </c>
      <c r="B795" t="str">
        <f>VLOOKUP('Nikes Sales Dataset - Worked f'!A:A,'Nikes Sales Dataset - Worked f'!A:B,2,FALSE)</f>
        <v>2793_20241012</v>
      </c>
      <c r="C795" t="str">
        <f>VLOOKUP('Nikes Sales Dataset - Worked f'!A:A,'Nikes Sales Dataset - Worked f'!A:C,3,FALSE)</f>
        <v>Men</v>
      </c>
      <c r="D795" t="str">
        <f>VLOOKUP('Nikes Sales Dataset - Worked f'!A:A,'Nikes Sales Dataset - Worked f'!A:D,4,FALSE)</f>
        <v>Running</v>
      </c>
      <c r="E795" t="str">
        <f>VLOOKUP('Nikes Sales Dataset - Worked f'!A:A,'Nikes Sales Dataset - Worked f'!A:E,5,FALSE)</f>
        <v>Pegasus Turbo</v>
      </c>
      <c r="F795" t="str">
        <f>VLOOKUP('Nikes Sales Dataset - Worked f'!A:A,'Nikes Sales Dataset - Worked f'!A:G,7,FALSE)</f>
        <v>XL</v>
      </c>
      <c r="G795" s="3">
        <f>VLOOKUP('Nikes Sales Dataset - Worked f'!A:A,'Nikes Sales Dataset - Worked f'!A:I,9,FALSE)</f>
        <v>0</v>
      </c>
      <c r="H795" s="9">
        <f>VLOOKUP('Nikes Sales Dataset - Worked f'!A:A,'Nikes Sales Dataset - Worked f'!A:K,11,FALSE)</f>
        <v>6110.0300000000007</v>
      </c>
      <c r="I795">
        <f>_xlfn.XLOOKUP('Cleaned and Transformed Dataset'!A:A,'Nikes Sales Dataset - Worked f'!A:A,'Nikes Sales Dataset - Worked f'!M:M)</f>
        <v>0</v>
      </c>
      <c r="J795" s="9">
        <f>_xlfn.XLOOKUP(A:A,'Nikes Sales Dataset - Worked f'!A:A,'Nikes Sales Dataset - Worked f'!N:N)</f>
        <v>6110.0300000000007</v>
      </c>
      <c r="K795" s="3">
        <f>_xlfn.XLOOKUP(A:A,'Nikes Sales Dataset - Worked f'!A:A,'Nikes Sales Dataset - Worked f'!P:P)</f>
        <v>0</v>
      </c>
      <c r="L795" s="7">
        <f>VLOOKUP('Nikes Sales Dataset - Worked f'!A:A,'Nikes Sales Dataset - Worked f'!A:R,18,FALSE)</f>
        <v>45577</v>
      </c>
      <c r="M795" s="7" t="str">
        <f>_xlfn.XLOOKUP(A:A,'Nikes Sales Dataset - Worked f'!A:A,'Nikes Sales Dataset - Worked f'!S:S)</f>
        <v>Oct</v>
      </c>
      <c r="N795" s="7" t="str">
        <f>_xlfn.XLOOKUP(A:A,'Nikes Sales Dataset - Worked f'!A:A,'Nikes Sales Dataset - Worked f'!T:T)</f>
        <v>2024</v>
      </c>
      <c r="O795" t="str">
        <f>_xlfn.XLOOKUP(A:A,'Nikes Sales Dataset - Worked f'!A:A,'Nikes Sales Dataset - Worked f'!U:U)</f>
        <v>Retail</v>
      </c>
      <c r="P795" t="str">
        <f>_xlfn.XLOOKUP(A:A,'Nikes Sales Dataset - Worked f'!A:A,'Nikes Sales Dataset - Worked f'!W:W)</f>
        <v>Bangalore</v>
      </c>
      <c r="Q795" s="9">
        <f>_xlfn.XLOOKUP(A:A,'Nikes Sales Dataset - Worked f'!A:A,'Nikes Sales Dataset - Worked f'!X:X)</f>
        <v>922.24</v>
      </c>
    </row>
    <row r="796" spans="1:17" x14ac:dyDescent="0.25">
      <c r="A796" s="4">
        <v>2794</v>
      </c>
      <c r="B796" t="str">
        <f>VLOOKUP('Nikes Sales Dataset - Worked f'!A:A,'Nikes Sales Dataset - Worked f'!A:B,2,FALSE)</f>
        <v>2794_Unknown Date</v>
      </c>
      <c r="C796" t="str">
        <f>VLOOKUP('Nikes Sales Dataset - Worked f'!A:A,'Nikes Sales Dataset - Worked f'!A:C,3,FALSE)</f>
        <v>Women</v>
      </c>
      <c r="D796" t="str">
        <f>VLOOKUP('Nikes Sales Dataset - Worked f'!A:A,'Nikes Sales Dataset - Worked f'!A:D,4,FALSE)</f>
        <v>Soccer</v>
      </c>
      <c r="E796" t="str">
        <f>VLOOKUP('Nikes Sales Dataset - Worked f'!A:A,'Nikes Sales Dataset - Worked f'!A:E,5,FALSE)</f>
        <v>Mercurial Superfly</v>
      </c>
      <c r="F796" t="str">
        <f>VLOOKUP('Nikes Sales Dataset - Worked f'!A:A,'Nikes Sales Dataset - Worked f'!A:G,7,FALSE)</f>
        <v>M</v>
      </c>
      <c r="G796" s="3">
        <f>VLOOKUP('Nikes Sales Dataset - Worked f'!A:A,'Nikes Sales Dataset - Worked f'!A:I,9,FALSE)</f>
        <v>1</v>
      </c>
      <c r="H796" s="9">
        <f>VLOOKUP('Nikes Sales Dataset - Worked f'!A:A,'Nikes Sales Dataset - Worked f'!A:K,11,FALSE)</f>
        <v>6110.0300000000007</v>
      </c>
      <c r="I796">
        <f>_xlfn.XLOOKUP('Cleaned and Transformed Dataset'!A:A,'Nikes Sales Dataset - Worked f'!A:A,'Nikes Sales Dataset - Worked f'!M:M)</f>
        <v>1.22</v>
      </c>
      <c r="J796" s="9">
        <f>_xlfn.XLOOKUP(A:A,'Nikes Sales Dataset - Worked f'!A:A,'Nikes Sales Dataset - Worked f'!N:N)</f>
        <v>-1344.2066</v>
      </c>
      <c r="K796" s="3">
        <f>_xlfn.XLOOKUP(A:A,'Nikes Sales Dataset - Worked f'!A:A,'Nikes Sales Dataset - Worked f'!P:P)</f>
        <v>-1344.2066</v>
      </c>
      <c r="L796" s="7" t="str">
        <f>VLOOKUP('Nikes Sales Dataset - Worked f'!A:A,'Nikes Sales Dataset - Worked f'!A:R,18,FALSE)</f>
        <v>Unknown Date</v>
      </c>
      <c r="M796" s="7" t="str">
        <f>_xlfn.XLOOKUP(A:A,'Nikes Sales Dataset - Worked f'!A:A,'Nikes Sales Dataset - Worked f'!S:S)</f>
        <v>Unknown</v>
      </c>
      <c r="N796" s="7" t="str">
        <f>_xlfn.XLOOKUP(A:A,'Nikes Sales Dataset - Worked f'!A:A,'Nikes Sales Dataset - Worked f'!T:T)</f>
        <v>Unknown</v>
      </c>
      <c r="O796" t="str">
        <f>_xlfn.XLOOKUP(A:A,'Nikes Sales Dataset - Worked f'!A:A,'Nikes Sales Dataset - Worked f'!U:U)</f>
        <v>Online</v>
      </c>
      <c r="P796" t="str">
        <f>_xlfn.XLOOKUP(A:A,'Nikes Sales Dataset - Worked f'!A:A,'Nikes Sales Dataset - Worked f'!W:W)</f>
        <v>Mumbai</v>
      </c>
      <c r="Q796" s="9">
        <f>_xlfn.XLOOKUP(A:A,'Nikes Sales Dataset - Worked f'!A:A,'Nikes Sales Dataset - Worked f'!X:X)</f>
        <v>3833.78</v>
      </c>
    </row>
    <row r="797" spans="1:17" x14ac:dyDescent="0.25">
      <c r="A797" s="4">
        <v>2795</v>
      </c>
      <c r="B797" t="str">
        <f>VLOOKUP('Nikes Sales Dataset - Worked f'!A:A,'Nikes Sales Dataset - Worked f'!A:B,2,FALSE)</f>
        <v>2795_Unknown Date</v>
      </c>
      <c r="C797" t="str">
        <f>VLOOKUP('Nikes Sales Dataset - Worked f'!A:A,'Nikes Sales Dataset - Worked f'!A:C,3,FALSE)</f>
        <v>Women</v>
      </c>
      <c r="D797" t="str">
        <f>VLOOKUP('Nikes Sales Dataset - Worked f'!A:A,'Nikes Sales Dataset - Worked f'!A:D,4,FALSE)</f>
        <v>Running</v>
      </c>
      <c r="E797" t="str">
        <f>VLOOKUP('Nikes Sales Dataset - Worked f'!A:A,'Nikes Sales Dataset - Worked f'!A:E,5,FALSE)</f>
        <v>React Infinity</v>
      </c>
      <c r="F797" t="str">
        <f>VLOOKUP('Nikes Sales Dataset - Worked f'!A:A,'Nikes Sales Dataset - Worked f'!A:G,7,FALSE)</f>
        <v>L</v>
      </c>
      <c r="G797" s="3">
        <f>VLOOKUP('Nikes Sales Dataset - Worked f'!A:A,'Nikes Sales Dataset - Worked f'!A:I,9,FALSE)</f>
        <v>0</v>
      </c>
      <c r="H797" s="9">
        <f>VLOOKUP('Nikes Sales Dataset - Worked f'!A:A,'Nikes Sales Dataset - Worked f'!A:K,11,FALSE)</f>
        <v>6110.0300000000007</v>
      </c>
      <c r="I797">
        <f>_xlfn.XLOOKUP('Cleaned and Transformed Dataset'!A:A,'Nikes Sales Dataset - Worked f'!A:A,'Nikes Sales Dataset - Worked f'!M:M)</f>
        <v>0</v>
      </c>
      <c r="J797" s="9">
        <f>_xlfn.XLOOKUP(A:A,'Nikes Sales Dataset - Worked f'!A:A,'Nikes Sales Dataset - Worked f'!N:N)</f>
        <v>6110.0300000000007</v>
      </c>
      <c r="K797" s="3">
        <f>_xlfn.XLOOKUP(A:A,'Nikes Sales Dataset - Worked f'!A:A,'Nikes Sales Dataset - Worked f'!P:P)</f>
        <v>0</v>
      </c>
      <c r="L797" s="7" t="str">
        <f>VLOOKUP('Nikes Sales Dataset - Worked f'!A:A,'Nikes Sales Dataset - Worked f'!A:R,18,FALSE)</f>
        <v>Unknown Date</v>
      </c>
      <c r="M797" s="7" t="str">
        <f>_xlfn.XLOOKUP(A:A,'Nikes Sales Dataset - Worked f'!A:A,'Nikes Sales Dataset - Worked f'!S:S)</f>
        <v>Unknown</v>
      </c>
      <c r="N797" s="7" t="str">
        <f>_xlfn.XLOOKUP(A:A,'Nikes Sales Dataset - Worked f'!A:A,'Nikes Sales Dataset - Worked f'!T:T)</f>
        <v>Unknown</v>
      </c>
      <c r="O797" t="str">
        <f>_xlfn.XLOOKUP(A:A,'Nikes Sales Dataset - Worked f'!A:A,'Nikes Sales Dataset - Worked f'!U:U)</f>
        <v>Retail</v>
      </c>
      <c r="P797" t="str">
        <f>_xlfn.XLOOKUP(A:A,'Nikes Sales Dataset - Worked f'!A:A,'Nikes Sales Dataset - Worked f'!W:W)</f>
        <v>Delhi</v>
      </c>
      <c r="Q797" s="9">
        <f>_xlfn.XLOOKUP(A:A,'Nikes Sales Dataset - Worked f'!A:A,'Nikes Sales Dataset - Worked f'!X:X)</f>
        <v>-615.37</v>
      </c>
    </row>
    <row r="798" spans="1:17" x14ac:dyDescent="0.25">
      <c r="A798" s="4">
        <v>2796</v>
      </c>
      <c r="B798" t="str">
        <f>VLOOKUP('Nikes Sales Dataset - Worked f'!A:A,'Nikes Sales Dataset - Worked f'!A:B,2,FALSE)</f>
        <v>2796_20231108</v>
      </c>
      <c r="C798" t="str">
        <f>VLOOKUP('Nikes Sales Dataset - Worked f'!A:A,'Nikes Sales Dataset - Worked f'!A:C,3,FALSE)</f>
        <v>Men</v>
      </c>
      <c r="D798" t="str">
        <f>VLOOKUP('Nikes Sales Dataset - Worked f'!A:A,'Nikes Sales Dataset - Worked f'!A:D,4,FALSE)</f>
        <v>Lifestyle</v>
      </c>
      <c r="E798" t="str">
        <f>VLOOKUP('Nikes Sales Dataset - Worked f'!A:A,'Nikes Sales Dataset - Worked f'!A:E,5,FALSE)</f>
        <v>Dunk Low</v>
      </c>
      <c r="F798" t="str">
        <f>VLOOKUP('Nikes Sales Dataset - Worked f'!A:A,'Nikes Sales Dataset - Worked f'!A:G,7,FALSE)</f>
        <v>XL</v>
      </c>
      <c r="G798" s="3">
        <f>VLOOKUP('Nikes Sales Dataset - Worked f'!A:A,'Nikes Sales Dataset - Worked f'!A:I,9,FALSE)</f>
        <v>-1</v>
      </c>
      <c r="H798" s="9">
        <f>VLOOKUP('Nikes Sales Dataset - Worked f'!A:A,'Nikes Sales Dataset - Worked f'!A:K,11,FALSE)</f>
        <v>2849.49</v>
      </c>
      <c r="I798">
        <f>_xlfn.XLOOKUP('Cleaned and Transformed Dataset'!A:A,'Nikes Sales Dataset - Worked f'!A:A,'Nikes Sales Dataset - Worked f'!M:M)</f>
        <v>0</v>
      </c>
      <c r="J798" s="9">
        <f>_xlfn.XLOOKUP(A:A,'Nikes Sales Dataset - Worked f'!A:A,'Nikes Sales Dataset - Worked f'!N:N)</f>
        <v>2849.49</v>
      </c>
      <c r="K798" s="3">
        <f>_xlfn.XLOOKUP(A:A,'Nikes Sales Dataset - Worked f'!A:A,'Nikes Sales Dataset - Worked f'!P:P)</f>
        <v>-2849.49</v>
      </c>
      <c r="L798" s="7">
        <f>VLOOKUP('Nikes Sales Dataset - Worked f'!A:A,'Nikes Sales Dataset - Worked f'!A:R,18,FALSE)</f>
        <v>45238</v>
      </c>
      <c r="M798" s="7" t="str">
        <f>_xlfn.XLOOKUP(A:A,'Nikes Sales Dataset - Worked f'!A:A,'Nikes Sales Dataset - Worked f'!S:S)</f>
        <v>Nov</v>
      </c>
      <c r="N798" s="7" t="str">
        <f>_xlfn.XLOOKUP(A:A,'Nikes Sales Dataset - Worked f'!A:A,'Nikes Sales Dataset - Worked f'!T:T)</f>
        <v>2023</v>
      </c>
      <c r="O798" t="str">
        <f>_xlfn.XLOOKUP(A:A,'Nikes Sales Dataset - Worked f'!A:A,'Nikes Sales Dataset - Worked f'!U:U)</f>
        <v>Retail</v>
      </c>
      <c r="P798" t="str">
        <f>_xlfn.XLOOKUP(A:A,'Nikes Sales Dataset - Worked f'!A:A,'Nikes Sales Dataset - Worked f'!W:W)</f>
        <v>Mumbai</v>
      </c>
      <c r="Q798" s="9">
        <f>_xlfn.XLOOKUP(A:A,'Nikes Sales Dataset - Worked f'!A:A,'Nikes Sales Dataset - Worked f'!X:X)</f>
        <v>2597.58</v>
      </c>
    </row>
    <row r="799" spans="1:17" x14ac:dyDescent="0.25">
      <c r="A799" s="4">
        <v>2797</v>
      </c>
      <c r="B799" t="str">
        <f>VLOOKUP('Nikes Sales Dataset - Worked f'!A:A,'Nikes Sales Dataset - Worked f'!A:B,2,FALSE)</f>
        <v>2797_20250330</v>
      </c>
      <c r="C799" t="str">
        <f>VLOOKUP('Nikes Sales Dataset - Worked f'!A:A,'Nikes Sales Dataset - Worked f'!A:C,3,FALSE)</f>
        <v>Women</v>
      </c>
      <c r="D799" t="str">
        <f>VLOOKUP('Nikes Sales Dataset - Worked f'!A:A,'Nikes Sales Dataset - Worked f'!A:D,4,FALSE)</f>
        <v>Lifestyle</v>
      </c>
      <c r="E799" t="str">
        <f>VLOOKUP('Nikes Sales Dataset - Worked f'!A:A,'Nikes Sales Dataset - Worked f'!A:E,5,FALSE)</f>
        <v>Dunk Low</v>
      </c>
      <c r="F799" t="str">
        <f>VLOOKUP('Nikes Sales Dataset - Worked f'!A:A,'Nikes Sales Dataset - Worked f'!A:G,7,FALSE)</f>
        <v>M</v>
      </c>
      <c r="G799" s="3">
        <f>VLOOKUP('Nikes Sales Dataset - Worked f'!A:A,'Nikes Sales Dataset - Worked f'!A:I,9,FALSE)</f>
        <v>1</v>
      </c>
      <c r="H799" s="9">
        <f>VLOOKUP('Nikes Sales Dataset - Worked f'!A:A,'Nikes Sales Dataset - Worked f'!A:K,11,FALSE)</f>
        <v>2162.29</v>
      </c>
      <c r="I799">
        <f>_xlfn.XLOOKUP('Cleaned and Transformed Dataset'!A:A,'Nikes Sales Dataset - Worked f'!A:A,'Nikes Sales Dataset - Worked f'!M:M)</f>
        <v>0</v>
      </c>
      <c r="J799" s="9">
        <f>_xlfn.XLOOKUP(A:A,'Nikes Sales Dataset - Worked f'!A:A,'Nikes Sales Dataset - Worked f'!N:N)</f>
        <v>2162.29</v>
      </c>
      <c r="K799" s="3">
        <f>_xlfn.XLOOKUP(A:A,'Nikes Sales Dataset - Worked f'!A:A,'Nikes Sales Dataset - Worked f'!P:P)</f>
        <v>2162.29</v>
      </c>
      <c r="L799" s="7">
        <f>VLOOKUP('Nikes Sales Dataset - Worked f'!A:A,'Nikes Sales Dataset - Worked f'!A:R,18,FALSE)</f>
        <v>45746</v>
      </c>
      <c r="M799" s="7" t="str">
        <f>_xlfn.XLOOKUP(A:A,'Nikes Sales Dataset - Worked f'!A:A,'Nikes Sales Dataset - Worked f'!S:S)</f>
        <v>Mar</v>
      </c>
      <c r="N799" s="7" t="str">
        <f>_xlfn.XLOOKUP(A:A,'Nikes Sales Dataset - Worked f'!A:A,'Nikes Sales Dataset - Worked f'!T:T)</f>
        <v>2025</v>
      </c>
      <c r="O799" t="str">
        <f>_xlfn.XLOOKUP(A:A,'Nikes Sales Dataset - Worked f'!A:A,'Nikes Sales Dataset - Worked f'!U:U)</f>
        <v>Retail</v>
      </c>
      <c r="P799" t="str">
        <f>_xlfn.XLOOKUP(A:A,'Nikes Sales Dataset - Worked f'!A:A,'Nikes Sales Dataset - Worked f'!W:W)</f>
        <v>Delhi</v>
      </c>
      <c r="Q799" s="9">
        <f>_xlfn.XLOOKUP(A:A,'Nikes Sales Dataset - Worked f'!A:A,'Nikes Sales Dataset - Worked f'!X:X)</f>
        <v>3158.47</v>
      </c>
    </row>
    <row r="800" spans="1:17" x14ac:dyDescent="0.25">
      <c r="A800" s="4">
        <v>2798</v>
      </c>
      <c r="B800" t="str">
        <f>VLOOKUP('Nikes Sales Dataset - Worked f'!A:A,'Nikes Sales Dataset - Worked f'!A:B,2,FALSE)</f>
        <v>2798_Unknown Date</v>
      </c>
      <c r="C800" t="str">
        <f>VLOOKUP('Nikes Sales Dataset - Worked f'!A:A,'Nikes Sales Dataset - Worked f'!A:C,3,FALSE)</f>
        <v>Kids</v>
      </c>
      <c r="D800" t="str">
        <f>VLOOKUP('Nikes Sales Dataset - Worked f'!A:A,'Nikes Sales Dataset - Worked f'!A:D,4,FALSE)</f>
        <v>Lifestyle</v>
      </c>
      <c r="E800" t="str">
        <f>VLOOKUP('Nikes Sales Dataset - Worked f'!A:A,'Nikes Sales Dataset - Worked f'!A:E,5,FALSE)</f>
        <v>Dunk Low</v>
      </c>
      <c r="F800" t="str">
        <f>VLOOKUP('Nikes Sales Dataset - Worked f'!A:A,'Nikes Sales Dataset - Worked f'!A:G,7,FALSE)</f>
        <v>M</v>
      </c>
      <c r="G800" s="3">
        <f>VLOOKUP('Nikes Sales Dataset - Worked f'!A:A,'Nikes Sales Dataset - Worked f'!A:I,9,FALSE)</f>
        <v>1</v>
      </c>
      <c r="H800" s="9">
        <f>VLOOKUP('Nikes Sales Dataset - Worked f'!A:A,'Nikes Sales Dataset - Worked f'!A:K,11,FALSE)</f>
        <v>8546.98</v>
      </c>
      <c r="I800">
        <f>_xlfn.XLOOKUP('Cleaned and Transformed Dataset'!A:A,'Nikes Sales Dataset - Worked f'!A:A,'Nikes Sales Dataset - Worked f'!M:M)</f>
        <v>0</v>
      </c>
      <c r="J800" s="9">
        <f>_xlfn.XLOOKUP(A:A,'Nikes Sales Dataset - Worked f'!A:A,'Nikes Sales Dataset - Worked f'!N:N)</f>
        <v>8546.98</v>
      </c>
      <c r="K800" s="3">
        <f>_xlfn.XLOOKUP(A:A,'Nikes Sales Dataset - Worked f'!A:A,'Nikes Sales Dataset - Worked f'!P:P)</f>
        <v>8546.98</v>
      </c>
      <c r="L800" s="7" t="str">
        <f>VLOOKUP('Nikes Sales Dataset - Worked f'!A:A,'Nikes Sales Dataset - Worked f'!A:R,18,FALSE)</f>
        <v>Unknown Date</v>
      </c>
      <c r="M800" s="7" t="str">
        <f>_xlfn.XLOOKUP(A:A,'Nikes Sales Dataset - Worked f'!A:A,'Nikes Sales Dataset - Worked f'!S:S)</f>
        <v>Unknown</v>
      </c>
      <c r="N800" s="7" t="str">
        <f>_xlfn.XLOOKUP(A:A,'Nikes Sales Dataset - Worked f'!A:A,'Nikes Sales Dataset - Worked f'!T:T)</f>
        <v>Unknown</v>
      </c>
      <c r="O800" t="str">
        <f>_xlfn.XLOOKUP(A:A,'Nikes Sales Dataset - Worked f'!A:A,'Nikes Sales Dataset - Worked f'!U:U)</f>
        <v>Retail</v>
      </c>
      <c r="P800" t="str">
        <f>_xlfn.XLOOKUP(A:A,'Nikes Sales Dataset - Worked f'!A:A,'Nikes Sales Dataset - Worked f'!W:W)</f>
        <v>Mumbai</v>
      </c>
      <c r="Q800" s="9">
        <f>_xlfn.XLOOKUP(A:A,'Nikes Sales Dataset - Worked f'!A:A,'Nikes Sales Dataset - Worked f'!X:X)</f>
        <v>430.88</v>
      </c>
    </row>
    <row r="801" spans="1:17" x14ac:dyDescent="0.25">
      <c r="A801" s="4">
        <v>2799</v>
      </c>
      <c r="B801" t="str">
        <f>VLOOKUP('Nikes Sales Dataset - Worked f'!A:A,'Nikes Sales Dataset - Worked f'!A:B,2,FALSE)</f>
        <v>2799_20250708</v>
      </c>
      <c r="C801" t="str">
        <f>VLOOKUP('Nikes Sales Dataset - Worked f'!A:A,'Nikes Sales Dataset - Worked f'!A:C,3,FALSE)</f>
        <v>Kids</v>
      </c>
      <c r="D801" t="str">
        <f>VLOOKUP('Nikes Sales Dataset - Worked f'!A:A,'Nikes Sales Dataset - Worked f'!A:D,4,FALSE)</f>
        <v>Training</v>
      </c>
      <c r="E801" t="str">
        <f>VLOOKUP('Nikes Sales Dataset - Worked f'!A:A,'Nikes Sales Dataset - Worked f'!A:E,5,FALSE)</f>
        <v>SuperRep Go</v>
      </c>
      <c r="F801" t="str">
        <f>VLOOKUP('Nikes Sales Dataset - Worked f'!A:A,'Nikes Sales Dataset - Worked f'!A:G,7,FALSE)</f>
        <v>M</v>
      </c>
      <c r="G801" s="3">
        <f>VLOOKUP('Nikes Sales Dataset - Worked f'!A:A,'Nikes Sales Dataset - Worked f'!A:I,9,FALSE)</f>
        <v>3</v>
      </c>
      <c r="H801" s="9">
        <f>VLOOKUP('Nikes Sales Dataset - Worked f'!A:A,'Nikes Sales Dataset - Worked f'!A:K,11,FALSE)</f>
        <v>2359.4699999999998</v>
      </c>
      <c r="I801">
        <f>_xlfn.XLOOKUP('Cleaned and Transformed Dataset'!A:A,'Nikes Sales Dataset - Worked f'!A:A,'Nikes Sales Dataset - Worked f'!M:M)</f>
        <v>0.54</v>
      </c>
      <c r="J801" s="9">
        <f>_xlfn.XLOOKUP(A:A,'Nikes Sales Dataset - Worked f'!A:A,'Nikes Sales Dataset - Worked f'!N:N)</f>
        <v>1085.3561999999997</v>
      </c>
      <c r="K801" s="3">
        <f>_xlfn.XLOOKUP(A:A,'Nikes Sales Dataset - Worked f'!A:A,'Nikes Sales Dataset - Worked f'!P:P)</f>
        <v>3256.0685999999992</v>
      </c>
      <c r="L801" s="7">
        <f>VLOOKUP('Nikes Sales Dataset - Worked f'!A:A,'Nikes Sales Dataset - Worked f'!A:R,18,FALSE)</f>
        <v>45846</v>
      </c>
      <c r="M801" s="7" t="str">
        <f>_xlfn.XLOOKUP(A:A,'Nikes Sales Dataset - Worked f'!A:A,'Nikes Sales Dataset - Worked f'!S:S)</f>
        <v>Jul</v>
      </c>
      <c r="N801" s="7" t="str">
        <f>_xlfn.XLOOKUP(A:A,'Nikes Sales Dataset - Worked f'!A:A,'Nikes Sales Dataset - Worked f'!T:T)</f>
        <v>2025</v>
      </c>
      <c r="O801" t="str">
        <f>_xlfn.XLOOKUP(A:A,'Nikes Sales Dataset - Worked f'!A:A,'Nikes Sales Dataset - Worked f'!U:U)</f>
        <v>Online</v>
      </c>
      <c r="P801" t="str">
        <f>_xlfn.XLOOKUP(A:A,'Nikes Sales Dataset - Worked f'!A:A,'Nikes Sales Dataset - Worked f'!W:W)</f>
        <v>Mumbai</v>
      </c>
      <c r="Q801" s="9">
        <f>_xlfn.XLOOKUP(A:A,'Nikes Sales Dataset - Worked f'!A:A,'Nikes Sales Dataset - Worked f'!X:X)</f>
        <v>3165.65</v>
      </c>
    </row>
    <row r="802" spans="1:17" x14ac:dyDescent="0.25">
      <c r="A802" s="4">
        <v>2800</v>
      </c>
      <c r="B802" t="str">
        <f>VLOOKUP('Nikes Sales Dataset - Worked f'!A:A,'Nikes Sales Dataset - Worked f'!A:B,2,FALSE)</f>
        <v>2800_20250313</v>
      </c>
      <c r="C802" t="str">
        <f>VLOOKUP('Nikes Sales Dataset - Worked f'!A:A,'Nikes Sales Dataset - Worked f'!A:C,3,FALSE)</f>
        <v>Women</v>
      </c>
      <c r="D802" t="str">
        <f>VLOOKUP('Nikes Sales Dataset - Worked f'!A:A,'Nikes Sales Dataset - Worked f'!A:D,4,FALSE)</f>
        <v>Running</v>
      </c>
      <c r="E802" t="str">
        <f>VLOOKUP('Nikes Sales Dataset - Worked f'!A:A,'Nikes Sales Dataset - Worked f'!A:E,5,FALSE)</f>
        <v>React Infinity</v>
      </c>
      <c r="F802" t="str">
        <f>VLOOKUP('Nikes Sales Dataset - Worked f'!A:A,'Nikes Sales Dataset - Worked f'!A:G,7,FALSE)</f>
        <v>M</v>
      </c>
      <c r="G802" s="3">
        <f>VLOOKUP('Nikes Sales Dataset - Worked f'!A:A,'Nikes Sales Dataset - Worked f'!A:I,9,FALSE)</f>
        <v>0</v>
      </c>
      <c r="H802" s="9">
        <f>VLOOKUP('Nikes Sales Dataset - Worked f'!A:A,'Nikes Sales Dataset - Worked f'!A:K,11,FALSE)</f>
        <v>8737.08</v>
      </c>
      <c r="I802">
        <f>_xlfn.XLOOKUP('Cleaned and Transformed Dataset'!A:A,'Nikes Sales Dataset - Worked f'!A:A,'Nikes Sales Dataset - Worked f'!M:M)</f>
        <v>0.9</v>
      </c>
      <c r="J802" s="9">
        <f>_xlfn.XLOOKUP(A:A,'Nikes Sales Dataset - Worked f'!A:A,'Nikes Sales Dataset - Worked f'!N:N)</f>
        <v>873.70799999999974</v>
      </c>
      <c r="K802" s="3">
        <f>_xlfn.XLOOKUP(A:A,'Nikes Sales Dataset - Worked f'!A:A,'Nikes Sales Dataset - Worked f'!P:P)</f>
        <v>0</v>
      </c>
      <c r="L802" s="7">
        <f>VLOOKUP('Nikes Sales Dataset - Worked f'!A:A,'Nikes Sales Dataset - Worked f'!A:R,18,FALSE)</f>
        <v>45729</v>
      </c>
      <c r="M802" s="7" t="str">
        <f>_xlfn.XLOOKUP(A:A,'Nikes Sales Dataset - Worked f'!A:A,'Nikes Sales Dataset - Worked f'!S:S)</f>
        <v>Mar</v>
      </c>
      <c r="N802" s="7" t="str">
        <f>_xlfn.XLOOKUP(A:A,'Nikes Sales Dataset - Worked f'!A:A,'Nikes Sales Dataset - Worked f'!T:T)</f>
        <v>2025</v>
      </c>
      <c r="O802" t="str">
        <f>_xlfn.XLOOKUP(A:A,'Nikes Sales Dataset - Worked f'!A:A,'Nikes Sales Dataset - Worked f'!U:U)</f>
        <v>Online</v>
      </c>
      <c r="P802" t="str">
        <f>_xlfn.XLOOKUP(A:A,'Nikes Sales Dataset - Worked f'!A:A,'Nikes Sales Dataset - Worked f'!W:W)</f>
        <v>Delhi</v>
      </c>
      <c r="Q802" s="9">
        <f>_xlfn.XLOOKUP(A:A,'Nikes Sales Dataset - Worked f'!A:A,'Nikes Sales Dataset - Worked f'!X:X)</f>
        <v>1737</v>
      </c>
    </row>
    <row r="803" spans="1:17" x14ac:dyDescent="0.25">
      <c r="A803" s="4">
        <v>2801</v>
      </c>
      <c r="B803" t="str">
        <f>VLOOKUP('Nikes Sales Dataset - Worked f'!A:A,'Nikes Sales Dataset - Worked f'!A:B,2,FALSE)</f>
        <v>2801_20240213</v>
      </c>
      <c r="C803" t="str">
        <f>VLOOKUP('Nikes Sales Dataset - Worked f'!A:A,'Nikes Sales Dataset - Worked f'!A:C,3,FALSE)</f>
        <v>Women</v>
      </c>
      <c r="D803" t="str">
        <f>VLOOKUP('Nikes Sales Dataset - Worked f'!A:A,'Nikes Sales Dataset - Worked f'!A:D,4,FALSE)</f>
        <v>Running</v>
      </c>
      <c r="E803" t="str">
        <f>VLOOKUP('Nikes Sales Dataset - Worked f'!A:A,'Nikes Sales Dataset - Worked f'!A:E,5,FALSE)</f>
        <v>React Infinity</v>
      </c>
      <c r="F803" t="str">
        <f>VLOOKUP('Nikes Sales Dataset - Worked f'!A:A,'Nikes Sales Dataset - Worked f'!A:G,7,FALSE)</f>
        <v>M</v>
      </c>
      <c r="G803" s="3">
        <f>VLOOKUP('Nikes Sales Dataset - Worked f'!A:A,'Nikes Sales Dataset - Worked f'!A:I,9,FALSE)</f>
        <v>2</v>
      </c>
      <c r="H803" s="9">
        <f>VLOOKUP('Nikes Sales Dataset - Worked f'!A:A,'Nikes Sales Dataset - Worked f'!A:K,11,FALSE)</f>
        <v>6110.0300000000007</v>
      </c>
      <c r="I803">
        <f>_xlfn.XLOOKUP('Cleaned and Transformed Dataset'!A:A,'Nikes Sales Dataset - Worked f'!A:A,'Nikes Sales Dataset - Worked f'!M:M)</f>
        <v>0</v>
      </c>
      <c r="J803" s="9">
        <f>_xlfn.XLOOKUP(A:A,'Nikes Sales Dataset - Worked f'!A:A,'Nikes Sales Dataset - Worked f'!N:N)</f>
        <v>6110.0300000000007</v>
      </c>
      <c r="K803" s="3">
        <f>_xlfn.XLOOKUP(A:A,'Nikes Sales Dataset - Worked f'!A:A,'Nikes Sales Dataset - Worked f'!P:P)</f>
        <v>12220.060000000001</v>
      </c>
      <c r="L803" s="7">
        <f>VLOOKUP('Nikes Sales Dataset - Worked f'!A:A,'Nikes Sales Dataset - Worked f'!A:R,18,FALSE)</f>
        <v>45335</v>
      </c>
      <c r="M803" s="7" t="str">
        <f>_xlfn.XLOOKUP(A:A,'Nikes Sales Dataset - Worked f'!A:A,'Nikes Sales Dataset - Worked f'!S:S)</f>
        <v>Feb</v>
      </c>
      <c r="N803" s="7" t="str">
        <f>_xlfn.XLOOKUP(A:A,'Nikes Sales Dataset - Worked f'!A:A,'Nikes Sales Dataset - Worked f'!T:T)</f>
        <v>2024</v>
      </c>
      <c r="O803" t="str">
        <f>_xlfn.XLOOKUP(A:A,'Nikes Sales Dataset - Worked f'!A:A,'Nikes Sales Dataset - Worked f'!U:U)</f>
        <v>Retail</v>
      </c>
      <c r="P803" t="str">
        <f>_xlfn.XLOOKUP(A:A,'Nikes Sales Dataset - Worked f'!A:A,'Nikes Sales Dataset - Worked f'!W:W)</f>
        <v>Mumbai</v>
      </c>
      <c r="Q803" s="9">
        <f>_xlfn.XLOOKUP(A:A,'Nikes Sales Dataset - Worked f'!A:A,'Nikes Sales Dataset - Worked f'!X:X)</f>
        <v>2966.12</v>
      </c>
    </row>
    <row r="804" spans="1:17" x14ac:dyDescent="0.25">
      <c r="A804" s="4">
        <v>2802</v>
      </c>
      <c r="B804" t="str">
        <f>VLOOKUP('Nikes Sales Dataset - Worked f'!A:A,'Nikes Sales Dataset - Worked f'!A:B,2,FALSE)</f>
        <v>2802_20240119</v>
      </c>
      <c r="C804" t="str">
        <f>VLOOKUP('Nikes Sales Dataset - Worked f'!A:A,'Nikes Sales Dataset - Worked f'!A:C,3,FALSE)</f>
        <v>Men</v>
      </c>
      <c r="D804" t="str">
        <f>VLOOKUP('Nikes Sales Dataset - Worked f'!A:A,'Nikes Sales Dataset - Worked f'!A:D,4,FALSE)</f>
        <v>Running</v>
      </c>
      <c r="E804" t="str">
        <f>VLOOKUP('Nikes Sales Dataset - Worked f'!A:A,'Nikes Sales Dataset - Worked f'!A:E,5,FALSE)</f>
        <v>Free RN</v>
      </c>
      <c r="F804" t="str">
        <f>VLOOKUP('Nikes Sales Dataset - Worked f'!A:A,'Nikes Sales Dataset - Worked f'!A:G,7,FALSE)</f>
        <v>L</v>
      </c>
      <c r="G804" s="3">
        <f>VLOOKUP('Nikes Sales Dataset - Worked f'!A:A,'Nikes Sales Dataset - Worked f'!A:I,9,FALSE)</f>
        <v>3</v>
      </c>
      <c r="H804" s="9">
        <f>VLOOKUP('Nikes Sales Dataset - Worked f'!A:A,'Nikes Sales Dataset - Worked f'!A:K,11,FALSE)</f>
        <v>6110.0300000000007</v>
      </c>
      <c r="I804">
        <f>_xlfn.XLOOKUP('Cleaned and Transformed Dataset'!A:A,'Nikes Sales Dataset - Worked f'!A:A,'Nikes Sales Dataset - Worked f'!M:M)</f>
        <v>0</v>
      </c>
      <c r="J804" s="9">
        <f>_xlfn.XLOOKUP(A:A,'Nikes Sales Dataset - Worked f'!A:A,'Nikes Sales Dataset - Worked f'!N:N)</f>
        <v>6110.0300000000007</v>
      </c>
      <c r="K804" s="3">
        <f>_xlfn.XLOOKUP(A:A,'Nikes Sales Dataset - Worked f'!A:A,'Nikes Sales Dataset - Worked f'!P:P)</f>
        <v>18330.090000000004</v>
      </c>
      <c r="L804" s="7">
        <f>VLOOKUP('Nikes Sales Dataset - Worked f'!A:A,'Nikes Sales Dataset - Worked f'!A:R,18,FALSE)</f>
        <v>45310</v>
      </c>
      <c r="M804" s="7" t="str">
        <f>_xlfn.XLOOKUP(A:A,'Nikes Sales Dataset - Worked f'!A:A,'Nikes Sales Dataset - Worked f'!S:S)</f>
        <v>Jan</v>
      </c>
      <c r="N804" s="7" t="str">
        <f>_xlfn.XLOOKUP(A:A,'Nikes Sales Dataset - Worked f'!A:A,'Nikes Sales Dataset - Worked f'!T:T)</f>
        <v>2024</v>
      </c>
      <c r="O804" t="str">
        <f>_xlfn.XLOOKUP(A:A,'Nikes Sales Dataset - Worked f'!A:A,'Nikes Sales Dataset - Worked f'!U:U)</f>
        <v>Online</v>
      </c>
      <c r="P804" t="str">
        <f>_xlfn.XLOOKUP(A:A,'Nikes Sales Dataset - Worked f'!A:A,'Nikes Sales Dataset - Worked f'!W:W)</f>
        <v>Kolkata</v>
      </c>
      <c r="Q804" s="9">
        <f>_xlfn.XLOOKUP(A:A,'Nikes Sales Dataset - Worked f'!A:A,'Nikes Sales Dataset - Worked f'!X:X)</f>
        <v>-231.73</v>
      </c>
    </row>
    <row r="805" spans="1:17" x14ac:dyDescent="0.25">
      <c r="A805" s="4">
        <v>2803</v>
      </c>
      <c r="B805" t="str">
        <f>VLOOKUP('Nikes Sales Dataset - Worked f'!A:A,'Nikes Sales Dataset - Worked f'!A:B,2,FALSE)</f>
        <v>2803_20231102</v>
      </c>
      <c r="C805" t="str">
        <f>VLOOKUP('Nikes Sales Dataset - Worked f'!A:A,'Nikes Sales Dataset - Worked f'!A:C,3,FALSE)</f>
        <v>Women</v>
      </c>
      <c r="D805" t="str">
        <f>VLOOKUP('Nikes Sales Dataset - Worked f'!A:A,'Nikes Sales Dataset - Worked f'!A:D,4,FALSE)</f>
        <v>Soccer</v>
      </c>
      <c r="E805" t="str">
        <f>VLOOKUP('Nikes Sales Dataset - Worked f'!A:A,'Nikes Sales Dataset - Worked f'!A:E,5,FALSE)</f>
        <v>Mercurial Superfly</v>
      </c>
      <c r="F805" t="str">
        <f>VLOOKUP('Nikes Sales Dataset - Worked f'!A:A,'Nikes Sales Dataset - Worked f'!A:G,7,FALSE)</f>
        <v>XL</v>
      </c>
      <c r="G805" s="3">
        <f>VLOOKUP('Nikes Sales Dataset - Worked f'!A:A,'Nikes Sales Dataset - Worked f'!A:I,9,FALSE)</f>
        <v>0</v>
      </c>
      <c r="H805" s="9">
        <f>VLOOKUP('Nikes Sales Dataset - Worked f'!A:A,'Nikes Sales Dataset - Worked f'!A:K,11,FALSE)</f>
        <v>6110.0300000000007</v>
      </c>
      <c r="I805">
        <f>_xlfn.XLOOKUP('Cleaned and Transformed Dataset'!A:A,'Nikes Sales Dataset - Worked f'!A:A,'Nikes Sales Dataset - Worked f'!M:M)</f>
        <v>0</v>
      </c>
      <c r="J805" s="9">
        <f>_xlfn.XLOOKUP(A:A,'Nikes Sales Dataset - Worked f'!A:A,'Nikes Sales Dataset - Worked f'!N:N)</f>
        <v>6110.0300000000007</v>
      </c>
      <c r="K805" s="3">
        <f>_xlfn.XLOOKUP(A:A,'Nikes Sales Dataset - Worked f'!A:A,'Nikes Sales Dataset - Worked f'!P:P)</f>
        <v>0</v>
      </c>
      <c r="L805" s="7">
        <f>VLOOKUP('Nikes Sales Dataset - Worked f'!A:A,'Nikes Sales Dataset - Worked f'!A:R,18,FALSE)</f>
        <v>45232</v>
      </c>
      <c r="M805" s="7" t="str">
        <f>_xlfn.XLOOKUP(A:A,'Nikes Sales Dataset - Worked f'!A:A,'Nikes Sales Dataset - Worked f'!S:S)</f>
        <v>Nov</v>
      </c>
      <c r="N805" s="7" t="str">
        <f>_xlfn.XLOOKUP(A:A,'Nikes Sales Dataset - Worked f'!A:A,'Nikes Sales Dataset - Worked f'!T:T)</f>
        <v>2023</v>
      </c>
      <c r="O805" t="str">
        <f>_xlfn.XLOOKUP(A:A,'Nikes Sales Dataset - Worked f'!A:A,'Nikes Sales Dataset - Worked f'!U:U)</f>
        <v>Online</v>
      </c>
      <c r="P805" t="str">
        <f>_xlfn.XLOOKUP(A:A,'Nikes Sales Dataset - Worked f'!A:A,'Nikes Sales Dataset - Worked f'!W:W)</f>
        <v>Hyderabad</v>
      </c>
      <c r="Q805" s="9">
        <f>_xlfn.XLOOKUP(A:A,'Nikes Sales Dataset - Worked f'!A:A,'Nikes Sales Dataset - Worked f'!X:X)</f>
        <v>83.11</v>
      </c>
    </row>
    <row r="806" spans="1:17" x14ac:dyDescent="0.25">
      <c r="A806" s="4">
        <v>2804</v>
      </c>
      <c r="B806" t="str">
        <f>VLOOKUP('Nikes Sales Dataset - Worked f'!A:A,'Nikes Sales Dataset - Worked f'!A:B,2,FALSE)</f>
        <v>2804_Unknown Date</v>
      </c>
      <c r="C806" t="str">
        <f>VLOOKUP('Nikes Sales Dataset - Worked f'!A:A,'Nikes Sales Dataset - Worked f'!A:C,3,FALSE)</f>
        <v>Kids</v>
      </c>
      <c r="D806" t="str">
        <f>VLOOKUP('Nikes Sales Dataset - Worked f'!A:A,'Nikes Sales Dataset - Worked f'!A:D,4,FALSE)</f>
        <v>Running</v>
      </c>
      <c r="E806" t="str">
        <f>VLOOKUP('Nikes Sales Dataset - Worked f'!A:A,'Nikes Sales Dataset - Worked f'!A:E,5,FALSE)</f>
        <v>Pegasus Turbo</v>
      </c>
      <c r="F806" t="str">
        <f>VLOOKUP('Nikes Sales Dataset - Worked f'!A:A,'Nikes Sales Dataset - Worked f'!A:G,7,FALSE)</f>
        <v>XL</v>
      </c>
      <c r="G806" s="3">
        <f>VLOOKUP('Nikes Sales Dataset - Worked f'!A:A,'Nikes Sales Dataset - Worked f'!A:I,9,FALSE)</f>
        <v>-1</v>
      </c>
      <c r="H806" s="9">
        <f>VLOOKUP('Nikes Sales Dataset - Worked f'!A:A,'Nikes Sales Dataset - Worked f'!A:K,11,FALSE)</f>
        <v>6110.0300000000007</v>
      </c>
      <c r="I806">
        <f>_xlfn.XLOOKUP('Cleaned and Transformed Dataset'!A:A,'Nikes Sales Dataset - Worked f'!A:A,'Nikes Sales Dataset - Worked f'!M:M)</f>
        <v>0</v>
      </c>
      <c r="J806" s="9">
        <f>_xlfn.XLOOKUP(A:A,'Nikes Sales Dataset - Worked f'!A:A,'Nikes Sales Dataset - Worked f'!N:N)</f>
        <v>6110.0300000000007</v>
      </c>
      <c r="K806" s="3">
        <f>_xlfn.XLOOKUP(A:A,'Nikes Sales Dataset - Worked f'!A:A,'Nikes Sales Dataset - Worked f'!P:P)</f>
        <v>-6110.0300000000007</v>
      </c>
      <c r="L806" s="7" t="str">
        <f>VLOOKUP('Nikes Sales Dataset - Worked f'!A:A,'Nikes Sales Dataset - Worked f'!A:R,18,FALSE)</f>
        <v>Unknown Date</v>
      </c>
      <c r="M806" s="7" t="str">
        <f>_xlfn.XLOOKUP(A:A,'Nikes Sales Dataset - Worked f'!A:A,'Nikes Sales Dataset - Worked f'!S:S)</f>
        <v>Unknown</v>
      </c>
      <c r="N806" s="7" t="str">
        <f>_xlfn.XLOOKUP(A:A,'Nikes Sales Dataset - Worked f'!A:A,'Nikes Sales Dataset - Worked f'!T:T)</f>
        <v>Unknown</v>
      </c>
      <c r="O806" t="str">
        <f>_xlfn.XLOOKUP(A:A,'Nikes Sales Dataset - Worked f'!A:A,'Nikes Sales Dataset - Worked f'!U:U)</f>
        <v>Online</v>
      </c>
      <c r="P806" t="str">
        <f>_xlfn.XLOOKUP(A:A,'Nikes Sales Dataset - Worked f'!A:A,'Nikes Sales Dataset - Worked f'!W:W)</f>
        <v>Hyderabad</v>
      </c>
      <c r="Q806" s="9">
        <f>_xlfn.XLOOKUP(A:A,'Nikes Sales Dataset - Worked f'!A:A,'Nikes Sales Dataset - Worked f'!X:X)</f>
        <v>2270.96</v>
      </c>
    </row>
    <row r="807" spans="1:17" x14ac:dyDescent="0.25">
      <c r="A807" s="4">
        <v>2805</v>
      </c>
      <c r="B807" t="str">
        <f>VLOOKUP('Nikes Sales Dataset - Worked f'!A:A,'Nikes Sales Dataset - Worked f'!A:B,2,FALSE)</f>
        <v>2805_20230828</v>
      </c>
      <c r="C807" t="str">
        <f>VLOOKUP('Nikes Sales Dataset - Worked f'!A:A,'Nikes Sales Dataset - Worked f'!A:C,3,FALSE)</f>
        <v>Women</v>
      </c>
      <c r="D807" t="str">
        <f>VLOOKUP('Nikes Sales Dataset - Worked f'!A:A,'Nikes Sales Dataset - Worked f'!A:D,4,FALSE)</f>
        <v>Running</v>
      </c>
      <c r="E807" t="str">
        <f>VLOOKUP('Nikes Sales Dataset - Worked f'!A:A,'Nikes Sales Dataset - Worked f'!A:E,5,FALSE)</f>
        <v>Pegasus Turbo</v>
      </c>
      <c r="F807" t="str">
        <f>VLOOKUP('Nikes Sales Dataset - Worked f'!A:A,'Nikes Sales Dataset - Worked f'!A:G,7,FALSE)</f>
        <v>L</v>
      </c>
      <c r="G807" s="3">
        <f>VLOOKUP('Nikes Sales Dataset - Worked f'!A:A,'Nikes Sales Dataset - Worked f'!A:I,9,FALSE)</f>
        <v>-1</v>
      </c>
      <c r="H807" s="9">
        <f>VLOOKUP('Nikes Sales Dataset - Worked f'!A:A,'Nikes Sales Dataset - Worked f'!A:K,11,FALSE)</f>
        <v>6110.0300000000007</v>
      </c>
      <c r="I807">
        <f>_xlfn.XLOOKUP('Cleaned and Transformed Dataset'!A:A,'Nikes Sales Dataset - Worked f'!A:A,'Nikes Sales Dataset - Worked f'!M:M)</f>
        <v>0.82</v>
      </c>
      <c r="J807" s="9">
        <f>_xlfn.XLOOKUP(A:A,'Nikes Sales Dataset - Worked f'!A:A,'Nikes Sales Dataset - Worked f'!N:N)</f>
        <v>1099.8054000000004</v>
      </c>
      <c r="K807" s="3">
        <f>_xlfn.XLOOKUP(A:A,'Nikes Sales Dataset - Worked f'!A:A,'Nikes Sales Dataset - Worked f'!P:P)</f>
        <v>-1099.8054000000004</v>
      </c>
      <c r="L807" s="7">
        <f>VLOOKUP('Nikes Sales Dataset - Worked f'!A:A,'Nikes Sales Dataset - Worked f'!A:R,18,FALSE)</f>
        <v>45166</v>
      </c>
      <c r="M807" s="7" t="str">
        <f>_xlfn.XLOOKUP(A:A,'Nikes Sales Dataset - Worked f'!A:A,'Nikes Sales Dataset - Worked f'!S:S)</f>
        <v>Aug</v>
      </c>
      <c r="N807" s="7" t="str">
        <f>_xlfn.XLOOKUP(A:A,'Nikes Sales Dataset - Worked f'!A:A,'Nikes Sales Dataset - Worked f'!T:T)</f>
        <v>2023</v>
      </c>
      <c r="O807" t="str">
        <f>_xlfn.XLOOKUP(A:A,'Nikes Sales Dataset - Worked f'!A:A,'Nikes Sales Dataset - Worked f'!U:U)</f>
        <v>Online</v>
      </c>
      <c r="P807" t="str">
        <f>_xlfn.XLOOKUP(A:A,'Nikes Sales Dataset - Worked f'!A:A,'Nikes Sales Dataset - Worked f'!W:W)</f>
        <v>Pune</v>
      </c>
      <c r="Q807" s="9">
        <f>_xlfn.XLOOKUP(A:A,'Nikes Sales Dataset - Worked f'!A:A,'Nikes Sales Dataset - Worked f'!X:X)</f>
        <v>2037.76</v>
      </c>
    </row>
    <row r="808" spans="1:17" x14ac:dyDescent="0.25">
      <c r="A808" s="4">
        <v>2806</v>
      </c>
      <c r="B808" t="str">
        <f>VLOOKUP('Nikes Sales Dataset - Worked f'!A:A,'Nikes Sales Dataset - Worked f'!A:B,2,FALSE)</f>
        <v>2806_20240210</v>
      </c>
      <c r="C808" t="str">
        <f>VLOOKUP('Nikes Sales Dataset - Worked f'!A:A,'Nikes Sales Dataset - Worked f'!A:C,3,FALSE)</f>
        <v>Kids</v>
      </c>
      <c r="D808" t="str">
        <f>VLOOKUP('Nikes Sales Dataset - Worked f'!A:A,'Nikes Sales Dataset - Worked f'!A:D,4,FALSE)</f>
        <v>Basketball</v>
      </c>
      <c r="E808" t="str">
        <f>VLOOKUP('Nikes Sales Dataset - Worked f'!A:A,'Nikes Sales Dataset - Worked f'!A:E,5,FALSE)</f>
        <v>Kyrie Flytrap</v>
      </c>
      <c r="F808" t="str">
        <f>VLOOKUP('Nikes Sales Dataset - Worked f'!A:A,'Nikes Sales Dataset - Worked f'!A:G,7,FALSE)</f>
        <v>M</v>
      </c>
      <c r="G808" s="3">
        <f>VLOOKUP('Nikes Sales Dataset - Worked f'!A:A,'Nikes Sales Dataset - Worked f'!A:I,9,FALSE)</f>
        <v>3</v>
      </c>
      <c r="H808" s="9">
        <f>VLOOKUP('Nikes Sales Dataset - Worked f'!A:A,'Nikes Sales Dataset - Worked f'!A:K,11,FALSE)</f>
        <v>4466.78</v>
      </c>
      <c r="I808">
        <f>_xlfn.XLOOKUP('Cleaned and Transformed Dataset'!A:A,'Nikes Sales Dataset - Worked f'!A:A,'Nikes Sales Dataset - Worked f'!M:M)</f>
        <v>0</v>
      </c>
      <c r="J808" s="9">
        <f>_xlfn.XLOOKUP(A:A,'Nikes Sales Dataset - Worked f'!A:A,'Nikes Sales Dataset - Worked f'!N:N)</f>
        <v>4466.78</v>
      </c>
      <c r="K808" s="3">
        <f>_xlfn.XLOOKUP(A:A,'Nikes Sales Dataset - Worked f'!A:A,'Nikes Sales Dataset - Worked f'!P:P)</f>
        <v>13400.34</v>
      </c>
      <c r="L808" s="7">
        <f>VLOOKUP('Nikes Sales Dataset - Worked f'!A:A,'Nikes Sales Dataset - Worked f'!A:R,18,FALSE)</f>
        <v>45332</v>
      </c>
      <c r="M808" s="7" t="str">
        <f>_xlfn.XLOOKUP(A:A,'Nikes Sales Dataset - Worked f'!A:A,'Nikes Sales Dataset - Worked f'!S:S)</f>
        <v>Feb</v>
      </c>
      <c r="N808" s="7" t="str">
        <f>_xlfn.XLOOKUP(A:A,'Nikes Sales Dataset - Worked f'!A:A,'Nikes Sales Dataset - Worked f'!T:T)</f>
        <v>2024</v>
      </c>
      <c r="O808" t="str">
        <f>_xlfn.XLOOKUP(A:A,'Nikes Sales Dataset - Worked f'!A:A,'Nikes Sales Dataset - Worked f'!U:U)</f>
        <v>Online</v>
      </c>
      <c r="P808" t="str">
        <f>_xlfn.XLOOKUP(A:A,'Nikes Sales Dataset - Worked f'!A:A,'Nikes Sales Dataset - Worked f'!W:W)</f>
        <v>Bangalore</v>
      </c>
      <c r="Q808" s="9">
        <f>_xlfn.XLOOKUP(A:A,'Nikes Sales Dataset - Worked f'!A:A,'Nikes Sales Dataset - Worked f'!X:X)</f>
        <v>2407.08</v>
      </c>
    </row>
    <row r="809" spans="1:17" x14ac:dyDescent="0.25">
      <c r="A809" s="4">
        <v>2807</v>
      </c>
      <c r="B809" t="str">
        <f>VLOOKUP('Nikes Sales Dataset - Worked f'!A:A,'Nikes Sales Dataset - Worked f'!A:B,2,FALSE)</f>
        <v>2807_20241001</v>
      </c>
      <c r="C809" t="str">
        <f>VLOOKUP('Nikes Sales Dataset - Worked f'!A:A,'Nikes Sales Dataset - Worked f'!A:C,3,FALSE)</f>
        <v>Kids</v>
      </c>
      <c r="D809" t="str">
        <f>VLOOKUP('Nikes Sales Dataset - Worked f'!A:A,'Nikes Sales Dataset - Worked f'!A:D,4,FALSE)</f>
        <v>Training</v>
      </c>
      <c r="E809" t="str">
        <f>VLOOKUP('Nikes Sales Dataset - Worked f'!A:A,'Nikes Sales Dataset - Worked f'!A:E,5,FALSE)</f>
        <v>ZoomX Invincible</v>
      </c>
      <c r="F809" t="str">
        <f>VLOOKUP('Nikes Sales Dataset - Worked f'!A:A,'Nikes Sales Dataset - Worked f'!A:G,7,FALSE)</f>
        <v>L</v>
      </c>
      <c r="G809" s="3">
        <f>VLOOKUP('Nikes Sales Dataset - Worked f'!A:A,'Nikes Sales Dataset - Worked f'!A:I,9,FALSE)</f>
        <v>2</v>
      </c>
      <c r="H809" s="9">
        <f>VLOOKUP('Nikes Sales Dataset - Worked f'!A:A,'Nikes Sales Dataset - Worked f'!A:K,11,FALSE)</f>
        <v>6110.0300000000007</v>
      </c>
      <c r="I809">
        <f>_xlfn.XLOOKUP('Cleaned and Transformed Dataset'!A:A,'Nikes Sales Dataset - Worked f'!A:A,'Nikes Sales Dataset - Worked f'!M:M)</f>
        <v>0</v>
      </c>
      <c r="J809" s="9">
        <f>_xlfn.XLOOKUP(A:A,'Nikes Sales Dataset - Worked f'!A:A,'Nikes Sales Dataset - Worked f'!N:N)</f>
        <v>6110.0300000000007</v>
      </c>
      <c r="K809" s="3">
        <f>_xlfn.XLOOKUP(A:A,'Nikes Sales Dataset - Worked f'!A:A,'Nikes Sales Dataset - Worked f'!P:P)</f>
        <v>12220.060000000001</v>
      </c>
      <c r="L809" s="7">
        <f>VLOOKUP('Nikes Sales Dataset - Worked f'!A:A,'Nikes Sales Dataset - Worked f'!A:R,18,FALSE)</f>
        <v>45566</v>
      </c>
      <c r="M809" s="7" t="str">
        <f>_xlfn.XLOOKUP(A:A,'Nikes Sales Dataset - Worked f'!A:A,'Nikes Sales Dataset - Worked f'!S:S)</f>
        <v>Oct</v>
      </c>
      <c r="N809" s="7" t="str">
        <f>_xlfn.XLOOKUP(A:A,'Nikes Sales Dataset - Worked f'!A:A,'Nikes Sales Dataset - Worked f'!T:T)</f>
        <v>2024</v>
      </c>
      <c r="O809" t="str">
        <f>_xlfn.XLOOKUP(A:A,'Nikes Sales Dataset - Worked f'!A:A,'Nikes Sales Dataset - Worked f'!U:U)</f>
        <v>Online</v>
      </c>
      <c r="P809" t="str">
        <f>_xlfn.XLOOKUP(A:A,'Nikes Sales Dataset - Worked f'!A:A,'Nikes Sales Dataset - Worked f'!W:W)</f>
        <v>Hyderabad</v>
      </c>
      <c r="Q809" s="9">
        <f>_xlfn.XLOOKUP(A:A,'Nikes Sales Dataset - Worked f'!A:A,'Nikes Sales Dataset - Worked f'!X:X)</f>
        <v>875.36</v>
      </c>
    </row>
    <row r="810" spans="1:17" x14ac:dyDescent="0.25">
      <c r="A810" s="4">
        <v>2808</v>
      </c>
      <c r="B810" t="str">
        <f>VLOOKUP('Nikes Sales Dataset - Worked f'!A:A,'Nikes Sales Dataset - Worked f'!A:B,2,FALSE)</f>
        <v>2808_Unknown Date</v>
      </c>
      <c r="C810" t="str">
        <f>VLOOKUP('Nikes Sales Dataset - Worked f'!A:A,'Nikes Sales Dataset - Worked f'!A:C,3,FALSE)</f>
        <v>Women</v>
      </c>
      <c r="D810" t="str">
        <f>VLOOKUP('Nikes Sales Dataset - Worked f'!A:A,'Nikes Sales Dataset - Worked f'!A:D,4,FALSE)</f>
        <v>Running</v>
      </c>
      <c r="E810" t="str">
        <f>VLOOKUP('Nikes Sales Dataset - Worked f'!A:A,'Nikes Sales Dataset - Worked f'!A:E,5,FALSE)</f>
        <v>Pegasus Turbo</v>
      </c>
      <c r="F810" t="str">
        <f>VLOOKUP('Nikes Sales Dataset - Worked f'!A:A,'Nikes Sales Dataset - Worked f'!A:G,7,FALSE)</f>
        <v>L</v>
      </c>
      <c r="G810" s="3">
        <f>VLOOKUP('Nikes Sales Dataset - Worked f'!A:A,'Nikes Sales Dataset - Worked f'!A:I,9,FALSE)</f>
        <v>0</v>
      </c>
      <c r="H810" s="9">
        <f>VLOOKUP('Nikes Sales Dataset - Worked f'!A:A,'Nikes Sales Dataset - Worked f'!A:K,11,FALSE)</f>
        <v>7810.49</v>
      </c>
      <c r="I810">
        <f>_xlfn.XLOOKUP('Cleaned and Transformed Dataset'!A:A,'Nikes Sales Dataset - Worked f'!A:A,'Nikes Sales Dataset - Worked f'!M:M)</f>
        <v>0</v>
      </c>
      <c r="J810" s="9">
        <f>_xlfn.XLOOKUP(A:A,'Nikes Sales Dataset - Worked f'!A:A,'Nikes Sales Dataset - Worked f'!N:N)</f>
        <v>7810.49</v>
      </c>
      <c r="K810" s="3">
        <f>_xlfn.XLOOKUP(A:A,'Nikes Sales Dataset - Worked f'!A:A,'Nikes Sales Dataset - Worked f'!P:P)</f>
        <v>0</v>
      </c>
      <c r="L810" s="7" t="str">
        <f>VLOOKUP('Nikes Sales Dataset - Worked f'!A:A,'Nikes Sales Dataset - Worked f'!A:R,18,FALSE)</f>
        <v>Unknown Date</v>
      </c>
      <c r="M810" s="7" t="str">
        <f>_xlfn.XLOOKUP(A:A,'Nikes Sales Dataset - Worked f'!A:A,'Nikes Sales Dataset - Worked f'!S:S)</f>
        <v>Unknown</v>
      </c>
      <c r="N810" s="7" t="str">
        <f>_xlfn.XLOOKUP(A:A,'Nikes Sales Dataset - Worked f'!A:A,'Nikes Sales Dataset - Worked f'!T:T)</f>
        <v>Unknown</v>
      </c>
      <c r="O810" t="str">
        <f>_xlfn.XLOOKUP(A:A,'Nikes Sales Dataset - Worked f'!A:A,'Nikes Sales Dataset - Worked f'!U:U)</f>
        <v>Online</v>
      </c>
      <c r="P810" t="str">
        <f>_xlfn.XLOOKUP(A:A,'Nikes Sales Dataset - Worked f'!A:A,'Nikes Sales Dataset - Worked f'!W:W)</f>
        <v>Bangalore</v>
      </c>
      <c r="Q810" s="9">
        <f>_xlfn.XLOOKUP(A:A,'Nikes Sales Dataset - Worked f'!A:A,'Nikes Sales Dataset - Worked f'!X:X)</f>
        <v>-65.849999999999994</v>
      </c>
    </row>
    <row r="811" spans="1:17" x14ac:dyDescent="0.25">
      <c r="A811" s="4">
        <v>2809</v>
      </c>
      <c r="B811" t="str">
        <f>VLOOKUP('Nikes Sales Dataset - Worked f'!A:A,'Nikes Sales Dataset - Worked f'!A:B,2,FALSE)</f>
        <v>2809_Unknown Date</v>
      </c>
      <c r="C811" t="str">
        <f>VLOOKUP('Nikes Sales Dataset - Worked f'!A:A,'Nikes Sales Dataset - Worked f'!A:C,3,FALSE)</f>
        <v>Women</v>
      </c>
      <c r="D811" t="str">
        <f>VLOOKUP('Nikes Sales Dataset - Worked f'!A:A,'Nikes Sales Dataset - Worked f'!A:D,4,FALSE)</f>
        <v>Running</v>
      </c>
      <c r="E811" t="str">
        <f>VLOOKUP('Nikes Sales Dataset - Worked f'!A:A,'Nikes Sales Dataset - Worked f'!A:E,5,FALSE)</f>
        <v>Free RN</v>
      </c>
      <c r="F811" t="str">
        <f>VLOOKUP('Nikes Sales Dataset - Worked f'!A:A,'Nikes Sales Dataset - Worked f'!A:G,7,FALSE)</f>
        <v>M</v>
      </c>
      <c r="G811" s="3">
        <f>VLOOKUP('Nikes Sales Dataset - Worked f'!A:A,'Nikes Sales Dataset - Worked f'!A:I,9,FALSE)</f>
        <v>0</v>
      </c>
      <c r="H811" s="9">
        <f>VLOOKUP('Nikes Sales Dataset - Worked f'!A:A,'Nikes Sales Dataset - Worked f'!A:K,11,FALSE)</f>
        <v>3260.38</v>
      </c>
      <c r="I811">
        <f>_xlfn.XLOOKUP('Cleaned and Transformed Dataset'!A:A,'Nikes Sales Dataset - Worked f'!A:A,'Nikes Sales Dataset - Worked f'!M:M)</f>
        <v>0.08</v>
      </c>
      <c r="J811" s="9">
        <f>_xlfn.XLOOKUP(A:A,'Nikes Sales Dataset - Worked f'!A:A,'Nikes Sales Dataset - Worked f'!N:N)</f>
        <v>2999.5496000000003</v>
      </c>
      <c r="K811" s="3">
        <f>_xlfn.XLOOKUP(A:A,'Nikes Sales Dataset - Worked f'!A:A,'Nikes Sales Dataset - Worked f'!P:P)</f>
        <v>0</v>
      </c>
      <c r="L811" s="7" t="str">
        <f>VLOOKUP('Nikes Sales Dataset - Worked f'!A:A,'Nikes Sales Dataset - Worked f'!A:R,18,FALSE)</f>
        <v>Unknown Date</v>
      </c>
      <c r="M811" s="7" t="str">
        <f>_xlfn.XLOOKUP(A:A,'Nikes Sales Dataset - Worked f'!A:A,'Nikes Sales Dataset - Worked f'!S:S)</f>
        <v>Unknown</v>
      </c>
      <c r="N811" s="7" t="str">
        <f>_xlfn.XLOOKUP(A:A,'Nikes Sales Dataset - Worked f'!A:A,'Nikes Sales Dataset - Worked f'!T:T)</f>
        <v>Unknown</v>
      </c>
      <c r="O811" t="str">
        <f>_xlfn.XLOOKUP(A:A,'Nikes Sales Dataset - Worked f'!A:A,'Nikes Sales Dataset - Worked f'!U:U)</f>
        <v>Retail</v>
      </c>
      <c r="P811" t="str">
        <f>_xlfn.XLOOKUP(A:A,'Nikes Sales Dataset - Worked f'!A:A,'Nikes Sales Dataset - Worked f'!W:W)</f>
        <v>Mumbai</v>
      </c>
      <c r="Q811" s="9">
        <f>_xlfn.XLOOKUP(A:A,'Nikes Sales Dataset - Worked f'!A:A,'Nikes Sales Dataset - Worked f'!X:X)</f>
        <v>-554.84</v>
      </c>
    </row>
    <row r="812" spans="1:17" x14ac:dyDescent="0.25">
      <c r="A812" s="4">
        <v>2810</v>
      </c>
      <c r="B812" t="str">
        <f>VLOOKUP('Nikes Sales Dataset - Worked f'!A:A,'Nikes Sales Dataset - Worked f'!A:B,2,FALSE)</f>
        <v>2810_Unknown Date</v>
      </c>
      <c r="C812" t="str">
        <f>VLOOKUP('Nikes Sales Dataset - Worked f'!A:A,'Nikes Sales Dataset - Worked f'!A:C,3,FALSE)</f>
        <v>Men</v>
      </c>
      <c r="D812" t="str">
        <f>VLOOKUP('Nikes Sales Dataset - Worked f'!A:A,'Nikes Sales Dataset - Worked f'!A:D,4,FALSE)</f>
        <v>Running</v>
      </c>
      <c r="E812" t="str">
        <f>VLOOKUP('Nikes Sales Dataset - Worked f'!A:A,'Nikes Sales Dataset - Worked f'!A:E,5,FALSE)</f>
        <v>Air Zoom</v>
      </c>
      <c r="F812" t="str">
        <f>VLOOKUP('Nikes Sales Dataset - Worked f'!A:A,'Nikes Sales Dataset - Worked f'!A:G,7,FALSE)</f>
        <v>M</v>
      </c>
      <c r="G812" s="3">
        <f>VLOOKUP('Nikes Sales Dataset - Worked f'!A:A,'Nikes Sales Dataset - Worked f'!A:I,9,FALSE)</f>
        <v>2</v>
      </c>
      <c r="H812" s="9">
        <f>VLOOKUP('Nikes Sales Dataset - Worked f'!A:A,'Nikes Sales Dataset - Worked f'!A:K,11,FALSE)</f>
        <v>2943.44</v>
      </c>
      <c r="I812">
        <f>_xlfn.XLOOKUP('Cleaned and Transformed Dataset'!A:A,'Nikes Sales Dataset - Worked f'!A:A,'Nikes Sales Dataset - Worked f'!M:M)</f>
        <v>0.53</v>
      </c>
      <c r="J812" s="9">
        <f>_xlfn.XLOOKUP(A:A,'Nikes Sales Dataset - Worked f'!A:A,'Nikes Sales Dataset - Worked f'!N:N)</f>
        <v>1383.4168</v>
      </c>
      <c r="K812" s="3">
        <f>_xlfn.XLOOKUP(A:A,'Nikes Sales Dataset - Worked f'!A:A,'Nikes Sales Dataset - Worked f'!P:P)</f>
        <v>2766.8335999999999</v>
      </c>
      <c r="L812" s="7" t="str">
        <f>VLOOKUP('Nikes Sales Dataset - Worked f'!A:A,'Nikes Sales Dataset - Worked f'!A:R,18,FALSE)</f>
        <v>Unknown Date</v>
      </c>
      <c r="M812" s="7" t="str">
        <f>_xlfn.XLOOKUP(A:A,'Nikes Sales Dataset - Worked f'!A:A,'Nikes Sales Dataset - Worked f'!S:S)</f>
        <v>Unknown</v>
      </c>
      <c r="N812" s="7" t="str">
        <f>_xlfn.XLOOKUP(A:A,'Nikes Sales Dataset - Worked f'!A:A,'Nikes Sales Dataset - Worked f'!T:T)</f>
        <v>Unknown</v>
      </c>
      <c r="O812" t="str">
        <f>_xlfn.XLOOKUP(A:A,'Nikes Sales Dataset - Worked f'!A:A,'Nikes Sales Dataset - Worked f'!U:U)</f>
        <v>Retail</v>
      </c>
      <c r="P812" t="str">
        <f>_xlfn.XLOOKUP(A:A,'Nikes Sales Dataset - Worked f'!A:A,'Nikes Sales Dataset - Worked f'!W:W)</f>
        <v>Hyderabad</v>
      </c>
      <c r="Q812" s="9">
        <f>_xlfn.XLOOKUP(A:A,'Nikes Sales Dataset - Worked f'!A:A,'Nikes Sales Dataset - Worked f'!X:X)</f>
        <v>405.67</v>
      </c>
    </row>
    <row r="813" spans="1:17" x14ac:dyDescent="0.25">
      <c r="A813" s="4">
        <v>2811</v>
      </c>
      <c r="B813" t="str">
        <f>VLOOKUP('Nikes Sales Dataset - Worked f'!A:A,'Nikes Sales Dataset - Worked f'!A:B,2,FALSE)</f>
        <v>2811_20250124</v>
      </c>
      <c r="C813" t="str">
        <f>VLOOKUP('Nikes Sales Dataset - Worked f'!A:A,'Nikes Sales Dataset - Worked f'!A:C,3,FALSE)</f>
        <v>Men</v>
      </c>
      <c r="D813" t="str">
        <f>VLOOKUP('Nikes Sales Dataset - Worked f'!A:A,'Nikes Sales Dataset - Worked f'!A:D,4,FALSE)</f>
        <v>Basketball</v>
      </c>
      <c r="E813" t="str">
        <f>VLOOKUP('Nikes Sales Dataset - Worked f'!A:A,'Nikes Sales Dataset - Worked f'!A:E,5,FALSE)</f>
        <v>Zoom Freak</v>
      </c>
      <c r="F813" t="str">
        <f>VLOOKUP('Nikes Sales Dataset - Worked f'!A:A,'Nikes Sales Dataset - Worked f'!A:G,7,FALSE)</f>
        <v>M</v>
      </c>
      <c r="G813" s="3">
        <f>VLOOKUP('Nikes Sales Dataset - Worked f'!A:A,'Nikes Sales Dataset - Worked f'!A:I,9,FALSE)</f>
        <v>3</v>
      </c>
      <c r="H813" s="9">
        <f>VLOOKUP('Nikes Sales Dataset - Worked f'!A:A,'Nikes Sales Dataset - Worked f'!A:K,11,FALSE)</f>
        <v>9153.02</v>
      </c>
      <c r="I813">
        <f>_xlfn.XLOOKUP('Cleaned and Transformed Dataset'!A:A,'Nikes Sales Dataset - Worked f'!A:A,'Nikes Sales Dataset - Worked f'!M:M)</f>
        <v>0</v>
      </c>
      <c r="J813" s="9">
        <f>_xlfn.XLOOKUP(A:A,'Nikes Sales Dataset - Worked f'!A:A,'Nikes Sales Dataset - Worked f'!N:N)</f>
        <v>9153.02</v>
      </c>
      <c r="K813" s="3">
        <f>_xlfn.XLOOKUP(A:A,'Nikes Sales Dataset - Worked f'!A:A,'Nikes Sales Dataset - Worked f'!P:P)</f>
        <v>27459.06</v>
      </c>
      <c r="L813" s="7">
        <f>VLOOKUP('Nikes Sales Dataset - Worked f'!A:A,'Nikes Sales Dataset - Worked f'!A:R,18,FALSE)</f>
        <v>45681</v>
      </c>
      <c r="M813" s="7" t="str">
        <f>_xlfn.XLOOKUP(A:A,'Nikes Sales Dataset - Worked f'!A:A,'Nikes Sales Dataset - Worked f'!S:S)</f>
        <v>Jan</v>
      </c>
      <c r="N813" s="7" t="str">
        <f>_xlfn.XLOOKUP(A:A,'Nikes Sales Dataset - Worked f'!A:A,'Nikes Sales Dataset - Worked f'!T:T)</f>
        <v>2025</v>
      </c>
      <c r="O813" t="str">
        <f>_xlfn.XLOOKUP(A:A,'Nikes Sales Dataset - Worked f'!A:A,'Nikes Sales Dataset - Worked f'!U:U)</f>
        <v>Retail</v>
      </c>
      <c r="P813" t="str">
        <f>_xlfn.XLOOKUP(A:A,'Nikes Sales Dataset - Worked f'!A:A,'Nikes Sales Dataset - Worked f'!W:W)</f>
        <v>Bangalore</v>
      </c>
      <c r="Q813" s="9">
        <f>_xlfn.XLOOKUP(A:A,'Nikes Sales Dataset - Worked f'!A:A,'Nikes Sales Dataset - Worked f'!X:X)</f>
        <v>-77.61</v>
      </c>
    </row>
    <row r="814" spans="1:17" x14ac:dyDescent="0.25">
      <c r="A814" s="4">
        <v>2812</v>
      </c>
      <c r="B814" t="str">
        <f>VLOOKUP('Nikes Sales Dataset - Worked f'!A:A,'Nikes Sales Dataset - Worked f'!A:B,2,FALSE)</f>
        <v>2812_20240808</v>
      </c>
      <c r="C814" t="str">
        <f>VLOOKUP('Nikes Sales Dataset - Worked f'!A:A,'Nikes Sales Dataset - Worked f'!A:C,3,FALSE)</f>
        <v>Men</v>
      </c>
      <c r="D814" t="str">
        <f>VLOOKUP('Nikes Sales Dataset - Worked f'!A:A,'Nikes Sales Dataset - Worked f'!A:D,4,FALSE)</f>
        <v>Basketball</v>
      </c>
      <c r="E814" t="str">
        <f>VLOOKUP('Nikes Sales Dataset - Worked f'!A:A,'Nikes Sales Dataset - Worked f'!A:E,5,FALSE)</f>
        <v>LeBron 20</v>
      </c>
      <c r="F814" t="str">
        <f>VLOOKUP('Nikes Sales Dataset - Worked f'!A:A,'Nikes Sales Dataset - Worked f'!A:G,7,FALSE)</f>
        <v>M</v>
      </c>
      <c r="G814" s="3">
        <f>VLOOKUP('Nikes Sales Dataset - Worked f'!A:A,'Nikes Sales Dataset - Worked f'!A:I,9,FALSE)</f>
        <v>2</v>
      </c>
      <c r="H814" s="9">
        <f>VLOOKUP('Nikes Sales Dataset - Worked f'!A:A,'Nikes Sales Dataset - Worked f'!A:K,11,FALSE)</f>
        <v>9507.39</v>
      </c>
      <c r="I814">
        <f>_xlfn.XLOOKUP('Cleaned and Transformed Dataset'!A:A,'Nikes Sales Dataset - Worked f'!A:A,'Nikes Sales Dataset - Worked f'!M:M)</f>
        <v>0.01</v>
      </c>
      <c r="J814" s="9">
        <f>_xlfn.XLOOKUP(A:A,'Nikes Sales Dataset - Worked f'!A:A,'Nikes Sales Dataset - Worked f'!N:N)</f>
        <v>9412.3161</v>
      </c>
      <c r="K814" s="3">
        <f>_xlfn.XLOOKUP(A:A,'Nikes Sales Dataset - Worked f'!A:A,'Nikes Sales Dataset - Worked f'!P:P)</f>
        <v>18824.6322</v>
      </c>
      <c r="L814" s="7">
        <f>VLOOKUP('Nikes Sales Dataset - Worked f'!A:A,'Nikes Sales Dataset - Worked f'!A:R,18,FALSE)</f>
        <v>45512</v>
      </c>
      <c r="M814" s="7" t="str">
        <f>_xlfn.XLOOKUP(A:A,'Nikes Sales Dataset - Worked f'!A:A,'Nikes Sales Dataset - Worked f'!S:S)</f>
        <v>Aug</v>
      </c>
      <c r="N814" s="7" t="str">
        <f>_xlfn.XLOOKUP(A:A,'Nikes Sales Dataset - Worked f'!A:A,'Nikes Sales Dataset - Worked f'!T:T)</f>
        <v>2024</v>
      </c>
      <c r="O814" t="str">
        <f>_xlfn.XLOOKUP(A:A,'Nikes Sales Dataset - Worked f'!A:A,'Nikes Sales Dataset - Worked f'!U:U)</f>
        <v>Online</v>
      </c>
      <c r="P814" t="str">
        <f>_xlfn.XLOOKUP(A:A,'Nikes Sales Dataset - Worked f'!A:A,'Nikes Sales Dataset - Worked f'!W:W)</f>
        <v>Kolkata</v>
      </c>
      <c r="Q814" s="9">
        <f>_xlfn.XLOOKUP(A:A,'Nikes Sales Dataset - Worked f'!A:A,'Nikes Sales Dataset - Worked f'!X:X)</f>
        <v>2570.0100000000002</v>
      </c>
    </row>
    <row r="815" spans="1:17" x14ac:dyDescent="0.25">
      <c r="A815" s="4">
        <v>2813</v>
      </c>
      <c r="B815" t="str">
        <f>VLOOKUP('Nikes Sales Dataset - Worked f'!A:A,'Nikes Sales Dataset - Worked f'!A:B,2,FALSE)</f>
        <v>2813_Unknown Date</v>
      </c>
      <c r="C815" t="str">
        <f>VLOOKUP('Nikes Sales Dataset - Worked f'!A:A,'Nikes Sales Dataset - Worked f'!A:C,3,FALSE)</f>
        <v>Men</v>
      </c>
      <c r="D815" t="str">
        <f>VLOOKUP('Nikes Sales Dataset - Worked f'!A:A,'Nikes Sales Dataset - Worked f'!A:D,4,FALSE)</f>
        <v>Running</v>
      </c>
      <c r="E815" t="str">
        <f>VLOOKUP('Nikes Sales Dataset - Worked f'!A:A,'Nikes Sales Dataset - Worked f'!A:E,5,FALSE)</f>
        <v>Free RN</v>
      </c>
      <c r="F815" t="str">
        <f>VLOOKUP('Nikes Sales Dataset - Worked f'!A:A,'Nikes Sales Dataset - Worked f'!A:G,7,FALSE)</f>
        <v>M</v>
      </c>
      <c r="G815" s="3">
        <f>VLOOKUP('Nikes Sales Dataset - Worked f'!A:A,'Nikes Sales Dataset - Worked f'!A:I,9,FALSE)</f>
        <v>4</v>
      </c>
      <c r="H815" s="9">
        <f>VLOOKUP('Nikes Sales Dataset - Worked f'!A:A,'Nikes Sales Dataset - Worked f'!A:K,11,FALSE)</f>
        <v>7450.8</v>
      </c>
      <c r="I815">
        <f>_xlfn.XLOOKUP('Cleaned and Transformed Dataset'!A:A,'Nikes Sales Dataset - Worked f'!A:A,'Nikes Sales Dataset - Worked f'!M:M)</f>
        <v>0</v>
      </c>
      <c r="J815" s="9">
        <f>_xlfn.XLOOKUP(A:A,'Nikes Sales Dataset - Worked f'!A:A,'Nikes Sales Dataset - Worked f'!N:N)</f>
        <v>7450.8</v>
      </c>
      <c r="K815" s="3">
        <f>_xlfn.XLOOKUP(A:A,'Nikes Sales Dataset - Worked f'!A:A,'Nikes Sales Dataset - Worked f'!P:P)</f>
        <v>29803.200000000001</v>
      </c>
      <c r="L815" s="7" t="str">
        <f>VLOOKUP('Nikes Sales Dataset - Worked f'!A:A,'Nikes Sales Dataset - Worked f'!A:R,18,FALSE)</f>
        <v>Unknown Date</v>
      </c>
      <c r="M815" s="7" t="str">
        <f>_xlfn.XLOOKUP(A:A,'Nikes Sales Dataset - Worked f'!A:A,'Nikes Sales Dataset - Worked f'!S:S)</f>
        <v>Unknown</v>
      </c>
      <c r="N815" s="7" t="str">
        <f>_xlfn.XLOOKUP(A:A,'Nikes Sales Dataset - Worked f'!A:A,'Nikes Sales Dataset - Worked f'!T:T)</f>
        <v>Unknown</v>
      </c>
      <c r="O815" t="str">
        <f>_xlfn.XLOOKUP(A:A,'Nikes Sales Dataset - Worked f'!A:A,'Nikes Sales Dataset - Worked f'!U:U)</f>
        <v>Online</v>
      </c>
      <c r="P815" t="str">
        <f>_xlfn.XLOOKUP(A:A,'Nikes Sales Dataset - Worked f'!A:A,'Nikes Sales Dataset - Worked f'!W:W)</f>
        <v>Bangalore</v>
      </c>
      <c r="Q815" s="9">
        <f>_xlfn.XLOOKUP(A:A,'Nikes Sales Dataset - Worked f'!A:A,'Nikes Sales Dataset - Worked f'!X:X)</f>
        <v>2098.29</v>
      </c>
    </row>
    <row r="816" spans="1:17" x14ac:dyDescent="0.25">
      <c r="A816" s="4">
        <v>2814</v>
      </c>
      <c r="B816" t="str">
        <f>VLOOKUP('Nikes Sales Dataset - Worked f'!A:A,'Nikes Sales Dataset - Worked f'!A:B,2,FALSE)</f>
        <v>2814_20241007</v>
      </c>
      <c r="C816" t="str">
        <f>VLOOKUP('Nikes Sales Dataset - Worked f'!A:A,'Nikes Sales Dataset - Worked f'!A:C,3,FALSE)</f>
        <v>Kids</v>
      </c>
      <c r="D816" t="str">
        <f>VLOOKUP('Nikes Sales Dataset - Worked f'!A:A,'Nikes Sales Dataset - Worked f'!A:D,4,FALSE)</f>
        <v>Running</v>
      </c>
      <c r="E816" t="str">
        <f>VLOOKUP('Nikes Sales Dataset - Worked f'!A:A,'Nikes Sales Dataset - Worked f'!A:E,5,FALSE)</f>
        <v>React Infinity</v>
      </c>
      <c r="F816" t="str">
        <f>VLOOKUP('Nikes Sales Dataset - Worked f'!A:A,'Nikes Sales Dataset - Worked f'!A:G,7,FALSE)</f>
        <v>M</v>
      </c>
      <c r="G816" s="3">
        <f>VLOOKUP('Nikes Sales Dataset - Worked f'!A:A,'Nikes Sales Dataset - Worked f'!A:I,9,FALSE)</f>
        <v>0</v>
      </c>
      <c r="H816" s="9">
        <f>VLOOKUP('Nikes Sales Dataset - Worked f'!A:A,'Nikes Sales Dataset - Worked f'!A:K,11,FALSE)</f>
        <v>6110.0300000000007</v>
      </c>
      <c r="I816">
        <f>_xlfn.XLOOKUP('Cleaned and Transformed Dataset'!A:A,'Nikes Sales Dataset - Worked f'!A:A,'Nikes Sales Dataset - Worked f'!M:M)</f>
        <v>0</v>
      </c>
      <c r="J816" s="9">
        <f>_xlfn.XLOOKUP(A:A,'Nikes Sales Dataset - Worked f'!A:A,'Nikes Sales Dataset - Worked f'!N:N)</f>
        <v>6110.0300000000007</v>
      </c>
      <c r="K816" s="3">
        <f>_xlfn.XLOOKUP(A:A,'Nikes Sales Dataset - Worked f'!A:A,'Nikes Sales Dataset - Worked f'!P:P)</f>
        <v>0</v>
      </c>
      <c r="L816" s="7">
        <f>VLOOKUP('Nikes Sales Dataset - Worked f'!A:A,'Nikes Sales Dataset - Worked f'!A:R,18,FALSE)</f>
        <v>45572</v>
      </c>
      <c r="M816" s="7" t="str">
        <f>_xlfn.XLOOKUP(A:A,'Nikes Sales Dataset - Worked f'!A:A,'Nikes Sales Dataset - Worked f'!S:S)</f>
        <v>Oct</v>
      </c>
      <c r="N816" s="7" t="str">
        <f>_xlfn.XLOOKUP(A:A,'Nikes Sales Dataset - Worked f'!A:A,'Nikes Sales Dataset - Worked f'!T:T)</f>
        <v>2024</v>
      </c>
      <c r="O816" t="str">
        <f>_xlfn.XLOOKUP(A:A,'Nikes Sales Dataset - Worked f'!A:A,'Nikes Sales Dataset - Worked f'!U:U)</f>
        <v>Online</v>
      </c>
      <c r="P816" t="str">
        <f>_xlfn.XLOOKUP(A:A,'Nikes Sales Dataset - Worked f'!A:A,'Nikes Sales Dataset - Worked f'!W:W)</f>
        <v>Delhi</v>
      </c>
      <c r="Q816" s="9">
        <f>_xlfn.XLOOKUP(A:A,'Nikes Sales Dataset - Worked f'!A:A,'Nikes Sales Dataset - Worked f'!X:X)</f>
        <v>1702.06</v>
      </c>
    </row>
    <row r="817" spans="1:17" x14ac:dyDescent="0.25">
      <c r="A817" s="4">
        <v>2815</v>
      </c>
      <c r="B817" t="str">
        <f>VLOOKUP('Nikes Sales Dataset - Worked f'!A:A,'Nikes Sales Dataset - Worked f'!A:B,2,FALSE)</f>
        <v>2815_Unknown Date</v>
      </c>
      <c r="C817" t="str">
        <f>VLOOKUP('Nikes Sales Dataset - Worked f'!A:A,'Nikes Sales Dataset - Worked f'!A:C,3,FALSE)</f>
        <v>Kids</v>
      </c>
      <c r="D817" t="str">
        <f>VLOOKUP('Nikes Sales Dataset - Worked f'!A:A,'Nikes Sales Dataset - Worked f'!A:D,4,FALSE)</f>
        <v>Training</v>
      </c>
      <c r="E817" t="str">
        <f>VLOOKUP('Nikes Sales Dataset - Worked f'!A:A,'Nikes Sales Dataset - Worked f'!A:E,5,FALSE)</f>
        <v>Flex Trainer</v>
      </c>
      <c r="F817" t="str">
        <f>VLOOKUP('Nikes Sales Dataset - Worked f'!A:A,'Nikes Sales Dataset - Worked f'!A:G,7,FALSE)</f>
        <v>L</v>
      </c>
      <c r="G817" s="3">
        <f>VLOOKUP('Nikes Sales Dataset - Worked f'!A:A,'Nikes Sales Dataset - Worked f'!A:I,9,FALSE)</f>
        <v>0</v>
      </c>
      <c r="H817" s="9">
        <f>VLOOKUP('Nikes Sales Dataset - Worked f'!A:A,'Nikes Sales Dataset - Worked f'!A:K,11,FALSE)</f>
        <v>6110.0300000000007</v>
      </c>
      <c r="I817">
        <f>_xlfn.XLOOKUP('Cleaned and Transformed Dataset'!A:A,'Nikes Sales Dataset - Worked f'!A:A,'Nikes Sales Dataset - Worked f'!M:M)</f>
        <v>1.1599999999999999</v>
      </c>
      <c r="J817" s="9">
        <f>_xlfn.XLOOKUP(A:A,'Nikes Sales Dataset - Worked f'!A:A,'Nikes Sales Dataset - Worked f'!N:N)</f>
        <v>-977.60479999999961</v>
      </c>
      <c r="K817" s="3">
        <f>_xlfn.XLOOKUP(A:A,'Nikes Sales Dataset - Worked f'!A:A,'Nikes Sales Dataset - Worked f'!P:P)</f>
        <v>0</v>
      </c>
      <c r="L817" s="7" t="str">
        <f>VLOOKUP('Nikes Sales Dataset - Worked f'!A:A,'Nikes Sales Dataset - Worked f'!A:R,18,FALSE)</f>
        <v>Unknown Date</v>
      </c>
      <c r="M817" s="7" t="str">
        <f>_xlfn.XLOOKUP(A:A,'Nikes Sales Dataset - Worked f'!A:A,'Nikes Sales Dataset - Worked f'!S:S)</f>
        <v>Unknown</v>
      </c>
      <c r="N817" s="7" t="str">
        <f>_xlfn.XLOOKUP(A:A,'Nikes Sales Dataset - Worked f'!A:A,'Nikes Sales Dataset - Worked f'!T:T)</f>
        <v>Unknown</v>
      </c>
      <c r="O817" t="str">
        <f>_xlfn.XLOOKUP(A:A,'Nikes Sales Dataset - Worked f'!A:A,'Nikes Sales Dataset - Worked f'!U:U)</f>
        <v>Online</v>
      </c>
      <c r="P817" t="str">
        <f>_xlfn.XLOOKUP(A:A,'Nikes Sales Dataset - Worked f'!A:A,'Nikes Sales Dataset - Worked f'!W:W)</f>
        <v>Kolkata</v>
      </c>
      <c r="Q817" s="9">
        <f>_xlfn.XLOOKUP(A:A,'Nikes Sales Dataset - Worked f'!A:A,'Nikes Sales Dataset - Worked f'!X:X)</f>
        <v>3281.98</v>
      </c>
    </row>
    <row r="818" spans="1:17" x14ac:dyDescent="0.25">
      <c r="A818" s="4">
        <v>2816</v>
      </c>
      <c r="B818" t="str">
        <f>VLOOKUP('Nikes Sales Dataset - Worked f'!A:A,'Nikes Sales Dataset - Worked f'!A:B,2,FALSE)</f>
        <v>2816_20250122</v>
      </c>
      <c r="C818" t="str">
        <f>VLOOKUP('Nikes Sales Dataset - Worked f'!A:A,'Nikes Sales Dataset - Worked f'!A:C,3,FALSE)</f>
        <v>Men</v>
      </c>
      <c r="D818" t="str">
        <f>VLOOKUP('Nikes Sales Dataset - Worked f'!A:A,'Nikes Sales Dataset - Worked f'!A:D,4,FALSE)</f>
        <v>Basketball</v>
      </c>
      <c r="E818" t="str">
        <f>VLOOKUP('Nikes Sales Dataset - Worked f'!A:A,'Nikes Sales Dataset - Worked f'!A:E,5,FALSE)</f>
        <v>LeBron 20</v>
      </c>
      <c r="F818" t="str">
        <f>VLOOKUP('Nikes Sales Dataset - Worked f'!A:A,'Nikes Sales Dataset - Worked f'!A:G,7,FALSE)</f>
        <v>M</v>
      </c>
      <c r="G818" s="3">
        <f>VLOOKUP('Nikes Sales Dataset - Worked f'!A:A,'Nikes Sales Dataset - Worked f'!A:I,9,FALSE)</f>
        <v>3</v>
      </c>
      <c r="H818" s="9">
        <f>VLOOKUP('Nikes Sales Dataset - Worked f'!A:A,'Nikes Sales Dataset - Worked f'!A:K,11,FALSE)</f>
        <v>5983.35</v>
      </c>
      <c r="I818">
        <f>_xlfn.XLOOKUP('Cleaned and Transformed Dataset'!A:A,'Nikes Sales Dataset - Worked f'!A:A,'Nikes Sales Dataset - Worked f'!M:M)</f>
        <v>0</v>
      </c>
      <c r="J818" s="9">
        <f>_xlfn.XLOOKUP(A:A,'Nikes Sales Dataset - Worked f'!A:A,'Nikes Sales Dataset - Worked f'!N:N)</f>
        <v>5983.35</v>
      </c>
      <c r="K818" s="3">
        <f>_xlfn.XLOOKUP(A:A,'Nikes Sales Dataset - Worked f'!A:A,'Nikes Sales Dataset - Worked f'!P:P)</f>
        <v>17950.050000000003</v>
      </c>
      <c r="L818" s="7">
        <f>VLOOKUP('Nikes Sales Dataset - Worked f'!A:A,'Nikes Sales Dataset - Worked f'!A:R,18,FALSE)</f>
        <v>45679</v>
      </c>
      <c r="M818" s="7" t="str">
        <f>_xlfn.XLOOKUP(A:A,'Nikes Sales Dataset - Worked f'!A:A,'Nikes Sales Dataset - Worked f'!S:S)</f>
        <v>Jan</v>
      </c>
      <c r="N818" s="7" t="str">
        <f>_xlfn.XLOOKUP(A:A,'Nikes Sales Dataset - Worked f'!A:A,'Nikes Sales Dataset - Worked f'!T:T)</f>
        <v>2025</v>
      </c>
      <c r="O818" t="str">
        <f>_xlfn.XLOOKUP(A:A,'Nikes Sales Dataset - Worked f'!A:A,'Nikes Sales Dataset - Worked f'!U:U)</f>
        <v>Retail</v>
      </c>
      <c r="P818" t="str">
        <f>_xlfn.XLOOKUP(A:A,'Nikes Sales Dataset - Worked f'!A:A,'Nikes Sales Dataset - Worked f'!W:W)</f>
        <v>Hyderabad</v>
      </c>
      <c r="Q818" s="9">
        <f>_xlfn.XLOOKUP(A:A,'Nikes Sales Dataset - Worked f'!A:A,'Nikes Sales Dataset - Worked f'!X:X)</f>
        <v>916.13</v>
      </c>
    </row>
    <row r="819" spans="1:17" x14ac:dyDescent="0.25">
      <c r="A819" s="4">
        <v>2032</v>
      </c>
      <c r="B819" t="str">
        <f>VLOOKUP('Nikes Sales Dataset - Worked f'!A:A,'Nikes Sales Dataset - Worked f'!A:B,2,FALSE)</f>
        <v>2032_20250411</v>
      </c>
      <c r="C819" t="str">
        <f>VLOOKUP('Nikes Sales Dataset - Worked f'!A:A,'Nikes Sales Dataset - Worked f'!A:C,3,FALSE)</f>
        <v>Women</v>
      </c>
      <c r="D819" t="str">
        <f>VLOOKUP('Nikes Sales Dataset - Worked f'!A:A,'Nikes Sales Dataset - Worked f'!A:D,4,FALSE)</f>
        <v>Lifestyle</v>
      </c>
      <c r="E819" t="str">
        <f>VLOOKUP('Nikes Sales Dataset - Worked f'!A:A,'Nikes Sales Dataset - Worked f'!A:E,5,FALSE)</f>
        <v>Blazer Mid</v>
      </c>
      <c r="F819" t="str">
        <f>VLOOKUP('Nikes Sales Dataset - Worked f'!A:A,'Nikes Sales Dataset - Worked f'!A:G,7,FALSE)</f>
        <v>XL</v>
      </c>
      <c r="G819" s="3">
        <f>VLOOKUP('Nikes Sales Dataset - Worked f'!A:A,'Nikes Sales Dataset - Worked f'!A:I,9,FALSE)</f>
        <v>1</v>
      </c>
      <c r="H819" s="9">
        <f>VLOOKUP('Nikes Sales Dataset - Worked f'!A:A,'Nikes Sales Dataset - Worked f'!A:K,11,FALSE)</f>
        <v>6110.0300000000007</v>
      </c>
      <c r="I819">
        <f>_xlfn.XLOOKUP('Cleaned and Transformed Dataset'!A:A,'Nikes Sales Dataset - Worked f'!A:A,'Nikes Sales Dataset - Worked f'!M:M)</f>
        <v>1.07</v>
      </c>
      <c r="J819" s="9">
        <f>_xlfn.XLOOKUP(A:A,'Nikes Sales Dataset - Worked f'!A:A,'Nikes Sales Dataset - Worked f'!N:N)</f>
        <v>-427.70210000000043</v>
      </c>
      <c r="K819" s="3">
        <f>_xlfn.XLOOKUP(A:A,'Nikes Sales Dataset - Worked f'!A:A,'Nikes Sales Dataset - Worked f'!P:P)</f>
        <v>-427.70210000000043</v>
      </c>
      <c r="L819" s="7">
        <f>VLOOKUP('Nikes Sales Dataset - Worked f'!A:A,'Nikes Sales Dataset - Worked f'!A:R,18,FALSE)</f>
        <v>45758</v>
      </c>
      <c r="M819" s="7" t="str">
        <f>_xlfn.XLOOKUP(A:A,'Nikes Sales Dataset - Worked f'!A:A,'Nikes Sales Dataset - Worked f'!S:S)</f>
        <v>Apr</v>
      </c>
      <c r="N819" s="7" t="str">
        <f>_xlfn.XLOOKUP(A:A,'Nikes Sales Dataset - Worked f'!A:A,'Nikes Sales Dataset - Worked f'!T:T)</f>
        <v>2025</v>
      </c>
      <c r="O819" t="str">
        <f>_xlfn.XLOOKUP(A:A,'Nikes Sales Dataset - Worked f'!A:A,'Nikes Sales Dataset - Worked f'!U:U)</f>
        <v>Retail</v>
      </c>
      <c r="P819" t="str">
        <f>_xlfn.XLOOKUP(A:A,'Nikes Sales Dataset - Worked f'!A:A,'Nikes Sales Dataset - Worked f'!W:W)</f>
        <v>Mumbai</v>
      </c>
      <c r="Q819" s="9">
        <f>_xlfn.XLOOKUP(A:A,'Nikes Sales Dataset - Worked f'!A:A,'Nikes Sales Dataset - Worked f'!X:X)</f>
        <v>-555.16</v>
      </c>
    </row>
    <row r="820" spans="1:17" x14ac:dyDescent="0.25">
      <c r="A820" s="4">
        <v>2818</v>
      </c>
      <c r="B820" t="str">
        <f>VLOOKUP('Nikes Sales Dataset - Worked f'!A:A,'Nikes Sales Dataset - Worked f'!A:B,2,FALSE)</f>
        <v>2818_20250508</v>
      </c>
      <c r="C820" t="str">
        <f>VLOOKUP('Nikes Sales Dataset - Worked f'!A:A,'Nikes Sales Dataset - Worked f'!A:C,3,FALSE)</f>
        <v>Kids</v>
      </c>
      <c r="D820" t="str">
        <f>VLOOKUP('Nikes Sales Dataset - Worked f'!A:A,'Nikes Sales Dataset - Worked f'!A:D,4,FALSE)</f>
        <v>Soccer</v>
      </c>
      <c r="E820" t="str">
        <f>VLOOKUP('Nikes Sales Dataset - Worked f'!A:A,'Nikes Sales Dataset - Worked f'!A:E,5,FALSE)</f>
        <v>Premier III</v>
      </c>
      <c r="F820" t="str">
        <f>VLOOKUP('Nikes Sales Dataset - Worked f'!A:A,'Nikes Sales Dataset - Worked f'!A:G,7,FALSE)</f>
        <v>M</v>
      </c>
      <c r="G820" s="3">
        <f>VLOOKUP('Nikes Sales Dataset - Worked f'!A:A,'Nikes Sales Dataset - Worked f'!A:I,9,FALSE)</f>
        <v>-1</v>
      </c>
      <c r="H820" s="9">
        <f>VLOOKUP('Nikes Sales Dataset - Worked f'!A:A,'Nikes Sales Dataset - Worked f'!A:K,11,FALSE)</f>
        <v>6110.0300000000007</v>
      </c>
      <c r="I820">
        <f>_xlfn.XLOOKUP('Cleaned and Transformed Dataset'!A:A,'Nikes Sales Dataset - Worked f'!A:A,'Nikes Sales Dataset - Worked f'!M:M)</f>
        <v>0</v>
      </c>
      <c r="J820" s="9">
        <f>_xlfn.XLOOKUP(A:A,'Nikes Sales Dataset - Worked f'!A:A,'Nikes Sales Dataset - Worked f'!N:N)</f>
        <v>6110.0300000000007</v>
      </c>
      <c r="K820" s="3">
        <f>_xlfn.XLOOKUP(A:A,'Nikes Sales Dataset - Worked f'!A:A,'Nikes Sales Dataset - Worked f'!P:P)</f>
        <v>-6110.0300000000007</v>
      </c>
      <c r="L820" s="7">
        <f>VLOOKUP('Nikes Sales Dataset - Worked f'!A:A,'Nikes Sales Dataset - Worked f'!A:R,18,FALSE)</f>
        <v>45785</v>
      </c>
      <c r="M820" s="7" t="str">
        <f>_xlfn.XLOOKUP(A:A,'Nikes Sales Dataset - Worked f'!A:A,'Nikes Sales Dataset - Worked f'!S:S)</f>
        <v>May</v>
      </c>
      <c r="N820" s="7" t="str">
        <f>_xlfn.XLOOKUP(A:A,'Nikes Sales Dataset - Worked f'!A:A,'Nikes Sales Dataset - Worked f'!T:T)</f>
        <v>2025</v>
      </c>
      <c r="O820" t="str">
        <f>_xlfn.XLOOKUP(A:A,'Nikes Sales Dataset - Worked f'!A:A,'Nikes Sales Dataset - Worked f'!U:U)</f>
        <v>Retail</v>
      </c>
      <c r="P820" t="str">
        <f>_xlfn.XLOOKUP(A:A,'Nikes Sales Dataset - Worked f'!A:A,'Nikes Sales Dataset - Worked f'!W:W)</f>
        <v>Pune</v>
      </c>
      <c r="Q820" s="9">
        <f>_xlfn.XLOOKUP(A:A,'Nikes Sales Dataset - Worked f'!A:A,'Nikes Sales Dataset - Worked f'!X:X)</f>
        <v>-797.91</v>
      </c>
    </row>
    <row r="821" spans="1:17" x14ac:dyDescent="0.25">
      <c r="A821" s="4">
        <v>2819</v>
      </c>
      <c r="B821" t="str">
        <f>VLOOKUP('Nikes Sales Dataset - Worked f'!A:A,'Nikes Sales Dataset - Worked f'!A:B,2,FALSE)</f>
        <v>2819_20250120</v>
      </c>
      <c r="C821" t="str">
        <f>VLOOKUP('Nikes Sales Dataset - Worked f'!A:A,'Nikes Sales Dataset - Worked f'!A:C,3,FALSE)</f>
        <v>Kids</v>
      </c>
      <c r="D821" t="str">
        <f>VLOOKUP('Nikes Sales Dataset - Worked f'!A:A,'Nikes Sales Dataset - Worked f'!A:D,4,FALSE)</f>
        <v>Soccer</v>
      </c>
      <c r="E821" t="str">
        <f>VLOOKUP('Nikes Sales Dataset - Worked f'!A:A,'Nikes Sales Dataset - Worked f'!A:E,5,FALSE)</f>
        <v>Premier III</v>
      </c>
      <c r="F821" t="str">
        <f>VLOOKUP('Nikes Sales Dataset - Worked f'!A:A,'Nikes Sales Dataset - Worked f'!A:G,7,FALSE)</f>
        <v>M</v>
      </c>
      <c r="G821" s="3">
        <f>VLOOKUP('Nikes Sales Dataset - Worked f'!A:A,'Nikes Sales Dataset - Worked f'!A:I,9,FALSE)</f>
        <v>1</v>
      </c>
      <c r="H821" s="9">
        <f>VLOOKUP('Nikes Sales Dataset - Worked f'!A:A,'Nikes Sales Dataset - Worked f'!A:K,11,FALSE)</f>
        <v>7645.41</v>
      </c>
      <c r="I821">
        <f>_xlfn.XLOOKUP('Cleaned and Transformed Dataset'!A:A,'Nikes Sales Dataset - Worked f'!A:A,'Nikes Sales Dataset - Worked f'!M:M)</f>
        <v>0</v>
      </c>
      <c r="J821" s="9">
        <f>_xlfn.XLOOKUP(A:A,'Nikes Sales Dataset - Worked f'!A:A,'Nikes Sales Dataset - Worked f'!N:N)</f>
        <v>7645.41</v>
      </c>
      <c r="K821" s="3">
        <f>_xlfn.XLOOKUP(A:A,'Nikes Sales Dataset - Worked f'!A:A,'Nikes Sales Dataset - Worked f'!P:P)</f>
        <v>7645.41</v>
      </c>
      <c r="L821" s="7">
        <f>VLOOKUP('Nikes Sales Dataset - Worked f'!A:A,'Nikes Sales Dataset - Worked f'!A:R,18,FALSE)</f>
        <v>45677</v>
      </c>
      <c r="M821" s="7" t="str">
        <f>_xlfn.XLOOKUP(A:A,'Nikes Sales Dataset - Worked f'!A:A,'Nikes Sales Dataset - Worked f'!S:S)</f>
        <v>Jan</v>
      </c>
      <c r="N821" s="7" t="str">
        <f>_xlfn.XLOOKUP(A:A,'Nikes Sales Dataset - Worked f'!A:A,'Nikes Sales Dataset - Worked f'!T:T)</f>
        <v>2025</v>
      </c>
      <c r="O821" t="str">
        <f>_xlfn.XLOOKUP(A:A,'Nikes Sales Dataset - Worked f'!A:A,'Nikes Sales Dataset - Worked f'!U:U)</f>
        <v>Retail</v>
      </c>
      <c r="P821" t="str">
        <f>_xlfn.XLOOKUP(A:A,'Nikes Sales Dataset - Worked f'!A:A,'Nikes Sales Dataset - Worked f'!W:W)</f>
        <v>Bangalore</v>
      </c>
      <c r="Q821" s="9">
        <f>_xlfn.XLOOKUP(A:A,'Nikes Sales Dataset - Worked f'!A:A,'Nikes Sales Dataset - Worked f'!X:X)</f>
        <v>593.62</v>
      </c>
    </row>
    <row r="822" spans="1:17" x14ac:dyDescent="0.25">
      <c r="A822" s="4">
        <v>2820</v>
      </c>
      <c r="B822" t="str">
        <f>VLOOKUP('Nikes Sales Dataset - Worked f'!A:A,'Nikes Sales Dataset - Worked f'!A:B,2,FALSE)</f>
        <v>2820_20240805</v>
      </c>
      <c r="C822" t="str">
        <f>VLOOKUP('Nikes Sales Dataset - Worked f'!A:A,'Nikes Sales Dataset - Worked f'!A:C,3,FALSE)</f>
        <v>Women</v>
      </c>
      <c r="D822" t="str">
        <f>VLOOKUP('Nikes Sales Dataset - Worked f'!A:A,'Nikes Sales Dataset - Worked f'!A:D,4,FALSE)</f>
        <v>Lifestyle</v>
      </c>
      <c r="E822" t="str">
        <f>VLOOKUP('Nikes Sales Dataset - Worked f'!A:A,'Nikes Sales Dataset - Worked f'!A:E,5,FALSE)</f>
        <v>Blazer Mid</v>
      </c>
      <c r="F822" t="str">
        <f>VLOOKUP('Nikes Sales Dataset - Worked f'!A:A,'Nikes Sales Dataset - Worked f'!A:G,7,FALSE)</f>
        <v>M</v>
      </c>
      <c r="G822" s="3">
        <f>VLOOKUP('Nikes Sales Dataset - Worked f'!A:A,'Nikes Sales Dataset - Worked f'!A:I,9,FALSE)</f>
        <v>4</v>
      </c>
      <c r="H822" s="9">
        <f>VLOOKUP('Nikes Sales Dataset - Worked f'!A:A,'Nikes Sales Dataset - Worked f'!A:K,11,FALSE)</f>
        <v>8659.15</v>
      </c>
      <c r="I822">
        <f>_xlfn.XLOOKUP('Cleaned and Transformed Dataset'!A:A,'Nikes Sales Dataset - Worked f'!A:A,'Nikes Sales Dataset - Worked f'!M:M)</f>
        <v>0</v>
      </c>
      <c r="J822" s="9">
        <f>_xlfn.XLOOKUP(A:A,'Nikes Sales Dataset - Worked f'!A:A,'Nikes Sales Dataset - Worked f'!N:N)</f>
        <v>8659.15</v>
      </c>
      <c r="K822" s="3">
        <f>_xlfn.XLOOKUP(A:A,'Nikes Sales Dataset - Worked f'!A:A,'Nikes Sales Dataset - Worked f'!P:P)</f>
        <v>34636.6</v>
      </c>
      <c r="L822" s="7">
        <f>VLOOKUP('Nikes Sales Dataset - Worked f'!A:A,'Nikes Sales Dataset - Worked f'!A:R,18,FALSE)</f>
        <v>45509</v>
      </c>
      <c r="M822" s="7" t="str">
        <f>_xlfn.XLOOKUP(A:A,'Nikes Sales Dataset - Worked f'!A:A,'Nikes Sales Dataset - Worked f'!S:S)</f>
        <v>Aug</v>
      </c>
      <c r="N822" s="7" t="str">
        <f>_xlfn.XLOOKUP(A:A,'Nikes Sales Dataset - Worked f'!A:A,'Nikes Sales Dataset - Worked f'!T:T)</f>
        <v>2024</v>
      </c>
      <c r="O822" t="str">
        <f>_xlfn.XLOOKUP(A:A,'Nikes Sales Dataset - Worked f'!A:A,'Nikes Sales Dataset - Worked f'!U:U)</f>
        <v>Online</v>
      </c>
      <c r="P822" t="str">
        <f>_xlfn.XLOOKUP(A:A,'Nikes Sales Dataset - Worked f'!A:A,'Nikes Sales Dataset - Worked f'!W:W)</f>
        <v>Mumbai</v>
      </c>
      <c r="Q822" s="9">
        <f>_xlfn.XLOOKUP(A:A,'Nikes Sales Dataset - Worked f'!A:A,'Nikes Sales Dataset - Worked f'!X:X)</f>
        <v>2078.39</v>
      </c>
    </row>
    <row r="823" spans="1:17" x14ac:dyDescent="0.25">
      <c r="A823" s="4">
        <v>2821</v>
      </c>
      <c r="B823" t="str">
        <f>VLOOKUP('Nikes Sales Dataset - Worked f'!A:A,'Nikes Sales Dataset - Worked f'!A:B,2,FALSE)</f>
        <v>2821_20250408</v>
      </c>
      <c r="C823" t="str">
        <f>VLOOKUP('Nikes Sales Dataset - Worked f'!A:A,'Nikes Sales Dataset - Worked f'!A:C,3,FALSE)</f>
        <v>Kids</v>
      </c>
      <c r="D823" t="str">
        <f>VLOOKUP('Nikes Sales Dataset - Worked f'!A:A,'Nikes Sales Dataset - Worked f'!A:D,4,FALSE)</f>
        <v>Lifestyle</v>
      </c>
      <c r="E823" t="str">
        <f>VLOOKUP('Nikes Sales Dataset - Worked f'!A:A,'Nikes Sales Dataset - Worked f'!A:E,5,FALSE)</f>
        <v>Air Force 1</v>
      </c>
      <c r="F823" t="str">
        <f>VLOOKUP('Nikes Sales Dataset - Worked f'!A:A,'Nikes Sales Dataset - Worked f'!A:G,7,FALSE)</f>
        <v>M</v>
      </c>
      <c r="G823" s="3">
        <f>VLOOKUP('Nikes Sales Dataset - Worked f'!A:A,'Nikes Sales Dataset - Worked f'!A:I,9,FALSE)</f>
        <v>0</v>
      </c>
      <c r="H823" s="9">
        <f>VLOOKUP('Nikes Sales Dataset - Worked f'!A:A,'Nikes Sales Dataset - Worked f'!A:K,11,FALSE)</f>
        <v>3360.35</v>
      </c>
      <c r="I823">
        <f>_xlfn.XLOOKUP('Cleaned and Transformed Dataset'!A:A,'Nikes Sales Dataset - Worked f'!A:A,'Nikes Sales Dataset - Worked f'!M:M)</f>
        <v>0</v>
      </c>
      <c r="J823" s="9">
        <f>_xlfn.XLOOKUP(A:A,'Nikes Sales Dataset - Worked f'!A:A,'Nikes Sales Dataset - Worked f'!N:N)</f>
        <v>3360.35</v>
      </c>
      <c r="K823" s="3">
        <f>_xlfn.XLOOKUP(A:A,'Nikes Sales Dataset - Worked f'!A:A,'Nikes Sales Dataset - Worked f'!P:P)</f>
        <v>0</v>
      </c>
      <c r="L823" s="7">
        <f>VLOOKUP('Nikes Sales Dataset - Worked f'!A:A,'Nikes Sales Dataset - Worked f'!A:R,18,FALSE)</f>
        <v>45755</v>
      </c>
      <c r="M823" s="7" t="str">
        <f>_xlfn.XLOOKUP(A:A,'Nikes Sales Dataset - Worked f'!A:A,'Nikes Sales Dataset - Worked f'!S:S)</f>
        <v>Apr</v>
      </c>
      <c r="N823" s="7" t="str">
        <f>_xlfn.XLOOKUP(A:A,'Nikes Sales Dataset - Worked f'!A:A,'Nikes Sales Dataset - Worked f'!T:T)</f>
        <v>2025</v>
      </c>
      <c r="O823" t="str">
        <f>_xlfn.XLOOKUP(A:A,'Nikes Sales Dataset - Worked f'!A:A,'Nikes Sales Dataset - Worked f'!U:U)</f>
        <v>Online</v>
      </c>
      <c r="P823" t="str">
        <f>_xlfn.XLOOKUP(A:A,'Nikes Sales Dataset - Worked f'!A:A,'Nikes Sales Dataset - Worked f'!W:W)</f>
        <v>Delhi</v>
      </c>
      <c r="Q823" s="9">
        <f>_xlfn.XLOOKUP(A:A,'Nikes Sales Dataset - Worked f'!A:A,'Nikes Sales Dataset - Worked f'!X:X)</f>
        <v>2991.25</v>
      </c>
    </row>
    <row r="824" spans="1:17" x14ac:dyDescent="0.25">
      <c r="A824" s="4">
        <v>2822</v>
      </c>
      <c r="B824" t="str">
        <f>VLOOKUP('Nikes Sales Dataset - Worked f'!A:A,'Nikes Sales Dataset - Worked f'!A:B,2,FALSE)</f>
        <v>2822_20250710</v>
      </c>
      <c r="C824" t="str">
        <f>VLOOKUP('Nikes Sales Dataset - Worked f'!A:A,'Nikes Sales Dataset - Worked f'!A:C,3,FALSE)</f>
        <v>Women</v>
      </c>
      <c r="D824" t="str">
        <f>VLOOKUP('Nikes Sales Dataset - Worked f'!A:A,'Nikes Sales Dataset - Worked f'!A:D,4,FALSE)</f>
        <v>Lifestyle</v>
      </c>
      <c r="E824" t="str">
        <f>VLOOKUP('Nikes Sales Dataset - Worked f'!A:A,'Nikes Sales Dataset - Worked f'!A:E,5,FALSE)</f>
        <v>Blazer Mid</v>
      </c>
      <c r="F824" t="str">
        <f>VLOOKUP('Nikes Sales Dataset - Worked f'!A:A,'Nikes Sales Dataset - Worked f'!A:G,7,FALSE)</f>
        <v>L</v>
      </c>
      <c r="G824" s="3">
        <f>VLOOKUP('Nikes Sales Dataset - Worked f'!A:A,'Nikes Sales Dataset - Worked f'!A:I,9,FALSE)</f>
        <v>0</v>
      </c>
      <c r="H824" s="9">
        <f>VLOOKUP('Nikes Sales Dataset - Worked f'!A:A,'Nikes Sales Dataset - Worked f'!A:K,11,FALSE)</f>
        <v>8314.34</v>
      </c>
      <c r="I824">
        <f>_xlfn.XLOOKUP('Cleaned and Transformed Dataset'!A:A,'Nikes Sales Dataset - Worked f'!A:A,'Nikes Sales Dataset - Worked f'!M:M)</f>
        <v>0</v>
      </c>
      <c r="J824" s="9">
        <f>_xlfn.XLOOKUP(A:A,'Nikes Sales Dataset - Worked f'!A:A,'Nikes Sales Dataset - Worked f'!N:N)</f>
        <v>8314.34</v>
      </c>
      <c r="K824" s="3">
        <f>_xlfn.XLOOKUP(A:A,'Nikes Sales Dataset - Worked f'!A:A,'Nikes Sales Dataset - Worked f'!P:P)</f>
        <v>0</v>
      </c>
      <c r="L824" s="7">
        <f>VLOOKUP('Nikes Sales Dataset - Worked f'!A:A,'Nikes Sales Dataset - Worked f'!A:R,18,FALSE)</f>
        <v>45848</v>
      </c>
      <c r="M824" s="7" t="str">
        <f>_xlfn.XLOOKUP(A:A,'Nikes Sales Dataset - Worked f'!A:A,'Nikes Sales Dataset - Worked f'!S:S)</f>
        <v>Jul</v>
      </c>
      <c r="N824" s="7" t="str">
        <f>_xlfn.XLOOKUP(A:A,'Nikes Sales Dataset - Worked f'!A:A,'Nikes Sales Dataset - Worked f'!T:T)</f>
        <v>2025</v>
      </c>
      <c r="O824" t="str">
        <f>_xlfn.XLOOKUP(A:A,'Nikes Sales Dataset - Worked f'!A:A,'Nikes Sales Dataset - Worked f'!U:U)</f>
        <v>Retail</v>
      </c>
      <c r="P824" t="str">
        <f>_xlfn.XLOOKUP(A:A,'Nikes Sales Dataset - Worked f'!A:A,'Nikes Sales Dataset - Worked f'!W:W)</f>
        <v>Bangalore</v>
      </c>
      <c r="Q824" s="9">
        <f>_xlfn.XLOOKUP(A:A,'Nikes Sales Dataset - Worked f'!A:A,'Nikes Sales Dataset - Worked f'!X:X)</f>
        <v>-1145.98</v>
      </c>
    </row>
    <row r="825" spans="1:17" x14ac:dyDescent="0.25">
      <c r="A825" s="4">
        <v>2823</v>
      </c>
      <c r="B825" t="str">
        <f>VLOOKUP('Nikes Sales Dataset - Worked f'!A:A,'Nikes Sales Dataset - Worked f'!A:B,2,FALSE)</f>
        <v>2823_20240727</v>
      </c>
      <c r="C825" t="str">
        <f>VLOOKUP('Nikes Sales Dataset - Worked f'!A:A,'Nikes Sales Dataset - Worked f'!A:C,3,FALSE)</f>
        <v>Men</v>
      </c>
      <c r="D825" t="str">
        <f>VLOOKUP('Nikes Sales Dataset - Worked f'!A:A,'Nikes Sales Dataset - Worked f'!A:D,4,FALSE)</f>
        <v>Soccer</v>
      </c>
      <c r="E825" t="str">
        <f>VLOOKUP('Nikes Sales Dataset - Worked f'!A:A,'Nikes Sales Dataset - Worked f'!A:E,5,FALSE)</f>
        <v>Mercurial Superfly</v>
      </c>
      <c r="F825" t="str">
        <f>VLOOKUP('Nikes Sales Dataset - Worked f'!A:A,'Nikes Sales Dataset - Worked f'!A:G,7,FALSE)</f>
        <v>L</v>
      </c>
      <c r="G825" s="3">
        <f>VLOOKUP('Nikes Sales Dataset - Worked f'!A:A,'Nikes Sales Dataset - Worked f'!A:I,9,FALSE)</f>
        <v>1</v>
      </c>
      <c r="H825" s="9">
        <f>VLOOKUP('Nikes Sales Dataset - Worked f'!A:A,'Nikes Sales Dataset - Worked f'!A:K,11,FALSE)</f>
        <v>6110.0300000000007</v>
      </c>
      <c r="I825">
        <f>_xlfn.XLOOKUP('Cleaned and Transformed Dataset'!A:A,'Nikes Sales Dataset - Worked f'!A:A,'Nikes Sales Dataset - Worked f'!M:M)</f>
        <v>0</v>
      </c>
      <c r="J825" s="9">
        <f>_xlfn.XLOOKUP(A:A,'Nikes Sales Dataset - Worked f'!A:A,'Nikes Sales Dataset - Worked f'!N:N)</f>
        <v>6110.0300000000007</v>
      </c>
      <c r="K825" s="3">
        <f>_xlfn.XLOOKUP(A:A,'Nikes Sales Dataset - Worked f'!A:A,'Nikes Sales Dataset - Worked f'!P:P)</f>
        <v>6110.0300000000007</v>
      </c>
      <c r="L825" s="7">
        <f>VLOOKUP('Nikes Sales Dataset - Worked f'!A:A,'Nikes Sales Dataset - Worked f'!A:R,18,FALSE)</f>
        <v>45500</v>
      </c>
      <c r="M825" s="7" t="str">
        <f>_xlfn.XLOOKUP(A:A,'Nikes Sales Dataset - Worked f'!A:A,'Nikes Sales Dataset - Worked f'!S:S)</f>
        <v>Jul</v>
      </c>
      <c r="N825" s="7" t="str">
        <f>_xlfn.XLOOKUP(A:A,'Nikes Sales Dataset - Worked f'!A:A,'Nikes Sales Dataset - Worked f'!T:T)</f>
        <v>2024</v>
      </c>
      <c r="O825" t="str">
        <f>_xlfn.XLOOKUP(A:A,'Nikes Sales Dataset - Worked f'!A:A,'Nikes Sales Dataset - Worked f'!U:U)</f>
        <v>Retail</v>
      </c>
      <c r="P825" t="str">
        <f>_xlfn.XLOOKUP(A:A,'Nikes Sales Dataset - Worked f'!A:A,'Nikes Sales Dataset - Worked f'!W:W)</f>
        <v>Mumbai</v>
      </c>
      <c r="Q825" s="9">
        <f>_xlfn.XLOOKUP(A:A,'Nikes Sales Dataset - Worked f'!A:A,'Nikes Sales Dataset - Worked f'!X:X)</f>
        <v>-1125.9100000000001</v>
      </c>
    </row>
    <row r="826" spans="1:17" x14ac:dyDescent="0.25">
      <c r="A826" s="4">
        <v>2824</v>
      </c>
      <c r="B826" t="str">
        <f>VLOOKUP('Nikes Sales Dataset - Worked f'!A:A,'Nikes Sales Dataset - Worked f'!A:B,2,FALSE)</f>
        <v>2824_20241102</v>
      </c>
      <c r="C826" t="str">
        <f>VLOOKUP('Nikes Sales Dataset - Worked f'!A:A,'Nikes Sales Dataset - Worked f'!A:C,3,FALSE)</f>
        <v>Men</v>
      </c>
      <c r="D826" t="str">
        <f>VLOOKUP('Nikes Sales Dataset - Worked f'!A:A,'Nikes Sales Dataset - Worked f'!A:D,4,FALSE)</f>
        <v>Basketball</v>
      </c>
      <c r="E826" t="str">
        <f>VLOOKUP('Nikes Sales Dataset - Worked f'!A:A,'Nikes Sales Dataset - Worked f'!A:E,5,FALSE)</f>
        <v>Air Jordan</v>
      </c>
      <c r="F826" t="str">
        <f>VLOOKUP('Nikes Sales Dataset - Worked f'!A:A,'Nikes Sales Dataset - Worked f'!A:G,7,FALSE)</f>
        <v>L</v>
      </c>
      <c r="G826" s="3">
        <f>VLOOKUP('Nikes Sales Dataset - Worked f'!A:A,'Nikes Sales Dataset - Worked f'!A:I,9,FALSE)</f>
        <v>4</v>
      </c>
      <c r="H826" s="9">
        <f>VLOOKUP('Nikes Sales Dataset - Worked f'!A:A,'Nikes Sales Dataset - Worked f'!A:K,11,FALSE)</f>
        <v>5123.3500000000004</v>
      </c>
      <c r="I826">
        <f>_xlfn.XLOOKUP('Cleaned and Transformed Dataset'!A:A,'Nikes Sales Dataset - Worked f'!A:A,'Nikes Sales Dataset - Worked f'!M:M)</f>
        <v>0</v>
      </c>
      <c r="J826" s="9">
        <f>_xlfn.XLOOKUP(A:A,'Nikes Sales Dataset - Worked f'!A:A,'Nikes Sales Dataset - Worked f'!N:N)</f>
        <v>5123.3500000000004</v>
      </c>
      <c r="K826" s="3">
        <f>_xlfn.XLOOKUP(A:A,'Nikes Sales Dataset - Worked f'!A:A,'Nikes Sales Dataset - Worked f'!P:P)</f>
        <v>20493.400000000001</v>
      </c>
      <c r="L826" s="7">
        <f>VLOOKUP('Nikes Sales Dataset - Worked f'!A:A,'Nikes Sales Dataset - Worked f'!A:R,18,FALSE)</f>
        <v>45598</v>
      </c>
      <c r="M826" s="7" t="str">
        <f>_xlfn.XLOOKUP(A:A,'Nikes Sales Dataset - Worked f'!A:A,'Nikes Sales Dataset - Worked f'!S:S)</f>
        <v>Nov</v>
      </c>
      <c r="N826" s="7" t="str">
        <f>_xlfn.XLOOKUP(A:A,'Nikes Sales Dataset - Worked f'!A:A,'Nikes Sales Dataset - Worked f'!T:T)</f>
        <v>2024</v>
      </c>
      <c r="O826" t="str">
        <f>_xlfn.XLOOKUP(A:A,'Nikes Sales Dataset - Worked f'!A:A,'Nikes Sales Dataset - Worked f'!U:U)</f>
        <v>Online</v>
      </c>
      <c r="P826" t="str">
        <f>_xlfn.XLOOKUP(A:A,'Nikes Sales Dataset - Worked f'!A:A,'Nikes Sales Dataset - Worked f'!W:W)</f>
        <v>Mumbai</v>
      </c>
      <c r="Q826" s="9">
        <f>_xlfn.XLOOKUP(A:A,'Nikes Sales Dataset - Worked f'!A:A,'Nikes Sales Dataset - Worked f'!X:X)</f>
        <v>1620.37</v>
      </c>
    </row>
    <row r="827" spans="1:17" x14ac:dyDescent="0.25">
      <c r="A827" s="4">
        <v>2825</v>
      </c>
      <c r="B827" t="str">
        <f>VLOOKUP('Nikes Sales Dataset - Worked f'!A:A,'Nikes Sales Dataset - Worked f'!A:B,2,FALSE)</f>
        <v>2825_Unknown Date</v>
      </c>
      <c r="C827" t="str">
        <f>VLOOKUP('Nikes Sales Dataset - Worked f'!A:A,'Nikes Sales Dataset - Worked f'!A:C,3,FALSE)</f>
        <v>Kids</v>
      </c>
      <c r="D827" t="str">
        <f>VLOOKUP('Nikes Sales Dataset - Worked f'!A:A,'Nikes Sales Dataset - Worked f'!A:D,4,FALSE)</f>
        <v>Training</v>
      </c>
      <c r="E827" t="str">
        <f>VLOOKUP('Nikes Sales Dataset - Worked f'!A:A,'Nikes Sales Dataset - Worked f'!A:E,5,FALSE)</f>
        <v>SuperRep Go</v>
      </c>
      <c r="F827" t="str">
        <f>VLOOKUP('Nikes Sales Dataset - Worked f'!A:A,'Nikes Sales Dataset - Worked f'!A:G,7,FALSE)</f>
        <v>M</v>
      </c>
      <c r="G827" s="3">
        <f>VLOOKUP('Nikes Sales Dataset - Worked f'!A:A,'Nikes Sales Dataset - Worked f'!A:I,9,FALSE)</f>
        <v>1</v>
      </c>
      <c r="H827" s="9">
        <f>VLOOKUP('Nikes Sales Dataset - Worked f'!A:A,'Nikes Sales Dataset - Worked f'!A:K,11,FALSE)</f>
        <v>6110.0300000000007</v>
      </c>
      <c r="I827">
        <f>_xlfn.XLOOKUP('Cleaned and Transformed Dataset'!A:A,'Nikes Sales Dataset - Worked f'!A:A,'Nikes Sales Dataset - Worked f'!M:M)</f>
        <v>0</v>
      </c>
      <c r="J827" s="9">
        <f>_xlfn.XLOOKUP(A:A,'Nikes Sales Dataset - Worked f'!A:A,'Nikes Sales Dataset - Worked f'!N:N)</f>
        <v>6110.0300000000007</v>
      </c>
      <c r="K827" s="3">
        <f>_xlfn.XLOOKUP(A:A,'Nikes Sales Dataset - Worked f'!A:A,'Nikes Sales Dataset - Worked f'!P:P)</f>
        <v>6110.0300000000007</v>
      </c>
      <c r="L827" s="7" t="str">
        <f>VLOOKUP('Nikes Sales Dataset - Worked f'!A:A,'Nikes Sales Dataset - Worked f'!A:R,18,FALSE)</f>
        <v>Unknown Date</v>
      </c>
      <c r="M827" s="7" t="str">
        <f>_xlfn.XLOOKUP(A:A,'Nikes Sales Dataset - Worked f'!A:A,'Nikes Sales Dataset - Worked f'!S:S)</f>
        <v>Unknown</v>
      </c>
      <c r="N827" s="7" t="str">
        <f>_xlfn.XLOOKUP(A:A,'Nikes Sales Dataset - Worked f'!A:A,'Nikes Sales Dataset - Worked f'!T:T)</f>
        <v>Unknown</v>
      </c>
      <c r="O827" t="str">
        <f>_xlfn.XLOOKUP(A:A,'Nikes Sales Dataset - Worked f'!A:A,'Nikes Sales Dataset - Worked f'!U:U)</f>
        <v>Retail</v>
      </c>
      <c r="P827" t="str">
        <f>_xlfn.XLOOKUP(A:A,'Nikes Sales Dataset - Worked f'!A:A,'Nikes Sales Dataset - Worked f'!W:W)</f>
        <v>Pune</v>
      </c>
      <c r="Q827" s="9">
        <f>_xlfn.XLOOKUP(A:A,'Nikes Sales Dataset - Worked f'!A:A,'Nikes Sales Dataset - Worked f'!X:X)</f>
        <v>2322.87</v>
      </c>
    </row>
    <row r="828" spans="1:17" x14ac:dyDescent="0.25">
      <c r="A828" s="4">
        <v>2826</v>
      </c>
      <c r="B828" t="str">
        <f>VLOOKUP('Nikes Sales Dataset - Worked f'!A:A,'Nikes Sales Dataset - Worked f'!A:B,2,FALSE)</f>
        <v>2826_Unknown Date</v>
      </c>
      <c r="C828" t="str">
        <f>VLOOKUP('Nikes Sales Dataset - Worked f'!A:A,'Nikes Sales Dataset - Worked f'!A:C,3,FALSE)</f>
        <v>Kids</v>
      </c>
      <c r="D828" t="str">
        <f>VLOOKUP('Nikes Sales Dataset - Worked f'!A:A,'Nikes Sales Dataset - Worked f'!A:D,4,FALSE)</f>
        <v>Lifestyle</v>
      </c>
      <c r="E828" t="str">
        <f>VLOOKUP('Nikes Sales Dataset - Worked f'!A:A,'Nikes Sales Dataset - Worked f'!A:E,5,FALSE)</f>
        <v>Blazer Mid</v>
      </c>
      <c r="F828" t="str">
        <f>VLOOKUP('Nikes Sales Dataset - Worked f'!A:A,'Nikes Sales Dataset - Worked f'!A:G,7,FALSE)</f>
        <v>M</v>
      </c>
      <c r="G828" s="3">
        <f>VLOOKUP('Nikes Sales Dataset - Worked f'!A:A,'Nikes Sales Dataset - Worked f'!A:I,9,FALSE)</f>
        <v>2</v>
      </c>
      <c r="H828" s="9">
        <f>VLOOKUP('Nikes Sales Dataset - Worked f'!A:A,'Nikes Sales Dataset - Worked f'!A:K,11,FALSE)</f>
        <v>6110.0300000000007</v>
      </c>
      <c r="I828">
        <f>_xlfn.XLOOKUP('Cleaned and Transformed Dataset'!A:A,'Nikes Sales Dataset - Worked f'!A:A,'Nikes Sales Dataset - Worked f'!M:M)</f>
        <v>0.01</v>
      </c>
      <c r="J828" s="9">
        <f>_xlfn.XLOOKUP(A:A,'Nikes Sales Dataset - Worked f'!A:A,'Nikes Sales Dataset - Worked f'!N:N)</f>
        <v>6048.9297000000006</v>
      </c>
      <c r="K828" s="3">
        <f>_xlfn.XLOOKUP(A:A,'Nikes Sales Dataset - Worked f'!A:A,'Nikes Sales Dataset - Worked f'!P:P)</f>
        <v>12097.859400000001</v>
      </c>
      <c r="L828" s="7" t="str">
        <f>VLOOKUP('Nikes Sales Dataset - Worked f'!A:A,'Nikes Sales Dataset - Worked f'!A:R,18,FALSE)</f>
        <v>Unknown Date</v>
      </c>
      <c r="M828" s="7" t="str">
        <f>_xlfn.XLOOKUP(A:A,'Nikes Sales Dataset - Worked f'!A:A,'Nikes Sales Dataset - Worked f'!S:S)</f>
        <v>Unknown</v>
      </c>
      <c r="N828" s="7" t="str">
        <f>_xlfn.XLOOKUP(A:A,'Nikes Sales Dataset - Worked f'!A:A,'Nikes Sales Dataset - Worked f'!T:T)</f>
        <v>Unknown</v>
      </c>
      <c r="O828" t="str">
        <f>_xlfn.XLOOKUP(A:A,'Nikes Sales Dataset - Worked f'!A:A,'Nikes Sales Dataset - Worked f'!U:U)</f>
        <v>Retail</v>
      </c>
      <c r="P828" t="str">
        <f>_xlfn.XLOOKUP(A:A,'Nikes Sales Dataset - Worked f'!A:A,'Nikes Sales Dataset - Worked f'!W:W)</f>
        <v>Bangalore</v>
      </c>
      <c r="Q828" s="9">
        <f>_xlfn.XLOOKUP(A:A,'Nikes Sales Dataset - Worked f'!A:A,'Nikes Sales Dataset - Worked f'!X:X)</f>
        <v>262.81</v>
      </c>
    </row>
    <row r="829" spans="1:17" x14ac:dyDescent="0.25">
      <c r="A829" s="4">
        <v>2827</v>
      </c>
      <c r="B829" t="str">
        <f>VLOOKUP('Nikes Sales Dataset - Worked f'!A:A,'Nikes Sales Dataset - Worked f'!A:B,2,FALSE)</f>
        <v>2827_20250127</v>
      </c>
      <c r="C829" t="str">
        <f>VLOOKUP('Nikes Sales Dataset - Worked f'!A:A,'Nikes Sales Dataset - Worked f'!A:C,3,FALSE)</f>
        <v>Men</v>
      </c>
      <c r="D829" t="str">
        <f>VLOOKUP('Nikes Sales Dataset - Worked f'!A:A,'Nikes Sales Dataset - Worked f'!A:D,4,FALSE)</f>
        <v>Basketball</v>
      </c>
      <c r="E829" t="str">
        <f>VLOOKUP('Nikes Sales Dataset - Worked f'!A:A,'Nikes Sales Dataset - Worked f'!A:E,5,FALSE)</f>
        <v>Air Jordan</v>
      </c>
      <c r="F829" t="str">
        <f>VLOOKUP('Nikes Sales Dataset - Worked f'!A:A,'Nikes Sales Dataset - Worked f'!A:G,7,FALSE)</f>
        <v>L</v>
      </c>
      <c r="G829" s="3">
        <f>VLOOKUP('Nikes Sales Dataset - Worked f'!A:A,'Nikes Sales Dataset - Worked f'!A:I,9,FALSE)</f>
        <v>0</v>
      </c>
      <c r="H829" s="9">
        <f>VLOOKUP('Nikes Sales Dataset - Worked f'!A:A,'Nikes Sales Dataset - Worked f'!A:K,11,FALSE)</f>
        <v>4278.28</v>
      </c>
      <c r="I829">
        <f>_xlfn.XLOOKUP('Cleaned and Transformed Dataset'!A:A,'Nikes Sales Dataset - Worked f'!A:A,'Nikes Sales Dataset - Worked f'!M:M)</f>
        <v>1.17</v>
      </c>
      <c r="J829" s="9">
        <f>_xlfn.XLOOKUP(A:A,'Nikes Sales Dataset - Worked f'!A:A,'Nikes Sales Dataset - Worked f'!N:N)</f>
        <v>-727.30759999999964</v>
      </c>
      <c r="K829" s="3">
        <f>_xlfn.XLOOKUP(A:A,'Nikes Sales Dataset - Worked f'!A:A,'Nikes Sales Dataset - Worked f'!P:P)</f>
        <v>0</v>
      </c>
      <c r="L829" s="7">
        <f>VLOOKUP('Nikes Sales Dataset - Worked f'!A:A,'Nikes Sales Dataset - Worked f'!A:R,18,FALSE)</f>
        <v>45684</v>
      </c>
      <c r="M829" s="7" t="str">
        <f>_xlfn.XLOOKUP(A:A,'Nikes Sales Dataset - Worked f'!A:A,'Nikes Sales Dataset - Worked f'!S:S)</f>
        <v>Jan</v>
      </c>
      <c r="N829" s="7" t="str">
        <f>_xlfn.XLOOKUP(A:A,'Nikes Sales Dataset - Worked f'!A:A,'Nikes Sales Dataset - Worked f'!T:T)</f>
        <v>2025</v>
      </c>
      <c r="O829" t="str">
        <f>_xlfn.XLOOKUP(A:A,'Nikes Sales Dataset - Worked f'!A:A,'Nikes Sales Dataset - Worked f'!U:U)</f>
        <v>Retail</v>
      </c>
      <c r="P829" t="str">
        <f>_xlfn.XLOOKUP(A:A,'Nikes Sales Dataset - Worked f'!A:A,'Nikes Sales Dataset - Worked f'!W:W)</f>
        <v>Hyderabad</v>
      </c>
      <c r="Q829" s="9">
        <f>_xlfn.XLOOKUP(A:A,'Nikes Sales Dataset - Worked f'!A:A,'Nikes Sales Dataset - Worked f'!X:X)</f>
        <v>860.32</v>
      </c>
    </row>
    <row r="830" spans="1:17" x14ac:dyDescent="0.25">
      <c r="A830" s="4">
        <v>2828</v>
      </c>
      <c r="B830" t="str">
        <f>VLOOKUP('Nikes Sales Dataset - Worked f'!A:A,'Nikes Sales Dataset - Worked f'!A:B,2,FALSE)</f>
        <v>2828_20240905</v>
      </c>
      <c r="C830" t="str">
        <f>VLOOKUP('Nikes Sales Dataset - Worked f'!A:A,'Nikes Sales Dataset - Worked f'!A:C,3,FALSE)</f>
        <v>Women</v>
      </c>
      <c r="D830" t="str">
        <f>VLOOKUP('Nikes Sales Dataset - Worked f'!A:A,'Nikes Sales Dataset - Worked f'!A:D,4,FALSE)</f>
        <v>Training</v>
      </c>
      <c r="E830" t="str">
        <f>VLOOKUP('Nikes Sales Dataset - Worked f'!A:A,'Nikes Sales Dataset - Worked f'!A:E,5,FALSE)</f>
        <v>ZoomX Invincible</v>
      </c>
      <c r="F830" t="str">
        <f>VLOOKUP('Nikes Sales Dataset - Worked f'!A:A,'Nikes Sales Dataset - Worked f'!A:G,7,FALSE)</f>
        <v>XL</v>
      </c>
      <c r="G830" s="3">
        <f>VLOOKUP('Nikes Sales Dataset - Worked f'!A:A,'Nikes Sales Dataset - Worked f'!A:I,9,FALSE)</f>
        <v>0</v>
      </c>
      <c r="H830" s="9">
        <f>VLOOKUP('Nikes Sales Dataset - Worked f'!A:A,'Nikes Sales Dataset - Worked f'!A:K,11,FALSE)</f>
        <v>2095</v>
      </c>
      <c r="I830">
        <f>_xlfn.XLOOKUP('Cleaned and Transformed Dataset'!A:A,'Nikes Sales Dataset - Worked f'!A:A,'Nikes Sales Dataset - Worked f'!M:M)</f>
        <v>0</v>
      </c>
      <c r="J830" s="9">
        <f>_xlfn.XLOOKUP(A:A,'Nikes Sales Dataset - Worked f'!A:A,'Nikes Sales Dataset - Worked f'!N:N)</f>
        <v>2095</v>
      </c>
      <c r="K830" s="3">
        <f>_xlfn.XLOOKUP(A:A,'Nikes Sales Dataset - Worked f'!A:A,'Nikes Sales Dataset - Worked f'!P:P)</f>
        <v>0</v>
      </c>
      <c r="L830" s="7">
        <f>VLOOKUP('Nikes Sales Dataset - Worked f'!A:A,'Nikes Sales Dataset - Worked f'!A:R,18,FALSE)</f>
        <v>45540</v>
      </c>
      <c r="M830" s="7" t="str">
        <f>_xlfn.XLOOKUP(A:A,'Nikes Sales Dataset - Worked f'!A:A,'Nikes Sales Dataset - Worked f'!S:S)</f>
        <v>Sep</v>
      </c>
      <c r="N830" s="7" t="str">
        <f>_xlfn.XLOOKUP(A:A,'Nikes Sales Dataset - Worked f'!A:A,'Nikes Sales Dataset - Worked f'!T:T)</f>
        <v>2024</v>
      </c>
      <c r="O830" t="str">
        <f>_xlfn.XLOOKUP(A:A,'Nikes Sales Dataset - Worked f'!A:A,'Nikes Sales Dataset - Worked f'!U:U)</f>
        <v>Online</v>
      </c>
      <c r="P830" t="str">
        <f>_xlfn.XLOOKUP(A:A,'Nikes Sales Dataset - Worked f'!A:A,'Nikes Sales Dataset - Worked f'!W:W)</f>
        <v>Hyderabad</v>
      </c>
      <c r="Q830" s="9">
        <f>_xlfn.XLOOKUP(A:A,'Nikes Sales Dataset - Worked f'!A:A,'Nikes Sales Dataset - Worked f'!X:X)</f>
        <v>-831.4</v>
      </c>
    </row>
    <row r="831" spans="1:17" x14ac:dyDescent="0.25">
      <c r="A831" s="4">
        <v>2829</v>
      </c>
      <c r="B831" t="str">
        <f>VLOOKUP('Nikes Sales Dataset - Worked f'!A:A,'Nikes Sales Dataset - Worked f'!A:B,2,FALSE)</f>
        <v>2829_20240717</v>
      </c>
      <c r="C831" t="str">
        <f>VLOOKUP('Nikes Sales Dataset - Worked f'!A:A,'Nikes Sales Dataset - Worked f'!A:C,3,FALSE)</f>
        <v>Men</v>
      </c>
      <c r="D831" t="str">
        <f>VLOOKUP('Nikes Sales Dataset - Worked f'!A:A,'Nikes Sales Dataset - Worked f'!A:D,4,FALSE)</f>
        <v>Basketball</v>
      </c>
      <c r="E831" t="str">
        <f>VLOOKUP('Nikes Sales Dataset - Worked f'!A:A,'Nikes Sales Dataset - Worked f'!A:E,5,FALSE)</f>
        <v>LeBron 20</v>
      </c>
      <c r="F831" t="str">
        <f>VLOOKUP('Nikes Sales Dataset - Worked f'!A:A,'Nikes Sales Dataset - Worked f'!A:G,7,FALSE)</f>
        <v>XL</v>
      </c>
      <c r="G831" s="3">
        <f>VLOOKUP('Nikes Sales Dataset - Worked f'!A:A,'Nikes Sales Dataset - Worked f'!A:I,9,FALSE)</f>
        <v>1</v>
      </c>
      <c r="H831" s="9">
        <f>VLOOKUP('Nikes Sales Dataset - Worked f'!A:A,'Nikes Sales Dataset - Worked f'!A:K,11,FALSE)</f>
        <v>6110.0300000000007</v>
      </c>
      <c r="I831">
        <f>_xlfn.XLOOKUP('Cleaned and Transformed Dataset'!A:A,'Nikes Sales Dataset - Worked f'!A:A,'Nikes Sales Dataset - Worked f'!M:M)</f>
        <v>0</v>
      </c>
      <c r="J831" s="9">
        <f>_xlfn.XLOOKUP(A:A,'Nikes Sales Dataset - Worked f'!A:A,'Nikes Sales Dataset - Worked f'!N:N)</f>
        <v>6110.0300000000007</v>
      </c>
      <c r="K831" s="3">
        <f>_xlfn.XLOOKUP(A:A,'Nikes Sales Dataset - Worked f'!A:A,'Nikes Sales Dataset - Worked f'!P:P)</f>
        <v>6110.0300000000007</v>
      </c>
      <c r="L831" s="7">
        <f>VLOOKUP('Nikes Sales Dataset - Worked f'!A:A,'Nikes Sales Dataset - Worked f'!A:R,18,FALSE)</f>
        <v>45490</v>
      </c>
      <c r="M831" s="7" t="str">
        <f>_xlfn.XLOOKUP(A:A,'Nikes Sales Dataset - Worked f'!A:A,'Nikes Sales Dataset - Worked f'!S:S)</f>
        <v>Jul</v>
      </c>
      <c r="N831" s="7" t="str">
        <f>_xlfn.XLOOKUP(A:A,'Nikes Sales Dataset - Worked f'!A:A,'Nikes Sales Dataset - Worked f'!T:T)</f>
        <v>2024</v>
      </c>
      <c r="O831" t="str">
        <f>_xlfn.XLOOKUP(A:A,'Nikes Sales Dataset - Worked f'!A:A,'Nikes Sales Dataset - Worked f'!U:U)</f>
        <v>Online</v>
      </c>
      <c r="P831" t="str">
        <f>_xlfn.XLOOKUP(A:A,'Nikes Sales Dataset - Worked f'!A:A,'Nikes Sales Dataset - Worked f'!W:W)</f>
        <v>Kolkata</v>
      </c>
      <c r="Q831" s="9">
        <f>_xlfn.XLOOKUP(A:A,'Nikes Sales Dataset - Worked f'!A:A,'Nikes Sales Dataset - Worked f'!X:X)</f>
        <v>2539.92</v>
      </c>
    </row>
    <row r="832" spans="1:17" x14ac:dyDescent="0.25">
      <c r="A832" s="4">
        <v>2830</v>
      </c>
      <c r="B832" t="str">
        <f>VLOOKUP('Nikes Sales Dataset - Worked f'!A:A,'Nikes Sales Dataset - Worked f'!A:B,2,FALSE)</f>
        <v>2830_Unknown Date</v>
      </c>
      <c r="C832" t="str">
        <f>VLOOKUP('Nikes Sales Dataset - Worked f'!A:A,'Nikes Sales Dataset - Worked f'!A:C,3,FALSE)</f>
        <v>Men</v>
      </c>
      <c r="D832" t="str">
        <f>VLOOKUP('Nikes Sales Dataset - Worked f'!A:A,'Nikes Sales Dataset - Worked f'!A:D,4,FALSE)</f>
        <v>Basketball</v>
      </c>
      <c r="E832" t="str">
        <f>VLOOKUP('Nikes Sales Dataset - Worked f'!A:A,'Nikes Sales Dataset - Worked f'!A:E,5,FALSE)</f>
        <v>Air Jordan</v>
      </c>
      <c r="F832" t="str">
        <f>VLOOKUP('Nikes Sales Dataset - Worked f'!A:A,'Nikes Sales Dataset - Worked f'!A:G,7,FALSE)</f>
        <v>M</v>
      </c>
      <c r="G832" s="3">
        <f>VLOOKUP('Nikes Sales Dataset - Worked f'!A:A,'Nikes Sales Dataset - Worked f'!A:I,9,FALSE)</f>
        <v>-1</v>
      </c>
      <c r="H832" s="9">
        <f>VLOOKUP('Nikes Sales Dataset - Worked f'!A:A,'Nikes Sales Dataset - Worked f'!A:K,11,FALSE)</f>
        <v>8572.48</v>
      </c>
      <c r="I832">
        <f>_xlfn.XLOOKUP('Cleaned and Transformed Dataset'!A:A,'Nikes Sales Dataset - Worked f'!A:A,'Nikes Sales Dataset - Worked f'!M:M)</f>
        <v>0.88</v>
      </c>
      <c r="J832" s="9">
        <f>_xlfn.XLOOKUP(A:A,'Nikes Sales Dataset - Worked f'!A:A,'Nikes Sales Dataset - Worked f'!N:N)</f>
        <v>1028.6976</v>
      </c>
      <c r="K832" s="3">
        <f>_xlfn.XLOOKUP(A:A,'Nikes Sales Dataset - Worked f'!A:A,'Nikes Sales Dataset - Worked f'!P:P)</f>
        <v>-1028.6976</v>
      </c>
      <c r="L832" s="7" t="str">
        <f>VLOOKUP('Nikes Sales Dataset - Worked f'!A:A,'Nikes Sales Dataset - Worked f'!A:R,18,FALSE)</f>
        <v>Unknown Date</v>
      </c>
      <c r="M832" s="7" t="str">
        <f>_xlfn.XLOOKUP(A:A,'Nikes Sales Dataset - Worked f'!A:A,'Nikes Sales Dataset - Worked f'!S:S)</f>
        <v>Unknown</v>
      </c>
      <c r="N832" s="7" t="str">
        <f>_xlfn.XLOOKUP(A:A,'Nikes Sales Dataset - Worked f'!A:A,'Nikes Sales Dataset - Worked f'!T:T)</f>
        <v>Unknown</v>
      </c>
      <c r="O832" t="str">
        <f>_xlfn.XLOOKUP(A:A,'Nikes Sales Dataset - Worked f'!A:A,'Nikes Sales Dataset - Worked f'!U:U)</f>
        <v>Online</v>
      </c>
      <c r="P832" t="str">
        <f>_xlfn.XLOOKUP(A:A,'Nikes Sales Dataset - Worked f'!A:A,'Nikes Sales Dataset - Worked f'!W:W)</f>
        <v>Delhi</v>
      </c>
      <c r="Q832" s="9">
        <f>_xlfn.XLOOKUP(A:A,'Nikes Sales Dataset - Worked f'!A:A,'Nikes Sales Dataset - Worked f'!X:X)</f>
        <v>1221.0899999999999</v>
      </c>
    </row>
    <row r="833" spans="1:17" x14ac:dyDescent="0.25">
      <c r="A833" s="4">
        <v>2831</v>
      </c>
      <c r="B833" t="str">
        <f>VLOOKUP('Nikes Sales Dataset - Worked f'!A:A,'Nikes Sales Dataset - Worked f'!A:B,2,FALSE)</f>
        <v>2831_20241110</v>
      </c>
      <c r="C833" t="str">
        <f>VLOOKUP('Nikes Sales Dataset - Worked f'!A:A,'Nikes Sales Dataset - Worked f'!A:C,3,FALSE)</f>
        <v>Women</v>
      </c>
      <c r="D833" t="str">
        <f>VLOOKUP('Nikes Sales Dataset - Worked f'!A:A,'Nikes Sales Dataset - Worked f'!A:D,4,FALSE)</f>
        <v>Training</v>
      </c>
      <c r="E833" t="str">
        <f>VLOOKUP('Nikes Sales Dataset - Worked f'!A:A,'Nikes Sales Dataset - Worked f'!A:E,5,FALSE)</f>
        <v>SuperRep Go</v>
      </c>
      <c r="F833" t="str">
        <f>VLOOKUP('Nikes Sales Dataset - Worked f'!A:A,'Nikes Sales Dataset - Worked f'!A:G,7,FALSE)</f>
        <v>M</v>
      </c>
      <c r="G833" s="3">
        <f>VLOOKUP('Nikes Sales Dataset - Worked f'!A:A,'Nikes Sales Dataset - Worked f'!A:I,9,FALSE)</f>
        <v>4</v>
      </c>
      <c r="H833" s="9">
        <f>VLOOKUP('Nikes Sales Dataset - Worked f'!A:A,'Nikes Sales Dataset - Worked f'!A:K,11,FALSE)</f>
        <v>6110.0300000000007</v>
      </c>
      <c r="I833">
        <f>_xlfn.XLOOKUP('Cleaned and Transformed Dataset'!A:A,'Nikes Sales Dataset - Worked f'!A:A,'Nikes Sales Dataset - Worked f'!M:M)</f>
        <v>0</v>
      </c>
      <c r="J833" s="9">
        <f>_xlfn.XLOOKUP(A:A,'Nikes Sales Dataset - Worked f'!A:A,'Nikes Sales Dataset - Worked f'!N:N)</f>
        <v>6110.0300000000007</v>
      </c>
      <c r="K833" s="3">
        <f>_xlfn.XLOOKUP(A:A,'Nikes Sales Dataset - Worked f'!A:A,'Nikes Sales Dataset - Worked f'!P:P)</f>
        <v>24440.120000000003</v>
      </c>
      <c r="L833" s="7">
        <f>VLOOKUP('Nikes Sales Dataset - Worked f'!A:A,'Nikes Sales Dataset - Worked f'!A:R,18,FALSE)</f>
        <v>45606</v>
      </c>
      <c r="M833" s="7" t="str">
        <f>_xlfn.XLOOKUP(A:A,'Nikes Sales Dataset - Worked f'!A:A,'Nikes Sales Dataset - Worked f'!S:S)</f>
        <v>Nov</v>
      </c>
      <c r="N833" s="7" t="str">
        <f>_xlfn.XLOOKUP(A:A,'Nikes Sales Dataset - Worked f'!A:A,'Nikes Sales Dataset - Worked f'!T:T)</f>
        <v>2024</v>
      </c>
      <c r="O833" t="str">
        <f>_xlfn.XLOOKUP(A:A,'Nikes Sales Dataset - Worked f'!A:A,'Nikes Sales Dataset - Worked f'!U:U)</f>
        <v>Online</v>
      </c>
      <c r="P833" t="str">
        <f>_xlfn.XLOOKUP(A:A,'Nikes Sales Dataset - Worked f'!A:A,'Nikes Sales Dataset - Worked f'!W:W)</f>
        <v>Mumbai</v>
      </c>
      <c r="Q833" s="9">
        <f>_xlfn.XLOOKUP(A:A,'Nikes Sales Dataset - Worked f'!A:A,'Nikes Sales Dataset - Worked f'!X:X)</f>
        <v>3134.87</v>
      </c>
    </row>
    <row r="834" spans="1:17" x14ac:dyDescent="0.25">
      <c r="A834" s="4">
        <v>2832</v>
      </c>
      <c r="B834" t="str">
        <f>VLOOKUP('Nikes Sales Dataset - Worked f'!A:A,'Nikes Sales Dataset - Worked f'!A:B,2,FALSE)</f>
        <v>2832_20240517</v>
      </c>
      <c r="C834" t="str">
        <f>VLOOKUP('Nikes Sales Dataset - Worked f'!A:A,'Nikes Sales Dataset - Worked f'!A:C,3,FALSE)</f>
        <v>Kids</v>
      </c>
      <c r="D834" t="str">
        <f>VLOOKUP('Nikes Sales Dataset - Worked f'!A:A,'Nikes Sales Dataset - Worked f'!A:D,4,FALSE)</f>
        <v>Basketball</v>
      </c>
      <c r="E834" t="str">
        <f>VLOOKUP('Nikes Sales Dataset - Worked f'!A:A,'Nikes Sales Dataset - Worked f'!A:E,5,FALSE)</f>
        <v>Kyrie Flytrap</v>
      </c>
      <c r="F834" t="str">
        <f>VLOOKUP('Nikes Sales Dataset - Worked f'!A:A,'Nikes Sales Dataset - Worked f'!A:G,7,FALSE)</f>
        <v>M</v>
      </c>
      <c r="G834" s="3">
        <f>VLOOKUP('Nikes Sales Dataset - Worked f'!A:A,'Nikes Sales Dataset - Worked f'!A:I,9,FALSE)</f>
        <v>0</v>
      </c>
      <c r="H834" s="9">
        <f>VLOOKUP('Nikes Sales Dataset - Worked f'!A:A,'Nikes Sales Dataset - Worked f'!A:K,11,FALSE)</f>
        <v>6110.0300000000007</v>
      </c>
      <c r="I834">
        <f>_xlfn.XLOOKUP('Cleaned and Transformed Dataset'!A:A,'Nikes Sales Dataset - Worked f'!A:A,'Nikes Sales Dataset - Worked f'!M:M)</f>
        <v>0.15</v>
      </c>
      <c r="J834" s="9">
        <f>_xlfn.XLOOKUP(A:A,'Nikes Sales Dataset - Worked f'!A:A,'Nikes Sales Dataset - Worked f'!N:N)</f>
        <v>5193.5255000000006</v>
      </c>
      <c r="K834" s="3">
        <f>_xlfn.XLOOKUP(A:A,'Nikes Sales Dataset - Worked f'!A:A,'Nikes Sales Dataset - Worked f'!P:P)</f>
        <v>0</v>
      </c>
      <c r="L834" s="7">
        <f>VLOOKUP('Nikes Sales Dataset - Worked f'!A:A,'Nikes Sales Dataset - Worked f'!A:R,18,FALSE)</f>
        <v>45429</v>
      </c>
      <c r="M834" s="7" t="str">
        <f>_xlfn.XLOOKUP(A:A,'Nikes Sales Dataset - Worked f'!A:A,'Nikes Sales Dataset - Worked f'!S:S)</f>
        <v>May</v>
      </c>
      <c r="N834" s="7" t="str">
        <f>_xlfn.XLOOKUP(A:A,'Nikes Sales Dataset - Worked f'!A:A,'Nikes Sales Dataset - Worked f'!T:T)</f>
        <v>2024</v>
      </c>
      <c r="O834" t="str">
        <f>_xlfn.XLOOKUP(A:A,'Nikes Sales Dataset - Worked f'!A:A,'Nikes Sales Dataset - Worked f'!U:U)</f>
        <v>Retail</v>
      </c>
      <c r="P834" t="str">
        <f>_xlfn.XLOOKUP(A:A,'Nikes Sales Dataset - Worked f'!A:A,'Nikes Sales Dataset - Worked f'!W:W)</f>
        <v>Hyderabad</v>
      </c>
      <c r="Q834" s="9">
        <f>_xlfn.XLOOKUP(A:A,'Nikes Sales Dataset - Worked f'!A:A,'Nikes Sales Dataset - Worked f'!X:X)</f>
        <v>752</v>
      </c>
    </row>
    <row r="835" spans="1:17" x14ac:dyDescent="0.25">
      <c r="A835" s="4">
        <v>2833</v>
      </c>
      <c r="B835" t="str">
        <f>VLOOKUP('Nikes Sales Dataset - Worked f'!A:A,'Nikes Sales Dataset - Worked f'!A:B,2,FALSE)</f>
        <v>2833_20250119</v>
      </c>
      <c r="C835" t="str">
        <f>VLOOKUP('Nikes Sales Dataset - Worked f'!A:A,'Nikes Sales Dataset - Worked f'!A:C,3,FALSE)</f>
        <v>Women</v>
      </c>
      <c r="D835" t="str">
        <f>VLOOKUP('Nikes Sales Dataset - Worked f'!A:A,'Nikes Sales Dataset - Worked f'!A:D,4,FALSE)</f>
        <v>Training</v>
      </c>
      <c r="E835" t="str">
        <f>VLOOKUP('Nikes Sales Dataset - Worked f'!A:A,'Nikes Sales Dataset - Worked f'!A:E,5,FALSE)</f>
        <v>Flex Trainer</v>
      </c>
      <c r="F835" t="str">
        <f>VLOOKUP('Nikes Sales Dataset - Worked f'!A:A,'Nikes Sales Dataset - Worked f'!A:G,7,FALSE)</f>
        <v>XL</v>
      </c>
      <c r="G835" s="3">
        <f>VLOOKUP('Nikes Sales Dataset - Worked f'!A:A,'Nikes Sales Dataset - Worked f'!A:I,9,FALSE)</f>
        <v>4</v>
      </c>
      <c r="H835" s="9">
        <f>VLOOKUP('Nikes Sales Dataset - Worked f'!A:A,'Nikes Sales Dataset - Worked f'!A:K,11,FALSE)</f>
        <v>2224.9</v>
      </c>
      <c r="I835">
        <f>_xlfn.XLOOKUP('Cleaned and Transformed Dataset'!A:A,'Nikes Sales Dataset - Worked f'!A:A,'Nikes Sales Dataset - Worked f'!M:M)</f>
        <v>0</v>
      </c>
      <c r="J835" s="9">
        <f>_xlfn.XLOOKUP(A:A,'Nikes Sales Dataset - Worked f'!A:A,'Nikes Sales Dataset - Worked f'!N:N)</f>
        <v>2224.9</v>
      </c>
      <c r="K835" s="3">
        <f>_xlfn.XLOOKUP(A:A,'Nikes Sales Dataset - Worked f'!A:A,'Nikes Sales Dataset - Worked f'!P:P)</f>
        <v>8899.6</v>
      </c>
      <c r="L835" s="7">
        <f>VLOOKUP('Nikes Sales Dataset - Worked f'!A:A,'Nikes Sales Dataset - Worked f'!A:R,18,FALSE)</f>
        <v>45676</v>
      </c>
      <c r="M835" s="7" t="str">
        <f>_xlfn.XLOOKUP(A:A,'Nikes Sales Dataset - Worked f'!A:A,'Nikes Sales Dataset - Worked f'!S:S)</f>
        <v>Jan</v>
      </c>
      <c r="N835" s="7" t="str">
        <f>_xlfn.XLOOKUP(A:A,'Nikes Sales Dataset - Worked f'!A:A,'Nikes Sales Dataset - Worked f'!T:T)</f>
        <v>2025</v>
      </c>
      <c r="O835" t="str">
        <f>_xlfn.XLOOKUP(A:A,'Nikes Sales Dataset - Worked f'!A:A,'Nikes Sales Dataset - Worked f'!U:U)</f>
        <v>Online</v>
      </c>
      <c r="P835" t="str">
        <f>_xlfn.XLOOKUP(A:A,'Nikes Sales Dataset - Worked f'!A:A,'Nikes Sales Dataset - Worked f'!W:W)</f>
        <v>Pune</v>
      </c>
      <c r="Q835" s="9">
        <f>_xlfn.XLOOKUP(A:A,'Nikes Sales Dataset - Worked f'!A:A,'Nikes Sales Dataset - Worked f'!X:X)</f>
        <v>-16.04</v>
      </c>
    </row>
    <row r="836" spans="1:17" x14ac:dyDescent="0.25">
      <c r="A836" s="4">
        <v>2834</v>
      </c>
      <c r="B836" t="str">
        <f>VLOOKUP('Nikes Sales Dataset - Worked f'!A:A,'Nikes Sales Dataset - Worked f'!A:B,2,FALSE)</f>
        <v>2834_20240905</v>
      </c>
      <c r="C836" t="str">
        <f>VLOOKUP('Nikes Sales Dataset - Worked f'!A:A,'Nikes Sales Dataset - Worked f'!A:C,3,FALSE)</f>
        <v>Kids</v>
      </c>
      <c r="D836" t="str">
        <f>VLOOKUP('Nikes Sales Dataset - Worked f'!A:A,'Nikes Sales Dataset - Worked f'!A:D,4,FALSE)</f>
        <v>Training</v>
      </c>
      <c r="E836" t="str">
        <f>VLOOKUP('Nikes Sales Dataset - Worked f'!A:A,'Nikes Sales Dataset - Worked f'!A:E,5,FALSE)</f>
        <v>Flex Trainer</v>
      </c>
      <c r="F836" t="str">
        <f>VLOOKUP('Nikes Sales Dataset - Worked f'!A:A,'Nikes Sales Dataset - Worked f'!A:G,7,FALSE)</f>
        <v>M</v>
      </c>
      <c r="G836" s="3">
        <f>VLOOKUP('Nikes Sales Dataset - Worked f'!A:A,'Nikes Sales Dataset - Worked f'!A:I,9,FALSE)</f>
        <v>-1</v>
      </c>
      <c r="H836" s="9">
        <f>VLOOKUP('Nikes Sales Dataset - Worked f'!A:A,'Nikes Sales Dataset - Worked f'!A:K,11,FALSE)</f>
        <v>9544.08</v>
      </c>
      <c r="I836">
        <f>_xlfn.XLOOKUP('Cleaned and Transformed Dataset'!A:A,'Nikes Sales Dataset - Worked f'!A:A,'Nikes Sales Dataset - Worked f'!M:M)</f>
        <v>0</v>
      </c>
      <c r="J836" s="9">
        <f>_xlfn.XLOOKUP(A:A,'Nikes Sales Dataset - Worked f'!A:A,'Nikes Sales Dataset - Worked f'!N:N)</f>
        <v>9544.08</v>
      </c>
      <c r="K836" s="3">
        <f>_xlfn.XLOOKUP(A:A,'Nikes Sales Dataset - Worked f'!A:A,'Nikes Sales Dataset - Worked f'!P:P)</f>
        <v>-9544.08</v>
      </c>
      <c r="L836" s="7">
        <f>VLOOKUP('Nikes Sales Dataset - Worked f'!A:A,'Nikes Sales Dataset - Worked f'!A:R,18,FALSE)</f>
        <v>45540</v>
      </c>
      <c r="M836" s="7" t="str">
        <f>_xlfn.XLOOKUP(A:A,'Nikes Sales Dataset - Worked f'!A:A,'Nikes Sales Dataset - Worked f'!S:S)</f>
        <v>Sep</v>
      </c>
      <c r="N836" s="7" t="str">
        <f>_xlfn.XLOOKUP(A:A,'Nikes Sales Dataset - Worked f'!A:A,'Nikes Sales Dataset - Worked f'!T:T)</f>
        <v>2024</v>
      </c>
      <c r="O836" t="str">
        <f>_xlfn.XLOOKUP(A:A,'Nikes Sales Dataset - Worked f'!A:A,'Nikes Sales Dataset - Worked f'!U:U)</f>
        <v>Retail</v>
      </c>
      <c r="P836" t="str">
        <f>_xlfn.XLOOKUP(A:A,'Nikes Sales Dataset - Worked f'!A:A,'Nikes Sales Dataset - Worked f'!W:W)</f>
        <v>Kolkata</v>
      </c>
      <c r="Q836" s="9">
        <f>_xlfn.XLOOKUP(A:A,'Nikes Sales Dataset - Worked f'!A:A,'Nikes Sales Dataset - Worked f'!X:X)</f>
        <v>575.58000000000004</v>
      </c>
    </row>
    <row r="837" spans="1:17" x14ac:dyDescent="0.25">
      <c r="A837" s="4">
        <v>2835</v>
      </c>
      <c r="B837" t="str">
        <f>VLOOKUP('Nikes Sales Dataset - Worked f'!A:A,'Nikes Sales Dataset - Worked f'!A:B,2,FALSE)</f>
        <v>2835_20241007</v>
      </c>
      <c r="C837" t="str">
        <f>VLOOKUP('Nikes Sales Dataset - Worked f'!A:A,'Nikes Sales Dataset - Worked f'!A:C,3,FALSE)</f>
        <v>Women</v>
      </c>
      <c r="D837" t="str">
        <f>VLOOKUP('Nikes Sales Dataset - Worked f'!A:A,'Nikes Sales Dataset - Worked f'!A:D,4,FALSE)</f>
        <v>Lifestyle</v>
      </c>
      <c r="E837" t="str">
        <f>VLOOKUP('Nikes Sales Dataset - Worked f'!A:A,'Nikes Sales Dataset - Worked f'!A:E,5,FALSE)</f>
        <v>Air Force 1</v>
      </c>
      <c r="F837" t="str">
        <f>VLOOKUP('Nikes Sales Dataset - Worked f'!A:A,'Nikes Sales Dataset - Worked f'!A:G,7,FALSE)</f>
        <v>M</v>
      </c>
      <c r="G837" s="3">
        <f>VLOOKUP('Nikes Sales Dataset - Worked f'!A:A,'Nikes Sales Dataset - Worked f'!A:I,9,FALSE)</f>
        <v>1</v>
      </c>
      <c r="H837" s="9">
        <f>VLOOKUP('Nikes Sales Dataset - Worked f'!A:A,'Nikes Sales Dataset - Worked f'!A:K,11,FALSE)</f>
        <v>9240.64</v>
      </c>
      <c r="I837">
        <f>_xlfn.XLOOKUP('Cleaned and Transformed Dataset'!A:A,'Nikes Sales Dataset - Worked f'!A:A,'Nikes Sales Dataset - Worked f'!M:M)</f>
        <v>0.63</v>
      </c>
      <c r="J837" s="9">
        <f>_xlfn.XLOOKUP(A:A,'Nikes Sales Dataset - Worked f'!A:A,'Nikes Sales Dataset - Worked f'!N:N)</f>
        <v>3419.0367999999999</v>
      </c>
      <c r="K837" s="3">
        <f>_xlfn.XLOOKUP(A:A,'Nikes Sales Dataset - Worked f'!A:A,'Nikes Sales Dataset - Worked f'!P:P)</f>
        <v>3419.0367999999999</v>
      </c>
      <c r="L837" s="7">
        <f>VLOOKUP('Nikes Sales Dataset - Worked f'!A:A,'Nikes Sales Dataset - Worked f'!A:R,18,FALSE)</f>
        <v>45572</v>
      </c>
      <c r="M837" s="7" t="str">
        <f>_xlfn.XLOOKUP(A:A,'Nikes Sales Dataset - Worked f'!A:A,'Nikes Sales Dataset - Worked f'!S:S)</f>
        <v>Oct</v>
      </c>
      <c r="N837" s="7" t="str">
        <f>_xlfn.XLOOKUP(A:A,'Nikes Sales Dataset - Worked f'!A:A,'Nikes Sales Dataset - Worked f'!T:T)</f>
        <v>2024</v>
      </c>
      <c r="O837" t="str">
        <f>_xlfn.XLOOKUP(A:A,'Nikes Sales Dataset - Worked f'!A:A,'Nikes Sales Dataset - Worked f'!U:U)</f>
        <v>Retail</v>
      </c>
      <c r="P837" t="str">
        <f>_xlfn.XLOOKUP(A:A,'Nikes Sales Dataset - Worked f'!A:A,'Nikes Sales Dataset - Worked f'!W:W)</f>
        <v>Pune</v>
      </c>
      <c r="Q837" s="9">
        <f>_xlfn.XLOOKUP(A:A,'Nikes Sales Dataset - Worked f'!A:A,'Nikes Sales Dataset - Worked f'!X:X)</f>
        <v>1873.76</v>
      </c>
    </row>
    <row r="838" spans="1:17" x14ac:dyDescent="0.25">
      <c r="A838" s="4">
        <v>2836</v>
      </c>
      <c r="B838" t="str">
        <f>VLOOKUP('Nikes Sales Dataset - Worked f'!A:A,'Nikes Sales Dataset - Worked f'!A:B,2,FALSE)</f>
        <v>2836_20250722</v>
      </c>
      <c r="C838" t="str">
        <f>VLOOKUP('Nikes Sales Dataset - Worked f'!A:A,'Nikes Sales Dataset - Worked f'!A:C,3,FALSE)</f>
        <v>Men</v>
      </c>
      <c r="D838" t="str">
        <f>VLOOKUP('Nikes Sales Dataset - Worked f'!A:A,'Nikes Sales Dataset - Worked f'!A:D,4,FALSE)</f>
        <v>Basketball</v>
      </c>
      <c r="E838" t="str">
        <f>VLOOKUP('Nikes Sales Dataset - Worked f'!A:A,'Nikes Sales Dataset - Worked f'!A:E,5,FALSE)</f>
        <v>Kyrie Flytrap</v>
      </c>
      <c r="F838" t="str">
        <f>VLOOKUP('Nikes Sales Dataset - Worked f'!A:A,'Nikes Sales Dataset - Worked f'!A:G,7,FALSE)</f>
        <v>L</v>
      </c>
      <c r="G838" s="3">
        <f>VLOOKUP('Nikes Sales Dataset - Worked f'!A:A,'Nikes Sales Dataset - Worked f'!A:I,9,FALSE)</f>
        <v>0</v>
      </c>
      <c r="H838" s="9">
        <f>VLOOKUP('Nikes Sales Dataset - Worked f'!A:A,'Nikes Sales Dataset - Worked f'!A:K,11,FALSE)</f>
        <v>9098.9</v>
      </c>
      <c r="I838">
        <f>_xlfn.XLOOKUP('Cleaned and Transformed Dataset'!A:A,'Nikes Sales Dataset - Worked f'!A:A,'Nikes Sales Dataset - Worked f'!M:M)</f>
        <v>0.75</v>
      </c>
      <c r="J838" s="9">
        <f>_xlfn.XLOOKUP(A:A,'Nikes Sales Dataset - Worked f'!A:A,'Nikes Sales Dataset - Worked f'!N:N)</f>
        <v>2274.7249999999999</v>
      </c>
      <c r="K838" s="3">
        <f>_xlfn.XLOOKUP(A:A,'Nikes Sales Dataset - Worked f'!A:A,'Nikes Sales Dataset - Worked f'!P:P)</f>
        <v>0</v>
      </c>
      <c r="L838" s="7">
        <f>VLOOKUP('Nikes Sales Dataset - Worked f'!A:A,'Nikes Sales Dataset - Worked f'!A:R,18,FALSE)</f>
        <v>45860</v>
      </c>
      <c r="M838" s="7" t="str">
        <f>_xlfn.XLOOKUP(A:A,'Nikes Sales Dataset - Worked f'!A:A,'Nikes Sales Dataset - Worked f'!S:S)</f>
        <v>Jul</v>
      </c>
      <c r="N838" s="7" t="str">
        <f>_xlfn.XLOOKUP(A:A,'Nikes Sales Dataset - Worked f'!A:A,'Nikes Sales Dataset - Worked f'!T:T)</f>
        <v>2025</v>
      </c>
      <c r="O838" t="str">
        <f>_xlfn.XLOOKUP(A:A,'Nikes Sales Dataset - Worked f'!A:A,'Nikes Sales Dataset - Worked f'!U:U)</f>
        <v>Retail</v>
      </c>
      <c r="P838" t="str">
        <f>_xlfn.XLOOKUP(A:A,'Nikes Sales Dataset - Worked f'!A:A,'Nikes Sales Dataset - Worked f'!W:W)</f>
        <v>Delhi</v>
      </c>
      <c r="Q838" s="9">
        <f>_xlfn.XLOOKUP(A:A,'Nikes Sales Dataset - Worked f'!A:A,'Nikes Sales Dataset - Worked f'!X:X)</f>
        <v>2729.87</v>
      </c>
    </row>
    <row r="839" spans="1:17" x14ac:dyDescent="0.25">
      <c r="A839" s="4">
        <v>2837</v>
      </c>
      <c r="B839" t="str">
        <f>VLOOKUP('Nikes Sales Dataset - Worked f'!A:A,'Nikes Sales Dataset - Worked f'!A:B,2,FALSE)</f>
        <v>2837_Unknown Date</v>
      </c>
      <c r="C839" t="str">
        <f>VLOOKUP('Nikes Sales Dataset - Worked f'!A:A,'Nikes Sales Dataset - Worked f'!A:C,3,FALSE)</f>
        <v>Women</v>
      </c>
      <c r="D839" t="str">
        <f>VLOOKUP('Nikes Sales Dataset - Worked f'!A:A,'Nikes Sales Dataset - Worked f'!A:D,4,FALSE)</f>
        <v>Running</v>
      </c>
      <c r="E839" t="str">
        <f>VLOOKUP('Nikes Sales Dataset - Worked f'!A:A,'Nikes Sales Dataset - Worked f'!A:E,5,FALSE)</f>
        <v>Pegasus Turbo</v>
      </c>
      <c r="F839" t="str">
        <f>VLOOKUP('Nikes Sales Dataset - Worked f'!A:A,'Nikes Sales Dataset - Worked f'!A:G,7,FALSE)</f>
        <v>L</v>
      </c>
      <c r="G839" s="3">
        <f>VLOOKUP('Nikes Sales Dataset - Worked f'!A:A,'Nikes Sales Dataset - Worked f'!A:I,9,FALSE)</f>
        <v>1</v>
      </c>
      <c r="H839" s="9">
        <f>VLOOKUP('Nikes Sales Dataset - Worked f'!A:A,'Nikes Sales Dataset - Worked f'!A:K,11,FALSE)</f>
        <v>8889.68</v>
      </c>
      <c r="I839">
        <f>_xlfn.XLOOKUP('Cleaned and Transformed Dataset'!A:A,'Nikes Sales Dataset - Worked f'!A:A,'Nikes Sales Dataset - Worked f'!M:M)</f>
        <v>0</v>
      </c>
      <c r="J839" s="9">
        <f>_xlfn.XLOOKUP(A:A,'Nikes Sales Dataset - Worked f'!A:A,'Nikes Sales Dataset - Worked f'!N:N)</f>
        <v>8889.68</v>
      </c>
      <c r="K839" s="3">
        <f>_xlfn.XLOOKUP(A:A,'Nikes Sales Dataset - Worked f'!A:A,'Nikes Sales Dataset - Worked f'!P:P)</f>
        <v>8889.68</v>
      </c>
      <c r="L839" s="7" t="str">
        <f>VLOOKUP('Nikes Sales Dataset - Worked f'!A:A,'Nikes Sales Dataset - Worked f'!A:R,18,FALSE)</f>
        <v>Unknown Date</v>
      </c>
      <c r="M839" s="7" t="str">
        <f>_xlfn.XLOOKUP(A:A,'Nikes Sales Dataset - Worked f'!A:A,'Nikes Sales Dataset - Worked f'!S:S)</f>
        <v>Unknown</v>
      </c>
      <c r="N839" s="7" t="str">
        <f>_xlfn.XLOOKUP(A:A,'Nikes Sales Dataset - Worked f'!A:A,'Nikes Sales Dataset - Worked f'!T:T)</f>
        <v>Unknown</v>
      </c>
      <c r="O839" t="str">
        <f>_xlfn.XLOOKUP(A:A,'Nikes Sales Dataset - Worked f'!A:A,'Nikes Sales Dataset - Worked f'!U:U)</f>
        <v>Online</v>
      </c>
      <c r="P839" t="str">
        <f>_xlfn.XLOOKUP(A:A,'Nikes Sales Dataset - Worked f'!A:A,'Nikes Sales Dataset - Worked f'!W:W)</f>
        <v>Mumbai</v>
      </c>
      <c r="Q839" s="9">
        <f>_xlfn.XLOOKUP(A:A,'Nikes Sales Dataset - Worked f'!A:A,'Nikes Sales Dataset - Worked f'!X:X)</f>
        <v>2191.17</v>
      </c>
    </row>
    <row r="840" spans="1:17" x14ac:dyDescent="0.25">
      <c r="A840" s="4">
        <v>2838</v>
      </c>
      <c r="B840" t="str">
        <f>VLOOKUP('Nikes Sales Dataset - Worked f'!A:A,'Nikes Sales Dataset - Worked f'!A:B,2,FALSE)</f>
        <v>2838_20250108</v>
      </c>
      <c r="C840" t="str">
        <f>VLOOKUP('Nikes Sales Dataset - Worked f'!A:A,'Nikes Sales Dataset - Worked f'!A:C,3,FALSE)</f>
        <v>Women</v>
      </c>
      <c r="D840" t="str">
        <f>VLOOKUP('Nikes Sales Dataset - Worked f'!A:A,'Nikes Sales Dataset - Worked f'!A:D,4,FALSE)</f>
        <v>Basketball</v>
      </c>
      <c r="E840" t="str">
        <f>VLOOKUP('Nikes Sales Dataset - Worked f'!A:A,'Nikes Sales Dataset - Worked f'!A:E,5,FALSE)</f>
        <v>Air Jordan</v>
      </c>
      <c r="F840" t="str">
        <f>VLOOKUP('Nikes Sales Dataset - Worked f'!A:A,'Nikes Sales Dataset - Worked f'!A:G,7,FALSE)</f>
        <v>XL</v>
      </c>
      <c r="G840" s="3">
        <f>VLOOKUP('Nikes Sales Dataset - Worked f'!A:A,'Nikes Sales Dataset - Worked f'!A:I,9,FALSE)</f>
        <v>4</v>
      </c>
      <c r="H840" s="9">
        <f>VLOOKUP('Nikes Sales Dataset - Worked f'!A:A,'Nikes Sales Dataset - Worked f'!A:K,11,FALSE)</f>
        <v>8605.73</v>
      </c>
      <c r="I840">
        <f>_xlfn.XLOOKUP('Cleaned and Transformed Dataset'!A:A,'Nikes Sales Dataset - Worked f'!A:A,'Nikes Sales Dataset - Worked f'!M:M)</f>
        <v>0</v>
      </c>
      <c r="J840" s="9">
        <f>_xlfn.XLOOKUP(A:A,'Nikes Sales Dataset - Worked f'!A:A,'Nikes Sales Dataset - Worked f'!N:N)</f>
        <v>8605.73</v>
      </c>
      <c r="K840" s="3">
        <f>_xlfn.XLOOKUP(A:A,'Nikes Sales Dataset - Worked f'!A:A,'Nikes Sales Dataset - Worked f'!P:P)</f>
        <v>34422.92</v>
      </c>
      <c r="L840" s="7">
        <f>VLOOKUP('Nikes Sales Dataset - Worked f'!A:A,'Nikes Sales Dataset - Worked f'!A:R,18,FALSE)</f>
        <v>45665</v>
      </c>
      <c r="M840" s="7" t="str">
        <f>_xlfn.XLOOKUP(A:A,'Nikes Sales Dataset - Worked f'!A:A,'Nikes Sales Dataset - Worked f'!S:S)</f>
        <v>Jan</v>
      </c>
      <c r="N840" s="7" t="str">
        <f>_xlfn.XLOOKUP(A:A,'Nikes Sales Dataset - Worked f'!A:A,'Nikes Sales Dataset - Worked f'!T:T)</f>
        <v>2025</v>
      </c>
      <c r="O840" t="str">
        <f>_xlfn.XLOOKUP(A:A,'Nikes Sales Dataset - Worked f'!A:A,'Nikes Sales Dataset - Worked f'!U:U)</f>
        <v>Retail</v>
      </c>
      <c r="P840" t="str">
        <f>_xlfn.XLOOKUP(A:A,'Nikes Sales Dataset - Worked f'!A:A,'Nikes Sales Dataset - Worked f'!W:W)</f>
        <v>Pune</v>
      </c>
      <c r="Q840" s="9">
        <f>_xlfn.XLOOKUP(A:A,'Nikes Sales Dataset - Worked f'!A:A,'Nikes Sales Dataset - Worked f'!X:X)</f>
        <v>-990.99</v>
      </c>
    </row>
    <row r="841" spans="1:17" x14ac:dyDescent="0.25">
      <c r="A841" s="4">
        <v>2839</v>
      </c>
      <c r="B841" t="str">
        <f>VLOOKUP('Nikes Sales Dataset - Worked f'!A:A,'Nikes Sales Dataset - Worked f'!A:B,2,FALSE)</f>
        <v>2839_20250303</v>
      </c>
      <c r="C841" t="str">
        <f>VLOOKUP('Nikes Sales Dataset - Worked f'!A:A,'Nikes Sales Dataset - Worked f'!A:C,3,FALSE)</f>
        <v>Men</v>
      </c>
      <c r="D841" t="str">
        <f>VLOOKUP('Nikes Sales Dataset - Worked f'!A:A,'Nikes Sales Dataset - Worked f'!A:D,4,FALSE)</f>
        <v>Lifestyle</v>
      </c>
      <c r="E841" t="str">
        <f>VLOOKUP('Nikes Sales Dataset - Worked f'!A:A,'Nikes Sales Dataset - Worked f'!A:E,5,FALSE)</f>
        <v>Waffle One</v>
      </c>
      <c r="F841" t="str">
        <f>VLOOKUP('Nikes Sales Dataset - Worked f'!A:A,'Nikes Sales Dataset - Worked f'!A:G,7,FALSE)</f>
        <v>M</v>
      </c>
      <c r="G841" s="3">
        <f>VLOOKUP('Nikes Sales Dataset - Worked f'!A:A,'Nikes Sales Dataset - Worked f'!A:I,9,FALSE)</f>
        <v>1</v>
      </c>
      <c r="H841" s="9">
        <f>VLOOKUP('Nikes Sales Dataset - Worked f'!A:A,'Nikes Sales Dataset - Worked f'!A:K,11,FALSE)</f>
        <v>6110.0300000000007</v>
      </c>
      <c r="I841">
        <f>_xlfn.XLOOKUP('Cleaned and Transformed Dataset'!A:A,'Nikes Sales Dataset - Worked f'!A:A,'Nikes Sales Dataset - Worked f'!M:M)</f>
        <v>0</v>
      </c>
      <c r="J841" s="9">
        <f>_xlfn.XLOOKUP(A:A,'Nikes Sales Dataset - Worked f'!A:A,'Nikes Sales Dataset - Worked f'!N:N)</f>
        <v>6110.0300000000007</v>
      </c>
      <c r="K841" s="3">
        <f>_xlfn.XLOOKUP(A:A,'Nikes Sales Dataset - Worked f'!A:A,'Nikes Sales Dataset - Worked f'!P:P)</f>
        <v>6110.0300000000007</v>
      </c>
      <c r="L841" s="7">
        <f>VLOOKUP('Nikes Sales Dataset - Worked f'!A:A,'Nikes Sales Dataset - Worked f'!A:R,18,FALSE)</f>
        <v>45719</v>
      </c>
      <c r="M841" s="7" t="str">
        <f>_xlfn.XLOOKUP(A:A,'Nikes Sales Dataset - Worked f'!A:A,'Nikes Sales Dataset - Worked f'!S:S)</f>
        <v>Mar</v>
      </c>
      <c r="N841" s="7" t="str">
        <f>_xlfn.XLOOKUP(A:A,'Nikes Sales Dataset - Worked f'!A:A,'Nikes Sales Dataset - Worked f'!T:T)</f>
        <v>2025</v>
      </c>
      <c r="O841" t="str">
        <f>_xlfn.XLOOKUP(A:A,'Nikes Sales Dataset - Worked f'!A:A,'Nikes Sales Dataset - Worked f'!U:U)</f>
        <v>Online</v>
      </c>
      <c r="P841" t="str">
        <f>_xlfn.XLOOKUP(A:A,'Nikes Sales Dataset - Worked f'!A:A,'Nikes Sales Dataset - Worked f'!W:W)</f>
        <v>Hyderabad</v>
      </c>
      <c r="Q841" s="9">
        <f>_xlfn.XLOOKUP(A:A,'Nikes Sales Dataset - Worked f'!A:A,'Nikes Sales Dataset - Worked f'!X:X)</f>
        <v>2992.52</v>
      </c>
    </row>
    <row r="842" spans="1:17" x14ac:dyDescent="0.25">
      <c r="A842" s="4">
        <v>2050</v>
      </c>
      <c r="B842" t="str">
        <f>VLOOKUP('Nikes Sales Dataset - Worked f'!A:A,'Nikes Sales Dataset - Worked f'!A:B,2,FALSE)</f>
        <v>2050_Unknown Date</v>
      </c>
      <c r="C842" t="str">
        <f>VLOOKUP('Nikes Sales Dataset - Worked f'!A:A,'Nikes Sales Dataset - Worked f'!A:C,3,FALSE)</f>
        <v>Men</v>
      </c>
      <c r="D842" t="str">
        <f>VLOOKUP('Nikes Sales Dataset - Worked f'!A:A,'Nikes Sales Dataset - Worked f'!A:D,4,FALSE)</f>
        <v>Running</v>
      </c>
      <c r="E842" t="str">
        <f>VLOOKUP('Nikes Sales Dataset - Worked f'!A:A,'Nikes Sales Dataset - Worked f'!A:E,5,FALSE)</f>
        <v>Air Zoom</v>
      </c>
      <c r="F842" t="str">
        <f>VLOOKUP('Nikes Sales Dataset - Worked f'!A:A,'Nikes Sales Dataset - Worked f'!A:G,7,FALSE)</f>
        <v>L</v>
      </c>
      <c r="G842" s="3">
        <f>VLOOKUP('Nikes Sales Dataset - Worked f'!A:A,'Nikes Sales Dataset - Worked f'!A:I,9,FALSE)</f>
        <v>1</v>
      </c>
      <c r="H842" s="9">
        <f>VLOOKUP('Nikes Sales Dataset - Worked f'!A:A,'Nikes Sales Dataset - Worked f'!A:K,11,FALSE)</f>
        <v>6110.0300000000007</v>
      </c>
      <c r="I842">
        <f>_xlfn.XLOOKUP('Cleaned and Transformed Dataset'!A:A,'Nikes Sales Dataset - Worked f'!A:A,'Nikes Sales Dataset - Worked f'!M:M)</f>
        <v>0.56999999999999995</v>
      </c>
      <c r="J842" s="9">
        <f>_xlfn.XLOOKUP(A:A,'Nikes Sales Dataset - Worked f'!A:A,'Nikes Sales Dataset - Worked f'!N:N)</f>
        <v>2627.3129000000004</v>
      </c>
      <c r="K842" s="3">
        <f>_xlfn.XLOOKUP(A:A,'Nikes Sales Dataset - Worked f'!A:A,'Nikes Sales Dataset - Worked f'!P:P)</f>
        <v>2627.3129000000004</v>
      </c>
      <c r="L842" s="7" t="str">
        <f>VLOOKUP('Nikes Sales Dataset - Worked f'!A:A,'Nikes Sales Dataset - Worked f'!A:R,18,FALSE)</f>
        <v>Unknown Date</v>
      </c>
      <c r="M842" s="7" t="str">
        <f>_xlfn.XLOOKUP(A:A,'Nikes Sales Dataset - Worked f'!A:A,'Nikes Sales Dataset - Worked f'!S:S)</f>
        <v>Unknown</v>
      </c>
      <c r="N842" s="7" t="str">
        <f>_xlfn.XLOOKUP(A:A,'Nikes Sales Dataset - Worked f'!A:A,'Nikes Sales Dataset - Worked f'!T:T)</f>
        <v>Unknown</v>
      </c>
      <c r="O842" t="str">
        <f>_xlfn.XLOOKUP(A:A,'Nikes Sales Dataset - Worked f'!A:A,'Nikes Sales Dataset - Worked f'!U:U)</f>
        <v>Retail</v>
      </c>
      <c r="P842" t="str">
        <f>_xlfn.XLOOKUP(A:A,'Nikes Sales Dataset - Worked f'!A:A,'Nikes Sales Dataset - Worked f'!W:W)</f>
        <v>Kolkata</v>
      </c>
      <c r="Q842" s="9">
        <f>_xlfn.XLOOKUP(A:A,'Nikes Sales Dataset - Worked f'!A:A,'Nikes Sales Dataset - Worked f'!X:X)</f>
        <v>682.12</v>
      </c>
    </row>
    <row r="843" spans="1:17" x14ac:dyDescent="0.25">
      <c r="A843" s="4">
        <v>2841</v>
      </c>
      <c r="B843" t="str">
        <f>VLOOKUP('Nikes Sales Dataset - Worked f'!A:A,'Nikes Sales Dataset - Worked f'!A:B,2,FALSE)</f>
        <v>2841_Unknown Date</v>
      </c>
      <c r="C843" t="str">
        <f>VLOOKUP('Nikes Sales Dataset - Worked f'!A:A,'Nikes Sales Dataset - Worked f'!A:C,3,FALSE)</f>
        <v>Men</v>
      </c>
      <c r="D843" t="str">
        <f>VLOOKUP('Nikes Sales Dataset - Worked f'!A:A,'Nikes Sales Dataset - Worked f'!A:D,4,FALSE)</f>
        <v>Basketball</v>
      </c>
      <c r="E843" t="str">
        <f>VLOOKUP('Nikes Sales Dataset - Worked f'!A:A,'Nikes Sales Dataset - Worked f'!A:E,5,FALSE)</f>
        <v>LeBron 20</v>
      </c>
      <c r="F843" t="str">
        <f>VLOOKUP('Nikes Sales Dataset - Worked f'!A:A,'Nikes Sales Dataset - Worked f'!A:G,7,FALSE)</f>
        <v>M</v>
      </c>
      <c r="G843" s="3">
        <f>VLOOKUP('Nikes Sales Dataset - Worked f'!A:A,'Nikes Sales Dataset - Worked f'!A:I,9,FALSE)</f>
        <v>1</v>
      </c>
      <c r="H843" s="9">
        <f>VLOOKUP('Nikes Sales Dataset - Worked f'!A:A,'Nikes Sales Dataset - Worked f'!A:K,11,FALSE)</f>
        <v>4166.9399999999996</v>
      </c>
      <c r="I843">
        <f>_xlfn.XLOOKUP('Cleaned and Transformed Dataset'!A:A,'Nikes Sales Dataset - Worked f'!A:A,'Nikes Sales Dataset - Worked f'!M:M)</f>
        <v>0</v>
      </c>
      <c r="J843" s="9">
        <f>_xlfn.XLOOKUP(A:A,'Nikes Sales Dataset - Worked f'!A:A,'Nikes Sales Dataset - Worked f'!N:N)</f>
        <v>4166.9399999999996</v>
      </c>
      <c r="K843" s="3">
        <f>_xlfn.XLOOKUP(A:A,'Nikes Sales Dataset - Worked f'!A:A,'Nikes Sales Dataset - Worked f'!P:P)</f>
        <v>4166.9399999999996</v>
      </c>
      <c r="L843" s="7" t="str">
        <f>VLOOKUP('Nikes Sales Dataset - Worked f'!A:A,'Nikes Sales Dataset - Worked f'!A:R,18,FALSE)</f>
        <v>Unknown Date</v>
      </c>
      <c r="M843" s="7" t="str">
        <f>_xlfn.XLOOKUP(A:A,'Nikes Sales Dataset - Worked f'!A:A,'Nikes Sales Dataset - Worked f'!S:S)</f>
        <v>Unknown</v>
      </c>
      <c r="N843" s="7" t="str">
        <f>_xlfn.XLOOKUP(A:A,'Nikes Sales Dataset - Worked f'!A:A,'Nikes Sales Dataset - Worked f'!T:T)</f>
        <v>Unknown</v>
      </c>
      <c r="O843" t="str">
        <f>_xlfn.XLOOKUP(A:A,'Nikes Sales Dataset - Worked f'!A:A,'Nikes Sales Dataset - Worked f'!U:U)</f>
        <v>Online</v>
      </c>
      <c r="P843" t="str">
        <f>_xlfn.XLOOKUP(A:A,'Nikes Sales Dataset - Worked f'!A:A,'Nikes Sales Dataset - Worked f'!W:W)</f>
        <v>Delhi</v>
      </c>
      <c r="Q843" s="9">
        <f>_xlfn.XLOOKUP(A:A,'Nikes Sales Dataset - Worked f'!A:A,'Nikes Sales Dataset - Worked f'!X:X)</f>
        <v>2865.93</v>
      </c>
    </row>
    <row r="844" spans="1:17" x14ac:dyDescent="0.25">
      <c r="A844" s="4">
        <v>2842</v>
      </c>
      <c r="B844" t="str">
        <f>VLOOKUP('Nikes Sales Dataset - Worked f'!A:A,'Nikes Sales Dataset - Worked f'!A:B,2,FALSE)</f>
        <v>2842_20250119</v>
      </c>
      <c r="C844" t="str">
        <f>VLOOKUP('Nikes Sales Dataset - Worked f'!A:A,'Nikes Sales Dataset - Worked f'!A:C,3,FALSE)</f>
        <v>Women</v>
      </c>
      <c r="D844" t="str">
        <f>VLOOKUP('Nikes Sales Dataset - Worked f'!A:A,'Nikes Sales Dataset - Worked f'!A:D,4,FALSE)</f>
        <v>Soccer</v>
      </c>
      <c r="E844" t="str">
        <f>VLOOKUP('Nikes Sales Dataset - Worked f'!A:A,'Nikes Sales Dataset - Worked f'!A:E,5,FALSE)</f>
        <v>Phantom GT</v>
      </c>
      <c r="F844" t="str">
        <f>VLOOKUP('Nikes Sales Dataset - Worked f'!A:A,'Nikes Sales Dataset - Worked f'!A:G,7,FALSE)</f>
        <v>M</v>
      </c>
      <c r="G844" s="3">
        <f>VLOOKUP('Nikes Sales Dataset - Worked f'!A:A,'Nikes Sales Dataset - Worked f'!A:I,9,FALSE)</f>
        <v>-1</v>
      </c>
      <c r="H844" s="9">
        <f>VLOOKUP('Nikes Sales Dataset - Worked f'!A:A,'Nikes Sales Dataset - Worked f'!A:K,11,FALSE)</f>
        <v>6110.0300000000007</v>
      </c>
      <c r="I844">
        <f>_xlfn.XLOOKUP('Cleaned and Transformed Dataset'!A:A,'Nikes Sales Dataset - Worked f'!A:A,'Nikes Sales Dataset - Worked f'!M:M)</f>
        <v>0</v>
      </c>
      <c r="J844" s="9">
        <f>_xlfn.XLOOKUP(A:A,'Nikes Sales Dataset - Worked f'!A:A,'Nikes Sales Dataset - Worked f'!N:N)</f>
        <v>6110.0300000000007</v>
      </c>
      <c r="K844" s="3">
        <f>_xlfn.XLOOKUP(A:A,'Nikes Sales Dataset - Worked f'!A:A,'Nikes Sales Dataset - Worked f'!P:P)</f>
        <v>-6110.0300000000007</v>
      </c>
      <c r="L844" s="7">
        <f>VLOOKUP('Nikes Sales Dataset - Worked f'!A:A,'Nikes Sales Dataset - Worked f'!A:R,18,FALSE)</f>
        <v>45676</v>
      </c>
      <c r="M844" s="7" t="str">
        <f>_xlfn.XLOOKUP(A:A,'Nikes Sales Dataset - Worked f'!A:A,'Nikes Sales Dataset - Worked f'!S:S)</f>
        <v>Jan</v>
      </c>
      <c r="N844" s="7" t="str">
        <f>_xlfn.XLOOKUP(A:A,'Nikes Sales Dataset - Worked f'!A:A,'Nikes Sales Dataset - Worked f'!T:T)</f>
        <v>2025</v>
      </c>
      <c r="O844" t="str">
        <f>_xlfn.XLOOKUP(A:A,'Nikes Sales Dataset - Worked f'!A:A,'Nikes Sales Dataset - Worked f'!U:U)</f>
        <v>Online</v>
      </c>
      <c r="P844" t="str">
        <f>_xlfn.XLOOKUP(A:A,'Nikes Sales Dataset - Worked f'!A:A,'Nikes Sales Dataset - Worked f'!W:W)</f>
        <v>Bangalore</v>
      </c>
      <c r="Q844" s="9">
        <f>_xlfn.XLOOKUP(A:A,'Nikes Sales Dataset - Worked f'!A:A,'Nikes Sales Dataset - Worked f'!X:X)</f>
        <v>-1193.98</v>
      </c>
    </row>
    <row r="845" spans="1:17" x14ac:dyDescent="0.25">
      <c r="A845" s="4">
        <v>2843</v>
      </c>
      <c r="B845" t="str">
        <f>VLOOKUP('Nikes Sales Dataset - Worked f'!A:A,'Nikes Sales Dataset - Worked f'!A:B,2,FALSE)</f>
        <v>2843_20250425</v>
      </c>
      <c r="C845" t="str">
        <f>VLOOKUP('Nikes Sales Dataset - Worked f'!A:A,'Nikes Sales Dataset - Worked f'!A:C,3,FALSE)</f>
        <v>Men</v>
      </c>
      <c r="D845" t="str">
        <f>VLOOKUP('Nikes Sales Dataset - Worked f'!A:A,'Nikes Sales Dataset - Worked f'!A:D,4,FALSE)</f>
        <v>Training</v>
      </c>
      <c r="E845" t="str">
        <f>VLOOKUP('Nikes Sales Dataset - Worked f'!A:A,'Nikes Sales Dataset - Worked f'!A:E,5,FALSE)</f>
        <v>SuperRep Go</v>
      </c>
      <c r="F845" t="str">
        <f>VLOOKUP('Nikes Sales Dataset - Worked f'!A:A,'Nikes Sales Dataset - Worked f'!A:G,7,FALSE)</f>
        <v>XL</v>
      </c>
      <c r="G845" s="3">
        <f>VLOOKUP('Nikes Sales Dataset - Worked f'!A:A,'Nikes Sales Dataset - Worked f'!A:I,9,FALSE)</f>
        <v>1</v>
      </c>
      <c r="H845" s="9">
        <f>VLOOKUP('Nikes Sales Dataset - Worked f'!A:A,'Nikes Sales Dataset - Worked f'!A:K,11,FALSE)</f>
        <v>6110.0300000000007</v>
      </c>
      <c r="I845">
        <f>_xlfn.XLOOKUP('Cleaned and Transformed Dataset'!A:A,'Nikes Sales Dataset - Worked f'!A:A,'Nikes Sales Dataset - Worked f'!M:M)</f>
        <v>0</v>
      </c>
      <c r="J845" s="9">
        <f>_xlfn.XLOOKUP(A:A,'Nikes Sales Dataset - Worked f'!A:A,'Nikes Sales Dataset - Worked f'!N:N)</f>
        <v>6110.0300000000007</v>
      </c>
      <c r="K845" s="3">
        <f>_xlfn.XLOOKUP(A:A,'Nikes Sales Dataset - Worked f'!A:A,'Nikes Sales Dataset - Worked f'!P:P)</f>
        <v>6110.0300000000007</v>
      </c>
      <c r="L845" s="7">
        <f>VLOOKUP('Nikes Sales Dataset - Worked f'!A:A,'Nikes Sales Dataset - Worked f'!A:R,18,FALSE)</f>
        <v>45772</v>
      </c>
      <c r="M845" s="7" t="str">
        <f>_xlfn.XLOOKUP(A:A,'Nikes Sales Dataset - Worked f'!A:A,'Nikes Sales Dataset - Worked f'!S:S)</f>
        <v>Apr</v>
      </c>
      <c r="N845" s="7" t="str">
        <f>_xlfn.XLOOKUP(A:A,'Nikes Sales Dataset - Worked f'!A:A,'Nikes Sales Dataset - Worked f'!T:T)</f>
        <v>2025</v>
      </c>
      <c r="O845" t="str">
        <f>_xlfn.XLOOKUP(A:A,'Nikes Sales Dataset - Worked f'!A:A,'Nikes Sales Dataset - Worked f'!U:U)</f>
        <v>Online</v>
      </c>
      <c r="P845" t="str">
        <f>_xlfn.XLOOKUP(A:A,'Nikes Sales Dataset - Worked f'!A:A,'Nikes Sales Dataset - Worked f'!W:W)</f>
        <v>Mumbai</v>
      </c>
      <c r="Q845" s="9">
        <f>_xlfn.XLOOKUP(A:A,'Nikes Sales Dataset - Worked f'!A:A,'Nikes Sales Dataset - Worked f'!X:X)</f>
        <v>3574.05</v>
      </c>
    </row>
    <row r="846" spans="1:17" x14ac:dyDescent="0.25">
      <c r="A846" s="4">
        <v>2844</v>
      </c>
      <c r="B846" t="str">
        <f>VLOOKUP('Nikes Sales Dataset - Worked f'!A:A,'Nikes Sales Dataset - Worked f'!A:B,2,FALSE)</f>
        <v>2844_Unknown Date</v>
      </c>
      <c r="C846" t="str">
        <f>VLOOKUP('Nikes Sales Dataset - Worked f'!A:A,'Nikes Sales Dataset - Worked f'!A:C,3,FALSE)</f>
        <v>Men</v>
      </c>
      <c r="D846" t="str">
        <f>VLOOKUP('Nikes Sales Dataset - Worked f'!A:A,'Nikes Sales Dataset - Worked f'!A:D,4,FALSE)</f>
        <v>Lifestyle</v>
      </c>
      <c r="E846" t="str">
        <f>VLOOKUP('Nikes Sales Dataset - Worked f'!A:A,'Nikes Sales Dataset - Worked f'!A:E,5,FALSE)</f>
        <v>Waffle One</v>
      </c>
      <c r="F846" t="str">
        <f>VLOOKUP('Nikes Sales Dataset - Worked f'!A:A,'Nikes Sales Dataset - Worked f'!A:G,7,FALSE)</f>
        <v>M</v>
      </c>
      <c r="G846" s="3">
        <f>VLOOKUP('Nikes Sales Dataset - Worked f'!A:A,'Nikes Sales Dataset - Worked f'!A:I,9,FALSE)</f>
        <v>2</v>
      </c>
      <c r="H846" s="9">
        <f>VLOOKUP('Nikes Sales Dataset - Worked f'!A:A,'Nikes Sales Dataset - Worked f'!A:K,11,FALSE)</f>
        <v>6495.53</v>
      </c>
      <c r="I846">
        <f>_xlfn.XLOOKUP('Cleaned and Transformed Dataset'!A:A,'Nikes Sales Dataset - Worked f'!A:A,'Nikes Sales Dataset - Worked f'!M:M)</f>
        <v>0.23</v>
      </c>
      <c r="J846" s="9">
        <f>_xlfn.XLOOKUP(A:A,'Nikes Sales Dataset - Worked f'!A:A,'Nikes Sales Dataset - Worked f'!N:N)</f>
        <v>5001.5581000000002</v>
      </c>
      <c r="K846" s="3">
        <f>_xlfn.XLOOKUP(A:A,'Nikes Sales Dataset - Worked f'!A:A,'Nikes Sales Dataset - Worked f'!P:P)</f>
        <v>10003.1162</v>
      </c>
      <c r="L846" s="7" t="str">
        <f>VLOOKUP('Nikes Sales Dataset - Worked f'!A:A,'Nikes Sales Dataset - Worked f'!A:R,18,FALSE)</f>
        <v>Unknown Date</v>
      </c>
      <c r="M846" s="7" t="str">
        <f>_xlfn.XLOOKUP(A:A,'Nikes Sales Dataset - Worked f'!A:A,'Nikes Sales Dataset - Worked f'!S:S)</f>
        <v>Unknown</v>
      </c>
      <c r="N846" s="7" t="str">
        <f>_xlfn.XLOOKUP(A:A,'Nikes Sales Dataset - Worked f'!A:A,'Nikes Sales Dataset - Worked f'!T:T)</f>
        <v>Unknown</v>
      </c>
      <c r="O846" t="str">
        <f>_xlfn.XLOOKUP(A:A,'Nikes Sales Dataset - Worked f'!A:A,'Nikes Sales Dataset - Worked f'!U:U)</f>
        <v>Retail</v>
      </c>
      <c r="P846" t="str">
        <f>_xlfn.XLOOKUP(A:A,'Nikes Sales Dataset - Worked f'!A:A,'Nikes Sales Dataset - Worked f'!W:W)</f>
        <v>Mumbai</v>
      </c>
      <c r="Q846" s="9">
        <f>_xlfn.XLOOKUP(A:A,'Nikes Sales Dataset - Worked f'!A:A,'Nikes Sales Dataset - Worked f'!X:X)</f>
        <v>-951.85</v>
      </c>
    </row>
    <row r="847" spans="1:17" x14ac:dyDescent="0.25">
      <c r="A847" s="4">
        <v>2845</v>
      </c>
      <c r="B847" t="str">
        <f>VLOOKUP('Nikes Sales Dataset - Worked f'!A:A,'Nikes Sales Dataset - Worked f'!A:B,2,FALSE)</f>
        <v>2845_20231031</v>
      </c>
      <c r="C847" t="str">
        <f>VLOOKUP('Nikes Sales Dataset - Worked f'!A:A,'Nikes Sales Dataset - Worked f'!A:C,3,FALSE)</f>
        <v>Men</v>
      </c>
      <c r="D847" t="str">
        <f>VLOOKUP('Nikes Sales Dataset - Worked f'!A:A,'Nikes Sales Dataset - Worked f'!A:D,4,FALSE)</f>
        <v>Training</v>
      </c>
      <c r="E847" t="str">
        <f>VLOOKUP('Nikes Sales Dataset - Worked f'!A:A,'Nikes Sales Dataset - Worked f'!A:E,5,FALSE)</f>
        <v>ZoomX Invincible</v>
      </c>
      <c r="F847" t="str">
        <f>VLOOKUP('Nikes Sales Dataset - Worked f'!A:A,'Nikes Sales Dataset - Worked f'!A:G,7,FALSE)</f>
        <v>M</v>
      </c>
      <c r="G847" s="3">
        <f>VLOOKUP('Nikes Sales Dataset - Worked f'!A:A,'Nikes Sales Dataset - Worked f'!A:I,9,FALSE)</f>
        <v>1</v>
      </c>
      <c r="H847" s="9">
        <f>VLOOKUP('Nikes Sales Dataset - Worked f'!A:A,'Nikes Sales Dataset - Worked f'!A:K,11,FALSE)</f>
        <v>6110.0300000000007</v>
      </c>
      <c r="I847">
        <f>_xlfn.XLOOKUP('Cleaned and Transformed Dataset'!A:A,'Nikes Sales Dataset - Worked f'!A:A,'Nikes Sales Dataset - Worked f'!M:M)</f>
        <v>0</v>
      </c>
      <c r="J847" s="9">
        <f>_xlfn.XLOOKUP(A:A,'Nikes Sales Dataset - Worked f'!A:A,'Nikes Sales Dataset - Worked f'!N:N)</f>
        <v>6110.0300000000007</v>
      </c>
      <c r="K847" s="3">
        <f>_xlfn.XLOOKUP(A:A,'Nikes Sales Dataset - Worked f'!A:A,'Nikes Sales Dataset - Worked f'!P:P)</f>
        <v>6110.0300000000007</v>
      </c>
      <c r="L847" s="7">
        <f>VLOOKUP('Nikes Sales Dataset - Worked f'!A:A,'Nikes Sales Dataset - Worked f'!A:R,18,FALSE)</f>
        <v>45230</v>
      </c>
      <c r="M847" s="7" t="str">
        <f>_xlfn.XLOOKUP(A:A,'Nikes Sales Dataset - Worked f'!A:A,'Nikes Sales Dataset - Worked f'!S:S)</f>
        <v>Oct</v>
      </c>
      <c r="N847" s="7" t="str">
        <f>_xlfn.XLOOKUP(A:A,'Nikes Sales Dataset - Worked f'!A:A,'Nikes Sales Dataset - Worked f'!T:T)</f>
        <v>2023</v>
      </c>
      <c r="O847" t="str">
        <f>_xlfn.XLOOKUP(A:A,'Nikes Sales Dataset - Worked f'!A:A,'Nikes Sales Dataset - Worked f'!U:U)</f>
        <v>Retail</v>
      </c>
      <c r="P847" t="str">
        <f>_xlfn.XLOOKUP(A:A,'Nikes Sales Dataset - Worked f'!A:A,'Nikes Sales Dataset - Worked f'!W:W)</f>
        <v>Pune</v>
      </c>
      <c r="Q847" s="9">
        <f>_xlfn.XLOOKUP(A:A,'Nikes Sales Dataset - Worked f'!A:A,'Nikes Sales Dataset - Worked f'!X:X)</f>
        <v>40.98</v>
      </c>
    </row>
    <row r="848" spans="1:17" x14ac:dyDescent="0.25">
      <c r="A848" s="4">
        <v>2846</v>
      </c>
      <c r="B848" t="str">
        <f>VLOOKUP('Nikes Sales Dataset - Worked f'!A:A,'Nikes Sales Dataset - Worked f'!A:B,2,FALSE)</f>
        <v>2846_20241029</v>
      </c>
      <c r="C848" t="str">
        <f>VLOOKUP('Nikes Sales Dataset - Worked f'!A:A,'Nikes Sales Dataset - Worked f'!A:C,3,FALSE)</f>
        <v>Kids</v>
      </c>
      <c r="D848" t="str">
        <f>VLOOKUP('Nikes Sales Dataset - Worked f'!A:A,'Nikes Sales Dataset - Worked f'!A:D,4,FALSE)</f>
        <v>Training</v>
      </c>
      <c r="E848" t="str">
        <f>VLOOKUP('Nikes Sales Dataset - Worked f'!A:A,'Nikes Sales Dataset - Worked f'!A:E,5,FALSE)</f>
        <v>ZoomX Invincible</v>
      </c>
      <c r="F848" t="str">
        <f>VLOOKUP('Nikes Sales Dataset - Worked f'!A:A,'Nikes Sales Dataset - Worked f'!A:G,7,FALSE)</f>
        <v>L</v>
      </c>
      <c r="G848" s="3">
        <f>VLOOKUP('Nikes Sales Dataset - Worked f'!A:A,'Nikes Sales Dataset - Worked f'!A:I,9,FALSE)</f>
        <v>0</v>
      </c>
      <c r="H848" s="9">
        <f>VLOOKUP('Nikes Sales Dataset - Worked f'!A:A,'Nikes Sales Dataset - Worked f'!A:K,11,FALSE)</f>
        <v>2932.99</v>
      </c>
      <c r="I848">
        <f>_xlfn.XLOOKUP('Cleaned and Transformed Dataset'!A:A,'Nikes Sales Dataset - Worked f'!A:A,'Nikes Sales Dataset - Worked f'!M:M)</f>
        <v>0</v>
      </c>
      <c r="J848" s="9">
        <f>_xlfn.XLOOKUP(A:A,'Nikes Sales Dataset - Worked f'!A:A,'Nikes Sales Dataset - Worked f'!N:N)</f>
        <v>2932.99</v>
      </c>
      <c r="K848" s="3">
        <f>_xlfn.XLOOKUP(A:A,'Nikes Sales Dataset - Worked f'!A:A,'Nikes Sales Dataset - Worked f'!P:P)</f>
        <v>0</v>
      </c>
      <c r="L848" s="7">
        <f>VLOOKUP('Nikes Sales Dataset - Worked f'!A:A,'Nikes Sales Dataset - Worked f'!A:R,18,FALSE)</f>
        <v>45594</v>
      </c>
      <c r="M848" s="7" t="str">
        <f>_xlfn.XLOOKUP(A:A,'Nikes Sales Dataset - Worked f'!A:A,'Nikes Sales Dataset - Worked f'!S:S)</f>
        <v>Oct</v>
      </c>
      <c r="N848" s="7" t="str">
        <f>_xlfn.XLOOKUP(A:A,'Nikes Sales Dataset - Worked f'!A:A,'Nikes Sales Dataset - Worked f'!T:T)</f>
        <v>2024</v>
      </c>
      <c r="O848" t="str">
        <f>_xlfn.XLOOKUP(A:A,'Nikes Sales Dataset - Worked f'!A:A,'Nikes Sales Dataset - Worked f'!U:U)</f>
        <v>Online</v>
      </c>
      <c r="P848" t="str">
        <f>_xlfn.XLOOKUP(A:A,'Nikes Sales Dataset - Worked f'!A:A,'Nikes Sales Dataset - Worked f'!W:W)</f>
        <v>Pune</v>
      </c>
      <c r="Q848" s="9">
        <f>_xlfn.XLOOKUP(A:A,'Nikes Sales Dataset - Worked f'!A:A,'Nikes Sales Dataset - Worked f'!X:X)</f>
        <v>-543.26</v>
      </c>
    </row>
    <row r="849" spans="1:17" x14ac:dyDescent="0.25">
      <c r="A849" s="4">
        <v>2847</v>
      </c>
      <c r="B849" t="str">
        <f>VLOOKUP('Nikes Sales Dataset - Worked f'!A:A,'Nikes Sales Dataset - Worked f'!A:B,2,FALSE)</f>
        <v>2847_20241116</v>
      </c>
      <c r="C849" t="str">
        <f>VLOOKUP('Nikes Sales Dataset - Worked f'!A:A,'Nikes Sales Dataset - Worked f'!A:C,3,FALSE)</f>
        <v>Men</v>
      </c>
      <c r="D849" t="str">
        <f>VLOOKUP('Nikes Sales Dataset - Worked f'!A:A,'Nikes Sales Dataset - Worked f'!A:D,4,FALSE)</f>
        <v>Training</v>
      </c>
      <c r="E849" t="str">
        <f>VLOOKUP('Nikes Sales Dataset - Worked f'!A:A,'Nikes Sales Dataset - Worked f'!A:E,5,FALSE)</f>
        <v>Metcon 7</v>
      </c>
      <c r="F849" t="str">
        <f>VLOOKUP('Nikes Sales Dataset - Worked f'!A:A,'Nikes Sales Dataset - Worked f'!A:G,7,FALSE)</f>
        <v>XL</v>
      </c>
      <c r="G849" s="3">
        <f>VLOOKUP('Nikes Sales Dataset - Worked f'!A:A,'Nikes Sales Dataset - Worked f'!A:I,9,FALSE)</f>
        <v>0</v>
      </c>
      <c r="H849" s="9">
        <f>VLOOKUP('Nikes Sales Dataset - Worked f'!A:A,'Nikes Sales Dataset - Worked f'!A:K,11,FALSE)</f>
        <v>6110.0300000000007</v>
      </c>
      <c r="I849">
        <f>_xlfn.XLOOKUP('Cleaned and Transformed Dataset'!A:A,'Nikes Sales Dataset - Worked f'!A:A,'Nikes Sales Dataset - Worked f'!M:M)</f>
        <v>0.16</v>
      </c>
      <c r="J849" s="9">
        <f>_xlfn.XLOOKUP(A:A,'Nikes Sales Dataset - Worked f'!A:A,'Nikes Sales Dataset - Worked f'!N:N)</f>
        <v>5132.4252000000006</v>
      </c>
      <c r="K849" s="3">
        <f>_xlfn.XLOOKUP(A:A,'Nikes Sales Dataset - Worked f'!A:A,'Nikes Sales Dataset - Worked f'!P:P)</f>
        <v>0</v>
      </c>
      <c r="L849" s="7">
        <f>VLOOKUP('Nikes Sales Dataset - Worked f'!A:A,'Nikes Sales Dataset - Worked f'!A:R,18,FALSE)</f>
        <v>45612</v>
      </c>
      <c r="M849" s="7" t="str">
        <f>_xlfn.XLOOKUP(A:A,'Nikes Sales Dataset - Worked f'!A:A,'Nikes Sales Dataset - Worked f'!S:S)</f>
        <v>Nov</v>
      </c>
      <c r="N849" s="7" t="str">
        <f>_xlfn.XLOOKUP(A:A,'Nikes Sales Dataset - Worked f'!A:A,'Nikes Sales Dataset - Worked f'!T:T)</f>
        <v>2024</v>
      </c>
      <c r="O849" t="str">
        <f>_xlfn.XLOOKUP(A:A,'Nikes Sales Dataset - Worked f'!A:A,'Nikes Sales Dataset - Worked f'!U:U)</f>
        <v>Online</v>
      </c>
      <c r="P849" t="str">
        <f>_xlfn.XLOOKUP(A:A,'Nikes Sales Dataset - Worked f'!A:A,'Nikes Sales Dataset - Worked f'!W:W)</f>
        <v>Bangalore</v>
      </c>
      <c r="Q849" s="9">
        <f>_xlfn.XLOOKUP(A:A,'Nikes Sales Dataset - Worked f'!A:A,'Nikes Sales Dataset - Worked f'!X:X)</f>
        <v>3988.85</v>
      </c>
    </row>
    <row r="850" spans="1:17" x14ac:dyDescent="0.25">
      <c r="A850" s="4">
        <v>2848</v>
      </c>
      <c r="B850" t="str">
        <f>VLOOKUP('Nikes Sales Dataset - Worked f'!A:A,'Nikes Sales Dataset - Worked f'!A:B,2,FALSE)</f>
        <v>2848_20240814</v>
      </c>
      <c r="C850" t="str">
        <f>VLOOKUP('Nikes Sales Dataset - Worked f'!A:A,'Nikes Sales Dataset - Worked f'!A:C,3,FALSE)</f>
        <v>Kids</v>
      </c>
      <c r="D850" t="str">
        <f>VLOOKUP('Nikes Sales Dataset - Worked f'!A:A,'Nikes Sales Dataset - Worked f'!A:D,4,FALSE)</f>
        <v>Running</v>
      </c>
      <c r="E850" t="str">
        <f>VLOOKUP('Nikes Sales Dataset - Worked f'!A:A,'Nikes Sales Dataset - Worked f'!A:E,5,FALSE)</f>
        <v>Free RN</v>
      </c>
      <c r="F850" t="str">
        <f>VLOOKUP('Nikes Sales Dataset - Worked f'!A:A,'Nikes Sales Dataset - Worked f'!A:G,7,FALSE)</f>
        <v>M</v>
      </c>
      <c r="G850" s="3">
        <f>VLOOKUP('Nikes Sales Dataset - Worked f'!A:A,'Nikes Sales Dataset - Worked f'!A:I,9,FALSE)</f>
        <v>0</v>
      </c>
      <c r="H850" s="9">
        <f>VLOOKUP('Nikes Sales Dataset - Worked f'!A:A,'Nikes Sales Dataset - Worked f'!A:K,11,FALSE)</f>
        <v>9476.7999999999993</v>
      </c>
      <c r="I850">
        <f>_xlfn.XLOOKUP('Cleaned and Transformed Dataset'!A:A,'Nikes Sales Dataset - Worked f'!A:A,'Nikes Sales Dataset - Worked f'!M:M)</f>
        <v>0.03</v>
      </c>
      <c r="J850" s="9">
        <f>_xlfn.XLOOKUP(A:A,'Nikes Sales Dataset - Worked f'!A:A,'Nikes Sales Dataset - Worked f'!N:N)</f>
        <v>9192.4959999999992</v>
      </c>
      <c r="K850" s="3">
        <f>_xlfn.XLOOKUP(A:A,'Nikes Sales Dataset - Worked f'!A:A,'Nikes Sales Dataset - Worked f'!P:P)</f>
        <v>0</v>
      </c>
      <c r="L850" s="7">
        <f>VLOOKUP('Nikes Sales Dataset - Worked f'!A:A,'Nikes Sales Dataset - Worked f'!A:R,18,FALSE)</f>
        <v>45518</v>
      </c>
      <c r="M850" s="7" t="str">
        <f>_xlfn.XLOOKUP(A:A,'Nikes Sales Dataset - Worked f'!A:A,'Nikes Sales Dataset - Worked f'!S:S)</f>
        <v>Aug</v>
      </c>
      <c r="N850" s="7" t="str">
        <f>_xlfn.XLOOKUP(A:A,'Nikes Sales Dataset - Worked f'!A:A,'Nikes Sales Dataset - Worked f'!T:T)</f>
        <v>2024</v>
      </c>
      <c r="O850" t="str">
        <f>_xlfn.XLOOKUP(A:A,'Nikes Sales Dataset - Worked f'!A:A,'Nikes Sales Dataset - Worked f'!U:U)</f>
        <v>Online</v>
      </c>
      <c r="P850" t="str">
        <f>_xlfn.XLOOKUP(A:A,'Nikes Sales Dataset - Worked f'!A:A,'Nikes Sales Dataset - Worked f'!W:W)</f>
        <v>Hyderabad</v>
      </c>
      <c r="Q850" s="9">
        <f>_xlfn.XLOOKUP(A:A,'Nikes Sales Dataset - Worked f'!A:A,'Nikes Sales Dataset - Worked f'!X:X)</f>
        <v>-350.03</v>
      </c>
    </row>
    <row r="851" spans="1:17" x14ac:dyDescent="0.25">
      <c r="A851" s="4">
        <v>2008</v>
      </c>
      <c r="B851" t="str">
        <f>VLOOKUP('Nikes Sales Dataset - Worked f'!A:A,'Nikes Sales Dataset - Worked f'!A:B,2,FALSE)</f>
        <v>2008_20241011</v>
      </c>
      <c r="C851" t="str">
        <f>VLOOKUP('Nikes Sales Dataset - Worked f'!A:A,'Nikes Sales Dataset - Worked f'!A:C,3,FALSE)</f>
        <v>Women</v>
      </c>
      <c r="D851" t="str">
        <f>VLOOKUP('Nikes Sales Dataset - Worked f'!A:A,'Nikes Sales Dataset - Worked f'!A:D,4,FALSE)</f>
        <v>Soccer</v>
      </c>
      <c r="E851" t="str">
        <f>VLOOKUP('Nikes Sales Dataset - Worked f'!A:A,'Nikes Sales Dataset - Worked f'!A:E,5,FALSE)</f>
        <v>Premier III</v>
      </c>
      <c r="F851" t="str">
        <f>VLOOKUP('Nikes Sales Dataset - Worked f'!A:A,'Nikes Sales Dataset - Worked f'!A:G,7,FALSE)</f>
        <v>L</v>
      </c>
      <c r="G851" s="3">
        <f>VLOOKUP('Nikes Sales Dataset - Worked f'!A:A,'Nikes Sales Dataset - Worked f'!A:I,9,FALSE)</f>
        <v>-1</v>
      </c>
      <c r="H851" s="9">
        <f>VLOOKUP('Nikes Sales Dataset - Worked f'!A:A,'Nikes Sales Dataset - Worked f'!A:K,11,FALSE)</f>
        <v>6110.0300000000007</v>
      </c>
      <c r="I851">
        <f>_xlfn.XLOOKUP('Cleaned and Transformed Dataset'!A:A,'Nikes Sales Dataset - Worked f'!A:A,'Nikes Sales Dataset - Worked f'!M:M)</f>
        <v>0</v>
      </c>
      <c r="J851" s="9">
        <f>_xlfn.XLOOKUP(A:A,'Nikes Sales Dataset - Worked f'!A:A,'Nikes Sales Dataset - Worked f'!N:N)</f>
        <v>6110.0300000000007</v>
      </c>
      <c r="K851" s="3">
        <f>_xlfn.XLOOKUP(A:A,'Nikes Sales Dataset - Worked f'!A:A,'Nikes Sales Dataset - Worked f'!P:P)</f>
        <v>-6110.0300000000007</v>
      </c>
      <c r="L851" s="7">
        <f>VLOOKUP('Nikes Sales Dataset - Worked f'!A:A,'Nikes Sales Dataset - Worked f'!A:R,18,FALSE)</f>
        <v>45576</v>
      </c>
      <c r="M851" s="7" t="str">
        <f>_xlfn.XLOOKUP(A:A,'Nikes Sales Dataset - Worked f'!A:A,'Nikes Sales Dataset - Worked f'!S:S)</f>
        <v>Oct</v>
      </c>
      <c r="N851" s="7" t="str">
        <f>_xlfn.XLOOKUP(A:A,'Nikes Sales Dataset - Worked f'!A:A,'Nikes Sales Dataset - Worked f'!T:T)</f>
        <v>2024</v>
      </c>
      <c r="O851" t="str">
        <f>_xlfn.XLOOKUP(A:A,'Nikes Sales Dataset - Worked f'!A:A,'Nikes Sales Dataset - Worked f'!U:U)</f>
        <v>Online</v>
      </c>
      <c r="P851" t="str">
        <f>_xlfn.XLOOKUP(A:A,'Nikes Sales Dataset - Worked f'!A:A,'Nikes Sales Dataset - Worked f'!W:W)</f>
        <v>Hyderabad</v>
      </c>
      <c r="Q851" s="9">
        <f>_xlfn.XLOOKUP(A:A,'Nikes Sales Dataset - Worked f'!A:A,'Nikes Sales Dataset - Worked f'!X:X)</f>
        <v>-731.18</v>
      </c>
    </row>
    <row r="852" spans="1:17" x14ac:dyDescent="0.25">
      <c r="A852" s="4">
        <v>2850</v>
      </c>
      <c r="B852" t="str">
        <f>VLOOKUP('Nikes Sales Dataset - Worked f'!A:A,'Nikes Sales Dataset - Worked f'!A:B,2,FALSE)</f>
        <v>2850_20241110</v>
      </c>
      <c r="C852" t="str">
        <f>VLOOKUP('Nikes Sales Dataset - Worked f'!A:A,'Nikes Sales Dataset - Worked f'!A:C,3,FALSE)</f>
        <v>Kids</v>
      </c>
      <c r="D852" t="str">
        <f>VLOOKUP('Nikes Sales Dataset - Worked f'!A:A,'Nikes Sales Dataset - Worked f'!A:D,4,FALSE)</f>
        <v>Lifestyle</v>
      </c>
      <c r="E852" t="str">
        <f>VLOOKUP('Nikes Sales Dataset - Worked f'!A:A,'Nikes Sales Dataset - Worked f'!A:E,5,FALSE)</f>
        <v>Waffle One</v>
      </c>
      <c r="F852" t="str">
        <f>VLOOKUP('Nikes Sales Dataset - Worked f'!A:A,'Nikes Sales Dataset - Worked f'!A:G,7,FALSE)</f>
        <v>XL</v>
      </c>
      <c r="G852" s="3">
        <f>VLOOKUP('Nikes Sales Dataset - Worked f'!A:A,'Nikes Sales Dataset - Worked f'!A:I,9,FALSE)</f>
        <v>2</v>
      </c>
      <c r="H852" s="9">
        <f>VLOOKUP('Nikes Sales Dataset - Worked f'!A:A,'Nikes Sales Dataset - Worked f'!A:K,11,FALSE)</f>
        <v>6110.0300000000007</v>
      </c>
      <c r="I852">
        <f>_xlfn.XLOOKUP('Cleaned and Transformed Dataset'!A:A,'Nikes Sales Dataset - Worked f'!A:A,'Nikes Sales Dataset - Worked f'!M:M)</f>
        <v>0</v>
      </c>
      <c r="J852" s="9">
        <f>_xlfn.XLOOKUP(A:A,'Nikes Sales Dataset - Worked f'!A:A,'Nikes Sales Dataset - Worked f'!N:N)</f>
        <v>6110.0300000000007</v>
      </c>
      <c r="K852" s="3">
        <f>_xlfn.XLOOKUP(A:A,'Nikes Sales Dataset - Worked f'!A:A,'Nikes Sales Dataset - Worked f'!P:P)</f>
        <v>12220.060000000001</v>
      </c>
      <c r="L852" s="7">
        <f>VLOOKUP('Nikes Sales Dataset - Worked f'!A:A,'Nikes Sales Dataset - Worked f'!A:R,18,FALSE)</f>
        <v>45606</v>
      </c>
      <c r="M852" s="7" t="str">
        <f>_xlfn.XLOOKUP(A:A,'Nikes Sales Dataset - Worked f'!A:A,'Nikes Sales Dataset - Worked f'!S:S)</f>
        <v>Nov</v>
      </c>
      <c r="N852" s="7" t="str">
        <f>_xlfn.XLOOKUP(A:A,'Nikes Sales Dataset - Worked f'!A:A,'Nikes Sales Dataset - Worked f'!T:T)</f>
        <v>2024</v>
      </c>
      <c r="O852" t="str">
        <f>_xlfn.XLOOKUP(A:A,'Nikes Sales Dataset - Worked f'!A:A,'Nikes Sales Dataset - Worked f'!U:U)</f>
        <v>Retail</v>
      </c>
      <c r="P852" t="str">
        <f>_xlfn.XLOOKUP(A:A,'Nikes Sales Dataset - Worked f'!A:A,'Nikes Sales Dataset - Worked f'!W:W)</f>
        <v>Pune</v>
      </c>
      <c r="Q852" s="9">
        <f>_xlfn.XLOOKUP(A:A,'Nikes Sales Dataset - Worked f'!A:A,'Nikes Sales Dataset - Worked f'!X:X)</f>
        <v>458.86</v>
      </c>
    </row>
    <row r="853" spans="1:17" x14ac:dyDescent="0.25">
      <c r="A853" s="4">
        <v>2851</v>
      </c>
      <c r="B853" t="str">
        <f>VLOOKUP('Nikes Sales Dataset - Worked f'!A:A,'Nikes Sales Dataset - Worked f'!A:B,2,FALSE)</f>
        <v>2851_20241228</v>
      </c>
      <c r="C853" t="str">
        <f>VLOOKUP('Nikes Sales Dataset - Worked f'!A:A,'Nikes Sales Dataset - Worked f'!A:C,3,FALSE)</f>
        <v>Kids</v>
      </c>
      <c r="D853" t="str">
        <f>VLOOKUP('Nikes Sales Dataset - Worked f'!A:A,'Nikes Sales Dataset - Worked f'!A:D,4,FALSE)</f>
        <v>Lifestyle</v>
      </c>
      <c r="E853" t="str">
        <f>VLOOKUP('Nikes Sales Dataset - Worked f'!A:A,'Nikes Sales Dataset - Worked f'!A:E,5,FALSE)</f>
        <v>Blazer Mid</v>
      </c>
      <c r="F853" t="str">
        <f>VLOOKUP('Nikes Sales Dataset - Worked f'!A:A,'Nikes Sales Dataset - Worked f'!A:G,7,FALSE)</f>
        <v>XL</v>
      </c>
      <c r="G853" s="3">
        <f>VLOOKUP('Nikes Sales Dataset - Worked f'!A:A,'Nikes Sales Dataset - Worked f'!A:I,9,FALSE)</f>
        <v>1</v>
      </c>
      <c r="H853" s="9">
        <f>VLOOKUP('Nikes Sales Dataset - Worked f'!A:A,'Nikes Sales Dataset - Worked f'!A:K,11,FALSE)</f>
        <v>2241.11</v>
      </c>
      <c r="I853">
        <f>_xlfn.XLOOKUP('Cleaned and Transformed Dataset'!A:A,'Nikes Sales Dataset - Worked f'!A:A,'Nikes Sales Dataset - Worked f'!M:M)</f>
        <v>0</v>
      </c>
      <c r="J853" s="9">
        <f>_xlfn.XLOOKUP(A:A,'Nikes Sales Dataset - Worked f'!A:A,'Nikes Sales Dataset - Worked f'!N:N)</f>
        <v>2241.11</v>
      </c>
      <c r="K853" s="3">
        <f>_xlfn.XLOOKUP(A:A,'Nikes Sales Dataset - Worked f'!A:A,'Nikes Sales Dataset - Worked f'!P:P)</f>
        <v>2241.11</v>
      </c>
      <c r="L853" s="7">
        <f>VLOOKUP('Nikes Sales Dataset - Worked f'!A:A,'Nikes Sales Dataset - Worked f'!A:R,18,FALSE)</f>
        <v>45654</v>
      </c>
      <c r="M853" s="7" t="str">
        <f>_xlfn.XLOOKUP(A:A,'Nikes Sales Dataset - Worked f'!A:A,'Nikes Sales Dataset - Worked f'!S:S)</f>
        <v>Dec</v>
      </c>
      <c r="N853" s="7" t="str">
        <f>_xlfn.XLOOKUP(A:A,'Nikes Sales Dataset - Worked f'!A:A,'Nikes Sales Dataset - Worked f'!T:T)</f>
        <v>2024</v>
      </c>
      <c r="O853" t="str">
        <f>_xlfn.XLOOKUP(A:A,'Nikes Sales Dataset - Worked f'!A:A,'Nikes Sales Dataset - Worked f'!U:U)</f>
        <v>Online</v>
      </c>
      <c r="P853" t="str">
        <f>_xlfn.XLOOKUP(A:A,'Nikes Sales Dataset - Worked f'!A:A,'Nikes Sales Dataset - Worked f'!W:W)</f>
        <v>Mumbai</v>
      </c>
      <c r="Q853" s="9">
        <f>_xlfn.XLOOKUP(A:A,'Nikes Sales Dataset - Worked f'!A:A,'Nikes Sales Dataset - Worked f'!X:X)</f>
        <v>1243.95</v>
      </c>
    </row>
    <row r="854" spans="1:17" x14ac:dyDescent="0.25">
      <c r="A854" s="4">
        <v>2852</v>
      </c>
      <c r="B854" t="str">
        <f>VLOOKUP('Nikes Sales Dataset - Worked f'!A:A,'Nikes Sales Dataset - Worked f'!A:B,2,FALSE)</f>
        <v>2852_Unknown Date</v>
      </c>
      <c r="C854" t="str">
        <f>VLOOKUP('Nikes Sales Dataset - Worked f'!A:A,'Nikes Sales Dataset - Worked f'!A:C,3,FALSE)</f>
        <v>Kids</v>
      </c>
      <c r="D854" t="str">
        <f>VLOOKUP('Nikes Sales Dataset - Worked f'!A:A,'Nikes Sales Dataset - Worked f'!A:D,4,FALSE)</f>
        <v>Running</v>
      </c>
      <c r="E854" t="str">
        <f>VLOOKUP('Nikes Sales Dataset - Worked f'!A:A,'Nikes Sales Dataset - Worked f'!A:E,5,FALSE)</f>
        <v>React Infinity</v>
      </c>
      <c r="F854" t="str">
        <f>VLOOKUP('Nikes Sales Dataset - Worked f'!A:A,'Nikes Sales Dataset - Worked f'!A:G,7,FALSE)</f>
        <v>M</v>
      </c>
      <c r="G854" s="3">
        <f>VLOOKUP('Nikes Sales Dataset - Worked f'!A:A,'Nikes Sales Dataset - Worked f'!A:I,9,FALSE)</f>
        <v>0</v>
      </c>
      <c r="H854" s="9">
        <f>VLOOKUP('Nikes Sales Dataset - Worked f'!A:A,'Nikes Sales Dataset - Worked f'!A:K,11,FALSE)</f>
        <v>6110.0300000000007</v>
      </c>
      <c r="I854">
        <f>_xlfn.XLOOKUP('Cleaned and Transformed Dataset'!A:A,'Nikes Sales Dataset - Worked f'!A:A,'Nikes Sales Dataset - Worked f'!M:M)</f>
        <v>0</v>
      </c>
      <c r="J854" s="9">
        <f>_xlfn.XLOOKUP(A:A,'Nikes Sales Dataset - Worked f'!A:A,'Nikes Sales Dataset - Worked f'!N:N)</f>
        <v>6110.0300000000007</v>
      </c>
      <c r="K854" s="3">
        <f>_xlfn.XLOOKUP(A:A,'Nikes Sales Dataset - Worked f'!A:A,'Nikes Sales Dataset - Worked f'!P:P)</f>
        <v>0</v>
      </c>
      <c r="L854" s="7" t="str">
        <f>VLOOKUP('Nikes Sales Dataset - Worked f'!A:A,'Nikes Sales Dataset - Worked f'!A:R,18,FALSE)</f>
        <v>Unknown Date</v>
      </c>
      <c r="M854" s="7" t="str">
        <f>_xlfn.XLOOKUP(A:A,'Nikes Sales Dataset - Worked f'!A:A,'Nikes Sales Dataset - Worked f'!S:S)</f>
        <v>Unknown</v>
      </c>
      <c r="N854" s="7" t="str">
        <f>_xlfn.XLOOKUP(A:A,'Nikes Sales Dataset - Worked f'!A:A,'Nikes Sales Dataset - Worked f'!T:T)</f>
        <v>Unknown</v>
      </c>
      <c r="O854" t="str">
        <f>_xlfn.XLOOKUP(A:A,'Nikes Sales Dataset - Worked f'!A:A,'Nikes Sales Dataset - Worked f'!U:U)</f>
        <v>Online</v>
      </c>
      <c r="P854" t="str">
        <f>_xlfn.XLOOKUP(A:A,'Nikes Sales Dataset - Worked f'!A:A,'Nikes Sales Dataset - Worked f'!W:W)</f>
        <v>Delhi</v>
      </c>
      <c r="Q854" s="9">
        <f>_xlfn.XLOOKUP(A:A,'Nikes Sales Dataset - Worked f'!A:A,'Nikes Sales Dataset - Worked f'!X:X)</f>
        <v>-234.16</v>
      </c>
    </row>
    <row r="855" spans="1:17" x14ac:dyDescent="0.25">
      <c r="A855" s="4">
        <v>2853</v>
      </c>
      <c r="B855" t="str">
        <f>VLOOKUP('Nikes Sales Dataset - Worked f'!A:A,'Nikes Sales Dataset - Worked f'!A:B,2,FALSE)</f>
        <v>2853_20250206</v>
      </c>
      <c r="C855" t="str">
        <f>VLOOKUP('Nikes Sales Dataset - Worked f'!A:A,'Nikes Sales Dataset - Worked f'!A:C,3,FALSE)</f>
        <v>Women</v>
      </c>
      <c r="D855" t="str">
        <f>VLOOKUP('Nikes Sales Dataset - Worked f'!A:A,'Nikes Sales Dataset - Worked f'!A:D,4,FALSE)</f>
        <v>Basketball</v>
      </c>
      <c r="E855" t="str">
        <f>VLOOKUP('Nikes Sales Dataset - Worked f'!A:A,'Nikes Sales Dataset - Worked f'!A:E,5,FALSE)</f>
        <v>Kyrie Flytrap</v>
      </c>
      <c r="F855" t="str">
        <f>VLOOKUP('Nikes Sales Dataset - Worked f'!A:A,'Nikes Sales Dataset - Worked f'!A:G,7,FALSE)</f>
        <v>XL</v>
      </c>
      <c r="G855" s="3">
        <f>VLOOKUP('Nikes Sales Dataset - Worked f'!A:A,'Nikes Sales Dataset - Worked f'!A:I,9,FALSE)</f>
        <v>1</v>
      </c>
      <c r="H855" s="9">
        <f>VLOOKUP('Nikes Sales Dataset - Worked f'!A:A,'Nikes Sales Dataset - Worked f'!A:K,11,FALSE)</f>
        <v>6110.0300000000007</v>
      </c>
      <c r="I855">
        <f>_xlfn.XLOOKUP('Cleaned and Transformed Dataset'!A:A,'Nikes Sales Dataset - Worked f'!A:A,'Nikes Sales Dataset - Worked f'!M:M)</f>
        <v>0</v>
      </c>
      <c r="J855" s="9">
        <f>_xlfn.XLOOKUP(A:A,'Nikes Sales Dataset - Worked f'!A:A,'Nikes Sales Dataset - Worked f'!N:N)</f>
        <v>6110.0300000000007</v>
      </c>
      <c r="K855" s="3">
        <f>_xlfn.XLOOKUP(A:A,'Nikes Sales Dataset - Worked f'!A:A,'Nikes Sales Dataset - Worked f'!P:P)</f>
        <v>6110.0300000000007</v>
      </c>
      <c r="L855" s="7">
        <f>VLOOKUP('Nikes Sales Dataset - Worked f'!A:A,'Nikes Sales Dataset - Worked f'!A:R,18,FALSE)</f>
        <v>45694</v>
      </c>
      <c r="M855" s="7" t="str">
        <f>_xlfn.XLOOKUP(A:A,'Nikes Sales Dataset - Worked f'!A:A,'Nikes Sales Dataset - Worked f'!S:S)</f>
        <v>Feb</v>
      </c>
      <c r="N855" s="7" t="str">
        <f>_xlfn.XLOOKUP(A:A,'Nikes Sales Dataset - Worked f'!A:A,'Nikes Sales Dataset - Worked f'!T:T)</f>
        <v>2025</v>
      </c>
      <c r="O855" t="str">
        <f>_xlfn.XLOOKUP(A:A,'Nikes Sales Dataset - Worked f'!A:A,'Nikes Sales Dataset - Worked f'!U:U)</f>
        <v>Retail</v>
      </c>
      <c r="P855" t="str">
        <f>_xlfn.XLOOKUP(A:A,'Nikes Sales Dataset - Worked f'!A:A,'Nikes Sales Dataset - Worked f'!W:W)</f>
        <v>Hyderabad</v>
      </c>
      <c r="Q855" s="9">
        <f>_xlfn.XLOOKUP(A:A,'Nikes Sales Dataset - Worked f'!A:A,'Nikes Sales Dataset - Worked f'!X:X)</f>
        <v>3841.05</v>
      </c>
    </row>
    <row r="856" spans="1:17" x14ac:dyDescent="0.25">
      <c r="A856" s="4">
        <v>2854</v>
      </c>
      <c r="B856" t="str">
        <f>VLOOKUP('Nikes Sales Dataset - Worked f'!A:A,'Nikes Sales Dataset - Worked f'!A:B,2,FALSE)</f>
        <v>2854_20231107</v>
      </c>
      <c r="C856" t="str">
        <f>VLOOKUP('Nikes Sales Dataset - Worked f'!A:A,'Nikes Sales Dataset - Worked f'!A:C,3,FALSE)</f>
        <v>Women</v>
      </c>
      <c r="D856" t="str">
        <f>VLOOKUP('Nikes Sales Dataset - Worked f'!A:A,'Nikes Sales Dataset - Worked f'!A:D,4,FALSE)</f>
        <v>Basketball</v>
      </c>
      <c r="E856" t="str">
        <f>VLOOKUP('Nikes Sales Dataset - Worked f'!A:A,'Nikes Sales Dataset - Worked f'!A:E,5,FALSE)</f>
        <v>LeBron 20</v>
      </c>
      <c r="F856" t="str">
        <f>VLOOKUP('Nikes Sales Dataset - Worked f'!A:A,'Nikes Sales Dataset - Worked f'!A:G,7,FALSE)</f>
        <v>M</v>
      </c>
      <c r="G856" s="3">
        <f>VLOOKUP('Nikes Sales Dataset - Worked f'!A:A,'Nikes Sales Dataset - Worked f'!A:I,9,FALSE)</f>
        <v>-1</v>
      </c>
      <c r="H856" s="9">
        <f>VLOOKUP('Nikes Sales Dataset - Worked f'!A:A,'Nikes Sales Dataset - Worked f'!A:K,11,FALSE)</f>
        <v>6110.0300000000007</v>
      </c>
      <c r="I856">
        <f>_xlfn.XLOOKUP('Cleaned and Transformed Dataset'!A:A,'Nikes Sales Dataset - Worked f'!A:A,'Nikes Sales Dataset - Worked f'!M:M)</f>
        <v>0.98</v>
      </c>
      <c r="J856" s="9">
        <f>_xlfn.XLOOKUP(A:A,'Nikes Sales Dataset - Worked f'!A:A,'Nikes Sales Dataset - Worked f'!N:N)</f>
        <v>122.20060000000012</v>
      </c>
      <c r="K856" s="3">
        <f>_xlfn.XLOOKUP(A:A,'Nikes Sales Dataset - Worked f'!A:A,'Nikes Sales Dataset - Worked f'!P:P)</f>
        <v>-122.20060000000012</v>
      </c>
      <c r="L856" s="7">
        <f>VLOOKUP('Nikes Sales Dataset - Worked f'!A:A,'Nikes Sales Dataset - Worked f'!A:R,18,FALSE)</f>
        <v>45237</v>
      </c>
      <c r="M856" s="7" t="str">
        <f>_xlfn.XLOOKUP(A:A,'Nikes Sales Dataset - Worked f'!A:A,'Nikes Sales Dataset - Worked f'!S:S)</f>
        <v>Nov</v>
      </c>
      <c r="N856" s="7" t="str">
        <f>_xlfn.XLOOKUP(A:A,'Nikes Sales Dataset - Worked f'!A:A,'Nikes Sales Dataset - Worked f'!T:T)</f>
        <v>2023</v>
      </c>
      <c r="O856" t="str">
        <f>_xlfn.XLOOKUP(A:A,'Nikes Sales Dataset - Worked f'!A:A,'Nikes Sales Dataset - Worked f'!U:U)</f>
        <v>Online</v>
      </c>
      <c r="P856" t="str">
        <f>_xlfn.XLOOKUP(A:A,'Nikes Sales Dataset - Worked f'!A:A,'Nikes Sales Dataset - Worked f'!W:W)</f>
        <v>Pune</v>
      </c>
      <c r="Q856" s="9">
        <f>_xlfn.XLOOKUP(A:A,'Nikes Sales Dataset - Worked f'!A:A,'Nikes Sales Dataset - Worked f'!X:X)</f>
        <v>1103.3499999999999</v>
      </c>
    </row>
    <row r="857" spans="1:17" x14ac:dyDescent="0.25">
      <c r="A857" s="4">
        <v>2855</v>
      </c>
      <c r="B857" t="str">
        <f>VLOOKUP('Nikes Sales Dataset - Worked f'!A:A,'Nikes Sales Dataset - Worked f'!A:B,2,FALSE)</f>
        <v>2855_20250420</v>
      </c>
      <c r="C857" t="str">
        <f>VLOOKUP('Nikes Sales Dataset - Worked f'!A:A,'Nikes Sales Dataset - Worked f'!A:C,3,FALSE)</f>
        <v>Kids</v>
      </c>
      <c r="D857" t="str">
        <f>VLOOKUP('Nikes Sales Dataset - Worked f'!A:A,'Nikes Sales Dataset - Worked f'!A:D,4,FALSE)</f>
        <v>Basketball</v>
      </c>
      <c r="E857" t="str">
        <f>VLOOKUP('Nikes Sales Dataset - Worked f'!A:A,'Nikes Sales Dataset - Worked f'!A:E,5,FALSE)</f>
        <v>Air Jordan</v>
      </c>
      <c r="F857" t="str">
        <f>VLOOKUP('Nikes Sales Dataset - Worked f'!A:A,'Nikes Sales Dataset - Worked f'!A:G,7,FALSE)</f>
        <v>M</v>
      </c>
      <c r="G857" s="3">
        <f>VLOOKUP('Nikes Sales Dataset - Worked f'!A:A,'Nikes Sales Dataset - Worked f'!A:I,9,FALSE)</f>
        <v>0</v>
      </c>
      <c r="H857" s="9">
        <f>VLOOKUP('Nikes Sales Dataset - Worked f'!A:A,'Nikes Sales Dataset - Worked f'!A:K,11,FALSE)</f>
        <v>2809.8</v>
      </c>
      <c r="I857">
        <f>_xlfn.XLOOKUP('Cleaned and Transformed Dataset'!A:A,'Nikes Sales Dataset - Worked f'!A:A,'Nikes Sales Dataset - Worked f'!M:M)</f>
        <v>0</v>
      </c>
      <c r="J857" s="9">
        <f>_xlfn.XLOOKUP(A:A,'Nikes Sales Dataset - Worked f'!A:A,'Nikes Sales Dataset - Worked f'!N:N)</f>
        <v>2809.8</v>
      </c>
      <c r="K857" s="3">
        <f>_xlfn.XLOOKUP(A:A,'Nikes Sales Dataset - Worked f'!A:A,'Nikes Sales Dataset - Worked f'!P:P)</f>
        <v>0</v>
      </c>
      <c r="L857" s="7">
        <f>VLOOKUP('Nikes Sales Dataset - Worked f'!A:A,'Nikes Sales Dataset - Worked f'!A:R,18,FALSE)</f>
        <v>45767</v>
      </c>
      <c r="M857" s="7" t="str">
        <f>_xlfn.XLOOKUP(A:A,'Nikes Sales Dataset - Worked f'!A:A,'Nikes Sales Dataset - Worked f'!S:S)</f>
        <v>Apr</v>
      </c>
      <c r="N857" s="7" t="str">
        <f>_xlfn.XLOOKUP(A:A,'Nikes Sales Dataset - Worked f'!A:A,'Nikes Sales Dataset - Worked f'!T:T)</f>
        <v>2025</v>
      </c>
      <c r="O857" t="str">
        <f>_xlfn.XLOOKUP(A:A,'Nikes Sales Dataset - Worked f'!A:A,'Nikes Sales Dataset - Worked f'!U:U)</f>
        <v>Online</v>
      </c>
      <c r="P857" t="str">
        <f>_xlfn.XLOOKUP(A:A,'Nikes Sales Dataset - Worked f'!A:A,'Nikes Sales Dataset - Worked f'!W:W)</f>
        <v>Mumbai</v>
      </c>
      <c r="Q857" s="9">
        <f>_xlfn.XLOOKUP(A:A,'Nikes Sales Dataset - Worked f'!A:A,'Nikes Sales Dataset - Worked f'!X:X)</f>
        <v>-425.73</v>
      </c>
    </row>
    <row r="858" spans="1:17" x14ac:dyDescent="0.25">
      <c r="A858" s="4">
        <v>2856</v>
      </c>
      <c r="B858" t="str">
        <f>VLOOKUP('Nikes Sales Dataset - Worked f'!A:A,'Nikes Sales Dataset - Worked f'!A:B,2,FALSE)</f>
        <v>2856_20231012</v>
      </c>
      <c r="C858" t="str">
        <f>VLOOKUP('Nikes Sales Dataset - Worked f'!A:A,'Nikes Sales Dataset - Worked f'!A:C,3,FALSE)</f>
        <v>Kids</v>
      </c>
      <c r="D858" t="str">
        <f>VLOOKUP('Nikes Sales Dataset - Worked f'!A:A,'Nikes Sales Dataset - Worked f'!A:D,4,FALSE)</f>
        <v>Basketball</v>
      </c>
      <c r="E858" t="str">
        <f>VLOOKUP('Nikes Sales Dataset - Worked f'!A:A,'Nikes Sales Dataset - Worked f'!A:E,5,FALSE)</f>
        <v>Kyrie Flytrap</v>
      </c>
      <c r="F858" t="str">
        <f>VLOOKUP('Nikes Sales Dataset - Worked f'!A:A,'Nikes Sales Dataset - Worked f'!A:G,7,FALSE)</f>
        <v>M</v>
      </c>
      <c r="G858" s="3">
        <f>VLOOKUP('Nikes Sales Dataset - Worked f'!A:A,'Nikes Sales Dataset - Worked f'!A:I,9,FALSE)</f>
        <v>1</v>
      </c>
      <c r="H858" s="9">
        <f>VLOOKUP('Nikes Sales Dataset - Worked f'!A:A,'Nikes Sales Dataset - Worked f'!A:K,11,FALSE)</f>
        <v>6110.0300000000007</v>
      </c>
      <c r="I858">
        <f>_xlfn.XLOOKUP('Cleaned and Transformed Dataset'!A:A,'Nikes Sales Dataset - Worked f'!A:A,'Nikes Sales Dataset - Worked f'!M:M)</f>
        <v>1.1399999999999999</v>
      </c>
      <c r="J858" s="9">
        <f>_xlfn.XLOOKUP(A:A,'Nikes Sales Dataset - Worked f'!A:A,'Nikes Sales Dataset - Worked f'!N:N)</f>
        <v>-855.40419999999949</v>
      </c>
      <c r="K858" s="3">
        <f>_xlfn.XLOOKUP(A:A,'Nikes Sales Dataset - Worked f'!A:A,'Nikes Sales Dataset - Worked f'!P:P)</f>
        <v>-855.40419999999949</v>
      </c>
      <c r="L858" s="7">
        <f>VLOOKUP('Nikes Sales Dataset - Worked f'!A:A,'Nikes Sales Dataset - Worked f'!A:R,18,FALSE)</f>
        <v>45211</v>
      </c>
      <c r="M858" s="7" t="str">
        <f>_xlfn.XLOOKUP(A:A,'Nikes Sales Dataset - Worked f'!A:A,'Nikes Sales Dataset - Worked f'!S:S)</f>
        <v>Oct</v>
      </c>
      <c r="N858" s="7" t="str">
        <f>_xlfn.XLOOKUP(A:A,'Nikes Sales Dataset - Worked f'!A:A,'Nikes Sales Dataset - Worked f'!T:T)</f>
        <v>2023</v>
      </c>
      <c r="O858" t="str">
        <f>_xlfn.XLOOKUP(A:A,'Nikes Sales Dataset - Worked f'!A:A,'Nikes Sales Dataset - Worked f'!U:U)</f>
        <v>Online</v>
      </c>
      <c r="P858" t="str">
        <f>_xlfn.XLOOKUP(A:A,'Nikes Sales Dataset - Worked f'!A:A,'Nikes Sales Dataset - Worked f'!W:W)</f>
        <v>Kolkata</v>
      </c>
      <c r="Q858" s="9">
        <f>_xlfn.XLOOKUP(A:A,'Nikes Sales Dataset - Worked f'!A:A,'Nikes Sales Dataset - Worked f'!X:X)</f>
        <v>3137.85</v>
      </c>
    </row>
    <row r="859" spans="1:17" x14ac:dyDescent="0.25">
      <c r="A859" s="4">
        <v>2857</v>
      </c>
      <c r="B859" t="str">
        <f>VLOOKUP('Nikes Sales Dataset - Worked f'!A:A,'Nikes Sales Dataset - Worked f'!A:B,2,FALSE)</f>
        <v>2857_20240825</v>
      </c>
      <c r="C859" t="str">
        <f>VLOOKUP('Nikes Sales Dataset - Worked f'!A:A,'Nikes Sales Dataset - Worked f'!A:C,3,FALSE)</f>
        <v>Women</v>
      </c>
      <c r="D859" t="str">
        <f>VLOOKUP('Nikes Sales Dataset - Worked f'!A:A,'Nikes Sales Dataset - Worked f'!A:D,4,FALSE)</f>
        <v>Running</v>
      </c>
      <c r="E859" t="str">
        <f>VLOOKUP('Nikes Sales Dataset - Worked f'!A:A,'Nikes Sales Dataset - Worked f'!A:E,5,FALSE)</f>
        <v>React Infinity</v>
      </c>
      <c r="F859" t="str">
        <f>VLOOKUP('Nikes Sales Dataset - Worked f'!A:A,'Nikes Sales Dataset - Worked f'!A:G,7,FALSE)</f>
        <v>L</v>
      </c>
      <c r="G859" s="3">
        <f>VLOOKUP('Nikes Sales Dataset - Worked f'!A:A,'Nikes Sales Dataset - Worked f'!A:I,9,FALSE)</f>
        <v>1</v>
      </c>
      <c r="H859" s="9">
        <f>VLOOKUP('Nikes Sales Dataset - Worked f'!A:A,'Nikes Sales Dataset - Worked f'!A:K,11,FALSE)</f>
        <v>4105.4399999999996</v>
      </c>
      <c r="I859">
        <f>_xlfn.XLOOKUP('Cleaned and Transformed Dataset'!A:A,'Nikes Sales Dataset - Worked f'!A:A,'Nikes Sales Dataset - Worked f'!M:M)</f>
        <v>0.73</v>
      </c>
      <c r="J859" s="9">
        <f>_xlfn.XLOOKUP(A:A,'Nikes Sales Dataset - Worked f'!A:A,'Nikes Sales Dataset - Worked f'!N:N)</f>
        <v>1108.4687999999999</v>
      </c>
      <c r="K859" s="3">
        <f>_xlfn.XLOOKUP(A:A,'Nikes Sales Dataset - Worked f'!A:A,'Nikes Sales Dataset - Worked f'!P:P)</f>
        <v>1108.4687999999999</v>
      </c>
      <c r="L859" s="7">
        <f>VLOOKUP('Nikes Sales Dataset - Worked f'!A:A,'Nikes Sales Dataset - Worked f'!A:R,18,FALSE)</f>
        <v>45529</v>
      </c>
      <c r="M859" s="7" t="str">
        <f>_xlfn.XLOOKUP(A:A,'Nikes Sales Dataset - Worked f'!A:A,'Nikes Sales Dataset - Worked f'!S:S)</f>
        <v>Aug</v>
      </c>
      <c r="N859" s="7" t="str">
        <f>_xlfn.XLOOKUP(A:A,'Nikes Sales Dataset - Worked f'!A:A,'Nikes Sales Dataset - Worked f'!T:T)</f>
        <v>2024</v>
      </c>
      <c r="O859" t="str">
        <f>_xlfn.XLOOKUP(A:A,'Nikes Sales Dataset - Worked f'!A:A,'Nikes Sales Dataset - Worked f'!U:U)</f>
        <v>Online</v>
      </c>
      <c r="P859" t="str">
        <f>_xlfn.XLOOKUP(A:A,'Nikes Sales Dataset - Worked f'!A:A,'Nikes Sales Dataset - Worked f'!W:W)</f>
        <v>Kolkata</v>
      </c>
      <c r="Q859" s="9">
        <f>_xlfn.XLOOKUP(A:A,'Nikes Sales Dataset - Worked f'!A:A,'Nikes Sales Dataset - Worked f'!X:X)</f>
        <v>3197.09</v>
      </c>
    </row>
    <row r="860" spans="1:17" x14ac:dyDescent="0.25">
      <c r="A860" s="4">
        <v>2858</v>
      </c>
      <c r="B860" t="str">
        <f>VLOOKUP('Nikes Sales Dataset - Worked f'!A:A,'Nikes Sales Dataset - Worked f'!A:B,2,FALSE)</f>
        <v>2858_20241026</v>
      </c>
      <c r="C860" t="str">
        <f>VLOOKUP('Nikes Sales Dataset - Worked f'!A:A,'Nikes Sales Dataset - Worked f'!A:C,3,FALSE)</f>
        <v>Kids</v>
      </c>
      <c r="D860" t="str">
        <f>VLOOKUP('Nikes Sales Dataset - Worked f'!A:A,'Nikes Sales Dataset - Worked f'!A:D,4,FALSE)</f>
        <v>Lifestyle</v>
      </c>
      <c r="E860" t="str">
        <f>VLOOKUP('Nikes Sales Dataset - Worked f'!A:A,'Nikes Sales Dataset - Worked f'!A:E,5,FALSE)</f>
        <v>Air Force 1</v>
      </c>
      <c r="F860" t="str">
        <f>VLOOKUP('Nikes Sales Dataset - Worked f'!A:A,'Nikes Sales Dataset - Worked f'!A:G,7,FALSE)</f>
        <v>M</v>
      </c>
      <c r="G860" s="3">
        <f>VLOOKUP('Nikes Sales Dataset - Worked f'!A:A,'Nikes Sales Dataset - Worked f'!A:I,9,FALSE)</f>
        <v>0</v>
      </c>
      <c r="H860" s="9">
        <f>VLOOKUP('Nikes Sales Dataset - Worked f'!A:A,'Nikes Sales Dataset - Worked f'!A:K,11,FALSE)</f>
        <v>6110.0300000000007</v>
      </c>
      <c r="I860">
        <f>_xlfn.XLOOKUP('Cleaned and Transformed Dataset'!A:A,'Nikes Sales Dataset - Worked f'!A:A,'Nikes Sales Dataset - Worked f'!M:M)</f>
        <v>0.6</v>
      </c>
      <c r="J860" s="9">
        <f>_xlfn.XLOOKUP(A:A,'Nikes Sales Dataset - Worked f'!A:A,'Nikes Sales Dataset - Worked f'!N:N)</f>
        <v>2444.0120000000002</v>
      </c>
      <c r="K860" s="3">
        <f>_xlfn.XLOOKUP(A:A,'Nikes Sales Dataset - Worked f'!A:A,'Nikes Sales Dataset - Worked f'!P:P)</f>
        <v>0</v>
      </c>
      <c r="L860" s="7">
        <f>VLOOKUP('Nikes Sales Dataset - Worked f'!A:A,'Nikes Sales Dataset - Worked f'!A:R,18,FALSE)</f>
        <v>45591</v>
      </c>
      <c r="M860" s="7" t="str">
        <f>_xlfn.XLOOKUP(A:A,'Nikes Sales Dataset - Worked f'!A:A,'Nikes Sales Dataset - Worked f'!S:S)</f>
        <v>Oct</v>
      </c>
      <c r="N860" s="7" t="str">
        <f>_xlfn.XLOOKUP(A:A,'Nikes Sales Dataset - Worked f'!A:A,'Nikes Sales Dataset - Worked f'!T:T)</f>
        <v>2024</v>
      </c>
      <c r="O860" t="str">
        <f>_xlfn.XLOOKUP(A:A,'Nikes Sales Dataset - Worked f'!A:A,'Nikes Sales Dataset - Worked f'!U:U)</f>
        <v>Retail</v>
      </c>
      <c r="P860" t="str">
        <f>_xlfn.XLOOKUP(A:A,'Nikes Sales Dataset - Worked f'!A:A,'Nikes Sales Dataset - Worked f'!W:W)</f>
        <v>Pune</v>
      </c>
      <c r="Q860" s="9">
        <f>_xlfn.XLOOKUP(A:A,'Nikes Sales Dataset - Worked f'!A:A,'Nikes Sales Dataset - Worked f'!X:X)</f>
        <v>2847.01</v>
      </c>
    </row>
    <row r="861" spans="1:17" x14ac:dyDescent="0.25">
      <c r="A861" s="4">
        <v>2859</v>
      </c>
      <c r="B861" t="str">
        <f>VLOOKUP('Nikes Sales Dataset - Worked f'!A:A,'Nikes Sales Dataset - Worked f'!A:B,2,FALSE)</f>
        <v>2859_Unknown Date</v>
      </c>
      <c r="C861" t="str">
        <f>VLOOKUP('Nikes Sales Dataset - Worked f'!A:A,'Nikes Sales Dataset - Worked f'!A:C,3,FALSE)</f>
        <v>Women</v>
      </c>
      <c r="D861" t="str">
        <f>VLOOKUP('Nikes Sales Dataset - Worked f'!A:A,'Nikes Sales Dataset - Worked f'!A:D,4,FALSE)</f>
        <v>Lifestyle</v>
      </c>
      <c r="E861" t="str">
        <f>VLOOKUP('Nikes Sales Dataset - Worked f'!A:A,'Nikes Sales Dataset - Worked f'!A:E,5,FALSE)</f>
        <v>Air Force 1</v>
      </c>
      <c r="F861" t="str">
        <f>VLOOKUP('Nikes Sales Dataset - Worked f'!A:A,'Nikes Sales Dataset - Worked f'!A:G,7,FALSE)</f>
        <v>M</v>
      </c>
      <c r="G861" s="3">
        <f>VLOOKUP('Nikes Sales Dataset - Worked f'!A:A,'Nikes Sales Dataset - Worked f'!A:I,9,FALSE)</f>
        <v>1</v>
      </c>
      <c r="H861" s="9">
        <f>VLOOKUP('Nikes Sales Dataset - Worked f'!A:A,'Nikes Sales Dataset - Worked f'!A:K,11,FALSE)</f>
        <v>6110.0300000000007</v>
      </c>
      <c r="I861">
        <f>_xlfn.XLOOKUP('Cleaned and Transformed Dataset'!A:A,'Nikes Sales Dataset - Worked f'!A:A,'Nikes Sales Dataset - Worked f'!M:M)</f>
        <v>0</v>
      </c>
      <c r="J861" s="9">
        <f>_xlfn.XLOOKUP(A:A,'Nikes Sales Dataset - Worked f'!A:A,'Nikes Sales Dataset - Worked f'!N:N)</f>
        <v>6110.0300000000007</v>
      </c>
      <c r="K861" s="3">
        <f>_xlfn.XLOOKUP(A:A,'Nikes Sales Dataset - Worked f'!A:A,'Nikes Sales Dataset - Worked f'!P:P)</f>
        <v>6110.0300000000007</v>
      </c>
      <c r="L861" s="7" t="str">
        <f>VLOOKUP('Nikes Sales Dataset - Worked f'!A:A,'Nikes Sales Dataset - Worked f'!A:R,18,FALSE)</f>
        <v>Unknown Date</v>
      </c>
      <c r="M861" s="7" t="str">
        <f>_xlfn.XLOOKUP(A:A,'Nikes Sales Dataset - Worked f'!A:A,'Nikes Sales Dataset - Worked f'!S:S)</f>
        <v>Unknown</v>
      </c>
      <c r="N861" s="7" t="str">
        <f>_xlfn.XLOOKUP(A:A,'Nikes Sales Dataset - Worked f'!A:A,'Nikes Sales Dataset - Worked f'!T:T)</f>
        <v>Unknown</v>
      </c>
      <c r="O861" t="str">
        <f>_xlfn.XLOOKUP(A:A,'Nikes Sales Dataset - Worked f'!A:A,'Nikes Sales Dataset - Worked f'!U:U)</f>
        <v>Online</v>
      </c>
      <c r="P861" t="str">
        <f>_xlfn.XLOOKUP(A:A,'Nikes Sales Dataset - Worked f'!A:A,'Nikes Sales Dataset - Worked f'!W:W)</f>
        <v>Pune</v>
      </c>
      <c r="Q861" s="9">
        <f>_xlfn.XLOOKUP(A:A,'Nikes Sales Dataset - Worked f'!A:A,'Nikes Sales Dataset - Worked f'!X:X)</f>
        <v>566.34</v>
      </c>
    </row>
    <row r="862" spans="1:17" x14ac:dyDescent="0.25">
      <c r="A862" s="4">
        <v>2860</v>
      </c>
      <c r="B862" t="str">
        <f>VLOOKUP('Nikes Sales Dataset - Worked f'!A:A,'Nikes Sales Dataset - Worked f'!A:B,2,FALSE)</f>
        <v>2860_20250407</v>
      </c>
      <c r="C862" t="str">
        <f>VLOOKUP('Nikes Sales Dataset - Worked f'!A:A,'Nikes Sales Dataset - Worked f'!A:C,3,FALSE)</f>
        <v>Kids</v>
      </c>
      <c r="D862" t="str">
        <f>VLOOKUP('Nikes Sales Dataset - Worked f'!A:A,'Nikes Sales Dataset - Worked f'!A:D,4,FALSE)</f>
        <v>Lifestyle</v>
      </c>
      <c r="E862" t="str">
        <f>VLOOKUP('Nikes Sales Dataset - Worked f'!A:A,'Nikes Sales Dataset - Worked f'!A:E,5,FALSE)</f>
        <v>Air Force 1</v>
      </c>
      <c r="F862" t="str">
        <f>VLOOKUP('Nikes Sales Dataset - Worked f'!A:A,'Nikes Sales Dataset - Worked f'!A:G,7,FALSE)</f>
        <v>XL</v>
      </c>
      <c r="G862" s="3">
        <f>VLOOKUP('Nikes Sales Dataset - Worked f'!A:A,'Nikes Sales Dataset - Worked f'!A:I,9,FALSE)</f>
        <v>-1</v>
      </c>
      <c r="H862" s="9">
        <f>VLOOKUP('Nikes Sales Dataset - Worked f'!A:A,'Nikes Sales Dataset - Worked f'!A:K,11,FALSE)</f>
        <v>7568.04</v>
      </c>
      <c r="I862">
        <f>_xlfn.XLOOKUP('Cleaned and Transformed Dataset'!A:A,'Nikes Sales Dataset - Worked f'!A:A,'Nikes Sales Dataset - Worked f'!M:M)</f>
        <v>0</v>
      </c>
      <c r="J862" s="9">
        <f>_xlfn.XLOOKUP(A:A,'Nikes Sales Dataset - Worked f'!A:A,'Nikes Sales Dataset - Worked f'!N:N)</f>
        <v>7568.04</v>
      </c>
      <c r="K862" s="3">
        <f>_xlfn.XLOOKUP(A:A,'Nikes Sales Dataset - Worked f'!A:A,'Nikes Sales Dataset - Worked f'!P:P)</f>
        <v>-7568.04</v>
      </c>
      <c r="L862" s="7">
        <f>VLOOKUP('Nikes Sales Dataset - Worked f'!A:A,'Nikes Sales Dataset - Worked f'!A:R,18,FALSE)</f>
        <v>45754</v>
      </c>
      <c r="M862" s="7" t="str">
        <f>_xlfn.XLOOKUP(A:A,'Nikes Sales Dataset - Worked f'!A:A,'Nikes Sales Dataset - Worked f'!S:S)</f>
        <v>Apr</v>
      </c>
      <c r="N862" s="7" t="str">
        <f>_xlfn.XLOOKUP(A:A,'Nikes Sales Dataset - Worked f'!A:A,'Nikes Sales Dataset - Worked f'!T:T)</f>
        <v>2025</v>
      </c>
      <c r="O862" t="str">
        <f>_xlfn.XLOOKUP(A:A,'Nikes Sales Dataset - Worked f'!A:A,'Nikes Sales Dataset - Worked f'!U:U)</f>
        <v>Retail</v>
      </c>
      <c r="P862" t="str">
        <f>_xlfn.XLOOKUP(A:A,'Nikes Sales Dataset - Worked f'!A:A,'Nikes Sales Dataset - Worked f'!W:W)</f>
        <v>Hyderabad</v>
      </c>
      <c r="Q862" s="9">
        <f>_xlfn.XLOOKUP(A:A,'Nikes Sales Dataset - Worked f'!A:A,'Nikes Sales Dataset - Worked f'!X:X)</f>
        <v>1365.3</v>
      </c>
    </row>
    <row r="863" spans="1:17" x14ac:dyDescent="0.25">
      <c r="A863" s="4">
        <v>2861</v>
      </c>
      <c r="B863" t="str">
        <f>VLOOKUP('Nikes Sales Dataset - Worked f'!A:A,'Nikes Sales Dataset - Worked f'!A:B,2,FALSE)</f>
        <v>2861_20250420</v>
      </c>
      <c r="C863" t="str">
        <f>VLOOKUP('Nikes Sales Dataset - Worked f'!A:A,'Nikes Sales Dataset - Worked f'!A:C,3,FALSE)</f>
        <v>Kids</v>
      </c>
      <c r="D863" t="str">
        <f>VLOOKUP('Nikes Sales Dataset - Worked f'!A:A,'Nikes Sales Dataset - Worked f'!A:D,4,FALSE)</f>
        <v>Training</v>
      </c>
      <c r="E863" t="str">
        <f>VLOOKUP('Nikes Sales Dataset - Worked f'!A:A,'Nikes Sales Dataset - Worked f'!A:E,5,FALSE)</f>
        <v>ZoomX Invincible</v>
      </c>
      <c r="F863" t="str">
        <f>VLOOKUP('Nikes Sales Dataset - Worked f'!A:A,'Nikes Sales Dataset - Worked f'!A:G,7,FALSE)</f>
        <v>XL</v>
      </c>
      <c r="G863" s="3">
        <f>VLOOKUP('Nikes Sales Dataset - Worked f'!A:A,'Nikes Sales Dataset - Worked f'!A:I,9,FALSE)</f>
        <v>0</v>
      </c>
      <c r="H863" s="9">
        <f>VLOOKUP('Nikes Sales Dataset - Worked f'!A:A,'Nikes Sales Dataset - Worked f'!A:K,11,FALSE)</f>
        <v>6110.0300000000007</v>
      </c>
      <c r="I863">
        <f>_xlfn.XLOOKUP('Cleaned and Transformed Dataset'!A:A,'Nikes Sales Dataset - Worked f'!A:A,'Nikes Sales Dataset - Worked f'!M:M)</f>
        <v>0</v>
      </c>
      <c r="J863" s="9">
        <f>_xlfn.XLOOKUP(A:A,'Nikes Sales Dataset - Worked f'!A:A,'Nikes Sales Dataset - Worked f'!N:N)</f>
        <v>6110.0300000000007</v>
      </c>
      <c r="K863" s="3">
        <f>_xlfn.XLOOKUP(A:A,'Nikes Sales Dataset - Worked f'!A:A,'Nikes Sales Dataset - Worked f'!P:P)</f>
        <v>0</v>
      </c>
      <c r="L863" s="7">
        <f>VLOOKUP('Nikes Sales Dataset - Worked f'!A:A,'Nikes Sales Dataset - Worked f'!A:R,18,FALSE)</f>
        <v>45767</v>
      </c>
      <c r="M863" s="7" t="str">
        <f>_xlfn.XLOOKUP(A:A,'Nikes Sales Dataset - Worked f'!A:A,'Nikes Sales Dataset - Worked f'!S:S)</f>
        <v>Apr</v>
      </c>
      <c r="N863" s="7" t="str">
        <f>_xlfn.XLOOKUP(A:A,'Nikes Sales Dataset - Worked f'!A:A,'Nikes Sales Dataset - Worked f'!T:T)</f>
        <v>2025</v>
      </c>
      <c r="O863" t="str">
        <f>_xlfn.XLOOKUP(A:A,'Nikes Sales Dataset - Worked f'!A:A,'Nikes Sales Dataset - Worked f'!U:U)</f>
        <v>Online</v>
      </c>
      <c r="P863" t="str">
        <f>_xlfn.XLOOKUP(A:A,'Nikes Sales Dataset - Worked f'!A:A,'Nikes Sales Dataset - Worked f'!W:W)</f>
        <v>Pune</v>
      </c>
      <c r="Q863" s="9">
        <f>_xlfn.XLOOKUP(A:A,'Nikes Sales Dataset - Worked f'!A:A,'Nikes Sales Dataset - Worked f'!X:X)</f>
        <v>650.99</v>
      </c>
    </row>
    <row r="864" spans="1:17" x14ac:dyDescent="0.25">
      <c r="A864" s="4">
        <v>2862</v>
      </c>
      <c r="B864" t="str">
        <f>VLOOKUP('Nikes Sales Dataset - Worked f'!A:A,'Nikes Sales Dataset - Worked f'!A:B,2,FALSE)</f>
        <v>2862_20241111</v>
      </c>
      <c r="C864" t="str">
        <f>VLOOKUP('Nikes Sales Dataset - Worked f'!A:A,'Nikes Sales Dataset - Worked f'!A:C,3,FALSE)</f>
        <v>Kids</v>
      </c>
      <c r="D864" t="str">
        <f>VLOOKUP('Nikes Sales Dataset - Worked f'!A:A,'Nikes Sales Dataset - Worked f'!A:D,4,FALSE)</f>
        <v>Soccer</v>
      </c>
      <c r="E864" t="str">
        <f>VLOOKUP('Nikes Sales Dataset - Worked f'!A:A,'Nikes Sales Dataset - Worked f'!A:E,5,FALSE)</f>
        <v>Phantom GT</v>
      </c>
      <c r="F864" t="str">
        <f>VLOOKUP('Nikes Sales Dataset - Worked f'!A:A,'Nikes Sales Dataset - Worked f'!A:G,7,FALSE)</f>
        <v>M</v>
      </c>
      <c r="G864" s="3">
        <f>VLOOKUP('Nikes Sales Dataset - Worked f'!A:A,'Nikes Sales Dataset - Worked f'!A:I,9,FALSE)</f>
        <v>4</v>
      </c>
      <c r="H864" s="9">
        <f>VLOOKUP('Nikes Sales Dataset - Worked f'!A:A,'Nikes Sales Dataset - Worked f'!A:K,11,FALSE)</f>
        <v>7940.29</v>
      </c>
      <c r="I864">
        <f>_xlfn.XLOOKUP('Cleaned and Transformed Dataset'!A:A,'Nikes Sales Dataset - Worked f'!A:A,'Nikes Sales Dataset - Worked f'!M:M)</f>
        <v>1.02</v>
      </c>
      <c r="J864" s="9">
        <f>_xlfn.XLOOKUP(A:A,'Nikes Sales Dataset - Worked f'!A:A,'Nikes Sales Dataset - Worked f'!N:N)</f>
        <v>-158.80580000000015</v>
      </c>
      <c r="K864" s="3">
        <f>_xlfn.XLOOKUP(A:A,'Nikes Sales Dataset - Worked f'!A:A,'Nikes Sales Dataset - Worked f'!P:P)</f>
        <v>-635.22320000000059</v>
      </c>
      <c r="L864" s="7">
        <f>VLOOKUP('Nikes Sales Dataset - Worked f'!A:A,'Nikes Sales Dataset - Worked f'!A:R,18,FALSE)</f>
        <v>45607</v>
      </c>
      <c r="M864" s="7" t="str">
        <f>_xlfn.XLOOKUP(A:A,'Nikes Sales Dataset - Worked f'!A:A,'Nikes Sales Dataset - Worked f'!S:S)</f>
        <v>Nov</v>
      </c>
      <c r="N864" s="7" t="str">
        <f>_xlfn.XLOOKUP(A:A,'Nikes Sales Dataset - Worked f'!A:A,'Nikes Sales Dataset - Worked f'!T:T)</f>
        <v>2024</v>
      </c>
      <c r="O864" t="str">
        <f>_xlfn.XLOOKUP(A:A,'Nikes Sales Dataset - Worked f'!A:A,'Nikes Sales Dataset - Worked f'!U:U)</f>
        <v>Retail</v>
      </c>
      <c r="P864" t="str">
        <f>_xlfn.XLOOKUP(A:A,'Nikes Sales Dataset - Worked f'!A:A,'Nikes Sales Dataset - Worked f'!W:W)</f>
        <v>Delhi</v>
      </c>
      <c r="Q864" s="9">
        <f>_xlfn.XLOOKUP(A:A,'Nikes Sales Dataset - Worked f'!A:A,'Nikes Sales Dataset - Worked f'!X:X)</f>
        <v>1803.25</v>
      </c>
    </row>
    <row r="865" spans="1:17" x14ac:dyDescent="0.25">
      <c r="A865" s="4">
        <v>2863</v>
      </c>
      <c r="B865" t="str">
        <f>VLOOKUP('Nikes Sales Dataset - Worked f'!A:A,'Nikes Sales Dataset - Worked f'!A:B,2,FALSE)</f>
        <v>2863_20241123</v>
      </c>
      <c r="C865" t="str">
        <f>VLOOKUP('Nikes Sales Dataset - Worked f'!A:A,'Nikes Sales Dataset - Worked f'!A:C,3,FALSE)</f>
        <v>Women</v>
      </c>
      <c r="D865" t="str">
        <f>VLOOKUP('Nikes Sales Dataset - Worked f'!A:A,'Nikes Sales Dataset - Worked f'!A:D,4,FALSE)</f>
        <v>Training</v>
      </c>
      <c r="E865" t="str">
        <f>VLOOKUP('Nikes Sales Dataset - Worked f'!A:A,'Nikes Sales Dataset - Worked f'!A:E,5,FALSE)</f>
        <v>Metcon 7</v>
      </c>
      <c r="F865" t="str">
        <f>VLOOKUP('Nikes Sales Dataset - Worked f'!A:A,'Nikes Sales Dataset - Worked f'!A:G,7,FALSE)</f>
        <v>M</v>
      </c>
      <c r="G865" s="3">
        <f>VLOOKUP('Nikes Sales Dataset - Worked f'!A:A,'Nikes Sales Dataset - Worked f'!A:I,9,FALSE)</f>
        <v>0</v>
      </c>
      <c r="H865" s="9">
        <f>VLOOKUP('Nikes Sales Dataset - Worked f'!A:A,'Nikes Sales Dataset - Worked f'!A:K,11,FALSE)</f>
        <v>8609.77</v>
      </c>
      <c r="I865">
        <f>_xlfn.XLOOKUP('Cleaned and Transformed Dataset'!A:A,'Nikes Sales Dataset - Worked f'!A:A,'Nikes Sales Dataset - Worked f'!M:M)</f>
        <v>0</v>
      </c>
      <c r="J865" s="9">
        <f>_xlfn.XLOOKUP(A:A,'Nikes Sales Dataset - Worked f'!A:A,'Nikes Sales Dataset - Worked f'!N:N)</f>
        <v>8609.77</v>
      </c>
      <c r="K865" s="3">
        <f>_xlfn.XLOOKUP(A:A,'Nikes Sales Dataset - Worked f'!A:A,'Nikes Sales Dataset - Worked f'!P:P)</f>
        <v>0</v>
      </c>
      <c r="L865" s="7">
        <f>VLOOKUP('Nikes Sales Dataset - Worked f'!A:A,'Nikes Sales Dataset - Worked f'!A:R,18,FALSE)</f>
        <v>45619</v>
      </c>
      <c r="M865" s="7" t="str">
        <f>_xlfn.XLOOKUP(A:A,'Nikes Sales Dataset - Worked f'!A:A,'Nikes Sales Dataset - Worked f'!S:S)</f>
        <v>Nov</v>
      </c>
      <c r="N865" s="7" t="str">
        <f>_xlfn.XLOOKUP(A:A,'Nikes Sales Dataset - Worked f'!A:A,'Nikes Sales Dataset - Worked f'!T:T)</f>
        <v>2024</v>
      </c>
      <c r="O865" t="str">
        <f>_xlfn.XLOOKUP(A:A,'Nikes Sales Dataset - Worked f'!A:A,'Nikes Sales Dataset - Worked f'!U:U)</f>
        <v>Retail</v>
      </c>
      <c r="P865" t="str">
        <f>_xlfn.XLOOKUP(A:A,'Nikes Sales Dataset - Worked f'!A:A,'Nikes Sales Dataset - Worked f'!W:W)</f>
        <v>Pune</v>
      </c>
      <c r="Q865" s="9">
        <f>_xlfn.XLOOKUP(A:A,'Nikes Sales Dataset - Worked f'!A:A,'Nikes Sales Dataset - Worked f'!X:X)</f>
        <v>-711.07</v>
      </c>
    </row>
    <row r="866" spans="1:17" x14ac:dyDescent="0.25">
      <c r="A866" s="4">
        <v>2864</v>
      </c>
      <c r="B866" t="str">
        <f>VLOOKUP('Nikes Sales Dataset - Worked f'!A:A,'Nikes Sales Dataset - Worked f'!A:B,2,FALSE)</f>
        <v>2864_20250323</v>
      </c>
      <c r="C866" t="str">
        <f>VLOOKUP('Nikes Sales Dataset - Worked f'!A:A,'Nikes Sales Dataset - Worked f'!A:C,3,FALSE)</f>
        <v>Kids</v>
      </c>
      <c r="D866" t="str">
        <f>VLOOKUP('Nikes Sales Dataset - Worked f'!A:A,'Nikes Sales Dataset - Worked f'!A:D,4,FALSE)</f>
        <v>Soccer</v>
      </c>
      <c r="E866" t="str">
        <f>VLOOKUP('Nikes Sales Dataset - Worked f'!A:A,'Nikes Sales Dataset - Worked f'!A:E,5,FALSE)</f>
        <v>Tiempo Legend</v>
      </c>
      <c r="F866" t="str">
        <f>VLOOKUP('Nikes Sales Dataset - Worked f'!A:A,'Nikes Sales Dataset - Worked f'!A:G,7,FALSE)</f>
        <v>M</v>
      </c>
      <c r="G866" s="3">
        <f>VLOOKUP('Nikes Sales Dataset - Worked f'!A:A,'Nikes Sales Dataset - Worked f'!A:I,9,FALSE)</f>
        <v>-1</v>
      </c>
      <c r="H866" s="9">
        <f>VLOOKUP('Nikes Sales Dataset - Worked f'!A:A,'Nikes Sales Dataset - Worked f'!A:K,11,FALSE)</f>
        <v>6445.79</v>
      </c>
      <c r="I866">
        <f>_xlfn.XLOOKUP('Cleaned and Transformed Dataset'!A:A,'Nikes Sales Dataset - Worked f'!A:A,'Nikes Sales Dataset - Worked f'!M:M)</f>
        <v>0.45</v>
      </c>
      <c r="J866" s="9">
        <f>_xlfn.XLOOKUP(A:A,'Nikes Sales Dataset - Worked f'!A:A,'Nikes Sales Dataset - Worked f'!N:N)</f>
        <v>3545.1845000000003</v>
      </c>
      <c r="K866" s="3">
        <f>_xlfn.XLOOKUP(A:A,'Nikes Sales Dataset - Worked f'!A:A,'Nikes Sales Dataset - Worked f'!P:P)</f>
        <v>-3545.1845000000003</v>
      </c>
      <c r="L866" s="7">
        <f>VLOOKUP('Nikes Sales Dataset - Worked f'!A:A,'Nikes Sales Dataset - Worked f'!A:R,18,FALSE)</f>
        <v>45739</v>
      </c>
      <c r="M866" s="7" t="str">
        <f>_xlfn.XLOOKUP(A:A,'Nikes Sales Dataset - Worked f'!A:A,'Nikes Sales Dataset - Worked f'!S:S)</f>
        <v>Mar</v>
      </c>
      <c r="N866" s="7" t="str">
        <f>_xlfn.XLOOKUP(A:A,'Nikes Sales Dataset - Worked f'!A:A,'Nikes Sales Dataset - Worked f'!T:T)</f>
        <v>2025</v>
      </c>
      <c r="O866" t="str">
        <f>_xlfn.XLOOKUP(A:A,'Nikes Sales Dataset - Worked f'!A:A,'Nikes Sales Dataset - Worked f'!U:U)</f>
        <v>Online</v>
      </c>
      <c r="P866" t="str">
        <f>_xlfn.XLOOKUP(A:A,'Nikes Sales Dataset - Worked f'!A:A,'Nikes Sales Dataset - Worked f'!W:W)</f>
        <v>Bangalore</v>
      </c>
      <c r="Q866" s="9">
        <f>_xlfn.XLOOKUP(A:A,'Nikes Sales Dataset - Worked f'!A:A,'Nikes Sales Dataset - Worked f'!X:X)</f>
        <v>1534.89</v>
      </c>
    </row>
    <row r="867" spans="1:17" x14ac:dyDescent="0.25">
      <c r="A867" s="4">
        <v>2865</v>
      </c>
      <c r="B867" t="str">
        <f>VLOOKUP('Nikes Sales Dataset - Worked f'!A:A,'Nikes Sales Dataset - Worked f'!A:B,2,FALSE)</f>
        <v>2865_20241216</v>
      </c>
      <c r="C867" t="str">
        <f>VLOOKUP('Nikes Sales Dataset - Worked f'!A:A,'Nikes Sales Dataset - Worked f'!A:C,3,FALSE)</f>
        <v>Women</v>
      </c>
      <c r="D867" t="str">
        <f>VLOOKUP('Nikes Sales Dataset - Worked f'!A:A,'Nikes Sales Dataset - Worked f'!A:D,4,FALSE)</f>
        <v>Soccer</v>
      </c>
      <c r="E867" t="str">
        <f>VLOOKUP('Nikes Sales Dataset - Worked f'!A:A,'Nikes Sales Dataset - Worked f'!A:E,5,FALSE)</f>
        <v>Phantom GT</v>
      </c>
      <c r="F867" t="str">
        <f>VLOOKUP('Nikes Sales Dataset - Worked f'!A:A,'Nikes Sales Dataset - Worked f'!A:G,7,FALSE)</f>
        <v>M</v>
      </c>
      <c r="G867" s="3">
        <f>VLOOKUP('Nikes Sales Dataset - Worked f'!A:A,'Nikes Sales Dataset - Worked f'!A:I,9,FALSE)</f>
        <v>1</v>
      </c>
      <c r="H867" s="9">
        <f>VLOOKUP('Nikes Sales Dataset - Worked f'!A:A,'Nikes Sales Dataset - Worked f'!A:K,11,FALSE)</f>
        <v>6110.0300000000007</v>
      </c>
      <c r="I867">
        <f>_xlfn.XLOOKUP('Cleaned and Transformed Dataset'!A:A,'Nikes Sales Dataset - Worked f'!A:A,'Nikes Sales Dataset - Worked f'!M:M)</f>
        <v>0.71</v>
      </c>
      <c r="J867" s="9">
        <f>_xlfn.XLOOKUP(A:A,'Nikes Sales Dataset - Worked f'!A:A,'Nikes Sales Dataset - Worked f'!N:N)</f>
        <v>1771.9087000000004</v>
      </c>
      <c r="K867" s="3">
        <f>_xlfn.XLOOKUP(A:A,'Nikes Sales Dataset - Worked f'!A:A,'Nikes Sales Dataset - Worked f'!P:P)</f>
        <v>1771.9087000000004</v>
      </c>
      <c r="L867" s="7">
        <f>VLOOKUP('Nikes Sales Dataset - Worked f'!A:A,'Nikes Sales Dataset - Worked f'!A:R,18,FALSE)</f>
        <v>45642</v>
      </c>
      <c r="M867" s="7" t="str">
        <f>_xlfn.XLOOKUP(A:A,'Nikes Sales Dataset - Worked f'!A:A,'Nikes Sales Dataset - Worked f'!S:S)</f>
        <v>Dec</v>
      </c>
      <c r="N867" s="7" t="str">
        <f>_xlfn.XLOOKUP(A:A,'Nikes Sales Dataset - Worked f'!A:A,'Nikes Sales Dataset - Worked f'!T:T)</f>
        <v>2024</v>
      </c>
      <c r="O867" t="str">
        <f>_xlfn.XLOOKUP(A:A,'Nikes Sales Dataset - Worked f'!A:A,'Nikes Sales Dataset - Worked f'!U:U)</f>
        <v>Retail</v>
      </c>
      <c r="P867" t="str">
        <f>_xlfn.XLOOKUP(A:A,'Nikes Sales Dataset - Worked f'!A:A,'Nikes Sales Dataset - Worked f'!W:W)</f>
        <v>Kolkata</v>
      </c>
      <c r="Q867" s="9">
        <f>_xlfn.XLOOKUP(A:A,'Nikes Sales Dataset - Worked f'!A:A,'Nikes Sales Dataset - Worked f'!X:X)</f>
        <v>-94.06</v>
      </c>
    </row>
    <row r="868" spans="1:17" x14ac:dyDescent="0.25">
      <c r="A868" s="4">
        <v>2866</v>
      </c>
      <c r="B868" t="str">
        <f>VLOOKUP('Nikes Sales Dataset - Worked f'!A:A,'Nikes Sales Dataset - Worked f'!A:B,2,FALSE)</f>
        <v>2866_20250109</v>
      </c>
      <c r="C868" t="str">
        <f>VLOOKUP('Nikes Sales Dataset - Worked f'!A:A,'Nikes Sales Dataset - Worked f'!A:C,3,FALSE)</f>
        <v>Kids</v>
      </c>
      <c r="D868" t="str">
        <f>VLOOKUP('Nikes Sales Dataset - Worked f'!A:A,'Nikes Sales Dataset - Worked f'!A:D,4,FALSE)</f>
        <v>Training</v>
      </c>
      <c r="E868" t="str">
        <f>VLOOKUP('Nikes Sales Dataset - Worked f'!A:A,'Nikes Sales Dataset - Worked f'!A:E,5,FALSE)</f>
        <v>SuperRep Go</v>
      </c>
      <c r="F868" t="str">
        <f>VLOOKUP('Nikes Sales Dataset - Worked f'!A:A,'Nikes Sales Dataset - Worked f'!A:G,7,FALSE)</f>
        <v>L</v>
      </c>
      <c r="G868" s="3">
        <f>VLOOKUP('Nikes Sales Dataset - Worked f'!A:A,'Nikes Sales Dataset - Worked f'!A:I,9,FALSE)</f>
        <v>2</v>
      </c>
      <c r="H868" s="9">
        <f>VLOOKUP('Nikes Sales Dataset - Worked f'!A:A,'Nikes Sales Dataset - Worked f'!A:K,11,FALSE)</f>
        <v>6110.0300000000007</v>
      </c>
      <c r="I868">
        <f>_xlfn.XLOOKUP('Cleaned and Transformed Dataset'!A:A,'Nikes Sales Dataset - Worked f'!A:A,'Nikes Sales Dataset - Worked f'!M:M)</f>
        <v>0</v>
      </c>
      <c r="J868" s="9">
        <f>_xlfn.XLOOKUP(A:A,'Nikes Sales Dataset - Worked f'!A:A,'Nikes Sales Dataset - Worked f'!N:N)</f>
        <v>6110.0300000000007</v>
      </c>
      <c r="K868" s="3">
        <f>_xlfn.XLOOKUP(A:A,'Nikes Sales Dataset - Worked f'!A:A,'Nikes Sales Dataset - Worked f'!P:P)</f>
        <v>12220.060000000001</v>
      </c>
      <c r="L868" s="7">
        <f>VLOOKUP('Nikes Sales Dataset - Worked f'!A:A,'Nikes Sales Dataset - Worked f'!A:R,18,FALSE)</f>
        <v>45666</v>
      </c>
      <c r="M868" s="7" t="str">
        <f>_xlfn.XLOOKUP(A:A,'Nikes Sales Dataset - Worked f'!A:A,'Nikes Sales Dataset - Worked f'!S:S)</f>
        <v>Jan</v>
      </c>
      <c r="N868" s="7" t="str">
        <f>_xlfn.XLOOKUP(A:A,'Nikes Sales Dataset - Worked f'!A:A,'Nikes Sales Dataset - Worked f'!T:T)</f>
        <v>2025</v>
      </c>
      <c r="O868" t="str">
        <f>_xlfn.XLOOKUP(A:A,'Nikes Sales Dataset - Worked f'!A:A,'Nikes Sales Dataset - Worked f'!U:U)</f>
        <v>Online</v>
      </c>
      <c r="P868" t="str">
        <f>_xlfn.XLOOKUP(A:A,'Nikes Sales Dataset - Worked f'!A:A,'Nikes Sales Dataset - Worked f'!W:W)</f>
        <v>Pune</v>
      </c>
      <c r="Q868" s="9">
        <f>_xlfn.XLOOKUP(A:A,'Nikes Sales Dataset - Worked f'!A:A,'Nikes Sales Dataset - Worked f'!X:X)</f>
        <v>273.27999999999997</v>
      </c>
    </row>
    <row r="869" spans="1:17" x14ac:dyDescent="0.25">
      <c r="A869" s="4">
        <v>2867</v>
      </c>
      <c r="B869" t="str">
        <f>VLOOKUP('Nikes Sales Dataset - Worked f'!A:A,'Nikes Sales Dataset - Worked f'!A:B,2,FALSE)</f>
        <v>2867_20250220</v>
      </c>
      <c r="C869" t="str">
        <f>VLOOKUP('Nikes Sales Dataset - Worked f'!A:A,'Nikes Sales Dataset - Worked f'!A:C,3,FALSE)</f>
        <v>Men</v>
      </c>
      <c r="D869" t="str">
        <f>VLOOKUP('Nikes Sales Dataset - Worked f'!A:A,'Nikes Sales Dataset - Worked f'!A:D,4,FALSE)</f>
        <v>Soccer</v>
      </c>
      <c r="E869" t="str">
        <f>VLOOKUP('Nikes Sales Dataset - Worked f'!A:A,'Nikes Sales Dataset - Worked f'!A:E,5,FALSE)</f>
        <v>Mercurial Superfly</v>
      </c>
      <c r="F869" t="str">
        <f>VLOOKUP('Nikes Sales Dataset - Worked f'!A:A,'Nikes Sales Dataset - Worked f'!A:G,7,FALSE)</f>
        <v>L</v>
      </c>
      <c r="G869" s="3">
        <f>VLOOKUP('Nikes Sales Dataset - Worked f'!A:A,'Nikes Sales Dataset - Worked f'!A:I,9,FALSE)</f>
        <v>1</v>
      </c>
      <c r="H869" s="9">
        <f>VLOOKUP('Nikes Sales Dataset - Worked f'!A:A,'Nikes Sales Dataset - Worked f'!A:K,11,FALSE)</f>
        <v>9936.58</v>
      </c>
      <c r="I869">
        <f>_xlfn.XLOOKUP('Cleaned and Transformed Dataset'!A:A,'Nikes Sales Dataset - Worked f'!A:A,'Nikes Sales Dataset - Worked f'!M:M)</f>
        <v>0</v>
      </c>
      <c r="J869" s="9">
        <f>_xlfn.XLOOKUP(A:A,'Nikes Sales Dataset - Worked f'!A:A,'Nikes Sales Dataset - Worked f'!N:N)</f>
        <v>9936.58</v>
      </c>
      <c r="K869" s="3">
        <f>_xlfn.XLOOKUP(A:A,'Nikes Sales Dataset - Worked f'!A:A,'Nikes Sales Dataset - Worked f'!P:P)</f>
        <v>9936.58</v>
      </c>
      <c r="L869" s="7">
        <f>VLOOKUP('Nikes Sales Dataset - Worked f'!A:A,'Nikes Sales Dataset - Worked f'!A:R,18,FALSE)</f>
        <v>45708</v>
      </c>
      <c r="M869" s="7" t="str">
        <f>_xlfn.XLOOKUP(A:A,'Nikes Sales Dataset - Worked f'!A:A,'Nikes Sales Dataset - Worked f'!S:S)</f>
        <v>Feb</v>
      </c>
      <c r="N869" s="7" t="str">
        <f>_xlfn.XLOOKUP(A:A,'Nikes Sales Dataset - Worked f'!A:A,'Nikes Sales Dataset - Worked f'!T:T)</f>
        <v>2025</v>
      </c>
      <c r="O869" t="str">
        <f>_xlfn.XLOOKUP(A:A,'Nikes Sales Dataset - Worked f'!A:A,'Nikes Sales Dataset - Worked f'!U:U)</f>
        <v>Online</v>
      </c>
      <c r="P869" t="str">
        <f>_xlfn.XLOOKUP(A:A,'Nikes Sales Dataset - Worked f'!A:A,'Nikes Sales Dataset - Worked f'!W:W)</f>
        <v>Hyderabad</v>
      </c>
      <c r="Q869" s="9">
        <f>_xlfn.XLOOKUP(A:A,'Nikes Sales Dataset - Worked f'!A:A,'Nikes Sales Dataset - Worked f'!X:X)</f>
        <v>3190.43</v>
      </c>
    </row>
    <row r="870" spans="1:17" x14ac:dyDescent="0.25">
      <c r="A870" s="4">
        <v>2868</v>
      </c>
      <c r="B870" t="str">
        <f>VLOOKUP('Nikes Sales Dataset - Worked f'!A:A,'Nikes Sales Dataset - Worked f'!A:B,2,FALSE)</f>
        <v>2868_20241023</v>
      </c>
      <c r="C870" t="str">
        <f>VLOOKUP('Nikes Sales Dataset - Worked f'!A:A,'Nikes Sales Dataset - Worked f'!A:C,3,FALSE)</f>
        <v>Women</v>
      </c>
      <c r="D870" t="str">
        <f>VLOOKUP('Nikes Sales Dataset - Worked f'!A:A,'Nikes Sales Dataset - Worked f'!A:D,4,FALSE)</f>
        <v>Running</v>
      </c>
      <c r="E870" t="str">
        <f>VLOOKUP('Nikes Sales Dataset - Worked f'!A:A,'Nikes Sales Dataset - Worked f'!A:E,5,FALSE)</f>
        <v>React Infinity</v>
      </c>
      <c r="F870" t="str">
        <f>VLOOKUP('Nikes Sales Dataset - Worked f'!A:A,'Nikes Sales Dataset - Worked f'!A:G,7,FALSE)</f>
        <v>M</v>
      </c>
      <c r="G870" s="3">
        <f>VLOOKUP('Nikes Sales Dataset - Worked f'!A:A,'Nikes Sales Dataset - Worked f'!A:I,9,FALSE)</f>
        <v>0</v>
      </c>
      <c r="H870" s="9">
        <f>VLOOKUP('Nikes Sales Dataset - Worked f'!A:A,'Nikes Sales Dataset - Worked f'!A:K,11,FALSE)</f>
        <v>7379.45</v>
      </c>
      <c r="I870">
        <f>_xlfn.XLOOKUP('Cleaned and Transformed Dataset'!A:A,'Nikes Sales Dataset - Worked f'!A:A,'Nikes Sales Dataset - Worked f'!M:M)</f>
        <v>0</v>
      </c>
      <c r="J870" s="9">
        <f>_xlfn.XLOOKUP(A:A,'Nikes Sales Dataset - Worked f'!A:A,'Nikes Sales Dataset - Worked f'!N:N)</f>
        <v>7379.45</v>
      </c>
      <c r="K870" s="3">
        <f>_xlfn.XLOOKUP(A:A,'Nikes Sales Dataset - Worked f'!A:A,'Nikes Sales Dataset - Worked f'!P:P)</f>
        <v>0</v>
      </c>
      <c r="L870" s="7">
        <f>VLOOKUP('Nikes Sales Dataset - Worked f'!A:A,'Nikes Sales Dataset - Worked f'!A:R,18,FALSE)</f>
        <v>45588</v>
      </c>
      <c r="M870" s="7" t="str">
        <f>_xlfn.XLOOKUP(A:A,'Nikes Sales Dataset - Worked f'!A:A,'Nikes Sales Dataset - Worked f'!S:S)</f>
        <v>Oct</v>
      </c>
      <c r="N870" s="7" t="str">
        <f>_xlfn.XLOOKUP(A:A,'Nikes Sales Dataset - Worked f'!A:A,'Nikes Sales Dataset - Worked f'!T:T)</f>
        <v>2024</v>
      </c>
      <c r="O870" t="str">
        <f>_xlfn.XLOOKUP(A:A,'Nikes Sales Dataset - Worked f'!A:A,'Nikes Sales Dataset - Worked f'!U:U)</f>
        <v>Retail</v>
      </c>
      <c r="P870" t="str">
        <f>_xlfn.XLOOKUP(A:A,'Nikes Sales Dataset - Worked f'!A:A,'Nikes Sales Dataset - Worked f'!W:W)</f>
        <v>Delhi</v>
      </c>
      <c r="Q870" s="9">
        <f>_xlfn.XLOOKUP(A:A,'Nikes Sales Dataset - Worked f'!A:A,'Nikes Sales Dataset - Worked f'!X:X)</f>
        <v>-688.14</v>
      </c>
    </row>
    <row r="871" spans="1:17" x14ac:dyDescent="0.25">
      <c r="A871" s="4">
        <v>2869</v>
      </c>
      <c r="B871" t="str">
        <f>VLOOKUP('Nikes Sales Dataset - Worked f'!A:A,'Nikes Sales Dataset - Worked f'!A:B,2,FALSE)</f>
        <v>2869_20240726</v>
      </c>
      <c r="C871" t="str">
        <f>VLOOKUP('Nikes Sales Dataset - Worked f'!A:A,'Nikes Sales Dataset - Worked f'!A:C,3,FALSE)</f>
        <v>Kids</v>
      </c>
      <c r="D871" t="str">
        <f>VLOOKUP('Nikes Sales Dataset - Worked f'!A:A,'Nikes Sales Dataset - Worked f'!A:D,4,FALSE)</f>
        <v>Soccer</v>
      </c>
      <c r="E871" t="str">
        <f>VLOOKUP('Nikes Sales Dataset - Worked f'!A:A,'Nikes Sales Dataset - Worked f'!A:E,5,FALSE)</f>
        <v>Premier III</v>
      </c>
      <c r="F871" t="str">
        <f>VLOOKUP('Nikes Sales Dataset - Worked f'!A:A,'Nikes Sales Dataset - Worked f'!A:G,7,FALSE)</f>
        <v>M</v>
      </c>
      <c r="G871" s="3">
        <f>VLOOKUP('Nikes Sales Dataset - Worked f'!A:A,'Nikes Sales Dataset - Worked f'!A:I,9,FALSE)</f>
        <v>4</v>
      </c>
      <c r="H871" s="9">
        <f>VLOOKUP('Nikes Sales Dataset - Worked f'!A:A,'Nikes Sales Dataset - Worked f'!A:K,11,FALSE)</f>
        <v>6110.0300000000007</v>
      </c>
      <c r="I871">
        <f>_xlfn.XLOOKUP('Cleaned and Transformed Dataset'!A:A,'Nikes Sales Dataset - Worked f'!A:A,'Nikes Sales Dataset - Worked f'!M:M)</f>
        <v>0</v>
      </c>
      <c r="J871" s="9">
        <f>_xlfn.XLOOKUP(A:A,'Nikes Sales Dataset - Worked f'!A:A,'Nikes Sales Dataset - Worked f'!N:N)</f>
        <v>6110.0300000000007</v>
      </c>
      <c r="K871" s="3">
        <f>_xlfn.XLOOKUP(A:A,'Nikes Sales Dataset - Worked f'!A:A,'Nikes Sales Dataset - Worked f'!P:P)</f>
        <v>24440.120000000003</v>
      </c>
      <c r="L871" s="7">
        <f>VLOOKUP('Nikes Sales Dataset - Worked f'!A:A,'Nikes Sales Dataset - Worked f'!A:R,18,FALSE)</f>
        <v>45499</v>
      </c>
      <c r="M871" s="7" t="str">
        <f>_xlfn.XLOOKUP(A:A,'Nikes Sales Dataset - Worked f'!A:A,'Nikes Sales Dataset - Worked f'!S:S)</f>
        <v>Jul</v>
      </c>
      <c r="N871" s="7" t="str">
        <f>_xlfn.XLOOKUP(A:A,'Nikes Sales Dataset - Worked f'!A:A,'Nikes Sales Dataset - Worked f'!T:T)</f>
        <v>2024</v>
      </c>
      <c r="O871" t="str">
        <f>_xlfn.XLOOKUP(A:A,'Nikes Sales Dataset - Worked f'!A:A,'Nikes Sales Dataset - Worked f'!U:U)</f>
        <v>Online</v>
      </c>
      <c r="P871" t="str">
        <f>_xlfn.XLOOKUP(A:A,'Nikes Sales Dataset - Worked f'!A:A,'Nikes Sales Dataset - Worked f'!W:W)</f>
        <v>Pune</v>
      </c>
      <c r="Q871" s="9">
        <f>_xlfn.XLOOKUP(A:A,'Nikes Sales Dataset - Worked f'!A:A,'Nikes Sales Dataset - Worked f'!X:X)</f>
        <v>1550.3</v>
      </c>
    </row>
    <row r="872" spans="1:17" x14ac:dyDescent="0.25">
      <c r="A872" s="4">
        <v>2870</v>
      </c>
      <c r="B872" t="str">
        <f>VLOOKUP('Nikes Sales Dataset - Worked f'!A:A,'Nikes Sales Dataset - Worked f'!A:B,2,FALSE)</f>
        <v>2870_20241005</v>
      </c>
      <c r="C872" t="str">
        <f>VLOOKUP('Nikes Sales Dataset - Worked f'!A:A,'Nikes Sales Dataset - Worked f'!A:C,3,FALSE)</f>
        <v>Kids</v>
      </c>
      <c r="D872" t="str">
        <f>VLOOKUP('Nikes Sales Dataset - Worked f'!A:A,'Nikes Sales Dataset - Worked f'!A:D,4,FALSE)</f>
        <v>Training</v>
      </c>
      <c r="E872" t="str">
        <f>VLOOKUP('Nikes Sales Dataset - Worked f'!A:A,'Nikes Sales Dataset - Worked f'!A:E,5,FALSE)</f>
        <v>Metcon 7</v>
      </c>
      <c r="F872" t="str">
        <f>VLOOKUP('Nikes Sales Dataset - Worked f'!A:A,'Nikes Sales Dataset - Worked f'!A:G,7,FALSE)</f>
        <v>M</v>
      </c>
      <c r="G872" s="3">
        <f>VLOOKUP('Nikes Sales Dataset - Worked f'!A:A,'Nikes Sales Dataset - Worked f'!A:I,9,FALSE)</f>
        <v>1</v>
      </c>
      <c r="H872" s="9">
        <f>VLOOKUP('Nikes Sales Dataset - Worked f'!A:A,'Nikes Sales Dataset - Worked f'!A:K,11,FALSE)</f>
        <v>9633.68</v>
      </c>
      <c r="I872">
        <f>_xlfn.XLOOKUP('Cleaned and Transformed Dataset'!A:A,'Nikes Sales Dataset - Worked f'!A:A,'Nikes Sales Dataset - Worked f'!M:M)</f>
        <v>0</v>
      </c>
      <c r="J872" s="9">
        <f>_xlfn.XLOOKUP(A:A,'Nikes Sales Dataset - Worked f'!A:A,'Nikes Sales Dataset - Worked f'!N:N)</f>
        <v>9633.68</v>
      </c>
      <c r="K872" s="3">
        <f>_xlfn.XLOOKUP(A:A,'Nikes Sales Dataset - Worked f'!A:A,'Nikes Sales Dataset - Worked f'!P:P)</f>
        <v>9633.68</v>
      </c>
      <c r="L872" s="7">
        <f>VLOOKUP('Nikes Sales Dataset - Worked f'!A:A,'Nikes Sales Dataset - Worked f'!A:R,18,FALSE)</f>
        <v>45570</v>
      </c>
      <c r="M872" s="7" t="str">
        <f>_xlfn.XLOOKUP(A:A,'Nikes Sales Dataset - Worked f'!A:A,'Nikes Sales Dataset - Worked f'!S:S)</f>
        <v>Oct</v>
      </c>
      <c r="N872" s="7" t="str">
        <f>_xlfn.XLOOKUP(A:A,'Nikes Sales Dataset - Worked f'!A:A,'Nikes Sales Dataset - Worked f'!T:T)</f>
        <v>2024</v>
      </c>
      <c r="O872" t="str">
        <f>_xlfn.XLOOKUP(A:A,'Nikes Sales Dataset - Worked f'!A:A,'Nikes Sales Dataset - Worked f'!U:U)</f>
        <v>Retail</v>
      </c>
      <c r="P872" t="str">
        <f>_xlfn.XLOOKUP(A:A,'Nikes Sales Dataset - Worked f'!A:A,'Nikes Sales Dataset - Worked f'!W:W)</f>
        <v>Delhi</v>
      </c>
      <c r="Q872" s="9">
        <f>_xlfn.XLOOKUP(A:A,'Nikes Sales Dataset - Worked f'!A:A,'Nikes Sales Dataset - Worked f'!X:X)</f>
        <v>771.96</v>
      </c>
    </row>
    <row r="873" spans="1:17" x14ac:dyDescent="0.25">
      <c r="A873" s="4">
        <v>2871</v>
      </c>
      <c r="B873" t="str">
        <f>VLOOKUP('Nikes Sales Dataset - Worked f'!A:A,'Nikes Sales Dataset - Worked f'!A:B,2,FALSE)</f>
        <v>2871_20250722</v>
      </c>
      <c r="C873" t="str">
        <f>VLOOKUP('Nikes Sales Dataset - Worked f'!A:A,'Nikes Sales Dataset - Worked f'!A:C,3,FALSE)</f>
        <v>Men</v>
      </c>
      <c r="D873" t="str">
        <f>VLOOKUP('Nikes Sales Dataset - Worked f'!A:A,'Nikes Sales Dataset - Worked f'!A:D,4,FALSE)</f>
        <v>Training</v>
      </c>
      <c r="E873" t="str">
        <f>VLOOKUP('Nikes Sales Dataset - Worked f'!A:A,'Nikes Sales Dataset - Worked f'!A:E,5,FALSE)</f>
        <v>Flex Trainer</v>
      </c>
      <c r="F873" t="str">
        <f>VLOOKUP('Nikes Sales Dataset - Worked f'!A:A,'Nikes Sales Dataset - Worked f'!A:G,7,FALSE)</f>
        <v>M</v>
      </c>
      <c r="G873" s="3">
        <f>VLOOKUP('Nikes Sales Dataset - Worked f'!A:A,'Nikes Sales Dataset - Worked f'!A:I,9,FALSE)</f>
        <v>1</v>
      </c>
      <c r="H873" s="9">
        <f>VLOOKUP('Nikes Sales Dataset - Worked f'!A:A,'Nikes Sales Dataset - Worked f'!A:K,11,FALSE)</f>
        <v>2294.09</v>
      </c>
      <c r="I873">
        <f>_xlfn.XLOOKUP('Cleaned and Transformed Dataset'!A:A,'Nikes Sales Dataset - Worked f'!A:A,'Nikes Sales Dataset - Worked f'!M:M)</f>
        <v>0</v>
      </c>
      <c r="J873" s="9">
        <f>_xlfn.XLOOKUP(A:A,'Nikes Sales Dataset - Worked f'!A:A,'Nikes Sales Dataset - Worked f'!N:N)</f>
        <v>2294.09</v>
      </c>
      <c r="K873" s="3">
        <f>_xlfn.XLOOKUP(A:A,'Nikes Sales Dataset - Worked f'!A:A,'Nikes Sales Dataset - Worked f'!P:P)</f>
        <v>2294.09</v>
      </c>
      <c r="L873" s="7">
        <f>VLOOKUP('Nikes Sales Dataset - Worked f'!A:A,'Nikes Sales Dataset - Worked f'!A:R,18,FALSE)</f>
        <v>45860</v>
      </c>
      <c r="M873" s="7" t="str">
        <f>_xlfn.XLOOKUP(A:A,'Nikes Sales Dataset - Worked f'!A:A,'Nikes Sales Dataset - Worked f'!S:S)</f>
        <v>Jul</v>
      </c>
      <c r="N873" s="7" t="str">
        <f>_xlfn.XLOOKUP(A:A,'Nikes Sales Dataset - Worked f'!A:A,'Nikes Sales Dataset - Worked f'!T:T)</f>
        <v>2025</v>
      </c>
      <c r="O873" t="str">
        <f>_xlfn.XLOOKUP(A:A,'Nikes Sales Dataset - Worked f'!A:A,'Nikes Sales Dataset - Worked f'!U:U)</f>
        <v>Retail</v>
      </c>
      <c r="P873" t="str">
        <f>_xlfn.XLOOKUP(A:A,'Nikes Sales Dataset - Worked f'!A:A,'Nikes Sales Dataset - Worked f'!W:W)</f>
        <v>Bangalore</v>
      </c>
      <c r="Q873" s="9">
        <f>_xlfn.XLOOKUP(A:A,'Nikes Sales Dataset - Worked f'!A:A,'Nikes Sales Dataset - Worked f'!X:X)</f>
        <v>1002.21</v>
      </c>
    </row>
    <row r="874" spans="1:17" x14ac:dyDescent="0.25">
      <c r="A874" s="4">
        <v>2872</v>
      </c>
      <c r="B874" t="str">
        <f>VLOOKUP('Nikes Sales Dataset - Worked f'!A:A,'Nikes Sales Dataset - Worked f'!A:B,2,FALSE)</f>
        <v>2872_20240108</v>
      </c>
      <c r="C874" t="str">
        <f>VLOOKUP('Nikes Sales Dataset - Worked f'!A:A,'Nikes Sales Dataset - Worked f'!A:C,3,FALSE)</f>
        <v>Men</v>
      </c>
      <c r="D874" t="str">
        <f>VLOOKUP('Nikes Sales Dataset - Worked f'!A:A,'Nikes Sales Dataset - Worked f'!A:D,4,FALSE)</f>
        <v>Basketball</v>
      </c>
      <c r="E874" t="str">
        <f>VLOOKUP('Nikes Sales Dataset - Worked f'!A:A,'Nikes Sales Dataset - Worked f'!A:E,5,FALSE)</f>
        <v>Kyrie Flytrap</v>
      </c>
      <c r="F874" t="str">
        <f>VLOOKUP('Nikes Sales Dataset - Worked f'!A:A,'Nikes Sales Dataset - Worked f'!A:G,7,FALSE)</f>
        <v>M</v>
      </c>
      <c r="G874" s="3">
        <f>VLOOKUP('Nikes Sales Dataset - Worked f'!A:A,'Nikes Sales Dataset - Worked f'!A:I,9,FALSE)</f>
        <v>1</v>
      </c>
      <c r="H874" s="9">
        <f>VLOOKUP('Nikes Sales Dataset - Worked f'!A:A,'Nikes Sales Dataset - Worked f'!A:K,11,FALSE)</f>
        <v>3953.13</v>
      </c>
      <c r="I874">
        <f>_xlfn.XLOOKUP('Cleaned and Transformed Dataset'!A:A,'Nikes Sales Dataset - Worked f'!A:A,'Nikes Sales Dataset - Worked f'!M:M)</f>
        <v>0</v>
      </c>
      <c r="J874" s="9">
        <f>_xlfn.XLOOKUP(A:A,'Nikes Sales Dataset - Worked f'!A:A,'Nikes Sales Dataset - Worked f'!N:N)</f>
        <v>3953.13</v>
      </c>
      <c r="K874" s="3">
        <f>_xlfn.XLOOKUP(A:A,'Nikes Sales Dataset - Worked f'!A:A,'Nikes Sales Dataset - Worked f'!P:P)</f>
        <v>3953.13</v>
      </c>
      <c r="L874" s="7">
        <f>VLOOKUP('Nikes Sales Dataset - Worked f'!A:A,'Nikes Sales Dataset - Worked f'!A:R,18,FALSE)</f>
        <v>45299</v>
      </c>
      <c r="M874" s="7" t="str">
        <f>_xlfn.XLOOKUP(A:A,'Nikes Sales Dataset - Worked f'!A:A,'Nikes Sales Dataset - Worked f'!S:S)</f>
        <v>Jan</v>
      </c>
      <c r="N874" s="7" t="str">
        <f>_xlfn.XLOOKUP(A:A,'Nikes Sales Dataset - Worked f'!A:A,'Nikes Sales Dataset - Worked f'!T:T)</f>
        <v>2024</v>
      </c>
      <c r="O874" t="str">
        <f>_xlfn.XLOOKUP(A:A,'Nikes Sales Dataset - Worked f'!A:A,'Nikes Sales Dataset - Worked f'!U:U)</f>
        <v>Online</v>
      </c>
      <c r="P874" t="str">
        <f>_xlfn.XLOOKUP(A:A,'Nikes Sales Dataset - Worked f'!A:A,'Nikes Sales Dataset - Worked f'!W:W)</f>
        <v>Kolkata</v>
      </c>
      <c r="Q874" s="9">
        <f>_xlfn.XLOOKUP(A:A,'Nikes Sales Dataset - Worked f'!A:A,'Nikes Sales Dataset - Worked f'!X:X)</f>
        <v>3414.32</v>
      </c>
    </row>
    <row r="875" spans="1:17" x14ac:dyDescent="0.25">
      <c r="A875" s="4">
        <v>2873</v>
      </c>
      <c r="B875" t="str">
        <f>VLOOKUP('Nikes Sales Dataset - Worked f'!A:A,'Nikes Sales Dataset - Worked f'!A:B,2,FALSE)</f>
        <v>2873_Unknown Date</v>
      </c>
      <c r="C875" t="str">
        <f>VLOOKUP('Nikes Sales Dataset - Worked f'!A:A,'Nikes Sales Dataset - Worked f'!A:C,3,FALSE)</f>
        <v>Women</v>
      </c>
      <c r="D875" t="str">
        <f>VLOOKUP('Nikes Sales Dataset - Worked f'!A:A,'Nikes Sales Dataset - Worked f'!A:D,4,FALSE)</f>
        <v>Running</v>
      </c>
      <c r="E875" t="str">
        <f>VLOOKUP('Nikes Sales Dataset - Worked f'!A:A,'Nikes Sales Dataset - Worked f'!A:E,5,FALSE)</f>
        <v>Air Zoom</v>
      </c>
      <c r="F875" t="str">
        <f>VLOOKUP('Nikes Sales Dataset - Worked f'!A:A,'Nikes Sales Dataset - Worked f'!A:G,7,FALSE)</f>
        <v>M</v>
      </c>
      <c r="G875" s="3">
        <f>VLOOKUP('Nikes Sales Dataset - Worked f'!A:A,'Nikes Sales Dataset - Worked f'!A:I,9,FALSE)</f>
        <v>1</v>
      </c>
      <c r="H875" s="9">
        <f>VLOOKUP('Nikes Sales Dataset - Worked f'!A:A,'Nikes Sales Dataset - Worked f'!A:K,11,FALSE)</f>
        <v>9050.52</v>
      </c>
      <c r="I875">
        <f>_xlfn.XLOOKUP('Cleaned and Transformed Dataset'!A:A,'Nikes Sales Dataset - Worked f'!A:A,'Nikes Sales Dataset - Worked f'!M:M)</f>
        <v>0.86</v>
      </c>
      <c r="J875" s="9">
        <f>_xlfn.XLOOKUP(A:A,'Nikes Sales Dataset - Worked f'!A:A,'Nikes Sales Dataset - Worked f'!N:N)</f>
        <v>1267.0728000000001</v>
      </c>
      <c r="K875" s="3">
        <f>_xlfn.XLOOKUP(A:A,'Nikes Sales Dataset - Worked f'!A:A,'Nikes Sales Dataset - Worked f'!P:P)</f>
        <v>1267.0728000000001</v>
      </c>
      <c r="L875" s="7" t="str">
        <f>VLOOKUP('Nikes Sales Dataset - Worked f'!A:A,'Nikes Sales Dataset - Worked f'!A:R,18,FALSE)</f>
        <v>Unknown Date</v>
      </c>
      <c r="M875" s="7" t="str">
        <f>_xlfn.XLOOKUP(A:A,'Nikes Sales Dataset - Worked f'!A:A,'Nikes Sales Dataset - Worked f'!S:S)</f>
        <v>Unknown</v>
      </c>
      <c r="N875" s="7" t="str">
        <f>_xlfn.XLOOKUP(A:A,'Nikes Sales Dataset - Worked f'!A:A,'Nikes Sales Dataset - Worked f'!T:T)</f>
        <v>Unknown</v>
      </c>
      <c r="O875" t="str">
        <f>_xlfn.XLOOKUP(A:A,'Nikes Sales Dataset - Worked f'!A:A,'Nikes Sales Dataset - Worked f'!U:U)</f>
        <v>Retail</v>
      </c>
      <c r="P875" t="str">
        <f>_xlfn.XLOOKUP(A:A,'Nikes Sales Dataset - Worked f'!A:A,'Nikes Sales Dataset - Worked f'!W:W)</f>
        <v>Bangalore</v>
      </c>
      <c r="Q875" s="9">
        <f>_xlfn.XLOOKUP(A:A,'Nikes Sales Dataset - Worked f'!A:A,'Nikes Sales Dataset - Worked f'!X:X)</f>
        <v>3364.79</v>
      </c>
    </row>
    <row r="876" spans="1:17" x14ac:dyDescent="0.25">
      <c r="A876" s="4">
        <v>2874</v>
      </c>
      <c r="B876" t="str">
        <f>VLOOKUP('Nikes Sales Dataset - Worked f'!A:A,'Nikes Sales Dataset - Worked f'!A:B,2,FALSE)</f>
        <v>2874_20240304</v>
      </c>
      <c r="C876" t="str">
        <f>VLOOKUP('Nikes Sales Dataset - Worked f'!A:A,'Nikes Sales Dataset - Worked f'!A:C,3,FALSE)</f>
        <v>Women</v>
      </c>
      <c r="D876" t="str">
        <f>VLOOKUP('Nikes Sales Dataset - Worked f'!A:A,'Nikes Sales Dataset - Worked f'!A:D,4,FALSE)</f>
        <v>Soccer</v>
      </c>
      <c r="E876" t="str">
        <f>VLOOKUP('Nikes Sales Dataset - Worked f'!A:A,'Nikes Sales Dataset - Worked f'!A:E,5,FALSE)</f>
        <v>Mercurial Superfly</v>
      </c>
      <c r="F876" t="str">
        <f>VLOOKUP('Nikes Sales Dataset - Worked f'!A:A,'Nikes Sales Dataset - Worked f'!A:G,7,FALSE)</f>
        <v>L</v>
      </c>
      <c r="G876" s="3">
        <f>VLOOKUP('Nikes Sales Dataset - Worked f'!A:A,'Nikes Sales Dataset - Worked f'!A:I,9,FALSE)</f>
        <v>0</v>
      </c>
      <c r="H876" s="9">
        <f>VLOOKUP('Nikes Sales Dataset - Worked f'!A:A,'Nikes Sales Dataset - Worked f'!A:K,11,FALSE)</f>
        <v>6110.0300000000007</v>
      </c>
      <c r="I876">
        <f>_xlfn.XLOOKUP('Cleaned and Transformed Dataset'!A:A,'Nikes Sales Dataset - Worked f'!A:A,'Nikes Sales Dataset - Worked f'!M:M)</f>
        <v>0.01</v>
      </c>
      <c r="J876" s="9">
        <f>_xlfn.XLOOKUP(A:A,'Nikes Sales Dataset - Worked f'!A:A,'Nikes Sales Dataset - Worked f'!N:N)</f>
        <v>6048.9297000000006</v>
      </c>
      <c r="K876" s="3">
        <f>_xlfn.XLOOKUP(A:A,'Nikes Sales Dataset - Worked f'!A:A,'Nikes Sales Dataset - Worked f'!P:P)</f>
        <v>0</v>
      </c>
      <c r="L876" s="7">
        <f>VLOOKUP('Nikes Sales Dataset - Worked f'!A:A,'Nikes Sales Dataset - Worked f'!A:R,18,FALSE)</f>
        <v>45355</v>
      </c>
      <c r="M876" s="7" t="str">
        <f>_xlfn.XLOOKUP(A:A,'Nikes Sales Dataset - Worked f'!A:A,'Nikes Sales Dataset - Worked f'!S:S)</f>
        <v>Mar</v>
      </c>
      <c r="N876" s="7" t="str">
        <f>_xlfn.XLOOKUP(A:A,'Nikes Sales Dataset - Worked f'!A:A,'Nikes Sales Dataset - Worked f'!T:T)</f>
        <v>2024</v>
      </c>
      <c r="O876" t="str">
        <f>_xlfn.XLOOKUP(A:A,'Nikes Sales Dataset - Worked f'!A:A,'Nikes Sales Dataset - Worked f'!U:U)</f>
        <v>Retail</v>
      </c>
      <c r="P876" t="str">
        <f>_xlfn.XLOOKUP(A:A,'Nikes Sales Dataset - Worked f'!A:A,'Nikes Sales Dataset - Worked f'!W:W)</f>
        <v>Delhi</v>
      </c>
      <c r="Q876" s="9">
        <f>_xlfn.XLOOKUP(A:A,'Nikes Sales Dataset - Worked f'!A:A,'Nikes Sales Dataset - Worked f'!X:X)</f>
        <v>-109.71</v>
      </c>
    </row>
    <row r="877" spans="1:17" x14ac:dyDescent="0.25">
      <c r="A877" s="4">
        <v>2875</v>
      </c>
      <c r="B877" t="str">
        <f>VLOOKUP('Nikes Sales Dataset - Worked f'!A:A,'Nikes Sales Dataset - Worked f'!A:B,2,FALSE)</f>
        <v>2875_20240916</v>
      </c>
      <c r="C877" t="str">
        <f>VLOOKUP('Nikes Sales Dataset - Worked f'!A:A,'Nikes Sales Dataset - Worked f'!A:C,3,FALSE)</f>
        <v>Women</v>
      </c>
      <c r="D877" t="str">
        <f>VLOOKUP('Nikes Sales Dataset - Worked f'!A:A,'Nikes Sales Dataset - Worked f'!A:D,4,FALSE)</f>
        <v>Lifestyle</v>
      </c>
      <c r="E877" t="str">
        <f>VLOOKUP('Nikes Sales Dataset - Worked f'!A:A,'Nikes Sales Dataset - Worked f'!A:E,5,FALSE)</f>
        <v>Dunk Low</v>
      </c>
      <c r="F877" t="str">
        <f>VLOOKUP('Nikes Sales Dataset - Worked f'!A:A,'Nikes Sales Dataset - Worked f'!A:G,7,FALSE)</f>
        <v>L</v>
      </c>
      <c r="G877" s="3">
        <f>VLOOKUP('Nikes Sales Dataset - Worked f'!A:A,'Nikes Sales Dataset - Worked f'!A:I,9,FALSE)</f>
        <v>4</v>
      </c>
      <c r="H877" s="9">
        <f>VLOOKUP('Nikes Sales Dataset - Worked f'!A:A,'Nikes Sales Dataset - Worked f'!A:K,11,FALSE)</f>
        <v>7401.53</v>
      </c>
      <c r="I877">
        <f>_xlfn.XLOOKUP('Cleaned and Transformed Dataset'!A:A,'Nikes Sales Dataset - Worked f'!A:A,'Nikes Sales Dataset - Worked f'!M:M)</f>
        <v>0</v>
      </c>
      <c r="J877" s="9">
        <f>_xlfn.XLOOKUP(A:A,'Nikes Sales Dataset - Worked f'!A:A,'Nikes Sales Dataset - Worked f'!N:N)</f>
        <v>7401.53</v>
      </c>
      <c r="K877" s="3">
        <f>_xlfn.XLOOKUP(A:A,'Nikes Sales Dataset - Worked f'!A:A,'Nikes Sales Dataset - Worked f'!P:P)</f>
        <v>29606.12</v>
      </c>
      <c r="L877" s="7">
        <f>VLOOKUP('Nikes Sales Dataset - Worked f'!A:A,'Nikes Sales Dataset - Worked f'!A:R,18,FALSE)</f>
        <v>45551</v>
      </c>
      <c r="M877" s="7" t="str">
        <f>_xlfn.XLOOKUP(A:A,'Nikes Sales Dataset - Worked f'!A:A,'Nikes Sales Dataset - Worked f'!S:S)</f>
        <v>Sep</v>
      </c>
      <c r="N877" s="7" t="str">
        <f>_xlfn.XLOOKUP(A:A,'Nikes Sales Dataset - Worked f'!A:A,'Nikes Sales Dataset - Worked f'!T:T)</f>
        <v>2024</v>
      </c>
      <c r="O877" t="str">
        <f>_xlfn.XLOOKUP(A:A,'Nikes Sales Dataset - Worked f'!A:A,'Nikes Sales Dataset - Worked f'!U:U)</f>
        <v>Retail</v>
      </c>
      <c r="P877" t="str">
        <f>_xlfn.XLOOKUP(A:A,'Nikes Sales Dataset - Worked f'!A:A,'Nikes Sales Dataset - Worked f'!W:W)</f>
        <v>Bangalore</v>
      </c>
      <c r="Q877" s="9">
        <f>_xlfn.XLOOKUP(A:A,'Nikes Sales Dataset - Worked f'!A:A,'Nikes Sales Dataset - Worked f'!X:X)</f>
        <v>1559.28</v>
      </c>
    </row>
    <row r="878" spans="1:17" x14ac:dyDescent="0.25">
      <c r="A878" s="4">
        <v>2876</v>
      </c>
      <c r="B878" t="str">
        <f>VLOOKUP('Nikes Sales Dataset - Worked f'!A:A,'Nikes Sales Dataset - Worked f'!A:B,2,FALSE)</f>
        <v>2876_20240821</v>
      </c>
      <c r="C878" t="str">
        <f>VLOOKUP('Nikes Sales Dataset - Worked f'!A:A,'Nikes Sales Dataset - Worked f'!A:C,3,FALSE)</f>
        <v>Kids</v>
      </c>
      <c r="D878" t="str">
        <f>VLOOKUP('Nikes Sales Dataset - Worked f'!A:A,'Nikes Sales Dataset - Worked f'!A:D,4,FALSE)</f>
        <v>Lifestyle</v>
      </c>
      <c r="E878" t="str">
        <f>VLOOKUP('Nikes Sales Dataset - Worked f'!A:A,'Nikes Sales Dataset - Worked f'!A:E,5,FALSE)</f>
        <v>Waffle One</v>
      </c>
      <c r="F878" t="str">
        <f>VLOOKUP('Nikes Sales Dataset - Worked f'!A:A,'Nikes Sales Dataset - Worked f'!A:G,7,FALSE)</f>
        <v>M</v>
      </c>
      <c r="G878" s="3">
        <f>VLOOKUP('Nikes Sales Dataset - Worked f'!A:A,'Nikes Sales Dataset - Worked f'!A:I,9,FALSE)</f>
        <v>0</v>
      </c>
      <c r="H878" s="9">
        <f>VLOOKUP('Nikes Sales Dataset - Worked f'!A:A,'Nikes Sales Dataset - Worked f'!A:K,11,FALSE)</f>
        <v>6110.0300000000007</v>
      </c>
      <c r="I878">
        <f>_xlfn.XLOOKUP('Cleaned and Transformed Dataset'!A:A,'Nikes Sales Dataset - Worked f'!A:A,'Nikes Sales Dataset - Worked f'!M:M)</f>
        <v>0</v>
      </c>
      <c r="J878" s="9">
        <f>_xlfn.XLOOKUP(A:A,'Nikes Sales Dataset - Worked f'!A:A,'Nikes Sales Dataset - Worked f'!N:N)</f>
        <v>6110.0300000000007</v>
      </c>
      <c r="K878" s="3">
        <f>_xlfn.XLOOKUP(A:A,'Nikes Sales Dataset - Worked f'!A:A,'Nikes Sales Dataset - Worked f'!P:P)</f>
        <v>0</v>
      </c>
      <c r="L878" s="7">
        <f>VLOOKUP('Nikes Sales Dataset - Worked f'!A:A,'Nikes Sales Dataset - Worked f'!A:R,18,FALSE)</f>
        <v>45525</v>
      </c>
      <c r="M878" s="7" t="str">
        <f>_xlfn.XLOOKUP(A:A,'Nikes Sales Dataset - Worked f'!A:A,'Nikes Sales Dataset - Worked f'!S:S)</f>
        <v>Aug</v>
      </c>
      <c r="N878" s="7" t="str">
        <f>_xlfn.XLOOKUP(A:A,'Nikes Sales Dataset - Worked f'!A:A,'Nikes Sales Dataset - Worked f'!T:T)</f>
        <v>2024</v>
      </c>
      <c r="O878" t="str">
        <f>_xlfn.XLOOKUP(A:A,'Nikes Sales Dataset - Worked f'!A:A,'Nikes Sales Dataset - Worked f'!U:U)</f>
        <v>Retail</v>
      </c>
      <c r="P878" t="str">
        <f>_xlfn.XLOOKUP(A:A,'Nikes Sales Dataset - Worked f'!A:A,'Nikes Sales Dataset - Worked f'!W:W)</f>
        <v>Hyderabad</v>
      </c>
      <c r="Q878" s="9">
        <f>_xlfn.XLOOKUP(A:A,'Nikes Sales Dataset - Worked f'!A:A,'Nikes Sales Dataset - Worked f'!X:X)</f>
        <v>-94.98</v>
      </c>
    </row>
    <row r="879" spans="1:17" x14ac:dyDescent="0.25">
      <c r="A879" s="4">
        <v>2877</v>
      </c>
      <c r="B879" t="str">
        <f>VLOOKUP('Nikes Sales Dataset - Worked f'!A:A,'Nikes Sales Dataset - Worked f'!A:B,2,FALSE)</f>
        <v>2877_20241208</v>
      </c>
      <c r="C879" t="str">
        <f>VLOOKUP('Nikes Sales Dataset - Worked f'!A:A,'Nikes Sales Dataset - Worked f'!A:C,3,FALSE)</f>
        <v>Women</v>
      </c>
      <c r="D879" t="str">
        <f>VLOOKUP('Nikes Sales Dataset - Worked f'!A:A,'Nikes Sales Dataset - Worked f'!A:D,4,FALSE)</f>
        <v>Basketball</v>
      </c>
      <c r="E879" t="str">
        <f>VLOOKUP('Nikes Sales Dataset - Worked f'!A:A,'Nikes Sales Dataset - Worked f'!A:E,5,FALSE)</f>
        <v>Kyrie Flytrap</v>
      </c>
      <c r="F879" t="str">
        <f>VLOOKUP('Nikes Sales Dataset - Worked f'!A:A,'Nikes Sales Dataset - Worked f'!A:G,7,FALSE)</f>
        <v>M</v>
      </c>
      <c r="G879" s="3">
        <f>VLOOKUP('Nikes Sales Dataset - Worked f'!A:A,'Nikes Sales Dataset - Worked f'!A:I,9,FALSE)</f>
        <v>1</v>
      </c>
      <c r="H879" s="9">
        <f>VLOOKUP('Nikes Sales Dataset - Worked f'!A:A,'Nikes Sales Dataset - Worked f'!A:K,11,FALSE)</f>
        <v>6110.0300000000007</v>
      </c>
      <c r="I879">
        <f>_xlfn.XLOOKUP('Cleaned and Transformed Dataset'!A:A,'Nikes Sales Dataset - Worked f'!A:A,'Nikes Sales Dataset - Worked f'!M:M)</f>
        <v>0</v>
      </c>
      <c r="J879" s="9">
        <f>_xlfn.XLOOKUP(A:A,'Nikes Sales Dataset - Worked f'!A:A,'Nikes Sales Dataset - Worked f'!N:N)</f>
        <v>6110.0300000000007</v>
      </c>
      <c r="K879" s="3">
        <f>_xlfn.XLOOKUP(A:A,'Nikes Sales Dataset - Worked f'!A:A,'Nikes Sales Dataset - Worked f'!P:P)</f>
        <v>6110.0300000000007</v>
      </c>
      <c r="L879" s="7">
        <f>VLOOKUP('Nikes Sales Dataset - Worked f'!A:A,'Nikes Sales Dataset - Worked f'!A:R,18,FALSE)</f>
        <v>45634</v>
      </c>
      <c r="M879" s="7" t="str">
        <f>_xlfn.XLOOKUP(A:A,'Nikes Sales Dataset - Worked f'!A:A,'Nikes Sales Dataset - Worked f'!S:S)</f>
        <v>Dec</v>
      </c>
      <c r="N879" s="7" t="str">
        <f>_xlfn.XLOOKUP(A:A,'Nikes Sales Dataset - Worked f'!A:A,'Nikes Sales Dataset - Worked f'!T:T)</f>
        <v>2024</v>
      </c>
      <c r="O879" t="str">
        <f>_xlfn.XLOOKUP(A:A,'Nikes Sales Dataset - Worked f'!A:A,'Nikes Sales Dataset - Worked f'!U:U)</f>
        <v>Retail</v>
      </c>
      <c r="P879" t="str">
        <f>_xlfn.XLOOKUP(A:A,'Nikes Sales Dataset - Worked f'!A:A,'Nikes Sales Dataset - Worked f'!W:W)</f>
        <v>Kolkata</v>
      </c>
      <c r="Q879" s="9">
        <f>_xlfn.XLOOKUP(A:A,'Nikes Sales Dataset - Worked f'!A:A,'Nikes Sales Dataset - Worked f'!X:X)</f>
        <v>3327.04</v>
      </c>
    </row>
    <row r="880" spans="1:17" x14ac:dyDescent="0.25">
      <c r="A880" s="4">
        <v>2878</v>
      </c>
      <c r="B880" t="str">
        <f>VLOOKUP('Nikes Sales Dataset - Worked f'!A:A,'Nikes Sales Dataset - Worked f'!A:B,2,FALSE)</f>
        <v>2878_Unknown Date</v>
      </c>
      <c r="C880" t="str">
        <f>VLOOKUP('Nikes Sales Dataset - Worked f'!A:A,'Nikes Sales Dataset - Worked f'!A:C,3,FALSE)</f>
        <v>Women</v>
      </c>
      <c r="D880" t="str">
        <f>VLOOKUP('Nikes Sales Dataset - Worked f'!A:A,'Nikes Sales Dataset - Worked f'!A:D,4,FALSE)</f>
        <v>Training</v>
      </c>
      <c r="E880" t="str">
        <f>VLOOKUP('Nikes Sales Dataset - Worked f'!A:A,'Nikes Sales Dataset - Worked f'!A:E,5,FALSE)</f>
        <v>ZoomX Invincible</v>
      </c>
      <c r="F880" t="str">
        <f>VLOOKUP('Nikes Sales Dataset - Worked f'!A:A,'Nikes Sales Dataset - Worked f'!A:G,7,FALSE)</f>
        <v>M</v>
      </c>
      <c r="G880" s="3">
        <f>VLOOKUP('Nikes Sales Dataset - Worked f'!A:A,'Nikes Sales Dataset - Worked f'!A:I,9,FALSE)</f>
        <v>1</v>
      </c>
      <c r="H880" s="9">
        <f>VLOOKUP('Nikes Sales Dataset - Worked f'!A:A,'Nikes Sales Dataset - Worked f'!A:K,11,FALSE)</f>
        <v>9213.58</v>
      </c>
      <c r="I880">
        <f>_xlfn.XLOOKUP('Cleaned and Transformed Dataset'!A:A,'Nikes Sales Dataset - Worked f'!A:A,'Nikes Sales Dataset - Worked f'!M:M)</f>
        <v>1.23</v>
      </c>
      <c r="J880" s="9">
        <f>_xlfn.XLOOKUP(A:A,'Nikes Sales Dataset - Worked f'!A:A,'Nikes Sales Dataset - Worked f'!N:N)</f>
        <v>-2119.1233999999999</v>
      </c>
      <c r="K880" s="3">
        <f>_xlfn.XLOOKUP(A:A,'Nikes Sales Dataset - Worked f'!A:A,'Nikes Sales Dataset - Worked f'!P:P)</f>
        <v>-2119.1233999999999</v>
      </c>
      <c r="L880" s="7" t="str">
        <f>VLOOKUP('Nikes Sales Dataset - Worked f'!A:A,'Nikes Sales Dataset - Worked f'!A:R,18,FALSE)</f>
        <v>Unknown Date</v>
      </c>
      <c r="M880" s="7" t="str">
        <f>_xlfn.XLOOKUP(A:A,'Nikes Sales Dataset - Worked f'!A:A,'Nikes Sales Dataset - Worked f'!S:S)</f>
        <v>Unknown</v>
      </c>
      <c r="N880" s="7" t="str">
        <f>_xlfn.XLOOKUP(A:A,'Nikes Sales Dataset - Worked f'!A:A,'Nikes Sales Dataset - Worked f'!T:T)</f>
        <v>Unknown</v>
      </c>
      <c r="O880" t="str">
        <f>_xlfn.XLOOKUP(A:A,'Nikes Sales Dataset - Worked f'!A:A,'Nikes Sales Dataset - Worked f'!U:U)</f>
        <v>Retail</v>
      </c>
      <c r="P880" t="str">
        <f>_xlfn.XLOOKUP(A:A,'Nikes Sales Dataset - Worked f'!A:A,'Nikes Sales Dataset - Worked f'!W:W)</f>
        <v>Hyderabad</v>
      </c>
      <c r="Q880" s="9">
        <f>_xlfn.XLOOKUP(A:A,'Nikes Sales Dataset - Worked f'!A:A,'Nikes Sales Dataset - Worked f'!X:X)</f>
        <v>3968.86</v>
      </c>
    </row>
    <row r="881" spans="1:17" x14ac:dyDescent="0.25">
      <c r="A881" s="4">
        <v>2879</v>
      </c>
      <c r="B881" t="str">
        <f>VLOOKUP('Nikes Sales Dataset - Worked f'!A:A,'Nikes Sales Dataset - Worked f'!A:B,2,FALSE)</f>
        <v>2879_20250203</v>
      </c>
      <c r="C881" t="str">
        <f>VLOOKUP('Nikes Sales Dataset - Worked f'!A:A,'Nikes Sales Dataset - Worked f'!A:C,3,FALSE)</f>
        <v>Kids</v>
      </c>
      <c r="D881" t="str">
        <f>VLOOKUP('Nikes Sales Dataset - Worked f'!A:A,'Nikes Sales Dataset - Worked f'!A:D,4,FALSE)</f>
        <v>Basketball</v>
      </c>
      <c r="E881" t="str">
        <f>VLOOKUP('Nikes Sales Dataset - Worked f'!A:A,'Nikes Sales Dataset - Worked f'!A:E,5,FALSE)</f>
        <v>Zoom Freak</v>
      </c>
      <c r="F881" t="str">
        <f>VLOOKUP('Nikes Sales Dataset - Worked f'!A:A,'Nikes Sales Dataset - Worked f'!A:G,7,FALSE)</f>
        <v>M</v>
      </c>
      <c r="G881" s="3">
        <f>VLOOKUP('Nikes Sales Dataset - Worked f'!A:A,'Nikes Sales Dataset - Worked f'!A:I,9,FALSE)</f>
        <v>1</v>
      </c>
      <c r="H881" s="9">
        <f>VLOOKUP('Nikes Sales Dataset - Worked f'!A:A,'Nikes Sales Dataset - Worked f'!A:K,11,FALSE)</f>
        <v>2831.62</v>
      </c>
      <c r="I881">
        <f>_xlfn.XLOOKUP('Cleaned and Transformed Dataset'!A:A,'Nikes Sales Dataset - Worked f'!A:A,'Nikes Sales Dataset - Worked f'!M:M)</f>
        <v>0</v>
      </c>
      <c r="J881" s="9">
        <f>_xlfn.XLOOKUP(A:A,'Nikes Sales Dataset - Worked f'!A:A,'Nikes Sales Dataset - Worked f'!N:N)</f>
        <v>2831.62</v>
      </c>
      <c r="K881" s="3">
        <f>_xlfn.XLOOKUP(A:A,'Nikes Sales Dataset - Worked f'!A:A,'Nikes Sales Dataset - Worked f'!P:P)</f>
        <v>2831.62</v>
      </c>
      <c r="L881" s="7">
        <f>VLOOKUP('Nikes Sales Dataset - Worked f'!A:A,'Nikes Sales Dataset - Worked f'!A:R,18,FALSE)</f>
        <v>45691</v>
      </c>
      <c r="M881" s="7" t="str">
        <f>_xlfn.XLOOKUP(A:A,'Nikes Sales Dataset - Worked f'!A:A,'Nikes Sales Dataset - Worked f'!S:S)</f>
        <v>Feb</v>
      </c>
      <c r="N881" s="7" t="str">
        <f>_xlfn.XLOOKUP(A:A,'Nikes Sales Dataset - Worked f'!A:A,'Nikes Sales Dataset - Worked f'!T:T)</f>
        <v>2025</v>
      </c>
      <c r="O881" t="str">
        <f>_xlfn.XLOOKUP(A:A,'Nikes Sales Dataset - Worked f'!A:A,'Nikes Sales Dataset - Worked f'!U:U)</f>
        <v>Retail</v>
      </c>
      <c r="P881" t="str">
        <f>_xlfn.XLOOKUP(A:A,'Nikes Sales Dataset - Worked f'!A:A,'Nikes Sales Dataset - Worked f'!W:W)</f>
        <v>Bangalore</v>
      </c>
      <c r="Q881" s="9">
        <f>_xlfn.XLOOKUP(A:A,'Nikes Sales Dataset - Worked f'!A:A,'Nikes Sales Dataset - Worked f'!X:X)</f>
        <v>1053.25</v>
      </c>
    </row>
    <row r="882" spans="1:17" x14ac:dyDescent="0.25">
      <c r="A882" s="4">
        <v>2880</v>
      </c>
      <c r="B882" t="str">
        <f>VLOOKUP('Nikes Sales Dataset - Worked f'!A:A,'Nikes Sales Dataset - Worked f'!A:B,2,FALSE)</f>
        <v>2880_20250519</v>
      </c>
      <c r="C882" t="str">
        <f>VLOOKUP('Nikes Sales Dataset - Worked f'!A:A,'Nikes Sales Dataset - Worked f'!A:C,3,FALSE)</f>
        <v>Kids</v>
      </c>
      <c r="D882" t="str">
        <f>VLOOKUP('Nikes Sales Dataset - Worked f'!A:A,'Nikes Sales Dataset - Worked f'!A:D,4,FALSE)</f>
        <v>Basketball</v>
      </c>
      <c r="E882" t="str">
        <f>VLOOKUP('Nikes Sales Dataset - Worked f'!A:A,'Nikes Sales Dataset - Worked f'!A:E,5,FALSE)</f>
        <v>Air Jordan</v>
      </c>
      <c r="F882" t="str">
        <f>VLOOKUP('Nikes Sales Dataset - Worked f'!A:A,'Nikes Sales Dataset - Worked f'!A:G,7,FALSE)</f>
        <v>M</v>
      </c>
      <c r="G882" s="3">
        <f>VLOOKUP('Nikes Sales Dataset - Worked f'!A:A,'Nikes Sales Dataset - Worked f'!A:I,9,FALSE)</f>
        <v>0</v>
      </c>
      <c r="H882" s="9">
        <f>VLOOKUP('Nikes Sales Dataset - Worked f'!A:A,'Nikes Sales Dataset - Worked f'!A:K,11,FALSE)</f>
        <v>8132.33</v>
      </c>
      <c r="I882">
        <f>_xlfn.XLOOKUP('Cleaned and Transformed Dataset'!A:A,'Nikes Sales Dataset - Worked f'!A:A,'Nikes Sales Dataset - Worked f'!M:M)</f>
        <v>0.63</v>
      </c>
      <c r="J882" s="9">
        <f>_xlfn.XLOOKUP(A:A,'Nikes Sales Dataset - Worked f'!A:A,'Nikes Sales Dataset - Worked f'!N:N)</f>
        <v>3008.9620999999997</v>
      </c>
      <c r="K882" s="3">
        <f>_xlfn.XLOOKUP(A:A,'Nikes Sales Dataset - Worked f'!A:A,'Nikes Sales Dataset - Worked f'!P:P)</f>
        <v>0</v>
      </c>
      <c r="L882" s="7">
        <f>VLOOKUP('Nikes Sales Dataset - Worked f'!A:A,'Nikes Sales Dataset - Worked f'!A:R,18,FALSE)</f>
        <v>45796</v>
      </c>
      <c r="M882" s="7" t="str">
        <f>_xlfn.XLOOKUP(A:A,'Nikes Sales Dataset - Worked f'!A:A,'Nikes Sales Dataset - Worked f'!S:S)</f>
        <v>May</v>
      </c>
      <c r="N882" s="7" t="str">
        <f>_xlfn.XLOOKUP(A:A,'Nikes Sales Dataset - Worked f'!A:A,'Nikes Sales Dataset - Worked f'!T:T)</f>
        <v>2025</v>
      </c>
      <c r="O882" t="str">
        <f>_xlfn.XLOOKUP(A:A,'Nikes Sales Dataset - Worked f'!A:A,'Nikes Sales Dataset - Worked f'!U:U)</f>
        <v>Retail</v>
      </c>
      <c r="P882" t="str">
        <f>_xlfn.XLOOKUP(A:A,'Nikes Sales Dataset - Worked f'!A:A,'Nikes Sales Dataset - Worked f'!W:W)</f>
        <v>Delhi</v>
      </c>
      <c r="Q882" s="9">
        <f>_xlfn.XLOOKUP(A:A,'Nikes Sales Dataset - Worked f'!A:A,'Nikes Sales Dataset - Worked f'!X:X)</f>
        <v>191.67</v>
      </c>
    </row>
    <row r="883" spans="1:17" x14ac:dyDescent="0.25">
      <c r="A883" s="4">
        <v>2050</v>
      </c>
      <c r="B883" t="str">
        <f>VLOOKUP('Nikes Sales Dataset - Worked f'!A:A,'Nikes Sales Dataset - Worked f'!A:B,2,FALSE)</f>
        <v>2050_Unknown Date</v>
      </c>
      <c r="C883" t="str">
        <f>VLOOKUP('Nikes Sales Dataset - Worked f'!A:A,'Nikes Sales Dataset - Worked f'!A:C,3,FALSE)</f>
        <v>Men</v>
      </c>
      <c r="D883" t="str">
        <f>VLOOKUP('Nikes Sales Dataset - Worked f'!A:A,'Nikes Sales Dataset - Worked f'!A:D,4,FALSE)</f>
        <v>Running</v>
      </c>
      <c r="E883" t="str">
        <f>VLOOKUP('Nikes Sales Dataset - Worked f'!A:A,'Nikes Sales Dataset - Worked f'!A:E,5,FALSE)</f>
        <v>Air Zoom</v>
      </c>
      <c r="F883" t="str">
        <f>VLOOKUP('Nikes Sales Dataset - Worked f'!A:A,'Nikes Sales Dataset - Worked f'!A:G,7,FALSE)</f>
        <v>L</v>
      </c>
      <c r="G883" s="3">
        <f>VLOOKUP('Nikes Sales Dataset - Worked f'!A:A,'Nikes Sales Dataset - Worked f'!A:I,9,FALSE)</f>
        <v>1</v>
      </c>
      <c r="H883" s="9">
        <f>VLOOKUP('Nikes Sales Dataset - Worked f'!A:A,'Nikes Sales Dataset - Worked f'!A:K,11,FALSE)</f>
        <v>6110.0300000000007</v>
      </c>
      <c r="I883">
        <f>_xlfn.XLOOKUP('Cleaned and Transformed Dataset'!A:A,'Nikes Sales Dataset - Worked f'!A:A,'Nikes Sales Dataset - Worked f'!M:M)</f>
        <v>0.56999999999999995</v>
      </c>
      <c r="J883" s="9">
        <f>_xlfn.XLOOKUP(A:A,'Nikes Sales Dataset - Worked f'!A:A,'Nikes Sales Dataset - Worked f'!N:N)</f>
        <v>2627.3129000000004</v>
      </c>
      <c r="K883" s="3">
        <f>_xlfn.XLOOKUP(A:A,'Nikes Sales Dataset - Worked f'!A:A,'Nikes Sales Dataset - Worked f'!P:P)</f>
        <v>2627.3129000000004</v>
      </c>
      <c r="L883" s="7" t="str">
        <f>VLOOKUP('Nikes Sales Dataset - Worked f'!A:A,'Nikes Sales Dataset - Worked f'!A:R,18,FALSE)</f>
        <v>Unknown Date</v>
      </c>
      <c r="M883" s="7" t="str">
        <f>_xlfn.XLOOKUP(A:A,'Nikes Sales Dataset - Worked f'!A:A,'Nikes Sales Dataset - Worked f'!S:S)</f>
        <v>Unknown</v>
      </c>
      <c r="N883" s="7" t="str">
        <f>_xlfn.XLOOKUP(A:A,'Nikes Sales Dataset - Worked f'!A:A,'Nikes Sales Dataset - Worked f'!T:T)</f>
        <v>Unknown</v>
      </c>
      <c r="O883" t="str">
        <f>_xlfn.XLOOKUP(A:A,'Nikes Sales Dataset - Worked f'!A:A,'Nikes Sales Dataset - Worked f'!U:U)</f>
        <v>Retail</v>
      </c>
      <c r="P883" t="str">
        <f>_xlfn.XLOOKUP(A:A,'Nikes Sales Dataset - Worked f'!A:A,'Nikes Sales Dataset - Worked f'!W:W)</f>
        <v>Kolkata</v>
      </c>
      <c r="Q883" s="9">
        <f>_xlfn.XLOOKUP(A:A,'Nikes Sales Dataset - Worked f'!A:A,'Nikes Sales Dataset - Worked f'!X:X)</f>
        <v>682.12</v>
      </c>
    </row>
    <row r="884" spans="1:17" x14ac:dyDescent="0.25">
      <c r="A884" s="4">
        <v>2882</v>
      </c>
      <c r="B884" t="str">
        <f>VLOOKUP('Nikes Sales Dataset - Worked f'!A:A,'Nikes Sales Dataset - Worked f'!A:B,2,FALSE)</f>
        <v>2882_Unknown Date</v>
      </c>
      <c r="C884" t="str">
        <f>VLOOKUP('Nikes Sales Dataset - Worked f'!A:A,'Nikes Sales Dataset - Worked f'!A:C,3,FALSE)</f>
        <v>Men</v>
      </c>
      <c r="D884" t="str">
        <f>VLOOKUP('Nikes Sales Dataset - Worked f'!A:A,'Nikes Sales Dataset - Worked f'!A:D,4,FALSE)</f>
        <v>Training</v>
      </c>
      <c r="E884" t="str">
        <f>VLOOKUP('Nikes Sales Dataset - Worked f'!A:A,'Nikes Sales Dataset - Worked f'!A:E,5,FALSE)</f>
        <v>Metcon 7</v>
      </c>
      <c r="F884" t="str">
        <f>VLOOKUP('Nikes Sales Dataset - Worked f'!A:A,'Nikes Sales Dataset - Worked f'!A:G,7,FALSE)</f>
        <v>M</v>
      </c>
      <c r="G884" s="3">
        <f>VLOOKUP('Nikes Sales Dataset - Worked f'!A:A,'Nikes Sales Dataset - Worked f'!A:I,9,FALSE)</f>
        <v>2</v>
      </c>
      <c r="H884" s="9">
        <f>VLOOKUP('Nikes Sales Dataset - Worked f'!A:A,'Nikes Sales Dataset - Worked f'!A:K,11,FALSE)</f>
        <v>6110.0300000000007</v>
      </c>
      <c r="I884">
        <f>_xlfn.XLOOKUP('Cleaned and Transformed Dataset'!A:A,'Nikes Sales Dataset - Worked f'!A:A,'Nikes Sales Dataset - Worked f'!M:M)</f>
        <v>0.9</v>
      </c>
      <c r="J884" s="9">
        <f>_xlfn.XLOOKUP(A:A,'Nikes Sales Dataset - Worked f'!A:A,'Nikes Sales Dataset - Worked f'!N:N)</f>
        <v>611.00299999999993</v>
      </c>
      <c r="K884" s="3">
        <f>_xlfn.XLOOKUP(A:A,'Nikes Sales Dataset - Worked f'!A:A,'Nikes Sales Dataset - Worked f'!P:P)</f>
        <v>1222.0059999999999</v>
      </c>
      <c r="L884" s="7" t="str">
        <f>VLOOKUP('Nikes Sales Dataset - Worked f'!A:A,'Nikes Sales Dataset - Worked f'!A:R,18,FALSE)</f>
        <v>Unknown Date</v>
      </c>
      <c r="M884" s="7" t="str">
        <f>_xlfn.XLOOKUP(A:A,'Nikes Sales Dataset - Worked f'!A:A,'Nikes Sales Dataset - Worked f'!S:S)</f>
        <v>Unknown</v>
      </c>
      <c r="N884" s="7" t="str">
        <f>_xlfn.XLOOKUP(A:A,'Nikes Sales Dataset - Worked f'!A:A,'Nikes Sales Dataset - Worked f'!T:T)</f>
        <v>Unknown</v>
      </c>
      <c r="O884" t="str">
        <f>_xlfn.XLOOKUP(A:A,'Nikes Sales Dataset - Worked f'!A:A,'Nikes Sales Dataset - Worked f'!U:U)</f>
        <v>Retail</v>
      </c>
      <c r="P884" t="str">
        <f>_xlfn.XLOOKUP(A:A,'Nikes Sales Dataset - Worked f'!A:A,'Nikes Sales Dataset - Worked f'!W:W)</f>
        <v>Kolkata</v>
      </c>
      <c r="Q884" s="9">
        <f>_xlfn.XLOOKUP(A:A,'Nikes Sales Dataset - Worked f'!A:A,'Nikes Sales Dataset - Worked f'!X:X)</f>
        <v>-127.44</v>
      </c>
    </row>
    <row r="885" spans="1:17" x14ac:dyDescent="0.25">
      <c r="A885" s="4">
        <v>2883</v>
      </c>
      <c r="B885" t="str">
        <f>VLOOKUP('Nikes Sales Dataset - Worked f'!A:A,'Nikes Sales Dataset - Worked f'!A:B,2,FALSE)</f>
        <v>2883_20250324</v>
      </c>
      <c r="C885" t="str">
        <f>VLOOKUP('Nikes Sales Dataset - Worked f'!A:A,'Nikes Sales Dataset - Worked f'!A:C,3,FALSE)</f>
        <v>Kids</v>
      </c>
      <c r="D885" t="str">
        <f>VLOOKUP('Nikes Sales Dataset - Worked f'!A:A,'Nikes Sales Dataset - Worked f'!A:D,4,FALSE)</f>
        <v>Soccer</v>
      </c>
      <c r="E885" t="str">
        <f>VLOOKUP('Nikes Sales Dataset - Worked f'!A:A,'Nikes Sales Dataset - Worked f'!A:E,5,FALSE)</f>
        <v>Premier III</v>
      </c>
      <c r="F885" t="str">
        <f>VLOOKUP('Nikes Sales Dataset - Worked f'!A:A,'Nikes Sales Dataset - Worked f'!A:G,7,FALSE)</f>
        <v>M</v>
      </c>
      <c r="G885" s="3">
        <f>VLOOKUP('Nikes Sales Dataset - Worked f'!A:A,'Nikes Sales Dataset - Worked f'!A:I,9,FALSE)</f>
        <v>1</v>
      </c>
      <c r="H885" s="9">
        <f>VLOOKUP('Nikes Sales Dataset - Worked f'!A:A,'Nikes Sales Dataset - Worked f'!A:K,11,FALSE)</f>
        <v>6110.0300000000007</v>
      </c>
      <c r="I885">
        <f>_xlfn.XLOOKUP('Cleaned and Transformed Dataset'!A:A,'Nikes Sales Dataset - Worked f'!A:A,'Nikes Sales Dataset - Worked f'!M:M)</f>
        <v>0</v>
      </c>
      <c r="J885" s="9">
        <f>_xlfn.XLOOKUP(A:A,'Nikes Sales Dataset - Worked f'!A:A,'Nikes Sales Dataset - Worked f'!N:N)</f>
        <v>6110.0300000000007</v>
      </c>
      <c r="K885" s="3">
        <f>_xlfn.XLOOKUP(A:A,'Nikes Sales Dataset - Worked f'!A:A,'Nikes Sales Dataset - Worked f'!P:P)</f>
        <v>6110.0300000000007</v>
      </c>
      <c r="L885" s="7">
        <f>VLOOKUP('Nikes Sales Dataset - Worked f'!A:A,'Nikes Sales Dataset - Worked f'!A:R,18,FALSE)</f>
        <v>45740</v>
      </c>
      <c r="M885" s="7" t="str">
        <f>_xlfn.XLOOKUP(A:A,'Nikes Sales Dataset - Worked f'!A:A,'Nikes Sales Dataset - Worked f'!S:S)</f>
        <v>Mar</v>
      </c>
      <c r="N885" s="7" t="str">
        <f>_xlfn.XLOOKUP(A:A,'Nikes Sales Dataset - Worked f'!A:A,'Nikes Sales Dataset - Worked f'!T:T)</f>
        <v>2025</v>
      </c>
      <c r="O885" t="str">
        <f>_xlfn.XLOOKUP(A:A,'Nikes Sales Dataset - Worked f'!A:A,'Nikes Sales Dataset - Worked f'!U:U)</f>
        <v>Online</v>
      </c>
      <c r="P885" t="str">
        <f>_xlfn.XLOOKUP(A:A,'Nikes Sales Dataset - Worked f'!A:A,'Nikes Sales Dataset - Worked f'!W:W)</f>
        <v>Delhi</v>
      </c>
      <c r="Q885" s="9">
        <f>_xlfn.XLOOKUP(A:A,'Nikes Sales Dataset - Worked f'!A:A,'Nikes Sales Dataset - Worked f'!X:X)</f>
        <v>1627.33</v>
      </c>
    </row>
    <row r="886" spans="1:17" x14ac:dyDescent="0.25">
      <c r="A886" s="4">
        <v>2884</v>
      </c>
      <c r="B886" t="str">
        <f>VLOOKUP('Nikes Sales Dataset - Worked f'!A:A,'Nikes Sales Dataset - Worked f'!A:B,2,FALSE)</f>
        <v>2884_20250510</v>
      </c>
      <c r="C886" t="str">
        <f>VLOOKUP('Nikes Sales Dataset - Worked f'!A:A,'Nikes Sales Dataset - Worked f'!A:C,3,FALSE)</f>
        <v>Kids</v>
      </c>
      <c r="D886" t="str">
        <f>VLOOKUP('Nikes Sales Dataset - Worked f'!A:A,'Nikes Sales Dataset - Worked f'!A:D,4,FALSE)</f>
        <v>Running</v>
      </c>
      <c r="E886" t="str">
        <f>VLOOKUP('Nikes Sales Dataset - Worked f'!A:A,'Nikes Sales Dataset - Worked f'!A:E,5,FALSE)</f>
        <v>Pegasus Turbo</v>
      </c>
      <c r="F886" t="str">
        <f>VLOOKUP('Nikes Sales Dataset - Worked f'!A:A,'Nikes Sales Dataset - Worked f'!A:G,7,FALSE)</f>
        <v>M</v>
      </c>
      <c r="G886" s="3">
        <f>VLOOKUP('Nikes Sales Dataset - Worked f'!A:A,'Nikes Sales Dataset - Worked f'!A:I,9,FALSE)</f>
        <v>0</v>
      </c>
      <c r="H886" s="9">
        <f>VLOOKUP('Nikes Sales Dataset - Worked f'!A:A,'Nikes Sales Dataset - Worked f'!A:K,11,FALSE)</f>
        <v>9897</v>
      </c>
      <c r="I886">
        <f>_xlfn.XLOOKUP('Cleaned and Transformed Dataset'!A:A,'Nikes Sales Dataset - Worked f'!A:A,'Nikes Sales Dataset - Worked f'!M:M)</f>
        <v>0</v>
      </c>
      <c r="J886" s="9">
        <f>_xlfn.XLOOKUP(A:A,'Nikes Sales Dataset - Worked f'!A:A,'Nikes Sales Dataset - Worked f'!N:N)</f>
        <v>9897</v>
      </c>
      <c r="K886" s="3">
        <f>_xlfn.XLOOKUP(A:A,'Nikes Sales Dataset - Worked f'!A:A,'Nikes Sales Dataset - Worked f'!P:P)</f>
        <v>0</v>
      </c>
      <c r="L886" s="7">
        <f>VLOOKUP('Nikes Sales Dataset - Worked f'!A:A,'Nikes Sales Dataset - Worked f'!A:R,18,FALSE)</f>
        <v>45787</v>
      </c>
      <c r="M886" s="7" t="str">
        <f>_xlfn.XLOOKUP(A:A,'Nikes Sales Dataset - Worked f'!A:A,'Nikes Sales Dataset - Worked f'!S:S)</f>
        <v>May</v>
      </c>
      <c r="N886" s="7" t="str">
        <f>_xlfn.XLOOKUP(A:A,'Nikes Sales Dataset - Worked f'!A:A,'Nikes Sales Dataset - Worked f'!T:T)</f>
        <v>2025</v>
      </c>
      <c r="O886" t="str">
        <f>_xlfn.XLOOKUP(A:A,'Nikes Sales Dataset - Worked f'!A:A,'Nikes Sales Dataset - Worked f'!U:U)</f>
        <v>Online</v>
      </c>
      <c r="P886" t="str">
        <f>_xlfn.XLOOKUP(A:A,'Nikes Sales Dataset - Worked f'!A:A,'Nikes Sales Dataset - Worked f'!W:W)</f>
        <v>Hyderabad</v>
      </c>
      <c r="Q886" s="9">
        <f>_xlfn.XLOOKUP(A:A,'Nikes Sales Dataset - Worked f'!A:A,'Nikes Sales Dataset - Worked f'!X:X)</f>
        <v>-156.47</v>
      </c>
    </row>
    <row r="887" spans="1:17" x14ac:dyDescent="0.25">
      <c r="A887" s="4">
        <v>2885</v>
      </c>
      <c r="B887" t="str">
        <f>VLOOKUP('Nikes Sales Dataset - Worked f'!A:A,'Nikes Sales Dataset - Worked f'!A:B,2,FALSE)</f>
        <v>2885_Unknown Date</v>
      </c>
      <c r="C887" t="str">
        <f>VLOOKUP('Nikes Sales Dataset - Worked f'!A:A,'Nikes Sales Dataset - Worked f'!A:C,3,FALSE)</f>
        <v>Women</v>
      </c>
      <c r="D887" t="str">
        <f>VLOOKUP('Nikes Sales Dataset - Worked f'!A:A,'Nikes Sales Dataset - Worked f'!A:D,4,FALSE)</f>
        <v>Lifestyle</v>
      </c>
      <c r="E887" t="str">
        <f>VLOOKUP('Nikes Sales Dataset - Worked f'!A:A,'Nikes Sales Dataset - Worked f'!A:E,5,FALSE)</f>
        <v>Blazer Mid</v>
      </c>
      <c r="F887" t="str">
        <f>VLOOKUP('Nikes Sales Dataset - Worked f'!A:A,'Nikes Sales Dataset - Worked f'!A:G,7,FALSE)</f>
        <v>XL</v>
      </c>
      <c r="G887" s="3">
        <f>VLOOKUP('Nikes Sales Dataset - Worked f'!A:A,'Nikes Sales Dataset - Worked f'!A:I,9,FALSE)</f>
        <v>0</v>
      </c>
      <c r="H887" s="9">
        <f>VLOOKUP('Nikes Sales Dataset - Worked f'!A:A,'Nikes Sales Dataset - Worked f'!A:K,11,FALSE)</f>
        <v>7671.31</v>
      </c>
      <c r="I887">
        <f>_xlfn.XLOOKUP('Cleaned and Transformed Dataset'!A:A,'Nikes Sales Dataset - Worked f'!A:A,'Nikes Sales Dataset - Worked f'!M:M)</f>
        <v>0</v>
      </c>
      <c r="J887" s="9">
        <f>_xlfn.XLOOKUP(A:A,'Nikes Sales Dataset - Worked f'!A:A,'Nikes Sales Dataset - Worked f'!N:N)</f>
        <v>7671.31</v>
      </c>
      <c r="K887" s="3">
        <f>_xlfn.XLOOKUP(A:A,'Nikes Sales Dataset - Worked f'!A:A,'Nikes Sales Dataset - Worked f'!P:P)</f>
        <v>0</v>
      </c>
      <c r="L887" s="7" t="str">
        <f>VLOOKUP('Nikes Sales Dataset - Worked f'!A:A,'Nikes Sales Dataset - Worked f'!A:R,18,FALSE)</f>
        <v>Unknown Date</v>
      </c>
      <c r="M887" s="7" t="str">
        <f>_xlfn.XLOOKUP(A:A,'Nikes Sales Dataset - Worked f'!A:A,'Nikes Sales Dataset - Worked f'!S:S)</f>
        <v>Unknown</v>
      </c>
      <c r="N887" s="7" t="str">
        <f>_xlfn.XLOOKUP(A:A,'Nikes Sales Dataset - Worked f'!A:A,'Nikes Sales Dataset - Worked f'!T:T)</f>
        <v>Unknown</v>
      </c>
      <c r="O887" t="str">
        <f>_xlfn.XLOOKUP(A:A,'Nikes Sales Dataset - Worked f'!A:A,'Nikes Sales Dataset - Worked f'!U:U)</f>
        <v>Retail</v>
      </c>
      <c r="P887" t="str">
        <f>_xlfn.XLOOKUP(A:A,'Nikes Sales Dataset - Worked f'!A:A,'Nikes Sales Dataset - Worked f'!W:W)</f>
        <v>Kolkata</v>
      </c>
      <c r="Q887" s="9">
        <f>_xlfn.XLOOKUP(A:A,'Nikes Sales Dataset - Worked f'!A:A,'Nikes Sales Dataset - Worked f'!X:X)</f>
        <v>3394.27</v>
      </c>
    </row>
    <row r="888" spans="1:17" x14ac:dyDescent="0.25">
      <c r="A888" s="4">
        <v>2886</v>
      </c>
      <c r="B888" t="str">
        <f>VLOOKUP('Nikes Sales Dataset - Worked f'!A:A,'Nikes Sales Dataset - Worked f'!A:B,2,FALSE)</f>
        <v>2886_20240819</v>
      </c>
      <c r="C888" t="str">
        <f>VLOOKUP('Nikes Sales Dataset - Worked f'!A:A,'Nikes Sales Dataset - Worked f'!A:C,3,FALSE)</f>
        <v>Kids</v>
      </c>
      <c r="D888" t="str">
        <f>VLOOKUP('Nikes Sales Dataset - Worked f'!A:A,'Nikes Sales Dataset - Worked f'!A:D,4,FALSE)</f>
        <v>Running</v>
      </c>
      <c r="E888" t="str">
        <f>VLOOKUP('Nikes Sales Dataset - Worked f'!A:A,'Nikes Sales Dataset - Worked f'!A:E,5,FALSE)</f>
        <v>Free RN</v>
      </c>
      <c r="F888" t="str">
        <f>VLOOKUP('Nikes Sales Dataset - Worked f'!A:A,'Nikes Sales Dataset - Worked f'!A:G,7,FALSE)</f>
        <v>XL</v>
      </c>
      <c r="G888" s="3">
        <f>VLOOKUP('Nikes Sales Dataset - Worked f'!A:A,'Nikes Sales Dataset - Worked f'!A:I,9,FALSE)</f>
        <v>0</v>
      </c>
      <c r="H888" s="9">
        <f>VLOOKUP('Nikes Sales Dataset - Worked f'!A:A,'Nikes Sales Dataset - Worked f'!A:K,11,FALSE)</f>
        <v>8164.32</v>
      </c>
      <c r="I888">
        <f>_xlfn.XLOOKUP('Cleaned and Transformed Dataset'!A:A,'Nikes Sales Dataset - Worked f'!A:A,'Nikes Sales Dataset - Worked f'!M:M)</f>
        <v>0.94</v>
      </c>
      <c r="J888" s="9">
        <f>_xlfn.XLOOKUP(A:A,'Nikes Sales Dataset - Worked f'!A:A,'Nikes Sales Dataset - Worked f'!N:N)</f>
        <v>489.85920000000044</v>
      </c>
      <c r="K888" s="3">
        <f>_xlfn.XLOOKUP(A:A,'Nikes Sales Dataset - Worked f'!A:A,'Nikes Sales Dataset - Worked f'!P:P)</f>
        <v>0</v>
      </c>
      <c r="L888" s="7">
        <f>VLOOKUP('Nikes Sales Dataset - Worked f'!A:A,'Nikes Sales Dataset - Worked f'!A:R,18,FALSE)</f>
        <v>45523</v>
      </c>
      <c r="M888" s="7" t="str">
        <f>_xlfn.XLOOKUP(A:A,'Nikes Sales Dataset - Worked f'!A:A,'Nikes Sales Dataset - Worked f'!S:S)</f>
        <v>Aug</v>
      </c>
      <c r="N888" s="7" t="str">
        <f>_xlfn.XLOOKUP(A:A,'Nikes Sales Dataset - Worked f'!A:A,'Nikes Sales Dataset - Worked f'!T:T)</f>
        <v>2024</v>
      </c>
      <c r="O888" t="str">
        <f>_xlfn.XLOOKUP(A:A,'Nikes Sales Dataset - Worked f'!A:A,'Nikes Sales Dataset - Worked f'!U:U)</f>
        <v>Retail</v>
      </c>
      <c r="P888" t="str">
        <f>_xlfn.XLOOKUP(A:A,'Nikes Sales Dataset - Worked f'!A:A,'Nikes Sales Dataset - Worked f'!W:W)</f>
        <v>Pune</v>
      </c>
      <c r="Q888" s="9">
        <f>_xlfn.XLOOKUP(A:A,'Nikes Sales Dataset - Worked f'!A:A,'Nikes Sales Dataset - Worked f'!X:X)</f>
        <v>286.3</v>
      </c>
    </row>
    <row r="889" spans="1:17" x14ac:dyDescent="0.25">
      <c r="A889" s="4">
        <v>2887</v>
      </c>
      <c r="B889" t="str">
        <f>VLOOKUP('Nikes Sales Dataset - Worked f'!A:A,'Nikes Sales Dataset - Worked f'!A:B,2,FALSE)</f>
        <v>2887_20240225</v>
      </c>
      <c r="C889" t="str">
        <f>VLOOKUP('Nikes Sales Dataset - Worked f'!A:A,'Nikes Sales Dataset - Worked f'!A:C,3,FALSE)</f>
        <v>Women</v>
      </c>
      <c r="D889" t="str">
        <f>VLOOKUP('Nikes Sales Dataset - Worked f'!A:A,'Nikes Sales Dataset - Worked f'!A:D,4,FALSE)</f>
        <v>Lifestyle</v>
      </c>
      <c r="E889" t="str">
        <f>VLOOKUP('Nikes Sales Dataset - Worked f'!A:A,'Nikes Sales Dataset - Worked f'!A:E,5,FALSE)</f>
        <v>Waffle One</v>
      </c>
      <c r="F889" t="str">
        <f>VLOOKUP('Nikes Sales Dataset - Worked f'!A:A,'Nikes Sales Dataset - Worked f'!A:G,7,FALSE)</f>
        <v>L</v>
      </c>
      <c r="G889" s="3">
        <f>VLOOKUP('Nikes Sales Dataset - Worked f'!A:A,'Nikes Sales Dataset - Worked f'!A:I,9,FALSE)</f>
        <v>1</v>
      </c>
      <c r="H889" s="9">
        <f>VLOOKUP('Nikes Sales Dataset - Worked f'!A:A,'Nikes Sales Dataset - Worked f'!A:K,11,FALSE)</f>
        <v>9292.33</v>
      </c>
      <c r="I889">
        <f>_xlfn.XLOOKUP('Cleaned and Transformed Dataset'!A:A,'Nikes Sales Dataset - Worked f'!A:A,'Nikes Sales Dataset - Worked f'!M:M)</f>
        <v>0</v>
      </c>
      <c r="J889" s="9">
        <f>_xlfn.XLOOKUP(A:A,'Nikes Sales Dataset - Worked f'!A:A,'Nikes Sales Dataset - Worked f'!N:N)</f>
        <v>9292.33</v>
      </c>
      <c r="K889" s="3">
        <f>_xlfn.XLOOKUP(A:A,'Nikes Sales Dataset - Worked f'!A:A,'Nikes Sales Dataset - Worked f'!P:P)</f>
        <v>9292.33</v>
      </c>
      <c r="L889" s="7">
        <f>VLOOKUP('Nikes Sales Dataset - Worked f'!A:A,'Nikes Sales Dataset - Worked f'!A:R,18,FALSE)</f>
        <v>45347</v>
      </c>
      <c r="M889" s="7" t="str">
        <f>_xlfn.XLOOKUP(A:A,'Nikes Sales Dataset - Worked f'!A:A,'Nikes Sales Dataset - Worked f'!S:S)</f>
        <v>Feb</v>
      </c>
      <c r="N889" s="7" t="str">
        <f>_xlfn.XLOOKUP(A:A,'Nikes Sales Dataset - Worked f'!A:A,'Nikes Sales Dataset - Worked f'!T:T)</f>
        <v>2024</v>
      </c>
      <c r="O889" t="str">
        <f>_xlfn.XLOOKUP(A:A,'Nikes Sales Dataset - Worked f'!A:A,'Nikes Sales Dataset - Worked f'!U:U)</f>
        <v>Online</v>
      </c>
      <c r="P889" t="str">
        <f>_xlfn.XLOOKUP(A:A,'Nikes Sales Dataset - Worked f'!A:A,'Nikes Sales Dataset - Worked f'!W:W)</f>
        <v>Hyderabad</v>
      </c>
      <c r="Q889" s="9">
        <f>_xlfn.XLOOKUP(A:A,'Nikes Sales Dataset - Worked f'!A:A,'Nikes Sales Dataset - Worked f'!X:X)</f>
        <v>3747.95</v>
      </c>
    </row>
    <row r="890" spans="1:17" x14ac:dyDescent="0.25">
      <c r="A890" s="4">
        <v>2888</v>
      </c>
      <c r="B890" t="str">
        <f>VLOOKUP('Nikes Sales Dataset - Worked f'!A:A,'Nikes Sales Dataset - Worked f'!A:B,2,FALSE)</f>
        <v>2888_20250624</v>
      </c>
      <c r="C890" t="str">
        <f>VLOOKUP('Nikes Sales Dataset - Worked f'!A:A,'Nikes Sales Dataset - Worked f'!A:C,3,FALSE)</f>
        <v>Kids</v>
      </c>
      <c r="D890" t="str">
        <f>VLOOKUP('Nikes Sales Dataset - Worked f'!A:A,'Nikes Sales Dataset - Worked f'!A:D,4,FALSE)</f>
        <v>Running</v>
      </c>
      <c r="E890" t="str">
        <f>VLOOKUP('Nikes Sales Dataset - Worked f'!A:A,'Nikes Sales Dataset - Worked f'!A:E,5,FALSE)</f>
        <v>Air Zoom</v>
      </c>
      <c r="F890" t="str">
        <f>VLOOKUP('Nikes Sales Dataset - Worked f'!A:A,'Nikes Sales Dataset - Worked f'!A:G,7,FALSE)</f>
        <v>L</v>
      </c>
      <c r="G890" s="3">
        <f>VLOOKUP('Nikes Sales Dataset - Worked f'!A:A,'Nikes Sales Dataset - Worked f'!A:I,9,FALSE)</f>
        <v>1</v>
      </c>
      <c r="H890" s="9">
        <f>VLOOKUP('Nikes Sales Dataset - Worked f'!A:A,'Nikes Sales Dataset - Worked f'!A:K,11,FALSE)</f>
        <v>8956.73</v>
      </c>
      <c r="I890">
        <f>_xlfn.XLOOKUP('Cleaned and Transformed Dataset'!A:A,'Nikes Sales Dataset - Worked f'!A:A,'Nikes Sales Dataset - Worked f'!M:M)</f>
        <v>1.17</v>
      </c>
      <c r="J890" s="9">
        <f>_xlfn.XLOOKUP(A:A,'Nikes Sales Dataset - Worked f'!A:A,'Nikes Sales Dataset - Worked f'!N:N)</f>
        <v>-1522.6440999999993</v>
      </c>
      <c r="K890" s="3">
        <f>_xlfn.XLOOKUP(A:A,'Nikes Sales Dataset - Worked f'!A:A,'Nikes Sales Dataset - Worked f'!P:P)</f>
        <v>-1522.6440999999993</v>
      </c>
      <c r="L890" s="7">
        <f>VLOOKUP('Nikes Sales Dataset - Worked f'!A:A,'Nikes Sales Dataset - Worked f'!A:R,18,FALSE)</f>
        <v>45832</v>
      </c>
      <c r="M890" s="7" t="str">
        <f>_xlfn.XLOOKUP(A:A,'Nikes Sales Dataset - Worked f'!A:A,'Nikes Sales Dataset - Worked f'!S:S)</f>
        <v>Jun</v>
      </c>
      <c r="N890" s="7" t="str">
        <f>_xlfn.XLOOKUP(A:A,'Nikes Sales Dataset - Worked f'!A:A,'Nikes Sales Dataset - Worked f'!T:T)</f>
        <v>2025</v>
      </c>
      <c r="O890" t="str">
        <f>_xlfn.XLOOKUP(A:A,'Nikes Sales Dataset - Worked f'!A:A,'Nikes Sales Dataset - Worked f'!U:U)</f>
        <v>Online</v>
      </c>
      <c r="P890" t="str">
        <f>_xlfn.XLOOKUP(A:A,'Nikes Sales Dataset - Worked f'!A:A,'Nikes Sales Dataset - Worked f'!W:W)</f>
        <v>Pune</v>
      </c>
      <c r="Q890" s="9">
        <f>_xlfn.XLOOKUP(A:A,'Nikes Sales Dataset - Worked f'!A:A,'Nikes Sales Dataset - Worked f'!X:X)</f>
        <v>2320.4899999999998</v>
      </c>
    </row>
    <row r="891" spans="1:17" x14ac:dyDescent="0.25">
      <c r="A891" s="4">
        <v>2889</v>
      </c>
      <c r="B891" t="str">
        <f>VLOOKUP('Nikes Sales Dataset - Worked f'!A:A,'Nikes Sales Dataset - Worked f'!A:B,2,FALSE)</f>
        <v>2889_20240901</v>
      </c>
      <c r="C891" t="str">
        <f>VLOOKUP('Nikes Sales Dataset - Worked f'!A:A,'Nikes Sales Dataset - Worked f'!A:C,3,FALSE)</f>
        <v>Women</v>
      </c>
      <c r="D891" t="str">
        <f>VLOOKUP('Nikes Sales Dataset - Worked f'!A:A,'Nikes Sales Dataset - Worked f'!A:D,4,FALSE)</f>
        <v>Basketball</v>
      </c>
      <c r="E891" t="str">
        <f>VLOOKUP('Nikes Sales Dataset - Worked f'!A:A,'Nikes Sales Dataset - Worked f'!A:E,5,FALSE)</f>
        <v>Zoom Freak</v>
      </c>
      <c r="F891" t="str">
        <f>VLOOKUP('Nikes Sales Dataset - Worked f'!A:A,'Nikes Sales Dataset - Worked f'!A:G,7,FALSE)</f>
        <v>M</v>
      </c>
      <c r="G891" s="3">
        <f>VLOOKUP('Nikes Sales Dataset - Worked f'!A:A,'Nikes Sales Dataset - Worked f'!A:I,9,FALSE)</f>
        <v>1</v>
      </c>
      <c r="H891" s="9">
        <f>VLOOKUP('Nikes Sales Dataset - Worked f'!A:A,'Nikes Sales Dataset - Worked f'!A:K,11,FALSE)</f>
        <v>6110.0300000000007</v>
      </c>
      <c r="I891">
        <f>_xlfn.XLOOKUP('Cleaned and Transformed Dataset'!A:A,'Nikes Sales Dataset - Worked f'!A:A,'Nikes Sales Dataset - Worked f'!M:M)</f>
        <v>1.23</v>
      </c>
      <c r="J891" s="9">
        <f>_xlfn.XLOOKUP(A:A,'Nikes Sales Dataset - Worked f'!A:A,'Nikes Sales Dataset - Worked f'!N:N)</f>
        <v>-1405.3069</v>
      </c>
      <c r="K891" s="3">
        <f>_xlfn.XLOOKUP(A:A,'Nikes Sales Dataset - Worked f'!A:A,'Nikes Sales Dataset - Worked f'!P:P)</f>
        <v>-1405.3069</v>
      </c>
      <c r="L891" s="7">
        <f>VLOOKUP('Nikes Sales Dataset - Worked f'!A:A,'Nikes Sales Dataset - Worked f'!A:R,18,FALSE)</f>
        <v>45536</v>
      </c>
      <c r="M891" s="7" t="str">
        <f>_xlfn.XLOOKUP(A:A,'Nikes Sales Dataset - Worked f'!A:A,'Nikes Sales Dataset - Worked f'!S:S)</f>
        <v>Sep</v>
      </c>
      <c r="N891" s="7" t="str">
        <f>_xlfn.XLOOKUP(A:A,'Nikes Sales Dataset - Worked f'!A:A,'Nikes Sales Dataset - Worked f'!T:T)</f>
        <v>2024</v>
      </c>
      <c r="O891" t="str">
        <f>_xlfn.XLOOKUP(A:A,'Nikes Sales Dataset - Worked f'!A:A,'Nikes Sales Dataset - Worked f'!U:U)</f>
        <v>Online</v>
      </c>
      <c r="P891" t="str">
        <f>_xlfn.XLOOKUP(A:A,'Nikes Sales Dataset - Worked f'!A:A,'Nikes Sales Dataset - Worked f'!W:W)</f>
        <v>Hyderabad</v>
      </c>
      <c r="Q891" s="9">
        <f>_xlfn.XLOOKUP(A:A,'Nikes Sales Dataset - Worked f'!A:A,'Nikes Sales Dataset - Worked f'!X:X)</f>
        <v>2447.88</v>
      </c>
    </row>
    <row r="892" spans="1:17" x14ac:dyDescent="0.25">
      <c r="A892" s="4">
        <v>2890</v>
      </c>
      <c r="B892" t="str">
        <f>VLOOKUP('Nikes Sales Dataset - Worked f'!A:A,'Nikes Sales Dataset - Worked f'!A:B,2,FALSE)</f>
        <v>2890_20250523</v>
      </c>
      <c r="C892" t="str">
        <f>VLOOKUP('Nikes Sales Dataset - Worked f'!A:A,'Nikes Sales Dataset - Worked f'!A:C,3,FALSE)</f>
        <v>Men</v>
      </c>
      <c r="D892" t="str">
        <f>VLOOKUP('Nikes Sales Dataset - Worked f'!A:A,'Nikes Sales Dataset - Worked f'!A:D,4,FALSE)</f>
        <v>Soccer</v>
      </c>
      <c r="E892" t="str">
        <f>VLOOKUP('Nikes Sales Dataset - Worked f'!A:A,'Nikes Sales Dataset - Worked f'!A:E,5,FALSE)</f>
        <v>Phantom GT</v>
      </c>
      <c r="F892" t="str">
        <f>VLOOKUP('Nikes Sales Dataset - Worked f'!A:A,'Nikes Sales Dataset - Worked f'!A:G,7,FALSE)</f>
        <v>L</v>
      </c>
      <c r="G892" s="3">
        <f>VLOOKUP('Nikes Sales Dataset - Worked f'!A:A,'Nikes Sales Dataset - Worked f'!A:I,9,FALSE)</f>
        <v>0</v>
      </c>
      <c r="H892" s="9">
        <f>VLOOKUP('Nikes Sales Dataset - Worked f'!A:A,'Nikes Sales Dataset - Worked f'!A:K,11,FALSE)</f>
        <v>6110.0300000000007</v>
      </c>
      <c r="I892">
        <f>_xlfn.XLOOKUP('Cleaned and Transformed Dataset'!A:A,'Nikes Sales Dataset - Worked f'!A:A,'Nikes Sales Dataset - Worked f'!M:M)</f>
        <v>0</v>
      </c>
      <c r="J892" s="9">
        <f>_xlfn.XLOOKUP(A:A,'Nikes Sales Dataset - Worked f'!A:A,'Nikes Sales Dataset - Worked f'!N:N)</f>
        <v>6110.0300000000007</v>
      </c>
      <c r="K892" s="3">
        <f>_xlfn.XLOOKUP(A:A,'Nikes Sales Dataset - Worked f'!A:A,'Nikes Sales Dataset - Worked f'!P:P)</f>
        <v>0</v>
      </c>
      <c r="L892" s="7">
        <f>VLOOKUP('Nikes Sales Dataset - Worked f'!A:A,'Nikes Sales Dataset - Worked f'!A:R,18,FALSE)</f>
        <v>45800</v>
      </c>
      <c r="M892" s="7" t="str">
        <f>_xlfn.XLOOKUP(A:A,'Nikes Sales Dataset - Worked f'!A:A,'Nikes Sales Dataset - Worked f'!S:S)</f>
        <v>May</v>
      </c>
      <c r="N892" s="7" t="str">
        <f>_xlfn.XLOOKUP(A:A,'Nikes Sales Dataset - Worked f'!A:A,'Nikes Sales Dataset - Worked f'!T:T)</f>
        <v>2025</v>
      </c>
      <c r="O892" t="str">
        <f>_xlfn.XLOOKUP(A:A,'Nikes Sales Dataset - Worked f'!A:A,'Nikes Sales Dataset - Worked f'!U:U)</f>
        <v>Retail</v>
      </c>
      <c r="P892" t="str">
        <f>_xlfn.XLOOKUP(A:A,'Nikes Sales Dataset - Worked f'!A:A,'Nikes Sales Dataset - Worked f'!W:W)</f>
        <v>Bangalore</v>
      </c>
      <c r="Q892" s="9">
        <f>_xlfn.XLOOKUP(A:A,'Nikes Sales Dataset - Worked f'!A:A,'Nikes Sales Dataset - Worked f'!X:X)</f>
        <v>-147.78</v>
      </c>
    </row>
    <row r="893" spans="1:17" x14ac:dyDescent="0.25">
      <c r="A893" s="4">
        <v>2891</v>
      </c>
      <c r="B893" t="str">
        <f>VLOOKUP('Nikes Sales Dataset - Worked f'!A:A,'Nikes Sales Dataset - Worked f'!A:B,2,FALSE)</f>
        <v>2891_Unknown Date</v>
      </c>
      <c r="C893" t="str">
        <f>VLOOKUP('Nikes Sales Dataset - Worked f'!A:A,'Nikes Sales Dataset - Worked f'!A:C,3,FALSE)</f>
        <v>Women</v>
      </c>
      <c r="D893" t="str">
        <f>VLOOKUP('Nikes Sales Dataset - Worked f'!A:A,'Nikes Sales Dataset - Worked f'!A:D,4,FALSE)</f>
        <v>Running</v>
      </c>
      <c r="E893" t="str">
        <f>VLOOKUP('Nikes Sales Dataset - Worked f'!A:A,'Nikes Sales Dataset - Worked f'!A:E,5,FALSE)</f>
        <v>Air Zoom</v>
      </c>
      <c r="F893" t="str">
        <f>VLOOKUP('Nikes Sales Dataset - Worked f'!A:A,'Nikes Sales Dataset - Worked f'!A:G,7,FALSE)</f>
        <v>M</v>
      </c>
      <c r="G893" s="3">
        <f>VLOOKUP('Nikes Sales Dataset - Worked f'!A:A,'Nikes Sales Dataset - Worked f'!A:I,9,FALSE)</f>
        <v>0</v>
      </c>
      <c r="H893" s="9">
        <f>VLOOKUP('Nikes Sales Dataset - Worked f'!A:A,'Nikes Sales Dataset - Worked f'!A:K,11,FALSE)</f>
        <v>6110.0300000000007</v>
      </c>
      <c r="I893">
        <f>_xlfn.XLOOKUP('Cleaned and Transformed Dataset'!A:A,'Nikes Sales Dataset - Worked f'!A:A,'Nikes Sales Dataset - Worked f'!M:M)</f>
        <v>0</v>
      </c>
      <c r="J893" s="9">
        <f>_xlfn.XLOOKUP(A:A,'Nikes Sales Dataset - Worked f'!A:A,'Nikes Sales Dataset - Worked f'!N:N)</f>
        <v>6110.0300000000007</v>
      </c>
      <c r="K893" s="3">
        <f>_xlfn.XLOOKUP(A:A,'Nikes Sales Dataset - Worked f'!A:A,'Nikes Sales Dataset - Worked f'!P:P)</f>
        <v>0</v>
      </c>
      <c r="L893" s="7" t="str">
        <f>VLOOKUP('Nikes Sales Dataset - Worked f'!A:A,'Nikes Sales Dataset - Worked f'!A:R,18,FALSE)</f>
        <v>Unknown Date</v>
      </c>
      <c r="M893" s="7" t="str">
        <f>_xlfn.XLOOKUP(A:A,'Nikes Sales Dataset - Worked f'!A:A,'Nikes Sales Dataset - Worked f'!S:S)</f>
        <v>Unknown</v>
      </c>
      <c r="N893" s="7" t="str">
        <f>_xlfn.XLOOKUP(A:A,'Nikes Sales Dataset - Worked f'!A:A,'Nikes Sales Dataset - Worked f'!T:T)</f>
        <v>Unknown</v>
      </c>
      <c r="O893" t="str">
        <f>_xlfn.XLOOKUP(A:A,'Nikes Sales Dataset - Worked f'!A:A,'Nikes Sales Dataset - Worked f'!U:U)</f>
        <v>Retail</v>
      </c>
      <c r="P893" t="str">
        <f>_xlfn.XLOOKUP(A:A,'Nikes Sales Dataset - Worked f'!A:A,'Nikes Sales Dataset - Worked f'!W:W)</f>
        <v>Hyderabad</v>
      </c>
      <c r="Q893" s="9">
        <f>_xlfn.XLOOKUP(A:A,'Nikes Sales Dataset - Worked f'!A:A,'Nikes Sales Dataset - Worked f'!X:X)</f>
        <v>439.35</v>
      </c>
    </row>
    <row r="894" spans="1:17" x14ac:dyDescent="0.25">
      <c r="A894" s="4">
        <v>2892</v>
      </c>
      <c r="B894" t="str">
        <f>VLOOKUP('Nikes Sales Dataset - Worked f'!A:A,'Nikes Sales Dataset - Worked f'!A:B,2,FALSE)</f>
        <v>2892_20241124</v>
      </c>
      <c r="C894" t="str">
        <f>VLOOKUP('Nikes Sales Dataset - Worked f'!A:A,'Nikes Sales Dataset - Worked f'!A:C,3,FALSE)</f>
        <v>Women</v>
      </c>
      <c r="D894" t="str">
        <f>VLOOKUP('Nikes Sales Dataset - Worked f'!A:A,'Nikes Sales Dataset - Worked f'!A:D,4,FALSE)</f>
        <v>Running</v>
      </c>
      <c r="E894" t="str">
        <f>VLOOKUP('Nikes Sales Dataset - Worked f'!A:A,'Nikes Sales Dataset - Worked f'!A:E,5,FALSE)</f>
        <v>Free RN</v>
      </c>
      <c r="F894" t="str">
        <f>VLOOKUP('Nikes Sales Dataset - Worked f'!A:A,'Nikes Sales Dataset - Worked f'!A:G,7,FALSE)</f>
        <v>M</v>
      </c>
      <c r="G894" s="3">
        <f>VLOOKUP('Nikes Sales Dataset - Worked f'!A:A,'Nikes Sales Dataset - Worked f'!A:I,9,FALSE)</f>
        <v>4</v>
      </c>
      <c r="H894" s="9">
        <f>VLOOKUP('Nikes Sales Dataset - Worked f'!A:A,'Nikes Sales Dataset - Worked f'!A:K,11,FALSE)</f>
        <v>6110.0300000000007</v>
      </c>
      <c r="I894">
        <f>_xlfn.XLOOKUP('Cleaned and Transformed Dataset'!A:A,'Nikes Sales Dataset - Worked f'!A:A,'Nikes Sales Dataset - Worked f'!M:M)</f>
        <v>0</v>
      </c>
      <c r="J894" s="9">
        <f>_xlfn.XLOOKUP(A:A,'Nikes Sales Dataset - Worked f'!A:A,'Nikes Sales Dataset - Worked f'!N:N)</f>
        <v>6110.0300000000007</v>
      </c>
      <c r="K894" s="3">
        <f>_xlfn.XLOOKUP(A:A,'Nikes Sales Dataset - Worked f'!A:A,'Nikes Sales Dataset - Worked f'!P:P)</f>
        <v>24440.120000000003</v>
      </c>
      <c r="L894" s="7">
        <f>VLOOKUP('Nikes Sales Dataset - Worked f'!A:A,'Nikes Sales Dataset - Worked f'!A:R,18,FALSE)</f>
        <v>45620</v>
      </c>
      <c r="M894" s="7" t="str">
        <f>_xlfn.XLOOKUP(A:A,'Nikes Sales Dataset - Worked f'!A:A,'Nikes Sales Dataset - Worked f'!S:S)</f>
        <v>Nov</v>
      </c>
      <c r="N894" s="7" t="str">
        <f>_xlfn.XLOOKUP(A:A,'Nikes Sales Dataset - Worked f'!A:A,'Nikes Sales Dataset - Worked f'!T:T)</f>
        <v>2024</v>
      </c>
      <c r="O894" t="str">
        <f>_xlfn.XLOOKUP(A:A,'Nikes Sales Dataset - Worked f'!A:A,'Nikes Sales Dataset - Worked f'!U:U)</f>
        <v>Online</v>
      </c>
      <c r="P894" t="str">
        <f>_xlfn.XLOOKUP(A:A,'Nikes Sales Dataset - Worked f'!A:A,'Nikes Sales Dataset - Worked f'!W:W)</f>
        <v>Bangalore</v>
      </c>
      <c r="Q894" s="9">
        <f>_xlfn.XLOOKUP(A:A,'Nikes Sales Dataset - Worked f'!A:A,'Nikes Sales Dataset - Worked f'!X:X)</f>
        <v>-1195.79</v>
      </c>
    </row>
    <row r="895" spans="1:17" x14ac:dyDescent="0.25">
      <c r="A895" s="4">
        <v>2893</v>
      </c>
      <c r="B895" t="str">
        <f>VLOOKUP('Nikes Sales Dataset - Worked f'!A:A,'Nikes Sales Dataset - Worked f'!A:B,2,FALSE)</f>
        <v>2893_20250401</v>
      </c>
      <c r="C895" t="str">
        <f>VLOOKUP('Nikes Sales Dataset - Worked f'!A:A,'Nikes Sales Dataset - Worked f'!A:C,3,FALSE)</f>
        <v>Women</v>
      </c>
      <c r="D895" t="str">
        <f>VLOOKUP('Nikes Sales Dataset - Worked f'!A:A,'Nikes Sales Dataset - Worked f'!A:D,4,FALSE)</f>
        <v>Running</v>
      </c>
      <c r="E895" t="str">
        <f>VLOOKUP('Nikes Sales Dataset - Worked f'!A:A,'Nikes Sales Dataset - Worked f'!A:E,5,FALSE)</f>
        <v>React Infinity</v>
      </c>
      <c r="F895" t="str">
        <f>VLOOKUP('Nikes Sales Dataset - Worked f'!A:A,'Nikes Sales Dataset - Worked f'!A:G,7,FALSE)</f>
        <v>L</v>
      </c>
      <c r="G895" s="3">
        <f>VLOOKUP('Nikes Sales Dataset - Worked f'!A:A,'Nikes Sales Dataset - Worked f'!A:I,9,FALSE)</f>
        <v>1</v>
      </c>
      <c r="H895" s="9">
        <f>VLOOKUP('Nikes Sales Dataset - Worked f'!A:A,'Nikes Sales Dataset - Worked f'!A:K,11,FALSE)</f>
        <v>6110.0300000000007</v>
      </c>
      <c r="I895">
        <f>_xlfn.XLOOKUP('Cleaned and Transformed Dataset'!A:A,'Nikes Sales Dataset - Worked f'!A:A,'Nikes Sales Dataset - Worked f'!M:M)</f>
        <v>0.61</v>
      </c>
      <c r="J895" s="9">
        <f>_xlfn.XLOOKUP(A:A,'Nikes Sales Dataset - Worked f'!A:A,'Nikes Sales Dataset - Worked f'!N:N)</f>
        <v>2382.9117000000001</v>
      </c>
      <c r="K895" s="3">
        <f>_xlfn.XLOOKUP(A:A,'Nikes Sales Dataset - Worked f'!A:A,'Nikes Sales Dataset - Worked f'!P:P)</f>
        <v>2382.9117000000001</v>
      </c>
      <c r="L895" s="7">
        <f>VLOOKUP('Nikes Sales Dataset - Worked f'!A:A,'Nikes Sales Dataset - Worked f'!A:R,18,FALSE)</f>
        <v>45748</v>
      </c>
      <c r="M895" s="7" t="str">
        <f>_xlfn.XLOOKUP(A:A,'Nikes Sales Dataset - Worked f'!A:A,'Nikes Sales Dataset - Worked f'!S:S)</f>
        <v>Apr</v>
      </c>
      <c r="N895" s="7" t="str">
        <f>_xlfn.XLOOKUP(A:A,'Nikes Sales Dataset - Worked f'!A:A,'Nikes Sales Dataset - Worked f'!T:T)</f>
        <v>2025</v>
      </c>
      <c r="O895" t="str">
        <f>_xlfn.XLOOKUP(A:A,'Nikes Sales Dataset - Worked f'!A:A,'Nikes Sales Dataset - Worked f'!U:U)</f>
        <v>Retail</v>
      </c>
      <c r="P895" t="str">
        <f>_xlfn.XLOOKUP(A:A,'Nikes Sales Dataset - Worked f'!A:A,'Nikes Sales Dataset - Worked f'!W:W)</f>
        <v>Delhi</v>
      </c>
      <c r="Q895" s="9">
        <f>_xlfn.XLOOKUP(A:A,'Nikes Sales Dataset - Worked f'!A:A,'Nikes Sales Dataset - Worked f'!X:X)</f>
        <v>780.43</v>
      </c>
    </row>
    <row r="896" spans="1:17" x14ac:dyDescent="0.25">
      <c r="A896" s="4">
        <v>2894</v>
      </c>
      <c r="B896" t="str">
        <f>VLOOKUP('Nikes Sales Dataset - Worked f'!A:A,'Nikes Sales Dataset - Worked f'!A:B,2,FALSE)</f>
        <v>2894_20241120</v>
      </c>
      <c r="C896" t="str">
        <f>VLOOKUP('Nikes Sales Dataset - Worked f'!A:A,'Nikes Sales Dataset - Worked f'!A:C,3,FALSE)</f>
        <v>Women</v>
      </c>
      <c r="D896" t="str">
        <f>VLOOKUP('Nikes Sales Dataset - Worked f'!A:A,'Nikes Sales Dataset - Worked f'!A:D,4,FALSE)</f>
        <v>Lifestyle</v>
      </c>
      <c r="E896" t="str">
        <f>VLOOKUP('Nikes Sales Dataset - Worked f'!A:A,'Nikes Sales Dataset - Worked f'!A:E,5,FALSE)</f>
        <v>Air Force 1</v>
      </c>
      <c r="F896" t="str">
        <f>VLOOKUP('Nikes Sales Dataset - Worked f'!A:A,'Nikes Sales Dataset - Worked f'!A:G,7,FALSE)</f>
        <v>L</v>
      </c>
      <c r="G896" s="3">
        <f>VLOOKUP('Nikes Sales Dataset - Worked f'!A:A,'Nikes Sales Dataset - Worked f'!A:I,9,FALSE)</f>
        <v>1</v>
      </c>
      <c r="H896" s="9">
        <f>VLOOKUP('Nikes Sales Dataset - Worked f'!A:A,'Nikes Sales Dataset - Worked f'!A:K,11,FALSE)</f>
        <v>6110.0300000000007</v>
      </c>
      <c r="I896">
        <f>_xlfn.XLOOKUP('Cleaned and Transformed Dataset'!A:A,'Nikes Sales Dataset - Worked f'!A:A,'Nikes Sales Dataset - Worked f'!M:M)</f>
        <v>0</v>
      </c>
      <c r="J896" s="9">
        <f>_xlfn.XLOOKUP(A:A,'Nikes Sales Dataset - Worked f'!A:A,'Nikes Sales Dataset - Worked f'!N:N)</f>
        <v>6110.0300000000007</v>
      </c>
      <c r="K896" s="3">
        <f>_xlfn.XLOOKUP(A:A,'Nikes Sales Dataset - Worked f'!A:A,'Nikes Sales Dataset - Worked f'!P:P)</f>
        <v>6110.0300000000007</v>
      </c>
      <c r="L896" s="7">
        <f>VLOOKUP('Nikes Sales Dataset - Worked f'!A:A,'Nikes Sales Dataset - Worked f'!A:R,18,FALSE)</f>
        <v>45616</v>
      </c>
      <c r="M896" s="7" t="str">
        <f>_xlfn.XLOOKUP(A:A,'Nikes Sales Dataset - Worked f'!A:A,'Nikes Sales Dataset - Worked f'!S:S)</f>
        <v>Nov</v>
      </c>
      <c r="N896" s="7" t="str">
        <f>_xlfn.XLOOKUP(A:A,'Nikes Sales Dataset - Worked f'!A:A,'Nikes Sales Dataset - Worked f'!T:T)</f>
        <v>2024</v>
      </c>
      <c r="O896" t="str">
        <f>_xlfn.XLOOKUP(A:A,'Nikes Sales Dataset - Worked f'!A:A,'Nikes Sales Dataset - Worked f'!U:U)</f>
        <v>Retail</v>
      </c>
      <c r="P896" t="str">
        <f>_xlfn.XLOOKUP(A:A,'Nikes Sales Dataset - Worked f'!A:A,'Nikes Sales Dataset - Worked f'!W:W)</f>
        <v>Hyderabad</v>
      </c>
      <c r="Q896" s="9">
        <f>_xlfn.XLOOKUP(A:A,'Nikes Sales Dataset - Worked f'!A:A,'Nikes Sales Dataset - Worked f'!X:X)</f>
        <v>1796.17</v>
      </c>
    </row>
    <row r="897" spans="1:17" x14ac:dyDescent="0.25">
      <c r="A897" s="4">
        <v>2895</v>
      </c>
      <c r="B897" t="str">
        <f>VLOOKUP('Nikes Sales Dataset - Worked f'!A:A,'Nikes Sales Dataset - Worked f'!A:B,2,FALSE)</f>
        <v>2895_20240803</v>
      </c>
      <c r="C897" t="str">
        <f>VLOOKUP('Nikes Sales Dataset - Worked f'!A:A,'Nikes Sales Dataset - Worked f'!A:C,3,FALSE)</f>
        <v>Kids</v>
      </c>
      <c r="D897" t="str">
        <f>VLOOKUP('Nikes Sales Dataset - Worked f'!A:A,'Nikes Sales Dataset - Worked f'!A:D,4,FALSE)</f>
        <v>Running</v>
      </c>
      <c r="E897" t="str">
        <f>VLOOKUP('Nikes Sales Dataset - Worked f'!A:A,'Nikes Sales Dataset - Worked f'!A:E,5,FALSE)</f>
        <v>React Infinity</v>
      </c>
      <c r="F897" t="str">
        <f>VLOOKUP('Nikes Sales Dataset - Worked f'!A:A,'Nikes Sales Dataset - Worked f'!A:G,7,FALSE)</f>
        <v>M</v>
      </c>
      <c r="G897" s="3">
        <f>VLOOKUP('Nikes Sales Dataset - Worked f'!A:A,'Nikes Sales Dataset - Worked f'!A:I,9,FALSE)</f>
        <v>3</v>
      </c>
      <c r="H897" s="9">
        <f>VLOOKUP('Nikes Sales Dataset - Worked f'!A:A,'Nikes Sales Dataset - Worked f'!A:K,11,FALSE)</f>
        <v>6110.0300000000007</v>
      </c>
      <c r="I897">
        <f>_xlfn.XLOOKUP('Cleaned and Transformed Dataset'!A:A,'Nikes Sales Dataset - Worked f'!A:A,'Nikes Sales Dataset - Worked f'!M:M)</f>
        <v>0</v>
      </c>
      <c r="J897" s="9">
        <f>_xlfn.XLOOKUP(A:A,'Nikes Sales Dataset - Worked f'!A:A,'Nikes Sales Dataset - Worked f'!N:N)</f>
        <v>6110.0300000000007</v>
      </c>
      <c r="K897" s="3">
        <f>_xlfn.XLOOKUP(A:A,'Nikes Sales Dataset - Worked f'!A:A,'Nikes Sales Dataset - Worked f'!P:P)</f>
        <v>18330.090000000004</v>
      </c>
      <c r="L897" s="7">
        <f>VLOOKUP('Nikes Sales Dataset - Worked f'!A:A,'Nikes Sales Dataset - Worked f'!A:R,18,FALSE)</f>
        <v>45507</v>
      </c>
      <c r="M897" s="7" t="str">
        <f>_xlfn.XLOOKUP(A:A,'Nikes Sales Dataset - Worked f'!A:A,'Nikes Sales Dataset - Worked f'!S:S)</f>
        <v>Aug</v>
      </c>
      <c r="N897" s="7" t="str">
        <f>_xlfn.XLOOKUP(A:A,'Nikes Sales Dataset - Worked f'!A:A,'Nikes Sales Dataset - Worked f'!T:T)</f>
        <v>2024</v>
      </c>
      <c r="O897" t="str">
        <f>_xlfn.XLOOKUP(A:A,'Nikes Sales Dataset - Worked f'!A:A,'Nikes Sales Dataset - Worked f'!U:U)</f>
        <v>Online</v>
      </c>
      <c r="P897" t="str">
        <f>_xlfn.XLOOKUP(A:A,'Nikes Sales Dataset - Worked f'!A:A,'Nikes Sales Dataset - Worked f'!W:W)</f>
        <v>Pune</v>
      </c>
      <c r="Q897" s="9">
        <f>_xlfn.XLOOKUP(A:A,'Nikes Sales Dataset - Worked f'!A:A,'Nikes Sales Dataset - Worked f'!X:X)</f>
        <v>677.85</v>
      </c>
    </row>
    <row r="898" spans="1:17" x14ac:dyDescent="0.25">
      <c r="A898" s="4">
        <v>2896</v>
      </c>
      <c r="B898" t="str">
        <f>VLOOKUP('Nikes Sales Dataset - Worked f'!A:A,'Nikes Sales Dataset - Worked f'!A:B,2,FALSE)</f>
        <v>2896_20250215</v>
      </c>
      <c r="C898" t="str">
        <f>VLOOKUP('Nikes Sales Dataset - Worked f'!A:A,'Nikes Sales Dataset - Worked f'!A:C,3,FALSE)</f>
        <v>Kids</v>
      </c>
      <c r="D898" t="str">
        <f>VLOOKUP('Nikes Sales Dataset - Worked f'!A:A,'Nikes Sales Dataset - Worked f'!A:D,4,FALSE)</f>
        <v>Training</v>
      </c>
      <c r="E898" t="str">
        <f>VLOOKUP('Nikes Sales Dataset - Worked f'!A:A,'Nikes Sales Dataset - Worked f'!A:E,5,FALSE)</f>
        <v>SuperRep Go</v>
      </c>
      <c r="F898" t="str">
        <f>VLOOKUP('Nikes Sales Dataset - Worked f'!A:A,'Nikes Sales Dataset - Worked f'!A:G,7,FALSE)</f>
        <v>M</v>
      </c>
      <c r="G898" s="3">
        <f>VLOOKUP('Nikes Sales Dataset - Worked f'!A:A,'Nikes Sales Dataset - Worked f'!A:I,9,FALSE)</f>
        <v>0</v>
      </c>
      <c r="H898" s="9">
        <f>VLOOKUP('Nikes Sales Dataset - Worked f'!A:A,'Nikes Sales Dataset - Worked f'!A:K,11,FALSE)</f>
        <v>6252.51</v>
      </c>
      <c r="I898">
        <f>_xlfn.XLOOKUP('Cleaned and Transformed Dataset'!A:A,'Nikes Sales Dataset - Worked f'!A:A,'Nikes Sales Dataset - Worked f'!M:M)</f>
        <v>0.47</v>
      </c>
      <c r="J898" s="9">
        <f>_xlfn.XLOOKUP(A:A,'Nikes Sales Dataset - Worked f'!A:A,'Nikes Sales Dataset - Worked f'!N:N)</f>
        <v>3313.8303000000001</v>
      </c>
      <c r="K898" s="3">
        <f>_xlfn.XLOOKUP(A:A,'Nikes Sales Dataset - Worked f'!A:A,'Nikes Sales Dataset - Worked f'!P:P)</f>
        <v>0</v>
      </c>
      <c r="L898" s="7">
        <f>VLOOKUP('Nikes Sales Dataset - Worked f'!A:A,'Nikes Sales Dataset - Worked f'!A:R,18,FALSE)</f>
        <v>45703</v>
      </c>
      <c r="M898" s="7" t="str">
        <f>_xlfn.XLOOKUP(A:A,'Nikes Sales Dataset - Worked f'!A:A,'Nikes Sales Dataset - Worked f'!S:S)</f>
        <v>Feb</v>
      </c>
      <c r="N898" s="7" t="str">
        <f>_xlfn.XLOOKUP(A:A,'Nikes Sales Dataset - Worked f'!A:A,'Nikes Sales Dataset - Worked f'!T:T)</f>
        <v>2025</v>
      </c>
      <c r="O898" t="str">
        <f>_xlfn.XLOOKUP(A:A,'Nikes Sales Dataset - Worked f'!A:A,'Nikes Sales Dataset - Worked f'!U:U)</f>
        <v>Online</v>
      </c>
      <c r="P898" t="str">
        <f>_xlfn.XLOOKUP(A:A,'Nikes Sales Dataset - Worked f'!A:A,'Nikes Sales Dataset - Worked f'!W:W)</f>
        <v>Delhi</v>
      </c>
      <c r="Q898" s="9">
        <f>_xlfn.XLOOKUP(A:A,'Nikes Sales Dataset - Worked f'!A:A,'Nikes Sales Dataset - Worked f'!X:X)</f>
        <v>-1104.33</v>
      </c>
    </row>
    <row r="899" spans="1:17" x14ac:dyDescent="0.25">
      <c r="A899" s="4">
        <v>2897</v>
      </c>
      <c r="B899" t="str">
        <f>VLOOKUP('Nikes Sales Dataset - Worked f'!A:A,'Nikes Sales Dataset - Worked f'!A:B,2,FALSE)</f>
        <v>2897_Unknown Date</v>
      </c>
      <c r="C899" t="str">
        <f>VLOOKUP('Nikes Sales Dataset - Worked f'!A:A,'Nikes Sales Dataset - Worked f'!A:C,3,FALSE)</f>
        <v>Men</v>
      </c>
      <c r="D899" t="str">
        <f>VLOOKUP('Nikes Sales Dataset - Worked f'!A:A,'Nikes Sales Dataset - Worked f'!A:D,4,FALSE)</f>
        <v>Lifestyle</v>
      </c>
      <c r="E899" t="str">
        <f>VLOOKUP('Nikes Sales Dataset - Worked f'!A:A,'Nikes Sales Dataset - Worked f'!A:E,5,FALSE)</f>
        <v>Waffle One</v>
      </c>
      <c r="F899" t="str">
        <f>VLOOKUP('Nikes Sales Dataset - Worked f'!A:A,'Nikes Sales Dataset - Worked f'!A:G,7,FALSE)</f>
        <v>M</v>
      </c>
      <c r="G899" s="3">
        <f>VLOOKUP('Nikes Sales Dataset - Worked f'!A:A,'Nikes Sales Dataset - Worked f'!A:I,9,FALSE)</f>
        <v>1</v>
      </c>
      <c r="H899" s="9">
        <f>VLOOKUP('Nikes Sales Dataset - Worked f'!A:A,'Nikes Sales Dataset - Worked f'!A:K,11,FALSE)</f>
        <v>6110.0300000000007</v>
      </c>
      <c r="I899">
        <f>_xlfn.XLOOKUP('Cleaned and Transformed Dataset'!A:A,'Nikes Sales Dataset - Worked f'!A:A,'Nikes Sales Dataset - Worked f'!M:M)</f>
        <v>0.11</v>
      </c>
      <c r="J899" s="9">
        <f>_xlfn.XLOOKUP(A:A,'Nikes Sales Dataset - Worked f'!A:A,'Nikes Sales Dataset - Worked f'!N:N)</f>
        <v>5437.9267000000009</v>
      </c>
      <c r="K899" s="3">
        <f>_xlfn.XLOOKUP(A:A,'Nikes Sales Dataset - Worked f'!A:A,'Nikes Sales Dataset - Worked f'!P:P)</f>
        <v>5437.9267000000009</v>
      </c>
      <c r="L899" s="7" t="str">
        <f>VLOOKUP('Nikes Sales Dataset - Worked f'!A:A,'Nikes Sales Dataset - Worked f'!A:R,18,FALSE)</f>
        <v>Unknown Date</v>
      </c>
      <c r="M899" s="7" t="str">
        <f>_xlfn.XLOOKUP(A:A,'Nikes Sales Dataset - Worked f'!A:A,'Nikes Sales Dataset - Worked f'!S:S)</f>
        <v>Unknown</v>
      </c>
      <c r="N899" s="7" t="str">
        <f>_xlfn.XLOOKUP(A:A,'Nikes Sales Dataset - Worked f'!A:A,'Nikes Sales Dataset - Worked f'!T:T)</f>
        <v>Unknown</v>
      </c>
      <c r="O899" t="str">
        <f>_xlfn.XLOOKUP(A:A,'Nikes Sales Dataset - Worked f'!A:A,'Nikes Sales Dataset - Worked f'!U:U)</f>
        <v>Retail</v>
      </c>
      <c r="P899" t="str">
        <f>_xlfn.XLOOKUP(A:A,'Nikes Sales Dataset - Worked f'!A:A,'Nikes Sales Dataset - Worked f'!W:W)</f>
        <v>Kolkata</v>
      </c>
      <c r="Q899" s="9">
        <f>_xlfn.XLOOKUP(A:A,'Nikes Sales Dataset - Worked f'!A:A,'Nikes Sales Dataset - Worked f'!X:X)</f>
        <v>221.95</v>
      </c>
    </row>
    <row r="900" spans="1:17" x14ac:dyDescent="0.25">
      <c r="A900" s="4">
        <v>2898</v>
      </c>
      <c r="B900" t="str">
        <f>VLOOKUP('Nikes Sales Dataset - Worked f'!A:A,'Nikes Sales Dataset - Worked f'!A:B,2,FALSE)</f>
        <v>2898_Unknown Date</v>
      </c>
      <c r="C900" t="str">
        <f>VLOOKUP('Nikes Sales Dataset - Worked f'!A:A,'Nikes Sales Dataset - Worked f'!A:C,3,FALSE)</f>
        <v>Women</v>
      </c>
      <c r="D900" t="str">
        <f>VLOOKUP('Nikes Sales Dataset - Worked f'!A:A,'Nikes Sales Dataset - Worked f'!A:D,4,FALSE)</f>
        <v>Running</v>
      </c>
      <c r="E900" t="str">
        <f>VLOOKUP('Nikes Sales Dataset - Worked f'!A:A,'Nikes Sales Dataset - Worked f'!A:E,5,FALSE)</f>
        <v>Free RN</v>
      </c>
      <c r="F900" t="str">
        <f>VLOOKUP('Nikes Sales Dataset - Worked f'!A:A,'Nikes Sales Dataset - Worked f'!A:G,7,FALSE)</f>
        <v>M</v>
      </c>
      <c r="G900" s="3">
        <f>VLOOKUP('Nikes Sales Dataset - Worked f'!A:A,'Nikes Sales Dataset - Worked f'!A:I,9,FALSE)</f>
        <v>1</v>
      </c>
      <c r="H900" s="9">
        <f>VLOOKUP('Nikes Sales Dataset - Worked f'!A:A,'Nikes Sales Dataset - Worked f'!A:K,11,FALSE)</f>
        <v>6110.0300000000007</v>
      </c>
      <c r="I900">
        <f>_xlfn.XLOOKUP('Cleaned and Transformed Dataset'!A:A,'Nikes Sales Dataset - Worked f'!A:A,'Nikes Sales Dataset - Worked f'!M:M)</f>
        <v>0</v>
      </c>
      <c r="J900" s="9">
        <f>_xlfn.XLOOKUP(A:A,'Nikes Sales Dataset - Worked f'!A:A,'Nikes Sales Dataset - Worked f'!N:N)</f>
        <v>6110.0300000000007</v>
      </c>
      <c r="K900" s="3">
        <f>_xlfn.XLOOKUP(A:A,'Nikes Sales Dataset - Worked f'!A:A,'Nikes Sales Dataset - Worked f'!P:P)</f>
        <v>6110.0300000000007</v>
      </c>
      <c r="L900" s="7" t="str">
        <f>VLOOKUP('Nikes Sales Dataset - Worked f'!A:A,'Nikes Sales Dataset - Worked f'!A:R,18,FALSE)</f>
        <v>Unknown Date</v>
      </c>
      <c r="M900" s="7" t="str">
        <f>_xlfn.XLOOKUP(A:A,'Nikes Sales Dataset - Worked f'!A:A,'Nikes Sales Dataset - Worked f'!S:S)</f>
        <v>Unknown</v>
      </c>
      <c r="N900" s="7" t="str">
        <f>_xlfn.XLOOKUP(A:A,'Nikes Sales Dataset - Worked f'!A:A,'Nikes Sales Dataset - Worked f'!T:T)</f>
        <v>Unknown</v>
      </c>
      <c r="O900" t="str">
        <f>_xlfn.XLOOKUP(A:A,'Nikes Sales Dataset - Worked f'!A:A,'Nikes Sales Dataset - Worked f'!U:U)</f>
        <v>Retail</v>
      </c>
      <c r="P900" t="str">
        <f>_xlfn.XLOOKUP(A:A,'Nikes Sales Dataset - Worked f'!A:A,'Nikes Sales Dataset - Worked f'!W:W)</f>
        <v>Kolkata</v>
      </c>
      <c r="Q900" s="9">
        <f>_xlfn.XLOOKUP(A:A,'Nikes Sales Dataset - Worked f'!A:A,'Nikes Sales Dataset - Worked f'!X:X)</f>
        <v>-744.45</v>
      </c>
    </row>
    <row r="901" spans="1:17" x14ac:dyDescent="0.25">
      <c r="A901" s="4">
        <v>2899</v>
      </c>
      <c r="B901" t="str">
        <f>VLOOKUP('Nikes Sales Dataset - Worked f'!A:A,'Nikes Sales Dataset - Worked f'!A:B,2,FALSE)</f>
        <v>2899_20250517</v>
      </c>
      <c r="C901" t="str">
        <f>VLOOKUP('Nikes Sales Dataset - Worked f'!A:A,'Nikes Sales Dataset - Worked f'!A:C,3,FALSE)</f>
        <v>Men</v>
      </c>
      <c r="D901" t="str">
        <f>VLOOKUP('Nikes Sales Dataset - Worked f'!A:A,'Nikes Sales Dataset - Worked f'!A:D,4,FALSE)</f>
        <v>Basketball</v>
      </c>
      <c r="E901" t="str">
        <f>VLOOKUP('Nikes Sales Dataset - Worked f'!A:A,'Nikes Sales Dataset - Worked f'!A:E,5,FALSE)</f>
        <v>LeBron 20</v>
      </c>
      <c r="F901" t="str">
        <f>VLOOKUP('Nikes Sales Dataset - Worked f'!A:A,'Nikes Sales Dataset - Worked f'!A:G,7,FALSE)</f>
        <v>L</v>
      </c>
      <c r="G901" s="3">
        <f>VLOOKUP('Nikes Sales Dataset - Worked f'!A:A,'Nikes Sales Dataset - Worked f'!A:I,9,FALSE)</f>
        <v>3</v>
      </c>
      <c r="H901" s="9">
        <f>VLOOKUP('Nikes Sales Dataset - Worked f'!A:A,'Nikes Sales Dataset - Worked f'!A:K,11,FALSE)</f>
        <v>6531.36</v>
      </c>
      <c r="I901">
        <f>_xlfn.XLOOKUP('Cleaned and Transformed Dataset'!A:A,'Nikes Sales Dataset - Worked f'!A:A,'Nikes Sales Dataset - Worked f'!M:M)</f>
        <v>0</v>
      </c>
      <c r="J901" s="9">
        <f>_xlfn.XLOOKUP(A:A,'Nikes Sales Dataset - Worked f'!A:A,'Nikes Sales Dataset - Worked f'!N:N)</f>
        <v>6531.36</v>
      </c>
      <c r="K901" s="3">
        <f>_xlfn.XLOOKUP(A:A,'Nikes Sales Dataset - Worked f'!A:A,'Nikes Sales Dataset - Worked f'!P:P)</f>
        <v>19594.079999999998</v>
      </c>
      <c r="L901" s="7">
        <f>VLOOKUP('Nikes Sales Dataset - Worked f'!A:A,'Nikes Sales Dataset - Worked f'!A:R,18,FALSE)</f>
        <v>45794</v>
      </c>
      <c r="M901" s="7" t="str">
        <f>_xlfn.XLOOKUP(A:A,'Nikes Sales Dataset - Worked f'!A:A,'Nikes Sales Dataset - Worked f'!S:S)</f>
        <v>May</v>
      </c>
      <c r="N901" s="7" t="str">
        <f>_xlfn.XLOOKUP(A:A,'Nikes Sales Dataset - Worked f'!A:A,'Nikes Sales Dataset - Worked f'!T:T)</f>
        <v>2025</v>
      </c>
      <c r="O901" t="str">
        <f>_xlfn.XLOOKUP(A:A,'Nikes Sales Dataset - Worked f'!A:A,'Nikes Sales Dataset - Worked f'!U:U)</f>
        <v>Online</v>
      </c>
      <c r="P901" t="str">
        <f>_xlfn.XLOOKUP(A:A,'Nikes Sales Dataset - Worked f'!A:A,'Nikes Sales Dataset - Worked f'!W:W)</f>
        <v>Mumbai</v>
      </c>
      <c r="Q901" s="9">
        <f>_xlfn.XLOOKUP(A:A,'Nikes Sales Dataset - Worked f'!A:A,'Nikes Sales Dataset - Worked f'!X:X)</f>
        <v>-91.78</v>
      </c>
    </row>
    <row r="902" spans="1:17" x14ac:dyDescent="0.25">
      <c r="A902" s="4">
        <v>2006</v>
      </c>
      <c r="B902" t="str">
        <f>VLOOKUP('Nikes Sales Dataset - Worked f'!A:A,'Nikes Sales Dataset - Worked f'!A:B,2,FALSE)</f>
        <v>2006_20250604</v>
      </c>
      <c r="C902" t="str">
        <f>VLOOKUP('Nikes Sales Dataset - Worked f'!A:A,'Nikes Sales Dataset - Worked f'!A:C,3,FALSE)</f>
        <v>Men</v>
      </c>
      <c r="D902" t="str">
        <f>VLOOKUP('Nikes Sales Dataset - Worked f'!A:A,'Nikes Sales Dataset - Worked f'!A:D,4,FALSE)</f>
        <v>Training</v>
      </c>
      <c r="E902" t="str">
        <f>VLOOKUP('Nikes Sales Dataset - Worked f'!A:A,'Nikes Sales Dataset - Worked f'!A:E,5,FALSE)</f>
        <v>SuperRep Go</v>
      </c>
      <c r="F902" t="str">
        <f>VLOOKUP('Nikes Sales Dataset - Worked f'!A:A,'Nikes Sales Dataset - Worked f'!A:G,7,FALSE)</f>
        <v>M</v>
      </c>
      <c r="G902" s="3">
        <f>VLOOKUP('Nikes Sales Dataset - Worked f'!A:A,'Nikes Sales Dataset - Worked f'!A:I,9,FALSE)</f>
        <v>1</v>
      </c>
      <c r="H902" s="9">
        <f>VLOOKUP('Nikes Sales Dataset - Worked f'!A:A,'Nikes Sales Dataset - Worked f'!A:K,11,FALSE)</f>
        <v>6819.78</v>
      </c>
      <c r="I902">
        <f>_xlfn.XLOOKUP('Cleaned and Transformed Dataset'!A:A,'Nikes Sales Dataset - Worked f'!A:A,'Nikes Sales Dataset - Worked f'!M:M)</f>
        <v>0</v>
      </c>
      <c r="J902" s="9">
        <f>_xlfn.XLOOKUP(A:A,'Nikes Sales Dataset - Worked f'!A:A,'Nikes Sales Dataset - Worked f'!N:N)</f>
        <v>6819.78</v>
      </c>
      <c r="K902" s="3">
        <f>_xlfn.XLOOKUP(A:A,'Nikes Sales Dataset - Worked f'!A:A,'Nikes Sales Dataset - Worked f'!P:P)</f>
        <v>6819.78</v>
      </c>
      <c r="L902" s="7">
        <f>VLOOKUP('Nikes Sales Dataset - Worked f'!A:A,'Nikes Sales Dataset - Worked f'!A:R,18,FALSE)</f>
        <v>45812</v>
      </c>
      <c r="M902" s="7" t="str">
        <f>_xlfn.XLOOKUP(A:A,'Nikes Sales Dataset - Worked f'!A:A,'Nikes Sales Dataset - Worked f'!S:S)</f>
        <v>Jun</v>
      </c>
      <c r="N902" s="7" t="str">
        <f>_xlfn.XLOOKUP(A:A,'Nikes Sales Dataset - Worked f'!A:A,'Nikes Sales Dataset - Worked f'!T:T)</f>
        <v>2025</v>
      </c>
      <c r="O902" t="str">
        <f>_xlfn.XLOOKUP(A:A,'Nikes Sales Dataset - Worked f'!A:A,'Nikes Sales Dataset - Worked f'!U:U)</f>
        <v>Online</v>
      </c>
      <c r="P902" t="str">
        <f>_xlfn.XLOOKUP(A:A,'Nikes Sales Dataset - Worked f'!A:A,'Nikes Sales Dataset - Worked f'!W:W)</f>
        <v>Bangalore</v>
      </c>
      <c r="Q902" s="9">
        <f>_xlfn.XLOOKUP(A:A,'Nikes Sales Dataset - Worked f'!A:A,'Nikes Sales Dataset - Worked f'!X:X)</f>
        <v>1802.09</v>
      </c>
    </row>
    <row r="903" spans="1:17" x14ac:dyDescent="0.25">
      <c r="A903" s="4">
        <v>2005</v>
      </c>
      <c r="B903" t="str">
        <f>VLOOKUP('Nikes Sales Dataset - Worked f'!A:A,'Nikes Sales Dataset - Worked f'!A:B,2,FALSE)</f>
        <v>2005_Unknown Date</v>
      </c>
      <c r="C903" t="str">
        <f>VLOOKUP('Nikes Sales Dataset - Worked f'!A:A,'Nikes Sales Dataset - Worked f'!A:C,3,FALSE)</f>
        <v>Women</v>
      </c>
      <c r="D903" t="str">
        <f>VLOOKUP('Nikes Sales Dataset - Worked f'!A:A,'Nikes Sales Dataset - Worked f'!A:D,4,FALSE)</f>
        <v>Training</v>
      </c>
      <c r="E903" t="str">
        <f>VLOOKUP('Nikes Sales Dataset - Worked f'!A:A,'Nikes Sales Dataset - Worked f'!A:E,5,FALSE)</f>
        <v>Flex Trainer</v>
      </c>
      <c r="F903" t="str">
        <f>VLOOKUP('Nikes Sales Dataset - Worked f'!A:A,'Nikes Sales Dataset - Worked f'!A:G,7,FALSE)</f>
        <v>M</v>
      </c>
      <c r="G903" s="3">
        <f>VLOOKUP('Nikes Sales Dataset - Worked f'!A:A,'Nikes Sales Dataset - Worked f'!A:I,9,FALSE)</f>
        <v>1</v>
      </c>
      <c r="H903" s="9">
        <f>VLOOKUP('Nikes Sales Dataset - Worked f'!A:A,'Nikes Sales Dataset - Worked f'!A:K,11,FALSE)</f>
        <v>7363.96</v>
      </c>
      <c r="I903">
        <f>_xlfn.XLOOKUP('Cleaned and Transformed Dataset'!A:A,'Nikes Sales Dataset - Worked f'!A:A,'Nikes Sales Dataset - Worked f'!M:M)</f>
        <v>0</v>
      </c>
      <c r="J903" s="9">
        <f>_xlfn.XLOOKUP(A:A,'Nikes Sales Dataset - Worked f'!A:A,'Nikes Sales Dataset - Worked f'!N:N)</f>
        <v>7363.96</v>
      </c>
      <c r="K903" s="3">
        <f>_xlfn.XLOOKUP(A:A,'Nikes Sales Dataset - Worked f'!A:A,'Nikes Sales Dataset - Worked f'!P:P)</f>
        <v>7363.96</v>
      </c>
      <c r="L903" s="7" t="str">
        <f>VLOOKUP('Nikes Sales Dataset - Worked f'!A:A,'Nikes Sales Dataset - Worked f'!A:R,18,FALSE)</f>
        <v>Unknown Date</v>
      </c>
      <c r="M903" s="7" t="str">
        <f>_xlfn.XLOOKUP(A:A,'Nikes Sales Dataset - Worked f'!A:A,'Nikes Sales Dataset - Worked f'!S:S)</f>
        <v>Unknown</v>
      </c>
      <c r="N903" s="7" t="str">
        <f>_xlfn.XLOOKUP(A:A,'Nikes Sales Dataset - Worked f'!A:A,'Nikes Sales Dataset - Worked f'!T:T)</f>
        <v>Unknown</v>
      </c>
      <c r="O903" t="str">
        <f>_xlfn.XLOOKUP(A:A,'Nikes Sales Dataset - Worked f'!A:A,'Nikes Sales Dataset - Worked f'!U:U)</f>
        <v>Retail</v>
      </c>
      <c r="P903" t="str">
        <f>_xlfn.XLOOKUP(A:A,'Nikes Sales Dataset - Worked f'!A:A,'Nikes Sales Dataset - Worked f'!W:W)</f>
        <v>Delhi</v>
      </c>
      <c r="Q903" s="9">
        <f>_xlfn.XLOOKUP(A:A,'Nikes Sales Dataset - Worked f'!A:A,'Nikes Sales Dataset - Worked f'!X:X)</f>
        <v>1415.98</v>
      </c>
    </row>
    <row r="904" spans="1:17" x14ac:dyDescent="0.25">
      <c r="A904" s="4">
        <v>2902</v>
      </c>
      <c r="B904" t="str">
        <f>VLOOKUP('Nikes Sales Dataset - Worked f'!A:A,'Nikes Sales Dataset - Worked f'!A:B,2,FALSE)</f>
        <v>2902_20250513</v>
      </c>
      <c r="C904" t="str">
        <f>VLOOKUP('Nikes Sales Dataset - Worked f'!A:A,'Nikes Sales Dataset - Worked f'!A:C,3,FALSE)</f>
        <v>Kids</v>
      </c>
      <c r="D904" t="str">
        <f>VLOOKUP('Nikes Sales Dataset - Worked f'!A:A,'Nikes Sales Dataset - Worked f'!A:D,4,FALSE)</f>
        <v>Basketball</v>
      </c>
      <c r="E904" t="str">
        <f>VLOOKUP('Nikes Sales Dataset - Worked f'!A:A,'Nikes Sales Dataset - Worked f'!A:E,5,FALSE)</f>
        <v>Kyrie Flytrap</v>
      </c>
      <c r="F904" t="str">
        <f>VLOOKUP('Nikes Sales Dataset - Worked f'!A:A,'Nikes Sales Dataset - Worked f'!A:G,7,FALSE)</f>
        <v>L</v>
      </c>
      <c r="G904" s="3">
        <f>VLOOKUP('Nikes Sales Dataset - Worked f'!A:A,'Nikes Sales Dataset - Worked f'!A:I,9,FALSE)</f>
        <v>1</v>
      </c>
      <c r="H904" s="9">
        <f>VLOOKUP('Nikes Sales Dataset - Worked f'!A:A,'Nikes Sales Dataset - Worked f'!A:K,11,FALSE)</f>
        <v>8138.68</v>
      </c>
      <c r="I904">
        <f>_xlfn.XLOOKUP('Cleaned and Transformed Dataset'!A:A,'Nikes Sales Dataset - Worked f'!A:A,'Nikes Sales Dataset - Worked f'!M:M)</f>
        <v>0</v>
      </c>
      <c r="J904" s="9">
        <f>_xlfn.XLOOKUP(A:A,'Nikes Sales Dataset - Worked f'!A:A,'Nikes Sales Dataset - Worked f'!N:N)</f>
        <v>8138.68</v>
      </c>
      <c r="K904" s="3">
        <f>_xlfn.XLOOKUP(A:A,'Nikes Sales Dataset - Worked f'!A:A,'Nikes Sales Dataset - Worked f'!P:P)</f>
        <v>8138.68</v>
      </c>
      <c r="L904" s="7">
        <f>VLOOKUP('Nikes Sales Dataset - Worked f'!A:A,'Nikes Sales Dataset - Worked f'!A:R,18,FALSE)</f>
        <v>45790</v>
      </c>
      <c r="M904" s="7" t="str">
        <f>_xlfn.XLOOKUP(A:A,'Nikes Sales Dataset - Worked f'!A:A,'Nikes Sales Dataset - Worked f'!S:S)</f>
        <v>May</v>
      </c>
      <c r="N904" s="7" t="str">
        <f>_xlfn.XLOOKUP(A:A,'Nikes Sales Dataset - Worked f'!A:A,'Nikes Sales Dataset - Worked f'!T:T)</f>
        <v>2025</v>
      </c>
      <c r="O904" t="str">
        <f>_xlfn.XLOOKUP(A:A,'Nikes Sales Dataset - Worked f'!A:A,'Nikes Sales Dataset - Worked f'!U:U)</f>
        <v>Retail</v>
      </c>
      <c r="P904" t="str">
        <f>_xlfn.XLOOKUP(A:A,'Nikes Sales Dataset - Worked f'!A:A,'Nikes Sales Dataset - Worked f'!W:W)</f>
        <v>Kolkata</v>
      </c>
      <c r="Q904" s="9">
        <f>_xlfn.XLOOKUP(A:A,'Nikes Sales Dataset - Worked f'!A:A,'Nikes Sales Dataset - Worked f'!X:X)</f>
        <v>2604.35</v>
      </c>
    </row>
    <row r="905" spans="1:17" x14ac:dyDescent="0.25">
      <c r="A905" s="4">
        <v>2903</v>
      </c>
      <c r="B905" t="str">
        <f>VLOOKUP('Nikes Sales Dataset - Worked f'!A:A,'Nikes Sales Dataset - Worked f'!A:B,2,FALSE)</f>
        <v>2903_20240905</v>
      </c>
      <c r="C905" t="str">
        <f>VLOOKUP('Nikes Sales Dataset - Worked f'!A:A,'Nikes Sales Dataset - Worked f'!A:C,3,FALSE)</f>
        <v>Men</v>
      </c>
      <c r="D905" t="str">
        <f>VLOOKUP('Nikes Sales Dataset - Worked f'!A:A,'Nikes Sales Dataset - Worked f'!A:D,4,FALSE)</f>
        <v>Soccer</v>
      </c>
      <c r="E905" t="str">
        <f>VLOOKUP('Nikes Sales Dataset - Worked f'!A:A,'Nikes Sales Dataset - Worked f'!A:E,5,FALSE)</f>
        <v>Phantom GT</v>
      </c>
      <c r="F905" t="str">
        <f>VLOOKUP('Nikes Sales Dataset - Worked f'!A:A,'Nikes Sales Dataset - Worked f'!A:G,7,FALSE)</f>
        <v>M</v>
      </c>
      <c r="G905" s="3">
        <f>VLOOKUP('Nikes Sales Dataset - Worked f'!A:A,'Nikes Sales Dataset - Worked f'!A:I,9,FALSE)</f>
        <v>1</v>
      </c>
      <c r="H905" s="9">
        <f>VLOOKUP('Nikes Sales Dataset - Worked f'!A:A,'Nikes Sales Dataset - Worked f'!A:K,11,FALSE)</f>
        <v>2735.54</v>
      </c>
      <c r="I905">
        <f>_xlfn.XLOOKUP('Cleaned and Transformed Dataset'!A:A,'Nikes Sales Dataset - Worked f'!A:A,'Nikes Sales Dataset - Worked f'!M:M)</f>
        <v>0</v>
      </c>
      <c r="J905" s="9">
        <f>_xlfn.XLOOKUP(A:A,'Nikes Sales Dataset - Worked f'!A:A,'Nikes Sales Dataset - Worked f'!N:N)</f>
        <v>2735.54</v>
      </c>
      <c r="K905" s="3">
        <f>_xlfn.XLOOKUP(A:A,'Nikes Sales Dataset - Worked f'!A:A,'Nikes Sales Dataset - Worked f'!P:P)</f>
        <v>2735.54</v>
      </c>
      <c r="L905" s="7">
        <f>VLOOKUP('Nikes Sales Dataset - Worked f'!A:A,'Nikes Sales Dataset - Worked f'!A:R,18,FALSE)</f>
        <v>45540</v>
      </c>
      <c r="M905" s="7" t="str">
        <f>_xlfn.XLOOKUP(A:A,'Nikes Sales Dataset - Worked f'!A:A,'Nikes Sales Dataset - Worked f'!S:S)</f>
        <v>Sep</v>
      </c>
      <c r="N905" s="7" t="str">
        <f>_xlfn.XLOOKUP(A:A,'Nikes Sales Dataset - Worked f'!A:A,'Nikes Sales Dataset - Worked f'!T:T)</f>
        <v>2024</v>
      </c>
      <c r="O905" t="str">
        <f>_xlfn.XLOOKUP(A:A,'Nikes Sales Dataset - Worked f'!A:A,'Nikes Sales Dataset - Worked f'!U:U)</f>
        <v>Retail</v>
      </c>
      <c r="P905" t="str">
        <f>_xlfn.XLOOKUP(A:A,'Nikes Sales Dataset - Worked f'!A:A,'Nikes Sales Dataset - Worked f'!W:W)</f>
        <v>Delhi</v>
      </c>
      <c r="Q905" s="9">
        <f>_xlfn.XLOOKUP(A:A,'Nikes Sales Dataset - Worked f'!A:A,'Nikes Sales Dataset - Worked f'!X:X)</f>
        <v>2944.26</v>
      </c>
    </row>
    <row r="906" spans="1:17" x14ac:dyDescent="0.25">
      <c r="A906" s="4">
        <v>2904</v>
      </c>
      <c r="B906" t="str">
        <f>VLOOKUP('Nikes Sales Dataset - Worked f'!A:A,'Nikes Sales Dataset - Worked f'!A:B,2,FALSE)</f>
        <v>2904_20250429</v>
      </c>
      <c r="C906" t="str">
        <f>VLOOKUP('Nikes Sales Dataset - Worked f'!A:A,'Nikes Sales Dataset - Worked f'!A:C,3,FALSE)</f>
        <v>Women</v>
      </c>
      <c r="D906" t="str">
        <f>VLOOKUP('Nikes Sales Dataset - Worked f'!A:A,'Nikes Sales Dataset - Worked f'!A:D,4,FALSE)</f>
        <v>Soccer</v>
      </c>
      <c r="E906" t="str">
        <f>VLOOKUP('Nikes Sales Dataset - Worked f'!A:A,'Nikes Sales Dataset - Worked f'!A:E,5,FALSE)</f>
        <v>Tiempo Legend</v>
      </c>
      <c r="F906" t="str">
        <f>VLOOKUP('Nikes Sales Dataset - Worked f'!A:A,'Nikes Sales Dataset - Worked f'!A:G,7,FALSE)</f>
        <v>M</v>
      </c>
      <c r="G906" s="3">
        <f>VLOOKUP('Nikes Sales Dataset - Worked f'!A:A,'Nikes Sales Dataset - Worked f'!A:I,9,FALSE)</f>
        <v>2</v>
      </c>
      <c r="H906" s="9">
        <f>VLOOKUP('Nikes Sales Dataset - Worked f'!A:A,'Nikes Sales Dataset - Worked f'!A:K,11,FALSE)</f>
        <v>8644.67</v>
      </c>
      <c r="I906">
        <f>_xlfn.XLOOKUP('Cleaned and Transformed Dataset'!A:A,'Nikes Sales Dataset - Worked f'!A:A,'Nikes Sales Dataset - Worked f'!M:M)</f>
        <v>0.54</v>
      </c>
      <c r="J906" s="9">
        <f>_xlfn.XLOOKUP(A:A,'Nikes Sales Dataset - Worked f'!A:A,'Nikes Sales Dataset - Worked f'!N:N)</f>
        <v>3976.5481999999997</v>
      </c>
      <c r="K906" s="3">
        <f>_xlfn.XLOOKUP(A:A,'Nikes Sales Dataset - Worked f'!A:A,'Nikes Sales Dataset - Worked f'!P:P)</f>
        <v>7953.0963999999994</v>
      </c>
      <c r="L906" s="7">
        <f>VLOOKUP('Nikes Sales Dataset - Worked f'!A:A,'Nikes Sales Dataset - Worked f'!A:R,18,FALSE)</f>
        <v>45776</v>
      </c>
      <c r="M906" s="7" t="str">
        <f>_xlfn.XLOOKUP(A:A,'Nikes Sales Dataset - Worked f'!A:A,'Nikes Sales Dataset - Worked f'!S:S)</f>
        <v>Apr</v>
      </c>
      <c r="N906" s="7" t="str">
        <f>_xlfn.XLOOKUP(A:A,'Nikes Sales Dataset - Worked f'!A:A,'Nikes Sales Dataset - Worked f'!T:T)</f>
        <v>2025</v>
      </c>
      <c r="O906" t="str">
        <f>_xlfn.XLOOKUP(A:A,'Nikes Sales Dataset - Worked f'!A:A,'Nikes Sales Dataset - Worked f'!U:U)</f>
        <v>Online</v>
      </c>
      <c r="P906" t="str">
        <f>_xlfn.XLOOKUP(A:A,'Nikes Sales Dataset - Worked f'!A:A,'Nikes Sales Dataset - Worked f'!W:W)</f>
        <v>Bangalore</v>
      </c>
      <c r="Q906" s="9">
        <f>_xlfn.XLOOKUP(A:A,'Nikes Sales Dataset - Worked f'!A:A,'Nikes Sales Dataset - Worked f'!X:X)</f>
        <v>2711.75</v>
      </c>
    </row>
    <row r="907" spans="1:17" x14ac:dyDescent="0.25">
      <c r="A907" s="4">
        <v>2905</v>
      </c>
      <c r="B907" t="str">
        <f>VLOOKUP('Nikes Sales Dataset - Worked f'!A:A,'Nikes Sales Dataset - Worked f'!A:B,2,FALSE)</f>
        <v>2905_20250715</v>
      </c>
      <c r="C907" t="str">
        <f>VLOOKUP('Nikes Sales Dataset - Worked f'!A:A,'Nikes Sales Dataset - Worked f'!A:C,3,FALSE)</f>
        <v>Men</v>
      </c>
      <c r="D907" t="str">
        <f>VLOOKUP('Nikes Sales Dataset - Worked f'!A:A,'Nikes Sales Dataset - Worked f'!A:D,4,FALSE)</f>
        <v>Running</v>
      </c>
      <c r="E907" t="str">
        <f>VLOOKUP('Nikes Sales Dataset - Worked f'!A:A,'Nikes Sales Dataset - Worked f'!A:E,5,FALSE)</f>
        <v>React Infinity</v>
      </c>
      <c r="F907" t="str">
        <f>VLOOKUP('Nikes Sales Dataset - Worked f'!A:A,'Nikes Sales Dataset - Worked f'!A:G,7,FALSE)</f>
        <v>M</v>
      </c>
      <c r="G907" s="3">
        <f>VLOOKUP('Nikes Sales Dataset - Worked f'!A:A,'Nikes Sales Dataset - Worked f'!A:I,9,FALSE)</f>
        <v>0</v>
      </c>
      <c r="H907" s="9">
        <f>VLOOKUP('Nikes Sales Dataset - Worked f'!A:A,'Nikes Sales Dataset - Worked f'!A:K,11,FALSE)</f>
        <v>5762.39</v>
      </c>
      <c r="I907">
        <f>_xlfn.XLOOKUP('Cleaned and Transformed Dataset'!A:A,'Nikes Sales Dataset - Worked f'!A:A,'Nikes Sales Dataset - Worked f'!M:M)</f>
        <v>0</v>
      </c>
      <c r="J907" s="9">
        <f>_xlfn.XLOOKUP(A:A,'Nikes Sales Dataset - Worked f'!A:A,'Nikes Sales Dataset - Worked f'!N:N)</f>
        <v>5762.39</v>
      </c>
      <c r="K907" s="3">
        <f>_xlfn.XLOOKUP(A:A,'Nikes Sales Dataset - Worked f'!A:A,'Nikes Sales Dataset - Worked f'!P:P)</f>
        <v>0</v>
      </c>
      <c r="L907" s="7">
        <f>VLOOKUP('Nikes Sales Dataset - Worked f'!A:A,'Nikes Sales Dataset - Worked f'!A:R,18,FALSE)</f>
        <v>45853</v>
      </c>
      <c r="M907" s="7" t="str">
        <f>_xlfn.XLOOKUP(A:A,'Nikes Sales Dataset - Worked f'!A:A,'Nikes Sales Dataset - Worked f'!S:S)</f>
        <v>Jul</v>
      </c>
      <c r="N907" s="7" t="str">
        <f>_xlfn.XLOOKUP(A:A,'Nikes Sales Dataset - Worked f'!A:A,'Nikes Sales Dataset - Worked f'!T:T)</f>
        <v>2025</v>
      </c>
      <c r="O907" t="str">
        <f>_xlfn.XLOOKUP(A:A,'Nikes Sales Dataset - Worked f'!A:A,'Nikes Sales Dataset - Worked f'!U:U)</f>
        <v>Retail</v>
      </c>
      <c r="P907" t="str">
        <f>_xlfn.XLOOKUP(A:A,'Nikes Sales Dataset - Worked f'!A:A,'Nikes Sales Dataset - Worked f'!W:W)</f>
        <v>Hyderabad</v>
      </c>
      <c r="Q907" s="9">
        <f>_xlfn.XLOOKUP(A:A,'Nikes Sales Dataset - Worked f'!A:A,'Nikes Sales Dataset - Worked f'!X:X)</f>
        <v>-584.1</v>
      </c>
    </row>
    <row r="908" spans="1:17" x14ac:dyDescent="0.25">
      <c r="A908" s="4">
        <v>2906</v>
      </c>
      <c r="B908" t="str">
        <f>VLOOKUP('Nikes Sales Dataset - Worked f'!A:A,'Nikes Sales Dataset - Worked f'!A:B,2,FALSE)</f>
        <v>2906_20240825</v>
      </c>
      <c r="C908" t="str">
        <f>VLOOKUP('Nikes Sales Dataset - Worked f'!A:A,'Nikes Sales Dataset - Worked f'!A:C,3,FALSE)</f>
        <v>Women</v>
      </c>
      <c r="D908" t="str">
        <f>VLOOKUP('Nikes Sales Dataset - Worked f'!A:A,'Nikes Sales Dataset - Worked f'!A:D,4,FALSE)</f>
        <v>Lifestyle</v>
      </c>
      <c r="E908" t="str">
        <f>VLOOKUP('Nikes Sales Dataset - Worked f'!A:A,'Nikes Sales Dataset - Worked f'!A:E,5,FALSE)</f>
        <v>Waffle One</v>
      </c>
      <c r="F908" t="str">
        <f>VLOOKUP('Nikes Sales Dataset - Worked f'!A:A,'Nikes Sales Dataset - Worked f'!A:G,7,FALSE)</f>
        <v>M</v>
      </c>
      <c r="G908" s="3">
        <f>VLOOKUP('Nikes Sales Dataset - Worked f'!A:A,'Nikes Sales Dataset - Worked f'!A:I,9,FALSE)</f>
        <v>1</v>
      </c>
      <c r="H908" s="9">
        <f>VLOOKUP('Nikes Sales Dataset - Worked f'!A:A,'Nikes Sales Dataset - Worked f'!A:K,11,FALSE)</f>
        <v>6110.0300000000007</v>
      </c>
      <c r="I908">
        <f>_xlfn.XLOOKUP('Cleaned and Transformed Dataset'!A:A,'Nikes Sales Dataset - Worked f'!A:A,'Nikes Sales Dataset - Worked f'!M:M)</f>
        <v>0</v>
      </c>
      <c r="J908" s="9">
        <f>_xlfn.XLOOKUP(A:A,'Nikes Sales Dataset - Worked f'!A:A,'Nikes Sales Dataset - Worked f'!N:N)</f>
        <v>6110.0300000000007</v>
      </c>
      <c r="K908" s="3">
        <f>_xlfn.XLOOKUP(A:A,'Nikes Sales Dataset - Worked f'!A:A,'Nikes Sales Dataset - Worked f'!P:P)</f>
        <v>6110.0300000000007</v>
      </c>
      <c r="L908" s="7">
        <f>VLOOKUP('Nikes Sales Dataset - Worked f'!A:A,'Nikes Sales Dataset - Worked f'!A:R,18,FALSE)</f>
        <v>45529</v>
      </c>
      <c r="M908" s="7" t="str">
        <f>_xlfn.XLOOKUP(A:A,'Nikes Sales Dataset - Worked f'!A:A,'Nikes Sales Dataset - Worked f'!S:S)</f>
        <v>Aug</v>
      </c>
      <c r="N908" s="7" t="str">
        <f>_xlfn.XLOOKUP(A:A,'Nikes Sales Dataset - Worked f'!A:A,'Nikes Sales Dataset - Worked f'!T:T)</f>
        <v>2024</v>
      </c>
      <c r="O908" t="str">
        <f>_xlfn.XLOOKUP(A:A,'Nikes Sales Dataset - Worked f'!A:A,'Nikes Sales Dataset - Worked f'!U:U)</f>
        <v>Retail</v>
      </c>
      <c r="P908" t="str">
        <f>_xlfn.XLOOKUP(A:A,'Nikes Sales Dataset - Worked f'!A:A,'Nikes Sales Dataset - Worked f'!W:W)</f>
        <v>Delhi</v>
      </c>
      <c r="Q908" s="9">
        <f>_xlfn.XLOOKUP(A:A,'Nikes Sales Dataset - Worked f'!A:A,'Nikes Sales Dataset - Worked f'!X:X)</f>
        <v>-291.45</v>
      </c>
    </row>
    <row r="909" spans="1:17" x14ac:dyDescent="0.25">
      <c r="A909" s="4">
        <v>2907</v>
      </c>
      <c r="B909" t="str">
        <f>VLOOKUP('Nikes Sales Dataset - Worked f'!A:A,'Nikes Sales Dataset - Worked f'!A:B,2,FALSE)</f>
        <v>2907_20240225</v>
      </c>
      <c r="C909" t="str">
        <f>VLOOKUP('Nikes Sales Dataset - Worked f'!A:A,'Nikes Sales Dataset - Worked f'!A:C,3,FALSE)</f>
        <v>Men</v>
      </c>
      <c r="D909" t="str">
        <f>VLOOKUP('Nikes Sales Dataset - Worked f'!A:A,'Nikes Sales Dataset - Worked f'!A:D,4,FALSE)</f>
        <v>Soccer</v>
      </c>
      <c r="E909" t="str">
        <f>VLOOKUP('Nikes Sales Dataset - Worked f'!A:A,'Nikes Sales Dataset - Worked f'!A:E,5,FALSE)</f>
        <v>Premier III</v>
      </c>
      <c r="F909" t="str">
        <f>VLOOKUP('Nikes Sales Dataset - Worked f'!A:A,'Nikes Sales Dataset - Worked f'!A:G,7,FALSE)</f>
        <v>L</v>
      </c>
      <c r="G909" s="3">
        <f>VLOOKUP('Nikes Sales Dataset - Worked f'!A:A,'Nikes Sales Dataset - Worked f'!A:I,9,FALSE)</f>
        <v>1</v>
      </c>
      <c r="H909" s="9">
        <f>VLOOKUP('Nikes Sales Dataset - Worked f'!A:A,'Nikes Sales Dataset - Worked f'!A:K,11,FALSE)</f>
        <v>8432.5</v>
      </c>
      <c r="I909">
        <f>_xlfn.XLOOKUP('Cleaned and Transformed Dataset'!A:A,'Nikes Sales Dataset - Worked f'!A:A,'Nikes Sales Dataset - Worked f'!M:M)</f>
        <v>0</v>
      </c>
      <c r="J909" s="9">
        <f>_xlfn.XLOOKUP(A:A,'Nikes Sales Dataset - Worked f'!A:A,'Nikes Sales Dataset - Worked f'!N:N)</f>
        <v>8432.5</v>
      </c>
      <c r="K909" s="3">
        <f>_xlfn.XLOOKUP(A:A,'Nikes Sales Dataset - Worked f'!A:A,'Nikes Sales Dataset - Worked f'!P:P)</f>
        <v>8432.5</v>
      </c>
      <c r="L909" s="7">
        <f>VLOOKUP('Nikes Sales Dataset - Worked f'!A:A,'Nikes Sales Dataset - Worked f'!A:R,18,FALSE)</f>
        <v>45347</v>
      </c>
      <c r="M909" s="7" t="str">
        <f>_xlfn.XLOOKUP(A:A,'Nikes Sales Dataset - Worked f'!A:A,'Nikes Sales Dataset - Worked f'!S:S)</f>
        <v>Feb</v>
      </c>
      <c r="N909" s="7" t="str">
        <f>_xlfn.XLOOKUP(A:A,'Nikes Sales Dataset - Worked f'!A:A,'Nikes Sales Dataset - Worked f'!T:T)</f>
        <v>2024</v>
      </c>
      <c r="O909" t="str">
        <f>_xlfn.XLOOKUP(A:A,'Nikes Sales Dataset - Worked f'!A:A,'Nikes Sales Dataset - Worked f'!U:U)</f>
        <v>Retail</v>
      </c>
      <c r="P909" t="str">
        <f>_xlfn.XLOOKUP(A:A,'Nikes Sales Dataset - Worked f'!A:A,'Nikes Sales Dataset - Worked f'!W:W)</f>
        <v>Kolkata</v>
      </c>
      <c r="Q909" s="9">
        <f>_xlfn.XLOOKUP(A:A,'Nikes Sales Dataset - Worked f'!A:A,'Nikes Sales Dataset - Worked f'!X:X)</f>
        <v>3790.63</v>
      </c>
    </row>
    <row r="910" spans="1:17" x14ac:dyDescent="0.25">
      <c r="A910" s="4">
        <v>2908</v>
      </c>
      <c r="B910" t="str">
        <f>VLOOKUP('Nikes Sales Dataset - Worked f'!A:A,'Nikes Sales Dataset - Worked f'!A:B,2,FALSE)</f>
        <v>2908_20241122</v>
      </c>
      <c r="C910" t="str">
        <f>VLOOKUP('Nikes Sales Dataset - Worked f'!A:A,'Nikes Sales Dataset - Worked f'!A:C,3,FALSE)</f>
        <v>Men</v>
      </c>
      <c r="D910" t="str">
        <f>VLOOKUP('Nikes Sales Dataset - Worked f'!A:A,'Nikes Sales Dataset - Worked f'!A:D,4,FALSE)</f>
        <v>Running</v>
      </c>
      <c r="E910" t="str">
        <f>VLOOKUP('Nikes Sales Dataset - Worked f'!A:A,'Nikes Sales Dataset - Worked f'!A:E,5,FALSE)</f>
        <v>Pegasus Turbo</v>
      </c>
      <c r="F910" t="str">
        <f>VLOOKUP('Nikes Sales Dataset - Worked f'!A:A,'Nikes Sales Dataset - Worked f'!A:G,7,FALSE)</f>
        <v>M</v>
      </c>
      <c r="G910" s="3">
        <f>VLOOKUP('Nikes Sales Dataset - Worked f'!A:A,'Nikes Sales Dataset - Worked f'!A:I,9,FALSE)</f>
        <v>0</v>
      </c>
      <c r="H910" s="9">
        <f>VLOOKUP('Nikes Sales Dataset - Worked f'!A:A,'Nikes Sales Dataset - Worked f'!A:K,11,FALSE)</f>
        <v>6110.0300000000007</v>
      </c>
      <c r="I910">
        <f>_xlfn.XLOOKUP('Cleaned and Transformed Dataset'!A:A,'Nikes Sales Dataset - Worked f'!A:A,'Nikes Sales Dataset - Worked f'!M:M)</f>
        <v>0.53</v>
      </c>
      <c r="J910" s="9">
        <f>_xlfn.XLOOKUP(A:A,'Nikes Sales Dataset - Worked f'!A:A,'Nikes Sales Dataset - Worked f'!N:N)</f>
        <v>2871.7141000000001</v>
      </c>
      <c r="K910" s="3">
        <f>_xlfn.XLOOKUP(A:A,'Nikes Sales Dataset - Worked f'!A:A,'Nikes Sales Dataset - Worked f'!P:P)</f>
        <v>0</v>
      </c>
      <c r="L910" s="7">
        <f>VLOOKUP('Nikes Sales Dataset - Worked f'!A:A,'Nikes Sales Dataset - Worked f'!A:R,18,FALSE)</f>
        <v>45618</v>
      </c>
      <c r="M910" s="7" t="str">
        <f>_xlfn.XLOOKUP(A:A,'Nikes Sales Dataset - Worked f'!A:A,'Nikes Sales Dataset - Worked f'!S:S)</f>
        <v>Nov</v>
      </c>
      <c r="N910" s="7" t="str">
        <f>_xlfn.XLOOKUP(A:A,'Nikes Sales Dataset - Worked f'!A:A,'Nikes Sales Dataset - Worked f'!T:T)</f>
        <v>2024</v>
      </c>
      <c r="O910" t="str">
        <f>_xlfn.XLOOKUP(A:A,'Nikes Sales Dataset - Worked f'!A:A,'Nikes Sales Dataset - Worked f'!U:U)</f>
        <v>Retail</v>
      </c>
      <c r="P910" t="str">
        <f>_xlfn.XLOOKUP(A:A,'Nikes Sales Dataset - Worked f'!A:A,'Nikes Sales Dataset - Worked f'!W:W)</f>
        <v>Hyderabad</v>
      </c>
      <c r="Q910" s="9">
        <f>_xlfn.XLOOKUP(A:A,'Nikes Sales Dataset - Worked f'!A:A,'Nikes Sales Dataset - Worked f'!X:X)</f>
        <v>-74</v>
      </c>
    </row>
    <row r="911" spans="1:17" x14ac:dyDescent="0.25">
      <c r="A911" s="4">
        <v>2909</v>
      </c>
      <c r="B911" t="str">
        <f>VLOOKUP('Nikes Sales Dataset - Worked f'!A:A,'Nikes Sales Dataset - Worked f'!A:B,2,FALSE)</f>
        <v>2909_20240820</v>
      </c>
      <c r="C911" t="str">
        <f>VLOOKUP('Nikes Sales Dataset - Worked f'!A:A,'Nikes Sales Dataset - Worked f'!A:C,3,FALSE)</f>
        <v>Women</v>
      </c>
      <c r="D911" t="str">
        <f>VLOOKUP('Nikes Sales Dataset - Worked f'!A:A,'Nikes Sales Dataset - Worked f'!A:D,4,FALSE)</f>
        <v>Running</v>
      </c>
      <c r="E911" t="str">
        <f>VLOOKUP('Nikes Sales Dataset - Worked f'!A:A,'Nikes Sales Dataset - Worked f'!A:E,5,FALSE)</f>
        <v>Air Zoom</v>
      </c>
      <c r="F911" t="str">
        <f>VLOOKUP('Nikes Sales Dataset - Worked f'!A:A,'Nikes Sales Dataset - Worked f'!A:G,7,FALSE)</f>
        <v>XL</v>
      </c>
      <c r="G911" s="3">
        <f>VLOOKUP('Nikes Sales Dataset - Worked f'!A:A,'Nikes Sales Dataset - Worked f'!A:I,9,FALSE)</f>
        <v>0</v>
      </c>
      <c r="H911" s="9">
        <f>VLOOKUP('Nikes Sales Dataset - Worked f'!A:A,'Nikes Sales Dataset - Worked f'!A:K,11,FALSE)</f>
        <v>7617.75</v>
      </c>
      <c r="I911">
        <f>_xlfn.XLOOKUP('Cleaned and Transformed Dataset'!A:A,'Nikes Sales Dataset - Worked f'!A:A,'Nikes Sales Dataset - Worked f'!M:M)</f>
        <v>0.33</v>
      </c>
      <c r="J911" s="9">
        <f>_xlfn.XLOOKUP(A:A,'Nikes Sales Dataset - Worked f'!A:A,'Nikes Sales Dataset - Worked f'!N:N)</f>
        <v>5103.892499999999</v>
      </c>
      <c r="K911" s="3">
        <f>_xlfn.XLOOKUP(A:A,'Nikes Sales Dataset - Worked f'!A:A,'Nikes Sales Dataset - Worked f'!P:P)</f>
        <v>0</v>
      </c>
      <c r="L911" s="7">
        <f>VLOOKUP('Nikes Sales Dataset - Worked f'!A:A,'Nikes Sales Dataset - Worked f'!A:R,18,FALSE)</f>
        <v>45524</v>
      </c>
      <c r="M911" s="7" t="str">
        <f>_xlfn.XLOOKUP(A:A,'Nikes Sales Dataset - Worked f'!A:A,'Nikes Sales Dataset - Worked f'!S:S)</f>
        <v>Aug</v>
      </c>
      <c r="N911" s="7" t="str">
        <f>_xlfn.XLOOKUP(A:A,'Nikes Sales Dataset - Worked f'!A:A,'Nikes Sales Dataset - Worked f'!T:T)</f>
        <v>2024</v>
      </c>
      <c r="O911" t="str">
        <f>_xlfn.XLOOKUP(A:A,'Nikes Sales Dataset - Worked f'!A:A,'Nikes Sales Dataset - Worked f'!U:U)</f>
        <v>Retail</v>
      </c>
      <c r="P911" t="str">
        <f>_xlfn.XLOOKUP(A:A,'Nikes Sales Dataset - Worked f'!A:A,'Nikes Sales Dataset - Worked f'!W:W)</f>
        <v>Pune</v>
      </c>
      <c r="Q911" s="9">
        <f>_xlfn.XLOOKUP(A:A,'Nikes Sales Dataset - Worked f'!A:A,'Nikes Sales Dataset - Worked f'!X:X)</f>
        <v>-186.9</v>
      </c>
    </row>
    <row r="912" spans="1:17" x14ac:dyDescent="0.25">
      <c r="A912" s="4">
        <v>2910</v>
      </c>
      <c r="B912" t="str">
        <f>VLOOKUP('Nikes Sales Dataset - Worked f'!A:A,'Nikes Sales Dataset - Worked f'!A:B,2,FALSE)</f>
        <v>2910_20250415</v>
      </c>
      <c r="C912" t="str">
        <f>VLOOKUP('Nikes Sales Dataset - Worked f'!A:A,'Nikes Sales Dataset - Worked f'!A:C,3,FALSE)</f>
        <v>Kids</v>
      </c>
      <c r="D912" t="str">
        <f>VLOOKUP('Nikes Sales Dataset - Worked f'!A:A,'Nikes Sales Dataset - Worked f'!A:D,4,FALSE)</f>
        <v>Training</v>
      </c>
      <c r="E912" t="str">
        <f>VLOOKUP('Nikes Sales Dataset - Worked f'!A:A,'Nikes Sales Dataset - Worked f'!A:E,5,FALSE)</f>
        <v>Flex Trainer</v>
      </c>
      <c r="F912" t="str">
        <f>VLOOKUP('Nikes Sales Dataset - Worked f'!A:A,'Nikes Sales Dataset - Worked f'!A:G,7,FALSE)</f>
        <v>M</v>
      </c>
      <c r="G912" s="3">
        <f>VLOOKUP('Nikes Sales Dataset - Worked f'!A:A,'Nikes Sales Dataset - Worked f'!A:I,9,FALSE)</f>
        <v>1</v>
      </c>
      <c r="H912" s="9">
        <f>VLOOKUP('Nikes Sales Dataset - Worked f'!A:A,'Nikes Sales Dataset - Worked f'!A:K,11,FALSE)</f>
        <v>6110.0300000000007</v>
      </c>
      <c r="I912">
        <f>_xlfn.XLOOKUP('Cleaned and Transformed Dataset'!A:A,'Nikes Sales Dataset - Worked f'!A:A,'Nikes Sales Dataset - Worked f'!M:M)</f>
        <v>0.49</v>
      </c>
      <c r="J912" s="9">
        <f>_xlfn.XLOOKUP(A:A,'Nikes Sales Dataset - Worked f'!A:A,'Nikes Sales Dataset - Worked f'!N:N)</f>
        <v>3116.1153000000004</v>
      </c>
      <c r="K912" s="3">
        <f>_xlfn.XLOOKUP(A:A,'Nikes Sales Dataset - Worked f'!A:A,'Nikes Sales Dataset - Worked f'!P:P)</f>
        <v>3116.1153000000004</v>
      </c>
      <c r="L912" s="7">
        <f>VLOOKUP('Nikes Sales Dataset - Worked f'!A:A,'Nikes Sales Dataset - Worked f'!A:R,18,FALSE)</f>
        <v>45762</v>
      </c>
      <c r="M912" s="7" t="str">
        <f>_xlfn.XLOOKUP(A:A,'Nikes Sales Dataset - Worked f'!A:A,'Nikes Sales Dataset - Worked f'!S:S)</f>
        <v>Apr</v>
      </c>
      <c r="N912" s="7" t="str">
        <f>_xlfn.XLOOKUP(A:A,'Nikes Sales Dataset - Worked f'!A:A,'Nikes Sales Dataset - Worked f'!T:T)</f>
        <v>2025</v>
      </c>
      <c r="O912" t="str">
        <f>_xlfn.XLOOKUP(A:A,'Nikes Sales Dataset - Worked f'!A:A,'Nikes Sales Dataset - Worked f'!U:U)</f>
        <v>Retail</v>
      </c>
      <c r="P912" t="str">
        <f>_xlfn.XLOOKUP(A:A,'Nikes Sales Dataset - Worked f'!A:A,'Nikes Sales Dataset - Worked f'!W:W)</f>
        <v>Bangalore</v>
      </c>
      <c r="Q912" s="9">
        <f>_xlfn.XLOOKUP(A:A,'Nikes Sales Dataset - Worked f'!A:A,'Nikes Sales Dataset - Worked f'!X:X)</f>
        <v>1818.49</v>
      </c>
    </row>
    <row r="913" spans="1:17" x14ac:dyDescent="0.25">
      <c r="A913" s="4">
        <v>2911</v>
      </c>
      <c r="B913" t="str">
        <f>VLOOKUP('Nikes Sales Dataset - Worked f'!A:A,'Nikes Sales Dataset - Worked f'!A:B,2,FALSE)</f>
        <v>2911_20231026</v>
      </c>
      <c r="C913" t="str">
        <f>VLOOKUP('Nikes Sales Dataset - Worked f'!A:A,'Nikes Sales Dataset - Worked f'!A:C,3,FALSE)</f>
        <v>Kids</v>
      </c>
      <c r="D913" t="str">
        <f>VLOOKUP('Nikes Sales Dataset - Worked f'!A:A,'Nikes Sales Dataset - Worked f'!A:D,4,FALSE)</f>
        <v>Basketball</v>
      </c>
      <c r="E913" t="str">
        <f>VLOOKUP('Nikes Sales Dataset - Worked f'!A:A,'Nikes Sales Dataset - Worked f'!A:E,5,FALSE)</f>
        <v>Zoom Freak</v>
      </c>
      <c r="F913" t="str">
        <f>VLOOKUP('Nikes Sales Dataset - Worked f'!A:A,'Nikes Sales Dataset - Worked f'!A:G,7,FALSE)</f>
        <v>M</v>
      </c>
      <c r="G913" s="3">
        <f>VLOOKUP('Nikes Sales Dataset - Worked f'!A:A,'Nikes Sales Dataset - Worked f'!A:I,9,FALSE)</f>
        <v>1</v>
      </c>
      <c r="H913" s="9">
        <f>VLOOKUP('Nikes Sales Dataset - Worked f'!A:A,'Nikes Sales Dataset - Worked f'!A:K,11,FALSE)</f>
        <v>6110.0300000000007</v>
      </c>
      <c r="I913">
        <f>_xlfn.XLOOKUP('Cleaned and Transformed Dataset'!A:A,'Nikes Sales Dataset - Worked f'!A:A,'Nikes Sales Dataset - Worked f'!M:M)</f>
        <v>0</v>
      </c>
      <c r="J913" s="9">
        <f>_xlfn.XLOOKUP(A:A,'Nikes Sales Dataset - Worked f'!A:A,'Nikes Sales Dataset - Worked f'!N:N)</f>
        <v>6110.0300000000007</v>
      </c>
      <c r="K913" s="3">
        <f>_xlfn.XLOOKUP(A:A,'Nikes Sales Dataset - Worked f'!A:A,'Nikes Sales Dataset - Worked f'!P:P)</f>
        <v>6110.0300000000007</v>
      </c>
      <c r="L913" s="7">
        <f>VLOOKUP('Nikes Sales Dataset - Worked f'!A:A,'Nikes Sales Dataset - Worked f'!A:R,18,FALSE)</f>
        <v>45225</v>
      </c>
      <c r="M913" s="7" t="str">
        <f>_xlfn.XLOOKUP(A:A,'Nikes Sales Dataset - Worked f'!A:A,'Nikes Sales Dataset - Worked f'!S:S)</f>
        <v>Oct</v>
      </c>
      <c r="N913" s="7" t="str">
        <f>_xlfn.XLOOKUP(A:A,'Nikes Sales Dataset - Worked f'!A:A,'Nikes Sales Dataset - Worked f'!T:T)</f>
        <v>2023</v>
      </c>
      <c r="O913" t="str">
        <f>_xlfn.XLOOKUP(A:A,'Nikes Sales Dataset - Worked f'!A:A,'Nikes Sales Dataset - Worked f'!U:U)</f>
        <v>Retail</v>
      </c>
      <c r="P913" t="str">
        <f>_xlfn.XLOOKUP(A:A,'Nikes Sales Dataset - Worked f'!A:A,'Nikes Sales Dataset - Worked f'!W:W)</f>
        <v>Mumbai</v>
      </c>
      <c r="Q913" s="9">
        <f>_xlfn.XLOOKUP(A:A,'Nikes Sales Dataset - Worked f'!A:A,'Nikes Sales Dataset - Worked f'!X:X)</f>
        <v>927.88</v>
      </c>
    </row>
    <row r="914" spans="1:17" x14ac:dyDescent="0.25">
      <c r="A914" s="4">
        <v>2912</v>
      </c>
      <c r="B914" t="str">
        <f>VLOOKUP('Nikes Sales Dataset - Worked f'!A:A,'Nikes Sales Dataset - Worked f'!A:B,2,FALSE)</f>
        <v>2912_20240307</v>
      </c>
      <c r="C914" t="str">
        <f>VLOOKUP('Nikes Sales Dataset - Worked f'!A:A,'Nikes Sales Dataset - Worked f'!A:C,3,FALSE)</f>
        <v>Kids</v>
      </c>
      <c r="D914" t="str">
        <f>VLOOKUP('Nikes Sales Dataset - Worked f'!A:A,'Nikes Sales Dataset - Worked f'!A:D,4,FALSE)</f>
        <v>Running</v>
      </c>
      <c r="E914" t="str">
        <f>VLOOKUP('Nikes Sales Dataset - Worked f'!A:A,'Nikes Sales Dataset - Worked f'!A:E,5,FALSE)</f>
        <v>React Infinity</v>
      </c>
      <c r="F914" t="str">
        <f>VLOOKUP('Nikes Sales Dataset - Worked f'!A:A,'Nikes Sales Dataset - Worked f'!A:G,7,FALSE)</f>
        <v>XL</v>
      </c>
      <c r="G914" s="3">
        <f>VLOOKUP('Nikes Sales Dataset - Worked f'!A:A,'Nikes Sales Dataset - Worked f'!A:I,9,FALSE)</f>
        <v>2</v>
      </c>
      <c r="H914" s="9">
        <f>VLOOKUP('Nikes Sales Dataset - Worked f'!A:A,'Nikes Sales Dataset - Worked f'!A:K,11,FALSE)</f>
        <v>9839.6299999999992</v>
      </c>
      <c r="I914">
        <f>_xlfn.XLOOKUP('Cleaned and Transformed Dataset'!A:A,'Nikes Sales Dataset - Worked f'!A:A,'Nikes Sales Dataset - Worked f'!M:M)</f>
        <v>0.98</v>
      </c>
      <c r="J914" s="9">
        <f>_xlfn.XLOOKUP(A:A,'Nikes Sales Dataset - Worked f'!A:A,'Nikes Sales Dataset - Worked f'!N:N)</f>
        <v>196.79260000000016</v>
      </c>
      <c r="K914" s="3">
        <f>_xlfn.XLOOKUP(A:A,'Nikes Sales Dataset - Worked f'!A:A,'Nikes Sales Dataset - Worked f'!P:P)</f>
        <v>393.58520000000033</v>
      </c>
      <c r="L914" s="7">
        <f>VLOOKUP('Nikes Sales Dataset - Worked f'!A:A,'Nikes Sales Dataset - Worked f'!A:R,18,FALSE)</f>
        <v>45358</v>
      </c>
      <c r="M914" s="7" t="str">
        <f>_xlfn.XLOOKUP(A:A,'Nikes Sales Dataset - Worked f'!A:A,'Nikes Sales Dataset - Worked f'!S:S)</f>
        <v>Mar</v>
      </c>
      <c r="N914" s="7" t="str">
        <f>_xlfn.XLOOKUP(A:A,'Nikes Sales Dataset - Worked f'!A:A,'Nikes Sales Dataset - Worked f'!T:T)</f>
        <v>2024</v>
      </c>
      <c r="O914" t="str">
        <f>_xlfn.XLOOKUP(A:A,'Nikes Sales Dataset - Worked f'!A:A,'Nikes Sales Dataset - Worked f'!U:U)</f>
        <v>Online</v>
      </c>
      <c r="P914" t="str">
        <f>_xlfn.XLOOKUP(A:A,'Nikes Sales Dataset - Worked f'!A:A,'Nikes Sales Dataset - Worked f'!W:W)</f>
        <v>Bangalore</v>
      </c>
      <c r="Q914" s="9">
        <f>_xlfn.XLOOKUP(A:A,'Nikes Sales Dataset - Worked f'!A:A,'Nikes Sales Dataset - Worked f'!X:X)</f>
        <v>1218.22</v>
      </c>
    </row>
    <row r="915" spans="1:17" x14ac:dyDescent="0.25">
      <c r="A915" s="4">
        <v>2913</v>
      </c>
      <c r="B915" t="str">
        <f>VLOOKUP('Nikes Sales Dataset - Worked f'!A:A,'Nikes Sales Dataset - Worked f'!A:B,2,FALSE)</f>
        <v>2913_20250625</v>
      </c>
      <c r="C915" t="str">
        <f>VLOOKUP('Nikes Sales Dataset - Worked f'!A:A,'Nikes Sales Dataset - Worked f'!A:C,3,FALSE)</f>
        <v>Women</v>
      </c>
      <c r="D915" t="str">
        <f>VLOOKUP('Nikes Sales Dataset - Worked f'!A:A,'Nikes Sales Dataset - Worked f'!A:D,4,FALSE)</f>
        <v>Lifestyle</v>
      </c>
      <c r="E915" t="str">
        <f>VLOOKUP('Nikes Sales Dataset - Worked f'!A:A,'Nikes Sales Dataset - Worked f'!A:E,5,FALSE)</f>
        <v>Dunk Low</v>
      </c>
      <c r="F915" t="str">
        <f>VLOOKUP('Nikes Sales Dataset - Worked f'!A:A,'Nikes Sales Dataset - Worked f'!A:G,7,FALSE)</f>
        <v>M</v>
      </c>
      <c r="G915" s="3">
        <f>VLOOKUP('Nikes Sales Dataset - Worked f'!A:A,'Nikes Sales Dataset - Worked f'!A:I,9,FALSE)</f>
        <v>0</v>
      </c>
      <c r="H915" s="9">
        <f>VLOOKUP('Nikes Sales Dataset - Worked f'!A:A,'Nikes Sales Dataset - Worked f'!A:K,11,FALSE)</f>
        <v>6110.0300000000007</v>
      </c>
      <c r="I915">
        <f>_xlfn.XLOOKUP('Cleaned and Transformed Dataset'!A:A,'Nikes Sales Dataset - Worked f'!A:A,'Nikes Sales Dataset - Worked f'!M:M)</f>
        <v>0.3</v>
      </c>
      <c r="J915" s="9">
        <f>_xlfn.XLOOKUP(A:A,'Nikes Sales Dataset - Worked f'!A:A,'Nikes Sales Dataset - Worked f'!N:N)</f>
        <v>4277.0210000000006</v>
      </c>
      <c r="K915" s="3">
        <f>_xlfn.XLOOKUP(A:A,'Nikes Sales Dataset - Worked f'!A:A,'Nikes Sales Dataset - Worked f'!P:P)</f>
        <v>0</v>
      </c>
      <c r="L915" s="7">
        <f>VLOOKUP('Nikes Sales Dataset - Worked f'!A:A,'Nikes Sales Dataset - Worked f'!A:R,18,FALSE)</f>
        <v>45833</v>
      </c>
      <c r="M915" s="7" t="str">
        <f>_xlfn.XLOOKUP(A:A,'Nikes Sales Dataset - Worked f'!A:A,'Nikes Sales Dataset - Worked f'!S:S)</f>
        <v>Jun</v>
      </c>
      <c r="N915" s="7" t="str">
        <f>_xlfn.XLOOKUP(A:A,'Nikes Sales Dataset - Worked f'!A:A,'Nikes Sales Dataset - Worked f'!T:T)</f>
        <v>2025</v>
      </c>
      <c r="O915" t="str">
        <f>_xlfn.XLOOKUP(A:A,'Nikes Sales Dataset - Worked f'!A:A,'Nikes Sales Dataset - Worked f'!U:U)</f>
        <v>Online</v>
      </c>
      <c r="P915" t="str">
        <f>_xlfn.XLOOKUP(A:A,'Nikes Sales Dataset - Worked f'!A:A,'Nikes Sales Dataset - Worked f'!W:W)</f>
        <v>Pune</v>
      </c>
      <c r="Q915" s="9">
        <f>_xlfn.XLOOKUP(A:A,'Nikes Sales Dataset - Worked f'!A:A,'Nikes Sales Dataset - Worked f'!X:X)</f>
        <v>-1036.78</v>
      </c>
    </row>
    <row r="916" spans="1:17" x14ac:dyDescent="0.25">
      <c r="A916" s="4">
        <v>2914</v>
      </c>
      <c r="B916" t="str">
        <f>VLOOKUP('Nikes Sales Dataset - Worked f'!A:A,'Nikes Sales Dataset - Worked f'!A:B,2,FALSE)</f>
        <v>2914_20250325</v>
      </c>
      <c r="C916" t="str">
        <f>VLOOKUP('Nikes Sales Dataset - Worked f'!A:A,'Nikes Sales Dataset - Worked f'!A:C,3,FALSE)</f>
        <v>Men</v>
      </c>
      <c r="D916" t="str">
        <f>VLOOKUP('Nikes Sales Dataset - Worked f'!A:A,'Nikes Sales Dataset - Worked f'!A:D,4,FALSE)</f>
        <v>Soccer</v>
      </c>
      <c r="E916" t="str">
        <f>VLOOKUP('Nikes Sales Dataset - Worked f'!A:A,'Nikes Sales Dataset - Worked f'!A:E,5,FALSE)</f>
        <v>Tiempo Legend</v>
      </c>
      <c r="F916" t="str">
        <f>VLOOKUP('Nikes Sales Dataset - Worked f'!A:A,'Nikes Sales Dataset - Worked f'!A:G,7,FALSE)</f>
        <v>L</v>
      </c>
      <c r="G916" s="3">
        <f>VLOOKUP('Nikes Sales Dataset - Worked f'!A:A,'Nikes Sales Dataset - Worked f'!A:I,9,FALSE)</f>
        <v>0</v>
      </c>
      <c r="H916" s="9">
        <f>VLOOKUP('Nikes Sales Dataset - Worked f'!A:A,'Nikes Sales Dataset - Worked f'!A:K,11,FALSE)</f>
        <v>7603.38</v>
      </c>
      <c r="I916">
        <f>_xlfn.XLOOKUP('Cleaned and Transformed Dataset'!A:A,'Nikes Sales Dataset - Worked f'!A:A,'Nikes Sales Dataset - Worked f'!M:M)</f>
        <v>1.25</v>
      </c>
      <c r="J916" s="9">
        <f>_xlfn.XLOOKUP(A:A,'Nikes Sales Dataset - Worked f'!A:A,'Nikes Sales Dataset - Worked f'!N:N)</f>
        <v>-1900.845</v>
      </c>
      <c r="K916" s="3">
        <f>_xlfn.XLOOKUP(A:A,'Nikes Sales Dataset - Worked f'!A:A,'Nikes Sales Dataset - Worked f'!P:P)</f>
        <v>0</v>
      </c>
      <c r="L916" s="7">
        <f>VLOOKUP('Nikes Sales Dataset - Worked f'!A:A,'Nikes Sales Dataset - Worked f'!A:R,18,FALSE)</f>
        <v>45741</v>
      </c>
      <c r="M916" s="7" t="str">
        <f>_xlfn.XLOOKUP(A:A,'Nikes Sales Dataset - Worked f'!A:A,'Nikes Sales Dataset - Worked f'!S:S)</f>
        <v>Mar</v>
      </c>
      <c r="N916" s="7" t="str">
        <f>_xlfn.XLOOKUP(A:A,'Nikes Sales Dataset - Worked f'!A:A,'Nikes Sales Dataset - Worked f'!T:T)</f>
        <v>2025</v>
      </c>
      <c r="O916" t="str">
        <f>_xlfn.XLOOKUP(A:A,'Nikes Sales Dataset - Worked f'!A:A,'Nikes Sales Dataset - Worked f'!U:U)</f>
        <v>Online</v>
      </c>
      <c r="P916" t="str">
        <f>_xlfn.XLOOKUP(A:A,'Nikes Sales Dataset - Worked f'!A:A,'Nikes Sales Dataset - Worked f'!W:W)</f>
        <v>Mumbai</v>
      </c>
      <c r="Q916" s="9">
        <f>_xlfn.XLOOKUP(A:A,'Nikes Sales Dataset - Worked f'!A:A,'Nikes Sales Dataset - Worked f'!X:X)</f>
        <v>-950.86</v>
      </c>
    </row>
    <row r="917" spans="1:17" x14ac:dyDescent="0.25">
      <c r="A917" s="4">
        <v>2915</v>
      </c>
      <c r="B917" t="str">
        <f>VLOOKUP('Nikes Sales Dataset - Worked f'!A:A,'Nikes Sales Dataset - Worked f'!A:B,2,FALSE)</f>
        <v>2915_Unknown Date</v>
      </c>
      <c r="C917" t="str">
        <f>VLOOKUP('Nikes Sales Dataset - Worked f'!A:A,'Nikes Sales Dataset - Worked f'!A:C,3,FALSE)</f>
        <v>Men</v>
      </c>
      <c r="D917" t="str">
        <f>VLOOKUP('Nikes Sales Dataset - Worked f'!A:A,'Nikes Sales Dataset - Worked f'!A:D,4,FALSE)</f>
        <v>Basketball</v>
      </c>
      <c r="E917" t="str">
        <f>VLOOKUP('Nikes Sales Dataset - Worked f'!A:A,'Nikes Sales Dataset - Worked f'!A:E,5,FALSE)</f>
        <v>Kyrie Flytrap</v>
      </c>
      <c r="F917" t="str">
        <f>VLOOKUP('Nikes Sales Dataset - Worked f'!A:A,'Nikes Sales Dataset - Worked f'!A:G,7,FALSE)</f>
        <v>XL</v>
      </c>
      <c r="G917" s="3">
        <f>VLOOKUP('Nikes Sales Dataset - Worked f'!A:A,'Nikes Sales Dataset - Worked f'!A:I,9,FALSE)</f>
        <v>1</v>
      </c>
      <c r="H917" s="9">
        <f>VLOOKUP('Nikes Sales Dataset - Worked f'!A:A,'Nikes Sales Dataset - Worked f'!A:K,11,FALSE)</f>
        <v>4994.83</v>
      </c>
      <c r="I917">
        <f>_xlfn.XLOOKUP('Cleaned and Transformed Dataset'!A:A,'Nikes Sales Dataset - Worked f'!A:A,'Nikes Sales Dataset - Worked f'!M:M)</f>
        <v>0</v>
      </c>
      <c r="J917" s="9">
        <f>_xlfn.XLOOKUP(A:A,'Nikes Sales Dataset - Worked f'!A:A,'Nikes Sales Dataset - Worked f'!N:N)</f>
        <v>4994.83</v>
      </c>
      <c r="K917" s="3">
        <f>_xlfn.XLOOKUP(A:A,'Nikes Sales Dataset - Worked f'!A:A,'Nikes Sales Dataset - Worked f'!P:P)</f>
        <v>4994.83</v>
      </c>
      <c r="L917" s="7" t="str">
        <f>VLOOKUP('Nikes Sales Dataset - Worked f'!A:A,'Nikes Sales Dataset - Worked f'!A:R,18,FALSE)</f>
        <v>Unknown Date</v>
      </c>
      <c r="M917" s="7" t="str">
        <f>_xlfn.XLOOKUP(A:A,'Nikes Sales Dataset - Worked f'!A:A,'Nikes Sales Dataset - Worked f'!S:S)</f>
        <v>Unknown</v>
      </c>
      <c r="N917" s="7" t="str">
        <f>_xlfn.XLOOKUP(A:A,'Nikes Sales Dataset - Worked f'!A:A,'Nikes Sales Dataset - Worked f'!T:T)</f>
        <v>Unknown</v>
      </c>
      <c r="O917" t="str">
        <f>_xlfn.XLOOKUP(A:A,'Nikes Sales Dataset - Worked f'!A:A,'Nikes Sales Dataset - Worked f'!U:U)</f>
        <v>Retail</v>
      </c>
      <c r="P917" t="str">
        <f>_xlfn.XLOOKUP(A:A,'Nikes Sales Dataset - Worked f'!A:A,'Nikes Sales Dataset - Worked f'!W:W)</f>
        <v>Mumbai</v>
      </c>
      <c r="Q917" s="9">
        <f>_xlfn.XLOOKUP(A:A,'Nikes Sales Dataset - Worked f'!A:A,'Nikes Sales Dataset - Worked f'!X:X)</f>
        <v>629.34</v>
      </c>
    </row>
    <row r="918" spans="1:17" x14ac:dyDescent="0.25">
      <c r="A918" s="4">
        <v>2916</v>
      </c>
      <c r="B918" t="str">
        <f>VLOOKUP('Nikes Sales Dataset - Worked f'!A:A,'Nikes Sales Dataset - Worked f'!A:B,2,FALSE)</f>
        <v>2916_20240805</v>
      </c>
      <c r="C918" t="str">
        <f>VLOOKUP('Nikes Sales Dataset - Worked f'!A:A,'Nikes Sales Dataset - Worked f'!A:C,3,FALSE)</f>
        <v>Kids</v>
      </c>
      <c r="D918" t="str">
        <f>VLOOKUP('Nikes Sales Dataset - Worked f'!A:A,'Nikes Sales Dataset - Worked f'!A:D,4,FALSE)</f>
        <v>Lifestyle</v>
      </c>
      <c r="E918" t="str">
        <f>VLOOKUP('Nikes Sales Dataset - Worked f'!A:A,'Nikes Sales Dataset - Worked f'!A:E,5,FALSE)</f>
        <v>Blazer Mid</v>
      </c>
      <c r="F918" t="str">
        <f>VLOOKUP('Nikes Sales Dataset - Worked f'!A:A,'Nikes Sales Dataset - Worked f'!A:G,7,FALSE)</f>
        <v>XL</v>
      </c>
      <c r="G918" s="3">
        <f>VLOOKUP('Nikes Sales Dataset - Worked f'!A:A,'Nikes Sales Dataset - Worked f'!A:I,9,FALSE)</f>
        <v>0</v>
      </c>
      <c r="H918" s="9">
        <f>VLOOKUP('Nikes Sales Dataset - Worked f'!A:A,'Nikes Sales Dataset - Worked f'!A:K,11,FALSE)</f>
        <v>6110.0300000000007</v>
      </c>
      <c r="I918">
        <f>_xlfn.XLOOKUP('Cleaned and Transformed Dataset'!A:A,'Nikes Sales Dataset - Worked f'!A:A,'Nikes Sales Dataset - Worked f'!M:M)</f>
        <v>0</v>
      </c>
      <c r="J918" s="9">
        <f>_xlfn.XLOOKUP(A:A,'Nikes Sales Dataset - Worked f'!A:A,'Nikes Sales Dataset - Worked f'!N:N)</f>
        <v>6110.0300000000007</v>
      </c>
      <c r="K918" s="3">
        <f>_xlfn.XLOOKUP(A:A,'Nikes Sales Dataset - Worked f'!A:A,'Nikes Sales Dataset - Worked f'!P:P)</f>
        <v>0</v>
      </c>
      <c r="L918" s="7">
        <f>VLOOKUP('Nikes Sales Dataset - Worked f'!A:A,'Nikes Sales Dataset - Worked f'!A:R,18,FALSE)</f>
        <v>45509</v>
      </c>
      <c r="M918" s="7" t="str">
        <f>_xlfn.XLOOKUP(A:A,'Nikes Sales Dataset - Worked f'!A:A,'Nikes Sales Dataset - Worked f'!S:S)</f>
        <v>Aug</v>
      </c>
      <c r="N918" s="7" t="str">
        <f>_xlfn.XLOOKUP(A:A,'Nikes Sales Dataset - Worked f'!A:A,'Nikes Sales Dataset - Worked f'!T:T)</f>
        <v>2024</v>
      </c>
      <c r="O918" t="str">
        <f>_xlfn.XLOOKUP(A:A,'Nikes Sales Dataset - Worked f'!A:A,'Nikes Sales Dataset - Worked f'!U:U)</f>
        <v>Retail</v>
      </c>
      <c r="P918" t="str">
        <f>_xlfn.XLOOKUP(A:A,'Nikes Sales Dataset - Worked f'!A:A,'Nikes Sales Dataset - Worked f'!W:W)</f>
        <v>Hyderabad</v>
      </c>
      <c r="Q918" s="9">
        <f>_xlfn.XLOOKUP(A:A,'Nikes Sales Dataset - Worked f'!A:A,'Nikes Sales Dataset - Worked f'!X:X)</f>
        <v>-1121.25</v>
      </c>
    </row>
    <row r="919" spans="1:17" x14ac:dyDescent="0.25">
      <c r="A919" s="4">
        <v>2917</v>
      </c>
      <c r="B919" t="str">
        <f>VLOOKUP('Nikes Sales Dataset - Worked f'!A:A,'Nikes Sales Dataset - Worked f'!A:B,2,FALSE)</f>
        <v>2917_20241221</v>
      </c>
      <c r="C919" t="str">
        <f>VLOOKUP('Nikes Sales Dataset - Worked f'!A:A,'Nikes Sales Dataset - Worked f'!A:C,3,FALSE)</f>
        <v>Men</v>
      </c>
      <c r="D919" t="str">
        <f>VLOOKUP('Nikes Sales Dataset - Worked f'!A:A,'Nikes Sales Dataset - Worked f'!A:D,4,FALSE)</f>
        <v>Soccer</v>
      </c>
      <c r="E919" t="str">
        <f>VLOOKUP('Nikes Sales Dataset - Worked f'!A:A,'Nikes Sales Dataset - Worked f'!A:E,5,FALSE)</f>
        <v>Phantom GT</v>
      </c>
      <c r="F919" t="str">
        <f>VLOOKUP('Nikes Sales Dataset - Worked f'!A:A,'Nikes Sales Dataset - Worked f'!A:G,7,FALSE)</f>
        <v>M</v>
      </c>
      <c r="G919" s="3">
        <f>VLOOKUP('Nikes Sales Dataset - Worked f'!A:A,'Nikes Sales Dataset - Worked f'!A:I,9,FALSE)</f>
        <v>1</v>
      </c>
      <c r="H919" s="9">
        <f>VLOOKUP('Nikes Sales Dataset - Worked f'!A:A,'Nikes Sales Dataset - Worked f'!A:K,11,FALSE)</f>
        <v>3204.72</v>
      </c>
      <c r="I919">
        <f>_xlfn.XLOOKUP('Cleaned and Transformed Dataset'!A:A,'Nikes Sales Dataset - Worked f'!A:A,'Nikes Sales Dataset - Worked f'!M:M)</f>
        <v>0</v>
      </c>
      <c r="J919" s="9">
        <f>_xlfn.XLOOKUP(A:A,'Nikes Sales Dataset - Worked f'!A:A,'Nikes Sales Dataset - Worked f'!N:N)</f>
        <v>3204.72</v>
      </c>
      <c r="K919" s="3">
        <f>_xlfn.XLOOKUP(A:A,'Nikes Sales Dataset - Worked f'!A:A,'Nikes Sales Dataset - Worked f'!P:P)</f>
        <v>3204.72</v>
      </c>
      <c r="L919" s="7">
        <f>VLOOKUP('Nikes Sales Dataset - Worked f'!A:A,'Nikes Sales Dataset - Worked f'!A:R,18,FALSE)</f>
        <v>45647</v>
      </c>
      <c r="M919" s="7" t="str">
        <f>_xlfn.XLOOKUP(A:A,'Nikes Sales Dataset - Worked f'!A:A,'Nikes Sales Dataset - Worked f'!S:S)</f>
        <v>Dec</v>
      </c>
      <c r="N919" s="7" t="str">
        <f>_xlfn.XLOOKUP(A:A,'Nikes Sales Dataset - Worked f'!A:A,'Nikes Sales Dataset - Worked f'!T:T)</f>
        <v>2024</v>
      </c>
      <c r="O919" t="str">
        <f>_xlfn.XLOOKUP(A:A,'Nikes Sales Dataset - Worked f'!A:A,'Nikes Sales Dataset - Worked f'!U:U)</f>
        <v>Retail</v>
      </c>
      <c r="P919" t="str">
        <f>_xlfn.XLOOKUP(A:A,'Nikes Sales Dataset - Worked f'!A:A,'Nikes Sales Dataset - Worked f'!W:W)</f>
        <v>Bangalore</v>
      </c>
      <c r="Q919" s="9">
        <f>_xlfn.XLOOKUP(A:A,'Nikes Sales Dataset - Worked f'!A:A,'Nikes Sales Dataset - Worked f'!X:X)</f>
        <v>1916.14</v>
      </c>
    </row>
    <row r="920" spans="1:17" x14ac:dyDescent="0.25">
      <c r="A920" s="4">
        <v>2918</v>
      </c>
      <c r="B920" t="str">
        <f>VLOOKUP('Nikes Sales Dataset - Worked f'!A:A,'Nikes Sales Dataset - Worked f'!A:B,2,FALSE)</f>
        <v>2918_20241107</v>
      </c>
      <c r="C920" t="str">
        <f>VLOOKUP('Nikes Sales Dataset - Worked f'!A:A,'Nikes Sales Dataset - Worked f'!A:C,3,FALSE)</f>
        <v>Men</v>
      </c>
      <c r="D920" t="str">
        <f>VLOOKUP('Nikes Sales Dataset - Worked f'!A:A,'Nikes Sales Dataset - Worked f'!A:D,4,FALSE)</f>
        <v>Training</v>
      </c>
      <c r="E920" t="str">
        <f>VLOOKUP('Nikes Sales Dataset - Worked f'!A:A,'Nikes Sales Dataset - Worked f'!A:E,5,FALSE)</f>
        <v>SuperRep Go</v>
      </c>
      <c r="F920" t="str">
        <f>VLOOKUP('Nikes Sales Dataset - Worked f'!A:A,'Nikes Sales Dataset - Worked f'!A:G,7,FALSE)</f>
        <v>M</v>
      </c>
      <c r="G920" s="3">
        <f>VLOOKUP('Nikes Sales Dataset - Worked f'!A:A,'Nikes Sales Dataset - Worked f'!A:I,9,FALSE)</f>
        <v>1</v>
      </c>
      <c r="H920" s="9">
        <f>VLOOKUP('Nikes Sales Dataset - Worked f'!A:A,'Nikes Sales Dataset - Worked f'!A:K,11,FALSE)</f>
        <v>6110.0300000000007</v>
      </c>
      <c r="I920">
        <f>_xlfn.XLOOKUP('Cleaned and Transformed Dataset'!A:A,'Nikes Sales Dataset - Worked f'!A:A,'Nikes Sales Dataset - Worked f'!M:M)</f>
        <v>0</v>
      </c>
      <c r="J920" s="9">
        <f>_xlfn.XLOOKUP(A:A,'Nikes Sales Dataset - Worked f'!A:A,'Nikes Sales Dataset - Worked f'!N:N)</f>
        <v>6110.0300000000007</v>
      </c>
      <c r="K920" s="3">
        <f>_xlfn.XLOOKUP(A:A,'Nikes Sales Dataset - Worked f'!A:A,'Nikes Sales Dataset - Worked f'!P:P)</f>
        <v>6110.0300000000007</v>
      </c>
      <c r="L920" s="7">
        <f>VLOOKUP('Nikes Sales Dataset - Worked f'!A:A,'Nikes Sales Dataset - Worked f'!A:R,18,FALSE)</f>
        <v>45603</v>
      </c>
      <c r="M920" s="7" t="str">
        <f>_xlfn.XLOOKUP(A:A,'Nikes Sales Dataset - Worked f'!A:A,'Nikes Sales Dataset - Worked f'!S:S)</f>
        <v>Nov</v>
      </c>
      <c r="N920" s="7" t="str">
        <f>_xlfn.XLOOKUP(A:A,'Nikes Sales Dataset - Worked f'!A:A,'Nikes Sales Dataset - Worked f'!T:T)</f>
        <v>2024</v>
      </c>
      <c r="O920" t="str">
        <f>_xlfn.XLOOKUP(A:A,'Nikes Sales Dataset - Worked f'!A:A,'Nikes Sales Dataset - Worked f'!U:U)</f>
        <v>Retail</v>
      </c>
      <c r="P920" t="str">
        <f>_xlfn.XLOOKUP(A:A,'Nikes Sales Dataset - Worked f'!A:A,'Nikes Sales Dataset - Worked f'!W:W)</f>
        <v>Mumbai</v>
      </c>
      <c r="Q920" s="9">
        <f>_xlfn.XLOOKUP(A:A,'Nikes Sales Dataset - Worked f'!A:A,'Nikes Sales Dataset - Worked f'!X:X)</f>
        <v>1398.13</v>
      </c>
    </row>
    <row r="921" spans="1:17" x14ac:dyDescent="0.25">
      <c r="A921" s="4">
        <v>2919</v>
      </c>
      <c r="B921" t="str">
        <f>VLOOKUP('Nikes Sales Dataset - Worked f'!A:A,'Nikes Sales Dataset - Worked f'!A:B,2,FALSE)</f>
        <v>2919_20250401</v>
      </c>
      <c r="C921" t="str">
        <f>VLOOKUP('Nikes Sales Dataset - Worked f'!A:A,'Nikes Sales Dataset - Worked f'!A:C,3,FALSE)</f>
        <v>Men</v>
      </c>
      <c r="D921" t="str">
        <f>VLOOKUP('Nikes Sales Dataset - Worked f'!A:A,'Nikes Sales Dataset - Worked f'!A:D,4,FALSE)</f>
        <v>Soccer</v>
      </c>
      <c r="E921" t="str">
        <f>VLOOKUP('Nikes Sales Dataset - Worked f'!A:A,'Nikes Sales Dataset - Worked f'!A:E,5,FALSE)</f>
        <v>Premier III</v>
      </c>
      <c r="F921" t="str">
        <f>VLOOKUP('Nikes Sales Dataset - Worked f'!A:A,'Nikes Sales Dataset - Worked f'!A:G,7,FALSE)</f>
        <v>M</v>
      </c>
      <c r="G921" s="3">
        <f>VLOOKUP('Nikes Sales Dataset - Worked f'!A:A,'Nikes Sales Dataset - Worked f'!A:I,9,FALSE)</f>
        <v>1</v>
      </c>
      <c r="H921" s="9">
        <f>VLOOKUP('Nikes Sales Dataset - Worked f'!A:A,'Nikes Sales Dataset - Worked f'!A:K,11,FALSE)</f>
        <v>7323.53</v>
      </c>
      <c r="I921">
        <f>_xlfn.XLOOKUP('Cleaned and Transformed Dataset'!A:A,'Nikes Sales Dataset - Worked f'!A:A,'Nikes Sales Dataset - Worked f'!M:M)</f>
        <v>0</v>
      </c>
      <c r="J921" s="9">
        <f>_xlfn.XLOOKUP(A:A,'Nikes Sales Dataset - Worked f'!A:A,'Nikes Sales Dataset - Worked f'!N:N)</f>
        <v>7323.53</v>
      </c>
      <c r="K921" s="3">
        <f>_xlfn.XLOOKUP(A:A,'Nikes Sales Dataset - Worked f'!A:A,'Nikes Sales Dataset - Worked f'!P:P)</f>
        <v>7323.53</v>
      </c>
      <c r="L921" s="7">
        <f>VLOOKUP('Nikes Sales Dataset - Worked f'!A:A,'Nikes Sales Dataset - Worked f'!A:R,18,FALSE)</f>
        <v>45748</v>
      </c>
      <c r="M921" s="7" t="str">
        <f>_xlfn.XLOOKUP(A:A,'Nikes Sales Dataset - Worked f'!A:A,'Nikes Sales Dataset - Worked f'!S:S)</f>
        <v>Apr</v>
      </c>
      <c r="N921" s="7" t="str">
        <f>_xlfn.XLOOKUP(A:A,'Nikes Sales Dataset - Worked f'!A:A,'Nikes Sales Dataset - Worked f'!T:T)</f>
        <v>2025</v>
      </c>
      <c r="O921" t="str">
        <f>_xlfn.XLOOKUP(A:A,'Nikes Sales Dataset - Worked f'!A:A,'Nikes Sales Dataset - Worked f'!U:U)</f>
        <v>Retail</v>
      </c>
      <c r="P921" t="str">
        <f>_xlfn.XLOOKUP(A:A,'Nikes Sales Dataset - Worked f'!A:A,'Nikes Sales Dataset - Worked f'!W:W)</f>
        <v>Bangalore</v>
      </c>
      <c r="Q921" s="9">
        <f>_xlfn.XLOOKUP(A:A,'Nikes Sales Dataset - Worked f'!A:A,'Nikes Sales Dataset - Worked f'!X:X)</f>
        <v>488.37</v>
      </c>
    </row>
    <row r="922" spans="1:17" x14ac:dyDescent="0.25">
      <c r="A922" s="4">
        <v>2920</v>
      </c>
      <c r="B922" t="str">
        <f>VLOOKUP('Nikes Sales Dataset - Worked f'!A:A,'Nikes Sales Dataset - Worked f'!A:B,2,FALSE)</f>
        <v>2920_Unknown Date</v>
      </c>
      <c r="C922" t="str">
        <f>VLOOKUP('Nikes Sales Dataset - Worked f'!A:A,'Nikes Sales Dataset - Worked f'!A:C,3,FALSE)</f>
        <v>Kids</v>
      </c>
      <c r="D922" t="str">
        <f>VLOOKUP('Nikes Sales Dataset - Worked f'!A:A,'Nikes Sales Dataset - Worked f'!A:D,4,FALSE)</f>
        <v>Soccer</v>
      </c>
      <c r="E922" t="str">
        <f>VLOOKUP('Nikes Sales Dataset - Worked f'!A:A,'Nikes Sales Dataset - Worked f'!A:E,5,FALSE)</f>
        <v>Mercurial Superfly</v>
      </c>
      <c r="F922" t="str">
        <f>VLOOKUP('Nikes Sales Dataset - Worked f'!A:A,'Nikes Sales Dataset - Worked f'!A:G,7,FALSE)</f>
        <v>M</v>
      </c>
      <c r="G922" s="3">
        <f>VLOOKUP('Nikes Sales Dataset - Worked f'!A:A,'Nikes Sales Dataset - Worked f'!A:I,9,FALSE)</f>
        <v>2</v>
      </c>
      <c r="H922" s="9">
        <f>VLOOKUP('Nikes Sales Dataset - Worked f'!A:A,'Nikes Sales Dataset - Worked f'!A:K,11,FALSE)</f>
        <v>5891.32</v>
      </c>
      <c r="I922">
        <f>_xlfn.XLOOKUP('Cleaned and Transformed Dataset'!A:A,'Nikes Sales Dataset - Worked f'!A:A,'Nikes Sales Dataset - Worked f'!M:M)</f>
        <v>1.18</v>
      </c>
      <c r="J922" s="9">
        <f>_xlfn.XLOOKUP(A:A,'Nikes Sales Dataset - Worked f'!A:A,'Nikes Sales Dataset - Worked f'!N:N)</f>
        <v>-1060.4375999999995</v>
      </c>
      <c r="K922" s="3">
        <f>_xlfn.XLOOKUP(A:A,'Nikes Sales Dataset - Worked f'!A:A,'Nikes Sales Dataset - Worked f'!P:P)</f>
        <v>-2120.875199999999</v>
      </c>
      <c r="L922" s="7" t="str">
        <f>VLOOKUP('Nikes Sales Dataset - Worked f'!A:A,'Nikes Sales Dataset - Worked f'!A:R,18,FALSE)</f>
        <v>Unknown Date</v>
      </c>
      <c r="M922" s="7" t="str">
        <f>_xlfn.XLOOKUP(A:A,'Nikes Sales Dataset - Worked f'!A:A,'Nikes Sales Dataset - Worked f'!S:S)</f>
        <v>Unknown</v>
      </c>
      <c r="N922" s="7" t="str">
        <f>_xlfn.XLOOKUP(A:A,'Nikes Sales Dataset - Worked f'!A:A,'Nikes Sales Dataset - Worked f'!T:T)</f>
        <v>Unknown</v>
      </c>
      <c r="O922" t="str">
        <f>_xlfn.XLOOKUP(A:A,'Nikes Sales Dataset - Worked f'!A:A,'Nikes Sales Dataset - Worked f'!U:U)</f>
        <v>Retail</v>
      </c>
      <c r="P922" t="str">
        <f>_xlfn.XLOOKUP(A:A,'Nikes Sales Dataset - Worked f'!A:A,'Nikes Sales Dataset - Worked f'!W:W)</f>
        <v>Kolkata</v>
      </c>
      <c r="Q922" s="9">
        <f>_xlfn.XLOOKUP(A:A,'Nikes Sales Dataset - Worked f'!A:A,'Nikes Sales Dataset - Worked f'!X:X)</f>
        <v>345.7</v>
      </c>
    </row>
    <row r="923" spans="1:17" x14ac:dyDescent="0.25">
      <c r="A923" s="4">
        <v>2921</v>
      </c>
      <c r="B923" t="str">
        <f>VLOOKUP('Nikes Sales Dataset - Worked f'!A:A,'Nikes Sales Dataset - Worked f'!A:B,2,FALSE)</f>
        <v>2921_20250113</v>
      </c>
      <c r="C923" t="str">
        <f>VLOOKUP('Nikes Sales Dataset - Worked f'!A:A,'Nikes Sales Dataset - Worked f'!A:C,3,FALSE)</f>
        <v>Kids</v>
      </c>
      <c r="D923" t="str">
        <f>VLOOKUP('Nikes Sales Dataset - Worked f'!A:A,'Nikes Sales Dataset - Worked f'!A:D,4,FALSE)</f>
        <v>Training</v>
      </c>
      <c r="E923" t="str">
        <f>VLOOKUP('Nikes Sales Dataset - Worked f'!A:A,'Nikes Sales Dataset - Worked f'!A:E,5,FALSE)</f>
        <v>Metcon 7</v>
      </c>
      <c r="F923" t="str">
        <f>VLOOKUP('Nikes Sales Dataset - Worked f'!A:A,'Nikes Sales Dataset - Worked f'!A:G,7,FALSE)</f>
        <v>M</v>
      </c>
      <c r="G923" s="3">
        <f>VLOOKUP('Nikes Sales Dataset - Worked f'!A:A,'Nikes Sales Dataset - Worked f'!A:I,9,FALSE)</f>
        <v>1</v>
      </c>
      <c r="H923" s="9">
        <f>VLOOKUP('Nikes Sales Dataset - Worked f'!A:A,'Nikes Sales Dataset - Worked f'!A:K,11,FALSE)</f>
        <v>9092.33</v>
      </c>
      <c r="I923">
        <f>_xlfn.XLOOKUP('Cleaned and Transformed Dataset'!A:A,'Nikes Sales Dataset - Worked f'!A:A,'Nikes Sales Dataset - Worked f'!M:M)</f>
        <v>0.39</v>
      </c>
      <c r="J923" s="9">
        <f>_xlfn.XLOOKUP(A:A,'Nikes Sales Dataset - Worked f'!A:A,'Nikes Sales Dataset - Worked f'!N:N)</f>
        <v>5546.3212999999996</v>
      </c>
      <c r="K923" s="3">
        <f>_xlfn.XLOOKUP(A:A,'Nikes Sales Dataset - Worked f'!A:A,'Nikes Sales Dataset - Worked f'!P:P)</f>
        <v>5546.3212999999996</v>
      </c>
      <c r="L923" s="7">
        <f>VLOOKUP('Nikes Sales Dataset - Worked f'!A:A,'Nikes Sales Dataset - Worked f'!A:R,18,FALSE)</f>
        <v>45670</v>
      </c>
      <c r="M923" s="7" t="str">
        <f>_xlfn.XLOOKUP(A:A,'Nikes Sales Dataset - Worked f'!A:A,'Nikes Sales Dataset - Worked f'!S:S)</f>
        <v>Jan</v>
      </c>
      <c r="N923" s="7" t="str">
        <f>_xlfn.XLOOKUP(A:A,'Nikes Sales Dataset - Worked f'!A:A,'Nikes Sales Dataset - Worked f'!T:T)</f>
        <v>2025</v>
      </c>
      <c r="O923" t="str">
        <f>_xlfn.XLOOKUP(A:A,'Nikes Sales Dataset - Worked f'!A:A,'Nikes Sales Dataset - Worked f'!U:U)</f>
        <v>Retail</v>
      </c>
      <c r="P923" t="str">
        <f>_xlfn.XLOOKUP(A:A,'Nikes Sales Dataset - Worked f'!A:A,'Nikes Sales Dataset - Worked f'!W:W)</f>
        <v>Bangalore</v>
      </c>
      <c r="Q923" s="9">
        <f>_xlfn.XLOOKUP(A:A,'Nikes Sales Dataset - Worked f'!A:A,'Nikes Sales Dataset - Worked f'!X:X)</f>
        <v>2826.57</v>
      </c>
    </row>
    <row r="924" spans="1:17" x14ac:dyDescent="0.25">
      <c r="A924" s="4">
        <v>2922</v>
      </c>
      <c r="B924" t="str">
        <f>VLOOKUP('Nikes Sales Dataset - Worked f'!A:A,'Nikes Sales Dataset - Worked f'!A:B,2,FALSE)</f>
        <v>2922_20250116</v>
      </c>
      <c r="C924" t="str">
        <f>VLOOKUP('Nikes Sales Dataset - Worked f'!A:A,'Nikes Sales Dataset - Worked f'!A:C,3,FALSE)</f>
        <v>Kids</v>
      </c>
      <c r="D924" t="str">
        <f>VLOOKUP('Nikes Sales Dataset - Worked f'!A:A,'Nikes Sales Dataset - Worked f'!A:D,4,FALSE)</f>
        <v>Soccer</v>
      </c>
      <c r="E924" t="str">
        <f>VLOOKUP('Nikes Sales Dataset - Worked f'!A:A,'Nikes Sales Dataset - Worked f'!A:E,5,FALSE)</f>
        <v>Tiempo Legend</v>
      </c>
      <c r="F924" t="str">
        <f>VLOOKUP('Nikes Sales Dataset - Worked f'!A:A,'Nikes Sales Dataset - Worked f'!A:G,7,FALSE)</f>
        <v>XL</v>
      </c>
      <c r="G924" s="3">
        <f>VLOOKUP('Nikes Sales Dataset - Worked f'!A:A,'Nikes Sales Dataset - Worked f'!A:I,9,FALSE)</f>
        <v>2</v>
      </c>
      <c r="H924" s="9">
        <f>VLOOKUP('Nikes Sales Dataset - Worked f'!A:A,'Nikes Sales Dataset - Worked f'!A:K,11,FALSE)</f>
        <v>6110.0300000000007</v>
      </c>
      <c r="I924">
        <f>_xlfn.XLOOKUP('Cleaned and Transformed Dataset'!A:A,'Nikes Sales Dataset - Worked f'!A:A,'Nikes Sales Dataset - Worked f'!M:M)</f>
        <v>1.2</v>
      </c>
      <c r="J924" s="9">
        <f>_xlfn.XLOOKUP(A:A,'Nikes Sales Dataset - Worked f'!A:A,'Nikes Sales Dataset - Worked f'!N:N)</f>
        <v>-1222.0059999999999</v>
      </c>
      <c r="K924" s="3">
        <f>_xlfn.XLOOKUP(A:A,'Nikes Sales Dataset - Worked f'!A:A,'Nikes Sales Dataset - Worked f'!P:P)</f>
        <v>-2444.0119999999997</v>
      </c>
      <c r="L924" s="7">
        <f>VLOOKUP('Nikes Sales Dataset - Worked f'!A:A,'Nikes Sales Dataset - Worked f'!A:R,18,FALSE)</f>
        <v>45673</v>
      </c>
      <c r="M924" s="7" t="str">
        <f>_xlfn.XLOOKUP(A:A,'Nikes Sales Dataset - Worked f'!A:A,'Nikes Sales Dataset - Worked f'!S:S)</f>
        <v>Jan</v>
      </c>
      <c r="N924" s="7" t="str">
        <f>_xlfn.XLOOKUP(A:A,'Nikes Sales Dataset - Worked f'!A:A,'Nikes Sales Dataset - Worked f'!T:T)</f>
        <v>2025</v>
      </c>
      <c r="O924" t="str">
        <f>_xlfn.XLOOKUP(A:A,'Nikes Sales Dataset - Worked f'!A:A,'Nikes Sales Dataset - Worked f'!U:U)</f>
        <v>Online</v>
      </c>
      <c r="P924" t="str">
        <f>_xlfn.XLOOKUP(A:A,'Nikes Sales Dataset - Worked f'!A:A,'Nikes Sales Dataset - Worked f'!W:W)</f>
        <v>Kolkata</v>
      </c>
      <c r="Q924" s="9">
        <f>_xlfn.XLOOKUP(A:A,'Nikes Sales Dataset - Worked f'!A:A,'Nikes Sales Dataset - Worked f'!X:X)</f>
        <v>3495.67</v>
      </c>
    </row>
    <row r="925" spans="1:17" x14ac:dyDescent="0.25">
      <c r="A925" s="4">
        <v>2923</v>
      </c>
      <c r="B925" t="str">
        <f>VLOOKUP('Nikes Sales Dataset - Worked f'!A:A,'Nikes Sales Dataset - Worked f'!A:B,2,FALSE)</f>
        <v>2923_Unknown Date</v>
      </c>
      <c r="C925" t="str">
        <f>VLOOKUP('Nikes Sales Dataset - Worked f'!A:A,'Nikes Sales Dataset - Worked f'!A:C,3,FALSE)</f>
        <v>Women</v>
      </c>
      <c r="D925" t="str">
        <f>VLOOKUP('Nikes Sales Dataset - Worked f'!A:A,'Nikes Sales Dataset - Worked f'!A:D,4,FALSE)</f>
        <v>Training</v>
      </c>
      <c r="E925" t="str">
        <f>VLOOKUP('Nikes Sales Dataset - Worked f'!A:A,'Nikes Sales Dataset - Worked f'!A:E,5,FALSE)</f>
        <v>Metcon 7</v>
      </c>
      <c r="F925" t="str">
        <f>VLOOKUP('Nikes Sales Dataset - Worked f'!A:A,'Nikes Sales Dataset - Worked f'!A:G,7,FALSE)</f>
        <v>XL</v>
      </c>
      <c r="G925" s="3">
        <f>VLOOKUP('Nikes Sales Dataset - Worked f'!A:A,'Nikes Sales Dataset - Worked f'!A:I,9,FALSE)</f>
        <v>0</v>
      </c>
      <c r="H925" s="9">
        <f>VLOOKUP('Nikes Sales Dataset - Worked f'!A:A,'Nikes Sales Dataset - Worked f'!A:K,11,FALSE)</f>
        <v>6991.93</v>
      </c>
      <c r="I925">
        <f>_xlfn.XLOOKUP('Cleaned and Transformed Dataset'!A:A,'Nikes Sales Dataset - Worked f'!A:A,'Nikes Sales Dataset - Worked f'!M:M)</f>
        <v>0</v>
      </c>
      <c r="J925" s="9">
        <f>_xlfn.XLOOKUP(A:A,'Nikes Sales Dataset - Worked f'!A:A,'Nikes Sales Dataset - Worked f'!N:N)</f>
        <v>6991.93</v>
      </c>
      <c r="K925" s="3">
        <f>_xlfn.XLOOKUP(A:A,'Nikes Sales Dataset - Worked f'!A:A,'Nikes Sales Dataset - Worked f'!P:P)</f>
        <v>0</v>
      </c>
      <c r="L925" s="7" t="str">
        <f>VLOOKUP('Nikes Sales Dataset - Worked f'!A:A,'Nikes Sales Dataset - Worked f'!A:R,18,FALSE)</f>
        <v>Unknown Date</v>
      </c>
      <c r="M925" s="7" t="str">
        <f>_xlfn.XLOOKUP(A:A,'Nikes Sales Dataset - Worked f'!A:A,'Nikes Sales Dataset - Worked f'!S:S)</f>
        <v>Unknown</v>
      </c>
      <c r="N925" s="7" t="str">
        <f>_xlfn.XLOOKUP(A:A,'Nikes Sales Dataset - Worked f'!A:A,'Nikes Sales Dataset - Worked f'!T:T)</f>
        <v>Unknown</v>
      </c>
      <c r="O925" t="str">
        <f>_xlfn.XLOOKUP(A:A,'Nikes Sales Dataset - Worked f'!A:A,'Nikes Sales Dataset - Worked f'!U:U)</f>
        <v>Online</v>
      </c>
      <c r="P925" t="str">
        <f>_xlfn.XLOOKUP(A:A,'Nikes Sales Dataset - Worked f'!A:A,'Nikes Sales Dataset - Worked f'!W:W)</f>
        <v>Mumbai</v>
      </c>
      <c r="Q925" s="9">
        <f>_xlfn.XLOOKUP(A:A,'Nikes Sales Dataset - Worked f'!A:A,'Nikes Sales Dataset - Worked f'!X:X)</f>
        <v>-371.76</v>
      </c>
    </row>
    <row r="926" spans="1:17" x14ac:dyDescent="0.25">
      <c r="A926" s="4">
        <v>2924</v>
      </c>
      <c r="B926" t="str">
        <f>VLOOKUP('Nikes Sales Dataset - Worked f'!A:A,'Nikes Sales Dataset - Worked f'!A:B,2,FALSE)</f>
        <v>2924_Unknown Date</v>
      </c>
      <c r="C926" t="str">
        <f>VLOOKUP('Nikes Sales Dataset - Worked f'!A:A,'Nikes Sales Dataset - Worked f'!A:C,3,FALSE)</f>
        <v>Women</v>
      </c>
      <c r="D926" t="str">
        <f>VLOOKUP('Nikes Sales Dataset - Worked f'!A:A,'Nikes Sales Dataset - Worked f'!A:D,4,FALSE)</f>
        <v>Basketball</v>
      </c>
      <c r="E926" t="str">
        <f>VLOOKUP('Nikes Sales Dataset - Worked f'!A:A,'Nikes Sales Dataset - Worked f'!A:E,5,FALSE)</f>
        <v>LeBron 20</v>
      </c>
      <c r="F926" t="str">
        <f>VLOOKUP('Nikes Sales Dataset - Worked f'!A:A,'Nikes Sales Dataset - Worked f'!A:G,7,FALSE)</f>
        <v>XL</v>
      </c>
      <c r="G926" s="3">
        <f>VLOOKUP('Nikes Sales Dataset - Worked f'!A:A,'Nikes Sales Dataset - Worked f'!A:I,9,FALSE)</f>
        <v>0</v>
      </c>
      <c r="H926" s="9">
        <f>VLOOKUP('Nikes Sales Dataset - Worked f'!A:A,'Nikes Sales Dataset - Worked f'!A:K,11,FALSE)</f>
        <v>8776.01</v>
      </c>
      <c r="I926">
        <f>_xlfn.XLOOKUP('Cleaned and Transformed Dataset'!A:A,'Nikes Sales Dataset - Worked f'!A:A,'Nikes Sales Dataset - Worked f'!M:M)</f>
        <v>0</v>
      </c>
      <c r="J926" s="9">
        <f>_xlfn.XLOOKUP(A:A,'Nikes Sales Dataset - Worked f'!A:A,'Nikes Sales Dataset - Worked f'!N:N)</f>
        <v>8776.01</v>
      </c>
      <c r="K926" s="3">
        <f>_xlfn.XLOOKUP(A:A,'Nikes Sales Dataset - Worked f'!A:A,'Nikes Sales Dataset - Worked f'!P:P)</f>
        <v>0</v>
      </c>
      <c r="L926" s="7" t="str">
        <f>VLOOKUP('Nikes Sales Dataset - Worked f'!A:A,'Nikes Sales Dataset - Worked f'!A:R,18,FALSE)</f>
        <v>Unknown Date</v>
      </c>
      <c r="M926" s="7" t="str">
        <f>_xlfn.XLOOKUP(A:A,'Nikes Sales Dataset - Worked f'!A:A,'Nikes Sales Dataset - Worked f'!S:S)</f>
        <v>Unknown</v>
      </c>
      <c r="N926" s="7" t="str">
        <f>_xlfn.XLOOKUP(A:A,'Nikes Sales Dataset - Worked f'!A:A,'Nikes Sales Dataset - Worked f'!T:T)</f>
        <v>Unknown</v>
      </c>
      <c r="O926" t="str">
        <f>_xlfn.XLOOKUP(A:A,'Nikes Sales Dataset - Worked f'!A:A,'Nikes Sales Dataset - Worked f'!U:U)</f>
        <v>Retail</v>
      </c>
      <c r="P926" t="str">
        <f>_xlfn.XLOOKUP(A:A,'Nikes Sales Dataset - Worked f'!A:A,'Nikes Sales Dataset - Worked f'!W:W)</f>
        <v>Bangalore</v>
      </c>
      <c r="Q926" s="9">
        <f>_xlfn.XLOOKUP(A:A,'Nikes Sales Dataset - Worked f'!A:A,'Nikes Sales Dataset - Worked f'!X:X)</f>
        <v>-71.05</v>
      </c>
    </row>
    <row r="927" spans="1:17" x14ac:dyDescent="0.25">
      <c r="A927" s="4">
        <v>2006</v>
      </c>
      <c r="B927" t="str">
        <f>VLOOKUP('Nikes Sales Dataset - Worked f'!A:A,'Nikes Sales Dataset - Worked f'!A:B,2,FALSE)</f>
        <v>2006_20250604</v>
      </c>
      <c r="C927" t="str">
        <f>VLOOKUP('Nikes Sales Dataset - Worked f'!A:A,'Nikes Sales Dataset - Worked f'!A:C,3,FALSE)</f>
        <v>Men</v>
      </c>
      <c r="D927" t="str">
        <f>VLOOKUP('Nikes Sales Dataset - Worked f'!A:A,'Nikes Sales Dataset - Worked f'!A:D,4,FALSE)</f>
        <v>Training</v>
      </c>
      <c r="E927" t="str">
        <f>VLOOKUP('Nikes Sales Dataset - Worked f'!A:A,'Nikes Sales Dataset - Worked f'!A:E,5,FALSE)</f>
        <v>SuperRep Go</v>
      </c>
      <c r="F927" t="str">
        <f>VLOOKUP('Nikes Sales Dataset - Worked f'!A:A,'Nikes Sales Dataset - Worked f'!A:G,7,FALSE)</f>
        <v>M</v>
      </c>
      <c r="G927" s="3">
        <f>VLOOKUP('Nikes Sales Dataset - Worked f'!A:A,'Nikes Sales Dataset - Worked f'!A:I,9,FALSE)</f>
        <v>1</v>
      </c>
      <c r="H927" s="9">
        <f>VLOOKUP('Nikes Sales Dataset - Worked f'!A:A,'Nikes Sales Dataset - Worked f'!A:K,11,FALSE)</f>
        <v>6819.78</v>
      </c>
      <c r="I927">
        <f>_xlfn.XLOOKUP('Cleaned and Transformed Dataset'!A:A,'Nikes Sales Dataset - Worked f'!A:A,'Nikes Sales Dataset - Worked f'!M:M)</f>
        <v>0</v>
      </c>
      <c r="J927" s="9">
        <f>_xlfn.XLOOKUP(A:A,'Nikes Sales Dataset - Worked f'!A:A,'Nikes Sales Dataset - Worked f'!N:N)</f>
        <v>6819.78</v>
      </c>
      <c r="K927" s="3">
        <f>_xlfn.XLOOKUP(A:A,'Nikes Sales Dataset - Worked f'!A:A,'Nikes Sales Dataset - Worked f'!P:P)</f>
        <v>6819.78</v>
      </c>
      <c r="L927" s="7">
        <f>VLOOKUP('Nikes Sales Dataset - Worked f'!A:A,'Nikes Sales Dataset - Worked f'!A:R,18,FALSE)</f>
        <v>45812</v>
      </c>
      <c r="M927" s="7" t="str">
        <f>_xlfn.XLOOKUP(A:A,'Nikes Sales Dataset - Worked f'!A:A,'Nikes Sales Dataset - Worked f'!S:S)</f>
        <v>Jun</v>
      </c>
      <c r="N927" s="7" t="str">
        <f>_xlfn.XLOOKUP(A:A,'Nikes Sales Dataset - Worked f'!A:A,'Nikes Sales Dataset - Worked f'!T:T)</f>
        <v>2025</v>
      </c>
      <c r="O927" t="str">
        <f>_xlfn.XLOOKUP(A:A,'Nikes Sales Dataset - Worked f'!A:A,'Nikes Sales Dataset - Worked f'!U:U)</f>
        <v>Online</v>
      </c>
      <c r="P927" t="str">
        <f>_xlfn.XLOOKUP(A:A,'Nikes Sales Dataset - Worked f'!A:A,'Nikes Sales Dataset - Worked f'!W:W)</f>
        <v>Bangalore</v>
      </c>
      <c r="Q927" s="9">
        <f>_xlfn.XLOOKUP(A:A,'Nikes Sales Dataset - Worked f'!A:A,'Nikes Sales Dataset - Worked f'!X:X)</f>
        <v>1802.09</v>
      </c>
    </row>
    <row r="928" spans="1:17" x14ac:dyDescent="0.25">
      <c r="A928" s="4">
        <v>2026</v>
      </c>
      <c r="B928" t="str">
        <f>VLOOKUP('Nikes Sales Dataset - Worked f'!A:A,'Nikes Sales Dataset - Worked f'!A:B,2,FALSE)</f>
        <v>2026_20240810</v>
      </c>
      <c r="C928" t="str">
        <f>VLOOKUP('Nikes Sales Dataset - Worked f'!A:A,'Nikes Sales Dataset - Worked f'!A:C,3,FALSE)</f>
        <v>Kids</v>
      </c>
      <c r="D928" t="str">
        <f>VLOOKUP('Nikes Sales Dataset - Worked f'!A:A,'Nikes Sales Dataset - Worked f'!A:D,4,FALSE)</f>
        <v>Lifestyle</v>
      </c>
      <c r="E928" t="str">
        <f>VLOOKUP('Nikes Sales Dataset - Worked f'!A:A,'Nikes Sales Dataset - Worked f'!A:E,5,FALSE)</f>
        <v>Blazer Mid</v>
      </c>
      <c r="F928" t="str">
        <f>VLOOKUP('Nikes Sales Dataset - Worked f'!A:A,'Nikes Sales Dataset - Worked f'!A:G,7,FALSE)</f>
        <v>XL</v>
      </c>
      <c r="G928" s="3">
        <f>VLOOKUP('Nikes Sales Dataset - Worked f'!A:A,'Nikes Sales Dataset - Worked f'!A:I,9,FALSE)</f>
        <v>1</v>
      </c>
      <c r="H928" s="9">
        <f>VLOOKUP('Nikes Sales Dataset - Worked f'!A:A,'Nikes Sales Dataset - Worked f'!A:K,11,FALSE)</f>
        <v>6110.0300000000007</v>
      </c>
      <c r="I928">
        <f>_xlfn.XLOOKUP('Cleaned and Transformed Dataset'!A:A,'Nikes Sales Dataset - Worked f'!A:A,'Nikes Sales Dataset - Worked f'!M:M)</f>
        <v>0.16</v>
      </c>
      <c r="J928" s="9">
        <f>_xlfn.XLOOKUP(A:A,'Nikes Sales Dataset - Worked f'!A:A,'Nikes Sales Dataset - Worked f'!N:N)</f>
        <v>5132.4252000000006</v>
      </c>
      <c r="K928" s="3">
        <f>_xlfn.XLOOKUP(A:A,'Nikes Sales Dataset - Worked f'!A:A,'Nikes Sales Dataset - Worked f'!P:P)</f>
        <v>5132.4252000000006</v>
      </c>
      <c r="L928" s="7">
        <f>VLOOKUP('Nikes Sales Dataset - Worked f'!A:A,'Nikes Sales Dataset - Worked f'!A:R,18,FALSE)</f>
        <v>45514</v>
      </c>
      <c r="M928" s="7" t="str">
        <f>_xlfn.XLOOKUP(A:A,'Nikes Sales Dataset - Worked f'!A:A,'Nikes Sales Dataset - Worked f'!S:S)</f>
        <v>Aug</v>
      </c>
      <c r="N928" s="7" t="str">
        <f>_xlfn.XLOOKUP(A:A,'Nikes Sales Dataset - Worked f'!A:A,'Nikes Sales Dataset - Worked f'!T:T)</f>
        <v>2024</v>
      </c>
      <c r="O928" t="str">
        <f>_xlfn.XLOOKUP(A:A,'Nikes Sales Dataset - Worked f'!A:A,'Nikes Sales Dataset - Worked f'!U:U)</f>
        <v>Retail</v>
      </c>
      <c r="P928" t="str">
        <f>_xlfn.XLOOKUP(A:A,'Nikes Sales Dataset - Worked f'!A:A,'Nikes Sales Dataset - Worked f'!W:W)</f>
        <v>Kolkata</v>
      </c>
      <c r="Q928" s="9">
        <f>_xlfn.XLOOKUP(A:A,'Nikes Sales Dataset - Worked f'!A:A,'Nikes Sales Dataset - Worked f'!X:X)</f>
        <v>2301.64</v>
      </c>
    </row>
    <row r="929" spans="1:17" x14ac:dyDescent="0.25">
      <c r="A929" s="4">
        <v>2927</v>
      </c>
      <c r="B929" t="str">
        <f>VLOOKUP('Nikes Sales Dataset - Worked f'!A:A,'Nikes Sales Dataset - Worked f'!A:B,2,FALSE)</f>
        <v>2927_Unknown Date</v>
      </c>
      <c r="C929" t="str">
        <f>VLOOKUP('Nikes Sales Dataset - Worked f'!A:A,'Nikes Sales Dataset - Worked f'!A:C,3,FALSE)</f>
        <v>Men</v>
      </c>
      <c r="D929" t="str">
        <f>VLOOKUP('Nikes Sales Dataset - Worked f'!A:A,'Nikes Sales Dataset - Worked f'!A:D,4,FALSE)</f>
        <v>Training</v>
      </c>
      <c r="E929" t="str">
        <f>VLOOKUP('Nikes Sales Dataset - Worked f'!A:A,'Nikes Sales Dataset - Worked f'!A:E,5,FALSE)</f>
        <v>Flex Trainer</v>
      </c>
      <c r="F929" t="str">
        <f>VLOOKUP('Nikes Sales Dataset - Worked f'!A:A,'Nikes Sales Dataset - Worked f'!A:G,7,FALSE)</f>
        <v>L</v>
      </c>
      <c r="G929" s="3">
        <f>VLOOKUP('Nikes Sales Dataset - Worked f'!A:A,'Nikes Sales Dataset - Worked f'!A:I,9,FALSE)</f>
        <v>1</v>
      </c>
      <c r="H929" s="9">
        <f>VLOOKUP('Nikes Sales Dataset - Worked f'!A:A,'Nikes Sales Dataset - Worked f'!A:K,11,FALSE)</f>
        <v>6316.75</v>
      </c>
      <c r="I929">
        <f>_xlfn.XLOOKUP('Cleaned and Transformed Dataset'!A:A,'Nikes Sales Dataset - Worked f'!A:A,'Nikes Sales Dataset - Worked f'!M:M)</f>
        <v>0</v>
      </c>
      <c r="J929" s="9">
        <f>_xlfn.XLOOKUP(A:A,'Nikes Sales Dataset - Worked f'!A:A,'Nikes Sales Dataset - Worked f'!N:N)</f>
        <v>6316.75</v>
      </c>
      <c r="K929" s="3">
        <f>_xlfn.XLOOKUP(A:A,'Nikes Sales Dataset - Worked f'!A:A,'Nikes Sales Dataset - Worked f'!P:P)</f>
        <v>6316.75</v>
      </c>
      <c r="L929" s="7" t="str">
        <f>VLOOKUP('Nikes Sales Dataset - Worked f'!A:A,'Nikes Sales Dataset - Worked f'!A:R,18,FALSE)</f>
        <v>Unknown Date</v>
      </c>
      <c r="M929" s="7" t="str">
        <f>_xlfn.XLOOKUP(A:A,'Nikes Sales Dataset - Worked f'!A:A,'Nikes Sales Dataset - Worked f'!S:S)</f>
        <v>Unknown</v>
      </c>
      <c r="N929" s="7" t="str">
        <f>_xlfn.XLOOKUP(A:A,'Nikes Sales Dataset - Worked f'!A:A,'Nikes Sales Dataset - Worked f'!T:T)</f>
        <v>Unknown</v>
      </c>
      <c r="O929" t="str">
        <f>_xlfn.XLOOKUP(A:A,'Nikes Sales Dataset - Worked f'!A:A,'Nikes Sales Dataset - Worked f'!U:U)</f>
        <v>Retail</v>
      </c>
      <c r="P929" t="str">
        <f>_xlfn.XLOOKUP(A:A,'Nikes Sales Dataset - Worked f'!A:A,'Nikes Sales Dataset - Worked f'!W:W)</f>
        <v>Mumbai</v>
      </c>
      <c r="Q929" s="9">
        <f>_xlfn.XLOOKUP(A:A,'Nikes Sales Dataset - Worked f'!A:A,'Nikes Sales Dataset - Worked f'!X:X)</f>
        <v>1560.89</v>
      </c>
    </row>
    <row r="930" spans="1:17" x14ac:dyDescent="0.25">
      <c r="A930" s="4">
        <v>2928</v>
      </c>
      <c r="B930" t="str">
        <f>VLOOKUP('Nikes Sales Dataset - Worked f'!A:A,'Nikes Sales Dataset - Worked f'!A:B,2,FALSE)</f>
        <v>2928_20240907</v>
      </c>
      <c r="C930" t="str">
        <f>VLOOKUP('Nikes Sales Dataset - Worked f'!A:A,'Nikes Sales Dataset - Worked f'!A:C,3,FALSE)</f>
        <v>Women</v>
      </c>
      <c r="D930" t="str">
        <f>VLOOKUP('Nikes Sales Dataset - Worked f'!A:A,'Nikes Sales Dataset - Worked f'!A:D,4,FALSE)</f>
        <v>Lifestyle</v>
      </c>
      <c r="E930" t="str">
        <f>VLOOKUP('Nikes Sales Dataset - Worked f'!A:A,'Nikes Sales Dataset - Worked f'!A:E,5,FALSE)</f>
        <v>Waffle One</v>
      </c>
      <c r="F930" t="str">
        <f>VLOOKUP('Nikes Sales Dataset - Worked f'!A:A,'Nikes Sales Dataset - Worked f'!A:G,7,FALSE)</f>
        <v>M</v>
      </c>
      <c r="G930" s="3">
        <f>VLOOKUP('Nikes Sales Dataset - Worked f'!A:A,'Nikes Sales Dataset - Worked f'!A:I,9,FALSE)</f>
        <v>3</v>
      </c>
      <c r="H930" s="9">
        <f>VLOOKUP('Nikes Sales Dataset - Worked f'!A:A,'Nikes Sales Dataset - Worked f'!A:K,11,FALSE)</f>
        <v>6110.0300000000007</v>
      </c>
      <c r="I930">
        <f>_xlfn.XLOOKUP('Cleaned and Transformed Dataset'!A:A,'Nikes Sales Dataset - Worked f'!A:A,'Nikes Sales Dataset - Worked f'!M:M)</f>
        <v>0</v>
      </c>
      <c r="J930" s="9">
        <f>_xlfn.XLOOKUP(A:A,'Nikes Sales Dataset - Worked f'!A:A,'Nikes Sales Dataset - Worked f'!N:N)</f>
        <v>6110.0300000000007</v>
      </c>
      <c r="K930" s="3">
        <f>_xlfn.XLOOKUP(A:A,'Nikes Sales Dataset - Worked f'!A:A,'Nikes Sales Dataset - Worked f'!P:P)</f>
        <v>18330.090000000004</v>
      </c>
      <c r="L930" s="7">
        <f>VLOOKUP('Nikes Sales Dataset - Worked f'!A:A,'Nikes Sales Dataset - Worked f'!A:R,18,FALSE)</f>
        <v>45542</v>
      </c>
      <c r="M930" s="7" t="str">
        <f>_xlfn.XLOOKUP(A:A,'Nikes Sales Dataset - Worked f'!A:A,'Nikes Sales Dataset - Worked f'!S:S)</f>
        <v>Sep</v>
      </c>
      <c r="N930" s="7" t="str">
        <f>_xlfn.XLOOKUP(A:A,'Nikes Sales Dataset - Worked f'!A:A,'Nikes Sales Dataset - Worked f'!T:T)</f>
        <v>2024</v>
      </c>
      <c r="O930" t="str">
        <f>_xlfn.XLOOKUP(A:A,'Nikes Sales Dataset - Worked f'!A:A,'Nikes Sales Dataset - Worked f'!U:U)</f>
        <v>Online</v>
      </c>
      <c r="P930" t="str">
        <f>_xlfn.XLOOKUP(A:A,'Nikes Sales Dataset - Worked f'!A:A,'Nikes Sales Dataset - Worked f'!W:W)</f>
        <v>Delhi</v>
      </c>
      <c r="Q930" s="9">
        <f>_xlfn.XLOOKUP(A:A,'Nikes Sales Dataset - Worked f'!A:A,'Nikes Sales Dataset - Worked f'!X:X)</f>
        <v>-1064.8599999999999</v>
      </c>
    </row>
    <row r="931" spans="1:17" x14ac:dyDescent="0.25">
      <c r="A931" s="4">
        <v>2929</v>
      </c>
      <c r="B931" t="str">
        <f>VLOOKUP('Nikes Sales Dataset - Worked f'!A:A,'Nikes Sales Dataset - Worked f'!A:B,2,FALSE)</f>
        <v>2929_20240401</v>
      </c>
      <c r="C931" t="str">
        <f>VLOOKUP('Nikes Sales Dataset - Worked f'!A:A,'Nikes Sales Dataset - Worked f'!A:C,3,FALSE)</f>
        <v>Kids</v>
      </c>
      <c r="D931" t="str">
        <f>VLOOKUP('Nikes Sales Dataset - Worked f'!A:A,'Nikes Sales Dataset - Worked f'!A:D,4,FALSE)</f>
        <v>Soccer</v>
      </c>
      <c r="E931" t="str">
        <f>VLOOKUP('Nikes Sales Dataset - Worked f'!A:A,'Nikes Sales Dataset - Worked f'!A:E,5,FALSE)</f>
        <v>Tiempo Legend</v>
      </c>
      <c r="F931" t="str">
        <f>VLOOKUP('Nikes Sales Dataset - Worked f'!A:A,'Nikes Sales Dataset - Worked f'!A:G,7,FALSE)</f>
        <v>M</v>
      </c>
      <c r="G931" s="3">
        <f>VLOOKUP('Nikes Sales Dataset - Worked f'!A:A,'Nikes Sales Dataset - Worked f'!A:I,9,FALSE)</f>
        <v>1</v>
      </c>
      <c r="H931" s="9">
        <f>VLOOKUP('Nikes Sales Dataset - Worked f'!A:A,'Nikes Sales Dataset - Worked f'!A:K,11,FALSE)</f>
        <v>6589.95</v>
      </c>
      <c r="I931">
        <f>_xlfn.XLOOKUP('Cleaned and Transformed Dataset'!A:A,'Nikes Sales Dataset - Worked f'!A:A,'Nikes Sales Dataset - Worked f'!M:M)</f>
        <v>0</v>
      </c>
      <c r="J931" s="9">
        <f>_xlfn.XLOOKUP(A:A,'Nikes Sales Dataset - Worked f'!A:A,'Nikes Sales Dataset - Worked f'!N:N)</f>
        <v>6589.95</v>
      </c>
      <c r="K931" s="3">
        <f>_xlfn.XLOOKUP(A:A,'Nikes Sales Dataset - Worked f'!A:A,'Nikes Sales Dataset - Worked f'!P:P)</f>
        <v>6589.95</v>
      </c>
      <c r="L931" s="7">
        <f>VLOOKUP('Nikes Sales Dataset - Worked f'!A:A,'Nikes Sales Dataset - Worked f'!A:R,18,FALSE)</f>
        <v>45383</v>
      </c>
      <c r="M931" s="7" t="str">
        <f>_xlfn.XLOOKUP(A:A,'Nikes Sales Dataset - Worked f'!A:A,'Nikes Sales Dataset - Worked f'!S:S)</f>
        <v>Apr</v>
      </c>
      <c r="N931" s="7" t="str">
        <f>_xlfn.XLOOKUP(A:A,'Nikes Sales Dataset - Worked f'!A:A,'Nikes Sales Dataset - Worked f'!T:T)</f>
        <v>2024</v>
      </c>
      <c r="O931" t="str">
        <f>_xlfn.XLOOKUP(A:A,'Nikes Sales Dataset - Worked f'!A:A,'Nikes Sales Dataset - Worked f'!U:U)</f>
        <v>Retail</v>
      </c>
      <c r="P931" t="str">
        <f>_xlfn.XLOOKUP(A:A,'Nikes Sales Dataset - Worked f'!A:A,'Nikes Sales Dataset - Worked f'!W:W)</f>
        <v>Hyderabad</v>
      </c>
      <c r="Q931" s="9">
        <f>_xlfn.XLOOKUP(A:A,'Nikes Sales Dataset - Worked f'!A:A,'Nikes Sales Dataset - Worked f'!X:X)</f>
        <v>157.26</v>
      </c>
    </row>
    <row r="932" spans="1:17" x14ac:dyDescent="0.25">
      <c r="A932" s="4">
        <v>2930</v>
      </c>
      <c r="B932" t="str">
        <f>VLOOKUP('Nikes Sales Dataset - Worked f'!A:A,'Nikes Sales Dataset - Worked f'!A:B,2,FALSE)</f>
        <v>2930_20241220</v>
      </c>
      <c r="C932" t="str">
        <f>VLOOKUP('Nikes Sales Dataset - Worked f'!A:A,'Nikes Sales Dataset - Worked f'!A:C,3,FALSE)</f>
        <v>Women</v>
      </c>
      <c r="D932" t="str">
        <f>VLOOKUP('Nikes Sales Dataset - Worked f'!A:A,'Nikes Sales Dataset - Worked f'!A:D,4,FALSE)</f>
        <v>Basketball</v>
      </c>
      <c r="E932" t="str">
        <f>VLOOKUP('Nikes Sales Dataset - Worked f'!A:A,'Nikes Sales Dataset - Worked f'!A:E,5,FALSE)</f>
        <v>Air Jordan</v>
      </c>
      <c r="F932" t="str">
        <f>VLOOKUP('Nikes Sales Dataset - Worked f'!A:A,'Nikes Sales Dataset - Worked f'!A:G,7,FALSE)</f>
        <v>L</v>
      </c>
      <c r="G932" s="3">
        <f>VLOOKUP('Nikes Sales Dataset - Worked f'!A:A,'Nikes Sales Dataset - Worked f'!A:I,9,FALSE)</f>
        <v>1</v>
      </c>
      <c r="H932" s="9">
        <f>VLOOKUP('Nikes Sales Dataset - Worked f'!A:A,'Nikes Sales Dataset - Worked f'!A:K,11,FALSE)</f>
        <v>6110.0300000000007</v>
      </c>
      <c r="I932">
        <f>_xlfn.XLOOKUP('Cleaned and Transformed Dataset'!A:A,'Nikes Sales Dataset - Worked f'!A:A,'Nikes Sales Dataset - Worked f'!M:M)</f>
        <v>0.56999999999999995</v>
      </c>
      <c r="J932" s="9">
        <f>_xlfn.XLOOKUP(A:A,'Nikes Sales Dataset - Worked f'!A:A,'Nikes Sales Dataset - Worked f'!N:N)</f>
        <v>2627.3129000000004</v>
      </c>
      <c r="K932" s="3">
        <f>_xlfn.XLOOKUP(A:A,'Nikes Sales Dataset - Worked f'!A:A,'Nikes Sales Dataset - Worked f'!P:P)</f>
        <v>2627.3129000000004</v>
      </c>
      <c r="L932" s="7">
        <f>VLOOKUP('Nikes Sales Dataset - Worked f'!A:A,'Nikes Sales Dataset - Worked f'!A:R,18,FALSE)</f>
        <v>45646</v>
      </c>
      <c r="M932" s="7" t="str">
        <f>_xlfn.XLOOKUP(A:A,'Nikes Sales Dataset - Worked f'!A:A,'Nikes Sales Dataset - Worked f'!S:S)</f>
        <v>Dec</v>
      </c>
      <c r="N932" s="7" t="str">
        <f>_xlfn.XLOOKUP(A:A,'Nikes Sales Dataset - Worked f'!A:A,'Nikes Sales Dataset - Worked f'!T:T)</f>
        <v>2024</v>
      </c>
      <c r="O932" t="str">
        <f>_xlfn.XLOOKUP(A:A,'Nikes Sales Dataset - Worked f'!A:A,'Nikes Sales Dataset - Worked f'!U:U)</f>
        <v>Retail</v>
      </c>
      <c r="P932" t="str">
        <f>_xlfn.XLOOKUP(A:A,'Nikes Sales Dataset - Worked f'!A:A,'Nikes Sales Dataset - Worked f'!W:W)</f>
        <v>Bangalore</v>
      </c>
      <c r="Q932" s="9">
        <f>_xlfn.XLOOKUP(A:A,'Nikes Sales Dataset - Worked f'!A:A,'Nikes Sales Dataset - Worked f'!X:X)</f>
        <v>819.42</v>
      </c>
    </row>
    <row r="933" spans="1:17" x14ac:dyDescent="0.25">
      <c r="A933" s="4">
        <v>2931</v>
      </c>
      <c r="B933" t="str">
        <f>VLOOKUP('Nikes Sales Dataset - Worked f'!A:A,'Nikes Sales Dataset - Worked f'!A:B,2,FALSE)</f>
        <v>2931_20230825</v>
      </c>
      <c r="C933" t="str">
        <f>VLOOKUP('Nikes Sales Dataset - Worked f'!A:A,'Nikes Sales Dataset - Worked f'!A:C,3,FALSE)</f>
        <v>Men</v>
      </c>
      <c r="D933" t="str">
        <f>VLOOKUP('Nikes Sales Dataset - Worked f'!A:A,'Nikes Sales Dataset - Worked f'!A:D,4,FALSE)</f>
        <v>Basketball</v>
      </c>
      <c r="E933" t="str">
        <f>VLOOKUP('Nikes Sales Dataset - Worked f'!A:A,'Nikes Sales Dataset - Worked f'!A:E,5,FALSE)</f>
        <v>Zoom Freak</v>
      </c>
      <c r="F933" t="str">
        <f>VLOOKUP('Nikes Sales Dataset - Worked f'!A:A,'Nikes Sales Dataset - Worked f'!A:G,7,FALSE)</f>
        <v>M</v>
      </c>
      <c r="G933" s="3">
        <f>VLOOKUP('Nikes Sales Dataset - Worked f'!A:A,'Nikes Sales Dataset - Worked f'!A:I,9,FALSE)</f>
        <v>1</v>
      </c>
      <c r="H933" s="9">
        <f>VLOOKUP('Nikes Sales Dataset - Worked f'!A:A,'Nikes Sales Dataset - Worked f'!A:K,11,FALSE)</f>
        <v>6110.0300000000007</v>
      </c>
      <c r="I933">
        <f>_xlfn.XLOOKUP('Cleaned and Transformed Dataset'!A:A,'Nikes Sales Dataset - Worked f'!A:A,'Nikes Sales Dataset - Worked f'!M:M)</f>
        <v>0</v>
      </c>
      <c r="J933" s="9">
        <f>_xlfn.XLOOKUP(A:A,'Nikes Sales Dataset - Worked f'!A:A,'Nikes Sales Dataset - Worked f'!N:N)</f>
        <v>6110.0300000000007</v>
      </c>
      <c r="K933" s="3">
        <f>_xlfn.XLOOKUP(A:A,'Nikes Sales Dataset - Worked f'!A:A,'Nikes Sales Dataset - Worked f'!P:P)</f>
        <v>6110.0300000000007</v>
      </c>
      <c r="L933" s="7">
        <f>VLOOKUP('Nikes Sales Dataset - Worked f'!A:A,'Nikes Sales Dataset - Worked f'!A:R,18,FALSE)</f>
        <v>45163</v>
      </c>
      <c r="M933" s="7" t="str">
        <f>_xlfn.XLOOKUP(A:A,'Nikes Sales Dataset - Worked f'!A:A,'Nikes Sales Dataset - Worked f'!S:S)</f>
        <v>Aug</v>
      </c>
      <c r="N933" s="7" t="str">
        <f>_xlfn.XLOOKUP(A:A,'Nikes Sales Dataset - Worked f'!A:A,'Nikes Sales Dataset - Worked f'!T:T)</f>
        <v>2023</v>
      </c>
      <c r="O933" t="str">
        <f>_xlfn.XLOOKUP(A:A,'Nikes Sales Dataset - Worked f'!A:A,'Nikes Sales Dataset - Worked f'!U:U)</f>
        <v>Retail</v>
      </c>
      <c r="P933" t="str">
        <f>_xlfn.XLOOKUP(A:A,'Nikes Sales Dataset - Worked f'!A:A,'Nikes Sales Dataset - Worked f'!W:W)</f>
        <v>Pune</v>
      </c>
      <c r="Q933" s="9">
        <f>_xlfn.XLOOKUP(A:A,'Nikes Sales Dataset - Worked f'!A:A,'Nikes Sales Dataset - Worked f'!X:X)</f>
        <v>3751.45</v>
      </c>
    </row>
    <row r="934" spans="1:17" x14ac:dyDescent="0.25">
      <c r="A934" s="4">
        <v>2932</v>
      </c>
      <c r="B934" t="str">
        <f>VLOOKUP('Nikes Sales Dataset - Worked f'!A:A,'Nikes Sales Dataset - Worked f'!A:B,2,FALSE)</f>
        <v>2932_20250301</v>
      </c>
      <c r="C934" t="str">
        <f>VLOOKUP('Nikes Sales Dataset - Worked f'!A:A,'Nikes Sales Dataset - Worked f'!A:C,3,FALSE)</f>
        <v>Kids</v>
      </c>
      <c r="D934" t="str">
        <f>VLOOKUP('Nikes Sales Dataset - Worked f'!A:A,'Nikes Sales Dataset - Worked f'!A:D,4,FALSE)</f>
        <v>Running</v>
      </c>
      <c r="E934" t="str">
        <f>VLOOKUP('Nikes Sales Dataset - Worked f'!A:A,'Nikes Sales Dataset - Worked f'!A:E,5,FALSE)</f>
        <v>Air Zoom</v>
      </c>
      <c r="F934" t="str">
        <f>VLOOKUP('Nikes Sales Dataset - Worked f'!A:A,'Nikes Sales Dataset - Worked f'!A:G,7,FALSE)</f>
        <v>XL</v>
      </c>
      <c r="G934" s="3">
        <f>VLOOKUP('Nikes Sales Dataset - Worked f'!A:A,'Nikes Sales Dataset - Worked f'!A:I,9,FALSE)</f>
        <v>0</v>
      </c>
      <c r="H934" s="9">
        <f>VLOOKUP('Nikes Sales Dataset - Worked f'!A:A,'Nikes Sales Dataset - Worked f'!A:K,11,FALSE)</f>
        <v>6110.0300000000007</v>
      </c>
      <c r="I934">
        <f>_xlfn.XLOOKUP('Cleaned and Transformed Dataset'!A:A,'Nikes Sales Dataset - Worked f'!A:A,'Nikes Sales Dataset - Worked f'!M:M)</f>
        <v>0.35</v>
      </c>
      <c r="J934" s="9">
        <f>_xlfn.XLOOKUP(A:A,'Nikes Sales Dataset - Worked f'!A:A,'Nikes Sales Dataset - Worked f'!N:N)</f>
        <v>3971.5195000000003</v>
      </c>
      <c r="K934" s="3">
        <f>_xlfn.XLOOKUP(A:A,'Nikes Sales Dataset - Worked f'!A:A,'Nikes Sales Dataset - Worked f'!P:P)</f>
        <v>0</v>
      </c>
      <c r="L934" s="7">
        <f>VLOOKUP('Nikes Sales Dataset - Worked f'!A:A,'Nikes Sales Dataset - Worked f'!A:R,18,FALSE)</f>
        <v>45717</v>
      </c>
      <c r="M934" s="7" t="str">
        <f>_xlfn.XLOOKUP(A:A,'Nikes Sales Dataset - Worked f'!A:A,'Nikes Sales Dataset - Worked f'!S:S)</f>
        <v>Mar</v>
      </c>
      <c r="N934" s="7" t="str">
        <f>_xlfn.XLOOKUP(A:A,'Nikes Sales Dataset - Worked f'!A:A,'Nikes Sales Dataset - Worked f'!T:T)</f>
        <v>2025</v>
      </c>
      <c r="O934" t="str">
        <f>_xlfn.XLOOKUP(A:A,'Nikes Sales Dataset - Worked f'!A:A,'Nikes Sales Dataset - Worked f'!U:U)</f>
        <v>Online</v>
      </c>
      <c r="P934" t="str">
        <f>_xlfn.XLOOKUP(A:A,'Nikes Sales Dataset - Worked f'!A:A,'Nikes Sales Dataset - Worked f'!W:W)</f>
        <v>Bangalore</v>
      </c>
      <c r="Q934" s="9">
        <f>_xlfn.XLOOKUP(A:A,'Nikes Sales Dataset - Worked f'!A:A,'Nikes Sales Dataset - Worked f'!X:X)</f>
        <v>-427.86</v>
      </c>
    </row>
    <row r="935" spans="1:17" x14ac:dyDescent="0.25">
      <c r="A935" s="4">
        <v>2933</v>
      </c>
      <c r="B935" t="str">
        <f>VLOOKUP('Nikes Sales Dataset - Worked f'!A:A,'Nikes Sales Dataset - Worked f'!A:B,2,FALSE)</f>
        <v>2933_20240413</v>
      </c>
      <c r="C935" t="str">
        <f>VLOOKUP('Nikes Sales Dataset - Worked f'!A:A,'Nikes Sales Dataset - Worked f'!A:C,3,FALSE)</f>
        <v>Women</v>
      </c>
      <c r="D935" t="str">
        <f>VLOOKUP('Nikes Sales Dataset - Worked f'!A:A,'Nikes Sales Dataset - Worked f'!A:D,4,FALSE)</f>
        <v>Training</v>
      </c>
      <c r="E935" t="str">
        <f>VLOOKUP('Nikes Sales Dataset - Worked f'!A:A,'Nikes Sales Dataset - Worked f'!A:E,5,FALSE)</f>
        <v>ZoomX Invincible</v>
      </c>
      <c r="F935" t="str">
        <f>VLOOKUP('Nikes Sales Dataset - Worked f'!A:A,'Nikes Sales Dataset - Worked f'!A:G,7,FALSE)</f>
        <v>M</v>
      </c>
      <c r="G935" s="3">
        <f>VLOOKUP('Nikes Sales Dataset - Worked f'!A:A,'Nikes Sales Dataset - Worked f'!A:I,9,FALSE)</f>
        <v>2</v>
      </c>
      <c r="H935" s="9">
        <f>VLOOKUP('Nikes Sales Dataset - Worked f'!A:A,'Nikes Sales Dataset - Worked f'!A:K,11,FALSE)</f>
        <v>9501.17</v>
      </c>
      <c r="I935">
        <f>_xlfn.XLOOKUP('Cleaned and Transformed Dataset'!A:A,'Nikes Sales Dataset - Worked f'!A:A,'Nikes Sales Dataset - Worked f'!M:M)</f>
        <v>0</v>
      </c>
      <c r="J935" s="9">
        <f>_xlfn.XLOOKUP(A:A,'Nikes Sales Dataset - Worked f'!A:A,'Nikes Sales Dataset - Worked f'!N:N)</f>
        <v>9501.17</v>
      </c>
      <c r="K935" s="3">
        <f>_xlfn.XLOOKUP(A:A,'Nikes Sales Dataset - Worked f'!A:A,'Nikes Sales Dataset - Worked f'!P:P)</f>
        <v>19002.34</v>
      </c>
      <c r="L935" s="7">
        <f>VLOOKUP('Nikes Sales Dataset - Worked f'!A:A,'Nikes Sales Dataset - Worked f'!A:R,18,FALSE)</f>
        <v>45395</v>
      </c>
      <c r="M935" s="7" t="str">
        <f>_xlfn.XLOOKUP(A:A,'Nikes Sales Dataset - Worked f'!A:A,'Nikes Sales Dataset - Worked f'!S:S)</f>
        <v>Apr</v>
      </c>
      <c r="N935" s="7" t="str">
        <f>_xlfn.XLOOKUP(A:A,'Nikes Sales Dataset - Worked f'!A:A,'Nikes Sales Dataset - Worked f'!T:T)</f>
        <v>2024</v>
      </c>
      <c r="O935" t="str">
        <f>_xlfn.XLOOKUP(A:A,'Nikes Sales Dataset - Worked f'!A:A,'Nikes Sales Dataset - Worked f'!U:U)</f>
        <v>Retail</v>
      </c>
      <c r="P935" t="str">
        <f>_xlfn.XLOOKUP(A:A,'Nikes Sales Dataset - Worked f'!A:A,'Nikes Sales Dataset - Worked f'!W:W)</f>
        <v>Hyderabad</v>
      </c>
      <c r="Q935" s="9">
        <f>_xlfn.XLOOKUP(A:A,'Nikes Sales Dataset - Worked f'!A:A,'Nikes Sales Dataset - Worked f'!X:X)</f>
        <v>1069.32</v>
      </c>
    </row>
    <row r="936" spans="1:17" x14ac:dyDescent="0.25">
      <c r="A936" s="4">
        <v>2934</v>
      </c>
      <c r="B936" t="str">
        <f>VLOOKUP('Nikes Sales Dataset - Worked f'!A:A,'Nikes Sales Dataset - Worked f'!A:B,2,FALSE)</f>
        <v>2934_20240314</v>
      </c>
      <c r="C936" t="str">
        <f>VLOOKUP('Nikes Sales Dataset - Worked f'!A:A,'Nikes Sales Dataset - Worked f'!A:C,3,FALSE)</f>
        <v>Women</v>
      </c>
      <c r="D936" t="str">
        <f>VLOOKUP('Nikes Sales Dataset - Worked f'!A:A,'Nikes Sales Dataset - Worked f'!A:D,4,FALSE)</f>
        <v>Basketball</v>
      </c>
      <c r="E936" t="str">
        <f>VLOOKUP('Nikes Sales Dataset - Worked f'!A:A,'Nikes Sales Dataset - Worked f'!A:E,5,FALSE)</f>
        <v>LeBron 20</v>
      </c>
      <c r="F936" t="str">
        <f>VLOOKUP('Nikes Sales Dataset - Worked f'!A:A,'Nikes Sales Dataset - Worked f'!A:G,7,FALSE)</f>
        <v>XL</v>
      </c>
      <c r="G936" s="3">
        <f>VLOOKUP('Nikes Sales Dataset - Worked f'!A:A,'Nikes Sales Dataset - Worked f'!A:I,9,FALSE)</f>
        <v>-1</v>
      </c>
      <c r="H936" s="9">
        <f>VLOOKUP('Nikes Sales Dataset - Worked f'!A:A,'Nikes Sales Dataset - Worked f'!A:K,11,FALSE)</f>
        <v>2370.91</v>
      </c>
      <c r="I936">
        <f>_xlfn.XLOOKUP('Cleaned and Transformed Dataset'!A:A,'Nikes Sales Dataset - Worked f'!A:A,'Nikes Sales Dataset - Worked f'!M:M)</f>
        <v>0</v>
      </c>
      <c r="J936" s="9">
        <f>_xlfn.XLOOKUP(A:A,'Nikes Sales Dataset - Worked f'!A:A,'Nikes Sales Dataset - Worked f'!N:N)</f>
        <v>2370.91</v>
      </c>
      <c r="K936" s="3">
        <f>_xlfn.XLOOKUP(A:A,'Nikes Sales Dataset - Worked f'!A:A,'Nikes Sales Dataset - Worked f'!P:P)</f>
        <v>-2370.91</v>
      </c>
      <c r="L936" s="7">
        <f>VLOOKUP('Nikes Sales Dataset - Worked f'!A:A,'Nikes Sales Dataset - Worked f'!A:R,18,FALSE)</f>
        <v>45365</v>
      </c>
      <c r="M936" s="7" t="str">
        <f>_xlfn.XLOOKUP(A:A,'Nikes Sales Dataset - Worked f'!A:A,'Nikes Sales Dataset - Worked f'!S:S)</f>
        <v>Mar</v>
      </c>
      <c r="N936" s="7" t="str">
        <f>_xlfn.XLOOKUP(A:A,'Nikes Sales Dataset - Worked f'!A:A,'Nikes Sales Dataset - Worked f'!T:T)</f>
        <v>2024</v>
      </c>
      <c r="O936" t="str">
        <f>_xlfn.XLOOKUP(A:A,'Nikes Sales Dataset - Worked f'!A:A,'Nikes Sales Dataset - Worked f'!U:U)</f>
        <v>Online</v>
      </c>
      <c r="P936" t="str">
        <f>_xlfn.XLOOKUP(A:A,'Nikes Sales Dataset - Worked f'!A:A,'Nikes Sales Dataset - Worked f'!W:W)</f>
        <v>Mumbai</v>
      </c>
      <c r="Q936" s="9">
        <f>_xlfn.XLOOKUP(A:A,'Nikes Sales Dataset - Worked f'!A:A,'Nikes Sales Dataset - Worked f'!X:X)</f>
        <v>3043.95</v>
      </c>
    </row>
    <row r="937" spans="1:17" x14ac:dyDescent="0.25">
      <c r="A937" s="4">
        <v>2935</v>
      </c>
      <c r="B937" t="str">
        <f>VLOOKUP('Nikes Sales Dataset - Worked f'!A:A,'Nikes Sales Dataset - Worked f'!A:B,2,FALSE)</f>
        <v>2935_20240513</v>
      </c>
      <c r="C937" t="str">
        <f>VLOOKUP('Nikes Sales Dataset - Worked f'!A:A,'Nikes Sales Dataset - Worked f'!A:C,3,FALSE)</f>
        <v>Men</v>
      </c>
      <c r="D937" t="str">
        <f>VLOOKUP('Nikes Sales Dataset - Worked f'!A:A,'Nikes Sales Dataset - Worked f'!A:D,4,FALSE)</f>
        <v>Lifestyle</v>
      </c>
      <c r="E937" t="str">
        <f>VLOOKUP('Nikes Sales Dataset - Worked f'!A:A,'Nikes Sales Dataset - Worked f'!A:E,5,FALSE)</f>
        <v>Dunk Low</v>
      </c>
      <c r="F937" t="str">
        <f>VLOOKUP('Nikes Sales Dataset - Worked f'!A:A,'Nikes Sales Dataset - Worked f'!A:G,7,FALSE)</f>
        <v>L</v>
      </c>
      <c r="G937" s="3">
        <f>VLOOKUP('Nikes Sales Dataset - Worked f'!A:A,'Nikes Sales Dataset - Worked f'!A:I,9,FALSE)</f>
        <v>4</v>
      </c>
      <c r="H937" s="9">
        <f>VLOOKUP('Nikes Sales Dataset - Worked f'!A:A,'Nikes Sales Dataset - Worked f'!A:K,11,FALSE)</f>
        <v>6110.0300000000007</v>
      </c>
      <c r="I937">
        <f>_xlfn.XLOOKUP('Cleaned and Transformed Dataset'!A:A,'Nikes Sales Dataset - Worked f'!A:A,'Nikes Sales Dataset - Worked f'!M:M)</f>
        <v>0</v>
      </c>
      <c r="J937" s="9">
        <f>_xlfn.XLOOKUP(A:A,'Nikes Sales Dataset - Worked f'!A:A,'Nikes Sales Dataset - Worked f'!N:N)</f>
        <v>6110.0300000000007</v>
      </c>
      <c r="K937" s="3">
        <f>_xlfn.XLOOKUP(A:A,'Nikes Sales Dataset - Worked f'!A:A,'Nikes Sales Dataset - Worked f'!P:P)</f>
        <v>24440.120000000003</v>
      </c>
      <c r="L937" s="7">
        <f>VLOOKUP('Nikes Sales Dataset - Worked f'!A:A,'Nikes Sales Dataset - Worked f'!A:R,18,FALSE)</f>
        <v>45425</v>
      </c>
      <c r="M937" s="7" t="str">
        <f>_xlfn.XLOOKUP(A:A,'Nikes Sales Dataset - Worked f'!A:A,'Nikes Sales Dataset - Worked f'!S:S)</f>
        <v>May</v>
      </c>
      <c r="N937" s="7" t="str">
        <f>_xlfn.XLOOKUP(A:A,'Nikes Sales Dataset - Worked f'!A:A,'Nikes Sales Dataset - Worked f'!T:T)</f>
        <v>2024</v>
      </c>
      <c r="O937" t="str">
        <f>_xlfn.XLOOKUP(A:A,'Nikes Sales Dataset - Worked f'!A:A,'Nikes Sales Dataset - Worked f'!U:U)</f>
        <v>Online</v>
      </c>
      <c r="P937" t="str">
        <f>_xlfn.XLOOKUP(A:A,'Nikes Sales Dataset - Worked f'!A:A,'Nikes Sales Dataset - Worked f'!W:W)</f>
        <v>Hyderabad</v>
      </c>
      <c r="Q937" s="9">
        <f>_xlfn.XLOOKUP(A:A,'Nikes Sales Dataset - Worked f'!A:A,'Nikes Sales Dataset - Worked f'!X:X)</f>
        <v>478.07</v>
      </c>
    </row>
    <row r="938" spans="1:17" x14ac:dyDescent="0.25">
      <c r="A938" s="4">
        <v>2936</v>
      </c>
      <c r="B938" t="str">
        <f>VLOOKUP('Nikes Sales Dataset - Worked f'!A:A,'Nikes Sales Dataset - Worked f'!A:B,2,FALSE)</f>
        <v>2936_20240731</v>
      </c>
      <c r="C938" t="str">
        <f>VLOOKUP('Nikes Sales Dataset - Worked f'!A:A,'Nikes Sales Dataset - Worked f'!A:C,3,FALSE)</f>
        <v>Women</v>
      </c>
      <c r="D938" t="str">
        <f>VLOOKUP('Nikes Sales Dataset - Worked f'!A:A,'Nikes Sales Dataset - Worked f'!A:D,4,FALSE)</f>
        <v>Training</v>
      </c>
      <c r="E938" t="str">
        <f>VLOOKUP('Nikes Sales Dataset - Worked f'!A:A,'Nikes Sales Dataset - Worked f'!A:E,5,FALSE)</f>
        <v>Flex Trainer</v>
      </c>
      <c r="F938" t="str">
        <f>VLOOKUP('Nikes Sales Dataset - Worked f'!A:A,'Nikes Sales Dataset - Worked f'!A:G,7,FALSE)</f>
        <v>XL</v>
      </c>
      <c r="G938" s="3">
        <f>VLOOKUP('Nikes Sales Dataset - Worked f'!A:A,'Nikes Sales Dataset - Worked f'!A:I,9,FALSE)</f>
        <v>1</v>
      </c>
      <c r="H938" s="9">
        <f>VLOOKUP('Nikes Sales Dataset - Worked f'!A:A,'Nikes Sales Dataset - Worked f'!A:K,11,FALSE)</f>
        <v>6496.58</v>
      </c>
      <c r="I938">
        <f>_xlfn.XLOOKUP('Cleaned and Transformed Dataset'!A:A,'Nikes Sales Dataset - Worked f'!A:A,'Nikes Sales Dataset - Worked f'!M:M)</f>
        <v>0.28999999999999998</v>
      </c>
      <c r="J938" s="9">
        <f>_xlfn.XLOOKUP(A:A,'Nikes Sales Dataset - Worked f'!A:A,'Nikes Sales Dataset - Worked f'!N:N)</f>
        <v>4612.5717999999997</v>
      </c>
      <c r="K938" s="3">
        <f>_xlfn.XLOOKUP(A:A,'Nikes Sales Dataset - Worked f'!A:A,'Nikes Sales Dataset - Worked f'!P:P)</f>
        <v>4612.5717999999997</v>
      </c>
      <c r="L938" s="7">
        <f>VLOOKUP('Nikes Sales Dataset - Worked f'!A:A,'Nikes Sales Dataset - Worked f'!A:R,18,FALSE)</f>
        <v>45504</v>
      </c>
      <c r="M938" s="7" t="str">
        <f>_xlfn.XLOOKUP(A:A,'Nikes Sales Dataset - Worked f'!A:A,'Nikes Sales Dataset - Worked f'!S:S)</f>
        <v>Jul</v>
      </c>
      <c r="N938" s="7" t="str">
        <f>_xlfn.XLOOKUP(A:A,'Nikes Sales Dataset - Worked f'!A:A,'Nikes Sales Dataset - Worked f'!T:T)</f>
        <v>2024</v>
      </c>
      <c r="O938" t="str">
        <f>_xlfn.XLOOKUP(A:A,'Nikes Sales Dataset - Worked f'!A:A,'Nikes Sales Dataset - Worked f'!U:U)</f>
        <v>Retail</v>
      </c>
      <c r="P938" t="str">
        <f>_xlfn.XLOOKUP(A:A,'Nikes Sales Dataset - Worked f'!A:A,'Nikes Sales Dataset - Worked f'!W:W)</f>
        <v>Pune</v>
      </c>
      <c r="Q938" s="9">
        <f>_xlfn.XLOOKUP(A:A,'Nikes Sales Dataset - Worked f'!A:A,'Nikes Sales Dataset - Worked f'!X:X)</f>
        <v>1933.1</v>
      </c>
    </row>
    <row r="939" spans="1:17" x14ac:dyDescent="0.25">
      <c r="A939" s="4">
        <v>2937</v>
      </c>
      <c r="B939" t="str">
        <f>VLOOKUP('Nikes Sales Dataset - Worked f'!A:A,'Nikes Sales Dataset - Worked f'!A:B,2,FALSE)</f>
        <v>2937_Unknown Date</v>
      </c>
      <c r="C939" t="str">
        <f>VLOOKUP('Nikes Sales Dataset - Worked f'!A:A,'Nikes Sales Dataset - Worked f'!A:C,3,FALSE)</f>
        <v>Women</v>
      </c>
      <c r="D939" t="str">
        <f>VLOOKUP('Nikes Sales Dataset - Worked f'!A:A,'Nikes Sales Dataset - Worked f'!A:D,4,FALSE)</f>
        <v>Training</v>
      </c>
      <c r="E939" t="str">
        <f>VLOOKUP('Nikes Sales Dataset - Worked f'!A:A,'Nikes Sales Dataset - Worked f'!A:E,5,FALSE)</f>
        <v>Metcon 7</v>
      </c>
      <c r="F939" t="str">
        <f>VLOOKUP('Nikes Sales Dataset - Worked f'!A:A,'Nikes Sales Dataset - Worked f'!A:G,7,FALSE)</f>
        <v>M</v>
      </c>
      <c r="G939" s="3">
        <f>VLOOKUP('Nikes Sales Dataset - Worked f'!A:A,'Nikes Sales Dataset - Worked f'!A:I,9,FALSE)</f>
        <v>1</v>
      </c>
      <c r="H939" s="9">
        <f>VLOOKUP('Nikes Sales Dataset - Worked f'!A:A,'Nikes Sales Dataset - Worked f'!A:K,11,FALSE)</f>
        <v>6110.0300000000007</v>
      </c>
      <c r="I939">
        <f>_xlfn.XLOOKUP('Cleaned and Transformed Dataset'!A:A,'Nikes Sales Dataset - Worked f'!A:A,'Nikes Sales Dataset - Worked f'!M:M)</f>
        <v>1.25</v>
      </c>
      <c r="J939" s="9">
        <f>_xlfn.XLOOKUP(A:A,'Nikes Sales Dataset - Worked f'!A:A,'Nikes Sales Dataset - Worked f'!N:N)</f>
        <v>-1527.5075000000002</v>
      </c>
      <c r="K939" s="3">
        <f>_xlfn.XLOOKUP(A:A,'Nikes Sales Dataset - Worked f'!A:A,'Nikes Sales Dataset - Worked f'!P:P)</f>
        <v>-1527.5075000000002</v>
      </c>
      <c r="L939" s="7" t="str">
        <f>VLOOKUP('Nikes Sales Dataset - Worked f'!A:A,'Nikes Sales Dataset - Worked f'!A:R,18,FALSE)</f>
        <v>Unknown Date</v>
      </c>
      <c r="M939" s="7" t="str">
        <f>_xlfn.XLOOKUP(A:A,'Nikes Sales Dataset - Worked f'!A:A,'Nikes Sales Dataset - Worked f'!S:S)</f>
        <v>Unknown</v>
      </c>
      <c r="N939" s="7" t="str">
        <f>_xlfn.XLOOKUP(A:A,'Nikes Sales Dataset - Worked f'!A:A,'Nikes Sales Dataset - Worked f'!T:T)</f>
        <v>Unknown</v>
      </c>
      <c r="O939" t="str">
        <f>_xlfn.XLOOKUP(A:A,'Nikes Sales Dataset - Worked f'!A:A,'Nikes Sales Dataset - Worked f'!U:U)</f>
        <v>Online</v>
      </c>
      <c r="P939" t="str">
        <f>_xlfn.XLOOKUP(A:A,'Nikes Sales Dataset - Worked f'!A:A,'Nikes Sales Dataset - Worked f'!W:W)</f>
        <v>Delhi</v>
      </c>
      <c r="Q939" s="9">
        <f>_xlfn.XLOOKUP(A:A,'Nikes Sales Dataset - Worked f'!A:A,'Nikes Sales Dataset - Worked f'!X:X)</f>
        <v>1558.24</v>
      </c>
    </row>
    <row r="940" spans="1:17" x14ac:dyDescent="0.25">
      <c r="A940" s="4">
        <v>2938</v>
      </c>
      <c r="B940" t="str">
        <f>VLOOKUP('Nikes Sales Dataset - Worked f'!A:A,'Nikes Sales Dataset - Worked f'!A:B,2,FALSE)</f>
        <v>2938_20250114</v>
      </c>
      <c r="C940" t="str">
        <f>VLOOKUP('Nikes Sales Dataset - Worked f'!A:A,'Nikes Sales Dataset - Worked f'!A:C,3,FALSE)</f>
        <v>Kids</v>
      </c>
      <c r="D940" t="str">
        <f>VLOOKUP('Nikes Sales Dataset - Worked f'!A:A,'Nikes Sales Dataset - Worked f'!A:D,4,FALSE)</f>
        <v>Soccer</v>
      </c>
      <c r="E940" t="str">
        <f>VLOOKUP('Nikes Sales Dataset - Worked f'!A:A,'Nikes Sales Dataset - Worked f'!A:E,5,FALSE)</f>
        <v>Phantom GT</v>
      </c>
      <c r="F940" t="str">
        <f>VLOOKUP('Nikes Sales Dataset - Worked f'!A:A,'Nikes Sales Dataset - Worked f'!A:G,7,FALSE)</f>
        <v>L</v>
      </c>
      <c r="G940" s="3">
        <f>VLOOKUP('Nikes Sales Dataset - Worked f'!A:A,'Nikes Sales Dataset - Worked f'!A:I,9,FALSE)</f>
        <v>1</v>
      </c>
      <c r="H940" s="9">
        <f>VLOOKUP('Nikes Sales Dataset - Worked f'!A:A,'Nikes Sales Dataset - Worked f'!A:K,11,FALSE)</f>
        <v>6110.0300000000007</v>
      </c>
      <c r="I940">
        <f>_xlfn.XLOOKUP('Cleaned and Transformed Dataset'!A:A,'Nikes Sales Dataset - Worked f'!A:A,'Nikes Sales Dataset - Worked f'!M:M)</f>
        <v>0</v>
      </c>
      <c r="J940" s="9">
        <f>_xlfn.XLOOKUP(A:A,'Nikes Sales Dataset - Worked f'!A:A,'Nikes Sales Dataset - Worked f'!N:N)</f>
        <v>6110.0300000000007</v>
      </c>
      <c r="K940" s="3">
        <f>_xlfn.XLOOKUP(A:A,'Nikes Sales Dataset - Worked f'!A:A,'Nikes Sales Dataset - Worked f'!P:P)</f>
        <v>6110.0300000000007</v>
      </c>
      <c r="L940" s="7">
        <f>VLOOKUP('Nikes Sales Dataset - Worked f'!A:A,'Nikes Sales Dataset - Worked f'!A:R,18,FALSE)</f>
        <v>45671</v>
      </c>
      <c r="M940" s="7" t="str">
        <f>_xlfn.XLOOKUP(A:A,'Nikes Sales Dataset - Worked f'!A:A,'Nikes Sales Dataset - Worked f'!S:S)</f>
        <v>Jan</v>
      </c>
      <c r="N940" s="7" t="str">
        <f>_xlfn.XLOOKUP(A:A,'Nikes Sales Dataset - Worked f'!A:A,'Nikes Sales Dataset - Worked f'!T:T)</f>
        <v>2025</v>
      </c>
      <c r="O940" t="str">
        <f>_xlfn.XLOOKUP(A:A,'Nikes Sales Dataset - Worked f'!A:A,'Nikes Sales Dataset - Worked f'!U:U)</f>
        <v>Online</v>
      </c>
      <c r="P940" t="str">
        <f>_xlfn.XLOOKUP(A:A,'Nikes Sales Dataset - Worked f'!A:A,'Nikes Sales Dataset - Worked f'!W:W)</f>
        <v>Delhi</v>
      </c>
      <c r="Q940" s="9">
        <f>_xlfn.XLOOKUP(A:A,'Nikes Sales Dataset - Worked f'!A:A,'Nikes Sales Dataset - Worked f'!X:X)</f>
        <v>2596.64</v>
      </c>
    </row>
    <row r="941" spans="1:17" x14ac:dyDescent="0.25">
      <c r="A941" s="4">
        <v>2939</v>
      </c>
      <c r="B941" t="str">
        <f>VLOOKUP('Nikes Sales Dataset - Worked f'!A:A,'Nikes Sales Dataset - Worked f'!A:B,2,FALSE)</f>
        <v>2939_Unknown Date</v>
      </c>
      <c r="C941" t="str">
        <f>VLOOKUP('Nikes Sales Dataset - Worked f'!A:A,'Nikes Sales Dataset - Worked f'!A:C,3,FALSE)</f>
        <v>Women</v>
      </c>
      <c r="D941" t="str">
        <f>VLOOKUP('Nikes Sales Dataset - Worked f'!A:A,'Nikes Sales Dataset - Worked f'!A:D,4,FALSE)</f>
        <v>Basketball</v>
      </c>
      <c r="E941" t="str">
        <f>VLOOKUP('Nikes Sales Dataset - Worked f'!A:A,'Nikes Sales Dataset - Worked f'!A:E,5,FALSE)</f>
        <v>Air Jordan</v>
      </c>
      <c r="F941" t="str">
        <f>VLOOKUP('Nikes Sales Dataset - Worked f'!A:A,'Nikes Sales Dataset - Worked f'!A:G,7,FALSE)</f>
        <v>XL</v>
      </c>
      <c r="G941" s="3">
        <f>VLOOKUP('Nikes Sales Dataset - Worked f'!A:A,'Nikes Sales Dataset - Worked f'!A:I,9,FALSE)</f>
        <v>4</v>
      </c>
      <c r="H941" s="9">
        <f>VLOOKUP('Nikes Sales Dataset - Worked f'!A:A,'Nikes Sales Dataset - Worked f'!A:K,11,FALSE)</f>
        <v>6858.76</v>
      </c>
      <c r="I941">
        <f>_xlfn.XLOOKUP('Cleaned and Transformed Dataset'!A:A,'Nikes Sales Dataset - Worked f'!A:A,'Nikes Sales Dataset - Worked f'!M:M)</f>
        <v>0</v>
      </c>
      <c r="J941" s="9">
        <f>_xlfn.XLOOKUP(A:A,'Nikes Sales Dataset - Worked f'!A:A,'Nikes Sales Dataset - Worked f'!N:N)</f>
        <v>6858.76</v>
      </c>
      <c r="K941" s="3">
        <f>_xlfn.XLOOKUP(A:A,'Nikes Sales Dataset - Worked f'!A:A,'Nikes Sales Dataset - Worked f'!P:P)</f>
        <v>27435.040000000001</v>
      </c>
      <c r="L941" s="7" t="str">
        <f>VLOOKUP('Nikes Sales Dataset - Worked f'!A:A,'Nikes Sales Dataset - Worked f'!A:R,18,FALSE)</f>
        <v>Unknown Date</v>
      </c>
      <c r="M941" s="7" t="str">
        <f>_xlfn.XLOOKUP(A:A,'Nikes Sales Dataset - Worked f'!A:A,'Nikes Sales Dataset - Worked f'!S:S)</f>
        <v>Unknown</v>
      </c>
      <c r="N941" s="7" t="str">
        <f>_xlfn.XLOOKUP(A:A,'Nikes Sales Dataset - Worked f'!A:A,'Nikes Sales Dataset - Worked f'!T:T)</f>
        <v>Unknown</v>
      </c>
      <c r="O941" t="str">
        <f>_xlfn.XLOOKUP(A:A,'Nikes Sales Dataset - Worked f'!A:A,'Nikes Sales Dataset - Worked f'!U:U)</f>
        <v>Retail</v>
      </c>
      <c r="P941" t="str">
        <f>_xlfn.XLOOKUP(A:A,'Nikes Sales Dataset - Worked f'!A:A,'Nikes Sales Dataset - Worked f'!W:W)</f>
        <v>Mumbai</v>
      </c>
      <c r="Q941" s="9">
        <f>_xlfn.XLOOKUP(A:A,'Nikes Sales Dataset - Worked f'!A:A,'Nikes Sales Dataset - Worked f'!X:X)</f>
        <v>639.03</v>
      </c>
    </row>
    <row r="942" spans="1:17" x14ac:dyDescent="0.25">
      <c r="A942" s="4">
        <v>2940</v>
      </c>
      <c r="B942" t="str">
        <f>VLOOKUP('Nikes Sales Dataset - Worked f'!A:A,'Nikes Sales Dataset - Worked f'!A:B,2,FALSE)</f>
        <v>2940_20250506</v>
      </c>
      <c r="C942" t="str">
        <f>VLOOKUP('Nikes Sales Dataset - Worked f'!A:A,'Nikes Sales Dataset - Worked f'!A:C,3,FALSE)</f>
        <v>Women</v>
      </c>
      <c r="D942" t="str">
        <f>VLOOKUP('Nikes Sales Dataset - Worked f'!A:A,'Nikes Sales Dataset - Worked f'!A:D,4,FALSE)</f>
        <v>Soccer</v>
      </c>
      <c r="E942" t="str">
        <f>VLOOKUP('Nikes Sales Dataset - Worked f'!A:A,'Nikes Sales Dataset - Worked f'!A:E,5,FALSE)</f>
        <v>Premier III</v>
      </c>
      <c r="F942" t="str">
        <f>VLOOKUP('Nikes Sales Dataset - Worked f'!A:A,'Nikes Sales Dataset - Worked f'!A:G,7,FALSE)</f>
        <v>L</v>
      </c>
      <c r="G942" s="3">
        <f>VLOOKUP('Nikes Sales Dataset - Worked f'!A:A,'Nikes Sales Dataset - Worked f'!A:I,9,FALSE)</f>
        <v>-1</v>
      </c>
      <c r="H942" s="9">
        <f>VLOOKUP('Nikes Sales Dataset - Worked f'!A:A,'Nikes Sales Dataset - Worked f'!A:K,11,FALSE)</f>
        <v>8412.43</v>
      </c>
      <c r="I942">
        <f>_xlfn.XLOOKUP('Cleaned and Transformed Dataset'!A:A,'Nikes Sales Dataset - Worked f'!A:A,'Nikes Sales Dataset - Worked f'!M:M)</f>
        <v>0</v>
      </c>
      <c r="J942" s="9">
        <f>_xlfn.XLOOKUP(A:A,'Nikes Sales Dataset - Worked f'!A:A,'Nikes Sales Dataset - Worked f'!N:N)</f>
        <v>8412.43</v>
      </c>
      <c r="K942" s="3">
        <f>_xlfn.XLOOKUP(A:A,'Nikes Sales Dataset - Worked f'!A:A,'Nikes Sales Dataset - Worked f'!P:P)</f>
        <v>-8412.43</v>
      </c>
      <c r="L942" s="7">
        <f>VLOOKUP('Nikes Sales Dataset - Worked f'!A:A,'Nikes Sales Dataset - Worked f'!A:R,18,FALSE)</f>
        <v>45783</v>
      </c>
      <c r="M942" s="7" t="str">
        <f>_xlfn.XLOOKUP(A:A,'Nikes Sales Dataset - Worked f'!A:A,'Nikes Sales Dataset - Worked f'!S:S)</f>
        <v>May</v>
      </c>
      <c r="N942" s="7" t="str">
        <f>_xlfn.XLOOKUP(A:A,'Nikes Sales Dataset - Worked f'!A:A,'Nikes Sales Dataset - Worked f'!T:T)</f>
        <v>2025</v>
      </c>
      <c r="O942" t="str">
        <f>_xlfn.XLOOKUP(A:A,'Nikes Sales Dataset - Worked f'!A:A,'Nikes Sales Dataset - Worked f'!U:U)</f>
        <v>Retail</v>
      </c>
      <c r="P942" t="str">
        <f>_xlfn.XLOOKUP(A:A,'Nikes Sales Dataset - Worked f'!A:A,'Nikes Sales Dataset - Worked f'!W:W)</f>
        <v>Hyderabad</v>
      </c>
      <c r="Q942" s="9">
        <f>_xlfn.XLOOKUP(A:A,'Nikes Sales Dataset - Worked f'!A:A,'Nikes Sales Dataset - Worked f'!X:X)</f>
        <v>-344.67</v>
      </c>
    </row>
    <row r="943" spans="1:17" x14ac:dyDescent="0.25">
      <c r="A943" s="4">
        <v>2941</v>
      </c>
      <c r="B943" t="str">
        <f>VLOOKUP('Nikes Sales Dataset - Worked f'!A:A,'Nikes Sales Dataset - Worked f'!A:B,2,FALSE)</f>
        <v>2941_20250502</v>
      </c>
      <c r="C943" t="str">
        <f>VLOOKUP('Nikes Sales Dataset - Worked f'!A:A,'Nikes Sales Dataset - Worked f'!A:C,3,FALSE)</f>
        <v>Men</v>
      </c>
      <c r="D943" t="str">
        <f>VLOOKUP('Nikes Sales Dataset - Worked f'!A:A,'Nikes Sales Dataset - Worked f'!A:D,4,FALSE)</f>
        <v>Lifestyle</v>
      </c>
      <c r="E943" t="str">
        <f>VLOOKUP('Nikes Sales Dataset - Worked f'!A:A,'Nikes Sales Dataset - Worked f'!A:E,5,FALSE)</f>
        <v>Blazer Mid</v>
      </c>
      <c r="F943" t="str">
        <f>VLOOKUP('Nikes Sales Dataset - Worked f'!A:A,'Nikes Sales Dataset - Worked f'!A:G,7,FALSE)</f>
        <v>XL</v>
      </c>
      <c r="G943" s="3">
        <f>VLOOKUP('Nikes Sales Dataset - Worked f'!A:A,'Nikes Sales Dataset - Worked f'!A:I,9,FALSE)</f>
        <v>-1</v>
      </c>
      <c r="H943" s="9">
        <f>VLOOKUP('Nikes Sales Dataset - Worked f'!A:A,'Nikes Sales Dataset - Worked f'!A:K,11,FALSE)</f>
        <v>9331.65</v>
      </c>
      <c r="I943">
        <f>_xlfn.XLOOKUP('Cleaned and Transformed Dataset'!A:A,'Nikes Sales Dataset - Worked f'!A:A,'Nikes Sales Dataset - Worked f'!M:M)</f>
        <v>0</v>
      </c>
      <c r="J943" s="9">
        <f>_xlfn.XLOOKUP(A:A,'Nikes Sales Dataset - Worked f'!A:A,'Nikes Sales Dataset - Worked f'!N:N)</f>
        <v>9331.65</v>
      </c>
      <c r="K943" s="3">
        <f>_xlfn.XLOOKUP(A:A,'Nikes Sales Dataset - Worked f'!A:A,'Nikes Sales Dataset - Worked f'!P:P)</f>
        <v>-9331.65</v>
      </c>
      <c r="L943" s="7">
        <f>VLOOKUP('Nikes Sales Dataset - Worked f'!A:A,'Nikes Sales Dataset - Worked f'!A:R,18,FALSE)</f>
        <v>45779</v>
      </c>
      <c r="M943" s="7" t="str">
        <f>_xlfn.XLOOKUP(A:A,'Nikes Sales Dataset - Worked f'!A:A,'Nikes Sales Dataset - Worked f'!S:S)</f>
        <v>May</v>
      </c>
      <c r="N943" s="7" t="str">
        <f>_xlfn.XLOOKUP(A:A,'Nikes Sales Dataset - Worked f'!A:A,'Nikes Sales Dataset - Worked f'!T:T)</f>
        <v>2025</v>
      </c>
      <c r="O943" t="str">
        <f>_xlfn.XLOOKUP(A:A,'Nikes Sales Dataset - Worked f'!A:A,'Nikes Sales Dataset - Worked f'!U:U)</f>
        <v>Retail</v>
      </c>
      <c r="P943" t="str">
        <f>_xlfn.XLOOKUP(A:A,'Nikes Sales Dataset - Worked f'!A:A,'Nikes Sales Dataset - Worked f'!W:W)</f>
        <v>Kolkata</v>
      </c>
      <c r="Q943" s="9">
        <f>_xlfn.XLOOKUP(A:A,'Nikes Sales Dataset - Worked f'!A:A,'Nikes Sales Dataset - Worked f'!X:X)</f>
        <v>492.35</v>
      </c>
    </row>
    <row r="944" spans="1:17" x14ac:dyDescent="0.25">
      <c r="A944" s="4">
        <v>2942</v>
      </c>
      <c r="B944" t="str">
        <f>VLOOKUP('Nikes Sales Dataset - Worked f'!A:A,'Nikes Sales Dataset - Worked f'!A:B,2,FALSE)</f>
        <v>2942_20250416</v>
      </c>
      <c r="C944" t="str">
        <f>VLOOKUP('Nikes Sales Dataset - Worked f'!A:A,'Nikes Sales Dataset - Worked f'!A:C,3,FALSE)</f>
        <v>Women</v>
      </c>
      <c r="D944" t="str">
        <f>VLOOKUP('Nikes Sales Dataset - Worked f'!A:A,'Nikes Sales Dataset - Worked f'!A:D,4,FALSE)</f>
        <v>Training</v>
      </c>
      <c r="E944" t="str">
        <f>VLOOKUP('Nikes Sales Dataset - Worked f'!A:A,'Nikes Sales Dataset - Worked f'!A:E,5,FALSE)</f>
        <v>Flex Trainer</v>
      </c>
      <c r="F944" t="str">
        <f>VLOOKUP('Nikes Sales Dataset - Worked f'!A:A,'Nikes Sales Dataset - Worked f'!A:G,7,FALSE)</f>
        <v>L</v>
      </c>
      <c r="G944" s="3">
        <f>VLOOKUP('Nikes Sales Dataset - Worked f'!A:A,'Nikes Sales Dataset - Worked f'!A:I,9,FALSE)</f>
        <v>4</v>
      </c>
      <c r="H944" s="9">
        <f>VLOOKUP('Nikes Sales Dataset - Worked f'!A:A,'Nikes Sales Dataset - Worked f'!A:K,11,FALSE)</f>
        <v>5222.3900000000003</v>
      </c>
      <c r="I944">
        <f>_xlfn.XLOOKUP('Cleaned and Transformed Dataset'!A:A,'Nikes Sales Dataset - Worked f'!A:A,'Nikes Sales Dataset - Worked f'!M:M)</f>
        <v>0.56999999999999995</v>
      </c>
      <c r="J944" s="9">
        <f>_xlfn.XLOOKUP(A:A,'Nikes Sales Dataset - Worked f'!A:A,'Nikes Sales Dataset - Worked f'!N:N)</f>
        <v>2245.6277000000005</v>
      </c>
      <c r="K944" s="3">
        <f>_xlfn.XLOOKUP(A:A,'Nikes Sales Dataset - Worked f'!A:A,'Nikes Sales Dataset - Worked f'!P:P)</f>
        <v>8982.5108000000018</v>
      </c>
      <c r="L944" s="7">
        <f>VLOOKUP('Nikes Sales Dataset - Worked f'!A:A,'Nikes Sales Dataset - Worked f'!A:R,18,FALSE)</f>
        <v>45763</v>
      </c>
      <c r="M944" s="7" t="str">
        <f>_xlfn.XLOOKUP(A:A,'Nikes Sales Dataset - Worked f'!A:A,'Nikes Sales Dataset - Worked f'!S:S)</f>
        <v>Apr</v>
      </c>
      <c r="N944" s="7" t="str">
        <f>_xlfn.XLOOKUP(A:A,'Nikes Sales Dataset - Worked f'!A:A,'Nikes Sales Dataset - Worked f'!T:T)</f>
        <v>2025</v>
      </c>
      <c r="O944" t="str">
        <f>_xlfn.XLOOKUP(A:A,'Nikes Sales Dataset - Worked f'!A:A,'Nikes Sales Dataset - Worked f'!U:U)</f>
        <v>Online</v>
      </c>
      <c r="P944" t="str">
        <f>_xlfn.XLOOKUP(A:A,'Nikes Sales Dataset - Worked f'!A:A,'Nikes Sales Dataset - Worked f'!W:W)</f>
        <v>Bangalore</v>
      </c>
      <c r="Q944" s="9">
        <f>_xlfn.XLOOKUP(A:A,'Nikes Sales Dataset - Worked f'!A:A,'Nikes Sales Dataset - Worked f'!X:X)</f>
        <v>-68.53</v>
      </c>
    </row>
    <row r="945" spans="1:17" x14ac:dyDescent="0.25">
      <c r="A945" s="4">
        <v>2943</v>
      </c>
      <c r="B945" t="str">
        <f>VLOOKUP('Nikes Sales Dataset - Worked f'!A:A,'Nikes Sales Dataset - Worked f'!A:B,2,FALSE)</f>
        <v>2943_20241009</v>
      </c>
      <c r="C945" t="str">
        <f>VLOOKUP('Nikes Sales Dataset - Worked f'!A:A,'Nikes Sales Dataset - Worked f'!A:C,3,FALSE)</f>
        <v>Women</v>
      </c>
      <c r="D945" t="str">
        <f>VLOOKUP('Nikes Sales Dataset - Worked f'!A:A,'Nikes Sales Dataset - Worked f'!A:D,4,FALSE)</f>
        <v>Training</v>
      </c>
      <c r="E945" t="str">
        <f>VLOOKUP('Nikes Sales Dataset - Worked f'!A:A,'Nikes Sales Dataset - Worked f'!A:E,5,FALSE)</f>
        <v>SuperRep Go</v>
      </c>
      <c r="F945" t="str">
        <f>VLOOKUP('Nikes Sales Dataset - Worked f'!A:A,'Nikes Sales Dataset - Worked f'!A:G,7,FALSE)</f>
        <v>M</v>
      </c>
      <c r="G945" s="3">
        <f>VLOOKUP('Nikes Sales Dataset - Worked f'!A:A,'Nikes Sales Dataset - Worked f'!A:I,9,FALSE)</f>
        <v>-1</v>
      </c>
      <c r="H945" s="9">
        <f>VLOOKUP('Nikes Sales Dataset - Worked f'!A:A,'Nikes Sales Dataset - Worked f'!A:K,11,FALSE)</f>
        <v>3390</v>
      </c>
      <c r="I945">
        <f>_xlfn.XLOOKUP('Cleaned and Transformed Dataset'!A:A,'Nikes Sales Dataset - Worked f'!A:A,'Nikes Sales Dataset - Worked f'!M:M)</f>
        <v>0</v>
      </c>
      <c r="J945" s="9">
        <f>_xlfn.XLOOKUP(A:A,'Nikes Sales Dataset - Worked f'!A:A,'Nikes Sales Dataset - Worked f'!N:N)</f>
        <v>3390</v>
      </c>
      <c r="K945" s="3">
        <f>_xlfn.XLOOKUP(A:A,'Nikes Sales Dataset - Worked f'!A:A,'Nikes Sales Dataset - Worked f'!P:P)</f>
        <v>-3390</v>
      </c>
      <c r="L945" s="7">
        <f>VLOOKUP('Nikes Sales Dataset - Worked f'!A:A,'Nikes Sales Dataset - Worked f'!A:R,18,FALSE)</f>
        <v>45574</v>
      </c>
      <c r="M945" s="7" t="str">
        <f>_xlfn.XLOOKUP(A:A,'Nikes Sales Dataset - Worked f'!A:A,'Nikes Sales Dataset - Worked f'!S:S)</f>
        <v>Oct</v>
      </c>
      <c r="N945" s="7" t="str">
        <f>_xlfn.XLOOKUP(A:A,'Nikes Sales Dataset - Worked f'!A:A,'Nikes Sales Dataset - Worked f'!T:T)</f>
        <v>2024</v>
      </c>
      <c r="O945" t="str">
        <f>_xlfn.XLOOKUP(A:A,'Nikes Sales Dataset - Worked f'!A:A,'Nikes Sales Dataset - Worked f'!U:U)</f>
        <v>Retail</v>
      </c>
      <c r="P945" t="str">
        <f>_xlfn.XLOOKUP(A:A,'Nikes Sales Dataset - Worked f'!A:A,'Nikes Sales Dataset - Worked f'!W:W)</f>
        <v>Mumbai</v>
      </c>
      <c r="Q945" s="9">
        <f>_xlfn.XLOOKUP(A:A,'Nikes Sales Dataset - Worked f'!A:A,'Nikes Sales Dataset - Worked f'!X:X)</f>
        <v>-429.78</v>
      </c>
    </row>
    <row r="946" spans="1:17" x14ac:dyDescent="0.25">
      <c r="A946" s="4">
        <v>2944</v>
      </c>
      <c r="B946" t="str">
        <f>VLOOKUP('Nikes Sales Dataset - Worked f'!A:A,'Nikes Sales Dataset - Worked f'!A:B,2,FALSE)</f>
        <v>2944_20241006</v>
      </c>
      <c r="C946" t="str">
        <f>VLOOKUP('Nikes Sales Dataset - Worked f'!A:A,'Nikes Sales Dataset - Worked f'!A:C,3,FALSE)</f>
        <v>Women</v>
      </c>
      <c r="D946" t="str">
        <f>VLOOKUP('Nikes Sales Dataset - Worked f'!A:A,'Nikes Sales Dataset - Worked f'!A:D,4,FALSE)</f>
        <v>Training</v>
      </c>
      <c r="E946" t="str">
        <f>VLOOKUP('Nikes Sales Dataset - Worked f'!A:A,'Nikes Sales Dataset - Worked f'!A:E,5,FALSE)</f>
        <v>ZoomX Invincible</v>
      </c>
      <c r="F946" t="str">
        <f>VLOOKUP('Nikes Sales Dataset - Worked f'!A:A,'Nikes Sales Dataset - Worked f'!A:G,7,FALSE)</f>
        <v>M</v>
      </c>
      <c r="G946" s="3">
        <f>VLOOKUP('Nikes Sales Dataset - Worked f'!A:A,'Nikes Sales Dataset - Worked f'!A:I,9,FALSE)</f>
        <v>1</v>
      </c>
      <c r="H946" s="9">
        <f>VLOOKUP('Nikes Sales Dataset - Worked f'!A:A,'Nikes Sales Dataset - Worked f'!A:K,11,FALSE)</f>
        <v>9738.93</v>
      </c>
      <c r="I946">
        <f>_xlfn.XLOOKUP('Cleaned and Transformed Dataset'!A:A,'Nikes Sales Dataset - Worked f'!A:A,'Nikes Sales Dataset - Worked f'!M:M)</f>
        <v>0</v>
      </c>
      <c r="J946" s="9">
        <f>_xlfn.XLOOKUP(A:A,'Nikes Sales Dataset - Worked f'!A:A,'Nikes Sales Dataset - Worked f'!N:N)</f>
        <v>9738.93</v>
      </c>
      <c r="K946" s="3">
        <f>_xlfn.XLOOKUP(A:A,'Nikes Sales Dataset - Worked f'!A:A,'Nikes Sales Dataset - Worked f'!P:P)</f>
        <v>9738.93</v>
      </c>
      <c r="L946" s="7">
        <f>VLOOKUP('Nikes Sales Dataset - Worked f'!A:A,'Nikes Sales Dataset - Worked f'!A:R,18,FALSE)</f>
        <v>45571</v>
      </c>
      <c r="M946" s="7" t="str">
        <f>_xlfn.XLOOKUP(A:A,'Nikes Sales Dataset - Worked f'!A:A,'Nikes Sales Dataset - Worked f'!S:S)</f>
        <v>Oct</v>
      </c>
      <c r="N946" s="7" t="str">
        <f>_xlfn.XLOOKUP(A:A,'Nikes Sales Dataset - Worked f'!A:A,'Nikes Sales Dataset - Worked f'!T:T)</f>
        <v>2024</v>
      </c>
      <c r="O946" t="str">
        <f>_xlfn.XLOOKUP(A:A,'Nikes Sales Dataset - Worked f'!A:A,'Nikes Sales Dataset - Worked f'!U:U)</f>
        <v>Retail</v>
      </c>
      <c r="P946" t="str">
        <f>_xlfn.XLOOKUP(A:A,'Nikes Sales Dataset - Worked f'!A:A,'Nikes Sales Dataset - Worked f'!W:W)</f>
        <v>Pune</v>
      </c>
      <c r="Q946" s="9">
        <f>_xlfn.XLOOKUP(A:A,'Nikes Sales Dataset - Worked f'!A:A,'Nikes Sales Dataset - Worked f'!X:X)</f>
        <v>261.36</v>
      </c>
    </row>
    <row r="947" spans="1:17" x14ac:dyDescent="0.25">
      <c r="A947" s="4">
        <v>2945</v>
      </c>
      <c r="B947" t="str">
        <f>VLOOKUP('Nikes Sales Dataset - Worked f'!A:A,'Nikes Sales Dataset - Worked f'!A:B,2,FALSE)</f>
        <v>2945_Unknown Date</v>
      </c>
      <c r="C947" t="str">
        <f>VLOOKUP('Nikes Sales Dataset - Worked f'!A:A,'Nikes Sales Dataset - Worked f'!A:C,3,FALSE)</f>
        <v>Kids</v>
      </c>
      <c r="D947" t="str">
        <f>VLOOKUP('Nikes Sales Dataset - Worked f'!A:A,'Nikes Sales Dataset - Worked f'!A:D,4,FALSE)</f>
        <v>Basketball</v>
      </c>
      <c r="E947" t="str">
        <f>VLOOKUP('Nikes Sales Dataset - Worked f'!A:A,'Nikes Sales Dataset - Worked f'!A:E,5,FALSE)</f>
        <v>LeBron 20</v>
      </c>
      <c r="F947" t="str">
        <f>VLOOKUP('Nikes Sales Dataset - Worked f'!A:A,'Nikes Sales Dataset - Worked f'!A:G,7,FALSE)</f>
        <v>XL</v>
      </c>
      <c r="G947" s="3">
        <f>VLOOKUP('Nikes Sales Dataset - Worked f'!A:A,'Nikes Sales Dataset - Worked f'!A:I,9,FALSE)</f>
        <v>-1</v>
      </c>
      <c r="H947" s="9">
        <f>VLOOKUP('Nikes Sales Dataset - Worked f'!A:A,'Nikes Sales Dataset - Worked f'!A:K,11,FALSE)</f>
        <v>3519.94</v>
      </c>
      <c r="I947">
        <f>_xlfn.XLOOKUP('Cleaned and Transformed Dataset'!A:A,'Nikes Sales Dataset - Worked f'!A:A,'Nikes Sales Dataset - Worked f'!M:M)</f>
        <v>0</v>
      </c>
      <c r="J947" s="9">
        <f>_xlfn.XLOOKUP(A:A,'Nikes Sales Dataset - Worked f'!A:A,'Nikes Sales Dataset - Worked f'!N:N)</f>
        <v>3519.94</v>
      </c>
      <c r="K947" s="3">
        <f>_xlfn.XLOOKUP(A:A,'Nikes Sales Dataset - Worked f'!A:A,'Nikes Sales Dataset - Worked f'!P:P)</f>
        <v>-3519.94</v>
      </c>
      <c r="L947" s="7" t="str">
        <f>VLOOKUP('Nikes Sales Dataset - Worked f'!A:A,'Nikes Sales Dataset - Worked f'!A:R,18,FALSE)</f>
        <v>Unknown Date</v>
      </c>
      <c r="M947" s="7" t="str">
        <f>_xlfn.XLOOKUP(A:A,'Nikes Sales Dataset - Worked f'!A:A,'Nikes Sales Dataset - Worked f'!S:S)</f>
        <v>Unknown</v>
      </c>
      <c r="N947" s="7" t="str">
        <f>_xlfn.XLOOKUP(A:A,'Nikes Sales Dataset - Worked f'!A:A,'Nikes Sales Dataset - Worked f'!T:T)</f>
        <v>Unknown</v>
      </c>
      <c r="O947" t="str">
        <f>_xlfn.XLOOKUP(A:A,'Nikes Sales Dataset - Worked f'!A:A,'Nikes Sales Dataset - Worked f'!U:U)</f>
        <v>Online</v>
      </c>
      <c r="P947" t="str">
        <f>_xlfn.XLOOKUP(A:A,'Nikes Sales Dataset - Worked f'!A:A,'Nikes Sales Dataset - Worked f'!W:W)</f>
        <v>Mumbai</v>
      </c>
      <c r="Q947" s="9">
        <f>_xlfn.XLOOKUP(A:A,'Nikes Sales Dataset - Worked f'!A:A,'Nikes Sales Dataset - Worked f'!X:X)</f>
        <v>3456.5</v>
      </c>
    </row>
    <row r="948" spans="1:17" x14ac:dyDescent="0.25">
      <c r="A948" s="4">
        <v>2946</v>
      </c>
      <c r="B948" t="str">
        <f>VLOOKUP('Nikes Sales Dataset - Worked f'!A:A,'Nikes Sales Dataset - Worked f'!A:B,2,FALSE)</f>
        <v>2946_Unknown Date</v>
      </c>
      <c r="C948" t="str">
        <f>VLOOKUP('Nikes Sales Dataset - Worked f'!A:A,'Nikes Sales Dataset - Worked f'!A:C,3,FALSE)</f>
        <v>Kids</v>
      </c>
      <c r="D948" t="str">
        <f>VLOOKUP('Nikes Sales Dataset - Worked f'!A:A,'Nikes Sales Dataset - Worked f'!A:D,4,FALSE)</f>
        <v>Running</v>
      </c>
      <c r="E948" t="str">
        <f>VLOOKUP('Nikes Sales Dataset - Worked f'!A:A,'Nikes Sales Dataset - Worked f'!A:E,5,FALSE)</f>
        <v>Free RN</v>
      </c>
      <c r="F948" t="str">
        <f>VLOOKUP('Nikes Sales Dataset - Worked f'!A:A,'Nikes Sales Dataset - Worked f'!A:G,7,FALSE)</f>
        <v>XL</v>
      </c>
      <c r="G948" s="3">
        <f>VLOOKUP('Nikes Sales Dataset - Worked f'!A:A,'Nikes Sales Dataset - Worked f'!A:I,9,FALSE)</f>
        <v>1</v>
      </c>
      <c r="H948" s="9">
        <f>VLOOKUP('Nikes Sales Dataset - Worked f'!A:A,'Nikes Sales Dataset - Worked f'!A:K,11,FALSE)</f>
        <v>5691.68</v>
      </c>
      <c r="I948">
        <f>_xlfn.XLOOKUP('Cleaned and Transformed Dataset'!A:A,'Nikes Sales Dataset - Worked f'!A:A,'Nikes Sales Dataset - Worked f'!M:M)</f>
        <v>0.62</v>
      </c>
      <c r="J948" s="9">
        <f>_xlfn.XLOOKUP(A:A,'Nikes Sales Dataset - Worked f'!A:A,'Nikes Sales Dataset - Worked f'!N:N)</f>
        <v>2162.8384000000001</v>
      </c>
      <c r="K948" s="3">
        <f>_xlfn.XLOOKUP(A:A,'Nikes Sales Dataset - Worked f'!A:A,'Nikes Sales Dataset - Worked f'!P:P)</f>
        <v>2162.8384000000001</v>
      </c>
      <c r="L948" s="7" t="str">
        <f>VLOOKUP('Nikes Sales Dataset - Worked f'!A:A,'Nikes Sales Dataset - Worked f'!A:R,18,FALSE)</f>
        <v>Unknown Date</v>
      </c>
      <c r="M948" s="7" t="str">
        <f>_xlfn.XLOOKUP(A:A,'Nikes Sales Dataset - Worked f'!A:A,'Nikes Sales Dataset - Worked f'!S:S)</f>
        <v>Unknown</v>
      </c>
      <c r="N948" s="7" t="str">
        <f>_xlfn.XLOOKUP(A:A,'Nikes Sales Dataset - Worked f'!A:A,'Nikes Sales Dataset - Worked f'!T:T)</f>
        <v>Unknown</v>
      </c>
      <c r="O948" t="str">
        <f>_xlfn.XLOOKUP(A:A,'Nikes Sales Dataset - Worked f'!A:A,'Nikes Sales Dataset - Worked f'!U:U)</f>
        <v>Retail</v>
      </c>
      <c r="P948" t="str">
        <f>_xlfn.XLOOKUP(A:A,'Nikes Sales Dataset - Worked f'!A:A,'Nikes Sales Dataset - Worked f'!W:W)</f>
        <v>Bangalore</v>
      </c>
      <c r="Q948" s="9">
        <f>_xlfn.XLOOKUP(A:A,'Nikes Sales Dataset - Worked f'!A:A,'Nikes Sales Dataset - Worked f'!X:X)</f>
        <v>3129.43</v>
      </c>
    </row>
    <row r="949" spans="1:17" x14ac:dyDescent="0.25">
      <c r="A949" s="4">
        <v>2947</v>
      </c>
      <c r="B949" t="str">
        <f>VLOOKUP('Nikes Sales Dataset - Worked f'!A:A,'Nikes Sales Dataset - Worked f'!A:B,2,FALSE)</f>
        <v>2947_20241204</v>
      </c>
      <c r="C949" t="str">
        <f>VLOOKUP('Nikes Sales Dataset - Worked f'!A:A,'Nikes Sales Dataset - Worked f'!A:C,3,FALSE)</f>
        <v>Women</v>
      </c>
      <c r="D949" t="str">
        <f>VLOOKUP('Nikes Sales Dataset - Worked f'!A:A,'Nikes Sales Dataset - Worked f'!A:D,4,FALSE)</f>
        <v>Lifestyle</v>
      </c>
      <c r="E949" t="str">
        <f>VLOOKUP('Nikes Sales Dataset - Worked f'!A:A,'Nikes Sales Dataset - Worked f'!A:E,5,FALSE)</f>
        <v>Blazer Mid</v>
      </c>
      <c r="F949" t="str">
        <f>VLOOKUP('Nikes Sales Dataset - Worked f'!A:A,'Nikes Sales Dataset - Worked f'!A:G,7,FALSE)</f>
        <v>XL</v>
      </c>
      <c r="G949" s="3">
        <f>VLOOKUP('Nikes Sales Dataset - Worked f'!A:A,'Nikes Sales Dataset - Worked f'!A:I,9,FALSE)</f>
        <v>1</v>
      </c>
      <c r="H949" s="9">
        <f>VLOOKUP('Nikes Sales Dataset - Worked f'!A:A,'Nikes Sales Dataset - Worked f'!A:K,11,FALSE)</f>
        <v>4113.4799999999996</v>
      </c>
      <c r="I949">
        <f>_xlfn.XLOOKUP('Cleaned and Transformed Dataset'!A:A,'Nikes Sales Dataset - Worked f'!A:A,'Nikes Sales Dataset - Worked f'!M:M)</f>
        <v>0.38</v>
      </c>
      <c r="J949" s="9">
        <f>_xlfn.XLOOKUP(A:A,'Nikes Sales Dataset - Worked f'!A:A,'Nikes Sales Dataset - Worked f'!N:N)</f>
        <v>2550.3575999999998</v>
      </c>
      <c r="K949" s="3">
        <f>_xlfn.XLOOKUP(A:A,'Nikes Sales Dataset - Worked f'!A:A,'Nikes Sales Dataset - Worked f'!P:P)</f>
        <v>2550.3575999999998</v>
      </c>
      <c r="L949" s="7">
        <f>VLOOKUP('Nikes Sales Dataset - Worked f'!A:A,'Nikes Sales Dataset - Worked f'!A:R,18,FALSE)</f>
        <v>45630</v>
      </c>
      <c r="M949" s="7" t="str">
        <f>_xlfn.XLOOKUP(A:A,'Nikes Sales Dataset - Worked f'!A:A,'Nikes Sales Dataset - Worked f'!S:S)</f>
        <v>Dec</v>
      </c>
      <c r="N949" s="7" t="str">
        <f>_xlfn.XLOOKUP(A:A,'Nikes Sales Dataset - Worked f'!A:A,'Nikes Sales Dataset - Worked f'!T:T)</f>
        <v>2024</v>
      </c>
      <c r="O949" t="str">
        <f>_xlfn.XLOOKUP(A:A,'Nikes Sales Dataset - Worked f'!A:A,'Nikes Sales Dataset - Worked f'!U:U)</f>
        <v>Online</v>
      </c>
      <c r="P949" t="str">
        <f>_xlfn.XLOOKUP(A:A,'Nikes Sales Dataset - Worked f'!A:A,'Nikes Sales Dataset - Worked f'!W:W)</f>
        <v>Mumbai</v>
      </c>
      <c r="Q949" s="9">
        <f>_xlfn.XLOOKUP(A:A,'Nikes Sales Dataset - Worked f'!A:A,'Nikes Sales Dataset - Worked f'!X:X)</f>
        <v>1604.63</v>
      </c>
    </row>
    <row r="950" spans="1:17" x14ac:dyDescent="0.25">
      <c r="A950" s="4">
        <v>2948</v>
      </c>
      <c r="B950" t="str">
        <f>VLOOKUP('Nikes Sales Dataset - Worked f'!A:A,'Nikes Sales Dataset - Worked f'!A:B,2,FALSE)</f>
        <v>2948_20250419</v>
      </c>
      <c r="C950" t="str">
        <f>VLOOKUP('Nikes Sales Dataset - Worked f'!A:A,'Nikes Sales Dataset - Worked f'!A:C,3,FALSE)</f>
        <v>Men</v>
      </c>
      <c r="D950" t="str">
        <f>VLOOKUP('Nikes Sales Dataset - Worked f'!A:A,'Nikes Sales Dataset - Worked f'!A:D,4,FALSE)</f>
        <v>Basketball</v>
      </c>
      <c r="E950" t="str">
        <f>VLOOKUP('Nikes Sales Dataset - Worked f'!A:A,'Nikes Sales Dataset - Worked f'!A:E,5,FALSE)</f>
        <v>Kyrie Flytrap</v>
      </c>
      <c r="F950" t="str">
        <f>VLOOKUP('Nikes Sales Dataset - Worked f'!A:A,'Nikes Sales Dataset - Worked f'!A:G,7,FALSE)</f>
        <v>M</v>
      </c>
      <c r="G950" s="3">
        <f>VLOOKUP('Nikes Sales Dataset - Worked f'!A:A,'Nikes Sales Dataset - Worked f'!A:I,9,FALSE)</f>
        <v>0</v>
      </c>
      <c r="H950" s="9">
        <f>VLOOKUP('Nikes Sales Dataset - Worked f'!A:A,'Nikes Sales Dataset - Worked f'!A:K,11,FALSE)</f>
        <v>6110.0300000000007</v>
      </c>
      <c r="I950">
        <f>_xlfn.XLOOKUP('Cleaned and Transformed Dataset'!A:A,'Nikes Sales Dataset - Worked f'!A:A,'Nikes Sales Dataset - Worked f'!M:M)</f>
        <v>0.16</v>
      </c>
      <c r="J950" s="9">
        <f>_xlfn.XLOOKUP(A:A,'Nikes Sales Dataset - Worked f'!A:A,'Nikes Sales Dataset - Worked f'!N:N)</f>
        <v>5132.4252000000006</v>
      </c>
      <c r="K950" s="3">
        <f>_xlfn.XLOOKUP(A:A,'Nikes Sales Dataset - Worked f'!A:A,'Nikes Sales Dataset - Worked f'!P:P)</f>
        <v>0</v>
      </c>
      <c r="L950" s="7">
        <f>VLOOKUP('Nikes Sales Dataset - Worked f'!A:A,'Nikes Sales Dataset - Worked f'!A:R,18,FALSE)</f>
        <v>45766</v>
      </c>
      <c r="M950" s="7" t="str">
        <f>_xlfn.XLOOKUP(A:A,'Nikes Sales Dataset - Worked f'!A:A,'Nikes Sales Dataset - Worked f'!S:S)</f>
        <v>Apr</v>
      </c>
      <c r="N950" s="7" t="str">
        <f>_xlfn.XLOOKUP(A:A,'Nikes Sales Dataset - Worked f'!A:A,'Nikes Sales Dataset - Worked f'!T:T)</f>
        <v>2025</v>
      </c>
      <c r="O950" t="str">
        <f>_xlfn.XLOOKUP(A:A,'Nikes Sales Dataset - Worked f'!A:A,'Nikes Sales Dataset - Worked f'!U:U)</f>
        <v>Online</v>
      </c>
      <c r="P950" t="str">
        <f>_xlfn.XLOOKUP(A:A,'Nikes Sales Dataset - Worked f'!A:A,'Nikes Sales Dataset - Worked f'!W:W)</f>
        <v>Kolkata</v>
      </c>
      <c r="Q950" s="9">
        <f>_xlfn.XLOOKUP(A:A,'Nikes Sales Dataset - Worked f'!A:A,'Nikes Sales Dataset - Worked f'!X:X)</f>
        <v>1708.88</v>
      </c>
    </row>
    <row r="951" spans="1:17" x14ac:dyDescent="0.25">
      <c r="A951" s="4">
        <v>2949</v>
      </c>
      <c r="B951" t="str">
        <f>VLOOKUP('Nikes Sales Dataset - Worked f'!A:A,'Nikes Sales Dataset - Worked f'!A:B,2,FALSE)</f>
        <v>2949_20250705</v>
      </c>
      <c r="C951" t="str">
        <f>VLOOKUP('Nikes Sales Dataset - Worked f'!A:A,'Nikes Sales Dataset - Worked f'!A:C,3,FALSE)</f>
        <v>Men</v>
      </c>
      <c r="D951" t="str">
        <f>VLOOKUP('Nikes Sales Dataset - Worked f'!A:A,'Nikes Sales Dataset - Worked f'!A:D,4,FALSE)</f>
        <v>Running</v>
      </c>
      <c r="E951" t="str">
        <f>VLOOKUP('Nikes Sales Dataset - Worked f'!A:A,'Nikes Sales Dataset - Worked f'!A:E,5,FALSE)</f>
        <v>React Infinity</v>
      </c>
      <c r="F951" t="str">
        <f>VLOOKUP('Nikes Sales Dataset - Worked f'!A:A,'Nikes Sales Dataset - Worked f'!A:G,7,FALSE)</f>
        <v>M</v>
      </c>
      <c r="G951" s="3">
        <f>VLOOKUP('Nikes Sales Dataset - Worked f'!A:A,'Nikes Sales Dataset - Worked f'!A:I,9,FALSE)</f>
        <v>1</v>
      </c>
      <c r="H951" s="9">
        <f>VLOOKUP('Nikes Sales Dataset - Worked f'!A:A,'Nikes Sales Dataset - Worked f'!A:K,11,FALSE)</f>
        <v>6110.0300000000007</v>
      </c>
      <c r="I951">
        <f>_xlfn.XLOOKUP('Cleaned and Transformed Dataset'!A:A,'Nikes Sales Dataset - Worked f'!A:A,'Nikes Sales Dataset - Worked f'!M:M)</f>
        <v>0.49</v>
      </c>
      <c r="J951" s="9">
        <f>_xlfn.XLOOKUP(A:A,'Nikes Sales Dataset - Worked f'!A:A,'Nikes Sales Dataset - Worked f'!N:N)</f>
        <v>3116.1153000000004</v>
      </c>
      <c r="K951" s="3">
        <f>_xlfn.XLOOKUP(A:A,'Nikes Sales Dataset - Worked f'!A:A,'Nikes Sales Dataset - Worked f'!P:P)</f>
        <v>3116.1153000000004</v>
      </c>
      <c r="L951" s="7">
        <f>VLOOKUP('Nikes Sales Dataset - Worked f'!A:A,'Nikes Sales Dataset - Worked f'!A:R,18,FALSE)</f>
        <v>45843</v>
      </c>
      <c r="M951" s="7" t="str">
        <f>_xlfn.XLOOKUP(A:A,'Nikes Sales Dataset - Worked f'!A:A,'Nikes Sales Dataset - Worked f'!S:S)</f>
        <v>Jul</v>
      </c>
      <c r="N951" s="7" t="str">
        <f>_xlfn.XLOOKUP(A:A,'Nikes Sales Dataset - Worked f'!A:A,'Nikes Sales Dataset - Worked f'!T:T)</f>
        <v>2025</v>
      </c>
      <c r="O951" t="str">
        <f>_xlfn.XLOOKUP(A:A,'Nikes Sales Dataset - Worked f'!A:A,'Nikes Sales Dataset - Worked f'!U:U)</f>
        <v>Online</v>
      </c>
      <c r="P951" t="str">
        <f>_xlfn.XLOOKUP(A:A,'Nikes Sales Dataset - Worked f'!A:A,'Nikes Sales Dataset - Worked f'!W:W)</f>
        <v>Delhi</v>
      </c>
      <c r="Q951" s="9">
        <f>_xlfn.XLOOKUP(A:A,'Nikes Sales Dataset - Worked f'!A:A,'Nikes Sales Dataset - Worked f'!X:X)</f>
        <v>698.79</v>
      </c>
    </row>
    <row r="952" spans="1:17" x14ac:dyDescent="0.25">
      <c r="A952" s="4">
        <v>2950</v>
      </c>
      <c r="B952" t="str">
        <f>VLOOKUP('Nikes Sales Dataset - Worked f'!A:A,'Nikes Sales Dataset - Worked f'!A:B,2,FALSE)</f>
        <v>2950_Unknown Date</v>
      </c>
      <c r="C952" t="str">
        <f>VLOOKUP('Nikes Sales Dataset - Worked f'!A:A,'Nikes Sales Dataset - Worked f'!A:C,3,FALSE)</f>
        <v>Women</v>
      </c>
      <c r="D952" t="str">
        <f>VLOOKUP('Nikes Sales Dataset - Worked f'!A:A,'Nikes Sales Dataset - Worked f'!A:D,4,FALSE)</f>
        <v>Running</v>
      </c>
      <c r="E952" t="str">
        <f>VLOOKUP('Nikes Sales Dataset - Worked f'!A:A,'Nikes Sales Dataset - Worked f'!A:E,5,FALSE)</f>
        <v>React Infinity</v>
      </c>
      <c r="F952" t="str">
        <f>VLOOKUP('Nikes Sales Dataset - Worked f'!A:A,'Nikes Sales Dataset - Worked f'!A:G,7,FALSE)</f>
        <v>M</v>
      </c>
      <c r="G952" s="3">
        <f>VLOOKUP('Nikes Sales Dataset - Worked f'!A:A,'Nikes Sales Dataset - Worked f'!A:I,9,FALSE)</f>
        <v>1</v>
      </c>
      <c r="H952" s="9">
        <f>VLOOKUP('Nikes Sales Dataset - Worked f'!A:A,'Nikes Sales Dataset - Worked f'!A:K,11,FALSE)</f>
        <v>9151.36</v>
      </c>
      <c r="I952">
        <f>_xlfn.XLOOKUP('Cleaned and Transformed Dataset'!A:A,'Nikes Sales Dataset - Worked f'!A:A,'Nikes Sales Dataset - Worked f'!M:M)</f>
        <v>0</v>
      </c>
      <c r="J952" s="9">
        <f>_xlfn.XLOOKUP(A:A,'Nikes Sales Dataset - Worked f'!A:A,'Nikes Sales Dataset - Worked f'!N:N)</f>
        <v>9151.36</v>
      </c>
      <c r="K952" s="3">
        <f>_xlfn.XLOOKUP(A:A,'Nikes Sales Dataset - Worked f'!A:A,'Nikes Sales Dataset - Worked f'!P:P)</f>
        <v>9151.36</v>
      </c>
      <c r="L952" s="7" t="str">
        <f>VLOOKUP('Nikes Sales Dataset - Worked f'!A:A,'Nikes Sales Dataset - Worked f'!A:R,18,FALSE)</f>
        <v>Unknown Date</v>
      </c>
      <c r="M952" s="7" t="str">
        <f>_xlfn.XLOOKUP(A:A,'Nikes Sales Dataset - Worked f'!A:A,'Nikes Sales Dataset - Worked f'!S:S)</f>
        <v>Unknown</v>
      </c>
      <c r="N952" s="7" t="str">
        <f>_xlfn.XLOOKUP(A:A,'Nikes Sales Dataset - Worked f'!A:A,'Nikes Sales Dataset - Worked f'!T:T)</f>
        <v>Unknown</v>
      </c>
      <c r="O952" t="str">
        <f>_xlfn.XLOOKUP(A:A,'Nikes Sales Dataset - Worked f'!A:A,'Nikes Sales Dataset - Worked f'!U:U)</f>
        <v>Online</v>
      </c>
      <c r="P952" t="str">
        <f>_xlfn.XLOOKUP(A:A,'Nikes Sales Dataset - Worked f'!A:A,'Nikes Sales Dataset - Worked f'!W:W)</f>
        <v>Pune</v>
      </c>
      <c r="Q952" s="9">
        <f>_xlfn.XLOOKUP(A:A,'Nikes Sales Dataset - Worked f'!A:A,'Nikes Sales Dataset - Worked f'!X:X)</f>
        <v>2540.27</v>
      </c>
    </row>
    <row r="953" spans="1:17" x14ac:dyDescent="0.25">
      <c r="A953" s="4">
        <v>2036</v>
      </c>
      <c r="B953" t="str">
        <f>VLOOKUP('Nikes Sales Dataset - Worked f'!A:A,'Nikes Sales Dataset - Worked f'!A:B,2,FALSE)</f>
        <v>2036_20250215</v>
      </c>
      <c r="C953" t="str">
        <f>VLOOKUP('Nikes Sales Dataset - Worked f'!A:A,'Nikes Sales Dataset - Worked f'!A:C,3,FALSE)</f>
        <v>Men</v>
      </c>
      <c r="D953" t="str">
        <f>VLOOKUP('Nikes Sales Dataset - Worked f'!A:A,'Nikes Sales Dataset - Worked f'!A:D,4,FALSE)</f>
        <v>Training</v>
      </c>
      <c r="E953" t="str">
        <f>VLOOKUP('Nikes Sales Dataset - Worked f'!A:A,'Nikes Sales Dataset - Worked f'!A:E,5,FALSE)</f>
        <v>Metcon 7</v>
      </c>
      <c r="F953" t="str">
        <f>VLOOKUP('Nikes Sales Dataset - Worked f'!A:A,'Nikes Sales Dataset - Worked f'!A:G,7,FALSE)</f>
        <v>M</v>
      </c>
      <c r="G953" s="3">
        <f>VLOOKUP('Nikes Sales Dataset - Worked f'!A:A,'Nikes Sales Dataset - Worked f'!A:I,9,FALSE)</f>
        <v>3</v>
      </c>
      <c r="H953" s="9">
        <f>VLOOKUP('Nikes Sales Dataset - Worked f'!A:A,'Nikes Sales Dataset - Worked f'!A:K,11,FALSE)</f>
        <v>6110.0300000000007</v>
      </c>
      <c r="I953">
        <f>_xlfn.XLOOKUP('Cleaned and Transformed Dataset'!A:A,'Nikes Sales Dataset - Worked f'!A:A,'Nikes Sales Dataset - Worked f'!M:M)</f>
        <v>0</v>
      </c>
      <c r="J953" s="9">
        <f>_xlfn.XLOOKUP(A:A,'Nikes Sales Dataset - Worked f'!A:A,'Nikes Sales Dataset - Worked f'!N:N)</f>
        <v>6110.0300000000007</v>
      </c>
      <c r="K953" s="3">
        <f>_xlfn.XLOOKUP(A:A,'Nikes Sales Dataset - Worked f'!A:A,'Nikes Sales Dataset - Worked f'!P:P)</f>
        <v>18330.090000000004</v>
      </c>
      <c r="L953" s="7">
        <f>VLOOKUP('Nikes Sales Dataset - Worked f'!A:A,'Nikes Sales Dataset - Worked f'!A:R,18,FALSE)</f>
        <v>45703</v>
      </c>
      <c r="M953" s="7" t="str">
        <f>_xlfn.XLOOKUP(A:A,'Nikes Sales Dataset - Worked f'!A:A,'Nikes Sales Dataset - Worked f'!S:S)</f>
        <v>Feb</v>
      </c>
      <c r="N953" s="7" t="str">
        <f>_xlfn.XLOOKUP(A:A,'Nikes Sales Dataset - Worked f'!A:A,'Nikes Sales Dataset - Worked f'!T:T)</f>
        <v>2025</v>
      </c>
      <c r="O953" t="str">
        <f>_xlfn.XLOOKUP(A:A,'Nikes Sales Dataset - Worked f'!A:A,'Nikes Sales Dataset - Worked f'!U:U)</f>
        <v>Retail</v>
      </c>
      <c r="P953" t="str">
        <f>_xlfn.XLOOKUP(A:A,'Nikes Sales Dataset - Worked f'!A:A,'Nikes Sales Dataset - Worked f'!W:W)</f>
        <v>Bangalore</v>
      </c>
      <c r="Q953" s="9">
        <f>_xlfn.XLOOKUP(A:A,'Nikes Sales Dataset - Worked f'!A:A,'Nikes Sales Dataset - Worked f'!X:X)</f>
        <v>-143.80000000000001</v>
      </c>
    </row>
    <row r="954" spans="1:17" x14ac:dyDescent="0.25">
      <c r="A954" s="4">
        <v>2952</v>
      </c>
      <c r="B954" t="str">
        <f>VLOOKUP('Nikes Sales Dataset - Worked f'!A:A,'Nikes Sales Dataset - Worked f'!A:B,2,FALSE)</f>
        <v>2952_20240913</v>
      </c>
      <c r="C954" t="str">
        <f>VLOOKUP('Nikes Sales Dataset - Worked f'!A:A,'Nikes Sales Dataset - Worked f'!A:C,3,FALSE)</f>
        <v>Kids</v>
      </c>
      <c r="D954" t="str">
        <f>VLOOKUP('Nikes Sales Dataset - Worked f'!A:A,'Nikes Sales Dataset - Worked f'!A:D,4,FALSE)</f>
        <v>Training</v>
      </c>
      <c r="E954" t="str">
        <f>VLOOKUP('Nikes Sales Dataset - Worked f'!A:A,'Nikes Sales Dataset - Worked f'!A:E,5,FALSE)</f>
        <v>SuperRep Go</v>
      </c>
      <c r="F954" t="str">
        <f>VLOOKUP('Nikes Sales Dataset - Worked f'!A:A,'Nikes Sales Dataset - Worked f'!A:G,7,FALSE)</f>
        <v>XL</v>
      </c>
      <c r="G954" s="3">
        <f>VLOOKUP('Nikes Sales Dataset - Worked f'!A:A,'Nikes Sales Dataset - Worked f'!A:I,9,FALSE)</f>
        <v>1</v>
      </c>
      <c r="H954" s="9">
        <f>VLOOKUP('Nikes Sales Dataset - Worked f'!A:A,'Nikes Sales Dataset - Worked f'!A:K,11,FALSE)</f>
        <v>5443.44</v>
      </c>
      <c r="I954">
        <f>_xlfn.XLOOKUP('Cleaned and Transformed Dataset'!A:A,'Nikes Sales Dataset - Worked f'!A:A,'Nikes Sales Dataset - Worked f'!M:M)</f>
        <v>0</v>
      </c>
      <c r="J954" s="9">
        <f>_xlfn.XLOOKUP(A:A,'Nikes Sales Dataset - Worked f'!A:A,'Nikes Sales Dataset - Worked f'!N:N)</f>
        <v>5443.44</v>
      </c>
      <c r="K954" s="3">
        <f>_xlfn.XLOOKUP(A:A,'Nikes Sales Dataset - Worked f'!A:A,'Nikes Sales Dataset - Worked f'!P:P)</f>
        <v>5443.44</v>
      </c>
      <c r="L954" s="7">
        <f>VLOOKUP('Nikes Sales Dataset - Worked f'!A:A,'Nikes Sales Dataset - Worked f'!A:R,18,FALSE)</f>
        <v>45548</v>
      </c>
      <c r="M954" s="7" t="str">
        <f>_xlfn.XLOOKUP(A:A,'Nikes Sales Dataset - Worked f'!A:A,'Nikes Sales Dataset - Worked f'!S:S)</f>
        <v>Sep</v>
      </c>
      <c r="N954" s="7" t="str">
        <f>_xlfn.XLOOKUP(A:A,'Nikes Sales Dataset - Worked f'!A:A,'Nikes Sales Dataset - Worked f'!T:T)</f>
        <v>2024</v>
      </c>
      <c r="O954" t="str">
        <f>_xlfn.XLOOKUP(A:A,'Nikes Sales Dataset - Worked f'!A:A,'Nikes Sales Dataset - Worked f'!U:U)</f>
        <v>Retail</v>
      </c>
      <c r="P954" t="str">
        <f>_xlfn.XLOOKUP(A:A,'Nikes Sales Dataset - Worked f'!A:A,'Nikes Sales Dataset - Worked f'!W:W)</f>
        <v>Kolkata</v>
      </c>
      <c r="Q954" s="9">
        <f>_xlfn.XLOOKUP(A:A,'Nikes Sales Dataset - Worked f'!A:A,'Nikes Sales Dataset - Worked f'!X:X)</f>
        <v>2237.39</v>
      </c>
    </row>
    <row r="955" spans="1:17" x14ac:dyDescent="0.25">
      <c r="A955" s="4">
        <v>2049</v>
      </c>
      <c r="B955" t="str">
        <f>VLOOKUP('Nikes Sales Dataset - Worked f'!A:A,'Nikes Sales Dataset - Worked f'!A:B,2,FALSE)</f>
        <v>2049_Unknown Date</v>
      </c>
      <c r="C955" t="str">
        <f>VLOOKUP('Nikes Sales Dataset - Worked f'!A:A,'Nikes Sales Dataset - Worked f'!A:C,3,FALSE)</f>
        <v>Kids</v>
      </c>
      <c r="D955" t="str">
        <f>VLOOKUP('Nikes Sales Dataset - Worked f'!A:A,'Nikes Sales Dataset - Worked f'!A:D,4,FALSE)</f>
        <v>Soccer</v>
      </c>
      <c r="E955" t="str">
        <f>VLOOKUP('Nikes Sales Dataset - Worked f'!A:A,'Nikes Sales Dataset - Worked f'!A:E,5,FALSE)</f>
        <v>Tiempo Legend</v>
      </c>
      <c r="F955" t="str">
        <f>VLOOKUP('Nikes Sales Dataset - Worked f'!A:A,'Nikes Sales Dataset - Worked f'!A:G,7,FALSE)</f>
        <v>L</v>
      </c>
      <c r="G955" s="3">
        <f>VLOOKUP('Nikes Sales Dataset - Worked f'!A:A,'Nikes Sales Dataset - Worked f'!A:I,9,FALSE)</f>
        <v>1</v>
      </c>
      <c r="H955" s="9">
        <f>VLOOKUP('Nikes Sales Dataset - Worked f'!A:A,'Nikes Sales Dataset - Worked f'!A:K,11,FALSE)</f>
        <v>7767.2</v>
      </c>
      <c r="I955">
        <f>_xlfn.XLOOKUP('Cleaned and Transformed Dataset'!A:A,'Nikes Sales Dataset - Worked f'!A:A,'Nikes Sales Dataset - Worked f'!M:M)</f>
        <v>0</v>
      </c>
      <c r="J955" s="9">
        <f>_xlfn.XLOOKUP(A:A,'Nikes Sales Dataset - Worked f'!A:A,'Nikes Sales Dataset - Worked f'!N:N)</f>
        <v>7767.2</v>
      </c>
      <c r="K955" s="3">
        <f>_xlfn.XLOOKUP(A:A,'Nikes Sales Dataset - Worked f'!A:A,'Nikes Sales Dataset - Worked f'!P:P)</f>
        <v>7767.2</v>
      </c>
      <c r="L955" s="7" t="str">
        <f>VLOOKUP('Nikes Sales Dataset - Worked f'!A:A,'Nikes Sales Dataset - Worked f'!A:R,18,FALSE)</f>
        <v>Unknown Date</v>
      </c>
      <c r="M955" s="7" t="str">
        <f>_xlfn.XLOOKUP(A:A,'Nikes Sales Dataset - Worked f'!A:A,'Nikes Sales Dataset - Worked f'!S:S)</f>
        <v>Unknown</v>
      </c>
      <c r="N955" s="7" t="str">
        <f>_xlfn.XLOOKUP(A:A,'Nikes Sales Dataset - Worked f'!A:A,'Nikes Sales Dataset - Worked f'!T:T)</f>
        <v>Unknown</v>
      </c>
      <c r="O955" t="str">
        <f>_xlfn.XLOOKUP(A:A,'Nikes Sales Dataset - Worked f'!A:A,'Nikes Sales Dataset - Worked f'!U:U)</f>
        <v>Retail</v>
      </c>
      <c r="P955" t="str">
        <f>_xlfn.XLOOKUP(A:A,'Nikes Sales Dataset - Worked f'!A:A,'Nikes Sales Dataset - Worked f'!W:W)</f>
        <v>Pune</v>
      </c>
      <c r="Q955" s="9">
        <f>_xlfn.XLOOKUP(A:A,'Nikes Sales Dataset - Worked f'!A:A,'Nikes Sales Dataset - Worked f'!X:X)</f>
        <v>311.48</v>
      </c>
    </row>
    <row r="956" spans="1:17" x14ac:dyDescent="0.25">
      <c r="A956" s="4">
        <v>2954</v>
      </c>
      <c r="B956" t="str">
        <f>VLOOKUP('Nikes Sales Dataset - Worked f'!A:A,'Nikes Sales Dataset - Worked f'!A:B,2,FALSE)</f>
        <v>2954_Unknown Date</v>
      </c>
      <c r="C956" t="str">
        <f>VLOOKUP('Nikes Sales Dataset - Worked f'!A:A,'Nikes Sales Dataset - Worked f'!A:C,3,FALSE)</f>
        <v>Women</v>
      </c>
      <c r="D956" t="str">
        <f>VLOOKUP('Nikes Sales Dataset - Worked f'!A:A,'Nikes Sales Dataset - Worked f'!A:D,4,FALSE)</f>
        <v>Training</v>
      </c>
      <c r="E956" t="str">
        <f>VLOOKUP('Nikes Sales Dataset - Worked f'!A:A,'Nikes Sales Dataset - Worked f'!A:E,5,FALSE)</f>
        <v>Flex Trainer</v>
      </c>
      <c r="F956" t="str">
        <f>VLOOKUP('Nikes Sales Dataset - Worked f'!A:A,'Nikes Sales Dataset - Worked f'!A:G,7,FALSE)</f>
        <v>L</v>
      </c>
      <c r="G956" s="3">
        <f>VLOOKUP('Nikes Sales Dataset - Worked f'!A:A,'Nikes Sales Dataset - Worked f'!A:I,9,FALSE)</f>
        <v>-1</v>
      </c>
      <c r="H956" s="9">
        <f>VLOOKUP('Nikes Sales Dataset - Worked f'!A:A,'Nikes Sales Dataset - Worked f'!A:K,11,FALSE)</f>
        <v>4709.79</v>
      </c>
      <c r="I956">
        <f>_xlfn.XLOOKUP('Cleaned and Transformed Dataset'!A:A,'Nikes Sales Dataset - Worked f'!A:A,'Nikes Sales Dataset - Worked f'!M:M)</f>
        <v>0</v>
      </c>
      <c r="J956" s="9">
        <f>_xlfn.XLOOKUP(A:A,'Nikes Sales Dataset - Worked f'!A:A,'Nikes Sales Dataset - Worked f'!N:N)</f>
        <v>4709.79</v>
      </c>
      <c r="K956" s="3">
        <f>_xlfn.XLOOKUP(A:A,'Nikes Sales Dataset - Worked f'!A:A,'Nikes Sales Dataset - Worked f'!P:P)</f>
        <v>-4709.79</v>
      </c>
      <c r="L956" s="7" t="str">
        <f>VLOOKUP('Nikes Sales Dataset - Worked f'!A:A,'Nikes Sales Dataset - Worked f'!A:R,18,FALSE)</f>
        <v>Unknown Date</v>
      </c>
      <c r="M956" s="7" t="str">
        <f>_xlfn.XLOOKUP(A:A,'Nikes Sales Dataset - Worked f'!A:A,'Nikes Sales Dataset - Worked f'!S:S)</f>
        <v>Unknown</v>
      </c>
      <c r="N956" s="7" t="str">
        <f>_xlfn.XLOOKUP(A:A,'Nikes Sales Dataset - Worked f'!A:A,'Nikes Sales Dataset - Worked f'!T:T)</f>
        <v>Unknown</v>
      </c>
      <c r="O956" t="str">
        <f>_xlfn.XLOOKUP(A:A,'Nikes Sales Dataset - Worked f'!A:A,'Nikes Sales Dataset - Worked f'!U:U)</f>
        <v>Retail</v>
      </c>
      <c r="P956" t="str">
        <f>_xlfn.XLOOKUP(A:A,'Nikes Sales Dataset - Worked f'!A:A,'Nikes Sales Dataset - Worked f'!W:W)</f>
        <v>Pune</v>
      </c>
      <c r="Q956" s="9">
        <f>_xlfn.XLOOKUP(A:A,'Nikes Sales Dataset - Worked f'!A:A,'Nikes Sales Dataset - Worked f'!X:X)</f>
        <v>3397.29</v>
      </c>
    </row>
    <row r="957" spans="1:17" x14ac:dyDescent="0.25">
      <c r="A957" s="4">
        <v>2955</v>
      </c>
      <c r="B957" t="str">
        <f>VLOOKUP('Nikes Sales Dataset - Worked f'!A:A,'Nikes Sales Dataset - Worked f'!A:B,2,FALSE)</f>
        <v>2955_20240730</v>
      </c>
      <c r="C957" t="str">
        <f>VLOOKUP('Nikes Sales Dataset - Worked f'!A:A,'Nikes Sales Dataset - Worked f'!A:C,3,FALSE)</f>
        <v>Kids</v>
      </c>
      <c r="D957" t="str">
        <f>VLOOKUP('Nikes Sales Dataset - Worked f'!A:A,'Nikes Sales Dataset - Worked f'!A:D,4,FALSE)</f>
        <v>Basketball</v>
      </c>
      <c r="E957" t="str">
        <f>VLOOKUP('Nikes Sales Dataset - Worked f'!A:A,'Nikes Sales Dataset - Worked f'!A:E,5,FALSE)</f>
        <v>LeBron 20</v>
      </c>
      <c r="F957" t="str">
        <f>VLOOKUP('Nikes Sales Dataset - Worked f'!A:A,'Nikes Sales Dataset - Worked f'!A:G,7,FALSE)</f>
        <v>XL</v>
      </c>
      <c r="G957" s="3">
        <f>VLOOKUP('Nikes Sales Dataset - Worked f'!A:A,'Nikes Sales Dataset - Worked f'!A:I,9,FALSE)</f>
        <v>1</v>
      </c>
      <c r="H957" s="9">
        <f>VLOOKUP('Nikes Sales Dataset - Worked f'!A:A,'Nikes Sales Dataset - Worked f'!A:K,11,FALSE)</f>
        <v>9846.09</v>
      </c>
      <c r="I957">
        <f>_xlfn.XLOOKUP('Cleaned and Transformed Dataset'!A:A,'Nikes Sales Dataset - Worked f'!A:A,'Nikes Sales Dataset - Worked f'!M:M)</f>
        <v>0.12</v>
      </c>
      <c r="J957" s="9">
        <f>_xlfn.XLOOKUP(A:A,'Nikes Sales Dataset - Worked f'!A:A,'Nikes Sales Dataset - Worked f'!N:N)</f>
        <v>8664.5591999999997</v>
      </c>
      <c r="K957" s="3">
        <f>_xlfn.XLOOKUP(A:A,'Nikes Sales Dataset - Worked f'!A:A,'Nikes Sales Dataset - Worked f'!P:P)</f>
        <v>8664.5591999999997</v>
      </c>
      <c r="L957" s="7">
        <f>VLOOKUP('Nikes Sales Dataset - Worked f'!A:A,'Nikes Sales Dataset - Worked f'!A:R,18,FALSE)</f>
        <v>45503</v>
      </c>
      <c r="M957" s="7" t="str">
        <f>_xlfn.XLOOKUP(A:A,'Nikes Sales Dataset - Worked f'!A:A,'Nikes Sales Dataset - Worked f'!S:S)</f>
        <v>Jul</v>
      </c>
      <c r="N957" s="7" t="str">
        <f>_xlfn.XLOOKUP(A:A,'Nikes Sales Dataset - Worked f'!A:A,'Nikes Sales Dataset - Worked f'!T:T)</f>
        <v>2024</v>
      </c>
      <c r="O957" t="str">
        <f>_xlfn.XLOOKUP(A:A,'Nikes Sales Dataset - Worked f'!A:A,'Nikes Sales Dataset - Worked f'!U:U)</f>
        <v>Retail</v>
      </c>
      <c r="P957" t="str">
        <f>_xlfn.XLOOKUP(A:A,'Nikes Sales Dataset - Worked f'!A:A,'Nikes Sales Dataset - Worked f'!W:W)</f>
        <v>Kolkata</v>
      </c>
      <c r="Q957" s="9">
        <f>_xlfn.XLOOKUP(A:A,'Nikes Sales Dataset - Worked f'!A:A,'Nikes Sales Dataset - Worked f'!X:X)</f>
        <v>2250.9299999999998</v>
      </c>
    </row>
    <row r="958" spans="1:17" x14ac:dyDescent="0.25">
      <c r="A958" s="4">
        <v>2956</v>
      </c>
      <c r="B958" t="str">
        <f>VLOOKUP('Nikes Sales Dataset - Worked f'!A:A,'Nikes Sales Dataset - Worked f'!A:B,2,FALSE)</f>
        <v>2956_20240516</v>
      </c>
      <c r="C958" t="str">
        <f>VLOOKUP('Nikes Sales Dataset - Worked f'!A:A,'Nikes Sales Dataset - Worked f'!A:C,3,FALSE)</f>
        <v>Kids</v>
      </c>
      <c r="D958" t="str">
        <f>VLOOKUP('Nikes Sales Dataset - Worked f'!A:A,'Nikes Sales Dataset - Worked f'!A:D,4,FALSE)</f>
        <v>Training</v>
      </c>
      <c r="E958" t="str">
        <f>VLOOKUP('Nikes Sales Dataset - Worked f'!A:A,'Nikes Sales Dataset - Worked f'!A:E,5,FALSE)</f>
        <v>ZoomX Invincible</v>
      </c>
      <c r="F958" t="str">
        <f>VLOOKUP('Nikes Sales Dataset - Worked f'!A:A,'Nikes Sales Dataset - Worked f'!A:G,7,FALSE)</f>
        <v>M</v>
      </c>
      <c r="G958" s="3">
        <f>VLOOKUP('Nikes Sales Dataset - Worked f'!A:A,'Nikes Sales Dataset - Worked f'!A:I,9,FALSE)</f>
        <v>4</v>
      </c>
      <c r="H958" s="9">
        <f>VLOOKUP('Nikes Sales Dataset - Worked f'!A:A,'Nikes Sales Dataset - Worked f'!A:K,11,FALSE)</f>
        <v>6110.0300000000007</v>
      </c>
      <c r="I958">
        <f>_xlfn.XLOOKUP('Cleaned and Transformed Dataset'!A:A,'Nikes Sales Dataset - Worked f'!A:A,'Nikes Sales Dataset - Worked f'!M:M)</f>
        <v>0.86</v>
      </c>
      <c r="J958" s="9">
        <f>_xlfn.XLOOKUP(A:A,'Nikes Sales Dataset - Worked f'!A:A,'Nikes Sales Dataset - Worked f'!N:N)</f>
        <v>855.40420000000017</v>
      </c>
      <c r="K958" s="3">
        <f>_xlfn.XLOOKUP(A:A,'Nikes Sales Dataset - Worked f'!A:A,'Nikes Sales Dataset - Worked f'!P:P)</f>
        <v>3421.6168000000007</v>
      </c>
      <c r="L958" s="7">
        <f>VLOOKUP('Nikes Sales Dataset - Worked f'!A:A,'Nikes Sales Dataset - Worked f'!A:R,18,FALSE)</f>
        <v>45428</v>
      </c>
      <c r="M958" s="7" t="str">
        <f>_xlfn.XLOOKUP(A:A,'Nikes Sales Dataset - Worked f'!A:A,'Nikes Sales Dataset - Worked f'!S:S)</f>
        <v>May</v>
      </c>
      <c r="N958" s="7" t="str">
        <f>_xlfn.XLOOKUP(A:A,'Nikes Sales Dataset - Worked f'!A:A,'Nikes Sales Dataset - Worked f'!T:T)</f>
        <v>2024</v>
      </c>
      <c r="O958" t="str">
        <f>_xlfn.XLOOKUP(A:A,'Nikes Sales Dataset - Worked f'!A:A,'Nikes Sales Dataset - Worked f'!U:U)</f>
        <v>Online</v>
      </c>
      <c r="P958" t="str">
        <f>_xlfn.XLOOKUP(A:A,'Nikes Sales Dataset - Worked f'!A:A,'Nikes Sales Dataset - Worked f'!W:W)</f>
        <v>Mumbai</v>
      </c>
      <c r="Q958" s="9">
        <f>_xlfn.XLOOKUP(A:A,'Nikes Sales Dataset - Worked f'!A:A,'Nikes Sales Dataset - Worked f'!X:X)</f>
        <v>3144.87</v>
      </c>
    </row>
    <row r="959" spans="1:17" x14ac:dyDescent="0.25">
      <c r="A959" s="4">
        <v>2957</v>
      </c>
      <c r="B959" t="str">
        <f>VLOOKUP('Nikes Sales Dataset - Worked f'!A:A,'Nikes Sales Dataset - Worked f'!A:B,2,FALSE)</f>
        <v>2957_20241119</v>
      </c>
      <c r="C959" t="str">
        <f>VLOOKUP('Nikes Sales Dataset - Worked f'!A:A,'Nikes Sales Dataset - Worked f'!A:C,3,FALSE)</f>
        <v>Men</v>
      </c>
      <c r="D959" t="str">
        <f>VLOOKUP('Nikes Sales Dataset - Worked f'!A:A,'Nikes Sales Dataset - Worked f'!A:D,4,FALSE)</f>
        <v>Basketball</v>
      </c>
      <c r="E959" t="str">
        <f>VLOOKUP('Nikes Sales Dataset - Worked f'!A:A,'Nikes Sales Dataset - Worked f'!A:E,5,FALSE)</f>
        <v>Zoom Freak</v>
      </c>
      <c r="F959" t="str">
        <f>VLOOKUP('Nikes Sales Dataset - Worked f'!A:A,'Nikes Sales Dataset - Worked f'!A:G,7,FALSE)</f>
        <v>XL</v>
      </c>
      <c r="G959" s="3">
        <f>VLOOKUP('Nikes Sales Dataset - Worked f'!A:A,'Nikes Sales Dataset - Worked f'!A:I,9,FALSE)</f>
        <v>1</v>
      </c>
      <c r="H959" s="9">
        <f>VLOOKUP('Nikes Sales Dataset - Worked f'!A:A,'Nikes Sales Dataset - Worked f'!A:K,11,FALSE)</f>
        <v>5348.89</v>
      </c>
      <c r="I959">
        <f>_xlfn.XLOOKUP('Cleaned and Transformed Dataset'!A:A,'Nikes Sales Dataset - Worked f'!A:A,'Nikes Sales Dataset - Worked f'!M:M)</f>
        <v>0.47</v>
      </c>
      <c r="J959" s="9">
        <f>_xlfn.XLOOKUP(A:A,'Nikes Sales Dataset - Worked f'!A:A,'Nikes Sales Dataset - Worked f'!N:N)</f>
        <v>2834.9117000000001</v>
      </c>
      <c r="K959" s="3">
        <f>_xlfn.XLOOKUP(A:A,'Nikes Sales Dataset - Worked f'!A:A,'Nikes Sales Dataset - Worked f'!P:P)</f>
        <v>2834.9117000000001</v>
      </c>
      <c r="L959" s="7">
        <f>VLOOKUP('Nikes Sales Dataset - Worked f'!A:A,'Nikes Sales Dataset - Worked f'!A:R,18,FALSE)</f>
        <v>45615</v>
      </c>
      <c r="M959" s="7" t="str">
        <f>_xlfn.XLOOKUP(A:A,'Nikes Sales Dataset - Worked f'!A:A,'Nikes Sales Dataset - Worked f'!S:S)</f>
        <v>Nov</v>
      </c>
      <c r="N959" s="7" t="str">
        <f>_xlfn.XLOOKUP(A:A,'Nikes Sales Dataset - Worked f'!A:A,'Nikes Sales Dataset - Worked f'!T:T)</f>
        <v>2024</v>
      </c>
      <c r="O959" t="str">
        <f>_xlfn.XLOOKUP(A:A,'Nikes Sales Dataset - Worked f'!A:A,'Nikes Sales Dataset - Worked f'!U:U)</f>
        <v>Online</v>
      </c>
      <c r="P959" t="str">
        <f>_xlfn.XLOOKUP(A:A,'Nikes Sales Dataset - Worked f'!A:A,'Nikes Sales Dataset - Worked f'!W:W)</f>
        <v>Kolkata</v>
      </c>
      <c r="Q959" s="9">
        <f>_xlfn.XLOOKUP(A:A,'Nikes Sales Dataset - Worked f'!A:A,'Nikes Sales Dataset - Worked f'!X:X)</f>
        <v>753.26</v>
      </c>
    </row>
    <row r="960" spans="1:17" x14ac:dyDescent="0.25">
      <c r="A960" s="4">
        <v>2958</v>
      </c>
      <c r="B960" t="str">
        <f>VLOOKUP('Nikes Sales Dataset - Worked f'!A:A,'Nikes Sales Dataset - Worked f'!A:B,2,FALSE)</f>
        <v>2958_20250507</v>
      </c>
      <c r="C960" t="str">
        <f>VLOOKUP('Nikes Sales Dataset - Worked f'!A:A,'Nikes Sales Dataset - Worked f'!A:C,3,FALSE)</f>
        <v>Women</v>
      </c>
      <c r="D960" t="str">
        <f>VLOOKUP('Nikes Sales Dataset - Worked f'!A:A,'Nikes Sales Dataset - Worked f'!A:D,4,FALSE)</f>
        <v>Lifestyle</v>
      </c>
      <c r="E960" t="str">
        <f>VLOOKUP('Nikes Sales Dataset - Worked f'!A:A,'Nikes Sales Dataset - Worked f'!A:E,5,FALSE)</f>
        <v>Blazer Mid</v>
      </c>
      <c r="F960" t="str">
        <f>VLOOKUP('Nikes Sales Dataset - Worked f'!A:A,'Nikes Sales Dataset - Worked f'!A:G,7,FALSE)</f>
        <v>M</v>
      </c>
      <c r="G960" s="3">
        <f>VLOOKUP('Nikes Sales Dataset - Worked f'!A:A,'Nikes Sales Dataset - Worked f'!A:I,9,FALSE)</f>
        <v>4</v>
      </c>
      <c r="H960" s="9">
        <f>VLOOKUP('Nikes Sales Dataset - Worked f'!A:A,'Nikes Sales Dataset - Worked f'!A:K,11,FALSE)</f>
        <v>7898.87</v>
      </c>
      <c r="I960">
        <f>_xlfn.XLOOKUP('Cleaned and Transformed Dataset'!A:A,'Nikes Sales Dataset - Worked f'!A:A,'Nikes Sales Dataset - Worked f'!M:M)</f>
        <v>0</v>
      </c>
      <c r="J960" s="9">
        <f>_xlfn.XLOOKUP(A:A,'Nikes Sales Dataset - Worked f'!A:A,'Nikes Sales Dataset - Worked f'!N:N)</f>
        <v>7898.87</v>
      </c>
      <c r="K960" s="3">
        <f>_xlfn.XLOOKUP(A:A,'Nikes Sales Dataset - Worked f'!A:A,'Nikes Sales Dataset - Worked f'!P:P)</f>
        <v>31595.48</v>
      </c>
      <c r="L960" s="7">
        <f>VLOOKUP('Nikes Sales Dataset - Worked f'!A:A,'Nikes Sales Dataset - Worked f'!A:R,18,FALSE)</f>
        <v>45784</v>
      </c>
      <c r="M960" s="7" t="str">
        <f>_xlfn.XLOOKUP(A:A,'Nikes Sales Dataset - Worked f'!A:A,'Nikes Sales Dataset - Worked f'!S:S)</f>
        <v>May</v>
      </c>
      <c r="N960" s="7" t="str">
        <f>_xlfn.XLOOKUP(A:A,'Nikes Sales Dataset - Worked f'!A:A,'Nikes Sales Dataset - Worked f'!T:T)</f>
        <v>2025</v>
      </c>
      <c r="O960" t="str">
        <f>_xlfn.XLOOKUP(A:A,'Nikes Sales Dataset - Worked f'!A:A,'Nikes Sales Dataset - Worked f'!U:U)</f>
        <v>Online</v>
      </c>
      <c r="P960" t="str">
        <f>_xlfn.XLOOKUP(A:A,'Nikes Sales Dataset - Worked f'!A:A,'Nikes Sales Dataset - Worked f'!W:W)</f>
        <v>Mumbai</v>
      </c>
      <c r="Q960" s="9">
        <f>_xlfn.XLOOKUP(A:A,'Nikes Sales Dataset - Worked f'!A:A,'Nikes Sales Dataset - Worked f'!X:X)</f>
        <v>1097.55</v>
      </c>
    </row>
    <row r="961" spans="1:17" x14ac:dyDescent="0.25">
      <c r="A961" s="4">
        <v>2959</v>
      </c>
      <c r="B961" t="str">
        <f>VLOOKUP('Nikes Sales Dataset - Worked f'!A:A,'Nikes Sales Dataset - Worked f'!A:B,2,FALSE)</f>
        <v>2959_Unknown Date</v>
      </c>
      <c r="C961" t="str">
        <f>VLOOKUP('Nikes Sales Dataset - Worked f'!A:A,'Nikes Sales Dataset - Worked f'!A:C,3,FALSE)</f>
        <v>Women</v>
      </c>
      <c r="D961" t="str">
        <f>VLOOKUP('Nikes Sales Dataset - Worked f'!A:A,'Nikes Sales Dataset - Worked f'!A:D,4,FALSE)</f>
        <v>Training</v>
      </c>
      <c r="E961" t="str">
        <f>VLOOKUP('Nikes Sales Dataset - Worked f'!A:A,'Nikes Sales Dataset - Worked f'!A:E,5,FALSE)</f>
        <v>SuperRep Go</v>
      </c>
      <c r="F961" t="str">
        <f>VLOOKUP('Nikes Sales Dataset - Worked f'!A:A,'Nikes Sales Dataset - Worked f'!A:G,7,FALSE)</f>
        <v>M</v>
      </c>
      <c r="G961" s="3">
        <f>VLOOKUP('Nikes Sales Dataset - Worked f'!A:A,'Nikes Sales Dataset - Worked f'!A:I,9,FALSE)</f>
        <v>1</v>
      </c>
      <c r="H961" s="9">
        <f>VLOOKUP('Nikes Sales Dataset - Worked f'!A:A,'Nikes Sales Dataset - Worked f'!A:K,11,FALSE)</f>
        <v>6110.0300000000007</v>
      </c>
      <c r="I961">
        <f>_xlfn.XLOOKUP('Cleaned and Transformed Dataset'!A:A,'Nikes Sales Dataset - Worked f'!A:A,'Nikes Sales Dataset - Worked f'!M:M)</f>
        <v>0</v>
      </c>
      <c r="J961" s="9">
        <f>_xlfn.XLOOKUP(A:A,'Nikes Sales Dataset - Worked f'!A:A,'Nikes Sales Dataset - Worked f'!N:N)</f>
        <v>6110.0300000000007</v>
      </c>
      <c r="K961" s="3">
        <f>_xlfn.XLOOKUP(A:A,'Nikes Sales Dataset - Worked f'!A:A,'Nikes Sales Dataset - Worked f'!P:P)</f>
        <v>6110.0300000000007</v>
      </c>
      <c r="L961" s="7" t="str">
        <f>VLOOKUP('Nikes Sales Dataset - Worked f'!A:A,'Nikes Sales Dataset - Worked f'!A:R,18,FALSE)</f>
        <v>Unknown Date</v>
      </c>
      <c r="M961" s="7" t="str">
        <f>_xlfn.XLOOKUP(A:A,'Nikes Sales Dataset - Worked f'!A:A,'Nikes Sales Dataset - Worked f'!S:S)</f>
        <v>Unknown</v>
      </c>
      <c r="N961" s="7" t="str">
        <f>_xlfn.XLOOKUP(A:A,'Nikes Sales Dataset - Worked f'!A:A,'Nikes Sales Dataset - Worked f'!T:T)</f>
        <v>Unknown</v>
      </c>
      <c r="O961" t="str">
        <f>_xlfn.XLOOKUP(A:A,'Nikes Sales Dataset - Worked f'!A:A,'Nikes Sales Dataset - Worked f'!U:U)</f>
        <v>Retail</v>
      </c>
      <c r="P961" t="str">
        <f>_xlfn.XLOOKUP(A:A,'Nikes Sales Dataset - Worked f'!A:A,'Nikes Sales Dataset - Worked f'!W:W)</f>
        <v>Delhi</v>
      </c>
      <c r="Q961" s="9">
        <f>_xlfn.XLOOKUP(A:A,'Nikes Sales Dataset - Worked f'!A:A,'Nikes Sales Dataset - Worked f'!X:X)</f>
        <v>3166.22</v>
      </c>
    </row>
    <row r="962" spans="1:17" x14ac:dyDescent="0.25">
      <c r="A962" s="4">
        <v>2960</v>
      </c>
      <c r="B962" t="str">
        <f>VLOOKUP('Nikes Sales Dataset - Worked f'!A:A,'Nikes Sales Dataset - Worked f'!A:B,2,FALSE)</f>
        <v>2960_Unknown Date</v>
      </c>
      <c r="C962" t="str">
        <f>VLOOKUP('Nikes Sales Dataset - Worked f'!A:A,'Nikes Sales Dataset - Worked f'!A:C,3,FALSE)</f>
        <v>Men</v>
      </c>
      <c r="D962" t="str">
        <f>VLOOKUP('Nikes Sales Dataset - Worked f'!A:A,'Nikes Sales Dataset - Worked f'!A:D,4,FALSE)</f>
        <v>Training</v>
      </c>
      <c r="E962" t="str">
        <f>VLOOKUP('Nikes Sales Dataset - Worked f'!A:A,'Nikes Sales Dataset - Worked f'!A:E,5,FALSE)</f>
        <v>ZoomX Invincible</v>
      </c>
      <c r="F962" t="str">
        <f>VLOOKUP('Nikes Sales Dataset - Worked f'!A:A,'Nikes Sales Dataset - Worked f'!A:G,7,FALSE)</f>
        <v>M</v>
      </c>
      <c r="G962" s="3">
        <f>VLOOKUP('Nikes Sales Dataset - Worked f'!A:A,'Nikes Sales Dataset - Worked f'!A:I,9,FALSE)</f>
        <v>1</v>
      </c>
      <c r="H962" s="9">
        <f>VLOOKUP('Nikes Sales Dataset - Worked f'!A:A,'Nikes Sales Dataset - Worked f'!A:K,11,FALSE)</f>
        <v>6110.0300000000007</v>
      </c>
      <c r="I962">
        <f>_xlfn.XLOOKUP('Cleaned and Transformed Dataset'!A:A,'Nikes Sales Dataset - Worked f'!A:A,'Nikes Sales Dataset - Worked f'!M:M)</f>
        <v>0</v>
      </c>
      <c r="J962" s="9">
        <f>_xlfn.XLOOKUP(A:A,'Nikes Sales Dataset - Worked f'!A:A,'Nikes Sales Dataset - Worked f'!N:N)</f>
        <v>6110.0300000000007</v>
      </c>
      <c r="K962" s="3">
        <f>_xlfn.XLOOKUP(A:A,'Nikes Sales Dataset - Worked f'!A:A,'Nikes Sales Dataset - Worked f'!P:P)</f>
        <v>6110.0300000000007</v>
      </c>
      <c r="L962" s="7" t="str">
        <f>VLOOKUP('Nikes Sales Dataset - Worked f'!A:A,'Nikes Sales Dataset - Worked f'!A:R,18,FALSE)</f>
        <v>Unknown Date</v>
      </c>
      <c r="M962" s="7" t="str">
        <f>_xlfn.XLOOKUP(A:A,'Nikes Sales Dataset - Worked f'!A:A,'Nikes Sales Dataset - Worked f'!S:S)</f>
        <v>Unknown</v>
      </c>
      <c r="N962" s="7" t="str">
        <f>_xlfn.XLOOKUP(A:A,'Nikes Sales Dataset - Worked f'!A:A,'Nikes Sales Dataset - Worked f'!T:T)</f>
        <v>Unknown</v>
      </c>
      <c r="O962" t="str">
        <f>_xlfn.XLOOKUP(A:A,'Nikes Sales Dataset - Worked f'!A:A,'Nikes Sales Dataset - Worked f'!U:U)</f>
        <v>Retail</v>
      </c>
      <c r="P962" t="str">
        <f>_xlfn.XLOOKUP(A:A,'Nikes Sales Dataset - Worked f'!A:A,'Nikes Sales Dataset - Worked f'!W:W)</f>
        <v>Hyderabad</v>
      </c>
      <c r="Q962" s="9">
        <f>_xlfn.XLOOKUP(A:A,'Nikes Sales Dataset - Worked f'!A:A,'Nikes Sales Dataset - Worked f'!X:X)</f>
        <v>2620.9299999999998</v>
      </c>
    </row>
    <row r="963" spans="1:17" x14ac:dyDescent="0.25">
      <c r="A963" s="4">
        <v>2961</v>
      </c>
      <c r="B963" t="str">
        <f>VLOOKUP('Nikes Sales Dataset - Worked f'!A:A,'Nikes Sales Dataset - Worked f'!A:B,2,FALSE)</f>
        <v>2961_20241121</v>
      </c>
      <c r="C963" t="str">
        <f>VLOOKUP('Nikes Sales Dataset - Worked f'!A:A,'Nikes Sales Dataset - Worked f'!A:C,3,FALSE)</f>
        <v>Kids</v>
      </c>
      <c r="D963" t="str">
        <f>VLOOKUP('Nikes Sales Dataset - Worked f'!A:A,'Nikes Sales Dataset - Worked f'!A:D,4,FALSE)</f>
        <v>Soccer</v>
      </c>
      <c r="E963" t="str">
        <f>VLOOKUP('Nikes Sales Dataset - Worked f'!A:A,'Nikes Sales Dataset - Worked f'!A:E,5,FALSE)</f>
        <v>Tiempo Legend</v>
      </c>
      <c r="F963" t="str">
        <f>VLOOKUP('Nikes Sales Dataset - Worked f'!A:A,'Nikes Sales Dataset - Worked f'!A:G,7,FALSE)</f>
        <v>XL</v>
      </c>
      <c r="G963" s="3">
        <f>VLOOKUP('Nikes Sales Dataset - Worked f'!A:A,'Nikes Sales Dataset - Worked f'!A:I,9,FALSE)</f>
        <v>1</v>
      </c>
      <c r="H963" s="9">
        <f>VLOOKUP('Nikes Sales Dataset - Worked f'!A:A,'Nikes Sales Dataset - Worked f'!A:K,11,FALSE)</f>
        <v>6110.0300000000007</v>
      </c>
      <c r="I963">
        <f>_xlfn.XLOOKUP('Cleaned and Transformed Dataset'!A:A,'Nikes Sales Dataset - Worked f'!A:A,'Nikes Sales Dataset - Worked f'!M:M)</f>
        <v>0</v>
      </c>
      <c r="J963" s="9">
        <f>_xlfn.XLOOKUP(A:A,'Nikes Sales Dataset - Worked f'!A:A,'Nikes Sales Dataset - Worked f'!N:N)</f>
        <v>6110.0300000000007</v>
      </c>
      <c r="K963" s="3">
        <f>_xlfn.XLOOKUP(A:A,'Nikes Sales Dataset - Worked f'!A:A,'Nikes Sales Dataset - Worked f'!P:P)</f>
        <v>6110.0300000000007</v>
      </c>
      <c r="L963" s="7">
        <f>VLOOKUP('Nikes Sales Dataset - Worked f'!A:A,'Nikes Sales Dataset - Worked f'!A:R,18,FALSE)</f>
        <v>45617</v>
      </c>
      <c r="M963" s="7" t="str">
        <f>_xlfn.XLOOKUP(A:A,'Nikes Sales Dataset - Worked f'!A:A,'Nikes Sales Dataset - Worked f'!S:S)</f>
        <v>Nov</v>
      </c>
      <c r="N963" s="7" t="str">
        <f>_xlfn.XLOOKUP(A:A,'Nikes Sales Dataset - Worked f'!A:A,'Nikes Sales Dataset - Worked f'!T:T)</f>
        <v>2024</v>
      </c>
      <c r="O963" t="str">
        <f>_xlfn.XLOOKUP(A:A,'Nikes Sales Dataset - Worked f'!A:A,'Nikes Sales Dataset - Worked f'!U:U)</f>
        <v>Retail</v>
      </c>
      <c r="P963" t="str">
        <f>_xlfn.XLOOKUP(A:A,'Nikes Sales Dataset - Worked f'!A:A,'Nikes Sales Dataset - Worked f'!W:W)</f>
        <v>Mumbai</v>
      </c>
      <c r="Q963" s="9">
        <f>_xlfn.XLOOKUP(A:A,'Nikes Sales Dataset - Worked f'!A:A,'Nikes Sales Dataset - Worked f'!X:X)</f>
        <v>665.39</v>
      </c>
    </row>
    <row r="964" spans="1:17" x14ac:dyDescent="0.25">
      <c r="A964" s="4">
        <v>2962</v>
      </c>
      <c r="B964" t="str">
        <f>VLOOKUP('Nikes Sales Dataset - Worked f'!A:A,'Nikes Sales Dataset - Worked f'!A:B,2,FALSE)</f>
        <v>2962_Unknown Date</v>
      </c>
      <c r="C964" t="str">
        <f>VLOOKUP('Nikes Sales Dataset - Worked f'!A:A,'Nikes Sales Dataset - Worked f'!A:C,3,FALSE)</f>
        <v>Women</v>
      </c>
      <c r="D964" t="str">
        <f>VLOOKUP('Nikes Sales Dataset - Worked f'!A:A,'Nikes Sales Dataset - Worked f'!A:D,4,FALSE)</f>
        <v>Lifestyle</v>
      </c>
      <c r="E964" t="str">
        <f>VLOOKUP('Nikes Sales Dataset - Worked f'!A:A,'Nikes Sales Dataset - Worked f'!A:E,5,FALSE)</f>
        <v>Air Force 1</v>
      </c>
      <c r="F964" t="str">
        <f>VLOOKUP('Nikes Sales Dataset - Worked f'!A:A,'Nikes Sales Dataset - Worked f'!A:G,7,FALSE)</f>
        <v>M</v>
      </c>
      <c r="G964" s="3">
        <f>VLOOKUP('Nikes Sales Dataset - Worked f'!A:A,'Nikes Sales Dataset - Worked f'!A:I,9,FALSE)</f>
        <v>-1</v>
      </c>
      <c r="H964" s="9">
        <f>VLOOKUP('Nikes Sales Dataset - Worked f'!A:A,'Nikes Sales Dataset - Worked f'!A:K,11,FALSE)</f>
        <v>2446.23</v>
      </c>
      <c r="I964">
        <f>_xlfn.XLOOKUP('Cleaned and Transformed Dataset'!A:A,'Nikes Sales Dataset - Worked f'!A:A,'Nikes Sales Dataset - Worked f'!M:M)</f>
        <v>0</v>
      </c>
      <c r="J964" s="9">
        <f>_xlfn.XLOOKUP(A:A,'Nikes Sales Dataset - Worked f'!A:A,'Nikes Sales Dataset - Worked f'!N:N)</f>
        <v>2446.23</v>
      </c>
      <c r="K964" s="3">
        <f>_xlfn.XLOOKUP(A:A,'Nikes Sales Dataset - Worked f'!A:A,'Nikes Sales Dataset - Worked f'!P:P)</f>
        <v>-2446.23</v>
      </c>
      <c r="L964" s="7" t="str">
        <f>VLOOKUP('Nikes Sales Dataset - Worked f'!A:A,'Nikes Sales Dataset - Worked f'!A:R,18,FALSE)</f>
        <v>Unknown Date</v>
      </c>
      <c r="M964" s="7" t="str">
        <f>_xlfn.XLOOKUP(A:A,'Nikes Sales Dataset - Worked f'!A:A,'Nikes Sales Dataset - Worked f'!S:S)</f>
        <v>Unknown</v>
      </c>
      <c r="N964" s="7" t="str">
        <f>_xlfn.XLOOKUP(A:A,'Nikes Sales Dataset - Worked f'!A:A,'Nikes Sales Dataset - Worked f'!T:T)</f>
        <v>Unknown</v>
      </c>
      <c r="O964" t="str">
        <f>_xlfn.XLOOKUP(A:A,'Nikes Sales Dataset - Worked f'!A:A,'Nikes Sales Dataset - Worked f'!U:U)</f>
        <v>Online</v>
      </c>
      <c r="P964" t="str">
        <f>_xlfn.XLOOKUP(A:A,'Nikes Sales Dataset - Worked f'!A:A,'Nikes Sales Dataset - Worked f'!W:W)</f>
        <v>Hyderabad</v>
      </c>
      <c r="Q964" s="9">
        <f>_xlfn.XLOOKUP(A:A,'Nikes Sales Dataset - Worked f'!A:A,'Nikes Sales Dataset - Worked f'!X:X)</f>
        <v>727.92</v>
      </c>
    </row>
    <row r="965" spans="1:17" x14ac:dyDescent="0.25">
      <c r="A965" s="4">
        <v>2963</v>
      </c>
      <c r="B965" t="str">
        <f>VLOOKUP('Nikes Sales Dataset - Worked f'!A:A,'Nikes Sales Dataset - Worked f'!A:B,2,FALSE)</f>
        <v>2963_20250610</v>
      </c>
      <c r="C965" t="str">
        <f>VLOOKUP('Nikes Sales Dataset - Worked f'!A:A,'Nikes Sales Dataset - Worked f'!A:C,3,FALSE)</f>
        <v>Kids</v>
      </c>
      <c r="D965" t="str">
        <f>VLOOKUP('Nikes Sales Dataset - Worked f'!A:A,'Nikes Sales Dataset - Worked f'!A:D,4,FALSE)</f>
        <v>Training</v>
      </c>
      <c r="E965" t="str">
        <f>VLOOKUP('Nikes Sales Dataset - Worked f'!A:A,'Nikes Sales Dataset - Worked f'!A:E,5,FALSE)</f>
        <v>Flex Trainer</v>
      </c>
      <c r="F965" t="str">
        <f>VLOOKUP('Nikes Sales Dataset - Worked f'!A:A,'Nikes Sales Dataset - Worked f'!A:G,7,FALSE)</f>
        <v>XL</v>
      </c>
      <c r="G965" s="3">
        <f>VLOOKUP('Nikes Sales Dataset - Worked f'!A:A,'Nikes Sales Dataset - Worked f'!A:I,9,FALSE)</f>
        <v>1</v>
      </c>
      <c r="H965" s="9">
        <f>VLOOKUP('Nikes Sales Dataset - Worked f'!A:A,'Nikes Sales Dataset - Worked f'!A:K,11,FALSE)</f>
        <v>6110.0300000000007</v>
      </c>
      <c r="I965">
        <f>_xlfn.XLOOKUP('Cleaned and Transformed Dataset'!A:A,'Nikes Sales Dataset - Worked f'!A:A,'Nikes Sales Dataset - Worked f'!M:M)</f>
        <v>0</v>
      </c>
      <c r="J965" s="9">
        <f>_xlfn.XLOOKUP(A:A,'Nikes Sales Dataset - Worked f'!A:A,'Nikes Sales Dataset - Worked f'!N:N)</f>
        <v>6110.0300000000007</v>
      </c>
      <c r="K965" s="3">
        <f>_xlfn.XLOOKUP(A:A,'Nikes Sales Dataset - Worked f'!A:A,'Nikes Sales Dataset - Worked f'!P:P)</f>
        <v>6110.0300000000007</v>
      </c>
      <c r="L965" s="7">
        <f>VLOOKUP('Nikes Sales Dataset - Worked f'!A:A,'Nikes Sales Dataset - Worked f'!A:R,18,FALSE)</f>
        <v>45818</v>
      </c>
      <c r="M965" s="7" t="str">
        <f>_xlfn.XLOOKUP(A:A,'Nikes Sales Dataset - Worked f'!A:A,'Nikes Sales Dataset - Worked f'!S:S)</f>
        <v>Jun</v>
      </c>
      <c r="N965" s="7" t="str">
        <f>_xlfn.XLOOKUP(A:A,'Nikes Sales Dataset - Worked f'!A:A,'Nikes Sales Dataset - Worked f'!T:T)</f>
        <v>2025</v>
      </c>
      <c r="O965" t="str">
        <f>_xlfn.XLOOKUP(A:A,'Nikes Sales Dataset - Worked f'!A:A,'Nikes Sales Dataset - Worked f'!U:U)</f>
        <v>Retail</v>
      </c>
      <c r="P965" t="str">
        <f>_xlfn.XLOOKUP(A:A,'Nikes Sales Dataset - Worked f'!A:A,'Nikes Sales Dataset - Worked f'!W:W)</f>
        <v>Bangalore</v>
      </c>
      <c r="Q965" s="9">
        <f>_xlfn.XLOOKUP(A:A,'Nikes Sales Dataset - Worked f'!A:A,'Nikes Sales Dataset - Worked f'!X:X)</f>
        <v>1172.3900000000001</v>
      </c>
    </row>
    <row r="966" spans="1:17" x14ac:dyDescent="0.25">
      <c r="A966" s="4">
        <v>2964</v>
      </c>
      <c r="B966" t="str">
        <f>VLOOKUP('Nikes Sales Dataset - Worked f'!A:A,'Nikes Sales Dataset - Worked f'!A:B,2,FALSE)</f>
        <v>2964_20240617</v>
      </c>
      <c r="C966" t="str">
        <f>VLOOKUP('Nikes Sales Dataset - Worked f'!A:A,'Nikes Sales Dataset - Worked f'!A:C,3,FALSE)</f>
        <v>Kids</v>
      </c>
      <c r="D966" t="str">
        <f>VLOOKUP('Nikes Sales Dataset - Worked f'!A:A,'Nikes Sales Dataset - Worked f'!A:D,4,FALSE)</f>
        <v>Basketball</v>
      </c>
      <c r="E966" t="str">
        <f>VLOOKUP('Nikes Sales Dataset - Worked f'!A:A,'Nikes Sales Dataset - Worked f'!A:E,5,FALSE)</f>
        <v>Zoom Freak</v>
      </c>
      <c r="F966" t="str">
        <f>VLOOKUP('Nikes Sales Dataset - Worked f'!A:A,'Nikes Sales Dataset - Worked f'!A:G,7,FALSE)</f>
        <v>M</v>
      </c>
      <c r="G966" s="3">
        <f>VLOOKUP('Nikes Sales Dataset - Worked f'!A:A,'Nikes Sales Dataset - Worked f'!A:I,9,FALSE)</f>
        <v>-1</v>
      </c>
      <c r="H966" s="9">
        <f>VLOOKUP('Nikes Sales Dataset - Worked f'!A:A,'Nikes Sales Dataset - Worked f'!A:K,11,FALSE)</f>
        <v>6110.0300000000007</v>
      </c>
      <c r="I966">
        <f>_xlfn.XLOOKUP('Cleaned and Transformed Dataset'!A:A,'Nikes Sales Dataset - Worked f'!A:A,'Nikes Sales Dataset - Worked f'!M:M)</f>
        <v>0</v>
      </c>
      <c r="J966" s="9">
        <f>_xlfn.XLOOKUP(A:A,'Nikes Sales Dataset - Worked f'!A:A,'Nikes Sales Dataset - Worked f'!N:N)</f>
        <v>6110.0300000000007</v>
      </c>
      <c r="K966" s="3">
        <f>_xlfn.XLOOKUP(A:A,'Nikes Sales Dataset - Worked f'!A:A,'Nikes Sales Dataset - Worked f'!P:P)</f>
        <v>-6110.0300000000007</v>
      </c>
      <c r="L966" s="7">
        <f>VLOOKUP('Nikes Sales Dataset - Worked f'!A:A,'Nikes Sales Dataset - Worked f'!A:R,18,FALSE)</f>
        <v>45460</v>
      </c>
      <c r="M966" s="7" t="str">
        <f>_xlfn.XLOOKUP(A:A,'Nikes Sales Dataset - Worked f'!A:A,'Nikes Sales Dataset - Worked f'!S:S)</f>
        <v>Jun</v>
      </c>
      <c r="N966" s="7" t="str">
        <f>_xlfn.XLOOKUP(A:A,'Nikes Sales Dataset - Worked f'!A:A,'Nikes Sales Dataset - Worked f'!T:T)</f>
        <v>2024</v>
      </c>
      <c r="O966" t="str">
        <f>_xlfn.XLOOKUP(A:A,'Nikes Sales Dataset - Worked f'!A:A,'Nikes Sales Dataset - Worked f'!U:U)</f>
        <v>Online</v>
      </c>
      <c r="P966" t="str">
        <f>_xlfn.XLOOKUP(A:A,'Nikes Sales Dataset - Worked f'!A:A,'Nikes Sales Dataset - Worked f'!W:W)</f>
        <v>Mumbai</v>
      </c>
      <c r="Q966" s="9">
        <f>_xlfn.XLOOKUP(A:A,'Nikes Sales Dataset - Worked f'!A:A,'Nikes Sales Dataset - Worked f'!X:X)</f>
        <v>995.42</v>
      </c>
    </row>
    <row r="967" spans="1:17" x14ac:dyDescent="0.25">
      <c r="A967" s="4">
        <v>2965</v>
      </c>
      <c r="B967" t="str">
        <f>VLOOKUP('Nikes Sales Dataset - Worked f'!A:A,'Nikes Sales Dataset - Worked f'!A:B,2,FALSE)</f>
        <v>2965_20250428</v>
      </c>
      <c r="C967" t="str">
        <f>VLOOKUP('Nikes Sales Dataset - Worked f'!A:A,'Nikes Sales Dataset - Worked f'!A:C,3,FALSE)</f>
        <v>Men</v>
      </c>
      <c r="D967" t="str">
        <f>VLOOKUP('Nikes Sales Dataset - Worked f'!A:A,'Nikes Sales Dataset - Worked f'!A:D,4,FALSE)</f>
        <v>Training</v>
      </c>
      <c r="E967" t="str">
        <f>VLOOKUP('Nikes Sales Dataset - Worked f'!A:A,'Nikes Sales Dataset - Worked f'!A:E,5,FALSE)</f>
        <v>Metcon 7</v>
      </c>
      <c r="F967" t="str">
        <f>VLOOKUP('Nikes Sales Dataset - Worked f'!A:A,'Nikes Sales Dataset - Worked f'!A:G,7,FALSE)</f>
        <v>XL</v>
      </c>
      <c r="G967" s="3">
        <f>VLOOKUP('Nikes Sales Dataset - Worked f'!A:A,'Nikes Sales Dataset - Worked f'!A:I,9,FALSE)</f>
        <v>1</v>
      </c>
      <c r="H967" s="9">
        <f>VLOOKUP('Nikes Sales Dataset - Worked f'!A:A,'Nikes Sales Dataset - Worked f'!A:K,11,FALSE)</f>
        <v>2171.48</v>
      </c>
      <c r="I967">
        <f>_xlfn.XLOOKUP('Cleaned and Transformed Dataset'!A:A,'Nikes Sales Dataset - Worked f'!A:A,'Nikes Sales Dataset - Worked f'!M:M)</f>
        <v>0</v>
      </c>
      <c r="J967" s="9">
        <f>_xlfn.XLOOKUP(A:A,'Nikes Sales Dataset - Worked f'!A:A,'Nikes Sales Dataset - Worked f'!N:N)</f>
        <v>2171.48</v>
      </c>
      <c r="K967" s="3">
        <f>_xlfn.XLOOKUP(A:A,'Nikes Sales Dataset - Worked f'!A:A,'Nikes Sales Dataset - Worked f'!P:P)</f>
        <v>2171.48</v>
      </c>
      <c r="L967" s="7">
        <f>VLOOKUP('Nikes Sales Dataset - Worked f'!A:A,'Nikes Sales Dataset - Worked f'!A:R,18,FALSE)</f>
        <v>45775</v>
      </c>
      <c r="M967" s="7" t="str">
        <f>_xlfn.XLOOKUP(A:A,'Nikes Sales Dataset - Worked f'!A:A,'Nikes Sales Dataset - Worked f'!S:S)</f>
        <v>Apr</v>
      </c>
      <c r="N967" s="7" t="str">
        <f>_xlfn.XLOOKUP(A:A,'Nikes Sales Dataset - Worked f'!A:A,'Nikes Sales Dataset - Worked f'!T:T)</f>
        <v>2025</v>
      </c>
      <c r="O967" t="str">
        <f>_xlfn.XLOOKUP(A:A,'Nikes Sales Dataset - Worked f'!A:A,'Nikes Sales Dataset - Worked f'!U:U)</f>
        <v>Retail</v>
      </c>
      <c r="P967" t="str">
        <f>_xlfn.XLOOKUP(A:A,'Nikes Sales Dataset - Worked f'!A:A,'Nikes Sales Dataset - Worked f'!W:W)</f>
        <v>Bangalore</v>
      </c>
      <c r="Q967" s="9">
        <f>_xlfn.XLOOKUP(A:A,'Nikes Sales Dataset - Worked f'!A:A,'Nikes Sales Dataset - Worked f'!X:X)</f>
        <v>3079.48</v>
      </c>
    </row>
    <row r="968" spans="1:17" x14ac:dyDescent="0.25">
      <c r="A968" s="4">
        <v>2966</v>
      </c>
      <c r="B968" t="str">
        <f>VLOOKUP('Nikes Sales Dataset - Worked f'!A:A,'Nikes Sales Dataset - Worked f'!A:B,2,FALSE)</f>
        <v>2966_20250227</v>
      </c>
      <c r="C968" t="str">
        <f>VLOOKUP('Nikes Sales Dataset - Worked f'!A:A,'Nikes Sales Dataset - Worked f'!A:C,3,FALSE)</f>
        <v>Kids</v>
      </c>
      <c r="D968" t="str">
        <f>VLOOKUP('Nikes Sales Dataset - Worked f'!A:A,'Nikes Sales Dataset - Worked f'!A:D,4,FALSE)</f>
        <v>Training</v>
      </c>
      <c r="E968" t="str">
        <f>VLOOKUP('Nikes Sales Dataset - Worked f'!A:A,'Nikes Sales Dataset - Worked f'!A:E,5,FALSE)</f>
        <v>Flex Trainer</v>
      </c>
      <c r="F968" t="str">
        <f>VLOOKUP('Nikes Sales Dataset - Worked f'!A:A,'Nikes Sales Dataset - Worked f'!A:G,7,FALSE)</f>
        <v>M</v>
      </c>
      <c r="G968" s="3">
        <f>VLOOKUP('Nikes Sales Dataset - Worked f'!A:A,'Nikes Sales Dataset - Worked f'!A:I,9,FALSE)</f>
        <v>3</v>
      </c>
      <c r="H968" s="9">
        <f>VLOOKUP('Nikes Sales Dataset - Worked f'!A:A,'Nikes Sales Dataset - Worked f'!A:K,11,FALSE)</f>
        <v>6110.0300000000007</v>
      </c>
      <c r="I968">
        <f>_xlfn.XLOOKUP('Cleaned and Transformed Dataset'!A:A,'Nikes Sales Dataset - Worked f'!A:A,'Nikes Sales Dataset - Worked f'!M:M)</f>
        <v>0</v>
      </c>
      <c r="J968" s="9">
        <f>_xlfn.XLOOKUP(A:A,'Nikes Sales Dataset - Worked f'!A:A,'Nikes Sales Dataset - Worked f'!N:N)</f>
        <v>6110.0300000000007</v>
      </c>
      <c r="K968" s="3">
        <f>_xlfn.XLOOKUP(A:A,'Nikes Sales Dataset - Worked f'!A:A,'Nikes Sales Dataset - Worked f'!P:P)</f>
        <v>18330.090000000004</v>
      </c>
      <c r="L968" s="7">
        <f>VLOOKUP('Nikes Sales Dataset - Worked f'!A:A,'Nikes Sales Dataset - Worked f'!A:R,18,FALSE)</f>
        <v>45715</v>
      </c>
      <c r="M968" s="7" t="str">
        <f>_xlfn.XLOOKUP(A:A,'Nikes Sales Dataset - Worked f'!A:A,'Nikes Sales Dataset - Worked f'!S:S)</f>
        <v>Feb</v>
      </c>
      <c r="N968" s="7" t="str">
        <f>_xlfn.XLOOKUP(A:A,'Nikes Sales Dataset - Worked f'!A:A,'Nikes Sales Dataset - Worked f'!T:T)</f>
        <v>2025</v>
      </c>
      <c r="O968" t="str">
        <f>_xlfn.XLOOKUP(A:A,'Nikes Sales Dataset - Worked f'!A:A,'Nikes Sales Dataset - Worked f'!U:U)</f>
        <v>Online</v>
      </c>
      <c r="P968" t="str">
        <f>_xlfn.XLOOKUP(A:A,'Nikes Sales Dataset - Worked f'!A:A,'Nikes Sales Dataset - Worked f'!W:W)</f>
        <v>Pune</v>
      </c>
      <c r="Q968" s="9">
        <f>_xlfn.XLOOKUP(A:A,'Nikes Sales Dataset - Worked f'!A:A,'Nikes Sales Dataset - Worked f'!X:X)</f>
        <v>333.36</v>
      </c>
    </row>
    <row r="969" spans="1:17" x14ac:dyDescent="0.25">
      <c r="A969" s="4">
        <v>2035</v>
      </c>
      <c r="B969" t="str">
        <f>VLOOKUP('Nikes Sales Dataset - Worked f'!A:A,'Nikes Sales Dataset - Worked f'!A:B,2,FALSE)</f>
        <v>2035_20241117</v>
      </c>
      <c r="C969" t="str">
        <f>VLOOKUP('Nikes Sales Dataset - Worked f'!A:A,'Nikes Sales Dataset - Worked f'!A:C,3,FALSE)</f>
        <v>Kids</v>
      </c>
      <c r="D969" t="str">
        <f>VLOOKUP('Nikes Sales Dataset - Worked f'!A:A,'Nikes Sales Dataset - Worked f'!A:D,4,FALSE)</f>
        <v>Basketball</v>
      </c>
      <c r="E969" t="str">
        <f>VLOOKUP('Nikes Sales Dataset - Worked f'!A:A,'Nikes Sales Dataset - Worked f'!A:E,5,FALSE)</f>
        <v>Zoom Freak</v>
      </c>
      <c r="F969" t="str">
        <f>VLOOKUP('Nikes Sales Dataset - Worked f'!A:A,'Nikes Sales Dataset - Worked f'!A:G,7,FALSE)</f>
        <v>M</v>
      </c>
      <c r="G969" s="3">
        <f>VLOOKUP('Nikes Sales Dataset - Worked f'!A:A,'Nikes Sales Dataset - Worked f'!A:I,9,FALSE)</f>
        <v>4</v>
      </c>
      <c r="H969" s="9">
        <f>VLOOKUP('Nikes Sales Dataset - Worked f'!A:A,'Nikes Sales Dataset - Worked f'!A:K,11,FALSE)</f>
        <v>6110.0300000000007</v>
      </c>
      <c r="I969">
        <f>_xlfn.XLOOKUP('Cleaned and Transformed Dataset'!A:A,'Nikes Sales Dataset - Worked f'!A:A,'Nikes Sales Dataset - Worked f'!M:M)</f>
        <v>0.38</v>
      </c>
      <c r="J969" s="9">
        <f>_xlfn.XLOOKUP(A:A,'Nikes Sales Dataset - Worked f'!A:A,'Nikes Sales Dataset - Worked f'!N:N)</f>
        <v>3788.2186000000006</v>
      </c>
      <c r="K969" s="3">
        <f>_xlfn.XLOOKUP(A:A,'Nikes Sales Dataset - Worked f'!A:A,'Nikes Sales Dataset - Worked f'!P:P)</f>
        <v>15152.874400000002</v>
      </c>
      <c r="L969" s="7">
        <f>VLOOKUP('Nikes Sales Dataset - Worked f'!A:A,'Nikes Sales Dataset - Worked f'!A:R,18,FALSE)</f>
        <v>45613</v>
      </c>
      <c r="M969" s="7" t="str">
        <f>_xlfn.XLOOKUP(A:A,'Nikes Sales Dataset - Worked f'!A:A,'Nikes Sales Dataset - Worked f'!S:S)</f>
        <v>Nov</v>
      </c>
      <c r="N969" s="7" t="str">
        <f>_xlfn.XLOOKUP(A:A,'Nikes Sales Dataset - Worked f'!A:A,'Nikes Sales Dataset - Worked f'!T:T)</f>
        <v>2024</v>
      </c>
      <c r="O969" t="str">
        <f>_xlfn.XLOOKUP(A:A,'Nikes Sales Dataset - Worked f'!A:A,'Nikes Sales Dataset - Worked f'!U:U)</f>
        <v>Online</v>
      </c>
      <c r="P969" t="str">
        <f>_xlfn.XLOOKUP(A:A,'Nikes Sales Dataset - Worked f'!A:A,'Nikes Sales Dataset - Worked f'!W:W)</f>
        <v>Bangalore</v>
      </c>
      <c r="Q969" s="9">
        <f>_xlfn.XLOOKUP(A:A,'Nikes Sales Dataset - Worked f'!A:A,'Nikes Sales Dataset - Worked f'!X:X)</f>
        <v>2914.83</v>
      </c>
    </row>
    <row r="970" spans="1:17" x14ac:dyDescent="0.25">
      <c r="A970" s="4">
        <v>2968</v>
      </c>
      <c r="B970" t="str">
        <f>VLOOKUP('Nikes Sales Dataset - Worked f'!A:A,'Nikes Sales Dataset - Worked f'!A:B,2,FALSE)</f>
        <v>2968_20250124</v>
      </c>
      <c r="C970" t="str">
        <f>VLOOKUP('Nikes Sales Dataset - Worked f'!A:A,'Nikes Sales Dataset - Worked f'!A:C,3,FALSE)</f>
        <v>Kids</v>
      </c>
      <c r="D970" t="str">
        <f>VLOOKUP('Nikes Sales Dataset - Worked f'!A:A,'Nikes Sales Dataset - Worked f'!A:D,4,FALSE)</f>
        <v>Training</v>
      </c>
      <c r="E970" t="str">
        <f>VLOOKUP('Nikes Sales Dataset - Worked f'!A:A,'Nikes Sales Dataset - Worked f'!A:E,5,FALSE)</f>
        <v>Flex Trainer</v>
      </c>
      <c r="F970" t="str">
        <f>VLOOKUP('Nikes Sales Dataset - Worked f'!A:A,'Nikes Sales Dataset - Worked f'!A:G,7,FALSE)</f>
        <v>XL</v>
      </c>
      <c r="G970" s="3">
        <f>VLOOKUP('Nikes Sales Dataset - Worked f'!A:A,'Nikes Sales Dataset - Worked f'!A:I,9,FALSE)</f>
        <v>1</v>
      </c>
      <c r="H970" s="9">
        <f>VLOOKUP('Nikes Sales Dataset - Worked f'!A:A,'Nikes Sales Dataset - Worked f'!A:K,11,FALSE)</f>
        <v>5283.1</v>
      </c>
      <c r="I970">
        <f>_xlfn.XLOOKUP('Cleaned and Transformed Dataset'!A:A,'Nikes Sales Dataset - Worked f'!A:A,'Nikes Sales Dataset - Worked f'!M:M)</f>
        <v>0</v>
      </c>
      <c r="J970" s="9">
        <f>_xlfn.XLOOKUP(A:A,'Nikes Sales Dataset - Worked f'!A:A,'Nikes Sales Dataset - Worked f'!N:N)</f>
        <v>5283.1</v>
      </c>
      <c r="K970" s="3">
        <f>_xlfn.XLOOKUP(A:A,'Nikes Sales Dataset - Worked f'!A:A,'Nikes Sales Dataset - Worked f'!P:P)</f>
        <v>5283.1</v>
      </c>
      <c r="L970" s="7">
        <f>VLOOKUP('Nikes Sales Dataset - Worked f'!A:A,'Nikes Sales Dataset - Worked f'!A:R,18,FALSE)</f>
        <v>45681</v>
      </c>
      <c r="M970" s="7" t="str">
        <f>_xlfn.XLOOKUP(A:A,'Nikes Sales Dataset - Worked f'!A:A,'Nikes Sales Dataset - Worked f'!S:S)</f>
        <v>Jan</v>
      </c>
      <c r="N970" s="7" t="str">
        <f>_xlfn.XLOOKUP(A:A,'Nikes Sales Dataset - Worked f'!A:A,'Nikes Sales Dataset - Worked f'!T:T)</f>
        <v>2025</v>
      </c>
      <c r="O970" t="str">
        <f>_xlfn.XLOOKUP(A:A,'Nikes Sales Dataset - Worked f'!A:A,'Nikes Sales Dataset - Worked f'!U:U)</f>
        <v>Retail</v>
      </c>
      <c r="P970" t="str">
        <f>_xlfn.XLOOKUP(A:A,'Nikes Sales Dataset - Worked f'!A:A,'Nikes Sales Dataset - Worked f'!W:W)</f>
        <v>Bangalore</v>
      </c>
      <c r="Q970" s="9">
        <f>_xlfn.XLOOKUP(A:A,'Nikes Sales Dataset - Worked f'!A:A,'Nikes Sales Dataset - Worked f'!X:X)</f>
        <v>575.73</v>
      </c>
    </row>
    <row r="971" spans="1:17" x14ac:dyDescent="0.25">
      <c r="A971" s="4">
        <v>2969</v>
      </c>
      <c r="B971" t="str">
        <f>VLOOKUP('Nikes Sales Dataset - Worked f'!A:A,'Nikes Sales Dataset - Worked f'!A:B,2,FALSE)</f>
        <v>2969_20250719</v>
      </c>
      <c r="C971" t="str">
        <f>VLOOKUP('Nikes Sales Dataset - Worked f'!A:A,'Nikes Sales Dataset - Worked f'!A:C,3,FALSE)</f>
        <v>Men</v>
      </c>
      <c r="D971" t="str">
        <f>VLOOKUP('Nikes Sales Dataset - Worked f'!A:A,'Nikes Sales Dataset - Worked f'!A:D,4,FALSE)</f>
        <v>Training</v>
      </c>
      <c r="E971" t="str">
        <f>VLOOKUP('Nikes Sales Dataset - Worked f'!A:A,'Nikes Sales Dataset - Worked f'!A:E,5,FALSE)</f>
        <v>ZoomX Invincible</v>
      </c>
      <c r="F971" t="str">
        <f>VLOOKUP('Nikes Sales Dataset - Worked f'!A:A,'Nikes Sales Dataset - Worked f'!A:G,7,FALSE)</f>
        <v>M</v>
      </c>
      <c r="G971" s="3">
        <f>VLOOKUP('Nikes Sales Dataset - Worked f'!A:A,'Nikes Sales Dataset - Worked f'!A:I,9,FALSE)</f>
        <v>1</v>
      </c>
      <c r="H971" s="9">
        <f>VLOOKUP('Nikes Sales Dataset - Worked f'!A:A,'Nikes Sales Dataset - Worked f'!A:K,11,FALSE)</f>
        <v>6110.0300000000007</v>
      </c>
      <c r="I971">
        <f>_xlfn.XLOOKUP('Cleaned and Transformed Dataset'!A:A,'Nikes Sales Dataset - Worked f'!A:A,'Nikes Sales Dataset - Worked f'!M:M)</f>
        <v>0</v>
      </c>
      <c r="J971" s="9">
        <f>_xlfn.XLOOKUP(A:A,'Nikes Sales Dataset - Worked f'!A:A,'Nikes Sales Dataset - Worked f'!N:N)</f>
        <v>6110.0300000000007</v>
      </c>
      <c r="K971" s="3">
        <f>_xlfn.XLOOKUP(A:A,'Nikes Sales Dataset - Worked f'!A:A,'Nikes Sales Dataset - Worked f'!P:P)</f>
        <v>6110.0300000000007</v>
      </c>
      <c r="L971" s="7">
        <f>VLOOKUP('Nikes Sales Dataset - Worked f'!A:A,'Nikes Sales Dataset - Worked f'!A:R,18,FALSE)</f>
        <v>45857</v>
      </c>
      <c r="M971" s="7" t="str">
        <f>_xlfn.XLOOKUP(A:A,'Nikes Sales Dataset - Worked f'!A:A,'Nikes Sales Dataset - Worked f'!S:S)</f>
        <v>Jul</v>
      </c>
      <c r="N971" s="7" t="str">
        <f>_xlfn.XLOOKUP(A:A,'Nikes Sales Dataset - Worked f'!A:A,'Nikes Sales Dataset - Worked f'!T:T)</f>
        <v>2025</v>
      </c>
      <c r="O971" t="str">
        <f>_xlfn.XLOOKUP(A:A,'Nikes Sales Dataset - Worked f'!A:A,'Nikes Sales Dataset - Worked f'!U:U)</f>
        <v>Online</v>
      </c>
      <c r="P971" t="str">
        <f>_xlfn.XLOOKUP(A:A,'Nikes Sales Dataset - Worked f'!A:A,'Nikes Sales Dataset - Worked f'!W:W)</f>
        <v>Pune</v>
      </c>
      <c r="Q971" s="9">
        <f>_xlfn.XLOOKUP(A:A,'Nikes Sales Dataset - Worked f'!A:A,'Nikes Sales Dataset - Worked f'!X:X)</f>
        <v>2323.02</v>
      </c>
    </row>
    <row r="972" spans="1:17" x14ac:dyDescent="0.25">
      <c r="A972" s="4">
        <v>2970</v>
      </c>
      <c r="B972" t="str">
        <f>VLOOKUP('Nikes Sales Dataset - Worked f'!A:A,'Nikes Sales Dataset - Worked f'!A:B,2,FALSE)</f>
        <v>2970_Unknown Date</v>
      </c>
      <c r="C972" t="str">
        <f>VLOOKUP('Nikes Sales Dataset - Worked f'!A:A,'Nikes Sales Dataset - Worked f'!A:C,3,FALSE)</f>
        <v>Men</v>
      </c>
      <c r="D972" t="str">
        <f>VLOOKUP('Nikes Sales Dataset - Worked f'!A:A,'Nikes Sales Dataset - Worked f'!A:D,4,FALSE)</f>
        <v>Basketball</v>
      </c>
      <c r="E972" t="str">
        <f>VLOOKUP('Nikes Sales Dataset - Worked f'!A:A,'Nikes Sales Dataset - Worked f'!A:E,5,FALSE)</f>
        <v>Air Jordan</v>
      </c>
      <c r="F972" t="str">
        <f>VLOOKUP('Nikes Sales Dataset - Worked f'!A:A,'Nikes Sales Dataset - Worked f'!A:G,7,FALSE)</f>
        <v>M</v>
      </c>
      <c r="G972" s="3">
        <f>VLOOKUP('Nikes Sales Dataset - Worked f'!A:A,'Nikes Sales Dataset - Worked f'!A:I,9,FALSE)</f>
        <v>0</v>
      </c>
      <c r="H972" s="9">
        <f>VLOOKUP('Nikes Sales Dataset - Worked f'!A:A,'Nikes Sales Dataset - Worked f'!A:K,11,FALSE)</f>
        <v>6110.0300000000007</v>
      </c>
      <c r="I972">
        <f>_xlfn.XLOOKUP('Cleaned and Transformed Dataset'!A:A,'Nikes Sales Dataset - Worked f'!A:A,'Nikes Sales Dataset - Worked f'!M:M)</f>
        <v>0</v>
      </c>
      <c r="J972" s="9">
        <f>_xlfn.XLOOKUP(A:A,'Nikes Sales Dataset - Worked f'!A:A,'Nikes Sales Dataset - Worked f'!N:N)</f>
        <v>6110.0300000000007</v>
      </c>
      <c r="K972" s="3">
        <f>_xlfn.XLOOKUP(A:A,'Nikes Sales Dataset - Worked f'!A:A,'Nikes Sales Dataset - Worked f'!P:P)</f>
        <v>0</v>
      </c>
      <c r="L972" s="7" t="str">
        <f>VLOOKUP('Nikes Sales Dataset - Worked f'!A:A,'Nikes Sales Dataset - Worked f'!A:R,18,FALSE)</f>
        <v>Unknown Date</v>
      </c>
      <c r="M972" s="7" t="str">
        <f>_xlfn.XLOOKUP(A:A,'Nikes Sales Dataset - Worked f'!A:A,'Nikes Sales Dataset - Worked f'!S:S)</f>
        <v>Unknown</v>
      </c>
      <c r="N972" s="7" t="str">
        <f>_xlfn.XLOOKUP(A:A,'Nikes Sales Dataset - Worked f'!A:A,'Nikes Sales Dataset - Worked f'!T:T)</f>
        <v>Unknown</v>
      </c>
      <c r="O972" t="str">
        <f>_xlfn.XLOOKUP(A:A,'Nikes Sales Dataset - Worked f'!A:A,'Nikes Sales Dataset - Worked f'!U:U)</f>
        <v>Online</v>
      </c>
      <c r="P972" t="str">
        <f>_xlfn.XLOOKUP(A:A,'Nikes Sales Dataset - Worked f'!A:A,'Nikes Sales Dataset - Worked f'!W:W)</f>
        <v>Bangalore</v>
      </c>
      <c r="Q972" s="9">
        <f>_xlfn.XLOOKUP(A:A,'Nikes Sales Dataset - Worked f'!A:A,'Nikes Sales Dataset - Worked f'!X:X)</f>
        <v>-617.91</v>
      </c>
    </row>
    <row r="973" spans="1:17" x14ac:dyDescent="0.25">
      <c r="A973" s="4">
        <v>2971</v>
      </c>
      <c r="B973" t="str">
        <f>VLOOKUP('Nikes Sales Dataset - Worked f'!A:A,'Nikes Sales Dataset - Worked f'!A:B,2,FALSE)</f>
        <v>2971_20241110</v>
      </c>
      <c r="C973" t="str">
        <f>VLOOKUP('Nikes Sales Dataset - Worked f'!A:A,'Nikes Sales Dataset - Worked f'!A:C,3,FALSE)</f>
        <v>Women</v>
      </c>
      <c r="D973" t="str">
        <f>VLOOKUP('Nikes Sales Dataset - Worked f'!A:A,'Nikes Sales Dataset - Worked f'!A:D,4,FALSE)</f>
        <v>Lifestyle</v>
      </c>
      <c r="E973" t="str">
        <f>VLOOKUP('Nikes Sales Dataset - Worked f'!A:A,'Nikes Sales Dataset - Worked f'!A:E,5,FALSE)</f>
        <v>Dunk Low</v>
      </c>
      <c r="F973" t="str">
        <f>VLOOKUP('Nikes Sales Dataset - Worked f'!A:A,'Nikes Sales Dataset - Worked f'!A:G,7,FALSE)</f>
        <v>M</v>
      </c>
      <c r="G973" s="3">
        <f>VLOOKUP('Nikes Sales Dataset - Worked f'!A:A,'Nikes Sales Dataset - Worked f'!A:I,9,FALSE)</f>
        <v>0</v>
      </c>
      <c r="H973" s="9">
        <f>VLOOKUP('Nikes Sales Dataset - Worked f'!A:A,'Nikes Sales Dataset - Worked f'!A:K,11,FALSE)</f>
        <v>9330.31</v>
      </c>
      <c r="I973">
        <f>_xlfn.XLOOKUP('Cleaned and Transformed Dataset'!A:A,'Nikes Sales Dataset - Worked f'!A:A,'Nikes Sales Dataset - Worked f'!M:M)</f>
        <v>0</v>
      </c>
      <c r="J973" s="9">
        <f>_xlfn.XLOOKUP(A:A,'Nikes Sales Dataset - Worked f'!A:A,'Nikes Sales Dataset - Worked f'!N:N)</f>
        <v>9330.31</v>
      </c>
      <c r="K973" s="3">
        <f>_xlfn.XLOOKUP(A:A,'Nikes Sales Dataset - Worked f'!A:A,'Nikes Sales Dataset - Worked f'!P:P)</f>
        <v>0</v>
      </c>
      <c r="L973" s="7">
        <f>VLOOKUP('Nikes Sales Dataset - Worked f'!A:A,'Nikes Sales Dataset - Worked f'!A:R,18,FALSE)</f>
        <v>45606</v>
      </c>
      <c r="M973" s="7" t="str">
        <f>_xlfn.XLOOKUP(A:A,'Nikes Sales Dataset - Worked f'!A:A,'Nikes Sales Dataset - Worked f'!S:S)</f>
        <v>Nov</v>
      </c>
      <c r="N973" s="7" t="str">
        <f>_xlfn.XLOOKUP(A:A,'Nikes Sales Dataset - Worked f'!A:A,'Nikes Sales Dataset - Worked f'!T:T)</f>
        <v>2024</v>
      </c>
      <c r="O973" t="str">
        <f>_xlfn.XLOOKUP(A:A,'Nikes Sales Dataset - Worked f'!A:A,'Nikes Sales Dataset - Worked f'!U:U)</f>
        <v>Online</v>
      </c>
      <c r="P973" t="str">
        <f>_xlfn.XLOOKUP(A:A,'Nikes Sales Dataset - Worked f'!A:A,'Nikes Sales Dataset - Worked f'!W:W)</f>
        <v>Pune</v>
      </c>
      <c r="Q973" s="9">
        <f>_xlfn.XLOOKUP(A:A,'Nikes Sales Dataset - Worked f'!A:A,'Nikes Sales Dataset - Worked f'!X:X)</f>
        <v>-610.6</v>
      </c>
    </row>
    <row r="974" spans="1:17" x14ac:dyDescent="0.25">
      <c r="A974" s="4">
        <v>2972</v>
      </c>
      <c r="B974" t="str">
        <f>VLOOKUP('Nikes Sales Dataset - Worked f'!A:A,'Nikes Sales Dataset - Worked f'!A:B,2,FALSE)</f>
        <v>2972_20241005</v>
      </c>
      <c r="C974" t="str">
        <f>VLOOKUP('Nikes Sales Dataset - Worked f'!A:A,'Nikes Sales Dataset - Worked f'!A:C,3,FALSE)</f>
        <v>Women</v>
      </c>
      <c r="D974" t="str">
        <f>VLOOKUP('Nikes Sales Dataset - Worked f'!A:A,'Nikes Sales Dataset - Worked f'!A:D,4,FALSE)</f>
        <v>Soccer</v>
      </c>
      <c r="E974" t="str">
        <f>VLOOKUP('Nikes Sales Dataset - Worked f'!A:A,'Nikes Sales Dataset - Worked f'!A:E,5,FALSE)</f>
        <v>Phantom GT</v>
      </c>
      <c r="F974" t="str">
        <f>VLOOKUP('Nikes Sales Dataset - Worked f'!A:A,'Nikes Sales Dataset - Worked f'!A:G,7,FALSE)</f>
        <v>M</v>
      </c>
      <c r="G974" s="3">
        <f>VLOOKUP('Nikes Sales Dataset - Worked f'!A:A,'Nikes Sales Dataset - Worked f'!A:I,9,FALSE)</f>
        <v>1</v>
      </c>
      <c r="H974" s="9">
        <f>VLOOKUP('Nikes Sales Dataset - Worked f'!A:A,'Nikes Sales Dataset - Worked f'!A:K,11,FALSE)</f>
        <v>6110.0300000000007</v>
      </c>
      <c r="I974">
        <f>_xlfn.XLOOKUP('Cleaned and Transformed Dataset'!A:A,'Nikes Sales Dataset - Worked f'!A:A,'Nikes Sales Dataset - Worked f'!M:M)</f>
        <v>0</v>
      </c>
      <c r="J974" s="9">
        <f>_xlfn.XLOOKUP(A:A,'Nikes Sales Dataset - Worked f'!A:A,'Nikes Sales Dataset - Worked f'!N:N)</f>
        <v>6110.0300000000007</v>
      </c>
      <c r="K974" s="3">
        <f>_xlfn.XLOOKUP(A:A,'Nikes Sales Dataset - Worked f'!A:A,'Nikes Sales Dataset - Worked f'!P:P)</f>
        <v>6110.0300000000007</v>
      </c>
      <c r="L974" s="7">
        <f>VLOOKUP('Nikes Sales Dataset - Worked f'!A:A,'Nikes Sales Dataset - Worked f'!A:R,18,FALSE)</f>
        <v>45570</v>
      </c>
      <c r="M974" s="7" t="str">
        <f>_xlfn.XLOOKUP(A:A,'Nikes Sales Dataset - Worked f'!A:A,'Nikes Sales Dataset - Worked f'!S:S)</f>
        <v>Oct</v>
      </c>
      <c r="N974" s="7" t="str">
        <f>_xlfn.XLOOKUP(A:A,'Nikes Sales Dataset - Worked f'!A:A,'Nikes Sales Dataset - Worked f'!T:T)</f>
        <v>2024</v>
      </c>
      <c r="O974" t="str">
        <f>_xlfn.XLOOKUP(A:A,'Nikes Sales Dataset - Worked f'!A:A,'Nikes Sales Dataset - Worked f'!U:U)</f>
        <v>Online</v>
      </c>
      <c r="P974" t="str">
        <f>_xlfn.XLOOKUP(A:A,'Nikes Sales Dataset - Worked f'!A:A,'Nikes Sales Dataset - Worked f'!W:W)</f>
        <v>Kolkata</v>
      </c>
      <c r="Q974" s="9">
        <f>_xlfn.XLOOKUP(A:A,'Nikes Sales Dataset - Worked f'!A:A,'Nikes Sales Dataset - Worked f'!X:X)</f>
        <v>1995.69</v>
      </c>
    </row>
    <row r="975" spans="1:17" x14ac:dyDescent="0.25">
      <c r="A975" s="4">
        <v>2973</v>
      </c>
      <c r="B975" t="str">
        <f>VLOOKUP('Nikes Sales Dataset - Worked f'!A:A,'Nikes Sales Dataset - Worked f'!A:B,2,FALSE)</f>
        <v>2973_20241031</v>
      </c>
      <c r="C975" t="str">
        <f>VLOOKUP('Nikes Sales Dataset - Worked f'!A:A,'Nikes Sales Dataset - Worked f'!A:C,3,FALSE)</f>
        <v>Kids</v>
      </c>
      <c r="D975" t="str">
        <f>VLOOKUP('Nikes Sales Dataset - Worked f'!A:A,'Nikes Sales Dataset - Worked f'!A:D,4,FALSE)</f>
        <v>Soccer</v>
      </c>
      <c r="E975" t="str">
        <f>VLOOKUP('Nikes Sales Dataset - Worked f'!A:A,'Nikes Sales Dataset - Worked f'!A:E,5,FALSE)</f>
        <v>Phantom GT</v>
      </c>
      <c r="F975" t="str">
        <f>VLOOKUP('Nikes Sales Dataset - Worked f'!A:A,'Nikes Sales Dataset - Worked f'!A:G,7,FALSE)</f>
        <v>XL</v>
      </c>
      <c r="G975" s="3">
        <f>VLOOKUP('Nikes Sales Dataset - Worked f'!A:A,'Nikes Sales Dataset - Worked f'!A:I,9,FALSE)</f>
        <v>1</v>
      </c>
      <c r="H975" s="9">
        <f>VLOOKUP('Nikes Sales Dataset - Worked f'!A:A,'Nikes Sales Dataset - Worked f'!A:K,11,FALSE)</f>
        <v>3347.42</v>
      </c>
      <c r="I975">
        <f>_xlfn.XLOOKUP('Cleaned and Transformed Dataset'!A:A,'Nikes Sales Dataset - Worked f'!A:A,'Nikes Sales Dataset - Worked f'!M:M)</f>
        <v>0</v>
      </c>
      <c r="J975" s="9">
        <f>_xlfn.XLOOKUP(A:A,'Nikes Sales Dataset - Worked f'!A:A,'Nikes Sales Dataset - Worked f'!N:N)</f>
        <v>3347.42</v>
      </c>
      <c r="K975" s="3">
        <f>_xlfn.XLOOKUP(A:A,'Nikes Sales Dataset - Worked f'!A:A,'Nikes Sales Dataset - Worked f'!P:P)</f>
        <v>3347.42</v>
      </c>
      <c r="L975" s="7">
        <f>VLOOKUP('Nikes Sales Dataset - Worked f'!A:A,'Nikes Sales Dataset - Worked f'!A:R,18,FALSE)</f>
        <v>45596</v>
      </c>
      <c r="M975" s="7" t="str">
        <f>_xlfn.XLOOKUP(A:A,'Nikes Sales Dataset - Worked f'!A:A,'Nikes Sales Dataset - Worked f'!S:S)</f>
        <v>Oct</v>
      </c>
      <c r="N975" s="7" t="str">
        <f>_xlfn.XLOOKUP(A:A,'Nikes Sales Dataset - Worked f'!A:A,'Nikes Sales Dataset - Worked f'!T:T)</f>
        <v>2024</v>
      </c>
      <c r="O975" t="str">
        <f>_xlfn.XLOOKUP(A:A,'Nikes Sales Dataset - Worked f'!A:A,'Nikes Sales Dataset - Worked f'!U:U)</f>
        <v>Online</v>
      </c>
      <c r="P975" t="str">
        <f>_xlfn.XLOOKUP(A:A,'Nikes Sales Dataset - Worked f'!A:A,'Nikes Sales Dataset - Worked f'!W:W)</f>
        <v>Bangalore</v>
      </c>
      <c r="Q975" s="9">
        <f>_xlfn.XLOOKUP(A:A,'Nikes Sales Dataset - Worked f'!A:A,'Nikes Sales Dataset - Worked f'!X:X)</f>
        <v>2234.16</v>
      </c>
    </row>
    <row r="976" spans="1:17" x14ac:dyDescent="0.25">
      <c r="A976" s="4">
        <v>2974</v>
      </c>
      <c r="B976" t="str">
        <f>VLOOKUP('Nikes Sales Dataset - Worked f'!A:A,'Nikes Sales Dataset - Worked f'!A:B,2,FALSE)</f>
        <v>2974_Unknown Date</v>
      </c>
      <c r="C976" t="str">
        <f>VLOOKUP('Nikes Sales Dataset - Worked f'!A:A,'Nikes Sales Dataset - Worked f'!A:C,3,FALSE)</f>
        <v>Men</v>
      </c>
      <c r="D976" t="str">
        <f>VLOOKUP('Nikes Sales Dataset - Worked f'!A:A,'Nikes Sales Dataset - Worked f'!A:D,4,FALSE)</f>
        <v>Running</v>
      </c>
      <c r="E976" t="str">
        <f>VLOOKUP('Nikes Sales Dataset - Worked f'!A:A,'Nikes Sales Dataset - Worked f'!A:E,5,FALSE)</f>
        <v>Pegasus Turbo</v>
      </c>
      <c r="F976" t="str">
        <f>VLOOKUP('Nikes Sales Dataset - Worked f'!A:A,'Nikes Sales Dataset - Worked f'!A:G,7,FALSE)</f>
        <v>M</v>
      </c>
      <c r="G976" s="3">
        <f>VLOOKUP('Nikes Sales Dataset - Worked f'!A:A,'Nikes Sales Dataset - Worked f'!A:I,9,FALSE)</f>
        <v>3</v>
      </c>
      <c r="H976" s="9">
        <f>VLOOKUP('Nikes Sales Dataset - Worked f'!A:A,'Nikes Sales Dataset - Worked f'!A:K,11,FALSE)</f>
        <v>6110.0300000000007</v>
      </c>
      <c r="I976">
        <f>_xlfn.XLOOKUP('Cleaned and Transformed Dataset'!A:A,'Nikes Sales Dataset - Worked f'!A:A,'Nikes Sales Dataset - Worked f'!M:M)</f>
        <v>1.01</v>
      </c>
      <c r="J976" s="9">
        <f>_xlfn.XLOOKUP(A:A,'Nikes Sales Dataset - Worked f'!A:A,'Nikes Sales Dataset - Worked f'!N:N)</f>
        <v>-61.100300000000061</v>
      </c>
      <c r="K976" s="3">
        <f>_xlfn.XLOOKUP(A:A,'Nikes Sales Dataset - Worked f'!A:A,'Nikes Sales Dataset - Worked f'!P:P)</f>
        <v>-183.30090000000018</v>
      </c>
      <c r="L976" s="7" t="str">
        <f>VLOOKUP('Nikes Sales Dataset - Worked f'!A:A,'Nikes Sales Dataset - Worked f'!A:R,18,FALSE)</f>
        <v>Unknown Date</v>
      </c>
      <c r="M976" s="7" t="str">
        <f>_xlfn.XLOOKUP(A:A,'Nikes Sales Dataset - Worked f'!A:A,'Nikes Sales Dataset - Worked f'!S:S)</f>
        <v>Unknown</v>
      </c>
      <c r="N976" s="7" t="str">
        <f>_xlfn.XLOOKUP(A:A,'Nikes Sales Dataset - Worked f'!A:A,'Nikes Sales Dataset - Worked f'!T:T)</f>
        <v>Unknown</v>
      </c>
      <c r="O976" t="str">
        <f>_xlfn.XLOOKUP(A:A,'Nikes Sales Dataset - Worked f'!A:A,'Nikes Sales Dataset - Worked f'!U:U)</f>
        <v>Online</v>
      </c>
      <c r="P976" t="str">
        <f>_xlfn.XLOOKUP(A:A,'Nikes Sales Dataset - Worked f'!A:A,'Nikes Sales Dataset - Worked f'!W:W)</f>
        <v>Bangalore</v>
      </c>
      <c r="Q976" s="9">
        <f>_xlfn.XLOOKUP(A:A,'Nikes Sales Dataset - Worked f'!A:A,'Nikes Sales Dataset - Worked f'!X:X)</f>
        <v>-29.28</v>
      </c>
    </row>
    <row r="977" spans="1:17" x14ac:dyDescent="0.25">
      <c r="A977" s="4">
        <v>2975</v>
      </c>
      <c r="B977" t="str">
        <f>VLOOKUP('Nikes Sales Dataset - Worked f'!A:A,'Nikes Sales Dataset - Worked f'!A:B,2,FALSE)</f>
        <v>2975_20241110</v>
      </c>
      <c r="C977" t="str">
        <f>VLOOKUP('Nikes Sales Dataset - Worked f'!A:A,'Nikes Sales Dataset - Worked f'!A:C,3,FALSE)</f>
        <v>Kids</v>
      </c>
      <c r="D977" t="str">
        <f>VLOOKUP('Nikes Sales Dataset - Worked f'!A:A,'Nikes Sales Dataset - Worked f'!A:D,4,FALSE)</f>
        <v>Soccer</v>
      </c>
      <c r="E977" t="str">
        <f>VLOOKUP('Nikes Sales Dataset - Worked f'!A:A,'Nikes Sales Dataset - Worked f'!A:E,5,FALSE)</f>
        <v>Mercurial Superfly</v>
      </c>
      <c r="F977" t="str">
        <f>VLOOKUP('Nikes Sales Dataset - Worked f'!A:A,'Nikes Sales Dataset - Worked f'!A:G,7,FALSE)</f>
        <v>L</v>
      </c>
      <c r="G977" s="3">
        <f>VLOOKUP('Nikes Sales Dataset - Worked f'!A:A,'Nikes Sales Dataset - Worked f'!A:I,9,FALSE)</f>
        <v>1</v>
      </c>
      <c r="H977" s="9">
        <f>VLOOKUP('Nikes Sales Dataset - Worked f'!A:A,'Nikes Sales Dataset - Worked f'!A:K,11,FALSE)</f>
        <v>5037.43</v>
      </c>
      <c r="I977">
        <f>_xlfn.XLOOKUP('Cleaned and Transformed Dataset'!A:A,'Nikes Sales Dataset - Worked f'!A:A,'Nikes Sales Dataset - Worked f'!M:M)</f>
        <v>0</v>
      </c>
      <c r="J977" s="9">
        <f>_xlfn.XLOOKUP(A:A,'Nikes Sales Dataset - Worked f'!A:A,'Nikes Sales Dataset - Worked f'!N:N)</f>
        <v>5037.43</v>
      </c>
      <c r="K977" s="3">
        <f>_xlfn.XLOOKUP(A:A,'Nikes Sales Dataset - Worked f'!A:A,'Nikes Sales Dataset - Worked f'!P:P)</f>
        <v>5037.43</v>
      </c>
      <c r="L977" s="7">
        <f>VLOOKUP('Nikes Sales Dataset - Worked f'!A:A,'Nikes Sales Dataset - Worked f'!A:R,18,FALSE)</f>
        <v>45606</v>
      </c>
      <c r="M977" s="7" t="str">
        <f>_xlfn.XLOOKUP(A:A,'Nikes Sales Dataset - Worked f'!A:A,'Nikes Sales Dataset - Worked f'!S:S)</f>
        <v>Nov</v>
      </c>
      <c r="N977" s="7" t="str">
        <f>_xlfn.XLOOKUP(A:A,'Nikes Sales Dataset - Worked f'!A:A,'Nikes Sales Dataset - Worked f'!T:T)</f>
        <v>2024</v>
      </c>
      <c r="O977" t="str">
        <f>_xlfn.XLOOKUP(A:A,'Nikes Sales Dataset - Worked f'!A:A,'Nikes Sales Dataset - Worked f'!U:U)</f>
        <v>Online</v>
      </c>
      <c r="P977" t="str">
        <f>_xlfn.XLOOKUP(A:A,'Nikes Sales Dataset - Worked f'!A:A,'Nikes Sales Dataset - Worked f'!W:W)</f>
        <v>Delhi</v>
      </c>
      <c r="Q977" s="9">
        <f>_xlfn.XLOOKUP(A:A,'Nikes Sales Dataset - Worked f'!A:A,'Nikes Sales Dataset - Worked f'!X:X)</f>
        <v>3279.17</v>
      </c>
    </row>
    <row r="978" spans="1:17" x14ac:dyDescent="0.25">
      <c r="A978" s="4">
        <v>2976</v>
      </c>
      <c r="B978" t="str">
        <f>VLOOKUP('Nikes Sales Dataset - Worked f'!A:A,'Nikes Sales Dataset - Worked f'!A:B,2,FALSE)</f>
        <v>2976_20240808</v>
      </c>
      <c r="C978" t="str">
        <f>VLOOKUP('Nikes Sales Dataset - Worked f'!A:A,'Nikes Sales Dataset - Worked f'!A:C,3,FALSE)</f>
        <v>Men</v>
      </c>
      <c r="D978" t="str">
        <f>VLOOKUP('Nikes Sales Dataset - Worked f'!A:A,'Nikes Sales Dataset - Worked f'!A:D,4,FALSE)</f>
        <v>Running</v>
      </c>
      <c r="E978" t="str">
        <f>VLOOKUP('Nikes Sales Dataset - Worked f'!A:A,'Nikes Sales Dataset - Worked f'!A:E,5,FALSE)</f>
        <v>Pegasus Turbo</v>
      </c>
      <c r="F978" t="str">
        <f>VLOOKUP('Nikes Sales Dataset - Worked f'!A:A,'Nikes Sales Dataset - Worked f'!A:G,7,FALSE)</f>
        <v>M</v>
      </c>
      <c r="G978" s="3">
        <f>VLOOKUP('Nikes Sales Dataset - Worked f'!A:A,'Nikes Sales Dataset - Worked f'!A:I,9,FALSE)</f>
        <v>1</v>
      </c>
      <c r="H978" s="9">
        <f>VLOOKUP('Nikes Sales Dataset - Worked f'!A:A,'Nikes Sales Dataset - Worked f'!A:K,11,FALSE)</f>
        <v>6703.48</v>
      </c>
      <c r="I978">
        <f>_xlfn.XLOOKUP('Cleaned and Transformed Dataset'!A:A,'Nikes Sales Dataset - Worked f'!A:A,'Nikes Sales Dataset - Worked f'!M:M)</f>
        <v>0</v>
      </c>
      <c r="J978" s="9">
        <f>_xlfn.XLOOKUP(A:A,'Nikes Sales Dataset - Worked f'!A:A,'Nikes Sales Dataset - Worked f'!N:N)</f>
        <v>6703.48</v>
      </c>
      <c r="K978" s="3">
        <f>_xlfn.XLOOKUP(A:A,'Nikes Sales Dataset - Worked f'!A:A,'Nikes Sales Dataset - Worked f'!P:P)</f>
        <v>6703.48</v>
      </c>
      <c r="L978" s="7">
        <f>VLOOKUP('Nikes Sales Dataset - Worked f'!A:A,'Nikes Sales Dataset - Worked f'!A:R,18,FALSE)</f>
        <v>45512</v>
      </c>
      <c r="M978" s="7" t="str">
        <f>_xlfn.XLOOKUP(A:A,'Nikes Sales Dataset - Worked f'!A:A,'Nikes Sales Dataset - Worked f'!S:S)</f>
        <v>Aug</v>
      </c>
      <c r="N978" s="7" t="str">
        <f>_xlfn.XLOOKUP(A:A,'Nikes Sales Dataset - Worked f'!A:A,'Nikes Sales Dataset - Worked f'!T:T)</f>
        <v>2024</v>
      </c>
      <c r="O978" t="str">
        <f>_xlfn.XLOOKUP(A:A,'Nikes Sales Dataset - Worked f'!A:A,'Nikes Sales Dataset - Worked f'!U:U)</f>
        <v>Retail</v>
      </c>
      <c r="P978" t="str">
        <f>_xlfn.XLOOKUP(A:A,'Nikes Sales Dataset - Worked f'!A:A,'Nikes Sales Dataset - Worked f'!W:W)</f>
        <v>Hyderabad</v>
      </c>
      <c r="Q978" s="9">
        <f>_xlfn.XLOOKUP(A:A,'Nikes Sales Dataset - Worked f'!A:A,'Nikes Sales Dataset - Worked f'!X:X)</f>
        <v>2966.44</v>
      </c>
    </row>
    <row r="979" spans="1:17" x14ac:dyDescent="0.25">
      <c r="A979" s="4">
        <v>2977</v>
      </c>
      <c r="B979" t="str">
        <f>VLOOKUP('Nikes Sales Dataset - Worked f'!A:A,'Nikes Sales Dataset - Worked f'!A:B,2,FALSE)</f>
        <v>2977_Unknown Date</v>
      </c>
      <c r="C979" t="str">
        <f>VLOOKUP('Nikes Sales Dataset - Worked f'!A:A,'Nikes Sales Dataset - Worked f'!A:C,3,FALSE)</f>
        <v>Kids</v>
      </c>
      <c r="D979" t="str">
        <f>VLOOKUP('Nikes Sales Dataset - Worked f'!A:A,'Nikes Sales Dataset - Worked f'!A:D,4,FALSE)</f>
        <v>Training</v>
      </c>
      <c r="E979" t="str">
        <f>VLOOKUP('Nikes Sales Dataset - Worked f'!A:A,'Nikes Sales Dataset - Worked f'!A:E,5,FALSE)</f>
        <v>ZoomX Invincible</v>
      </c>
      <c r="F979" t="str">
        <f>VLOOKUP('Nikes Sales Dataset - Worked f'!A:A,'Nikes Sales Dataset - Worked f'!A:G,7,FALSE)</f>
        <v>M</v>
      </c>
      <c r="G979" s="3">
        <f>VLOOKUP('Nikes Sales Dataset - Worked f'!A:A,'Nikes Sales Dataset - Worked f'!A:I,9,FALSE)</f>
        <v>3</v>
      </c>
      <c r="H979" s="9">
        <f>VLOOKUP('Nikes Sales Dataset - Worked f'!A:A,'Nikes Sales Dataset - Worked f'!A:K,11,FALSE)</f>
        <v>2959.26</v>
      </c>
      <c r="I979">
        <f>_xlfn.XLOOKUP('Cleaned and Transformed Dataset'!A:A,'Nikes Sales Dataset - Worked f'!A:A,'Nikes Sales Dataset - Worked f'!M:M)</f>
        <v>0.37</v>
      </c>
      <c r="J979" s="9">
        <f>_xlfn.XLOOKUP(A:A,'Nikes Sales Dataset - Worked f'!A:A,'Nikes Sales Dataset - Worked f'!N:N)</f>
        <v>1864.3338000000001</v>
      </c>
      <c r="K979" s="3">
        <f>_xlfn.XLOOKUP(A:A,'Nikes Sales Dataset - Worked f'!A:A,'Nikes Sales Dataset - Worked f'!P:P)</f>
        <v>5593.0014000000001</v>
      </c>
      <c r="L979" s="7" t="str">
        <f>VLOOKUP('Nikes Sales Dataset - Worked f'!A:A,'Nikes Sales Dataset - Worked f'!A:R,18,FALSE)</f>
        <v>Unknown Date</v>
      </c>
      <c r="M979" s="7" t="str">
        <f>_xlfn.XLOOKUP(A:A,'Nikes Sales Dataset - Worked f'!A:A,'Nikes Sales Dataset - Worked f'!S:S)</f>
        <v>Unknown</v>
      </c>
      <c r="N979" s="7" t="str">
        <f>_xlfn.XLOOKUP(A:A,'Nikes Sales Dataset - Worked f'!A:A,'Nikes Sales Dataset - Worked f'!T:T)</f>
        <v>Unknown</v>
      </c>
      <c r="O979" t="str">
        <f>_xlfn.XLOOKUP(A:A,'Nikes Sales Dataset - Worked f'!A:A,'Nikes Sales Dataset - Worked f'!U:U)</f>
        <v>Online</v>
      </c>
      <c r="P979" t="str">
        <f>_xlfn.XLOOKUP(A:A,'Nikes Sales Dataset - Worked f'!A:A,'Nikes Sales Dataset - Worked f'!W:W)</f>
        <v>Kolkata</v>
      </c>
      <c r="Q979" s="9">
        <f>_xlfn.XLOOKUP(A:A,'Nikes Sales Dataset - Worked f'!A:A,'Nikes Sales Dataset - Worked f'!X:X)</f>
        <v>-821.76</v>
      </c>
    </row>
    <row r="980" spans="1:17" x14ac:dyDescent="0.25">
      <c r="A980" s="4">
        <v>2978</v>
      </c>
      <c r="B980" t="str">
        <f>VLOOKUP('Nikes Sales Dataset - Worked f'!A:A,'Nikes Sales Dataset - Worked f'!A:B,2,FALSE)</f>
        <v>2978_20250414</v>
      </c>
      <c r="C980" t="str">
        <f>VLOOKUP('Nikes Sales Dataset - Worked f'!A:A,'Nikes Sales Dataset - Worked f'!A:C,3,FALSE)</f>
        <v>Women</v>
      </c>
      <c r="D980" t="str">
        <f>VLOOKUP('Nikes Sales Dataset - Worked f'!A:A,'Nikes Sales Dataset - Worked f'!A:D,4,FALSE)</f>
        <v>Running</v>
      </c>
      <c r="E980" t="str">
        <f>VLOOKUP('Nikes Sales Dataset - Worked f'!A:A,'Nikes Sales Dataset - Worked f'!A:E,5,FALSE)</f>
        <v>Air Zoom</v>
      </c>
      <c r="F980" t="str">
        <f>VLOOKUP('Nikes Sales Dataset - Worked f'!A:A,'Nikes Sales Dataset - Worked f'!A:G,7,FALSE)</f>
        <v>M</v>
      </c>
      <c r="G980" s="3">
        <f>VLOOKUP('Nikes Sales Dataset - Worked f'!A:A,'Nikes Sales Dataset - Worked f'!A:I,9,FALSE)</f>
        <v>0</v>
      </c>
      <c r="H980" s="9">
        <f>VLOOKUP('Nikes Sales Dataset - Worked f'!A:A,'Nikes Sales Dataset - Worked f'!A:K,11,FALSE)</f>
        <v>6110.0300000000007</v>
      </c>
      <c r="I980">
        <f>_xlfn.XLOOKUP('Cleaned and Transformed Dataset'!A:A,'Nikes Sales Dataset - Worked f'!A:A,'Nikes Sales Dataset - Worked f'!M:M)</f>
        <v>1.17</v>
      </c>
      <c r="J980" s="9">
        <f>_xlfn.XLOOKUP(A:A,'Nikes Sales Dataset - Worked f'!A:A,'Nikes Sales Dataset - Worked f'!N:N)</f>
        <v>-1038.7050999999997</v>
      </c>
      <c r="K980" s="3">
        <f>_xlfn.XLOOKUP(A:A,'Nikes Sales Dataset - Worked f'!A:A,'Nikes Sales Dataset - Worked f'!P:P)</f>
        <v>0</v>
      </c>
      <c r="L980" s="7">
        <f>VLOOKUP('Nikes Sales Dataset - Worked f'!A:A,'Nikes Sales Dataset - Worked f'!A:R,18,FALSE)</f>
        <v>45761</v>
      </c>
      <c r="M980" s="7" t="str">
        <f>_xlfn.XLOOKUP(A:A,'Nikes Sales Dataset - Worked f'!A:A,'Nikes Sales Dataset - Worked f'!S:S)</f>
        <v>Apr</v>
      </c>
      <c r="N980" s="7" t="str">
        <f>_xlfn.XLOOKUP(A:A,'Nikes Sales Dataset - Worked f'!A:A,'Nikes Sales Dataset - Worked f'!T:T)</f>
        <v>2025</v>
      </c>
      <c r="O980" t="str">
        <f>_xlfn.XLOOKUP(A:A,'Nikes Sales Dataset - Worked f'!A:A,'Nikes Sales Dataset - Worked f'!U:U)</f>
        <v>Retail</v>
      </c>
      <c r="P980" t="str">
        <f>_xlfn.XLOOKUP(A:A,'Nikes Sales Dataset - Worked f'!A:A,'Nikes Sales Dataset - Worked f'!W:W)</f>
        <v>Kolkata</v>
      </c>
      <c r="Q980" s="9">
        <f>_xlfn.XLOOKUP(A:A,'Nikes Sales Dataset - Worked f'!A:A,'Nikes Sales Dataset - Worked f'!X:X)</f>
        <v>-581.26</v>
      </c>
    </row>
    <row r="981" spans="1:17" x14ac:dyDescent="0.25">
      <c r="A981" s="4">
        <v>2979</v>
      </c>
      <c r="B981" t="str">
        <f>VLOOKUP('Nikes Sales Dataset - Worked f'!A:A,'Nikes Sales Dataset - Worked f'!A:B,2,FALSE)</f>
        <v>2979_Unknown Date</v>
      </c>
      <c r="C981" t="str">
        <f>VLOOKUP('Nikes Sales Dataset - Worked f'!A:A,'Nikes Sales Dataset - Worked f'!A:C,3,FALSE)</f>
        <v>Men</v>
      </c>
      <c r="D981" t="str">
        <f>VLOOKUP('Nikes Sales Dataset - Worked f'!A:A,'Nikes Sales Dataset - Worked f'!A:D,4,FALSE)</f>
        <v>Soccer</v>
      </c>
      <c r="E981" t="str">
        <f>VLOOKUP('Nikes Sales Dataset - Worked f'!A:A,'Nikes Sales Dataset - Worked f'!A:E,5,FALSE)</f>
        <v>Mercurial Superfly</v>
      </c>
      <c r="F981" t="str">
        <f>VLOOKUP('Nikes Sales Dataset - Worked f'!A:A,'Nikes Sales Dataset - Worked f'!A:G,7,FALSE)</f>
        <v>M</v>
      </c>
      <c r="G981" s="3">
        <f>VLOOKUP('Nikes Sales Dataset - Worked f'!A:A,'Nikes Sales Dataset - Worked f'!A:I,9,FALSE)</f>
        <v>1</v>
      </c>
      <c r="H981" s="9">
        <f>VLOOKUP('Nikes Sales Dataset - Worked f'!A:A,'Nikes Sales Dataset - Worked f'!A:K,11,FALSE)</f>
        <v>6110.0300000000007</v>
      </c>
      <c r="I981">
        <f>_xlfn.XLOOKUP('Cleaned and Transformed Dataset'!A:A,'Nikes Sales Dataset - Worked f'!A:A,'Nikes Sales Dataset - Worked f'!M:M)</f>
        <v>0</v>
      </c>
      <c r="J981" s="9">
        <f>_xlfn.XLOOKUP(A:A,'Nikes Sales Dataset - Worked f'!A:A,'Nikes Sales Dataset - Worked f'!N:N)</f>
        <v>6110.0300000000007</v>
      </c>
      <c r="K981" s="3">
        <f>_xlfn.XLOOKUP(A:A,'Nikes Sales Dataset - Worked f'!A:A,'Nikes Sales Dataset - Worked f'!P:P)</f>
        <v>6110.0300000000007</v>
      </c>
      <c r="L981" s="7" t="str">
        <f>VLOOKUP('Nikes Sales Dataset - Worked f'!A:A,'Nikes Sales Dataset - Worked f'!A:R,18,FALSE)</f>
        <v>Unknown Date</v>
      </c>
      <c r="M981" s="7" t="str">
        <f>_xlfn.XLOOKUP(A:A,'Nikes Sales Dataset - Worked f'!A:A,'Nikes Sales Dataset - Worked f'!S:S)</f>
        <v>Unknown</v>
      </c>
      <c r="N981" s="7" t="str">
        <f>_xlfn.XLOOKUP(A:A,'Nikes Sales Dataset - Worked f'!A:A,'Nikes Sales Dataset - Worked f'!T:T)</f>
        <v>Unknown</v>
      </c>
      <c r="O981" t="str">
        <f>_xlfn.XLOOKUP(A:A,'Nikes Sales Dataset - Worked f'!A:A,'Nikes Sales Dataset - Worked f'!U:U)</f>
        <v>Retail</v>
      </c>
      <c r="P981" t="str">
        <f>_xlfn.XLOOKUP(A:A,'Nikes Sales Dataset - Worked f'!A:A,'Nikes Sales Dataset - Worked f'!W:W)</f>
        <v>Bangalore</v>
      </c>
      <c r="Q981" s="9">
        <f>_xlfn.XLOOKUP(A:A,'Nikes Sales Dataset - Worked f'!A:A,'Nikes Sales Dataset - Worked f'!X:X)</f>
        <v>762.54</v>
      </c>
    </row>
    <row r="982" spans="1:17" x14ac:dyDescent="0.25">
      <c r="A982" s="4">
        <v>2980</v>
      </c>
      <c r="B982" t="str">
        <f>VLOOKUP('Nikes Sales Dataset - Worked f'!A:A,'Nikes Sales Dataset - Worked f'!A:B,2,FALSE)</f>
        <v>2980_Unknown Date</v>
      </c>
      <c r="C982" t="str">
        <f>VLOOKUP('Nikes Sales Dataset - Worked f'!A:A,'Nikes Sales Dataset - Worked f'!A:C,3,FALSE)</f>
        <v>Women</v>
      </c>
      <c r="D982" t="str">
        <f>VLOOKUP('Nikes Sales Dataset - Worked f'!A:A,'Nikes Sales Dataset - Worked f'!A:D,4,FALSE)</f>
        <v>Running</v>
      </c>
      <c r="E982" t="str">
        <f>VLOOKUP('Nikes Sales Dataset - Worked f'!A:A,'Nikes Sales Dataset - Worked f'!A:E,5,FALSE)</f>
        <v>React Infinity</v>
      </c>
      <c r="F982" t="str">
        <f>VLOOKUP('Nikes Sales Dataset - Worked f'!A:A,'Nikes Sales Dataset - Worked f'!A:G,7,FALSE)</f>
        <v>L</v>
      </c>
      <c r="G982" s="3">
        <f>VLOOKUP('Nikes Sales Dataset - Worked f'!A:A,'Nikes Sales Dataset - Worked f'!A:I,9,FALSE)</f>
        <v>4</v>
      </c>
      <c r="H982" s="9">
        <f>VLOOKUP('Nikes Sales Dataset - Worked f'!A:A,'Nikes Sales Dataset - Worked f'!A:K,11,FALSE)</f>
        <v>8899.81</v>
      </c>
      <c r="I982">
        <f>_xlfn.XLOOKUP('Cleaned and Transformed Dataset'!A:A,'Nikes Sales Dataset - Worked f'!A:A,'Nikes Sales Dataset - Worked f'!M:M)</f>
        <v>0</v>
      </c>
      <c r="J982" s="9">
        <f>_xlfn.XLOOKUP(A:A,'Nikes Sales Dataset - Worked f'!A:A,'Nikes Sales Dataset - Worked f'!N:N)</f>
        <v>8899.81</v>
      </c>
      <c r="K982" s="3">
        <f>_xlfn.XLOOKUP(A:A,'Nikes Sales Dataset - Worked f'!A:A,'Nikes Sales Dataset - Worked f'!P:P)</f>
        <v>35599.24</v>
      </c>
      <c r="L982" s="7" t="str">
        <f>VLOOKUP('Nikes Sales Dataset - Worked f'!A:A,'Nikes Sales Dataset - Worked f'!A:R,18,FALSE)</f>
        <v>Unknown Date</v>
      </c>
      <c r="M982" s="7" t="str">
        <f>_xlfn.XLOOKUP(A:A,'Nikes Sales Dataset - Worked f'!A:A,'Nikes Sales Dataset - Worked f'!S:S)</f>
        <v>Unknown</v>
      </c>
      <c r="N982" s="7" t="str">
        <f>_xlfn.XLOOKUP(A:A,'Nikes Sales Dataset - Worked f'!A:A,'Nikes Sales Dataset - Worked f'!T:T)</f>
        <v>Unknown</v>
      </c>
      <c r="O982" t="str">
        <f>_xlfn.XLOOKUP(A:A,'Nikes Sales Dataset - Worked f'!A:A,'Nikes Sales Dataset - Worked f'!U:U)</f>
        <v>Retail</v>
      </c>
      <c r="P982" t="str">
        <f>_xlfn.XLOOKUP(A:A,'Nikes Sales Dataset - Worked f'!A:A,'Nikes Sales Dataset - Worked f'!W:W)</f>
        <v>Bangalore</v>
      </c>
      <c r="Q982" s="9">
        <f>_xlfn.XLOOKUP(A:A,'Nikes Sales Dataset - Worked f'!A:A,'Nikes Sales Dataset - Worked f'!X:X)</f>
        <v>3075.35</v>
      </c>
    </row>
    <row r="983" spans="1:17" x14ac:dyDescent="0.25">
      <c r="A983" s="4">
        <v>2981</v>
      </c>
      <c r="B983" t="str">
        <f>VLOOKUP('Nikes Sales Dataset - Worked f'!A:A,'Nikes Sales Dataset - Worked f'!A:B,2,FALSE)</f>
        <v>2981_20250110</v>
      </c>
      <c r="C983" t="str">
        <f>VLOOKUP('Nikes Sales Dataset - Worked f'!A:A,'Nikes Sales Dataset - Worked f'!A:C,3,FALSE)</f>
        <v>Kids</v>
      </c>
      <c r="D983" t="str">
        <f>VLOOKUP('Nikes Sales Dataset - Worked f'!A:A,'Nikes Sales Dataset - Worked f'!A:D,4,FALSE)</f>
        <v>Soccer</v>
      </c>
      <c r="E983" t="str">
        <f>VLOOKUP('Nikes Sales Dataset - Worked f'!A:A,'Nikes Sales Dataset - Worked f'!A:E,5,FALSE)</f>
        <v>Premier III</v>
      </c>
      <c r="F983" t="str">
        <f>VLOOKUP('Nikes Sales Dataset - Worked f'!A:A,'Nikes Sales Dataset - Worked f'!A:G,7,FALSE)</f>
        <v>M</v>
      </c>
      <c r="G983" s="3">
        <f>VLOOKUP('Nikes Sales Dataset - Worked f'!A:A,'Nikes Sales Dataset - Worked f'!A:I,9,FALSE)</f>
        <v>4</v>
      </c>
      <c r="H983" s="9">
        <f>VLOOKUP('Nikes Sales Dataset - Worked f'!A:A,'Nikes Sales Dataset - Worked f'!A:K,11,FALSE)</f>
        <v>5185.5200000000004</v>
      </c>
      <c r="I983">
        <f>_xlfn.XLOOKUP('Cleaned and Transformed Dataset'!A:A,'Nikes Sales Dataset - Worked f'!A:A,'Nikes Sales Dataset - Worked f'!M:M)</f>
        <v>0</v>
      </c>
      <c r="J983" s="9">
        <f>_xlfn.XLOOKUP(A:A,'Nikes Sales Dataset - Worked f'!A:A,'Nikes Sales Dataset - Worked f'!N:N)</f>
        <v>5185.5200000000004</v>
      </c>
      <c r="K983" s="3">
        <f>_xlfn.XLOOKUP(A:A,'Nikes Sales Dataset - Worked f'!A:A,'Nikes Sales Dataset - Worked f'!P:P)</f>
        <v>20742.080000000002</v>
      </c>
      <c r="L983" s="7">
        <f>VLOOKUP('Nikes Sales Dataset - Worked f'!A:A,'Nikes Sales Dataset - Worked f'!A:R,18,FALSE)</f>
        <v>45667</v>
      </c>
      <c r="M983" s="7" t="str">
        <f>_xlfn.XLOOKUP(A:A,'Nikes Sales Dataset - Worked f'!A:A,'Nikes Sales Dataset - Worked f'!S:S)</f>
        <v>Jan</v>
      </c>
      <c r="N983" s="7" t="str">
        <f>_xlfn.XLOOKUP(A:A,'Nikes Sales Dataset - Worked f'!A:A,'Nikes Sales Dataset - Worked f'!T:T)</f>
        <v>2025</v>
      </c>
      <c r="O983" t="str">
        <f>_xlfn.XLOOKUP(A:A,'Nikes Sales Dataset - Worked f'!A:A,'Nikes Sales Dataset - Worked f'!U:U)</f>
        <v>Retail</v>
      </c>
      <c r="P983" t="str">
        <f>_xlfn.XLOOKUP(A:A,'Nikes Sales Dataset - Worked f'!A:A,'Nikes Sales Dataset - Worked f'!W:W)</f>
        <v>Pune</v>
      </c>
      <c r="Q983" s="9">
        <f>_xlfn.XLOOKUP(A:A,'Nikes Sales Dataset - Worked f'!A:A,'Nikes Sales Dataset - Worked f'!X:X)</f>
        <v>2777.67</v>
      </c>
    </row>
    <row r="984" spans="1:17" x14ac:dyDescent="0.25">
      <c r="A984" s="4">
        <v>2982</v>
      </c>
      <c r="B984" t="str">
        <f>VLOOKUP('Nikes Sales Dataset - Worked f'!A:A,'Nikes Sales Dataset - Worked f'!A:B,2,FALSE)</f>
        <v>2982_20250607</v>
      </c>
      <c r="C984" t="str">
        <f>VLOOKUP('Nikes Sales Dataset - Worked f'!A:A,'Nikes Sales Dataset - Worked f'!A:C,3,FALSE)</f>
        <v>Men</v>
      </c>
      <c r="D984" t="str">
        <f>VLOOKUP('Nikes Sales Dataset - Worked f'!A:A,'Nikes Sales Dataset - Worked f'!A:D,4,FALSE)</f>
        <v>Lifestyle</v>
      </c>
      <c r="E984" t="str">
        <f>VLOOKUP('Nikes Sales Dataset - Worked f'!A:A,'Nikes Sales Dataset - Worked f'!A:E,5,FALSE)</f>
        <v>Dunk Low</v>
      </c>
      <c r="F984" t="str">
        <f>VLOOKUP('Nikes Sales Dataset - Worked f'!A:A,'Nikes Sales Dataset - Worked f'!A:G,7,FALSE)</f>
        <v>L</v>
      </c>
      <c r="G984" s="3">
        <f>VLOOKUP('Nikes Sales Dataset - Worked f'!A:A,'Nikes Sales Dataset - Worked f'!A:I,9,FALSE)</f>
        <v>1</v>
      </c>
      <c r="H984" s="9">
        <f>VLOOKUP('Nikes Sales Dataset - Worked f'!A:A,'Nikes Sales Dataset - Worked f'!A:K,11,FALSE)</f>
        <v>6110.0300000000007</v>
      </c>
      <c r="I984">
        <f>_xlfn.XLOOKUP('Cleaned and Transformed Dataset'!A:A,'Nikes Sales Dataset - Worked f'!A:A,'Nikes Sales Dataset - Worked f'!M:M)</f>
        <v>0.54</v>
      </c>
      <c r="J984" s="9">
        <f>_xlfn.XLOOKUP(A:A,'Nikes Sales Dataset - Worked f'!A:A,'Nikes Sales Dataset - Worked f'!N:N)</f>
        <v>2810.6138000000001</v>
      </c>
      <c r="K984" s="3">
        <f>_xlfn.XLOOKUP(A:A,'Nikes Sales Dataset - Worked f'!A:A,'Nikes Sales Dataset - Worked f'!P:P)</f>
        <v>2810.6138000000001</v>
      </c>
      <c r="L984" s="7">
        <f>VLOOKUP('Nikes Sales Dataset - Worked f'!A:A,'Nikes Sales Dataset - Worked f'!A:R,18,FALSE)</f>
        <v>45815</v>
      </c>
      <c r="M984" s="7" t="str">
        <f>_xlfn.XLOOKUP(A:A,'Nikes Sales Dataset - Worked f'!A:A,'Nikes Sales Dataset - Worked f'!S:S)</f>
        <v>Jun</v>
      </c>
      <c r="N984" s="7" t="str">
        <f>_xlfn.XLOOKUP(A:A,'Nikes Sales Dataset - Worked f'!A:A,'Nikes Sales Dataset - Worked f'!T:T)</f>
        <v>2025</v>
      </c>
      <c r="O984" t="str">
        <f>_xlfn.XLOOKUP(A:A,'Nikes Sales Dataset - Worked f'!A:A,'Nikes Sales Dataset - Worked f'!U:U)</f>
        <v>Online</v>
      </c>
      <c r="P984" t="str">
        <f>_xlfn.XLOOKUP(A:A,'Nikes Sales Dataset - Worked f'!A:A,'Nikes Sales Dataset - Worked f'!W:W)</f>
        <v>Kolkata</v>
      </c>
      <c r="Q984" s="9">
        <f>_xlfn.XLOOKUP(A:A,'Nikes Sales Dataset - Worked f'!A:A,'Nikes Sales Dataset - Worked f'!X:X)</f>
        <v>1541.73</v>
      </c>
    </row>
    <row r="985" spans="1:17" x14ac:dyDescent="0.25">
      <c r="A985" s="4">
        <v>2983</v>
      </c>
      <c r="B985" t="str">
        <f>VLOOKUP('Nikes Sales Dataset - Worked f'!A:A,'Nikes Sales Dataset - Worked f'!A:B,2,FALSE)</f>
        <v>2983_Unknown Date</v>
      </c>
      <c r="C985" t="str">
        <f>VLOOKUP('Nikes Sales Dataset - Worked f'!A:A,'Nikes Sales Dataset - Worked f'!A:C,3,FALSE)</f>
        <v>Women</v>
      </c>
      <c r="D985" t="str">
        <f>VLOOKUP('Nikes Sales Dataset - Worked f'!A:A,'Nikes Sales Dataset - Worked f'!A:D,4,FALSE)</f>
        <v>Running</v>
      </c>
      <c r="E985" t="str">
        <f>VLOOKUP('Nikes Sales Dataset - Worked f'!A:A,'Nikes Sales Dataset - Worked f'!A:E,5,FALSE)</f>
        <v>Pegasus Turbo</v>
      </c>
      <c r="F985" t="str">
        <f>VLOOKUP('Nikes Sales Dataset - Worked f'!A:A,'Nikes Sales Dataset - Worked f'!A:G,7,FALSE)</f>
        <v>XL</v>
      </c>
      <c r="G985" s="3">
        <f>VLOOKUP('Nikes Sales Dataset - Worked f'!A:A,'Nikes Sales Dataset - Worked f'!A:I,9,FALSE)</f>
        <v>1</v>
      </c>
      <c r="H985" s="9">
        <f>VLOOKUP('Nikes Sales Dataset - Worked f'!A:A,'Nikes Sales Dataset - Worked f'!A:K,11,FALSE)</f>
        <v>8203.7999999999993</v>
      </c>
      <c r="I985">
        <f>_xlfn.XLOOKUP('Cleaned and Transformed Dataset'!A:A,'Nikes Sales Dataset - Worked f'!A:A,'Nikes Sales Dataset - Worked f'!M:M)</f>
        <v>0.03</v>
      </c>
      <c r="J985" s="9">
        <f>_xlfn.XLOOKUP(A:A,'Nikes Sales Dataset - Worked f'!A:A,'Nikes Sales Dataset - Worked f'!N:N)</f>
        <v>7957.6859999999988</v>
      </c>
      <c r="K985" s="3">
        <f>_xlfn.XLOOKUP(A:A,'Nikes Sales Dataset - Worked f'!A:A,'Nikes Sales Dataset - Worked f'!P:P)</f>
        <v>7957.6859999999988</v>
      </c>
      <c r="L985" s="7" t="str">
        <f>VLOOKUP('Nikes Sales Dataset - Worked f'!A:A,'Nikes Sales Dataset - Worked f'!A:R,18,FALSE)</f>
        <v>Unknown Date</v>
      </c>
      <c r="M985" s="7" t="str">
        <f>_xlfn.XLOOKUP(A:A,'Nikes Sales Dataset - Worked f'!A:A,'Nikes Sales Dataset - Worked f'!S:S)</f>
        <v>Unknown</v>
      </c>
      <c r="N985" s="7" t="str">
        <f>_xlfn.XLOOKUP(A:A,'Nikes Sales Dataset - Worked f'!A:A,'Nikes Sales Dataset - Worked f'!T:T)</f>
        <v>Unknown</v>
      </c>
      <c r="O985" t="str">
        <f>_xlfn.XLOOKUP(A:A,'Nikes Sales Dataset - Worked f'!A:A,'Nikes Sales Dataset - Worked f'!U:U)</f>
        <v>Retail</v>
      </c>
      <c r="P985" t="str">
        <f>_xlfn.XLOOKUP(A:A,'Nikes Sales Dataset - Worked f'!A:A,'Nikes Sales Dataset - Worked f'!W:W)</f>
        <v>Bangalore</v>
      </c>
      <c r="Q985" s="9">
        <f>_xlfn.XLOOKUP(A:A,'Nikes Sales Dataset - Worked f'!A:A,'Nikes Sales Dataset - Worked f'!X:X)</f>
        <v>2968.2</v>
      </c>
    </row>
    <row r="986" spans="1:17" x14ac:dyDescent="0.25">
      <c r="A986" s="4">
        <v>2984</v>
      </c>
      <c r="B986" t="str">
        <f>VLOOKUP('Nikes Sales Dataset - Worked f'!A:A,'Nikes Sales Dataset - Worked f'!A:B,2,FALSE)</f>
        <v>2984_20240906</v>
      </c>
      <c r="C986" t="str">
        <f>VLOOKUP('Nikes Sales Dataset - Worked f'!A:A,'Nikes Sales Dataset - Worked f'!A:C,3,FALSE)</f>
        <v>Men</v>
      </c>
      <c r="D986" t="str">
        <f>VLOOKUP('Nikes Sales Dataset - Worked f'!A:A,'Nikes Sales Dataset - Worked f'!A:D,4,FALSE)</f>
        <v>Soccer</v>
      </c>
      <c r="E986" t="str">
        <f>VLOOKUP('Nikes Sales Dataset - Worked f'!A:A,'Nikes Sales Dataset - Worked f'!A:E,5,FALSE)</f>
        <v>Phantom GT</v>
      </c>
      <c r="F986" t="str">
        <f>VLOOKUP('Nikes Sales Dataset - Worked f'!A:A,'Nikes Sales Dataset - Worked f'!A:G,7,FALSE)</f>
        <v>XL</v>
      </c>
      <c r="G986" s="3">
        <f>VLOOKUP('Nikes Sales Dataset - Worked f'!A:A,'Nikes Sales Dataset - Worked f'!A:I,9,FALSE)</f>
        <v>1</v>
      </c>
      <c r="H986" s="9">
        <f>VLOOKUP('Nikes Sales Dataset - Worked f'!A:A,'Nikes Sales Dataset - Worked f'!A:K,11,FALSE)</f>
        <v>4343.12</v>
      </c>
      <c r="I986">
        <f>_xlfn.XLOOKUP('Cleaned and Transformed Dataset'!A:A,'Nikes Sales Dataset - Worked f'!A:A,'Nikes Sales Dataset - Worked f'!M:M)</f>
        <v>0</v>
      </c>
      <c r="J986" s="9">
        <f>_xlfn.XLOOKUP(A:A,'Nikes Sales Dataset - Worked f'!A:A,'Nikes Sales Dataset - Worked f'!N:N)</f>
        <v>4343.12</v>
      </c>
      <c r="K986" s="3">
        <f>_xlfn.XLOOKUP(A:A,'Nikes Sales Dataset - Worked f'!A:A,'Nikes Sales Dataset - Worked f'!P:P)</f>
        <v>4343.12</v>
      </c>
      <c r="L986" s="7">
        <f>VLOOKUP('Nikes Sales Dataset - Worked f'!A:A,'Nikes Sales Dataset - Worked f'!A:R,18,FALSE)</f>
        <v>45541</v>
      </c>
      <c r="M986" s="7" t="str">
        <f>_xlfn.XLOOKUP(A:A,'Nikes Sales Dataset - Worked f'!A:A,'Nikes Sales Dataset - Worked f'!S:S)</f>
        <v>Sep</v>
      </c>
      <c r="N986" s="7" t="str">
        <f>_xlfn.XLOOKUP(A:A,'Nikes Sales Dataset - Worked f'!A:A,'Nikes Sales Dataset - Worked f'!T:T)</f>
        <v>2024</v>
      </c>
      <c r="O986" t="str">
        <f>_xlfn.XLOOKUP(A:A,'Nikes Sales Dataset - Worked f'!A:A,'Nikes Sales Dataset - Worked f'!U:U)</f>
        <v>Online</v>
      </c>
      <c r="P986" t="str">
        <f>_xlfn.XLOOKUP(A:A,'Nikes Sales Dataset - Worked f'!A:A,'Nikes Sales Dataset - Worked f'!W:W)</f>
        <v>Kolkata</v>
      </c>
      <c r="Q986" s="9">
        <f>_xlfn.XLOOKUP(A:A,'Nikes Sales Dataset - Worked f'!A:A,'Nikes Sales Dataset - Worked f'!X:X)</f>
        <v>3073.4</v>
      </c>
    </row>
    <row r="987" spans="1:17" x14ac:dyDescent="0.25">
      <c r="A987" s="4">
        <v>2985</v>
      </c>
      <c r="B987" t="str">
        <f>VLOOKUP('Nikes Sales Dataset - Worked f'!A:A,'Nikes Sales Dataset - Worked f'!A:B,2,FALSE)</f>
        <v>2985_20240516</v>
      </c>
      <c r="C987" t="str">
        <f>VLOOKUP('Nikes Sales Dataset - Worked f'!A:A,'Nikes Sales Dataset - Worked f'!A:C,3,FALSE)</f>
        <v>Kids</v>
      </c>
      <c r="D987" t="str">
        <f>VLOOKUP('Nikes Sales Dataset - Worked f'!A:A,'Nikes Sales Dataset - Worked f'!A:D,4,FALSE)</f>
        <v>Running</v>
      </c>
      <c r="E987" t="str">
        <f>VLOOKUP('Nikes Sales Dataset - Worked f'!A:A,'Nikes Sales Dataset - Worked f'!A:E,5,FALSE)</f>
        <v>Free RN</v>
      </c>
      <c r="F987" t="str">
        <f>VLOOKUP('Nikes Sales Dataset - Worked f'!A:A,'Nikes Sales Dataset - Worked f'!A:G,7,FALSE)</f>
        <v>M</v>
      </c>
      <c r="G987" s="3">
        <f>VLOOKUP('Nikes Sales Dataset - Worked f'!A:A,'Nikes Sales Dataset - Worked f'!A:I,9,FALSE)</f>
        <v>1</v>
      </c>
      <c r="H987" s="9">
        <f>VLOOKUP('Nikes Sales Dataset - Worked f'!A:A,'Nikes Sales Dataset - Worked f'!A:K,11,FALSE)</f>
        <v>8996.0499999999993</v>
      </c>
      <c r="I987">
        <f>_xlfn.XLOOKUP('Cleaned and Transformed Dataset'!A:A,'Nikes Sales Dataset - Worked f'!A:A,'Nikes Sales Dataset - Worked f'!M:M)</f>
        <v>0.48</v>
      </c>
      <c r="J987" s="9">
        <f>_xlfn.XLOOKUP(A:A,'Nikes Sales Dataset - Worked f'!A:A,'Nikes Sales Dataset - Worked f'!N:N)</f>
        <v>4677.9459999999999</v>
      </c>
      <c r="K987" s="3">
        <f>_xlfn.XLOOKUP(A:A,'Nikes Sales Dataset - Worked f'!A:A,'Nikes Sales Dataset - Worked f'!P:P)</f>
        <v>4677.9459999999999</v>
      </c>
      <c r="L987" s="7">
        <f>VLOOKUP('Nikes Sales Dataset - Worked f'!A:A,'Nikes Sales Dataset - Worked f'!A:R,18,FALSE)</f>
        <v>45428</v>
      </c>
      <c r="M987" s="7" t="str">
        <f>_xlfn.XLOOKUP(A:A,'Nikes Sales Dataset - Worked f'!A:A,'Nikes Sales Dataset - Worked f'!S:S)</f>
        <v>May</v>
      </c>
      <c r="N987" s="7" t="str">
        <f>_xlfn.XLOOKUP(A:A,'Nikes Sales Dataset - Worked f'!A:A,'Nikes Sales Dataset - Worked f'!T:T)</f>
        <v>2024</v>
      </c>
      <c r="O987" t="str">
        <f>_xlfn.XLOOKUP(A:A,'Nikes Sales Dataset - Worked f'!A:A,'Nikes Sales Dataset - Worked f'!U:U)</f>
        <v>Online</v>
      </c>
      <c r="P987" t="str">
        <f>_xlfn.XLOOKUP(A:A,'Nikes Sales Dataset - Worked f'!A:A,'Nikes Sales Dataset - Worked f'!W:W)</f>
        <v>Bangalore</v>
      </c>
      <c r="Q987" s="9">
        <f>_xlfn.XLOOKUP(A:A,'Nikes Sales Dataset - Worked f'!A:A,'Nikes Sales Dataset - Worked f'!X:X)</f>
        <v>3419.45</v>
      </c>
    </row>
    <row r="988" spans="1:17" x14ac:dyDescent="0.25">
      <c r="A988" s="4">
        <v>2986</v>
      </c>
      <c r="B988" t="str">
        <f>VLOOKUP('Nikes Sales Dataset - Worked f'!A:A,'Nikes Sales Dataset - Worked f'!A:B,2,FALSE)</f>
        <v>2986_20250410</v>
      </c>
      <c r="C988" t="str">
        <f>VLOOKUP('Nikes Sales Dataset - Worked f'!A:A,'Nikes Sales Dataset - Worked f'!A:C,3,FALSE)</f>
        <v>Kids</v>
      </c>
      <c r="D988" t="str">
        <f>VLOOKUP('Nikes Sales Dataset - Worked f'!A:A,'Nikes Sales Dataset - Worked f'!A:D,4,FALSE)</f>
        <v>Basketball</v>
      </c>
      <c r="E988" t="str">
        <f>VLOOKUP('Nikes Sales Dataset - Worked f'!A:A,'Nikes Sales Dataset - Worked f'!A:E,5,FALSE)</f>
        <v>LeBron 20</v>
      </c>
      <c r="F988" t="str">
        <f>VLOOKUP('Nikes Sales Dataset - Worked f'!A:A,'Nikes Sales Dataset - Worked f'!A:G,7,FALSE)</f>
        <v>M</v>
      </c>
      <c r="G988" s="3">
        <f>VLOOKUP('Nikes Sales Dataset - Worked f'!A:A,'Nikes Sales Dataset - Worked f'!A:I,9,FALSE)</f>
        <v>1</v>
      </c>
      <c r="H988" s="9">
        <f>VLOOKUP('Nikes Sales Dataset - Worked f'!A:A,'Nikes Sales Dataset - Worked f'!A:K,11,FALSE)</f>
        <v>6877.77</v>
      </c>
      <c r="I988">
        <f>_xlfn.XLOOKUP('Cleaned and Transformed Dataset'!A:A,'Nikes Sales Dataset - Worked f'!A:A,'Nikes Sales Dataset - Worked f'!M:M)</f>
        <v>0.09</v>
      </c>
      <c r="J988" s="9">
        <f>_xlfn.XLOOKUP(A:A,'Nikes Sales Dataset - Worked f'!A:A,'Nikes Sales Dataset - Worked f'!N:N)</f>
        <v>6258.7707000000009</v>
      </c>
      <c r="K988" s="3">
        <f>_xlfn.XLOOKUP(A:A,'Nikes Sales Dataset - Worked f'!A:A,'Nikes Sales Dataset - Worked f'!P:P)</f>
        <v>6258.7707000000009</v>
      </c>
      <c r="L988" s="7">
        <f>VLOOKUP('Nikes Sales Dataset - Worked f'!A:A,'Nikes Sales Dataset - Worked f'!A:R,18,FALSE)</f>
        <v>45757</v>
      </c>
      <c r="M988" s="7" t="str">
        <f>_xlfn.XLOOKUP(A:A,'Nikes Sales Dataset - Worked f'!A:A,'Nikes Sales Dataset - Worked f'!S:S)</f>
        <v>Apr</v>
      </c>
      <c r="N988" s="7" t="str">
        <f>_xlfn.XLOOKUP(A:A,'Nikes Sales Dataset - Worked f'!A:A,'Nikes Sales Dataset - Worked f'!T:T)</f>
        <v>2025</v>
      </c>
      <c r="O988" t="str">
        <f>_xlfn.XLOOKUP(A:A,'Nikes Sales Dataset - Worked f'!A:A,'Nikes Sales Dataset - Worked f'!U:U)</f>
        <v>Online</v>
      </c>
      <c r="P988" t="str">
        <f>_xlfn.XLOOKUP(A:A,'Nikes Sales Dataset - Worked f'!A:A,'Nikes Sales Dataset - Worked f'!W:W)</f>
        <v>Pune</v>
      </c>
      <c r="Q988" s="9">
        <f>_xlfn.XLOOKUP(A:A,'Nikes Sales Dataset - Worked f'!A:A,'Nikes Sales Dataset - Worked f'!X:X)</f>
        <v>2303.27</v>
      </c>
    </row>
    <row r="989" spans="1:17" x14ac:dyDescent="0.25">
      <c r="A989" s="4">
        <v>2987</v>
      </c>
      <c r="B989" t="str">
        <f>VLOOKUP('Nikes Sales Dataset - Worked f'!A:A,'Nikes Sales Dataset - Worked f'!A:B,2,FALSE)</f>
        <v>2987_20240808</v>
      </c>
      <c r="C989" t="str">
        <f>VLOOKUP('Nikes Sales Dataset - Worked f'!A:A,'Nikes Sales Dataset - Worked f'!A:C,3,FALSE)</f>
        <v>Women</v>
      </c>
      <c r="D989" t="str">
        <f>VLOOKUP('Nikes Sales Dataset - Worked f'!A:A,'Nikes Sales Dataset - Worked f'!A:D,4,FALSE)</f>
        <v>Soccer</v>
      </c>
      <c r="E989" t="str">
        <f>VLOOKUP('Nikes Sales Dataset - Worked f'!A:A,'Nikes Sales Dataset - Worked f'!A:E,5,FALSE)</f>
        <v>Premier III</v>
      </c>
      <c r="F989" t="str">
        <f>VLOOKUP('Nikes Sales Dataset - Worked f'!A:A,'Nikes Sales Dataset - Worked f'!A:G,7,FALSE)</f>
        <v>L</v>
      </c>
      <c r="G989" s="3">
        <f>VLOOKUP('Nikes Sales Dataset - Worked f'!A:A,'Nikes Sales Dataset - Worked f'!A:I,9,FALSE)</f>
        <v>1</v>
      </c>
      <c r="H989" s="9">
        <f>VLOOKUP('Nikes Sales Dataset - Worked f'!A:A,'Nikes Sales Dataset - Worked f'!A:K,11,FALSE)</f>
        <v>6110.0300000000007</v>
      </c>
      <c r="I989">
        <f>_xlfn.XLOOKUP('Cleaned and Transformed Dataset'!A:A,'Nikes Sales Dataset - Worked f'!A:A,'Nikes Sales Dataset - Worked f'!M:M)</f>
        <v>0</v>
      </c>
      <c r="J989" s="9">
        <f>_xlfn.XLOOKUP(A:A,'Nikes Sales Dataset - Worked f'!A:A,'Nikes Sales Dataset - Worked f'!N:N)</f>
        <v>6110.0300000000007</v>
      </c>
      <c r="K989" s="3">
        <f>_xlfn.XLOOKUP(A:A,'Nikes Sales Dataset - Worked f'!A:A,'Nikes Sales Dataset - Worked f'!P:P)</f>
        <v>6110.0300000000007</v>
      </c>
      <c r="L989" s="7">
        <f>VLOOKUP('Nikes Sales Dataset - Worked f'!A:A,'Nikes Sales Dataset - Worked f'!A:R,18,FALSE)</f>
        <v>45512</v>
      </c>
      <c r="M989" s="7" t="str">
        <f>_xlfn.XLOOKUP(A:A,'Nikes Sales Dataset - Worked f'!A:A,'Nikes Sales Dataset - Worked f'!S:S)</f>
        <v>Aug</v>
      </c>
      <c r="N989" s="7" t="str">
        <f>_xlfn.XLOOKUP(A:A,'Nikes Sales Dataset - Worked f'!A:A,'Nikes Sales Dataset - Worked f'!T:T)</f>
        <v>2024</v>
      </c>
      <c r="O989" t="str">
        <f>_xlfn.XLOOKUP(A:A,'Nikes Sales Dataset - Worked f'!A:A,'Nikes Sales Dataset - Worked f'!U:U)</f>
        <v>Online</v>
      </c>
      <c r="P989" t="str">
        <f>_xlfn.XLOOKUP(A:A,'Nikes Sales Dataset - Worked f'!A:A,'Nikes Sales Dataset - Worked f'!W:W)</f>
        <v>Pune</v>
      </c>
      <c r="Q989" s="9">
        <f>_xlfn.XLOOKUP(A:A,'Nikes Sales Dataset - Worked f'!A:A,'Nikes Sales Dataset - Worked f'!X:X)</f>
        <v>2365.6999999999998</v>
      </c>
    </row>
    <row r="990" spans="1:17" x14ac:dyDescent="0.25">
      <c r="A990" s="4">
        <v>2009</v>
      </c>
      <c r="B990" t="str">
        <f>VLOOKUP('Nikes Sales Dataset - Worked f'!A:A,'Nikes Sales Dataset - Worked f'!A:B,2,FALSE)</f>
        <v>2009_Unknown Date</v>
      </c>
      <c r="C990" t="str">
        <f>VLOOKUP('Nikes Sales Dataset - Worked f'!A:A,'Nikes Sales Dataset - Worked f'!A:C,3,FALSE)</f>
        <v>Men</v>
      </c>
      <c r="D990" t="str">
        <f>VLOOKUP('Nikes Sales Dataset - Worked f'!A:A,'Nikes Sales Dataset - Worked f'!A:D,4,FALSE)</f>
        <v>Soccer</v>
      </c>
      <c r="E990" t="str">
        <f>VLOOKUP('Nikes Sales Dataset - Worked f'!A:A,'Nikes Sales Dataset - Worked f'!A:E,5,FALSE)</f>
        <v>Mercurial Superfly</v>
      </c>
      <c r="F990" t="str">
        <f>VLOOKUP('Nikes Sales Dataset - Worked f'!A:A,'Nikes Sales Dataset - Worked f'!A:G,7,FALSE)</f>
        <v>M</v>
      </c>
      <c r="G990" s="3">
        <f>VLOOKUP('Nikes Sales Dataset - Worked f'!A:A,'Nikes Sales Dataset - Worked f'!A:I,9,FALSE)</f>
        <v>4</v>
      </c>
      <c r="H990" s="9">
        <f>VLOOKUP('Nikes Sales Dataset - Worked f'!A:A,'Nikes Sales Dataset - Worked f'!A:K,11,FALSE)</f>
        <v>6110.0300000000007</v>
      </c>
      <c r="I990">
        <f>_xlfn.XLOOKUP('Cleaned and Transformed Dataset'!A:A,'Nikes Sales Dataset - Worked f'!A:A,'Nikes Sales Dataset - Worked f'!M:M)</f>
        <v>0</v>
      </c>
      <c r="J990" s="9">
        <f>_xlfn.XLOOKUP(A:A,'Nikes Sales Dataset - Worked f'!A:A,'Nikes Sales Dataset - Worked f'!N:N)</f>
        <v>6110.0300000000007</v>
      </c>
      <c r="K990" s="3">
        <f>_xlfn.XLOOKUP(A:A,'Nikes Sales Dataset - Worked f'!A:A,'Nikes Sales Dataset - Worked f'!P:P)</f>
        <v>24440.120000000003</v>
      </c>
      <c r="L990" s="7" t="str">
        <f>VLOOKUP('Nikes Sales Dataset - Worked f'!A:A,'Nikes Sales Dataset - Worked f'!A:R,18,FALSE)</f>
        <v>Unknown Date</v>
      </c>
      <c r="M990" s="7" t="str">
        <f>_xlfn.XLOOKUP(A:A,'Nikes Sales Dataset - Worked f'!A:A,'Nikes Sales Dataset - Worked f'!S:S)</f>
        <v>Unknown</v>
      </c>
      <c r="N990" s="7" t="str">
        <f>_xlfn.XLOOKUP(A:A,'Nikes Sales Dataset - Worked f'!A:A,'Nikes Sales Dataset - Worked f'!T:T)</f>
        <v>Unknown</v>
      </c>
      <c r="O990" t="str">
        <f>_xlfn.XLOOKUP(A:A,'Nikes Sales Dataset - Worked f'!A:A,'Nikes Sales Dataset - Worked f'!U:U)</f>
        <v>Online</v>
      </c>
      <c r="P990" t="str">
        <f>_xlfn.XLOOKUP(A:A,'Nikes Sales Dataset - Worked f'!A:A,'Nikes Sales Dataset - Worked f'!W:W)</f>
        <v>Pune</v>
      </c>
      <c r="Q990" s="9">
        <f>_xlfn.XLOOKUP(A:A,'Nikes Sales Dataset - Worked f'!A:A,'Nikes Sales Dataset - Worked f'!X:X)</f>
        <v>3929.61</v>
      </c>
    </row>
    <row r="991" spans="1:17" x14ac:dyDescent="0.25">
      <c r="A991" s="4">
        <v>2989</v>
      </c>
      <c r="B991" t="str">
        <f>VLOOKUP('Nikes Sales Dataset - Worked f'!A:A,'Nikes Sales Dataset - Worked f'!A:B,2,FALSE)</f>
        <v>2989_20240214</v>
      </c>
      <c r="C991" t="str">
        <f>VLOOKUP('Nikes Sales Dataset - Worked f'!A:A,'Nikes Sales Dataset - Worked f'!A:C,3,FALSE)</f>
        <v>Men</v>
      </c>
      <c r="D991" t="str">
        <f>VLOOKUP('Nikes Sales Dataset - Worked f'!A:A,'Nikes Sales Dataset - Worked f'!A:D,4,FALSE)</f>
        <v>Soccer</v>
      </c>
      <c r="E991" t="str">
        <f>VLOOKUP('Nikes Sales Dataset - Worked f'!A:A,'Nikes Sales Dataset - Worked f'!A:E,5,FALSE)</f>
        <v>Mercurial Superfly</v>
      </c>
      <c r="F991" t="str">
        <f>VLOOKUP('Nikes Sales Dataset - Worked f'!A:A,'Nikes Sales Dataset - Worked f'!A:G,7,FALSE)</f>
        <v>M</v>
      </c>
      <c r="G991" s="3">
        <f>VLOOKUP('Nikes Sales Dataset - Worked f'!A:A,'Nikes Sales Dataset - Worked f'!A:I,9,FALSE)</f>
        <v>1</v>
      </c>
      <c r="H991" s="9">
        <f>VLOOKUP('Nikes Sales Dataset - Worked f'!A:A,'Nikes Sales Dataset - Worked f'!A:K,11,FALSE)</f>
        <v>6429.61</v>
      </c>
      <c r="I991">
        <f>_xlfn.XLOOKUP('Cleaned and Transformed Dataset'!A:A,'Nikes Sales Dataset - Worked f'!A:A,'Nikes Sales Dataset - Worked f'!M:M)</f>
        <v>0</v>
      </c>
      <c r="J991" s="9">
        <f>_xlfn.XLOOKUP(A:A,'Nikes Sales Dataset - Worked f'!A:A,'Nikes Sales Dataset - Worked f'!N:N)</f>
        <v>6429.61</v>
      </c>
      <c r="K991" s="3">
        <f>_xlfn.XLOOKUP(A:A,'Nikes Sales Dataset - Worked f'!A:A,'Nikes Sales Dataset - Worked f'!P:P)</f>
        <v>6429.61</v>
      </c>
      <c r="L991" s="7">
        <f>VLOOKUP('Nikes Sales Dataset - Worked f'!A:A,'Nikes Sales Dataset - Worked f'!A:R,18,FALSE)</f>
        <v>45336</v>
      </c>
      <c r="M991" s="7" t="str">
        <f>_xlfn.XLOOKUP(A:A,'Nikes Sales Dataset - Worked f'!A:A,'Nikes Sales Dataset - Worked f'!S:S)</f>
        <v>Feb</v>
      </c>
      <c r="N991" s="7" t="str">
        <f>_xlfn.XLOOKUP(A:A,'Nikes Sales Dataset - Worked f'!A:A,'Nikes Sales Dataset - Worked f'!T:T)</f>
        <v>2024</v>
      </c>
      <c r="O991" t="str">
        <f>_xlfn.XLOOKUP(A:A,'Nikes Sales Dataset - Worked f'!A:A,'Nikes Sales Dataset - Worked f'!U:U)</f>
        <v>Online</v>
      </c>
      <c r="P991" t="str">
        <f>_xlfn.XLOOKUP(A:A,'Nikes Sales Dataset - Worked f'!A:A,'Nikes Sales Dataset - Worked f'!W:W)</f>
        <v>Bangalore</v>
      </c>
      <c r="Q991" s="9">
        <f>_xlfn.XLOOKUP(A:A,'Nikes Sales Dataset - Worked f'!A:A,'Nikes Sales Dataset - Worked f'!X:X)</f>
        <v>2459.52</v>
      </c>
    </row>
    <row r="992" spans="1:17" x14ac:dyDescent="0.25">
      <c r="A992" s="4">
        <v>2990</v>
      </c>
      <c r="B992" t="str">
        <f>VLOOKUP('Nikes Sales Dataset - Worked f'!A:A,'Nikes Sales Dataset - Worked f'!A:B,2,FALSE)</f>
        <v>2990_20240923</v>
      </c>
      <c r="C992" t="str">
        <f>VLOOKUP('Nikes Sales Dataset - Worked f'!A:A,'Nikes Sales Dataset - Worked f'!A:C,3,FALSE)</f>
        <v>Kids</v>
      </c>
      <c r="D992" t="str">
        <f>VLOOKUP('Nikes Sales Dataset - Worked f'!A:A,'Nikes Sales Dataset - Worked f'!A:D,4,FALSE)</f>
        <v>Basketball</v>
      </c>
      <c r="E992" t="str">
        <f>VLOOKUP('Nikes Sales Dataset - Worked f'!A:A,'Nikes Sales Dataset - Worked f'!A:E,5,FALSE)</f>
        <v>Kyrie Flytrap</v>
      </c>
      <c r="F992" t="str">
        <f>VLOOKUP('Nikes Sales Dataset - Worked f'!A:A,'Nikes Sales Dataset - Worked f'!A:G,7,FALSE)</f>
        <v>XL</v>
      </c>
      <c r="G992" s="3">
        <f>VLOOKUP('Nikes Sales Dataset - Worked f'!A:A,'Nikes Sales Dataset - Worked f'!A:I,9,FALSE)</f>
        <v>1</v>
      </c>
      <c r="H992" s="9">
        <f>VLOOKUP('Nikes Sales Dataset - Worked f'!A:A,'Nikes Sales Dataset - Worked f'!A:K,11,FALSE)</f>
        <v>2601.9899999999998</v>
      </c>
      <c r="I992">
        <f>_xlfn.XLOOKUP('Cleaned and Transformed Dataset'!A:A,'Nikes Sales Dataset - Worked f'!A:A,'Nikes Sales Dataset - Worked f'!M:M)</f>
        <v>0</v>
      </c>
      <c r="J992" s="9">
        <f>_xlfn.XLOOKUP(A:A,'Nikes Sales Dataset - Worked f'!A:A,'Nikes Sales Dataset - Worked f'!N:N)</f>
        <v>2601.9899999999998</v>
      </c>
      <c r="K992" s="3">
        <f>_xlfn.XLOOKUP(A:A,'Nikes Sales Dataset - Worked f'!A:A,'Nikes Sales Dataset - Worked f'!P:P)</f>
        <v>2601.9899999999998</v>
      </c>
      <c r="L992" s="7">
        <f>VLOOKUP('Nikes Sales Dataset - Worked f'!A:A,'Nikes Sales Dataset - Worked f'!A:R,18,FALSE)</f>
        <v>45558</v>
      </c>
      <c r="M992" s="7" t="str">
        <f>_xlfn.XLOOKUP(A:A,'Nikes Sales Dataset - Worked f'!A:A,'Nikes Sales Dataset - Worked f'!S:S)</f>
        <v>Sep</v>
      </c>
      <c r="N992" s="7" t="str">
        <f>_xlfn.XLOOKUP(A:A,'Nikes Sales Dataset - Worked f'!A:A,'Nikes Sales Dataset - Worked f'!T:T)</f>
        <v>2024</v>
      </c>
      <c r="O992" t="str">
        <f>_xlfn.XLOOKUP(A:A,'Nikes Sales Dataset - Worked f'!A:A,'Nikes Sales Dataset - Worked f'!U:U)</f>
        <v>Retail</v>
      </c>
      <c r="P992" t="str">
        <f>_xlfn.XLOOKUP(A:A,'Nikes Sales Dataset - Worked f'!A:A,'Nikes Sales Dataset - Worked f'!W:W)</f>
        <v>Bangalore</v>
      </c>
      <c r="Q992" s="9">
        <f>_xlfn.XLOOKUP(A:A,'Nikes Sales Dataset - Worked f'!A:A,'Nikes Sales Dataset - Worked f'!X:X)</f>
        <v>570.47</v>
      </c>
    </row>
    <row r="993" spans="1:17" x14ac:dyDescent="0.25">
      <c r="A993" s="4">
        <v>2991</v>
      </c>
      <c r="B993" t="str">
        <f>VLOOKUP('Nikes Sales Dataset - Worked f'!A:A,'Nikes Sales Dataset - Worked f'!A:B,2,FALSE)</f>
        <v>2991_Unknown Date</v>
      </c>
      <c r="C993" t="str">
        <f>VLOOKUP('Nikes Sales Dataset - Worked f'!A:A,'Nikes Sales Dataset - Worked f'!A:C,3,FALSE)</f>
        <v>Men</v>
      </c>
      <c r="D993" t="str">
        <f>VLOOKUP('Nikes Sales Dataset - Worked f'!A:A,'Nikes Sales Dataset - Worked f'!A:D,4,FALSE)</f>
        <v>Training</v>
      </c>
      <c r="E993" t="str">
        <f>VLOOKUP('Nikes Sales Dataset - Worked f'!A:A,'Nikes Sales Dataset - Worked f'!A:E,5,FALSE)</f>
        <v>SuperRep Go</v>
      </c>
      <c r="F993" t="str">
        <f>VLOOKUP('Nikes Sales Dataset - Worked f'!A:A,'Nikes Sales Dataset - Worked f'!A:G,7,FALSE)</f>
        <v>M</v>
      </c>
      <c r="G993" s="3">
        <f>VLOOKUP('Nikes Sales Dataset - Worked f'!A:A,'Nikes Sales Dataset - Worked f'!A:I,9,FALSE)</f>
        <v>1</v>
      </c>
      <c r="H993" s="9">
        <f>VLOOKUP('Nikes Sales Dataset - Worked f'!A:A,'Nikes Sales Dataset - Worked f'!A:K,11,FALSE)</f>
        <v>4004.4</v>
      </c>
      <c r="I993">
        <f>_xlfn.XLOOKUP('Cleaned and Transformed Dataset'!A:A,'Nikes Sales Dataset - Worked f'!A:A,'Nikes Sales Dataset - Worked f'!M:M)</f>
        <v>1.23</v>
      </c>
      <c r="J993" s="9">
        <f>_xlfn.XLOOKUP(A:A,'Nikes Sales Dataset - Worked f'!A:A,'Nikes Sales Dataset - Worked f'!N:N)</f>
        <v>-921.01199999999994</v>
      </c>
      <c r="K993" s="3">
        <f>_xlfn.XLOOKUP(A:A,'Nikes Sales Dataset - Worked f'!A:A,'Nikes Sales Dataset - Worked f'!P:P)</f>
        <v>-921.01199999999994</v>
      </c>
      <c r="L993" s="7" t="str">
        <f>VLOOKUP('Nikes Sales Dataset - Worked f'!A:A,'Nikes Sales Dataset - Worked f'!A:R,18,FALSE)</f>
        <v>Unknown Date</v>
      </c>
      <c r="M993" s="7" t="str">
        <f>_xlfn.XLOOKUP(A:A,'Nikes Sales Dataset - Worked f'!A:A,'Nikes Sales Dataset - Worked f'!S:S)</f>
        <v>Unknown</v>
      </c>
      <c r="N993" s="7" t="str">
        <f>_xlfn.XLOOKUP(A:A,'Nikes Sales Dataset - Worked f'!A:A,'Nikes Sales Dataset - Worked f'!T:T)</f>
        <v>Unknown</v>
      </c>
      <c r="O993" t="str">
        <f>_xlfn.XLOOKUP(A:A,'Nikes Sales Dataset - Worked f'!A:A,'Nikes Sales Dataset - Worked f'!U:U)</f>
        <v>Retail</v>
      </c>
      <c r="P993" t="str">
        <f>_xlfn.XLOOKUP(A:A,'Nikes Sales Dataset - Worked f'!A:A,'Nikes Sales Dataset - Worked f'!W:W)</f>
        <v>Pune</v>
      </c>
      <c r="Q993" s="9">
        <f>_xlfn.XLOOKUP(A:A,'Nikes Sales Dataset - Worked f'!A:A,'Nikes Sales Dataset - Worked f'!X:X)</f>
        <v>3772.99</v>
      </c>
    </row>
    <row r="994" spans="1:17" x14ac:dyDescent="0.25">
      <c r="A994" s="4">
        <v>2992</v>
      </c>
      <c r="B994" t="str">
        <f>VLOOKUP('Nikes Sales Dataset - Worked f'!A:A,'Nikes Sales Dataset - Worked f'!A:B,2,FALSE)</f>
        <v>2992_20241024</v>
      </c>
      <c r="C994" t="str">
        <f>VLOOKUP('Nikes Sales Dataset - Worked f'!A:A,'Nikes Sales Dataset - Worked f'!A:C,3,FALSE)</f>
        <v>Men</v>
      </c>
      <c r="D994" t="str">
        <f>VLOOKUP('Nikes Sales Dataset - Worked f'!A:A,'Nikes Sales Dataset - Worked f'!A:D,4,FALSE)</f>
        <v>Soccer</v>
      </c>
      <c r="E994" t="str">
        <f>VLOOKUP('Nikes Sales Dataset - Worked f'!A:A,'Nikes Sales Dataset - Worked f'!A:E,5,FALSE)</f>
        <v>Premier III</v>
      </c>
      <c r="F994" t="str">
        <f>VLOOKUP('Nikes Sales Dataset - Worked f'!A:A,'Nikes Sales Dataset - Worked f'!A:G,7,FALSE)</f>
        <v>L</v>
      </c>
      <c r="G994" s="3">
        <f>VLOOKUP('Nikes Sales Dataset - Worked f'!A:A,'Nikes Sales Dataset - Worked f'!A:I,9,FALSE)</f>
        <v>1</v>
      </c>
      <c r="H994" s="9">
        <f>VLOOKUP('Nikes Sales Dataset - Worked f'!A:A,'Nikes Sales Dataset - Worked f'!A:K,11,FALSE)</f>
        <v>6110.0300000000007</v>
      </c>
      <c r="I994">
        <f>_xlfn.XLOOKUP('Cleaned and Transformed Dataset'!A:A,'Nikes Sales Dataset - Worked f'!A:A,'Nikes Sales Dataset - Worked f'!M:M)</f>
        <v>0</v>
      </c>
      <c r="J994" s="9">
        <f>_xlfn.XLOOKUP(A:A,'Nikes Sales Dataset - Worked f'!A:A,'Nikes Sales Dataset - Worked f'!N:N)</f>
        <v>6110.0300000000007</v>
      </c>
      <c r="K994" s="3">
        <f>_xlfn.XLOOKUP(A:A,'Nikes Sales Dataset - Worked f'!A:A,'Nikes Sales Dataset - Worked f'!P:P)</f>
        <v>6110.0300000000007</v>
      </c>
      <c r="L994" s="7">
        <f>VLOOKUP('Nikes Sales Dataset - Worked f'!A:A,'Nikes Sales Dataset - Worked f'!A:R,18,FALSE)</f>
        <v>45589</v>
      </c>
      <c r="M994" s="7" t="str">
        <f>_xlfn.XLOOKUP(A:A,'Nikes Sales Dataset - Worked f'!A:A,'Nikes Sales Dataset - Worked f'!S:S)</f>
        <v>Oct</v>
      </c>
      <c r="N994" s="7" t="str">
        <f>_xlfn.XLOOKUP(A:A,'Nikes Sales Dataset - Worked f'!A:A,'Nikes Sales Dataset - Worked f'!T:T)</f>
        <v>2024</v>
      </c>
      <c r="O994" t="str">
        <f>_xlfn.XLOOKUP(A:A,'Nikes Sales Dataset - Worked f'!A:A,'Nikes Sales Dataset - Worked f'!U:U)</f>
        <v>Online</v>
      </c>
      <c r="P994" t="str">
        <f>_xlfn.XLOOKUP(A:A,'Nikes Sales Dataset - Worked f'!A:A,'Nikes Sales Dataset - Worked f'!W:W)</f>
        <v>Kolkata</v>
      </c>
      <c r="Q994" s="9">
        <f>_xlfn.XLOOKUP(A:A,'Nikes Sales Dataset - Worked f'!A:A,'Nikes Sales Dataset - Worked f'!X:X)</f>
        <v>2276.9899999999998</v>
      </c>
    </row>
    <row r="995" spans="1:17" x14ac:dyDescent="0.25">
      <c r="A995" s="4">
        <v>2993</v>
      </c>
      <c r="B995" t="str">
        <f>VLOOKUP('Nikes Sales Dataset - Worked f'!A:A,'Nikes Sales Dataset - Worked f'!A:B,2,FALSE)</f>
        <v>2993_20241013</v>
      </c>
      <c r="C995" t="str">
        <f>VLOOKUP('Nikes Sales Dataset - Worked f'!A:A,'Nikes Sales Dataset - Worked f'!A:C,3,FALSE)</f>
        <v>Men</v>
      </c>
      <c r="D995" t="str">
        <f>VLOOKUP('Nikes Sales Dataset - Worked f'!A:A,'Nikes Sales Dataset - Worked f'!A:D,4,FALSE)</f>
        <v>Soccer</v>
      </c>
      <c r="E995" t="str">
        <f>VLOOKUP('Nikes Sales Dataset - Worked f'!A:A,'Nikes Sales Dataset - Worked f'!A:E,5,FALSE)</f>
        <v>Premier III</v>
      </c>
      <c r="F995" t="str">
        <f>VLOOKUP('Nikes Sales Dataset - Worked f'!A:A,'Nikes Sales Dataset - Worked f'!A:G,7,FALSE)</f>
        <v>M</v>
      </c>
      <c r="G995" s="3">
        <f>VLOOKUP('Nikes Sales Dataset - Worked f'!A:A,'Nikes Sales Dataset - Worked f'!A:I,9,FALSE)</f>
        <v>4</v>
      </c>
      <c r="H995" s="9">
        <f>VLOOKUP('Nikes Sales Dataset - Worked f'!A:A,'Nikes Sales Dataset - Worked f'!A:K,11,FALSE)</f>
        <v>6110.0300000000007</v>
      </c>
      <c r="I995">
        <f>_xlfn.XLOOKUP('Cleaned and Transformed Dataset'!A:A,'Nikes Sales Dataset - Worked f'!A:A,'Nikes Sales Dataset - Worked f'!M:M)</f>
        <v>0</v>
      </c>
      <c r="J995" s="9">
        <f>_xlfn.XLOOKUP(A:A,'Nikes Sales Dataset - Worked f'!A:A,'Nikes Sales Dataset - Worked f'!N:N)</f>
        <v>6110.0300000000007</v>
      </c>
      <c r="K995" s="3">
        <f>_xlfn.XLOOKUP(A:A,'Nikes Sales Dataset - Worked f'!A:A,'Nikes Sales Dataset - Worked f'!P:P)</f>
        <v>24440.120000000003</v>
      </c>
      <c r="L995" s="7">
        <f>VLOOKUP('Nikes Sales Dataset - Worked f'!A:A,'Nikes Sales Dataset - Worked f'!A:R,18,FALSE)</f>
        <v>45578</v>
      </c>
      <c r="M995" s="7" t="str">
        <f>_xlfn.XLOOKUP(A:A,'Nikes Sales Dataset - Worked f'!A:A,'Nikes Sales Dataset - Worked f'!S:S)</f>
        <v>Oct</v>
      </c>
      <c r="N995" s="7" t="str">
        <f>_xlfn.XLOOKUP(A:A,'Nikes Sales Dataset - Worked f'!A:A,'Nikes Sales Dataset - Worked f'!T:T)</f>
        <v>2024</v>
      </c>
      <c r="O995" t="str">
        <f>_xlfn.XLOOKUP(A:A,'Nikes Sales Dataset - Worked f'!A:A,'Nikes Sales Dataset - Worked f'!U:U)</f>
        <v>Retail</v>
      </c>
      <c r="P995" t="str">
        <f>_xlfn.XLOOKUP(A:A,'Nikes Sales Dataset - Worked f'!A:A,'Nikes Sales Dataset - Worked f'!W:W)</f>
        <v>Hyderabad</v>
      </c>
      <c r="Q995" s="9">
        <f>_xlfn.XLOOKUP(A:A,'Nikes Sales Dataset - Worked f'!A:A,'Nikes Sales Dataset - Worked f'!X:X)</f>
        <v>1770.74</v>
      </c>
    </row>
    <row r="996" spans="1:17" x14ac:dyDescent="0.25">
      <c r="A996" s="4">
        <v>2994</v>
      </c>
      <c r="B996" t="str">
        <f>VLOOKUP('Nikes Sales Dataset - Worked f'!A:A,'Nikes Sales Dataset - Worked f'!A:B,2,FALSE)</f>
        <v>2994_20241207</v>
      </c>
      <c r="C996" t="str">
        <f>VLOOKUP('Nikes Sales Dataset - Worked f'!A:A,'Nikes Sales Dataset - Worked f'!A:C,3,FALSE)</f>
        <v>Women</v>
      </c>
      <c r="D996" t="str">
        <f>VLOOKUP('Nikes Sales Dataset - Worked f'!A:A,'Nikes Sales Dataset - Worked f'!A:D,4,FALSE)</f>
        <v>Lifestyle</v>
      </c>
      <c r="E996" t="str">
        <f>VLOOKUP('Nikes Sales Dataset - Worked f'!A:A,'Nikes Sales Dataset - Worked f'!A:E,5,FALSE)</f>
        <v>Air Force 1</v>
      </c>
      <c r="F996" t="str">
        <f>VLOOKUP('Nikes Sales Dataset - Worked f'!A:A,'Nikes Sales Dataset - Worked f'!A:G,7,FALSE)</f>
        <v>L</v>
      </c>
      <c r="G996" s="3">
        <f>VLOOKUP('Nikes Sales Dataset - Worked f'!A:A,'Nikes Sales Dataset - Worked f'!A:I,9,FALSE)</f>
        <v>1</v>
      </c>
      <c r="H996" s="9">
        <f>VLOOKUP('Nikes Sales Dataset - Worked f'!A:A,'Nikes Sales Dataset - Worked f'!A:K,11,FALSE)</f>
        <v>2932.39</v>
      </c>
      <c r="I996">
        <f>_xlfn.XLOOKUP('Cleaned and Transformed Dataset'!A:A,'Nikes Sales Dataset - Worked f'!A:A,'Nikes Sales Dataset - Worked f'!M:M)</f>
        <v>0.98</v>
      </c>
      <c r="J996" s="9">
        <f>_xlfn.XLOOKUP(A:A,'Nikes Sales Dataset - Worked f'!A:A,'Nikes Sales Dataset - Worked f'!N:N)</f>
        <v>58.647800000000046</v>
      </c>
      <c r="K996" s="3">
        <f>_xlfn.XLOOKUP(A:A,'Nikes Sales Dataset - Worked f'!A:A,'Nikes Sales Dataset - Worked f'!P:P)</f>
        <v>58.647800000000046</v>
      </c>
      <c r="L996" s="7">
        <f>VLOOKUP('Nikes Sales Dataset - Worked f'!A:A,'Nikes Sales Dataset - Worked f'!A:R,18,FALSE)</f>
        <v>45633</v>
      </c>
      <c r="M996" s="7" t="str">
        <f>_xlfn.XLOOKUP(A:A,'Nikes Sales Dataset - Worked f'!A:A,'Nikes Sales Dataset - Worked f'!S:S)</f>
        <v>Dec</v>
      </c>
      <c r="N996" s="7" t="str">
        <f>_xlfn.XLOOKUP(A:A,'Nikes Sales Dataset - Worked f'!A:A,'Nikes Sales Dataset - Worked f'!T:T)</f>
        <v>2024</v>
      </c>
      <c r="O996" t="str">
        <f>_xlfn.XLOOKUP(A:A,'Nikes Sales Dataset - Worked f'!A:A,'Nikes Sales Dataset - Worked f'!U:U)</f>
        <v>Retail</v>
      </c>
      <c r="P996" t="str">
        <f>_xlfn.XLOOKUP(A:A,'Nikes Sales Dataset - Worked f'!A:A,'Nikes Sales Dataset - Worked f'!W:W)</f>
        <v>Mumbai</v>
      </c>
      <c r="Q996" s="9">
        <f>_xlfn.XLOOKUP(A:A,'Nikes Sales Dataset - Worked f'!A:A,'Nikes Sales Dataset - Worked f'!X:X)</f>
        <v>2962.69</v>
      </c>
    </row>
    <row r="997" spans="1:17" x14ac:dyDescent="0.25">
      <c r="A997" s="4">
        <v>2995</v>
      </c>
      <c r="B997" t="str">
        <f>VLOOKUP('Nikes Sales Dataset - Worked f'!A:A,'Nikes Sales Dataset - Worked f'!A:B,2,FALSE)</f>
        <v>2995_Unknown Date</v>
      </c>
      <c r="C997" t="str">
        <f>VLOOKUP('Nikes Sales Dataset - Worked f'!A:A,'Nikes Sales Dataset - Worked f'!A:C,3,FALSE)</f>
        <v>Kids</v>
      </c>
      <c r="D997" t="str">
        <f>VLOOKUP('Nikes Sales Dataset - Worked f'!A:A,'Nikes Sales Dataset - Worked f'!A:D,4,FALSE)</f>
        <v>Lifestyle</v>
      </c>
      <c r="E997" t="str">
        <f>VLOOKUP('Nikes Sales Dataset - Worked f'!A:A,'Nikes Sales Dataset - Worked f'!A:E,5,FALSE)</f>
        <v>Blazer Mid</v>
      </c>
      <c r="F997" t="str">
        <f>VLOOKUP('Nikes Sales Dataset - Worked f'!A:A,'Nikes Sales Dataset - Worked f'!A:G,7,FALSE)</f>
        <v>L</v>
      </c>
      <c r="G997" s="3">
        <f>VLOOKUP('Nikes Sales Dataset - Worked f'!A:A,'Nikes Sales Dataset - Worked f'!A:I,9,FALSE)</f>
        <v>0</v>
      </c>
      <c r="H997" s="9">
        <f>VLOOKUP('Nikes Sales Dataset - Worked f'!A:A,'Nikes Sales Dataset - Worked f'!A:K,11,FALSE)</f>
        <v>8679.9699999999993</v>
      </c>
      <c r="I997">
        <f>_xlfn.XLOOKUP('Cleaned and Transformed Dataset'!A:A,'Nikes Sales Dataset - Worked f'!A:A,'Nikes Sales Dataset - Worked f'!M:M)</f>
        <v>0</v>
      </c>
      <c r="J997" s="9">
        <f>_xlfn.XLOOKUP(A:A,'Nikes Sales Dataset - Worked f'!A:A,'Nikes Sales Dataset - Worked f'!N:N)</f>
        <v>8679.9699999999993</v>
      </c>
      <c r="K997" s="3">
        <f>_xlfn.XLOOKUP(A:A,'Nikes Sales Dataset - Worked f'!A:A,'Nikes Sales Dataset - Worked f'!P:P)</f>
        <v>0</v>
      </c>
      <c r="L997" s="7" t="str">
        <f>VLOOKUP('Nikes Sales Dataset - Worked f'!A:A,'Nikes Sales Dataset - Worked f'!A:R,18,FALSE)</f>
        <v>Unknown Date</v>
      </c>
      <c r="M997" s="7" t="str">
        <f>_xlfn.XLOOKUP(A:A,'Nikes Sales Dataset - Worked f'!A:A,'Nikes Sales Dataset - Worked f'!S:S)</f>
        <v>Unknown</v>
      </c>
      <c r="N997" s="7" t="str">
        <f>_xlfn.XLOOKUP(A:A,'Nikes Sales Dataset - Worked f'!A:A,'Nikes Sales Dataset - Worked f'!T:T)</f>
        <v>Unknown</v>
      </c>
      <c r="O997" t="str">
        <f>_xlfn.XLOOKUP(A:A,'Nikes Sales Dataset - Worked f'!A:A,'Nikes Sales Dataset - Worked f'!U:U)</f>
        <v>Online</v>
      </c>
      <c r="P997" t="str">
        <f>_xlfn.XLOOKUP(A:A,'Nikes Sales Dataset - Worked f'!A:A,'Nikes Sales Dataset - Worked f'!W:W)</f>
        <v>Delhi</v>
      </c>
      <c r="Q997" s="9">
        <f>_xlfn.XLOOKUP(A:A,'Nikes Sales Dataset - Worked f'!A:A,'Nikes Sales Dataset - Worked f'!X:X)</f>
        <v>-651.61</v>
      </c>
    </row>
    <row r="998" spans="1:17" x14ac:dyDescent="0.25">
      <c r="A998" s="4">
        <v>2996</v>
      </c>
      <c r="B998" t="str">
        <f>VLOOKUP('Nikes Sales Dataset - Worked f'!A:A,'Nikes Sales Dataset - Worked f'!A:B,2,FALSE)</f>
        <v>2996_20250701</v>
      </c>
      <c r="C998" t="str">
        <f>VLOOKUP('Nikes Sales Dataset - Worked f'!A:A,'Nikes Sales Dataset - Worked f'!A:C,3,FALSE)</f>
        <v>Women</v>
      </c>
      <c r="D998" t="str">
        <f>VLOOKUP('Nikes Sales Dataset - Worked f'!A:A,'Nikes Sales Dataset - Worked f'!A:D,4,FALSE)</f>
        <v>Basketball</v>
      </c>
      <c r="E998" t="str">
        <f>VLOOKUP('Nikes Sales Dataset - Worked f'!A:A,'Nikes Sales Dataset - Worked f'!A:E,5,FALSE)</f>
        <v>Air Jordan</v>
      </c>
      <c r="F998" t="str">
        <f>VLOOKUP('Nikes Sales Dataset - Worked f'!A:A,'Nikes Sales Dataset - Worked f'!A:G,7,FALSE)</f>
        <v>L</v>
      </c>
      <c r="G998" s="3">
        <f>VLOOKUP('Nikes Sales Dataset - Worked f'!A:A,'Nikes Sales Dataset - Worked f'!A:I,9,FALSE)</f>
        <v>1</v>
      </c>
      <c r="H998" s="9">
        <f>VLOOKUP('Nikes Sales Dataset - Worked f'!A:A,'Nikes Sales Dataset - Worked f'!A:K,11,FALSE)</f>
        <v>6110.0300000000007</v>
      </c>
      <c r="I998">
        <f>_xlfn.XLOOKUP('Cleaned and Transformed Dataset'!A:A,'Nikes Sales Dataset - Worked f'!A:A,'Nikes Sales Dataset - Worked f'!M:M)</f>
        <v>0</v>
      </c>
      <c r="J998" s="9">
        <f>_xlfn.XLOOKUP(A:A,'Nikes Sales Dataset - Worked f'!A:A,'Nikes Sales Dataset - Worked f'!N:N)</f>
        <v>6110.0300000000007</v>
      </c>
      <c r="K998" s="3">
        <f>_xlfn.XLOOKUP(A:A,'Nikes Sales Dataset - Worked f'!A:A,'Nikes Sales Dataset - Worked f'!P:P)</f>
        <v>6110.0300000000007</v>
      </c>
      <c r="L998" s="7">
        <f>VLOOKUP('Nikes Sales Dataset - Worked f'!A:A,'Nikes Sales Dataset - Worked f'!A:R,18,FALSE)</f>
        <v>45839</v>
      </c>
      <c r="M998" s="7" t="str">
        <f>_xlfn.XLOOKUP(A:A,'Nikes Sales Dataset - Worked f'!A:A,'Nikes Sales Dataset - Worked f'!S:S)</f>
        <v>Jul</v>
      </c>
      <c r="N998" s="7" t="str">
        <f>_xlfn.XLOOKUP(A:A,'Nikes Sales Dataset - Worked f'!A:A,'Nikes Sales Dataset - Worked f'!T:T)</f>
        <v>2025</v>
      </c>
      <c r="O998" t="str">
        <f>_xlfn.XLOOKUP(A:A,'Nikes Sales Dataset - Worked f'!A:A,'Nikes Sales Dataset - Worked f'!U:U)</f>
        <v>Online</v>
      </c>
      <c r="P998" t="str">
        <f>_xlfn.XLOOKUP(A:A,'Nikes Sales Dataset - Worked f'!A:A,'Nikes Sales Dataset - Worked f'!W:W)</f>
        <v>Pune</v>
      </c>
      <c r="Q998" s="9">
        <f>_xlfn.XLOOKUP(A:A,'Nikes Sales Dataset - Worked f'!A:A,'Nikes Sales Dataset - Worked f'!X:X)</f>
        <v>3753.82</v>
      </c>
    </row>
    <row r="999" spans="1:17" x14ac:dyDescent="0.25">
      <c r="A999" s="4">
        <v>2043</v>
      </c>
      <c r="B999" t="str">
        <f>VLOOKUP('Nikes Sales Dataset - Worked f'!A:A,'Nikes Sales Dataset - Worked f'!A:B,2,FALSE)</f>
        <v>2043_20240502</v>
      </c>
      <c r="C999" t="str">
        <f>VLOOKUP('Nikes Sales Dataset - Worked f'!A:A,'Nikes Sales Dataset - Worked f'!A:C,3,FALSE)</f>
        <v>Men</v>
      </c>
      <c r="D999" t="str">
        <f>VLOOKUP('Nikes Sales Dataset - Worked f'!A:A,'Nikes Sales Dataset - Worked f'!A:D,4,FALSE)</f>
        <v>Soccer</v>
      </c>
      <c r="E999" t="str">
        <f>VLOOKUP('Nikes Sales Dataset - Worked f'!A:A,'Nikes Sales Dataset - Worked f'!A:E,5,FALSE)</f>
        <v>Premier III</v>
      </c>
      <c r="F999" t="str">
        <f>VLOOKUP('Nikes Sales Dataset - Worked f'!A:A,'Nikes Sales Dataset - Worked f'!A:G,7,FALSE)</f>
        <v>XL</v>
      </c>
      <c r="G999" s="3">
        <f>VLOOKUP('Nikes Sales Dataset - Worked f'!A:A,'Nikes Sales Dataset - Worked f'!A:I,9,FALSE)</f>
        <v>1</v>
      </c>
      <c r="H999" s="9">
        <f>VLOOKUP('Nikes Sales Dataset - Worked f'!A:A,'Nikes Sales Dataset - Worked f'!A:K,11,FALSE)</f>
        <v>3492.89</v>
      </c>
      <c r="I999">
        <f>_xlfn.XLOOKUP('Cleaned and Transformed Dataset'!A:A,'Nikes Sales Dataset - Worked f'!A:A,'Nikes Sales Dataset - Worked f'!M:M)</f>
        <v>0.77</v>
      </c>
      <c r="J999" s="9">
        <f>_xlfn.XLOOKUP(A:A,'Nikes Sales Dataset - Worked f'!A:A,'Nikes Sales Dataset - Worked f'!N:N)</f>
        <v>803.36469999999986</v>
      </c>
      <c r="K999" s="3">
        <f>_xlfn.XLOOKUP(A:A,'Nikes Sales Dataset - Worked f'!A:A,'Nikes Sales Dataset - Worked f'!P:P)</f>
        <v>803.36469999999986</v>
      </c>
      <c r="L999" s="7">
        <f>VLOOKUP('Nikes Sales Dataset - Worked f'!A:A,'Nikes Sales Dataset - Worked f'!A:R,18,FALSE)</f>
        <v>45414</v>
      </c>
      <c r="M999" s="7" t="str">
        <f>_xlfn.XLOOKUP(A:A,'Nikes Sales Dataset - Worked f'!A:A,'Nikes Sales Dataset - Worked f'!S:S)</f>
        <v>May</v>
      </c>
      <c r="N999" s="7" t="str">
        <f>_xlfn.XLOOKUP(A:A,'Nikes Sales Dataset - Worked f'!A:A,'Nikes Sales Dataset - Worked f'!T:T)</f>
        <v>2024</v>
      </c>
      <c r="O999" t="str">
        <f>_xlfn.XLOOKUP(A:A,'Nikes Sales Dataset - Worked f'!A:A,'Nikes Sales Dataset - Worked f'!U:U)</f>
        <v>Retail</v>
      </c>
      <c r="P999" t="str">
        <f>_xlfn.XLOOKUP(A:A,'Nikes Sales Dataset - Worked f'!A:A,'Nikes Sales Dataset - Worked f'!W:W)</f>
        <v>Delhi</v>
      </c>
      <c r="Q999" s="9">
        <f>_xlfn.XLOOKUP(A:A,'Nikes Sales Dataset - Worked f'!A:A,'Nikes Sales Dataset - Worked f'!X:X)</f>
        <v>3770.75</v>
      </c>
    </row>
    <row r="1000" spans="1:17" x14ac:dyDescent="0.25">
      <c r="A1000" s="4">
        <v>2998</v>
      </c>
      <c r="B1000" t="str">
        <f>VLOOKUP('Nikes Sales Dataset - Worked f'!A:A,'Nikes Sales Dataset - Worked f'!A:B,2,FALSE)</f>
        <v>2998_20250605</v>
      </c>
      <c r="C1000" t="str">
        <f>VLOOKUP('Nikes Sales Dataset - Worked f'!A:A,'Nikes Sales Dataset - Worked f'!A:C,3,FALSE)</f>
        <v>Women</v>
      </c>
      <c r="D1000" t="str">
        <f>VLOOKUP('Nikes Sales Dataset - Worked f'!A:A,'Nikes Sales Dataset - Worked f'!A:D,4,FALSE)</f>
        <v>Training</v>
      </c>
      <c r="E1000" t="str">
        <f>VLOOKUP('Nikes Sales Dataset - Worked f'!A:A,'Nikes Sales Dataset - Worked f'!A:E,5,FALSE)</f>
        <v>Flex Trainer</v>
      </c>
      <c r="F1000" t="str">
        <f>VLOOKUP('Nikes Sales Dataset - Worked f'!A:A,'Nikes Sales Dataset - Worked f'!A:G,7,FALSE)</f>
        <v>M</v>
      </c>
      <c r="G1000" s="3">
        <f>VLOOKUP('Nikes Sales Dataset - Worked f'!A:A,'Nikes Sales Dataset - Worked f'!A:I,9,FALSE)</f>
        <v>1</v>
      </c>
      <c r="H1000" s="9">
        <f>VLOOKUP('Nikes Sales Dataset - Worked f'!A:A,'Nikes Sales Dataset - Worked f'!A:K,11,FALSE)</f>
        <v>8835.27</v>
      </c>
      <c r="I1000">
        <f>_xlfn.XLOOKUP('Cleaned and Transformed Dataset'!A:A,'Nikes Sales Dataset - Worked f'!A:A,'Nikes Sales Dataset - Worked f'!M:M)</f>
        <v>0.76</v>
      </c>
      <c r="J1000" s="9">
        <f>_xlfn.XLOOKUP(A:A,'Nikes Sales Dataset - Worked f'!A:A,'Nikes Sales Dataset - Worked f'!N:N)</f>
        <v>2120.4648000000002</v>
      </c>
      <c r="K1000" s="3">
        <f>_xlfn.XLOOKUP(A:A,'Nikes Sales Dataset - Worked f'!A:A,'Nikes Sales Dataset - Worked f'!P:P)</f>
        <v>2120.4648000000002</v>
      </c>
      <c r="L1000" s="7">
        <f>VLOOKUP('Nikes Sales Dataset - Worked f'!A:A,'Nikes Sales Dataset - Worked f'!A:R,18,FALSE)</f>
        <v>45813</v>
      </c>
      <c r="M1000" s="7" t="str">
        <f>_xlfn.XLOOKUP(A:A,'Nikes Sales Dataset - Worked f'!A:A,'Nikes Sales Dataset - Worked f'!S:S)</f>
        <v>Jun</v>
      </c>
      <c r="N1000" s="7" t="str">
        <f>_xlfn.XLOOKUP(A:A,'Nikes Sales Dataset - Worked f'!A:A,'Nikes Sales Dataset - Worked f'!T:T)</f>
        <v>2025</v>
      </c>
      <c r="O1000" t="str">
        <f>_xlfn.XLOOKUP(A:A,'Nikes Sales Dataset - Worked f'!A:A,'Nikes Sales Dataset - Worked f'!U:U)</f>
        <v>Online</v>
      </c>
      <c r="P1000" t="str">
        <f>_xlfn.XLOOKUP(A:A,'Nikes Sales Dataset - Worked f'!A:A,'Nikes Sales Dataset - Worked f'!W:W)</f>
        <v>Delhi</v>
      </c>
      <c r="Q1000" s="9">
        <f>_xlfn.XLOOKUP(A:A,'Nikes Sales Dataset - Worked f'!A:A,'Nikes Sales Dataset - Worked f'!X:X)</f>
        <v>1637.2</v>
      </c>
    </row>
    <row r="1001" spans="1:17" x14ac:dyDescent="0.25">
      <c r="A1001" s="4">
        <v>2033</v>
      </c>
      <c r="B1001" t="str">
        <f>VLOOKUP('Nikes Sales Dataset - Worked f'!A:A,'Nikes Sales Dataset - Worked f'!A:B,2,FALSE)</f>
        <v>2033_Unknown Date</v>
      </c>
      <c r="C1001" t="str">
        <f>VLOOKUP('Nikes Sales Dataset - Worked f'!A:A,'Nikes Sales Dataset - Worked f'!A:C,3,FALSE)</f>
        <v>Men</v>
      </c>
      <c r="D1001" t="str">
        <f>VLOOKUP('Nikes Sales Dataset - Worked f'!A:A,'Nikes Sales Dataset - Worked f'!A:D,4,FALSE)</f>
        <v>Soccer</v>
      </c>
      <c r="E1001" t="str">
        <f>VLOOKUP('Nikes Sales Dataset - Worked f'!A:A,'Nikes Sales Dataset - Worked f'!A:E,5,FALSE)</f>
        <v>Mercurial Superfly</v>
      </c>
      <c r="F1001" t="str">
        <f>VLOOKUP('Nikes Sales Dataset - Worked f'!A:A,'Nikes Sales Dataset - Worked f'!A:G,7,FALSE)</f>
        <v>XL</v>
      </c>
      <c r="G1001" s="3">
        <f>VLOOKUP('Nikes Sales Dataset - Worked f'!A:A,'Nikes Sales Dataset - Worked f'!A:I,9,FALSE)</f>
        <v>-1</v>
      </c>
      <c r="H1001" s="9">
        <f>VLOOKUP('Nikes Sales Dataset - Worked f'!A:A,'Nikes Sales Dataset - Worked f'!A:K,11,FALSE)</f>
        <v>6110.0300000000007</v>
      </c>
      <c r="I1001">
        <f>_xlfn.XLOOKUP('Cleaned and Transformed Dataset'!A:A,'Nikes Sales Dataset - Worked f'!A:A,'Nikes Sales Dataset - Worked f'!M:M)</f>
        <v>0</v>
      </c>
      <c r="J1001" s="9">
        <f>_xlfn.XLOOKUP(A:A,'Nikes Sales Dataset - Worked f'!A:A,'Nikes Sales Dataset - Worked f'!N:N)</f>
        <v>6110.0300000000007</v>
      </c>
      <c r="K1001" s="3">
        <f>_xlfn.XLOOKUP(A:A,'Nikes Sales Dataset - Worked f'!A:A,'Nikes Sales Dataset - Worked f'!P:P)</f>
        <v>-6110.0300000000007</v>
      </c>
      <c r="L1001" s="7" t="str">
        <f>VLOOKUP('Nikes Sales Dataset - Worked f'!A:A,'Nikes Sales Dataset - Worked f'!A:R,18,FALSE)</f>
        <v>Unknown Date</v>
      </c>
      <c r="M1001" s="7" t="str">
        <f>_xlfn.XLOOKUP(A:A,'Nikes Sales Dataset - Worked f'!A:A,'Nikes Sales Dataset - Worked f'!S:S)</f>
        <v>Unknown</v>
      </c>
      <c r="N1001" s="7" t="str">
        <f>_xlfn.XLOOKUP(A:A,'Nikes Sales Dataset - Worked f'!A:A,'Nikes Sales Dataset - Worked f'!T:T)</f>
        <v>Unknown</v>
      </c>
      <c r="O1001" t="str">
        <f>_xlfn.XLOOKUP(A:A,'Nikes Sales Dataset - Worked f'!A:A,'Nikes Sales Dataset - Worked f'!U:U)</f>
        <v>Retail</v>
      </c>
      <c r="P1001" t="str">
        <f>_xlfn.XLOOKUP(A:A,'Nikes Sales Dataset - Worked f'!A:A,'Nikes Sales Dataset - Worked f'!W:W)</f>
        <v>Kolkata</v>
      </c>
      <c r="Q1001" s="9">
        <f>_xlfn.XLOOKUP(A:A,'Nikes Sales Dataset - Worked f'!A:A,'Nikes Sales Dataset - Worked f'!X:X)</f>
        <v>-1005.71</v>
      </c>
    </row>
    <row r="1002" spans="1:17" x14ac:dyDescent="0.25">
      <c r="A1002" s="4">
        <v>3000</v>
      </c>
      <c r="B1002" t="str">
        <f>VLOOKUP('Nikes Sales Dataset - Worked f'!A:A,'Nikes Sales Dataset - Worked f'!A:B,2,FALSE)</f>
        <v>3000_Unknown Date</v>
      </c>
      <c r="C1002" t="str">
        <f>VLOOKUP('Nikes Sales Dataset - Worked f'!A:A,'Nikes Sales Dataset - Worked f'!A:C,3,FALSE)</f>
        <v>Kids</v>
      </c>
      <c r="D1002" t="str">
        <f>VLOOKUP('Nikes Sales Dataset - Worked f'!A:A,'Nikes Sales Dataset - Worked f'!A:D,4,FALSE)</f>
        <v>Running</v>
      </c>
      <c r="E1002" t="str">
        <f>VLOOKUP('Nikes Sales Dataset - Worked f'!A:A,'Nikes Sales Dataset - Worked f'!A:E,5,FALSE)</f>
        <v>Free RN</v>
      </c>
      <c r="F1002" t="str">
        <f>VLOOKUP('Nikes Sales Dataset - Worked f'!A:A,'Nikes Sales Dataset - Worked f'!A:G,7,FALSE)</f>
        <v>M</v>
      </c>
      <c r="G1002" s="3">
        <f>VLOOKUP('Nikes Sales Dataset - Worked f'!A:A,'Nikes Sales Dataset - Worked f'!A:I,9,FALSE)</f>
        <v>1</v>
      </c>
      <c r="H1002" s="9">
        <f>VLOOKUP('Nikes Sales Dataset - Worked f'!A:A,'Nikes Sales Dataset - Worked f'!A:K,11,FALSE)</f>
        <v>6110.0300000000007</v>
      </c>
      <c r="I1002">
        <f>_xlfn.XLOOKUP('Cleaned and Transformed Dataset'!A:A,'Nikes Sales Dataset - Worked f'!A:A,'Nikes Sales Dataset - Worked f'!M:M)</f>
        <v>0</v>
      </c>
      <c r="J1002" s="9">
        <f>_xlfn.XLOOKUP(A:A,'Nikes Sales Dataset - Worked f'!A:A,'Nikes Sales Dataset - Worked f'!N:N)</f>
        <v>6110.0300000000007</v>
      </c>
      <c r="K1002" s="3">
        <f>_xlfn.XLOOKUP(A:A,'Nikes Sales Dataset - Worked f'!A:A,'Nikes Sales Dataset - Worked f'!P:P)</f>
        <v>6110.0300000000007</v>
      </c>
      <c r="L1002" s="7" t="str">
        <f>VLOOKUP('Nikes Sales Dataset - Worked f'!A:A,'Nikes Sales Dataset - Worked f'!A:R,18,FALSE)</f>
        <v>Unknown Date</v>
      </c>
      <c r="M1002" s="7" t="str">
        <f>_xlfn.XLOOKUP(A:A,'Nikes Sales Dataset - Worked f'!A:A,'Nikes Sales Dataset - Worked f'!S:S)</f>
        <v>Unknown</v>
      </c>
      <c r="N1002" s="7" t="str">
        <f>_xlfn.XLOOKUP(A:A,'Nikes Sales Dataset - Worked f'!A:A,'Nikes Sales Dataset - Worked f'!T:T)</f>
        <v>Unknown</v>
      </c>
      <c r="O1002" t="str">
        <f>_xlfn.XLOOKUP(A:A,'Nikes Sales Dataset - Worked f'!A:A,'Nikes Sales Dataset - Worked f'!U:U)</f>
        <v>Retail</v>
      </c>
      <c r="P1002" t="str">
        <f>_xlfn.XLOOKUP(A:A,'Nikes Sales Dataset - Worked f'!A:A,'Nikes Sales Dataset - Worked f'!W:W)</f>
        <v>Mumbai</v>
      </c>
      <c r="Q1002" s="9">
        <f>_xlfn.XLOOKUP(A:A,'Nikes Sales Dataset - Worked f'!A:A,'Nikes Sales Dataset - Worked f'!X:X)</f>
        <v>-1110.6199999999999</v>
      </c>
    </row>
    <row r="1003" spans="1:17" x14ac:dyDescent="0.25">
      <c r="A1003" s="4">
        <v>3001</v>
      </c>
      <c r="B1003" t="str">
        <f>VLOOKUP('Nikes Sales Dataset - Worked f'!A:A,'Nikes Sales Dataset - Worked f'!A:B,2,FALSE)</f>
        <v>3001_20240125</v>
      </c>
      <c r="C1003" t="str">
        <f>VLOOKUP('Nikes Sales Dataset - Worked f'!A:A,'Nikes Sales Dataset - Worked f'!A:C,3,FALSE)</f>
        <v>Men</v>
      </c>
      <c r="D1003" t="str">
        <f>VLOOKUP('Nikes Sales Dataset - Worked f'!A:A,'Nikes Sales Dataset - Worked f'!A:D,4,FALSE)</f>
        <v>Soccer</v>
      </c>
      <c r="E1003" t="str">
        <f>VLOOKUP('Nikes Sales Dataset - Worked f'!A:A,'Nikes Sales Dataset - Worked f'!A:E,5,FALSE)</f>
        <v>Premier III</v>
      </c>
      <c r="F1003" t="str">
        <f>VLOOKUP('Nikes Sales Dataset - Worked f'!A:A,'Nikes Sales Dataset - Worked f'!A:G,7,FALSE)</f>
        <v>L</v>
      </c>
      <c r="G1003" s="3">
        <f>VLOOKUP('Nikes Sales Dataset - Worked f'!A:A,'Nikes Sales Dataset - Worked f'!A:I,9,FALSE)</f>
        <v>0</v>
      </c>
      <c r="H1003" s="9">
        <f>VLOOKUP('Nikes Sales Dataset - Worked f'!A:A,'Nikes Sales Dataset - Worked f'!A:K,11,FALSE)</f>
        <v>6110.0300000000007</v>
      </c>
      <c r="I1003">
        <f>_xlfn.XLOOKUP('Cleaned and Transformed Dataset'!A:A,'Nikes Sales Dataset - Worked f'!A:A,'Nikes Sales Dataset - Worked f'!M:M)</f>
        <v>0</v>
      </c>
      <c r="J1003" s="9">
        <f>_xlfn.XLOOKUP(A:A,'Nikes Sales Dataset - Worked f'!A:A,'Nikes Sales Dataset - Worked f'!N:N)</f>
        <v>6110.0300000000007</v>
      </c>
      <c r="K1003" s="3">
        <f>_xlfn.XLOOKUP(A:A,'Nikes Sales Dataset - Worked f'!A:A,'Nikes Sales Dataset - Worked f'!P:P)</f>
        <v>0</v>
      </c>
      <c r="L1003" s="7">
        <f>VLOOKUP('Nikes Sales Dataset - Worked f'!A:A,'Nikes Sales Dataset - Worked f'!A:R,18,FALSE)</f>
        <v>45316</v>
      </c>
      <c r="M1003" s="7" t="str">
        <f>_xlfn.XLOOKUP(A:A,'Nikes Sales Dataset - Worked f'!A:A,'Nikes Sales Dataset - Worked f'!S:S)</f>
        <v>Jan</v>
      </c>
      <c r="N1003" s="7" t="str">
        <f>_xlfn.XLOOKUP(A:A,'Nikes Sales Dataset - Worked f'!A:A,'Nikes Sales Dataset - Worked f'!T:T)</f>
        <v>2024</v>
      </c>
      <c r="O1003" t="str">
        <f>_xlfn.XLOOKUP(A:A,'Nikes Sales Dataset - Worked f'!A:A,'Nikes Sales Dataset - Worked f'!U:U)</f>
        <v>Online</v>
      </c>
      <c r="P1003" t="str">
        <f>_xlfn.XLOOKUP(A:A,'Nikes Sales Dataset - Worked f'!A:A,'Nikes Sales Dataset - Worked f'!W:W)</f>
        <v>Delhi</v>
      </c>
      <c r="Q1003" s="9">
        <f>_xlfn.XLOOKUP(A:A,'Nikes Sales Dataset - Worked f'!A:A,'Nikes Sales Dataset - Worked f'!X:X)</f>
        <v>-362.26</v>
      </c>
    </row>
    <row r="1004" spans="1:17" x14ac:dyDescent="0.25">
      <c r="A1004" s="4">
        <v>3002</v>
      </c>
      <c r="B1004" t="str">
        <f>VLOOKUP('Nikes Sales Dataset - Worked f'!A:A,'Nikes Sales Dataset - Worked f'!A:B,2,FALSE)</f>
        <v>3002_20241122</v>
      </c>
      <c r="C1004" t="str">
        <f>VLOOKUP('Nikes Sales Dataset - Worked f'!A:A,'Nikes Sales Dataset - Worked f'!A:C,3,FALSE)</f>
        <v>Women</v>
      </c>
      <c r="D1004" t="str">
        <f>VLOOKUP('Nikes Sales Dataset - Worked f'!A:A,'Nikes Sales Dataset - Worked f'!A:D,4,FALSE)</f>
        <v>Lifestyle</v>
      </c>
      <c r="E1004" t="str">
        <f>VLOOKUP('Nikes Sales Dataset - Worked f'!A:A,'Nikes Sales Dataset - Worked f'!A:E,5,FALSE)</f>
        <v>Waffle One</v>
      </c>
      <c r="F1004" t="str">
        <f>VLOOKUP('Nikes Sales Dataset - Worked f'!A:A,'Nikes Sales Dataset - Worked f'!A:G,7,FALSE)</f>
        <v>M</v>
      </c>
      <c r="G1004" s="3">
        <f>VLOOKUP('Nikes Sales Dataset - Worked f'!A:A,'Nikes Sales Dataset - Worked f'!A:I,9,FALSE)</f>
        <v>4</v>
      </c>
      <c r="H1004" s="9">
        <f>VLOOKUP('Nikes Sales Dataset - Worked f'!A:A,'Nikes Sales Dataset - Worked f'!A:K,11,FALSE)</f>
        <v>6110.0300000000007</v>
      </c>
      <c r="I1004">
        <f>_xlfn.XLOOKUP('Cleaned and Transformed Dataset'!A:A,'Nikes Sales Dataset - Worked f'!A:A,'Nikes Sales Dataset - Worked f'!M:M)</f>
        <v>0</v>
      </c>
      <c r="J1004" s="9">
        <f>_xlfn.XLOOKUP(A:A,'Nikes Sales Dataset - Worked f'!A:A,'Nikes Sales Dataset - Worked f'!N:N)</f>
        <v>6110.0300000000007</v>
      </c>
      <c r="K1004" s="3">
        <f>_xlfn.XLOOKUP(A:A,'Nikes Sales Dataset - Worked f'!A:A,'Nikes Sales Dataset - Worked f'!P:P)</f>
        <v>24440.120000000003</v>
      </c>
      <c r="L1004" s="7">
        <f>VLOOKUP('Nikes Sales Dataset - Worked f'!A:A,'Nikes Sales Dataset - Worked f'!A:R,18,FALSE)</f>
        <v>45618</v>
      </c>
      <c r="M1004" s="7" t="str">
        <f>_xlfn.XLOOKUP(A:A,'Nikes Sales Dataset - Worked f'!A:A,'Nikes Sales Dataset - Worked f'!S:S)</f>
        <v>Nov</v>
      </c>
      <c r="N1004" s="7" t="str">
        <f>_xlfn.XLOOKUP(A:A,'Nikes Sales Dataset - Worked f'!A:A,'Nikes Sales Dataset - Worked f'!T:T)</f>
        <v>2024</v>
      </c>
      <c r="O1004" t="str">
        <f>_xlfn.XLOOKUP(A:A,'Nikes Sales Dataset - Worked f'!A:A,'Nikes Sales Dataset - Worked f'!U:U)</f>
        <v>Retail</v>
      </c>
      <c r="P1004" t="str">
        <f>_xlfn.XLOOKUP(A:A,'Nikes Sales Dataset - Worked f'!A:A,'Nikes Sales Dataset - Worked f'!W:W)</f>
        <v>Delhi</v>
      </c>
      <c r="Q1004" s="9">
        <f>_xlfn.XLOOKUP(A:A,'Nikes Sales Dataset - Worked f'!A:A,'Nikes Sales Dataset - Worked f'!X:X)</f>
        <v>3535.87</v>
      </c>
    </row>
    <row r="1005" spans="1:17" x14ac:dyDescent="0.25">
      <c r="A1005" s="4">
        <v>3003</v>
      </c>
      <c r="B1005" t="str">
        <f>VLOOKUP('Nikes Sales Dataset - Worked f'!A:A,'Nikes Sales Dataset - Worked f'!A:B,2,FALSE)</f>
        <v>3003_20230803</v>
      </c>
      <c r="C1005" t="str">
        <f>VLOOKUP('Nikes Sales Dataset - Worked f'!A:A,'Nikes Sales Dataset - Worked f'!A:C,3,FALSE)</f>
        <v>Men</v>
      </c>
      <c r="D1005" t="str">
        <f>VLOOKUP('Nikes Sales Dataset - Worked f'!A:A,'Nikes Sales Dataset - Worked f'!A:D,4,FALSE)</f>
        <v>Basketball</v>
      </c>
      <c r="E1005" t="str">
        <f>VLOOKUP('Nikes Sales Dataset - Worked f'!A:A,'Nikes Sales Dataset - Worked f'!A:E,5,FALSE)</f>
        <v>Zoom Freak</v>
      </c>
      <c r="F1005" t="str">
        <f>VLOOKUP('Nikes Sales Dataset - Worked f'!A:A,'Nikes Sales Dataset - Worked f'!A:G,7,FALSE)</f>
        <v>XL</v>
      </c>
      <c r="G1005" s="3">
        <f>VLOOKUP('Nikes Sales Dataset - Worked f'!A:A,'Nikes Sales Dataset - Worked f'!A:I,9,FALSE)</f>
        <v>2</v>
      </c>
      <c r="H1005" s="9">
        <f>VLOOKUP('Nikes Sales Dataset - Worked f'!A:A,'Nikes Sales Dataset - Worked f'!A:K,11,FALSE)</f>
        <v>6110.0300000000007</v>
      </c>
      <c r="I1005">
        <f>_xlfn.XLOOKUP('Cleaned and Transformed Dataset'!A:A,'Nikes Sales Dataset - Worked f'!A:A,'Nikes Sales Dataset - Worked f'!M:M)</f>
        <v>0</v>
      </c>
      <c r="J1005" s="9">
        <f>_xlfn.XLOOKUP(A:A,'Nikes Sales Dataset - Worked f'!A:A,'Nikes Sales Dataset - Worked f'!N:N)</f>
        <v>6110.0300000000007</v>
      </c>
      <c r="K1005" s="3">
        <f>_xlfn.XLOOKUP(A:A,'Nikes Sales Dataset - Worked f'!A:A,'Nikes Sales Dataset - Worked f'!P:P)</f>
        <v>12220.060000000001</v>
      </c>
      <c r="L1005" s="7">
        <f>VLOOKUP('Nikes Sales Dataset - Worked f'!A:A,'Nikes Sales Dataset - Worked f'!A:R,18,FALSE)</f>
        <v>45141</v>
      </c>
      <c r="M1005" s="7" t="str">
        <f>_xlfn.XLOOKUP(A:A,'Nikes Sales Dataset - Worked f'!A:A,'Nikes Sales Dataset - Worked f'!S:S)</f>
        <v>Aug</v>
      </c>
      <c r="N1005" s="7" t="str">
        <f>_xlfn.XLOOKUP(A:A,'Nikes Sales Dataset - Worked f'!A:A,'Nikes Sales Dataset - Worked f'!T:T)</f>
        <v>2023</v>
      </c>
      <c r="O1005" t="str">
        <f>_xlfn.XLOOKUP(A:A,'Nikes Sales Dataset - Worked f'!A:A,'Nikes Sales Dataset - Worked f'!U:U)</f>
        <v>Online</v>
      </c>
      <c r="P1005" t="str">
        <f>_xlfn.XLOOKUP(A:A,'Nikes Sales Dataset - Worked f'!A:A,'Nikes Sales Dataset - Worked f'!W:W)</f>
        <v>Bangalore</v>
      </c>
      <c r="Q1005" s="9">
        <f>_xlfn.XLOOKUP(A:A,'Nikes Sales Dataset - Worked f'!A:A,'Nikes Sales Dataset - Worked f'!X:X)</f>
        <v>-646.26</v>
      </c>
    </row>
    <row r="1006" spans="1:17" x14ac:dyDescent="0.25">
      <c r="A1006" s="4">
        <v>3004</v>
      </c>
      <c r="B1006" t="str">
        <f>VLOOKUP('Nikes Sales Dataset - Worked f'!A:A,'Nikes Sales Dataset - Worked f'!A:B,2,FALSE)</f>
        <v>3004_Unknown Date</v>
      </c>
      <c r="C1006" t="str">
        <f>VLOOKUP('Nikes Sales Dataset - Worked f'!A:A,'Nikes Sales Dataset - Worked f'!A:C,3,FALSE)</f>
        <v>Men</v>
      </c>
      <c r="D1006" t="str">
        <f>VLOOKUP('Nikes Sales Dataset - Worked f'!A:A,'Nikes Sales Dataset - Worked f'!A:D,4,FALSE)</f>
        <v>Training</v>
      </c>
      <c r="E1006" t="str">
        <f>VLOOKUP('Nikes Sales Dataset - Worked f'!A:A,'Nikes Sales Dataset - Worked f'!A:E,5,FALSE)</f>
        <v>ZoomX Invincible</v>
      </c>
      <c r="F1006" t="str">
        <f>VLOOKUP('Nikes Sales Dataset - Worked f'!A:A,'Nikes Sales Dataset - Worked f'!A:G,7,FALSE)</f>
        <v>XL</v>
      </c>
      <c r="G1006" s="3">
        <f>VLOOKUP('Nikes Sales Dataset - Worked f'!A:A,'Nikes Sales Dataset - Worked f'!A:I,9,FALSE)</f>
        <v>2</v>
      </c>
      <c r="H1006" s="9">
        <f>VLOOKUP('Nikes Sales Dataset - Worked f'!A:A,'Nikes Sales Dataset - Worked f'!A:K,11,FALSE)</f>
        <v>6897.68</v>
      </c>
      <c r="I1006">
        <f>_xlfn.XLOOKUP('Cleaned and Transformed Dataset'!A:A,'Nikes Sales Dataset - Worked f'!A:A,'Nikes Sales Dataset - Worked f'!M:M)</f>
        <v>0</v>
      </c>
      <c r="J1006" s="9">
        <f>_xlfn.XLOOKUP(A:A,'Nikes Sales Dataset - Worked f'!A:A,'Nikes Sales Dataset - Worked f'!N:N)</f>
        <v>6897.68</v>
      </c>
      <c r="K1006" s="3">
        <f>_xlfn.XLOOKUP(A:A,'Nikes Sales Dataset - Worked f'!A:A,'Nikes Sales Dataset - Worked f'!P:P)</f>
        <v>13795.36</v>
      </c>
      <c r="L1006" s="7" t="str">
        <f>VLOOKUP('Nikes Sales Dataset - Worked f'!A:A,'Nikes Sales Dataset - Worked f'!A:R,18,FALSE)</f>
        <v>Unknown Date</v>
      </c>
      <c r="M1006" s="7" t="str">
        <f>_xlfn.XLOOKUP(A:A,'Nikes Sales Dataset - Worked f'!A:A,'Nikes Sales Dataset - Worked f'!S:S)</f>
        <v>Unknown</v>
      </c>
      <c r="N1006" s="7" t="str">
        <f>_xlfn.XLOOKUP(A:A,'Nikes Sales Dataset - Worked f'!A:A,'Nikes Sales Dataset - Worked f'!T:T)</f>
        <v>Unknown</v>
      </c>
      <c r="O1006" t="str">
        <f>_xlfn.XLOOKUP(A:A,'Nikes Sales Dataset - Worked f'!A:A,'Nikes Sales Dataset - Worked f'!U:U)</f>
        <v>Retail</v>
      </c>
      <c r="P1006" t="str">
        <f>_xlfn.XLOOKUP(A:A,'Nikes Sales Dataset - Worked f'!A:A,'Nikes Sales Dataset - Worked f'!W:W)</f>
        <v>Pune</v>
      </c>
      <c r="Q1006" s="9">
        <f>_xlfn.XLOOKUP(A:A,'Nikes Sales Dataset - Worked f'!A:A,'Nikes Sales Dataset - Worked f'!X:X)</f>
        <v>2708.1</v>
      </c>
    </row>
    <row r="1007" spans="1:17" x14ac:dyDescent="0.25">
      <c r="A1007" s="4">
        <v>3005</v>
      </c>
      <c r="B1007" t="str">
        <f>VLOOKUP('Nikes Sales Dataset - Worked f'!A:A,'Nikes Sales Dataset - Worked f'!A:B,2,FALSE)</f>
        <v>3005_20250423</v>
      </c>
      <c r="C1007" t="str">
        <f>VLOOKUP('Nikes Sales Dataset - Worked f'!A:A,'Nikes Sales Dataset - Worked f'!A:C,3,FALSE)</f>
        <v>Women</v>
      </c>
      <c r="D1007" t="str">
        <f>VLOOKUP('Nikes Sales Dataset - Worked f'!A:A,'Nikes Sales Dataset - Worked f'!A:D,4,FALSE)</f>
        <v>Basketball</v>
      </c>
      <c r="E1007" t="str">
        <f>VLOOKUP('Nikes Sales Dataset - Worked f'!A:A,'Nikes Sales Dataset - Worked f'!A:E,5,FALSE)</f>
        <v>Zoom Freak</v>
      </c>
      <c r="F1007" t="str">
        <f>VLOOKUP('Nikes Sales Dataset - Worked f'!A:A,'Nikes Sales Dataset - Worked f'!A:G,7,FALSE)</f>
        <v>M</v>
      </c>
      <c r="G1007" s="3">
        <f>VLOOKUP('Nikes Sales Dataset - Worked f'!A:A,'Nikes Sales Dataset - Worked f'!A:I,9,FALSE)</f>
        <v>1</v>
      </c>
      <c r="H1007" s="9">
        <f>VLOOKUP('Nikes Sales Dataset - Worked f'!A:A,'Nikes Sales Dataset - Worked f'!A:K,11,FALSE)</f>
        <v>6110.0300000000007</v>
      </c>
      <c r="I1007">
        <f>_xlfn.XLOOKUP('Cleaned and Transformed Dataset'!A:A,'Nikes Sales Dataset - Worked f'!A:A,'Nikes Sales Dataset - Worked f'!M:M)</f>
        <v>0.19</v>
      </c>
      <c r="J1007" s="9">
        <f>_xlfn.XLOOKUP(A:A,'Nikes Sales Dataset - Worked f'!A:A,'Nikes Sales Dataset - Worked f'!N:N)</f>
        <v>4949.1243000000004</v>
      </c>
      <c r="K1007" s="3">
        <f>_xlfn.XLOOKUP(A:A,'Nikes Sales Dataset - Worked f'!A:A,'Nikes Sales Dataset - Worked f'!P:P)</f>
        <v>4949.1243000000004</v>
      </c>
      <c r="L1007" s="7">
        <f>VLOOKUP('Nikes Sales Dataset - Worked f'!A:A,'Nikes Sales Dataset - Worked f'!A:R,18,FALSE)</f>
        <v>45770</v>
      </c>
      <c r="M1007" s="7" t="str">
        <f>_xlfn.XLOOKUP(A:A,'Nikes Sales Dataset - Worked f'!A:A,'Nikes Sales Dataset - Worked f'!S:S)</f>
        <v>Apr</v>
      </c>
      <c r="N1007" s="7" t="str">
        <f>_xlfn.XLOOKUP(A:A,'Nikes Sales Dataset - Worked f'!A:A,'Nikes Sales Dataset - Worked f'!T:T)</f>
        <v>2025</v>
      </c>
      <c r="O1007" t="str">
        <f>_xlfn.XLOOKUP(A:A,'Nikes Sales Dataset - Worked f'!A:A,'Nikes Sales Dataset - Worked f'!U:U)</f>
        <v>Online</v>
      </c>
      <c r="P1007" t="str">
        <f>_xlfn.XLOOKUP(A:A,'Nikes Sales Dataset - Worked f'!A:A,'Nikes Sales Dataset - Worked f'!W:W)</f>
        <v>Delhi</v>
      </c>
      <c r="Q1007" s="9">
        <f>_xlfn.XLOOKUP(A:A,'Nikes Sales Dataset - Worked f'!A:A,'Nikes Sales Dataset - Worked f'!X:X)</f>
        <v>3295.17</v>
      </c>
    </row>
    <row r="1008" spans="1:17" x14ac:dyDescent="0.25">
      <c r="A1008" s="4">
        <v>3006</v>
      </c>
      <c r="B1008" t="str">
        <f>VLOOKUP('Nikes Sales Dataset - Worked f'!A:A,'Nikes Sales Dataset - Worked f'!A:B,2,FALSE)</f>
        <v>3006_Unknown Date</v>
      </c>
      <c r="C1008" t="str">
        <f>VLOOKUP('Nikes Sales Dataset - Worked f'!A:A,'Nikes Sales Dataset - Worked f'!A:C,3,FALSE)</f>
        <v>Kids</v>
      </c>
      <c r="D1008" t="str">
        <f>VLOOKUP('Nikes Sales Dataset - Worked f'!A:A,'Nikes Sales Dataset - Worked f'!A:D,4,FALSE)</f>
        <v>Lifestyle</v>
      </c>
      <c r="E1008" t="str">
        <f>VLOOKUP('Nikes Sales Dataset - Worked f'!A:A,'Nikes Sales Dataset - Worked f'!A:E,5,FALSE)</f>
        <v>Blazer Mid</v>
      </c>
      <c r="F1008" t="str">
        <f>VLOOKUP('Nikes Sales Dataset - Worked f'!A:A,'Nikes Sales Dataset - Worked f'!A:G,7,FALSE)</f>
        <v>M</v>
      </c>
      <c r="G1008" s="3">
        <f>VLOOKUP('Nikes Sales Dataset - Worked f'!A:A,'Nikes Sales Dataset - Worked f'!A:I,9,FALSE)</f>
        <v>4</v>
      </c>
      <c r="H1008" s="9">
        <f>VLOOKUP('Nikes Sales Dataset - Worked f'!A:A,'Nikes Sales Dataset - Worked f'!A:K,11,FALSE)</f>
        <v>6110.0300000000007</v>
      </c>
      <c r="I1008">
        <f>_xlfn.XLOOKUP('Cleaned and Transformed Dataset'!A:A,'Nikes Sales Dataset - Worked f'!A:A,'Nikes Sales Dataset - Worked f'!M:M)</f>
        <v>0.89</v>
      </c>
      <c r="J1008" s="9">
        <f>_xlfn.XLOOKUP(A:A,'Nikes Sales Dataset - Worked f'!A:A,'Nikes Sales Dataset - Worked f'!N:N)</f>
        <v>672.10329999999999</v>
      </c>
      <c r="K1008" s="3">
        <f>_xlfn.XLOOKUP(A:A,'Nikes Sales Dataset - Worked f'!A:A,'Nikes Sales Dataset - Worked f'!P:P)</f>
        <v>2688.4132</v>
      </c>
      <c r="L1008" s="7" t="str">
        <f>VLOOKUP('Nikes Sales Dataset - Worked f'!A:A,'Nikes Sales Dataset - Worked f'!A:R,18,FALSE)</f>
        <v>Unknown Date</v>
      </c>
      <c r="M1008" s="7" t="str">
        <f>_xlfn.XLOOKUP(A:A,'Nikes Sales Dataset - Worked f'!A:A,'Nikes Sales Dataset - Worked f'!S:S)</f>
        <v>Unknown</v>
      </c>
      <c r="N1008" s="7" t="str">
        <f>_xlfn.XLOOKUP(A:A,'Nikes Sales Dataset - Worked f'!A:A,'Nikes Sales Dataset - Worked f'!T:T)</f>
        <v>Unknown</v>
      </c>
      <c r="O1008" t="str">
        <f>_xlfn.XLOOKUP(A:A,'Nikes Sales Dataset - Worked f'!A:A,'Nikes Sales Dataset - Worked f'!U:U)</f>
        <v>Online</v>
      </c>
      <c r="P1008" t="str">
        <f>_xlfn.XLOOKUP(A:A,'Nikes Sales Dataset - Worked f'!A:A,'Nikes Sales Dataset - Worked f'!W:W)</f>
        <v>Pune</v>
      </c>
      <c r="Q1008" s="9">
        <f>_xlfn.XLOOKUP(A:A,'Nikes Sales Dataset - Worked f'!A:A,'Nikes Sales Dataset - Worked f'!X:X)</f>
        <v>1932.88</v>
      </c>
    </row>
    <row r="1009" spans="1:17" x14ac:dyDescent="0.25">
      <c r="A1009" s="4">
        <v>3007</v>
      </c>
      <c r="B1009" t="str">
        <f>VLOOKUP('Nikes Sales Dataset - Worked f'!A:A,'Nikes Sales Dataset - Worked f'!A:B,2,FALSE)</f>
        <v>3007_20250530</v>
      </c>
      <c r="C1009" t="str">
        <f>VLOOKUP('Nikes Sales Dataset - Worked f'!A:A,'Nikes Sales Dataset - Worked f'!A:C,3,FALSE)</f>
        <v>Women</v>
      </c>
      <c r="D1009" t="str">
        <f>VLOOKUP('Nikes Sales Dataset - Worked f'!A:A,'Nikes Sales Dataset - Worked f'!A:D,4,FALSE)</f>
        <v>Soccer</v>
      </c>
      <c r="E1009" t="str">
        <f>VLOOKUP('Nikes Sales Dataset - Worked f'!A:A,'Nikes Sales Dataset - Worked f'!A:E,5,FALSE)</f>
        <v>Tiempo Legend</v>
      </c>
      <c r="F1009" t="str">
        <f>VLOOKUP('Nikes Sales Dataset - Worked f'!A:A,'Nikes Sales Dataset - Worked f'!A:G,7,FALSE)</f>
        <v>XL</v>
      </c>
      <c r="G1009" s="3">
        <f>VLOOKUP('Nikes Sales Dataset - Worked f'!A:A,'Nikes Sales Dataset - Worked f'!A:I,9,FALSE)</f>
        <v>1</v>
      </c>
      <c r="H1009" s="9">
        <f>VLOOKUP('Nikes Sales Dataset - Worked f'!A:A,'Nikes Sales Dataset - Worked f'!A:K,11,FALSE)</f>
        <v>7680.16</v>
      </c>
      <c r="I1009">
        <f>_xlfn.XLOOKUP('Cleaned and Transformed Dataset'!A:A,'Nikes Sales Dataset - Worked f'!A:A,'Nikes Sales Dataset - Worked f'!M:M)</f>
        <v>1.23</v>
      </c>
      <c r="J1009" s="9">
        <f>_xlfn.XLOOKUP(A:A,'Nikes Sales Dataset - Worked f'!A:A,'Nikes Sales Dataset - Worked f'!N:N)</f>
        <v>-1766.4367999999997</v>
      </c>
      <c r="K1009" s="3">
        <f>_xlfn.XLOOKUP(A:A,'Nikes Sales Dataset - Worked f'!A:A,'Nikes Sales Dataset - Worked f'!P:P)</f>
        <v>-1766.4367999999997</v>
      </c>
      <c r="L1009" s="7">
        <f>VLOOKUP('Nikes Sales Dataset - Worked f'!A:A,'Nikes Sales Dataset - Worked f'!A:R,18,FALSE)</f>
        <v>45807</v>
      </c>
      <c r="M1009" s="7" t="str">
        <f>_xlfn.XLOOKUP(A:A,'Nikes Sales Dataset - Worked f'!A:A,'Nikes Sales Dataset - Worked f'!S:S)</f>
        <v>May</v>
      </c>
      <c r="N1009" s="7" t="str">
        <f>_xlfn.XLOOKUP(A:A,'Nikes Sales Dataset - Worked f'!A:A,'Nikes Sales Dataset - Worked f'!T:T)</f>
        <v>2025</v>
      </c>
      <c r="O1009" t="str">
        <f>_xlfn.XLOOKUP(A:A,'Nikes Sales Dataset - Worked f'!A:A,'Nikes Sales Dataset - Worked f'!U:U)</f>
        <v>Online</v>
      </c>
      <c r="P1009" t="str">
        <f>_xlfn.XLOOKUP(A:A,'Nikes Sales Dataset - Worked f'!A:A,'Nikes Sales Dataset - Worked f'!W:W)</f>
        <v>Bangalore</v>
      </c>
      <c r="Q1009" s="9">
        <f>_xlfn.XLOOKUP(A:A,'Nikes Sales Dataset - Worked f'!A:A,'Nikes Sales Dataset - Worked f'!X:X)</f>
        <v>-1076.72</v>
      </c>
    </row>
    <row r="1010" spans="1:17" x14ac:dyDescent="0.25">
      <c r="A1010" s="4">
        <v>3008</v>
      </c>
      <c r="B1010" t="str">
        <f>VLOOKUP('Nikes Sales Dataset - Worked f'!A:A,'Nikes Sales Dataset - Worked f'!A:B,2,FALSE)</f>
        <v>3008_Unknown Date</v>
      </c>
      <c r="C1010" t="str">
        <f>VLOOKUP('Nikes Sales Dataset - Worked f'!A:A,'Nikes Sales Dataset - Worked f'!A:C,3,FALSE)</f>
        <v>Men</v>
      </c>
      <c r="D1010" t="str">
        <f>VLOOKUP('Nikes Sales Dataset - Worked f'!A:A,'Nikes Sales Dataset - Worked f'!A:D,4,FALSE)</f>
        <v>Soccer</v>
      </c>
      <c r="E1010" t="str">
        <f>VLOOKUP('Nikes Sales Dataset - Worked f'!A:A,'Nikes Sales Dataset - Worked f'!A:E,5,FALSE)</f>
        <v>Phantom GT</v>
      </c>
      <c r="F1010" t="str">
        <f>VLOOKUP('Nikes Sales Dataset - Worked f'!A:A,'Nikes Sales Dataset - Worked f'!A:G,7,FALSE)</f>
        <v>M</v>
      </c>
      <c r="G1010" s="3">
        <f>VLOOKUP('Nikes Sales Dataset - Worked f'!A:A,'Nikes Sales Dataset - Worked f'!A:I,9,FALSE)</f>
        <v>1</v>
      </c>
      <c r="H1010" s="9">
        <f>VLOOKUP('Nikes Sales Dataset - Worked f'!A:A,'Nikes Sales Dataset - Worked f'!A:K,11,FALSE)</f>
        <v>6110.0300000000007</v>
      </c>
      <c r="I1010">
        <f>_xlfn.XLOOKUP('Cleaned and Transformed Dataset'!A:A,'Nikes Sales Dataset - Worked f'!A:A,'Nikes Sales Dataset - Worked f'!M:M)</f>
        <v>0.28000000000000003</v>
      </c>
      <c r="J1010" s="9">
        <f>_xlfn.XLOOKUP(A:A,'Nikes Sales Dataset - Worked f'!A:A,'Nikes Sales Dataset - Worked f'!N:N)</f>
        <v>4399.2216000000008</v>
      </c>
      <c r="K1010" s="3">
        <f>_xlfn.XLOOKUP(A:A,'Nikes Sales Dataset - Worked f'!A:A,'Nikes Sales Dataset - Worked f'!P:P)</f>
        <v>4399.2216000000008</v>
      </c>
      <c r="L1010" s="7" t="str">
        <f>VLOOKUP('Nikes Sales Dataset - Worked f'!A:A,'Nikes Sales Dataset - Worked f'!A:R,18,FALSE)</f>
        <v>Unknown Date</v>
      </c>
      <c r="M1010" s="7" t="str">
        <f>_xlfn.XLOOKUP(A:A,'Nikes Sales Dataset - Worked f'!A:A,'Nikes Sales Dataset - Worked f'!S:S)</f>
        <v>Unknown</v>
      </c>
      <c r="N1010" s="7" t="str">
        <f>_xlfn.XLOOKUP(A:A,'Nikes Sales Dataset - Worked f'!A:A,'Nikes Sales Dataset - Worked f'!T:T)</f>
        <v>Unknown</v>
      </c>
      <c r="O1010" t="str">
        <f>_xlfn.XLOOKUP(A:A,'Nikes Sales Dataset - Worked f'!A:A,'Nikes Sales Dataset - Worked f'!U:U)</f>
        <v>Online</v>
      </c>
      <c r="P1010" t="str">
        <f>_xlfn.XLOOKUP(A:A,'Nikes Sales Dataset - Worked f'!A:A,'Nikes Sales Dataset - Worked f'!W:W)</f>
        <v>Pune</v>
      </c>
      <c r="Q1010" s="9">
        <f>_xlfn.XLOOKUP(A:A,'Nikes Sales Dataset - Worked f'!A:A,'Nikes Sales Dataset - Worked f'!X:X)</f>
        <v>401.12</v>
      </c>
    </row>
    <row r="1011" spans="1:17" x14ac:dyDescent="0.25">
      <c r="A1011" s="4">
        <v>3009</v>
      </c>
      <c r="B1011" t="str">
        <f>VLOOKUP('Nikes Sales Dataset - Worked f'!A:A,'Nikes Sales Dataset - Worked f'!A:B,2,FALSE)</f>
        <v>3009_20240815</v>
      </c>
      <c r="C1011" t="str">
        <f>VLOOKUP('Nikes Sales Dataset - Worked f'!A:A,'Nikes Sales Dataset - Worked f'!A:C,3,FALSE)</f>
        <v>Men</v>
      </c>
      <c r="D1011" t="str">
        <f>VLOOKUP('Nikes Sales Dataset - Worked f'!A:A,'Nikes Sales Dataset - Worked f'!A:D,4,FALSE)</f>
        <v>Lifestyle</v>
      </c>
      <c r="E1011" t="str">
        <f>VLOOKUP('Nikes Sales Dataset - Worked f'!A:A,'Nikes Sales Dataset - Worked f'!A:E,5,FALSE)</f>
        <v>Waffle One</v>
      </c>
      <c r="F1011" t="str">
        <f>VLOOKUP('Nikes Sales Dataset - Worked f'!A:A,'Nikes Sales Dataset - Worked f'!A:G,7,FALSE)</f>
        <v>L</v>
      </c>
      <c r="G1011" s="3">
        <f>VLOOKUP('Nikes Sales Dataset - Worked f'!A:A,'Nikes Sales Dataset - Worked f'!A:I,9,FALSE)</f>
        <v>1</v>
      </c>
      <c r="H1011" s="9">
        <f>VLOOKUP('Nikes Sales Dataset - Worked f'!A:A,'Nikes Sales Dataset - Worked f'!A:K,11,FALSE)</f>
        <v>6110.0300000000007</v>
      </c>
      <c r="I1011">
        <f>_xlfn.XLOOKUP('Cleaned and Transformed Dataset'!A:A,'Nikes Sales Dataset - Worked f'!A:A,'Nikes Sales Dataset - Worked f'!M:M)</f>
        <v>0</v>
      </c>
      <c r="J1011" s="9">
        <f>_xlfn.XLOOKUP(A:A,'Nikes Sales Dataset - Worked f'!A:A,'Nikes Sales Dataset - Worked f'!N:N)</f>
        <v>6110.0300000000007</v>
      </c>
      <c r="K1011" s="3">
        <f>_xlfn.XLOOKUP(A:A,'Nikes Sales Dataset - Worked f'!A:A,'Nikes Sales Dataset - Worked f'!P:P)</f>
        <v>6110.0300000000007</v>
      </c>
      <c r="L1011" s="7">
        <f>VLOOKUP('Nikes Sales Dataset - Worked f'!A:A,'Nikes Sales Dataset - Worked f'!A:R,18,FALSE)</f>
        <v>45519</v>
      </c>
      <c r="M1011" s="7" t="str">
        <f>_xlfn.XLOOKUP(A:A,'Nikes Sales Dataset - Worked f'!A:A,'Nikes Sales Dataset - Worked f'!S:S)</f>
        <v>Aug</v>
      </c>
      <c r="N1011" s="7" t="str">
        <f>_xlfn.XLOOKUP(A:A,'Nikes Sales Dataset - Worked f'!A:A,'Nikes Sales Dataset - Worked f'!T:T)</f>
        <v>2024</v>
      </c>
      <c r="O1011" t="str">
        <f>_xlfn.XLOOKUP(A:A,'Nikes Sales Dataset - Worked f'!A:A,'Nikes Sales Dataset - Worked f'!U:U)</f>
        <v>Online</v>
      </c>
      <c r="P1011" t="str">
        <f>_xlfn.XLOOKUP(A:A,'Nikes Sales Dataset - Worked f'!A:A,'Nikes Sales Dataset - Worked f'!W:W)</f>
        <v>Bangalore</v>
      </c>
      <c r="Q1011" s="9">
        <f>_xlfn.XLOOKUP(A:A,'Nikes Sales Dataset - Worked f'!A:A,'Nikes Sales Dataset - Worked f'!X:X)</f>
        <v>3724.01</v>
      </c>
    </row>
    <row r="1012" spans="1:17" x14ac:dyDescent="0.25">
      <c r="A1012" s="4">
        <v>3010</v>
      </c>
      <c r="B1012" t="str">
        <f>VLOOKUP('Nikes Sales Dataset - Worked f'!A:A,'Nikes Sales Dataset - Worked f'!A:B,2,FALSE)</f>
        <v>3010_20250505</v>
      </c>
      <c r="C1012" t="str">
        <f>VLOOKUP('Nikes Sales Dataset - Worked f'!A:A,'Nikes Sales Dataset - Worked f'!A:C,3,FALSE)</f>
        <v>Women</v>
      </c>
      <c r="D1012" t="str">
        <f>VLOOKUP('Nikes Sales Dataset - Worked f'!A:A,'Nikes Sales Dataset - Worked f'!A:D,4,FALSE)</f>
        <v>Soccer</v>
      </c>
      <c r="E1012" t="str">
        <f>VLOOKUP('Nikes Sales Dataset - Worked f'!A:A,'Nikes Sales Dataset - Worked f'!A:E,5,FALSE)</f>
        <v>Tiempo Legend</v>
      </c>
      <c r="F1012" t="str">
        <f>VLOOKUP('Nikes Sales Dataset - Worked f'!A:A,'Nikes Sales Dataset - Worked f'!A:G,7,FALSE)</f>
        <v>M</v>
      </c>
      <c r="G1012" s="3">
        <f>VLOOKUP('Nikes Sales Dataset - Worked f'!A:A,'Nikes Sales Dataset - Worked f'!A:I,9,FALSE)</f>
        <v>0</v>
      </c>
      <c r="H1012" s="9">
        <f>VLOOKUP('Nikes Sales Dataset - Worked f'!A:A,'Nikes Sales Dataset - Worked f'!A:K,11,FALSE)</f>
        <v>6110.0300000000007</v>
      </c>
      <c r="I1012">
        <f>_xlfn.XLOOKUP('Cleaned and Transformed Dataset'!A:A,'Nikes Sales Dataset - Worked f'!A:A,'Nikes Sales Dataset - Worked f'!M:M)</f>
        <v>0</v>
      </c>
      <c r="J1012" s="9">
        <f>_xlfn.XLOOKUP(A:A,'Nikes Sales Dataset - Worked f'!A:A,'Nikes Sales Dataset - Worked f'!N:N)</f>
        <v>6110.0300000000007</v>
      </c>
      <c r="K1012" s="3">
        <f>_xlfn.XLOOKUP(A:A,'Nikes Sales Dataset - Worked f'!A:A,'Nikes Sales Dataset - Worked f'!P:P)</f>
        <v>0</v>
      </c>
      <c r="L1012" s="7">
        <f>VLOOKUP('Nikes Sales Dataset - Worked f'!A:A,'Nikes Sales Dataset - Worked f'!A:R,18,FALSE)</f>
        <v>45782</v>
      </c>
      <c r="M1012" s="7" t="str">
        <f>_xlfn.XLOOKUP(A:A,'Nikes Sales Dataset - Worked f'!A:A,'Nikes Sales Dataset - Worked f'!S:S)</f>
        <v>May</v>
      </c>
      <c r="N1012" s="7" t="str">
        <f>_xlfn.XLOOKUP(A:A,'Nikes Sales Dataset - Worked f'!A:A,'Nikes Sales Dataset - Worked f'!T:T)</f>
        <v>2025</v>
      </c>
      <c r="O1012" t="str">
        <f>_xlfn.XLOOKUP(A:A,'Nikes Sales Dataset - Worked f'!A:A,'Nikes Sales Dataset - Worked f'!U:U)</f>
        <v>Online</v>
      </c>
      <c r="P1012" t="str">
        <f>_xlfn.XLOOKUP(A:A,'Nikes Sales Dataset - Worked f'!A:A,'Nikes Sales Dataset - Worked f'!W:W)</f>
        <v>Pune</v>
      </c>
      <c r="Q1012" s="9">
        <f>_xlfn.XLOOKUP(A:A,'Nikes Sales Dataset - Worked f'!A:A,'Nikes Sales Dataset - Worked f'!X:X)</f>
        <v>-311.32</v>
      </c>
    </row>
    <row r="1013" spans="1:17" x14ac:dyDescent="0.25">
      <c r="A1013" s="4">
        <v>3011</v>
      </c>
      <c r="B1013" t="str">
        <f>VLOOKUP('Nikes Sales Dataset - Worked f'!A:A,'Nikes Sales Dataset - Worked f'!A:B,2,FALSE)</f>
        <v>3011_Unknown Date</v>
      </c>
      <c r="C1013" t="str">
        <f>VLOOKUP('Nikes Sales Dataset - Worked f'!A:A,'Nikes Sales Dataset - Worked f'!A:C,3,FALSE)</f>
        <v>Women</v>
      </c>
      <c r="D1013" t="str">
        <f>VLOOKUP('Nikes Sales Dataset - Worked f'!A:A,'Nikes Sales Dataset - Worked f'!A:D,4,FALSE)</f>
        <v>Running</v>
      </c>
      <c r="E1013" t="str">
        <f>VLOOKUP('Nikes Sales Dataset - Worked f'!A:A,'Nikes Sales Dataset - Worked f'!A:E,5,FALSE)</f>
        <v>Pegasus Turbo</v>
      </c>
      <c r="F1013" t="str">
        <f>VLOOKUP('Nikes Sales Dataset - Worked f'!A:A,'Nikes Sales Dataset - Worked f'!A:G,7,FALSE)</f>
        <v>M</v>
      </c>
      <c r="G1013" s="3">
        <f>VLOOKUP('Nikes Sales Dataset - Worked f'!A:A,'Nikes Sales Dataset - Worked f'!A:I,9,FALSE)</f>
        <v>1</v>
      </c>
      <c r="H1013" s="9">
        <f>VLOOKUP('Nikes Sales Dataset - Worked f'!A:A,'Nikes Sales Dataset - Worked f'!A:K,11,FALSE)</f>
        <v>6110.0300000000007</v>
      </c>
      <c r="I1013">
        <f>_xlfn.XLOOKUP('Cleaned and Transformed Dataset'!A:A,'Nikes Sales Dataset - Worked f'!A:A,'Nikes Sales Dataset - Worked f'!M:M)</f>
        <v>0.5</v>
      </c>
      <c r="J1013" s="9">
        <f>_xlfn.XLOOKUP(A:A,'Nikes Sales Dataset - Worked f'!A:A,'Nikes Sales Dataset - Worked f'!N:N)</f>
        <v>3055.0150000000003</v>
      </c>
      <c r="K1013" s="3">
        <f>_xlfn.XLOOKUP(A:A,'Nikes Sales Dataset - Worked f'!A:A,'Nikes Sales Dataset - Worked f'!P:P)</f>
        <v>3055.0150000000003</v>
      </c>
      <c r="L1013" s="7" t="str">
        <f>VLOOKUP('Nikes Sales Dataset - Worked f'!A:A,'Nikes Sales Dataset - Worked f'!A:R,18,FALSE)</f>
        <v>Unknown Date</v>
      </c>
      <c r="M1013" s="7" t="str">
        <f>_xlfn.XLOOKUP(A:A,'Nikes Sales Dataset - Worked f'!A:A,'Nikes Sales Dataset - Worked f'!S:S)</f>
        <v>Unknown</v>
      </c>
      <c r="N1013" s="7" t="str">
        <f>_xlfn.XLOOKUP(A:A,'Nikes Sales Dataset - Worked f'!A:A,'Nikes Sales Dataset - Worked f'!T:T)</f>
        <v>Unknown</v>
      </c>
      <c r="O1013" t="str">
        <f>_xlfn.XLOOKUP(A:A,'Nikes Sales Dataset - Worked f'!A:A,'Nikes Sales Dataset - Worked f'!U:U)</f>
        <v>Retail</v>
      </c>
      <c r="P1013" t="str">
        <f>_xlfn.XLOOKUP(A:A,'Nikes Sales Dataset - Worked f'!A:A,'Nikes Sales Dataset - Worked f'!W:W)</f>
        <v>Hyderabad</v>
      </c>
      <c r="Q1013" s="9">
        <f>_xlfn.XLOOKUP(A:A,'Nikes Sales Dataset - Worked f'!A:A,'Nikes Sales Dataset - Worked f'!X:X)</f>
        <v>3074.24</v>
      </c>
    </row>
    <row r="1014" spans="1:17" x14ac:dyDescent="0.25">
      <c r="A1014" s="4">
        <v>3012</v>
      </c>
      <c r="B1014" t="str">
        <f>VLOOKUP('Nikes Sales Dataset - Worked f'!A:A,'Nikes Sales Dataset - Worked f'!A:B,2,FALSE)</f>
        <v>3012_Unknown Date</v>
      </c>
      <c r="C1014" t="str">
        <f>VLOOKUP('Nikes Sales Dataset - Worked f'!A:A,'Nikes Sales Dataset - Worked f'!A:C,3,FALSE)</f>
        <v>Men</v>
      </c>
      <c r="D1014" t="str">
        <f>VLOOKUP('Nikes Sales Dataset - Worked f'!A:A,'Nikes Sales Dataset - Worked f'!A:D,4,FALSE)</f>
        <v>Lifestyle</v>
      </c>
      <c r="E1014" t="str">
        <f>VLOOKUP('Nikes Sales Dataset - Worked f'!A:A,'Nikes Sales Dataset - Worked f'!A:E,5,FALSE)</f>
        <v>Blazer Mid</v>
      </c>
      <c r="F1014" t="str">
        <f>VLOOKUP('Nikes Sales Dataset - Worked f'!A:A,'Nikes Sales Dataset - Worked f'!A:G,7,FALSE)</f>
        <v>L</v>
      </c>
      <c r="G1014" s="3">
        <f>VLOOKUP('Nikes Sales Dataset - Worked f'!A:A,'Nikes Sales Dataset - Worked f'!A:I,9,FALSE)</f>
        <v>2</v>
      </c>
      <c r="H1014" s="9">
        <f>VLOOKUP('Nikes Sales Dataset - Worked f'!A:A,'Nikes Sales Dataset - Worked f'!A:K,11,FALSE)</f>
        <v>3758.51</v>
      </c>
      <c r="I1014">
        <f>_xlfn.XLOOKUP('Cleaned and Transformed Dataset'!A:A,'Nikes Sales Dataset - Worked f'!A:A,'Nikes Sales Dataset - Worked f'!M:M)</f>
        <v>0</v>
      </c>
      <c r="J1014" s="9">
        <f>_xlfn.XLOOKUP(A:A,'Nikes Sales Dataset - Worked f'!A:A,'Nikes Sales Dataset - Worked f'!N:N)</f>
        <v>3758.51</v>
      </c>
      <c r="K1014" s="3">
        <f>_xlfn.XLOOKUP(A:A,'Nikes Sales Dataset - Worked f'!A:A,'Nikes Sales Dataset - Worked f'!P:P)</f>
        <v>7517.02</v>
      </c>
      <c r="L1014" s="7" t="str">
        <f>VLOOKUP('Nikes Sales Dataset - Worked f'!A:A,'Nikes Sales Dataset - Worked f'!A:R,18,FALSE)</f>
        <v>Unknown Date</v>
      </c>
      <c r="M1014" s="7" t="str">
        <f>_xlfn.XLOOKUP(A:A,'Nikes Sales Dataset - Worked f'!A:A,'Nikes Sales Dataset - Worked f'!S:S)</f>
        <v>Unknown</v>
      </c>
      <c r="N1014" s="7" t="str">
        <f>_xlfn.XLOOKUP(A:A,'Nikes Sales Dataset - Worked f'!A:A,'Nikes Sales Dataset - Worked f'!T:T)</f>
        <v>Unknown</v>
      </c>
      <c r="O1014" t="str">
        <f>_xlfn.XLOOKUP(A:A,'Nikes Sales Dataset - Worked f'!A:A,'Nikes Sales Dataset - Worked f'!U:U)</f>
        <v>Retail</v>
      </c>
      <c r="P1014" t="str">
        <f>_xlfn.XLOOKUP(A:A,'Nikes Sales Dataset - Worked f'!A:A,'Nikes Sales Dataset - Worked f'!W:W)</f>
        <v>Hyderabad</v>
      </c>
      <c r="Q1014" s="9">
        <f>_xlfn.XLOOKUP(A:A,'Nikes Sales Dataset - Worked f'!A:A,'Nikes Sales Dataset - Worked f'!X:X)</f>
        <v>94.77</v>
      </c>
    </row>
    <row r="1015" spans="1:17" x14ac:dyDescent="0.25">
      <c r="A1015" s="4">
        <v>3013</v>
      </c>
      <c r="B1015" t="str">
        <f>VLOOKUP('Nikes Sales Dataset - Worked f'!A:A,'Nikes Sales Dataset - Worked f'!A:B,2,FALSE)</f>
        <v>3013_20250616</v>
      </c>
      <c r="C1015" t="str">
        <f>VLOOKUP('Nikes Sales Dataset - Worked f'!A:A,'Nikes Sales Dataset - Worked f'!A:C,3,FALSE)</f>
        <v>Kids</v>
      </c>
      <c r="D1015" t="str">
        <f>VLOOKUP('Nikes Sales Dataset - Worked f'!A:A,'Nikes Sales Dataset - Worked f'!A:D,4,FALSE)</f>
        <v>Basketball</v>
      </c>
      <c r="E1015" t="str">
        <f>VLOOKUP('Nikes Sales Dataset - Worked f'!A:A,'Nikes Sales Dataset - Worked f'!A:E,5,FALSE)</f>
        <v>Zoom Freak</v>
      </c>
      <c r="F1015" t="str">
        <f>VLOOKUP('Nikes Sales Dataset - Worked f'!A:A,'Nikes Sales Dataset - Worked f'!A:G,7,FALSE)</f>
        <v>XL</v>
      </c>
      <c r="G1015" s="3">
        <f>VLOOKUP('Nikes Sales Dataset - Worked f'!A:A,'Nikes Sales Dataset - Worked f'!A:I,9,FALSE)</f>
        <v>4</v>
      </c>
      <c r="H1015" s="9">
        <f>VLOOKUP('Nikes Sales Dataset - Worked f'!A:A,'Nikes Sales Dataset - Worked f'!A:K,11,FALSE)</f>
        <v>6110.0300000000007</v>
      </c>
      <c r="I1015">
        <f>_xlfn.XLOOKUP('Cleaned and Transformed Dataset'!A:A,'Nikes Sales Dataset - Worked f'!A:A,'Nikes Sales Dataset - Worked f'!M:M)</f>
        <v>0.96</v>
      </c>
      <c r="J1015" s="9">
        <f>_xlfn.XLOOKUP(A:A,'Nikes Sales Dataset - Worked f'!A:A,'Nikes Sales Dataset - Worked f'!N:N)</f>
        <v>244.40120000000024</v>
      </c>
      <c r="K1015" s="3">
        <f>_xlfn.XLOOKUP(A:A,'Nikes Sales Dataset - Worked f'!A:A,'Nikes Sales Dataset - Worked f'!P:P)</f>
        <v>977.60480000000098</v>
      </c>
      <c r="L1015" s="7">
        <f>VLOOKUP('Nikes Sales Dataset - Worked f'!A:A,'Nikes Sales Dataset - Worked f'!A:R,18,FALSE)</f>
        <v>45824</v>
      </c>
      <c r="M1015" s="7" t="str">
        <f>_xlfn.XLOOKUP(A:A,'Nikes Sales Dataset - Worked f'!A:A,'Nikes Sales Dataset - Worked f'!S:S)</f>
        <v>Jun</v>
      </c>
      <c r="N1015" s="7" t="str">
        <f>_xlfn.XLOOKUP(A:A,'Nikes Sales Dataset - Worked f'!A:A,'Nikes Sales Dataset - Worked f'!T:T)</f>
        <v>2025</v>
      </c>
      <c r="O1015" t="str">
        <f>_xlfn.XLOOKUP(A:A,'Nikes Sales Dataset - Worked f'!A:A,'Nikes Sales Dataset - Worked f'!U:U)</f>
        <v>Retail</v>
      </c>
      <c r="P1015" t="str">
        <f>_xlfn.XLOOKUP(A:A,'Nikes Sales Dataset - Worked f'!A:A,'Nikes Sales Dataset - Worked f'!W:W)</f>
        <v>Kolkata</v>
      </c>
      <c r="Q1015" s="9">
        <f>_xlfn.XLOOKUP(A:A,'Nikes Sales Dataset - Worked f'!A:A,'Nikes Sales Dataset - Worked f'!X:X)</f>
        <v>1039.0899999999999</v>
      </c>
    </row>
    <row r="1016" spans="1:17" x14ac:dyDescent="0.25">
      <c r="A1016" s="4">
        <v>3014</v>
      </c>
      <c r="B1016" t="str">
        <f>VLOOKUP('Nikes Sales Dataset - Worked f'!A:A,'Nikes Sales Dataset - Worked f'!A:B,2,FALSE)</f>
        <v>3014_20250130</v>
      </c>
      <c r="C1016" t="str">
        <f>VLOOKUP('Nikes Sales Dataset - Worked f'!A:A,'Nikes Sales Dataset - Worked f'!A:C,3,FALSE)</f>
        <v>Men</v>
      </c>
      <c r="D1016" t="str">
        <f>VLOOKUP('Nikes Sales Dataset - Worked f'!A:A,'Nikes Sales Dataset - Worked f'!A:D,4,FALSE)</f>
        <v>Running</v>
      </c>
      <c r="E1016" t="str">
        <f>VLOOKUP('Nikes Sales Dataset - Worked f'!A:A,'Nikes Sales Dataset - Worked f'!A:E,5,FALSE)</f>
        <v>Air Zoom</v>
      </c>
      <c r="F1016" t="str">
        <f>VLOOKUP('Nikes Sales Dataset - Worked f'!A:A,'Nikes Sales Dataset - Worked f'!A:G,7,FALSE)</f>
        <v>M</v>
      </c>
      <c r="G1016" s="3">
        <f>VLOOKUP('Nikes Sales Dataset - Worked f'!A:A,'Nikes Sales Dataset - Worked f'!A:I,9,FALSE)</f>
        <v>0</v>
      </c>
      <c r="H1016" s="9">
        <f>VLOOKUP('Nikes Sales Dataset - Worked f'!A:A,'Nikes Sales Dataset - Worked f'!A:K,11,FALSE)</f>
        <v>6110.0300000000007</v>
      </c>
      <c r="I1016">
        <f>_xlfn.XLOOKUP('Cleaned and Transformed Dataset'!A:A,'Nikes Sales Dataset - Worked f'!A:A,'Nikes Sales Dataset - Worked f'!M:M)</f>
        <v>0</v>
      </c>
      <c r="J1016" s="9">
        <f>_xlfn.XLOOKUP(A:A,'Nikes Sales Dataset - Worked f'!A:A,'Nikes Sales Dataset - Worked f'!N:N)</f>
        <v>6110.0300000000007</v>
      </c>
      <c r="K1016" s="3">
        <f>_xlfn.XLOOKUP(A:A,'Nikes Sales Dataset - Worked f'!A:A,'Nikes Sales Dataset - Worked f'!P:P)</f>
        <v>0</v>
      </c>
      <c r="L1016" s="7">
        <f>VLOOKUP('Nikes Sales Dataset - Worked f'!A:A,'Nikes Sales Dataset - Worked f'!A:R,18,FALSE)</f>
        <v>45687</v>
      </c>
      <c r="M1016" s="7" t="str">
        <f>_xlfn.XLOOKUP(A:A,'Nikes Sales Dataset - Worked f'!A:A,'Nikes Sales Dataset - Worked f'!S:S)</f>
        <v>Jan</v>
      </c>
      <c r="N1016" s="7" t="str">
        <f>_xlfn.XLOOKUP(A:A,'Nikes Sales Dataset - Worked f'!A:A,'Nikes Sales Dataset - Worked f'!T:T)</f>
        <v>2025</v>
      </c>
      <c r="O1016" t="str">
        <f>_xlfn.XLOOKUP(A:A,'Nikes Sales Dataset - Worked f'!A:A,'Nikes Sales Dataset - Worked f'!U:U)</f>
        <v>Retail</v>
      </c>
      <c r="P1016" t="str">
        <f>_xlfn.XLOOKUP(A:A,'Nikes Sales Dataset - Worked f'!A:A,'Nikes Sales Dataset - Worked f'!W:W)</f>
        <v>Hyderabad</v>
      </c>
      <c r="Q1016" s="9">
        <f>_xlfn.XLOOKUP(A:A,'Nikes Sales Dataset - Worked f'!A:A,'Nikes Sales Dataset - Worked f'!X:X)</f>
        <v>-1004.97</v>
      </c>
    </row>
    <row r="1017" spans="1:17" x14ac:dyDescent="0.25">
      <c r="A1017" s="4">
        <v>3015</v>
      </c>
      <c r="B1017" t="str">
        <f>VLOOKUP('Nikes Sales Dataset - Worked f'!A:A,'Nikes Sales Dataset - Worked f'!A:B,2,FALSE)</f>
        <v>3015_Unknown Date</v>
      </c>
      <c r="C1017" t="str">
        <f>VLOOKUP('Nikes Sales Dataset - Worked f'!A:A,'Nikes Sales Dataset - Worked f'!A:C,3,FALSE)</f>
        <v>Women</v>
      </c>
      <c r="D1017" t="str">
        <f>VLOOKUP('Nikes Sales Dataset - Worked f'!A:A,'Nikes Sales Dataset - Worked f'!A:D,4,FALSE)</f>
        <v>Running</v>
      </c>
      <c r="E1017" t="str">
        <f>VLOOKUP('Nikes Sales Dataset - Worked f'!A:A,'Nikes Sales Dataset - Worked f'!A:E,5,FALSE)</f>
        <v>React Infinity</v>
      </c>
      <c r="F1017" t="str">
        <f>VLOOKUP('Nikes Sales Dataset - Worked f'!A:A,'Nikes Sales Dataset - Worked f'!A:G,7,FALSE)</f>
        <v>M</v>
      </c>
      <c r="G1017" s="3">
        <f>VLOOKUP('Nikes Sales Dataset - Worked f'!A:A,'Nikes Sales Dataset - Worked f'!A:I,9,FALSE)</f>
        <v>-1</v>
      </c>
      <c r="H1017" s="9">
        <f>VLOOKUP('Nikes Sales Dataset - Worked f'!A:A,'Nikes Sales Dataset - Worked f'!A:K,11,FALSE)</f>
        <v>6110.0300000000007</v>
      </c>
      <c r="I1017">
        <f>_xlfn.XLOOKUP('Cleaned and Transformed Dataset'!A:A,'Nikes Sales Dataset - Worked f'!A:A,'Nikes Sales Dataset - Worked f'!M:M)</f>
        <v>0</v>
      </c>
      <c r="J1017" s="9">
        <f>_xlfn.XLOOKUP(A:A,'Nikes Sales Dataset - Worked f'!A:A,'Nikes Sales Dataset - Worked f'!N:N)</f>
        <v>6110.0300000000007</v>
      </c>
      <c r="K1017" s="3">
        <f>_xlfn.XLOOKUP(A:A,'Nikes Sales Dataset - Worked f'!A:A,'Nikes Sales Dataset - Worked f'!P:P)</f>
        <v>-6110.0300000000007</v>
      </c>
      <c r="L1017" s="7" t="str">
        <f>VLOOKUP('Nikes Sales Dataset - Worked f'!A:A,'Nikes Sales Dataset - Worked f'!A:R,18,FALSE)</f>
        <v>Unknown Date</v>
      </c>
      <c r="M1017" s="7" t="str">
        <f>_xlfn.XLOOKUP(A:A,'Nikes Sales Dataset - Worked f'!A:A,'Nikes Sales Dataset - Worked f'!S:S)</f>
        <v>Unknown</v>
      </c>
      <c r="N1017" s="7" t="str">
        <f>_xlfn.XLOOKUP(A:A,'Nikes Sales Dataset - Worked f'!A:A,'Nikes Sales Dataset - Worked f'!T:T)</f>
        <v>Unknown</v>
      </c>
      <c r="O1017" t="str">
        <f>_xlfn.XLOOKUP(A:A,'Nikes Sales Dataset - Worked f'!A:A,'Nikes Sales Dataset - Worked f'!U:U)</f>
        <v>Online</v>
      </c>
      <c r="P1017" t="str">
        <f>_xlfn.XLOOKUP(A:A,'Nikes Sales Dataset - Worked f'!A:A,'Nikes Sales Dataset - Worked f'!W:W)</f>
        <v>Kolkata</v>
      </c>
      <c r="Q1017" s="9">
        <f>_xlfn.XLOOKUP(A:A,'Nikes Sales Dataset - Worked f'!A:A,'Nikes Sales Dataset - Worked f'!X:X)</f>
        <v>2688.31</v>
      </c>
    </row>
    <row r="1018" spans="1:17" x14ac:dyDescent="0.25">
      <c r="A1018" s="4">
        <v>3016</v>
      </c>
      <c r="B1018" t="str">
        <f>VLOOKUP('Nikes Sales Dataset - Worked f'!A:A,'Nikes Sales Dataset - Worked f'!A:B,2,FALSE)</f>
        <v>3016_20240831</v>
      </c>
      <c r="C1018" t="str">
        <f>VLOOKUP('Nikes Sales Dataset - Worked f'!A:A,'Nikes Sales Dataset - Worked f'!A:C,3,FALSE)</f>
        <v>Women</v>
      </c>
      <c r="D1018" t="str">
        <f>VLOOKUP('Nikes Sales Dataset - Worked f'!A:A,'Nikes Sales Dataset - Worked f'!A:D,4,FALSE)</f>
        <v>Running</v>
      </c>
      <c r="E1018" t="str">
        <f>VLOOKUP('Nikes Sales Dataset - Worked f'!A:A,'Nikes Sales Dataset - Worked f'!A:E,5,FALSE)</f>
        <v>Air Zoom</v>
      </c>
      <c r="F1018" t="str">
        <f>VLOOKUP('Nikes Sales Dataset - Worked f'!A:A,'Nikes Sales Dataset - Worked f'!A:G,7,FALSE)</f>
        <v>M</v>
      </c>
      <c r="G1018" s="3">
        <f>VLOOKUP('Nikes Sales Dataset - Worked f'!A:A,'Nikes Sales Dataset - Worked f'!A:I,9,FALSE)</f>
        <v>0</v>
      </c>
      <c r="H1018" s="9">
        <f>VLOOKUP('Nikes Sales Dataset - Worked f'!A:A,'Nikes Sales Dataset - Worked f'!A:K,11,FALSE)</f>
        <v>8931.44</v>
      </c>
      <c r="I1018">
        <f>_xlfn.XLOOKUP('Cleaned and Transformed Dataset'!A:A,'Nikes Sales Dataset - Worked f'!A:A,'Nikes Sales Dataset - Worked f'!M:M)</f>
        <v>0</v>
      </c>
      <c r="J1018" s="9">
        <f>_xlfn.XLOOKUP(A:A,'Nikes Sales Dataset - Worked f'!A:A,'Nikes Sales Dataset - Worked f'!N:N)</f>
        <v>8931.44</v>
      </c>
      <c r="K1018" s="3">
        <f>_xlfn.XLOOKUP(A:A,'Nikes Sales Dataset - Worked f'!A:A,'Nikes Sales Dataset - Worked f'!P:P)</f>
        <v>0</v>
      </c>
      <c r="L1018" s="7">
        <f>VLOOKUP('Nikes Sales Dataset - Worked f'!A:A,'Nikes Sales Dataset - Worked f'!A:R,18,FALSE)</f>
        <v>45535</v>
      </c>
      <c r="M1018" s="7" t="str">
        <f>_xlfn.XLOOKUP(A:A,'Nikes Sales Dataset - Worked f'!A:A,'Nikes Sales Dataset - Worked f'!S:S)</f>
        <v>Aug</v>
      </c>
      <c r="N1018" s="7" t="str">
        <f>_xlfn.XLOOKUP(A:A,'Nikes Sales Dataset - Worked f'!A:A,'Nikes Sales Dataset - Worked f'!T:T)</f>
        <v>2024</v>
      </c>
      <c r="O1018" t="str">
        <f>_xlfn.XLOOKUP(A:A,'Nikes Sales Dataset - Worked f'!A:A,'Nikes Sales Dataset - Worked f'!U:U)</f>
        <v>Retail</v>
      </c>
      <c r="P1018" t="str">
        <f>_xlfn.XLOOKUP(A:A,'Nikes Sales Dataset - Worked f'!A:A,'Nikes Sales Dataset - Worked f'!W:W)</f>
        <v>Bangalore</v>
      </c>
      <c r="Q1018" s="9">
        <f>_xlfn.XLOOKUP(A:A,'Nikes Sales Dataset - Worked f'!A:A,'Nikes Sales Dataset - Worked f'!X:X)</f>
        <v>868.59</v>
      </c>
    </row>
    <row r="1019" spans="1:17" x14ac:dyDescent="0.25">
      <c r="A1019" s="4">
        <v>3017</v>
      </c>
      <c r="B1019" t="str">
        <f>VLOOKUP('Nikes Sales Dataset - Worked f'!A:A,'Nikes Sales Dataset - Worked f'!A:B,2,FALSE)</f>
        <v>3017_Unknown Date</v>
      </c>
      <c r="C1019" t="str">
        <f>VLOOKUP('Nikes Sales Dataset - Worked f'!A:A,'Nikes Sales Dataset - Worked f'!A:C,3,FALSE)</f>
        <v>Women</v>
      </c>
      <c r="D1019" t="str">
        <f>VLOOKUP('Nikes Sales Dataset - Worked f'!A:A,'Nikes Sales Dataset - Worked f'!A:D,4,FALSE)</f>
        <v>Basketball</v>
      </c>
      <c r="E1019" t="str">
        <f>VLOOKUP('Nikes Sales Dataset - Worked f'!A:A,'Nikes Sales Dataset - Worked f'!A:E,5,FALSE)</f>
        <v>LeBron 20</v>
      </c>
      <c r="F1019" t="str">
        <f>VLOOKUP('Nikes Sales Dataset - Worked f'!A:A,'Nikes Sales Dataset - Worked f'!A:G,7,FALSE)</f>
        <v>M</v>
      </c>
      <c r="G1019" s="3">
        <f>VLOOKUP('Nikes Sales Dataset - Worked f'!A:A,'Nikes Sales Dataset - Worked f'!A:I,9,FALSE)</f>
        <v>1</v>
      </c>
      <c r="H1019" s="9">
        <f>VLOOKUP('Nikes Sales Dataset - Worked f'!A:A,'Nikes Sales Dataset - Worked f'!A:K,11,FALSE)</f>
        <v>8240.15</v>
      </c>
      <c r="I1019">
        <f>_xlfn.XLOOKUP('Cleaned and Transformed Dataset'!A:A,'Nikes Sales Dataset - Worked f'!A:A,'Nikes Sales Dataset - Worked f'!M:M)</f>
        <v>0</v>
      </c>
      <c r="J1019" s="9">
        <f>_xlfn.XLOOKUP(A:A,'Nikes Sales Dataset - Worked f'!A:A,'Nikes Sales Dataset - Worked f'!N:N)</f>
        <v>8240.15</v>
      </c>
      <c r="K1019" s="3">
        <f>_xlfn.XLOOKUP(A:A,'Nikes Sales Dataset - Worked f'!A:A,'Nikes Sales Dataset - Worked f'!P:P)</f>
        <v>8240.15</v>
      </c>
      <c r="L1019" s="7" t="str">
        <f>VLOOKUP('Nikes Sales Dataset - Worked f'!A:A,'Nikes Sales Dataset - Worked f'!A:R,18,FALSE)</f>
        <v>Unknown Date</v>
      </c>
      <c r="M1019" s="7" t="str">
        <f>_xlfn.XLOOKUP(A:A,'Nikes Sales Dataset - Worked f'!A:A,'Nikes Sales Dataset - Worked f'!S:S)</f>
        <v>Unknown</v>
      </c>
      <c r="N1019" s="7" t="str">
        <f>_xlfn.XLOOKUP(A:A,'Nikes Sales Dataset - Worked f'!A:A,'Nikes Sales Dataset - Worked f'!T:T)</f>
        <v>Unknown</v>
      </c>
      <c r="O1019" t="str">
        <f>_xlfn.XLOOKUP(A:A,'Nikes Sales Dataset - Worked f'!A:A,'Nikes Sales Dataset - Worked f'!U:U)</f>
        <v>Retail</v>
      </c>
      <c r="P1019" t="str">
        <f>_xlfn.XLOOKUP(A:A,'Nikes Sales Dataset - Worked f'!A:A,'Nikes Sales Dataset - Worked f'!W:W)</f>
        <v>Delhi</v>
      </c>
      <c r="Q1019" s="9">
        <f>_xlfn.XLOOKUP(A:A,'Nikes Sales Dataset - Worked f'!A:A,'Nikes Sales Dataset - Worked f'!X:X)</f>
        <v>3355.12</v>
      </c>
    </row>
    <row r="1020" spans="1:17" x14ac:dyDescent="0.25">
      <c r="A1020" s="4">
        <v>3018</v>
      </c>
      <c r="B1020" t="str">
        <f>VLOOKUP('Nikes Sales Dataset - Worked f'!A:A,'Nikes Sales Dataset - Worked f'!A:B,2,FALSE)</f>
        <v>3018_20240822</v>
      </c>
      <c r="C1020" t="str">
        <f>VLOOKUP('Nikes Sales Dataset - Worked f'!A:A,'Nikes Sales Dataset - Worked f'!A:C,3,FALSE)</f>
        <v>Kids</v>
      </c>
      <c r="D1020" t="str">
        <f>VLOOKUP('Nikes Sales Dataset - Worked f'!A:A,'Nikes Sales Dataset - Worked f'!A:D,4,FALSE)</f>
        <v>Soccer</v>
      </c>
      <c r="E1020" t="str">
        <f>VLOOKUP('Nikes Sales Dataset - Worked f'!A:A,'Nikes Sales Dataset - Worked f'!A:E,5,FALSE)</f>
        <v>Premier III</v>
      </c>
      <c r="F1020" t="str">
        <f>VLOOKUP('Nikes Sales Dataset - Worked f'!A:A,'Nikes Sales Dataset - Worked f'!A:G,7,FALSE)</f>
        <v>L</v>
      </c>
      <c r="G1020" s="3">
        <f>VLOOKUP('Nikes Sales Dataset - Worked f'!A:A,'Nikes Sales Dataset - Worked f'!A:I,9,FALSE)</f>
        <v>1</v>
      </c>
      <c r="H1020" s="9">
        <f>VLOOKUP('Nikes Sales Dataset - Worked f'!A:A,'Nikes Sales Dataset - Worked f'!A:K,11,FALSE)</f>
        <v>6110.0300000000007</v>
      </c>
      <c r="I1020">
        <f>_xlfn.XLOOKUP('Cleaned and Transformed Dataset'!A:A,'Nikes Sales Dataset - Worked f'!A:A,'Nikes Sales Dataset - Worked f'!M:M)</f>
        <v>0</v>
      </c>
      <c r="J1020" s="9">
        <f>_xlfn.XLOOKUP(A:A,'Nikes Sales Dataset - Worked f'!A:A,'Nikes Sales Dataset - Worked f'!N:N)</f>
        <v>6110.0300000000007</v>
      </c>
      <c r="K1020" s="3">
        <f>_xlfn.XLOOKUP(A:A,'Nikes Sales Dataset - Worked f'!A:A,'Nikes Sales Dataset - Worked f'!P:P)</f>
        <v>6110.0300000000007</v>
      </c>
      <c r="L1020" s="7">
        <f>VLOOKUP('Nikes Sales Dataset - Worked f'!A:A,'Nikes Sales Dataset - Worked f'!A:R,18,FALSE)</f>
        <v>45526</v>
      </c>
      <c r="M1020" s="7" t="str">
        <f>_xlfn.XLOOKUP(A:A,'Nikes Sales Dataset - Worked f'!A:A,'Nikes Sales Dataset - Worked f'!S:S)</f>
        <v>Aug</v>
      </c>
      <c r="N1020" s="7" t="str">
        <f>_xlfn.XLOOKUP(A:A,'Nikes Sales Dataset - Worked f'!A:A,'Nikes Sales Dataset - Worked f'!T:T)</f>
        <v>2024</v>
      </c>
      <c r="O1020" t="str">
        <f>_xlfn.XLOOKUP(A:A,'Nikes Sales Dataset - Worked f'!A:A,'Nikes Sales Dataset - Worked f'!U:U)</f>
        <v>Retail</v>
      </c>
      <c r="P1020" t="str">
        <f>_xlfn.XLOOKUP(A:A,'Nikes Sales Dataset - Worked f'!A:A,'Nikes Sales Dataset - Worked f'!W:W)</f>
        <v>Kolkata</v>
      </c>
      <c r="Q1020" s="9">
        <f>_xlfn.XLOOKUP(A:A,'Nikes Sales Dataset - Worked f'!A:A,'Nikes Sales Dataset - Worked f'!X:X)</f>
        <v>3364.85</v>
      </c>
    </row>
    <row r="1021" spans="1:17" x14ac:dyDescent="0.25">
      <c r="A1021" s="4">
        <v>3019</v>
      </c>
      <c r="B1021" t="str">
        <f>VLOOKUP('Nikes Sales Dataset - Worked f'!A:A,'Nikes Sales Dataset - Worked f'!A:B,2,FALSE)</f>
        <v>3019_20231219</v>
      </c>
      <c r="C1021" t="str">
        <f>VLOOKUP('Nikes Sales Dataset - Worked f'!A:A,'Nikes Sales Dataset - Worked f'!A:C,3,FALSE)</f>
        <v>Women</v>
      </c>
      <c r="D1021" t="str">
        <f>VLOOKUP('Nikes Sales Dataset - Worked f'!A:A,'Nikes Sales Dataset - Worked f'!A:D,4,FALSE)</f>
        <v>Running</v>
      </c>
      <c r="E1021" t="str">
        <f>VLOOKUP('Nikes Sales Dataset - Worked f'!A:A,'Nikes Sales Dataset - Worked f'!A:E,5,FALSE)</f>
        <v>Free RN</v>
      </c>
      <c r="F1021" t="str">
        <f>VLOOKUP('Nikes Sales Dataset - Worked f'!A:A,'Nikes Sales Dataset - Worked f'!A:G,7,FALSE)</f>
        <v>XL</v>
      </c>
      <c r="G1021" s="3">
        <f>VLOOKUP('Nikes Sales Dataset - Worked f'!A:A,'Nikes Sales Dataset - Worked f'!A:I,9,FALSE)</f>
        <v>1</v>
      </c>
      <c r="H1021" s="9">
        <f>VLOOKUP('Nikes Sales Dataset - Worked f'!A:A,'Nikes Sales Dataset - Worked f'!A:K,11,FALSE)</f>
        <v>9942.61</v>
      </c>
      <c r="I1021">
        <f>_xlfn.XLOOKUP('Cleaned and Transformed Dataset'!A:A,'Nikes Sales Dataset - Worked f'!A:A,'Nikes Sales Dataset - Worked f'!M:M)</f>
        <v>0</v>
      </c>
      <c r="J1021" s="9">
        <f>_xlfn.XLOOKUP(A:A,'Nikes Sales Dataset - Worked f'!A:A,'Nikes Sales Dataset - Worked f'!N:N)</f>
        <v>9942.61</v>
      </c>
      <c r="K1021" s="3">
        <f>_xlfn.XLOOKUP(A:A,'Nikes Sales Dataset - Worked f'!A:A,'Nikes Sales Dataset - Worked f'!P:P)</f>
        <v>9942.61</v>
      </c>
      <c r="L1021" s="7">
        <f>VLOOKUP('Nikes Sales Dataset - Worked f'!A:A,'Nikes Sales Dataset - Worked f'!A:R,18,FALSE)</f>
        <v>45279</v>
      </c>
      <c r="M1021" s="7" t="str">
        <f>_xlfn.XLOOKUP(A:A,'Nikes Sales Dataset - Worked f'!A:A,'Nikes Sales Dataset - Worked f'!S:S)</f>
        <v>Dec</v>
      </c>
      <c r="N1021" s="7" t="str">
        <f>_xlfn.XLOOKUP(A:A,'Nikes Sales Dataset - Worked f'!A:A,'Nikes Sales Dataset - Worked f'!T:T)</f>
        <v>2023</v>
      </c>
      <c r="O1021" t="str">
        <f>_xlfn.XLOOKUP(A:A,'Nikes Sales Dataset - Worked f'!A:A,'Nikes Sales Dataset - Worked f'!U:U)</f>
        <v>Retail</v>
      </c>
      <c r="P1021" t="str">
        <f>_xlfn.XLOOKUP(A:A,'Nikes Sales Dataset - Worked f'!A:A,'Nikes Sales Dataset - Worked f'!W:W)</f>
        <v>Kolkata</v>
      </c>
      <c r="Q1021" s="9">
        <f>_xlfn.XLOOKUP(A:A,'Nikes Sales Dataset - Worked f'!A:A,'Nikes Sales Dataset - Worked f'!X:X)</f>
        <v>1316.3</v>
      </c>
    </row>
    <row r="1022" spans="1:17" x14ac:dyDescent="0.25">
      <c r="A1022" s="4">
        <v>3020</v>
      </c>
      <c r="B1022" t="str">
        <f>VLOOKUP('Nikes Sales Dataset - Worked f'!A:A,'Nikes Sales Dataset - Worked f'!A:B,2,FALSE)</f>
        <v>3020_Unknown Date</v>
      </c>
      <c r="C1022" t="str">
        <f>VLOOKUP('Nikes Sales Dataset - Worked f'!A:A,'Nikes Sales Dataset - Worked f'!A:C,3,FALSE)</f>
        <v>Kids</v>
      </c>
      <c r="D1022" t="str">
        <f>VLOOKUP('Nikes Sales Dataset - Worked f'!A:A,'Nikes Sales Dataset - Worked f'!A:D,4,FALSE)</f>
        <v>Lifestyle</v>
      </c>
      <c r="E1022" t="str">
        <f>VLOOKUP('Nikes Sales Dataset - Worked f'!A:A,'Nikes Sales Dataset - Worked f'!A:E,5,FALSE)</f>
        <v>Dunk Low</v>
      </c>
      <c r="F1022" t="str">
        <f>VLOOKUP('Nikes Sales Dataset - Worked f'!A:A,'Nikes Sales Dataset - Worked f'!A:G,7,FALSE)</f>
        <v>L</v>
      </c>
      <c r="G1022" s="3">
        <f>VLOOKUP('Nikes Sales Dataset - Worked f'!A:A,'Nikes Sales Dataset - Worked f'!A:I,9,FALSE)</f>
        <v>1</v>
      </c>
      <c r="H1022" s="9">
        <f>VLOOKUP('Nikes Sales Dataset - Worked f'!A:A,'Nikes Sales Dataset - Worked f'!A:K,11,FALSE)</f>
        <v>6153.37</v>
      </c>
      <c r="I1022">
        <f>_xlfn.XLOOKUP('Cleaned and Transformed Dataset'!A:A,'Nikes Sales Dataset - Worked f'!A:A,'Nikes Sales Dataset - Worked f'!M:M)</f>
        <v>0</v>
      </c>
      <c r="J1022" s="9">
        <f>_xlfn.XLOOKUP(A:A,'Nikes Sales Dataset - Worked f'!A:A,'Nikes Sales Dataset - Worked f'!N:N)</f>
        <v>6153.37</v>
      </c>
      <c r="K1022" s="3">
        <f>_xlfn.XLOOKUP(A:A,'Nikes Sales Dataset - Worked f'!A:A,'Nikes Sales Dataset - Worked f'!P:P)</f>
        <v>6153.37</v>
      </c>
      <c r="L1022" s="7" t="str">
        <f>VLOOKUP('Nikes Sales Dataset - Worked f'!A:A,'Nikes Sales Dataset - Worked f'!A:R,18,FALSE)</f>
        <v>Unknown Date</v>
      </c>
      <c r="M1022" s="7" t="str">
        <f>_xlfn.XLOOKUP(A:A,'Nikes Sales Dataset - Worked f'!A:A,'Nikes Sales Dataset - Worked f'!S:S)</f>
        <v>Unknown</v>
      </c>
      <c r="N1022" s="7" t="str">
        <f>_xlfn.XLOOKUP(A:A,'Nikes Sales Dataset - Worked f'!A:A,'Nikes Sales Dataset - Worked f'!T:T)</f>
        <v>Unknown</v>
      </c>
      <c r="O1022" t="str">
        <f>_xlfn.XLOOKUP(A:A,'Nikes Sales Dataset - Worked f'!A:A,'Nikes Sales Dataset - Worked f'!U:U)</f>
        <v>Retail</v>
      </c>
      <c r="P1022" t="str">
        <f>_xlfn.XLOOKUP(A:A,'Nikes Sales Dataset - Worked f'!A:A,'Nikes Sales Dataset - Worked f'!W:W)</f>
        <v>Hyderabad</v>
      </c>
      <c r="Q1022" s="9">
        <f>_xlfn.XLOOKUP(A:A,'Nikes Sales Dataset - Worked f'!A:A,'Nikes Sales Dataset - Worked f'!X:X)</f>
        <v>493.35</v>
      </c>
    </row>
    <row r="1023" spans="1:17" x14ac:dyDescent="0.25">
      <c r="A1023" s="4">
        <v>3021</v>
      </c>
      <c r="B1023" t="str">
        <f>VLOOKUP('Nikes Sales Dataset - Worked f'!A:A,'Nikes Sales Dataset - Worked f'!A:B,2,FALSE)</f>
        <v>3021_20230921</v>
      </c>
      <c r="C1023" t="str">
        <f>VLOOKUP('Nikes Sales Dataset - Worked f'!A:A,'Nikes Sales Dataset - Worked f'!A:C,3,FALSE)</f>
        <v>Women</v>
      </c>
      <c r="D1023" t="str">
        <f>VLOOKUP('Nikes Sales Dataset - Worked f'!A:A,'Nikes Sales Dataset - Worked f'!A:D,4,FALSE)</f>
        <v>Soccer</v>
      </c>
      <c r="E1023" t="str">
        <f>VLOOKUP('Nikes Sales Dataset - Worked f'!A:A,'Nikes Sales Dataset - Worked f'!A:E,5,FALSE)</f>
        <v>Mercurial Superfly</v>
      </c>
      <c r="F1023" t="str">
        <f>VLOOKUP('Nikes Sales Dataset - Worked f'!A:A,'Nikes Sales Dataset - Worked f'!A:G,7,FALSE)</f>
        <v>M</v>
      </c>
      <c r="G1023" s="3">
        <f>VLOOKUP('Nikes Sales Dataset - Worked f'!A:A,'Nikes Sales Dataset - Worked f'!A:I,9,FALSE)</f>
        <v>4</v>
      </c>
      <c r="H1023" s="9">
        <f>VLOOKUP('Nikes Sales Dataset - Worked f'!A:A,'Nikes Sales Dataset - Worked f'!A:K,11,FALSE)</f>
        <v>6110.0300000000007</v>
      </c>
      <c r="I1023">
        <f>_xlfn.XLOOKUP('Cleaned and Transformed Dataset'!A:A,'Nikes Sales Dataset - Worked f'!A:A,'Nikes Sales Dataset - Worked f'!M:M)</f>
        <v>0.42</v>
      </c>
      <c r="J1023" s="9">
        <f>_xlfn.XLOOKUP(A:A,'Nikes Sales Dataset - Worked f'!A:A,'Nikes Sales Dataset - Worked f'!N:N)</f>
        <v>3543.8174000000008</v>
      </c>
      <c r="K1023" s="3">
        <f>_xlfn.XLOOKUP(A:A,'Nikes Sales Dataset - Worked f'!A:A,'Nikes Sales Dataset - Worked f'!P:P)</f>
        <v>14175.269600000003</v>
      </c>
      <c r="L1023" s="7">
        <f>VLOOKUP('Nikes Sales Dataset - Worked f'!A:A,'Nikes Sales Dataset - Worked f'!A:R,18,FALSE)</f>
        <v>45190</v>
      </c>
      <c r="M1023" s="7" t="str">
        <f>_xlfn.XLOOKUP(A:A,'Nikes Sales Dataset - Worked f'!A:A,'Nikes Sales Dataset - Worked f'!S:S)</f>
        <v>Sep</v>
      </c>
      <c r="N1023" s="7" t="str">
        <f>_xlfn.XLOOKUP(A:A,'Nikes Sales Dataset - Worked f'!A:A,'Nikes Sales Dataset - Worked f'!T:T)</f>
        <v>2023</v>
      </c>
      <c r="O1023" t="str">
        <f>_xlfn.XLOOKUP(A:A,'Nikes Sales Dataset - Worked f'!A:A,'Nikes Sales Dataset - Worked f'!U:U)</f>
        <v>Retail</v>
      </c>
      <c r="P1023" t="str">
        <f>_xlfn.XLOOKUP(A:A,'Nikes Sales Dataset - Worked f'!A:A,'Nikes Sales Dataset - Worked f'!W:W)</f>
        <v>Hyderabad</v>
      </c>
      <c r="Q1023" s="9">
        <f>_xlfn.XLOOKUP(A:A,'Nikes Sales Dataset - Worked f'!A:A,'Nikes Sales Dataset - Worked f'!X:X)</f>
        <v>3050.7</v>
      </c>
    </row>
    <row r="1024" spans="1:17" x14ac:dyDescent="0.25">
      <c r="A1024" s="4">
        <v>3022</v>
      </c>
      <c r="B1024" t="str">
        <f>VLOOKUP('Nikes Sales Dataset - Worked f'!A:A,'Nikes Sales Dataset - Worked f'!A:B,2,FALSE)</f>
        <v>3022_20250514</v>
      </c>
      <c r="C1024" t="str">
        <f>VLOOKUP('Nikes Sales Dataset - Worked f'!A:A,'Nikes Sales Dataset - Worked f'!A:C,3,FALSE)</f>
        <v>Kids</v>
      </c>
      <c r="D1024" t="str">
        <f>VLOOKUP('Nikes Sales Dataset - Worked f'!A:A,'Nikes Sales Dataset - Worked f'!A:D,4,FALSE)</f>
        <v>Training</v>
      </c>
      <c r="E1024" t="str">
        <f>VLOOKUP('Nikes Sales Dataset - Worked f'!A:A,'Nikes Sales Dataset - Worked f'!A:E,5,FALSE)</f>
        <v>ZoomX Invincible</v>
      </c>
      <c r="F1024" t="str">
        <f>VLOOKUP('Nikes Sales Dataset - Worked f'!A:A,'Nikes Sales Dataset - Worked f'!A:G,7,FALSE)</f>
        <v>L</v>
      </c>
      <c r="G1024" s="3">
        <f>VLOOKUP('Nikes Sales Dataset - Worked f'!A:A,'Nikes Sales Dataset - Worked f'!A:I,9,FALSE)</f>
        <v>-1</v>
      </c>
      <c r="H1024" s="9">
        <f>VLOOKUP('Nikes Sales Dataset - Worked f'!A:A,'Nikes Sales Dataset - Worked f'!A:K,11,FALSE)</f>
        <v>4318.4799999999996</v>
      </c>
      <c r="I1024">
        <f>_xlfn.XLOOKUP('Cleaned and Transformed Dataset'!A:A,'Nikes Sales Dataset - Worked f'!A:A,'Nikes Sales Dataset - Worked f'!M:M)</f>
        <v>0</v>
      </c>
      <c r="J1024" s="9">
        <f>_xlfn.XLOOKUP(A:A,'Nikes Sales Dataset - Worked f'!A:A,'Nikes Sales Dataset - Worked f'!N:N)</f>
        <v>4318.4799999999996</v>
      </c>
      <c r="K1024" s="3">
        <f>_xlfn.XLOOKUP(A:A,'Nikes Sales Dataset - Worked f'!A:A,'Nikes Sales Dataset - Worked f'!P:P)</f>
        <v>-4318.4799999999996</v>
      </c>
      <c r="L1024" s="7">
        <f>VLOOKUP('Nikes Sales Dataset - Worked f'!A:A,'Nikes Sales Dataset - Worked f'!A:R,18,FALSE)</f>
        <v>45791</v>
      </c>
      <c r="M1024" s="7" t="str">
        <f>_xlfn.XLOOKUP(A:A,'Nikes Sales Dataset - Worked f'!A:A,'Nikes Sales Dataset - Worked f'!S:S)</f>
        <v>May</v>
      </c>
      <c r="N1024" s="7" t="str">
        <f>_xlfn.XLOOKUP(A:A,'Nikes Sales Dataset - Worked f'!A:A,'Nikes Sales Dataset - Worked f'!T:T)</f>
        <v>2025</v>
      </c>
      <c r="O1024" t="str">
        <f>_xlfn.XLOOKUP(A:A,'Nikes Sales Dataset - Worked f'!A:A,'Nikes Sales Dataset - Worked f'!U:U)</f>
        <v>Online</v>
      </c>
      <c r="P1024" t="str">
        <f>_xlfn.XLOOKUP(A:A,'Nikes Sales Dataset - Worked f'!A:A,'Nikes Sales Dataset - Worked f'!W:W)</f>
        <v>Delhi</v>
      </c>
      <c r="Q1024" s="9">
        <f>_xlfn.XLOOKUP(A:A,'Nikes Sales Dataset - Worked f'!A:A,'Nikes Sales Dataset - Worked f'!X:X)</f>
        <v>271.37</v>
      </c>
    </row>
    <row r="1025" spans="1:17" x14ac:dyDescent="0.25">
      <c r="A1025" s="4">
        <v>3023</v>
      </c>
      <c r="B1025" t="str">
        <f>VLOOKUP('Nikes Sales Dataset - Worked f'!A:A,'Nikes Sales Dataset - Worked f'!A:B,2,FALSE)</f>
        <v>3023_20240519</v>
      </c>
      <c r="C1025" t="str">
        <f>VLOOKUP('Nikes Sales Dataset - Worked f'!A:A,'Nikes Sales Dataset - Worked f'!A:C,3,FALSE)</f>
        <v>Kids</v>
      </c>
      <c r="D1025" t="str">
        <f>VLOOKUP('Nikes Sales Dataset - Worked f'!A:A,'Nikes Sales Dataset - Worked f'!A:D,4,FALSE)</f>
        <v>Basketball</v>
      </c>
      <c r="E1025" t="str">
        <f>VLOOKUP('Nikes Sales Dataset - Worked f'!A:A,'Nikes Sales Dataset - Worked f'!A:E,5,FALSE)</f>
        <v>Zoom Freak</v>
      </c>
      <c r="F1025" t="str">
        <f>VLOOKUP('Nikes Sales Dataset - Worked f'!A:A,'Nikes Sales Dataset - Worked f'!A:G,7,FALSE)</f>
        <v>M</v>
      </c>
      <c r="G1025" s="3">
        <f>VLOOKUP('Nikes Sales Dataset - Worked f'!A:A,'Nikes Sales Dataset - Worked f'!A:I,9,FALSE)</f>
        <v>1</v>
      </c>
      <c r="H1025" s="9">
        <f>VLOOKUP('Nikes Sales Dataset - Worked f'!A:A,'Nikes Sales Dataset - Worked f'!A:K,11,FALSE)</f>
        <v>2493.2800000000002</v>
      </c>
      <c r="I1025">
        <f>_xlfn.XLOOKUP('Cleaned and Transformed Dataset'!A:A,'Nikes Sales Dataset - Worked f'!A:A,'Nikes Sales Dataset - Worked f'!M:M)</f>
        <v>0</v>
      </c>
      <c r="J1025" s="9">
        <f>_xlfn.XLOOKUP(A:A,'Nikes Sales Dataset - Worked f'!A:A,'Nikes Sales Dataset - Worked f'!N:N)</f>
        <v>2493.2800000000002</v>
      </c>
      <c r="K1025" s="3">
        <f>_xlfn.XLOOKUP(A:A,'Nikes Sales Dataset - Worked f'!A:A,'Nikes Sales Dataset - Worked f'!P:P)</f>
        <v>2493.2800000000002</v>
      </c>
      <c r="L1025" s="7">
        <f>VLOOKUP('Nikes Sales Dataset - Worked f'!A:A,'Nikes Sales Dataset - Worked f'!A:R,18,FALSE)</f>
        <v>45431</v>
      </c>
      <c r="M1025" s="7" t="str">
        <f>_xlfn.XLOOKUP(A:A,'Nikes Sales Dataset - Worked f'!A:A,'Nikes Sales Dataset - Worked f'!S:S)</f>
        <v>May</v>
      </c>
      <c r="N1025" s="7" t="str">
        <f>_xlfn.XLOOKUP(A:A,'Nikes Sales Dataset - Worked f'!A:A,'Nikes Sales Dataset - Worked f'!T:T)</f>
        <v>2024</v>
      </c>
      <c r="O1025" t="str">
        <f>_xlfn.XLOOKUP(A:A,'Nikes Sales Dataset - Worked f'!A:A,'Nikes Sales Dataset - Worked f'!U:U)</f>
        <v>Retail</v>
      </c>
      <c r="P1025" t="str">
        <f>_xlfn.XLOOKUP(A:A,'Nikes Sales Dataset - Worked f'!A:A,'Nikes Sales Dataset - Worked f'!W:W)</f>
        <v>Delhi</v>
      </c>
      <c r="Q1025" s="9">
        <f>_xlfn.XLOOKUP(A:A,'Nikes Sales Dataset - Worked f'!A:A,'Nikes Sales Dataset - Worked f'!X:X)</f>
        <v>708.93</v>
      </c>
    </row>
    <row r="1026" spans="1:17" x14ac:dyDescent="0.25">
      <c r="A1026" s="4">
        <v>3024</v>
      </c>
      <c r="B1026" t="str">
        <f>VLOOKUP('Nikes Sales Dataset - Worked f'!A:A,'Nikes Sales Dataset - Worked f'!A:B,2,FALSE)</f>
        <v>3024_20241207</v>
      </c>
      <c r="C1026" t="str">
        <f>VLOOKUP('Nikes Sales Dataset - Worked f'!A:A,'Nikes Sales Dataset - Worked f'!A:C,3,FALSE)</f>
        <v>Kids</v>
      </c>
      <c r="D1026" t="str">
        <f>VLOOKUP('Nikes Sales Dataset - Worked f'!A:A,'Nikes Sales Dataset - Worked f'!A:D,4,FALSE)</f>
        <v>Running</v>
      </c>
      <c r="E1026" t="str">
        <f>VLOOKUP('Nikes Sales Dataset - Worked f'!A:A,'Nikes Sales Dataset - Worked f'!A:E,5,FALSE)</f>
        <v>Free RN</v>
      </c>
      <c r="F1026" t="str">
        <f>VLOOKUP('Nikes Sales Dataset - Worked f'!A:A,'Nikes Sales Dataset - Worked f'!A:G,7,FALSE)</f>
        <v>M</v>
      </c>
      <c r="G1026" s="3">
        <f>VLOOKUP('Nikes Sales Dataset - Worked f'!A:A,'Nikes Sales Dataset - Worked f'!A:I,9,FALSE)</f>
        <v>0</v>
      </c>
      <c r="H1026" s="9">
        <f>VLOOKUP('Nikes Sales Dataset - Worked f'!A:A,'Nikes Sales Dataset - Worked f'!A:K,11,FALSE)</f>
        <v>6110.0300000000007</v>
      </c>
      <c r="I1026">
        <f>_xlfn.XLOOKUP('Cleaned and Transformed Dataset'!A:A,'Nikes Sales Dataset - Worked f'!A:A,'Nikes Sales Dataset - Worked f'!M:M)</f>
        <v>1.04</v>
      </c>
      <c r="J1026" s="9">
        <f>_xlfn.XLOOKUP(A:A,'Nikes Sales Dataset - Worked f'!A:A,'Nikes Sales Dataset - Worked f'!N:N)</f>
        <v>-244.40120000000024</v>
      </c>
      <c r="K1026" s="3">
        <f>_xlfn.XLOOKUP(A:A,'Nikes Sales Dataset - Worked f'!A:A,'Nikes Sales Dataset - Worked f'!P:P)</f>
        <v>0</v>
      </c>
      <c r="L1026" s="7">
        <f>VLOOKUP('Nikes Sales Dataset - Worked f'!A:A,'Nikes Sales Dataset - Worked f'!A:R,18,FALSE)</f>
        <v>45633</v>
      </c>
      <c r="M1026" s="7" t="str">
        <f>_xlfn.XLOOKUP(A:A,'Nikes Sales Dataset - Worked f'!A:A,'Nikes Sales Dataset - Worked f'!S:S)</f>
        <v>Dec</v>
      </c>
      <c r="N1026" s="7" t="str">
        <f>_xlfn.XLOOKUP(A:A,'Nikes Sales Dataset - Worked f'!A:A,'Nikes Sales Dataset - Worked f'!T:T)</f>
        <v>2024</v>
      </c>
      <c r="O1026" t="str">
        <f>_xlfn.XLOOKUP(A:A,'Nikes Sales Dataset - Worked f'!A:A,'Nikes Sales Dataset - Worked f'!U:U)</f>
        <v>Online</v>
      </c>
      <c r="P1026" t="str">
        <f>_xlfn.XLOOKUP(A:A,'Nikes Sales Dataset - Worked f'!A:A,'Nikes Sales Dataset - Worked f'!W:W)</f>
        <v>Mumbai</v>
      </c>
      <c r="Q1026" s="9">
        <f>_xlfn.XLOOKUP(A:A,'Nikes Sales Dataset - Worked f'!A:A,'Nikes Sales Dataset - Worked f'!X:X)</f>
        <v>-687.3</v>
      </c>
    </row>
    <row r="1027" spans="1:17" x14ac:dyDescent="0.25">
      <c r="A1027" s="4">
        <v>3025</v>
      </c>
      <c r="B1027" t="str">
        <f>VLOOKUP('Nikes Sales Dataset - Worked f'!A:A,'Nikes Sales Dataset - Worked f'!A:B,2,FALSE)</f>
        <v>3025_20240825</v>
      </c>
      <c r="C1027" t="str">
        <f>VLOOKUP('Nikes Sales Dataset - Worked f'!A:A,'Nikes Sales Dataset - Worked f'!A:C,3,FALSE)</f>
        <v>Kids</v>
      </c>
      <c r="D1027" t="str">
        <f>VLOOKUP('Nikes Sales Dataset - Worked f'!A:A,'Nikes Sales Dataset - Worked f'!A:D,4,FALSE)</f>
        <v>Lifestyle</v>
      </c>
      <c r="E1027" t="str">
        <f>VLOOKUP('Nikes Sales Dataset - Worked f'!A:A,'Nikes Sales Dataset - Worked f'!A:E,5,FALSE)</f>
        <v>Blazer Mid</v>
      </c>
      <c r="F1027" t="str">
        <f>VLOOKUP('Nikes Sales Dataset - Worked f'!A:A,'Nikes Sales Dataset - Worked f'!A:G,7,FALSE)</f>
        <v>L</v>
      </c>
      <c r="G1027" s="3">
        <f>VLOOKUP('Nikes Sales Dataset - Worked f'!A:A,'Nikes Sales Dataset - Worked f'!A:I,9,FALSE)</f>
        <v>4</v>
      </c>
      <c r="H1027" s="9">
        <f>VLOOKUP('Nikes Sales Dataset - Worked f'!A:A,'Nikes Sales Dataset - Worked f'!A:K,11,FALSE)</f>
        <v>6110.0300000000007</v>
      </c>
      <c r="I1027">
        <f>_xlfn.XLOOKUP('Cleaned and Transformed Dataset'!A:A,'Nikes Sales Dataset - Worked f'!A:A,'Nikes Sales Dataset - Worked f'!M:M)</f>
        <v>0</v>
      </c>
      <c r="J1027" s="9">
        <f>_xlfn.XLOOKUP(A:A,'Nikes Sales Dataset - Worked f'!A:A,'Nikes Sales Dataset - Worked f'!N:N)</f>
        <v>6110.0300000000007</v>
      </c>
      <c r="K1027" s="3">
        <f>_xlfn.XLOOKUP(A:A,'Nikes Sales Dataset - Worked f'!A:A,'Nikes Sales Dataset - Worked f'!P:P)</f>
        <v>24440.120000000003</v>
      </c>
      <c r="L1027" s="7">
        <f>VLOOKUP('Nikes Sales Dataset - Worked f'!A:A,'Nikes Sales Dataset - Worked f'!A:R,18,FALSE)</f>
        <v>45529</v>
      </c>
      <c r="M1027" s="7" t="str">
        <f>_xlfn.XLOOKUP(A:A,'Nikes Sales Dataset - Worked f'!A:A,'Nikes Sales Dataset - Worked f'!S:S)</f>
        <v>Aug</v>
      </c>
      <c r="N1027" s="7" t="str">
        <f>_xlfn.XLOOKUP(A:A,'Nikes Sales Dataset - Worked f'!A:A,'Nikes Sales Dataset - Worked f'!T:T)</f>
        <v>2024</v>
      </c>
      <c r="O1027" t="str">
        <f>_xlfn.XLOOKUP(A:A,'Nikes Sales Dataset - Worked f'!A:A,'Nikes Sales Dataset - Worked f'!U:U)</f>
        <v>Retail</v>
      </c>
      <c r="P1027" t="str">
        <f>_xlfn.XLOOKUP(A:A,'Nikes Sales Dataset - Worked f'!A:A,'Nikes Sales Dataset - Worked f'!W:W)</f>
        <v>Hyderabad</v>
      </c>
      <c r="Q1027" s="9">
        <f>_xlfn.XLOOKUP(A:A,'Nikes Sales Dataset - Worked f'!A:A,'Nikes Sales Dataset - Worked f'!X:X)</f>
        <v>3005.88</v>
      </c>
    </row>
    <row r="1028" spans="1:17" x14ac:dyDescent="0.25">
      <c r="A1028" s="4">
        <v>3026</v>
      </c>
      <c r="B1028" t="str">
        <f>VLOOKUP('Nikes Sales Dataset - Worked f'!A:A,'Nikes Sales Dataset - Worked f'!A:B,2,FALSE)</f>
        <v>3026_20250312</v>
      </c>
      <c r="C1028" t="str">
        <f>VLOOKUP('Nikes Sales Dataset - Worked f'!A:A,'Nikes Sales Dataset - Worked f'!A:C,3,FALSE)</f>
        <v>Women</v>
      </c>
      <c r="D1028" t="str">
        <f>VLOOKUP('Nikes Sales Dataset - Worked f'!A:A,'Nikes Sales Dataset - Worked f'!A:D,4,FALSE)</f>
        <v>Lifestyle</v>
      </c>
      <c r="E1028" t="str">
        <f>VLOOKUP('Nikes Sales Dataset - Worked f'!A:A,'Nikes Sales Dataset - Worked f'!A:E,5,FALSE)</f>
        <v>Blazer Mid</v>
      </c>
      <c r="F1028" t="str">
        <f>VLOOKUP('Nikes Sales Dataset - Worked f'!A:A,'Nikes Sales Dataset - Worked f'!A:G,7,FALSE)</f>
        <v>L</v>
      </c>
      <c r="G1028" s="3">
        <f>VLOOKUP('Nikes Sales Dataset - Worked f'!A:A,'Nikes Sales Dataset - Worked f'!A:I,9,FALSE)</f>
        <v>0</v>
      </c>
      <c r="H1028" s="9">
        <f>VLOOKUP('Nikes Sales Dataset - Worked f'!A:A,'Nikes Sales Dataset - Worked f'!A:K,11,FALSE)</f>
        <v>6110.0300000000007</v>
      </c>
      <c r="I1028">
        <f>_xlfn.XLOOKUP('Cleaned and Transformed Dataset'!A:A,'Nikes Sales Dataset - Worked f'!A:A,'Nikes Sales Dataset - Worked f'!M:M)</f>
        <v>0</v>
      </c>
      <c r="J1028" s="9">
        <f>_xlfn.XLOOKUP(A:A,'Nikes Sales Dataset - Worked f'!A:A,'Nikes Sales Dataset - Worked f'!N:N)</f>
        <v>6110.0300000000007</v>
      </c>
      <c r="K1028" s="3">
        <f>_xlfn.XLOOKUP(A:A,'Nikes Sales Dataset - Worked f'!A:A,'Nikes Sales Dataset - Worked f'!P:P)</f>
        <v>0</v>
      </c>
      <c r="L1028" s="7">
        <f>VLOOKUP('Nikes Sales Dataset - Worked f'!A:A,'Nikes Sales Dataset - Worked f'!A:R,18,FALSE)</f>
        <v>45728</v>
      </c>
      <c r="M1028" s="7" t="str">
        <f>_xlfn.XLOOKUP(A:A,'Nikes Sales Dataset - Worked f'!A:A,'Nikes Sales Dataset - Worked f'!S:S)</f>
        <v>Mar</v>
      </c>
      <c r="N1028" s="7" t="str">
        <f>_xlfn.XLOOKUP(A:A,'Nikes Sales Dataset - Worked f'!A:A,'Nikes Sales Dataset - Worked f'!T:T)</f>
        <v>2025</v>
      </c>
      <c r="O1028" t="str">
        <f>_xlfn.XLOOKUP(A:A,'Nikes Sales Dataset - Worked f'!A:A,'Nikes Sales Dataset - Worked f'!U:U)</f>
        <v>Online</v>
      </c>
      <c r="P1028" t="str">
        <f>_xlfn.XLOOKUP(A:A,'Nikes Sales Dataset - Worked f'!A:A,'Nikes Sales Dataset - Worked f'!W:W)</f>
        <v>Bangalore</v>
      </c>
      <c r="Q1028" s="9">
        <f>_xlfn.XLOOKUP(A:A,'Nikes Sales Dataset - Worked f'!A:A,'Nikes Sales Dataset - Worked f'!X:X)</f>
        <v>-127.25</v>
      </c>
    </row>
    <row r="1029" spans="1:17" x14ac:dyDescent="0.25">
      <c r="A1029" s="4">
        <v>3027</v>
      </c>
      <c r="B1029" t="str">
        <f>VLOOKUP('Nikes Sales Dataset - Worked f'!A:A,'Nikes Sales Dataset - Worked f'!A:B,2,FALSE)</f>
        <v>3027_20241025</v>
      </c>
      <c r="C1029" t="str">
        <f>VLOOKUP('Nikes Sales Dataset - Worked f'!A:A,'Nikes Sales Dataset - Worked f'!A:C,3,FALSE)</f>
        <v>Women</v>
      </c>
      <c r="D1029" t="str">
        <f>VLOOKUP('Nikes Sales Dataset - Worked f'!A:A,'Nikes Sales Dataset - Worked f'!A:D,4,FALSE)</f>
        <v>Training</v>
      </c>
      <c r="E1029" t="str">
        <f>VLOOKUP('Nikes Sales Dataset - Worked f'!A:A,'Nikes Sales Dataset - Worked f'!A:E,5,FALSE)</f>
        <v>SuperRep Go</v>
      </c>
      <c r="F1029" t="str">
        <f>VLOOKUP('Nikes Sales Dataset - Worked f'!A:A,'Nikes Sales Dataset - Worked f'!A:G,7,FALSE)</f>
        <v>L</v>
      </c>
      <c r="G1029" s="3">
        <f>VLOOKUP('Nikes Sales Dataset - Worked f'!A:A,'Nikes Sales Dataset - Worked f'!A:I,9,FALSE)</f>
        <v>2</v>
      </c>
      <c r="H1029" s="9">
        <f>VLOOKUP('Nikes Sales Dataset - Worked f'!A:A,'Nikes Sales Dataset - Worked f'!A:K,11,FALSE)</f>
        <v>9593.27</v>
      </c>
      <c r="I1029">
        <f>_xlfn.XLOOKUP('Cleaned and Transformed Dataset'!A:A,'Nikes Sales Dataset - Worked f'!A:A,'Nikes Sales Dataset - Worked f'!M:M)</f>
        <v>0</v>
      </c>
      <c r="J1029" s="9">
        <f>_xlfn.XLOOKUP(A:A,'Nikes Sales Dataset - Worked f'!A:A,'Nikes Sales Dataset - Worked f'!N:N)</f>
        <v>9593.27</v>
      </c>
      <c r="K1029" s="3">
        <f>_xlfn.XLOOKUP(A:A,'Nikes Sales Dataset - Worked f'!A:A,'Nikes Sales Dataset - Worked f'!P:P)</f>
        <v>19186.54</v>
      </c>
      <c r="L1029" s="7">
        <f>VLOOKUP('Nikes Sales Dataset - Worked f'!A:A,'Nikes Sales Dataset - Worked f'!A:R,18,FALSE)</f>
        <v>45590</v>
      </c>
      <c r="M1029" s="7" t="str">
        <f>_xlfn.XLOOKUP(A:A,'Nikes Sales Dataset - Worked f'!A:A,'Nikes Sales Dataset - Worked f'!S:S)</f>
        <v>Oct</v>
      </c>
      <c r="N1029" s="7" t="str">
        <f>_xlfn.XLOOKUP(A:A,'Nikes Sales Dataset - Worked f'!A:A,'Nikes Sales Dataset - Worked f'!T:T)</f>
        <v>2024</v>
      </c>
      <c r="O1029" t="str">
        <f>_xlfn.XLOOKUP(A:A,'Nikes Sales Dataset - Worked f'!A:A,'Nikes Sales Dataset - Worked f'!U:U)</f>
        <v>Retail</v>
      </c>
      <c r="P1029" t="str">
        <f>_xlfn.XLOOKUP(A:A,'Nikes Sales Dataset - Worked f'!A:A,'Nikes Sales Dataset - Worked f'!W:W)</f>
        <v>Delhi</v>
      </c>
      <c r="Q1029" s="9">
        <f>_xlfn.XLOOKUP(A:A,'Nikes Sales Dataset - Worked f'!A:A,'Nikes Sales Dataset - Worked f'!X:X)</f>
        <v>-1038.79</v>
      </c>
    </row>
    <row r="1030" spans="1:17" x14ac:dyDescent="0.25">
      <c r="A1030" s="4">
        <v>3028</v>
      </c>
      <c r="B1030" t="str">
        <f>VLOOKUP('Nikes Sales Dataset - Worked f'!A:A,'Nikes Sales Dataset - Worked f'!A:B,2,FALSE)</f>
        <v>3028_20250129</v>
      </c>
      <c r="C1030" t="str">
        <f>VLOOKUP('Nikes Sales Dataset - Worked f'!A:A,'Nikes Sales Dataset - Worked f'!A:C,3,FALSE)</f>
        <v>Kids</v>
      </c>
      <c r="D1030" t="str">
        <f>VLOOKUP('Nikes Sales Dataset - Worked f'!A:A,'Nikes Sales Dataset - Worked f'!A:D,4,FALSE)</f>
        <v>Running</v>
      </c>
      <c r="E1030" t="str">
        <f>VLOOKUP('Nikes Sales Dataset - Worked f'!A:A,'Nikes Sales Dataset - Worked f'!A:E,5,FALSE)</f>
        <v>Air Zoom</v>
      </c>
      <c r="F1030" t="str">
        <f>VLOOKUP('Nikes Sales Dataset - Worked f'!A:A,'Nikes Sales Dataset - Worked f'!A:G,7,FALSE)</f>
        <v>L</v>
      </c>
      <c r="G1030" s="3">
        <f>VLOOKUP('Nikes Sales Dataset - Worked f'!A:A,'Nikes Sales Dataset - Worked f'!A:I,9,FALSE)</f>
        <v>4</v>
      </c>
      <c r="H1030" s="9">
        <f>VLOOKUP('Nikes Sales Dataset - Worked f'!A:A,'Nikes Sales Dataset - Worked f'!A:K,11,FALSE)</f>
        <v>5837.53</v>
      </c>
      <c r="I1030">
        <f>_xlfn.XLOOKUP('Cleaned and Transformed Dataset'!A:A,'Nikes Sales Dataset - Worked f'!A:A,'Nikes Sales Dataset - Worked f'!M:M)</f>
        <v>0</v>
      </c>
      <c r="J1030" s="9">
        <f>_xlfn.XLOOKUP(A:A,'Nikes Sales Dataset - Worked f'!A:A,'Nikes Sales Dataset - Worked f'!N:N)</f>
        <v>5837.53</v>
      </c>
      <c r="K1030" s="3">
        <f>_xlfn.XLOOKUP(A:A,'Nikes Sales Dataset - Worked f'!A:A,'Nikes Sales Dataset - Worked f'!P:P)</f>
        <v>23350.12</v>
      </c>
      <c r="L1030" s="7">
        <f>VLOOKUP('Nikes Sales Dataset - Worked f'!A:A,'Nikes Sales Dataset - Worked f'!A:R,18,FALSE)</f>
        <v>45686</v>
      </c>
      <c r="M1030" s="7" t="str">
        <f>_xlfn.XLOOKUP(A:A,'Nikes Sales Dataset - Worked f'!A:A,'Nikes Sales Dataset - Worked f'!S:S)</f>
        <v>Jan</v>
      </c>
      <c r="N1030" s="7" t="str">
        <f>_xlfn.XLOOKUP(A:A,'Nikes Sales Dataset - Worked f'!A:A,'Nikes Sales Dataset - Worked f'!T:T)</f>
        <v>2025</v>
      </c>
      <c r="O1030" t="str">
        <f>_xlfn.XLOOKUP(A:A,'Nikes Sales Dataset - Worked f'!A:A,'Nikes Sales Dataset - Worked f'!U:U)</f>
        <v>Retail</v>
      </c>
      <c r="P1030" t="str">
        <f>_xlfn.XLOOKUP(A:A,'Nikes Sales Dataset - Worked f'!A:A,'Nikes Sales Dataset - Worked f'!W:W)</f>
        <v>Kolkata</v>
      </c>
      <c r="Q1030" s="9">
        <f>_xlfn.XLOOKUP(A:A,'Nikes Sales Dataset - Worked f'!A:A,'Nikes Sales Dataset - Worked f'!X:X)</f>
        <v>-471.86</v>
      </c>
    </row>
    <row r="1031" spans="1:17" x14ac:dyDescent="0.25">
      <c r="A1031" s="4">
        <v>3029</v>
      </c>
      <c r="B1031" t="str">
        <f>VLOOKUP('Nikes Sales Dataset - Worked f'!A:A,'Nikes Sales Dataset - Worked f'!A:B,2,FALSE)</f>
        <v>3029_Unknown Date</v>
      </c>
      <c r="C1031" t="str">
        <f>VLOOKUP('Nikes Sales Dataset - Worked f'!A:A,'Nikes Sales Dataset - Worked f'!A:C,3,FALSE)</f>
        <v>Kids</v>
      </c>
      <c r="D1031" t="str">
        <f>VLOOKUP('Nikes Sales Dataset - Worked f'!A:A,'Nikes Sales Dataset - Worked f'!A:D,4,FALSE)</f>
        <v>Training</v>
      </c>
      <c r="E1031" t="str">
        <f>VLOOKUP('Nikes Sales Dataset - Worked f'!A:A,'Nikes Sales Dataset - Worked f'!A:E,5,FALSE)</f>
        <v>ZoomX Invincible</v>
      </c>
      <c r="F1031" t="str">
        <f>VLOOKUP('Nikes Sales Dataset - Worked f'!A:A,'Nikes Sales Dataset - Worked f'!A:G,7,FALSE)</f>
        <v>M</v>
      </c>
      <c r="G1031" s="3">
        <f>VLOOKUP('Nikes Sales Dataset - Worked f'!A:A,'Nikes Sales Dataset - Worked f'!A:I,9,FALSE)</f>
        <v>1</v>
      </c>
      <c r="H1031" s="9">
        <f>VLOOKUP('Nikes Sales Dataset - Worked f'!A:A,'Nikes Sales Dataset - Worked f'!A:K,11,FALSE)</f>
        <v>6110.0300000000007</v>
      </c>
      <c r="I1031">
        <f>_xlfn.XLOOKUP('Cleaned and Transformed Dataset'!A:A,'Nikes Sales Dataset - Worked f'!A:A,'Nikes Sales Dataset - Worked f'!M:M)</f>
        <v>0</v>
      </c>
      <c r="J1031" s="9">
        <f>_xlfn.XLOOKUP(A:A,'Nikes Sales Dataset - Worked f'!A:A,'Nikes Sales Dataset - Worked f'!N:N)</f>
        <v>6110.0300000000007</v>
      </c>
      <c r="K1031" s="3">
        <f>_xlfn.XLOOKUP(A:A,'Nikes Sales Dataset - Worked f'!A:A,'Nikes Sales Dataset - Worked f'!P:P)</f>
        <v>6110.0300000000007</v>
      </c>
      <c r="L1031" s="7" t="str">
        <f>VLOOKUP('Nikes Sales Dataset - Worked f'!A:A,'Nikes Sales Dataset - Worked f'!A:R,18,FALSE)</f>
        <v>Unknown Date</v>
      </c>
      <c r="M1031" s="7" t="str">
        <f>_xlfn.XLOOKUP(A:A,'Nikes Sales Dataset - Worked f'!A:A,'Nikes Sales Dataset - Worked f'!S:S)</f>
        <v>Unknown</v>
      </c>
      <c r="N1031" s="7" t="str">
        <f>_xlfn.XLOOKUP(A:A,'Nikes Sales Dataset - Worked f'!A:A,'Nikes Sales Dataset - Worked f'!T:T)</f>
        <v>Unknown</v>
      </c>
      <c r="O1031" t="str">
        <f>_xlfn.XLOOKUP(A:A,'Nikes Sales Dataset - Worked f'!A:A,'Nikes Sales Dataset - Worked f'!U:U)</f>
        <v>Retail</v>
      </c>
      <c r="P1031" t="str">
        <f>_xlfn.XLOOKUP(A:A,'Nikes Sales Dataset - Worked f'!A:A,'Nikes Sales Dataset - Worked f'!W:W)</f>
        <v>Bangalore</v>
      </c>
      <c r="Q1031" s="9">
        <f>_xlfn.XLOOKUP(A:A,'Nikes Sales Dataset - Worked f'!A:A,'Nikes Sales Dataset - Worked f'!X:X)</f>
        <v>2696.49</v>
      </c>
    </row>
    <row r="1032" spans="1:17" x14ac:dyDescent="0.25">
      <c r="A1032" s="4">
        <v>3030</v>
      </c>
      <c r="B1032" t="str">
        <f>VLOOKUP('Nikes Sales Dataset - Worked f'!A:A,'Nikes Sales Dataset - Worked f'!A:B,2,FALSE)</f>
        <v>3030_20230808</v>
      </c>
      <c r="C1032" t="str">
        <f>VLOOKUP('Nikes Sales Dataset - Worked f'!A:A,'Nikes Sales Dataset - Worked f'!A:C,3,FALSE)</f>
        <v>Men</v>
      </c>
      <c r="D1032" t="str">
        <f>VLOOKUP('Nikes Sales Dataset - Worked f'!A:A,'Nikes Sales Dataset - Worked f'!A:D,4,FALSE)</f>
        <v>Soccer</v>
      </c>
      <c r="E1032" t="str">
        <f>VLOOKUP('Nikes Sales Dataset - Worked f'!A:A,'Nikes Sales Dataset - Worked f'!A:E,5,FALSE)</f>
        <v>Mercurial Superfly</v>
      </c>
      <c r="F1032" t="str">
        <f>VLOOKUP('Nikes Sales Dataset - Worked f'!A:A,'Nikes Sales Dataset - Worked f'!A:G,7,FALSE)</f>
        <v>M</v>
      </c>
      <c r="G1032" s="3">
        <f>VLOOKUP('Nikes Sales Dataset - Worked f'!A:A,'Nikes Sales Dataset - Worked f'!A:I,9,FALSE)</f>
        <v>3</v>
      </c>
      <c r="H1032" s="9">
        <f>VLOOKUP('Nikes Sales Dataset - Worked f'!A:A,'Nikes Sales Dataset - Worked f'!A:K,11,FALSE)</f>
        <v>6969.28</v>
      </c>
      <c r="I1032">
        <f>_xlfn.XLOOKUP('Cleaned and Transformed Dataset'!A:A,'Nikes Sales Dataset - Worked f'!A:A,'Nikes Sales Dataset - Worked f'!M:M)</f>
        <v>0.57999999999999996</v>
      </c>
      <c r="J1032" s="9">
        <f>_xlfn.XLOOKUP(A:A,'Nikes Sales Dataset - Worked f'!A:A,'Nikes Sales Dataset - Worked f'!N:N)</f>
        <v>2927.0976000000001</v>
      </c>
      <c r="K1032" s="3">
        <f>_xlfn.XLOOKUP(A:A,'Nikes Sales Dataset - Worked f'!A:A,'Nikes Sales Dataset - Worked f'!P:P)</f>
        <v>8781.2927999999993</v>
      </c>
      <c r="L1032" s="7">
        <f>VLOOKUP('Nikes Sales Dataset - Worked f'!A:A,'Nikes Sales Dataset - Worked f'!A:R,18,FALSE)</f>
        <v>45146</v>
      </c>
      <c r="M1032" s="7" t="str">
        <f>_xlfn.XLOOKUP(A:A,'Nikes Sales Dataset - Worked f'!A:A,'Nikes Sales Dataset - Worked f'!S:S)</f>
        <v>Aug</v>
      </c>
      <c r="N1032" s="7" t="str">
        <f>_xlfn.XLOOKUP(A:A,'Nikes Sales Dataset - Worked f'!A:A,'Nikes Sales Dataset - Worked f'!T:T)</f>
        <v>2023</v>
      </c>
      <c r="O1032" t="str">
        <f>_xlfn.XLOOKUP(A:A,'Nikes Sales Dataset - Worked f'!A:A,'Nikes Sales Dataset - Worked f'!U:U)</f>
        <v>Online</v>
      </c>
      <c r="P1032" t="str">
        <f>_xlfn.XLOOKUP(A:A,'Nikes Sales Dataset - Worked f'!A:A,'Nikes Sales Dataset - Worked f'!W:W)</f>
        <v>Kolkata</v>
      </c>
      <c r="Q1032" s="9">
        <f>_xlfn.XLOOKUP(A:A,'Nikes Sales Dataset - Worked f'!A:A,'Nikes Sales Dataset - Worked f'!X:X)</f>
        <v>98.19</v>
      </c>
    </row>
    <row r="1033" spans="1:17" x14ac:dyDescent="0.25">
      <c r="A1033" s="4">
        <v>3031</v>
      </c>
      <c r="B1033" t="str">
        <f>VLOOKUP('Nikes Sales Dataset - Worked f'!A:A,'Nikes Sales Dataset - Worked f'!A:B,2,FALSE)</f>
        <v>3031_20231011</v>
      </c>
      <c r="C1033" t="str">
        <f>VLOOKUP('Nikes Sales Dataset - Worked f'!A:A,'Nikes Sales Dataset - Worked f'!A:C,3,FALSE)</f>
        <v>Kids</v>
      </c>
      <c r="D1033" t="str">
        <f>VLOOKUP('Nikes Sales Dataset - Worked f'!A:A,'Nikes Sales Dataset - Worked f'!A:D,4,FALSE)</f>
        <v>Soccer</v>
      </c>
      <c r="E1033" t="str">
        <f>VLOOKUP('Nikes Sales Dataset - Worked f'!A:A,'Nikes Sales Dataset - Worked f'!A:E,5,FALSE)</f>
        <v>Premier III</v>
      </c>
      <c r="F1033" t="str">
        <f>VLOOKUP('Nikes Sales Dataset - Worked f'!A:A,'Nikes Sales Dataset - Worked f'!A:G,7,FALSE)</f>
        <v>M</v>
      </c>
      <c r="G1033" s="3">
        <f>VLOOKUP('Nikes Sales Dataset - Worked f'!A:A,'Nikes Sales Dataset - Worked f'!A:I,9,FALSE)</f>
        <v>4</v>
      </c>
      <c r="H1033" s="9">
        <f>VLOOKUP('Nikes Sales Dataset - Worked f'!A:A,'Nikes Sales Dataset - Worked f'!A:K,11,FALSE)</f>
        <v>8588.14</v>
      </c>
      <c r="I1033">
        <f>_xlfn.XLOOKUP('Cleaned and Transformed Dataset'!A:A,'Nikes Sales Dataset - Worked f'!A:A,'Nikes Sales Dataset - Worked f'!M:M)</f>
        <v>0</v>
      </c>
      <c r="J1033" s="9">
        <f>_xlfn.XLOOKUP(A:A,'Nikes Sales Dataset - Worked f'!A:A,'Nikes Sales Dataset - Worked f'!N:N)</f>
        <v>8588.14</v>
      </c>
      <c r="K1033" s="3">
        <f>_xlfn.XLOOKUP(A:A,'Nikes Sales Dataset - Worked f'!A:A,'Nikes Sales Dataset - Worked f'!P:P)</f>
        <v>34352.559999999998</v>
      </c>
      <c r="L1033" s="7">
        <f>VLOOKUP('Nikes Sales Dataset - Worked f'!A:A,'Nikes Sales Dataset - Worked f'!A:R,18,FALSE)</f>
        <v>45210</v>
      </c>
      <c r="M1033" s="7" t="str">
        <f>_xlfn.XLOOKUP(A:A,'Nikes Sales Dataset - Worked f'!A:A,'Nikes Sales Dataset - Worked f'!S:S)</f>
        <v>Oct</v>
      </c>
      <c r="N1033" s="7" t="str">
        <f>_xlfn.XLOOKUP(A:A,'Nikes Sales Dataset - Worked f'!A:A,'Nikes Sales Dataset - Worked f'!T:T)</f>
        <v>2023</v>
      </c>
      <c r="O1033" t="str">
        <f>_xlfn.XLOOKUP(A:A,'Nikes Sales Dataset - Worked f'!A:A,'Nikes Sales Dataset - Worked f'!U:U)</f>
        <v>Online</v>
      </c>
      <c r="P1033" t="str">
        <f>_xlfn.XLOOKUP(A:A,'Nikes Sales Dataset - Worked f'!A:A,'Nikes Sales Dataset - Worked f'!W:W)</f>
        <v>Kolkata</v>
      </c>
      <c r="Q1033" s="9">
        <f>_xlfn.XLOOKUP(A:A,'Nikes Sales Dataset - Worked f'!A:A,'Nikes Sales Dataset - Worked f'!X:X)</f>
        <v>-117.68</v>
      </c>
    </row>
    <row r="1034" spans="1:17" x14ac:dyDescent="0.25">
      <c r="A1034" s="4">
        <v>3032</v>
      </c>
      <c r="B1034" t="str">
        <f>VLOOKUP('Nikes Sales Dataset - Worked f'!A:A,'Nikes Sales Dataset - Worked f'!A:B,2,FALSE)</f>
        <v>3032_20250116</v>
      </c>
      <c r="C1034" t="str">
        <f>VLOOKUP('Nikes Sales Dataset - Worked f'!A:A,'Nikes Sales Dataset - Worked f'!A:C,3,FALSE)</f>
        <v>Men</v>
      </c>
      <c r="D1034" t="str">
        <f>VLOOKUP('Nikes Sales Dataset - Worked f'!A:A,'Nikes Sales Dataset - Worked f'!A:D,4,FALSE)</f>
        <v>Running</v>
      </c>
      <c r="E1034" t="str">
        <f>VLOOKUP('Nikes Sales Dataset - Worked f'!A:A,'Nikes Sales Dataset - Worked f'!A:E,5,FALSE)</f>
        <v>React Infinity</v>
      </c>
      <c r="F1034" t="str">
        <f>VLOOKUP('Nikes Sales Dataset - Worked f'!A:A,'Nikes Sales Dataset - Worked f'!A:G,7,FALSE)</f>
        <v>XL</v>
      </c>
      <c r="G1034" s="3">
        <f>VLOOKUP('Nikes Sales Dataset - Worked f'!A:A,'Nikes Sales Dataset - Worked f'!A:I,9,FALSE)</f>
        <v>0</v>
      </c>
      <c r="H1034" s="9">
        <f>VLOOKUP('Nikes Sales Dataset - Worked f'!A:A,'Nikes Sales Dataset - Worked f'!A:K,11,FALSE)</f>
        <v>6110.0300000000007</v>
      </c>
      <c r="I1034">
        <f>_xlfn.XLOOKUP('Cleaned and Transformed Dataset'!A:A,'Nikes Sales Dataset - Worked f'!A:A,'Nikes Sales Dataset - Worked f'!M:M)</f>
        <v>0</v>
      </c>
      <c r="J1034" s="9">
        <f>_xlfn.XLOOKUP(A:A,'Nikes Sales Dataset - Worked f'!A:A,'Nikes Sales Dataset - Worked f'!N:N)</f>
        <v>6110.0300000000007</v>
      </c>
      <c r="K1034" s="3">
        <f>_xlfn.XLOOKUP(A:A,'Nikes Sales Dataset - Worked f'!A:A,'Nikes Sales Dataset - Worked f'!P:P)</f>
        <v>0</v>
      </c>
      <c r="L1034" s="7">
        <f>VLOOKUP('Nikes Sales Dataset - Worked f'!A:A,'Nikes Sales Dataset - Worked f'!A:R,18,FALSE)</f>
        <v>45673</v>
      </c>
      <c r="M1034" s="7" t="str">
        <f>_xlfn.XLOOKUP(A:A,'Nikes Sales Dataset - Worked f'!A:A,'Nikes Sales Dataset - Worked f'!S:S)</f>
        <v>Jan</v>
      </c>
      <c r="N1034" s="7" t="str">
        <f>_xlfn.XLOOKUP(A:A,'Nikes Sales Dataset - Worked f'!A:A,'Nikes Sales Dataset - Worked f'!T:T)</f>
        <v>2025</v>
      </c>
      <c r="O1034" t="str">
        <f>_xlfn.XLOOKUP(A:A,'Nikes Sales Dataset - Worked f'!A:A,'Nikes Sales Dataset - Worked f'!U:U)</f>
        <v>Online</v>
      </c>
      <c r="P1034" t="str">
        <f>_xlfn.XLOOKUP(A:A,'Nikes Sales Dataset - Worked f'!A:A,'Nikes Sales Dataset - Worked f'!W:W)</f>
        <v>Mumbai</v>
      </c>
      <c r="Q1034" s="9">
        <f>_xlfn.XLOOKUP(A:A,'Nikes Sales Dataset - Worked f'!A:A,'Nikes Sales Dataset - Worked f'!X:X)</f>
        <v>450.75</v>
      </c>
    </row>
    <row r="1035" spans="1:17" x14ac:dyDescent="0.25">
      <c r="A1035" s="4">
        <v>3033</v>
      </c>
      <c r="B1035" t="str">
        <f>VLOOKUP('Nikes Sales Dataset - Worked f'!A:A,'Nikes Sales Dataset - Worked f'!A:B,2,FALSE)</f>
        <v>3033_20241121</v>
      </c>
      <c r="C1035" t="str">
        <f>VLOOKUP('Nikes Sales Dataset - Worked f'!A:A,'Nikes Sales Dataset - Worked f'!A:C,3,FALSE)</f>
        <v>Men</v>
      </c>
      <c r="D1035" t="str">
        <f>VLOOKUP('Nikes Sales Dataset - Worked f'!A:A,'Nikes Sales Dataset - Worked f'!A:D,4,FALSE)</f>
        <v>Training</v>
      </c>
      <c r="E1035" t="str">
        <f>VLOOKUP('Nikes Sales Dataset - Worked f'!A:A,'Nikes Sales Dataset - Worked f'!A:E,5,FALSE)</f>
        <v>ZoomX Invincible</v>
      </c>
      <c r="F1035" t="str">
        <f>VLOOKUP('Nikes Sales Dataset - Worked f'!A:A,'Nikes Sales Dataset - Worked f'!A:G,7,FALSE)</f>
        <v>M</v>
      </c>
      <c r="G1035" s="3">
        <f>VLOOKUP('Nikes Sales Dataset - Worked f'!A:A,'Nikes Sales Dataset - Worked f'!A:I,9,FALSE)</f>
        <v>1</v>
      </c>
      <c r="H1035" s="9">
        <f>VLOOKUP('Nikes Sales Dataset - Worked f'!A:A,'Nikes Sales Dataset - Worked f'!A:K,11,FALSE)</f>
        <v>9397.68</v>
      </c>
      <c r="I1035">
        <f>_xlfn.XLOOKUP('Cleaned and Transformed Dataset'!A:A,'Nikes Sales Dataset - Worked f'!A:A,'Nikes Sales Dataset - Worked f'!M:M)</f>
        <v>0.74</v>
      </c>
      <c r="J1035" s="9">
        <f>_xlfn.XLOOKUP(A:A,'Nikes Sales Dataset - Worked f'!A:A,'Nikes Sales Dataset - Worked f'!N:N)</f>
        <v>2443.3968</v>
      </c>
      <c r="K1035" s="3">
        <f>_xlfn.XLOOKUP(A:A,'Nikes Sales Dataset - Worked f'!A:A,'Nikes Sales Dataset - Worked f'!P:P)</f>
        <v>2443.3968</v>
      </c>
      <c r="L1035" s="7">
        <f>VLOOKUP('Nikes Sales Dataset - Worked f'!A:A,'Nikes Sales Dataset - Worked f'!A:R,18,FALSE)</f>
        <v>45617</v>
      </c>
      <c r="M1035" s="7" t="str">
        <f>_xlfn.XLOOKUP(A:A,'Nikes Sales Dataset - Worked f'!A:A,'Nikes Sales Dataset - Worked f'!S:S)</f>
        <v>Nov</v>
      </c>
      <c r="N1035" s="7" t="str">
        <f>_xlfn.XLOOKUP(A:A,'Nikes Sales Dataset - Worked f'!A:A,'Nikes Sales Dataset - Worked f'!T:T)</f>
        <v>2024</v>
      </c>
      <c r="O1035" t="str">
        <f>_xlfn.XLOOKUP(A:A,'Nikes Sales Dataset - Worked f'!A:A,'Nikes Sales Dataset - Worked f'!U:U)</f>
        <v>Retail</v>
      </c>
      <c r="P1035" t="str">
        <f>_xlfn.XLOOKUP(A:A,'Nikes Sales Dataset - Worked f'!A:A,'Nikes Sales Dataset - Worked f'!W:W)</f>
        <v>Hyderabad</v>
      </c>
      <c r="Q1035" s="9">
        <f>_xlfn.XLOOKUP(A:A,'Nikes Sales Dataset - Worked f'!A:A,'Nikes Sales Dataset - Worked f'!X:X)</f>
        <v>313.58</v>
      </c>
    </row>
    <row r="1036" spans="1:17" x14ac:dyDescent="0.25">
      <c r="A1036" s="4">
        <v>3034</v>
      </c>
      <c r="B1036" t="str">
        <f>VLOOKUP('Nikes Sales Dataset - Worked f'!A:A,'Nikes Sales Dataset - Worked f'!A:B,2,FALSE)</f>
        <v>3034_Unknown Date</v>
      </c>
      <c r="C1036" t="str">
        <f>VLOOKUP('Nikes Sales Dataset - Worked f'!A:A,'Nikes Sales Dataset - Worked f'!A:C,3,FALSE)</f>
        <v>Men</v>
      </c>
      <c r="D1036" t="str">
        <f>VLOOKUP('Nikes Sales Dataset - Worked f'!A:A,'Nikes Sales Dataset - Worked f'!A:D,4,FALSE)</f>
        <v>Soccer</v>
      </c>
      <c r="E1036" t="str">
        <f>VLOOKUP('Nikes Sales Dataset - Worked f'!A:A,'Nikes Sales Dataset - Worked f'!A:E,5,FALSE)</f>
        <v>Premier III</v>
      </c>
      <c r="F1036" t="str">
        <f>VLOOKUP('Nikes Sales Dataset - Worked f'!A:A,'Nikes Sales Dataset - Worked f'!A:G,7,FALSE)</f>
        <v>M</v>
      </c>
      <c r="G1036" s="3">
        <f>VLOOKUP('Nikes Sales Dataset - Worked f'!A:A,'Nikes Sales Dataset - Worked f'!A:I,9,FALSE)</f>
        <v>2</v>
      </c>
      <c r="H1036" s="9">
        <f>VLOOKUP('Nikes Sales Dataset - Worked f'!A:A,'Nikes Sales Dataset - Worked f'!A:K,11,FALSE)</f>
        <v>6110.0300000000007</v>
      </c>
      <c r="I1036">
        <f>_xlfn.XLOOKUP('Cleaned and Transformed Dataset'!A:A,'Nikes Sales Dataset - Worked f'!A:A,'Nikes Sales Dataset - Worked f'!M:M)</f>
        <v>0.79</v>
      </c>
      <c r="J1036" s="9">
        <f>_xlfn.XLOOKUP(A:A,'Nikes Sales Dataset - Worked f'!A:A,'Nikes Sales Dataset - Worked f'!N:N)</f>
        <v>1283.1062999999999</v>
      </c>
      <c r="K1036" s="3">
        <f>_xlfn.XLOOKUP(A:A,'Nikes Sales Dataset - Worked f'!A:A,'Nikes Sales Dataset - Worked f'!P:P)</f>
        <v>2566.2125999999998</v>
      </c>
      <c r="L1036" s="7" t="str">
        <f>VLOOKUP('Nikes Sales Dataset - Worked f'!A:A,'Nikes Sales Dataset - Worked f'!A:R,18,FALSE)</f>
        <v>Unknown Date</v>
      </c>
      <c r="M1036" s="7" t="str">
        <f>_xlfn.XLOOKUP(A:A,'Nikes Sales Dataset - Worked f'!A:A,'Nikes Sales Dataset - Worked f'!S:S)</f>
        <v>Unknown</v>
      </c>
      <c r="N1036" s="7" t="str">
        <f>_xlfn.XLOOKUP(A:A,'Nikes Sales Dataset - Worked f'!A:A,'Nikes Sales Dataset - Worked f'!T:T)</f>
        <v>Unknown</v>
      </c>
      <c r="O1036" t="str">
        <f>_xlfn.XLOOKUP(A:A,'Nikes Sales Dataset - Worked f'!A:A,'Nikes Sales Dataset - Worked f'!U:U)</f>
        <v>Online</v>
      </c>
      <c r="P1036" t="str">
        <f>_xlfn.XLOOKUP(A:A,'Nikes Sales Dataset - Worked f'!A:A,'Nikes Sales Dataset - Worked f'!W:W)</f>
        <v>Pune</v>
      </c>
      <c r="Q1036" s="9">
        <f>_xlfn.XLOOKUP(A:A,'Nikes Sales Dataset - Worked f'!A:A,'Nikes Sales Dataset - Worked f'!X:X)</f>
        <v>460.06</v>
      </c>
    </row>
    <row r="1037" spans="1:17" x14ac:dyDescent="0.25">
      <c r="A1037" s="4">
        <v>3035</v>
      </c>
      <c r="B1037" t="str">
        <f>VLOOKUP('Nikes Sales Dataset - Worked f'!A:A,'Nikes Sales Dataset - Worked f'!A:B,2,FALSE)</f>
        <v>3035_Unknown Date</v>
      </c>
      <c r="C1037" t="str">
        <f>VLOOKUP('Nikes Sales Dataset - Worked f'!A:A,'Nikes Sales Dataset - Worked f'!A:C,3,FALSE)</f>
        <v>Kids</v>
      </c>
      <c r="D1037" t="str">
        <f>VLOOKUP('Nikes Sales Dataset - Worked f'!A:A,'Nikes Sales Dataset - Worked f'!A:D,4,FALSE)</f>
        <v>Training</v>
      </c>
      <c r="E1037" t="str">
        <f>VLOOKUP('Nikes Sales Dataset - Worked f'!A:A,'Nikes Sales Dataset - Worked f'!A:E,5,FALSE)</f>
        <v>Flex Trainer</v>
      </c>
      <c r="F1037" t="str">
        <f>VLOOKUP('Nikes Sales Dataset - Worked f'!A:A,'Nikes Sales Dataset - Worked f'!A:G,7,FALSE)</f>
        <v>XL</v>
      </c>
      <c r="G1037" s="3">
        <f>VLOOKUP('Nikes Sales Dataset - Worked f'!A:A,'Nikes Sales Dataset - Worked f'!A:I,9,FALSE)</f>
        <v>4</v>
      </c>
      <c r="H1037" s="9">
        <f>VLOOKUP('Nikes Sales Dataset - Worked f'!A:A,'Nikes Sales Dataset - Worked f'!A:K,11,FALSE)</f>
        <v>9625.4699999999993</v>
      </c>
      <c r="I1037">
        <f>_xlfn.XLOOKUP('Cleaned and Transformed Dataset'!A:A,'Nikes Sales Dataset - Worked f'!A:A,'Nikes Sales Dataset - Worked f'!M:M)</f>
        <v>0</v>
      </c>
      <c r="J1037" s="9">
        <f>_xlfn.XLOOKUP(A:A,'Nikes Sales Dataset - Worked f'!A:A,'Nikes Sales Dataset - Worked f'!N:N)</f>
        <v>9625.4699999999993</v>
      </c>
      <c r="K1037" s="3">
        <f>_xlfn.XLOOKUP(A:A,'Nikes Sales Dataset - Worked f'!A:A,'Nikes Sales Dataset - Worked f'!P:P)</f>
        <v>38501.879999999997</v>
      </c>
      <c r="L1037" s="7" t="str">
        <f>VLOOKUP('Nikes Sales Dataset - Worked f'!A:A,'Nikes Sales Dataset - Worked f'!A:R,18,FALSE)</f>
        <v>Unknown Date</v>
      </c>
      <c r="M1037" s="7" t="str">
        <f>_xlfn.XLOOKUP(A:A,'Nikes Sales Dataset - Worked f'!A:A,'Nikes Sales Dataset - Worked f'!S:S)</f>
        <v>Unknown</v>
      </c>
      <c r="N1037" s="7" t="str">
        <f>_xlfn.XLOOKUP(A:A,'Nikes Sales Dataset - Worked f'!A:A,'Nikes Sales Dataset - Worked f'!T:T)</f>
        <v>Unknown</v>
      </c>
      <c r="O1037" t="str">
        <f>_xlfn.XLOOKUP(A:A,'Nikes Sales Dataset - Worked f'!A:A,'Nikes Sales Dataset - Worked f'!U:U)</f>
        <v>Retail</v>
      </c>
      <c r="P1037" t="str">
        <f>_xlfn.XLOOKUP(A:A,'Nikes Sales Dataset - Worked f'!A:A,'Nikes Sales Dataset - Worked f'!W:W)</f>
        <v>Hyderabad</v>
      </c>
      <c r="Q1037" s="9">
        <f>_xlfn.XLOOKUP(A:A,'Nikes Sales Dataset - Worked f'!A:A,'Nikes Sales Dataset - Worked f'!X:X)</f>
        <v>-419.24</v>
      </c>
    </row>
    <row r="1038" spans="1:17" x14ac:dyDescent="0.25">
      <c r="A1038" s="4">
        <v>3036</v>
      </c>
      <c r="B1038" t="str">
        <f>VLOOKUP('Nikes Sales Dataset - Worked f'!A:A,'Nikes Sales Dataset - Worked f'!A:B,2,FALSE)</f>
        <v>3036_20241015</v>
      </c>
      <c r="C1038" t="str">
        <f>VLOOKUP('Nikes Sales Dataset - Worked f'!A:A,'Nikes Sales Dataset - Worked f'!A:C,3,FALSE)</f>
        <v>Kids</v>
      </c>
      <c r="D1038" t="str">
        <f>VLOOKUP('Nikes Sales Dataset - Worked f'!A:A,'Nikes Sales Dataset - Worked f'!A:D,4,FALSE)</f>
        <v>Lifestyle</v>
      </c>
      <c r="E1038" t="str">
        <f>VLOOKUP('Nikes Sales Dataset - Worked f'!A:A,'Nikes Sales Dataset - Worked f'!A:E,5,FALSE)</f>
        <v>Dunk Low</v>
      </c>
      <c r="F1038" t="str">
        <f>VLOOKUP('Nikes Sales Dataset - Worked f'!A:A,'Nikes Sales Dataset - Worked f'!A:G,7,FALSE)</f>
        <v>L</v>
      </c>
      <c r="G1038" s="3">
        <f>VLOOKUP('Nikes Sales Dataset - Worked f'!A:A,'Nikes Sales Dataset - Worked f'!A:I,9,FALSE)</f>
        <v>2</v>
      </c>
      <c r="H1038" s="9">
        <f>VLOOKUP('Nikes Sales Dataset - Worked f'!A:A,'Nikes Sales Dataset - Worked f'!A:K,11,FALSE)</f>
        <v>2879.09</v>
      </c>
      <c r="I1038">
        <f>_xlfn.XLOOKUP('Cleaned and Transformed Dataset'!A:A,'Nikes Sales Dataset - Worked f'!A:A,'Nikes Sales Dataset - Worked f'!M:M)</f>
        <v>0</v>
      </c>
      <c r="J1038" s="9">
        <f>_xlfn.XLOOKUP(A:A,'Nikes Sales Dataset - Worked f'!A:A,'Nikes Sales Dataset - Worked f'!N:N)</f>
        <v>2879.09</v>
      </c>
      <c r="K1038" s="3">
        <f>_xlfn.XLOOKUP(A:A,'Nikes Sales Dataset - Worked f'!A:A,'Nikes Sales Dataset - Worked f'!P:P)</f>
        <v>5758.18</v>
      </c>
      <c r="L1038" s="7">
        <f>VLOOKUP('Nikes Sales Dataset - Worked f'!A:A,'Nikes Sales Dataset - Worked f'!A:R,18,FALSE)</f>
        <v>45580</v>
      </c>
      <c r="M1038" s="7" t="str">
        <f>_xlfn.XLOOKUP(A:A,'Nikes Sales Dataset - Worked f'!A:A,'Nikes Sales Dataset - Worked f'!S:S)</f>
        <v>Oct</v>
      </c>
      <c r="N1038" s="7" t="str">
        <f>_xlfn.XLOOKUP(A:A,'Nikes Sales Dataset - Worked f'!A:A,'Nikes Sales Dataset - Worked f'!T:T)</f>
        <v>2024</v>
      </c>
      <c r="O1038" t="str">
        <f>_xlfn.XLOOKUP(A:A,'Nikes Sales Dataset - Worked f'!A:A,'Nikes Sales Dataset - Worked f'!U:U)</f>
        <v>Retail</v>
      </c>
      <c r="P1038" t="str">
        <f>_xlfn.XLOOKUP(A:A,'Nikes Sales Dataset - Worked f'!A:A,'Nikes Sales Dataset - Worked f'!W:W)</f>
        <v>Hyderabad</v>
      </c>
      <c r="Q1038" s="9">
        <f>_xlfn.XLOOKUP(A:A,'Nikes Sales Dataset - Worked f'!A:A,'Nikes Sales Dataset - Worked f'!X:X)</f>
        <v>1129.1099999999999</v>
      </c>
    </row>
    <row r="1039" spans="1:17" x14ac:dyDescent="0.25">
      <c r="A1039" s="4">
        <v>2033</v>
      </c>
      <c r="B1039" t="str">
        <f>VLOOKUP('Nikes Sales Dataset - Worked f'!A:A,'Nikes Sales Dataset - Worked f'!A:B,2,FALSE)</f>
        <v>2033_Unknown Date</v>
      </c>
      <c r="C1039" t="str">
        <f>VLOOKUP('Nikes Sales Dataset - Worked f'!A:A,'Nikes Sales Dataset - Worked f'!A:C,3,FALSE)</f>
        <v>Men</v>
      </c>
      <c r="D1039" t="str">
        <f>VLOOKUP('Nikes Sales Dataset - Worked f'!A:A,'Nikes Sales Dataset - Worked f'!A:D,4,FALSE)</f>
        <v>Soccer</v>
      </c>
      <c r="E1039" t="str">
        <f>VLOOKUP('Nikes Sales Dataset - Worked f'!A:A,'Nikes Sales Dataset - Worked f'!A:E,5,FALSE)</f>
        <v>Mercurial Superfly</v>
      </c>
      <c r="F1039" t="str">
        <f>VLOOKUP('Nikes Sales Dataset - Worked f'!A:A,'Nikes Sales Dataset - Worked f'!A:G,7,FALSE)</f>
        <v>XL</v>
      </c>
      <c r="G1039" s="3">
        <f>VLOOKUP('Nikes Sales Dataset - Worked f'!A:A,'Nikes Sales Dataset - Worked f'!A:I,9,FALSE)</f>
        <v>-1</v>
      </c>
      <c r="H1039" s="9">
        <f>VLOOKUP('Nikes Sales Dataset - Worked f'!A:A,'Nikes Sales Dataset - Worked f'!A:K,11,FALSE)</f>
        <v>6110.0300000000007</v>
      </c>
      <c r="I1039">
        <f>_xlfn.XLOOKUP('Cleaned and Transformed Dataset'!A:A,'Nikes Sales Dataset - Worked f'!A:A,'Nikes Sales Dataset - Worked f'!M:M)</f>
        <v>0</v>
      </c>
      <c r="J1039" s="9">
        <f>_xlfn.XLOOKUP(A:A,'Nikes Sales Dataset - Worked f'!A:A,'Nikes Sales Dataset - Worked f'!N:N)</f>
        <v>6110.0300000000007</v>
      </c>
      <c r="K1039" s="3">
        <f>_xlfn.XLOOKUP(A:A,'Nikes Sales Dataset - Worked f'!A:A,'Nikes Sales Dataset - Worked f'!P:P)</f>
        <v>-6110.0300000000007</v>
      </c>
      <c r="L1039" s="7" t="str">
        <f>VLOOKUP('Nikes Sales Dataset - Worked f'!A:A,'Nikes Sales Dataset - Worked f'!A:R,18,FALSE)</f>
        <v>Unknown Date</v>
      </c>
      <c r="M1039" s="7" t="str">
        <f>_xlfn.XLOOKUP(A:A,'Nikes Sales Dataset - Worked f'!A:A,'Nikes Sales Dataset - Worked f'!S:S)</f>
        <v>Unknown</v>
      </c>
      <c r="N1039" s="7" t="str">
        <f>_xlfn.XLOOKUP(A:A,'Nikes Sales Dataset - Worked f'!A:A,'Nikes Sales Dataset - Worked f'!T:T)</f>
        <v>Unknown</v>
      </c>
      <c r="O1039" t="str">
        <f>_xlfn.XLOOKUP(A:A,'Nikes Sales Dataset - Worked f'!A:A,'Nikes Sales Dataset - Worked f'!U:U)</f>
        <v>Retail</v>
      </c>
      <c r="P1039" t="str">
        <f>_xlfn.XLOOKUP(A:A,'Nikes Sales Dataset - Worked f'!A:A,'Nikes Sales Dataset - Worked f'!W:W)</f>
        <v>Kolkata</v>
      </c>
      <c r="Q1039" s="9">
        <f>_xlfn.XLOOKUP(A:A,'Nikes Sales Dataset - Worked f'!A:A,'Nikes Sales Dataset - Worked f'!X:X)</f>
        <v>-1005.71</v>
      </c>
    </row>
    <row r="1040" spans="1:17" x14ac:dyDescent="0.25">
      <c r="A1040" s="4">
        <v>3038</v>
      </c>
      <c r="B1040" t="str">
        <f>VLOOKUP('Nikes Sales Dataset - Worked f'!A:A,'Nikes Sales Dataset - Worked f'!A:B,2,FALSE)</f>
        <v>3038_20250127</v>
      </c>
      <c r="C1040" t="str">
        <f>VLOOKUP('Nikes Sales Dataset - Worked f'!A:A,'Nikes Sales Dataset - Worked f'!A:C,3,FALSE)</f>
        <v>Kids</v>
      </c>
      <c r="D1040" t="str">
        <f>VLOOKUP('Nikes Sales Dataset - Worked f'!A:A,'Nikes Sales Dataset - Worked f'!A:D,4,FALSE)</f>
        <v>Lifestyle</v>
      </c>
      <c r="E1040" t="str">
        <f>VLOOKUP('Nikes Sales Dataset - Worked f'!A:A,'Nikes Sales Dataset - Worked f'!A:E,5,FALSE)</f>
        <v>Air Force 1</v>
      </c>
      <c r="F1040" t="str">
        <f>VLOOKUP('Nikes Sales Dataset - Worked f'!A:A,'Nikes Sales Dataset - Worked f'!A:G,7,FALSE)</f>
        <v>M</v>
      </c>
      <c r="G1040" s="3">
        <f>VLOOKUP('Nikes Sales Dataset - Worked f'!A:A,'Nikes Sales Dataset - Worked f'!A:I,9,FALSE)</f>
        <v>0</v>
      </c>
      <c r="H1040" s="9">
        <f>VLOOKUP('Nikes Sales Dataset - Worked f'!A:A,'Nikes Sales Dataset - Worked f'!A:K,11,FALSE)</f>
        <v>4195.03</v>
      </c>
      <c r="I1040">
        <f>_xlfn.XLOOKUP('Cleaned and Transformed Dataset'!A:A,'Nikes Sales Dataset - Worked f'!A:A,'Nikes Sales Dataset - Worked f'!M:M)</f>
        <v>0</v>
      </c>
      <c r="J1040" s="9">
        <f>_xlfn.XLOOKUP(A:A,'Nikes Sales Dataset - Worked f'!A:A,'Nikes Sales Dataset - Worked f'!N:N)</f>
        <v>4195.03</v>
      </c>
      <c r="K1040" s="3">
        <f>_xlfn.XLOOKUP(A:A,'Nikes Sales Dataset - Worked f'!A:A,'Nikes Sales Dataset - Worked f'!P:P)</f>
        <v>0</v>
      </c>
      <c r="L1040" s="7">
        <f>VLOOKUP('Nikes Sales Dataset - Worked f'!A:A,'Nikes Sales Dataset - Worked f'!A:R,18,FALSE)</f>
        <v>45684</v>
      </c>
      <c r="M1040" s="7" t="str">
        <f>_xlfn.XLOOKUP(A:A,'Nikes Sales Dataset - Worked f'!A:A,'Nikes Sales Dataset - Worked f'!S:S)</f>
        <v>Jan</v>
      </c>
      <c r="N1040" s="7" t="str">
        <f>_xlfn.XLOOKUP(A:A,'Nikes Sales Dataset - Worked f'!A:A,'Nikes Sales Dataset - Worked f'!T:T)</f>
        <v>2025</v>
      </c>
      <c r="O1040" t="str">
        <f>_xlfn.XLOOKUP(A:A,'Nikes Sales Dataset - Worked f'!A:A,'Nikes Sales Dataset - Worked f'!U:U)</f>
        <v>Retail</v>
      </c>
      <c r="P1040" t="str">
        <f>_xlfn.XLOOKUP(A:A,'Nikes Sales Dataset - Worked f'!A:A,'Nikes Sales Dataset - Worked f'!W:W)</f>
        <v>Delhi</v>
      </c>
      <c r="Q1040" s="9">
        <f>_xlfn.XLOOKUP(A:A,'Nikes Sales Dataset - Worked f'!A:A,'Nikes Sales Dataset - Worked f'!X:X)</f>
        <v>1068.18</v>
      </c>
    </row>
    <row r="1041" spans="1:17" x14ac:dyDescent="0.25">
      <c r="A1041" s="4">
        <v>3039</v>
      </c>
      <c r="B1041" t="str">
        <f>VLOOKUP('Nikes Sales Dataset - Worked f'!A:A,'Nikes Sales Dataset - Worked f'!A:B,2,FALSE)</f>
        <v>3039_20240317</v>
      </c>
      <c r="C1041" t="str">
        <f>VLOOKUP('Nikes Sales Dataset - Worked f'!A:A,'Nikes Sales Dataset - Worked f'!A:C,3,FALSE)</f>
        <v>Kids</v>
      </c>
      <c r="D1041" t="str">
        <f>VLOOKUP('Nikes Sales Dataset - Worked f'!A:A,'Nikes Sales Dataset - Worked f'!A:D,4,FALSE)</f>
        <v>Soccer</v>
      </c>
      <c r="E1041" t="str">
        <f>VLOOKUP('Nikes Sales Dataset - Worked f'!A:A,'Nikes Sales Dataset - Worked f'!A:E,5,FALSE)</f>
        <v>Premier III</v>
      </c>
      <c r="F1041" t="str">
        <f>VLOOKUP('Nikes Sales Dataset - Worked f'!A:A,'Nikes Sales Dataset - Worked f'!A:G,7,FALSE)</f>
        <v>L</v>
      </c>
      <c r="G1041" s="3">
        <f>VLOOKUP('Nikes Sales Dataset - Worked f'!A:A,'Nikes Sales Dataset - Worked f'!A:I,9,FALSE)</f>
        <v>1</v>
      </c>
      <c r="H1041" s="9">
        <f>VLOOKUP('Nikes Sales Dataset - Worked f'!A:A,'Nikes Sales Dataset - Worked f'!A:K,11,FALSE)</f>
        <v>5366.19</v>
      </c>
      <c r="I1041">
        <f>_xlfn.XLOOKUP('Cleaned and Transformed Dataset'!A:A,'Nikes Sales Dataset - Worked f'!A:A,'Nikes Sales Dataset - Worked f'!M:M)</f>
        <v>0</v>
      </c>
      <c r="J1041" s="9">
        <f>_xlfn.XLOOKUP(A:A,'Nikes Sales Dataset - Worked f'!A:A,'Nikes Sales Dataset - Worked f'!N:N)</f>
        <v>5366.19</v>
      </c>
      <c r="K1041" s="3">
        <f>_xlfn.XLOOKUP(A:A,'Nikes Sales Dataset - Worked f'!A:A,'Nikes Sales Dataset - Worked f'!P:P)</f>
        <v>5366.19</v>
      </c>
      <c r="L1041" s="7">
        <f>VLOOKUP('Nikes Sales Dataset - Worked f'!A:A,'Nikes Sales Dataset - Worked f'!A:R,18,FALSE)</f>
        <v>45368</v>
      </c>
      <c r="M1041" s="7" t="str">
        <f>_xlfn.XLOOKUP(A:A,'Nikes Sales Dataset - Worked f'!A:A,'Nikes Sales Dataset - Worked f'!S:S)</f>
        <v>Mar</v>
      </c>
      <c r="N1041" s="7" t="str">
        <f>_xlfn.XLOOKUP(A:A,'Nikes Sales Dataset - Worked f'!A:A,'Nikes Sales Dataset - Worked f'!T:T)</f>
        <v>2024</v>
      </c>
      <c r="O1041" t="str">
        <f>_xlfn.XLOOKUP(A:A,'Nikes Sales Dataset - Worked f'!A:A,'Nikes Sales Dataset - Worked f'!U:U)</f>
        <v>Online</v>
      </c>
      <c r="P1041" t="str">
        <f>_xlfn.XLOOKUP(A:A,'Nikes Sales Dataset - Worked f'!A:A,'Nikes Sales Dataset - Worked f'!W:W)</f>
        <v>Pune</v>
      </c>
      <c r="Q1041" s="9">
        <f>_xlfn.XLOOKUP(A:A,'Nikes Sales Dataset - Worked f'!A:A,'Nikes Sales Dataset - Worked f'!X:X)</f>
        <v>638.29999999999995</v>
      </c>
    </row>
    <row r="1042" spans="1:17" x14ac:dyDescent="0.25">
      <c r="A1042" s="4">
        <v>3040</v>
      </c>
      <c r="B1042" t="str">
        <f>VLOOKUP('Nikes Sales Dataset - Worked f'!A:A,'Nikes Sales Dataset - Worked f'!A:B,2,FALSE)</f>
        <v>3040_20240812</v>
      </c>
      <c r="C1042" t="str">
        <f>VLOOKUP('Nikes Sales Dataset - Worked f'!A:A,'Nikes Sales Dataset - Worked f'!A:C,3,FALSE)</f>
        <v>Women</v>
      </c>
      <c r="D1042" t="str">
        <f>VLOOKUP('Nikes Sales Dataset - Worked f'!A:A,'Nikes Sales Dataset - Worked f'!A:D,4,FALSE)</f>
        <v>Lifestyle</v>
      </c>
      <c r="E1042" t="str">
        <f>VLOOKUP('Nikes Sales Dataset - Worked f'!A:A,'Nikes Sales Dataset - Worked f'!A:E,5,FALSE)</f>
        <v>Waffle One</v>
      </c>
      <c r="F1042" t="str">
        <f>VLOOKUP('Nikes Sales Dataset - Worked f'!A:A,'Nikes Sales Dataset - Worked f'!A:G,7,FALSE)</f>
        <v>XL</v>
      </c>
      <c r="G1042" s="3">
        <f>VLOOKUP('Nikes Sales Dataset - Worked f'!A:A,'Nikes Sales Dataset - Worked f'!A:I,9,FALSE)</f>
        <v>1</v>
      </c>
      <c r="H1042" s="9">
        <f>VLOOKUP('Nikes Sales Dataset - Worked f'!A:A,'Nikes Sales Dataset - Worked f'!A:K,11,FALSE)</f>
        <v>6110.0300000000007</v>
      </c>
      <c r="I1042">
        <f>_xlfn.XLOOKUP('Cleaned and Transformed Dataset'!A:A,'Nikes Sales Dataset - Worked f'!A:A,'Nikes Sales Dataset - Worked f'!M:M)</f>
        <v>0</v>
      </c>
      <c r="J1042" s="9">
        <f>_xlfn.XLOOKUP(A:A,'Nikes Sales Dataset - Worked f'!A:A,'Nikes Sales Dataset - Worked f'!N:N)</f>
        <v>6110.0300000000007</v>
      </c>
      <c r="K1042" s="3">
        <f>_xlfn.XLOOKUP(A:A,'Nikes Sales Dataset - Worked f'!A:A,'Nikes Sales Dataset - Worked f'!P:P)</f>
        <v>6110.0300000000007</v>
      </c>
      <c r="L1042" s="7">
        <f>VLOOKUP('Nikes Sales Dataset - Worked f'!A:A,'Nikes Sales Dataset - Worked f'!A:R,18,FALSE)</f>
        <v>45516</v>
      </c>
      <c r="M1042" s="7" t="str">
        <f>_xlfn.XLOOKUP(A:A,'Nikes Sales Dataset - Worked f'!A:A,'Nikes Sales Dataset - Worked f'!S:S)</f>
        <v>Aug</v>
      </c>
      <c r="N1042" s="7" t="str">
        <f>_xlfn.XLOOKUP(A:A,'Nikes Sales Dataset - Worked f'!A:A,'Nikes Sales Dataset - Worked f'!T:T)</f>
        <v>2024</v>
      </c>
      <c r="O1042" t="str">
        <f>_xlfn.XLOOKUP(A:A,'Nikes Sales Dataset - Worked f'!A:A,'Nikes Sales Dataset - Worked f'!U:U)</f>
        <v>Online</v>
      </c>
      <c r="P1042" t="str">
        <f>_xlfn.XLOOKUP(A:A,'Nikes Sales Dataset - Worked f'!A:A,'Nikes Sales Dataset - Worked f'!W:W)</f>
        <v>Hyderabad</v>
      </c>
      <c r="Q1042" s="9">
        <f>_xlfn.XLOOKUP(A:A,'Nikes Sales Dataset - Worked f'!A:A,'Nikes Sales Dataset - Worked f'!X:X)</f>
        <v>3833.04</v>
      </c>
    </row>
    <row r="1043" spans="1:17" x14ac:dyDescent="0.25">
      <c r="A1043" s="4">
        <v>3041</v>
      </c>
      <c r="B1043" t="str">
        <f>VLOOKUP('Nikes Sales Dataset - Worked f'!A:A,'Nikes Sales Dataset - Worked f'!A:B,2,FALSE)</f>
        <v>3041_20250103</v>
      </c>
      <c r="C1043" t="str">
        <f>VLOOKUP('Nikes Sales Dataset - Worked f'!A:A,'Nikes Sales Dataset - Worked f'!A:C,3,FALSE)</f>
        <v>Kids</v>
      </c>
      <c r="D1043" t="str">
        <f>VLOOKUP('Nikes Sales Dataset - Worked f'!A:A,'Nikes Sales Dataset - Worked f'!A:D,4,FALSE)</f>
        <v>Lifestyle</v>
      </c>
      <c r="E1043" t="str">
        <f>VLOOKUP('Nikes Sales Dataset - Worked f'!A:A,'Nikes Sales Dataset - Worked f'!A:E,5,FALSE)</f>
        <v>Waffle One</v>
      </c>
      <c r="F1043" t="str">
        <f>VLOOKUP('Nikes Sales Dataset - Worked f'!A:A,'Nikes Sales Dataset - Worked f'!A:G,7,FALSE)</f>
        <v>M</v>
      </c>
      <c r="G1043" s="3">
        <f>VLOOKUP('Nikes Sales Dataset - Worked f'!A:A,'Nikes Sales Dataset - Worked f'!A:I,9,FALSE)</f>
        <v>0</v>
      </c>
      <c r="H1043" s="9">
        <f>VLOOKUP('Nikes Sales Dataset - Worked f'!A:A,'Nikes Sales Dataset - Worked f'!A:K,11,FALSE)</f>
        <v>4884.55</v>
      </c>
      <c r="I1043">
        <f>_xlfn.XLOOKUP('Cleaned and Transformed Dataset'!A:A,'Nikes Sales Dataset - Worked f'!A:A,'Nikes Sales Dataset - Worked f'!M:M)</f>
        <v>0</v>
      </c>
      <c r="J1043" s="9">
        <f>_xlfn.XLOOKUP(A:A,'Nikes Sales Dataset - Worked f'!A:A,'Nikes Sales Dataset - Worked f'!N:N)</f>
        <v>4884.55</v>
      </c>
      <c r="K1043" s="3">
        <f>_xlfn.XLOOKUP(A:A,'Nikes Sales Dataset - Worked f'!A:A,'Nikes Sales Dataset - Worked f'!P:P)</f>
        <v>0</v>
      </c>
      <c r="L1043" s="7">
        <f>VLOOKUP('Nikes Sales Dataset - Worked f'!A:A,'Nikes Sales Dataset - Worked f'!A:R,18,FALSE)</f>
        <v>45660</v>
      </c>
      <c r="M1043" s="7" t="str">
        <f>_xlfn.XLOOKUP(A:A,'Nikes Sales Dataset - Worked f'!A:A,'Nikes Sales Dataset - Worked f'!S:S)</f>
        <v>Jan</v>
      </c>
      <c r="N1043" s="7" t="str">
        <f>_xlfn.XLOOKUP(A:A,'Nikes Sales Dataset - Worked f'!A:A,'Nikes Sales Dataset - Worked f'!T:T)</f>
        <v>2025</v>
      </c>
      <c r="O1043" t="str">
        <f>_xlfn.XLOOKUP(A:A,'Nikes Sales Dataset - Worked f'!A:A,'Nikes Sales Dataset - Worked f'!U:U)</f>
        <v>Online</v>
      </c>
      <c r="P1043" t="str">
        <f>_xlfn.XLOOKUP(A:A,'Nikes Sales Dataset - Worked f'!A:A,'Nikes Sales Dataset - Worked f'!W:W)</f>
        <v>Bangalore</v>
      </c>
      <c r="Q1043" s="9">
        <f>_xlfn.XLOOKUP(A:A,'Nikes Sales Dataset - Worked f'!A:A,'Nikes Sales Dataset - Worked f'!X:X)</f>
        <v>-1182.29</v>
      </c>
    </row>
    <row r="1044" spans="1:17" x14ac:dyDescent="0.25">
      <c r="A1044" s="4">
        <v>3042</v>
      </c>
      <c r="B1044" t="str">
        <f>VLOOKUP('Nikes Sales Dataset - Worked f'!A:A,'Nikes Sales Dataset - Worked f'!A:B,2,FALSE)</f>
        <v>3042_Unknown Date</v>
      </c>
      <c r="C1044" t="str">
        <f>VLOOKUP('Nikes Sales Dataset - Worked f'!A:A,'Nikes Sales Dataset - Worked f'!A:C,3,FALSE)</f>
        <v>Men</v>
      </c>
      <c r="D1044" t="str">
        <f>VLOOKUP('Nikes Sales Dataset - Worked f'!A:A,'Nikes Sales Dataset - Worked f'!A:D,4,FALSE)</f>
        <v>Lifestyle</v>
      </c>
      <c r="E1044" t="str">
        <f>VLOOKUP('Nikes Sales Dataset - Worked f'!A:A,'Nikes Sales Dataset - Worked f'!A:E,5,FALSE)</f>
        <v>Air Force 1</v>
      </c>
      <c r="F1044" t="str">
        <f>VLOOKUP('Nikes Sales Dataset - Worked f'!A:A,'Nikes Sales Dataset - Worked f'!A:G,7,FALSE)</f>
        <v>M</v>
      </c>
      <c r="G1044" s="3">
        <f>VLOOKUP('Nikes Sales Dataset - Worked f'!A:A,'Nikes Sales Dataset - Worked f'!A:I,9,FALSE)</f>
        <v>1</v>
      </c>
      <c r="H1044" s="9">
        <f>VLOOKUP('Nikes Sales Dataset - Worked f'!A:A,'Nikes Sales Dataset - Worked f'!A:K,11,FALSE)</f>
        <v>6110.0300000000007</v>
      </c>
      <c r="I1044">
        <f>_xlfn.XLOOKUP('Cleaned and Transformed Dataset'!A:A,'Nikes Sales Dataset - Worked f'!A:A,'Nikes Sales Dataset - Worked f'!M:M)</f>
        <v>0</v>
      </c>
      <c r="J1044" s="9">
        <f>_xlfn.XLOOKUP(A:A,'Nikes Sales Dataset - Worked f'!A:A,'Nikes Sales Dataset - Worked f'!N:N)</f>
        <v>6110.0300000000007</v>
      </c>
      <c r="K1044" s="3">
        <f>_xlfn.XLOOKUP(A:A,'Nikes Sales Dataset - Worked f'!A:A,'Nikes Sales Dataset - Worked f'!P:P)</f>
        <v>6110.0300000000007</v>
      </c>
      <c r="L1044" s="7" t="str">
        <f>VLOOKUP('Nikes Sales Dataset - Worked f'!A:A,'Nikes Sales Dataset - Worked f'!A:R,18,FALSE)</f>
        <v>Unknown Date</v>
      </c>
      <c r="M1044" s="7" t="str">
        <f>_xlfn.XLOOKUP(A:A,'Nikes Sales Dataset - Worked f'!A:A,'Nikes Sales Dataset - Worked f'!S:S)</f>
        <v>Unknown</v>
      </c>
      <c r="N1044" s="7" t="str">
        <f>_xlfn.XLOOKUP(A:A,'Nikes Sales Dataset - Worked f'!A:A,'Nikes Sales Dataset - Worked f'!T:T)</f>
        <v>Unknown</v>
      </c>
      <c r="O1044" t="str">
        <f>_xlfn.XLOOKUP(A:A,'Nikes Sales Dataset - Worked f'!A:A,'Nikes Sales Dataset - Worked f'!U:U)</f>
        <v>Online</v>
      </c>
      <c r="P1044" t="str">
        <f>_xlfn.XLOOKUP(A:A,'Nikes Sales Dataset - Worked f'!A:A,'Nikes Sales Dataset - Worked f'!W:W)</f>
        <v>Delhi</v>
      </c>
      <c r="Q1044" s="9">
        <f>_xlfn.XLOOKUP(A:A,'Nikes Sales Dataset - Worked f'!A:A,'Nikes Sales Dataset - Worked f'!X:X)</f>
        <v>3750.11</v>
      </c>
    </row>
    <row r="1045" spans="1:17" x14ac:dyDescent="0.25">
      <c r="A1045" s="4">
        <v>3043</v>
      </c>
      <c r="B1045" t="str">
        <f>VLOOKUP('Nikes Sales Dataset - Worked f'!A:A,'Nikes Sales Dataset - Worked f'!A:B,2,FALSE)</f>
        <v>3043_20250411</v>
      </c>
      <c r="C1045" t="str">
        <f>VLOOKUP('Nikes Sales Dataset - Worked f'!A:A,'Nikes Sales Dataset - Worked f'!A:C,3,FALSE)</f>
        <v>Men</v>
      </c>
      <c r="D1045" t="str">
        <f>VLOOKUP('Nikes Sales Dataset - Worked f'!A:A,'Nikes Sales Dataset - Worked f'!A:D,4,FALSE)</f>
        <v>Running</v>
      </c>
      <c r="E1045" t="str">
        <f>VLOOKUP('Nikes Sales Dataset - Worked f'!A:A,'Nikes Sales Dataset - Worked f'!A:E,5,FALSE)</f>
        <v>React Infinity</v>
      </c>
      <c r="F1045" t="str">
        <f>VLOOKUP('Nikes Sales Dataset - Worked f'!A:A,'Nikes Sales Dataset - Worked f'!A:G,7,FALSE)</f>
        <v>L</v>
      </c>
      <c r="G1045" s="3">
        <f>VLOOKUP('Nikes Sales Dataset - Worked f'!A:A,'Nikes Sales Dataset - Worked f'!A:I,9,FALSE)</f>
        <v>2</v>
      </c>
      <c r="H1045" s="9">
        <f>VLOOKUP('Nikes Sales Dataset - Worked f'!A:A,'Nikes Sales Dataset - Worked f'!A:K,11,FALSE)</f>
        <v>6110.0300000000007</v>
      </c>
      <c r="I1045">
        <f>_xlfn.XLOOKUP('Cleaned and Transformed Dataset'!A:A,'Nikes Sales Dataset - Worked f'!A:A,'Nikes Sales Dataset - Worked f'!M:M)</f>
        <v>0</v>
      </c>
      <c r="J1045" s="9">
        <f>_xlfn.XLOOKUP(A:A,'Nikes Sales Dataset - Worked f'!A:A,'Nikes Sales Dataset - Worked f'!N:N)</f>
        <v>6110.0300000000007</v>
      </c>
      <c r="K1045" s="3">
        <f>_xlfn.XLOOKUP(A:A,'Nikes Sales Dataset - Worked f'!A:A,'Nikes Sales Dataset - Worked f'!P:P)</f>
        <v>12220.060000000001</v>
      </c>
      <c r="L1045" s="7">
        <f>VLOOKUP('Nikes Sales Dataset - Worked f'!A:A,'Nikes Sales Dataset - Worked f'!A:R,18,FALSE)</f>
        <v>45758</v>
      </c>
      <c r="M1045" s="7" t="str">
        <f>_xlfn.XLOOKUP(A:A,'Nikes Sales Dataset - Worked f'!A:A,'Nikes Sales Dataset - Worked f'!S:S)</f>
        <v>Apr</v>
      </c>
      <c r="N1045" s="7" t="str">
        <f>_xlfn.XLOOKUP(A:A,'Nikes Sales Dataset - Worked f'!A:A,'Nikes Sales Dataset - Worked f'!T:T)</f>
        <v>2025</v>
      </c>
      <c r="O1045" t="str">
        <f>_xlfn.XLOOKUP(A:A,'Nikes Sales Dataset - Worked f'!A:A,'Nikes Sales Dataset - Worked f'!U:U)</f>
        <v>Retail</v>
      </c>
      <c r="P1045" t="str">
        <f>_xlfn.XLOOKUP(A:A,'Nikes Sales Dataset - Worked f'!A:A,'Nikes Sales Dataset - Worked f'!W:W)</f>
        <v>Delhi</v>
      </c>
      <c r="Q1045" s="9">
        <f>_xlfn.XLOOKUP(A:A,'Nikes Sales Dataset - Worked f'!A:A,'Nikes Sales Dataset - Worked f'!X:X)</f>
        <v>147.79</v>
      </c>
    </row>
    <row r="1046" spans="1:17" x14ac:dyDescent="0.25">
      <c r="A1046" s="4">
        <v>3044</v>
      </c>
      <c r="B1046" t="str">
        <f>VLOOKUP('Nikes Sales Dataset - Worked f'!A:A,'Nikes Sales Dataset - Worked f'!A:B,2,FALSE)</f>
        <v>3044_Unknown Date</v>
      </c>
      <c r="C1046" t="str">
        <f>VLOOKUP('Nikes Sales Dataset - Worked f'!A:A,'Nikes Sales Dataset - Worked f'!A:C,3,FALSE)</f>
        <v>Kids</v>
      </c>
      <c r="D1046" t="str">
        <f>VLOOKUP('Nikes Sales Dataset - Worked f'!A:A,'Nikes Sales Dataset - Worked f'!A:D,4,FALSE)</f>
        <v>Lifestyle</v>
      </c>
      <c r="E1046" t="str">
        <f>VLOOKUP('Nikes Sales Dataset - Worked f'!A:A,'Nikes Sales Dataset - Worked f'!A:E,5,FALSE)</f>
        <v>Air Force 1</v>
      </c>
      <c r="F1046" t="str">
        <f>VLOOKUP('Nikes Sales Dataset - Worked f'!A:A,'Nikes Sales Dataset - Worked f'!A:G,7,FALSE)</f>
        <v>M</v>
      </c>
      <c r="G1046" s="3">
        <f>VLOOKUP('Nikes Sales Dataset - Worked f'!A:A,'Nikes Sales Dataset - Worked f'!A:I,9,FALSE)</f>
        <v>3</v>
      </c>
      <c r="H1046" s="9">
        <f>VLOOKUP('Nikes Sales Dataset - Worked f'!A:A,'Nikes Sales Dataset - Worked f'!A:K,11,FALSE)</f>
        <v>4222.2</v>
      </c>
      <c r="I1046">
        <f>_xlfn.XLOOKUP('Cleaned and Transformed Dataset'!A:A,'Nikes Sales Dataset - Worked f'!A:A,'Nikes Sales Dataset - Worked f'!M:M)</f>
        <v>0</v>
      </c>
      <c r="J1046" s="9">
        <f>_xlfn.XLOOKUP(A:A,'Nikes Sales Dataset - Worked f'!A:A,'Nikes Sales Dataset - Worked f'!N:N)</f>
        <v>4222.2</v>
      </c>
      <c r="K1046" s="3">
        <f>_xlfn.XLOOKUP(A:A,'Nikes Sales Dataset - Worked f'!A:A,'Nikes Sales Dataset - Worked f'!P:P)</f>
        <v>12666.599999999999</v>
      </c>
      <c r="L1046" s="7" t="str">
        <f>VLOOKUP('Nikes Sales Dataset - Worked f'!A:A,'Nikes Sales Dataset - Worked f'!A:R,18,FALSE)</f>
        <v>Unknown Date</v>
      </c>
      <c r="M1046" s="7" t="str">
        <f>_xlfn.XLOOKUP(A:A,'Nikes Sales Dataset - Worked f'!A:A,'Nikes Sales Dataset - Worked f'!S:S)</f>
        <v>Unknown</v>
      </c>
      <c r="N1046" s="7" t="str">
        <f>_xlfn.XLOOKUP(A:A,'Nikes Sales Dataset - Worked f'!A:A,'Nikes Sales Dataset - Worked f'!T:T)</f>
        <v>Unknown</v>
      </c>
      <c r="O1046" t="str">
        <f>_xlfn.XLOOKUP(A:A,'Nikes Sales Dataset - Worked f'!A:A,'Nikes Sales Dataset - Worked f'!U:U)</f>
        <v>Retail</v>
      </c>
      <c r="P1046" t="str">
        <f>_xlfn.XLOOKUP(A:A,'Nikes Sales Dataset - Worked f'!A:A,'Nikes Sales Dataset - Worked f'!W:W)</f>
        <v>Hyderabad</v>
      </c>
      <c r="Q1046" s="9">
        <f>_xlfn.XLOOKUP(A:A,'Nikes Sales Dataset - Worked f'!A:A,'Nikes Sales Dataset - Worked f'!X:X)</f>
        <v>931.4</v>
      </c>
    </row>
    <row r="1047" spans="1:17" x14ac:dyDescent="0.25">
      <c r="A1047" s="4">
        <v>3045</v>
      </c>
      <c r="B1047" t="str">
        <f>VLOOKUP('Nikes Sales Dataset - Worked f'!A:A,'Nikes Sales Dataset - Worked f'!A:B,2,FALSE)</f>
        <v>3045_Unknown Date</v>
      </c>
      <c r="C1047" t="str">
        <f>VLOOKUP('Nikes Sales Dataset - Worked f'!A:A,'Nikes Sales Dataset - Worked f'!A:C,3,FALSE)</f>
        <v>Kids</v>
      </c>
      <c r="D1047" t="str">
        <f>VLOOKUP('Nikes Sales Dataset - Worked f'!A:A,'Nikes Sales Dataset - Worked f'!A:D,4,FALSE)</f>
        <v>Soccer</v>
      </c>
      <c r="E1047" t="str">
        <f>VLOOKUP('Nikes Sales Dataset - Worked f'!A:A,'Nikes Sales Dataset - Worked f'!A:E,5,FALSE)</f>
        <v>Premier III</v>
      </c>
      <c r="F1047" t="str">
        <f>VLOOKUP('Nikes Sales Dataset - Worked f'!A:A,'Nikes Sales Dataset - Worked f'!A:G,7,FALSE)</f>
        <v>XL</v>
      </c>
      <c r="G1047" s="3">
        <f>VLOOKUP('Nikes Sales Dataset - Worked f'!A:A,'Nikes Sales Dataset - Worked f'!A:I,9,FALSE)</f>
        <v>1</v>
      </c>
      <c r="H1047" s="9">
        <f>VLOOKUP('Nikes Sales Dataset - Worked f'!A:A,'Nikes Sales Dataset - Worked f'!A:K,11,FALSE)</f>
        <v>2196.1999999999998</v>
      </c>
      <c r="I1047">
        <f>_xlfn.XLOOKUP('Cleaned and Transformed Dataset'!A:A,'Nikes Sales Dataset - Worked f'!A:A,'Nikes Sales Dataset - Worked f'!M:M)</f>
        <v>0</v>
      </c>
      <c r="J1047" s="9">
        <f>_xlfn.XLOOKUP(A:A,'Nikes Sales Dataset - Worked f'!A:A,'Nikes Sales Dataset - Worked f'!N:N)</f>
        <v>2196.1999999999998</v>
      </c>
      <c r="K1047" s="3">
        <f>_xlfn.XLOOKUP(A:A,'Nikes Sales Dataset - Worked f'!A:A,'Nikes Sales Dataset - Worked f'!P:P)</f>
        <v>2196.1999999999998</v>
      </c>
      <c r="L1047" s="7" t="str">
        <f>VLOOKUP('Nikes Sales Dataset - Worked f'!A:A,'Nikes Sales Dataset - Worked f'!A:R,18,FALSE)</f>
        <v>Unknown Date</v>
      </c>
      <c r="M1047" s="7" t="str">
        <f>_xlfn.XLOOKUP(A:A,'Nikes Sales Dataset - Worked f'!A:A,'Nikes Sales Dataset - Worked f'!S:S)</f>
        <v>Unknown</v>
      </c>
      <c r="N1047" s="7" t="str">
        <f>_xlfn.XLOOKUP(A:A,'Nikes Sales Dataset - Worked f'!A:A,'Nikes Sales Dataset - Worked f'!T:T)</f>
        <v>Unknown</v>
      </c>
      <c r="O1047" t="str">
        <f>_xlfn.XLOOKUP(A:A,'Nikes Sales Dataset - Worked f'!A:A,'Nikes Sales Dataset - Worked f'!U:U)</f>
        <v>Retail</v>
      </c>
      <c r="P1047" t="str">
        <f>_xlfn.XLOOKUP(A:A,'Nikes Sales Dataset - Worked f'!A:A,'Nikes Sales Dataset - Worked f'!W:W)</f>
        <v>Bangalore</v>
      </c>
      <c r="Q1047" s="9">
        <f>_xlfn.XLOOKUP(A:A,'Nikes Sales Dataset - Worked f'!A:A,'Nikes Sales Dataset - Worked f'!X:X)</f>
        <v>3809.54</v>
      </c>
    </row>
    <row r="1048" spans="1:17" x14ac:dyDescent="0.25">
      <c r="A1048" s="4">
        <v>3046</v>
      </c>
      <c r="B1048" t="str">
        <f>VLOOKUP('Nikes Sales Dataset - Worked f'!A:A,'Nikes Sales Dataset - Worked f'!A:B,2,FALSE)</f>
        <v>3046_20250526</v>
      </c>
      <c r="C1048" t="str">
        <f>VLOOKUP('Nikes Sales Dataset - Worked f'!A:A,'Nikes Sales Dataset - Worked f'!A:C,3,FALSE)</f>
        <v>Men</v>
      </c>
      <c r="D1048" t="str">
        <f>VLOOKUP('Nikes Sales Dataset - Worked f'!A:A,'Nikes Sales Dataset - Worked f'!A:D,4,FALSE)</f>
        <v>Basketball</v>
      </c>
      <c r="E1048" t="str">
        <f>VLOOKUP('Nikes Sales Dataset - Worked f'!A:A,'Nikes Sales Dataset - Worked f'!A:E,5,FALSE)</f>
        <v>Air Jordan</v>
      </c>
      <c r="F1048" t="str">
        <f>VLOOKUP('Nikes Sales Dataset - Worked f'!A:A,'Nikes Sales Dataset - Worked f'!A:G,7,FALSE)</f>
        <v>L</v>
      </c>
      <c r="G1048" s="3">
        <f>VLOOKUP('Nikes Sales Dataset - Worked f'!A:A,'Nikes Sales Dataset - Worked f'!A:I,9,FALSE)</f>
        <v>1</v>
      </c>
      <c r="H1048" s="9">
        <f>VLOOKUP('Nikes Sales Dataset - Worked f'!A:A,'Nikes Sales Dataset - Worked f'!A:K,11,FALSE)</f>
        <v>4597.2299999999996</v>
      </c>
      <c r="I1048">
        <f>_xlfn.XLOOKUP('Cleaned and Transformed Dataset'!A:A,'Nikes Sales Dataset - Worked f'!A:A,'Nikes Sales Dataset - Worked f'!M:M)</f>
        <v>0</v>
      </c>
      <c r="J1048" s="9">
        <f>_xlfn.XLOOKUP(A:A,'Nikes Sales Dataset - Worked f'!A:A,'Nikes Sales Dataset - Worked f'!N:N)</f>
        <v>4597.2299999999996</v>
      </c>
      <c r="K1048" s="3">
        <f>_xlfn.XLOOKUP(A:A,'Nikes Sales Dataset - Worked f'!A:A,'Nikes Sales Dataset - Worked f'!P:P)</f>
        <v>4597.2299999999996</v>
      </c>
      <c r="L1048" s="7">
        <f>VLOOKUP('Nikes Sales Dataset - Worked f'!A:A,'Nikes Sales Dataset - Worked f'!A:R,18,FALSE)</f>
        <v>45803</v>
      </c>
      <c r="M1048" s="7" t="str">
        <f>_xlfn.XLOOKUP(A:A,'Nikes Sales Dataset - Worked f'!A:A,'Nikes Sales Dataset - Worked f'!S:S)</f>
        <v>May</v>
      </c>
      <c r="N1048" s="7" t="str">
        <f>_xlfn.XLOOKUP(A:A,'Nikes Sales Dataset - Worked f'!A:A,'Nikes Sales Dataset - Worked f'!T:T)</f>
        <v>2025</v>
      </c>
      <c r="O1048" t="str">
        <f>_xlfn.XLOOKUP(A:A,'Nikes Sales Dataset - Worked f'!A:A,'Nikes Sales Dataset - Worked f'!U:U)</f>
        <v>Online</v>
      </c>
      <c r="P1048" t="str">
        <f>_xlfn.XLOOKUP(A:A,'Nikes Sales Dataset - Worked f'!A:A,'Nikes Sales Dataset - Worked f'!W:W)</f>
        <v>Bangalore</v>
      </c>
      <c r="Q1048" s="9">
        <f>_xlfn.XLOOKUP(A:A,'Nikes Sales Dataset - Worked f'!A:A,'Nikes Sales Dataset - Worked f'!X:X)</f>
        <v>3277.67</v>
      </c>
    </row>
    <row r="1049" spans="1:17" x14ac:dyDescent="0.25">
      <c r="A1049" s="4">
        <v>3047</v>
      </c>
      <c r="B1049" t="str">
        <f>VLOOKUP('Nikes Sales Dataset - Worked f'!A:A,'Nikes Sales Dataset - Worked f'!A:B,2,FALSE)</f>
        <v>3047_20241014</v>
      </c>
      <c r="C1049" t="str">
        <f>VLOOKUP('Nikes Sales Dataset - Worked f'!A:A,'Nikes Sales Dataset - Worked f'!A:C,3,FALSE)</f>
        <v>Women</v>
      </c>
      <c r="D1049" t="str">
        <f>VLOOKUP('Nikes Sales Dataset - Worked f'!A:A,'Nikes Sales Dataset - Worked f'!A:D,4,FALSE)</f>
        <v>Basketball</v>
      </c>
      <c r="E1049" t="str">
        <f>VLOOKUP('Nikes Sales Dataset - Worked f'!A:A,'Nikes Sales Dataset - Worked f'!A:E,5,FALSE)</f>
        <v>Kyrie Flytrap</v>
      </c>
      <c r="F1049" t="str">
        <f>VLOOKUP('Nikes Sales Dataset - Worked f'!A:A,'Nikes Sales Dataset - Worked f'!A:G,7,FALSE)</f>
        <v>M</v>
      </c>
      <c r="G1049" s="3">
        <f>VLOOKUP('Nikes Sales Dataset - Worked f'!A:A,'Nikes Sales Dataset - Worked f'!A:I,9,FALSE)</f>
        <v>3</v>
      </c>
      <c r="H1049" s="9">
        <f>VLOOKUP('Nikes Sales Dataset - Worked f'!A:A,'Nikes Sales Dataset - Worked f'!A:K,11,FALSE)</f>
        <v>6175.84</v>
      </c>
      <c r="I1049">
        <f>_xlfn.XLOOKUP('Cleaned and Transformed Dataset'!A:A,'Nikes Sales Dataset - Worked f'!A:A,'Nikes Sales Dataset - Worked f'!M:M)</f>
        <v>0.9</v>
      </c>
      <c r="J1049" s="9">
        <f>_xlfn.XLOOKUP(A:A,'Nikes Sales Dataset - Worked f'!A:A,'Nikes Sales Dataset - Worked f'!N:N)</f>
        <v>617.58399999999983</v>
      </c>
      <c r="K1049" s="3">
        <f>_xlfn.XLOOKUP(A:A,'Nikes Sales Dataset - Worked f'!A:A,'Nikes Sales Dataset - Worked f'!P:P)</f>
        <v>1852.7519999999995</v>
      </c>
      <c r="L1049" s="7">
        <f>VLOOKUP('Nikes Sales Dataset - Worked f'!A:A,'Nikes Sales Dataset - Worked f'!A:R,18,FALSE)</f>
        <v>45579</v>
      </c>
      <c r="M1049" s="7" t="str">
        <f>_xlfn.XLOOKUP(A:A,'Nikes Sales Dataset - Worked f'!A:A,'Nikes Sales Dataset - Worked f'!S:S)</f>
        <v>Oct</v>
      </c>
      <c r="N1049" s="7" t="str">
        <f>_xlfn.XLOOKUP(A:A,'Nikes Sales Dataset - Worked f'!A:A,'Nikes Sales Dataset - Worked f'!T:T)</f>
        <v>2024</v>
      </c>
      <c r="O1049" t="str">
        <f>_xlfn.XLOOKUP(A:A,'Nikes Sales Dataset - Worked f'!A:A,'Nikes Sales Dataset - Worked f'!U:U)</f>
        <v>Online</v>
      </c>
      <c r="P1049" t="str">
        <f>_xlfn.XLOOKUP(A:A,'Nikes Sales Dataset - Worked f'!A:A,'Nikes Sales Dataset - Worked f'!W:W)</f>
        <v>Hyderabad</v>
      </c>
      <c r="Q1049" s="9">
        <f>_xlfn.XLOOKUP(A:A,'Nikes Sales Dataset - Worked f'!A:A,'Nikes Sales Dataset - Worked f'!X:X)</f>
        <v>-960.94</v>
      </c>
    </row>
    <row r="1050" spans="1:17" x14ac:dyDescent="0.25">
      <c r="A1050" s="4">
        <v>3048</v>
      </c>
      <c r="B1050" t="str">
        <f>VLOOKUP('Nikes Sales Dataset - Worked f'!A:A,'Nikes Sales Dataset - Worked f'!A:B,2,FALSE)</f>
        <v>3048_20250717</v>
      </c>
      <c r="C1050" t="str">
        <f>VLOOKUP('Nikes Sales Dataset - Worked f'!A:A,'Nikes Sales Dataset - Worked f'!A:C,3,FALSE)</f>
        <v>Women</v>
      </c>
      <c r="D1050" t="str">
        <f>VLOOKUP('Nikes Sales Dataset - Worked f'!A:A,'Nikes Sales Dataset - Worked f'!A:D,4,FALSE)</f>
        <v>Lifestyle</v>
      </c>
      <c r="E1050" t="str">
        <f>VLOOKUP('Nikes Sales Dataset - Worked f'!A:A,'Nikes Sales Dataset - Worked f'!A:E,5,FALSE)</f>
        <v>Waffle One</v>
      </c>
      <c r="F1050" t="str">
        <f>VLOOKUP('Nikes Sales Dataset - Worked f'!A:A,'Nikes Sales Dataset - Worked f'!A:G,7,FALSE)</f>
        <v>M</v>
      </c>
      <c r="G1050" s="3">
        <f>VLOOKUP('Nikes Sales Dataset - Worked f'!A:A,'Nikes Sales Dataset - Worked f'!A:I,9,FALSE)</f>
        <v>1</v>
      </c>
      <c r="H1050" s="9">
        <f>VLOOKUP('Nikes Sales Dataset - Worked f'!A:A,'Nikes Sales Dataset - Worked f'!A:K,11,FALSE)</f>
        <v>6110.0300000000007</v>
      </c>
      <c r="I1050">
        <f>_xlfn.XLOOKUP('Cleaned and Transformed Dataset'!A:A,'Nikes Sales Dataset - Worked f'!A:A,'Nikes Sales Dataset - Worked f'!M:M)</f>
        <v>0.23</v>
      </c>
      <c r="J1050" s="9">
        <f>_xlfn.XLOOKUP(A:A,'Nikes Sales Dataset - Worked f'!A:A,'Nikes Sales Dataset - Worked f'!N:N)</f>
        <v>4704.7231000000002</v>
      </c>
      <c r="K1050" s="3">
        <f>_xlfn.XLOOKUP(A:A,'Nikes Sales Dataset - Worked f'!A:A,'Nikes Sales Dataset - Worked f'!P:P)</f>
        <v>4704.7231000000002</v>
      </c>
      <c r="L1050" s="7">
        <f>VLOOKUP('Nikes Sales Dataset - Worked f'!A:A,'Nikes Sales Dataset - Worked f'!A:R,18,FALSE)</f>
        <v>45855</v>
      </c>
      <c r="M1050" s="7" t="str">
        <f>_xlfn.XLOOKUP(A:A,'Nikes Sales Dataset - Worked f'!A:A,'Nikes Sales Dataset - Worked f'!S:S)</f>
        <v>Jul</v>
      </c>
      <c r="N1050" s="7" t="str">
        <f>_xlfn.XLOOKUP(A:A,'Nikes Sales Dataset - Worked f'!A:A,'Nikes Sales Dataset - Worked f'!T:T)</f>
        <v>2025</v>
      </c>
      <c r="O1050" t="str">
        <f>_xlfn.XLOOKUP(A:A,'Nikes Sales Dataset - Worked f'!A:A,'Nikes Sales Dataset - Worked f'!U:U)</f>
        <v>Retail</v>
      </c>
      <c r="P1050" t="str">
        <f>_xlfn.XLOOKUP(A:A,'Nikes Sales Dataset - Worked f'!A:A,'Nikes Sales Dataset - Worked f'!W:W)</f>
        <v>Hyderabad</v>
      </c>
      <c r="Q1050" s="9">
        <f>_xlfn.XLOOKUP(A:A,'Nikes Sales Dataset - Worked f'!A:A,'Nikes Sales Dataset - Worked f'!X:X)</f>
        <v>517.16999999999996</v>
      </c>
    </row>
    <row r="1051" spans="1:17" x14ac:dyDescent="0.25">
      <c r="A1051" s="4">
        <v>3049</v>
      </c>
      <c r="B1051" t="str">
        <f>VLOOKUP('Nikes Sales Dataset - Worked f'!A:A,'Nikes Sales Dataset - Worked f'!A:B,2,FALSE)</f>
        <v>3049_20250622</v>
      </c>
      <c r="C1051" t="str">
        <f>VLOOKUP('Nikes Sales Dataset - Worked f'!A:A,'Nikes Sales Dataset - Worked f'!A:C,3,FALSE)</f>
        <v>Kids</v>
      </c>
      <c r="D1051" t="str">
        <f>VLOOKUP('Nikes Sales Dataset - Worked f'!A:A,'Nikes Sales Dataset - Worked f'!A:D,4,FALSE)</f>
        <v>Lifestyle</v>
      </c>
      <c r="E1051" t="str">
        <f>VLOOKUP('Nikes Sales Dataset - Worked f'!A:A,'Nikes Sales Dataset - Worked f'!A:E,5,FALSE)</f>
        <v>Air Force 1</v>
      </c>
      <c r="F1051" t="str">
        <f>VLOOKUP('Nikes Sales Dataset - Worked f'!A:A,'Nikes Sales Dataset - Worked f'!A:G,7,FALSE)</f>
        <v>L</v>
      </c>
      <c r="G1051" s="3">
        <f>VLOOKUP('Nikes Sales Dataset - Worked f'!A:A,'Nikes Sales Dataset - Worked f'!A:I,9,FALSE)</f>
        <v>0</v>
      </c>
      <c r="H1051" s="9">
        <f>VLOOKUP('Nikes Sales Dataset - Worked f'!A:A,'Nikes Sales Dataset - Worked f'!A:K,11,FALSE)</f>
        <v>6110.0300000000007</v>
      </c>
      <c r="I1051">
        <f>_xlfn.XLOOKUP('Cleaned and Transformed Dataset'!A:A,'Nikes Sales Dataset - Worked f'!A:A,'Nikes Sales Dataset - Worked f'!M:M)</f>
        <v>1.06</v>
      </c>
      <c r="J1051" s="9">
        <f>_xlfn.XLOOKUP(A:A,'Nikes Sales Dataset - Worked f'!A:A,'Nikes Sales Dataset - Worked f'!N:N)</f>
        <v>-366.60180000000037</v>
      </c>
      <c r="K1051" s="3">
        <f>_xlfn.XLOOKUP(A:A,'Nikes Sales Dataset - Worked f'!A:A,'Nikes Sales Dataset - Worked f'!P:P)</f>
        <v>0</v>
      </c>
      <c r="L1051" s="7">
        <f>VLOOKUP('Nikes Sales Dataset - Worked f'!A:A,'Nikes Sales Dataset - Worked f'!A:R,18,FALSE)</f>
        <v>45830</v>
      </c>
      <c r="M1051" s="7" t="str">
        <f>_xlfn.XLOOKUP(A:A,'Nikes Sales Dataset - Worked f'!A:A,'Nikes Sales Dataset - Worked f'!S:S)</f>
        <v>Jun</v>
      </c>
      <c r="N1051" s="7" t="str">
        <f>_xlfn.XLOOKUP(A:A,'Nikes Sales Dataset - Worked f'!A:A,'Nikes Sales Dataset - Worked f'!T:T)</f>
        <v>2025</v>
      </c>
      <c r="O1051" t="str">
        <f>_xlfn.XLOOKUP(A:A,'Nikes Sales Dataset - Worked f'!A:A,'Nikes Sales Dataset - Worked f'!U:U)</f>
        <v>Online</v>
      </c>
      <c r="P1051" t="str">
        <f>_xlfn.XLOOKUP(A:A,'Nikes Sales Dataset - Worked f'!A:A,'Nikes Sales Dataset - Worked f'!W:W)</f>
        <v>Pune</v>
      </c>
      <c r="Q1051" s="9">
        <f>_xlfn.XLOOKUP(A:A,'Nikes Sales Dataset - Worked f'!A:A,'Nikes Sales Dataset - Worked f'!X:X)</f>
        <v>-156.44999999999999</v>
      </c>
    </row>
    <row r="1052" spans="1:17" x14ac:dyDescent="0.25">
      <c r="A1052" s="4">
        <v>3050</v>
      </c>
      <c r="B1052" t="str">
        <f>VLOOKUP('Nikes Sales Dataset - Worked f'!A:A,'Nikes Sales Dataset - Worked f'!A:B,2,FALSE)</f>
        <v>3050_Unknown Date</v>
      </c>
      <c r="C1052" t="str">
        <f>VLOOKUP('Nikes Sales Dataset - Worked f'!A:A,'Nikes Sales Dataset - Worked f'!A:C,3,FALSE)</f>
        <v>Kids</v>
      </c>
      <c r="D1052" t="str">
        <f>VLOOKUP('Nikes Sales Dataset - Worked f'!A:A,'Nikes Sales Dataset - Worked f'!A:D,4,FALSE)</f>
        <v>Basketball</v>
      </c>
      <c r="E1052" t="str">
        <f>VLOOKUP('Nikes Sales Dataset - Worked f'!A:A,'Nikes Sales Dataset - Worked f'!A:E,5,FALSE)</f>
        <v>Kyrie Flytrap</v>
      </c>
      <c r="F1052" t="str">
        <f>VLOOKUP('Nikes Sales Dataset - Worked f'!A:A,'Nikes Sales Dataset - Worked f'!A:G,7,FALSE)</f>
        <v>M</v>
      </c>
      <c r="G1052" s="3">
        <f>VLOOKUP('Nikes Sales Dataset - Worked f'!A:A,'Nikes Sales Dataset - Worked f'!A:I,9,FALSE)</f>
        <v>4</v>
      </c>
      <c r="H1052" s="9">
        <f>VLOOKUP('Nikes Sales Dataset - Worked f'!A:A,'Nikes Sales Dataset - Worked f'!A:K,11,FALSE)</f>
        <v>6110.0300000000007</v>
      </c>
      <c r="I1052">
        <f>_xlfn.XLOOKUP('Cleaned and Transformed Dataset'!A:A,'Nikes Sales Dataset - Worked f'!A:A,'Nikes Sales Dataset - Worked f'!M:M)</f>
        <v>0</v>
      </c>
      <c r="J1052" s="9">
        <f>_xlfn.XLOOKUP(A:A,'Nikes Sales Dataset - Worked f'!A:A,'Nikes Sales Dataset - Worked f'!N:N)</f>
        <v>6110.0300000000007</v>
      </c>
      <c r="K1052" s="3">
        <f>_xlfn.XLOOKUP(A:A,'Nikes Sales Dataset - Worked f'!A:A,'Nikes Sales Dataset - Worked f'!P:P)</f>
        <v>24440.120000000003</v>
      </c>
      <c r="L1052" s="7" t="str">
        <f>VLOOKUP('Nikes Sales Dataset - Worked f'!A:A,'Nikes Sales Dataset - Worked f'!A:R,18,FALSE)</f>
        <v>Unknown Date</v>
      </c>
      <c r="M1052" s="7" t="str">
        <f>_xlfn.XLOOKUP(A:A,'Nikes Sales Dataset - Worked f'!A:A,'Nikes Sales Dataset - Worked f'!S:S)</f>
        <v>Unknown</v>
      </c>
      <c r="N1052" s="7" t="str">
        <f>_xlfn.XLOOKUP(A:A,'Nikes Sales Dataset - Worked f'!A:A,'Nikes Sales Dataset - Worked f'!T:T)</f>
        <v>Unknown</v>
      </c>
      <c r="O1052" t="str">
        <f>_xlfn.XLOOKUP(A:A,'Nikes Sales Dataset - Worked f'!A:A,'Nikes Sales Dataset - Worked f'!U:U)</f>
        <v>Online</v>
      </c>
      <c r="P1052" t="str">
        <f>_xlfn.XLOOKUP(A:A,'Nikes Sales Dataset - Worked f'!A:A,'Nikes Sales Dataset - Worked f'!W:W)</f>
        <v>Delhi</v>
      </c>
      <c r="Q1052" s="9">
        <f>_xlfn.XLOOKUP(A:A,'Nikes Sales Dataset - Worked f'!A:A,'Nikes Sales Dataset - Worked f'!X:X)</f>
        <v>205.25</v>
      </c>
    </row>
    <row r="1053" spans="1:17" x14ac:dyDescent="0.25">
      <c r="A1053" s="4">
        <v>3051</v>
      </c>
      <c r="B1053" t="str">
        <f>VLOOKUP('Nikes Sales Dataset - Worked f'!A:A,'Nikes Sales Dataset - Worked f'!A:B,2,FALSE)</f>
        <v>3051_20240728</v>
      </c>
      <c r="C1053" t="str">
        <f>VLOOKUP('Nikes Sales Dataset - Worked f'!A:A,'Nikes Sales Dataset - Worked f'!A:C,3,FALSE)</f>
        <v>Men</v>
      </c>
      <c r="D1053" t="str">
        <f>VLOOKUP('Nikes Sales Dataset - Worked f'!A:A,'Nikes Sales Dataset - Worked f'!A:D,4,FALSE)</f>
        <v>Training</v>
      </c>
      <c r="E1053" t="str">
        <f>VLOOKUP('Nikes Sales Dataset - Worked f'!A:A,'Nikes Sales Dataset - Worked f'!A:E,5,FALSE)</f>
        <v>Metcon 7</v>
      </c>
      <c r="F1053" t="str">
        <f>VLOOKUP('Nikes Sales Dataset - Worked f'!A:A,'Nikes Sales Dataset - Worked f'!A:G,7,FALSE)</f>
        <v>M</v>
      </c>
      <c r="G1053" s="3">
        <f>VLOOKUP('Nikes Sales Dataset - Worked f'!A:A,'Nikes Sales Dataset - Worked f'!A:I,9,FALSE)</f>
        <v>1</v>
      </c>
      <c r="H1053" s="9">
        <f>VLOOKUP('Nikes Sales Dataset - Worked f'!A:A,'Nikes Sales Dataset - Worked f'!A:K,11,FALSE)</f>
        <v>6110.0300000000007</v>
      </c>
      <c r="I1053">
        <f>_xlfn.XLOOKUP('Cleaned and Transformed Dataset'!A:A,'Nikes Sales Dataset - Worked f'!A:A,'Nikes Sales Dataset - Worked f'!M:M)</f>
        <v>0</v>
      </c>
      <c r="J1053" s="9">
        <f>_xlfn.XLOOKUP(A:A,'Nikes Sales Dataset - Worked f'!A:A,'Nikes Sales Dataset - Worked f'!N:N)</f>
        <v>6110.0300000000007</v>
      </c>
      <c r="K1053" s="3">
        <f>_xlfn.XLOOKUP(A:A,'Nikes Sales Dataset - Worked f'!A:A,'Nikes Sales Dataset - Worked f'!P:P)</f>
        <v>6110.0300000000007</v>
      </c>
      <c r="L1053" s="7">
        <f>VLOOKUP('Nikes Sales Dataset - Worked f'!A:A,'Nikes Sales Dataset - Worked f'!A:R,18,FALSE)</f>
        <v>45501</v>
      </c>
      <c r="M1053" s="7" t="str">
        <f>_xlfn.XLOOKUP(A:A,'Nikes Sales Dataset - Worked f'!A:A,'Nikes Sales Dataset - Worked f'!S:S)</f>
        <v>Jul</v>
      </c>
      <c r="N1053" s="7" t="str">
        <f>_xlfn.XLOOKUP(A:A,'Nikes Sales Dataset - Worked f'!A:A,'Nikes Sales Dataset - Worked f'!T:T)</f>
        <v>2024</v>
      </c>
      <c r="O1053" t="str">
        <f>_xlfn.XLOOKUP(A:A,'Nikes Sales Dataset - Worked f'!A:A,'Nikes Sales Dataset - Worked f'!U:U)</f>
        <v>Online</v>
      </c>
      <c r="P1053" t="str">
        <f>_xlfn.XLOOKUP(A:A,'Nikes Sales Dataset - Worked f'!A:A,'Nikes Sales Dataset - Worked f'!W:W)</f>
        <v>Bangalore</v>
      </c>
      <c r="Q1053" s="9">
        <f>_xlfn.XLOOKUP(A:A,'Nikes Sales Dataset - Worked f'!A:A,'Nikes Sales Dataset - Worked f'!X:X)</f>
        <v>166.42</v>
      </c>
    </row>
    <row r="1054" spans="1:17" x14ac:dyDescent="0.25">
      <c r="A1054" s="4">
        <v>3052</v>
      </c>
      <c r="B1054" t="str">
        <f>VLOOKUP('Nikes Sales Dataset - Worked f'!A:A,'Nikes Sales Dataset - Worked f'!A:B,2,FALSE)</f>
        <v>3052_20250303</v>
      </c>
      <c r="C1054" t="str">
        <f>VLOOKUP('Nikes Sales Dataset - Worked f'!A:A,'Nikes Sales Dataset - Worked f'!A:C,3,FALSE)</f>
        <v>Kids</v>
      </c>
      <c r="D1054" t="str">
        <f>VLOOKUP('Nikes Sales Dataset - Worked f'!A:A,'Nikes Sales Dataset - Worked f'!A:D,4,FALSE)</f>
        <v>Running</v>
      </c>
      <c r="E1054" t="str">
        <f>VLOOKUP('Nikes Sales Dataset - Worked f'!A:A,'Nikes Sales Dataset - Worked f'!A:E,5,FALSE)</f>
        <v>React Infinity</v>
      </c>
      <c r="F1054" t="str">
        <f>VLOOKUP('Nikes Sales Dataset - Worked f'!A:A,'Nikes Sales Dataset - Worked f'!A:G,7,FALSE)</f>
        <v>M</v>
      </c>
      <c r="G1054" s="3">
        <f>VLOOKUP('Nikes Sales Dataset - Worked f'!A:A,'Nikes Sales Dataset - Worked f'!A:I,9,FALSE)</f>
        <v>0</v>
      </c>
      <c r="H1054" s="9">
        <f>VLOOKUP('Nikes Sales Dataset - Worked f'!A:A,'Nikes Sales Dataset - Worked f'!A:K,11,FALSE)</f>
        <v>9448.34</v>
      </c>
      <c r="I1054">
        <f>_xlfn.XLOOKUP('Cleaned and Transformed Dataset'!A:A,'Nikes Sales Dataset - Worked f'!A:A,'Nikes Sales Dataset - Worked f'!M:M)</f>
        <v>0.78</v>
      </c>
      <c r="J1054" s="9">
        <f>_xlfn.XLOOKUP(A:A,'Nikes Sales Dataset - Worked f'!A:A,'Nikes Sales Dataset - Worked f'!N:N)</f>
        <v>2078.6347999999998</v>
      </c>
      <c r="K1054" s="3">
        <f>_xlfn.XLOOKUP(A:A,'Nikes Sales Dataset - Worked f'!A:A,'Nikes Sales Dataset - Worked f'!P:P)</f>
        <v>0</v>
      </c>
      <c r="L1054" s="7">
        <f>VLOOKUP('Nikes Sales Dataset - Worked f'!A:A,'Nikes Sales Dataset - Worked f'!A:R,18,FALSE)</f>
        <v>45719</v>
      </c>
      <c r="M1054" s="7" t="str">
        <f>_xlfn.XLOOKUP(A:A,'Nikes Sales Dataset - Worked f'!A:A,'Nikes Sales Dataset - Worked f'!S:S)</f>
        <v>Mar</v>
      </c>
      <c r="N1054" s="7" t="str">
        <f>_xlfn.XLOOKUP(A:A,'Nikes Sales Dataset - Worked f'!A:A,'Nikes Sales Dataset - Worked f'!T:T)</f>
        <v>2025</v>
      </c>
      <c r="O1054" t="str">
        <f>_xlfn.XLOOKUP(A:A,'Nikes Sales Dataset - Worked f'!A:A,'Nikes Sales Dataset - Worked f'!U:U)</f>
        <v>Online</v>
      </c>
      <c r="P1054" t="str">
        <f>_xlfn.XLOOKUP(A:A,'Nikes Sales Dataset - Worked f'!A:A,'Nikes Sales Dataset - Worked f'!W:W)</f>
        <v>Delhi</v>
      </c>
      <c r="Q1054" s="9">
        <f>_xlfn.XLOOKUP(A:A,'Nikes Sales Dataset - Worked f'!A:A,'Nikes Sales Dataset - Worked f'!X:X)</f>
        <v>-871.1</v>
      </c>
    </row>
    <row r="1055" spans="1:17" x14ac:dyDescent="0.25">
      <c r="A1055" s="4">
        <v>3053</v>
      </c>
      <c r="B1055" t="str">
        <f>VLOOKUP('Nikes Sales Dataset - Worked f'!A:A,'Nikes Sales Dataset - Worked f'!A:B,2,FALSE)</f>
        <v>3053_20240918</v>
      </c>
      <c r="C1055" t="str">
        <f>VLOOKUP('Nikes Sales Dataset - Worked f'!A:A,'Nikes Sales Dataset - Worked f'!A:C,3,FALSE)</f>
        <v>Women</v>
      </c>
      <c r="D1055" t="str">
        <f>VLOOKUP('Nikes Sales Dataset - Worked f'!A:A,'Nikes Sales Dataset - Worked f'!A:D,4,FALSE)</f>
        <v>Lifestyle</v>
      </c>
      <c r="E1055" t="str">
        <f>VLOOKUP('Nikes Sales Dataset - Worked f'!A:A,'Nikes Sales Dataset - Worked f'!A:E,5,FALSE)</f>
        <v>Air Force 1</v>
      </c>
      <c r="F1055" t="str">
        <f>VLOOKUP('Nikes Sales Dataset - Worked f'!A:A,'Nikes Sales Dataset - Worked f'!A:G,7,FALSE)</f>
        <v>L</v>
      </c>
      <c r="G1055" s="3">
        <f>VLOOKUP('Nikes Sales Dataset - Worked f'!A:A,'Nikes Sales Dataset - Worked f'!A:I,9,FALSE)</f>
        <v>1</v>
      </c>
      <c r="H1055" s="9">
        <f>VLOOKUP('Nikes Sales Dataset - Worked f'!A:A,'Nikes Sales Dataset - Worked f'!A:K,11,FALSE)</f>
        <v>6323.09</v>
      </c>
      <c r="I1055">
        <f>_xlfn.XLOOKUP('Cleaned and Transformed Dataset'!A:A,'Nikes Sales Dataset - Worked f'!A:A,'Nikes Sales Dataset - Worked f'!M:M)</f>
        <v>1</v>
      </c>
      <c r="J1055" s="9">
        <f>_xlfn.XLOOKUP(A:A,'Nikes Sales Dataset - Worked f'!A:A,'Nikes Sales Dataset - Worked f'!N:N)</f>
        <v>0</v>
      </c>
      <c r="K1055" s="3">
        <f>_xlfn.XLOOKUP(A:A,'Nikes Sales Dataset - Worked f'!A:A,'Nikes Sales Dataset - Worked f'!P:P)</f>
        <v>0</v>
      </c>
      <c r="L1055" s="7">
        <f>VLOOKUP('Nikes Sales Dataset - Worked f'!A:A,'Nikes Sales Dataset - Worked f'!A:R,18,FALSE)</f>
        <v>45553</v>
      </c>
      <c r="M1055" s="7" t="str">
        <f>_xlfn.XLOOKUP(A:A,'Nikes Sales Dataset - Worked f'!A:A,'Nikes Sales Dataset - Worked f'!S:S)</f>
        <v>Sep</v>
      </c>
      <c r="N1055" s="7" t="str">
        <f>_xlfn.XLOOKUP(A:A,'Nikes Sales Dataset - Worked f'!A:A,'Nikes Sales Dataset - Worked f'!T:T)</f>
        <v>2024</v>
      </c>
      <c r="O1055" t="str">
        <f>_xlfn.XLOOKUP(A:A,'Nikes Sales Dataset - Worked f'!A:A,'Nikes Sales Dataset - Worked f'!U:U)</f>
        <v>Retail</v>
      </c>
      <c r="P1055" t="str">
        <f>_xlfn.XLOOKUP(A:A,'Nikes Sales Dataset - Worked f'!A:A,'Nikes Sales Dataset - Worked f'!W:W)</f>
        <v>Mumbai</v>
      </c>
      <c r="Q1055" s="9">
        <f>_xlfn.XLOOKUP(A:A,'Nikes Sales Dataset - Worked f'!A:A,'Nikes Sales Dataset - Worked f'!X:X)</f>
        <v>1283.6199999999999</v>
      </c>
    </row>
    <row r="1056" spans="1:17" x14ac:dyDescent="0.25">
      <c r="A1056" s="4">
        <v>3054</v>
      </c>
      <c r="B1056" t="str">
        <f>VLOOKUP('Nikes Sales Dataset - Worked f'!A:A,'Nikes Sales Dataset - Worked f'!A:B,2,FALSE)</f>
        <v>3054_20241217</v>
      </c>
      <c r="C1056" t="str">
        <f>VLOOKUP('Nikes Sales Dataset - Worked f'!A:A,'Nikes Sales Dataset - Worked f'!A:C,3,FALSE)</f>
        <v>Men</v>
      </c>
      <c r="D1056" t="str">
        <f>VLOOKUP('Nikes Sales Dataset - Worked f'!A:A,'Nikes Sales Dataset - Worked f'!A:D,4,FALSE)</f>
        <v>Soccer</v>
      </c>
      <c r="E1056" t="str">
        <f>VLOOKUP('Nikes Sales Dataset - Worked f'!A:A,'Nikes Sales Dataset - Worked f'!A:E,5,FALSE)</f>
        <v>Premier III</v>
      </c>
      <c r="F1056" t="str">
        <f>VLOOKUP('Nikes Sales Dataset - Worked f'!A:A,'Nikes Sales Dataset - Worked f'!A:G,7,FALSE)</f>
        <v>M</v>
      </c>
      <c r="G1056" s="3">
        <f>VLOOKUP('Nikes Sales Dataset - Worked f'!A:A,'Nikes Sales Dataset - Worked f'!A:I,9,FALSE)</f>
        <v>0</v>
      </c>
      <c r="H1056" s="9">
        <f>VLOOKUP('Nikes Sales Dataset - Worked f'!A:A,'Nikes Sales Dataset - Worked f'!A:K,11,FALSE)</f>
        <v>6667.47</v>
      </c>
      <c r="I1056">
        <f>_xlfn.XLOOKUP('Cleaned and Transformed Dataset'!A:A,'Nikes Sales Dataset - Worked f'!A:A,'Nikes Sales Dataset - Worked f'!M:M)</f>
        <v>0</v>
      </c>
      <c r="J1056" s="9">
        <f>_xlfn.XLOOKUP(A:A,'Nikes Sales Dataset - Worked f'!A:A,'Nikes Sales Dataset - Worked f'!N:N)</f>
        <v>6667.47</v>
      </c>
      <c r="K1056" s="3">
        <f>_xlfn.XLOOKUP(A:A,'Nikes Sales Dataset - Worked f'!A:A,'Nikes Sales Dataset - Worked f'!P:P)</f>
        <v>0</v>
      </c>
      <c r="L1056" s="7">
        <f>VLOOKUP('Nikes Sales Dataset - Worked f'!A:A,'Nikes Sales Dataset - Worked f'!A:R,18,FALSE)</f>
        <v>45643</v>
      </c>
      <c r="M1056" s="7" t="str">
        <f>_xlfn.XLOOKUP(A:A,'Nikes Sales Dataset - Worked f'!A:A,'Nikes Sales Dataset - Worked f'!S:S)</f>
        <v>Dec</v>
      </c>
      <c r="N1056" s="7" t="str">
        <f>_xlfn.XLOOKUP(A:A,'Nikes Sales Dataset - Worked f'!A:A,'Nikes Sales Dataset - Worked f'!T:T)</f>
        <v>2024</v>
      </c>
      <c r="O1056" t="str">
        <f>_xlfn.XLOOKUP(A:A,'Nikes Sales Dataset - Worked f'!A:A,'Nikes Sales Dataset - Worked f'!U:U)</f>
        <v>Retail</v>
      </c>
      <c r="P1056" t="str">
        <f>_xlfn.XLOOKUP(A:A,'Nikes Sales Dataset - Worked f'!A:A,'Nikes Sales Dataset - Worked f'!W:W)</f>
        <v>Pune</v>
      </c>
      <c r="Q1056" s="9">
        <f>_xlfn.XLOOKUP(A:A,'Nikes Sales Dataset - Worked f'!A:A,'Nikes Sales Dataset - Worked f'!X:X)</f>
        <v>-402.6</v>
      </c>
    </row>
    <row r="1057" spans="1:17" x14ac:dyDescent="0.25">
      <c r="A1057" s="4">
        <v>2048</v>
      </c>
      <c r="B1057" t="str">
        <f>VLOOKUP('Nikes Sales Dataset - Worked f'!A:A,'Nikes Sales Dataset - Worked f'!A:B,2,FALSE)</f>
        <v>2048_20241027</v>
      </c>
      <c r="C1057" t="str">
        <f>VLOOKUP('Nikes Sales Dataset - Worked f'!A:A,'Nikes Sales Dataset - Worked f'!A:C,3,FALSE)</f>
        <v>Women</v>
      </c>
      <c r="D1057" t="str">
        <f>VLOOKUP('Nikes Sales Dataset - Worked f'!A:A,'Nikes Sales Dataset - Worked f'!A:D,4,FALSE)</f>
        <v>Basketball</v>
      </c>
      <c r="E1057" t="str">
        <f>VLOOKUP('Nikes Sales Dataset - Worked f'!A:A,'Nikes Sales Dataset - Worked f'!A:E,5,FALSE)</f>
        <v>Air Jordan</v>
      </c>
      <c r="F1057" t="str">
        <f>VLOOKUP('Nikes Sales Dataset - Worked f'!A:A,'Nikes Sales Dataset - Worked f'!A:G,7,FALSE)</f>
        <v>XL</v>
      </c>
      <c r="G1057" s="3">
        <f>VLOOKUP('Nikes Sales Dataset - Worked f'!A:A,'Nikes Sales Dataset - Worked f'!A:I,9,FALSE)</f>
        <v>1</v>
      </c>
      <c r="H1057" s="9">
        <f>VLOOKUP('Nikes Sales Dataset - Worked f'!A:A,'Nikes Sales Dataset - Worked f'!A:K,11,FALSE)</f>
        <v>6110.0300000000007</v>
      </c>
      <c r="I1057">
        <f>_xlfn.XLOOKUP('Cleaned and Transformed Dataset'!A:A,'Nikes Sales Dataset - Worked f'!A:A,'Nikes Sales Dataset - Worked f'!M:M)</f>
        <v>0</v>
      </c>
      <c r="J1057" s="9">
        <f>_xlfn.XLOOKUP(A:A,'Nikes Sales Dataset - Worked f'!A:A,'Nikes Sales Dataset - Worked f'!N:N)</f>
        <v>6110.0300000000007</v>
      </c>
      <c r="K1057" s="3">
        <f>_xlfn.XLOOKUP(A:A,'Nikes Sales Dataset - Worked f'!A:A,'Nikes Sales Dataset - Worked f'!P:P)</f>
        <v>6110.0300000000007</v>
      </c>
      <c r="L1057" s="7">
        <f>VLOOKUP('Nikes Sales Dataset - Worked f'!A:A,'Nikes Sales Dataset - Worked f'!A:R,18,FALSE)</f>
        <v>45592</v>
      </c>
      <c r="M1057" s="7" t="str">
        <f>_xlfn.XLOOKUP(A:A,'Nikes Sales Dataset - Worked f'!A:A,'Nikes Sales Dataset - Worked f'!S:S)</f>
        <v>Oct</v>
      </c>
      <c r="N1057" s="7" t="str">
        <f>_xlfn.XLOOKUP(A:A,'Nikes Sales Dataset - Worked f'!A:A,'Nikes Sales Dataset - Worked f'!T:T)</f>
        <v>2024</v>
      </c>
      <c r="O1057" t="str">
        <f>_xlfn.XLOOKUP(A:A,'Nikes Sales Dataset - Worked f'!A:A,'Nikes Sales Dataset - Worked f'!U:U)</f>
        <v>Online</v>
      </c>
      <c r="P1057" t="str">
        <f>_xlfn.XLOOKUP(A:A,'Nikes Sales Dataset - Worked f'!A:A,'Nikes Sales Dataset - Worked f'!W:W)</f>
        <v>Bangalore</v>
      </c>
      <c r="Q1057" s="9">
        <f>_xlfn.XLOOKUP(A:A,'Nikes Sales Dataset - Worked f'!A:A,'Nikes Sales Dataset - Worked f'!X:X)</f>
        <v>2875.86</v>
      </c>
    </row>
    <row r="1058" spans="1:17" x14ac:dyDescent="0.25">
      <c r="A1058" s="4">
        <v>3056</v>
      </c>
      <c r="B1058" t="str">
        <f>VLOOKUP('Nikes Sales Dataset - Worked f'!A:A,'Nikes Sales Dataset - Worked f'!A:B,2,FALSE)</f>
        <v>3056_Unknown Date</v>
      </c>
      <c r="C1058" t="str">
        <f>VLOOKUP('Nikes Sales Dataset - Worked f'!A:A,'Nikes Sales Dataset - Worked f'!A:C,3,FALSE)</f>
        <v>Men</v>
      </c>
      <c r="D1058" t="str">
        <f>VLOOKUP('Nikes Sales Dataset - Worked f'!A:A,'Nikes Sales Dataset - Worked f'!A:D,4,FALSE)</f>
        <v>Training</v>
      </c>
      <c r="E1058" t="str">
        <f>VLOOKUP('Nikes Sales Dataset - Worked f'!A:A,'Nikes Sales Dataset - Worked f'!A:E,5,FALSE)</f>
        <v>ZoomX Invincible</v>
      </c>
      <c r="F1058" t="str">
        <f>VLOOKUP('Nikes Sales Dataset - Worked f'!A:A,'Nikes Sales Dataset - Worked f'!A:G,7,FALSE)</f>
        <v>XL</v>
      </c>
      <c r="G1058" s="3">
        <f>VLOOKUP('Nikes Sales Dataset - Worked f'!A:A,'Nikes Sales Dataset - Worked f'!A:I,9,FALSE)</f>
        <v>1</v>
      </c>
      <c r="H1058" s="9">
        <f>VLOOKUP('Nikes Sales Dataset - Worked f'!A:A,'Nikes Sales Dataset - Worked f'!A:K,11,FALSE)</f>
        <v>6110.0300000000007</v>
      </c>
      <c r="I1058">
        <f>_xlfn.XLOOKUP('Cleaned and Transformed Dataset'!A:A,'Nikes Sales Dataset - Worked f'!A:A,'Nikes Sales Dataset - Worked f'!M:M)</f>
        <v>0</v>
      </c>
      <c r="J1058" s="9">
        <f>_xlfn.XLOOKUP(A:A,'Nikes Sales Dataset - Worked f'!A:A,'Nikes Sales Dataset - Worked f'!N:N)</f>
        <v>6110.0300000000007</v>
      </c>
      <c r="K1058" s="3">
        <f>_xlfn.XLOOKUP(A:A,'Nikes Sales Dataset - Worked f'!A:A,'Nikes Sales Dataset - Worked f'!P:P)</f>
        <v>6110.0300000000007</v>
      </c>
      <c r="L1058" s="7" t="str">
        <f>VLOOKUP('Nikes Sales Dataset - Worked f'!A:A,'Nikes Sales Dataset - Worked f'!A:R,18,FALSE)</f>
        <v>Unknown Date</v>
      </c>
      <c r="M1058" s="7" t="str">
        <f>_xlfn.XLOOKUP(A:A,'Nikes Sales Dataset - Worked f'!A:A,'Nikes Sales Dataset - Worked f'!S:S)</f>
        <v>Unknown</v>
      </c>
      <c r="N1058" s="7" t="str">
        <f>_xlfn.XLOOKUP(A:A,'Nikes Sales Dataset - Worked f'!A:A,'Nikes Sales Dataset - Worked f'!T:T)</f>
        <v>Unknown</v>
      </c>
      <c r="O1058" t="str">
        <f>_xlfn.XLOOKUP(A:A,'Nikes Sales Dataset - Worked f'!A:A,'Nikes Sales Dataset - Worked f'!U:U)</f>
        <v>Online</v>
      </c>
      <c r="P1058" t="str">
        <f>_xlfn.XLOOKUP(A:A,'Nikes Sales Dataset - Worked f'!A:A,'Nikes Sales Dataset - Worked f'!W:W)</f>
        <v>Mumbai</v>
      </c>
      <c r="Q1058" s="9">
        <f>_xlfn.XLOOKUP(A:A,'Nikes Sales Dataset - Worked f'!A:A,'Nikes Sales Dataset - Worked f'!X:X)</f>
        <v>544.14</v>
      </c>
    </row>
    <row r="1059" spans="1:17" x14ac:dyDescent="0.25">
      <c r="A1059" s="4">
        <v>3057</v>
      </c>
      <c r="B1059" t="str">
        <f>VLOOKUP('Nikes Sales Dataset - Worked f'!A:A,'Nikes Sales Dataset - Worked f'!A:B,2,FALSE)</f>
        <v>3057_20250121</v>
      </c>
      <c r="C1059" t="str">
        <f>VLOOKUP('Nikes Sales Dataset - Worked f'!A:A,'Nikes Sales Dataset - Worked f'!A:C,3,FALSE)</f>
        <v>Women</v>
      </c>
      <c r="D1059" t="str">
        <f>VLOOKUP('Nikes Sales Dataset - Worked f'!A:A,'Nikes Sales Dataset - Worked f'!A:D,4,FALSE)</f>
        <v>Soccer</v>
      </c>
      <c r="E1059" t="str">
        <f>VLOOKUP('Nikes Sales Dataset - Worked f'!A:A,'Nikes Sales Dataset - Worked f'!A:E,5,FALSE)</f>
        <v>Mercurial Superfly</v>
      </c>
      <c r="F1059" t="str">
        <f>VLOOKUP('Nikes Sales Dataset - Worked f'!A:A,'Nikes Sales Dataset - Worked f'!A:G,7,FALSE)</f>
        <v>M</v>
      </c>
      <c r="G1059" s="3">
        <f>VLOOKUP('Nikes Sales Dataset - Worked f'!A:A,'Nikes Sales Dataset - Worked f'!A:I,9,FALSE)</f>
        <v>1</v>
      </c>
      <c r="H1059" s="9">
        <f>VLOOKUP('Nikes Sales Dataset - Worked f'!A:A,'Nikes Sales Dataset - Worked f'!A:K,11,FALSE)</f>
        <v>4244.95</v>
      </c>
      <c r="I1059">
        <f>_xlfn.XLOOKUP('Cleaned and Transformed Dataset'!A:A,'Nikes Sales Dataset - Worked f'!A:A,'Nikes Sales Dataset - Worked f'!M:M)</f>
        <v>0</v>
      </c>
      <c r="J1059" s="9">
        <f>_xlfn.XLOOKUP(A:A,'Nikes Sales Dataset - Worked f'!A:A,'Nikes Sales Dataset - Worked f'!N:N)</f>
        <v>4244.95</v>
      </c>
      <c r="K1059" s="3">
        <f>_xlfn.XLOOKUP(A:A,'Nikes Sales Dataset - Worked f'!A:A,'Nikes Sales Dataset - Worked f'!P:P)</f>
        <v>4244.95</v>
      </c>
      <c r="L1059" s="7">
        <f>VLOOKUP('Nikes Sales Dataset - Worked f'!A:A,'Nikes Sales Dataset - Worked f'!A:R,18,FALSE)</f>
        <v>45678</v>
      </c>
      <c r="M1059" s="7" t="str">
        <f>_xlfn.XLOOKUP(A:A,'Nikes Sales Dataset - Worked f'!A:A,'Nikes Sales Dataset - Worked f'!S:S)</f>
        <v>Jan</v>
      </c>
      <c r="N1059" s="7" t="str">
        <f>_xlfn.XLOOKUP(A:A,'Nikes Sales Dataset - Worked f'!A:A,'Nikes Sales Dataset - Worked f'!T:T)</f>
        <v>2025</v>
      </c>
      <c r="O1059" t="str">
        <f>_xlfn.XLOOKUP(A:A,'Nikes Sales Dataset - Worked f'!A:A,'Nikes Sales Dataset - Worked f'!U:U)</f>
        <v>Retail</v>
      </c>
      <c r="P1059" t="str">
        <f>_xlfn.XLOOKUP(A:A,'Nikes Sales Dataset - Worked f'!A:A,'Nikes Sales Dataset - Worked f'!W:W)</f>
        <v>Bangalore</v>
      </c>
      <c r="Q1059" s="9">
        <f>_xlfn.XLOOKUP(A:A,'Nikes Sales Dataset - Worked f'!A:A,'Nikes Sales Dataset - Worked f'!X:X)</f>
        <v>3693.98</v>
      </c>
    </row>
    <row r="1060" spans="1:17" x14ac:dyDescent="0.25">
      <c r="A1060" s="4">
        <v>3058</v>
      </c>
      <c r="B1060" t="str">
        <f>VLOOKUP('Nikes Sales Dataset - Worked f'!A:A,'Nikes Sales Dataset - Worked f'!A:B,2,FALSE)</f>
        <v>3058_20230801</v>
      </c>
      <c r="C1060" t="str">
        <f>VLOOKUP('Nikes Sales Dataset - Worked f'!A:A,'Nikes Sales Dataset - Worked f'!A:C,3,FALSE)</f>
        <v>Men</v>
      </c>
      <c r="D1060" t="str">
        <f>VLOOKUP('Nikes Sales Dataset - Worked f'!A:A,'Nikes Sales Dataset - Worked f'!A:D,4,FALSE)</f>
        <v>Soccer</v>
      </c>
      <c r="E1060" t="str">
        <f>VLOOKUP('Nikes Sales Dataset - Worked f'!A:A,'Nikes Sales Dataset - Worked f'!A:E,5,FALSE)</f>
        <v>Phantom GT</v>
      </c>
      <c r="F1060" t="str">
        <f>VLOOKUP('Nikes Sales Dataset - Worked f'!A:A,'Nikes Sales Dataset - Worked f'!A:G,7,FALSE)</f>
        <v>M</v>
      </c>
      <c r="G1060" s="3">
        <f>VLOOKUP('Nikes Sales Dataset - Worked f'!A:A,'Nikes Sales Dataset - Worked f'!A:I,9,FALSE)</f>
        <v>-1</v>
      </c>
      <c r="H1060" s="9">
        <f>VLOOKUP('Nikes Sales Dataset - Worked f'!A:A,'Nikes Sales Dataset - Worked f'!A:K,11,FALSE)</f>
        <v>8048.66</v>
      </c>
      <c r="I1060">
        <f>_xlfn.XLOOKUP('Cleaned and Transformed Dataset'!A:A,'Nikes Sales Dataset - Worked f'!A:A,'Nikes Sales Dataset - Worked f'!M:M)</f>
        <v>0</v>
      </c>
      <c r="J1060" s="9">
        <f>_xlfn.XLOOKUP(A:A,'Nikes Sales Dataset - Worked f'!A:A,'Nikes Sales Dataset - Worked f'!N:N)</f>
        <v>8048.66</v>
      </c>
      <c r="K1060" s="3">
        <f>_xlfn.XLOOKUP(A:A,'Nikes Sales Dataset - Worked f'!A:A,'Nikes Sales Dataset - Worked f'!P:P)</f>
        <v>-8048.66</v>
      </c>
      <c r="L1060" s="7">
        <f>VLOOKUP('Nikes Sales Dataset - Worked f'!A:A,'Nikes Sales Dataset - Worked f'!A:R,18,FALSE)</f>
        <v>45139</v>
      </c>
      <c r="M1060" s="7" t="str">
        <f>_xlfn.XLOOKUP(A:A,'Nikes Sales Dataset - Worked f'!A:A,'Nikes Sales Dataset - Worked f'!S:S)</f>
        <v>Aug</v>
      </c>
      <c r="N1060" s="7" t="str">
        <f>_xlfn.XLOOKUP(A:A,'Nikes Sales Dataset - Worked f'!A:A,'Nikes Sales Dataset - Worked f'!T:T)</f>
        <v>2023</v>
      </c>
      <c r="O1060" t="str">
        <f>_xlfn.XLOOKUP(A:A,'Nikes Sales Dataset - Worked f'!A:A,'Nikes Sales Dataset - Worked f'!U:U)</f>
        <v>Retail</v>
      </c>
      <c r="P1060" t="str">
        <f>_xlfn.XLOOKUP(A:A,'Nikes Sales Dataset - Worked f'!A:A,'Nikes Sales Dataset - Worked f'!W:W)</f>
        <v>Kolkata</v>
      </c>
      <c r="Q1060" s="9">
        <f>_xlfn.XLOOKUP(A:A,'Nikes Sales Dataset - Worked f'!A:A,'Nikes Sales Dataset - Worked f'!X:X)</f>
        <v>3860.59</v>
      </c>
    </row>
    <row r="1061" spans="1:17" x14ac:dyDescent="0.25">
      <c r="A1061" s="4">
        <v>3059</v>
      </c>
      <c r="B1061" t="str">
        <f>VLOOKUP('Nikes Sales Dataset - Worked f'!A:A,'Nikes Sales Dataset - Worked f'!A:B,2,FALSE)</f>
        <v>3059_20250619</v>
      </c>
      <c r="C1061" t="str">
        <f>VLOOKUP('Nikes Sales Dataset - Worked f'!A:A,'Nikes Sales Dataset - Worked f'!A:C,3,FALSE)</f>
        <v>Women</v>
      </c>
      <c r="D1061" t="str">
        <f>VLOOKUP('Nikes Sales Dataset - Worked f'!A:A,'Nikes Sales Dataset - Worked f'!A:D,4,FALSE)</f>
        <v>Running</v>
      </c>
      <c r="E1061" t="str">
        <f>VLOOKUP('Nikes Sales Dataset - Worked f'!A:A,'Nikes Sales Dataset - Worked f'!A:E,5,FALSE)</f>
        <v>React Infinity</v>
      </c>
      <c r="F1061" t="str">
        <f>VLOOKUP('Nikes Sales Dataset - Worked f'!A:A,'Nikes Sales Dataset - Worked f'!A:G,7,FALSE)</f>
        <v>L</v>
      </c>
      <c r="G1061" s="3">
        <f>VLOOKUP('Nikes Sales Dataset - Worked f'!A:A,'Nikes Sales Dataset - Worked f'!A:I,9,FALSE)</f>
        <v>3</v>
      </c>
      <c r="H1061" s="9">
        <f>VLOOKUP('Nikes Sales Dataset - Worked f'!A:A,'Nikes Sales Dataset - Worked f'!A:K,11,FALSE)</f>
        <v>6110.0300000000007</v>
      </c>
      <c r="I1061">
        <f>_xlfn.XLOOKUP('Cleaned and Transformed Dataset'!A:A,'Nikes Sales Dataset - Worked f'!A:A,'Nikes Sales Dataset - Worked f'!M:M)</f>
        <v>1</v>
      </c>
      <c r="J1061" s="9">
        <f>_xlfn.XLOOKUP(A:A,'Nikes Sales Dataset - Worked f'!A:A,'Nikes Sales Dataset - Worked f'!N:N)</f>
        <v>0</v>
      </c>
      <c r="K1061" s="3">
        <f>_xlfn.XLOOKUP(A:A,'Nikes Sales Dataset - Worked f'!A:A,'Nikes Sales Dataset - Worked f'!P:P)</f>
        <v>0</v>
      </c>
      <c r="L1061" s="7">
        <f>VLOOKUP('Nikes Sales Dataset - Worked f'!A:A,'Nikes Sales Dataset - Worked f'!A:R,18,FALSE)</f>
        <v>45827</v>
      </c>
      <c r="M1061" s="7" t="str">
        <f>_xlfn.XLOOKUP(A:A,'Nikes Sales Dataset - Worked f'!A:A,'Nikes Sales Dataset - Worked f'!S:S)</f>
        <v>Jun</v>
      </c>
      <c r="N1061" s="7" t="str">
        <f>_xlfn.XLOOKUP(A:A,'Nikes Sales Dataset - Worked f'!A:A,'Nikes Sales Dataset - Worked f'!T:T)</f>
        <v>2025</v>
      </c>
      <c r="O1061" t="str">
        <f>_xlfn.XLOOKUP(A:A,'Nikes Sales Dataset - Worked f'!A:A,'Nikes Sales Dataset - Worked f'!U:U)</f>
        <v>Online</v>
      </c>
      <c r="P1061" t="str">
        <f>_xlfn.XLOOKUP(A:A,'Nikes Sales Dataset - Worked f'!A:A,'Nikes Sales Dataset - Worked f'!W:W)</f>
        <v>Hyderabad</v>
      </c>
      <c r="Q1061" s="9">
        <f>_xlfn.XLOOKUP(A:A,'Nikes Sales Dataset - Worked f'!A:A,'Nikes Sales Dataset - Worked f'!X:X)</f>
        <v>3692.43</v>
      </c>
    </row>
    <row r="1062" spans="1:17" x14ac:dyDescent="0.25">
      <c r="A1062" s="4">
        <v>3060</v>
      </c>
      <c r="B1062" t="str">
        <f>VLOOKUP('Nikes Sales Dataset - Worked f'!A:A,'Nikes Sales Dataset - Worked f'!A:B,2,FALSE)</f>
        <v>3060_20240909</v>
      </c>
      <c r="C1062" t="str">
        <f>VLOOKUP('Nikes Sales Dataset - Worked f'!A:A,'Nikes Sales Dataset - Worked f'!A:C,3,FALSE)</f>
        <v>Women</v>
      </c>
      <c r="D1062" t="str">
        <f>VLOOKUP('Nikes Sales Dataset - Worked f'!A:A,'Nikes Sales Dataset - Worked f'!A:D,4,FALSE)</f>
        <v>Running</v>
      </c>
      <c r="E1062" t="str">
        <f>VLOOKUP('Nikes Sales Dataset - Worked f'!A:A,'Nikes Sales Dataset - Worked f'!A:E,5,FALSE)</f>
        <v>Free RN</v>
      </c>
      <c r="F1062" t="str">
        <f>VLOOKUP('Nikes Sales Dataset - Worked f'!A:A,'Nikes Sales Dataset - Worked f'!A:G,7,FALSE)</f>
        <v>L</v>
      </c>
      <c r="G1062" s="3">
        <f>VLOOKUP('Nikes Sales Dataset - Worked f'!A:A,'Nikes Sales Dataset - Worked f'!A:I,9,FALSE)</f>
        <v>0</v>
      </c>
      <c r="H1062" s="9">
        <f>VLOOKUP('Nikes Sales Dataset - Worked f'!A:A,'Nikes Sales Dataset - Worked f'!A:K,11,FALSE)</f>
        <v>6110.0300000000007</v>
      </c>
      <c r="I1062">
        <f>_xlfn.XLOOKUP('Cleaned and Transformed Dataset'!A:A,'Nikes Sales Dataset - Worked f'!A:A,'Nikes Sales Dataset - Worked f'!M:M)</f>
        <v>0</v>
      </c>
      <c r="J1062" s="9">
        <f>_xlfn.XLOOKUP(A:A,'Nikes Sales Dataset - Worked f'!A:A,'Nikes Sales Dataset - Worked f'!N:N)</f>
        <v>6110.0300000000007</v>
      </c>
      <c r="K1062" s="3">
        <f>_xlfn.XLOOKUP(A:A,'Nikes Sales Dataset - Worked f'!A:A,'Nikes Sales Dataset - Worked f'!P:P)</f>
        <v>0</v>
      </c>
      <c r="L1062" s="7">
        <f>VLOOKUP('Nikes Sales Dataset - Worked f'!A:A,'Nikes Sales Dataset - Worked f'!A:R,18,FALSE)</f>
        <v>45544</v>
      </c>
      <c r="M1062" s="7" t="str">
        <f>_xlfn.XLOOKUP(A:A,'Nikes Sales Dataset - Worked f'!A:A,'Nikes Sales Dataset - Worked f'!S:S)</f>
        <v>Sep</v>
      </c>
      <c r="N1062" s="7" t="str">
        <f>_xlfn.XLOOKUP(A:A,'Nikes Sales Dataset - Worked f'!A:A,'Nikes Sales Dataset - Worked f'!T:T)</f>
        <v>2024</v>
      </c>
      <c r="O1062" t="str">
        <f>_xlfn.XLOOKUP(A:A,'Nikes Sales Dataset - Worked f'!A:A,'Nikes Sales Dataset - Worked f'!U:U)</f>
        <v>Retail</v>
      </c>
      <c r="P1062" t="str">
        <f>_xlfn.XLOOKUP(A:A,'Nikes Sales Dataset - Worked f'!A:A,'Nikes Sales Dataset - Worked f'!W:W)</f>
        <v>Bangalore</v>
      </c>
      <c r="Q1062" s="9">
        <f>_xlfn.XLOOKUP(A:A,'Nikes Sales Dataset - Worked f'!A:A,'Nikes Sales Dataset - Worked f'!X:X)</f>
        <v>-1137.29</v>
      </c>
    </row>
    <row r="1063" spans="1:17" x14ac:dyDescent="0.25">
      <c r="A1063" s="4">
        <v>3061</v>
      </c>
      <c r="B1063" t="str">
        <f>VLOOKUP('Nikes Sales Dataset - Worked f'!A:A,'Nikes Sales Dataset - Worked f'!A:B,2,FALSE)</f>
        <v>3061_Unknown Date</v>
      </c>
      <c r="C1063" t="str">
        <f>VLOOKUP('Nikes Sales Dataset - Worked f'!A:A,'Nikes Sales Dataset - Worked f'!A:C,3,FALSE)</f>
        <v>Kids</v>
      </c>
      <c r="D1063" t="str">
        <f>VLOOKUP('Nikes Sales Dataset - Worked f'!A:A,'Nikes Sales Dataset - Worked f'!A:D,4,FALSE)</f>
        <v>Running</v>
      </c>
      <c r="E1063" t="str">
        <f>VLOOKUP('Nikes Sales Dataset - Worked f'!A:A,'Nikes Sales Dataset - Worked f'!A:E,5,FALSE)</f>
        <v>Pegasus Turbo</v>
      </c>
      <c r="F1063" t="str">
        <f>VLOOKUP('Nikes Sales Dataset - Worked f'!A:A,'Nikes Sales Dataset - Worked f'!A:G,7,FALSE)</f>
        <v>XL</v>
      </c>
      <c r="G1063" s="3">
        <f>VLOOKUP('Nikes Sales Dataset - Worked f'!A:A,'Nikes Sales Dataset - Worked f'!A:I,9,FALSE)</f>
        <v>0</v>
      </c>
      <c r="H1063" s="9">
        <f>VLOOKUP('Nikes Sales Dataset - Worked f'!A:A,'Nikes Sales Dataset - Worked f'!A:K,11,FALSE)</f>
        <v>6110.0300000000007</v>
      </c>
      <c r="I1063">
        <f>_xlfn.XLOOKUP('Cleaned and Transformed Dataset'!A:A,'Nikes Sales Dataset - Worked f'!A:A,'Nikes Sales Dataset - Worked f'!M:M)</f>
        <v>0</v>
      </c>
      <c r="J1063" s="9">
        <f>_xlfn.XLOOKUP(A:A,'Nikes Sales Dataset - Worked f'!A:A,'Nikes Sales Dataset - Worked f'!N:N)</f>
        <v>6110.0300000000007</v>
      </c>
      <c r="K1063" s="3">
        <f>_xlfn.XLOOKUP(A:A,'Nikes Sales Dataset - Worked f'!A:A,'Nikes Sales Dataset - Worked f'!P:P)</f>
        <v>0</v>
      </c>
      <c r="L1063" s="7" t="str">
        <f>VLOOKUP('Nikes Sales Dataset - Worked f'!A:A,'Nikes Sales Dataset - Worked f'!A:R,18,FALSE)</f>
        <v>Unknown Date</v>
      </c>
      <c r="M1063" s="7" t="str">
        <f>_xlfn.XLOOKUP(A:A,'Nikes Sales Dataset - Worked f'!A:A,'Nikes Sales Dataset - Worked f'!S:S)</f>
        <v>Unknown</v>
      </c>
      <c r="N1063" s="7" t="str">
        <f>_xlfn.XLOOKUP(A:A,'Nikes Sales Dataset - Worked f'!A:A,'Nikes Sales Dataset - Worked f'!T:T)</f>
        <v>Unknown</v>
      </c>
      <c r="O1063" t="str">
        <f>_xlfn.XLOOKUP(A:A,'Nikes Sales Dataset - Worked f'!A:A,'Nikes Sales Dataset - Worked f'!U:U)</f>
        <v>Retail</v>
      </c>
      <c r="P1063" t="str">
        <f>_xlfn.XLOOKUP(A:A,'Nikes Sales Dataset - Worked f'!A:A,'Nikes Sales Dataset - Worked f'!W:W)</f>
        <v>Mumbai</v>
      </c>
      <c r="Q1063" s="9">
        <f>_xlfn.XLOOKUP(A:A,'Nikes Sales Dataset - Worked f'!A:A,'Nikes Sales Dataset - Worked f'!X:X)</f>
        <v>-549.04999999999995</v>
      </c>
    </row>
    <row r="1064" spans="1:17" x14ac:dyDescent="0.25">
      <c r="A1064" s="4">
        <v>3062</v>
      </c>
      <c r="B1064" t="str">
        <f>VLOOKUP('Nikes Sales Dataset - Worked f'!A:A,'Nikes Sales Dataset - Worked f'!A:B,2,FALSE)</f>
        <v>3062_20250319</v>
      </c>
      <c r="C1064" t="str">
        <f>VLOOKUP('Nikes Sales Dataset - Worked f'!A:A,'Nikes Sales Dataset - Worked f'!A:C,3,FALSE)</f>
        <v>Women</v>
      </c>
      <c r="D1064" t="str">
        <f>VLOOKUP('Nikes Sales Dataset - Worked f'!A:A,'Nikes Sales Dataset - Worked f'!A:D,4,FALSE)</f>
        <v>Soccer</v>
      </c>
      <c r="E1064" t="str">
        <f>VLOOKUP('Nikes Sales Dataset - Worked f'!A:A,'Nikes Sales Dataset - Worked f'!A:E,5,FALSE)</f>
        <v>Phantom GT</v>
      </c>
      <c r="F1064" t="str">
        <f>VLOOKUP('Nikes Sales Dataset - Worked f'!A:A,'Nikes Sales Dataset - Worked f'!A:G,7,FALSE)</f>
        <v>M</v>
      </c>
      <c r="G1064" s="3">
        <f>VLOOKUP('Nikes Sales Dataset - Worked f'!A:A,'Nikes Sales Dataset - Worked f'!A:I,9,FALSE)</f>
        <v>1</v>
      </c>
      <c r="H1064" s="9">
        <f>VLOOKUP('Nikes Sales Dataset - Worked f'!A:A,'Nikes Sales Dataset - Worked f'!A:K,11,FALSE)</f>
        <v>6936.34</v>
      </c>
      <c r="I1064">
        <f>_xlfn.XLOOKUP('Cleaned and Transformed Dataset'!A:A,'Nikes Sales Dataset - Worked f'!A:A,'Nikes Sales Dataset - Worked f'!M:M)</f>
        <v>0.46</v>
      </c>
      <c r="J1064" s="9">
        <f>_xlfn.XLOOKUP(A:A,'Nikes Sales Dataset - Worked f'!A:A,'Nikes Sales Dataset - Worked f'!N:N)</f>
        <v>3745.6236000000004</v>
      </c>
      <c r="K1064" s="3">
        <f>_xlfn.XLOOKUP(A:A,'Nikes Sales Dataset - Worked f'!A:A,'Nikes Sales Dataset - Worked f'!P:P)</f>
        <v>3745.6236000000004</v>
      </c>
      <c r="L1064" s="7">
        <f>VLOOKUP('Nikes Sales Dataset - Worked f'!A:A,'Nikes Sales Dataset - Worked f'!A:R,18,FALSE)</f>
        <v>45735</v>
      </c>
      <c r="M1064" s="7" t="str">
        <f>_xlfn.XLOOKUP(A:A,'Nikes Sales Dataset - Worked f'!A:A,'Nikes Sales Dataset - Worked f'!S:S)</f>
        <v>Mar</v>
      </c>
      <c r="N1064" s="7" t="str">
        <f>_xlfn.XLOOKUP(A:A,'Nikes Sales Dataset - Worked f'!A:A,'Nikes Sales Dataset - Worked f'!T:T)</f>
        <v>2025</v>
      </c>
      <c r="O1064" t="str">
        <f>_xlfn.XLOOKUP(A:A,'Nikes Sales Dataset - Worked f'!A:A,'Nikes Sales Dataset - Worked f'!U:U)</f>
        <v>Retail</v>
      </c>
      <c r="P1064" t="str">
        <f>_xlfn.XLOOKUP(A:A,'Nikes Sales Dataset - Worked f'!A:A,'Nikes Sales Dataset - Worked f'!W:W)</f>
        <v>Mumbai</v>
      </c>
      <c r="Q1064" s="9">
        <f>_xlfn.XLOOKUP(A:A,'Nikes Sales Dataset - Worked f'!A:A,'Nikes Sales Dataset - Worked f'!X:X)</f>
        <v>1647.34</v>
      </c>
    </row>
    <row r="1065" spans="1:17" x14ac:dyDescent="0.25">
      <c r="A1065" s="4">
        <v>3063</v>
      </c>
      <c r="B1065" t="str">
        <f>VLOOKUP('Nikes Sales Dataset - Worked f'!A:A,'Nikes Sales Dataset - Worked f'!A:B,2,FALSE)</f>
        <v>3063_20250420</v>
      </c>
      <c r="C1065" t="str">
        <f>VLOOKUP('Nikes Sales Dataset - Worked f'!A:A,'Nikes Sales Dataset - Worked f'!A:C,3,FALSE)</f>
        <v>Kids</v>
      </c>
      <c r="D1065" t="str">
        <f>VLOOKUP('Nikes Sales Dataset - Worked f'!A:A,'Nikes Sales Dataset - Worked f'!A:D,4,FALSE)</f>
        <v>Running</v>
      </c>
      <c r="E1065" t="str">
        <f>VLOOKUP('Nikes Sales Dataset - Worked f'!A:A,'Nikes Sales Dataset - Worked f'!A:E,5,FALSE)</f>
        <v>Air Zoom</v>
      </c>
      <c r="F1065" t="str">
        <f>VLOOKUP('Nikes Sales Dataset - Worked f'!A:A,'Nikes Sales Dataset - Worked f'!A:G,7,FALSE)</f>
        <v>M</v>
      </c>
      <c r="G1065" s="3">
        <f>VLOOKUP('Nikes Sales Dataset - Worked f'!A:A,'Nikes Sales Dataset - Worked f'!A:I,9,FALSE)</f>
        <v>2</v>
      </c>
      <c r="H1065" s="9">
        <f>VLOOKUP('Nikes Sales Dataset - Worked f'!A:A,'Nikes Sales Dataset - Worked f'!A:K,11,FALSE)</f>
        <v>9676.61</v>
      </c>
      <c r="I1065">
        <f>_xlfn.XLOOKUP('Cleaned and Transformed Dataset'!A:A,'Nikes Sales Dataset - Worked f'!A:A,'Nikes Sales Dataset - Worked f'!M:M)</f>
        <v>0</v>
      </c>
      <c r="J1065" s="9">
        <f>_xlfn.XLOOKUP(A:A,'Nikes Sales Dataset - Worked f'!A:A,'Nikes Sales Dataset - Worked f'!N:N)</f>
        <v>9676.61</v>
      </c>
      <c r="K1065" s="3">
        <f>_xlfn.XLOOKUP(A:A,'Nikes Sales Dataset - Worked f'!A:A,'Nikes Sales Dataset - Worked f'!P:P)</f>
        <v>19353.22</v>
      </c>
      <c r="L1065" s="7">
        <f>VLOOKUP('Nikes Sales Dataset - Worked f'!A:A,'Nikes Sales Dataset - Worked f'!A:R,18,FALSE)</f>
        <v>45767</v>
      </c>
      <c r="M1065" s="7" t="str">
        <f>_xlfn.XLOOKUP(A:A,'Nikes Sales Dataset - Worked f'!A:A,'Nikes Sales Dataset - Worked f'!S:S)</f>
        <v>Apr</v>
      </c>
      <c r="N1065" s="7" t="str">
        <f>_xlfn.XLOOKUP(A:A,'Nikes Sales Dataset - Worked f'!A:A,'Nikes Sales Dataset - Worked f'!T:T)</f>
        <v>2025</v>
      </c>
      <c r="O1065" t="str">
        <f>_xlfn.XLOOKUP(A:A,'Nikes Sales Dataset - Worked f'!A:A,'Nikes Sales Dataset - Worked f'!U:U)</f>
        <v>Online</v>
      </c>
      <c r="P1065" t="str">
        <f>_xlfn.XLOOKUP(A:A,'Nikes Sales Dataset - Worked f'!A:A,'Nikes Sales Dataset - Worked f'!W:W)</f>
        <v>Mumbai</v>
      </c>
      <c r="Q1065" s="9">
        <f>_xlfn.XLOOKUP(A:A,'Nikes Sales Dataset - Worked f'!A:A,'Nikes Sales Dataset - Worked f'!X:X)</f>
        <v>3674.74</v>
      </c>
    </row>
    <row r="1066" spans="1:17" x14ac:dyDescent="0.25">
      <c r="A1066" s="4">
        <v>3064</v>
      </c>
      <c r="B1066" t="str">
        <f>VLOOKUP('Nikes Sales Dataset - Worked f'!A:A,'Nikes Sales Dataset - Worked f'!A:B,2,FALSE)</f>
        <v>3064_20240111</v>
      </c>
      <c r="C1066" t="str">
        <f>VLOOKUP('Nikes Sales Dataset - Worked f'!A:A,'Nikes Sales Dataset - Worked f'!A:C,3,FALSE)</f>
        <v>Men</v>
      </c>
      <c r="D1066" t="str">
        <f>VLOOKUP('Nikes Sales Dataset - Worked f'!A:A,'Nikes Sales Dataset - Worked f'!A:D,4,FALSE)</f>
        <v>Soccer</v>
      </c>
      <c r="E1066" t="str">
        <f>VLOOKUP('Nikes Sales Dataset - Worked f'!A:A,'Nikes Sales Dataset - Worked f'!A:E,5,FALSE)</f>
        <v>Tiempo Legend</v>
      </c>
      <c r="F1066" t="str">
        <f>VLOOKUP('Nikes Sales Dataset - Worked f'!A:A,'Nikes Sales Dataset - Worked f'!A:G,7,FALSE)</f>
        <v>M</v>
      </c>
      <c r="G1066" s="3">
        <f>VLOOKUP('Nikes Sales Dataset - Worked f'!A:A,'Nikes Sales Dataset - Worked f'!A:I,9,FALSE)</f>
        <v>0</v>
      </c>
      <c r="H1066" s="9">
        <f>VLOOKUP('Nikes Sales Dataset - Worked f'!A:A,'Nikes Sales Dataset - Worked f'!A:K,11,FALSE)</f>
        <v>6041.3</v>
      </c>
      <c r="I1066">
        <f>_xlfn.XLOOKUP('Cleaned and Transformed Dataset'!A:A,'Nikes Sales Dataset - Worked f'!A:A,'Nikes Sales Dataset - Worked f'!M:M)</f>
        <v>0</v>
      </c>
      <c r="J1066" s="9">
        <f>_xlfn.XLOOKUP(A:A,'Nikes Sales Dataset - Worked f'!A:A,'Nikes Sales Dataset - Worked f'!N:N)</f>
        <v>6041.3</v>
      </c>
      <c r="K1066" s="3">
        <f>_xlfn.XLOOKUP(A:A,'Nikes Sales Dataset - Worked f'!A:A,'Nikes Sales Dataset - Worked f'!P:P)</f>
        <v>0</v>
      </c>
      <c r="L1066" s="7">
        <f>VLOOKUP('Nikes Sales Dataset - Worked f'!A:A,'Nikes Sales Dataset - Worked f'!A:R,18,FALSE)</f>
        <v>45302</v>
      </c>
      <c r="M1066" s="7" t="str">
        <f>_xlfn.XLOOKUP(A:A,'Nikes Sales Dataset - Worked f'!A:A,'Nikes Sales Dataset - Worked f'!S:S)</f>
        <v>Jan</v>
      </c>
      <c r="N1066" s="7" t="str">
        <f>_xlfn.XLOOKUP(A:A,'Nikes Sales Dataset - Worked f'!A:A,'Nikes Sales Dataset - Worked f'!T:T)</f>
        <v>2024</v>
      </c>
      <c r="O1066" t="str">
        <f>_xlfn.XLOOKUP(A:A,'Nikes Sales Dataset - Worked f'!A:A,'Nikes Sales Dataset - Worked f'!U:U)</f>
        <v>Retail</v>
      </c>
      <c r="P1066" t="str">
        <f>_xlfn.XLOOKUP(A:A,'Nikes Sales Dataset - Worked f'!A:A,'Nikes Sales Dataset - Worked f'!W:W)</f>
        <v>Pune</v>
      </c>
      <c r="Q1066" s="9">
        <f>_xlfn.XLOOKUP(A:A,'Nikes Sales Dataset - Worked f'!A:A,'Nikes Sales Dataset - Worked f'!X:X)</f>
        <v>-1048.54</v>
      </c>
    </row>
    <row r="1067" spans="1:17" x14ac:dyDescent="0.25">
      <c r="A1067" s="4">
        <v>3065</v>
      </c>
      <c r="B1067" t="str">
        <f>VLOOKUP('Nikes Sales Dataset - Worked f'!A:A,'Nikes Sales Dataset - Worked f'!A:B,2,FALSE)</f>
        <v>3065_Unknown Date</v>
      </c>
      <c r="C1067" t="str">
        <f>VLOOKUP('Nikes Sales Dataset - Worked f'!A:A,'Nikes Sales Dataset - Worked f'!A:C,3,FALSE)</f>
        <v>Women</v>
      </c>
      <c r="D1067" t="str">
        <f>VLOOKUP('Nikes Sales Dataset - Worked f'!A:A,'Nikes Sales Dataset - Worked f'!A:D,4,FALSE)</f>
        <v>Running</v>
      </c>
      <c r="E1067" t="str">
        <f>VLOOKUP('Nikes Sales Dataset - Worked f'!A:A,'Nikes Sales Dataset - Worked f'!A:E,5,FALSE)</f>
        <v>Free RN</v>
      </c>
      <c r="F1067" t="str">
        <f>VLOOKUP('Nikes Sales Dataset - Worked f'!A:A,'Nikes Sales Dataset - Worked f'!A:G,7,FALSE)</f>
        <v>XL</v>
      </c>
      <c r="G1067" s="3">
        <f>VLOOKUP('Nikes Sales Dataset - Worked f'!A:A,'Nikes Sales Dataset - Worked f'!A:I,9,FALSE)</f>
        <v>1</v>
      </c>
      <c r="H1067" s="9">
        <f>VLOOKUP('Nikes Sales Dataset - Worked f'!A:A,'Nikes Sales Dataset - Worked f'!A:K,11,FALSE)</f>
        <v>6110.0300000000007</v>
      </c>
      <c r="I1067">
        <f>_xlfn.XLOOKUP('Cleaned and Transformed Dataset'!A:A,'Nikes Sales Dataset - Worked f'!A:A,'Nikes Sales Dataset - Worked f'!M:M)</f>
        <v>0</v>
      </c>
      <c r="J1067" s="9">
        <f>_xlfn.XLOOKUP(A:A,'Nikes Sales Dataset - Worked f'!A:A,'Nikes Sales Dataset - Worked f'!N:N)</f>
        <v>6110.0300000000007</v>
      </c>
      <c r="K1067" s="3">
        <f>_xlfn.XLOOKUP(A:A,'Nikes Sales Dataset - Worked f'!A:A,'Nikes Sales Dataset - Worked f'!P:P)</f>
        <v>6110.0300000000007</v>
      </c>
      <c r="L1067" s="7" t="str">
        <f>VLOOKUP('Nikes Sales Dataset - Worked f'!A:A,'Nikes Sales Dataset - Worked f'!A:R,18,FALSE)</f>
        <v>Unknown Date</v>
      </c>
      <c r="M1067" s="7" t="str">
        <f>_xlfn.XLOOKUP(A:A,'Nikes Sales Dataset - Worked f'!A:A,'Nikes Sales Dataset - Worked f'!S:S)</f>
        <v>Unknown</v>
      </c>
      <c r="N1067" s="7" t="str">
        <f>_xlfn.XLOOKUP(A:A,'Nikes Sales Dataset - Worked f'!A:A,'Nikes Sales Dataset - Worked f'!T:T)</f>
        <v>Unknown</v>
      </c>
      <c r="O1067" t="str">
        <f>_xlfn.XLOOKUP(A:A,'Nikes Sales Dataset - Worked f'!A:A,'Nikes Sales Dataset - Worked f'!U:U)</f>
        <v>Online</v>
      </c>
      <c r="P1067" t="str">
        <f>_xlfn.XLOOKUP(A:A,'Nikes Sales Dataset - Worked f'!A:A,'Nikes Sales Dataset - Worked f'!W:W)</f>
        <v>Kolkata</v>
      </c>
      <c r="Q1067" s="9">
        <f>_xlfn.XLOOKUP(A:A,'Nikes Sales Dataset - Worked f'!A:A,'Nikes Sales Dataset - Worked f'!X:X)</f>
        <v>3909.92</v>
      </c>
    </row>
    <row r="1068" spans="1:17" x14ac:dyDescent="0.25">
      <c r="A1068" s="4">
        <v>3066</v>
      </c>
      <c r="B1068" t="str">
        <f>VLOOKUP('Nikes Sales Dataset - Worked f'!A:A,'Nikes Sales Dataset - Worked f'!A:B,2,FALSE)</f>
        <v>3066_20240301</v>
      </c>
      <c r="C1068" t="str">
        <f>VLOOKUP('Nikes Sales Dataset - Worked f'!A:A,'Nikes Sales Dataset - Worked f'!A:C,3,FALSE)</f>
        <v>Kids</v>
      </c>
      <c r="D1068" t="str">
        <f>VLOOKUP('Nikes Sales Dataset - Worked f'!A:A,'Nikes Sales Dataset - Worked f'!A:D,4,FALSE)</f>
        <v>Training</v>
      </c>
      <c r="E1068" t="str">
        <f>VLOOKUP('Nikes Sales Dataset - Worked f'!A:A,'Nikes Sales Dataset - Worked f'!A:E,5,FALSE)</f>
        <v>ZoomX Invincible</v>
      </c>
      <c r="F1068" t="str">
        <f>VLOOKUP('Nikes Sales Dataset - Worked f'!A:A,'Nikes Sales Dataset - Worked f'!A:G,7,FALSE)</f>
        <v>L</v>
      </c>
      <c r="G1068" s="3">
        <f>VLOOKUP('Nikes Sales Dataset - Worked f'!A:A,'Nikes Sales Dataset - Worked f'!A:I,9,FALSE)</f>
        <v>1</v>
      </c>
      <c r="H1068" s="9">
        <f>VLOOKUP('Nikes Sales Dataset - Worked f'!A:A,'Nikes Sales Dataset - Worked f'!A:K,11,FALSE)</f>
        <v>6110.0300000000007</v>
      </c>
      <c r="I1068">
        <f>_xlfn.XLOOKUP('Cleaned and Transformed Dataset'!A:A,'Nikes Sales Dataset - Worked f'!A:A,'Nikes Sales Dataset - Worked f'!M:M)</f>
        <v>0</v>
      </c>
      <c r="J1068" s="9">
        <f>_xlfn.XLOOKUP(A:A,'Nikes Sales Dataset - Worked f'!A:A,'Nikes Sales Dataset - Worked f'!N:N)</f>
        <v>6110.0300000000007</v>
      </c>
      <c r="K1068" s="3">
        <f>_xlfn.XLOOKUP(A:A,'Nikes Sales Dataset - Worked f'!A:A,'Nikes Sales Dataset - Worked f'!P:P)</f>
        <v>6110.0300000000007</v>
      </c>
      <c r="L1068" s="7">
        <f>VLOOKUP('Nikes Sales Dataset - Worked f'!A:A,'Nikes Sales Dataset - Worked f'!A:R,18,FALSE)</f>
        <v>45352</v>
      </c>
      <c r="M1068" s="7" t="str">
        <f>_xlfn.XLOOKUP(A:A,'Nikes Sales Dataset - Worked f'!A:A,'Nikes Sales Dataset - Worked f'!S:S)</f>
        <v>Mar</v>
      </c>
      <c r="N1068" s="7" t="str">
        <f>_xlfn.XLOOKUP(A:A,'Nikes Sales Dataset - Worked f'!A:A,'Nikes Sales Dataset - Worked f'!T:T)</f>
        <v>2024</v>
      </c>
      <c r="O1068" t="str">
        <f>_xlfn.XLOOKUP(A:A,'Nikes Sales Dataset - Worked f'!A:A,'Nikes Sales Dataset - Worked f'!U:U)</f>
        <v>Online</v>
      </c>
      <c r="P1068" t="str">
        <f>_xlfn.XLOOKUP(A:A,'Nikes Sales Dataset - Worked f'!A:A,'Nikes Sales Dataset - Worked f'!W:W)</f>
        <v>Mumbai</v>
      </c>
      <c r="Q1068" s="9">
        <f>_xlfn.XLOOKUP(A:A,'Nikes Sales Dataset - Worked f'!A:A,'Nikes Sales Dataset - Worked f'!X:X)</f>
        <v>1383.01</v>
      </c>
    </row>
    <row r="1069" spans="1:17" x14ac:dyDescent="0.25">
      <c r="A1069" s="4">
        <v>3067</v>
      </c>
      <c r="B1069" t="str">
        <f>VLOOKUP('Nikes Sales Dataset - Worked f'!A:A,'Nikes Sales Dataset - Worked f'!A:B,2,FALSE)</f>
        <v>3067_20240305</v>
      </c>
      <c r="C1069" t="str">
        <f>VLOOKUP('Nikes Sales Dataset - Worked f'!A:A,'Nikes Sales Dataset - Worked f'!A:C,3,FALSE)</f>
        <v>Men</v>
      </c>
      <c r="D1069" t="str">
        <f>VLOOKUP('Nikes Sales Dataset - Worked f'!A:A,'Nikes Sales Dataset - Worked f'!A:D,4,FALSE)</f>
        <v>Lifestyle</v>
      </c>
      <c r="E1069" t="str">
        <f>VLOOKUP('Nikes Sales Dataset - Worked f'!A:A,'Nikes Sales Dataset - Worked f'!A:E,5,FALSE)</f>
        <v>Blazer Mid</v>
      </c>
      <c r="F1069" t="str">
        <f>VLOOKUP('Nikes Sales Dataset - Worked f'!A:A,'Nikes Sales Dataset - Worked f'!A:G,7,FALSE)</f>
        <v>M</v>
      </c>
      <c r="G1069" s="3">
        <f>VLOOKUP('Nikes Sales Dataset - Worked f'!A:A,'Nikes Sales Dataset - Worked f'!A:I,9,FALSE)</f>
        <v>4</v>
      </c>
      <c r="H1069" s="9">
        <f>VLOOKUP('Nikes Sales Dataset - Worked f'!A:A,'Nikes Sales Dataset - Worked f'!A:K,11,FALSE)</f>
        <v>6110.0300000000007</v>
      </c>
      <c r="I1069">
        <f>_xlfn.XLOOKUP('Cleaned and Transformed Dataset'!A:A,'Nikes Sales Dataset - Worked f'!A:A,'Nikes Sales Dataset - Worked f'!M:M)</f>
        <v>0</v>
      </c>
      <c r="J1069" s="9">
        <f>_xlfn.XLOOKUP(A:A,'Nikes Sales Dataset - Worked f'!A:A,'Nikes Sales Dataset - Worked f'!N:N)</f>
        <v>6110.0300000000007</v>
      </c>
      <c r="K1069" s="3">
        <f>_xlfn.XLOOKUP(A:A,'Nikes Sales Dataset - Worked f'!A:A,'Nikes Sales Dataset - Worked f'!P:P)</f>
        <v>24440.120000000003</v>
      </c>
      <c r="L1069" s="7">
        <f>VLOOKUP('Nikes Sales Dataset - Worked f'!A:A,'Nikes Sales Dataset - Worked f'!A:R,18,FALSE)</f>
        <v>45356</v>
      </c>
      <c r="M1069" s="7" t="str">
        <f>_xlfn.XLOOKUP(A:A,'Nikes Sales Dataset - Worked f'!A:A,'Nikes Sales Dataset - Worked f'!S:S)</f>
        <v>Mar</v>
      </c>
      <c r="N1069" s="7" t="str">
        <f>_xlfn.XLOOKUP(A:A,'Nikes Sales Dataset - Worked f'!A:A,'Nikes Sales Dataset - Worked f'!T:T)</f>
        <v>2024</v>
      </c>
      <c r="O1069" t="str">
        <f>_xlfn.XLOOKUP(A:A,'Nikes Sales Dataset - Worked f'!A:A,'Nikes Sales Dataset - Worked f'!U:U)</f>
        <v>Retail</v>
      </c>
      <c r="P1069" t="str">
        <f>_xlfn.XLOOKUP(A:A,'Nikes Sales Dataset - Worked f'!A:A,'Nikes Sales Dataset - Worked f'!W:W)</f>
        <v>Hyderabad</v>
      </c>
      <c r="Q1069" s="9">
        <f>_xlfn.XLOOKUP(A:A,'Nikes Sales Dataset - Worked f'!A:A,'Nikes Sales Dataset - Worked f'!X:X)</f>
        <v>1939.56</v>
      </c>
    </row>
    <row r="1070" spans="1:17" x14ac:dyDescent="0.25">
      <c r="A1070" s="4">
        <v>3068</v>
      </c>
      <c r="B1070" t="str">
        <f>VLOOKUP('Nikes Sales Dataset - Worked f'!A:A,'Nikes Sales Dataset - Worked f'!A:B,2,FALSE)</f>
        <v>3068_20250525</v>
      </c>
      <c r="C1070" t="str">
        <f>VLOOKUP('Nikes Sales Dataset - Worked f'!A:A,'Nikes Sales Dataset - Worked f'!A:C,3,FALSE)</f>
        <v>Kids</v>
      </c>
      <c r="D1070" t="str">
        <f>VLOOKUP('Nikes Sales Dataset - Worked f'!A:A,'Nikes Sales Dataset - Worked f'!A:D,4,FALSE)</f>
        <v>Lifestyle</v>
      </c>
      <c r="E1070" t="str">
        <f>VLOOKUP('Nikes Sales Dataset - Worked f'!A:A,'Nikes Sales Dataset - Worked f'!A:E,5,FALSE)</f>
        <v>Air Force 1</v>
      </c>
      <c r="F1070" t="str">
        <f>VLOOKUP('Nikes Sales Dataset - Worked f'!A:A,'Nikes Sales Dataset - Worked f'!A:G,7,FALSE)</f>
        <v>L</v>
      </c>
      <c r="G1070" s="3">
        <f>VLOOKUP('Nikes Sales Dataset - Worked f'!A:A,'Nikes Sales Dataset - Worked f'!A:I,9,FALSE)</f>
        <v>4</v>
      </c>
      <c r="H1070" s="9">
        <f>VLOOKUP('Nikes Sales Dataset - Worked f'!A:A,'Nikes Sales Dataset - Worked f'!A:K,11,FALSE)</f>
        <v>4867.07</v>
      </c>
      <c r="I1070">
        <f>_xlfn.XLOOKUP('Cleaned and Transformed Dataset'!A:A,'Nikes Sales Dataset - Worked f'!A:A,'Nikes Sales Dataset - Worked f'!M:M)</f>
        <v>1.21</v>
      </c>
      <c r="J1070" s="9">
        <f>_xlfn.XLOOKUP(A:A,'Nikes Sales Dataset - Worked f'!A:A,'Nikes Sales Dataset - Worked f'!N:N)</f>
        <v>-1022.0846999999998</v>
      </c>
      <c r="K1070" s="3">
        <f>_xlfn.XLOOKUP(A:A,'Nikes Sales Dataset - Worked f'!A:A,'Nikes Sales Dataset - Worked f'!P:P)</f>
        <v>-4088.3387999999991</v>
      </c>
      <c r="L1070" s="7">
        <f>VLOOKUP('Nikes Sales Dataset - Worked f'!A:A,'Nikes Sales Dataset - Worked f'!A:R,18,FALSE)</f>
        <v>45802</v>
      </c>
      <c r="M1070" s="7" t="str">
        <f>_xlfn.XLOOKUP(A:A,'Nikes Sales Dataset - Worked f'!A:A,'Nikes Sales Dataset - Worked f'!S:S)</f>
        <v>May</v>
      </c>
      <c r="N1070" s="7" t="str">
        <f>_xlfn.XLOOKUP(A:A,'Nikes Sales Dataset - Worked f'!A:A,'Nikes Sales Dataset - Worked f'!T:T)</f>
        <v>2025</v>
      </c>
      <c r="O1070" t="str">
        <f>_xlfn.XLOOKUP(A:A,'Nikes Sales Dataset - Worked f'!A:A,'Nikes Sales Dataset - Worked f'!U:U)</f>
        <v>Online</v>
      </c>
      <c r="P1070" t="str">
        <f>_xlfn.XLOOKUP(A:A,'Nikes Sales Dataset - Worked f'!A:A,'Nikes Sales Dataset - Worked f'!W:W)</f>
        <v>Delhi</v>
      </c>
      <c r="Q1070" s="9">
        <f>_xlfn.XLOOKUP(A:A,'Nikes Sales Dataset - Worked f'!A:A,'Nikes Sales Dataset - Worked f'!X:X)</f>
        <v>2863.56</v>
      </c>
    </row>
    <row r="1071" spans="1:17" x14ac:dyDescent="0.25">
      <c r="A1071" s="4">
        <v>3069</v>
      </c>
      <c r="B1071" t="str">
        <f>VLOOKUP('Nikes Sales Dataset - Worked f'!A:A,'Nikes Sales Dataset - Worked f'!A:B,2,FALSE)</f>
        <v>3069_20250413</v>
      </c>
      <c r="C1071" t="str">
        <f>VLOOKUP('Nikes Sales Dataset - Worked f'!A:A,'Nikes Sales Dataset - Worked f'!A:C,3,FALSE)</f>
        <v>Men</v>
      </c>
      <c r="D1071" t="str">
        <f>VLOOKUP('Nikes Sales Dataset - Worked f'!A:A,'Nikes Sales Dataset - Worked f'!A:D,4,FALSE)</f>
        <v>Training</v>
      </c>
      <c r="E1071" t="str">
        <f>VLOOKUP('Nikes Sales Dataset - Worked f'!A:A,'Nikes Sales Dataset - Worked f'!A:E,5,FALSE)</f>
        <v>Metcon 7</v>
      </c>
      <c r="F1071" t="str">
        <f>VLOOKUP('Nikes Sales Dataset - Worked f'!A:A,'Nikes Sales Dataset - Worked f'!A:G,7,FALSE)</f>
        <v>L</v>
      </c>
      <c r="G1071" s="3">
        <f>VLOOKUP('Nikes Sales Dataset - Worked f'!A:A,'Nikes Sales Dataset - Worked f'!A:I,9,FALSE)</f>
        <v>1</v>
      </c>
      <c r="H1071" s="9">
        <f>VLOOKUP('Nikes Sales Dataset - Worked f'!A:A,'Nikes Sales Dataset - Worked f'!A:K,11,FALSE)</f>
        <v>6110.0300000000007</v>
      </c>
      <c r="I1071">
        <f>_xlfn.XLOOKUP('Cleaned and Transformed Dataset'!A:A,'Nikes Sales Dataset - Worked f'!A:A,'Nikes Sales Dataset - Worked f'!M:M)</f>
        <v>1.23</v>
      </c>
      <c r="J1071" s="9">
        <f>_xlfn.XLOOKUP(A:A,'Nikes Sales Dataset - Worked f'!A:A,'Nikes Sales Dataset - Worked f'!N:N)</f>
        <v>-1405.3069</v>
      </c>
      <c r="K1071" s="3">
        <f>_xlfn.XLOOKUP(A:A,'Nikes Sales Dataset - Worked f'!A:A,'Nikes Sales Dataset - Worked f'!P:P)</f>
        <v>-1405.3069</v>
      </c>
      <c r="L1071" s="7">
        <f>VLOOKUP('Nikes Sales Dataset - Worked f'!A:A,'Nikes Sales Dataset - Worked f'!A:R,18,FALSE)</f>
        <v>45760</v>
      </c>
      <c r="M1071" s="7" t="str">
        <f>_xlfn.XLOOKUP(A:A,'Nikes Sales Dataset - Worked f'!A:A,'Nikes Sales Dataset - Worked f'!S:S)</f>
        <v>Apr</v>
      </c>
      <c r="N1071" s="7" t="str">
        <f>_xlfn.XLOOKUP(A:A,'Nikes Sales Dataset - Worked f'!A:A,'Nikes Sales Dataset - Worked f'!T:T)</f>
        <v>2025</v>
      </c>
      <c r="O1071" t="str">
        <f>_xlfn.XLOOKUP(A:A,'Nikes Sales Dataset - Worked f'!A:A,'Nikes Sales Dataset - Worked f'!U:U)</f>
        <v>Online</v>
      </c>
      <c r="P1071" t="str">
        <f>_xlfn.XLOOKUP(A:A,'Nikes Sales Dataset - Worked f'!A:A,'Nikes Sales Dataset - Worked f'!W:W)</f>
        <v>Hyderabad</v>
      </c>
      <c r="Q1071" s="9">
        <f>_xlfn.XLOOKUP(A:A,'Nikes Sales Dataset - Worked f'!A:A,'Nikes Sales Dataset - Worked f'!X:X)</f>
        <v>-6.91</v>
      </c>
    </row>
    <row r="1072" spans="1:17" x14ac:dyDescent="0.25">
      <c r="A1072" s="4">
        <v>3070</v>
      </c>
      <c r="B1072" t="str">
        <f>VLOOKUP('Nikes Sales Dataset - Worked f'!A:A,'Nikes Sales Dataset - Worked f'!A:B,2,FALSE)</f>
        <v>3070_Unknown Date</v>
      </c>
      <c r="C1072" t="str">
        <f>VLOOKUP('Nikes Sales Dataset - Worked f'!A:A,'Nikes Sales Dataset - Worked f'!A:C,3,FALSE)</f>
        <v>Women</v>
      </c>
      <c r="D1072" t="str">
        <f>VLOOKUP('Nikes Sales Dataset - Worked f'!A:A,'Nikes Sales Dataset - Worked f'!A:D,4,FALSE)</f>
        <v>Running</v>
      </c>
      <c r="E1072" t="str">
        <f>VLOOKUP('Nikes Sales Dataset - Worked f'!A:A,'Nikes Sales Dataset - Worked f'!A:E,5,FALSE)</f>
        <v>Air Zoom</v>
      </c>
      <c r="F1072" t="str">
        <f>VLOOKUP('Nikes Sales Dataset - Worked f'!A:A,'Nikes Sales Dataset - Worked f'!A:G,7,FALSE)</f>
        <v>M</v>
      </c>
      <c r="G1072" s="3">
        <f>VLOOKUP('Nikes Sales Dataset - Worked f'!A:A,'Nikes Sales Dataset - Worked f'!A:I,9,FALSE)</f>
        <v>1</v>
      </c>
      <c r="H1072" s="9">
        <f>VLOOKUP('Nikes Sales Dataset - Worked f'!A:A,'Nikes Sales Dataset - Worked f'!A:K,11,FALSE)</f>
        <v>6737.19</v>
      </c>
      <c r="I1072">
        <f>_xlfn.XLOOKUP('Cleaned and Transformed Dataset'!A:A,'Nikes Sales Dataset - Worked f'!A:A,'Nikes Sales Dataset - Worked f'!M:M)</f>
        <v>1.02</v>
      </c>
      <c r="J1072" s="9">
        <f>_xlfn.XLOOKUP(A:A,'Nikes Sales Dataset - Worked f'!A:A,'Nikes Sales Dataset - Worked f'!N:N)</f>
        <v>-134.74380000000011</v>
      </c>
      <c r="K1072" s="3">
        <f>_xlfn.XLOOKUP(A:A,'Nikes Sales Dataset - Worked f'!A:A,'Nikes Sales Dataset - Worked f'!P:P)</f>
        <v>-134.74380000000011</v>
      </c>
      <c r="L1072" s="7" t="str">
        <f>VLOOKUP('Nikes Sales Dataset - Worked f'!A:A,'Nikes Sales Dataset - Worked f'!A:R,18,FALSE)</f>
        <v>Unknown Date</v>
      </c>
      <c r="M1072" s="7" t="str">
        <f>_xlfn.XLOOKUP(A:A,'Nikes Sales Dataset - Worked f'!A:A,'Nikes Sales Dataset - Worked f'!S:S)</f>
        <v>Unknown</v>
      </c>
      <c r="N1072" s="7" t="str">
        <f>_xlfn.XLOOKUP(A:A,'Nikes Sales Dataset - Worked f'!A:A,'Nikes Sales Dataset - Worked f'!T:T)</f>
        <v>Unknown</v>
      </c>
      <c r="O1072" t="str">
        <f>_xlfn.XLOOKUP(A:A,'Nikes Sales Dataset - Worked f'!A:A,'Nikes Sales Dataset - Worked f'!U:U)</f>
        <v>Online</v>
      </c>
      <c r="P1072" t="str">
        <f>_xlfn.XLOOKUP(A:A,'Nikes Sales Dataset - Worked f'!A:A,'Nikes Sales Dataset - Worked f'!W:W)</f>
        <v>Hyderabad</v>
      </c>
      <c r="Q1072" s="9">
        <f>_xlfn.XLOOKUP(A:A,'Nikes Sales Dataset - Worked f'!A:A,'Nikes Sales Dataset - Worked f'!X:X)</f>
        <v>2150.16</v>
      </c>
    </row>
    <row r="1073" spans="1:17" x14ac:dyDescent="0.25">
      <c r="A1073" s="4">
        <v>3071</v>
      </c>
      <c r="B1073" t="str">
        <f>VLOOKUP('Nikes Sales Dataset - Worked f'!A:A,'Nikes Sales Dataset - Worked f'!A:B,2,FALSE)</f>
        <v>3071_20231021</v>
      </c>
      <c r="C1073" t="str">
        <f>VLOOKUP('Nikes Sales Dataset - Worked f'!A:A,'Nikes Sales Dataset - Worked f'!A:C,3,FALSE)</f>
        <v>Women</v>
      </c>
      <c r="D1073" t="str">
        <f>VLOOKUP('Nikes Sales Dataset - Worked f'!A:A,'Nikes Sales Dataset - Worked f'!A:D,4,FALSE)</f>
        <v>Running</v>
      </c>
      <c r="E1073" t="str">
        <f>VLOOKUP('Nikes Sales Dataset - Worked f'!A:A,'Nikes Sales Dataset - Worked f'!A:E,5,FALSE)</f>
        <v>Air Zoom</v>
      </c>
      <c r="F1073" t="str">
        <f>VLOOKUP('Nikes Sales Dataset - Worked f'!A:A,'Nikes Sales Dataset - Worked f'!A:G,7,FALSE)</f>
        <v>M</v>
      </c>
      <c r="G1073" s="3">
        <f>VLOOKUP('Nikes Sales Dataset - Worked f'!A:A,'Nikes Sales Dataset - Worked f'!A:I,9,FALSE)</f>
        <v>0</v>
      </c>
      <c r="H1073" s="9">
        <f>VLOOKUP('Nikes Sales Dataset - Worked f'!A:A,'Nikes Sales Dataset - Worked f'!A:K,11,FALSE)</f>
        <v>5081.53</v>
      </c>
      <c r="I1073">
        <f>_xlfn.XLOOKUP('Cleaned and Transformed Dataset'!A:A,'Nikes Sales Dataset - Worked f'!A:A,'Nikes Sales Dataset - Worked f'!M:M)</f>
        <v>0</v>
      </c>
      <c r="J1073" s="9">
        <f>_xlfn.XLOOKUP(A:A,'Nikes Sales Dataset - Worked f'!A:A,'Nikes Sales Dataset - Worked f'!N:N)</f>
        <v>5081.53</v>
      </c>
      <c r="K1073" s="3">
        <f>_xlfn.XLOOKUP(A:A,'Nikes Sales Dataset - Worked f'!A:A,'Nikes Sales Dataset - Worked f'!P:P)</f>
        <v>0</v>
      </c>
      <c r="L1073" s="7">
        <f>VLOOKUP('Nikes Sales Dataset - Worked f'!A:A,'Nikes Sales Dataset - Worked f'!A:R,18,FALSE)</f>
        <v>45220</v>
      </c>
      <c r="M1073" s="7" t="str">
        <f>_xlfn.XLOOKUP(A:A,'Nikes Sales Dataset - Worked f'!A:A,'Nikes Sales Dataset - Worked f'!S:S)</f>
        <v>Oct</v>
      </c>
      <c r="N1073" s="7" t="str">
        <f>_xlfn.XLOOKUP(A:A,'Nikes Sales Dataset - Worked f'!A:A,'Nikes Sales Dataset - Worked f'!T:T)</f>
        <v>2023</v>
      </c>
      <c r="O1073" t="str">
        <f>_xlfn.XLOOKUP(A:A,'Nikes Sales Dataset - Worked f'!A:A,'Nikes Sales Dataset - Worked f'!U:U)</f>
        <v>Online</v>
      </c>
      <c r="P1073" t="str">
        <f>_xlfn.XLOOKUP(A:A,'Nikes Sales Dataset - Worked f'!A:A,'Nikes Sales Dataset - Worked f'!W:W)</f>
        <v>Mumbai</v>
      </c>
      <c r="Q1073" s="9">
        <f>_xlfn.XLOOKUP(A:A,'Nikes Sales Dataset - Worked f'!A:A,'Nikes Sales Dataset - Worked f'!X:X)</f>
        <v>-663.86</v>
      </c>
    </row>
    <row r="1074" spans="1:17" x14ac:dyDescent="0.25">
      <c r="A1074" s="4">
        <v>3072</v>
      </c>
      <c r="B1074" t="str">
        <f>VLOOKUP('Nikes Sales Dataset - Worked f'!A:A,'Nikes Sales Dataset - Worked f'!A:B,2,FALSE)</f>
        <v>3072_20240826</v>
      </c>
      <c r="C1074" t="str">
        <f>VLOOKUP('Nikes Sales Dataset - Worked f'!A:A,'Nikes Sales Dataset - Worked f'!A:C,3,FALSE)</f>
        <v>Men</v>
      </c>
      <c r="D1074" t="str">
        <f>VLOOKUP('Nikes Sales Dataset - Worked f'!A:A,'Nikes Sales Dataset - Worked f'!A:D,4,FALSE)</f>
        <v>Training</v>
      </c>
      <c r="E1074" t="str">
        <f>VLOOKUP('Nikes Sales Dataset - Worked f'!A:A,'Nikes Sales Dataset - Worked f'!A:E,5,FALSE)</f>
        <v>Flex Trainer</v>
      </c>
      <c r="F1074" t="str">
        <f>VLOOKUP('Nikes Sales Dataset - Worked f'!A:A,'Nikes Sales Dataset - Worked f'!A:G,7,FALSE)</f>
        <v>M</v>
      </c>
      <c r="G1074" s="3">
        <f>VLOOKUP('Nikes Sales Dataset - Worked f'!A:A,'Nikes Sales Dataset - Worked f'!A:I,9,FALSE)</f>
        <v>1</v>
      </c>
      <c r="H1074" s="9">
        <f>VLOOKUP('Nikes Sales Dataset - Worked f'!A:A,'Nikes Sales Dataset - Worked f'!A:K,11,FALSE)</f>
        <v>6110.0300000000007</v>
      </c>
      <c r="I1074">
        <f>_xlfn.XLOOKUP('Cleaned and Transformed Dataset'!A:A,'Nikes Sales Dataset - Worked f'!A:A,'Nikes Sales Dataset - Worked f'!M:M)</f>
        <v>0</v>
      </c>
      <c r="J1074" s="9">
        <f>_xlfn.XLOOKUP(A:A,'Nikes Sales Dataset - Worked f'!A:A,'Nikes Sales Dataset - Worked f'!N:N)</f>
        <v>6110.0300000000007</v>
      </c>
      <c r="K1074" s="3">
        <f>_xlfn.XLOOKUP(A:A,'Nikes Sales Dataset - Worked f'!A:A,'Nikes Sales Dataset - Worked f'!P:P)</f>
        <v>6110.0300000000007</v>
      </c>
      <c r="L1074" s="7">
        <f>VLOOKUP('Nikes Sales Dataset - Worked f'!A:A,'Nikes Sales Dataset - Worked f'!A:R,18,FALSE)</f>
        <v>45530</v>
      </c>
      <c r="M1074" s="7" t="str">
        <f>_xlfn.XLOOKUP(A:A,'Nikes Sales Dataset - Worked f'!A:A,'Nikes Sales Dataset - Worked f'!S:S)</f>
        <v>Aug</v>
      </c>
      <c r="N1074" s="7" t="str">
        <f>_xlfn.XLOOKUP(A:A,'Nikes Sales Dataset - Worked f'!A:A,'Nikes Sales Dataset - Worked f'!T:T)</f>
        <v>2024</v>
      </c>
      <c r="O1074" t="str">
        <f>_xlfn.XLOOKUP(A:A,'Nikes Sales Dataset - Worked f'!A:A,'Nikes Sales Dataset - Worked f'!U:U)</f>
        <v>Retail</v>
      </c>
      <c r="P1074" t="str">
        <f>_xlfn.XLOOKUP(A:A,'Nikes Sales Dataset - Worked f'!A:A,'Nikes Sales Dataset - Worked f'!W:W)</f>
        <v>Mumbai</v>
      </c>
      <c r="Q1074" s="9">
        <f>_xlfn.XLOOKUP(A:A,'Nikes Sales Dataset - Worked f'!A:A,'Nikes Sales Dataset - Worked f'!X:X)</f>
        <v>2621.5</v>
      </c>
    </row>
    <row r="1075" spans="1:17" x14ac:dyDescent="0.25">
      <c r="A1075" s="4">
        <v>3073</v>
      </c>
      <c r="B1075" t="str">
        <f>VLOOKUP('Nikes Sales Dataset - Worked f'!A:A,'Nikes Sales Dataset - Worked f'!A:B,2,FALSE)</f>
        <v>3073_20250614</v>
      </c>
      <c r="C1075" t="str">
        <f>VLOOKUP('Nikes Sales Dataset - Worked f'!A:A,'Nikes Sales Dataset - Worked f'!A:C,3,FALSE)</f>
        <v>Men</v>
      </c>
      <c r="D1075" t="str">
        <f>VLOOKUP('Nikes Sales Dataset - Worked f'!A:A,'Nikes Sales Dataset - Worked f'!A:D,4,FALSE)</f>
        <v>Training</v>
      </c>
      <c r="E1075" t="str">
        <f>VLOOKUP('Nikes Sales Dataset - Worked f'!A:A,'Nikes Sales Dataset - Worked f'!A:E,5,FALSE)</f>
        <v>ZoomX Invincible</v>
      </c>
      <c r="F1075" t="str">
        <f>VLOOKUP('Nikes Sales Dataset - Worked f'!A:A,'Nikes Sales Dataset - Worked f'!A:G,7,FALSE)</f>
        <v>M</v>
      </c>
      <c r="G1075" s="3">
        <f>VLOOKUP('Nikes Sales Dataset - Worked f'!A:A,'Nikes Sales Dataset - Worked f'!A:I,9,FALSE)</f>
        <v>1</v>
      </c>
      <c r="H1075" s="9">
        <f>VLOOKUP('Nikes Sales Dataset - Worked f'!A:A,'Nikes Sales Dataset - Worked f'!A:K,11,FALSE)</f>
        <v>6110.0300000000007</v>
      </c>
      <c r="I1075">
        <f>_xlfn.XLOOKUP('Cleaned and Transformed Dataset'!A:A,'Nikes Sales Dataset - Worked f'!A:A,'Nikes Sales Dataset - Worked f'!M:M)</f>
        <v>0</v>
      </c>
      <c r="J1075" s="9">
        <f>_xlfn.XLOOKUP(A:A,'Nikes Sales Dataset - Worked f'!A:A,'Nikes Sales Dataset - Worked f'!N:N)</f>
        <v>6110.0300000000007</v>
      </c>
      <c r="K1075" s="3">
        <f>_xlfn.XLOOKUP(A:A,'Nikes Sales Dataset - Worked f'!A:A,'Nikes Sales Dataset - Worked f'!P:P)</f>
        <v>6110.0300000000007</v>
      </c>
      <c r="L1075" s="7">
        <f>VLOOKUP('Nikes Sales Dataset - Worked f'!A:A,'Nikes Sales Dataset - Worked f'!A:R,18,FALSE)</f>
        <v>45822</v>
      </c>
      <c r="M1075" s="7" t="str">
        <f>_xlfn.XLOOKUP(A:A,'Nikes Sales Dataset - Worked f'!A:A,'Nikes Sales Dataset - Worked f'!S:S)</f>
        <v>Jun</v>
      </c>
      <c r="N1075" s="7" t="str">
        <f>_xlfn.XLOOKUP(A:A,'Nikes Sales Dataset - Worked f'!A:A,'Nikes Sales Dataset - Worked f'!T:T)</f>
        <v>2025</v>
      </c>
      <c r="O1075" t="str">
        <f>_xlfn.XLOOKUP(A:A,'Nikes Sales Dataset - Worked f'!A:A,'Nikes Sales Dataset - Worked f'!U:U)</f>
        <v>Retail</v>
      </c>
      <c r="P1075" t="str">
        <f>_xlfn.XLOOKUP(A:A,'Nikes Sales Dataset - Worked f'!A:A,'Nikes Sales Dataset - Worked f'!W:W)</f>
        <v>Mumbai</v>
      </c>
      <c r="Q1075" s="9">
        <f>_xlfn.XLOOKUP(A:A,'Nikes Sales Dataset - Worked f'!A:A,'Nikes Sales Dataset - Worked f'!X:X)</f>
        <v>1992.12</v>
      </c>
    </row>
    <row r="1076" spans="1:17" x14ac:dyDescent="0.25">
      <c r="A1076" s="4">
        <v>3074</v>
      </c>
      <c r="B1076" t="str">
        <f>VLOOKUP('Nikes Sales Dataset - Worked f'!A:A,'Nikes Sales Dataset - Worked f'!A:B,2,FALSE)</f>
        <v>3074_Unknown Date</v>
      </c>
      <c r="C1076" t="str">
        <f>VLOOKUP('Nikes Sales Dataset - Worked f'!A:A,'Nikes Sales Dataset - Worked f'!A:C,3,FALSE)</f>
        <v>Women</v>
      </c>
      <c r="D1076" t="str">
        <f>VLOOKUP('Nikes Sales Dataset - Worked f'!A:A,'Nikes Sales Dataset - Worked f'!A:D,4,FALSE)</f>
        <v>Running</v>
      </c>
      <c r="E1076" t="str">
        <f>VLOOKUP('Nikes Sales Dataset - Worked f'!A:A,'Nikes Sales Dataset - Worked f'!A:E,5,FALSE)</f>
        <v>Free RN</v>
      </c>
      <c r="F1076" t="str">
        <f>VLOOKUP('Nikes Sales Dataset - Worked f'!A:A,'Nikes Sales Dataset - Worked f'!A:G,7,FALSE)</f>
        <v>M</v>
      </c>
      <c r="G1076" s="3">
        <f>VLOOKUP('Nikes Sales Dataset - Worked f'!A:A,'Nikes Sales Dataset - Worked f'!A:I,9,FALSE)</f>
        <v>1</v>
      </c>
      <c r="H1076" s="9">
        <f>VLOOKUP('Nikes Sales Dataset - Worked f'!A:A,'Nikes Sales Dataset - Worked f'!A:K,11,FALSE)</f>
        <v>6110.0300000000007</v>
      </c>
      <c r="I1076">
        <f>_xlfn.XLOOKUP('Cleaned and Transformed Dataset'!A:A,'Nikes Sales Dataset - Worked f'!A:A,'Nikes Sales Dataset - Worked f'!M:M)</f>
        <v>0</v>
      </c>
      <c r="J1076" s="9">
        <f>_xlfn.XLOOKUP(A:A,'Nikes Sales Dataset - Worked f'!A:A,'Nikes Sales Dataset - Worked f'!N:N)</f>
        <v>6110.0300000000007</v>
      </c>
      <c r="K1076" s="3">
        <f>_xlfn.XLOOKUP(A:A,'Nikes Sales Dataset - Worked f'!A:A,'Nikes Sales Dataset - Worked f'!P:P)</f>
        <v>6110.0300000000007</v>
      </c>
      <c r="L1076" s="7" t="str">
        <f>VLOOKUP('Nikes Sales Dataset - Worked f'!A:A,'Nikes Sales Dataset - Worked f'!A:R,18,FALSE)</f>
        <v>Unknown Date</v>
      </c>
      <c r="M1076" s="7" t="str">
        <f>_xlfn.XLOOKUP(A:A,'Nikes Sales Dataset - Worked f'!A:A,'Nikes Sales Dataset - Worked f'!S:S)</f>
        <v>Unknown</v>
      </c>
      <c r="N1076" s="7" t="str">
        <f>_xlfn.XLOOKUP(A:A,'Nikes Sales Dataset - Worked f'!A:A,'Nikes Sales Dataset - Worked f'!T:T)</f>
        <v>Unknown</v>
      </c>
      <c r="O1076" t="str">
        <f>_xlfn.XLOOKUP(A:A,'Nikes Sales Dataset - Worked f'!A:A,'Nikes Sales Dataset - Worked f'!U:U)</f>
        <v>Online</v>
      </c>
      <c r="P1076" t="str">
        <f>_xlfn.XLOOKUP(A:A,'Nikes Sales Dataset - Worked f'!A:A,'Nikes Sales Dataset - Worked f'!W:W)</f>
        <v>Hyderabad</v>
      </c>
      <c r="Q1076" s="9">
        <f>_xlfn.XLOOKUP(A:A,'Nikes Sales Dataset - Worked f'!A:A,'Nikes Sales Dataset - Worked f'!X:X)</f>
        <v>1216.3399999999999</v>
      </c>
    </row>
    <row r="1077" spans="1:17" x14ac:dyDescent="0.25">
      <c r="A1077" s="4">
        <v>3075</v>
      </c>
      <c r="B1077" t="str">
        <f>VLOOKUP('Nikes Sales Dataset - Worked f'!A:A,'Nikes Sales Dataset - Worked f'!A:B,2,FALSE)</f>
        <v>3075_20250528</v>
      </c>
      <c r="C1077" t="str">
        <f>VLOOKUP('Nikes Sales Dataset - Worked f'!A:A,'Nikes Sales Dataset - Worked f'!A:C,3,FALSE)</f>
        <v>Kids</v>
      </c>
      <c r="D1077" t="str">
        <f>VLOOKUP('Nikes Sales Dataset - Worked f'!A:A,'Nikes Sales Dataset - Worked f'!A:D,4,FALSE)</f>
        <v>Soccer</v>
      </c>
      <c r="E1077" t="str">
        <f>VLOOKUP('Nikes Sales Dataset - Worked f'!A:A,'Nikes Sales Dataset - Worked f'!A:E,5,FALSE)</f>
        <v>Premier III</v>
      </c>
      <c r="F1077" t="str">
        <f>VLOOKUP('Nikes Sales Dataset - Worked f'!A:A,'Nikes Sales Dataset - Worked f'!A:G,7,FALSE)</f>
        <v>L</v>
      </c>
      <c r="G1077" s="3">
        <f>VLOOKUP('Nikes Sales Dataset - Worked f'!A:A,'Nikes Sales Dataset - Worked f'!A:I,9,FALSE)</f>
        <v>1</v>
      </c>
      <c r="H1077" s="9">
        <f>VLOOKUP('Nikes Sales Dataset - Worked f'!A:A,'Nikes Sales Dataset - Worked f'!A:K,11,FALSE)</f>
        <v>6110.0300000000007</v>
      </c>
      <c r="I1077">
        <f>_xlfn.XLOOKUP('Cleaned and Transformed Dataset'!A:A,'Nikes Sales Dataset - Worked f'!A:A,'Nikes Sales Dataset - Worked f'!M:M)</f>
        <v>0.91</v>
      </c>
      <c r="J1077" s="9">
        <f>_xlfn.XLOOKUP(A:A,'Nikes Sales Dataset - Worked f'!A:A,'Nikes Sales Dataset - Worked f'!N:N)</f>
        <v>549.90269999999987</v>
      </c>
      <c r="K1077" s="3">
        <f>_xlfn.XLOOKUP(A:A,'Nikes Sales Dataset - Worked f'!A:A,'Nikes Sales Dataset - Worked f'!P:P)</f>
        <v>549.90269999999987</v>
      </c>
      <c r="L1077" s="7">
        <f>VLOOKUP('Nikes Sales Dataset - Worked f'!A:A,'Nikes Sales Dataset - Worked f'!A:R,18,FALSE)</f>
        <v>45805</v>
      </c>
      <c r="M1077" s="7" t="str">
        <f>_xlfn.XLOOKUP(A:A,'Nikes Sales Dataset - Worked f'!A:A,'Nikes Sales Dataset - Worked f'!S:S)</f>
        <v>May</v>
      </c>
      <c r="N1077" s="7" t="str">
        <f>_xlfn.XLOOKUP(A:A,'Nikes Sales Dataset - Worked f'!A:A,'Nikes Sales Dataset - Worked f'!T:T)</f>
        <v>2025</v>
      </c>
      <c r="O1077" t="str">
        <f>_xlfn.XLOOKUP(A:A,'Nikes Sales Dataset - Worked f'!A:A,'Nikes Sales Dataset - Worked f'!U:U)</f>
        <v>Retail</v>
      </c>
      <c r="P1077" t="str">
        <f>_xlfn.XLOOKUP(A:A,'Nikes Sales Dataset - Worked f'!A:A,'Nikes Sales Dataset - Worked f'!W:W)</f>
        <v>Mumbai</v>
      </c>
      <c r="Q1077" s="9">
        <f>_xlfn.XLOOKUP(A:A,'Nikes Sales Dataset - Worked f'!A:A,'Nikes Sales Dataset - Worked f'!X:X)</f>
        <v>3594.94</v>
      </c>
    </row>
    <row r="1078" spans="1:17" x14ac:dyDescent="0.25">
      <c r="A1078" s="4">
        <v>2044</v>
      </c>
      <c r="B1078" t="str">
        <f>VLOOKUP('Nikes Sales Dataset - Worked f'!A:A,'Nikes Sales Dataset - Worked f'!A:B,2,FALSE)</f>
        <v>2044_20230906</v>
      </c>
      <c r="C1078" t="str">
        <f>VLOOKUP('Nikes Sales Dataset - Worked f'!A:A,'Nikes Sales Dataset - Worked f'!A:C,3,FALSE)</f>
        <v>Kids</v>
      </c>
      <c r="D1078" t="str">
        <f>VLOOKUP('Nikes Sales Dataset - Worked f'!A:A,'Nikes Sales Dataset - Worked f'!A:D,4,FALSE)</f>
        <v>Training</v>
      </c>
      <c r="E1078" t="str">
        <f>VLOOKUP('Nikes Sales Dataset - Worked f'!A:A,'Nikes Sales Dataset - Worked f'!A:E,5,FALSE)</f>
        <v>SuperRep Go</v>
      </c>
      <c r="F1078" t="str">
        <f>VLOOKUP('Nikes Sales Dataset - Worked f'!A:A,'Nikes Sales Dataset - Worked f'!A:G,7,FALSE)</f>
        <v>M</v>
      </c>
      <c r="G1078" s="3">
        <f>VLOOKUP('Nikes Sales Dataset - Worked f'!A:A,'Nikes Sales Dataset - Worked f'!A:I,9,FALSE)</f>
        <v>1</v>
      </c>
      <c r="H1078" s="9">
        <f>VLOOKUP('Nikes Sales Dataset - Worked f'!A:A,'Nikes Sales Dataset - Worked f'!A:K,11,FALSE)</f>
        <v>6110.0300000000007</v>
      </c>
      <c r="I1078">
        <f>_xlfn.XLOOKUP('Cleaned and Transformed Dataset'!A:A,'Nikes Sales Dataset - Worked f'!A:A,'Nikes Sales Dataset - Worked f'!M:M)</f>
        <v>0</v>
      </c>
      <c r="J1078" s="9">
        <f>_xlfn.XLOOKUP(A:A,'Nikes Sales Dataset - Worked f'!A:A,'Nikes Sales Dataset - Worked f'!N:N)</f>
        <v>6110.0300000000007</v>
      </c>
      <c r="K1078" s="3">
        <f>_xlfn.XLOOKUP(A:A,'Nikes Sales Dataset - Worked f'!A:A,'Nikes Sales Dataset - Worked f'!P:P)</f>
        <v>6110.0300000000007</v>
      </c>
      <c r="L1078" s="7">
        <f>VLOOKUP('Nikes Sales Dataset - Worked f'!A:A,'Nikes Sales Dataset - Worked f'!A:R,18,FALSE)</f>
        <v>45175</v>
      </c>
      <c r="M1078" s="7" t="str">
        <f>_xlfn.XLOOKUP(A:A,'Nikes Sales Dataset - Worked f'!A:A,'Nikes Sales Dataset - Worked f'!S:S)</f>
        <v>Sep</v>
      </c>
      <c r="N1078" s="7" t="str">
        <f>_xlfn.XLOOKUP(A:A,'Nikes Sales Dataset - Worked f'!A:A,'Nikes Sales Dataset - Worked f'!T:T)</f>
        <v>2023</v>
      </c>
      <c r="O1078" t="str">
        <f>_xlfn.XLOOKUP(A:A,'Nikes Sales Dataset - Worked f'!A:A,'Nikes Sales Dataset - Worked f'!U:U)</f>
        <v>Online</v>
      </c>
      <c r="P1078" t="str">
        <f>_xlfn.XLOOKUP(A:A,'Nikes Sales Dataset - Worked f'!A:A,'Nikes Sales Dataset - Worked f'!W:W)</f>
        <v>Delhi</v>
      </c>
      <c r="Q1078" s="9">
        <f>_xlfn.XLOOKUP(A:A,'Nikes Sales Dataset - Worked f'!A:A,'Nikes Sales Dataset - Worked f'!X:X)</f>
        <v>2174.71</v>
      </c>
    </row>
    <row r="1079" spans="1:17" x14ac:dyDescent="0.25">
      <c r="A1079" s="4">
        <v>3077</v>
      </c>
      <c r="B1079" t="str">
        <f>VLOOKUP('Nikes Sales Dataset - Worked f'!A:A,'Nikes Sales Dataset - Worked f'!A:B,2,FALSE)</f>
        <v>3077_Unknown Date</v>
      </c>
      <c r="C1079" t="str">
        <f>VLOOKUP('Nikes Sales Dataset - Worked f'!A:A,'Nikes Sales Dataset - Worked f'!A:C,3,FALSE)</f>
        <v>Men</v>
      </c>
      <c r="D1079" t="str">
        <f>VLOOKUP('Nikes Sales Dataset - Worked f'!A:A,'Nikes Sales Dataset - Worked f'!A:D,4,FALSE)</f>
        <v>Lifestyle</v>
      </c>
      <c r="E1079" t="str">
        <f>VLOOKUP('Nikes Sales Dataset - Worked f'!A:A,'Nikes Sales Dataset - Worked f'!A:E,5,FALSE)</f>
        <v>Dunk Low</v>
      </c>
      <c r="F1079" t="str">
        <f>VLOOKUP('Nikes Sales Dataset - Worked f'!A:A,'Nikes Sales Dataset - Worked f'!A:G,7,FALSE)</f>
        <v>XL</v>
      </c>
      <c r="G1079" s="3">
        <f>VLOOKUP('Nikes Sales Dataset - Worked f'!A:A,'Nikes Sales Dataset - Worked f'!A:I,9,FALSE)</f>
        <v>1</v>
      </c>
      <c r="H1079" s="9">
        <f>VLOOKUP('Nikes Sales Dataset - Worked f'!A:A,'Nikes Sales Dataset - Worked f'!A:K,11,FALSE)</f>
        <v>6110.0300000000007</v>
      </c>
      <c r="I1079">
        <f>_xlfn.XLOOKUP('Cleaned and Transformed Dataset'!A:A,'Nikes Sales Dataset - Worked f'!A:A,'Nikes Sales Dataset - Worked f'!M:M)</f>
        <v>0.46</v>
      </c>
      <c r="J1079" s="9">
        <f>_xlfn.XLOOKUP(A:A,'Nikes Sales Dataset - Worked f'!A:A,'Nikes Sales Dataset - Worked f'!N:N)</f>
        <v>3299.4162000000006</v>
      </c>
      <c r="K1079" s="3">
        <f>_xlfn.XLOOKUP(A:A,'Nikes Sales Dataset - Worked f'!A:A,'Nikes Sales Dataset - Worked f'!P:P)</f>
        <v>3299.4162000000006</v>
      </c>
      <c r="L1079" s="7" t="str">
        <f>VLOOKUP('Nikes Sales Dataset - Worked f'!A:A,'Nikes Sales Dataset - Worked f'!A:R,18,FALSE)</f>
        <v>Unknown Date</v>
      </c>
      <c r="M1079" s="7" t="str">
        <f>_xlfn.XLOOKUP(A:A,'Nikes Sales Dataset - Worked f'!A:A,'Nikes Sales Dataset - Worked f'!S:S)</f>
        <v>Unknown</v>
      </c>
      <c r="N1079" s="7" t="str">
        <f>_xlfn.XLOOKUP(A:A,'Nikes Sales Dataset - Worked f'!A:A,'Nikes Sales Dataset - Worked f'!T:T)</f>
        <v>Unknown</v>
      </c>
      <c r="O1079" t="str">
        <f>_xlfn.XLOOKUP(A:A,'Nikes Sales Dataset - Worked f'!A:A,'Nikes Sales Dataset - Worked f'!U:U)</f>
        <v>Online</v>
      </c>
      <c r="P1079" t="str">
        <f>_xlfn.XLOOKUP(A:A,'Nikes Sales Dataset - Worked f'!A:A,'Nikes Sales Dataset - Worked f'!W:W)</f>
        <v>Pune</v>
      </c>
      <c r="Q1079" s="9">
        <f>_xlfn.XLOOKUP(A:A,'Nikes Sales Dataset - Worked f'!A:A,'Nikes Sales Dataset - Worked f'!X:X)</f>
        <v>3700.77</v>
      </c>
    </row>
    <row r="1080" spans="1:17" x14ac:dyDescent="0.25">
      <c r="A1080" s="4">
        <v>3078</v>
      </c>
      <c r="B1080" t="str">
        <f>VLOOKUP('Nikes Sales Dataset - Worked f'!A:A,'Nikes Sales Dataset - Worked f'!A:B,2,FALSE)</f>
        <v>3078_20240914</v>
      </c>
      <c r="C1080" t="str">
        <f>VLOOKUP('Nikes Sales Dataset - Worked f'!A:A,'Nikes Sales Dataset - Worked f'!A:C,3,FALSE)</f>
        <v>Men</v>
      </c>
      <c r="D1080" t="str">
        <f>VLOOKUP('Nikes Sales Dataset - Worked f'!A:A,'Nikes Sales Dataset - Worked f'!A:D,4,FALSE)</f>
        <v>Running</v>
      </c>
      <c r="E1080" t="str">
        <f>VLOOKUP('Nikes Sales Dataset - Worked f'!A:A,'Nikes Sales Dataset - Worked f'!A:E,5,FALSE)</f>
        <v>Free RN</v>
      </c>
      <c r="F1080" t="str">
        <f>VLOOKUP('Nikes Sales Dataset - Worked f'!A:A,'Nikes Sales Dataset - Worked f'!A:G,7,FALSE)</f>
        <v>M</v>
      </c>
      <c r="G1080" s="3">
        <f>VLOOKUP('Nikes Sales Dataset - Worked f'!A:A,'Nikes Sales Dataset - Worked f'!A:I,9,FALSE)</f>
        <v>1</v>
      </c>
      <c r="H1080" s="9">
        <f>VLOOKUP('Nikes Sales Dataset - Worked f'!A:A,'Nikes Sales Dataset - Worked f'!A:K,11,FALSE)</f>
        <v>2555.1799999999998</v>
      </c>
      <c r="I1080">
        <f>_xlfn.XLOOKUP('Cleaned and Transformed Dataset'!A:A,'Nikes Sales Dataset - Worked f'!A:A,'Nikes Sales Dataset - Worked f'!M:M)</f>
        <v>0</v>
      </c>
      <c r="J1080" s="9">
        <f>_xlfn.XLOOKUP(A:A,'Nikes Sales Dataset - Worked f'!A:A,'Nikes Sales Dataset - Worked f'!N:N)</f>
        <v>2555.1799999999998</v>
      </c>
      <c r="K1080" s="3">
        <f>_xlfn.XLOOKUP(A:A,'Nikes Sales Dataset - Worked f'!A:A,'Nikes Sales Dataset - Worked f'!P:P)</f>
        <v>2555.1799999999998</v>
      </c>
      <c r="L1080" s="7">
        <f>VLOOKUP('Nikes Sales Dataset - Worked f'!A:A,'Nikes Sales Dataset - Worked f'!A:R,18,FALSE)</f>
        <v>45549</v>
      </c>
      <c r="M1080" s="7" t="str">
        <f>_xlfn.XLOOKUP(A:A,'Nikes Sales Dataset - Worked f'!A:A,'Nikes Sales Dataset - Worked f'!S:S)</f>
        <v>Sep</v>
      </c>
      <c r="N1080" s="7" t="str">
        <f>_xlfn.XLOOKUP(A:A,'Nikes Sales Dataset - Worked f'!A:A,'Nikes Sales Dataset - Worked f'!T:T)</f>
        <v>2024</v>
      </c>
      <c r="O1080" t="str">
        <f>_xlfn.XLOOKUP(A:A,'Nikes Sales Dataset - Worked f'!A:A,'Nikes Sales Dataset - Worked f'!U:U)</f>
        <v>Online</v>
      </c>
      <c r="P1080" t="str">
        <f>_xlfn.XLOOKUP(A:A,'Nikes Sales Dataset - Worked f'!A:A,'Nikes Sales Dataset - Worked f'!W:W)</f>
        <v>Delhi</v>
      </c>
      <c r="Q1080" s="9">
        <f>_xlfn.XLOOKUP(A:A,'Nikes Sales Dataset - Worked f'!A:A,'Nikes Sales Dataset - Worked f'!X:X)</f>
        <v>1820.38</v>
      </c>
    </row>
    <row r="1081" spans="1:17" x14ac:dyDescent="0.25">
      <c r="A1081" s="4">
        <v>3079</v>
      </c>
      <c r="B1081" t="str">
        <f>VLOOKUP('Nikes Sales Dataset - Worked f'!A:A,'Nikes Sales Dataset - Worked f'!A:B,2,FALSE)</f>
        <v>3079_20240110</v>
      </c>
      <c r="C1081" t="str">
        <f>VLOOKUP('Nikes Sales Dataset - Worked f'!A:A,'Nikes Sales Dataset - Worked f'!A:C,3,FALSE)</f>
        <v>Women</v>
      </c>
      <c r="D1081" t="str">
        <f>VLOOKUP('Nikes Sales Dataset - Worked f'!A:A,'Nikes Sales Dataset - Worked f'!A:D,4,FALSE)</f>
        <v>Running</v>
      </c>
      <c r="E1081" t="str">
        <f>VLOOKUP('Nikes Sales Dataset - Worked f'!A:A,'Nikes Sales Dataset - Worked f'!A:E,5,FALSE)</f>
        <v>React Infinity</v>
      </c>
      <c r="F1081" t="str">
        <f>VLOOKUP('Nikes Sales Dataset - Worked f'!A:A,'Nikes Sales Dataset - Worked f'!A:G,7,FALSE)</f>
        <v>L</v>
      </c>
      <c r="G1081" s="3">
        <f>VLOOKUP('Nikes Sales Dataset - Worked f'!A:A,'Nikes Sales Dataset - Worked f'!A:I,9,FALSE)</f>
        <v>1</v>
      </c>
      <c r="H1081" s="9">
        <f>VLOOKUP('Nikes Sales Dataset - Worked f'!A:A,'Nikes Sales Dataset - Worked f'!A:K,11,FALSE)</f>
        <v>6110.0300000000007</v>
      </c>
      <c r="I1081">
        <f>_xlfn.XLOOKUP('Cleaned and Transformed Dataset'!A:A,'Nikes Sales Dataset - Worked f'!A:A,'Nikes Sales Dataset - Worked f'!M:M)</f>
        <v>0</v>
      </c>
      <c r="J1081" s="9">
        <f>_xlfn.XLOOKUP(A:A,'Nikes Sales Dataset - Worked f'!A:A,'Nikes Sales Dataset - Worked f'!N:N)</f>
        <v>6110.0300000000007</v>
      </c>
      <c r="K1081" s="3">
        <f>_xlfn.XLOOKUP(A:A,'Nikes Sales Dataset - Worked f'!A:A,'Nikes Sales Dataset - Worked f'!P:P)</f>
        <v>6110.0300000000007</v>
      </c>
      <c r="L1081" s="7">
        <f>VLOOKUP('Nikes Sales Dataset - Worked f'!A:A,'Nikes Sales Dataset - Worked f'!A:R,18,FALSE)</f>
        <v>45301</v>
      </c>
      <c r="M1081" s="7" t="str">
        <f>_xlfn.XLOOKUP(A:A,'Nikes Sales Dataset - Worked f'!A:A,'Nikes Sales Dataset - Worked f'!S:S)</f>
        <v>Jan</v>
      </c>
      <c r="N1081" s="7" t="str">
        <f>_xlfn.XLOOKUP(A:A,'Nikes Sales Dataset - Worked f'!A:A,'Nikes Sales Dataset - Worked f'!T:T)</f>
        <v>2024</v>
      </c>
      <c r="O1081" t="str">
        <f>_xlfn.XLOOKUP(A:A,'Nikes Sales Dataset - Worked f'!A:A,'Nikes Sales Dataset - Worked f'!U:U)</f>
        <v>Retail</v>
      </c>
      <c r="P1081" t="str">
        <f>_xlfn.XLOOKUP(A:A,'Nikes Sales Dataset - Worked f'!A:A,'Nikes Sales Dataset - Worked f'!W:W)</f>
        <v>Bangalore</v>
      </c>
      <c r="Q1081" s="9">
        <f>_xlfn.XLOOKUP(A:A,'Nikes Sales Dataset - Worked f'!A:A,'Nikes Sales Dataset - Worked f'!X:X)</f>
        <v>2815.43</v>
      </c>
    </row>
    <row r="1082" spans="1:17" x14ac:dyDescent="0.25">
      <c r="A1082" s="4">
        <v>3080</v>
      </c>
      <c r="B1082" t="str">
        <f>VLOOKUP('Nikes Sales Dataset - Worked f'!A:A,'Nikes Sales Dataset - Worked f'!A:B,2,FALSE)</f>
        <v>3080_Unknown Date</v>
      </c>
      <c r="C1082" t="str">
        <f>VLOOKUP('Nikes Sales Dataset - Worked f'!A:A,'Nikes Sales Dataset - Worked f'!A:C,3,FALSE)</f>
        <v>Kids</v>
      </c>
      <c r="D1082" t="str">
        <f>VLOOKUP('Nikes Sales Dataset - Worked f'!A:A,'Nikes Sales Dataset - Worked f'!A:D,4,FALSE)</f>
        <v>Running</v>
      </c>
      <c r="E1082" t="str">
        <f>VLOOKUP('Nikes Sales Dataset - Worked f'!A:A,'Nikes Sales Dataset - Worked f'!A:E,5,FALSE)</f>
        <v>Air Zoom</v>
      </c>
      <c r="F1082" t="str">
        <f>VLOOKUP('Nikes Sales Dataset - Worked f'!A:A,'Nikes Sales Dataset - Worked f'!A:G,7,FALSE)</f>
        <v>L</v>
      </c>
      <c r="G1082" s="3">
        <f>VLOOKUP('Nikes Sales Dataset - Worked f'!A:A,'Nikes Sales Dataset - Worked f'!A:I,9,FALSE)</f>
        <v>4</v>
      </c>
      <c r="H1082" s="9">
        <f>VLOOKUP('Nikes Sales Dataset - Worked f'!A:A,'Nikes Sales Dataset - Worked f'!A:K,11,FALSE)</f>
        <v>3317.71</v>
      </c>
      <c r="I1082">
        <f>_xlfn.XLOOKUP('Cleaned and Transformed Dataset'!A:A,'Nikes Sales Dataset - Worked f'!A:A,'Nikes Sales Dataset - Worked f'!M:M)</f>
        <v>0</v>
      </c>
      <c r="J1082" s="9">
        <f>_xlfn.XLOOKUP(A:A,'Nikes Sales Dataset - Worked f'!A:A,'Nikes Sales Dataset - Worked f'!N:N)</f>
        <v>3317.71</v>
      </c>
      <c r="K1082" s="3">
        <f>_xlfn.XLOOKUP(A:A,'Nikes Sales Dataset - Worked f'!A:A,'Nikes Sales Dataset - Worked f'!P:P)</f>
        <v>13270.84</v>
      </c>
      <c r="L1082" s="7" t="str">
        <f>VLOOKUP('Nikes Sales Dataset - Worked f'!A:A,'Nikes Sales Dataset - Worked f'!A:R,18,FALSE)</f>
        <v>Unknown Date</v>
      </c>
      <c r="M1082" s="7" t="str">
        <f>_xlfn.XLOOKUP(A:A,'Nikes Sales Dataset - Worked f'!A:A,'Nikes Sales Dataset - Worked f'!S:S)</f>
        <v>Unknown</v>
      </c>
      <c r="N1082" s="7" t="str">
        <f>_xlfn.XLOOKUP(A:A,'Nikes Sales Dataset - Worked f'!A:A,'Nikes Sales Dataset - Worked f'!T:T)</f>
        <v>Unknown</v>
      </c>
      <c r="O1082" t="str">
        <f>_xlfn.XLOOKUP(A:A,'Nikes Sales Dataset - Worked f'!A:A,'Nikes Sales Dataset - Worked f'!U:U)</f>
        <v>Online</v>
      </c>
      <c r="P1082" t="str">
        <f>_xlfn.XLOOKUP(A:A,'Nikes Sales Dataset - Worked f'!A:A,'Nikes Sales Dataset - Worked f'!W:W)</f>
        <v>Hyderabad</v>
      </c>
      <c r="Q1082" s="9">
        <f>_xlfn.XLOOKUP(A:A,'Nikes Sales Dataset - Worked f'!A:A,'Nikes Sales Dataset - Worked f'!X:X)</f>
        <v>-198</v>
      </c>
    </row>
    <row r="1083" spans="1:17" x14ac:dyDescent="0.25">
      <c r="A1083" s="4">
        <v>3081</v>
      </c>
      <c r="B1083" t="str">
        <f>VLOOKUP('Nikes Sales Dataset - Worked f'!A:A,'Nikes Sales Dataset - Worked f'!A:B,2,FALSE)</f>
        <v>3081_20250210</v>
      </c>
      <c r="C1083" t="str">
        <f>VLOOKUP('Nikes Sales Dataset - Worked f'!A:A,'Nikes Sales Dataset - Worked f'!A:C,3,FALSE)</f>
        <v>Kids</v>
      </c>
      <c r="D1083" t="str">
        <f>VLOOKUP('Nikes Sales Dataset - Worked f'!A:A,'Nikes Sales Dataset - Worked f'!A:D,4,FALSE)</f>
        <v>Training</v>
      </c>
      <c r="E1083" t="str">
        <f>VLOOKUP('Nikes Sales Dataset - Worked f'!A:A,'Nikes Sales Dataset - Worked f'!A:E,5,FALSE)</f>
        <v>Flex Trainer</v>
      </c>
      <c r="F1083" t="str">
        <f>VLOOKUP('Nikes Sales Dataset - Worked f'!A:A,'Nikes Sales Dataset - Worked f'!A:G,7,FALSE)</f>
        <v>M</v>
      </c>
      <c r="G1083" s="3">
        <f>VLOOKUP('Nikes Sales Dataset - Worked f'!A:A,'Nikes Sales Dataset - Worked f'!A:I,9,FALSE)</f>
        <v>1</v>
      </c>
      <c r="H1083" s="9">
        <f>VLOOKUP('Nikes Sales Dataset - Worked f'!A:A,'Nikes Sales Dataset - Worked f'!A:K,11,FALSE)</f>
        <v>8442.39</v>
      </c>
      <c r="I1083">
        <f>_xlfn.XLOOKUP('Cleaned and Transformed Dataset'!A:A,'Nikes Sales Dataset - Worked f'!A:A,'Nikes Sales Dataset - Worked f'!M:M)</f>
        <v>0</v>
      </c>
      <c r="J1083" s="9">
        <f>_xlfn.XLOOKUP(A:A,'Nikes Sales Dataset - Worked f'!A:A,'Nikes Sales Dataset - Worked f'!N:N)</f>
        <v>8442.39</v>
      </c>
      <c r="K1083" s="3">
        <f>_xlfn.XLOOKUP(A:A,'Nikes Sales Dataset - Worked f'!A:A,'Nikes Sales Dataset - Worked f'!P:P)</f>
        <v>8442.39</v>
      </c>
      <c r="L1083" s="7">
        <f>VLOOKUP('Nikes Sales Dataset - Worked f'!A:A,'Nikes Sales Dataset - Worked f'!A:R,18,FALSE)</f>
        <v>45698</v>
      </c>
      <c r="M1083" s="7" t="str">
        <f>_xlfn.XLOOKUP(A:A,'Nikes Sales Dataset - Worked f'!A:A,'Nikes Sales Dataset - Worked f'!S:S)</f>
        <v>Feb</v>
      </c>
      <c r="N1083" s="7" t="str">
        <f>_xlfn.XLOOKUP(A:A,'Nikes Sales Dataset - Worked f'!A:A,'Nikes Sales Dataset - Worked f'!T:T)</f>
        <v>2025</v>
      </c>
      <c r="O1083" t="str">
        <f>_xlfn.XLOOKUP(A:A,'Nikes Sales Dataset - Worked f'!A:A,'Nikes Sales Dataset - Worked f'!U:U)</f>
        <v>Retail</v>
      </c>
      <c r="P1083" t="str">
        <f>_xlfn.XLOOKUP(A:A,'Nikes Sales Dataset - Worked f'!A:A,'Nikes Sales Dataset - Worked f'!W:W)</f>
        <v>Mumbai</v>
      </c>
      <c r="Q1083" s="9">
        <f>_xlfn.XLOOKUP(A:A,'Nikes Sales Dataset - Worked f'!A:A,'Nikes Sales Dataset - Worked f'!X:X)</f>
        <v>3126.66</v>
      </c>
    </row>
    <row r="1084" spans="1:17" x14ac:dyDescent="0.25">
      <c r="A1084" s="4">
        <v>3082</v>
      </c>
      <c r="B1084" t="str">
        <f>VLOOKUP('Nikes Sales Dataset - Worked f'!A:A,'Nikes Sales Dataset - Worked f'!A:B,2,FALSE)</f>
        <v>3082_20240811</v>
      </c>
      <c r="C1084" t="str">
        <f>VLOOKUP('Nikes Sales Dataset - Worked f'!A:A,'Nikes Sales Dataset - Worked f'!A:C,3,FALSE)</f>
        <v>Men</v>
      </c>
      <c r="D1084" t="str">
        <f>VLOOKUP('Nikes Sales Dataset - Worked f'!A:A,'Nikes Sales Dataset - Worked f'!A:D,4,FALSE)</f>
        <v>Training</v>
      </c>
      <c r="E1084" t="str">
        <f>VLOOKUP('Nikes Sales Dataset - Worked f'!A:A,'Nikes Sales Dataset - Worked f'!A:E,5,FALSE)</f>
        <v>Metcon 7</v>
      </c>
      <c r="F1084" t="str">
        <f>VLOOKUP('Nikes Sales Dataset - Worked f'!A:A,'Nikes Sales Dataset - Worked f'!A:G,7,FALSE)</f>
        <v>L</v>
      </c>
      <c r="G1084" s="3">
        <f>VLOOKUP('Nikes Sales Dataset - Worked f'!A:A,'Nikes Sales Dataset - Worked f'!A:I,9,FALSE)</f>
        <v>-1</v>
      </c>
      <c r="H1084" s="9">
        <f>VLOOKUP('Nikes Sales Dataset - Worked f'!A:A,'Nikes Sales Dataset - Worked f'!A:K,11,FALSE)</f>
        <v>6110.0300000000007</v>
      </c>
      <c r="I1084">
        <f>_xlfn.XLOOKUP('Cleaned and Transformed Dataset'!A:A,'Nikes Sales Dataset - Worked f'!A:A,'Nikes Sales Dataset - Worked f'!M:M)</f>
        <v>0</v>
      </c>
      <c r="J1084" s="9">
        <f>_xlfn.XLOOKUP(A:A,'Nikes Sales Dataset - Worked f'!A:A,'Nikes Sales Dataset - Worked f'!N:N)</f>
        <v>6110.0300000000007</v>
      </c>
      <c r="K1084" s="3">
        <f>_xlfn.XLOOKUP(A:A,'Nikes Sales Dataset - Worked f'!A:A,'Nikes Sales Dataset - Worked f'!P:P)</f>
        <v>-6110.0300000000007</v>
      </c>
      <c r="L1084" s="7">
        <f>VLOOKUP('Nikes Sales Dataset - Worked f'!A:A,'Nikes Sales Dataset - Worked f'!A:R,18,FALSE)</f>
        <v>45515</v>
      </c>
      <c r="M1084" s="7" t="str">
        <f>_xlfn.XLOOKUP(A:A,'Nikes Sales Dataset - Worked f'!A:A,'Nikes Sales Dataset - Worked f'!S:S)</f>
        <v>Aug</v>
      </c>
      <c r="N1084" s="7" t="str">
        <f>_xlfn.XLOOKUP(A:A,'Nikes Sales Dataset - Worked f'!A:A,'Nikes Sales Dataset - Worked f'!T:T)</f>
        <v>2024</v>
      </c>
      <c r="O1084" t="str">
        <f>_xlfn.XLOOKUP(A:A,'Nikes Sales Dataset - Worked f'!A:A,'Nikes Sales Dataset - Worked f'!U:U)</f>
        <v>Online</v>
      </c>
      <c r="P1084" t="str">
        <f>_xlfn.XLOOKUP(A:A,'Nikes Sales Dataset - Worked f'!A:A,'Nikes Sales Dataset - Worked f'!W:W)</f>
        <v>Delhi</v>
      </c>
      <c r="Q1084" s="9">
        <f>_xlfn.XLOOKUP(A:A,'Nikes Sales Dataset - Worked f'!A:A,'Nikes Sales Dataset - Worked f'!X:X)</f>
        <v>-65.959999999999994</v>
      </c>
    </row>
    <row r="1085" spans="1:17" x14ac:dyDescent="0.25">
      <c r="A1085" s="4">
        <v>3083</v>
      </c>
      <c r="B1085" t="str">
        <f>VLOOKUP('Nikes Sales Dataset - Worked f'!A:A,'Nikes Sales Dataset - Worked f'!A:B,2,FALSE)</f>
        <v>3083_20240829</v>
      </c>
      <c r="C1085" t="str">
        <f>VLOOKUP('Nikes Sales Dataset - Worked f'!A:A,'Nikes Sales Dataset - Worked f'!A:C,3,FALSE)</f>
        <v>Kids</v>
      </c>
      <c r="D1085" t="str">
        <f>VLOOKUP('Nikes Sales Dataset - Worked f'!A:A,'Nikes Sales Dataset - Worked f'!A:D,4,FALSE)</f>
        <v>Training</v>
      </c>
      <c r="E1085" t="str">
        <f>VLOOKUP('Nikes Sales Dataset - Worked f'!A:A,'Nikes Sales Dataset - Worked f'!A:E,5,FALSE)</f>
        <v>ZoomX Invincible</v>
      </c>
      <c r="F1085" t="str">
        <f>VLOOKUP('Nikes Sales Dataset - Worked f'!A:A,'Nikes Sales Dataset - Worked f'!A:G,7,FALSE)</f>
        <v>XL</v>
      </c>
      <c r="G1085" s="3">
        <f>VLOOKUP('Nikes Sales Dataset - Worked f'!A:A,'Nikes Sales Dataset - Worked f'!A:I,9,FALSE)</f>
        <v>1</v>
      </c>
      <c r="H1085" s="9">
        <f>VLOOKUP('Nikes Sales Dataset - Worked f'!A:A,'Nikes Sales Dataset - Worked f'!A:K,11,FALSE)</f>
        <v>8535.31</v>
      </c>
      <c r="I1085">
        <f>_xlfn.XLOOKUP('Cleaned and Transformed Dataset'!A:A,'Nikes Sales Dataset - Worked f'!A:A,'Nikes Sales Dataset - Worked f'!M:M)</f>
        <v>0</v>
      </c>
      <c r="J1085" s="9">
        <f>_xlfn.XLOOKUP(A:A,'Nikes Sales Dataset - Worked f'!A:A,'Nikes Sales Dataset - Worked f'!N:N)</f>
        <v>8535.31</v>
      </c>
      <c r="K1085" s="3">
        <f>_xlfn.XLOOKUP(A:A,'Nikes Sales Dataset - Worked f'!A:A,'Nikes Sales Dataset - Worked f'!P:P)</f>
        <v>8535.31</v>
      </c>
      <c r="L1085" s="7">
        <f>VLOOKUP('Nikes Sales Dataset - Worked f'!A:A,'Nikes Sales Dataset - Worked f'!A:R,18,FALSE)</f>
        <v>45533</v>
      </c>
      <c r="M1085" s="7" t="str">
        <f>_xlfn.XLOOKUP(A:A,'Nikes Sales Dataset - Worked f'!A:A,'Nikes Sales Dataset - Worked f'!S:S)</f>
        <v>Aug</v>
      </c>
      <c r="N1085" s="7" t="str">
        <f>_xlfn.XLOOKUP(A:A,'Nikes Sales Dataset - Worked f'!A:A,'Nikes Sales Dataset - Worked f'!T:T)</f>
        <v>2024</v>
      </c>
      <c r="O1085" t="str">
        <f>_xlfn.XLOOKUP(A:A,'Nikes Sales Dataset - Worked f'!A:A,'Nikes Sales Dataset - Worked f'!U:U)</f>
        <v>Retail</v>
      </c>
      <c r="P1085" t="str">
        <f>_xlfn.XLOOKUP(A:A,'Nikes Sales Dataset - Worked f'!A:A,'Nikes Sales Dataset - Worked f'!W:W)</f>
        <v>Delhi</v>
      </c>
      <c r="Q1085" s="9">
        <f>_xlfn.XLOOKUP(A:A,'Nikes Sales Dataset - Worked f'!A:A,'Nikes Sales Dataset - Worked f'!X:X)</f>
        <v>1159.57</v>
      </c>
    </row>
    <row r="1086" spans="1:17" x14ac:dyDescent="0.25">
      <c r="A1086" s="4">
        <v>3084</v>
      </c>
      <c r="B1086" t="str">
        <f>VLOOKUP('Nikes Sales Dataset - Worked f'!A:A,'Nikes Sales Dataset - Worked f'!A:B,2,FALSE)</f>
        <v>3084_Unknown Date</v>
      </c>
      <c r="C1086" t="str">
        <f>VLOOKUP('Nikes Sales Dataset - Worked f'!A:A,'Nikes Sales Dataset - Worked f'!A:C,3,FALSE)</f>
        <v>Women</v>
      </c>
      <c r="D1086" t="str">
        <f>VLOOKUP('Nikes Sales Dataset - Worked f'!A:A,'Nikes Sales Dataset - Worked f'!A:D,4,FALSE)</f>
        <v>Lifestyle</v>
      </c>
      <c r="E1086" t="str">
        <f>VLOOKUP('Nikes Sales Dataset - Worked f'!A:A,'Nikes Sales Dataset - Worked f'!A:E,5,FALSE)</f>
        <v>Blazer Mid</v>
      </c>
      <c r="F1086" t="str">
        <f>VLOOKUP('Nikes Sales Dataset - Worked f'!A:A,'Nikes Sales Dataset - Worked f'!A:G,7,FALSE)</f>
        <v>L</v>
      </c>
      <c r="G1086" s="3">
        <f>VLOOKUP('Nikes Sales Dataset - Worked f'!A:A,'Nikes Sales Dataset - Worked f'!A:I,9,FALSE)</f>
        <v>1</v>
      </c>
      <c r="H1086" s="9">
        <f>VLOOKUP('Nikes Sales Dataset - Worked f'!A:A,'Nikes Sales Dataset - Worked f'!A:K,11,FALSE)</f>
        <v>8955.52</v>
      </c>
      <c r="I1086">
        <f>_xlfn.XLOOKUP('Cleaned and Transformed Dataset'!A:A,'Nikes Sales Dataset - Worked f'!A:A,'Nikes Sales Dataset - Worked f'!M:M)</f>
        <v>0</v>
      </c>
      <c r="J1086" s="9">
        <f>_xlfn.XLOOKUP(A:A,'Nikes Sales Dataset - Worked f'!A:A,'Nikes Sales Dataset - Worked f'!N:N)</f>
        <v>8955.52</v>
      </c>
      <c r="K1086" s="3">
        <f>_xlfn.XLOOKUP(A:A,'Nikes Sales Dataset - Worked f'!A:A,'Nikes Sales Dataset - Worked f'!P:P)</f>
        <v>8955.52</v>
      </c>
      <c r="L1086" s="7" t="str">
        <f>VLOOKUP('Nikes Sales Dataset - Worked f'!A:A,'Nikes Sales Dataset - Worked f'!A:R,18,FALSE)</f>
        <v>Unknown Date</v>
      </c>
      <c r="M1086" s="7" t="str">
        <f>_xlfn.XLOOKUP(A:A,'Nikes Sales Dataset - Worked f'!A:A,'Nikes Sales Dataset - Worked f'!S:S)</f>
        <v>Unknown</v>
      </c>
      <c r="N1086" s="7" t="str">
        <f>_xlfn.XLOOKUP(A:A,'Nikes Sales Dataset - Worked f'!A:A,'Nikes Sales Dataset - Worked f'!T:T)</f>
        <v>Unknown</v>
      </c>
      <c r="O1086" t="str">
        <f>_xlfn.XLOOKUP(A:A,'Nikes Sales Dataset - Worked f'!A:A,'Nikes Sales Dataset - Worked f'!U:U)</f>
        <v>Retail</v>
      </c>
      <c r="P1086" t="str">
        <f>_xlfn.XLOOKUP(A:A,'Nikes Sales Dataset - Worked f'!A:A,'Nikes Sales Dataset - Worked f'!W:W)</f>
        <v>Pune</v>
      </c>
      <c r="Q1086" s="9">
        <f>_xlfn.XLOOKUP(A:A,'Nikes Sales Dataset - Worked f'!A:A,'Nikes Sales Dataset - Worked f'!X:X)</f>
        <v>491.85</v>
      </c>
    </row>
    <row r="1087" spans="1:17" x14ac:dyDescent="0.25">
      <c r="A1087" s="4">
        <v>3085</v>
      </c>
      <c r="B1087" t="str">
        <f>VLOOKUP('Nikes Sales Dataset - Worked f'!A:A,'Nikes Sales Dataset - Worked f'!A:B,2,FALSE)</f>
        <v>3085_Unknown Date</v>
      </c>
      <c r="C1087" t="str">
        <f>VLOOKUP('Nikes Sales Dataset - Worked f'!A:A,'Nikes Sales Dataset - Worked f'!A:C,3,FALSE)</f>
        <v>Men</v>
      </c>
      <c r="D1087" t="str">
        <f>VLOOKUP('Nikes Sales Dataset - Worked f'!A:A,'Nikes Sales Dataset - Worked f'!A:D,4,FALSE)</f>
        <v>Soccer</v>
      </c>
      <c r="E1087" t="str">
        <f>VLOOKUP('Nikes Sales Dataset - Worked f'!A:A,'Nikes Sales Dataset - Worked f'!A:E,5,FALSE)</f>
        <v>Phantom GT</v>
      </c>
      <c r="F1087" t="str">
        <f>VLOOKUP('Nikes Sales Dataset - Worked f'!A:A,'Nikes Sales Dataset - Worked f'!A:G,7,FALSE)</f>
        <v>L</v>
      </c>
      <c r="G1087" s="3">
        <f>VLOOKUP('Nikes Sales Dataset - Worked f'!A:A,'Nikes Sales Dataset - Worked f'!A:I,9,FALSE)</f>
        <v>1</v>
      </c>
      <c r="H1087" s="9">
        <f>VLOOKUP('Nikes Sales Dataset - Worked f'!A:A,'Nikes Sales Dataset - Worked f'!A:K,11,FALSE)</f>
        <v>6110.0300000000007</v>
      </c>
      <c r="I1087">
        <f>_xlfn.XLOOKUP('Cleaned and Transformed Dataset'!A:A,'Nikes Sales Dataset - Worked f'!A:A,'Nikes Sales Dataset - Worked f'!M:M)</f>
        <v>1.1599999999999999</v>
      </c>
      <c r="J1087" s="9">
        <f>_xlfn.XLOOKUP(A:A,'Nikes Sales Dataset - Worked f'!A:A,'Nikes Sales Dataset - Worked f'!N:N)</f>
        <v>-977.60479999999961</v>
      </c>
      <c r="K1087" s="3">
        <f>_xlfn.XLOOKUP(A:A,'Nikes Sales Dataset - Worked f'!A:A,'Nikes Sales Dataset - Worked f'!P:P)</f>
        <v>-977.60479999999961</v>
      </c>
      <c r="L1087" s="7" t="str">
        <f>VLOOKUP('Nikes Sales Dataset - Worked f'!A:A,'Nikes Sales Dataset - Worked f'!A:R,18,FALSE)</f>
        <v>Unknown Date</v>
      </c>
      <c r="M1087" s="7" t="str">
        <f>_xlfn.XLOOKUP(A:A,'Nikes Sales Dataset - Worked f'!A:A,'Nikes Sales Dataset - Worked f'!S:S)</f>
        <v>Unknown</v>
      </c>
      <c r="N1087" s="7" t="str">
        <f>_xlfn.XLOOKUP(A:A,'Nikes Sales Dataset - Worked f'!A:A,'Nikes Sales Dataset - Worked f'!T:T)</f>
        <v>Unknown</v>
      </c>
      <c r="O1087" t="str">
        <f>_xlfn.XLOOKUP(A:A,'Nikes Sales Dataset - Worked f'!A:A,'Nikes Sales Dataset - Worked f'!U:U)</f>
        <v>Online</v>
      </c>
      <c r="P1087" t="str">
        <f>_xlfn.XLOOKUP(A:A,'Nikes Sales Dataset - Worked f'!A:A,'Nikes Sales Dataset - Worked f'!W:W)</f>
        <v>Delhi</v>
      </c>
      <c r="Q1087" s="9">
        <f>_xlfn.XLOOKUP(A:A,'Nikes Sales Dataset - Worked f'!A:A,'Nikes Sales Dataset - Worked f'!X:X)</f>
        <v>2484.31</v>
      </c>
    </row>
    <row r="1088" spans="1:17" x14ac:dyDescent="0.25">
      <c r="A1088" s="4">
        <v>3086</v>
      </c>
      <c r="B1088" t="str">
        <f>VLOOKUP('Nikes Sales Dataset - Worked f'!A:A,'Nikes Sales Dataset - Worked f'!A:B,2,FALSE)</f>
        <v>3086_Unknown Date</v>
      </c>
      <c r="C1088" t="str">
        <f>VLOOKUP('Nikes Sales Dataset - Worked f'!A:A,'Nikes Sales Dataset - Worked f'!A:C,3,FALSE)</f>
        <v>Kids</v>
      </c>
      <c r="D1088" t="str">
        <f>VLOOKUP('Nikes Sales Dataset - Worked f'!A:A,'Nikes Sales Dataset - Worked f'!A:D,4,FALSE)</f>
        <v>Basketball</v>
      </c>
      <c r="E1088" t="str">
        <f>VLOOKUP('Nikes Sales Dataset - Worked f'!A:A,'Nikes Sales Dataset - Worked f'!A:E,5,FALSE)</f>
        <v>Kyrie Flytrap</v>
      </c>
      <c r="F1088" t="str">
        <f>VLOOKUP('Nikes Sales Dataset - Worked f'!A:A,'Nikes Sales Dataset - Worked f'!A:G,7,FALSE)</f>
        <v>M</v>
      </c>
      <c r="G1088" s="3">
        <f>VLOOKUP('Nikes Sales Dataset - Worked f'!A:A,'Nikes Sales Dataset - Worked f'!A:I,9,FALSE)</f>
        <v>-1</v>
      </c>
      <c r="H1088" s="9">
        <f>VLOOKUP('Nikes Sales Dataset - Worked f'!A:A,'Nikes Sales Dataset - Worked f'!A:K,11,FALSE)</f>
        <v>6110.0300000000007</v>
      </c>
      <c r="I1088">
        <f>_xlfn.XLOOKUP('Cleaned and Transformed Dataset'!A:A,'Nikes Sales Dataset - Worked f'!A:A,'Nikes Sales Dataset - Worked f'!M:M)</f>
        <v>1.2</v>
      </c>
      <c r="J1088" s="9">
        <f>_xlfn.XLOOKUP(A:A,'Nikes Sales Dataset - Worked f'!A:A,'Nikes Sales Dataset - Worked f'!N:N)</f>
        <v>-1222.0059999999999</v>
      </c>
      <c r="K1088" s="3">
        <f>_xlfn.XLOOKUP(A:A,'Nikes Sales Dataset - Worked f'!A:A,'Nikes Sales Dataset - Worked f'!P:P)</f>
        <v>1222.0059999999999</v>
      </c>
      <c r="L1088" s="7" t="str">
        <f>VLOOKUP('Nikes Sales Dataset - Worked f'!A:A,'Nikes Sales Dataset - Worked f'!A:R,18,FALSE)</f>
        <v>Unknown Date</v>
      </c>
      <c r="M1088" s="7" t="str">
        <f>_xlfn.XLOOKUP(A:A,'Nikes Sales Dataset - Worked f'!A:A,'Nikes Sales Dataset - Worked f'!S:S)</f>
        <v>Unknown</v>
      </c>
      <c r="N1088" s="7" t="str">
        <f>_xlfn.XLOOKUP(A:A,'Nikes Sales Dataset - Worked f'!A:A,'Nikes Sales Dataset - Worked f'!T:T)</f>
        <v>Unknown</v>
      </c>
      <c r="O1088" t="str">
        <f>_xlfn.XLOOKUP(A:A,'Nikes Sales Dataset - Worked f'!A:A,'Nikes Sales Dataset - Worked f'!U:U)</f>
        <v>Retail</v>
      </c>
      <c r="P1088" t="str">
        <f>_xlfn.XLOOKUP(A:A,'Nikes Sales Dataset - Worked f'!A:A,'Nikes Sales Dataset - Worked f'!W:W)</f>
        <v>Bangalore</v>
      </c>
      <c r="Q1088" s="9">
        <f>_xlfn.XLOOKUP(A:A,'Nikes Sales Dataset - Worked f'!A:A,'Nikes Sales Dataset - Worked f'!X:X)</f>
        <v>-592.41</v>
      </c>
    </row>
    <row r="1089" spans="1:17" x14ac:dyDescent="0.25">
      <c r="A1089" s="4">
        <v>3087</v>
      </c>
      <c r="B1089" t="str">
        <f>VLOOKUP('Nikes Sales Dataset - Worked f'!A:A,'Nikes Sales Dataset - Worked f'!A:B,2,FALSE)</f>
        <v>3087_20250108</v>
      </c>
      <c r="C1089" t="str">
        <f>VLOOKUP('Nikes Sales Dataset - Worked f'!A:A,'Nikes Sales Dataset - Worked f'!A:C,3,FALSE)</f>
        <v>Kids</v>
      </c>
      <c r="D1089" t="str">
        <f>VLOOKUP('Nikes Sales Dataset - Worked f'!A:A,'Nikes Sales Dataset - Worked f'!A:D,4,FALSE)</f>
        <v>Lifestyle</v>
      </c>
      <c r="E1089" t="str">
        <f>VLOOKUP('Nikes Sales Dataset - Worked f'!A:A,'Nikes Sales Dataset - Worked f'!A:E,5,FALSE)</f>
        <v>Waffle One</v>
      </c>
      <c r="F1089" t="str">
        <f>VLOOKUP('Nikes Sales Dataset - Worked f'!A:A,'Nikes Sales Dataset - Worked f'!A:G,7,FALSE)</f>
        <v>M</v>
      </c>
      <c r="G1089" s="3">
        <f>VLOOKUP('Nikes Sales Dataset - Worked f'!A:A,'Nikes Sales Dataset - Worked f'!A:I,9,FALSE)</f>
        <v>3</v>
      </c>
      <c r="H1089" s="9">
        <f>VLOOKUP('Nikes Sales Dataset - Worked f'!A:A,'Nikes Sales Dataset - Worked f'!A:K,11,FALSE)</f>
        <v>2765.77</v>
      </c>
      <c r="I1089">
        <f>_xlfn.XLOOKUP('Cleaned and Transformed Dataset'!A:A,'Nikes Sales Dataset - Worked f'!A:A,'Nikes Sales Dataset - Worked f'!M:M)</f>
        <v>0</v>
      </c>
      <c r="J1089" s="9">
        <f>_xlfn.XLOOKUP(A:A,'Nikes Sales Dataset - Worked f'!A:A,'Nikes Sales Dataset - Worked f'!N:N)</f>
        <v>2765.77</v>
      </c>
      <c r="K1089" s="3">
        <f>_xlfn.XLOOKUP(A:A,'Nikes Sales Dataset - Worked f'!A:A,'Nikes Sales Dataset - Worked f'!P:P)</f>
        <v>8297.31</v>
      </c>
      <c r="L1089" s="7">
        <f>VLOOKUP('Nikes Sales Dataset - Worked f'!A:A,'Nikes Sales Dataset - Worked f'!A:R,18,FALSE)</f>
        <v>45665</v>
      </c>
      <c r="M1089" s="7" t="str">
        <f>_xlfn.XLOOKUP(A:A,'Nikes Sales Dataset - Worked f'!A:A,'Nikes Sales Dataset - Worked f'!S:S)</f>
        <v>Jan</v>
      </c>
      <c r="N1089" s="7" t="str">
        <f>_xlfn.XLOOKUP(A:A,'Nikes Sales Dataset - Worked f'!A:A,'Nikes Sales Dataset - Worked f'!T:T)</f>
        <v>2025</v>
      </c>
      <c r="O1089" t="str">
        <f>_xlfn.XLOOKUP(A:A,'Nikes Sales Dataset - Worked f'!A:A,'Nikes Sales Dataset - Worked f'!U:U)</f>
        <v>Retail</v>
      </c>
      <c r="P1089" t="str">
        <f>_xlfn.XLOOKUP(A:A,'Nikes Sales Dataset - Worked f'!A:A,'Nikes Sales Dataset - Worked f'!W:W)</f>
        <v>Bangalore</v>
      </c>
      <c r="Q1089" s="9">
        <f>_xlfn.XLOOKUP(A:A,'Nikes Sales Dataset - Worked f'!A:A,'Nikes Sales Dataset - Worked f'!X:X)</f>
        <v>2785.94</v>
      </c>
    </row>
    <row r="1090" spans="1:17" x14ac:dyDescent="0.25">
      <c r="A1090" s="4">
        <v>3088</v>
      </c>
      <c r="B1090" t="str">
        <f>VLOOKUP('Nikes Sales Dataset - Worked f'!A:A,'Nikes Sales Dataset - Worked f'!A:B,2,FALSE)</f>
        <v>3088_Unknown Date</v>
      </c>
      <c r="C1090" t="str">
        <f>VLOOKUP('Nikes Sales Dataset - Worked f'!A:A,'Nikes Sales Dataset - Worked f'!A:C,3,FALSE)</f>
        <v>Kids</v>
      </c>
      <c r="D1090" t="str">
        <f>VLOOKUP('Nikes Sales Dataset - Worked f'!A:A,'Nikes Sales Dataset - Worked f'!A:D,4,FALSE)</f>
        <v>Training</v>
      </c>
      <c r="E1090" t="str">
        <f>VLOOKUP('Nikes Sales Dataset - Worked f'!A:A,'Nikes Sales Dataset - Worked f'!A:E,5,FALSE)</f>
        <v>ZoomX Invincible</v>
      </c>
      <c r="F1090" t="str">
        <f>VLOOKUP('Nikes Sales Dataset - Worked f'!A:A,'Nikes Sales Dataset - Worked f'!A:G,7,FALSE)</f>
        <v>XL</v>
      </c>
      <c r="G1090" s="3">
        <f>VLOOKUP('Nikes Sales Dataset - Worked f'!A:A,'Nikes Sales Dataset - Worked f'!A:I,9,FALSE)</f>
        <v>3</v>
      </c>
      <c r="H1090" s="9">
        <f>VLOOKUP('Nikes Sales Dataset - Worked f'!A:A,'Nikes Sales Dataset - Worked f'!A:K,11,FALSE)</f>
        <v>6110.0300000000007</v>
      </c>
      <c r="I1090">
        <f>_xlfn.XLOOKUP('Cleaned and Transformed Dataset'!A:A,'Nikes Sales Dataset - Worked f'!A:A,'Nikes Sales Dataset - Worked f'!M:M)</f>
        <v>0</v>
      </c>
      <c r="J1090" s="9">
        <f>_xlfn.XLOOKUP(A:A,'Nikes Sales Dataset - Worked f'!A:A,'Nikes Sales Dataset - Worked f'!N:N)</f>
        <v>6110.0300000000007</v>
      </c>
      <c r="K1090" s="3">
        <f>_xlfn.XLOOKUP(A:A,'Nikes Sales Dataset - Worked f'!A:A,'Nikes Sales Dataset - Worked f'!P:P)</f>
        <v>18330.090000000004</v>
      </c>
      <c r="L1090" s="7" t="str">
        <f>VLOOKUP('Nikes Sales Dataset - Worked f'!A:A,'Nikes Sales Dataset - Worked f'!A:R,18,FALSE)</f>
        <v>Unknown Date</v>
      </c>
      <c r="M1090" s="7" t="str">
        <f>_xlfn.XLOOKUP(A:A,'Nikes Sales Dataset - Worked f'!A:A,'Nikes Sales Dataset - Worked f'!S:S)</f>
        <v>Unknown</v>
      </c>
      <c r="N1090" s="7" t="str">
        <f>_xlfn.XLOOKUP(A:A,'Nikes Sales Dataset - Worked f'!A:A,'Nikes Sales Dataset - Worked f'!T:T)</f>
        <v>Unknown</v>
      </c>
      <c r="O1090" t="str">
        <f>_xlfn.XLOOKUP(A:A,'Nikes Sales Dataset - Worked f'!A:A,'Nikes Sales Dataset - Worked f'!U:U)</f>
        <v>Online</v>
      </c>
      <c r="P1090" t="str">
        <f>_xlfn.XLOOKUP(A:A,'Nikes Sales Dataset - Worked f'!A:A,'Nikes Sales Dataset - Worked f'!W:W)</f>
        <v>Delhi</v>
      </c>
      <c r="Q1090" s="9">
        <f>_xlfn.XLOOKUP(A:A,'Nikes Sales Dataset - Worked f'!A:A,'Nikes Sales Dataset - Worked f'!X:X)</f>
        <v>2418.7399999999998</v>
      </c>
    </row>
    <row r="1091" spans="1:17" x14ac:dyDescent="0.25">
      <c r="A1091" s="4">
        <v>3089</v>
      </c>
      <c r="B1091" t="str">
        <f>VLOOKUP('Nikes Sales Dataset - Worked f'!A:A,'Nikes Sales Dataset - Worked f'!A:B,2,FALSE)</f>
        <v>3089_20250531</v>
      </c>
      <c r="C1091" t="str">
        <f>VLOOKUP('Nikes Sales Dataset - Worked f'!A:A,'Nikes Sales Dataset - Worked f'!A:C,3,FALSE)</f>
        <v>Women</v>
      </c>
      <c r="D1091" t="str">
        <f>VLOOKUP('Nikes Sales Dataset - Worked f'!A:A,'Nikes Sales Dataset - Worked f'!A:D,4,FALSE)</f>
        <v>Basketball</v>
      </c>
      <c r="E1091" t="str">
        <f>VLOOKUP('Nikes Sales Dataset - Worked f'!A:A,'Nikes Sales Dataset - Worked f'!A:E,5,FALSE)</f>
        <v>Zoom Freak</v>
      </c>
      <c r="F1091" t="str">
        <f>VLOOKUP('Nikes Sales Dataset - Worked f'!A:A,'Nikes Sales Dataset - Worked f'!A:G,7,FALSE)</f>
        <v>XL</v>
      </c>
      <c r="G1091" s="3">
        <f>VLOOKUP('Nikes Sales Dataset - Worked f'!A:A,'Nikes Sales Dataset - Worked f'!A:I,9,FALSE)</f>
        <v>1</v>
      </c>
      <c r="H1091" s="9">
        <f>VLOOKUP('Nikes Sales Dataset - Worked f'!A:A,'Nikes Sales Dataset - Worked f'!A:K,11,FALSE)</f>
        <v>8399.35</v>
      </c>
      <c r="I1091">
        <f>_xlfn.XLOOKUP('Cleaned and Transformed Dataset'!A:A,'Nikes Sales Dataset - Worked f'!A:A,'Nikes Sales Dataset - Worked f'!M:M)</f>
        <v>0</v>
      </c>
      <c r="J1091" s="9">
        <f>_xlfn.XLOOKUP(A:A,'Nikes Sales Dataset - Worked f'!A:A,'Nikes Sales Dataset - Worked f'!N:N)</f>
        <v>8399.35</v>
      </c>
      <c r="K1091" s="3">
        <f>_xlfn.XLOOKUP(A:A,'Nikes Sales Dataset - Worked f'!A:A,'Nikes Sales Dataset - Worked f'!P:P)</f>
        <v>8399.35</v>
      </c>
      <c r="L1091" s="7">
        <f>VLOOKUP('Nikes Sales Dataset - Worked f'!A:A,'Nikes Sales Dataset - Worked f'!A:R,18,FALSE)</f>
        <v>45808</v>
      </c>
      <c r="M1091" s="7" t="str">
        <f>_xlfn.XLOOKUP(A:A,'Nikes Sales Dataset - Worked f'!A:A,'Nikes Sales Dataset - Worked f'!S:S)</f>
        <v>May</v>
      </c>
      <c r="N1091" s="7" t="str">
        <f>_xlfn.XLOOKUP(A:A,'Nikes Sales Dataset - Worked f'!A:A,'Nikes Sales Dataset - Worked f'!T:T)</f>
        <v>2025</v>
      </c>
      <c r="O1091" t="str">
        <f>_xlfn.XLOOKUP(A:A,'Nikes Sales Dataset - Worked f'!A:A,'Nikes Sales Dataset - Worked f'!U:U)</f>
        <v>Online</v>
      </c>
      <c r="P1091" t="str">
        <f>_xlfn.XLOOKUP(A:A,'Nikes Sales Dataset - Worked f'!A:A,'Nikes Sales Dataset - Worked f'!W:W)</f>
        <v>Mumbai</v>
      </c>
      <c r="Q1091" s="9">
        <f>_xlfn.XLOOKUP(A:A,'Nikes Sales Dataset - Worked f'!A:A,'Nikes Sales Dataset - Worked f'!X:X)</f>
        <v>2967.22</v>
      </c>
    </row>
    <row r="1092" spans="1:17" x14ac:dyDescent="0.25">
      <c r="A1092" s="4">
        <v>3090</v>
      </c>
      <c r="B1092" t="str">
        <f>VLOOKUP('Nikes Sales Dataset - Worked f'!A:A,'Nikes Sales Dataset - Worked f'!A:B,2,FALSE)</f>
        <v>3090_20231211</v>
      </c>
      <c r="C1092" t="str">
        <f>VLOOKUP('Nikes Sales Dataset - Worked f'!A:A,'Nikes Sales Dataset - Worked f'!A:C,3,FALSE)</f>
        <v>Women</v>
      </c>
      <c r="D1092" t="str">
        <f>VLOOKUP('Nikes Sales Dataset - Worked f'!A:A,'Nikes Sales Dataset - Worked f'!A:D,4,FALSE)</f>
        <v>Basketball</v>
      </c>
      <c r="E1092" t="str">
        <f>VLOOKUP('Nikes Sales Dataset - Worked f'!A:A,'Nikes Sales Dataset - Worked f'!A:E,5,FALSE)</f>
        <v>LeBron 20</v>
      </c>
      <c r="F1092" t="str">
        <f>VLOOKUP('Nikes Sales Dataset - Worked f'!A:A,'Nikes Sales Dataset - Worked f'!A:G,7,FALSE)</f>
        <v>M</v>
      </c>
      <c r="G1092" s="3">
        <f>VLOOKUP('Nikes Sales Dataset - Worked f'!A:A,'Nikes Sales Dataset - Worked f'!A:I,9,FALSE)</f>
        <v>1</v>
      </c>
      <c r="H1092" s="9">
        <f>VLOOKUP('Nikes Sales Dataset - Worked f'!A:A,'Nikes Sales Dataset - Worked f'!A:K,11,FALSE)</f>
        <v>8187.65</v>
      </c>
      <c r="I1092">
        <f>_xlfn.XLOOKUP('Cleaned and Transformed Dataset'!A:A,'Nikes Sales Dataset - Worked f'!A:A,'Nikes Sales Dataset - Worked f'!M:M)</f>
        <v>1.01</v>
      </c>
      <c r="J1092" s="9">
        <f>_xlfn.XLOOKUP(A:A,'Nikes Sales Dataset - Worked f'!A:A,'Nikes Sales Dataset - Worked f'!N:N)</f>
        <v>-81.876500000000064</v>
      </c>
      <c r="K1092" s="3">
        <f>_xlfn.XLOOKUP(A:A,'Nikes Sales Dataset - Worked f'!A:A,'Nikes Sales Dataset - Worked f'!P:P)</f>
        <v>-81.876500000000064</v>
      </c>
      <c r="L1092" s="7">
        <f>VLOOKUP('Nikes Sales Dataset - Worked f'!A:A,'Nikes Sales Dataset - Worked f'!A:R,18,FALSE)</f>
        <v>45271</v>
      </c>
      <c r="M1092" s="7" t="str">
        <f>_xlfn.XLOOKUP(A:A,'Nikes Sales Dataset - Worked f'!A:A,'Nikes Sales Dataset - Worked f'!S:S)</f>
        <v>Dec</v>
      </c>
      <c r="N1092" s="7" t="str">
        <f>_xlfn.XLOOKUP(A:A,'Nikes Sales Dataset - Worked f'!A:A,'Nikes Sales Dataset - Worked f'!T:T)</f>
        <v>2023</v>
      </c>
      <c r="O1092" t="str">
        <f>_xlfn.XLOOKUP(A:A,'Nikes Sales Dataset - Worked f'!A:A,'Nikes Sales Dataset - Worked f'!U:U)</f>
        <v>Retail</v>
      </c>
      <c r="P1092" t="str">
        <f>_xlfn.XLOOKUP(A:A,'Nikes Sales Dataset - Worked f'!A:A,'Nikes Sales Dataset - Worked f'!W:W)</f>
        <v>Pune</v>
      </c>
      <c r="Q1092" s="9">
        <f>_xlfn.XLOOKUP(A:A,'Nikes Sales Dataset - Worked f'!A:A,'Nikes Sales Dataset - Worked f'!X:X)</f>
        <v>196.88</v>
      </c>
    </row>
    <row r="1093" spans="1:17" x14ac:dyDescent="0.25">
      <c r="A1093" s="4">
        <v>3091</v>
      </c>
      <c r="B1093" t="str">
        <f>VLOOKUP('Nikes Sales Dataset - Worked f'!A:A,'Nikes Sales Dataset - Worked f'!A:B,2,FALSE)</f>
        <v>3091_20250213</v>
      </c>
      <c r="C1093" t="str">
        <f>VLOOKUP('Nikes Sales Dataset - Worked f'!A:A,'Nikes Sales Dataset - Worked f'!A:C,3,FALSE)</f>
        <v>Women</v>
      </c>
      <c r="D1093" t="str">
        <f>VLOOKUP('Nikes Sales Dataset - Worked f'!A:A,'Nikes Sales Dataset - Worked f'!A:D,4,FALSE)</f>
        <v>Basketball</v>
      </c>
      <c r="E1093" t="str">
        <f>VLOOKUP('Nikes Sales Dataset - Worked f'!A:A,'Nikes Sales Dataset - Worked f'!A:E,5,FALSE)</f>
        <v>Air Jordan</v>
      </c>
      <c r="F1093" t="str">
        <f>VLOOKUP('Nikes Sales Dataset - Worked f'!A:A,'Nikes Sales Dataset - Worked f'!A:G,7,FALSE)</f>
        <v>M</v>
      </c>
      <c r="G1093" s="3">
        <f>VLOOKUP('Nikes Sales Dataset - Worked f'!A:A,'Nikes Sales Dataset - Worked f'!A:I,9,FALSE)</f>
        <v>1</v>
      </c>
      <c r="H1093" s="9">
        <f>VLOOKUP('Nikes Sales Dataset - Worked f'!A:A,'Nikes Sales Dataset - Worked f'!A:K,11,FALSE)</f>
        <v>8666.84</v>
      </c>
      <c r="I1093">
        <f>_xlfn.XLOOKUP('Cleaned and Transformed Dataset'!A:A,'Nikes Sales Dataset - Worked f'!A:A,'Nikes Sales Dataset - Worked f'!M:M)</f>
        <v>0.3</v>
      </c>
      <c r="J1093" s="9">
        <f>_xlfn.XLOOKUP(A:A,'Nikes Sales Dataset - Worked f'!A:A,'Nikes Sales Dataset - Worked f'!N:N)</f>
        <v>6066.7879999999996</v>
      </c>
      <c r="K1093" s="3">
        <f>_xlfn.XLOOKUP(A:A,'Nikes Sales Dataset - Worked f'!A:A,'Nikes Sales Dataset - Worked f'!P:P)</f>
        <v>6066.7879999999996</v>
      </c>
      <c r="L1093" s="7">
        <f>VLOOKUP('Nikes Sales Dataset - Worked f'!A:A,'Nikes Sales Dataset - Worked f'!A:R,18,FALSE)</f>
        <v>45701</v>
      </c>
      <c r="M1093" s="7" t="str">
        <f>_xlfn.XLOOKUP(A:A,'Nikes Sales Dataset - Worked f'!A:A,'Nikes Sales Dataset - Worked f'!S:S)</f>
        <v>Feb</v>
      </c>
      <c r="N1093" s="7" t="str">
        <f>_xlfn.XLOOKUP(A:A,'Nikes Sales Dataset - Worked f'!A:A,'Nikes Sales Dataset - Worked f'!T:T)</f>
        <v>2025</v>
      </c>
      <c r="O1093" t="str">
        <f>_xlfn.XLOOKUP(A:A,'Nikes Sales Dataset - Worked f'!A:A,'Nikes Sales Dataset - Worked f'!U:U)</f>
        <v>Online</v>
      </c>
      <c r="P1093" t="str">
        <f>_xlfn.XLOOKUP(A:A,'Nikes Sales Dataset - Worked f'!A:A,'Nikes Sales Dataset - Worked f'!W:W)</f>
        <v>Hyderabad</v>
      </c>
      <c r="Q1093" s="9">
        <f>_xlfn.XLOOKUP(A:A,'Nikes Sales Dataset - Worked f'!A:A,'Nikes Sales Dataset - Worked f'!X:X)</f>
        <v>204.77</v>
      </c>
    </row>
    <row r="1094" spans="1:17" x14ac:dyDescent="0.25">
      <c r="A1094" s="4">
        <v>3092</v>
      </c>
      <c r="B1094" t="str">
        <f>VLOOKUP('Nikes Sales Dataset - Worked f'!A:A,'Nikes Sales Dataset - Worked f'!A:B,2,FALSE)</f>
        <v>3092_20250309</v>
      </c>
      <c r="C1094" t="str">
        <f>VLOOKUP('Nikes Sales Dataset - Worked f'!A:A,'Nikes Sales Dataset - Worked f'!A:C,3,FALSE)</f>
        <v>Kids</v>
      </c>
      <c r="D1094" t="str">
        <f>VLOOKUP('Nikes Sales Dataset - Worked f'!A:A,'Nikes Sales Dataset - Worked f'!A:D,4,FALSE)</f>
        <v>Training</v>
      </c>
      <c r="E1094" t="str">
        <f>VLOOKUP('Nikes Sales Dataset - Worked f'!A:A,'Nikes Sales Dataset - Worked f'!A:E,5,FALSE)</f>
        <v>Metcon 7</v>
      </c>
      <c r="F1094" t="str">
        <f>VLOOKUP('Nikes Sales Dataset - Worked f'!A:A,'Nikes Sales Dataset - Worked f'!A:G,7,FALSE)</f>
        <v>L</v>
      </c>
      <c r="G1094" s="3">
        <f>VLOOKUP('Nikes Sales Dataset - Worked f'!A:A,'Nikes Sales Dataset - Worked f'!A:I,9,FALSE)</f>
        <v>0</v>
      </c>
      <c r="H1094" s="9">
        <f>VLOOKUP('Nikes Sales Dataset - Worked f'!A:A,'Nikes Sales Dataset - Worked f'!A:K,11,FALSE)</f>
        <v>3005.37</v>
      </c>
      <c r="I1094">
        <f>_xlfn.XLOOKUP('Cleaned and Transformed Dataset'!A:A,'Nikes Sales Dataset - Worked f'!A:A,'Nikes Sales Dataset - Worked f'!M:M)</f>
        <v>0</v>
      </c>
      <c r="J1094" s="9">
        <f>_xlfn.XLOOKUP(A:A,'Nikes Sales Dataset - Worked f'!A:A,'Nikes Sales Dataset - Worked f'!N:N)</f>
        <v>3005.37</v>
      </c>
      <c r="K1094" s="3">
        <f>_xlfn.XLOOKUP(A:A,'Nikes Sales Dataset - Worked f'!A:A,'Nikes Sales Dataset - Worked f'!P:P)</f>
        <v>0</v>
      </c>
      <c r="L1094" s="7">
        <f>VLOOKUP('Nikes Sales Dataset - Worked f'!A:A,'Nikes Sales Dataset - Worked f'!A:R,18,FALSE)</f>
        <v>45725</v>
      </c>
      <c r="M1094" s="7" t="str">
        <f>_xlfn.XLOOKUP(A:A,'Nikes Sales Dataset - Worked f'!A:A,'Nikes Sales Dataset - Worked f'!S:S)</f>
        <v>Mar</v>
      </c>
      <c r="N1094" s="7" t="str">
        <f>_xlfn.XLOOKUP(A:A,'Nikes Sales Dataset - Worked f'!A:A,'Nikes Sales Dataset - Worked f'!T:T)</f>
        <v>2025</v>
      </c>
      <c r="O1094" t="str">
        <f>_xlfn.XLOOKUP(A:A,'Nikes Sales Dataset - Worked f'!A:A,'Nikes Sales Dataset - Worked f'!U:U)</f>
        <v>Retail</v>
      </c>
      <c r="P1094" t="str">
        <f>_xlfn.XLOOKUP(A:A,'Nikes Sales Dataset - Worked f'!A:A,'Nikes Sales Dataset - Worked f'!W:W)</f>
        <v>Kolkata</v>
      </c>
      <c r="Q1094" s="9">
        <f>_xlfn.XLOOKUP(A:A,'Nikes Sales Dataset - Worked f'!A:A,'Nikes Sales Dataset - Worked f'!X:X)</f>
        <v>-288.77</v>
      </c>
    </row>
    <row r="1095" spans="1:17" x14ac:dyDescent="0.25">
      <c r="A1095" s="4">
        <v>3093</v>
      </c>
      <c r="B1095" t="str">
        <f>VLOOKUP('Nikes Sales Dataset - Worked f'!A:A,'Nikes Sales Dataset - Worked f'!A:B,2,FALSE)</f>
        <v>3093_20250629</v>
      </c>
      <c r="C1095" t="str">
        <f>VLOOKUP('Nikes Sales Dataset - Worked f'!A:A,'Nikes Sales Dataset - Worked f'!A:C,3,FALSE)</f>
        <v>Women</v>
      </c>
      <c r="D1095" t="str">
        <f>VLOOKUP('Nikes Sales Dataset - Worked f'!A:A,'Nikes Sales Dataset - Worked f'!A:D,4,FALSE)</f>
        <v>Soccer</v>
      </c>
      <c r="E1095" t="str">
        <f>VLOOKUP('Nikes Sales Dataset - Worked f'!A:A,'Nikes Sales Dataset - Worked f'!A:E,5,FALSE)</f>
        <v>Tiempo Legend</v>
      </c>
      <c r="F1095" t="str">
        <f>VLOOKUP('Nikes Sales Dataset - Worked f'!A:A,'Nikes Sales Dataset - Worked f'!A:G,7,FALSE)</f>
        <v>L</v>
      </c>
      <c r="G1095" s="3">
        <f>VLOOKUP('Nikes Sales Dataset - Worked f'!A:A,'Nikes Sales Dataset - Worked f'!A:I,9,FALSE)</f>
        <v>3</v>
      </c>
      <c r="H1095" s="9">
        <f>VLOOKUP('Nikes Sales Dataset - Worked f'!A:A,'Nikes Sales Dataset - Worked f'!A:K,11,FALSE)</f>
        <v>6110.0300000000007</v>
      </c>
      <c r="I1095">
        <f>_xlfn.XLOOKUP('Cleaned and Transformed Dataset'!A:A,'Nikes Sales Dataset - Worked f'!A:A,'Nikes Sales Dataset - Worked f'!M:M)</f>
        <v>0</v>
      </c>
      <c r="J1095" s="9">
        <f>_xlfn.XLOOKUP(A:A,'Nikes Sales Dataset - Worked f'!A:A,'Nikes Sales Dataset - Worked f'!N:N)</f>
        <v>6110.0300000000007</v>
      </c>
      <c r="K1095" s="3">
        <f>_xlfn.XLOOKUP(A:A,'Nikes Sales Dataset - Worked f'!A:A,'Nikes Sales Dataset - Worked f'!P:P)</f>
        <v>18330.090000000004</v>
      </c>
      <c r="L1095" s="7">
        <f>VLOOKUP('Nikes Sales Dataset - Worked f'!A:A,'Nikes Sales Dataset - Worked f'!A:R,18,FALSE)</f>
        <v>45837</v>
      </c>
      <c r="M1095" s="7" t="str">
        <f>_xlfn.XLOOKUP(A:A,'Nikes Sales Dataset - Worked f'!A:A,'Nikes Sales Dataset - Worked f'!S:S)</f>
        <v>Jun</v>
      </c>
      <c r="N1095" s="7" t="str">
        <f>_xlfn.XLOOKUP(A:A,'Nikes Sales Dataset - Worked f'!A:A,'Nikes Sales Dataset - Worked f'!T:T)</f>
        <v>2025</v>
      </c>
      <c r="O1095" t="str">
        <f>_xlfn.XLOOKUP(A:A,'Nikes Sales Dataset - Worked f'!A:A,'Nikes Sales Dataset - Worked f'!U:U)</f>
        <v>Retail</v>
      </c>
      <c r="P1095" t="str">
        <f>_xlfn.XLOOKUP(A:A,'Nikes Sales Dataset - Worked f'!A:A,'Nikes Sales Dataset - Worked f'!W:W)</f>
        <v>Kolkata</v>
      </c>
      <c r="Q1095" s="9">
        <f>_xlfn.XLOOKUP(A:A,'Nikes Sales Dataset - Worked f'!A:A,'Nikes Sales Dataset - Worked f'!X:X)</f>
        <v>28.77</v>
      </c>
    </row>
    <row r="1096" spans="1:17" x14ac:dyDescent="0.25">
      <c r="A1096" s="4">
        <v>3094</v>
      </c>
      <c r="B1096" t="str">
        <f>VLOOKUP('Nikes Sales Dataset - Worked f'!A:A,'Nikes Sales Dataset - Worked f'!A:B,2,FALSE)</f>
        <v>3094_20240711</v>
      </c>
      <c r="C1096" t="str">
        <f>VLOOKUP('Nikes Sales Dataset - Worked f'!A:A,'Nikes Sales Dataset - Worked f'!A:C,3,FALSE)</f>
        <v>Men</v>
      </c>
      <c r="D1096" t="str">
        <f>VLOOKUP('Nikes Sales Dataset - Worked f'!A:A,'Nikes Sales Dataset - Worked f'!A:D,4,FALSE)</f>
        <v>Basketball</v>
      </c>
      <c r="E1096" t="str">
        <f>VLOOKUP('Nikes Sales Dataset - Worked f'!A:A,'Nikes Sales Dataset - Worked f'!A:E,5,FALSE)</f>
        <v>Zoom Freak</v>
      </c>
      <c r="F1096" t="str">
        <f>VLOOKUP('Nikes Sales Dataset - Worked f'!A:A,'Nikes Sales Dataset - Worked f'!A:G,7,FALSE)</f>
        <v>M</v>
      </c>
      <c r="G1096" s="3">
        <f>VLOOKUP('Nikes Sales Dataset - Worked f'!A:A,'Nikes Sales Dataset - Worked f'!A:I,9,FALSE)</f>
        <v>1</v>
      </c>
      <c r="H1096" s="9">
        <f>VLOOKUP('Nikes Sales Dataset - Worked f'!A:A,'Nikes Sales Dataset - Worked f'!A:K,11,FALSE)</f>
        <v>4731.54</v>
      </c>
      <c r="I1096">
        <f>_xlfn.XLOOKUP('Cleaned and Transformed Dataset'!A:A,'Nikes Sales Dataset - Worked f'!A:A,'Nikes Sales Dataset - Worked f'!M:M)</f>
        <v>0</v>
      </c>
      <c r="J1096" s="9">
        <f>_xlfn.XLOOKUP(A:A,'Nikes Sales Dataset - Worked f'!A:A,'Nikes Sales Dataset - Worked f'!N:N)</f>
        <v>4731.54</v>
      </c>
      <c r="K1096" s="3">
        <f>_xlfn.XLOOKUP(A:A,'Nikes Sales Dataset - Worked f'!A:A,'Nikes Sales Dataset - Worked f'!P:P)</f>
        <v>4731.54</v>
      </c>
      <c r="L1096" s="7">
        <f>VLOOKUP('Nikes Sales Dataset - Worked f'!A:A,'Nikes Sales Dataset - Worked f'!A:R,18,FALSE)</f>
        <v>45484</v>
      </c>
      <c r="M1096" s="7" t="str">
        <f>_xlfn.XLOOKUP(A:A,'Nikes Sales Dataset - Worked f'!A:A,'Nikes Sales Dataset - Worked f'!S:S)</f>
        <v>Jul</v>
      </c>
      <c r="N1096" s="7" t="str">
        <f>_xlfn.XLOOKUP(A:A,'Nikes Sales Dataset - Worked f'!A:A,'Nikes Sales Dataset - Worked f'!T:T)</f>
        <v>2024</v>
      </c>
      <c r="O1096" t="str">
        <f>_xlfn.XLOOKUP(A:A,'Nikes Sales Dataset - Worked f'!A:A,'Nikes Sales Dataset - Worked f'!U:U)</f>
        <v>Online</v>
      </c>
      <c r="P1096" t="str">
        <f>_xlfn.XLOOKUP(A:A,'Nikes Sales Dataset - Worked f'!A:A,'Nikes Sales Dataset - Worked f'!W:W)</f>
        <v>Delhi</v>
      </c>
      <c r="Q1096" s="9">
        <f>_xlfn.XLOOKUP(A:A,'Nikes Sales Dataset - Worked f'!A:A,'Nikes Sales Dataset - Worked f'!X:X)</f>
        <v>3485.33</v>
      </c>
    </row>
    <row r="1097" spans="1:17" x14ac:dyDescent="0.25">
      <c r="A1097" s="4">
        <v>3095</v>
      </c>
      <c r="B1097" t="str">
        <f>VLOOKUP('Nikes Sales Dataset - Worked f'!A:A,'Nikes Sales Dataset - Worked f'!A:B,2,FALSE)</f>
        <v>3095_20250216</v>
      </c>
      <c r="C1097" t="str">
        <f>VLOOKUP('Nikes Sales Dataset - Worked f'!A:A,'Nikes Sales Dataset - Worked f'!A:C,3,FALSE)</f>
        <v>Men</v>
      </c>
      <c r="D1097" t="str">
        <f>VLOOKUP('Nikes Sales Dataset - Worked f'!A:A,'Nikes Sales Dataset - Worked f'!A:D,4,FALSE)</f>
        <v>Running</v>
      </c>
      <c r="E1097" t="str">
        <f>VLOOKUP('Nikes Sales Dataset - Worked f'!A:A,'Nikes Sales Dataset - Worked f'!A:E,5,FALSE)</f>
        <v>Free RN</v>
      </c>
      <c r="F1097" t="str">
        <f>VLOOKUP('Nikes Sales Dataset - Worked f'!A:A,'Nikes Sales Dataset - Worked f'!A:G,7,FALSE)</f>
        <v>L</v>
      </c>
      <c r="G1097" s="3">
        <f>VLOOKUP('Nikes Sales Dataset - Worked f'!A:A,'Nikes Sales Dataset - Worked f'!A:I,9,FALSE)</f>
        <v>1</v>
      </c>
      <c r="H1097" s="9">
        <f>VLOOKUP('Nikes Sales Dataset - Worked f'!A:A,'Nikes Sales Dataset - Worked f'!A:K,11,FALSE)</f>
        <v>9297.64</v>
      </c>
      <c r="I1097">
        <f>_xlfn.XLOOKUP('Cleaned and Transformed Dataset'!A:A,'Nikes Sales Dataset - Worked f'!A:A,'Nikes Sales Dataset - Worked f'!M:M)</f>
        <v>0.16</v>
      </c>
      <c r="J1097" s="9">
        <f>_xlfn.XLOOKUP(A:A,'Nikes Sales Dataset - Worked f'!A:A,'Nikes Sales Dataset - Worked f'!N:N)</f>
        <v>7810.0175999999992</v>
      </c>
      <c r="K1097" s="3">
        <f>_xlfn.XLOOKUP(A:A,'Nikes Sales Dataset - Worked f'!A:A,'Nikes Sales Dataset - Worked f'!P:P)</f>
        <v>7810.0175999999992</v>
      </c>
      <c r="L1097" s="7">
        <f>VLOOKUP('Nikes Sales Dataset - Worked f'!A:A,'Nikes Sales Dataset - Worked f'!A:R,18,FALSE)</f>
        <v>45704</v>
      </c>
      <c r="M1097" s="7" t="str">
        <f>_xlfn.XLOOKUP(A:A,'Nikes Sales Dataset - Worked f'!A:A,'Nikes Sales Dataset - Worked f'!S:S)</f>
        <v>Feb</v>
      </c>
      <c r="N1097" s="7" t="str">
        <f>_xlfn.XLOOKUP(A:A,'Nikes Sales Dataset - Worked f'!A:A,'Nikes Sales Dataset - Worked f'!T:T)</f>
        <v>2025</v>
      </c>
      <c r="O1097" t="str">
        <f>_xlfn.XLOOKUP(A:A,'Nikes Sales Dataset - Worked f'!A:A,'Nikes Sales Dataset - Worked f'!U:U)</f>
        <v>Retail</v>
      </c>
      <c r="P1097" t="str">
        <f>_xlfn.XLOOKUP(A:A,'Nikes Sales Dataset - Worked f'!A:A,'Nikes Sales Dataset - Worked f'!W:W)</f>
        <v>Delhi</v>
      </c>
      <c r="Q1097" s="9">
        <f>_xlfn.XLOOKUP(A:A,'Nikes Sales Dataset - Worked f'!A:A,'Nikes Sales Dataset - Worked f'!X:X)</f>
        <v>36.700000000000003</v>
      </c>
    </row>
    <row r="1098" spans="1:17" x14ac:dyDescent="0.25">
      <c r="A1098" s="4">
        <v>3096</v>
      </c>
      <c r="B1098" t="str">
        <f>VLOOKUP('Nikes Sales Dataset - Worked f'!A:A,'Nikes Sales Dataset - Worked f'!A:B,2,FALSE)</f>
        <v>3096_20250305</v>
      </c>
      <c r="C1098" t="str">
        <f>VLOOKUP('Nikes Sales Dataset - Worked f'!A:A,'Nikes Sales Dataset - Worked f'!A:C,3,FALSE)</f>
        <v>Men</v>
      </c>
      <c r="D1098" t="str">
        <f>VLOOKUP('Nikes Sales Dataset - Worked f'!A:A,'Nikes Sales Dataset - Worked f'!A:D,4,FALSE)</f>
        <v>Training</v>
      </c>
      <c r="E1098" t="str">
        <f>VLOOKUP('Nikes Sales Dataset - Worked f'!A:A,'Nikes Sales Dataset - Worked f'!A:E,5,FALSE)</f>
        <v>ZoomX Invincible</v>
      </c>
      <c r="F1098" t="str">
        <f>VLOOKUP('Nikes Sales Dataset - Worked f'!A:A,'Nikes Sales Dataset - Worked f'!A:G,7,FALSE)</f>
        <v>M</v>
      </c>
      <c r="G1098" s="3">
        <f>VLOOKUP('Nikes Sales Dataset - Worked f'!A:A,'Nikes Sales Dataset - Worked f'!A:I,9,FALSE)</f>
        <v>4</v>
      </c>
      <c r="H1098" s="9">
        <f>VLOOKUP('Nikes Sales Dataset - Worked f'!A:A,'Nikes Sales Dataset - Worked f'!A:K,11,FALSE)</f>
        <v>6110.0300000000007</v>
      </c>
      <c r="I1098">
        <f>_xlfn.XLOOKUP('Cleaned and Transformed Dataset'!A:A,'Nikes Sales Dataset - Worked f'!A:A,'Nikes Sales Dataset - Worked f'!M:M)</f>
        <v>0.9</v>
      </c>
      <c r="J1098" s="9">
        <f>_xlfn.XLOOKUP(A:A,'Nikes Sales Dataset - Worked f'!A:A,'Nikes Sales Dataset - Worked f'!N:N)</f>
        <v>611.00299999999993</v>
      </c>
      <c r="K1098" s="3">
        <f>_xlfn.XLOOKUP(A:A,'Nikes Sales Dataset - Worked f'!A:A,'Nikes Sales Dataset - Worked f'!P:P)</f>
        <v>2444.0119999999997</v>
      </c>
      <c r="L1098" s="7">
        <f>VLOOKUP('Nikes Sales Dataset - Worked f'!A:A,'Nikes Sales Dataset - Worked f'!A:R,18,FALSE)</f>
        <v>45721</v>
      </c>
      <c r="M1098" s="7" t="str">
        <f>_xlfn.XLOOKUP(A:A,'Nikes Sales Dataset - Worked f'!A:A,'Nikes Sales Dataset - Worked f'!S:S)</f>
        <v>Mar</v>
      </c>
      <c r="N1098" s="7" t="str">
        <f>_xlfn.XLOOKUP(A:A,'Nikes Sales Dataset - Worked f'!A:A,'Nikes Sales Dataset - Worked f'!T:T)</f>
        <v>2025</v>
      </c>
      <c r="O1098" t="str">
        <f>_xlfn.XLOOKUP(A:A,'Nikes Sales Dataset - Worked f'!A:A,'Nikes Sales Dataset - Worked f'!U:U)</f>
        <v>Online</v>
      </c>
      <c r="P1098" t="str">
        <f>_xlfn.XLOOKUP(A:A,'Nikes Sales Dataset - Worked f'!A:A,'Nikes Sales Dataset - Worked f'!W:W)</f>
        <v>Hyderabad</v>
      </c>
      <c r="Q1098" s="9">
        <f>_xlfn.XLOOKUP(A:A,'Nikes Sales Dataset - Worked f'!A:A,'Nikes Sales Dataset - Worked f'!X:X)</f>
        <v>20.309999999999999</v>
      </c>
    </row>
    <row r="1099" spans="1:17" x14ac:dyDescent="0.25">
      <c r="A1099" s="4">
        <v>3097</v>
      </c>
      <c r="B1099" t="str">
        <f>VLOOKUP('Nikes Sales Dataset - Worked f'!A:A,'Nikes Sales Dataset - Worked f'!A:B,2,FALSE)</f>
        <v>3097_20250124</v>
      </c>
      <c r="C1099" t="str">
        <f>VLOOKUP('Nikes Sales Dataset - Worked f'!A:A,'Nikes Sales Dataset - Worked f'!A:C,3,FALSE)</f>
        <v>Men</v>
      </c>
      <c r="D1099" t="str">
        <f>VLOOKUP('Nikes Sales Dataset - Worked f'!A:A,'Nikes Sales Dataset - Worked f'!A:D,4,FALSE)</f>
        <v>Lifestyle</v>
      </c>
      <c r="E1099" t="str">
        <f>VLOOKUP('Nikes Sales Dataset - Worked f'!A:A,'Nikes Sales Dataset - Worked f'!A:E,5,FALSE)</f>
        <v>Blazer Mid</v>
      </c>
      <c r="F1099" t="str">
        <f>VLOOKUP('Nikes Sales Dataset - Worked f'!A:A,'Nikes Sales Dataset - Worked f'!A:G,7,FALSE)</f>
        <v>L</v>
      </c>
      <c r="G1099" s="3">
        <f>VLOOKUP('Nikes Sales Dataset - Worked f'!A:A,'Nikes Sales Dataset - Worked f'!A:I,9,FALSE)</f>
        <v>1</v>
      </c>
      <c r="H1099" s="9">
        <f>VLOOKUP('Nikes Sales Dataset - Worked f'!A:A,'Nikes Sales Dataset - Worked f'!A:K,11,FALSE)</f>
        <v>6110.0300000000007</v>
      </c>
      <c r="I1099">
        <f>_xlfn.XLOOKUP('Cleaned and Transformed Dataset'!A:A,'Nikes Sales Dataset - Worked f'!A:A,'Nikes Sales Dataset - Worked f'!M:M)</f>
        <v>0.5</v>
      </c>
      <c r="J1099" s="9">
        <f>_xlfn.XLOOKUP(A:A,'Nikes Sales Dataset - Worked f'!A:A,'Nikes Sales Dataset - Worked f'!N:N)</f>
        <v>3055.0150000000003</v>
      </c>
      <c r="K1099" s="3">
        <f>_xlfn.XLOOKUP(A:A,'Nikes Sales Dataset - Worked f'!A:A,'Nikes Sales Dataset - Worked f'!P:P)</f>
        <v>3055.0150000000003</v>
      </c>
      <c r="L1099" s="7">
        <f>VLOOKUP('Nikes Sales Dataset - Worked f'!A:A,'Nikes Sales Dataset - Worked f'!A:R,18,FALSE)</f>
        <v>45681</v>
      </c>
      <c r="M1099" s="7" t="str">
        <f>_xlfn.XLOOKUP(A:A,'Nikes Sales Dataset - Worked f'!A:A,'Nikes Sales Dataset - Worked f'!S:S)</f>
        <v>Jan</v>
      </c>
      <c r="N1099" s="7" t="str">
        <f>_xlfn.XLOOKUP(A:A,'Nikes Sales Dataset - Worked f'!A:A,'Nikes Sales Dataset - Worked f'!T:T)</f>
        <v>2025</v>
      </c>
      <c r="O1099" t="str">
        <f>_xlfn.XLOOKUP(A:A,'Nikes Sales Dataset - Worked f'!A:A,'Nikes Sales Dataset - Worked f'!U:U)</f>
        <v>Online</v>
      </c>
      <c r="P1099" t="str">
        <f>_xlfn.XLOOKUP(A:A,'Nikes Sales Dataset - Worked f'!A:A,'Nikes Sales Dataset - Worked f'!W:W)</f>
        <v>Hyderabad</v>
      </c>
      <c r="Q1099" s="9">
        <f>_xlfn.XLOOKUP(A:A,'Nikes Sales Dataset - Worked f'!A:A,'Nikes Sales Dataset - Worked f'!X:X)</f>
        <v>3419.32</v>
      </c>
    </row>
    <row r="1100" spans="1:17" x14ac:dyDescent="0.25">
      <c r="A1100" s="4">
        <v>3098</v>
      </c>
      <c r="B1100" t="str">
        <f>VLOOKUP('Nikes Sales Dataset - Worked f'!A:A,'Nikes Sales Dataset - Worked f'!A:B,2,FALSE)</f>
        <v>3098_20250414</v>
      </c>
      <c r="C1100" t="str">
        <f>VLOOKUP('Nikes Sales Dataset - Worked f'!A:A,'Nikes Sales Dataset - Worked f'!A:C,3,FALSE)</f>
        <v>Women</v>
      </c>
      <c r="D1100" t="str">
        <f>VLOOKUP('Nikes Sales Dataset - Worked f'!A:A,'Nikes Sales Dataset - Worked f'!A:D,4,FALSE)</f>
        <v>Basketball</v>
      </c>
      <c r="E1100" t="str">
        <f>VLOOKUP('Nikes Sales Dataset - Worked f'!A:A,'Nikes Sales Dataset - Worked f'!A:E,5,FALSE)</f>
        <v>Kyrie Flytrap</v>
      </c>
      <c r="F1100" t="str">
        <f>VLOOKUP('Nikes Sales Dataset - Worked f'!A:A,'Nikes Sales Dataset - Worked f'!A:G,7,FALSE)</f>
        <v>M</v>
      </c>
      <c r="G1100" s="3">
        <f>VLOOKUP('Nikes Sales Dataset - Worked f'!A:A,'Nikes Sales Dataset - Worked f'!A:I,9,FALSE)</f>
        <v>1</v>
      </c>
      <c r="H1100" s="9">
        <f>VLOOKUP('Nikes Sales Dataset - Worked f'!A:A,'Nikes Sales Dataset - Worked f'!A:K,11,FALSE)</f>
        <v>5562.46</v>
      </c>
      <c r="I1100">
        <f>_xlfn.XLOOKUP('Cleaned and Transformed Dataset'!A:A,'Nikes Sales Dataset - Worked f'!A:A,'Nikes Sales Dataset - Worked f'!M:M)</f>
        <v>0</v>
      </c>
      <c r="J1100" s="9">
        <f>_xlfn.XLOOKUP(A:A,'Nikes Sales Dataset - Worked f'!A:A,'Nikes Sales Dataset - Worked f'!N:N)</f>
        <v>5562.46</v>
      </c>
      <c r="K1100" s="3">
        <f>_xlfn.XLOOKUP(A:A,'Nikes Sales Dataset - Worked f'!A:A,'Nikes Sales Dataset - Worked f'!P:P)</f>
        <v>5562.46</v>
      </c>
      <c r="L1100" s="7">
        <f>VLOOKUP('Nikes Sales Dataset - Worked f'!A:A,'Nikes Sales Dataset - Worked f'!A:R,18,FALSE)</f>
        <v>45761</v>
      </c>
      <c r="M1100" s="7" t="str">
        <f>_xlfn.XLOOKUP(A:A,'Nikes Sales Dataset - Worked f'!A:A,'Nikes Sales Dataset - Worked f'!S:S)</f>
        <v>Apr</v>
      </c>
      <c r="N1100" s="7" t="str">
        <f>_xlfn.XLOOKUP(A:A,'Nikes Sales Dataset - Worked f'!A:A,'Nikes Sales Dataset - Worked f'!T:T)</f>
        <v>2025</v>
      </c>
      <c r="O1100" t="str">
        <f>_xlfn.XLOOKUP(A:A,'Nikes Sales Dataset - Worked f'!A:A,'Nikes Sales Dataset - Worked f'!U:U)</f>
        <v>Retail</v>
      </c>
      <c r="P1100" t="str">
        <f>_xlfn.XLOOKUP(A:A,'Nikes Sales Dataset - Worked f'!A:A,'Nikes Sales Dataset - Worked f'!W:W)</f>
        <v>Kolkata</v>
      </c>
      <c r="Q1100" s="9">
        <f>_xlfn.XLOOKUP(A:A,'Nikes Sales Dataset - Worked f'!A:A,'Nikes Sales Dataset - Worked f'!X:X)</f>
        <v>1090.52</v>
      </c>
    </row>
    <row r="1101" spans="1:17" x14ac:dyDescent="0.25">
      <c r="A1101" s="4">
        <v>3099</v>
      </c>
      <c r="B1101" t="str">
        <f>VLOOKUP('Nikes Sales Dataset - Worked f'!A:A,'Nikes Sales Dataset - Worked f'!A:B,2,FALSE)</f>
        <v>3099_20241021</v>
      </c>
      <c r="C1101" t="str">
        <f>VLOOKUP('Nikes Sales Dataset - Worked f'!A:A,'Nikes Sales Dataset - Worked f'!A:C,3,FALSE)</f>
        <v>Women</v>
      </c>
      <c r="D1101" t="str">
        <f>VLOOKUP('Nikes Sales Dataset - Worked f'!A:A,'Nikes Sales Dataset - Worked f'!A:D,4,FALSE)</f>
        <v>Lifestyle</v>
      </c>
      <c r="E1101" t="str">
        <f>VLOOKUP('Nikes Sales Dataset - Worked f'!A:A,'Nikes Sales Dataset - Worked f'!A:E,5,FALSE)</f>
        <v>Waffle One</v>
      </c>
      <c r="F1101" t="str">
        <f>VLOOKUP('Nikes Sales Dataset - Worked f'!A:A,'Nikes Sales Dataset - Worked f'!A:G,7,FALSE)</f>
        <v>L</v>
      </c>
      <c r="G1101" s="3">
        <f>VLOOKUP('Nikes Sales Dataset - Worked f'!A:A,'Nikes Sales Dataset - Worked f'!A:I,9,FALSE)</f>
        <v>1</v>
      </c>
      <c r="H1101" s="9">
        <f>VLOOKUP('Nikes Sales Dataset - Worked f'!A:A,'Nikes Sales Dataset - Worked f'!A:K,11,FALSE)</f>
        <v>8462.09</v>
      </c>
      <c r="I1101">
        <f>_xlfn.XLOOKUP('Cleaned and Transformed Dataset'!A:A,'Nikes Sales Dataset - Worked f'!A:A,'Nikes Sales Dataset - Worked f'!M:M)</f>
        <v>0.08</v>
      </c>
      <c r="J1101" s="9">
        <f>_xlfn.XLOOKUP(A:A,'Nikes Sales Dataset - Worked f'!A:A,'Nikes Sales Dataset - Worked f'!N:N)</f>
        <v>7785.1228000000001</v>
      </c>
      <c r="K1101" s="3">
        <f>_xlfn.XLOOKUP(A:A,'Nikes Sales Dataset - Worked f'!A:A,'Nikes Sales Dataset - Worked f'!P:P)</f>
        <v>7785.1228000000001</v>
      </c>
      <c r="L1101" s="7">
        <f>VLOOKUP('Nikes Sales Dataset - Worked f'!A:A,'Nikes Sales Dataset - Worked f'!A:R,18,FALSE)</f>
        <v>45586</v>
      </c>
      <c r="M1101" s="7" t="str">
        <f>_xlfn.XLOOKUP(A:A,'Nikes Sales Dataset - Worked f'!A:A,'Nikes Sales Dataset - Worked f'!S:S)</f>
        <v>Oct</v>
      </c>
      <c r="N1101" s="7" t="str">
        <f>_xlfn.XLOOKUP(A:A,'Nikes Sales Dataset - Worked f'!A:A,'Nikes Sales Dataset - Worked f'!T:T)</f>
        <v>2024</v>
      </c>
      <c r="O1101" t="str">
        <f>_xlfn.XLOOKUP(A:A,'Nikes Sales Dataset - Worked f'!A:A,'Nikes Sales Dataset - Worked f'!U:U)</f>
        <v>Online</v>
      </c>
      <c r="P1101" t="str">
        <f>_xlfn.XLOOKUP(A:A,'Nikes Sales Dataset - Worked f'!A:A,'Nikes Sales Dataset - Worked f'!W:W)</f>
        <v>Mumbai</v>
      </c>
      <c r="Q1101" s="9">
        <f>_xlfn.XLOOKUP(A:A,'Nikes Sales Dataset - Worked f'!A:A,'Nikes Sales Dataset - Worked f'!X:X)</f>
        <v>1720.4</v>
      </c>
    </row>
    <row r="1102" spans="1:17" x14ac:dyDescent="0.25">
      <c r="A1102" s="4">
        <v>3100</v>
      </c>
      <c r="B1102" t="str">
        <f>VLOOKUP('Nikes Sales Dataset - Worked f'!A:A,'Nikes Sales Dataset - Worked f'!A:B,2,FALSE)</f>
        <v>3100_20250630</v>
      </c>
      <c r="C1102" t="str">
        <f>VLOOKUP('Nikes Sales Dataset - Worked f'!A:A,'Nikes Sales Dataset - Worked f'!A:C,3,FALSE)</f>
        <v>Women</v>
      </c>
      <c r="D1102" t="str">
        <f>VLOOKUP('Nikes Sales Dataset - Worked f'!A:A,'Nikes Sales Dataset - Worked f'!A:D,4,FALSE)</f>
        <v>Training</v>
      </c>
      <c r="E1102" t="str">
        <f>VLOOKUP('Nikes Sales Dataset - Worked f'!A:A,'Nikes Sales Dataset - Worked f'!A:E,5,FALSE)</f>
        <v>ZoomX Invincible</v>
      </c>
      <c r="F1102" t="str">
        <f>VLOOKUP('Nikes Sales Dataset - Worked f'!A:A,'Nikes Sales Dataset - Worked f'!A:G,7,FALSE)</f>
        <v>M</v>
      </c>
      <c r="G1102" s="3">
        <f>VLOOKUP('Nikes Sales Dataset - Worked f'!A:A,'Nikes Sales Dataset - Worked f'!A:I,9,FALSE)</f>
        <v>4</v>
      </c>
      <c r="H1102" s="9">
        <f>VLOOKUP('Nikes Sales Dataset - Worked f'!A:A,'Nikes Sales Dataset - Worked f'!A:K,11,FALSE)</f>
        <v>6110.0300000000007</v>
      </c>
      <c r="I1102">
        <f>_xlfn.XLOOKUP('Cleaned and Transformed Dataset'!A:A,'Nikes Sales Dataset - Worked f'!A:A,'Nikes Sales Dataset - Worked f'!M:M)</f>
        <v>0.97</v>
      </c>
      <c r="J1102" s="9">
        <f>_xlfn.XLOOKUP(A:A,'Nikes Sales Dataset - Worked f'!A:A,'Nikes Sales Dataset - Worked f'!N:N)</f>
        <v>183.30090000000018</v>
      </c>
      <c r="K1102" s="3">
        <f>_xlfn.XLOOKUP(A:A,'Nikes Sales Dataset - Worked f'!A:A,'Nikes Sales Dataset - Worked f'!P:P)</f>
        <v>733.20360000000073</v>
      </c>
      <c r="L1102" s="7">
        <f>VLOOKUP('Nikes Sales Dataset - Worked f'!A:A,'Nikes Sales Dataset - Worked f'!A:R,18,FALSE)</f>
        <v>45838</v>
      </c>
      <c r="M1102" s="7" t="str">
        <f>_xlfn.XLOOKUP(A:A,'Nikes Sales Dataset - Worked f'!A:A,'Nikes Sales Dataset - Worked f'!S:S)</f>
        <v>Jun</v>
      </c>
      <c r="N1102" s="7" t="str">
        <f>_xlfn.XLOOKUP(A:A,'Nikes Sales Dataset - Worked f'!A:A,'Nikes Sales Dataset - Worked f'!T:T)</f>
        <v>2025</v>
      </c>
      <c r="O1102" t="str">
        <f>_xlfn.XLOOKUP(A:A,'Nikes Sales Dataset - Worked f'!A:A,'Nikes Sales Dataset - Worked f'!U:U)</f>
        <v>Retail</v>
      </c>
      <c r="P1102" t="str">
        <f>_xlfn.XLOOKUP(A:A,'Nikes Sales Dataset - Worked f'!A:A,'Nikes Sales Dataset - Worked f'!W:W)</f>
        <v>Mumbai</v>
      </c>
      <c r="Q1102" s="9">
        <f>_xlfn.XLOOKUP(A:A,'Nikes Sales Dataset - Worked f'!A:A,'Nikes Sales Dataset - Worked f'!X:X)</f>
        <v>1861.15</v>
      </c>
    </row>
    <row r="1103" spans="1:17" x14ac:dyDescent="0.25">
      <c r="A1103" s="4">
        <v>2021</v>
      </c>
      <c r="B1103" t="str">
        <f>VLOOKUP('Nikes Sales Dataset - Worked f'!A:A,'Nikes Sales Dataset - Worked f'!A:B,2,FALSE)</f>
        <v>2021_20241119</v>
      </c>
      <c r="C1103" t="str">
        <f>VLOOKUP('Nikes Sales Dataset - Worked f'!A:A,'Nikes Sales Dataset - Worked f'!A:C,3,FALSE)</f>
        <v>Men</v>
      </c>
      <c r="D1103" t="str">
        <f>VLOOKUP('Nikes Sales Dataset - Worked f'!A:A,'Nikes Sales Dataset - Worked f'!A:D,4,FALSE)</f>
        <v>Running</v>
      </c>
      <c r="E1103" t="str">
        <f>VLOOKUP('Nikes Sales Dataset - Worked f'!A:A,'Nikes Sales Dataset - Worked f'!A:E,5,FALSE)</f>
        <v>Free RN</v>
      </c>
      <c r="F1103" t="str">
        <f>VLOOKUP('Nikes Sales Dataset - Worked f'!A:A,'Nikes Sales Dataset - Worked f'!A:G,7,FALSE)</f>
        <v>L</v>
      </c>
      <c r="G1103" s="3">
        <f>VLOOKUP('Nikes Sales Dataset - Worked f'!A:A,'Nikes Sales Dataset - Worked f'!A:I,9,FALSE)</f>
        <v>-1</v>
      </c>
      <c r="H1103" s="9">
        <f>VLOOKUP('Nikes Sales Dataset - Worked f'!A:A,'Nikes Sales Dataset - Worked f'!A:K,11,FALSE)</f>
        <v>7086.7</v>
      </c>
      <c r="I1103">
        <f>_xlfn.XLOOKUP('Cleaned and Transformed Dataset'!A:A,'Nikes Sales Dataset - Worked f'!A:A,'Nikes Sales Dataset - Worked f'!M:M)</f>
        <v>0.66</v>
      </c>
      <c r="J1103" s="9">
        <f>_xlfn.XLOOKUP(A:A,'Nikes Sales Dataset - Worked f'!A:A,'Nikes Sales Dataset - Worked f'!N:N)</f>
        <v>2409.4779999999996</v>
      </c>
      <c r="K1103" s="3">
        <f>_xlfn.XLOOKUP(A:A,'Nikes Sales Dataset - Worked f'!A:A,'Nikes Sales Dataset - Worked f'!P:P)</f>
        <v>-2409.4779999999996</v>
      </c>
      <c r="L1103" s="7">
        <f>VLOOKUP('Nikes Sales Dataset - Worked f'!A:A,'Nikes Sales Dataset - Worked f'!A:R,18,FALSE)</f>
        <v>45615</v>
      </c>
      <c r="M1103" s="7" t="str">
        <f>_xlfn.XLOOKUP(A:A,'Nikes Sales Dataset - Worked f'!A:A,'Nikes Sales Dataset - Worked f'!S:S)</f>
        <v>Nov</v>
      </c>
      <c r="N1103" s="7" t="str">
        <f>_xlfn.XLOOKUP(A:A,'Nikes Sales Dataset - Worked f'!A:A,'Nikes Sales Dataset - Worked f'!T:T)</f>
        <v>2024</v>
      </c>
      <c r="O1103" t="str">
        <f>_xlfn.XLOOKUP(A:A,'Nikes Sales Dataset - Worked f'!A:A,'Nikes Sales Dataset - Worked f'!U:U)</f>
        <v>Retail</v>
      </c>
      <c r="P1103" t="str">
        <f>_xlfn.XLOOKUP(A:A,'Nikes Sales Dataset - Worked f'!A:A,'Nikes Sales Dataset - Worked f'!W:W)</f>
        <v>Hyderabad</v>
      </c>
      <c r="Q1103" s="9">
        <f>_xlfn.XLOOKUP(A:A,'Nikes Sales Dataset - Worked f'!A:A,'Nikes Sales Dataset - Worked f'!X:X)</f>
        <v>-1120.49</v>
      </c>
    </row>
    <row r="1104" spans="1:17" x14ac:dyDescent="0.25">
      <c r="A1104" s="4">
        <v>3102</v>
      </c>
      <c r="B1104" t="str">
        <f>VLOOKUP('Nikes Sales Dataset - Worked f'!A:A,'Nikes Sales Dataset - Worked f'!A:B,2,FALSE)</f>
        <v>3102_20250618</v>
      </c>
      <c r="C1104" t="str">
        <f>VLOOKUP('Nikes Sales Dataset - Worked f'!A:A,'Nikes Sales Dataset - Worked f'!A:C,3,FALSE)</f>
        <v>Kids</v>
      </c>
      <c r="D1104" t="str">
        <f>VLOOKUP('Nikes Sales Dataset - Worked f'!A:A,'Nikes Sales Dataset - Worked f'!A:D,4,FALSE)</f>
        <v>Basketball</v>
      </c>
      <c r="E1104" t="str">
        <f>VLOOKUP('Nikes Sales Dataset - Worked f'!A:A,'Nikes Sales Dataset - Worked f'!A:E,5,FALSE)</f>
        <v>LeBron 20</v>
      </c>
      <c r="F1104" t="str">
        <f>VLOOKUP('Nikes Sales Dataset - Worked f'!A:A,'Nikes Sales Dataset - Worked f'!A:G,7,FALSE)</f>
        <v>M</v>
      </c>
      <c r="G1104" s="3">
        <f>VLOOKUP('Nikes Sales Dataset - Worked f'!A:A,'Nikes Sales Dataset - Worked f'!A:I,9,FALSE)</f>
        <v>0</v>
      </c>
      <c r="H1104" s="9">
        <f>VLOOKUP('Nikes Sales Dataset - Worked f'!A:A,'Nikes Sales Dataset - Worked f'!A:K,11,FALSE)</f>
        <v>6110.0300000000007</v>
      </c>
      <c r="I1104">
        <f>_xlfn.XLOOKUP('Cleaned and Transformed Dataset'!A:A,'Nikes Sales Dataset - Worked f'!A:A,'Nikes Sales Dataset - Worked f'!M:M)</f>
        <v>0</v>
      </c>
      <c r="J1104" s="9">
        <f>_xlfn.XLOOKUP(A:A,'Nikes Sales Dataset - Worked f'!A:A,'Nikes Sales Dataset - Worked f'!N:N)</f>
        <v>6110.0300000000007</v>
      </c>
      <c r="K1104" s="3">
        <f>_xlfn.XLOOKUP(A:A,'Nikes Sales Dataset - Worked f'!A:A,'Nikes Sales Dataset - Worked f'!P:P)</f>
        <v>0</v>
      </c>
      <c r="L1104" s="7">
        <f>VLOOKUP('Nikes Sales Dataset - Worked f'!A:A,'Nikes Sales Dataset - Worked f'!A:R,18,FALSE)</f>
        <v>45826</v>
      </c>
      <c r="M1104" s="7" t="str">
        <f>_xlfn.XLOOKUP(A:A,'Nikes Sales Dataset - Worked f'!A:A,'Nikes Sales Dataset - Worked f'!S:S)</f>
        <v>Jun</v>
      </c>
      <c r="N1104" s="7" t="str">
        <f>_xlfn.XLOOKUP(A:A,'Nikes Sales Dataset - Worked f'!A:A,'Nikes Sales Dataset - Worked f'!T:T)</f>
        <v>2025</v>
      </c>
      <c r="O1104" t="str">
        <f>_xlfn.XLOOKUP(A:A,'Nikes Sales Dataset - Worked f'!A:A,'Nikes Sales Dataset - Worked f'!U:U)</f>
        <v>Retail</v>
      </c>
      <c r="P1104" t="str">
        <f>_xlfn.XLOOKUP(A:A,'Nikes Sales Dataset - Worked f'!A:A,'Nikes Sales Dataset - Worked f'!W:W)</f>
        <v>Bangalore</v>
      </c>
      <c r="Q1104" s="9">
        <f>_xlfn.XLOOKUP(A:A,'Nikes Sales Dataset - Worked f'!A:A,'Nikes Sales Dataset - Worked f'!X:X)</f>
        <v>-1117.98</v>
      </c>
    </row>
    <row r="1105" spans="1:17" x14ac:dyDescent="0.25">
      <c r="A1105" s="4">
        <v>3103</v>
      </c>
      <c r="B1105" t="str">
        <f>VLOOKUP('Nikes Sales Dataset - Worked f'!A:A,'Nikes Sales Dataset - Worked f'!A:B,2,FALSE)</f>
        <v>3103_20250106</v>
      </c>
      <c r="C1105" t="str">
        <f>VLOOKUP('Nikes Sales Dataset - Worked f'!A:A,'Nikes Sales Dataset - Worked f'!A:C,3,FALSE)</f>
        <v>Kids</v>
      </c>
      <c r="D1105" t="str">
        <f>VLOOKUP('Nikes Sales Dataset - Worked f'!A:A,'Nikes Sales Dataset - Worked f'!A:D,4,FALSE)</f>
        <v>Lifestyle</v>
      </c>
      <c r="E1105" t="str">
        <f>VLOOKUP('Nikes Sales Dataset - Worked f'!A:A,'Nikes Sales Dataset - Worked f'!A:E,5,FALSE)</f>
        <v>Blazer Mid</v>
      </c>
      <c r="F1105" t="str">
        <f>VLOOKUP('Nikes Sales Dataset - Worked f'!A:A,'Nikes Sales Dataset - Worked f'!A:G,7,FALSE)</f>
        <v>M</v>
      </c>
      <c r="G1105" s="3">
        <f>VLOOKUP('Nikes Sales Dataset - Worked f'!A:A,'Nikes Sales Dataset - Worked f'!A:I,9,FALSE)</f>
        <v>2</v>
      </c>
      <c r="H1105" s="9">
        <f>VLOOKUP('Nikes Sales Dataset - Worked f'!A:A,'Nikes Sales Dataset - Worked f'!A:K,11,FALSE)</f>
        <v>6110.0300000000007</v>
      </c>
      <c r="I1105">
        <f>_xlfn.XLOOKUP('Cleaned and Transformed Dataset'!A:A,'Nikes Sales Dataset - Worked f'!A:A,'Nikes Sales Dataset - Worked f'!M:M)</f>
        <v>0</v>
      </c>
      <c r="J1105" s="9">
        <f>_xlfn.XLOOKUP(A:A,'Nikes Sales Dataset - Worked f'!A:A,'Nikes Sales Dataset - Worked f'!N:N)</f>
        <v>6110.0300000000007</v>
      </c>
      <c r="K1105" s="3">
        <f>_xlfn.XLOOKUP(A:A,'Nikes Sales Dataset - Worked f'!A:A,'Nikes Sales Dataset - Worked f'!P:P)</f>
        <v>12220.060000000001</v>
      </c>
      <c r="L1105" s="7">
        <f>VLOOKUP('Nikes Sales Dataset - Worked f'!A:A,'Nikes Sales Dataset - Worked f'!A:R,18,FALSE)</f>
        <v>45663</v>
      </c>
      <c r="M1105" s="7" t="str">
        <f>_xlfn.XLOOKUP(A:A,'Nikes Sales Dataset - Worked f'!A:A,'Nikes Sales Dataset - Worked f'!S:S)</f>
        <v>Jan</v>
      </c>
      <c r="N1105" s="7" t="str">
        <f>_xlfn.XLOOKUP(A:A,'Nikes Sales Dataset - Worked f'!A:A,'Nikes Sales Dataset - Worked f'!T:T)</f>
        <v>2025</v>
      </c>
      <c r="O1105" t="str">
        <f>_xlfn.XLOOKUP(A:A,'Nikes Sales Dataset - Worked f'!A:A,'Nikes Sales Dataset - Worked f'!U:U)</f>
        <v>Online</v>
      </c>
      <c r="P1105" t="str">
        <f>_xlfn.XLOOKUP(A:A,'Nikes Sales Dataset - Worked f'!A:A,'Nikes Sales Dataset - Worked f'!W:W)</f>
        <v>Mumbai</v>
      </c>
      <c r="Q1105" s="9">
        <f>_xlfn.XLOOKUP(A:A,'Nikes Sales Dataset - Worked f'!A:A,'Nikes Sales Dataset - Worked f'!X:X)</f>
        <v>1567.18</v>
      </c>
    </row>
    <row r="1106" spans="1:17" x14ac:dyDescent="0.25">
      <c r="A1106" s="4">
        <v>3104</v>
      </c>
      <c r="B1106" t="str">
        <f>VLOOKUP('Nikes Sales Dataset - Worked f'!A:A,'Nikes Sales Dataset - Worked f'!A:B,2,FALSE)</f>
        <v>3104_20250209</v>
      </c>
      <c r="C1106" t="str">
        <f>VLOOKUP('Nikes Sales Dataset - Worked f'!A:A,'Nikes Sales Dataset - Worked f'!A:C,3,FALSE)</f>
        <v>Men</v>
      </c>
      <c r="D1106" t="str">
        <f>VLOOKUP('Nikes Sales Dataset - Worked f'!A:A,'Nikes Sales Dataset - Worked f'!A:D,4,FALSE)</f>
        <v>Running</v>
      </c>
      <c r="E1106" t="str">
        <f>VLOOKUP('Nikes Sales Dataset - Worked f'!A:A,'Nikes Sales Dataset - Worked f'!A:E,5,FALSE)</f>
        <v>Free RN</v>
      </c>
      <c r="F1106" t="str">
        <f>VLOOKUP('Nikes Sales Dataset - Worked f'!A:A,'Nikes Sales Dataset - Worked f'!A:G,7,FALSE)</f>
        <v>L</v>
      </c>
      <c r="G1106" s="3">
        <f>VLOOKUP('Nikes Sales Dataset - Worked f'!A:A,'Nikes Sales Dataset - Worked f'!A:I,9,FALSE)</f>
        <v>0</v>
      </c>
      <c r="H1106" s="9">
        <f>VLOOKUP('Nikes Sales Dataset - Worked f'!A:A,'Nikes Sales Dataset - Worked f'!A:K,11,FALSE)</f>
        <v>7734.26</v>
      </c>
      <c r="I1106">
        <f>_xlfn.XLOOKUP('Cleaned and Transformed Dataset'!A:A,'Nikes Sales Dataset - Worked f'!A:A,'Nikes Sales Dataset - Worked f'!M:M)</f>
        <v>0.47</v>
      </c>
      <c r="J1106" s="9">
        <f>_xlfn.XLOOKUP(A:A,'Nikes Sales Dataset - Worked f'!A:A,'Nikes Sales Dataset - Worked f'!N:N)</f>
        <v>4099.1578</v>
      </c>
      <c r="K1106" s="3">
        <f>_xlfn.XLOOKUP(A:A,'Nikes Sales Dataset - Worked f'!A:A,'Nikes Sales Dataset - Worked f'!P:P)</f>
        <v>0</v>
      </c>
      <c r="L1106" s="7">
        <f>VLOOKUP('Nikes Sales Dataset - Worked f'!A:A,'Nikes Sales Dataset - Worked f'!A:R,18,FALSE)</f>
        <v>45697</v>
      </c>
      <c r="M1106" s="7" t="str">
        <f>_xlfn.XLOOKUP(A:A,'Nikes Sales Dataset - Worked f'!A:A,'Nikes Sales Dataset - Worked f'!S:S)</f>
        <v>Feb</v>
      </c>
      <c r="N1106" s="7" t="str">
        <f>_xlfn.XLOOKUP(A:A,'Nikes Sales Dataset - Worked f'!A:A,'Nikes Sales Dataset - Worked f'!T:T)</f>
        <v>2025</v>
      </c>
      <c r="O1106" t="str">
        <f>_xlfn.XLOOKUP(A:A,'Nikes Sales Dataset - Worked f'!A:A,'Nikes Sales Dataset - Worked f'!U:U)</f>
        <v>Online</v>
      </c>
      <c r="P1106" t="str">
        <f>_xlfn.XLOOKUP(A:A,'Nikes Sales Dataset - Worked f'!A:A,'Nikes Sales Dataset - Worked f'!W:W)</f>
        <v>Bangalore</v>
      </c>
      <c r="Q1106" s="9">
        <f>_xlfn.XLOOKUP(A:A,'Nikes Sales Dataset - Worked f'!A:A,'Nikes Sales Dataset - Worked f'!X:X)</f>
        <v>1921.82</v>
      </c>
    </row>
    <row r="1107" spans="1:17" x14ac:dyDescent="0.25">
      <c r="A1107" s="4">
        <v>3105</v>
      </c>
      <c r="B1107" t="str">
        <f>VLOOKUP('Nikes Sales Dataset - Worked f'!A:A,'Nikes Sales Dataset - Worked f'!A:B,2,FALSE)</f>
        <v>3105_20241130</v>
      </c>
      <c r="C1107" t="str">
        <f>VLOOKUP('Nikes Sales Dataset - Worked f'!A:A,'Nikes Sales Dataset - Worked f'!A:C,3,FALSE)</f>
        <v>Women</v>
      </c>
      <c r="D1107" t="str">
        <f>VLOOKUP('Nikes Sales Dataset - Worked f'!A:A,'Nikes Sales Dataset - Worked f'!A:D,4,FALSE)</f>
        <v>Soccer</v>
      </c>
      <c r="E1107" t="str">
        <f>VLOOKUP('Nikes Sales Dataset - Worked f'!A:A,'Nikes Sales Dataset - Worked f'!A:E,5,FALSE)</f>
        <v>Phantom GT</v>
      </c>
      <c r="F1107" t="str">
        <f>VLOOKUP('Nikes Sales Dataset - Worked f'!A:A,'Nikes Sales Dataset - Worked f'!A:G,7,FALSE)</f>
        <v>L</v>
      </c>
      <c r="G1107" s="3">
        <f>VLOOKUP('Nikes Sales Dataset - Worked f'!A:A,'Nikes Sales Dataset - Worked f'!A:I,9,FALSE)</f>
        <v>4</v>
      </c>
      <c r="H1107" s="9">
        <f>VLOOKUP('Nikes Sales Dataset - Worked f'!A:A,'Nikes Sales Dataset - Worked f'!A:K,11,FALSE)</f>
        <v>6110.0300000000007</v>
      </c>
      <c r="I1107">
        <f>_xlfn.XLOOKUP('Cleaned and Transformed Dataset'!A:A,'Nikes Sales Dataset - Worked f'!A:A,'Nikes Sales Dataset - Worked f'!M:M)</f>
        <v>0.56999999999999995</v>
      </c>
      <c r="J1107" s="9">
        <f>_xlfn.XLOOKUP(A:A,'Nikes Sales Dataset - Worked f'!A:A,'Nikes Sales Dataset - Worked f'!N:N)</f>
        <v>2627.3129000000004</v>
      </c>
      <c r="K1107" s="3">
        <f>_xlfn.XLOOKUP(A:A,'Nikes Sales Dataset - Worked f'!A:A,'Nikes Sales Dataset - Worked f'!P:P)</f>
        <v>10509.251600000001</v>
      </c>
      <c r="L1107" s="7">
        <f>VLOOKUP('Nikes Sales Dataset - Worked f'!A:A,'Nikes Sales Dataset - Worked f'!A:R,18,FALSE)</f>
        <v>45626</v>
      </c>
      <c r="M1107" s="7" t="str">
        <f>_xlfn.XLOOKUP(A:A,'Nikes Sales Dataset - Worked f'!A:A,'Nikes Sales Dataset - Worked f'!S:S)</f>
        <v>Nov</v>
      </c>
      <c r="N1107" s="7" t="str">
        <f>_xlfn.XLOOKUP(A:A,'Nikes Sales Dataset - Worked f'!A:A,'Nikes Sales Dataset - Worked f'!T:T)</f>
        <v>2024</v>
      </c>
      <c r="O1107" t="str">
        <f>_xlfn.XLOOKUP(A:A,'Nikes Sales Dataset - Worked f'!A:A,'Nikes Sales Dataset - Worked f'!U:U)</f>
        <v>Online</v>
      </c>
      <c r="P1107" t="str">
        <f>_xlfn.XLOOKUP(A:A,'Nikes Sales Dataset - Worked f'!A:A,'Nikes Sales Dataset - Worked f'!W:W)</f>
        <v>Pune</v>
      </c>
      <c r="Q1107" s="9">
        <f>_xlfn.XLOOKUP(A:A,'Nikes Sales Dataset - Worked f'!A:A,'Nikes Sales Dataset - Worked f'!X:X)</f>
        <v>3176.71</v>
      </c>
    </row>
    <row r="1108" spans="1:17" x14ac:dyDescent="0.25">
      <c r="A1108" s="4">
        <v>3106</v>
      </c>
      <c r="B1108" t="str">
        <f>VLOOKUP('Nikes Sales Dataset - Worked f'!A:A,'Nikes Sales Dataset - Worked f'!A:B,2,FALSE)</f>
        <v>3106_20250309</v>
      </c>
      <c r="C1108" t="str">
        <f>VLOOKUP('Nikes Sales Dataset - Worked f'!A:A,'Nikes Sales Dataset - Worked f'!A:C,3,FALSE)</f>
        <v>Men</v>
      </c>
      <c r="D1108" t="str">
        <f>VLOOKUP('Nikes Sales Dataset - Worked f'!A:A,'Nikes Sales Dataset - Worked f'!A:D,4,FALSE)</f>
        <v>Running</v>
      </c>
      <c r="E1108" t="str">
        <f>VLOOKUP('Nikes Sales Dataset - Worked f'!A:A,'Nikes Sales Dataset - Worked f'!A:E,5,FALSE)</f>
        <v>Pegasus Turbo</v>
      </c>
      <c r="F1108" t="str">
        <f>VLOOKUP('Nikes Sales Dataset - Worked f'!A:A,'Nikes Sales Dataset - Worked f'!A:G,7,FALSE)</f>
        <v>M</v>
      </c>
      <c r="G1108" s="3">
        <f>VLOOKUP('Nikes Sales Dataset - Worked f'!A:A,'Nikes Sales Dataset - Worked f'!A:I,9,FALSE)</f>
        <v>1</v>
      </c>
      <c r="H1108" s="9">
        <f>VLOOKUP('Nikes Sales Dataset - Worked f'!A:A,'Nikes Sales Dataset - Worked f'!A:K,11,FALSE)</f>
        <v>6110.0300000000007</v>
      </c>
      <c r="I1108">
        <f>_xlfn.XLOOKUP('Cleaned and Transformed Dataset'!A:A,'Nikes Sales Dataset - Worked f'!A:A,'Nikes Sales Dataset - Worked f'!M:M)</f>
        <v>0</v>
      </c>
      <c r="J1108" s="9">
        <f>_xlfn.XLOOKUP(A:A,'Nikes Sales Dataset - Worked f'!A:A,'Nikes Sales Dataset - Worked f'!N:N)</f>
        <v>6110.0300000000007</v>
      </c>
      <c r="K1108" s="3">
        <f>_xlfn.XLOOKUP(A:A,'Nikes Sales Dataset - Worked f'!A:A,'Nikes Sales Dataset - Worked f'!P:P)</f>
        <v>6110.0300000000007</v>
      </c>
      <c r="L1108" s="7">
        <f>VLOOKUP('Nikes Sales Dataset - Worked f'!A:A,'Nikes Sales Dataset - Worked f'!A:R,18,FALSE)</f>
        <v>45725</v>
      </c>
      <c r="M1108" s="7" t="str">
        <f>_xlfn.XLOOKUP(A:A,'Nikes Sales Dataset - Worked f'!A:A,'Nikes Sales Dataset - Worked f'!S:S)</f>
        <v>Mar</v>
      </c>
      <c r="N1108" s="7" t="str">
        <f>_xlfn.XLOOKUP(A:A,'Nikes Sales Dataset - Worked f'!A:A,'Nikes Sales Dataset - Worked f'!T:T)</f>
        <v>2025</v>
      </c>
      <c r="O1108" t="str">
        <f>_xlfn.XLOOKUP(A:A,'Nikes Sales Dataset - Worked f'!A:A,'Nikes Sales Dataset - Worked f'!U:U)</f>
        <v>Online</v>
      </c>
      <c r="P1108" t="str">
        <f>_xlfn.XLOOKUP(A:A,'Nikes Sales Dataset - Worked f'!A:A,'Nikes Sales Dataset - Worked f'!W:W)</f>
        <v>Bangalore</v>
      </c>
      <c r="Q1108" s="9">
        <f>_xlfn.XLOOKUP(A:A,'Nikes Sales Dataset - Worked f'!A:A,'Nikes Sales Dataset - Worked f'!X:X)</f>
        <v>3276.53</v>
      </c>
    </row>
    <row r="1109" spans="1:17" x14ac:dyDescent="0.25">
      <c r="A1109" s="4">
        <v>3107</v>
      </c>
      <c r="B1109" t="str">
        <f>VLOOKUP('Nikes Sales Dataset - Worked f'!A:A,'Nikes Sales Dataset - Worked f'!A:B,2,FALSE)</f>
        <v>3107_20250308</v>
      </c>
      <c r="C1109" t="str">
        <f>VLOOKUP('Nikes Sales Dataset - Worked f'!A:A,'Nikes Sales Dataset - Worked f'!A:C,3,FALSE)</f>
        <v>Men</v>
      </c>
      <c r="D1109" t="str">
        <f>VLOOKUP('Nikes Sales Dataset - Worked f'!A:A,'Nikes Sales Dataset - Worked f'!A:D,4,FALSE)</f>
        <v>Running</v>
      </c>
      <c r="E1109" t="str">
        <f>VLOOKUP('Nikes Sales Dataset - Worked f'!A:A,'Nikes Sales Dataset - Worked f'!A:E,5,FALSE)</f>
        <v>Pegasus Turbo</v>
      </c>
      <c r="F1109" t="str">
        <f>VLOOKUP('Nikes Sales Dataset - Worked f'!A:A,'Nikes Sales Dataset - Worked f'!A:G,7,FALSE)</f>
        <v>L</v>
      </c>
      <c r="G1109" s="3">
        <f>VLOOKUP('Nikes Sales Dataset - Worked f'!A:A,'Nikes Sales Dataset - Worked f'!A:I,9,FALSE)</f>
        <v>0</v>
      </c>
      <c r="H1109" s="9">
        <f>VLOOKUP('Nikes Sales Dataset - Worked f'!A:A,'Nikes Sales Dataset - Worked f'!A:K,11,FALSE)</f>
        <v>9572.44</v>
      </c>
      <c r="I1109">
        <f>_xlfn.XLOOKUP('Cleaned and Transformed Dataset'!A:A,'Nikes Sales Dataset - Worked f'!A:A,'Nikes Sales Dataset - Worked f'!M:M)</f>
        <v>0</v>
      </c>
      <c r="J1109" s="9">
        <f>_xlfn.XLOOKUP(A:A,'Nikes Sales Dataset - Worked f'!A:A,'Nikes Sales Dataset - Worked f'!N:N)</f>
        <v>9572.44</v>
      </c>
      <c r="K1109" s="3">
        <f>_xlfn.XLOOKUP(A:A,'Nikes Sales Dataset - Worked f'!A:A,'Nikes Sales Dataset - Worked f'!P:P)</f>
        <v>0</v>
      </c>
      <c r="L1109" s="7">
        <f>VLOOKUP('Nikes Sales Dataset - Worked f'!A:A,'Nikes Sales Dataset - Worked f'!A:R,18,FALSE)</f>
        <v>45724</v>
      </c>
      <c r="M1109" s="7" t="str">
        <f>_xlfn.XLOOKUP(A:A,'Nikes Sales Dataset - Worked f'!A:A,'Nikes Sales Dataset - Worked f'!S:S)</f>
        <v>Mar</v>
      </c>
      <c r="N1109" s="7" t="str">
        <f>_xlfn.XLOOKUP(A:A,'Nikes Sales Dataset - Worked f'!A:A,'Nikes Sales Dataset - Worked f'!T:T)</f>
        <v>2025</v>
      </c>
      <c r="O1109" t="str">
        <f>_xlfn.XLOOKUP(A:A,'Nikes Sales Dataset - Worked f'!A:A,'Nikes Sales Dataset - Worked f'!U:U)</f>
        <v>Retail</v>
      </c>
      <c r="P1109" t="str">
        <f>_xlfn.XLOOKUP(A:A,'Nikes Sales Dataset - Worked f'!A:A,'Nikes Sales Dataset - Worked f'!W:W)</f>
        <v>Hyderabad</v>
      </c>
      <c r="Q1109" s="9">
        <f>_xlfn.XLOOKUP(A:A,'Nikes Sales Dataset - Worked f'!A:A,'Nikes Sales Dataset - Worked f'!X:X)</f>
        <v>-694.97</v>
      </c>
    </row>
    <row r="1110" spans="1:17" x14ac:dyDescent="0.25">
      <c r="A1110" s="4">
        <v>3108</v>
      </c>
      <c r="B1110" t="str">
        <f>VLOOKUP('Nikes Sales Dataset - Worked f'!A:A,'Nikes Sales Dataset - Worked f'!A:B,2,FALSE)</f>
        <v>3108_20241216</v>
      </c>
      <c r="C1110" t="str">
        <f>VLOOKUP('Nikes Sales Dataset - Worked f'!A:A,'Nikes Sales Dataset - Worked f'!A:C,3,FALSE)</f>
        <v>Kids</v>
      </c>
      <c r="D1110" t="str">
        <f>VLOOKUP('Nikes Sales Dataset - Worked f'!A:A,'Nikes Sales Dataset - Worked f'!A:D,4,FALSE)</f>
        <v>Soccer</v>
      </c>
      <c r="E1110" t="str">
        <f>VLOOKUP('Nikes Sales Dataset - Worked f'!A:A,'Nikes Sales Dataset - Worked f'!A:E,5,FALSE)</f>
        <v>Phantom GT</v>
      </c>
      <c r="F1110" t="str">
        <f>VLOOKUP('Nikes Sales Dataset - Worked f'!A:A,'Nikes Sales Dataset - Worked f'!A:G,7,FALSE)</f>
        <v>M</v>
      </c>
      <c r="G1110" s="3">
        <f>VLOOKUP('Nikes Sales Dataset - Worked f'!A:A,'Nikes Sales Dataset - Worked f'!A:I,9,FALSE)</f>
        <v>-1</v>
      </c>
      <c r="H1110" s="9">
        <f>VLOOKUP('Nikes Sales Dataset - Worked f'!A:A,'Nikes Sales Dataset - Worked f'!A:K,11,FALSE)</f>
        <v>6110.0300000000007</v>
      </c>
      <c r="I1110">
        <f>_xlfn.XLOOKUP('Cleaned and Transformed Dataset'!A:A,'Nikes Sales Dataset - Worked f'!A:A,'Nikes Sales Dataset - Worked f'!M:M)</f>
        <v>0.38</v>
      </c>
      <c r="J1110" s="9">
        <f>_xlfn.XLOOKUP(A:A,'Nikes Sales Dataset - Worked f'!A:A,'Nikes Sales Dataset - Worked f'!N:N)</f>
        <v>3788.2186000000006</v>
      </c>
      <c r="K1110" s="3">
        <f>_xlfn.XLOOKUP(A:A,'Nikes Sales Dataset - Worked f'!A:A,'Nikes Sales Dataset - Worked f'!P:P)</f>
        <v>-3788.2186000000006</v>
      </c>
      <c r="L1110" s="7">
        <f>VLOOKUP('Nikes Sales Dataset - Worked f'!A:A,'Nikes Sales Dataset - Worked f'!A:R,18,FALSE)</f>
        <v>45642</v>
      </c>
      <c r="M1110" s="7" t="str">
        <f>_xlfn.XLOOKUP(A:A,'Nikes Sales Dataset - Worked f'!A:A,'Nikes Sales Dataset - Worked f'!S:S)</f>
        <v>Dec</v>
      </c>
      <c r="N1110" s="7" t="str">
        <f>_xlfn.XLOOKUP(A:A,'Nikes Sales Dataset - Worked f'!A:A,'Nikes Sales Dataset - Worked f'!T:T)</f>
        <v>2024</v>
      </c>
      <c r="O1110" t="str">
        <f>_xlfn.XLOOKUP(A:A,'Nikes Sales Dataset - Worked f'!A:A,'Nikes Sales Dataset - Worked f'!U:U)</f>
        <v>Online</v>
      </c>
      <c r="P1110" t="str">
        <f>_xlfn.XLOOKUP(A:A,'Nikes Sales Dataset - Worked f'!A:A,'Nikes Sales Dataset - Worked f'!W:W)</f>
        <v>Mumbai</v>
      </c>
      <c r="Q1110" s="9">
        <f>_xlfn.XLOOKUP(A:A,'Nikes Sales Dataset - Worked f'!A:A,'Nikes Sales Dataset - Worked f'!X:X)</f>
        <v>1350.25</v>
      </c>
    </row>
    <row r="1111" spans="1:17" x14ac:dyDescent="0.25">
      <c r="A1111" s="4">
        <v>3109</v>
      </c>
      <c r="B1111" t="str">
        <f>VLOOKUP('Nikes Sales Dataset - Worked f'!A:A,'Nikes Sales Dataset - Worked f'!A:B,2,FALSE)</f>
        <v>3109_Unknown Date</v>
      </c>
      <c r="C1111" t="str">
        <f>VLOOKUP('Nikes Sales Dataset - Worked f'!A:A,'Nikes Sales Dataset - Worked f'!A:C,3,FALSE)</f>
        <v>Men</v>
      </c>
      <c r="D1111" t="str">
        <f>VLOOKUP('Nikes Sales Dataset - Worked f'!A:A,'Nikes Sales Dataset - Worked f'!A:D,4,FALSE)</f>
        <v>Running</v>
      </c>
      <c r="E1111" t="str">
        <f>VLOOKUP('Nikes Sales Dataset - Worked f'!A:A,'Nikes Sales Dataset - Worked f'!A:E,5,FALSE)</f>
        <v>React Infinity</v>
      </c>
      <c r="F1111" t="str">
        <f>VLOOKUP('Nikes Sales Dataset - Worked f'!A:A,'Nikes Sales Dataset - Worked f'!A:G,7,FALSE)</f>
        <v>XL</v>
      </c>
      <c r="G1111" s="3">
        <f>VLOOKUP('Nikes Sales Dataset - Worked f'!A:A,'Nikes Sales Dataset - Worked f'!A:I,9,FALSE)</f>
        <v>1</v>
      </c>
      <c r="H1111" s="9">
        <f>VLOOKUP('Nikes Sales Dataset - Worked f'!A:A,'Nikes Sales Dataset - Worked f'!A:K,11,FALSE)</f>
        <v>6323.74</v>
      </c>
      <c r="I1111">
        <f>_xlfn.XLOOKUP('Cleaned and Transformed Dataset'!A:A,'Nikes Sales Dataset - Worked f'!A:A,'Nikes Sales Dataset - Worked f'!M:M)</f>
        <v>0.8</v>
      </c>
      <c r="J1111" s="9">
        <f>_xlfn.XLOOKUP(A:A,'Nikes Sales Dataset - Worked f'!A:A,'Nikes Sales Dataset - Worked f'!N:N)</f>
        <v>1264.7479999999996</v>
      </c>
      <c r="K1111" s="3">
        <f>_xlfn.XLOOKUP(A:A,'Nikes Sales Dataset - Worked f'!A:A,'Nikes Sales Dataset - Worked f'!P:P)</f>
        <v>1264.7479999999996</v>
      </c>
      <c r="L1111" s="7" t="str">
        <f>VLOOKUP('Nikes Sales Dataset - Worked f'!A:A,'Nikes Sales Dataset - Worked f'!A:R,18,FALSE)</f>
        <v>Unknown Date</v>
      </c>
      <c r="M1111" s="7" t="str">
        <f>_xlfn.XLOOKUP(A:A,'Nikes Sales Dataset - Worked f'!A:A,'Nikes Sales Dataset - Worked f'!S:S)</f>
        <v>Unknown</v>
      </c>
      <c r="N1111" s="7" t="str">
        <f>_xlfn.XLOOKUP(A:A,'Nikes Sales Dataset - Worked f'!A:A,'Nikes Sales Dataset - Worked f'!T:T)</f>
        <v>Unknown</v>
      </c>
      <c r="O1111" t="str">
        <f>_xlfn.XLOOKUP(A:A,'Nikes Sales Dataset - Worked f'!A:A,'Nikes Sales Dataset - Worked f'!U:U)</f>
        <v>Retail</v>
      </c>
      <c r="P1111" t="str">
        <f>_xlfn.XLOOKUP(A:A,'Nikes Sales Dataset - Worked f'!A:A,'Nikes Sales Dataset - Worked f'!W:W)</f>
        <v>Kolkata</v>
      </c>
      <c r="Q1111" s="9">
        <f>_xlfn.XLOOKUP(A:A,'Nikes Sales Dataset - Worked f'!A:A,'Nikes Sales Dataset - Worked f'!X:X)</f>
        <v>492.62</v>
      </c>
    </row>
    <row r="1112" spans="1:17" x14ac:dyDescent="0.25">
      <c r="A1112" s="4">
        <v>3110</v>
      </c>
      <c r="B1112" t="str">
        <f>VLOOKUP('Nikes Sales Dataset - Worked f'!A:A,'Nikes Sales Dataset - Worked f'!A:B,2,FALSE)</f>
        <v>3110_20241013</v>
      </c>
      <c r="C1112" t="str">
        <f>VLOOKUP('Nikes Sales Dataset - Worked f'!A:A,'Nikes Sales Dataset - Worked f'!A:C,3,FALSE)</f>
        <v>Men</v>
      </c>
      <c r="D1112" t="str">
        <f>VLOOKUP('Nikes Sales Dataset - Worked f'!A:A,'Nikes Sales Dataset - Worked f'!A:D,4,FALSE)</f>
        <v>Running</v>
      </c>
      <c r="E1112" t="str">
        <f>VLOOKUP('Nikes Sales Dataset - Worked f'!A:A,'Nikes Sales Dataset - Worked f'!A:E,5,FALSE)</f>
        <v>React Infinity</v>
      </c>
      <c r="F1112" t="str">
        <f>VLOOKUP('Nikes Sales Dataset - Worked f'!A:A,'Nikes Sales Dataset - Worked f'!A:G,7,FALSE)</f>
        <v>L</v>
      </c>
      <c r="G1112" s="3">
        <f>VLOOKUP('Nikes Sales Dataset - Worked f'!A:A,'Nikes Sales Dataset - Worked f'!A:I,9,FALSE)</f>
        <v>1</v>
      </c>
      <c r="H1112" s="9">
        <f>VLOOKUP('Nikes Sales Dataset - Worked f'!A:A,'Nikes Sales Dataset - Worked f'!A:K,11,FALSE)</f>
        <v>8431.5499999999993</v>
      </c>
      <c r="I1112">
        <f>_xlfn.XLOOKUP('Cleaned and Transformed Dataset'!A:A,'Nikes Sales Dataset - Worked f'!A:A,'Nikes Sales Dataset - Worked f'!M:M)</f>
        <v>0</v>
      </c>
      <c r="J1112" s="9">
        <f>_xlfn.XLOOKUP(A:A,'Nikes Sales Dataset - Worked f'!A:A,'Nikes Sales Dataset - Worked f'!N:N)</f>
        <v>8431.5499999999993</v>
      </c>
      <c r="K1112" s="3">
        <f>_xlfn.XLOOKUP(A:A,'Nikes Sales Dataset - Worked f'!A:A,'Nikes Sales Dataset - Worked f'!P:P)</f>
        <v>8431.5499999999993</v>
      </c>
      <c r="L1112" s="7">
        <f>VLOOKUP('Nikes Sales Dataset - Worked f'!A:A,'Nikes Sales Dataset - Worked f'!A:R,18,FALSE)</f>
        <v>45578</v>
      </c>
      <c r="M1112" s="7" t="str">
        <f>_xlfn.XLOOKUP(A:A,'Nikes Sales Dataset - Worked f'!A:A,'Nikes Sales Dataset - Worked f'!S:S)</f>
        <v>Oct</v>
      </c>
      <c r="N1112" s="7" t="str">
        <f>_xlfn.XLOOKUP(A:A,'Nikes Sales Dataset - Worked f'!A:A,'Nikes Sales Dataset - Worked f'!T:T)</f>
        <v>2024</v>
      </c>
      <c r="O1112" t="str">
        <f>_xlfn.XLOOKUP(A:A,'Nikes Sales Dataset - Worked f'!A:A,'Nikes Sales Dataset - Worked f'!U:U)</f>
        <v>Retail</v>
      </c>
      <c r="P1112" t="str">
        <f>_xlfn.XLOOKUP(A:A,'Nikes Sales Dataset - Worked f'!A:A,'Nikes Sales Dataset - Worked f'!W:W)</f>
        <v>Mumbai</v>
      </c>
      <c r="Q1112" s="9">
        <f>_xlfn.XLOOKUP(A:A,'Nikes Sales Dataset - Worked f'!A:A,'Nikes Sales Dataset - Worked f'!X:X)</f>
        <v>3977.41</v>
      </c>
    </row>
    <row r="1113" spans="1:17" x14ac:dyDescent="0.25">
      <c r="A1113" s="4">
        <v>3111</v>
      </c>
      <c r="B1113" t="str">
        <f>VLOOKUP('Nikes Sales Dataset - Worked f'!A:A,'Nikes Sales Dataset - Worked f'!A:B,2,FALSE)</f>
        <v>3111_Unknown Date</v>
      </c>
      <c r="C1113" t="str">
        <f>VLOOKUP('Nikes Sales Dataset - Worked f'!A:A,'Nikes Sales Dataset - Worked f'!A:C,3,FALSE)</f>
        <v>Women</v>
      </c>
      <c r="D1113" t="str">
        <f>VLOOKUP('Nikes Sales Dataset - Worked f'!A:A,'Nikes Sales Dataset - Worked f'!A:D,4,FALSE)</f>
        <v>Basketball</v>
      </c>
      <c r="E1113" t="str">
        <f>VLOOKUP('Nikes Sales Dataset - Worked f'!A:A,'Nikes Sales Dataset - Worked f'!A:E,5,FALSE)</f>
        <v>Air Jordan</v>
      </c>
      <c r="F1113" t="str">
        <f>VLOOKUP('Nikes Sales Dataset - Worked f'!A:A,'Nikes Sales Dataset - Worked f'!A:G,7,FALSE)</f>
        <v>XL</v>
      </c>
      <c r="G1113" s="3">
        <f>VLOOKUP('Nikes Sales Dataset - Worked f'!A:A,'Nikes Sales Dataset - Worked f'!A:I,9,FALSE)</f>
        <v>3</v>
      </c>
      <c r="H1113" s="9">
        <f>VLOOKUP('Nikes Sales Dataset - Worked f'!A:A,'Nikes Sales Dataset - Worked f'!A:K,11,FALSE)</f>
        <v>6110.0300000000007</v>
      </c>
      <c r="I1113">
        <f>_xlfn.XLOOKUP('Cleaned and Transformed Dataset'!A:A,'Nikes Sales Dataset - Worked f'!A:A,'Nikes Sales Dataset - Worked f'!M:M)</f>
        <v>0</v>
      </c>
      <c r="J1113" s="9">
        <f>_xlfn.XLOOKUP(A:A,'Nikes Sales Dataset - Worked f'!A:A,'Nikes Sales Dataset - Worked f'!N:N)</f>
        <v>6110.0300000000007</v>
      </c>
      <c r="K1113" s="3">
        <f>_xlfn.XLOOKUP(A:A,'Nikes Sales Dataset - Worked f'!A:A,'Nikes Sales Dataset - Worked f'!P:P)</f>
        <v>18330.090000000004</v>
      </c>
      <c r="L1113" s="7" t="str">
        <f>VLOOKUP('Nikes Sales Dataset - Worked f'!A:A,'Nikes Sales Dataset - Worked f'!A:R,18,FALSE)</f>
        <v>Unknown Date</v>
      </c>
      <c r="M1113" s="7" t="str">
        <f>_xlfn.XLOOKUP(A:A,'Nikes Sales Dataset - Worked f'!A:A,'Nikes Sales Dataset - Worked f'!S:S)</f>
        <v>Unknown</v>
      </c>
      <c r="N1113" s="7" t="str">
        <f>_xlfn.XLOOKUP(A:A,'Nikes Sales Dataset - Worked f'!A:A,'Nikes Sales Dataset - Worked f'!T:T)</f>
        <v>Unknown</v>
      </c>
      <c r="O1113" t="str">
        <f>_xlfn.XLOOKUP(A:A,'Nikes Sales Dataset - Worked f'!A:A,'Nikes Sales Dataset - Worked f'!U:U)</f>
        <v>Retail</v>
      </c>
      <c r="P1113" t="str">
        <f>_xlfn.XLOOKUP(A:A,'Nikes Sales Dataset - Worked f'!A:A,'Nikes Sales Dataset - Worked f'!W:W)</f>
        <v>Hyderabad</v>
      </c>
      <c r="Q1113" s="9">
        <f>_xlfn.XLOOKUP(A:A,'Nikes Sales Dataset - Worked f'!A:A,'Nikes Sales Dataset - Worked f'!X:X)</f>
        <v>2732.23</v>
      </c>
    </row>
    <row r="1114" spans="1:17" x14ac:dyDescent="0.25">
      <c r="A1114" s="4">
        <v>3112</v>
      </c>
      <c r="B1114" t="str">
        <f>VLOOKUP('Nikes Sales Dataset - Worked f'!A:A,'Nikes Sales Dataset - Worked f'!A:B,2,FALSE)</f>
        <v>3112_Unknown Date</v>
      </c>
      <c r="C1114" t="str">
        <f>VLOOKUP('Nikes Sales Dataset - Worked f'!A:A,'Nikes Sales Dataset - Worked f'!A:C,3,FALSE)</f>
        <v>Men</v>
      </c>
      <c r="D1114" t="str">
        <f>VLOOKUP('Nikes Sales Dataset - Worked f'!A:A,'Nikes Sales Dataset - Worked f'!A:D,4,FALSE)</f>
        <v>Basketball</v>
      </c>
      <c r="E1114" t="str">
        <f>VLOOKUP('Nikes Sales Dataset - Worked f'!A:A,'Nikes Sales Dataset - Worked f'!A:E,5,FALSE)</f>
        <v>Kyrie Flytrap</v>
      </c>
      <c r="F1114" t="str">
        <f>VLOOKUP('Nikes Sales Dataset - Worked f'!A:A,'Nikes Sales Dataset - Worked f'!A:G,7,FALSE)</f>
        <v>L</v>
      </c>
      <c r="G1114" s="3">
        <f>VLOOKUP('Nikes Sales Dataset - Worked f'!A:A,'Nikes Sales Dataset - Worked f'!A:I,9,FALSE)</f>
        <v>1</v>
      </c>
      <c r="H1114" s="9">
        <f>VLOOKUP('Nikes Sales Dataset - Worked f'!A:A,'Nikes Sales Dataset - Worked f'!A:K,11,FALSE)</f>
        <v>6110.0300000000007</v>
      </c>
      <c r="I1114">
        <f>_xlfn.XLOOKUP('Cleaned and Transformed Dataset'!A:A,'Nikes Sales Dataset - Worked f'!A:A,'Nikes Sales Dataset - Worked f'!M:M)</f>
        <v>0.49</v>
      </c>
      <c r="J1114" s="9">
        <f>_xlfn.XLOOKUP(A:A,'Nikes Sales Dataset - Worked f'!A:A,'Nikes Sales Dataset - Worked f'!N:N)</f>
        <v>3116.1153000000004</v>
      </c>
      <c r="K1114" s="3">
        <f>_xlfn.XLOOKUP(A:A,'Nikes Sales Dataset - Worked f'!A:A,'Nikes Sales Dataset - Worked f'!P:P)</f>
        <v>3116.1153000000004</v>
      </c>
      <c r="L1114" s="7" t="str">
        <f>VLOOKUP('Nikes Sales Dataset - Worked f'!A:A,'Nikes Sales Dataset - Worked f'!A:R,18,FALSE)</f>
        <v>Unknown Date</v>
      </c>
      <c r="M1114" s="7" t="str">
        <f>_xlfn.XLOOKUP(A:A,'Nikes Sales Dataset - Worked f'!A:A,'Nikes Sales Dataset - Worked f'!S:S)</f>
        <v>Unknown</v>
      </c>
      <c r="N1114" s="7" t="str">
        <f>_xlfn.XLOOKUP(A:A,'Nikes Sales Dataset - Worked f'!A:A,'Nikes Sales Dataset - Worked f'!T:T)</f>
        <v>Unknown</v>
      </c>
      <c r="O1114" t="str">
        <f>_xlfn.XLOOKUP(A:A,'Nikes Sales Dataset - Worked f'!A:A,'Nikes Sales Dataset - Worked f'!U:U)</f>
        <v>Retail</v>
      </c>
      <c r="P1114" t="str">
        <f>_xlfn.XLOOKUP(A:A,'Nikes Sales Dataset - Worked f'!A:A,'Nikes Sales Dataset - Worked f'!W:W)</f>
        <v>Delhi</v>
      </c>
      <c r="Q1114" s="9">
        <f>_xlfn.XLOOKUP(A:A,'Nikes Sales Dataset - Worked f'!A:A,'Nikes Sales Dataset - Worked f'!X:X)</f>
        <v>-532.65</v>
      </c>
    </row>
    <row r="1115" spans="1:17" x14ac:dyDescent="0.25">
      <c r="A1115" s="4">
        <v>3113</v>
      </c>
      <c r="B1115" t="str">
        <f>VLOOKUP('Nikes Sales Dataset - Worked f'!A:A,'Nikes Sales Dataset - Worked f'!A:B,2,FALSE)</f>
        <v>3113_Unknown Date</v>
      </c>
      <c r="C1115" t="str">
        <f>VLOOKUP('Nikes Sales Dataset - Worked f'!A:A,'Nikes Sales Dataset - Worked f'!A:C,3,FALSE)</f>
        <v>Women</v>
      </c>
      <c r="D1115" t="str">
        <f>VLOOKUP('Nikes Sales Dataset - Worked f'!A:A,'Nikes Sales Dataset - Worked f'!A:D,4,FALSE)</f>
        <v>Soccer</v>
      </c>
      <c r="E1115" t="str">
        <f>VLOOKUP('Nikes Sales Dataset - Worked f'!A:A,'Nikes Sales Dataset - Worked f'!A:E,5,FALSE)</f>
        <v>Tiempo Legend</v>
      </c>
      <c r="F1115" t="str">
        <f>VLOOKUP('Nikes Sales Dataset - Worked f'!A:A,'Nikes Sales Dataset - Worked f'!A:G,7,FALSE)</f>
        <v>L</v>
      </c>
      <c r="G1115" s="3">
        <f>VLOOKUP('Nikes Sales Dataset - Worked f'!A:A,'Nikes Sales Dataset - Worked f'!A:I,9,FALSE)</f>
        <v>1</v>
      </c>
      <c r="H1115" s="9">
        <f>VLOOKUP('Nikes Sales Dataset - Worked f'!A:A,'Nikes Sales Dataset - Worked f'!A:K,11,FALSE)</f>
        <v>6110.0300000000007</v>
      </c>
      <c r="I1115">
        <f>_xlfn.XLOOKUP('Cleaned and Transformed Dataset'!A:A,'Nikes Sales Dataset - Worked f'!A:A,'Nikes Sales Dataset - Worked f'!M:M)</f>
        <v>0</v>
      </c>
      <c r="J1115" s="9">
        <f>_xlfn.XLOOKUP(A:A,'Nikes Sales Dataset - Worked f'!A:A,'Nikes Sales Dataset - Worked f'!N:N)</f>
        <v>6110.0300000000007</v>
      </c>
      <c r="K1115" s="3">
        <f>_xlfn.XLOOKUP(A:A,'Nikes Sales Dataset - Worked f'!A:A,'Nikes Sales Dataset - Worked f'!P:P)</f>
        <v>6110.0300000000007</v>
      </c>
      <c r="L1115" s="7" t="str">
        <f>VLOOKUP('Nikes Sales Dataset - Worked f'!A:A,'Nikes Sales Dataset - Worked f'!A:R,18,FALSE)</f>
        <v>Unknown Date</v>
      </c>
      <c r="M1115" s="7" t="str">
        <f>_xlfn.XLOOKUP(A:A,'Nikes Sales Dataset - Worked f'!A:A,'Nikes Sales Dataset - Worked f'!S:S)</f>
        <v>Unknown</v>
      </c>
      <c r="N1115" s="7" t="str">
        <f>_xlfn.XLOOKUP(A:A,'Nikes Sales Dataset - Worked f'!A:A,'Nikes Sales Dataset - Worked f'!T:T)</f>
        <v>Unknown</v>
      </c>
      <c r="O1115" t="str">
        <f>_xlfn.XLOOKUP(A:A,'Nikes Sales Dataset - Worked f'!A:A,'Nikes Sales Dataset - Worked f'!U:U)</f>
        <v>Online</v>
      </c>
      <c r="P1115" t="str">
        <f>_xlfn.XLOOKUP(A:A,'Nikes Sales Dataset - Worked f'!A:A,'Nikes Sales Dataset - Worked f'!W:W)</f>
        <v>Bangalore</v>
      </c>
      <c r="Q1115" s="9">
        <f>_xlfn.XLOOKUP(A:A,'Nikes Sales Dataset - Worked f'!A:A,'Nikes Sales Dataset - Worked f'!X:X)</f>
        <v>1328.68</v>
      </c>
    </row>
    <row r="1116" spans="1:17" x14ac:dyDescent="0.25">
      <c r="A1116" s="4">
        <v>3114</v>
      </c>
      <c r="B1116" t="str">
        <f>VLOOKUP('Nikes Sales Dataset - Worked f'!A:A,'Nikes Sales Dataset - Worked f'!A:B,2,FALSE)</f>
        <v>3114_20250327</v>
      </c>
      <c r="C1116" t="str">
        <f>VLOOKUP('Nikes Sales Dataset - Worked f'!A:A,'Nikes Sales Dataset - Worked f'!A:C,3,FALSE)</f>
        <v>Women</v>
      </c>
      <c r="D1116" t="str">
        <f>VLOOKUP('Nikes Sales Dataset - Worked f'!A:A,'Nikes Sales Dataset - Worked f'!A:D,4,FALSE)</f>
        <v>Running</v>
      </c>
      <c r="E1116" t="str">
        <f>VLOOKUP('Nikes Sales Dataset - Worked f'!A:A,'Nikes Sales Dataset - Worked f'!A:E,5,FALSE)</f>
        <v>React Infinity</v>
      </c>
      <c r="F1116" t="str">
        <f>VLOOKUP('Nikes Sales Dataset - Worked f'!A:A,'Nikes Sales Dataset - Worked f'!A:G,7,FALSE)</f>
        <v>L</v>
      </c>
      <c r="G1116" s="3">
        <f>VLOOKUP('Nikes Sales Dataset - Worked f'!A:A,'Nikes Sales Dataset - Worked f'!A:I,9,FALSE)</f>
        <v>1</v>
      </c>
      <c r="H1116" s="9">
        <f>VLOOKUP('Nikes Sales Dataset - Worked f'!A:A,'Nikes Sales Dataset - Worked f'!A:K,11,FALSE)</f>
        <v>7627.37</v>
      </c>
      <c r="I1116">
        <f>_xlfn.XLOOKUP('Cleaned and Transformed Dataset'!A:A,'Nikes Sales Dataset - Worked f'!A:A,'Nikes Sales Dataset - Worked f'!M:M)</f>
        <v>0</v>
      </c>
      <c r="J1116" s="9">
        <f>_xlfn.XLOOKUP(A:A,'Nikes Sales Dataset - Worked f'!A:A,'Nikes Sales Dataset - Worked f'!N:N)</f>
        <v>7627.37</v>
      </c>
      <c r="K1116" s="3">
        <f>_xlfn.XLOOKUP(A:A,'Nikes Sales Dataset - Worked f'!A:A,'Nikes Sales Dataset - Worked f'!P:P)</f>
        <v>7627.37</v>
      </c>
      <c r="L1116" s="7">
        <f>VLOOKUP('Nikes Sales Dataset - Worked f'!A:A,'Nikes Sales Dataset - Worked f'!A:R,18,FALSE)</f>
        <v>45743</v>
      </c>
      <c r="M1116" s="7" t="str">
        <f>_xlfn.XLOOKUP(A:A,'Nikes Sales Dataset - Worked f'!A:A,'Nikes Sales Dataset - Worked f'!S:S)</f>
        <v>Mar</v>
      </c>
      <c r="N1116" s="7" t="str">
        <f>_xlfn.XLOOKUP(A:A,'Nikes Sales Dataset - Worked f'!A:A,'Nikes Sales Dataset - Worked f'!T:T)</f>
        <v>2025</v>
      </c>
      <c r="O1116" t="str">
        <f>_xlfn.XLOOKUP(A:A,'Nikes Sales Dataset - Worked f'!A:A,'Nikes Sales Dataset - Worked f'!U:U)</f>
        <v>Retail</v>
      </c>
      <c r="P1116" t="str">
        <f>_xlfn.XLOOKUP(A:A,'Nikes Sales Dataset - Worked f'!A:A,'Nikes Sales Dataset - Worked f'!W:W)</f>
        <v>Bangalore</v>
      </c>
      <c r="Q1116" s="9">
        <f>_xlfn.XLOOKUP(A:A,'Nikes Sales Dataset - Worked f'!A:A,'Nikes Sales Dataset - Worked f'!X:X)</f>
        <v>2752.18</v>
      </c>
    </row>
    <row r="1117" spans="1:17" x14ac:dyDescent="0.25">
      <c r="A1117" s="4">
        <v>3115</v>
      </c>
      <c r="B1117" t="str">
        <f>VLOOKUP('Nikes Sales Dataset - Worked f'!A:A,'Nikes Sales Dataset - Worked f'!A:B,2,FALSE)</f>
        <v>3115_Unknown Date</v>
      </c>
      <c r="C1117" t="str">
        <f>VLOOKUP('Nikes Sales Dataset - Worked f'!A:A,'Nikes Sales Dataset - Worked f'!A:C,3,FALSE)</f>
        <v>Men</v>
      </c>
      <c r="D1117" t="str">
        <f>VLOOKUP('Nikes Sales Dataset - Worked f'!A:A,'Nikes Sales Dataset - Worked f'!A:D,4,FALSE)</f>
        <v>Running</v>
      </c>
      <c r="E1117" t="str">
        <f>VLOOKUP('Nikes Sales Dataset - Worked f'!A:A,'Nikes Sales Dataset - Worked f'!A:E,5,FALSE)</f>
        <v>React Infinity</v>
      </c>
      <c r="F1117" t="str">
        <f>VLOOKUP('Nikes Sales Dataset - Worked f'!A:A,'Nikes Sales Dataset - Worked f'!A:G,7,FALSE)</f>
        <v>M</v>
      </c>
      <c r="G1117" s="3">
        <f>VLOOKUP('Nikes Sales Dataset - Worked f'!A:A,'Nikes Sales Dataset - Worked f'!A:I,9,FALSE)</f>
        <v>4</v>
      </c>
      <c r="H1117" s="9">
        <f>VLOOKUP('Nikes Sales Dataset - Worked f'!A:A,'Nikes Sales Dataset - Worked f'!A:K,11,FALSE)</f>
        <v>6110.0300000000007</v>
      </c>
      <c r="I1117">
        <f>_xlfn.XLOOKUP('Cleaned and Transformed Dataset'!A:A,'Nikes Sales Dataset - Worked f'!A:A,'Nikes Sales Dataset - Worked f'!M:M)</f>
        <v>0</v>
      </c>
      <c r="J1117" s="9">
        <f>_xlfn.XLOOKUP(A:A,'Nikes Sales Dataset - Worked f'!A:A,'Nikes Sales Dataset - Worked f'!N:N)</f>
        <v>6110.0300000000007</v>
      </c>
      <c r="K1117" s="3">
        <f>_xlfn.XLOOKUP(A:A,'Nikes Sales Dataset - Worked f'!A:A,'Nikes Sales Dataset - Worked f'!P:P)</f>
        <v>24440.120000000003</v>
      </c>
      <c r="L1117" s="7" t="str">
        <f>VLOOKUP('Nikes Sales Dataset - Worked f'!A:A,'Nikes Sales Dataset - Worked f'!A:R,18,FALSE)</f>
        <v>Unknown Date</v>
      </c>
      <c r="M1117" s="7" t="str">
        <f>_xlfn.XLOOKUP(A:A,'Nikes Sales Dataset - Worked f'!A:A,'Nikes Sales Dataset - Worked f'!S:S)</f>
        <v>Unknown</v>
      </c>
      <c r="N1117" s="7" t="str">
        <f>_xlfn.XLOOKUP(A:A,'Nikes Sales Dataset - Worked f'!A:A,'Nikes Sales Dataset - Worked f'!T:T)</f>
        <v>Unknown</v>
      </c>
      <c r="O1117" t="str">
        <f>_xlfn.XLOOKUP(A:A,'Nikes Sales Dataset - Worked f'!A:A,'Nikes Sales Dataset - Worked f'!U:U)</f>
        <v>Retail</v>
      </c>
      <c r="P1117" t="str">
        <f>_xlfn.XLOOKUP(A:A,'Nikes Sales Dataset - Worked f'!A:A,'Nikes Sales Dataset - Worked f'!W:W)</f>
        <v>Delhi</v>
      </c>
      <c r="Q1117" s="9">
        <f>_xlfn.XLOOKUP(A:A,'Nikes Sales Dataset - Worked f'!A:A,'Nikes Sales Dataset - Worked f'!X:X)</f>
        <v>693.29</v>
      </c>
    </row>
    <row r="1118" spans="1:17" x14ac:dyDescent="0.25">
      <c r="A1118" s="4">
        <v>3116</v>
      </c>
      <c r="B1118" t="str">
        <f>VLOOKUP('Nikes Sales Dataset - Worked f'!A:A,'Nikes Sales Dataset - Worked f'!A:B,2,FALSE)</f>
        <v>3116_20241121</v>
      </c>
      <c r="C1118" t="str">
        <f>VLOOKUP('Nikes Sales Dataset - Worked f'!A:A,'Nikes Sales Dataset - Worked f'!A:C,3,FALSE)</f>
        <v>Kids</v>
      </c>
      <c r="D1118" t="str">
        <f>VLOOKUP('Nikes Sales Dataset - Worked f'!A:A,'Nikes Sales Dataset - Worked f'!A:D,4,FALSE)</f>
        <v>Basketball</v>
      </c>
      <c r="E1118" t="str">
        <f>VLOOKUP('Nikes Sales Dataset - Worked f'!A:A,'Nikes Sales Dataset - Worked f'!A:E,5,FALSE)</f>
        <v>Zoom Freak</v>
      </c>
      <c r="F1118" t="str">
        <f>VLOOKUP('Nikes Sales Dataset - Worked f'!A:A,'Nikes Sales Dataset - Worked f'!A:G,7,FALSE)</f>
        <v>M</v>
      </c>
      <c r="G1118" s="3">
        <f>VLOOKUP('Nikes Sales Dataset - Worked f'!A:A,'Nikes Sales Dataset - Worked f'!A:I,9,FALSE)</f>
        <v>3</v>
      </c>
      <c r="H1118" s="9">
        <f>VLOOKUP('Nikes Sales Dataset - Worked f'!A:A,'Nikes Sales Dataset - Worked f'!A:K,11,FALSE)</f>
        <v>6110.0300000000007</v>
      </c>
      <c r="I1118">
        <f>_xlfn.XLOOKUP('Cleaned and Transformed Dataset'!A:A,'Nikes Sales Dataset - Worked f'!A:A,'Nikes Sales Dataset - Worked f'!M:M)</f>
        <v>0.06</v>
      </c>
      <c r="J1118" s="9">
        <f>_xlfn.XLOOKUP(A:A,'Nikes Sales Dataset - Worked f'!A:A,'Nikes Sales Dataset - Worked f'!N:N)</f>
        <v>5743.4282000000003</v>
      </c>
      <c r="K1118" s="3">
        <f>_xlfn.XLOOKUP(A:A,'Nikes Sales Dataset - Worked f'!A:A,'Nikes Sales Dataset - Worked f'!P:P)</f>
        <v>17230.284599999999</v>
      </c>
      <c r="L1118" s="7">
        <f>VLOOKUP('Nikes Sales Dataset - Worked f'!A:A,'Nikes Sales Dataset - Worked f'!A:R,18,FALSE)</f>
        <v>45617</v>
      </c>
      <c r="M1118" s="7" t="str">
        <f>_xlfn.XLOOKUP(A:A,'Nikes Sales Dataset - Worked f'!A:A,'Nikes Sales Dataset - Worked f'!S:S)</f>
        <v>Nov</v>
      </c>
      <c r="N1118" s="7" t="str">
        <f>_xlfn.XLOOKUP(A:A,'Nikes Sales Dataset - Worked f'!A:A,'Nikes Sales Dataset - Worked f'!T:T)</f>
        <v>2024</v>
      </c>
      <c r="O1118" t="str">
        <f>_xlfn.XLOOKUP(A:A,'Nikes Sales Dataset - Worked f'!A:A,'Nikes Sales Dataset - Worked f'!U:U)</f>
        <v>Retail</v>
      </c>
      <c r="P1118" t="str">
        <f>_xlfn.XLOOKUP(A:A,'Nikes Sales Dataset - Worked f'!A:A,'Nikes Sales Dataset - Worked f'!W:W)</f>
        <v>Kolkata</v>
      </c>
      <c r="Q1118" s="9">
        <f>_xlfn.XLOOKUP(A:A,'Nikes Sales Dataset - Worked f'!A:A,'Nikes Sales Dataset - Worked f'!X:X)</f>
        <v>-236.15</v>
      </c>
    </row>
    <row r="1119" spans="1:17" x14ac:dyDescent="0.25">
      <c r="A1119" s="4">
        <v>3117</v>
      </c>
      <c r="B1119" t="str">
        <f>VLOOKUP('Nikes Sales Dataset - Worked f'!A:A,'Nikes Sales Dataset - Worked f'!A:B,2,FALSE)</f>
        <v>3117_20240921</v>
      </c>
      <c r="C1119" t="str">
        <f>VLOOKUP('Nikes Sales Dataset - Worked f'!A:A,'Nikes Sales Dataset - Worked f'!A:C,3,FALSE)</f>
        <v>Men</v>
      </c>
      <c r="D1119" t="str">
        <f>VLOOKUP('Nikes Sales Dataset - Worked f'!A:A,'Nikes Sales Dataset - Worked f'!A:D,4,FALSE)</f>
        <v>Basketball</v>
      </c>
      <c r="E1119" t="str">
        <f>VLOOKUP('Nikes Sales Dataset - Worked f'!A:A,'Nikes Sales Dataset - Worked f'!A:E,5,FALSE)</f>
        <v>Air Jordan</v>
      </c>
      <c r="F1119" t="str">
        <f>VLOOKUP('Nikes Sales Dataset - Worked f'!A:A,'Nikes Sales Dataset - Worked f'!A:G,7,FALSE)</f>
        <v>M</v>
      </c>
      <c r="G1119" s="3">
        <f>VLOOKUP('Nikes Sales Dataset - Worked f'!A:A,'Nikes Sales Dataset - Worked f'!A:I,9,FALSE)</f>
        <v>0</v>
      </c>
      <c r="H1119" s="9">
        <f>VLOOKUP('Nikes Sales Dataset - Worked f'!A:A,'Nikes Sales Dataset - Worked f'!A:K,11,FALSE)</f>
        <v>6435.2</v>
      </c>
      <c r="I1119">
        <f>_xlfn.XLOOKUP('Cleaned and Transformed Dataset'!A:A,'Nikes Sales Dataset - Worked f'!A:A,'Nikes Sales Dataset - Worked f'!M:M)</f>
        <v>0</v>
      </c>
      <c r="J1119" s="9">
        <f>_xlfn.XLOOKUP(A:A,'Nikes Sales Dataset - Worked f'!A:A,'Nikes Sales Dataset - Worked f'!N:N)</f>
        <v>6435.2</v>
      </c>
      <c r="K1119" s="3">
        <f>_xlfn.XLOOKUP(A:A,'Nikes Sales Dataset - Worked f'!A:A,'Nikes Sales Dataset - Worked f'!P:P)</f>
        <v>0</v>
      </c>
      <c r="L1119" s="7">
        <f>VLOOKUP('Nikes Sales Dataset - Worked f'!A:A,'Nikes Sales Dataset - Worked f'!A:R,18,FALSE)</f>
        <v>45556</v>
      </c>
      <c r="M1119" s="7" t="str">
        <f>_xlfn.XLOOKUP(A:A,'Nikes Sales Dataset - Worked f'!A:A,'Nikes Sales Dataset - Worked f'!S:S)</f>
        <v>Sep</v>
      </c>
      <c r="N1119" s="7" t="str">
        <f>_xlfn.XLOOKUP(A:A,'Nikes Sales Dataset - Worked f'!A:A,'Nikes Sales Dataset - Worked f'!T:T)</f>
        <v>2024</v>
      </c>
      <c r="O1119" t="str">
        <f>_xlfn.XLOOKUP(A:A,'Nikes Sales Dataset - Worked f'!A:A,'Nikes Sales Dataset - Worked f'!U:U)</f>
        <v>Retail</v>
      </c>
      <c r="P1119" t="str">
        <f>_xlfn.XLOOKUP(A:A,'Nikes Sales Dataset - Worked f'!A:A,'Nikes Sales Dataset - Worked f'!W:W)</f>
        <v>Delhi</v>
      </c>
      <c r="Q1119" s="9">
        <f>_xlfn.XLOOKUP(A:A,'Nikes Sales Dataset - Worked f'!A:A,'Nikes Sales Dataset - Worked f'!X:X)</f>
        <v>-1181.06</v>
      </c>
    </row>
    <row r="1120" spans="1:17" x14ac:dyDescent="0.25">
      <c r="A1120" s="4">
        <v>3118</v>
      </c>
      <c r="B1120" t="str">
        <f>VLOOKUP('Nikes Sales Dataset - Worked f'!A:A,'Nikes Sales Dataset - Worked f'!A:B,2,FALSE)</f>
        <v>3118_Unknown Date</v>
      </c>
      <c r="C1120" t="str">
        <f>VLOOKUP('Nikes Sales Dataset - Worked f'!A:A,'Nikes Sales Dataset - Worked f'!A:C,3,FALSE)</f>
        <v>Kids</v>
      </c>
      <c r="D1120" t="str">
        <f>VLOOKUP('Nikes Sales Dataset - Worked f'!A:A,'Nikes Sales Dataset - Worked f'!A:D,4,FALSE)</f>
        <v>Lifestyle</v>
      </c>
      <c r="E1120" t="str">
        <f>VLOOKUP('Nikes Sales Dataset - Worked f'!A:A,'Nikes Sales Dataset - Worked f'!A:E,5,FALSE)</f>
        <v>Air Force 1</v>
      </c>
      <c r="F1120" t="str">
        <f>VLOOKUP('Nikes Sales Dataset - Worked f'!A:A,'Nikes Sales Dataset - Worked f'!A:G,7,FALSE)</f>
        <v>M</v>
      </c>
      <c r="G1120" s="3">
        <f>VLOOKUP('Nikes Sales Dataset - Worked f'!A:A,'Nikes Sales Dataset - Worked f'!A:I,9,FALSE)</f>
        <v>1</v>
      </c>
      <c r="H1120" s="9">
        <f>VLOOKUP('Nikes Sales Dataset - Worked f'!A:A,'Nikes Sales Dataset - Worked f'!A:K,11,FALSE)</f>
        <v>6110.0300000000007</v>
      </c>
      <c r="I1120">
        <f>_xlfn.XLOOKUP('Cleaned and Transformed Dataset'!A:A,'Nikes Sales Dataset - Worked f'!A:A,'Nikes Sales Dataset - Worked f'!M:M)</f>
        <v>0</v>
      </c>
      <c r="J1120" s="9">
        <f>_xlfn.XLOOKUP(A:A,'Nikes Sales Dataset - Worked f'!A:A,'Nikes Sales Dataset - Worked f'!N:N)</f>
        <v>6110.0300000000007</v>
      </c>
      <c r="K1120" s="3">
        <f>_xlfn.XLOOKUP(A:A,'Nikes Sales Dataset - Worked f'!A:A,'Nikes Sales Dataset - Worked f'!P:P)</f>
        <v>6110.0300000000007</v>
      </c>
      <c r="L1120" s="7" t="str">
        <f>VLOOKUP('Nikes Sales Dataset - Worked f'!A:A,'Nikes Sales Dataset - Worked f'!A:R,18,FALSE)</f>
        <v>Unknown Date</v>
      </c>
      <c r="M1120" s="7" t="str">
        <f>_xlfn.XLOOKUP(A:A,'Nikes Sales Dataset - Worked f'!A:A,'Nikes Sales Dataset - Worked f'!S:S)</f>
        <v>Unknown</v>
      </c>
      <c r="N1120" s="7" t="str">
        <f>_xlfn.XLOOKUP(A:A,'Nikes Sales Dataset - Worked f'!A:A,'Nikes Sales Dataset - Worked f'!T:T)</f>
        <v>Unknown</v>
      </c>
      <c r="O1120" t="str">
        <f>_xlfn.XLOOKUP(A:A,'Nikes Sales Dataset - Worked f'!A:A,'Nikes Sales Dataset - Worked f'!U:U)</f>
        <v>Online</v>
      </c>
      <c r="P1120" t="str">
        <f>_xlfn.XLOOKUP(A:A,'Nikes Sales Dataset - Worked f'!A:A,'Nikes Sales Dataset - Worked f'!W:W)</f>
        <v>Bangalore</v>
      </c>
      <c r="Q1120" s="9">
        <f>_xlfn.XLOOKUP(A:A,'Nikes Sales Dataset - Worked f'!A:A,'Nikes Sales Dataset - Worked f'!X:X)</f>
        <v>2058.9899999999998</v>
      </c>
    </row>
    <row r="1121" spans="1:17" x14ac:dyDescent="0.25">
      <c r="A1121" s="4">
        <v>3119</v>
      </c>
      <c r="B1121" t="str">
        <f>VLOOKUP('Nikes Sales Dataset - Worked f'!A:A,'Nikes Sales Dataset - Worked f'!A:B,2,FALSE)</f>
        <v>3119_20230812</v>
      </c>
      <c r="C1121" t="str">
        <f>VLOOKUP('Nikes Sales Dataset - Worked f'!A:A,'Nikes Sales Dataset - Worked f'!A:C,3,FALSE)</f>
        <v>Kids</v>
      </c>
      <c r="D1121" t="str">
        <f>VLOOKUP('Nikes Sales Dataset - Worked f'!A:A,'Nikes Sales Dataset - Worked f'!A:D,4,FALSE)</f>
        <v>Lifestyle</v>
      </c>
      <c r="E1121" t="str">
        <f>VLOOKUP('Nikes Sales Dataset - Worked f'!A:A,'Nikes Sales Dataset - Worked f'!A:E,5,FALSE)</f>
        <v>Air Force 1</v>
      </c>
      <c r="F1121" t="str">
        <f>VLOOKUP('Nikes Sales Dataset - Worked f'!A:A,'Nikes Sales Dataset - Worked f'!A:G,7,FALSE)</f>
        <v>M</v>
      </c>
      <c r="G1121" s="3">
        <f>VLOOKUP('Nikes Sales Dataset - Worked f'!A:A,'Nikes Sales Dataset - Worked f'!A:I,9,FALSE)</f>
        <v>1</v>
      </c>
      <c r="H1121" s="9">
        <f>VLOOKUP('Nikes Sales Dataset - Worked f'!A:A,'Nikes Sales Dataset - Worked f'!A:K,11,FALSE)</f>
        <v>6110.0300000000007</v>
      </c>
      <c r="I1121">
        <f>_xlfn.XLOOKUP('Cleaned and Transformed Dataset'!A:A,'Nikes Sales Dataset - Worked f'!A:A,'Nikes Sales Dataset - Worked f'!M:M)</f>
        <v>0</v>
      </c>
      <c r="J1121" s="9">
        <f>_xlfn.XLOOKUP(A:A,'Nikes Sales Dataset - Worked f'!A:A,'Nikes Sales Dataset - Worked f'!N:N)</f>
        <v>6110.0300000000007</v>
      </c>
      <c r="K1121" s="3">
        <f>_xlfn.XLOOKUP(A:A,'Nikes Sales Dataset - Worked f'!A:A,'Nikes Sales Dataset - Worked f'!P:P)</f>
        <v>6110.0300000000007</v>
      </c>
      <c r="L1121" s="7">
        <f>VLOOKUP('Nikes Sales Dataset - Worked f'!A:A,'Nikes Sales Dataset - Worked f'!A:R,18,FALSE)</f>
        <v>45150</v>
      </c>
      <c r="M1121" s="7" t="str">
        <f>_xlfn.XLOOKUP(A:A,'Nikes Sales Dataset - Worked f'!A:A,'Nikes Sales Dataset - Worked f'!S:S)</f>
        <v>Aug</v>
      </c>
      <c r="N1121" s="7" t="str">
        <f>_xlfn.XLOOKUP(A:A,'Nikes Sales Dataset - Worked f'!A:A,'Nikes Sales Dataset - Worked f'!T:T)</f>
        <v>2023</v>
      </c>
      <c r="O1121" t="str">
        <f>_xlfn.XLOOKUP(A:A,'Nikes Sales Dataset - Worked f'!A:A,'Nikes Sales Dataset - Worked f'!U:U)</f>
        <v>Online</v>
      </c>
      <c r="P1121" t="str">
        <f>_xlfn.XLOOKUP(A:A,'Nikes Sales Dataset - Worked f'!A:A,'Nikes Sales Dataset - Worked f'!W:W)</f>
        <v>Hyderabad</v>
      </c>
      <c r="Q1121" s="9">
        <f>_xlfn.XLOOKUP(A:A,'Nikes Sales Dataset - Worked f'!A:A,'Nikes Sales Dataset - Worked f'!X:X)</f>
        <v>3995.49</v>
      </c>
    </row>
    <row r="1122" spans="1:17" x14ac:dyDescent="0.25">
      <c r="A1122" s="4">
        <v>3120</v>
      </c>
      <c r="B1122" t="str">
        <f>VLOOKUP('Nikes Sales Dataset - Worked f'!A:A,'Nikes Sales Dataset - Worked f'!A:B,2,FALSE)</f>
        <v>3120_Unknown Date</v>
      </c>
      <c r="C1122" t="str">
        <f>VLOOKUP('Nikes Sales Dataset - Worked f'!A:A,'Nikes Sales Dataset - Worked f'!A:C,3,FALSE)</f>
        <v>Kids</v>
      </c>
      <c r="D1122" t="str">
        <f>VLOOKUP('Nikes Sales Dataset - Worked f'!A:A,'Nikes Sales Dataset - Worked f'!A:D,4,FALSE)</f>
        <v>Basketball</v>
      </c>
      <c r="E1122" t="str">
        <f>VLOOKUP('Nikes Sales Dataset - Worked f'!A:A,'Nikes Sales Dataset - Worked f'!A:E,5,FALSE)</f>
        <v>Kyrie Flytrap</v>
      </c>
      <c r="F1122" t="str">
        <f>VLOOKUP('Nikes Sales Dataset - Worked f'!A:A,'Nikes Sales Dataset - Worked f'!A:G,7,FALSE)</f>
        <v>XL</v>
      </c>
      <c r="G1122" s="3">
        <f>VLOOKUP('Nikes Sales Dataset - Worked f'!A:A,'Nikes Sales Dataset - Worked f'!A:I,9,FALSE)</f>
        <v>1</v>
      </c>
      <c r="H1122" s="9">
        <f>VLOOKUP('Nikes Sales Dataset - Worked f'!A:A,'Nikes Sales Dataset - Worked f'!A:K,11,FALSE)</f>
        <v>8869.93</v>
      </c>
      <c r="I1122">
        <f>_xlfn.XLOOKUP('Cleaned and Transformed Dataset'!A:A,'Nikes Sales Dataset - Worked f'!A:A,'Nikes Sales Dataset - Worked f'!M:M)</f>
        <v>0</v>
      </c>
      <c r="J1122" s="9">
        <f>_xlfn.XLOOKUP(A:A,'Nikes Sales Dataset - Worked f'!A:A,'Nikes Sales Dataset - Worked f'!N:N)</f>
        <v>8869.93</v>
      </c>
      <c r="K1122" s="3">
        <f>_xlfn.XLOOKUP(A:A,'Nikes Sales Dataset - Worked f'!A:A,'Nikes Sales Dataset - Worked f'!P:P)</f>
        <v>8869.93</v>
      </c>
      <c r="L1122" s="7" t="str">
        <f>VLOOKUP('Nikes Sales Dataset - Worked f'!A:A,'Nikes Sales Dataset - Worked f'!A:R,18,FALSE)</f>
        <v>Unknown Date</v>
      </c>
      <c r="M1122" s="7" t="str">
        <f>_xlfn.XLOOKUP(A:A,'Nikes Sales Dataset - Worked f'!A:A,'Nikes Sales Dataset - Worked f'!S:S)</f>
        <v>Unknown</v>
      </c>
      <c r="N1122" s="7" t="str">
        <f>_xlfn.XLOOKUP(A:A,'Nikes Sales Dataset - Worked f'!A:A,'Nikes Sales Dataset - Worked f'!T:T)</f>
        <v>Unknown</v>
      </c>
      <c r="O1122" t="str">
        <f>_xlfn.XLOOKUP(A:A,'Nikes Sales Dataset - Worked f'!A:A,'Nikes Sales Dataset - Worked f'!U:U)</f>
        <v>Retail</v>
      </c>
      <c r="P1122" t="str">
        <f>_xlfn.XLOOKUP(A:A,'Nikes Sales Dataset - Worked f'!A:A,'Nikes Sales Dataset - Worked f'!W:W)</f>
        <v>Bangalore</v>
      </c>
      <c r="Q1122" s="9">
        <f>_xlfn.XLOOKUP(A:A,'Nikes Sales Dataset - Worked f'!A:A,'Nikes Sales Dataset - Worked f'!X:X)</f>
        <v>551.46</v>
      </c>
    </row>
    <row r="1123" spans="1:17" x14ac:dyDescent="0.25">
      <c r="A1123" s="4">
        <v>3121</v>
      </c>
      <c r="B1123" t="str">
        <f>VLOOKUP('Nikes Sales Dataset - Worked f'!A:A,'Nikes Sales Dataset - Worked f'!A:B,2,FALSE)</f>
        <v>3121_20250306</v>
      </c>
      <c r="C1123" t="str">
        <f>VLOOKUP('Nikes Sales Dataset - Worked f'!A:A,'Nikes Sales Dataset - Worked f'!A:C,3,FALSE)</f>
        <v>Kids</v>
      </c>
      <c r="D1123" t="str">
        <f>VLOOKUP('Nikes Sales Dataset - Worked f'!A:A,'Nikes Sales Dataset - Worked f'!A:D,4,FALSE)</f>
        <v>Training</v>
      </c>
      <c r="E1123" t="str">
        <f>VLOOKUP('Nikes Sales Dataset - Worked f'!A:A,'Nikes Sales Dataset - Worked f'!A:E,5,FALSE)</f>
        <v>Flex Trainer</v>
      </c>
      <c r="F1123" t="str">
        <f>VLOOKUP('Nikes Sales Dataset - Worked f'!A:A,'Nikes Sales Dataset - Worked f'!A:G,7,FALSE)</f>
        <v>M</v>
      </c>
      <c r="G1123" s="3">
        <f>VLOOKUP('Nikes Sales Dataset - Worked f'!A:A,'Nikes Sales Dataset - Worked f'!A:I,9,FALSE)</f>
        <v>1</v>
      </c>
      <c r="H1123" s="9">
        <f>VLOOKUP('Nikes Sales Dataset - Worked f'!A:A,'Nikes Sales Dataset - Worked f'!A:K,11,FALSE)</f>
        <v>2514</v>
      </c>
      <c r="I1123">
        <f>_xlfn.XLOOKUP('Cleaned and Transformed Dataset'!A:A,'Nikes Sales Dataset - Worked f'!A:A,'Nikes Sales Dataset - Worked f'!M:M)</f>
        <v>0.69</v>
      </c>
      <c r="J1123" s="9">
        <f>_xlfn.XLOOKUP(A:A,'Nikes Sales Dataset - Worked f'!A:A,'Nikes Sales Dataset - Worked f'!N:N)</f>
        <v>779.34000000000015</v>
      </c>
      <c r="K1123" s="3">
        <f>_xlfn.XLOOKUP(A:A,'Nikes Sales Dataset - Worked f'!A:A,'Nikes Sales Dataset - Worked f'!P:P)</f>
        <v>779.34000000000015</v>
      </c>
      <c r="L1123" s="7">
        <f>VLOOKUP('Nikes Sales Dataset - Worked f'!A:A,'Nikes Sales Dataset - Worked f'!A:R,18,FALSE)</f>
        <v>45722</v>
      </c>
      <c r="M1123" s="7" t="str">
        <f>_xlfn.XLOOKUP(A:A,'Nikes Sales Dataset - Worked f'!A:A,'Nikes Sales Dataset - Worked f'!S:S)</f>
        <v>Mar</v>
      </c>
      <c r="N1123" s="7" t="str">
        <f>_xlfn.XLOOKUP(A:A,'Nikes Sales Dataset - Worked f'!A:A,'Nikes Sales Dataset - Worked f'!T:T)</f>
        <v>2025</v>
      </c>
      <c r="O1123" t="str">
        <f>_xlfn.XLOOKUP(A:A,'Nikes Sales Dataset - Worked f'!A:A,'Nikes Sales Dataset - Worked f'!U:U)</f>
        <v>Online</v>
      </c>
      <c r="P1123" t="str">
        <f>_xlfn.XLOOKUP(A:A,'Nikes Sales Dataset - Worked f'!A:A,'Nikes Sales Dataset - Worked f'!W:W)</f>
        <v>Kolkata</v>
      </c>
      <c r="Q1123" s="9">
        <f>_xlfn.XLOOKUP(A:A,'Nikes Sales Dataset - Worked f'!A:A,'Nikes Sales Dataset - Worked f'!X:X)</f>
        <v>1345.4</v>
      </c>
    </row>
    <row r="1124" spans="1:17" x14ac:dyDescent="0.25">
      <c r="A1124" s="4">
        <v>3122</v>
      </c>
      <c r="B1124" t="str">
        <f>VLOOKUP('Nikes Sales Dataset - Worked f'!A:A,'Nikes Sales Dataset - Worked f'!A:B,2,FALSE)</f>
        <v>3122_Unknown Date</v>
      </c>
      <c r="C1124" t="str">
        <f>VLOOKUP('Nikes Sales Dataset - Worked f'!A:A,'Nikes Sales Dataset - Worked f'!A:C,3,FALSE)</f>
        <v>Women</v>
      </c>
      <c r="D1124" t="str">
        <f>VLOOKUP('Nikes Sales Dataset - Worked f'!A:A,'Nikes Sales Dataset - Worked f'!A:D,4,FALSE)</f>
        <v>Basketball</v>
      </c>
      <c r="E1124" t="str">
        <f>VLOOKUP('Nikes Sales Dataset - Worked f'!A:A,'Nikes Sales Dataset - Worked f'!A:E,5,FALSE)</f>
        <v>Air Jordan</v>
      </c>
      <c r="F1124" t="str">
        <f>VLOOKUP('Nikes Sales Dataset - Worked f'!A:A,'Nikes Sales Dataset - Worked f'!A:G,7,FALSE)</f>
        <v>M</v>
      </c>
      <c r="G1124" s="3">
        <f>VLOOKUP('Nikes Sales Dataset - Worked f'!A:A,'Nikes Sales Dataset - Worked f'!A:I,9,FALSE)</f>
        <v>1</v>
      </c>
      <c r="H1124" s="9">
        <f>VLOOKUP('Nikes Sales Dataset - Worked f'!A:A,'Nikes Sales Dataset - Worked f'!A:K,11,FALSE)</f>
        <v>5835.6</v>
      </c>
      <c r="I1124">
        <f>_xlfn.XLOOKUP('Cleaned and Transformed Dataset'!A:A,'Nikes Sales Dataset - Worked f'!A:A,'Nikes Sales Dataset - Worked f'!M:M)</f>
        <v>1.04</v>
      </c>
      <c r="J1124" s="9">
        <f>_xlfn.XLOOKUP(A:A,'Nikes Sales Dataset - Worked f'!A:A,'Nikes Sales Dataset - Worked f'!N:N)</f>
        <v>-233.42400000000023</v>
      </c>
      <c r="K1124" s="3">
        <f>_xlfn.XLOOKUP(A:A,'Nikes Sales Dataset - Worked f'!A:A,'Nikes Sales Dataset - Worked f'!P:P)</f>
        <v>-233.42400000000023</v>
      </c>
      <c r="L1124" s="7" t="str">
        <f>VLOOKUP('Nikes Sales Dataset - Worked f'!A:A,'Nikes Sales Dataset - Worked f'!A:R,18,FALSE)</f>
        <v>Unknown Date</v>
      </c>
      <c r="M1124" s="7" t="str">
        <f>_xlfn.XLOOKUP(A:A,'Nikes Sales Dataset - Worked f'!A:A,'Nikes Sales Dataset - Worked f'!S:S)</f>
        <v>Unknown</v>
      </c>
      <c r="N1124" s="7" t="str">
        <f>_xlfn.XLOOKUP(A:A,'Nikes Sales Dataset - Worked f'!A:A,'Nikes Sales Dataset - Worked f'!T:T)</f>
        <v>Unknown</v>
      </c>
      <c r="O1124" t="str">
        <f>_xlfn.XLOOKUP(A:A,'Nikes Sales Dataset - Worked f'!A:A,'Nikes Sales Dataset - Worked f'!U:U)</f>
        <v>Online</v>
      </c>
      <c r="P1124" t="str">
        <f>_xlfn.XLOOKUP(A:A,'Nikes Sales Dataset - Worked f'!A:A,'Nikes Sales Dataset - Worked f'!W:W)</f>
        <v>Kolkata</v>
      </c>
      <c r="Q1124" s="9">
        <f>_xlfn.XLOOKUP(A:A,'Nikes Sales Dataset - Worked f'!A:A,'Nikes Sales Dataset - Worked f'!X:X)</f>
        <v>-1197.5999999999999</v>
      </c>
    </row>
    <row r="1125" spans="1:17" x14ac:dyDescent="0.25">
      <c r="A1125" s="4">
        <v>3123</v>
      </c>
      <c r="B1125" t="str">
        <f>VLOOKUP('Nikes Sales Dataset - Worked f'!A:A,'Nikes Sales Dataset - Worked f'!A:B,2,FALSE)</f>
        <v>3123_20250526</v>
      </c>
      <c r="C1125" t="str">
        <f>VLOOKUP('Nikes Sales Dataset - Worked f'!A:A,'Nikes Sales Dataset - Worked f'!A:C,3,FALSE)</f>
        <v>Kids</v>
      </c>
      <c r="D1125" t="str">
        <f>VLOOKUP('Nikes Sales Dataset - Worked f'!A:A,'Nikes Sales Dataset - Worked f'!A:D,4,FALSE)</f>
        <v>Running</v>
      </c>
      <c r="E1125" t="str">
        <f>VLOOKUP('Nikes Sales Dataset - Worked f'!A:A,'Nikes Sales Dataset - Worked f'!A:E,5,FALSE)</f>
        <v>Free RN</v>
      </c>
      <c r="F1125" t="str">
        <f>VLOOKUP('Nikes Sales Dataset - Worked f'!A:A,'Nikes Sales Dataset - Worked f'!A:G,7,FALSE)</f>
        <v>L</v>
      </c>
      <c r="G1125" s="3">
        <f>VLOOKUP('Nikes Sales Dataset - Worked f'!A:A,'Nikes Sales Dataset - Worked f'!A:I,9,FALSE)</f>
        <v>0</v>
      </c>
      <c r="H1125" s="9">
        <f>VLOOKUP('Nikes Sales Dataset - Worked f'!A:A,'Nikes Sales Dataset - Worked f'!A:K,11,FALSE)</f>
        <v>9804.7800000000007</v>
      </c>
      <c r="I1125">
        <f>_xlfn.XLOOKUP('Cleaned and Transformed Dataset'!A:A,'Nikes Sales Dataset - Worked f'!A:A,'Nikes Sales Dataset - Worked f'!M:M)</f>
        <v>0</v>
      </c>
      <c r="J1125" s="9">
        <f>_xlfn.XLOOKUP(A:A,'Nikes Sales Dataset - Worked f'!A:A,'Nikes Sales Dataset - Worked f'!N:N)</f>
        <v>9804.7800000000007</v>
      </c>
      <c r="K1125" s="3">
        <f>_xlfn.XLOOKUP(A:A,'Nikes Sales Dataset - Worked f'!A:A,'Nikes Sales Dataset - Worked f'!P:P)</f>
        <v>0</v>
      </c>
      <c r="L1125" s="7">
        <f>VLOOKUP('Nikes Sales Dataset - Worked f'!A:A,'Nikes Sales Dataset - Worked f'!A:R,18,FALSE)</f>
        <v>45803</v>
      </c>
      <c r="M1125" s="7" t="str">
        <f>_xlfn.XLOOKUP(A:A,'Nikes Sales Dataset - Worked f'!A:A,'Nikes Sales Dataset - Worked f'!S:S)</f>
        <v>May</v>
      </c>
      <c r="N1125" s="7" t="str">
        <f>_xlfn.XLOOKUP(A:A,'Nikes Sales Dataset - Worked f'!A:A,'Nikes Sales Dataset - Worked f'!T:T)</f>
        <v>2025</v>
      </c>
      <c r="O1125" t="str">
        <f>_xlfn.XLOOKUP(A:A,'Nikes Sales Dataset - Worked f'!A:A,'Nikes Sales Dataset - Worked f'!U:U)</f>
        <v>Online</v>
      </c>
      <c r="P1125" t="str">
        <f>_xlfn.XLOOKUP(A:A,'Nikes Sales Dataset - Worked f'!A:A,'Nikes Sales Dataset - Worked f'!W:W)</f>
        <v>Pune</v>
      </c>
      <c r="Q1125" s="9">
        <f>_xlfn.XLOOKUP(A:A,'Nikes Sales Dataset - Worked f'!A:A,'Nikes Sales Dataset - Worked f'!X:X)</f>
        <v>-965.5</v>
      </c>
    </row>
    <row r="1126" spans="1:17" x14ac:dyDescent="0.25">
      <c r="A1126" s="4">
        <v>3124</v>
      </c>
      <c r="B1126" t="str">
        <f>VLOOKUP('Nikes Sales Dataset - Worked f'!A:A,'Nikes Sales Dataset - Worked f'!A:B,2,FALSE)</f>
        <v>3124_20250331</v>
      </c>
      <c r="C1126" t="str">
        <f>VLOOKUP('Nikes Sales Dataset - Worked f'!A:A,'Nikes Sales Dataset - Worked f'!A:C,3,FALSE)</f>
        <v>Kids</v>
      </c>
      <c r="D1126" t="str">
        <f>VLOOKUP('Nikes Sales Dataset - Worked f'!A:A,'Nikes Sales Dataset - Worked f'!A:D,4,FALSE)</f>
        <v>Soccer</v>
      </c>
      <c r="E1126" t="str">
        <f>VLOOKUP('Nikes Sales Dataset - Worked f'!A:A,'Nikes Sales Dataset - Worked f'!A:E,5,FALSE)</f>
        <v>Mercurial Superfly</v>
      </c>
      <c r="F1126" t="str">
        <f>VLOOKUP('Nikes Sales Dataset - Worked f'!A:A,'Nikes Sales Dataset - Worked f'!A:G,7,FALSE)</f>
        <v>M</v>
      </c>
      <c r="G1126" s="3">
        <f>VLOOKUP('Nikes Sales Dataset - Worked f'!A:A,'Nikes Sales Dataset - Worked f'!A:I,9,FALSE)</f>
        <v>1</v>
      </c>
      <c r="H1126" s="9">
        <f>VLOOKUP('Nikes Sales Dataset - Worked f'!A:A,'Nikes Sales Dataset - Worked f'!A:K,11,FALSE)</f>
        <v>7538.96</v>
      </c>
      <c r="I1126">
        <f>_xlfn.XLOOKUP('Cleaned and Transformed Dataset'!A:A,'Nikes Sales Dataset - Worked f'!A:A,'Nikes Sales Dataset - Worked f'!M:M)</f>
        <v>0</v>
      </c>
      <c r="J1126" s="9">
        <f>_xlfn.XLOOKUP(A:A,'Nikes Sales Dataset - Worked f'!A:A,'Nikes Sales Dataset - Worked f'!N:N)</f>
        <v>7538.96</v>
      </c>
      <c r="K1126" s="3">
        <f>_xlfn.XLOOKUP(A:A,'Nikes Sales Dataset - Worked f'!A:A,'Nikes Sales Dataset - Worked f'!P:P)</f>
        <v>7538.96</v>
      </c>
      <c r="L1126" s="7">
        <f>VLOOKUP('Nikes Sales Dataset - Worked f'!A:A,'Nikes Sales Dataset - Worked f'!A:R,18,FALSE)</f>
        <v>45747</v>
      </c>
      <c r="M1126" s="7" t="str">
        <f>_xlfn.XLOOKUP(A:A,'Nikes Sales Dataset - Worked f'!A:A,'Nikes Sales Dataset - Worked f'!S:S)</f>
        <v>Mar</v>
      </c>
      <c r="N1126" s="7" t="str">
        <f>_xlfn.XLOOKUP(A:A,'Nikes Sales Dataset - Worked f'!A:A,'Nikes Sales Dataset - Worked f'!T:T)</f>
        <v>2025</v>
      </c>
      <c r="O1126" t="str">
        <f>_xlfn.XLOOKUP(A:A,'Nikes Sales Dataset - Worked f'!A:A,'Nikes Sales Dataset - Worked f'!U:U)</f>
        <v>Online</v>
      </c>
      <c r="P1126" t="str">
        <f>_xlfn.XLOOKUP(A:A,'Nikes Sales Dataset - Worked f'!A:A,'Nikes Sales Dataset - Worked f'!W:W)</f>
        <v>Delhi</v>
      </c>
      <c r="Q1126" s="9">
        <f>_xlfn.XLOOKUP(A:A,'Nikes Sales Dataset - Worked f'!A:A,'Nikes Sales Dataset - Worked f'!X:X)</f>
        <v>2407.4</v>
      </c>
    </row>
    <row r="1127" spans="1:17" x14ac:dyDescent="0.25">
      <c r="A1127" s="4">
        <v>3125</v>
      </c>
      <c r="B1127" t="str">
        <f>VLOOKUP('Nikes Sales Dataset - Worked f'!A:A,'Nikes Sales Dataset - Worked f'!A:B,2,FALSE)</f>
        <v>3125_20250310</v>
      </c>
      <c r="C1127" t="str">
        <f>VLOOKUP('Nikes Sales Dataset - Worked f'!A:A,'Nikes Sales Dataset - Worked f'!A:C,3,FALSE)</f>
        <v>Kids</v>
      </c>
      <c r="D1127" t="str">
        <f>VLOOKUP('Nikes Sales Dataset - Worked f'!A:A,'Nikes Sales Dataset - Worked f'!A:D,4,FALSE)</f>
        <v>Soccer</v>
      </c>
      <c r="E1127" t="str">
        <f>VLOOKUP('Nikes Sales Dataset - Worked f'!A:A,'Nikes Sales Dataset - Worked f'!A:E,5,FALSE)</f>
        <v>Phantom GT</v>
      </c>
      <c r="F1127" t="str">
        <f>VLOOKUP('Nikes Sales Dataset - Worked f'!A:A,'Nikes Sales Dataset - Worked f'!A:G,7,FALSE)</f>
        <v>XL</v>
      </c>
      <c r="G1127" s="3">
        <f>VLOOKUP('Nikes Sales Dataset - Worked f'!A:A,'Nikes Sales Dataset - Worked f'!A:I,9,FALSE)</f>
        <v>2</v>
      </c>
      <c r="H1127" s="9">
        <f>VLOOKUP('Nikes Sales Dataset - Worked f'!A:A,'Nikes Sales Dataset - Worked f'!A:K,11,FALSE)</f>
        <v>6110.0300000000007</v>
      </c>
      <c r="I1127">
        <f>_xlfn.XLOOKUP('Cleaned and Transformed Dataset'!A:A,'Nikes Sales Dataset - Worked f'!A:A,'Nikes Sales Dataset - Worked f'!M:M)</f>
        <v>0.7</v>
      </c>
      <c r="J1127" s="9">
        <f>_xlfn.XLOOKUP(A:A,'Nikes Sales Dataset - Worked f'!A:A,'Nikes Sales Dataset - Worked f'!N:N)</f>
        <v>1833.0090000000005</v>
      </c>
      <c r="K1127" s="3">
        <f>_xlfn.XLOOKUP(A:A,'Nikes Sales Dataset - Worked f'!A:A,'Nikes Sales Dataset - Worked f'!P:P)</f>
        <v>3666.0180000000009</v>
      </c>
      <c r="L1127" s="7">
        <f>VLOOKUP('Nikes Sales Dataset - Worked f'!A:A,'Nikes Sales Dataset - Worked f'!A:R,18,FALSE)</f>
        <v>45726</v>
      </c>
      <c r="M1127" s="7" t="str">
        <f>_xlfn.XLOOKUP(A:A,'Nikes Sales Dataset - Worked f'!A:A,'Nikes Sales Dataset - Worked f'!S:S)</f>
        <v>Mar</v>
      </c>
      <c r="N1127" s="7" t="str">
        <f>_xlfn.XLOOKUP(A:A,'Nikes Sales Dataset - Worked f'!A:A,'Nikes Sales Dataset - Worked f'!T:T)</f>
        <v>2025</v>
      </c>
      <c r="O1127" t="str">
        <f>_xlfn.XLOOKUP(A:A,'Nikes Sales Dataset - Worked f'!A:A,'Nikes Sales Dataset - Worked f'!U:U)</f>
        <v>Online</v>
      </c>
      <c r="P1127" t="str">
        <f>_xlfn.XLOOKUP(A:A,'Nikes Sales Dataset - Worked f'!A:A,'Nikes Sales Dataset - Worked f'!W:W)</f>
        <v>Bangalore</v>
      </c>
      <c r="Q1127" s="9">
        <f>_xlfn.XLOOKUP(A:A,'Nikes Sales Dataset - Worked f'!A:A,'Nikes Sales Dataset - Worked f'!X:X)</f>
        <v>1561.59</v>
      </c>
    </row>
    <row r="1128" spans="1:17" x14ac:dyDescent="0.25">
      <c r="A1128" s="4">
        <v>3126</v>
      </c>
      <c r="B1128" t="str">
        <f>VLOOKUP('Nikes Sales Dataset - Worked f'!A:A,'Nikes Sales Dataset - Worked f'!A:B,2,FALSE)</f>
        <v>3126_20240610</v>
      </c>
      <c r="C1128" t="str">
        <f>VLOOKUP('Nikes Sales Dataset - Worked f'!A:A,'Nikes Sales Dataset - Worked f'!A:C,3,FALSE)</f>
        <v>Kids</v>
      </c>
      <c r="D1128" t="str">
        <f>VLOOKUP('Nikes Sales Dataset - Worked f'!A:A,'Nikes Sales Dataset - Worked f'!A:D,4,FALSE)</f>
        <v>Running</v>
      </c>
      <c r="E1128" t="str">
        <f>VLOOKUP('Nikes Sales Dataset - Worked f'!A:A,'Nikes Sales Dataset - Worked f'!A:E,5,FALSE)</f>
        <v>React Infinity</v>
      </c>
      <c r="F1128" t="str">
        <f>VLOOKUP('Nikes Sales Dataset - Worked f'!A:A,'Nikes Sales Dataset - Worked f'!A:G,7,FALSE)</f>
        <v>M</v>
      </c>
      <c r="G1128" s="3">
        <f>VLOOKUP('Nikes Sales Dataset - Worked f'!A:A,'Nikes Sales Dataset - Worked f'!A:I,9,FALSE)</f>
        <v>1</v>
      </c>
      <c r="H1128" s="9">
        <f>VLOOKUP('Nikes Sales Dataset - Worked f'!A:A,'Nikes Sales Dataset - Worked f'!A:K,11,FALSE)</f>
        <v>6110.0300000000007</v>
      </c>
      <c r="I1128">
        <f>_xlfn.XLOOKUP('Cleaned and Transformed Dataset'!A:A,'Nikes Sales Dataset - Worked f'!A:A,'Nikes Sales Dataset - Worked f'!M:M)</f>
        <v>0</v>
      </c>
      <c r="J1128" s="9">
        <f>_xlfn.XLOOKUP(A:A,'Nikes Sales Dataset - Worked f'!A:A,'Nikes Sales Dataset - Worked f'!N:N)</f>
        <v>6110.0300000000007</v>
      </c>
      <c r="K1128" s="3">
        <f>_xlfn.XLOOKUP(A:A,'Nikes Sales Dataset - Worked f'!A:A,'Nikes Sales Dataset - Worked f'!P:P)</f>
        <v>6110.0300000000007</v>
      </c>
      <c r="L1128" s="7">
        <f>VLOOKUP('Nikes Sales Dataset - Worked f'!A:A,'Nikes Sales Dataset - Worked f'!A:R,18,FALSE)</f>
        <v>45453</v>
      </c>
      <c r="M1128" s="7" t="str">
        <f>_xlfn.XLOOKUP(A:A,'Nikes Sales Dataset - Worked f'!A:A,'Nikes Sales Dataset - Worked f'!S:S)</f>
        <v>Jun</v>
      </c>
      <c r="N1128" s="7" t="str">
        <f>_xlfn.XLOOKUP(A:A,'Nikes Sales Dataset - Worked f'!A:A,'Nikes Sales Dataset - Worked f'!T:T)</f>
        <v>2024</v>
      </c>
      <c r="O1128" t="str">
        <f>_xlfn.XLOOKUP(A:A,'Nikes Sales Dataset - Worked f'!A:A,'Nikes Sales Dataset - Worked f'!U:U)</f>
        <v>Online</v>
      </c>
      <c r="P1128" t="str">
        <f>_xlfn.XLOOKUP(A:A,'Nikes Sales Dataset - Worked f'!A:A,'Nikes Sales Dataset - Worked f'!W:W)</f>
        <v>Bangalore</v>
      </c>
      <c r="Q1128" s="9">
        <f>_xlfn.XLOOKUP(A:A,'Nikes Sales Dataset - Worked f'!A:A,'Nikes Sales Dataset - Worked f'!X:X)</f>
        <v>2772.69</v>
      </c>
    </row>
    <row r="1129" spans="1:17" x14ac:dyDescent="0.25">
      <c r="A1129" s="4">
        <v>3127</v>
      </c>
      <c r="B1129" t="str">
        <f>VLOOKUP('Nikes Sales Dataset - Worked f'!A:A,'Nikes Sales Dataset - Worked f'!A:B,2,FALSE)</f>
        <v>3127_20241007</v>
      </c>
      <c r="C1129" t="str">
        <f>VLOOKUP('Nikes Sales Dataset - Worked f'!A:A,'Nikes Sales Dataset - Worked f'!A:C,3,FALSE)</f>
        <v>Men</v>
      </c>
      <c r="D1129" t="str">
        <f>VLOOKUP('Nikes Sales Dataset - Worked f'!A:A,'Nikes Sales Dataset - Worked f'!A:D,4,FALSE)</f>
        <v>Training</v>
      </c>
      <c r="E1129" t="str">
        <f>VLOOKUP('Nikes Sales Dataset - Worked f'!A:A,'Nikes Sales Dataset - Worked f'!A:E,5,FALSE)</f>
        <v>ZoomX Invincible</v>
      </c>
      <c r="F1129" t="str">
        <f>VLOOKUP('Nikes Sales Dataset - Worked f'!A:A,'Nikes Sales Dataset - Worked f'!A:G,7,FALSE)</f>
        <v>XL</v>
      </c>
      <c r="G1129" s="3">
        <f>VLOOKUP('Nikes Sales Dataset - Worked f'!A:A,'Nikes Sales Dataset - Worked f'!A:I,9,FALSE)</f>
        <v>1</v>
      </c>
      <c r="H1129" s="9">
        <f>VLOOKUP('Nikes Sales Dataset - Worked f'!A:A,'Nikes Sales Dataset - Worked f'!A:K,11,FALSE)</f>
        <v>4614.33</v>
      </c>
      <c r="I1129">
        <f>_xlfn.XLOOKUP('Cleaned and Transformed Dataset'!A:A,'Nikes Sales Dataset - Worked f'!A:A,'Nikes Sales Dataset - Worked f'!M:M)</f>
        <v>0.47</v>
      </c>
      <c r="J1129" s="9">
        <f>_xlfn.XLOOKUP(A:A,'Nikes Sales Dataset - Worked f'!A:A,'Nikes Sales Dataset - Worked f'!N:N)</f>
        <v>2445.5949000000001</v>
      </c>
      <c r="K1129" s="3">
        <f>_xlfn.XLOOKUP(A:A,'Nikes Sales Dataset - Worked f'!A:A,'Nikes Sales Dataset - Worked f'!P:P)</f>
        <v>2445.5949000000001</v>
      </c>
      <c r="L1129" s="7">
        <f>VLOOKUP('Nikes Sales Dataset - Worked f'!A:A,'Nikes Sales Dataset - Worked f'!A:R,18,FALSE)</f>
        <v>45572</v>
      </c>
      <c r="M1129" s="7" t="str">
        <f>_xlfn.XLOOKUP(A:A,'Nikes Sales Dataset - Worked f'!A:A,'Nikes Sales Dataset - Worked f'!S:S)</f>
        <v>Oct</v>
      </c>
      <c r="N1129" s="7" t="str">
        <f>_xlfn.XLOOKUP(A:A,'Nikes Sales Dataset - Worked f'!A:A,'Nikes Sales Dataset - Worked f'!T:T)</f>
        <v>2024</v>
      </c>
      <c r="O1129" t="str">
        <f>_xlfn.XLOOKUP(A:A,'Nikes Sales Dataset - Worked f'!A:A,'Nikes Sales Dataset - Worked f'!U:U)</f>
        <v>Online</v>
      </c>
      <c r="P1129" t="str">
        <f>_xlfn.XLOOKUP(A:A,'Nikes Sales Dataset - Worked f'!A:A,'Nikes Sales Dataset - Worked f'!W:W)</f>
        <v>Pune</v>
      </c>
      <c r="Q1129" s="9">
        <f>_xlfn.XLOOKUP(A:A,'Nikes Sales Dataset - Worked f'!A:A,'Nikes Sales Dataset - Worked f'!X:X)</f>
        <v>-440.44</v>
      </c>
    </row>
    <row r="1130" spans="1:17" x14ac:dyDescent="0.25">
      <c r="A1130" s="4">
        <v>3128</v>
      </c>
      <c r="B1130" t="str">
        <f>VLOOKUP('Nikes Sales Dataset - Worked f'!A:A,'Nikes Sales Dataset - Worked f'!A:B,2,FALSE)</f>
        <v>3128_Unknown Date</v>
      </c>
      <c r="C1130" t="str">
        <f>VLOOKUP('Nikes Sales Dataset - Worked f'!A:A,'Nikes Sales Dataset - Worked f'!A:C,3,FALSE)</f>
        <v>Men</v>
      </c>
      <c r="D1130" t="str">
        <f>VLOOKUP('Nikes Sales Dataset - Worked f'!A:A,'Nikes Sales Dataset - Worked f'!A:D,4,FALSE)</f>
        <v>Running</v>
      </c>
      <c r="E1130" t="str">
        <f>VLOOKUP('Nikes Sales Dataset - Worked f'!A:A,'Nikes Sales Dataset - Worked f'!A:E,5,FALSE)</f>
        <v>Air Zoom</v>
      </c>
      <c r="F1130" t="str">
        <f>VLOOKUP('Nikes Sales Dataset - Worked f'!A:A,'Nikes Sales Dataset - Worked f'!A:G,7,FALSE)</f>
        <v>M</v>
      </c>
      <c r="G1130" s="3">
        <f>VLOOKUP('Nikes Sales Dataset - Worked f'!A:A,'Nikes Sales Dataset - Worked f'!A:I,9,FALSE)</f>
        <v>1</v>
      </c>
      <c r="H1130" s="9">
        <f>VLOOKUP('Nikes Sales Dataset - Worked f'!A:A,'Nikes Sales Dataset - Worked f'!A:K,11,FALSE)</f>
        <v>6110.0300000000007</v>
      </c>
      <c r="I1130">
        <f>_xlfn.XLOOKUP('Cleaned and Transformed Dataset'!A:A,'Nikes Sales Dataset - Worked f'!A:A,'Nikes Sales Dataset - Worked f'!M:M)</f>
        <v>0</v>
      </c>
      <c r="J1130" s="9">
        <f>_xlfn.XLOOKUP(A:A,'Nikes Sales Dataset - Worked f'!A:A,'Nikes Sales Dataset - Worked f'!N:N)</f>
        <v>6110.0300000000007</v>
      </c>
      <c r="K1130" s="3">
        <f>_xlfn.XLOOKUP(A:A,'Nikes Sales Dataset - Worked f'!A:A,'Nikes Sales Dataset - Worked f'!P:P)</f>
        <v>6110.0300000000007</v>
      </c>
      <c r="L1130" s="7" t="str">
        <f>VLOOKUP('Nikes Sales Dataset - Worked f'!A:A,'Nikes Sales Dataset - Worked f'!A:R,18,FALSE)</f>
        <v>Unknown Date</v>
      </c>
      <c r="M1130" s="7" t="str">
        <f>_xlfn.XLOOKUP(A:A,'Nikes Sales Dataset - Worked f'!A:A,'Nikes Sales Dataset - Worked f'!S:S)</f>
        <v>Unknown</v>
      </c>
      <c r="N1130" s="7" t="str">
        <f>_xlfn.XLOOKUP(A:A,'Nikes Sales Dataset - Worked f'!A:A,'Nikes Sales Dataset - Worked f'!T:T)</f>
        <v>Unknown</v>
      </c>
      <c r="O1130" t="str">
        <f>_xlfn.XLOOKUP(A:A,'Nikes Sales Dataset - Worked f'!A:A,'Nikes Sales Dataset - Worked f'!U:U)</f>
        <v>Retail</v>
      </c>
      <c r="P1130" t="str">
        <f>_xlfn.XLOOKUP(A:A,'Nikes Sales Dataset - Worked f'!A:A,'Nikes Sales Dataset - Worked f'!W:W)</f>
        <v>Kolkata</v>
      </c>
      <c r="Q1130" s="9">
        <f>_xlfn.XLOOKUP(A:A,'Nikes Sales Dataset - Worked f'!A:A,'Nikes Sales Dataset - Worked f'!X:X)</f>
        <v>2219.8200000000002</v>
      </c>
    </row>
    <row r="1131" spans="1:17" x14ac:dyDescent="0.25">
      <c r="A1131" s="4">
        <v>3129</v>
      </c>
      <c r="B1131" t="str">
        <f>VLOOKUP('Nikes Sales Dataset - Worked f'!A:A,'Nikes Sales Dataset - Worked f'!A:B,2,FALSE)</f>
        <v>3129_20240130</v>
      </c>
      <c r="C1131" t="str">
        <f>VLOOKUP('Nikes Sales Dataset - Worked f'!A:A,'Nikes Sales Dataset - Worked f'!A:C,3,FALSE)</f>
        <v>Kids</v>
      </c>
      <c r="D1131" t="str">
        <f>VLOOKUP('Nikes Sales Dataset - Worked f'!A:A,'Nikes Sales Dataset - Worked f'!A:D,4,FALSE)</f>
        <v>Basketball</v>
      </c>
      <c r="E1131" t="str">
        <f>VLOOKUP('Nikes Sales Dataset - Worked f'!A:A,'Nikes Sales Dataset - Worked f'!A:E,5,FALSE)</f>
        <v>Kyrie Flytrap</v>
      </c>
      <c r="F1131" t="str">
        <f>VLOOKUP('Nikes Sales Dataset - Worked f'!A:A,'Nikes Sales Dataset - Worked f'!A:G,7,FALSE)</f>
        <v>XL</v>
      </c>
      <c r="G1131" s="3">
        <f>VLOOKUP('Nikes Sales Dataset - Worked f'!A:A,'Nikes Sales Dataset - Worked f'!A:I,9,FALSE)</f>
        <v>1</v>
      </c>
      <c r="H1131" s="9">
        <f>VLOOKUP('Nikes Sales Dataset - Worked f'!A:A,'Nikes Sales Dataset - Worked f'!A:K,11,FALSE)</f>
        <v>5732.66</v>
      </c>
      <c r="I1131">
        <f>_xlfn.XLOOKUP('Cleaned and Transformed Dataset'!A:A,'Nikes Sales Dataset - Worked f'!A:A,'Nikes Sales Dataset - Worked f'!M:M)</f>
        <v>0</v>
      </c>
      <c r="J1131" s="9">
        <f>_xlfn.XLOOKUP(A:A,'Nikes Sales Dataset - Worked f'!A:A,'Nikes Sales Dataset - Worked f'!N:N)</f>
        <v>5732.66</v>
      </c>
      <c r="K1131" s="3">
        <f>_xlfn.XLOOKUP(A:A,'Nikes Sales Dataset - Worked f'!A:A,'Nikes Sales Dataset - Worked f'!P:P)</f>
        <v>5732.66</v>
      </c>
      <c r="L1131" s="7">
        <f>VLOOKUP('Nikes Sales Dataset - Worked f'!A:A,'Nikes Sales Dataset - Worked f'!A:R,18,FALSE)</f>
        <v>45321</v>
      </c>
      <c r="M1131" s="7" t="str">
        <f>_xlfn.XLOOKUP(A:A,'Nikes Sales Dataset - Worked f'!A:A,'Nikes Sales Dataset - Worked f'!S:S)</f>
        <v>Jan</v>
      </c>
      <c r="N1131" s="7" t="str">
        <f>_xlfn.XLOOKUP(A:A,'Nikes Sales Dataset - Worked f'!A:A,'Nikes Sales Dataset - Worked f'!T:T)</f>
        <v>2024</v>
      </c>
      <c r="O1131" t="str">
        <f>_xlfn.XLOOKUP(A:A,'Nikes Sales Dataset - Worked f'!A:A,'Nikes Sales Dataset - Worked f'!U:U)</f>
        <v>Retail</v>
      </c>
      <c r="P1131" t="str">
        <f>_xlfn.XLOOKUP(A:A,'Nikes Sales Dataset - Worked f'!A:A,'Nikes Sales Dataset - Worked f'!W:W)</f>
        <v>Delhi</v>
      </c>
      <c r="Q1131" s="9">
        <f>_xlfn.XLOOKUP(A:A,'Nikes Sales Dataset - Worked f'!A:A,'Nikes Sales Dataset - Worked f'!X:X)</f>
        <v>3187.59</v>
      </c>
    </row>
    <row r="1132" spans="1:17" x14ac:dyDescent="0.25">
      <c r="A1132" s="4">
        <v>3130</v>
      </c>
      <c r="B1132" t="str">
        <f>VLOOKUP('Nikes Sales Dataset - Worked f'!A:A,'Nikes Sales Dataset - Worked f'!A:B,2,FALSE)</f>
        <v>3130_20250516</v>
      </c>
      <c r="C1132" t="str">
        <f>VLOOKUP('Nikes Sales Dataset - Worked f'!A:A,'Nikes Sales Dataset - Worked f'!A:C,3,FALSE)</f>
        <v>Men</v>
      </c>
      <c r="D1132" t="str">
        <f>VLOOKUP('Nikes Sales Dataset - Worked f'!A:A,'Nikes Sales Dataset - Worked f'!A:D,4,FALSE)</f>
        <v>Basketball</v>
      </c>
      <c r="E1132" t="str">
        <f>VLOOKUP('Nikes Sales Dataset - Worked f'!A:A,'Nikes Sales Dataset - Worked f'!A:E,5,FALSE)</f>
        <v>Air Jordan</v>
      </c>
      <c r="F1132" t="str">
        <f>VLOOKUP('Nikes Sales Dataset - Worked f'!A:A,'Nikes Sales Dataset - Worked f'!A:G,7,FALSE)</f>
        <v>XL</v>
      </c>
      <c r="G1132" s="3">
        <f>VLOOKUP('Nikes Sales Dataset - Worked f'!A:A,'Nikes Sales Dataset - Worked f'!A:I,9,FALSE)</f>
        <v>1</v>
      </c>
      <c r="H1132" s="9">
        <f>VLOOKUP('Nikes Sales Dataset - Worked f'!A:A,'Nikes Sales Dataset - Worked f'!A:K,11,FALSE)</f>
        <v>3015.02</v>
      </c>
      <c r="I1132">
        <f>_xlfn.XLOOKUP('Cleaned and Transformed Dataset'!A:A,'Nikes Sales Dataset - Worked f'!A:A,'Nikes Sales Dataset - Worked f'!M:M)</f>
        <v>0</v>
      </c>
      <c r="J1132" s="9">
        <f>_xlfn.XLOOKUP(A:A,'Nikes Sales Dataset - Worked f'!A:A,'Nikes Sales Dataset - Worked f'!N:N)</f>
        <v>3015.02</v>
      </c>
      <c r="K1132" s="3">
        <f>_xlfn.XLOOKUP(A:A,'Nikes Sales Dataset - Worked f'!A:A,'Nikes Sales Dataset - Worked f'!P:P)</f>
        <v>3015.02</v>
      </c>
      <c r="L1132" s="7">
        <f>VLOOKUP('Nikes Sales Dataset - Worked f'!A:A,'Nikes Sales Dataset - Worked f'!A:R,18,FALSE)</f>
        <v>45793</v>
      </c>
      <c r="M1132" s="7" t="str">
        <f>_xlfn.XLOOKUP(A:A,'Nikes Sales Dataset - Worked f'!A:A,'Nikes Sales Dataset - Worked f'!S:S)</f>
        <v>May</v>
      </c>
      <c r="N1132" s="7" t="str">
        <f>_xlfn.XLOOKUP(A:A,'Nikes Sales Dataset - Worked f'!A:A,'Nikes Sales Dataset - Worked f'!T:T)</f>
        <v>2025</v>
      </c>
      <c r="O1132" t="str">
        <f>_xlfn.XLOOKUP(A:A,'Nikes Sales Dataset - Worked f'!A:A,'Nikes Sales Dataset - Worked f'!U:U)</f>
        <v>Online</v>
      </c>
      <c r="P1132" t="str">
        <f>_xlfn.XLOOKUP(A:A,'Nikes Sales Dataset - Worked f'!A:A,'Nikes Sales Dataset - Worked f'!W:W)</f>
        <v>Pune</v>
      </c>
      <c r="Q1132" s="9">
        <f>_xlfn.XLOOKUP(A:A,'Nikes Sales Dataset - Worked f'!A:A,'Nikes Sales Dataset - Worked f'!X:X)</f>
        <v>2868.91</v>
      </c>
    </row>
    <row r="1133" spans="1:17" x14ac:dyDescent="0.25">
      <c r="A1133" s="4">
        <v>3131</v>
      </c>
      <c r="B1133" t="str">
        <f>VLOOKUP('Nikes Sales Dataset - Worked f'!A:A,'Nikes Sales Dataset - Worked f'!A:B,2,FALSE)</f>
        <v>3131_20250527</v>
      </c>
      <c r="C1133" t="str">
        <f>VLOOKUP('Nikes Sales Dataset - Worked f'!A:A,'Nikes Sales Dataset - Worked f'!A:C,3,FALSE)</f>
        <v>Kids</v>
      </c>
      <c r="D1133" t="str">
        <f>VLOOKUP('Nikes Sales Dataset - Worked f'!A:A,'Nikes Sales Dataset - Worked f'!A:D,4,FALSE)</f>
        <v>Training</v>
      </c>
      <c r="E1133" t="str">
        <f>VLOOKUP('Nikes Sales Dataset - Worked f'!A:A,'Nikes Sales Dataset - Worked f'!A:E,5,FALSE)</f>
        <v>SuperRep Go</v>
      </c>
      <c r="F1133" t="str">
        <f>VLOOKUP('Nikes Sales Dataset - Worked f'!A:A,'Nikes Sales Dataset - Worked f'!A:G,7,FALSE)</f>
        <v>L</v>
      </c>
      <c r="G1133" s="3">
        <f>VLOOKUP('Nikes Sales Dataset - Worked f'!A:A,'Nikes Sales Dataset - Worked f'!A:I,9,FALSE)</f>
        <v>1</v>
      </c>
      <c r="H1133" s="9">
        <f>VLOOKUP('Nikes Sales Dataset - Worked f'!A:A,'Nikes Sales Dataset - Worked f'!A:K,11,FALSE)</f>
        <v>5171.4399999999996</v>
      </c>
      <c r="I1133">
        <f>_xlfn.XLOOKUP('Cleaned and Transformed Dataset'!A:A,'Nikes Sales Dataset - Worked f'!A:A,'Nikes Sales Dataset - Worked f'!M:M)</f>
        <v>0.33</v>
      </c>
      <c r="J1133" s="9">
        <f>_xlfn.XLOOKUP(A:A,'Nikes Sales Dataset - Worked f'!A:A,'Nikes Sales Dataset - Worked f'!N:N)</f>
        <v>3464.8647999999994</v>
      </c>
      <c r="K1133" s="3">
        <f>_xlfn.XLOOKUP(A:A,'Nikes Sales Dataset - Worked f'!A:A,'Nikes Sales Dataset - Worked f'!P:P)</f>
        <v>3464.8647999999994</v>
      </c>
      <c r="L1133" s="7">
        <f>VLOOKUP('Nikes Sales Dataset - Worked f'!A:A,'Nikes Sales Dataset - Worked f'!A:R,18,FALSE)</f>
        <v>45804</v>
      </c>
      <c r="M1133" s="7" t="str">
        <f>_xlfn.XLOOKUP(A:A,'Nikes Sales Dataset - Worked f'!A:A,'Nikes Sales Dataset - Worked f'!S:S)</f>
        <v>May</v>
      </c>
      <c r="N1133" s="7" t="str">
        <f>_xlfn.XLOOKUP(A:A,'Nikes Sales Dataset - Worked f'!A:A,'Nikes Sales Dataset - Worked f'!T:T)</f>
        <v>2025</v>
      </c>
      <c r="O1133" t="str">
        <f>_xlfn.XLOOKUP(A:A,'Nikes Sales Dataset - Worked f'!A:A,'Nikes Sales Dataset - Worked f'!U:U)</f>
        <v>Online</v>
      </c>
      <c r="P1133" t="str">
        <f>_xlfn.XLOOKUP(A:A,'Nikes Sales Dataset - Worked f'!A:A,'Nikes Sales Dataset - Worked f'!W:W)</f>
        <v>Pune</v>
      </c>
      <c r="Q1133" s="9">
        <f>_xlfn.XLOOKUP(A:A,'Nikes Sales Dataset - Worked f'!A:A,'Nikes Sales Dataset - Worked f'!X:X)</f>
        <v>634.64</v>
      </c>
    </row>
    <row r="1134" spans="1:17" x14ac:dyDescent="0.25">
      <c r="A1134" s="4">
        <v>3132</v>
      </c>
      <c r="B1134" t="str">
        <f>VLOOKUP('Nikes Sales Dataset - Worked f'!A:A,'Nikes Sales Dataset - Worked f'!A:B,2,FALSE)</f>
        <v>3132_20250712</v>
      </c>
      <c r="C1134" t="str">
        <f>VLOOKUP('Nikes Sales Dataset - Worked f'!A:A,'Nikes Sales Dataset - Worked f'!A:C,3,FALSE)</f>
        <v>Kids</v>
      </c>
      <c r="D1134" t="str">
        <f>VLOOKUP('Nikes Sales Dataset - Worked f'!A:A,'Nikes Sales Dataset - Worked f'!A:D,4,FALSE)</f>
        <v>Lifestyle</v>
      </c>
      <c r="E1134" t="str">
        <f>VLOOKUP('Nikes Sales Dataset - Worked f'!A:A,'Nikes Sales Dataset - Worked f'!A:E,5,FALSE)</f>
        <v>Dunk Low</v>
      </c>
      <c r="F1134" t="str">
        <f>VLOOKUP('Nikes Sales Dataset - Worked f'!A:A,'Nikes Sales Dataset - Worked f'!A:G,7,FALSE)</f>
        <v>M</v>
      </c>
      <c r="G1134" s="3">
        <f>VLOOKUP('Nikes Sales Dataset - Worked f'!A:A,'Nikes Sales Dataset - Worked f'!A:I,9,FALSE)</f>
        <v>2</v>
      </c>
      <c r="H1134" s="9">
        <f>VLOOKUP('Nikes Sales Dataset - Worked f'!A:A,'Nikes Sales Dataset - Worked f'!A:K,11,FALSE)</f>
        <v>5073.6899999999996</v>
      </c>
      <c r="I1134">
        <f>_xlfn.XLOOKUP('Cleaned and Transformed Dataset'!A:A,'Nikes Sales Dataset - Worked f'!A:A,'Nikes Sales Dataset - Worked f'!M:M)</f>
        <v>0</v>
      </c>
      <c r="J1134" s="9">
        <f>_xlfn.XLOOKUP(A:A,'Nikes Sales Dataset - Worked f'!A:A,'Nikes Sales Dataset - Worked f'!N:N)</f>
        <v>5073.6899999999996</v>
      </c>
      <c r="K1134" s="3">
        <f>_xlfn.XLOOKUP(A:A,'Nikes Sales Dataset - Worked f'!A:A,'Nikes Sales Dataset - Worked f'!P:P)</f>
        <v>10147.379999999999</v>
      </c>
      <c r="L1134" s="7">
        <f>VLOOKUP('Nikes Sales Dataset - Worked f'!A:A,'Nikes Sales Dataset - Worked f'!A:R,18,FALSE)</f>
        <v>45850</v>
      </c>
      <c r="M1134" s="7" t="str">
        <f>_xlfn.XLOOKUP(A:A,'Nikes Sales Dataset - Worked f'!A:A,'Nikes Sales Dataset - Worked f'!S:S)</f>
        <v>Jul</v>
      </c>
      <c r="N1134" s="7" t="str">
        <f>_xlfn.XLOOKUP(A:A,'Nikes Sales Dataset - Worked f'!A:A,'Nikes Sales Dataset - Worked f'!T:T)</f>
        <v>2025</v>
      </c>
      <c r="O1134" t="str">
        <f>_xlfn.XLOOKUP(A:A,'Nikes Sales Dataset - Worked f'!A:A,'Nikes Sales Dataset - Worked f'!U:U)</f>
        <v>Online</v>
      </c>
      <c r="P1134" t="str">
        <f>_xlfn.XLOOKUP(A:A,'Nikes Sales Dataset - Worked f'!A:A,'Nikes Sales Dataset - Worked f'!W:W)</f>
        <v>Hyderabad</v>
      </c>
      <c r="Q1134" s="9">
        <f>_xlfn.XLOOKUP(A:A,'Nikes Sales Dataset - Worked f'!A:A,'Nikes Sales Dataset - Worked f'!X:X)</f>
        <v>-1033.3499999999999</v>
      </c>
    </row>
    <row r="1135" spans="1:17" x14ac:dyDescent="0.25">
      <c r="A1135" s="4">
        <v>3133</v>
      </c>
      <c r="B1135" t="str">
        <f>VLOOKUP('Nikes Sales Dataset - Worked f'!A:A,'Nikes Sales Dataset - Worked f'!A:B,2,FALSE)</f>
        <v>3133_20240415</v>
      </c>
      <c r="C1135" t="str">
        <f>VLOOKUP('Nikes Sales Dataset - Worked f'!A:A,'Nikes Sales Dataset - Worked f'!A:C,3,FALSE)</f>
        <v>Kids</v>
      </c>
      <c r="D1135" t="str">
        <f>VLOOKUP('Nikes Sales Dataset - Worked f'!A:A,'Nikes Sales Dataset - Worked f'!A:D,4,FALSE)</f>
        <v>Soccer</v>
      </c>
      <c r="E1135" t="str">
        <f>VLOOKUP('Nikes Sales Dataset - Worked f'!A:A,'Nikes Sales Dataset - Worked f'!A:E,5,FALSE)</f>
        <v>Mercurial Superfly</v>
      </c>
      <c r="F1135" t="str">
        <f>VLOOKUP('Nikes Sales Dataset - Worked f'!A:A,'Nikes Sales Dataset - Worked f'!A:G,7,FALSE)</f>
        <v>L</v>
      </c>
      <c r="G1135" s="3">
        <f>VLOOKUP('Nikes Sales Dataset - Worked f'!A:A,'Nikes Sales Dataset - Worked f'!A:I,9,FALSE)</f>
        <v>1</v>
      </c>
      <c r="H1135" s="9">
        <f>VLOOKUP('Nikes Sales Dataset - Worked f'!A:A,'Nikes Sales Dataset - Worked f'!A:K,11,FALSE)</f>
        <v>6110.0300000000007</v>
      </c>
      <c r="I1135">
        <f>_xlfn.XLOOKUP('Cleaned and Transformed Dataset'!A:A,'Nikes Sales Dataset - Worked f'!A:A,'Nikes Sales Dataset - Worked f'!M:M)</f>
        <v>0.77</v>
      </c>
      <c r="J1135" s="9">
        <f>_xlfn.XLOOKUP(A:A,'Nikes Sales Dataset - Worked f'!A:A,'Nikes Sales Dataset - Worked f'!N:N)</f>
        <v>1405.3069</v>
      </c>
      <c r="K1135" s="3">
        <f>_xlfn.XLOOKUP(A:A,'Nikes Sales Dataset - Worked f'!A:A,'Nikes Sales Dataset - Worked f'!P:P)</f>
        <v>1405.3069</v>
      </c>
      <c r="L1135" s="7">
        <f>VLOOKUP('Nikes Sales Dataset - Worked f'!A:A,'Nikes Sales Dataset - Worked f'!A:R,18,FALSE)</f>
        <v>45397</v>
      </c>
      <c r="M1135" s="7" t="str">
        <f>_xlfn.XLOOKUP(A:A,'Nikes Sales Dataset - Worked f'!A:A,'Nikes Sales Dataset - Worked f'!S:S)</f>
        <v>Apr</v>
      </c>
      <c r="N1135" s="7" t="str">
        <f>_xlfn.XLOOKUP(A:A,'Nikes Sales Dataset - Worked f'!A:A,'Nikes Sales Dataset - Worked f'!T:T)</f>
        <v>2024</v>
      </c>
      <c r="O1135" t="str">
        <f>_xlfn.XLOOKUP(A:A,'Nikes Sales Dataset - Worked f'!A:A,'Nikes Sales Dataset - Worked f'!U:U)</f>
        <v>Retail</v>
      </c>
      <c r="P1135" t="str">
        <f>_xlfn.XLOOKUP(A:A,'Nikes Sales Dataset - Worked f'!A:A,'Nikes Sales Dataset - Worked f'!W:W)</f>
        <v>Delhi</v>
      </c>
      <c r="Q1135" s="9">
        <f>_xlfn.XLOOKUP(A:A,'Nikes Sales Dataset - Worked f'!A:A,'Nikes Sales Dataset - Worked f'!X:X)</f>
        <v>88.55</v>
      </c>
    </row>
    <row r="1136" spans="1:17" x14ac:dyDescent="0.25">
      <c r="A1136" s="4">
        <v>3134</v>
      </c>
      <c r="B1136" t="str">
        <f>VLOOKUP('Nikes Sales Dataset - Worked f'!A:A,'Nikes Sales Dataset - Worked f'!A:B,2,FALSE)</f>
        <v>3134_20250514</v>
      </c>
      <c r="C1136" t="str">
        <f>VLOOKUP('Nikes Sales Dataset - Worked f'!A:A,'Nikes Sales Dataset - Worked f'!A:C,3,FALSE)</f>
        <v>Men</v>
      </c>
      <c r="D1136" t="str">
        <f>VLOOKUP('Nikes Sales Dataset - Worked f'!A:A,'Nikes Sales Dataset - Worked f'!A:D,4,FALSE)</f>
        <v>Basketball</v>
      </c>
      <c r="E1136" t="str">
        <f>VLOOKUP('Nikes Sales Dataset - Worked f'!A:A,'Nikes Sales Dataset - Worked f'!A:E,5,FALSE)</f>
        <v>Air Jordan</v>
      </c>
      <c r="F1136" t="str">
        <f>VLOOKUP('Nikes Sales Dataset - Worked f'!A:A,'Nikes Sales Dataset - Worked f'!A:G,7,FALSE)</f>
        <v>L</v>
      </c>
      <c r="G1136" s="3">
        <f>VLOOKUP('Nikes Sales Dataset - Worked f'!A:A,'Nikes Sales Dataset - Worked f'!A:I,9,FALSE)</f>
        <v>1</v>
      </c>
      <c r="H1136" s="9">
        <f>VLOOKUP('Nikes Sales Dataset - Worked f'!A:A,'Nikes Sales Dataset - Worked f'!A:K,11,FALSE)</f>
        <v>6110.0300000000007</v>
      </c>
      <c r="I1136">
        <f>_xlfn.XLOOKUP('Cleaned and Transformed Dataset'!A:A,'Nikes Sales Dataset - Worked f'!A:A,'Nikes Sales Dataset - Worked f'!M:M)</f>
        <v>0.19</v>
      </c>
      <c r="J1136" s="9">
        <f>_xlfn.XLOOKUP(A:A,'Nikes Sales Dataset - Worked f'!A:A,'Nikes Sales Dataset - Worked f'!N:N)</f>
        <v>4949.1243000000004</v>
      </c>
      <c r="K1136" s="3">
        <f>_xlfn.XLOOKUP(A:A,'Nikes Sales Dataset - Worked f'!A:A,'Nikes Sales Dataset - Worked f'!P:P)</f>
        <v>4949.1243000000004</v>
      </c>
      <c r="L1136" s="7">
        <f>VLOOKUP('Nikes Sales Dataset - Worked f'!A:A,'Nikes Sales Dataset - Worked f'!A:R,18,FALSE)</f>
        <v>45791</v>
      </c>
      <c r="M1136" s="7" t="str">
        <f>_xlfn.XLOOKUP(A:A,'Nikes Sales Dataset - Worked f'!A:A,'Nikes Sales Dataset - Worked f'!S:S)</f>
        <v>May</v>
      </c>
      <c r="N1136" s="7" t="str">
        <f>_xlfn.XLOOKUP(A:A,'Nikes Sales Dataset - Worked f'!A:A,'Nikes Sales Dataset - Worked f'!T:T)</f>
        <v>2025</v>
      </c>
      <c r="O1136" t="str">
        <f>_xlfn.XLOOKUP(A:A,'Nikes Sales Dataset - Worked f'!A:A,'Nikes Sales Dataset - Worked f'!U:U)</f>
        <v>Retail</v>
      </c>
      <c r="P1136" t="str">
        <f>_xlfn.XLOOKUP(A:A,'Nikes Sales Dataset - Worked f'!A:A,'Nikes Sales Dataset - Worked f'!W:W)</f>
        <v>Delhi</v>
      </c>
      <c r="Q1136" s="9">
        <f>_xlfn.XLOOKUP(A:A,'Nikes Sales Dataset - Worked f'!A:A,'Nikes Sales Dataset - Worked f'!X:X)</f>
        <v>31.3</v>
      </c>
    </row>
    <row r="1137" spans="1:17" x14ac:dyDescent="0.25">
      <c r="A1137" s="4">
        <v>3135</v>
      </c>
      <c r="B1137" t="str">
        <f>VLOOKUP('Nikes Sales Dataset - Worked f'!A:A,'Nikes Sales Dataset - Worked f'!A:B,2,FALSE)</f>
        <v>3135_20240828</v>
      </c>
      <c r="C1137" t="str">
        <f>VLOOKUP('Nikes Sales Dataset - Worked f'!A:A,'Nikes Sales Dataset - Worked f'!A:C,3,FALSE)</f>
        <v>Women</v>
      </c>
      <c r="D1137" t="str">
        <f>VLOOKUP('Nikes Sales Dataset - Worked f'!A:A,'Nikes Sales Dataset - Worked f'!A:D,4,FALSE)</f>
        <v>Soccer</v>
      </c>
      <c r="E1137" t="str">
        <f>VLOOKUP('Nikes Sales Dataset - Worked f'!A:A,'Nikes Sales Dataset - Worked f'!A:E,5,FALSE)</f>
        <v>Mercurial Superfly</v>
      </c>
      <c r="F1137" t="str">
        <f>VLOOKUP('Nikes Sales Dataset - Worked f'!A:A,'Nikes Sales Dataset - Worked f'!A:G,7,FALSE)</f>
        <v>XL</v>
      </c>
      <c r="G1137" s="3">
        <f>VLOOKUP('Nikes Sales Dataset - Worked f'!A:A,'Nikes Sales Dataset - Worked f'!A:I,9,FALSE)</f>
        <v>3</v>
      </c>
      <c r="H1137" s="9">
        <f>VLOOKUP('Nikes Sales Dataset - Worked f'!A:A,'Nikes Sales Dataset - Worked f'!A:K,11,FALSE)</f>
        <v>4009.47</v>
      </c>
      <c r="I1137">
        <f>_xlfn.XLOOKUP('Cleaned and Transformed Dataset'!A:A,'Nikes Sales Dataset - Worked f'!A:A,'Nikes Sales Dataset - Worked f'!M:M)</f>
        <v>1.21</v>
      </c>
      <c r="J1137" s="9">
        <f>_xlfn.XLOOKUP(A:A,'Nikes Sales Dataset - Worked f'!A:A,'Nikes Sales Dataset - Worked f'!N:N)</f>
        <v>-841.98869999999977</v>
      </c>
      <c r="K1137" s="3">
        <f>_xlfn.XLOOKUP(A:A,'Nikes Sales Dataset - Worked f'!A:A,'Nikes Sales Dataset - Worked f'!P:P)</f>
        <v>-2525.9660999999992</v>
      </c>
      <c r="L1137" s="7">
        <f>VLOOKUP('Nikes Sales Dataset - Worked f'!A:A,'Nikes Sales Dataset - Worked f'!A:R,18,FALSE)</f>
        <v>45532</v>
      </c>
      <c r="M1137" s="7" t="str">
        <f>_xlfn.XLOOKUP(A:A,'Nikes Sales Dataset - Worked f'!A:A,'Nikes Sales Dataset - Worked f'!S:S)</f>
        <v>Aug</v>
      </c>
      <c r="N1137" s="7" t="str">
        <f>_xlfn.XLOOKUP(A:A,'Nikes Sales Dataset - Worked f'!A:A,'Nikes Sales Dataset - Worked f'!T:T)</f>
        <v>2024</v>
      </c>
      <c r="O1137" t="str">
        <f>_xlfn.XLOOKUP(A:A,'Nikes Sales Dataset - Worked f'!A:A,'Nikes Sales Dataset - Worked f'!U:U)</f>
        <v>Online</v>
      </c>
      <c r="P1137" t="str">
        <f>_xlfn.XLOOKUP(A:A,'Nikes Sales Dataset - Worked f'!A:A,'Nikes Sales Dataset - Worked f'!W:W)</f>
        <v>Pune</v>
      </c>
      <c r="Q1137" s="9">
        <f>_xlfn.XLOOKUP(A:A,'Nikes Sales Dataset - Worked f'!A:A,'Nikes Sales Dataset - Worked f'!X:X)</f>
        <v>2434.87</v>
      </c>
    </row>
    <row r="1138" spans="1:17" x14ac:dyDescent="0.25">
      <c r="A1138" s="4">
        <v>3136</v>
      </c>
      <c r="B1138" t="str">
        <f>VLOOKUP('Nikes Sales Dataset - Worked f'!A:A,'Nikes Sales Dataset - Worked f'!A:B,2,FALSE)</f>
        <v>3136_Unknown Date</v>
      </c>
      <c r="C1138" t="str">
        <f>VLOOKUP('Nikes Sales Dataset - Worked f'!A:A,'Nikes Sales Dataset - Worked f'!A:C,3,FALSE)</f>
        <v>Kids</v>
      </c>
      <c r="D1138" t="str">
        <f>VLOOKUP('Nikes Sales Dataset - Worked f'!A:A,'Nikes Sales Dataset - Worked f'!A:D,4,FALSE)</f>
        <v>Lifestyle</v>
      </c>
      <c r="E1138" t="str">
        <f>VLOOKUP('Nikes Sales Dataset - Worked f'!A:A,'Nikes Sales Dataset - Worked f'!A:E,5,FALSE)</f>
        <v>Blazer Mid</v>
      </c>
      <c r="F1138" t="str">
        <f>VLOOKUP('Nikes Sales Dataset - Worked f'!A:A,'Nikes Sales Dataset - Worked f'!A:G,7,FALSE)</f>
        <v>M</v>
      </c>
      <c r="G1138" s="3">
        <f>VLOOKUP('Nikes Sales Dataset - Worked f'!A:A,'Nikes Sales Dataset - Worked f'!A:I,9,FALSE)</f>
        <v>0</v>
      </c>
      <c r="H1138" s="9">
        <f>VLOOKUP('Nikes Sales Dataset - Worked f'!A:A,'Nikes Sales Dataset - Worked f'!A:K,11,FALSE)</f>
        <v>6110.0300000000007</v>
      </c>
      <c r="I1138">
        <f>_xlfn.XLOOKUP('Cleaned and Transformed Dataset'!A:A,'Nikes Sales Dataset - Worked f'!A:A,'Nikes Sales Dataset - Worked f'!M:M)</f>
        <v>0</v>
      </c>
      <c r="J1138" s="9">
        <f>_xlfn.XLOOKUP(A:A,'Nikes Sales Dataset - Worked f'!A:A,'Nikes Sales Dataset - Worked f'!N:N)</f>
        <v>6110.0300000000007</v>
      </c>
      <c r="K1138" s="3">
        <f>_xlfn.XLOOKUP(A:A,'Nikes Sales Dataset - Worked f'!A:A,'Nikes Sales Dataset - Worked f'!P:P)</f>
        <v>0</v>
      </c>
      <c r="L1138" s="7" t="str">
        <f>VLOOKUP('Nikes Sales Dataset - Worked f'!A:A,'Nikes Sales Dataset - Worked f'!A:R,18,FALSE)</f>
        <v>Unknown Date</v>
      </c>
      <c r="M1138" s="7" t="str">
        <f>_xlfn.XLOOKUP(A:A,'Nikes Sales Dataset - Worked f'!A:A,'Nikes Sales Dataset - Worked f'!S:S)</f>
        <v>Unknown</v>
      </c>
      <c r="N1138" s="7" t="str">
        <f>_xlfn.XLOOKUP(A:A,'Nikes Sales Dataset - Worked f'!A:A,'Nikes Sales Dataset - Worked f'!T:T)</f>
        <v>Unknown</v>
      </c>
      <c r="O1138" t="str">
        <f>_xlfn.XLOOKUP(A:A,'Nikes Sales Dataset - Worked f'!A:A,'Nikes Sales Dataset - Worked f'!U:U)</f>
        <v>Retail</v>
      </c>
      <c r="P1138" t="str">
        <f>_xlfn.XLOOKUP(A:A,'Nikes Sales Dataset - Worked f'!A:A,'Nikes Sales Dataset - Worked f'!W:W)</f>
        <v>Mumbai</v>
      </c>
      <c r="Q1138" s="9">
        <f>_xlfn.XLOOKUP(A:A,'Nikes Sales Dataset - Worked f'!A:A,'Nikes Sales Dataset - Worked f'!X:X)</f>
        <v>-518.65</v>
      </c>
    </row>
    <row r="1139" spans="1:17" x14ac:dyDescent="0.25">
      <c r="A1139" s="4">
        <v>3137</v>
      </c>
      <c r="B1139" t="str">
        <f>VLOOKUP('Nikes Sales Dataset - Worked f'!A:A,'Nikes Sales Dataset - Worked f'!A:B,2,FALSE)</f>
        <v>3137_20250708</v>
      </c>
      <c r="C1139" t="str">
        <f>VLOOKUP('Nikes Sales Dataset - Worked f'!A:A,'Nikes Sales Dataset - Worked f'!A:C,3,FALSE)</f>
        <v>Kids</v>
      </c>
      <c r="D1139" t="str">
        <f>VLOOKUP('Nikes Sales Dataset - Worked f'!A:A,'Nikes Sales Dataset - Worked f'!A:D,4,FALSE)</f>
        <v>Soccer</v>
      </c>
      <c r="E1139" t="str">
        <f>VLOOKUP('Nikes Sales Dataset - Worked f'!A:A,'Nikes Sales Dataset - Worked f'!A:E,5,FALSE)</f>
        <v>Premier III</v>
      </c>
      <c r="F1139" t="str">
        <f>VLOOKUP('Nikes Sales Dataset - Worked f'!A:A,'Nikes Sales Dataset - Worked f'!A:G,7,FALSE)</f>
        <v>M</v>
      </c>
      <c r="G1139" s="3">
        <f>VLOOKUP('Nikes Sales Dataset - Worked f'!A:A,'Nikes Sales Dataset - Worked f'!A:I,9,FALSE)</f>
        <v>1</v>
      </c>
      <c r="H1139" s="9">
        <f>VLOOKUP('Nikes Sales Dataset - Worked f'!A:A,'Nikes Sales Dataset - Worked f'!A:K,11,FALSE)</f>
        <v>7176.21</v>
      </c>
      <c r="I1139">
        <f>_xlfn.XLOOKUP('Cleaned and Transformed Dataset'!A:A,'Nikes Sales Dataset - Worked f'!A:A,'Nikes Sales Dataset - Worked f'!M:M)</f>
        <v>0</v>
      </c>
      <c r="J1139" s="9">
        <f>_xlfn.XLOOKUP(A:A,'Nikes Sales Dataset - Worked f'!A:A,'Nikes Sales Dataset - Worked f'!N:N)</f>
        <v>7176.21</v>
      </c>
      <c r="K1139" s="3">
        <f>_xlfn.XLOOKUP(A:A,'Nikes Sales Dataset - Worked f'!A:A,'Nikes Sales Dataset - Worked f'!P:P)</f>
        <v>7176.21</v>
      </c>
      <c r="L1139" s="7">
        <f>VLOOKUP('Nikes Sales Dataset - Worked f'!A:A,'Nikes Sales Dataset - Worked f'!A:R,18,FALSE)</f>
        <v>45846</v>
      </c>
      <c r="M1139" s="7" t="str">
        <f>_xlfn.XLOOKUP(A:A,'Nikes Sales Dataset - Worked f'!A:A,'Nikes Sales Dataset - Worked f'!S:S)</f>
        <v>Jul</v>
      </c>
      <c r="N1139" s="7" t="str">
        <f>_xlfn.XLOOKUP(A:A,'Nikes Sales Dataset - Worked f'!A:A,'Nikes Sales Dataset - Worked f'!T:T)</f>
        <v>2025</v>
      </c>
      <c r="O1139" t="str">
        <f>_xlfn.XLOOKUP(A:A,'Nikes Sales Dataset - Worked f'!A:A,'Nikes Sales Dataset - Worked f'!U:U)</f>
        <v>Online</v>
      </c>
      <c r="P1139" t="str">
        <f>_xlfn.XLOOKUP(A:A,'Nikes Sales Dataset - Worked f'!A:A,'Nikes Sales Dataset - Worked f'!W:W)</f>
        <v>Bangalore</v>
      </c>
      <c r="Q1139" s="9">
        <f>_xlfn.XLOOKUP(A:A,'Nikes Sales Dataset - Worked f'!A:A,'Nikes Sales Dataset - Worked f'!X:X)</f>
        <v>659.4</v>
      </c>
    </row>
    <row r="1140" spans="1:17" x14ac:dyDescent="0.25">
      <c r="A1140" s="4">
        <v>3138</v>
      </c>
      <c r="B1140" t="str">
        <f>VLOOKUP('Nikes Sales Dataset - Worked f'!A:A,'Nikes Sales Dataset - Worked f'!A:B,2,FALSE)</f>
        <v>3138_20241109</v>
      </c>
      <c r="C1140" t="str">
        <f>VLOOKUP('Nikes Sales Dataset - Worked f'!A:A,'Nikes Sales Dataset - Worked f'!A:C,3,FALSE)</f>
        <v>Kids</v>
      </c>
      <c r="D1140" t="str">
        <f>VLOOKUP('Nikes Sales Dataset - Worked f'!A:A,'Nikes Sales Dataset - Worked f'!A:D,4,FALSE)</f>
        <v>Lifestyle</v>
      </c>
      <c r="E1140" t="str">
        <f>VLOOKUP('Nikes Sales Dataset - Worked f'!A:A,'Nikes Sales Dataset - Worked f'!A:E,5,FALSE)</f>
        <v>Blazer Mid</v>
      </c>
      <c r="F1140" t="str">
        <f>VLOOKUP('Nikes Sales Dataset - Worked f'!A:A,'Nikes Sales Dataset - Worked f'!A:G,7,FALSE)</f>
        <v>L</v>
      </c>
      <c r="G1140" s="3">
        <f>VLOOKUP('Nikes Sales Dataset - Worked f'!A:A,'Nikes Sales Dataset - Worked f'!A:I,9,FALSE)</f>
        <v>1</v>
      </c>
      <c r="H1140" s="9">
        <f>VLOOKUP('Nikes Sales Dataset - Worked f'!A:A,'Nikes Sales Dataset - Worked f'!A:K,11,FALSE)</f>
        <v>3911.84</v>
      </c>
      <c r="I1140">
        <f>_xlfn.XLOOKUP('Cleaned and Transformed Dataset'!A:A,'Nikes Sales Dataset - Worked f'!A:A,'Nikes Sales Dataset - Worked f'!M:M)</f>
        <v>0.42</v>
      </c>
      <c r="J1140" s="9">
        <f>_xlfn.XLOOKUP(A:A,'Nikes Sales Dataset - Worked f'!A:A,'Nikes Sales Dataset - Worked f'!N:N)</f>
        <v>2268.8672000000001</v>
      </c>
      <c r="K1140" s="3">
        <f>_xlfn.XLOOKUP(A:A,'Nikes Sales Dataset - Worked f'!A:A,'Nikes Sales Dataset - Worked f'!P:P)</f>
        <v>2268.8672000000001</v>
      </c>
      <c r="L1140" s="7">
        <f>VLOOKUP('Nikes Sales Dataset - Worked f'!A:A,'Nikes Sales Dataset - Worked f'!A:R,18,FALSE)</f>
        <v>45605</v>
      </c>
      <c r="M1140" s="7" t="str">
        <f>_xlfn.XLOOKUP(A:A,'Nikes Sales Dataset - Worked f'!A:A,'Nikes Sales Dataset - Worked f'!S:S)</f>
        <v>Nov</v>
      </c>
      <c r="N1140" s="7" t="str">
        <f>_xlfn.XLOOKUP(A:A,'Nikes Sales Dataset - Worked f'!A:A,'Nikes Sales Dataset - Worked f'!T:T)</f>
        <v>2024</v>
      </c>
      <c r="O1140" t="str">
        <f>_xlfn.XLOOKUP(A:A,'Nikes Sales Dataset - Worked f'!A:A,'Nikes Sales Dataset - Worked f'!U:U)</f>
        <v>Online</v>
      </c>
      <c r="P1140" t="str">
        <f>_xlfn.XLOOKUP(A:A,'Nikes Sales Dataset - Worked f'!A:A,'Nikes Sales Dataset - Worked f'!W:W)</f>
        <v>Hyderabad</v>
      </c>
      <c r="Q1140" s="9">
        <f>_xlfn.XLOOKUP(A:A,'Nikes Sales Dataset - Worked f'!A:A,'Nikes Sales Dataset - Worked f'!X:X)</f>
        <v>3601.48</v>
      </c>
    </row>
    <row r="1141" spans="1:17" x14ac:dyDescent="0.25">
      <c r="A1141" s="4">
        <v>3139</v>
      </c>
      <c r="B1141" t="str">
        <f>VLOOKUP('Nikes Sales Dataset - Worked f'!A:A,'Nikes Sales Dataset - Worked f'!A:B,2,FALSE)</f>
        <v>3139_Unknown Date</v>
      </c>
      <c r="C1141" t="str">
        <f>VLOOKUP('Nikes Sales Dataset - Worked f'!A:A,'Nikes Sales Dataset - Worked f'!A:C,3,FALSE)</f>
        <v>Kids</v>
      </c>
      <c r="D1141" t="str">
        <f>VLOOKUP('Nikes Sales Dataset - Worked f'!A:A,'Nikes Sales Dataset - Worked f'!A:D,4,FALSE)</f>
        <v>Lifestyle</v>
      </c>
      <c r="E1141" t="str">
        <f>VLOOKUP('Nikes Sales Dataset - Worked f'!A:A,'Nikes Sales Dataset - Worked f'!A:E,5,FALSE)</f>
        <v>Blazer Mid</v>
      </c>
      <c r="F1141" t="str">
        <f>VLOOKUP('Nikes Sales Dataset - Worked f'!A:A,'Nikes Sales Dataset - Worked f'!A:G,7,FALSE)</f>
        <v>XL</v>
      </c>
      <c r="G1141" s="3">
        <f>VLOOKUP('Nikes Sales Dataset - Worked f'!A:A,'Nikes Sales Dataset - Worked f'!A:I,9,FALSE)</f>
        <v>1</v>
      </c>
      <c r="H1141" s="9">
        <f>VLOOKUP('Nikes Sales Dataset - Worked f'!A:A,'Nikes Sales Dataset - Worked f'!A:K,11,FALSE)</f>
        <v>9682.4599999999991</v>
      </c>
      <c r="I1141">
        <f>_xlfn.XLOOKUP('Cleaned and Transformed Dataset'!A:A,'Nikes Sales Dataset - Worked f'!A:A,'Nikes Sales Dataset - Worked f'!M:M)</f>
        <v>0</v>
      </c>
      <c r="J1141" s="9">
        <f>_xlfn.XLOOKUP(A:A,'Nikes Sales Dataset - Worked f'!A:A,'Nikes Sales Dataset - Worked f'!N:N)</f>
        <v>9682.4599999999991</v>
      </c>
      <c r="K1141" s="3">
        <f>_xlfn.XLOOKUP(A:A,'Nikes Sales Dataset - Worked f'!A:A,'Nikes Sales Dataset - Worked f'!P:P)</f>
        <v>9682.4599999999991</v>
      </c>
      <c r="L1141" s="7" t="str">
        <f>VLOOKUP('Nikes Sales Dataset - Worked f'!A:A,'Nikes Sales Dataset - Worked f'!A:R,18,FALSE)</f>
        <v>Unknown Date</v>
      </c>
      <c r="M1141" s="7" t="str">
        <f>_xlfn.XLOOKUP(A:A,'Nikes Sales Dataset - Worked f'!A:A,'Nikes Sales Dataset - Worked f'!S:S)</f>
        <v>Unknown</v>
      </c>
      <c r="N1141" s="7" t="str">
        <f>_xlfn.XLOOKUP(A:A,'Nikes Sales Dataset - Worked f'!A:A,'Nikes Sales Dataset - Worked f'!T:T)</f>
        <v>Unknown</v>
      </c>
      <c r="O1141" t="str">
        <f>_xlfn.XLOOKUP(A:A,'Nikes Sales Dataset - Worked f'!A:A,'Nikes Sales Dataset - Worked f'!U:U)</f>
        <v>Online</v>
      </c>
      <c r="P1141" t="str">
        <f>_xlfn.XLOOKUP(A:A,'Nikes Sales Dataset - Worked f'!A:A,'Nikes Sales Dataset - Worked f'!W:W)</f>
        <v>Bangalore</v>
      </c>
      <c r="Q1141" s="9">
        <f>_xlfn.XLOOKUP(A:A,'Nikes Sales Dataset - Worked f'!A:A,'Nikes Sales Dataset - Worked f'!X:X)</f>
        <v>3095.64</v>
      </c>
    </row>
    <row r="1142" spans="1:17" x14ac:dyDescent="0.25">
      <c r="A1142" s="4">
        <v>3140</v>
      </c>
      <c r="B1142" t="str">
        <f>VLOOKUP('Nikes Sales Dataset - Worked f'!A:A,'Nikes Sales Dataset - Worked f'!A:B,2,FALSE)</f>
        <v>3140_20231119</v>
      </c>
      <c r="C1142" t="str">
        <f>VLOOKUP('Nikes Sales Dataset - Worked f'!A:A,'Nikes Sales Dataset - Worked f'!A:C,3,FALSE)</f>
        <v>Women</v>
      </c>
      <c r="D1142" t="str">
        <f>VLOOKUP('Nikes Sales Dataset - Worked f'!A:A,'Nikes Sales Dataset - Worked f'!A:D,4,FALSE)</f>
        <v>Lifestyle</v>
      </c>
      <c r="E1142" t="str">
        <f>VLOOKUP('Nikes Sales Dataset - Worked f'!A:A,'Nikes Sales Dataset - Worked f'!A:E,5,FALSE)</f>
        <v>Blazer Mid</v>
      </c>
      <c r="F1142" t="str">
        <f>VLOOKUP('Nikes Sales Dataset - Worked f'!A:A,'Nikes Sales Dataset - Worked f'!A:G,7,FALSE)</f>
        <v>L</v>
      </c>
      <c r="G1142" s="3">
        <f>VLOOKUP('Nikes Sales Dataset - Worked f'!A:A,'Nikes Sales Dataset - Worked f'!A:I,9,FALSE)</f>
        <v>1</v>
      </c>
      <c r="H1142" s="9">
        <f>VLOOKUP('Nikes Sales Dataset - Worked f'!A:A,'Nikes Sales Dataset - Worked f'!A:K,11,FALSE)</f>
        <v>6110.0300000000007</v>
      </c>
      <c r="I1142">
        <f>_xlfn.XLOOKUP('Cleaned and Transformed Dataset'!A:A,'Nikes Sales Dataset - Worked f'!A:A,'Nikes Sales Dataset - Worked f'!M:M)</f>
        <v>1.03</v>
      </c>
      <c r="J1142" s="9">
        <f>_xlfn.XLOOKUP(A:A,'Nikes Sales Dataset - Worked f'!A:A,'Nikes Sales Dataset - Worked f'!N:N)</f>
        <v>-183.30090000000018</v>
      </c>
      <c r="K1142" s="3">
        <f>_xlfn.XLOOKUP(A:A,'Nikes Sales Dataset - Worked f'!A:A,'Nikes Sales Dataset - Worked f'!P:P)</f>
        <v>-183.30090000000018</v>
      </c>
      <c r="L1142" s="7">
        <f>VLOOKUP('Nikes Sales Dataset - Worked f'!A:A,'Nikes Sales Dataset - Worked f'!A:R,18,FALSE)</f>
        <v>45249</v>
      </c>
      <c r="M1142" s="7" t="str">
        <f>_xlfn.XLOOKUP(A:A,'Nikes Sales Dataset - Worked f'!A:A,'Nikes Sales Dataset - Worked f'!S:S)</f>
        <v>Nov</v>
      </c>
      <c r="N1142" s="7" t="str">
        <f>_xlfn.XLOOKUP(A:A,'Nikes Sales Dataset - Worked f'!A:A,'Nikes Sales Dataset - Worked f'!T:T)</f>
        <v>2023</v>
      </c>
      <c r="O1142" t="str">
        <f>_xlfn.XLOOKUP(A:A,'Nikes Sales Dataset - Worked f'!A:A,'Nikes Sales Dataset - Worked f'!U:U)</f>
        <v>Retail</v>
      </c>
      <c r="P1142" t="str">
        <f>_xlfn.XLOOKUP(A:A,'Nikes Sales Dataset - Worked f'!A:A,'Nikes Sales Dataset - Worked f'!W:W)</f>
        <v>Bangalore</v>
      </c>
      <c r="Q1142" s="9">
        <f>_xlfn.XLOOKUP(A:A,'Nikes Sales Dataset - Worked f'!A:A,'Nikes Sales Dataset - Worked f'!X:X)</f>
        <v>3855.21</v>
      </c>
    </row>
    <row r="1143" spans="1:17" x14ac:dyDescent="0.25">
      <c r="A1143" s="4">
        <v>3141</v>
      </c>
      <c r="B1143" t="str">
        <f>VLOOKUP('Nikes Sales Dataset - Worked f'!A:A,'Nikes Sales Dataset - Worked f'!A:B,2,FALSE)</f>
        <v>3141_Unknown Date</v>
      </c>
      <c r="C1143" t="str">
        <f>VLOOKUP('Nikes Sales Dataset - Worked f'!A:A,'Nikes Sales Dataset - Worked f'!A:C,3,FALSE)</f>
        <v>Women</v>
      </c>
      <c r="D1143" t="str">
        <f>VLOOKUP('Nikes Sales Dataset - Worked f'!A:A,'Nikes Sales Dataset - Worked f'!A:D,4,FALSE)</f>
        <v>Training</v>
      </c>
      <c r="E1143" t="str">
        <f>VLOOKUP('Nikes Sales Dataset - Worked f'!A:A,'Nikes Sales Dataset - Worked f'!A:E,5,FALSE)</f>
        <v>ZoomX Invincible</v>
      </c>
      <c r="F1143" t="str">
        <f>VLOOKUP('Nikes Sales Dataset - Worked f'!A:A,'Nikes Sales Dataset - Worked f'!A:G,7,FALSE)</f>
        <v>L</v>
      </c>
      <c r="G1143" s="3">
        <f>VLOOKUP('Nikes Sales Dataset - Worked f'!A:A,'Nikes Sales Dataset - Worked f'!A:I,9,FALSE)</f>
        <v>-1</v>
      </c>
      <c r="H1143" s="9">
        <f>VLOOKUP('Nikes Sales Dataset - Worked f'!A:A,'Nikes Sales Dataset - Worked f'!A:K,11,FALSE)</f>
        <v>6110.0300000000007</v>
      </c>
      <c r="I1143">
        <f>_xlfn.XLOOKUP('Cleaned and Transformed Dataset'!A:A,'Nikes Sales Dataset - Worked f'!A:A,'Nikes Sales Dataset - Worked f'!M:M)</f>
        <v>0</v>
      </c>
      <c r="J1143" s="9">
        <f>_xlfn.XLOOKUP(A:A,'Nikes Sales Dataset - Worked f'!A:A,'Nikes Sales Dataset - Worked f'!N:N)</f>
        <v>6110.0300000000007</v>
      </c>
      <c r="K1143" s="3">
        <f>_xlfn.XLOOKUP(A:A,'Nikes Sales Dataset - Worked f'!A:A,'Nikes Sales Dataset - Worked f'!P:P)</f>
        <v>-6110.0300000000007</v>
      </c>
      <c r="L1143" s="7" t="str">
        <f>VLOOKUP('Nikes Sales Dataset - Worked f'!A:A,'Nikes Sales Dataset - Worked f'!A:R,18,FALSE)</f>
        <v>Unknown Date</v>
      </c>
      <c r="M1143" s="7" t="str">
        <f>_xlfn.XLOOKUP(A:A,'Nikes Sales Dataset - Worked f'!A:A,'Nikes Sales Dataset - Worked f'!S:S)</f>
        <v>Unknown</v>
      </c>
      <c r="N1143" s="7" t="str">
        <f>_xlfn.XLOOKUP(A:A,'Nikes Sales Dataset - Worked f'!A:A,'Nikes Sales Dataset - Worked f'!T:T)</f>
        <v>Unknown</v>
      </c>
      <c r="O1143" t="str">
        <f>_xlfn.XLOOKUP(A:A,'Nikes Sales Dataset - Worked f'!A:A,'Nikes Sales Dataset - Worked f'!U:U)</f>
        <v>Retail</v>
      </c>
      <c r="P1143" t="str">
        <f>_xlfn.XLOOKUP(A:A,'Nikes Sales Dataset - Worked f'!A:A,'Nikes Sales Dataset - Worked f'!W:W)</f>
        <v>Kolkata</v>
      </c>
      <c r="Q1143" s="9">
        <f>_xlfn.XLOOKUP(A:A,'Nikes Sales Dataset - Worked f'!A:A,'Nikes Sales Dataset - Worked f'!X:X)</f>
        <v>-734.72</v>
      </c>
    </row>
    <row r="1144" spans="1:17" x14ac:dyDescent="0.25">
      <c r="A1144" s="4">
        <v>3142</v>
      </c>
      <c r="B1144" t="str">
        <f>VLOOKUP('Nikes Sales Dataset - Worked f'!A:A,'Nikes Sales Dataset - Worked f'!A:B,2,FALSE)</f>
        <v>3142_20241012</v>
      </c>
      <c r="C1144" t="str">
        <f>VLOOKUP('Nikes Sales Dataset - Worked f'!A:A,'Nikes Sales Dataset - Worked f'!A:C,3,FALSE)</f>
        <v>Kids</v>
      </c>
      <c r="D1144" t="str">
        <f>VLOOKUP('Nikes Sales Dataset - Worked f'!A:A,'Nikes Sales Dataset - Worked f'!A:D,4,FALSE)</f>
        <v>Soccer</v>
      </c>
      <c r="E1144" t="str">
        <f>VLOOKUP('Nikes Sales Dataset - Worked f'!A:A,'Nikes Sales Dataset - Worked f'!A:E,5,FALSE)</f>
        <v>Phantom GT</v>
      </c>
      <c r="F1144" t="str">
        <f>VLOOKUP('Nikes Sales Dataset - Worked f'!A:A,'Nikes Sales Dataset - Worked f'!A:G,7,FALSE)</f>
        <v>XL</v>
      </c>
      <c r="G1144" s="3">
        <f>VLOOKUP('Nikes Sales Dataset - Worked f'!A:A,'Nikes Sales Dataset - Worked f'!A:I,9,FALSE)</f>
        <v>1</v>
      </c>
      <c r="H1144" s="9">
        <f>VLOOKUP('Nikes Sales Dataset - Worked f'!A:A,'Nikes Sales Dataset - Worked f'!A:K,11,FALSE)</f>
        <v>6110.0300000000007</v>
      </c>
      <c r="I1144">
        <f>_xlfn.XLOOKUP('Cleaned and Transformed Dataset'!A:A,'Nikes Sales Dataset - Worked f'!A:A,'Nikes Sales Dataset - Worked f'!M:M)</f>
        <v>0</v>
      </c>
      <c r="J1144" s="9">
        <f>_xlfn.XLOOKUP(A:A,'Nikes Sales Dataset - Worked f'!A:A,'Nikes Sales Dataset - Worked f'!N:N)</f>
        <v>6110.0300000000007</v>
      </c>
      <c r="K1144" s="3">
        <f>_xlfn.XLOOKUP(A:A,'Nikes Sales Dataset - Worked f'!A:A,'Nikes Sales Dataset - Worked f'!P:P)</f>
        <v>6110.0300000000007</v>
      </c>
      <c r="L1144" s="7">
        <f>VLOOKUP('Nikes Sales Dataset - Worked f'!A:A,'Nikes Sales Dataset - Worked f'!A:R,18,FALSE)</f>
        <v>45577</v>
      </c>
      <c r="M1144" s="7" t="str">
        <f>_xlfn.XLOOKUP(A:A,'Nikes Sales Dataset - Worked f'!A:A,'Nikes Sales Dataset - Worked f'!S:S)</f>
        <v>Oct</v>
      </c>
      <c r="N1144" s="7" t="str">
        <f>_xlfn.XLOOKUP(A:A,'Nikes Sales Dataset - Worked f'!A:A,'Nikes Sales Dataset - Worked f'!T:T)</f>
        <v>2024</v>
      </c>
      <c r="O1144" t="str">
        <f>_xlfn.XLOOKUP(A:A,'Nikes Sales Dataset - Worked f'!A:A,'Nikes Sales Dataset - Worked f'!U:U)</f>
        <v>Online</v>
      </c>
      <c r="P1144" t="str">
        <f>_xlfn.XLOOKUP(A:A,'Nikes Sales Dataset - Worked f'!A:A,'Nikes Sales Dataset - Worked f'!W:W)</f>
        <v>Delhi</v>
      </c>
      <c r="Q1144" s="9">
        <f>_xlfn.XLOOKUP(A:A,'Nikes Sales Dataset - Worked f'!A:A,'Nikes Sales Dataset - Worked f'!X:X)</f>
        <v>2520.02</v>
      </c>
    </row>
    <row r="1145" spans="1:17" x14ac:dyDescent="0.25">
      <c r="A1145" s="4">
        <v>3143</v>
      </c>
      <c r="B1145" t="str">
        <f>VLOOKUP('Nikes Sales Dataset - Worked f'!A:A,'Nikes Sales Dataset - Worked f'!A:B,2,FALSE)</f>
        <v>3143_20240823</v>
      </c>
      <c r="C1145" t="str">
        <f>VLOOKUP('Nikes Sales Dataset - Worked f'!A:A,'Nikes Sales Dataset - Worked f'!A:C,3,FALSE)</f>
        <v>Men</v>
      </c>
      <c r="D1145" t="str">
        <f>VLOOKUP('Nikes Sales Dataset - Worked f'!A:A,'Nikes Sales Dataset - Worked f'!A:D,4,FALSE)</f>
        <v>Training</v>
      </c>
      <c r="E1145" t="str">
        <f>VLOOKUP('Nikes Sales Dataset - Worked f'!A:A,'Nikes Sales Dataset - Worked f'!A:E,5,FALSE)</f>
        <v>Flex Trainer</v>
      </c>
      <c r="F1145" t="str">
        <f>VLOOKUP('Nikes Sales Dataset - Worked f'!A:A,'Nikes Sales Dataset - Worked f'!A:G,7,FALSE)</f>
        <v>M</v>
      </c>
      <c r="G1145" s="3">
        <f>VLOOKUP('Nikes Sales Dataset - Worked f'!A:A,'Nikes Sales Dataset - Worked f'!A:I,9,FALSE)</f>
        <v>3</v>
      </c>
      <c r="H1145" s="9">
        <f>VLOOKUP('Nikes Sales Dataset - Worked f'!A:A,'Nikes Sales Dataset - Worked f'!A:K,11,FALSE)</f>
        <v>3938.59</v>
      </c>
      <c r="I1145">
        <f>_xlfn.XLOOKUP('Cleaned and Transformed Dataset'!A:A,'Nikes Sales Dataset - Worked f'!A:A,'Nikes Sales Dataset - Worked f'!M:M)</f>
        <v>0.98</v>
      </c>
      <c r="J1145" s="9">
        <f>_xlfn.XLOOKUP(A:A,'Nikes Sales Dataset - Worked f'!A:A,'Nikes Sales Dataset - Worked f'!N:N)</f>
        <v>78.77180000000007</v>
      </c>
      <c r="K1145" s="3">
        <f>_xlfn.XLOOKUP(A:A,'Nikes Sales Dataset - Worked f'!A:A,'Nikes Sales Dataset - Worked f'!P:P)</f>
        <v>236.31540000000021</v>
      </c>
      <c r="L1145" s="7">
        <f>VLOOKUP('Nikes Sales Dataset - Worked f'!A:A,'Nikes Sales Dataset - Worked f'!A:R,18,FALSE)</f>
        <v>45527</v>
      </c>
      <c r="M1145" s="7" t="str">
        <f>_xlfn.XLOOKUP(A:A,'Nikes Sales Dataset - Worked f'!A:A,'Nikes Sales Dataset - Worked f'!S:S)</f>
        <v>Aug</v>
      </c>
      <c r="N1145" s="7" t="str">
        <f>_xlfn.XLOOKUP(A:A,'Nikes Sales Dataset - Worked f'!A:A,'Nikes Sales Dataset - Worked f'!T:T)</f>
        <v>2024</v>
      </c>
      <c r="O1145" t="str">
        <f>_xlfn.XLOOKUP(A:A,'Nikes Sales Dataset - Worked f'!A:A,'Nikes Sales Dataset - Worked f'!U:U)</f>
        <v>Online</v>
      </c>
      <c r="P1145" t="str">
        <f>_xlfn.XLOOKUP(A:A,'Nikes Sales Dataset - Worked f'!A:A,'Nikes Sales Dataset - Worked f'!W:W)</f>
        <v>Mumbai</v>
      </c>
      <c r="Q1145" s="9">
        <f>_xlfn.XLOOKUP(A:A,'Nikes Sales Dataset - Worked f'!A:A,'Nikes Sales Dataset - Worked f'!X:X)</f>
        <v>635.39</v>
      </c>
    </row>
    <row r="1146" spans="1:17" x14ac:dyDescent="0.25">
      <c r="A1146" s="4">
        <v>3144</v>
      </c>
      <c r="B1146" t="str">
        <f>VLOOKUP('Nikes Sales Dataset - Worked f'!A:A,'Nikes Sales Dataset - Worked f'!A:B,2,FALSE)</f>
        <v>3144_20230911</v>
      </c>
      <c r="C1146" t="str">
        <f>VLOOKUP('Nikes Sales Dataset - Worked f'!A:A,'Nikes Sales Dataset - Worked f'!A:C,3,FALSE)</f>
        <v>Women</v>
      </c>
      <c r="D1146" t="str">
        <f>VLOOKUP('Nikes Sales Dataset - Worked f'!A:A,'Nikes Sales Dataset - Worked f'!A:D,4,FALSE)</f>
        <v>Running</v>
      </c>
      <c r="E1146" t="str">
        <f>VLOOKUP('Nikes Sales Dataset - Worked f'!A:A,'Nikes Sales Dataset - Worked f'!A:E,5,FALSE)</f>
        <v>Free RN</v>
      </c>
      <c r="F1146" t="str">
        <f>VLOOKUP('Nikes Sales Dataset - Worked f'!A:A,'Nikes Sales Dataset - Worked f'!A:G,7,FALSE)</f>
        <v>M</v>
      </c>
      <c r="G1146" s="3">
        <f>VLOOKUP('Nikes Sales Dataset - Worked f'!A:A,'Nikes Sales Dataset - Worked f'!A:I,9,FALSE)</f>
        <v>0</v>
      </c>
      <c r="H1146" s="9">
        <f>VLOOKUP('Nikes Sales Dataset - Worked f'!A:A,'Nikes Sales Dataset - Worked f'!A:K,11,FALSE)</f>
        <v>8613.08</v>
      </c>
      <c r="I1146">
        <f>_xlfn.XLOOKUP('Cleaned and Transformed Dataset'!A:A,'Nikes Sales Dataset - Worked f'!A:A,'Nikes Sales Dataset - Worked f'!M:M)</f>
        <v>0</v>
      </c>
      <c r="J1146" s="9">
        <f>_xlfn.XLOOKUP(A:A,'Nikes Sales Dataset - Worked f'!A:A,'Nikes Sales Dataset - Worked f'!N:N)</f>
        <v>8613.08</v>
      </c>
      <c r="K1146" s="3">
        <f>_xlfn.XLOOKUP(A:A,'Nikes Sales Dataset - Worked f'!A:A,'Nikes Sales Dataset - Worked f'!P:P)</f>
        <v>0</v>
      </c>
      <c r="L1146" s="7">
        <f>VLOOKUP('Nikes Sales Dataset - Worked f'!A:A,'Nikes Sales Dataset - Worked f'!A:R,18,FALSE)</f>
        <v>45180</v>
      </c>
      <c r="M1146" s="7" t="str">
        <f>_xlfn.XLOOKUP(A:A,'Nikes Sales Dataset - Worked f'!A:A,'Nikes Sales Dataset - Worked f'!S:S)</f>
        <v>Sep</v>
      </c>
      <c r="N1146" s="7" t="str">
        <f>_xlfn.XLOOKUP(A:A,'Nikes Sales Dataset - Worked f'!A:A,'Nikes Sales Dataset - Worked f'!T:T)</f>
        <v>2023</v>
      </c>
      <c r="O1146" t="str">
        <f>_xlfn.XLOOKUP(A:A,'Nikes Sales Dataset - Worked f'!A:A,'Nikes Sales Dataset - Worked f'!U:U)</f>
        <v>Retail</v>
      </c>
      <c r="P1146" t="str">
        <f>_xlfn.XLOOKUP(A:A,'Nikes Sales Dataset - Worked f'!A:A,'Nikes Sales Dataset - Worked f'!W:W)</f>
        <v>Hyderabad</v>
      </c>
      <c r="Q1146" s="9">
        <f>_xlfn.XLOOKUP(A:A,'Nikes Sales Dataset - Worked f'!A:A,'Nikes Sales Dataset - Worked f'!X:X)</f>
        <v>-1049.73</v>
      </c>
    </row>
    <row r="1147" spans="1:17" x14ac:dyDescent="0.25">
      <c r="A1147" s="4">
        <v>3145</v>
      </c>
      <c r="B1147" t="str">
        <f>VLOOKUP('Nikes Sales Dataset - Worked f'!A:A,'Nikes Sales Dataset - Worked f'!A:B,2,FALSE)</f>
        <v>3145_20250202</v>
      </c>
      <c r="C1147" t="str">
        <f>VLOOKUP('Nikes Sales Dataset - Worked f'!A:A,'Nikes Sales Dataset - Worked f'!A:C,3,FALSE)</f>
        <v>Women</v>
      </c>
      <c r="D1147" t="str">
        <f>VLOOKUP('Nikes Sales Dataset - Worked f'!A:A,'Nikes Sales Dataset - Worked f'!A:D,4,FALSE)</f>
        <v>Basketball</v>
      </c>
      <c r="E1147" t="str">
        <f>VLOOKUP('Nikes Sales Dataset - Worked f'!A:A,'Nikes Sales Dataset - Worked f'!A:E,5,FALSE)</f>
        <v>Air Jordan</v>
      </c>
      <c r="F1147" t="str">
        <f>VLOOKUP('Nikes Sales Dataset - Worked f'!A:A,'Nikes Sales Dataset - Worked f'!A:G,7,FALSE)</f>
        <v>M</v>
      </c>
      <c r="G1147" s="3">
        <f>VLOOKUP('Nikes Sales Dataset - Worked f'!A:A,'Nikes Sales Dataset - Worked f'!A:I,9,FALSE)</f>
        <v>1</v>
      </c>
      <c r="H1147" s="9">
        <f>VLOOKUP('Nikes Sales Dataset - Worked f'!A:A,'Nikes Sales Dataset - Worked f'!A:K,11,FALSE)</f>
        <v>3427.03</v>
      </c>
      <c r="I1147">
        <f>_xlfn.XLOOKUP('Cleaned and Transformed Dataset'!A:A,'Nikes Sales Dataset - Worked f'!A:A,'Nikes Sales Dataset - Worked f'!M:M)</f>
        <v>0.37</v>
      </c>
      <c r="J1147" s="9">
        <f>_xlfn.XLOOKUP(A:A,'Nikes Sales Dataset - Worked f'!A:A,'Nikes Sales Dataset - Worked f'!N:N)</f>
        <v>2159.0289000000002</v>
      </c>
      <c r="K1147" s="3">
        <f>_xlfn.XLOOKUP(A:A,'Nikes Sales Dataset - Worked f'!A:A,'Nikes Sales Dataset - Worked f'!P:P)</f>
        <v>2159.0289000000002</v>
      </c>
      <c r="L1147" s="7">
        <f>VLOOKUP('Nikes Sales Dataset - Worked f'!A:A,'Nikes Sales Dataset - Worked f'!A:R,18,FALSE)</f>
        <v>45690</v>
      </c>
      <c r="M1147" s="7" t="str">
        <f>_xlfn.XLOOKUP(A:A,'Nikes Sales Dataset - Worked f'!A:A,'Nikes Sales Dataset - Worked f'!S:S)</f>
        <v>Feb</v>
      </c>
      <c r="N1147" s="7" t="str">
        <f>_xlfn.XLOOKUP(A:A,'Nikes Sales Dataset - Worked f'!A:A,'Nikes Sales Dataset - Worked f'!T:T)</f>
        <v>2025</v>
      </c>
      <c r="O1147" t="str">
        <f>_xlfn.XLOOKUP(A:A,'Nikes Sales Dataset - Worked f'!A:A,'Nikes Sales Dataset - Worked f'!U:U)</f>
        <v>Retail</v>
      </c>
      <c r="P1147" t="str">
        <f>_xlfn.XLOOKUP(A:A,'Nikes Sales Dataset - Worked f'!A:A,'Nikes Sales Dataset - Worked f'!W:W)</f>
        <v>Pune</v>
      </c>
      <c r="Q1147" s="9">
        <f>_xlfn.XLOOKUP(A:A,'Nikes Sales Dataset - Worked f'!A:A,'Nikes Sales Dataset - Worked f'!X:X)</f>
        <v>2527.96</v>
      </c>
    </row>
    <row r="1148" spans="1:17" x14ac:dyDescent="0.25">
      <c r="A1148" s="4">
        <v>3146</v>
      </c>
      <c r="B1148" t="str">
        <f>VLOOKUP('Nikes Sales Dataset - Worked f'!A:A,'Nikes Sales Dataset - Worked f'!A:B,2,FALSE)</f>
        <v>3146_20241229</v>
      </c>
      <c r="C1148" t="str">
        <f>VLOOKUP('Nikes Sales Dataset - Worked f'!A:A,'Nikes Sales Dataset - Worked f'!A:C,3,FALSE)</f>
        <v>Women</v>
      </c>
      <c r="D1148" t="str">
        <f>VLOOKUP('Nikes Sales Dataset - Worked f'!A:A,'Nikes Sales Dataset - Worked f'!A:D,4,FALSE)</f>
        <v>Soccer</v>
      </c>
      <c r="E1148" t="str">
        <f>VLOOKUP('Nikes Sales Dataset - Worked f'!A:A,'Nikes Sales Dataset - Worked f'!A:E,5,FALSE)</f>
        <v>Premier III</v>
      </c>
      <c r="F1148" t="str">
        <f>VLOOKUP('Nikes Sales Dataset - Worked f'!A:A,'Nikes Sales Dataset - Worked f'!A:G,7,FALSE)</f>
        <v>XL</v>
      </c>
      <c r="G1148" s="3">
        <f>VLOOKUP('Nikes Sales Dataset - Worked f'!A:A,'Nikes Sales Dataset - Worked f'!A:I,9,FALSE)</f>
        <v>1</v>
      </c>
      <c r="H1148" s="9">
        <f>VLOOKUP('Nikes Sales Dataset - Worked f'!A:A,'Nikes Sales Dataset - Worked f'!A:K,11,FALSE)</f>
        <v>6110.0300000000007</v>
      </c>
      <c r="I1148">
        <f>_xlfn.XLOOKUP('Cleaned and Transformed Dataset'!A:A,'Nikes Sales Dataset - Worked f'!A:A,'Nikes Sales Dataset - Worked f'!M:M)</f>
        <v>0</v>
      </c>
      <c r="J1148" s="9">
        <f>_xlfn.XLOOKUP(A:A,'Nikes Sales Dataset - Worked f'!A:A,'Nikes Sales Dataset - Worked f'!N:N)</f>
        <v>6110.0300000000007</v>
      </c>
      <c r="K1148" s="3">
        <f>_xlfn.XLOOKUP(A:A,'Nikes Sales Dataset - Worked f'!A:A,'Nikes Sales Dataset - Worked f'!P:P)</f>
        <v>6110.0300000000007</v>
      </c>
      <c r="L1148" s="7">
        <f>VLOOKUP('Nikes Sales Dataset - Worked f'!A:A,'Nikes Sales Dataset - Worked f'!A:R,18,FALSE)</f>
        <v>45655</v>
      </c>
      <c r="M1148" s="7" t="str">
        <f>_xlfn.XLOOKUP(A:A,'Nikes Sales Dataset - Worked f'!A:A,'Nikes Sales Dataset - Worked f'!S:S)</f>
        <v>Dec</v>
      </c>
      <c r="N1148" s="7" t="str">
        <f>_xlfn.XLOOKUP(A:A,'Nikes Sales Dataset - Worked f'!A:A,'Nikes Sales Dataset - Worked f'!T:T)</f>
        <v>2024</v>
      </c>
      <c r="O1148" t="str">
        <f>_xlfn.XLOOKUP(A:A,'Nikes Sales Dataset - Worked f'!A:A,'Nikes Sales Dataset - Worked f'!U:U)</f>
        <v>Retail</v>
      </c>
      <c r="P1148" t="str">
        <f>_xlfn.XLOOKUP(A:A,'Nikes Sales Dataset - Worked f'!A:A,'Nikes Sales Dataset - Worked f'!W:W)</f>
        <v>Hyderabad</v>
      </c>
      <c r="Q1148" s="9">
        <f>_xlfn.XLOOKUP(A:A,'Nikes Sales Dataset - Worked f'!A:A,'Nikes Sales Dataset - Worked f'!X:X)</f>
        <v>1087.27</v>
      </c>
    </row>
    <row r="1149" spans="1:17" x14ac:dyDescent="0.25">
      <c r="A1149" s="4">
        <v>3147</v>
      </c>
      <c r="B1149" t="str">
        <f>VLOOKUP('Nikes Sales Dataset - Worked f'!A:A,'Nikes Sales Dataset - Worked f'!A:B,2,FALSE)</f>
        <v>3147_20250313</v>
      </c>
      <c r="C1149" t="str">
        <f>VLOOKUP('Nikes Sales Dataset - Worked f'!A:A,'Nikes Sales Dataset - Worked f'!A:C,3,FALSE)</f>
        <v>Kids</v>
      </c>
      <c r="D1149" t="str">
        <f>VLOOKUP('Nikes Sales Dataset - Worked f'!A:A,'Nikes Sales Dataset - Worked f'!A:D,4,FALSE)</f>
        <v>Training</v>
      </c>
      <c r="E1149" t="str">
        <f>VLOOKUP('Nikes Sales Dataset - Worked f'!A:A,'Nikes Sales Dataset - Worked f'!A:E,5,FALSE)</f>
        <v>SuperRep Go</v>
      </c>
      <c r="F1149" t="str">
        <f>VLOOKUP('Nikes Sales Dataset - Worked f'!A:A,'Nikes Sales Dataset - Worked f'!A:G,7,FALSE)</f>
        <v>L</v>
      </c>
      <c r="G1149" s="3">
        <f>VLOOKUP('Nikes Sales Dataset - Worked f'!A:A,'Nikes Sales Dataset - Worked f'!A:I,9,FALSE)</f>
        <v>1</v>
      </c>
      <c r="H1149" s="9">
        <f>VLOOKUP('Nikes Sales Dataset - Worked f'!A:A,'Nikes Sales Dataset - Worked f'!A:K,11,FALSE)</f>
        <v>2579.36</v>
      </c>
      <c r="I1149">
        <f>_xlfn.XLOOKUP('Cleaned and Transformed Dataset'!A:A,'Nikes Sales Dataset - Worked f'!A:A,'Nikes Sales Dataset - Worked f'!M:M)</f>
        <v>0</v>
      </c>
      <c r="J1149" s="9">
        <f>_xlfn.XLOOKUP(A:A,'Nikes Sales Dataset - Worked f'!A:A,'Nikes Sales Dataset - Worked f'!N:N)</f>
        <v>2579.36</v>
      </c>
      <c r="K1149" s="3">
        <f>_xlfn.XLOOKUP(A:A,'Nikes Sales Dataset - Worked f'!A:A,'Nikes Sales Dataset - Worked f'!P:P)</f>
        <v>2579.36</v>
      </c>
      <c r="L1149" s="7">
        <f>VLOOKUP('Nikes Sales Dataset - Worked f'!A:A,'Nikes Sales Dataset - Worked f'!A:R,18,FALSE)</f>
        <v>45729</v>
      </c>
      <c r="M1149" s="7" t="str">
        <f>_xlfn.XLOOKUP(A:A,'Nikes Sales Dataset - Worked f'!A:A,'Nikes Sales Dataset - Worked f'!S:S)</f>
        <v>Mar</v>
      </c>
      <c r="N1149" s="7" t="str">
        <f>_xlfn.XLOOKUP(A:A,'Nikes Sales Dataset - Worked f'!A:A,'Nikes Sales Dataset - Worked f'!T:T)</f>
        <v>2025</v>
      </c>
      <c r="O1149" t="str">
        <f>_xlfn.XLOOKUP(A:A,'Nikes Sales Dataset - Worked f'!A:A,'Nikes Sales Dataset - Worked f'!U:U)</f>
        <v>Online</v>
      </c>
      <c r="P1149" t="str">
        <f>_xlfn.XLOOKUP(A:A,'Nikes Sales Dataset - Worked f'!A:A,'Nikes Sales Dataset - Worked f'!W:W)</f>
        <v>Mumbai</v>
      </c>
      <c r="Q1149" s="9">
        <f>_xlfn.XLOOKUP(A:A,'Nikes Sales Dataset - Worked f'!A:A,'Nikes Sales Dataset - Worked f'!X:X)</f>
        <v>939.38</v>
      </c>
    </row>
    <row r="1150" spans="1:17" x14ac:dyDescent="0.25">
      <c r="A1150" s="4">
        <v>3148</v>
      </c>
      <c r="B1150" t="str">
        <f>VLOOKUP('Nikes Sales Dataset - Worked f'!A:A,'Nikes Sales Dataset - Worked f'!A:B,2,FALSE)</f>
        <v>3148_Unknown Date</v>
      </c>
      <c r="C1150" t="str">
        <f>VLOOKUP('Nikes Sales Dataset - Worked f'!A:A,'Nikes Sales Dataset - Worked f'!A:C,3,FALSE)</f>
        <v>Kids</v>
      </c>
      <c r="D1150" t="str">
        <f>VLOOKUP('Nikes Sales Dataset - Worked f'!A:A,'Nikes Sales Dataset - Worked f'!A:D,4,FALSE)</f>
        <v>Soccer</v>
      </c>
      <c r="E1150" t="str">
        <f>VLOOKUP('Nikes Sales Dataset - Worked f'!A:A,'Nikes Sales Dataset - Worked f'!A:E,5,FALSE)</f>
        <v>Tiempo Legend</v>
      </c>
      <c r="F1150" t="str">
        <f>VLOOKUP('Nikes Sales Dataset - Worked f'!A:A,'Nikes Sales Dataset - Worked f'!A:G,7,FALSE)</f>
        <v>M</v>
      </c>
      <c r="G1150" s="3">
        <f>VLOOKUP('Nikes Sales Dataset - Worked f'!A:A,'Nikes Sales Dataset - Worked f'!A:I,9,FALSE)</f>
        <v>3</v>
      </c>
      <c r="H1150" s="9">
        <f>VLOOKUP('Nikes Sales Dataset - Worked f'!A:A,'Nikes Sales Dataset - Worked f'!A:K,11,FALSE)</f>
        <v>6110.0300000000007</v>
      </c>
      <c r="I1150">
        <f>_xlfn.XLOOKUP('Cleaned and Transformed Dataset'!A:A,'Nikes Sales Dataset - Worked f'!A:A,'Nikes Sales Dataset - Worked f'!M:M)</f>
        <v>0</v>
      </c>
      <c r="J1150" s="9">
        <f>_xlfn.XLOOKUP(A:A,'Nikes Sales Dataset - Worked f'!A:A,'Nikes Sales Dataset - Worked f'!N:N)</f>
        <v>6110.0300000000007</v>
      </c>
      <c r="K1150" s="3">
        <f>_xlfn.XLOOKUP(A:A,'Nikes Sales Dataset - Worked f'!A:A,'Nikes Sales Dataset - Worked f'!P:P)</f>
        <v>18330.090000000004</v>
      </c>
      <c r="L1150" s="7" t="str">
        <f>VLOOKUP('Nikes Sales Dataset - Worked f'!A:A,'Nikes Sales Dataset - Worked f'!A:R,18,FALSE)</f>
        <v>Unknown Date</v>
      </c>
      <c r="M1150" s="7" t="str">
        <f>_xlfn.XLOOKUP(A:A,'Nikes Sales Dataset - Worked f'!A:A,'Nikes Sales Dataset - Worked f'!S:S)</f>
        <v>Unknown</v>
      </c>
      <c r="N1150" s="7" t="str">
        <f>_xlfn.XLOOKUP(A:A,'Nikes Sales Dataset - Worked f'!A:A,'Nikes Sales Dataset - Worked f'!T:T)</f>
        <v>Unknown</v>
      </c>
      <c r="O1150" t="str">
        <f>_xlfn.XLOOKUP(A:A,'Nikes Sales Dataset - Worked f'!A:A,'Nikes Sales Dataset - Worked f'!U:U)</f>
        <v>Retail</v>
      </c>
      <c r="P1150" t="str">
        <f>_xlfn.XLOOKUP(A:A,'Nikes Sales Dataset - Worked f'!A:A,'Nikes Sales Dataset - Worked f'!W:W)</f>
        <v>Bangalore</v>
      </c>
      <c r="Q1150" s="9">
        <f>_xlfn.XLOOKUP(A:A,'Nikes Sales Dataset - Worked f'!A:A,'Nikes Sales Dataset - Worked f'!X:X)</f>
        <v>1125.29</v>
      </c>
    </row>
    <row r="1151" spans="1:17" x14ac:dyDescent="0.25">
      <c r="A1151" s="4">
        <v>3149</v>
      </c>
      <c r="B1151" t="str">
        <f>VLOOKUP('Nikes Sales Dataset - Worked f'!A:A,'Nikes Sales Dataset - Worked f'!A:B,2,FALSE)</f>
        <v>3149_Unknown Date</v>
      </c>
      <c r="C1151" t="str">
        <f>VLOOKUP('Nikes Sales Dataset - Worked f'!A:A,'Nikes Sales Dataset - Worked f'!A:C,3,FALSE)</f>
        <v>Kids</v>
      </c>
      <c r="D1151" t="str">
        <f>VLOOKUP('Nikes Sales Dataset - Worked f'!A:A,'Nikes Sales Dataset - Worked f'!A:D,4,FALSE)</f>
        <v>Soccer</v>
      </c>
      <c r="E1151" t="str">
        <f>VLOOKUP('Nikes Sales Dataset - Worked f'!A:A,'Nikes Sales Dataset - Worked f'!A:E,5,FALSE)</f>
        <v>Premier III</v>
      </c>
      <c r="F1151" t="str">
        <f>VLOOKUP('Nikes Sales Dataset - Worked f'!A:A,'Nikes Sales Dataset - Worked f'!A:G,7,FALSE)</f>
        <v>L</v>
      </c>
      <c r="G1151" s="3">
        <f>VLOOKUP('Nikes Sales Dataset - Worked f'!A:A,'Nikes Sales Dataset - Worked f'!A:I,9,FALSE)</f>
        <v>1</v>
      </c>
      <c r="H1151" s="9">
        <f>VLOOKUP('Nikes Sales Dataset - Worked f'!A:A,'Nikes Sales Dataset - Worked f'!A:K,11,FALSE)</f>
        <v>6110.0300000000007</v>
      </c>
      <c r="I1151">
        <f>_xlfn.XLOOKUP('Cleaned and Transformed Dataset'!A:A,'Nikes Sales Dataset - Worked f'!A:A,'Nikes Sales Dataset - Worked f'!M:M)</f>
        <v>0</v>
      </c>
      <c r="J1151" s="9">
        <f>_xlfn.XLOOKUP(A:A,'Nikes Sales Dataset - Worked f'!A:A,'Nikes Sales Dataset - Worked f'!N:N)</f>
        <v>6110.0300000000007</v>
      </c>
      <c r="K1151" s="3">
        <f>_xlfn.XLOOKUP(A:A,'Nikes Sales Dataset - Worked f'!A:A,'Nikes Sales Dataset - Worked f'!P:P)</f>
        <v>6110.0300000000007</v>
      </c>
      <c r="L1151" s="7" t="str">
        <f>VLOOKUP('Nikes Sales Dataset - Worked f'!A:A,'Nikes Sales Dataset - Worked f'!A:R,18,FALSE)</f>
        <v>Unknown Date</v>
      </c>
      <c r="M1151" s="7" t="str">
        <f>_xlfn.XLOOKUP(A:A,'Nikes Sales Dataset - Worked f'!A:A,'Nikes Sales Dataset - Worked f'!S:S)</f>
        <v>Unknown</v>
      </c>
      <c r="N1151" s="7" t="str">
        <f>_xlfn.XLOOKUP(A:A,'Nikes Sales Dataset - Worked f'!A:A,'Nikes Sales Dataset - Worked f'!T:T)</f>
        <v>Unknown</v>
      </c>
      <c r="O1151" t="str">
        <f>_xlfn.XLOOKUP(A:A,'Nikes Sales Dataset - Worked f'!A:A,'Nikes Sales Dataset - Worked f'!U:U)</f>
        <v>Retail</v>
      </c>
      <c r="P1151" t="str">
        <f>_xlfn.XLOOKUP(A:A,'Nikes Sales Dataset - Worked f'!A:A,'Nikes Sales Dataset - Worked f'!W:W)</f>
        <v>Kolkata</v>
      </c>
      <c r="Q1151" s="9">
        <f>_xlfn.XLOOKUP(A:A,'Nikes Sales Dataset - Worked f'!A:A,'Nikes Sales Dataset - Worked f'!X:X)</f>
        <v>3435.01</v>
      </c>
    </row>
    <row r="1152" spans="1:17" x14ac:dyDescent="0.25">
      <c r="A1152" s="4">
        <v>3150</v>
      </c>
      <c r="B1152" t="str">
        <f>VLOOKUP('Nikes Sales Dataset - Worked f'!A:A,'Nikes Sales Dataset - Worked f'!A:B,2,FALSE)</f>
        <v>3150_20241004</v>
      </c>
      <c r="C1152" t="str">
        <f>VLOOKUP('Nikes Sales Dataset - Worked f'!A:A,'Nikes Sales Dataset - Worked f'!A:C,3,FALSE)</f>
        <v>Women</v>
      </c>
      <c r="D1152" t="str">
        <f>VLOOKUP('Nikes Sales Dataset - Worked f'!A:A,'Nikes Sales Dataset - Worked f'!A:D,4,FALSE)</f>
        <v>Lifestyle</v>
      </c>
      <c r="E1152" t="str">
        <f>VLOOKUP('Nikes Sales Dataset - Worked f'!A:A,'Nikes Sales Dataset - Worked f'!A:E,5,FALSE)</f>
        <v>Dunk Low</v>
      </c>
      <c r="F1152" t="str">
        <f>VLOOKUP('Nikes Sales Dataset - Worked f'!A:A,'Nikes Sales Dataset - Worked f'!A:G,7,FALSE)</f>
        <v>M</v>
      </c>
      <c r="G1152" s="3">
        <f>VLOOKUP('Nikes Sales Dataset - Worked f'!A:A,'Nikes Sales Dataset - Worked f'!A:I,9,FALSE)</f>
        <v>0</v>
      </c>
      <c r="H1152" s="9">
        <f>VLOOKUP('Nikes Sales Dataset - Worked f'!A:A,'Nikes Sales Dataset - Worked f'!A:K,11,FALSE)</f>
        <v>6110.0300000000007</v>
      </c>
      <c r="I1152">
        <f>_xlfn.XLOOKUP('Cleaned and Transformed Dataset'!A:A,'Nikes Sales Dataset - Worked f'!A:A,'Nikes Sales Dataset - Worked f'!M:M)</f>
        <v>0</v>
      </c>
      <c r="J1152" s="9">
        <f>_xlfn.XLOOKUP(A:A,'Nikes Sales Dataset - Worked f'!A:A,'Nikes Sales Dataset - Worked f'!N:N)</f>
        <v>6110.0300000000007</v>
      </c>
      <c r="K1152" s="3">
        <f>_xlfn.XLOOKUP(A:A,'Nikes Sales Dataset - Worked f'!A:A,'Nikes Sales Dataset - Worked f'!P:P)</f>
        <v>0</v>
      </c>
      <c r="L1152" s="7">
        <f>VLOOKUP('Nikes Sales Dataset - Worked f'!A:A,'Nikes Sales Dataset - Worked f'!A:R,18,FALSE)</f>
        <v>45569</v>
      </c>
      <c r="M1152" s="7" t="str">
        <f>_xlfn.XLOOKUP(A:A,'Nikes Sales Dataset - Worked f'!A:A,'Nikes Sales Dataset - Worked f'!S:S)</f>
        <v>Oct</v>
      </c>
      <c r="N1152" s="7" t="str">
        <f>_xlfn.XLOOKUP(A:A,'Nikes Sales Dataset - Worked f'!A:A,'Nikes Sales Dataset - Worked f'!T:T)</f>
        <v>2024</v>
      </c>
      <c r="O1152" t="str">
        <f>_xlfn.XLOOKUP(A:A,'Nikes Sales Dataset - Worked f'!A:A,'Nikes Sales Dataset - Worked f'!U:U)</f>
        <v>Online</v>
      </c>
      <c r="P1152" t="str">
        <f>_xlfn.XLOOKUP(A:A,'Nikes Sales Dataset - Worked f'!A:A,'Nikes Sales Dataset - Worked f'!W:W)</f>
        <v>Kolkata</v>
      </c>
      <c r="Q1152" s="9">
        <f>_xlfn.XLOOKUP(A:A,'Nikes Sales Dataset - Worked f'!A:A,'Nikes Sales Dataset - Worked f'!X:X)</f>
        <v>-848.63</v>
      </c>
    </row>
    <row r="1153" spans="1:17" x14ac:dyDescent="0.25">
      <c r="A1153" s="4">
        <v>3151</v>
      </c>
      <c r="B1153" t="str">
        <f>VLOOKUP('Nikes Sales Dataset - Worked f'!A:A,'Nikes Sales Dataset - Worked f'!A:B,2,FALSE)</f>
        <v>3151_20250719</v>
      </c>
      <c r="C1153" t="str">
        <f>VLOOKUP('Nikes Sales Dataset - Worked f'!A:A,'Nikes Sales Dataset - Worked f'!A:C,3,FALSE)</f>
        <v>Men</v>
      </c>
      <c r="D1153" t="str">
        <f>VLOOKUP('Nikes Sales Dataset - Worked f'!A:A,'Nikes Sales Dataset - Worked f'!A:D,4,FALSE)</f>
        <v>Lifestyle</v>
      </c>
      <c r="E1153" t="str">
        <f>VLOOKUP('Nikes Sales Dataset - Worked f'!A:A,'Nikes Sales Dataset - Worked f'!A:E,5,FALSE)</f>
        <v>Air Force 1</v>
      </c>
      <c r="F1153" t="str">
        <f>VLOOKUP('Nikes Sales Dataset - Worked f'!A:A,'Nikes Sales Dataset - Worked f'!A:G,7,FALSE)</f>
        <v>L</v>
      </c>
      <c r="G1153" s="3">
        <f>VLOOKUP('Nikes Sales Dataset - Worked f'!A:A,'Nikes Sales Dataset - Worked f'!A:I,9,FALSE)</f>
        <v>1</v>
      </c>
      <c r="H1153" s="9">
        <f>VLOOKUP('Nikes Sales Dataset - Worked f'!A:A,'Nikes Sales Dataset - Worked f'!A:K,11,FALSE)</f>
        <v>6110.0300000000007</v>
      </c>
      <c r="I1153">
        <f>_xlfn.XLOOKUP('Cleaned and Transformed Dataset'!A:A,'Nikes Sales Dataset - Worked f'!A:A,'Nikes Sales Dataset - Worked f'!M:M)</f>
        <v>0</v>
      </c>
      <c r="J1153" s="9">
        <f>_xlfn.XLOOKUP(A:A,'Nikes Sales Dataset - Worked f'!A:A,'Nikes Sales Dataset - Worked f'!N:N)</f>
        <v>6110.0300000000007</v>
      </c>
      <c r="K1153" s="3">
        <f>_xlfn.XLOOKUP(A:A,'Nikes Sales Dataset - Worked f'!A:A,'Nikes Sales Dataset - Worked f'!P:P)</f>
        <v>6110.0300000000007</v>
      </c>
      <c r="L1153" s="7">
        <f>VLOOKUP('Nikes Sales Dataset - Worked f'!A:A,'Nikes Sales Dataset - Worked f'!A:R,18,FALSE)</f>
        <v>45857</v>
      </c>
      <c r="M1153" s="7" t="str">
        <f>_xlfn.XLOOKUP(A:A,'Nikes Sales Dataset - Worked f'!A:A,'Nikes Sales Dataset - Worked f'!S:S)</f>
        <v>Jul</v>
      </c>
      <c r="N1153" s="7" t="str">
        <f>_xlfn.XLOOKUP(A:A,'Nikes Sales Dataset - Worked f'!A:A,'Nikes Sales Dataset - Worked f'!T:T)</f>
        <v>2025</v>
      </c>
      <c r="O1153" t="str">
        <f>_xlfn.XLOOKUP(A:A,'Nikes Sales Dataset - Worked f'!A:A,'Nikes Sales Dataset - Worked f'!U:U)</f>
        <v>Online</v>
      </c>
      <c r="P1153" t="str">
        <f>_xlfn.XLOOKUP(A:A,'Nikes Sales Dataset - Worked f'!A:A,'Nikes Sales Dataset - Worked f'!W:W)</f>
        <v>Kolkata</v>
      </c>
      <c r="Q1153" s="9">
        <f>_xlfn.XLOOKUP(A:A,'Nikes Sales Dataset - Worked f'!A:A,'Nikes Sales Dataset - Worked f'!X:X)</f>
        <v>2968.24</v>
      </c>
    </row>
    <row r="1154" spans="1:17" x14ac:dyDescent="0.25">
      <c r="A1154" s="4">
        <v>3152</v>
      </c>
      <c r="B1154" t="str">
        <f>VLOOKUP('Nikes Sales Dataset - Worked f'!A:A,'Nikes Sales Dataset - Worked f'!A:B,2,FALSE)</f>
        <v>3152_Unknown Date</v>
      </c>
      <c r="C1154" t="str">
        <f>VLOOKUP('Nikes Sales Dataset - Worked f'!A:A,'Nikes Sales Dataset - Worked f'!A:C,3,FALSE)</f>
        <v>Kids</v>
      </c>
      <c r="D1154" t="str">
        <f>VLOOKUP('Nikes Sales Dataset - Worked f'!A:A,'Nikes Sales Dataset - Worked f'!A:D,4,FALSE)</f>
        <v>Running</v>
      </c>
      <c r="E1154" t="str">
        <f>VLOOKUP('Nikes Sales Dataset - Worked f'!A:A,'Nikes Sales Dataset - Worked f'!A:E,5,FALSE)</f>
        <v>Free RN</v>
      </c>
      <c r="F1154" t="str">
        <f>VLOOKUP('Nikes Sales Dataset - Worked f'!A:A,'Nikes Sales Dataset - Worked f'!A:G,7,FALSE)</f>
        <v>M</v>
      </c>
      <c r="G1154" s="3">
        <f>VLOOKUP('Nikes Sales Dataset - Worked f'!A:A,'Nikes Sales Dataset - Worked f'!A:I,9,FALSE)</f>
        <v>1</v>
      </c>
      <c r="H1154" s="9">
        <f>VLOOKUP('Nikes Sales Dataset - Worked f'!A:A,'Nikes Sales Dataset - Worked f'!A:K,11,FALSE)</f>
        <v>2415.31</v>
      </c>
      <c r="I1154">
        <f>_xlfn.XLOOKUP('Cleaned and Transformed Dataset'!A:A,'Nikes Sales Dataset - Worked f'!A:A,'Nikes Sales Dataset - Worked f'!M:M)</f>
        <v>0</v>
      </c>
      <c r="J1154" s="9">
        <f>_xlfn.XLOOKUP(A:A,'Nikes Sales Dataset - Worked f'!A:A,'Nikes Sales Dataset - Worked f'!N:N)</f>
        <v>2415.31</v>
      </c>
      <c r="K1154" s="3">
        <f>_xlfn.XLOOKUP(A:A,'Nikes Sales Dataset - Worked f'!A:A,'Nikes Sales Dataset - Worked f'!P:P)</f>
        <v>2415.31</v>
      </c>
      <c r="L1154" s="7" t="str">
        <f>VLOOKUP('Nikes Sales Dataset - Worked f'!A:A,'Nikes Sales Dataset - Worked f'!A:R,18,FALSE)</f>
        <v>Unknown Date</v>
      </c>
      <c r="M1154" s="7" t="str">
        <f>_xlfn.XLOOKUP(A:A,'Nikes Sales Dataset - Worked f'!A:A,'Nikes Sales Dataset - Worked f'!S:S)</f>
        <v>Unknown</v>
      </c>
      <c r="N1154" s="7" t="str">
        <f>_xlfn.XLOOKUP(A:A,'Nikes Sales Dataset - Worked f'!A:A,'Nikes Sales Dataset - Worked f'!T:T)</f>
        <v>Unknown</v>
      </c>
      <c r="O1154" t="str">
        <f>_xlfn.XLOOKUP(A:A,'Nikes Sales Dataset - Worked f'!A:A,'Nikes Sales Dataset - Worked f'!U:U)</f>
        <v>Retail</v>
      </c>
      <c r="P1154" t="str">
        <f>_xlfn.XLOOKUP(A:A,'Nikes Sales Dataset - Worked f'!A:A,'Nikes Sales Dataset - Worked f'!W:W)</f>
        <v>Delhi</v>
      </c>
      <c r="Q1154" s="9">
        <f>_xlfn.XLOOKUP(A:A,'Nikes Sales Dataset - Worked f'!A:A,'Nikes Sales Dataset - Worked f'!X:X)</f>
        <v>2077.98</v>
      </c>
    </row>
    <row r="1155" spans="1:17" x14ac:dyDescent="0.25">
      <c r="A1155" s="4">
        <v>3153</v>
      </c>
      <c r="B1155" t="str">
        <f>VLOOKUP('Nikes Sales Dataset - Worked f'!A:A,'Nikes Sales Dataset - Worked f'!A:B,2,FALSE)</f>
        <v>3153_20240917</v>
      </c>
      <c r="C1155" t="str">
        <f>VLOOKUP('Nikes Sales Dataset - Worked f'!A:A,'Nikes Sales Dataset - Worked f'!A:C,3,FALSE)</f>
        <v>Women</v>
      </c>
      <c r="D1155" t="str">
        <f>VLOOKUP('Nikes Sales Dataset - Worked f'!A:A,'Nikes Sales Dataset - Worked f'!A:D,4,FALSE)</f>
        <v>Training</v>
      </c>
      <c r="E1155" t="str">
        <f>VLOOKUP('Nikes Sales Dataset - Worked f'!A:A,'Nikes Sales Dataset - Worked f'!A:E,5,FALSE)</f>
        <v>SuperRep Go</v>
      </c>
      <c r="F1155" t="str">
        <f>VLOOKUP('Nikes Sales Dataset - Worked f'!A:A,'Nikes Sales Dataset - Worked f'!A:G,7,FALSE)</f>
        <v>M</v>
      </c>
      <c r="G1155" s="3">
        <f>VLOOKUP('Nikes Sales Dataset - Worked f'!A:A,'Nikes Sales Dataset - Worked f'!A:I,9,FALSE)</f>
        <v>1</v>
      </c>
      <c r="H1155" s="9">
        <f>VLOOKUP('Nikes Sales Dataset - Worked f'!A:A,'Nikes Sales Dataset - Worked f'!A:K,11,FALSE)</f>
        <v>3693.3</v>
      </c>
      <c r="I1155">
        <f>_xlfn.XLOOKUP('Cleaned and Transformed Dataset'!A:A,'Nikes Sales Dataset - Worked f'!A:A,'Nikes Sales Dataset - Worked f'!M:M)</f>
        <v>0</v>
      </c>
      <c r="J1155" s="9">
        <f>_xlfn.XLOOKUP(A:A,'Nikes Sales Dataset - Worked f'!A:A,'Nikes Sales Dataset - Worked f'!N:N)</f>
        <v>3693.3</v>
      </c>
      <c r="K1155" s="3">
        <f>_xlfn.XLOOKUP(A:A,'Nikes Sales Dataset - Worked f'!A:A,'Nikes Sales Dataset - Worked f'!P:P)</f>
        <v>3693.3</v>
      </c>
      <c r="L1155" s="7">
        <f>VLOOKUP('Nikes Sales Dataset - Worked f'!A:A,'Nikes Sales Dataset - Worked f'!A:R,18,FALSE)</f>
        <v>45552</v>
      </c>
      <c r="M1155" s="7" t="str">
        <f>_xlfn.XLOOKUP(A:A,'Nikes Sales Dataset - Worked f'!A:A,'Nikes Sales Dataset - Worked f'!S:S)</f>
        <v>Sep</v>
      </c>
      <c r="N1155" s="7" t="str">
        <f>_xlfn.XLOOKUP(A:A,'Nikes Sales Dataset - Worked f'!A:A,'Nikes Sales Dataset - Worked f'!T:T)</f>
        <v>2024</v>
      </c>
      <c r="O1155" t="str">
        <f>_xlfn.XLOOKUP(A:A,'Nikes Sales Dataset - Worked f'!A:A,'Nikes Sales Dataset - Worked f'!U:U)</f>
        <v>Online</v>
      </c>
      <c r="P1155" t="str">
        <f>_xlfn.XLOOKUP(A:A,'Nikes Sales Dataset - Worked f'!A:A,'Nikes Sales Dataset - Worked f'!W:W)</f>
        <v>Bangalore</v>
      </c>
      <c r="Q1155" s="9">
        <f>_xlfn.XLOOKUP(A:A,'Nikes Sales Dataset - Worked f'!A:A,'Nikes Sales Dataset - Worked f'!X:X)</f>
        <v>1480.99</v>
      </c>
    </row>
    <row r="1156" spans="1:17" x14ac:dyDescent="0.25">
      <c r="A1156" s="4">
        <v>3154</v>
      </c>
      <c r="B1156" t="str">
        <f>VLOOKUP('Nikes Sales Dataset - Worked f'!A:A,'Nikes Sales Dataset - Worked f'!A:B,2,FALSE)</f>
        <v>3154_20250421</v>
      </c>
      <c r="C1156" t="str">
        <f>VLOOKUP('Nikes Sales Dataset - Worked f'!A:A,'Nikes Sales Dataset - Worked f'!A:C,3,FALSE)</f>
        <v>Kids</v>
      </c>
      <c r="D1156" t="str">
        <f>VLOOKUP('Nikes Sales Dataset - Worked f'!A:A,'Nikes Sales Dataset - Worked f'!A:D,4,FALSE)</f>
        <v>Running</v>
      </c>
      <c r="E1156" t="str">
        <f>VLOOKUP('Nikes Sales Dataset - Worked f'!A:A,'Nikes Sales Dataset - Worked f'!A:E,5,FALSE)</f>
        <v>Free RN</v>
      </c>
      <c r="F1156" t="str">
        <f>VLOOKUP('Nikes Sales Dataset - Worked f'!A:A,'Nikes Sales Dataset - Worked f'!A:G,7,FALSE)</f>
        <v>L</v>
      </c>
      <c r="G1156" s="3">
        <f>VLOOKUP('Nikes Sales Dataset - Worked f'!A:A,'Nikes Sales Dataset - Worked f'!A:I,9,FALSE)</f>
        <v>2</v>
      </c>
      <c r="H1156" s="9">
        <f>VLOOKUP('Nikes Sales Dataset - Worked f'!A:A,'Nikes Sales Dataset - Worked f'!A:K,11,FALSE)</f>
        <v>6110.0300000000007</v>
      </c>
      <c r="I1156">
        <f>_xlfn.XLOOKUP('Cleaned and Transformed Dataset'!A:A,'Nikes Sales Dataset - Worked f'!A:A,'Nikes Sales Dataset - Worked f'!M:M)</f>
        <v>0.95</v>
      </c>
      <c r="J1156" s="9">
        <f>_xlfn.XLOOKUP(A:A,'Nikes Sales Dataset - Worked f'!A:A,'Nikes Sales Dataset - Worked f'!N:N)</f>
        <v>305.50150000000031</v>
      </c>
      <c r="K1156" s="3">
        <f>_xlfn.XLOOKUP(A:A,'Nikes Sales Dataset - Worked f'!A:A,'Nikes Sales Dataset - Worked f'!P:P)</f>
        <v>611.00300000000061</v>
      </c>
      <c r="L1156" s="7">
        <f>VLOOKUP('Nikes Sales Dataset - Worked f'!A:A,'Nikes Sales Dataset - Worked f'!A:R,18,FALSE)</f>
        <v>45768</v>
      </c>
      <c r="M1156" s="7" t="str">
        <f>_xlfn.XLOOKUP(A:A,'Nikes Sales Dataset - Worked f'!A:A,'Nikes Sales Dataset - Worked f'!S:S)</f>
        <v>Apr</v>
      </c>
      <c r="N1156" s="7" t="str">
        <f>_xlfn.XLOOKUP(A:A,'Nikes Sales Dataset - Worked f'!A:A,'Nikes Sales Dataset - Worked f'!T:T)</f>
        <v>2025</v>
      </c>
      <c r="O1156" t="str">
        <f>_xlfn.XLOOKUP(A:A,'Nikes Sales Dataset - Worked f'!A:A,'Nikes Sales Dataset - Worked f'!U:U)</f>
        <v>Online</v>
      </c>
      <c r="P1156" t="str">
        <f>_xlfn.XLOOKUP(A:A,'Nikes Sales Dataset - Worked f'!A:A,'Nikes Sales Dataset - Worked f'!W:W)</f>
        <v>Delhi</v>
      </c>
      <c r="Q1156" s="9">
        <f>_xlfn.XLOOKUP(A:A,'Nikes Sales Dataset - Worked f'!A:A,'Nikes Sales Dataset - Worked f'!X:X)</f>
        <v>-1100.45</v>
      </c>
    </row>
    <row r="1157" spans="1:17" x14ac:dyDescent="0.25">
      <c r="A1157" s="4">
        <v>3155</v>
      </c>
      <c r="B1157" t="str">
        <f>VLOOKUP('Nikes Sales Dataset - Worked f'!A:A,'Nikes Sales Dataset - Worked f'!A:B,2,FALSE)</f>
        <v>3155_Unknown Date</v>
      </c>
      <c r="C1157" t="str">
        <f>VLOOKUP('Nikes Sales Dataset - Worked f'!A:A,'Nikes Sales Dataset - Worked f'!A:C,3,FALSE)</f>
        <v>Women</v>
      </c>
      <c r="D1157" t="str">
        <f>VLOOKUP('Nikes Sales Dataset - Worked f'!A:A,'Nikes Sales Dataset - Worked f'!A:D,4,FALSE)</f>
        <v>Lifestyle</v>
      </c>
      <c r="E1157" t="str">
        <f>VLOOKUP('Nikes Sales Dataset - Worked f'!A:A,'Nikes Sales Dataset - Worked f'!A:E,5,FALSE)</f>
        <v>Waffle One</v>
      </c>
      <c r="F1157" t="str">
        <f>VLOOKUP('Nikes Sales Dataset - Worked f'!A:A,'Nikes Sales Dataset - Worked f'!A:G,7,FALSE)</f>
        <v>L</v>
      </c>
      <c r="G1157" s="3">
        <f>VLOOKUP('Nikes Sales Dataset - Worked f'!A:A,'Nikes Sales Dataset - Worked f'!A:I,9,FALSE)</f>
        <v>1</v>
      </c>
      <c r="H1157" s="9">
        <f>VLOOKUP('Nikes Sales Dataset - Worked f'!A:A,'Nikes Sales Dataset - Worked f'!A:K,11,FALSE)</f>
        <v>6110.0300000000007</v>
      </c>
      <c r="I1157">
        <f>_xlfn.XLOOKUP('Cleaned and Transformed Dataset'!A:A,'Nikes Sales Dataset - Worked f'!A:A,'Nikes Sales Dataset - Worked f'!M:M)</f>
        <v>0</v>
      </c>
      <c r="J1157" s="9">
        <f>_xlfn.XLOOKUP(A:A,'Nikes Sales Dataset - Worked f'!A:A,'Nikes Sales Dataset - Worked f'!N:N)</f>
        <v>6110.0300000000007</v>
      </c>
      <c r="K1157" s="3">
        <f>_xlfn.XLOOKUP(A:A,'Nikes Sales Dataset - Worked f'!A:A,'Nikes Sales Dataset - Worked f'!P:P)</f>
        <v>6110.0300000000007</v>
      </c>
      <c r="L1157" s="7" t="str">
        <f>VLOOKUP('Nikes Sales Dataset - Worked f'!A:A,'Nikes Sales Dataset - Worked f'!A:R,18,FALSE)</f>
        <v>Unknown Date</v>
      </c>
      <c r="M1157" s="7" t="str">
        <f>_xlfn.XLOOKUP(A:A,'Nikes Sales Dataset - Worked f'!A:A,'Nikes Sales Dataset - Worked f'!S:S)</f>
        <v>Unknown</v>
      </c>
      <c r="N1157" s="7" t="str">
        <f>_xlfn.XLOOKUP(A:A,'Nikes Sales Dataset - Worked f'!A:A,'Nikes Sales Dataset - Worked f'!T:T)</f>
        <v>Unknown</v>
      </c>
      <c r="O1157" t="str">
        <f>_xlfn.XLOOKUP(A:A,'Nikes Sales Dataset - Worked f'!A:A,'Nikes Sales Dataset - Worked f'!U:U)</f>
        <v>Retail</v>
      </c>
      <c r="P1157" t="str">
        <f>_xlfn.XLOOKUP(A:A,'Nikes Sales Dataset - Worked f'!A:A,'Nikes Sales Dataset - Worked f'!W:W)</f>
        <v>Bangalore</v>
      </c>
      <c r="Q1157" s="9">
        <f>_xlfn.XLOOKUP(A:A,'Nikes Sales Dataset - Worked f'!A:A,'Nikes Sales Dataset - Worked f'!X:X)</f>
        <v>2013.96</v>
      </c>
    </row>
    <row r="1158" spans="1:17" x14ac:dyDescent="0.25">
      <c r="A1158" s="4">
        <v>3156</v>
      </c>
      <c r="B1158" t="str">
        <f>VLOOKUP('Nikes Sales Dataset - Worked f'!A:A,'Nikes Sales Dataset - Worked f'!A:B,2,FALSE)</f>
        <v>3156_20250111</v>
      </c>
      <c r="C1158" t="str">
        <f>VLOOKUP('Nikes Sales Dataset - Worked f'!A:A,'Nikes Sales Dataset - Worked f'!A:C,3,FALSE)</f>
        <v>Women</v>
      </c>
      <c r="D1158" t="str">
        <f>VLOOKUP('Nikes Sales Dataset - Worked f'!A:A,'Nikes Sales Dataset - Worked f'!A:D,4,FALSE)</f>
        <v>Soccer</v>
      </c>
      <c r="E1158" t="str">
        <f>VLOOKUP('Nikes Sales Dataset - Worked f'!A:A,'Nikes Sales Dataset - Worked f'!A:E,5,FALSE)</f>
        <v>Phantom GT</v>
      </c>
      <c r="F1158" t="str">
        <f>VLOOKUP('Nikes Sales Dataset - Worked f'!A:A,'Nikes Sales Dataset - Worked f'!A:G,7,FALSE)</f>
        <v>XL</v>
      </c>
      <c r="G1158" s="3">
        <f>VLOOKUP('Nikes Sales Dataset - Worked f'!A:A,'Nikes Sales Dataset - Worked f'!A:I,9,FALSE)</f>
        <v>1</v>
      </c>
      <c r="H1158" s="9">
        <f>VLOOKUP('Nikes Sales Dataset - Worked f'!A:A,'Nikes Sales Dataset - Worked f'!A:K,11,FALSE)</f>
        <v>6700.68</v>
      </c>
      <c r="I1158">
        <f>_xlfn.XLOOKUP('Cleaned and Transformed Dataset'!A:A,'Nikes Sales Dataset - Worked f'!A:A,'Nikes Sales Dataset - Worked f'!M:M)</f>
        <v>0</v>
      </c>
      <c r="J1158" s="9">
        <f>_xlfn.XLOOKUP(A:A,'Nikes Sales Dataset - Worked f'!A:A,'Nikes Sales Dataset - Worked f'!N:N)</f>
        <v>6700.68</v>
      </c>
      <c r="K1158" s="3">
        <f>_xlfn.XLOOKUP(A:A,'Nikes Sales Dataset - Worked f'!A:A,'Nikes Sales Dataset - Worked f'!P:P)</f>
        <v>6700.68</v>
      </c>
      <c r="L1158" s="7">
        <f>VLOOKUP('Nikes Sales Dataset - Worked f'!A:A,'Nikes Sales Dataset - Worked f'!A:R,18,FALSE)</f>
        <v>45668</v>
      </c>
      <c r="M1158" s="7" t="str">
        <f>_xlfn.XLOOKUP(A:A,'Nikes Sales Dataset - Worked f'!A:A,'Nikes Sales Dataset - Worked f'!S:S)</f>
        <v>Jan</v>
      </c>
      <c r="N1158" s="7" t="str">
        <f>_xlfn.XLOOKUP(A:A,'Nikes Sales Dataset - Worked f'!A:A,'Nikes Sales Dataset - Worked f'!T:T)</f>
        <v>2025</v>
      </c>
      <c r="O1158" t="str">
        <f>_xlfn.XLOOKUP(A:A,'Nikes Sales Dataset - Worked f'!A:A,'Nikes Sales Dataset - Worked f'!U:U)</f>
        <v>Retail</v>
      </c>
      <c r="P1158" t="str">
        <f>_xlfn.XLOOKUP(A:A,'Nikes Sales Dataset - Worked f'!A:A,'Nikes Sales Dataset - Worked f'!W:W)</f>
        <v>Mumbai</v>
      </c>
      <c r="Q1158" s="9">
        <f>_xlfn.XLOOKUP(A:A,'Nikes Sales Dataset - Worked f'!A:A,'Nikes Sales Dataset - Worked f'!X:X)</f>
        <v>611.80999999999995</v>
      </c>
    </row>
    <row r="1159" spans="1:17" x14ac:dyDescent="0.25">
      <c r="A1159" s="4">
        <v>3157</v>
      </c>
      <c r="B1159" t="str">
        <f>VLOOKUP('Nikes Sales Dataset - Worked f'!A:A,'Nikes Sales Dataset - Worked f'!A:B,2,FALSE)</f>
        <v>3157_Unknown Date</v>
      </c>
      <c r="C1159" t="str">
        <f>VLOOKUP('Nikes Sales Dataset - Worked f'!A:A,'Nikes Sales Dataset - Worked f'!A:C,3,FALSE)</f>
        <v>Kids</v>
      </c>
      <c r="D1159" t="str">
        <f>VLOOKUP('Nikes Sales Dataset - Worked f'!A:A,'Nikes Sales Dataset - Worked f'!A:D,4,FALSE)</f>
        <v>Running</v>
      </c>
      <c r="E1159" t="str">
        <f>VLOOKUP('Nikes Sales Dataset - Worked f'!A:A,'Nikes Sales Dataset - Worked f'!A:E,5,FALSE)</f>
        <v>Pegasus Turbo</v>
      </c>
      <c r="F1159" t="str">
        <f>VLOOKUP('Nikes Sales Dataset - Worked f'!A:A,'Nikes Sales Dataset - Worked f'!A:G,7,FALSE)</f>
        <v>M</v>
      </c>
      <c r="G1159" s="3">
        <f>VLOOKUP('Nikes Sales Dataset - Worked f'!A:A,'Nikes Sales Dataset - Worked f'!A:I,9,FALSE)</f>
        <v>0</v>
      </c>
      <c r="H1159" s="9">
        <f>VLOOKUP('Nikes Sales Dataset - Worked f'!A:A,'Nikes Sales Dataset - Worked f'!A:K,11,FALSE)</f>
        <v>2991.75</v>
      </c>
      <c r="I1159">
        <f>_xlfn.XLOOKUP('Cleaned and Transformed Dataset'!A:A,'Nikes Sales Dataset - Worked f'!A:A,'Nikes Sales Dataset - Worked f'!M:M)</f>
        <v>1.21</v>
      </c>
      <c r="J1159" s="9">
        <f>_xlfn.XLOOKUP(A:A,'Nikes Sales Dataset - Worked f'!A:A,'Nikes Sales Dataset - Worked f'!N:N)</f>
        <v>-628.26749999999993</v>
      </c>
      <c r="K1159" s="3">
        <f>_xlfn.XLOOKUP(A:A,'Nikes Sales Dataset - Worked f'!A:A,'Nikes Sales Dataset - Worked f'!P:P)</f>
        <v>0</v>
      </c>
      <c r="L1159" s="7" t="str">
        <f>VLOOKUP('Nikes Sales Dataset - Worked f'!A:A,'Nikes Sales Dataset - Worked f'!A:R,18,FALSE)</f>
        <v>Unknown Date</v>
      </c>
      <c r="M1159" s="7" t="str">
        <f>_xlfn.XLOOKUP(A:A,'Nikes Sales Dataset - Worked f'!A:A,'Nikes Sales Dataset - Worked f'!S:S)</f>
        <v>Unknown</v>
      </c>
      <c r="N1159" s="7" t="str">
        <f>_xlfn.XLOOKUP(A:A,'Nikes Sales Dataset - Worked f'!A:A,'Nikes Sales Dataset - Worked f'!T:T)</f>
        <v>Unknown</v>
      </c>
      <c r="O1159" t="str">
        <f>_xlfn.XLOOKUP(A:A,'Nikes Sales Dataset - Worked f'!A:A,'Nikes Sales Dataset - Worked f'!U:U)</f>
        <v>Online</v>
      </c>
      <c r="P1159" t="str">
        <f>_xlfn.XLOOKUP(A:A,'Nikes Sales Dataset - Worked f'!A:A,'Nikes Sales Dataset - Worked f'!W:W)</f>
        <v>Bangalore</v>
      </c>
      <c r="Q1159" s="9">
        <f>_xlfn.XLOOKUP(A:A,'Nikes Sales Dataset - Worked f'!A:A,'Nikes Sales Dataset - Worked f'!X:X)</f>
        <v>-92.45</v>
      </c>
    </row>
    <row r="1160" spans="1:17" x14ac:dyDescent="0.25">
      <c r="A1160" s="4">
        <v>3158</v>
      </c>
      <c r="B1160" t="str">
        <f>VLOOKUP('Nikes Sales Dataset - Worked f'!A:A,'Nikes Sales Dataset - Worked f'!A:B,2,FALSE)</f>
        <v>3158_Unknown Date</v>
      </c>
      <c r="C1160" t="str">
        <f>VLOOKUP('Nikes Sales Dataset - Worked f'!A:A,'Nikes Sales Dataset - Worked f'!A:C,3,FALSE)</f>
        <v>Kids</v>
      </c>
      <c r="D1160" t="str">
        <f>VLOOKUP('Nikes Sales Dataset - Worked f'!A:A,'Nikes Sales Dataset - Worked f'!A:D,4,FALSE)</f>
        <v>Lifestyle</v>
      </c>
      <c r="E1160" t="str">
        <f>VLOOKUP('Nikes Sales Dataset - Worked f'!A:A,'Nikes Sales Dataset - Worked f'!A:E,5,FALSE)</f>
        <v>Air Force 1</v>
      </c>
      <c r="F1160" t="str">
        <f>VLOOKUP('Nikes Sales Dataset - Worked f'!A:A,'Nikes Sales Dataset - Worked f'!A:G,7,FALSE)</f>
        <v>XL</v>
      </c>
      <c r="G1160" s="3">
        <f>VLOOKUP('Nikes Sales Dataset - Worked f'!A:A,'Nikes Sales Dataset - Worked f'!A:I,9,FALSE)</f>
        <v>2</v>
      </c>
      <c r="H1160" s="9">
        <f>VLOOKUP('Nikes Sales Dataset - Worked f'!A:A,'Nikes Sales Dataset - Worked f'!A:K,11,FALSE)</f>
        <v>6110.0300000000007</v>
      </c>
      <c r="I1160">
        <f>_xlfn.XLOOKUP('Cleaned and Transformed Dataset'!A:A,'Nikes Sales Dataset - Worked f'!A:A,'Nikes Sales Dataset - Worked f'!M:M)</f>
        <v>0</v>
      </c>
      <c r="J1160" s="9">
        <f>_xlfn.XLOOKUP(A:A,'Nikes Sales Dataset - Worked f'!A:A,'Nikes Sales Dataset - Worked f'!N:N)</f>
        <v>6110.0300000000007</v>
      </c>
      <c r="K1160" s="3">
        <f>_xlfn.XLOOKUP(A:A,'Nikes Sales Dataset - Worked f'!A:A,'Nikes Sales Dataset - Worked f'!P:P)</f>
        <v>12220.060000000001</v>
      </c>
      <c r="L1160" s="7" t="str">
        <f>VLOOKUP('Nikes Sales Dataset - Worked f'!A:A,'Nikes Sales Dataset - Worked f'!A:R,18,FALSE)</f>
        <v>Unknown Date</v>
      </c>
      <c r="M1160" s="7" t="str">
        <f>_xlfn.XLOOKUP(A:A,'Nikes Sales Dataset - Worked f'!A:A,'Nikes Sales Dataset - Worked f'!S:S)</f>
        <v>Unknown</v>
      </c>
      <c r="N1160" s="7" t="str">
        <f>_xlfn.XLOOKUP(A:A,'Nikes Sales Dataset - Worked f'!A:A,'Nikes Sales Dataset - Worked f'!T:T)</f>
        <v>Unknown</v>
      </c>
      <c r="O1160" t="str">
        <f>_xlfn.XLOOKUP(A:A,'Nikes Sales Dataset - Worked f'!A:A,'Nikes Sales Dataset - Worked f'!U:U)</f>
        <v>Online</v>
      </c>
      <c r="P1160" t="str">
        <f>_xlfn.XLOOKUP(A:A,'Nikes Sales Dataset - Worked f'!A:A,'Nikes Sales Dataset - Worked f'!W:W)</f>
        <v>Pune</v>
      </c>
      <c r="Q1160" s="9">
        <f>_xlfn.XLOOKUP(A:A,'Nikes Sales Dataset - Worked f'!A:A,'Nikes Sales Dataset - Worked f'!X:X)</f>
        <v>324.37</v>
      </c>
    </row>
    <row r="1161" spans="1:17" x14ac:dyDescent="0.25">
      <c r="A1161" s="4">
        <v>3159</v>
      </c>
      <c r="B1161" t="str">
        <f>VLOOKUP('Nikes Sales Dataset - Worked f'!A:A,'Nikes Sales Dataset - Worked f'!A:B,2,FALSE)</f>
        <v>3159_20250408</v>
      </c>
      <c r="C1161" t="str">
        <f>VLOOKUP('Nikes Sales Dataset - Worked f'!A:A,'Nikes Sales Dataset - Worked f'!A:C,3,FALSE)</f>
        <v>Women</v>
      </c>
      <c r="D1161" t="str">
        <f>VLOOKUP('Nikes Sales Dataset - Worked f'!A:A,'Nikes Sales Dataset - Worked f'!A:D,4,FALSE)</f>
        <v>Running</v>
      </c>
      <c r="E1161" t="str">
        <f>VLOOKUP('Nikes Sales Dataset - Worked f'!A:A,'Nikes Sales Dataset - Worked f'!A:E,5,FALSE)</f>
        <v>Air Zoom</v>
      </c>
      <c r="F1161" t="str">
        <f>VLOOKUP('Nikes Sales Dataset - Worked f'!A:A,'Nikes Sales Dataset - Worked f'!A:G,7,FALSE)</f>
        <v>L</v>
      </c>
      <c r="G1161" s="3">
        <f>VLOOKUP('Nikes Sales Dataset - Worked f'!A:A,'Nikes Sales Dataset - Worked f'!A:I,9,FALSE)</f>
        <v>-1</v>
      </c>
      <c r="H1161" s="9">
        <f>VLOOKUP('Nikes Sales Dataset - Worked f'!A:A,'Nikes Sales Dataset - Worked f'!A:K,11,FALSE)</f>
        <v>6110.0300000000007</v>
      </c>
      <c r="I1161">
        <f>_xlfn.XLOOKUP('Cleaned and Transformed Dataset'!A:A,'Nikes Sales Dataset - Worked f'!A:A,'Nikes Sales Dataset - Worked f'!M:M)</f>
        <v>0</v>
      </c>
      <c r="J1161" s="9">
        <f>_xlfn.XLOOKUP(A:A,'Nikes Sales Dataset - Worked f'!A:A,'Nikes Sales Dataset - Worked f'!N:N)</f>
        <v>6110.0300000000007</v>
      </c>
      <c r="K1161" s="3">
        <f>_xlfn.XLOOKUP(A:A,'Nikes Sales Dataset - Worked f'!A:A,'Nikes Sales Dataset - Worked f'!P:P)</f>
        <v>-6110.0300000000007</v>
      </c>
      <c r="L1161" s="7">
        <f>VLOOKUP('Nikes Sales Dataset - Worked f'!A:A,'Nikes Sales Dataset - Worked f'!A:R,18,FALSE)</f>
        <v>45755</v>
      </c>
      <c r="M1161" s="7" t="str">
        <f>_xlfn.XLOOKUP(A:A,'Nikes Sales Dataset - Worked f'!A:A,'Nikes Sales Dataset - Worked f'!S:S)</f>
        <v>Apr</v>
      </c>
      <c r="N1161" s="7" t="str">
        <f>_xlfn.XLOOKUP(A:A,'Nikes Sales Dataset - Worked f'!A:A,'Nikes Sales Dataset - Worked f'!T:T)</f>
        <v>2025</v>
      </c>
      <c r="O1161" t="str">
        <f>_xlfn.XLOOKUP(A:A,'Nikes Sales Dataset - Worked f'!A:A,'Nikes Sales Dataset - Worked f'!U:U)</f>
        <v>Retail</v>
      </c>
      <c r="P1161" t="str">
        <f>_xlfn.XLOOKUP(A:A,'Nikes Sales Dataset - Worked f'!A:A,'Nikes Sales Dataset - Worked f'!W:W)</f>
        <v>Pune</v>
      </c>
      <c r="Q1161" s="9">
        <f>_xlfn.XLOOKUP(A:A,'Nikes Sales Dataset - Worked f'!A:A,'Nikes Sales Dataset - Worked f'!X:X)</f>
        <v>2494.21</v>
      </c>
    </row>
    <row r="1162" spans="1:17" x14ac:dyDescent="0.25">
      <c r="A1162" s="4">
        <v>3160</v>
      </c>
      <c r="B1162" t="str">
        <f>VLOOKUP('Nikes Sales Dataset - Worked f'!A:A,'Nikes Sales Dataset - Worked f'!A:B,2,FALSE)</f>
        <v>3160_20240725</v>
      </c>
      <c r="C1162" t="str">
        <f>VLOOKUP('Nikes Sales Dataset - Worked f'!A:A,'Nikes Sales Dataset - Worked f'!A:C,3,FALSE)</f>
        <v>Women</v>
      </c>
      <c r="D1162" t="str">
        <f>VLOOKUP('Nikes Sales Dataset - Worked f'!A:A,'Nikes Sales Dataset - Worked f'!A:D,4,FALSE)</f>
        <v>Basketball</v>
      </c>
      <c r="E1162" t="str">
        <f>VLOOKUP('Nikes Sales Dataset - Worked f'!A:A,'Nikes Sales Dataset - Worked f'!A:E,5,FALSE)</f>
        <v>Air Jordan</v>
      </c>
      <c r="F1162" t="str">
        <f>VLOOKUP('Nikes Sales Dataset - Worked f'!A:A,'Nikes Sales Dataset - Worked f'!A:G,7,FALSE)</f>
        <v>M</v>
      </c>
      <c r="G1162" s="3">
        <f>VLOOKUP('Nikes Sales Dataset - Worked f'!A:A,'Nikes Sales Dataset - Worked f'!A:I,9,FALSE)</f>
        <v>1</v>
      </c>
      <c r="H1162" s="9">
        <f>VLOOKUP('Nikes Sales Dataset - Worked f'!A:A,'Nikes Sales Dataset - Worked f'!A:K,11,FALSE)</f>
        <v>6110.0300000000007</v>
      </c>
      <c r="I1162">
        <f>_xlfn.XLOOKUP('Cleaned and Transformed Dataset'!A:A,'Nikes Sales Dataset - Worked f'!A:A,'Nikes Sales Dataset - Worked f'!M:M)</f>
        <v>0</v>
      </c>
      <c r="J1162" s="9">
        <f>_xlfn.XLOOKUP(A:A,'Nikes Sales Dataset - Worked f'!A:A,'Nikes Sales Dataset - Worked f'!N:N)</f>
        <v>6110.0300000000007</v>
      </c>
      <c r="K1162" s="3">
        <f>_xlfn.XLOOKUP(A:A,'Nikes Sales Dataset - Worked f'!A:A,'Nikes Sales Dataset - Worked f'!P:P)</f>
        <v>6110.0300000000007</v>
      </c>
      <c r="L1162" s="7">
        <f>VLOOKUP('Nikes Sales Dataset - Worked f'!A:A,'Nikes Sales Dataset - Worked f'!A:R,18,FALSE)</f>
        <v>45498</v>
      </c>
      <c r="M1162" s="7" t="str">
        <f>_xlfn.XLOOKUP(A:A,'Nikes Sales Dataset - Worked f'!A:A,'Nikes Sales Dataset - Worked f'!S:S)</f>
        <v>Jul</v>
      </c>
      <c r="N1162" s="7" t="str">
        <f>_xlfn.XLOOKUP(A:A,'Nikes Sales Dataset - Worked f'!A:A,'Nikes Sales Dataset - Worked f'!T:T)</f>
        <v>2024</v>
      </c>
      <c r="O1162" t="str">
        <f>_xlfn.XLOOKUP(A:A,'Nikes Sales Dataset - Worked f'!A:A,'Nikes Sales Dataset - Worked f'!U:U)</f>
        <v>Retail</v>
      </c>
      <c r="P1162" t="str">
        <f>_xlfn.XLOOKUP(A:A,'Nikes Sales Dataset - Worked f'!A:A,'Nikes Sales Dataset - Worked f'!W:W)</f>
        <v>Delhi</v>
      </c>
      <c r="Q1162" s="9">
        <f>_xlfn.XLOOKUP(A:A,'Nikes Sales Dataset - Worked f'!A:A,'Nikes Sales Dataset - Worked f'!X:X)</f>
        <v>888.87</v>
      </c>
    </row>
    <row r="1163" spans="1:17" x14ac:dyDescent="0.25">
      <c r="A1163" s="4">
        <v>3161</v>
      </c>
      <c r="B1163" t="str">
        <f>VLOOKUP('Nikes Sales Dataset - Worked f'!A:A,'Nikes Sales Dataset - Worked f'!A:B,2,FALSE)</f>
        <v>3161_20250704</v>
      </c>
      <c r="C1163" t="str">
        <f>VLOOKUP('Nikes Sales Dataset - Worked f'!A:A,'Nikes Sales Dataset - Worked f'!A:C,3,FALSE)</f>
        <v>Men</v>
      </c>
      <c r="D1163" t="str">
        <f>VLOOKUP('Nikes Sales Dataset - Worked f'!A:A,'Nikes Sales Dataset - Worked f'!A:D,4,FALSE)</f>
        <v>Running</v>
      </c>
      <c r="E1163" t="str">
        <f>VLOOKUP('Nikes Sales Dataset - Worked f'!A:A,'Nikes Sales Dataset - Worked f'!A:E,5,FALSE)</f>
        <v>React Infinity</v>
      </c>
      <c r="F1163" t="str">
        <f>VLOOKUP('Nikes Sales Dataset - Worked f'!A:A,'Nikes Sales Dataset - Worked f'!A:G,7,FALSE)</f>
        <v>M</v>
      </c>
      <c r="G1163" s="3">
        <f>VLOOKUP('Nikes Sales Dataset - Worked f'!A:A,'Nikes Sales Dataset - Worked f'!A:I,9,FALSE)</f>
        <v>1</v>
      </c>
      <c r="H1163" s="9">
        <f>VLOOKUP('Nikes Sales Dataset - Worked f'!A:A,'Nikes Sales Dataset - Worked f'!A:K,11,FALSE)</f>
        <v>8369.2999999999993</v>
      </c>
      <c r="I1163">
        <f>_xlfn.XLOOKUP('Cleaned and Transformed Dataset'!A:A,'Nikes Sales Dataset - Worked f'!A:A,'Nikes Sales Dataset - Worked f'!M:M)</f>
        <v>0</v>
      </c>
      <c r="J1163" s="9">
        <f>_xlfn.XLOOKUP(A:A,'Nikes Sales Dataset - Worked f'!A:A,'Nikes Sales Dataset - Worked f'!N:N)</f>
        <v>8369.2999999999993</v>
      </c>
      <c r="K1163" s="3">
        <f>_xlfn.XLOOKUP(A:A,'Nikes Sales Dataset - Worked f'!A:A,'Nikes Sales Dataset - Worked f'!P:P)</f>
        <v>8369.2999999999993</v>
      </c>
      <c r="L1163" s="7">
        <f>VLOOKUP('Nikes Sales Dataset - Worked f'!A:A,'Nikes Sales Dataset - Worked f'!A:R,18,FALSE)</f>
        <v>45842</v>
      </c>
      <c r="M1163" s="7" t="str">
        <f>_xlfn.XLOOKUP(A:A,'Nikes Sales Dataset - Worked f'!A:A,'Nikes Sales Dataset - Worked f'!S:S)</f>
        <v>Jul</v>
      </c>
      <c r="N1163" s="7" t="str">
        <f>_xlfn.XLOOKUP(A:A,'Nikes Sales Dataset - Worked f'!A:A,'Nikes Sales Dataset - Worked f'!T:T)</f>
        <v>2025</v>
      </c>
      <c r="O1163" t="str">
        <f>_xlfn.XLOOKUP(A:A,'Nikes Sales Dataset - Worked f'!A:A,'Nikes Sales Dataset - Worked f'!U:U)</f>
        <v>Online</v>
      </c>
      <c r="P1163" t="str">
        <f>_xlfn.XLOOKUP(A:A,'Nikes Sales Dataset - Worked f'!A:A,'Nikes Sales Dataset - Worked f'!W:W)</f>
        <v>Hyderabad</v>
      </c>
      <c r="Q1163" s="9">
        <f>_xlfn.XLOOKUP(A:A,'Nikes Sales Dataset - Worked f'!A:A,'Nikes Sales Dataset - Worked f'!X:X)</f>
        <v>1663.79</v>
      </c>
    </row>
    <row r="1164" spans="1:17" x14ac:dyDescent="0.25">
      <c r="A1164" s="4">
        <v>3162</v>
      </c>
      <c r="B1164" t="str">
        <f>VLOOKUP('Nikes Sales Dataset - Worked f'!A:A,'Nikes Sales Dataset - Worked f'!A:B,2,FALSE)</f>
        <v>3162_20240224</v>
      </c>
      <c r="C1164" t="str">
        <f>VLOOKUP('Nikes Sales Dataset - Worked f'!A:A,'Nikes Sales Dataset - Worked f'!A:C,3,FALSE)</f>
        <v>Men</v>
      </c>
      <c r="D1164" t="str">
        <f>VLOOKUP('Nikes Sales Dataset - Worked f'!A:A,'Nikes Sales Dataset - Worked f'!A:D,4,FALSE)</f>
        <v>Soccer</v>
      </c>
      <c r="E1164" t="str">
        <f>VLOOKUP('Nikes Sales Dataset - Worked f'!A:A,'Nikes Sales Dataset - Worked f'!A:E,5,FALSE)</f>
        <v>Tiempo Legend</v>
      </c>
      <c r="F1164" t="str">
        <f>VLOOKUP('Nikes Sales Dataset - Worked f'!A:A,'Nikes Sales Dataset - Worked f'!A:G,7,FALSE)</f>
        <v>XL</v>
      </c>
      <c r="G1164" s="3">
        <f>VLOOKUP('Nikes Sales Dataset - Worked f'!A:A,'Nikes Sales Dataset - Worked f'!A:I,9,FALSE)</f>
        <v>2</v>
      </c>
      <c r="H1164" s="9">
        <f>VLOOKUP('Nikes Sales Dataset - Worked f'!A:A,'Nikes Sales Dataset - Worked f'!A:K,11,FALSE)</f>
        <v>6110.0300000000007</v>
      </c>
      <c r="I1164">
        <f>_xlfn.XLOOKUP('Cleaned and Transformed Dataset'!A:A,'Nikes Sales Dataset - Worked f'!A:A,'Nikes Sales Dataset - Worked f'!M:M)</f>
        <v>0</v>
      </c>
      <c r="J1164" s="9">
        <f>_xlfn.XLOOKUP(A:A,'Nikes Sales Dataset - Worked f'!A:A,'Nikes Sales Dataset - Worked f'!N:N)</f>
        <v>6110.0300000000007</v>
      </c>
      <c r="K1164" s="3">
        <f>_xlfn.XLOOKUP(A:A,'Nikes Sales Dataset - Worked f'!A:A,'Nikes Sales Dataset - Worked f'!P:P)</f>
        <v>12220.060000000001</v>
      </c>
      <c r="L1164" s="7">
        <f>VLOOKUP('Nikes Sales Dataset - Worked f'!A:A,'Nikes Sales Dataset - Worked f'!A:R,18,FALSE)</f>
        <v>45346</v>
      </c>
      <c r="M1164" s="7" t="str">
        <f>_xlfn.XLOOKUP(A:A,'Nikes Sales Dataset - Worked f'!A:A,'Nikes Sales Dataset - Worked f'!S:S)</f>
        <v>Feb</v>
      </c>
      <c r="N1164" s="7" t="str">
        <f>_xlfn.XLOOKUP(A:A,'Nikes Sales Dataset - Worked f'!A:A,'Nikes Sales Dataset - Worked f'!T:T)</f>
        <v>2024</v>
      </c>
      <c r="O1164" t="str">
        <f>_xlfn.XLOOKUP(A:A,'Nikes Sales Dataset - Worked f'!A:A,'Nikes Sales Dataset - Worked f'!U:U)</f>
        <v>Online</v>
      </c>
      <c r="P1164" t="str">
        <f>_xlfn.XLOOKUP(A:A,'Nikes Sales Dataset - Worked f'!A:A,'Nikes Sales Dataset - Worked f'!W:W)</f>
        <v>Pune</v>
      </c>
      <c r="Q1164" s="9">
        <f>_xlfn.XLOOKUP(A:A,'Nikes Sales Dataset - Worked f'!A:A,'Nikes Sales Dataset - Worked f'!X:X)</f>
        <v>1686.78</v>
      </c>
    </row>
    <row r="1165" spans="1:17" x14ac:dyDescent="0.25">
      <c r="A1165" s="4">
        <v>3163</v>
      </c>
      <c r="B1165" t="str">
        <f>VLOOKUP('Nikes Sales Dataset - Worked f'!A:A,'Nikes Sales Dataset - Worked f'!A:B,2,FALSE)</f>
        <v>3163_20250622</v>
      </c>
      <c r="C1165" t="str">
        <f>VLOOKUP('Nikes Sales Dataset - Worked f'!A:A,'Nikes Sales Dataset - Worked f'!A:C,3,FALSE)</f>
        <v>Women</v>
      </c>
      <c r="D1165" t="str">
        <f>VLOOKUP('Nikes Sales Dataset - Worked f'!A:A,'Nikes Sales Dataset - Worked f'!A:D,4,FALSE)</f>
        <v>Running</v>
      </c>
      <c r="E1165" t="str">
        <f>VLOOKUP('Nikes Sales Dataset - Worked f'!A:A,'Nikes Sales Dataset - Worked f'!A:E,5,FALSE)</f>
        <v>Free RN</v>
      </c>
      <c r="F1165" t="str">
        <f>VLOOKUP('Nikes Sales Dataset - Worked f'!A:A,'Nikes Sales Dataset - Worked f'!A:G,7,FALSE)</f>
        <v>M</v>
      </c>
      <c r="G1165" s="3">
        <f>VLOOKUP('Nikes Sales Dataset - Worked f'!A:A,'Nikes Sales Dataset - Worked f'!A:I,9,FALSE)</f>
        <v>2</v>
      </c>
      <c r="H1165" s="9">
        <f>VLOOKUP('Nikes Sales Dataset - Worked f'!A:A,'Nikes Sales Dataset - Worked f'!A:K,11,FALSE)</f>
        <v>8204.14</v>
      </c>
      <c r="I1165">
        <f>_xlfn.XLOOKUP('Cleaned and Transformed Dataset'!A:A,'Nikes Sales Dataset - Worked f'!A:A,'Nikes Sales Dataset - Worked f'!M:M)</f>
        <v>0</v>
      </c>
      <c r="J1165" s="9">
        <f>_xlfn.XLOOKUP(A:A,'Nikes Sales Dataset - Worked f'!A:A,'Nikes Sales Dataset - Worked f'!N:N)</f>
        <v>8204.14</v>
      </c>
      <c r="K1165" s="3">
        <f>_xlfn.XLOOKUP(A:A,'Nikes Sales Dataset - Worked f'!A:A,'Nikes Sales Dataset - Worked f'!P:P)</f>
        <v>16408.28</v>
      </c>
      <c r="L1165" s="7">
        <f>VLOOKUP('Nikes Sales Dataset - Worked f'!A:A,'Nikes Sales Dataset - Worked f'!A:R,18,FALSE)</f>
        <v>45830</v>
      </c>
      <c r="M1165" s="7" t="str">
        <f>_xlfn.XLOOKUP(A:A,'Nikes Sales Dataset - Worked f'!A:A,'Nikes Sales Dataset - Worked f'!S:S)</f>
        <v>Jun</v>
      </c>
      <c r="N1165" s="7" t="str">
        <f>_xlfn.XLOOKUP(A:A,'Nikes Sales Dataset - Worked f'!A:A,'Nikes Sales Dataset - Worked f'!T:T)</f>
        <v>2025</v>
      </c>
      <c r="O1165" t="str">
        <f>_xlfn.XLOOKUP(A:A,'Nikes Sales Dataset - Worked f'!A:A,'Nikes Sales Dataset - Worked f'!U:U)</f>
        <v>Retail</v>
      </c>
      <c r="P1165" t="str">
        <f>_xlfn.XLOOKUP(A:A,'Nikes Sales Dataset - Worked f'!A:A,'Nikes Sales Dataset - Worked f'!W:W)</f>
        <v>Delhi</v>
      </c>
      <c r="Q1165" s="9">
        <f>_xlfn.XLOOKUP(A:A,'Nikes Sales Dataset - Worked f'!A:A,'Nikes Sales Dataset - Worked f'!X:X)</f>
        <v>961.65</v>
      </c>
    </row>
    <row r="1166" spans="1:17" x14ac:dyDescent="0.25">
      <c r="A1166" s="4">
        <v>3164</v>
      </c>
      <c r="B1166" t="str">
        <f>VLOOKUP('Nikes Sales Dataset - Worked f'!A:A,'Nikes Sales Dataset - Worked f'!A:B,2,FALSE)</f>
        <v>3164_20250428</v>
      </c>
      <c r="C1166" t="str">
        <f>VLOOKUP('Nikes Sales Dataset - Worked f'!A:A,'Nikes Sales Dataset - Worked f'!A:C,3,FALSE)</f>
        <v>Men</v>
      </c>
      <c r="D1166" t="str">
        <f>VLOOKUP('Nikes Sales Dataset - Worked f'!A:A,'Nikes Sales Dataset - Worked f'!A:D,4,FALSE)</f>
        <v>Soccer</v>
      </c>
      <c r="E1166" t="str">
        <f>VLOOKUP('Nikes Sales Dataset - Worked f'!A:A,'Nikes Sales Dataset - Worked f'!A:E,5,FALSE)</f>
        <v>Premier III</v>
      </c>
      <c r="F1166" t="str">
        <f>VLOOKUP('Nikes Sales Dataset - Worked f'!A:A,'Nikes Sales Dataset - Worked f'!A:G,7,FALSE)</f>
        <v>M</v>
      </c>
      <c r="G1166" s="3">
        <f>VLOOKUP('Nikes Sales Dataset - Worked f'!A:A,'Nikes Sales Dataset - Worked f'!A:I,9,FALSE)</f>
        <v>4</v>
      </c>
      <c r="H1166" s="9">
        <f>VLOOKUP('Nikes Sales Dataset - Worked f'!A:A,'Nikes Sales Dataset - Worked f'!A:K,11,FALSE)</f>
        <v>6110.0300000000007</v>
      </c>
      <c r="I1166">
        <f>_xlfn.XLOOKUP('Cleaned and Transformed Dataset'!A:A,'Nikes Sales Dataset - Worked f'!A:A,'Nikes Sales Dataset - Worked f'!M:M)</f>
        <v>0</v>
      </c>
      <c r="J1166" s="9">
        <f>_xlfn.XLOOKUP(A:A,'Nikes Sales Dataset - Worked f'!A:A,'Nikes Sales Dataset - Worked f'!N:N)</f>
        <v>6110.0300000000007</v>
      </c>
      <c r="K1166" s="3">
        <f>_xlfn.XLOOKUP(A:A,'Nikes Sales Dataset - Worked f'!A:A,'Nikes Sales Dataset - Worked f'!P:P)</f>
        <v>24440.120000000003</v>
      </c>
      <c r="L1166" s="7">
        <f>VLOOKUP('Nikes Sales Dataset - Worked f'!A:A,'Nikes Sales Dataset - Worked f'!A:R,18,FALSE)</f>
        <v>45775</v>
      </c>
      <c r="M1166" s="7" t="str">
        <f>_xlfn.XLOOKUP(A:A,'Nikes Sales Dataset - Worked f'!A:A,'Nikes Sales Dataset - Worked f'!S:S)</f>
        <v>Apr</v>
      </c>
      <c r="N1166" s="7" t="str">
        <f>_xlfn.XLOOKUP(A:A,'Nikes Sales Dataset - Worked f'!A:A,'Nikes Sales Dataset - Worked f'!T:T)</f>
        <v>2025</v>
      </c>
      <c r="O1166" t="str">
        <f>_xlfn.XLOOKUP(A:A,'Nikes Sales Dataset - Worked f'!A:A,'Nikes Sales Dataset - Worked f'!U:U)</f>
        <v>Online</v>
      </c>
      <c r="P1166" t="str">
        <f>_xlfn.XLOOKUP(A:A,'Nikes Sales Dataset - Worked f'!A:A,'Nikes Sales Dataset - Worked f'!W:W)</f>
        <v>Bangalore</v>
      </c>
      <c r="Q1166" s="9">
        <f>_xlfn.XLOOKUP(A:A,'Nikes Sales Dataset - Worked f'!A:A,'Nikes Sales Dataset - Worked f'!X:X)</f>
        <v>-382.88</v>
      </c>
    </row>
    <row r="1167" spans="1:17" x14ac:dyDescent="0.25">
      <c r="A1167" s="4">
        <v>3165</v>
      </c>
      <c r="B1167" t="str">
        <f>VLOOKUP('Nikes Sales Dataset - Worked f'!A:A,'Nikes Sales Dataset - Worked f'!A:B,2,FALSE)</f>
        <v>3165_20250217</v>
      </c>
      <c r="C1167" t="str">
        <f>VLOOKUP('Nikes Sales Dataset - Worked f'!A:A,'Nikes Sales Dataset - Worked f'!A:C,3,FALSE)</f>
        <v>Women</v>
      </c>
      <c r="D1167" t="str">
        <f>VLOOKUP('Nikes Sales Dataset - Worked f'!A:A,'Nikes Sales Dataset - Worked f'!A:D,4,FALSE)</f>
        <v>Soccer</v>
      </c>
      <c r="E1167" t="str">
        <f>VLOOKUP('Nikes Sales Dataset - Worked f'!A:A,'Nikes Sales Dataset - Worked f'!A:E,5,FALSE)</f>
        <v>Phantom GT</v>
      </c>
      <c r="F1167" t="str">
        <f>VLOOKUP('Nikes Sales Dataset - Worked f'!A:A,'Nikes Sales Dataset - Worked f'!A:G,7,FALSE)</f>
        <v>XL</v>
      </c>
      <c r="G1167" s="3">
        <f>VLOOKUP('Nikes Sales Dataset - Worked f'!A:A,'Nikes Sales Dataset - Worked f'!A:I,9,FALSE)</f>
        <v>2</v>
      </c>
      <c r="H1167" s="9">
        <f>VLOOKUP('Nikes Sales Dataset - Worked f'!A:A,'Nikes Sales Dataset - Worked f'!A:K,11,FALSE)</f>
        <v>2530.29</v>
      </c>
      <c r="I1167">
        <f>_xlfn.XLOOKUP('Cleaned and Transformed Dataset'!A:A,'Nikes Sales Dataset - Worked f'!A:A,'Nikes Sales Dataset - Worked f'!M:M)</f>
        <v>0.28999999999999998</v>
      </c>
      <c r="J1167" s="9">
        <f>_xlfn.XLOOKUP(A:A,'Nikes Sales Dataset - Worked f'!A:A,'Nikes Sales Dataset - Worked f'!N:N)</f>
        <v>1796.5058999999999</v>
      </c>
      <c r="K1167" s="3">
        <f>_xlfn.XLOOKUP(A:A,'Nikes Sales Dataset - Worked f'!A:A,'Nikes Sales Dataset - Worked f'!P:P)</f>
        <v>3593.0117999999998</v>
      </c>
      <c r="L1167" s="7">
        <f>VLOOKUP('Nikes Sales Dataset - Worked f'!A:A,'Nikes Sales Dataset - Worked f'!A:R,18,FALSE)</f>
        <v>45705</v>
      </c>
      <c r="M1167" s="7" t="str">
        <f>_xlfn.XLOOKUP(A:A,'Nikes Sales Dataset - Worked f'!A:A,'Nikes Sales Dataset - Worked f'!S:S)</f>
        <v>Feb</v>
      </c>
      <c r="N1167" s="7" t="str">
        <f>_xlfn.XLOOKUP(A:A,'Nikes Sales Dataset - Worked f'!A:A,'Nikes Sales Dataset - Worked f'!T:T)</f>
        <v>2025</v>
      </c>
      <c r="O1167" t="str">
        <f>_xlfn.XLOOKUP(A:A,'Nikes Sales Dataset - Worked f'!A:A,'Nikes Sales Dataset - Worked f'!U:U)</f>
        <v>Online</v>
      </c>
      <c r="P1167" t="str">
        <f>_xlfn.XLOOKUP(A:A,'Nikes Sales Dataset - Worked f'!A:A,'Nikes Sales Dataset - Worked f'!W:W)</f>
        <v>Kolkata</v>
      </c>
      <c r="Q1167" s="9">
        <f>_xlfn.XLOOKUP(A:A,'Nikes Sales Dataset - Worked f'!A:A,'Nikes Sales Dataset - Worked f'!X:X)</f>
        <v>3264.03</v>
      </c>
    </row>
    <row r="1168" spans="1:17" x14ac:dyDescent="0.25">
      <c r="A1168" s="4">
        <v>3166</v>
      </c>
      <c r="B1168" t="str">
        <f>VLOOKUP('Nikes Sales Dataset - Worked f'!A:A,'Nikes Sales Dataset - Worked f'!A:B,2,FALSE)</f>
        <v>3166_20241103</v>
      </c>
      <c r="C1168" t="str">
        <f>VLOOKUP('Nikes Sales Dataset - Worked f'!A:A,'Nikes Sales Dataset - Worked f'!A:C,3,FALSE)</f>
        <v>Men</v>
      </c>
      <c r="D1168" t="str">
        <f>VLOOKUP('Nikes Sales Dataset - Worked f'!A:A,'Nikes Sales Dataset - Worked f'!A:D,4,FALSE)</f>
        <v>Soccer</v>
      </c>
      <c r="E1168" t="str">
        <f>VLOOKUP('Nikes Sales Dataset - Worked f'!A:A,'Nikes Sales Dataset - Worked f'!A:E,5,FALSE)</f>
        <v>Premier III</v>
      </c>
      <c r="F1168" t="str">
        <f>VLOOKUP('Nikes Sales Dataset - Worked f'!A:A,'Nikes Sales Dataset - Worked f'!A:G,7,FALSE)</f>
        <v>M</v>
      </c>
      <c r="G1168" s="3">
        <f>VLOOKUP('Nikes Sales Dataset - Worked f'!A:A,'Nikes Sales Dataset - Worked f'!A:I,9,FALSE)</f>
        <v>0</v>
      </c>
      <c r="H1168" s="9">
        <f>VLOOKUP('Nikes Sales Dataset - Worked f'!A:A,'Nikes Sales Dataset - Worked f'!A:K,11,FALSE)</f>
        <v>6110.0300000000007</v>
      </c>
      <c r="I1168">
        <f>_xlfn.XLOOKUP('Cleaned and Transformed Dataset'!A:A,'Nikes Sales Dataset - Worked f'!A:A,'Nikes Sales Dataset - Worked f'!M:M)</f>
        <v>0</v>
      </c>
      <c r="J1168" s="9">
        <f>_xlfn.XLOOKUP(A:A,'Nikes Sales Dataset - Worked f'!A:A,'Nikes Sales Dataset - Worked f'!N:N)</f>
        <v>6110.0300000000007</v>
      </c>
      <c r="K1168" s="3">
        <f>_xlfn.XLOOKUP(A:A,'Nikes Sales Dataset - Worked f'!A:A,'Nikes Sales Dataset - Worked f'!P:P)</f>
        <v>0</v>
      </c>
      <c r="L1168" s="7">
        <f>VLOOKUP('Nikes Sales Dataset - Worked f'!A:A,'Nikes Sales Dataset - Worked f'!A:R,18,FALSE)</f>
        <v>45599</v>
      </c>
      <c r="M1168" s="7" t="str">
        <f>_xlfn.XLOOKUP(A:A,'Nikes Sales Dataset - Worked f'!A:A,'Nikes Sales Dataset - Worked f'!S:S)</f>
        <v>Nov</v>
      </c>
      <c r="N1168" s="7" t="str">
        <f>_xlfn.XLOOKUP(A:A,'Nikes Sales Dataset - Worked f'!A:A,'Nikes Sales Dataset - Worked f'!T:T)</f>
        <v>2024</v>
      </c>
      <c r="O1168" t="str">
        <f>_xlfn.XLOOKUP(A:A,'Nikes Sales Dataset - Worked f'!A:A,'Nikes Sales Dataset - Worked f'!U:U)</f>
        <v>Online</v>
      </c>
      <c r="P1168" t="str">
        <f>_xlfn.XLOOKUP(A:A,'Nikes Sales Dataset - Worked f'!A:A,'Nikes Sales Dataset - Worked f'!W:W)</f>
        <v>Hyderabad</v>
      </c>
      <c r="Q1168" s="9">
        <f>_xlfn.XLOOKUP(A:A,'Nikes Sales Dataset - Worked f'!A:A,'Nikes Sales Dataset - Worked f'!X:X)</f>
        <v>-209.36</v>
      </c>
    </row>
    <row r="1169" spans="1:17" x14ac:dyDescent="0.25">
      <c r="A1169" s="4">
        <v>3167</v>
      </c>
      <c r="B1169" t="str">
        <f>VLOOKUP('Nikes Sales Dataset - Worked f'!A:A,'Nikes Sales Dataset - Worked f'!A:B,2,FALSE)</f>
        <v>3167_Unknown Date</v>
      </c>
      <c r="C1169" t="str">
        <f>VLOOKUP('Nikes Sales Dataset - Worked f'!A:A,'Nikes Sales Dataset - Worked f'!A:C,3,FALSE)</f>
        <v>Women</v>
      </c>
      <c r="D1169" t="str">
        <f>VLOOKUP('Nikes Sales Dataset - Worked f'!A:A,'Nikes Sales Dataset - Worked f'!A:D,4,FALSE)</f>
        <v>Basketball</v>
      </c>
      <c r="E1169" t="str">
        <f>VLOOKUP('Nikes Sales Dataset - Worked f'!A:A,'Nikes Sales Dataset - Worked f'!A:E,5,FALSE)</f>
        <v>Zoom Freak</v>
      </c>
      <c r="F1169" t="str">
        <f>VLOOKUP('Nikes Sales Dataset - Worked f'!A:A,'Nikes Sales Dataset - Worked f'!A:G,7,FALSE)</f>
        <v>XL</v>
      </c>
      <c r="G1169" s="3">
        <f>VLOOKUP('Nikes Sales Dataset - Worked f'!A:A,'Nikes Sales Dataset - Worked f'!A:I,9,FALSE)</f>
        <v>1</v>
      </c>
      <c r="H1169" s="9">
        <f>VLOOKUP('Nikes Sales Dataset - Worked f'!A:A,'Nikes Sales Dataset - Worked f'!A:K,11,FALSE)</f>
        <v>3212.74</v>
      </c>
      <c r="I1169">
        <f>_xlfn.XLOOKUP('Cleaned and Transformed Dataset'!A:A,'Nikes Sales Dataset - Worked f'!A:A,'Nikes Sales Dataset - Worked f'!M:M)</f>
        <v>0</v>
      </c>
      <c r="J1169" s="9">
        <f>_xlfn.XLOOKUP(A:A,'Nikes Sales Dataset - Worked f'!A:A,'Nikes Sales Dataset - Worked f'!N:N)</f>
        <v>3212.74</v>
      </c>
      <c r="K1169" s="3">
        <f>_xlfn.XLOOKUP(A:A,'Nikes Sales Dataset - Worked f'!A:A,'Nikes Sales Dataset - Worked f'!P:P)</f>
        <v>3212.74</v>
      </c>
      <c r="L1169" s="7" t="str">
        <f>VLOOKUP('Nikes Sales Dataset - Worked f'!A:A,'Nikes Sales Dataset - Worked f'!A:R,18,FALSE)</f>
        <v>Unknown Date</v>
      </c>
      <c r="M1169" s="7" t="str">
        <f>_xlfn.XLOOKUP(A:A,'Nikes Sales Dataset - Worked f'!A:A,'Nikes Sales Dataset - Worked f'!S:S)</f>
        <v>Unknown</v>
      </c>
      <c r="N1169" s="7" t="str">
        <f>_xlfn.XLOOKUP(A:A,'Nikes Sales Dataset - Worked f'!A:A,'Nikes Sales Dataset - Worked f'!T:T)</f>
        <v>Unknown</v>
      </c>
      <c r="O1169" t="str">
        <f>_xlfn.XLOOKUP(A:A,'Nikes Sales Dataset - Worked f'!A:A,'Nikes Sales Dataset - Worked f'!U:U)</f>
        <v>Online</v>
      </c>
      <c r="P1169" t="str">
        <f>_xlfn.XLOOKUP(A:A,'Nikes Sales Dataset - Worked f'!A:A,'Nikes Sales Dataset - Worked f'!W:W)</f>
        <v>Hyderabad</v>
      </c>
      <c r="Q1169" s="9">
        <f>_xlfn.XLOOKUP(A:A,'Nikes Sales Dataset - Worked f'!A:A,'Nikes Sales Dataset - Worked f'!X:X)</f>
        <v>3517.65</v>
      </c>
    </row>
    <row r="1170" spans="1:17" x14ac:dyDescent="0.25">
      <c r="A1170" s="4">
        <v>3168</v>
      </c>
      <c r="B1170" t="str">
        <f>VLOOKUP('Nikes Sales Dataset - Worked f'!A:A,'Nikes Sales Dataset - Worked f'!A:B,2,FALSE)</f>
        <v>3168_20250228</v>
      </c>
      <c r="C1170" t="str">
        <f>VLOOKUP('Nikes Sales Dataset - Worked f'!A:A,'Nikes Sales Dataset - Worked f'!A:C,3,FALSE)</f>
        <v>Women</v>
      </c>
      <c r="D1170" t="str">
        <f>VLOOKUP('Nikes Sales Dataset - Worked f'!A:A,'Nikes Sales Dataset - Worked f'!A:D,4,FALSE)</f>
        <v>Lifestyle</v>
      </c>
      <c r="E1170" t="str">
        <f>VLOOKUP('Nikes Sales Dataset - Worked f'!A:A,'Nikes Sales Dataset - Worked f'!A:E,5,FALSE)</f>
        <v>Air Force 1</v>
      </c>
      <c r="F1170" t="str">
        <f>VLOOKUP('Nikes Sales Dataset - Worked f'!A:A,'Nikes Sales Dataset - Worked f'!A:G,7,FALSE)</f>
        <v>M</v>
      </c>
      <c r="G1170" s="3">
        <f>VLOOKUP('Nikes Sales Dataset - Worked f'!A:A,'Nikes Sales Dataset - Worked f'!A:I,9,FALSE)</f>
        <v>2</v>
      </c>
      <c r="H1170" s="9">
        <f>VLOOKUP('Nikes Sales Dataset - Worked f'!A:A,'Nikes Sales Dataset - Worked f'!A:K,11,FALSE)</f>
        <v>6125.15</v>
      </c>
      <c r="I1170">
        <f>_xlfn.XLOOKUP('Cleaned and Transformed Dataset'!A:A,'Nikes Sales Dataset - Worked f'!A:A,'Nikes Sales Dataset - Worked f'!M:M)</f>
        <v>0</v>
      </c>
      <c r="J1170" s="9">
        <f>_xlfn.XLOOKUP(A:A,'Nikes Sales Dataset - Worked f'!A:A,'Nikes Sales Dataset - Worked f'!N:N)</f>
        <v>6125.15</v>
      </c>
      <c r="K1170" s="3">
        <f>_xlfn.XLOOKUP(A:A,'Nikes Sales Dataset - Worked f'!A:A,'Nikes Sales Dataset - Worked f'!P:P)</f>
        <v>12250.3</v>
      </c>
      <c r="L1170" s="7">
        <f>VLOOKUP('Nikes Sales Dataset - Worked f'!A:A,'Nikes Sales Dataset - Worked f'!A:R,18,FALSE)</f>
        <v>45716</v>
      </c>
      <c r="M1170" s="7" t="str">
        <f>_xlfn.XLOOKUP(A:A,'Nikes Sales Dataset - Worked f'!A:A,'Nikes Sales Dataset - Worked f'!S:S)</f>
        <v>Feb</v>
      </c>
      <c r="N1170" s="7" t="str">
        <f>_xlfn.XLOOKUP(A:A,'Nikes Sales Dataset - Worked f'!A:A,'Nikes Sales Dataset - Worked f'!T:T)</f>
        <v>2025</v>
      </c>
      <c r="O1170" t="str">
        <f>_xlfn.XLOOKUP(A:A,'Nikes Sales Dataset - Worked f'!A:A,'Nikes Sales Dataset - Worked f'!U:U)</f>
        <v>Retail</v>
      </c>
      <c r="P1170" t="str">
        <f>_xlfn.XLOOKUP(A:A,'Nikes Sales Dataset - Worked f'!A:A,'Nikes Sales Dataset - Worked f'!W:W)</f>
        <v>Delhi</v>
      </c>
      <c r="Q1170" s="9">
        <f>_xlfn.XLOOKUP(A:A,'Nikes Sales Dataset - Worked f'!A:A,'Nikes Sales Dataset - Worked f'!X:X)</f>
        <v>61.83</v>
      </c>
    </row>
    <row r="1171" spans="1:17" x14ac:dyDescent="0.25">
      <c r="A1171" s="4">
        <v>3169</v>
      </c>
      <c r="B1171" t="str">
        <f>VLOOKUP('Nikes Sales Dataset - Worked f'!A:A,'Nikes Sales Dataset - Worked f'!A:B,2,FALSE)</f>
        <v>3169_20241010</v>
      </c>
      <c r="C1171" t="str">
        <f>VLOOKUP('Nikes Sales Dataset - Worked f'!A:A,'Nikes Sales Dataset - Worked f'!A:C,3,FALSE)</f>
        <v>Men</v>
      </c>
      <c r="D1171" t="str">
        <f>VLOOKUP('Nikes Sales Dataset - Worked f'!A:A,'Nikes Sales Dataset - Worked f'!A:D,4,FALSE)</f>
        <v>Lifestyle</v>
      </c>
      <c r="E1171" t="str">
        <f>VLOOKUP('Nikes Sales Dataset - Worked f'!A:A,'Nikes Sales Dataset - Worked f'!A:E,5,FALSE)</f>
        <v>Blazer Mid</v>
      </c>
      <c r="F1171" t="str">
        <f>VLOOKUP('Nikes Sales Dataset - Worked f'!A:A,'Nikes Sales Dataset - Worked f'!A:G,7,FALSE)</f>
        <v>M</v>
      </c>
      <c r="G1171" s="3">
        <f>VLOOKUP('Nikes Sales Dataset - Worked f'!A:A,'Nikes Sales Dataset - Worked f'!A:I,9,FALSE)</f>
        <v>0</v>
      </c>
      <c r="H1171" s="9">
        <f>VLOOKUP('Nikes Sales Dataset - Worked f'!A:A,'Nikes Sales Dataset - Worked f'!A:K,11,FALSE)</f>
        <v>6110.0300000000007</v>
      </c>
      <c r="I1171">
        <f>_xlfn.XLOOKUP('Cleaned and Transformed Dataset'!A:A,'Nikes Sales Dataset - Worked f'!A:A,'Nikes Sales Dataset - Worked f'!M:M)</f>
        <v>1.1499999999999999</v>
      </c>
      <c r="J1171" s="9">
        <f>_xlfn.XLOOKUP(A:A,'Nikes Sales Dataset - Worked f'!A:A,'Nikes Sales Dataset - Worked f'!N:N)</f>
        <v>-916.50449999999955</v>
      </c>
      <c r="K1171" s="3">
        <f>_xlfn.XLOOKUP(A:A,'Nikes Sales Dataset - Worked f'!A:A,'Nikes Sales Dataset - Worked f'!P:P)</f>
        <v>0</v>
      </c>
      <c r="L1171" s="7">
        <f>VLOOKUP('Nikes Sales Dataset - Worked f'!A:A,'Nikes Sales Dataset - Worked f'!A:R,18,FALSE)</f>
        <v>45575</v>
      </c>
      <c r="M1171" s="7" t="str">
        <f>_xlfn.XLOOKUP(A:A,'Nikes Sales Dataset - Worked f'!A:A,'Nikes Sales Dataset - Worked f'!S:S)</f>
        <v>Oct</v>
      </c>
      <c r="N1171" s="7" t="str">
        <f>_xlfn.XLOOKUP(A:A,'Nikes Sales Dataset - Worked f'!A:A,'Nikes Sales Dataset - Worked f'!T:T)</f>
        <v>2024</v>
      </c>
      <c r="O1171" t="str">
        <f>_xlfn.XLOOKUP(A:A,'Nikes Sales Dataset - Worked f'!A:A,'Nikes Sales Dataset - Worked f'!U:U)</f>
        <v>Retail</v>
      </c>
      <c r="P1171" t="str">
        <f>_xlfn.XLOOKUP(A:A,'Nikes Sales Dataset - Worked f'!A:A,'Nikes Sales Dataset - Worked f'!W:W)</f>
        <v>Delhi</v>
      </c>
      <c r="Q1171" s="9">
        <f>_xlfn.XLOOKUP(A:A,'Nikes Sales Dataset - Worked f'!A:A,'Nikes Sales Dataset - Worked f'!X:X)</f>
        <v>-744.54</v>
      </c>
    </row>
    <row r="1172" spans="1:17" x14ac:dyDescent="0.25">
      <c r="A1172" s="4">
        <v>3170</v>
      </c>
      <c r="B1172" t="str">
        <f>VLOOKUP('Nikes Sales Dataset - Worked f'!A:A,'Nikes Sales Dataset - Worked f'!A:B,2,FALSE)</f>
        <v>3170_20250515</v>
      </c>
      <c r="C1172" t="str">
        <f>VLOOKUP('Nikes Sales Dataset - Worked f'!A:A,'Nikes Sales Dataset - Worked f'!A:C,3,FALSE)</f>
        <v>Men</v>
      </c>
      <c r="D1172" t="str">
        <f>VLOOKUP('Nikes Sales Dataset - Worked f'!A:A,'Nikes Sales Dataset - Worked f'!A:D,4,FALSE)</f>
        <v>Training</v>
      </c>
      <c r="E1172" t="str">
        <f>VLOOKUP('Nikes Sales Dataset - Worked f'!A:A,'Nikes Sales Dataset - Worked f'!A:E,5,FALSE)</f>
        <v>Flex Trainer</v>
      </c>
      <c r="F1172" t="str">
        <f>VLOOKUP('Nikes Sales Dataset - Worked f'!A:A,'Nikes Sales Dataset - Worked f'!A:G,7,FALSE)</f>
        <v>L</v>
      </c>
      <c r="G1172" s="3">
        <f>VLOOKUP('Nikes Sales Dataset - Worked f'!A:A,'Nikes Sales Dataset - Worked f'!A:I,9,FALSE)</f>
        <v>0</v>
      </c>
      <c r="H1172" s="9">
        <f>VLOOKUP('Nikes Sales Dataset - Worked f'!A:A,'Nikes Sales Dataset - Worked f'!A:K,11,FALSE)</f>
        <v>6110.0300000000007</v>
      </c>
      <c r="I1172">
        <f>_xlfn.XLOOKUP('Cleaned and Transformed Dataset'!A:A,'Nikes Sales Dataset - Worked f'!A:A,'Nikes Sales Dataset - Worked f'!M:M)</f>
        <v>0</v>
      </c>
      <c r="J1172" s="9">
        <f>_xlfn.XLOOKUP(A:A,'Nikes Sales Dataset - Worked f'!A:A,'Nikes Sales Dataset - Worked f'!N:N)</f>
        <v>6110.0300000000007</v>
      </c>
      <c r="K1172" s="3">
        <f>_xlfn.XLOOKUP(A:A,'Nikes Sales Dataset - Worked f'!A:A,'Nikes Sales Dataset - Worked f'!P:P)</f>
        <v>0</v>
      </c>
      <c r="L1172" s="7">
        <f>VLOOKUP('Nikes Sales Dataset - Worked f'!A:A,'Nikes Sales Dataset - Worked f'!A:R,18,FALSE)</f>
        <v>45792</v>
      </c>
      <c r="M1172" s="7" t="str">
        <f>_xlfn.XLOOKUP(A:A,'Nikes Sales Dataset - Worked f'!A:A,'Nikes Sales Dataset - Worked f'!S:S)</f>
        <v>May</v>
      </c>
      <c r="N1172" s="7" t="str">
        <f>_xlfn.XLOOKUP(A:A,'Nikes Sales Dataset - Worked f'!A:A,'Nikes Sales Dataset - Worked f'!T:T)</f>
        <v>2025</v>
      </c>
      <c r="O1172" t="str">
        <f>_xlfn.XLOOKUP(A:A,'Nikes Sales Dataset - Worked f'!A:A,'Nikes Sales Dataset - Worked f'!U:U)</f>
        <v>Online</v>
      </c>
      <c r="P1172" t="str">
        <f>_xlfn.XLOOKUP(A:A,'Nikes Sales Dataset - Worked f'!A:A,'Nikes Sales Dataset - Worked f'!W:W)</f>
        <v>Pune</v>
      </c>
      <c r="Q1172" s="9">
        <f>_xlfn.XLOOKUP(A:A,'Nikes Sales Dataset - Worked f'!A:A,'Nikes Sales Dataset - Worked f'!X:X)</f>
        <v>-367.73</v>
      </c>
    </row>
    <row r="1173" spans="1:17" x14ac:dyDescent="0.25">
      <c r="A1173" s="4">
        <v>3171</v>
      </c>
      <c r="B1173" t="str">
        <f>VLOOKUP('Nikes Sales Dataset - Worked f'!A:A,'Nikes Sales Dataset - Worked f'!A:B,2,FALSE)</f>
        <v>3171_20231116</v>
      </c>
      <c r="C1173" t="str">
        <f>VLOOKUP('Nikes Sales Dataset - Worked f'!A:A,'Nikes Sales Dataset - Worked f'!A:C,3,FALSE)</f>
        <v>Men</v>
      </c>
      <c r="D1173" t="str">
        <f>VLOOKUP('Nikes Sales Dataset - Worked f'!A:A,'Nikes Sales Dataset - Worked f'!A:D,4,FALSE)</f>
        <v>Lifestyle</v>
      </c>
      <c r="E1173" t="str">
        <f>VLOOKUP('Nikes Sales Dataset - Worked f'!A:A,'Nikes Sales Dataset - Worked f'!A:E,5,FALSE)</f>
        <v>Air Force 1</v>
      </c>
      <c r="F1173" t="str">
        <f>VLOOKUP('Nikes Sales Dataset - Worked f'!A:A,'Nikes Sales Dataset - Worked f'!A:G,7,FALSE)</f>
        <v>M</v>
      </c>
      <c r="G1173" s="3">
        <f>VLOOKUP('Nikes Sales Dataset - Worked f'!A:A,'Nikes Sales Dataset - Worked f'!A:I,9,FALSE)</f>
        <v>0</v>
      </c>
      <c r="H1173" s="9">
        <f>VLOOKUP('Nikes Sales Dataset - Worked f'!A:A,'Nikes Sales Dataset - Worked f'!A:K,11,FALSE)</f>
        <v>6110.0300000000007</v>
      </c>
      <c r="I1173">
        <f>_xlfn.XLOOKUP('Cleaned and Transformed Dataset'!A:A,'Nikes Sales Dataset - Worked f'!A:A,'Nikes Sales Dataset - Worked f'!M:M)</f>
        <v>0</v>
      </c>
      <c r="J1173" s="9">
        <f>_xlfn.XLOOKUP(A:A,'Nikes Sales Dataset - Worked f'!A:A,'Nikes Sales Dataset - Worked f'!N:N)</f>
        <v>6110.0300000000007</v>
      </c>
      <c r="K1173" s="3">
        <f>_xlfn.XLOOKUP(A:A,'Nikes Sales Dataset - Worked f'!A:A,'Nikes Sales Dataset - Worked f'!P:P)</f>
        <v>0</v>
      </c>
      <c r="L1173" s="7">
        <f>VLOOKUP('Nikes Sales Dataset - Worked f'!A:A,'Nikes Sales Dataset - Worked f'!A:R,18,FALSE)</f>
        <v>45246</v>
      </c>
      <c r="M1173" s="7" t="str">
        <f>_xlfn.XLOOKUP(A:A,'Nikes Sales Dataset - Worked f'!A:A,'Nikes Sales Dataset - Worked f'!S:S)</f>
        <v>Nov</v>
      </c>
      <c r="N1173" s="7" t="str">
        <f>_xlfn.XLOOKUP(A:A,'Nikes Sales Dataset - Worked f'!A:A,'Nikes Sales Dataset - Worked f'!T:T)</f>
        <v>2023</v>
      </c>
      <c r="O1173" t="str">
        <f>_xlfn.XLOOKUP(A:A,'Nikes Sales Dataset - Worked f'!A:A,'Nikes Sales Dataset - Worked f'!U:U)</f>
        <v>Online</v>
      </c>
      <c r="P1173" t="str">
        <f>_xlfn.XLOOKUP(A:A,'Nikes Sales Dataset - Worked f'!A:A,'Nikes Sales Dataset - Worked f'!W:W)</f>
        <v>Bangalore</v>
      </c>
      <c r="Q1173" s="9">
        <f>_xlfn.XLOOKUP(A:A,'Nikes Sales Dataset - Worked f'!A:A,'Nikes Sales Dataset - Worked f'!X:X)</f>
        <v>-445.89</v>
      </c>
    </row>
    <row r="1174" spans="1:17" x14ac:dyDescent="0.25">
      <c r="A1174" s="4">
        <v>3172</v>
      </c>
      <c r="B1174" t="str">
        <f>VLOOKUP('Nikes Sales Dataset - Worked f'!A:A,'Nikes Sales Dataset - Worked f'!A:B,2,FALSE)</f>
        <v>3172_20231114</v>
      </c>
      <c r="C1174" t="str">
        <f>VLOOKUP('Nikes Sales Dataset - Worked f'!A:A,'Nikes Sales Dataset - Worked f'!A:C,3,FALSE)</f>
        <v>Men</v>
      </c>
      <c r="D1174" t="str">
        <f>VLOOKUP('Nikes Sales Dataset - Worked f'!A:A,'Nikes Sales Dataset - Worked f'!A:D,4,FALSE)</f>
        <v>Training</v>
      </c>
      <c r="E1174" t="str">
        <f>VLOOKUP('Nikes Sales Dataset - Worked f'!A:A,'Nikes Sales Dataset - Worked f'!A:E,5,FALSE)</f>
        <v>Metcon 7</v>
      </c>
      <c r="F1174" t="str">
        <f>VLOOKUP('Nikes Sales Dataset - Worked f'!A:A,'Nikes Sales Dataset - Worked f'!A:G,7,FALSE)</f>
        <v>M</v>
      </c>
      <c r="G1174" s="3">
        <f>VLOOKUP('Nikes Sales Dataset - Worked f'!A:A,'Nikes Sales Dataset - Worked f'!A:I,9,FALSE)</f>
        <v>-1</v>
      </c>
      <c r="H1174" s="9">
        <f>VLOOKUP('Nikes Sales Dataset - Worked f'!A:A,'Nikes Sales Dataset - Worked f'!A:K,11,FALSE)</f>
        <v>6110.0300000000007</v>
      </c>
      <c r="I1174">
        <f>_xlfn.XLOOKUP('Cleaned and Transformed Dataset'!A:A,'Nikes Sales Dataset - Worked f'!A:A,'Nikes Sales Dataset - Worked f'!M:M)</f>
        <v>0.39</v>
      </c>
      <c r="J1174" s="9">
        <f>_xlfn.XLOOKUP(A:A,'Nikes Sales Dataset - Worked f'!A:A,'Nikes Sales Dataset - Worked f'!N:N)</f>
        <v>3727.1183000000005</v>
      </c>
      <c r="K1174" s="3">
        <f>_xlfn.XLOOKUP(A:A,'Nikes Sales Dataset - Worked f'!A:A,'Nikes Sales Dataset - Worked f'!P:P)</f>
        <v>-3727.1183000000005</v>
      </c>
      <c r="L1174" s="7">
        <f>VLOOKUP('Nikes Sales Dataset - Worked f'!A:A,'Nikes Sales Dataset - Worked f'!A:R,18,FALSE)</f>
        <v>45244</v>
      </c>
      <c r="M1174" s="7" t="str">
        <f>_xlfn.XLOOKUP(A:A,'Nikes Sales Dataset - Worked f'!A:A,'Nikes Sales Dataset - Worked f'!S:S)</f>
        <v>Nov</v>
      </c>
      <c r="N1174" s="7" t="str">
        <f>_xlfn.XLOOKUP(A:A,'Nikes Sales Dataset - Worked f'!A:A,'Nikes Sales Dataset - Worked f'!T:T)</f>
        <v>2023</v>
      </c>
      <c r="O1174" t="str">
        <f>_xlfn.XLOOKUP(A:A,'Nikes Sales Dataset - Worked f'!A:A,'Nikes Sales Dataset - Worked f'!U:U)</f>
        <v>Retail</v>
      </c>
      <c r="P1174" t="str">
        <f>_xlfn.XLOOKUP(A:A,'Nikes Sales Dataset - Worked f'!A:A,'Nikes Sales Dataset - Worked f'!W:W)</f>
        <v>Pune</v>
      </c>
      <c r="Q1174" s="9">
        <f>_xlfn.XLOOKUP(A:A,'Nikes Sales Dataset - Worked f'!A:A,'Nikes Sales Dataset - Worked f'!X:X)</f>
        <v>1877.19</v>
      </c>
    </row>
    <row r="1175" spans="1:17" x14ac:dyDescent="0.25">
      <c r="A1175" s="4">
        <v>3173</v>
      </c>
      <c r="B1175" t="str">
        <f>VLOOKUP('Nikes Sales Dataset - Worked f'!A:A,'Nikes Sales Dataset - Worked f'!A:B,2,FALSE)</f>
        <v>3173_20241104</v>
      </c>
      <c r="C1175" t="str">
        <f>VLOOKUP('Nikes Sales Dataset - Worked f'!A:A,'Nikes Sales Dataset - Worked f'!A:C,3,FALSE)</f>
        <v>Women</v>
      </c>
      <c r="D1175" t="str">
        <f>VLOOKUP('Nikes Sales Dataset - Worked f'!A:A,'Nikes Sales Dataset - Worked f'!A:D,4,FALSE)</f>
        <v>Soccer</v>
      </c>
      <c r="E1175" t="str">
        <f>VLOOKUP('Nikes Sales Dataset - Worked f'!A:A,'Nikes Sales Dataset - Worked f'!A:E,5,FALSE)</f>
        <v>Premier III</v>
      </c>
      <c r="F1175" t="str">
        <f>VLOOKUP('Nikes Sales Dataset - Worked f'!A:A,'Nikes Sales Dataset - Worked f'!A:G,7,FALSE)</f>
        <v>XL</v>
      </c>
      <c r="G1175" s="3">
        <f>VLOOKUP('Nikes Sales Dataset - Worked f'!A:A,'Nikes Sales Dataset - Worked f'!A:I,9,FALSE)</f>
        <v>1</v>
      </c>
      <c r="H1175" s="9">
        <f>VLOOKUP('Nikes Sales Dataset - Worked f'!A:A,'Nikes Sales Dataset - Worked f'!A:K,11,FALSE)</f>
        <v>6110.0300000000007</v>
      </c>
      <c r="I1175">
        <f>_xlfn.XLOOKUP('Cleaned and Transformed Dataset'!A:A,'Nikes Sales Dataset - Worked f'!A:A,'Nikes Sales Dataset - Worked f'!M:M)</f>
        <v>0</v>
      </c>
      <c r="J1175" s="9">
        <f>_xlfn.XLOOKUP(A:A,'Nikes Sales Dataset - Worked f'!A:A,'Nikes Sales Dataset - Worked f'!N:N)</f>
        <v>6110.0300000000007</v>
      </c>
      <c r="K1175" s="3">
        <f>_xlfn.XLOOKUP(A:A,'Nikes Sales Dataset - Worked f'!A:A,'Nikes Sales Dataset - Worked f'!P:P)</f>
        <v>6110.0300000000007</v>
      </c>
      <c r="L1175" s="7">
        <f>VLOOKUP('Nikes Sales Dataset - Worked f'!A:A,'Nikes Sales Dataset - Worked f'!A:R,18,FALSE)</f>
        <v>45600</v>
      </c>
      <c r="M1175" s="7" t="str">
        <f>_xlfn.XLOOKUP(A:A,'Nikes Sales Dataset - Worked f'!A:A,'Nikes Sales Dataset - Worked f'!S:S)</f>
        <v>Nov</v>
      </c>
      <c r="N1175" s="7" t="str">
        <f>_xlfn.XLOOKUP(A:A,'Nikes Sales Dataset - Worked f'!A:A,'Nikes Sales Dataset - Worked f'!T:T)</f>
        <v>2024</v>
      </c>
      <c r="O1175" t="str">
        <f>_xlfn.XLOOKUP(A:A,'Nikes Sales Dataset - Worked f'!A:A,'Nikes Sales Dataset - Worked f'!U:U)</f>
        <v>Retail</v>
      </c>
      <c r="P1175" t="str">
        <f>_xlfn.XLOOKUP(A:A,'Nikes Sales Dataset - Worked f'!A:A,'Nikes Sales Dataset - Worked f'!W:W)</f>
        <v>Pune</v>
      </c>
      <c r="Q1175" s="9">
        <f>_xlfn.XLOOKUP(A:A,'Nikes Sales Dataset - Worked f'!A:A,'Nikes Sales Dataset - Worked f'!X:X)</f>
        <v>1560.81</v>
      </c>
    </row>
    <row r="1176" spans="1:17" x14ac:dyDescent="0.25">
      <c r="A1176" s="4">
        <v>3174</v>
      </c>
      <c r="B1176" t="str">
        <f>VLOOKUP('Nikes Sales Dataset - Worked f'!A:A,'Nikes Sales Dataset - Worked f'!A:B,2,FALSE)</f>
        <v>3174_Unknown Date</v>
      </c>
      <c r="C1176" t="str">
        <f>VLOOKUP('Nikes Sales Dataset - Worked f'!A:A,'Nikes Sales Dataset - Worked f'!A:C,3,FALSE)</f>
        <v>Men</v>
      </c>
      <c r="D1176" t="str">
        <f>VLOOKUP('Nikes Sales Dataset - Worked f'!A:A,'Nikes Sales Dataset - Worked f'!A:D,4,FALSE)</f>
        <v>Soccer</v>
      </c>
      <c r="E1176" t="str">
        <f>VLOOKUP('Nikes Sales Dataset - Worked f'!A:A,'Nikes Sales Dataset - Worked f'!A:E,5,FALSE)</f>
        <v>Phantom GT</v>
      </c>
      <c r="F1176" t="str">
        <f>VLOOKUP('Nikes Sales Dataset - Worked f'!A:A,'Nikes Sales Dataset - Worked f'!A:G,7,FALSE)</f>
        <v>M</v>
      </c>
      <c r="G1176" s="3">
        <f>VLOOKUP('Nikes Sales Dataset - Worked f'!A:A,'Nikes Sales Dataset - Worked f'!A:I,9,FALSE)</f>
        <v>1</v>
      </c>
      <c r="H1176" s="9">
        <f>VLOOKUP('Nikes Sales Dataset - Worked f'!A:A,'Nikes Sales Dataset - Worked f'!A:K,11,FALSE)</f>
        <v>6110.0300000000007</v>
      </c>
      <c r="I1176">
        <f>_xlfn.XLOOKUP('Cleaned and Transformed Dataset'!A:A,'Nikes Sales Dataset - Worked f'!A:A,'Nikes Sales Dataset - Worked f'!M:M)</f>
        <v>1.06</v>
      </c>
      <c r="J1176" s="9">
        <f>_xlfn.XLOOKUP(A:A,'Nikes Sales Dataset - Worked f'!A:A,'Nikes Sales Dataset - Worked f'!N:N)</f>
        <v>-366.60180000000037</v>
      </c>
      <c r="K1176" s="3">
        <f>_xlfn.XLOOKUP(A:A,'Nikes Sales Dataset - Worked f'!A:A,'Nikes Sales Dataset - Worked f'!P:P)</f>
        <v>-366.60180000000037</v>
      </c>
      <c r="L1176" s="7" t="str">
        <f>VLOOKUP('Nikes Sales Dataset - Worked f'!A:A,'Nikes Sales Dataset - Worked f'!A:R,18,FALSE)</f>
        <v>Unknown Date</v>
      </c>
      <c r="M1176" s="7" t="str">
        <f>_xlfn.XLOOKUP(A:A,'Nikes Sales Dataset - Worked f'!A:A,'Nikes Sales Dataset - Worked f'!S:S)</f>
        <v>Unknown</v>
      </c>
      <c r="N1176" s="7" t="str">
        <f>_xlfn.XLOOKUP(A:A,'Nikes Sales Dataset - Worked f'!A:A,'Nikes Sales Dataset - Worked f'!T:T)</f>
        <v>Unknown</v>
      </c>
      <c r="O1176" t="str">
        <f>_xlfn.XLOOKUP(A:A,'Nikes Sales Dataset - Worked f'!A:A,'Nikes Sales Dataset - Worked f'!U:U)</f>
        <v>Online</v>
      </c>
      <c r="P1176" t="str">
        <f>_xlfn.XLOOKUP(A:A,'Nikes Sales Dataset - Worked f'!A:A,'Nikes Sales Dataset - Worked f'!W:W)</f>
        <v>Hyderabad</v>
      </c>
      <c r="Q1176" s="9">
        <f>_xlfn.XLOOKUP(A:A,'Nikes Sales Dataset - Worked f'!A:A,'Nikes Sales Dataset - Worked f'!X:X)</f>
        <v>1570.71</v>
      </c>
    </row>
    <row r="1177" spans="1:17" x14ac:dyDescent="0.25">
      <c r="A1177" s="4">
        <v>3175</v>
      </c>
      <c r="B1177" t="str">
        <f>VLOOKUP('Nikes Sales Dataset - Worked f'!A:A,'Nikes Sales Dataset - Worked f'!A:B,2,FALSE)</f>
        <v>3175_20241209</v>
      </c>
      <c r="C1177" t="str">
        <f>VLOOKUP('Nikes Sales Dataset - Worked f'!A:A,'Nikes Sales Dataset - Worked f'!A:C,3,FALSE)</f>
        <v>Women</v>
      </c>
      <c r="D1177" t="str">
        <f>VLOOKUP('Nikes Sales Dataset - Worked f'!A:A,'Nikes Sales Dataset - Worked f'!A:D,4,FALSE)</f>
        <v>Lifestyle</v>
      </c>
      <c r="E1177" t="str">
        <f>VLOOKUP('Nikes Sales Dataset - Worked f'!A:A,'Nikes Sales Dataset - Worked f'!A:E,5,FALSE)</f>
        <v>Dunk Low</v>
      </c>
      <c r="F1177" t="str">
        <f>VLOOKUP('Nikes Sales Dataset - Worked f'!A:A,'Nikes Sales Dataset - Worked f'!A:G,7,FALSE)</f>
        <v>L</v>
      </c>
      <c r="G1177" s="3">
        <f>VLOOKUP('Nikes Sales Dataset - Worked f'!A:A,'Nikes Sales Dataset - Worked f'!A:I,9,FALSE)</f>
        <v>-1</v>
      </c>
      <c r="H1177" s="9">
        <f>VLOOKUP('Nikes Sales Dataset - Worked f'!A:A,'Nikes Sales Dataset - Worked f'!A:K,11,FALSE)</f>
        <v>6583.76</v>
      </c>
      <c r="I1177">
        <f>_xlfn.XLOOKUP('Cleaned and Transformed Dataset'!A:A,'Nikes Sales Dataset - Worked f'!A:A,'Nikes Sales Dataset - Worked f'!M:M)</f>
        <v>0.71</v>
      </c>
      <c r="J1177" s="9">
        <f>_xlfn.XLOOKUP(A:A,'Nikes Sales Dataset - Worked f'!A:A,'Nikes Sales Dataset - Worked f'!N:N)</f>
        <v>1909.2904000000003</v>
      </c>
      <c r="K1177" s="3">
        <f>_xlfn.XLOOKUP(A:A,'Nikes Sales Dataset - Worked f'!A:A,'Nikes Sales Dataset - Worked f'!P:P)</f>
        <v>-1909.2904000000003</v>
      </c>
      <c r="L1177" s="7">
        <f>VLOOKUP('Nikes Sales Dataset - Worked f'!A:A,'Nikes Sales Dataset - Worked f'!A:R,18,FALSE)</f>
        <v>45635</v>
      </c>
      <c r="M1177" s="7" t="str">
        <f>_xlfn.XLOOKUP(A:A,'Nikes Sales Dataset - Worked f'!A:A,'Nikes Sales Dataset - Worked f'!S:S)</f>
        <v>Dec</v>
      </c>
      <c r="N1177" s="7" t="str">
        <f>_xlfn.XLOOKUP(A:A,'Nikes Sales Dataset - Worked f'!A:A,'Nikes Sales Dataset - Worked f'!T:T)</f>
        <v>2024</v>
      </c>
      <c r="O1177" t="str">
        <f>_xlfn.XLOOKUP(A:A,'Nikes Sales Dataset - Worked f'!A:A,'Nikes Sales Dataset - Worked f'!U:U)</f>
        <v>Retail</v>
      </c>
      <c r="P1177" t="str">
        <f>_xlfn.XLOOKUP(A:A,'Nikes Sales Dataset - Worked f'!A:A,'Nikes Sales Dataset - Worked f'!W:W)</f>
        <v>Mumbai</v>
      </c>
      <c r="Q1177" s="9">
        <f>_xlfn.XLOOKUP(A:A,'Nikes Sales Dataset - Worked f'!A:A,'Nikes Sales Dataset - Worked f'!X:X)</f>
        <v>2194.69</v>
      </c>
    </row>
    <row r="1178" spans="1:17" x14ac:dyDescent="0.25">
      <c r="A1178" s="4">
        <v>3176</v>
      </c>
      <c r="B1178" t="str">
        <f>VLOOKUP('Nikes Sales Dataset - Worked f'!A:A,'Nikes Sales Dataset - Worked f'!A:B,2,FALSE)</f>
        <v>3176_20250120</v>
      </c>
      <c r="C1178" t="str">
        <f>VLOOKUP('Nikes Sales Dataset - Worked f'!A:A,'Nikes Sales Dataset - Worked f'!A:C,3,FALSE)</f>
        <v>Men</v>
      </c>
      <c r="D1178" t="str">
        <f>VLOOKUP('Nikes Sales Dataset - Worked f'!A:A,'Nikes Sales Dataset - Worked f'!A:D,4,FALSE)</f>
        <v>Lifestyle</v>
      </c>
      <c r="E1178" t="str">
        <f>VLOOKUP('Nikes Sales Dataset - Worked f'!A:A,'Nikes Sales Dataset - Worked f'!A:E,5,FALSE)</f>
        <v>Blazer Mid</v>
      </c>
      <c r="F1178" t="str">
        <f>VLOOKUP('Nikes Sales Dataset - Worked f'!A:A,'Nikes Sales Dataset - Worked f'!A:G,7,FALSE)</f>
        <v>M</v>
      </c>
      <c r="G1178" s="3">
        <f>VLOOKUP('Nikes Sales Dataset - Worked f'!A:A,'Nikes Sales Dataset - Worked f'!A:I,9,FALSE)</f>
        <v>1</v>
      </c>
      <c r="H1178" s="9">
        <f>VLOOKUP('Nikes Sales Dataset - Worked f'!A:A,'Nikes Sales Dataset - Worked f'!A:K,11,FALSE)</f>
        <v>9352.6200000000008</v>
      </c>
      <c r="I1178">
        <f>_xlfn.XLOOKUP('Cleaned and Transformed Dataset'!A:A,'Nikes Sales Dataset - Worked f'!A:A,'Nikes Sales Dataset - Worked f'!M:M)</f>
        <v>0.97</v>
      </c>
      <c r="J1178" s="9">
        <f>_xlfn.XLOOKUP(A:A,'Nikes Sales Dataset - Worked f'!A:A,'Nikes Sales Dataset - Worked f'!N:N)</f>
        <v>280.57860000000028</v>
      </c>
      <c r="K1178" s="3">
        <f>_xlfn.XLOOKUP(A:A,'Nikes Sales Dataset - Worked f'!A:A,'Nikes Sales Dataset - Worked f'!P:P)</f>
        <v>280.57860000000028</v>
      </c>
      <c r="L1178" s="7">
        <f>VLOOKUP('Nikes Sales Dataset - Worked f'!A:A,'Nikes Sales Dataset - Worked f'!A:R,18,FALSE)</f>
        <v>45677</v>
      </c>
      <c r="M1178" s="7" t="str">
        <f>_xlfn.XLOOKUP(A:A,'Nikes Sales Dataset - Worked f'!A:A,'Nikes Sales Dataset - Worked f'!S:S)</f>
        <v>Jan</v>
      </c>
      <c r="N1178" s="7" t="str">
        <f>_xlfn.XLOOKUP(A:A,'Nikes Sales Dataset - Worked f'!A:A,'Nikes Sales Dataset - Worked f'!T:T)</f>
        <v>2025</v>
      </c>
      <c r="O1178" t="str">
        <f>_xlfn.XLOOKUP(A:A,'Nikes Sales Dataset - Worked f'!A:A,'Nikes Sales Dataset - Worked f'!U:U)</f>
        <v>Retail</v>
      </c>
      <c r="P1178" t="str">
        <f>_xlfn.XLOOKUP(A:A,'Nikes Sales Dataset - Worked f'!A:A,'Nikes Sales Dataset - Worked f'!W:W)</f>
        <v>Bangalore</v>
      </c>
      <c r="Q1178" s="9">
        <f>_xlfn.XLOOKUP(A:A,'Nikes Sales Dataset - Worked f'!A:A,'Nikes Sales Dataset - Worked f'!X:X)</f>
        <v>903.31</v>
      </c>
    </row>
    <row r="1179" spans="1:17" x14ac:dyDescent="0.25">
      <c r="A1179" s="4">
        <v>3177</v>
      </c>
      <c r="B1179" t="str">
        <f>VLOOKUP('Nikes Sales Dataset - Worked f'!A:A,'Nikes Sales Dataset - Worked f'!A:B,2,FALSE)</f>
        <v>3177_Unknown Date</v>
      </c>
      <c r="C1179" t="str">
        <f>VLOOKUP('Nikes Sales Dataset - Worked f'!A:A,'Nikes Sales Dataset - Worked f'!A:C,3,FALSE)</f>
        <v>Kids</v>
      </c>
      <c r="D1179" t="str">
        <f>VLOOKUP('Nikes Sales Dataset - Worked f'!A:A,'Nikes Sales Dataset - Worked f'!A:D,4,FALSE)</f>
        <v>Lifestyle</v>
      </c>
      <c r="E1179" t="str">
        <f>VLOOKUP('Nikes Sales Dataset - Worked f'!A:A,'Nikes Sales Dataset - Worked f'!A:E,5,FALSE)</f>
        <v>Air Force 1</v>
      </c>
      <c r="F1179" t="str">
        <f>VLOOKUP('Nikes Sales Dataset - Worked f'!A:A,'Nikes Sales Dataset - Worked f'!A:G,7,FALSE)</f>
        <v>L</v>
      </c>
      <c r="G1179" s="3">
        <f>VLOOKUP('Nikes Sales Dataset - Worked f'!A:A,'Nikes Sales Dataset - Worked f'!A:I,9,FALSE)</f>
        <v>3</v>
      </c>
      <c r="H1179" s="9">
        <f>VLOOKUP('Nikes Sales Dataset - Worked f'!A:A,'Nikes Sales Dataset - Worked f'!A:K,11,FALSE)</f>
        <v>7042.12</v>
      </c>
      <c r="I1179">
        <f>_xlfn.XLOOKUP('Cleaned and Transformed Dataset'!A:A,'Nikes Sales Dataset - Worked f'!A:A,'Nikes Sales Dataset - Worked f'!M:M)</f>
        <v>0.89</v>
      </c>
      <c r="J1179" s="9">
        <f>_xlfn.XLOOKUP(A:A,'Nikes Sales Dataset - Worked f'!A:A,'Nikes Sales Dataset - Worked f'!N:N)</f>
        <v>774.63319999999987</v>
      </c>
      <c r="K1179" s="3">
        <f>_xlfn.XLOOKUP(A:A,'Nikes Sales Dataset - Worked f'!A:A,'Nikes Sales Dataset - Worked f'!P:P)</f>
        <v>2323.8995999999997</v>
      </c>
      <c r="L1179" s="7" t="str">
        <f>VLOOKUP('Nikes Sales Dataset - Worked f'!A:A,'Nikes Sales Dataset - Worked f'!A:R,18,FALSE)</f>
        <v>Unknown Date</v>
      </c>
      <c r="M1179" s="7" t="str">
        <f>_xlfn.XLOOKUP(A:A,'Nikes Sales Dataset - Worked f'!A:A,'Nikes Sales Dataset - Worked f'!S:S)</f>
        <v>Unknown</v>
      </c>
      <c r="N1179" s="7" t="str">
        <f>_xlfn.XLOOKUP(A:A,'Nikes Sales Dataset - Worked f'!A:A,'Nikes Sales Dataset - Worked f'!T:T)</f>
        <v>Unknown</v>
      </c>
      <c r="O1179" t="str">
        <f>_xlfn.XLOOKUP(A:A,'Nikes Sales Dataset - Worked f'!A:A,'Nikes Sales Dataset - Worked f'!U:U)</f>
        <v>Online</v>
      </c>
      <c r="P1179" t="str">
        <f>_xlfn.XLOOKUP(A:A,'Nikes Sales Dataset - Worked f'!A:A,'Nikes Sales Dataset - Worked f'!W:W)</f>
        <v>Mumbai</v>
      </c>
      <c r="Q1179" s="9">
        <f>_xlfn.XLOOKUP(A:A,'Nikes Sales Dataset - Worked f'!A:A,'Nikes Sales Dataset - Worked f'!X:X)</f>
        <v>-411.55</v>
      </c>
    </row>
    <row r="1180" spans="1:17" x14ac:dyDescent="0.25">
      <c r="A1180" s="4">
        <v>3178</v>
      </c>
      <c r="B1180" t="str">
        <f>VLOOKUP('Nikes Sales Dataset - Worked f'!A:A,'Nikes Sales Dataset - Worked f'!A:B,2,FALSE)</f>
        <v>3178_20240919</v>
      </c>
      <c r="C1180" t="str">
        <f>VLOOKUP('Nikes Sales Dataset - Worked f'!A:A,'Nikes Sales Dataset - Worked f'!A:C,3,FALSE)</f>
        <v>Women</v>
      </c>
      <c r="D1180" t="str">
        <f>VLOOKUP('Nikes Sales Dataset - Worked f'!A:A,'Nikes Sales Dataset - Worked f'!A:D,4,FALSE)</f>
        <v>Training</v>
      </c>
      <c r="E1180" t="str">
        <f>VLOOKUP('Nikes Sales Dataset - Worked f'!A:A,'Nikes Sales Dataset - Worked f'!A:E,5,FALSE)</f>
        <v>SuperRep Go</v>
      </c>
      <c r="F1180" t="str">
        <f>VLOOKUP('Nikes Sales Dataset - Worked f'!A:A,'Nikes Sales Dataset - Worked f'!A:G,7,FALSE)</f>
        <v>L</v>
      </c>
      <c r="G1180" s="3">
        <f>VLOOKUP('Nikes Sales Dataset - Worked f'!A:A,'Nikes Sales Dataset - Worked f'!A:I,9,FALSE)</f>
        <v>0</v>
      </c>
      <c r="H1180" s="9">
        <f>VLOOKUP('Nikes Sales Dataset - Worked f'!A:A,'Nikes Sales Dataset - Worked f'!A:K,11,FALSE)</f>
        <v>6110.0300000000007</v>
      </c>
      <c r="I1180">
        <f>_xlfn.XLOOKUP('Cleaned and Transformed Dataset'!A:A,'Nikes Sales Dataset - Worked f'!A:A,'Nikes Sales Dataset - Worked f'!M:M)</f>
        <v>0</v>
      </c>
      <c r="J1180" s="9">
        <f>_xlfn.XLOOKUP(A:A,'Nikes Sales Dataset - Worked f'!A:A,'Nikes Sales Dataset - Worked f'!N:N)</f>
        <v>6110.0300000000007</v>
      </c>
      <c r="K1180" s="3">
        <f>_xlfn.XLOOKUP(A:A,'Nikes Sales Dataset - Worked f'!A:A,'Nikes Sales Dataset - Worked f'!P:P)</f>
        <v>0</v>
      </c>
      <c r="L1180" s="7">
        <f>VLOOKUP('Nikes Sales Dataset - Worked f'!A:A,'Nikes Sales Dataset - Worked f'!A:R,18,FALSE)</f>
        <v>45554</v>
      </c>
      <c r="M1180" s="7" t="str">
        <f>_xlfn.XLOOKUP(A:A,'Nikes Sales Dataset - Worked f'!A:A,'Nikes Sales Dataset - Worked f'!S:S)</f>
        <v>Sep</v>
      </c>
      <c r="N1180" s="7" t="str">
        <f>_xlfn.XLOOKUP(A:A,'Nikes Sales Dataset - Worked f'!A:A,'Nikes Sales Dataset - Worked f'!T:T)</f>
        <v>2024</v>
      </c>
      <c r="O1180" t="str">
        <f>_xlfn.XLOOKUP(A:A,'Nikes Sales Dataset - Worked f'!A:A,'Nikes Sales Dataset - Worked f'!U:U)</f>
        <v>Retail</v>
      </c>
      <c r="P1180" t="str">
        <f>_xlfn.XLOOKUP(A:A,'Nikes Sales Dataset - Worked f'!A:A,'Nikes Sales Dataset - Worked f'!W:W)</f>
        <v>Delhi</v>
      </c>
      <c r="Q1180" s="9">
        <f>_xlfn.XLOOKUP(A:A,'Nikes Sales Dataset - Worked f'!A:A,'Nikes Sales Dataset - Worked f'!X:X)</f>
        <v>-271.02999999999997</v>
      </c>
    </row>
    <row r="1181" spans="1:17" x14ac:dyDescent="0.25">
      <c r="A1181" s="4">
        <v>3179</v>
      </c>
      <c r="B1181" t="str">
        <f>VLOOKUP('Nikes Sales Dataset - Worked f'!A:A,'Nikes Sales Dataset - Worked f'!A:B,2,FALSE)</f>
        <v>3179_20250424</v>
      </c>
      <c r="C1181" t="str">
        <f>VLOOKUP('Nikes Sales Dataset - Worked f'!A:A,'Nikes Sales Dataset - Worked f'!A:C,3,FALSE)</f>
        <v>Women</v>
      </c>
      <c r="D1181" t="str">
        <f>VLOOKUP('Nikes Sales Dataset - Worked f'!A:A,'Nikes Sales Dataset - Worked f'!A:D,4,FALSE)</f>
        <v>Training</v>
      </c>
      <c r="E1181" t="str">
        <f>VLOOKUP('Nikes Sales Dataset - Worked f'!A:A,'Nikes Sales Dataset - Worked f'!A:E,5,FALSE)</f>
        <v>SuperRep Go</v>
      </c>
      <c r="F1181" t="str">
        <f>VLOOKUP('Nikes Sales Dataset - Worked f'!A:A,'Nikes Sales Dataset - Worked f'!A:G,7,FALSE)</f>
        <v>M</v>
      </c>
      <c r="G1181" s="3">
        <f>VLOOKUP('Nikes Sales Dataset - Worked f'!A:A,'Nikes Sales Dataset - Worked f'!A:I,9,FALSE)</f>
        <v>3</v>
      </c>
      <c r="H1181" s="9">
        <f>VLOOKUP('Nikes Sales Dataset - Worked f'!A:A,'Nikes Sales Dataset - Worked f'!A:K,11,FALSE)</f>
        <v>6110.0300000000007</v>
      </c>
      <c r="I1181">
        <f>_xlfn.XLOOKUP('Cleaned and Transformed Dataset'!A:A,'Nikes Sales Dataset - Worked f'!A:A,'Nikes Sales Dataset - Worked f'!M:M)</f>
        <v>0.36</v>
      </c>
      <c r="J1181" s="9">
        <f>_xlfn.XLOOKUP(A:A,'Nikes Sales Dataset - Worked f'!A:A,'Nikes Sales Dataset - Worked f'!N:N)</f>
        <v>3910.4192000000003</v>
      </c>
      <c r="K1181" s="3">
        <f>_xlfn.XLOOKUP(A:A,'Nikes Sales Dataset - Worked f'!A:A,'Nikes Sales Dataset - Worked f'!P:P)</f>
        <v>11731.257600000001</v>
      </c>
      <c r="L1181" s="7">
        <f>VLOOKUP('Nikes Sales Dataset - Worked f'!A:A,'Nikes Sales Dataset - Worked f'!A:R,18,FALSE)</f>
        <v>45771</v>
      </c>
      <c r="M1181" s="7" t="str">
        <f>_xlfn.XLOOKUP(A:A,'Nikes Sales Dataset - Worked f'!A:A,'Nikes Sales Dataset - Worked f'!S:S)</f>
        <v>Apr</v>
      </c>
      <c r="N1181" s="7" t="str">
        <f>_xlfn.XLOOKUP(A:A,'Nikes Sales Dataset - Worked f'!A:A,'Nikes Sales Dataset - Worked f'!T:T)</f>
        <v>2025</v>
      </c>
      <c r="O1181" t="str">
        <f>_xlfn.XLOOKUP(A:A,'Nikes Sales Dataset - Worked f'!A:A,'Nikes Sales Dataset - Worked f'!U:U)</f>
        <v>Online</v>
      </c>
      <c r="P1181" t="str">
        <f>_xlfn.XLOOKUP(A:A,'Nikes Sales Dataset - Worked f'!A:A,'Nikes Sales Dataset - Worked f'!W:W)</f>
        <v>Mumbai</v>
      </c>
      <c r="Q1181" s="9">
        <f>_xlfn.XLOOKUP(A:A,'Nikes Sales Dataset - Worked f'!A:A,'Nikes Sales Dataset - Worked f'!X:X)</f>
        <v>517.77</v>
      </c>
    </row>
    <row r="1182" spans="1:17" x14ac:dyDescent="0.25">
      <c r="A1182" s="4">
        <v>3180</v>
      </c>
      <c r="B1182" t="str">
        <f>VLOOKUP('Nikes Sales Dataset - Worked f'!A:A,'Nikes Sales Dataset - Worked f'!A:B,2,FALSE)</f>
        <v>3180_20250305</v>
      </c>
      <c r="C1182" t="str">
        <f>VLOOKUP('Nikes Sales Dataset - Worked f'!A:A,'Nikes Sales Dataset - Worked f'!A:C,3,FALSE)</f>
        <v>Men</v>
      </c>
      <c r="D1182" t="str">
        <f>VLOOKUP('Nikes Sales Dataset - Worked f'!A:A,'Nikes Sales Dataset - Worked f'!A:D,4,FALSE)</f>
        <v>Basketball</v>
      </c>
      <c r="E1182" t="str">
        <f>VLOOKUP('Nikes Sales Dataset - Worked f'!A:A,'Nikes Sales Dataset - Worked f'!A:E,5,FALSE)</f>
        <v>Zoom Freak</v>
      </c>
      <c r="F1182" t="str">
        <f>VLOOKUP('Nikes Sales Dataset - Worked f'!A:A,'Nikes Sales Dataset - Worked f'!A:G,7,FALSE)</f>
        <v>XL</v>
      </c>
      <c r="G1182" s="3">
        <f>VLOOKUP('Nikes Sales Dataset - Worked f'!A:A,'Nikes Sales Dataset - Worked f'!A:I,9,FALSE)</f>
        <v>1</v>
      </c>
      <c r="H1182" s="9">
        <f>VLOOKUP('Nikes Sales Dataset - Worked f'!A:A,'Nikes Sales Dataset - Worked f'!A:K,11,FALSE)</f>
        <v>6110.0300000000007</v>
      </c>
      <c r="I1182">
        <f>_xlfn.XLOOKUP('Cleaned and Transformed Dataset'!A:A,'Nikes Sales Dataset - Worked f'!A:A,'Nikes Sales Dataset - Worked f'!M:M)</f>
        <v>0.65</v>
      </c>
      <c r="J1182" s="9">
        <f>_xlfn.XLOOKUP(A:A,'Nikes Sales Dataset - Worked f'!A:A,'Nikes Sales Dataset - Worked f'!N:N)</f>
        <v>2138.5105000000003</v>
      </c>
      <c r="K1182" s="3">
        <f>_xlfn.XLOOKUP(A:A,'Nikes Sales Dataset - Worked f'!A:A,'Nikes Sales Dataset - Worked f'!P:P)</f>
        <v>2138.5105000000003</v>
      </c>
      <c r="L1182" s="7">
        <f>VLOOKUP('Nikes Sales Dataset - Worked f'!A:A,'Nikes Sales Dataset - Worked f'!A:R,18,FALSE)</f>
        <v>45721</v>
      </c>
      <c r="M1182" s="7" t="str">
        <f>_xlfn.XLOOKUP(A:A,'Nikes Sales Dataset - Worked f'!A:A,'Nikes Sales Dataset - Worked f'!S:S)</f>
        <v>Mar</v>
      </c>
      <c r="N1182" s="7" t="str">
        <f>_xlfn.XLOOKUP(A:A,'Nikes Sales Dataset - Worked f'!A:A,'Nikes Sales Dataset - Worked f'!T:T)</f>
        <v>2025</v>
      </c>
      <c r="O1182" t="str">
        <f>_xlfn.XLOOKUP(A:A,'Nikes Sales Dataset - Worked f'!A:A,'Nikes Sales Dataset - Worked f'!U:U)</f>
        <v>Online</v>
      </c>
      <c r="P1182" t="str">
        <f>_xlfn.XLOOKUP(A:A,'Nikes Sales Dataset - Worked f'!A:A,'Nikes Sales Dataset - Worked f'!W:W)</f>
        <v>Pune</v>
      </c>
      <c r="Q1182" s="9">
        <f>_xlfn.XLOOKUP(A:A,'Nikes Sales Dataset - Worked f'!A:A,'Nikes Sales Dataset - Worked f'!X:X)</f>
        <v>1603.13</v>
      </c>
    </row>
    <row r="1183" spans="1:17" x14ac:dyDescent="0.25">
      <c r="A1183" s="4">
        <v>3181</v>
      </c>
      <c r="B1183" t="str">
        <f>VLOOKUP('Nikes Sales Dataset - Worked f'!A:A,'Nikes Sales Dataset - Worked f'!A:B,2,FALSE)</f>
        <v>3181_Unknown Date</v>
      </c>
      <c r="C1183" t="str">
        <f>VLOOKUP('Nikes Sales Dataset - Worked f'!A:A,'Nikes Sales Dataset - Worked f'!A:C,3,FALSE)</f>
        <v>Women</v>
      </c>
      <c r="D1183" t="str">
        <f>VLOOKUP('Nikes Sales Dataset - Worked f'!A:A,'Nikes Sales Dataset - Worked f'!A:D,4,FALSE)</f>
        <v>Running</v>
      </c>
      <c r="E1183" t="str">
        <f>VLOOKUP('Nikes Sales Dataset - Worked f'!A:A,'Nikes Sales Dataset - Worked f'!A:E,5,FALSE)</f>
        <v>Air Zoom</v>
      </c>
      <c r="F1183" t="str">
        <f>VLOOKUP('Nikes Sales Dataset - Worked f'!A:A,'Nikes Sales Dataset - Worked f'!A:G,7,FALSE)</f>
        <v>XL</v>
      </c>
      <c r="G1183" s="3">
        <f>VLOOKUP('Nikes Sales Dataset - Worked f'!A:A,'Nikes Sales Dataset - Worked f'!A:I,9,FALSE)</f>
        <v>1</v>
      </c>
      <c r="H1183" s="9">
        <f>VLOOKUP('Nikes Sales Dataset - Worked f'!A:A,'Nikes Sales Dataset - Worked f'!A:K,11,FALSE)</f>
        <v>6110.0300000000007</v>
      </c>
      <c r="I1183">
        <f>_xlfn.XLOOKUP('Cleaned and Transformed Dataset'!A:A,'Nikes Sales Dataset - Worked f'!A:A,'Nikes Sales Dataset - Worked f'!M:M)</f>
        <v>0</v>
      </c>
      <c r="J1183" s="9">
        <f>_xlfn.XLOOKUP(A:A,'Nikes Sales Dataset - Worked f'!A:A,'Nikes Sales Dataset - Worked f'!N:N)</f>
        <v>6110.0300000000007</v>
      </c>
      <c r="K1183" s="3">
        <f>_xlfn.XLOOKUP(A:A,'Nikes Sales Dataset - Worked f'!A:A,'Nikes Sales Dataset - Worked f'!P:P)</f>
        <v>6110.0300000000007</v>
      </c>
      <c r="L1183" s="7" t="str">
        <f>VLOOKUP('Nikes Sales Dataset - Worked f'!A:A,'Nikes Sales Dataset - Worked f'!A:R,18,FALSE)</f>
        <v>Unknown Date</v>
      </c>
      <c r="M1183" s="7" t="str">
        <f>_xlfn.XLOOKUP(A:A,'Nikes Sales Dataset - Worked f'!A:A,'Nikes Sales Dataset - Worked f'!S:S)</f>
        <v>Unknown</v>
      </c>
      <c r="N1183" s="7" t="str">
        <f>_xlfn.XLOOKUP(A:A,'Nikes Sales Dataset - Worked f'!A:A,'Nikes Sales Dataset - Worked f'!T:T)</f>
        <v>Unknown</v>
      </c>
      <c r="O1183" t="str">
        <f>_xlfn.XLOOKUP(A:A,'Nikes Sales Dataset - Worked f'!A:A,'Nikes Sales Dataset - Worked f'!U:U)</f>
        <v>Retail</v>
      </c>
      <c r="P1183" t="str">
        <f>_xlfn.XLOOKUP(A:A,'Nikes Sales Dataset - Worked f'!A:A,'Nikes Sales Dataset - Worked f'!W:W)</f>
        <v>Delhi</v>
      </c>
      <c r="Q1183" s="9">
        <f>_xlfn.XLOOKUP(A:A,'Nikes Sales Dataset - Worked f'!A:A,'Nikes Sales Dataset - Worked f'!X:X)</f>
        <v>2808</v>
      </c>
    </row>
    <row r="1184" spans="1:17" x14ac:dyDescent="0.25">
      <c r="A1184" s="4">
        <v>3182</v>
      </c>
      <c r="B1184" t="str">
        <f>VLOOKUP('Nikes Sales Dataset - Worked f'!A:A,'Nikes Sales Dataset - Worked f'!A:B,2,FALSE)</f>
        <v>3182_Unknown Date</v>
      </c>
      <c r="C1184" t="str">
        <f>VLOOKUP('Nikes Sales Dataset - Worked f'!A:A,'Nikes Sales Dataset - Worked f'!A:C,3,FALSE)</f>
        <v>Men</v>
      </c>
      <c r="D1184" t="str">
        <f>VLOOKUP('Nikes Sales Dataset - Worked f'!A:A,'Nikes Sales Dataset - Worked f'!A:D,4,FALSE)</f>
        <v>Soccer</v>
      </c>
      <c r="E1184" t="str">
        <f>VLOOKUP('Nikes Sales Dataset - Worked f'!A:A,'Nikes Sales Dataset - Worked f'!A:E,5,FALSE)</f>
        <v>Premier III</v>
      </c>
      <c r="F1184" t="str">
        <f>VLOOKUP('Nikes Sales Dataset - Worked f'!A:A,'Nikes Sales Dataset - Worked f'!A:G,7,FALSE)</f>
        <v>L</v>
      </c>
      <c r="G1184" s="3">
        <f>VLOOKUP('Nikes Sales Dataset - Worked f'!A:A,'Nikes Sales Dataset - Worked f'!A:I,9,FALSE)</f>
        <v>1</v>
      </c>
      <c r="H1184" s="9">
        <f>VLOOKUP('Nikes Sales Dataset - Worked f'!A:A,'Nikes Sales Dataset - Worked f'!A:K,11,FALSE)</f>
        <v>6110.0300000000007</v>
      </c>
      <c r="I1184">
        <f>_xlfn.XLOOKUP('Cleaned and Transformed Dataset'!A:A,'Nikes Sales Dataset - Worked f'!A:A,'Nikes Sales Dataset - Worked f'!M:M)</f>
        <v>0</v>
      </c>
      <c r="J1184" s="9">
        <f>_xlfn.XLOOKUP(A:A,'Nikes Sales Dataset - Worked f'!A:A,'Nikes Sales Dataset - Worked f'!N:N)</f>
        <v>6110.0300000000007</v>
      </c>
      <c r="K1184" s="3">
        <f>_xlfn.XLOOKUP(A:A,'Nikes Sales Dataset - Worked f'!A:A,'Nikes Sales Dataset - Worked f'!P:P)</f>
        <v>6110.0300000000007</v>
      </c>
      <c r="L1184" s="7" t="str">
        <f>VLOOKUP('Nikes Sales Dataset - Worked f'!A:A,'Nikes Sales Dataset - Worked f'!A:R,18,FALSE)</f>
        <v>Unknown Date</v>
      </c>
      <c r="M1184" s="7" t="str">
        <f>_xlfn.XLOOKUP(A:A,'Nikes Sales Dataset - Worked f'!A:A,'Nikes Sales Dataset - Worked f'!S:S)</f>
        <v>Unknown</v>
      </c>
      <c r="N1184" s="7" t="str">
        <f>_xlfn.XLOOKUP(A:A,'Nikes Sales Dataset - Worked f'!A:A,'Nikes Sales Dataset - Worked f'!T:T)</f>
        <v>Unknown</v>
      </c>
      <c r="O1184" t="str">
        <f>_xlfn.XLOOKUP(A:A,'Nikes Sales Dataset - Worked f'!A:A,'Nikes Sales Dataset - Worked f'!U:U)</f>
        <v>Retail</v>
      </c>
      <c r="P1184" t="str">
        <f>_xlfn.XLOOKUP(A:A,'Nikes Sales Dataset - Worked f'!A:A,'Nikes Sales Dataset - Worked f'!W:W)</f>
        <v>Mumbai</v>
      </c>
      <c r="Q1184" s="9">
        <f>_xlfn.XLOOKUP(A:A,'Nikes Sales Dataset - Worked f'!A:A,'Nikes Sales Dataset - Worked f'!X:X)</f>
        <v>42.14</v>
      </c>
    </row>
    <row r="1185" spans="1:17" x14ac:dyDescent="0.25">
      <c r="A1185" s="4">
        <v>3183</v>
      </c>
      <c r="B1185" t="str">
        <f>VLOOKUP('Nikes Sales Dataset - Worked f'!A:A,'Nikes Sales Dataset - Worked f'!A:B,2,FALSE)</f>
        <v>3183_Unknown Date</v>
      </c>
      <c r="C1185" t="str">
        <f>VLOOKUP('Nikes Sales Dataset - Worked f'!A:A,'Nikes Sales Dataset - Worked f'!A:C,3,FALSE)</f>
        <v>Kids</v>
      </c>
      <c r="D1185" t="str">
        <f>VLOOKUP('Nikes Sales Dataset - Worked f'!A:A,'Nikes Sales Dataset - Worked f'!A:D,4,FALSE)</f>
        <v>Soccer</v>
      </c>
      <c r="E1185" t="str">
        <f>VLOOKUP('Nikes Sales Dataset - Worked f'!A:A,'Nikes Sales Dataset - Worked f'!A:E,5,FALSE)</f>
        <v>Phantom GT</v>
      </c>
      <c r="F1185" t="str">
        <f>VLOOKUP('Nikes Sales Dataset - Worked f'!A:A,'Nikes Sales Dataset - Worked f'!A:G,7,FALSE)</f>
        <v>XL</v>
      </c>
      <c r="G1185" s="3">
        <f>VLOOKUP('Nikes Sales Dataset - Worked f'!A:A,'Nikes Sales Dataset - Worked f'!A:I,9,FALSE)</f>
        <v>2</v>
      </c>
      <c r="H1185" s="9">
        <f>VLOOKUP('Nikes Sales Dataset - Worked f'!A:A,'Nikes Sales Dataset - Worked f'!A:K,11,FALSE)</f>
        <v>8074.82</v>
      </c>
      <c r="I1185">
        <f>_xlfn.XLOOKUP('Cleaned and Transformed Dataset'!A:A,'Nikes Sales Dataset - Worked f'!A:A,'Nikes Sales Dataset - Worked f'!M:M)</f>
        <v>0</v>
      </c>
      <c r="J1185" s="9">
        <f>_xlfn.XLOOKUP(A:A,'Nikes Sales Dataset - Worked f'!A:A,'Nikes Sales Dataset - Worked f'!N:N)</f>
        <v>8074.82</v>
      </c>
      <c r="K1185" s="3">
        <f>_xlfn.XLOOKUP(A:A,'Nikes Sales Dataset - Worked f'!A:A,'Nikes Sales Dataset - Worked f'!P:P)</f>
        <v>16149.64</v>
      </c>
      <c r="L1185" s="7" t="str">
        <f>VLOOKUP('Nikes Sales Dataset - Worked f'!A:A,'Nikes Sales Dataset - Worked f'!A:R,18,FALSE)</f>
        <v>Unknown Date</v>
      </c>
      <c r="M1185" s="7" t="str">
        <f>_xlfn.XLOOKUP(A:A,'Nikes Sales Dataset - Worked f'!A:A,'Nikes Sales Dataset - Worked f'!S:S)</f>
        <v>Unknown</v>
      </c>
      <c r="N1185" s="7" t="str">
        <f>_xlfn.XLOOKUP(A:A,'Nikes Sales Dataset - Worked f'!A:A,'Nikes Sales Dataset - Worked f'!T:T)</f>
        <v>Unknown</v>
      </c>
      <c r="O1185" t="str">
        <f>_xlfn.XLOOKUP(A:A,'Nikes Sales Dataset - Worked f'!A:A,'Nikes Sales Dataset - Worked f'!U:U)</f>
        <v>Retail</v>
      </c>
      <c r="P1185" t="str">
        <f>_xlfn.XLOOKUP(A:A,'Nikes Sales Dataset - Worked f'!A:A,'Nikes Sales Dataset - Worked f'!W:W)</f>
        <v>Mumbai</v>
      </c>
      <c r="Q1185" s="9">
        <f>_xlfn.XLOOKUP(A:A,'Nikes Sales Dataset - Worked f'!A:A,'Nikes Sales Dataset - Worked f'!X:X)</f>
        <v>2968.78</v>
      </c>
    </row>
    <row r="1186" spans="1:17" x14ac:dyDescent="0.25">
      <c r="A1186" s="4">
        <v>3184</v>
      </c>
      <c r="B1186" t="str">
        <f>VLOOKUP('Nikes Sales Dataset - Worked f'!A:A,'Nikes Sales Dataset - Worked f'!A:B,2,FALSE)</f>
        <v>3184_20241015</v>
      </c>
      <c r="C1186" t="str">
        <f>VLOOKUP('Nikes Sales Dataset - Worked f'!A:A,'Nikes Sales Dataset - Worked f'!A:C,3,FALSE)</f>
        <v>Men</v>
      </c>
      <c r="D1186" t="str">
        <f>VLOOKUP('Nikes Sales Dataset - Worked f'!A:A,'Nikes Sales Dataset - Worked f'!A:D,4,FALSE)</f>
        <v>Training</v>
      </c>
      <c r="E1186" t="str">
        <f>VLOOKUP('Nikes Sales Dataset - Worked f'!A:A,'Nikes Sales Dataset - Worked f'!A:E,5,FALSE)</f>
        <v>ZoomX Invincible</v>
      </c>
      <c r="F1186" t="str">
        <f>VLOOKUP('Nikes Sales Dataset - Worked f'!A:A,'Nikes Sales Dataset - Worked f'!A:G,7,FALSE)</f>
        <v>M</v>
      </c>
      <c r="G1186" s="3">
        <f>VLOOKUP('Nikes Sales Dataset - Worked f'!A:A,'Nikes Sales Dataset - Worked f'!A:I,9,FALSE)</f>
        <v>0</v>
      </c>
      <c r="H1186" s="9">
        <f>VLOOKUP('Nikes Sales Dataset - Worked f'!A:A,'Nikes Sales Dataset - Worked f'!A:K,11,FALSE)</f>
        <v>6110.0300000000007</v>
      </c>
      <c r="I1186">
        <f>_xlfn.XLOOKUP('Cleaned and Transformed Dataset'!A:A,'Nikes Sales Dataset - Worked f'!A:A,'Nikes Sales Dataset - Worked f'!M:M)</f>
        <v>0.42</v>
      </c>
      <c r="J1186" s="9">
        <f>_xlfn.XLOOKUP(A:A,'Nikes Sales Dataset - Worked f'!A:A,'Nikes Sales Dataset - Worked f'!N:N)</f>
        <v>3543.8174000000008</v>
      </c>
      <c r="K1186" s="3">
        <f>_xlfn.XLOOKUP(A:A,'Nikes Sales Dataset - Worked f'!A:A,'Nikes Sales Dataset - Worked f'!P:P)</f>
        <v>0</v>
      </c>
      <c r="L1186" s="7">
        <f>VLOOKUP('Nikes Sales Dataset - Worked f'!A:A,'Nikes Sales Dataset - Worked f'!A:R,18,FALSE)</f>
        <v>45580</v>
      </c>
      <c r="M1186" s="7" t="str">
        <f>_xlfn.XLOOKUP(A:A,'Nikes Sales Dataset - Worked f'!A:A,'Nikes Sales Dataset - Worked f'!S:S)</f>
        <v>Oct</v>
      </c>
      <c r="N1186" s="7" t="str">
        <f>_xlfn.XLOOKUP(A:A,'Nikes Sales Dataset - Worked f'!A:A,'Nikes Sales Dataset - Worked f'!T:T)</f>
        <v>2024</v>
      </c>
      <c r="O1186" t="str">
        <f>_xlfn.XLOOKUP(A:A,'Nikes Sales Dataset - Worked f'!A:A,'Nikes Sales Dataset - Worked f'!U:U)</f>
        <v>Online</v>
      </c>
      <c r="P1186" t="str">
        <f>_xlfn.XLOOKUP(A:A,'Nikes Sales Dataset - Worked f'!A:A,'Nikes Sales Dataset - Worked f'!W:W)</f>
        <v>Mumbai</v>
      </c>
      <c r="Q1186" s="9">
        <f>_xlfn.XLOOKUP(A:A,'Nikes Sales Dataset - Worked f'!A:A,'Nikes Sales Dataset - Worked f'!X:X)</f>
        <v>-760.63</v>
      </c>
    </row>
    <row r="1187" spans="1:17" x14ac:dyDescent="0.25">
      <c r="A1187" s="4">
        <v>3185</v>
      </c>
      <c r="B1187" t="str">
        <f>VLOOKUP('Nikes Sales Dataset - Worked f'!A:A,'Nikes Sales Dataset - Worked f'!A:B,2,FALSE)</f>
        <v>3185_20250312</v>
      </c>
      <c r="C1187" t="str">
        <f>VLOOKUP('Nikes Sales Dataset - Worked f'!A:A,'Nikes Sales Dataset - Worked f'!A:C,3,FALSE)</f>
        <v>Kids</v>
      </c>
      <c r="D1187" t="str">
        <f>VLOOKUP('Nikes Sales Dataset - Worked f'!A:A,'Nikes Sales Dataset - Worked f'!A:D,4,FALSE)</f>
        <v>Training</v>
      </c>
      <c r="E1187" t="str">
        <f>VLOOKUP('Nikes Sales Dataset - Worked f'!A:A,'Nikes Sales Dataset - Worked f'!A:E,5,FALSE)</f>
        <v>SuperRep Go</v>
      </c>
      <c r="F1187" t="str">
        <f>VLOOKUP('Nikes Sales Dataset - Worked f'!A:A,'Nikes Sales Dataset - Worked f'!A:G,7,FALSE)</f>
        <v>M</v>
      </c>
      <c r="G1187" s="3">
        <f>VLOOKUP('Nikes Sales Dataset - Worked f'!A:A,'Nikes Sales Dataset - Worked f'!A:I,9,FALSE)</f>
        <v>0</v>
      </c>
      <c r="H1187" s="9">
        <f>VLOOKUP('Nikes Sales Dataset - Worked f'!A:A,'Nikes Sales Dataset - Worked f'!A:K,11,FALSE)</f>
        <v>9715.85</v>
      </c>
      <c r="I1187">
        <f>_xlfn.XLOOKUP('Cleaned and Transformed Dataset'!A:A,'Nikes Sales Dataset - Worked f'!A:A,'Nikes Sales Dataset - Worked f'!M:M)</f>
        <v>0</v>
      </c>
      <c r="J1187" s="9">
        <f>_xlfn.XLOOKUP(A:A,'Nikes Sales Dataset - Worked f'!A:A,'Nikes Sales Dataset - Worked f'!N:N)</f>
        <v>9715.85</v>
      </c>
      <c r="K1187" s="3">
        <f>_xlfn.XLOOKUP(A:A,'Nikes Sales Dataset - Worked f'!A:A,'Nikes Sales Dataset - Worked f'!P:P)</f>
        <v>0</v>
      </c>
      <c r="L1187" s="7">
        <f>VLOOKUP('Nikes Sales Dataset - Worked f'!A:A,'Nikes Sales Dataset - Worked f'!A:R,18,FALSE)</f>
        <v>45728</v>
      </c>
      <c r="M1187" s="7" t="str">
        <f>_xlfn.XLOOKUP(A:A,'Nikes Sales Dataset - Worked f'!A:A,'Nikes Sales Dataset - Worked f'!S:S)</f>
        <v>Mar</v>
      </c>
      <c r="N1187" s="7" t="str">
        <f>_xlfn.XLOOKUP(A:A,'Nikes Sales Dataset - Worked f'!A:A,'Nikes Sales Dataset - Worked f'!T:T)</f>
        <v>2025</v>
      </c>
      <c r="O1187" t="str">
        <f>_xlfn.XLOOKUP(A:A,'Nikes Sales Dataset - Worked f'!A:A,'Nikes Sales Dataset - Worked f'!U:U)</f>
        <v>Online</v>
      </c>
      <c r="P1187" t="str">
        <f>_xlfn.XLOOKUP(A:A,'Nikes Sales Dataset - Worked f'!A:A,'Nikes Sales Dataset - Worked f'!W:W)</f>
        <v>Pune</v>
      </c>
      <c r="Q1187" s="9">
        <f>_xlfn.XLOOKUP(A:A,'Nikes Sales Dataset - Worked f'!A:A,'Nikes Sales Dataset - Worked f'!X:X)</f>
        <v>-542.20000000000005</v>
      </c>
    </row>
    <row r="1188" spans="1:17" x14ac:dyDescent="0.25">
      <c r="A1188" s="4">
        <v>3186</v>
      </c>
      <c r="B1188" t="str">
        <f>VLOOKUP('Nikes Sales Dataset - Worked f'!A:A,'Nikes Sales Dataset - Worked f'!A:B,2,FALSE)</f>
        <v>3186_20241016</v>
      </c>
      <c r="C1188" t="str">
        <f>VLOOKUP('Nikes Sales Dataset - Worked f'!A:A,'Nikes Sales Dataset - Worked f'!A:C,3,FALSE)</f>
        <v>Men</v>
      </c>
      <c r="D1188" t="str">
        <f>VLOOKUP('Nikes Sales Dataset - Worked f'!A:A,'Nikes Sales Dataset - Worked f'!A:D,4,FALSE)</f>
        <v>Basketball</v>
      </c>
      <c r="E1188" t="str">
        <f>VLOOKUP('Nikes Sales Dataset - Worked f'!A:A,'Nikes Sales Dataset - Worked f'!A:E,5,FALSE)</f>
        <v>Zoom Freak</v>
      </c>
      <c r="F1188" t="str">
        <f>VLOOKUP('Nikes Sales Dataset - Worked f'!A:A,'Nikes Sales Dataset - Worked f'!A:G,7,FALSE)</f>
        <v>M</v>
      </c>
      <c r="G1188" s="3">
        <f>VLOOKUP('Nikes Sales Dataset - Worked f'!A:A,'Nikes Sales Dataset - Worked f'!A:I,9,FALSE)</f>
        <v>1</v>
      </c>
      <c r="H1188" s="9">
        <f>VLOOKUP('Nikes Sales Dataset - Worked f'!A:A,'Nikes Sales Dataset - Worked f'!A:K,11,FALSE)</f>
        <v>3156.31</v>
      </c>
      <c r="I1188">
        <f>_xlfn.XLOOKUP('Cleaned and Transformed Dataset'!A:A,'Nikes Sales Dataset - Worked f'!A:A,'Nikes Sales Dataset - Worked f'!M:M)</f>
        <v>0</v>
      </c>
      <c r="J1188" s="9">
        <f>_xlfn.XLOOKUP(A:A,'Nikes Sales Dataset - Worked f'!A:A,'Nikes Sales Dataset - Worked f'!N:N)</f>
        <v>3156.31</v>
      </c>
      <c r="K1188" s="3">
        <f>_xlfn.XLOOKUP(A:A,'Nikes Sales Dataset - Worked f'!A:A,'Nikes Sales Dataset - Worked f'!P:P)</f>
        <v>3156.31</v>
      </c>
      <c r="L1188" s="7">
        <f>VLOOKUP('Nikes Sales Dataset - Worked f'!A:A,'Nikes Sales Dataset - Worked f'!A:R,18,FALSE)</f>
        <v>45581</v>
      </c>
      <c r="M1188" s="7" t="str">
        <f>_xlfn.XLOOKUP(A:A,'Nikes Sales Dataset - Worked f'!A:A,'Nikes Sales Dataset - Worked f'!S:S)</f>
        <v>Oct</v>
      </c>
      <c r="N1188" s="7" t="str">
        <f>_xlfn.XLOOKUP(A:A,'Nikes Sales Dataset - Worked f'!A:A,'Nikes Sales Dataset - Worked f'!T:T)</f>
        <v>2024</v>
      </c>
      <c r="O1188" t="str">
        <f>_xlfn.XLOOKUP(A:A,'Nikes Sales Dataset - Worked f'!A:A,'Nikes Sales Dataset - Worked f'!U:U)</f>
        <v>Retail</v>
      </c>
      <c r="P1188" t="str">
        <f>_xlfn.XLOOKUP(A:A,'Nikes Sales Dataset - Worked f'!A:A,'Nikes Sales Dataset - Worked f'!W:W)</f>
        <v>Delhi</v>
      </c>
      <c r="Q1188" s="9">
        <f>_xlfn.XLOOKUP(A:A,'Nikes Sales Dataset - Worked f'!A:A,'Nikes Sales Dataset - Worked f'!X:X)</f>
        <v>540.77</v>
      </c>
    </row>
    <row r="1189" spans="1:17" x14ac:dyDescent="0.25">
      <c r="A1189" s="4">
        <v>3187</v>
      </c>
      <c r="B1189" t="str">
        <f>VLOOKUP('Nikes Sales Dataset - Worked f'!A:A,'Nikes Sales Dataset - Worked f'!A:B,2,FALSE)</f>
        <v>3187_20250115</v>
      </c>
      <c r="C1189" t="str">
        <f>VLOOKUP('Nikes Sales Dataset - Worked f'!A:A,'Nikes Sales Dataset - Worked f'!A:C,3,FALSE)</f>
        <v>Kids</v>
      </c>
      <c r="D1189" t="str">
        <f>VLOOKUP('Nikes Sales Dataset - Worked f'!A:A,'Nikes Sales Dataset - Worked f'!A:D,4,FALSE)</f>
        <v>Running</v>
      </c>
      <c r="E1189" t="str">
        <f>VLOOKUP('Nikes Sales Dataset - Worked f'!A:A,'Nikes Sales Dataset - Worked f'!A:E,5,FALSE)</f>
        <v>Air Zoom</v>
      </c>
      <c r="F1189" t="str">
        <f>VLOOKUP('Nikes Sales Dataset - Worked f'!A:A,'Nikes Sales Dataset - Worked f'!A:G,7,FALSE)</f>
        <v>M</v>
      </c>
      <c r="G1189" s="3">
        <f>VLOOKUP('Nikes Sales Dataset - Worked f'!A:A,'Nikes Sales Dataset - Worked f'!A:I,9,FALSE)</f>
        <v>0</v>
      </c>
      <c r="H1189" s="9">
        <f>VLOOKUP('Nikes Sales Dataset - Worked f'!A:A,'Nikes Sales Dataset - Worked f'!A:K,11,FALSE)</f>
        <v>8979.4500000000007</v>
      </c>
      <c r="I1189">
        <f>_xlfn.XLOOKUP('Cleaned and Transformed Dataset'!A:A,'Nikes Sales Dataset - Worked f'!A:A,'Nikes Sales Dataset - Worked f'!M:M)</f>
        <v>0</v>
      </c>
      <c r="J1189" s="9">
        <f>_xlfn.XLOOKUP(A:A,'Nikes Sales Dataset - Worked f'!A:A,'Nikes Sales Dataset - Worked f'!N:N)</f>
        <v>8979.4500000000007</v>
      </c>
      <c r="K1189" s="3">
        <f>_xlfn.XLOOKUP(A:A,'Nikes Sales Dataset - Worked f'!A:A,'Nikes Sales Dataset - Worked f'!P:P)</f>
        <v>0</v>
      </c>
      <c r="L1189" s="7">
        <f>VLOOKUP('Nikes Sales Dataset - Worked f'!A:A,'Nikes Sales Dataset - Worked f'!A:R,18,FALSE)</f>
        <v>45672</v>
      </c>
      <c r="M1189" s="7" t="str">
        <f>_xlfn.XLOOKUP(A:A,'Nikes Sales Dataset - Worked f'!A:A,'Nikes Sales Dataset - Worked f'!S:S)</f>
        <v>Jan</v>
      </c>
      <c r="N1189" s="7" t="str">
        <f>_xlfn.XLOOKUP(A:A,'Nikes Sales Dataset - Worked f'!A:A,'Nikes Sales Dataset - Worked f'!T:T)</f>
        <v>2025</v>
      </c>
      <c r="O1189" t="str">
        <f>_xlfn.XLOOKUP(A:A,'Nikes Sales Dataset - Worked f'!A:A,'Nikes Sales Dataset - Worked f'!U:U)</f>
        <v>Online</v>
      </c>
      <c r="P1189" t="str">
        <f>_xlfn.XLOOKUP(A:A,'Nikes Sales Dataset - Worked f'!A:A,'Nikes Sales Dataset - Worked f'!W:W)</f>
        <v>Hyderabad</v>
      </c>
      <c r="Q1189" s="9">
        <f>_xlfn.XLOOKUP(A:A,'Nikes Sales Dataset - Worked f'!A:A,'Nikes Sales Dataset - Worked f'!X:X)</f>
        <v>1709.08</v>
      </c>
    </row>
    <row r="1190" spans="1:17" x14ac:dyDescent="0.25">
      <c r="A1190" s="4">
        <v>3188</v>
      </c>
      <c r="B1190" t="str">
        <f>VLOOKUP('Nikes Sales Dataset - Worked f'!A:A,'Nikes Sales Dataset - Worked f'!A:B,2,FALSE)</f>
        <v>3188_20250209</v>
      </c>
      <c r="C1190" t="str">
        <f>VLOOKUP('Nikes Sales Dataset - Worked f'!A:A,'Nikes Sales Dataset - Worked f'!A:C,3,FALSE)</f>
        <v>Kids</v>
      </c>
      <c r="D1190" t="str">
        <f>VLOOKUP('Nikes Sales Dataset - Worked f'!A:A,'Nikes Sales Dataset - Worked f'!A:D,4,FALSE)</f>
        <v>Lifestyle</v>
      </c>
      <c r="E1190" t="str">
        <f>VLOOKUP('Nikes Sales Dataset - Worked f'!A:A,'Nikes Sales Dataset - Worked f'!A:E,5,FALSE)</f>
        <v>Air Force 1</v>
      </c>
      <c r="F1190" t="str">
        <f>VLOOKUP('Nikes Sales Dataset - Worked f'!A:A,'Nikes Sales Dataset - Worked f'!A:G,7,FALSE)</f>
        <v>L</v>
      </c>
      <c r="G1190" s="3">
        <f>VLOOKUP('Nikes Sales Dataset - Worked f'!A:A,'Nikes Sales Dataset - Worked f'!A:I,9,FALSE)</f>
        <v>1</v>
      </c>
      <c r="H1190" s="9">
        <f>VLOOKUP('Nikes Sales Dataset - Worked f'!A:A,'Nikes Sales Dataset - Worked f'!A:K,11,FALSE)</f>
        <v>8024.17</v>
      </c>
      <c r="I1190">
        <f>_xlfn.XLOOKUP('Cleaned and Transformed Dataset'!A:A,'Nikes Sales Dataset - Worked f'!A:A,'Nikes Sales Dataset - Worked f'!M:M)</f>
        <v>0.6</v>
      </c>
      <c r="J1190" s="9">
        <f>_xlfn.XLOOKUP(A:A,'Nikes Sales Dataset - Worked f'!A:A,'Nikes Sales Dataset - Worked f'!N:N)</f>
        <v>3209.6680000000001</v>
      </c>
      <c r="K1190" s="3">
        <f>_xlfn.XLOOKUP(A:A,'Nikes Sales Dataset - Worked f'!A:A,'Nikes Sales Dataset - Worked f'!P:P)</f>
        <v>3209.6680000000001</v>
      </c>
      <c r="L1190" s="7">
        <f>VLOOKUP('Nikes Sales Dataset - Worked f'!A:A,'Nikes Sales Dataset - Worked f'!A:R,18,FALSE)</f>
        <v>45697</v>
      </c>
      <c r="M1190" s="7" t="str">
        <f>_xlfn.XLOOKUP(A:A,'Nikes Sales Dataset - Worked f'!A:A,'Nikes Sales Dataset - Worked f'!S:S)</f>
        <v>Feb</v>
      </c>
      <c r="N1190" s="7" t="str">
        <f>_xlfn.XLOOKUP(A:A,'Nikes Sales Dataset - Worked f'!A:A,'Nikes Sales Dataset - Worked f'!T:T)</f>
        <v>2025</v>
      </c>
      <c r="O1190" t="str">
        <f>_xlfn.XLOOKUP(A:A,'Nikes Sales Dataset - Worked f'!A:A,'Nikes Sales Dataset - Worked f'!U:U)</f>
        <v>Retail</v>
      </c>
      <c r="P1190" t="str">
        <f>_xlfn.XLOOKUP(A:A,'Nikes Sales Dataset - Worked f'!A:A,'Nikes Sales Dataset - Worked f'!W:W)</f>
        <v>Pune</v>
      </c>
      <c r="Q1190" s="9">
        <f>_xlfn.XLOOKUP(A:A,'Nikes Sales Dataset - Worked f'!A:A,'Nikes Sales Dataset - Worked f'!X:X)</f>
        <v>2328.33</v>
      </c>
    </row>
    <row r="1191" spans="1:17" x14ac:dyDescent="0.25">
      <c r="A1191" s="4">
        <v>3189</v>
      </c>
      <c r="B1191" t="str">
        <f>VLOOKUP('Nikes Sales Dataset - Worked f'!A:A,'Nikes Sales Dataset - Worked f'!A:B,2,FALSE)</f>
        <v>3189_20250208</v>
      </c>
      <c r="C1191" t="str">
        <f>VLOOKUP('Nikes Sales Dataset - Worked f'!A:A,'Nikes Sales Dataset - Worked f'!A:C,3,FALSE)</f>
        <v>Men</v>
      </c>
      <c r="D1191" t="str">
        <f>VLOOKUP('Nikes Sales Dataset - Worked f'!A:A,'Nikes Sales Dataset - Worked f'!A:D,4,FALSE)</f>
        <v>Basketball</v>
      </c>
      <c r="E1191" t="str">
        <f>VLOOKUP('Nikes Sales Dataset - Worked f'!A:A,'Nikes Sales Dataset - Worked f'!A:E,5,FALSE)</f>
        <v>LeBron 20</v>
      </c>
      <c r="F1191" t="str">
        <f>VLOOKUP('Nikes Sales Dataset - Worked f'!A:A,'Nikes Sales Dataset - Worked f'!A:G,7,FALSE)</f>
        <v>L</v>
      </c>
      <c r="G1191" s="3">
        <f>VLOOKUP('Nikes Sales Dataset - Worked f'!A:A,'Nikes Sales Dataset - Worked f'!A:I,9,FALSE)</f>
        <v>3</v>
      </c>
      <c r="H1191" s="9">
        <f>VLOOKUP('Nikes Sales Dataset - Worked f'!A:A,'Nikes Sales Dataset - Worked f'!A:K,11,FALSE)</f>
        <v>6730.48</v>
      </c>
      <c r="I1191">
        <f>_xlfn.XLOOKUP('Cleaned and Transformed Dataset'!A:A,'Nikes Sales Dataset - Worked f'!A:A,'Nikes Sales Dataset - Worked f'!M:M)</f>
        <v>0.33</v>
      </c>
      <c r="J1191" s="9">
        <f>_xlfn.XLOOKUP(A:A,'Nikes Sales Dataset - Worked f'!A:A,'Nikes Sales Dataset - Worked f'!N:N)</f>
        <v>4509.4215999999997</v>
      </c>
      <c r="K1191" s="3">
        <f>_xlfn.XLOOKUP(A:A,'Nikes Sales Dataset - Worked f'!A:A,'Nikes Sales Dataset - Worked f'!P:P)</f>
        <v>13528.264799999999</v>
      </c>
      <c r="L1191" s="7">
        <f>VLOOKUP('Nikes Sales Dataset - Worked f'!A:A,'Nikes Sales Dataset - Worked f'!A:R,18,FALSE)</f>
        <v>45696</v>
      </c>
      <c r="M1191" s="7" t="str">
        <f>_xlfn.XLOOKUP(A:A,'Nikes Sales Dataset - Worked f'!A:A,'Nikes Sales Dataset - Worked f'!S:S)</f>
        <v>Feb</v>
      </c>
      <c r="N1191" s="7" t="str">
        <f>_xlfn.XLOOKUP(A:A,'Nikes Sales Dataset - Worked f'!A:A,'Nikes Sales Dataset - Worked f'!T:T)</f>
        <v>2025</v>
      </c>
      <c r="O1191" t="str">
        <f>_xlfn.XLOOKUP(A:A,'Nikes Sales Dataset - Worked f'!A:A,'Nikes Sales Dataset - Worked f'!U:U)</f>
        <v>Online</v>
      </c>
      <c r="P1191" t="str">
        <f>_xlfn.XLOOKUP(A:A,'Nikes Sales Dataset - Worked f'!A:A,'Nikes Sales Dataset - Worked f'!W:W)</f>
        <v>Kolkata</v>
      </c>
      <c r="Q1191" s="9">
        <f>_xlfn.XLOOKUP(A:A,'Nikes Sales Dataset - Worked f'!A:A,'Nikes Sales Dataset - Worked f'!X:X)</f>
        <v>1456.87</v>
      </c>
    </row>
    <row r="1192" spans="1:17" x14ac:dyDescent="0.25">
      <c r="A1192" s="4">
        <v>3190</v>
      </c>
      <c r="B1192" t="str">
        <f>VLOOKUP('Nikes Sales Dataset - Worked f'!A:A,'Nikes Sales Dataset - Worked f'!A:B,2,FALSE)</f>
        <v>3190_Unknown Date</v>
      </c>
      <c r="C1192" t="str">
        <f>VLOOKUP('Nikes Sales Dataset - Worked f'!A:A,'Nikes Sales Dataset - Worked f'!A:C,3,FALSE)</f>
        <v>Women</v>
      </c>
      <c r="D1192" t="str">
        <f>VLOOKUP('Nikes Sales Dataset - Worked f'!A:A,'Nikes Sales Dataset - Worked f'!A:D,4,FALSE)</f>
        <v>Soccer</v>
      </c>
      <c r="E1192" t="str">
        <f>VLOOKUP('Nikes Sales Dataset - Worked f'!A:A,'Nikes Sales Dataset - Worked f'!A:E,5,FALSE)</f>
        <v>Phantom GT</v>
      </c>
      <c r="F1192" t="str">
        <f>VLOOKUP('Nikes Sales Dataset - Worked f'!A:A,'Nikes Sales Dataset - Worked f'!A:G,7,FALSE)</f>
        <v>M</v>
      </c>
      <c r="G1192" s="3">
        <f>VLOOKUP('Nikes Sales Dataset - Worked f'!A:A,'Nikes Sales Dataset - Worked f'!A:I,9,FALSE)</f>
        <v>1</v>
      </c>
      <c r="H1192" s="9">
        <f>VLOOKUP('Nikes Sales Dataset - Worked f'!A:A,'Nikes Sales Dataset - Worked f'!A:K,11,FALSE)</f>
        <v>6110.0300000000007</v>
      </c>
      <c r="I1192">
        <f>_xlfn.XLOOKUP('Cleaned and Transformed Dataset'!A:A,'Nikes Sales Dataset - Worked f'!A:A,'Nikes Sales Dataset - Worked f'!M:M)</f>
        <v>0</v>
      </c>
      <c r="J1192" s="9">
        <f>_xlfn.XLOOKUP(A:A,'Nikes Sales Dataset - Worked f'!A:A,'Nikes Sales Dataset - Worked f'!N:N)</f>
        <v>6110.0300000000007</v>
      </c>
      <c r="K1192" s="3">
        <f>_xlfn.XLOOKUP(A:A,'Nikes Sales Dataset - Worked f'!A:A,'Nikes Sales Dataset - Worked f'!P:P)</f>
        <v>6110.0300000000007</v>
      </c>
      <c r="L1192" s="7" t="str">
        <f>VLOOKUP('Nikes Sales Dataset - Worked f'!A:A,'Nikes Sales Dataset - Worked f'!A:R,18,FALSE)</f>
        <v>Unknown Date</v>
      </c>
      <c r="M1192" s="7" t="str">
        <f>_xlfn.XLOOKUP(A:A,'Nikes Sales Dataset - Worked f'!A:A,'Nikes Sales Dataset - Worked f'!S:S)</f>
        <v>Unknown</v>
      </c>
      <c r="N1192" s="7" t="str">
        <f>_xlfn.XLOOKUP(A:A,'Nikes Sales Dataset - Worked f'!A:A,'Nikes Sales Dataset - Worked f'!T:T)</f>
        <v>Unknown</v>
      </c>
      <c r="O1192" t="str">
        <f>_xlfn.XLOOKUP(A:A,'Nikes Sales Dataset - Worked f'!A:A,'Nikes Sales Dataset - Worked f'!U:U)</f>
        <v>Online</v>
      </c>
      <c r="P1192" t="str">
        <f>_xlfn.XLOOKUP(A:A,'Nikes Sales Dataset - Worked f'!A:A,'Nikes Sales Dataset - Worked f'!W:W)</f>
        <v>Kolkata</v>
      </c>
      <c r="Q1192" s="9">
        <f>_xlfn.XLOOKUP(A:A,'Nikes Sales Dataset - Worked f'!A:A,'Nikes Sales Dataset - Worked f'!X:X)</f>
        <v>457.93</v>
      </c>
    </row>
    <row r="1193" spans="1:17" x14ac:dyDescent="0.25">
      <c r="A1193" s="4">
        <v>3191</v>
      </c>
      <c r="B1193" t="str">
        <f>VLOOKUP('Nikes Sales Dataset - Worked f'!A:A,'Nikes Sales Dataset - Worked f'!A:B,2,FALSE)</f>
        <v>3191_20250204</v>
      </c>
      <c r="C1193" t="str">
        <f>VLOOKUP('Nikes Sales Dataset - Worked f'!A:A,'Nikes Sales Dataset - Worked f'!A:C,3,FALSE)</f>
        <v>Kids</v>
      </c>
      <c r="D1193" t="str">
        <f>VLOOKUP('Nikes Sales Dataset - Worked f'!A:A,'Nikes Sales Dataset - Worked f'!A:D,4,FALSE)</f>
        <v>Soccer</v>
      </c>
      <c r="E1193" t="str">
        <f>VLOOKUP('Nikes Sales Dataset - Worked f'!A:A,'Nikes Sales Dataset - Worked f'!A:E,5,FALSE)</f>
        <v>Mercurial Superfly</v>
      </c>
      <c r="F1193" t="str">
        <f>VLOOKUP('Nikes Sales Dataset - Worked f'!A:A,'Nikes Sales Dataset - Worked f'!A:G,7,FALSE)</f>
        <v>L</v>
      </c>
      <c r="G1193" s="3">
        <f>VLOOKUP('Nikes Sales Dataset - Worked f'!A:A,'Nikes Sales Dataset - Worked f'!A:I,9,FALSE)</f>
        <v>4</v>
      </c>
      <c r="H1193" s="9">
        <f>VLOOKUP('Nikes Sales Dataset - Worked f'!A:A,'Nikes Sales Dataset - Worked f'!A:K,11,FALSE)</f>
        <v>6110.0300000000007</v>
      </c>
      <c r="I1193">
        <f>_xlfn.XLOOKUP('Cleaned and Transformed Dataset'!A:A,'Nikes Sales Dataset - Worked f'!A:A,'Nikes Sales Dataset - Worked f'!M:M)</f>
        <v>0</v>
      </c>
      <c r="J1193" s="9">
        <f>_xlfn.XLOOKUP(A:A,'Nikes Sales Dataset - Worked f'!A:A,'Nikes Sales Dataset - Worked f'!N:N)</f>
        <v>6110.0300000000007</v>
      </c>
      <c r="K1193" s="3">
        <f>_xlfn.XLOOKUP(A:A,'Nikes Sales Dataset - Worked f'!A:A,'Nikes Sales Dataset - Worked f'!P:P)</f>
        <v>24440.120000000003</v>
      </c>
      <c r="L1193" s="7">
        <f>VLOOKUP('Nikes Sales Dataset - Worked f'!A:A,'Nikes Sales Dataset - Worked f'!A:R,18,FALSE)</f>
        <v>45692</v>
      </c>
      <c r="M1193" s="7" t="str">
        <f>_xlfn.XLOOKUP(A:A,'Nikes Sales Dataset - Worked f'!A:A,'Nikes Sales Dataset - Worked f'!S:S)</f>
        <v>Feb</v>
      </c>
      <c r="N1193" s="7" t="str">
        <f>_xlfn.XLOOKUP(A:A,'Nikes Sales Dataset - Worked f'!A:A,'Nikes Sales Dataset - Worked f'!T:T)</f>
        <v>2025</v>
      </c>
      <c r="O1193" t="str">
        <f>_xlfn.XLOOKUP(A:A,'Nikes Sales Dataset - Worked f'!A:A,'Nikes Sales Dataset - Worked f'!U:U)</f>
        <v>Retail</v>
      </c>
      <c r="P1193" t="str">
        <f>_xlfn.XLOOKUP(A:A,'Nikes Sales Dataset - Worked f'!A:A,'Nikes Sales Dataset - Worked f'!W:W)</f>
        <v>Pune</v>
      </c>
      <c r="Q1193" s="9">
        <f>_xlfn.XLOOKUP(A:A,'Nikes Sales Dataset - Worked f'!A:A,'Nikes Sales Dataset - Worked f'!X:X)</f>
        <v>2709.18</v>
      </c>
    </row>
    <row r="1194" spans="1:17" x14ac:dyDescent="0.25">
      <c r="A1194" s="4">
        <v>3192</v>
      </c>
      <c r="B1194" t="str">
        <f>VLOOKUP('Nikes Sales Dataset - Worked f'!A:A,'Nikes Sales Dataset - Worked f'!A:B,2,FALSE)</f>
        <v>3192_20250316</v>
      </c>
      <c r="C1194" t="str">
        <f>VLOOKUP('Nikes Sales Dataset - Worked f'!A:A,'Nikes Sales Dataset - Worked f'!A:C,3,FALSE)</f>
        <v>Kids</v>
      </c>
      <c r="D1194" t="str">
        <f>VLOOKUP('Nikes Sales Dataset - Worked f'!A:A,'Nikes Sales Dataset - Worked f'!A:D,4,FALSE)</f>
        <v>Running</v>
      </c>
      <c r="E1194" t="str">
        <f>VLOOKUP('Nikes Sales Dataset - Worked f'!A:A,'Nikes Sales Dataset - Worked f'!A:E,5,FALSE)</f>
        <v>Free RN</v>
      </c>
      <c r="F1194" t="str">
        <f>VLOOKUP('Nikes Sales Dataset - Worked f'!A:A,'Nikes Sales Dataset - Worked f'!A:G,7,FALSE)</f>
        <v>M</v>
      </c>
      <c r="G1194" s="3">
        <f>VLOOKUP('Nikes Sales Dataset - Worked f'!A:A,'Nikes Sales Dataset - Worked f'!A:I,9,FALSE)</f>
        <v>1</v>
      </c>
      <c r="H1194" s="9">
        <f>VLOOKUP('Nikes Sales Dataset - Worked f'!A:A,'Nikes Sales Dataset - Worked f'!A:K,11,FALSE)</f>
        <v>6110.0300000000007</v>
      </c>
      <c r="I1194">
        <f>_xlfn.XLOOKUP('Cleaned and Transformed Dataset'!A:A,'Nikes Sales Dataset - Worked f'!A:A,'Nikes Sales Dataset - Worked f'!M:M)</f>
        <v>0</v>
      </c>
      <c r="J1194" s="9">
        <f>_xlfn.XLOOKUP(A:A,'Nikes Sales Dataset - Worked f'!A:A,'Nikes Sales Dataset - Worked f'!N:N)</f>
        <v>6110.0300000000007</v>
      </c>
      <c r="K1194" s="3">
        <f>_xlfn.XLOOKUP(A:A,'Nikes Sales Dataset - Worked f'!A:A,'Nikes Sales Dataset - Worked f'!P:P)</f>
        <v>6110.0300000000007</v>
      </c>
      <c r="L1194" s="7">
        <f>VLOOKUP('Nikes Sales Dataset - Worked f'!A:A,'Nikes Sales Dataset - Worked f'!A:R,18,FALSE)</f>
        <v>45732</v>
      </c>
      <c r="M1194" s="7" t="str">
        <f>_xlfn.XLOOKUP(A:A,'Nikes Sales Dataset - Worked f'!A:A,'Nikes Sales Dataset - Worked f'!S:S)</f>
        <v>Mar</v>
      </c>
      <c r="N1194" s="7" t="str">
        <f>_xlfn.XLOOKUP(A:A,'Nikes Sales Dataset - Worked f'!A:A,'Nikes Sales Dataset - Worked f'!T:T)</f>
        <v>2025</v>
      </c>
      <c r="O1194" t="str">
        <f>_xlfn.XLOOKUP(A:A,'Nikes Sales Dataset - Worked f'!A:A,'Nikes Sales Dataset - Worked f'!U:U)</f>
        <v>Online</v>
      </c>
      <c r="P1194" t="str">
        <f>_xlfn.XLOOKUP(A:A,'Nikes Sales Dataset - Worked f'!A:A,'Nikes Sales Dataset - Worked f'!W:W)</f>
        <v>Pune</v>
      </c>
      <c r="Q1194" s="9">
        <f>_xlfn.XLOOKUP(A:A,'Nikes Sales Dataset - Worked f'!A:A,'Nikes Sales Dataset - Worked f'!X:X)</f>
        <v>2055.67</v>
      </c>
    </row>
    <row r="1195" spans="1:17" x14ac:dyDescent="0.25">
      <c r="A1195" s="4">
        <v>3193</v>
      </c>
      <c r="B1195" t="str">
        <f>VLOOKUP('Nikes Sales Dataset - Worked f'!A:A,'Nikes Sales Dataset - Worked f'!A:B,2,FALSE)</f>
        <v>3193_20250224</v>
      </c>
      <c r="C1195" t="str">
        <f>VLOOKUP('Nikes Sales Dataset - Worked f'!A:A,'Nikes Sales Dataset - Worked f'!A:C,3,FALSE)</f>
        <v>Kids</v>
      </c>
      <c r="D1195" t="str">
        <f>VLOOKUP('Nikes Sales Dataset - Worked f'!A:A,'Nikes Sales Dataset - Worked f'!A:D,4,FALSE)</f>
        <v>Running</v>
      </c>
      <c r="E1195" t="str">
        <f>VLOOKUP('Nikes Sales Dataset - Worked f'!A:A,'Nikes Sales Dataset - Worked f'!A:E,5,FALSE)</f>
        <v>Pegasus Turbo</v>
      </c>
      <c r="F1195" t="str">
        <f>VLOOKUP('Nikes Sales Dataset - Worked f'!A:A,'Nikes Sales Dataset - Worked f'!A:G,7,FALSE)</f>
        <v>L</v>
      </c>
      <c r="G1195" s="3">
        <f>VLOOKUP('Nikes Sales Dataset - Worked f'!A:A,'Nikes Sales Dataset - Worked f'!A:I,9,FALSE)</f>
        <v>1</v>
      </c>
      <c r="H1195" s="9">
        <f>VLOOKUP('Nikes Sales Dataset - Worked f'!A:A,'Nikes Sales Dataset - Worked f'!A:K,11,FALSE)</f>
        <v>8581.98</v>
      </c>
      <c r="I1195">
        <f>_xlfn.XLOOKUP('Cleaned and Transformed Dataset'!A:A,'Nikes Sales Dataset - Worked f'!A:A,'Nikes Sales Dataset - Worked f'!M:M)</f>
        <v>0</v>
      </c>
      <c r="J1195" s="9">
        <f>_xlfn.XLOOKUP(A:A,'Nikes Sales Dataset - Worked f'!A:A,'Nikes Sales Dataset - Worked f'!N:N)</f>
        <v>8581.98</v>
      </c>
      <c r="K1195" s="3">
        <f>_xlfn.XLOOKUP(A:A,'Nikes Sales Dataset - Worked f'!A:A,'Nikes Sales Dataset - Worked f'!P:P)</f>
        <v>8581.98</v>
      </c>
      <c r="L1195" s="7">
        <f>VLOOKUP('Nikes Sales Dataset - Worked f'!A:A,'Nikes Sales Dataset - Worked f'!A:R,18,FALSE)</f>
        <v>45712</v>
      </c>
      <c r="M1195" s="7" t="str">
        <f>_xlfn.XLOOKUP(A:A,'Nikes Sales Dataset - Worked f'!A:A,'Nikes Sales Dataset - Worked f'!S:S)</f>
        <v>Feb</v>
      </c>
      <c r="N1195" s="7" t="str">
        <f>_xlfn.XLOOKUP(A:A,'Nikes Sales Dataset - Worked f'!A:A,'Nikes Sales Dataset - Worked f'!T:T)</f>
        <v>2025</v>
      </c>
      <c r="O1195" t="str">
        <f>_xlfn.XLOOKUP(A:A,'Nikes Sales Dataset - Worked f'!A:A,'Nikes Sales Dataset - Worked f'!U:U)</f>
        <v>Retail</v>
      </c>
      <c r="P1195" t="str">
        <f>_xlfn.XLOOKUP(A:A,'Nikes Sales Dataset - Worked f'!A:A,'Nikes Sales Dataset - Worked f'!W:W)</f>
        <v>Pune</v>
      </c>
      <c r="Q1195" s="9">
        <f>_xlfn.XLOOKUP(A:A,'Nikes Sales Dataset - Worked f'!A:A,'Nikes Sales Dataset - Worked f'!X:X)</f>
        <v>3969.18</v>
      </c>
    </row>
    <row r="1196" spans="1:17" x14ac:dyDescent="0.25">
      <c r="A1196" s="4">
        <v>3194</v>
      </c>
      <c r="B1196" t="str">
        <f>VLOOKUP('Nikes Sales Dataset - Worked f'!A:A,'Nikes Sales Dataset - Worked f'!A:B,2,FALSE)</f>
        <v>3194_20231021</v>
      </c>
      <c r="C1196" t="str">
        <f>VLOOKUP('Nikes Sales Dataset - Worked f'!A:A,'Nikes Sales Dataset - Worked f'!A:C,3,FALSE)</f>
        <v>Kids</v>
      </c>
      <c r="D1196" t="str">
        <f>VLOOKUP('Nikes Sales Dataset - Worked f'!A:A,'Nikes Sales Dataset - Worked f'!A:D,4,FALSE)</f>
        <v>Training</v>
      </c>
      <c r="E1196" t="str">
        <f>VLOOKUP('Nikes Sales Dataset - Worked f'!A:A,'Nikes Sales Dataset - Worked f'!A:E,5,FALSE)</f>
        <v>SuperRep Go</v>
      </c>
      <c r="F1196" t="str">
        <f>VLOOKUP('Nikes Sales Dataset - Worked f'!A:A,'Nikes Sales Dataset - Worked f'!A:G,7,FALSE)</f>
        <v>M</v>
      </c>
      <c r="G1196" s="3">
        <f>VLOOKUP('Nikes Sales Dataset - Worked f'!A:A,'Nikes Sales Dataset - Worked f'!A:I,9,FALSE)</f>
        <v>-1</v>
      </c>
      <c r="H1196" s="9">
        <f>VLOOKUP('Nikes Sales Dataset - Worked f'!A:A,'Nikes Sales Dataset - Worked f'!A:K,11,FALSE)</f>
        <v>6110.0300000000007</v>
      </c>
      <c r="I1196">
        <f>_xlfn.XLOOKUP('Cleaned and Transformed Dataset'!A:A,'Nikes Sales Dataset - Worked f'!A:A,'Nikes Sales Dataset - Worked f'!M:M)</f>
        <v>0</v>
      </c>
      <c r="J1196" s="9">
        <f>_xlfn.XLOOKUP(A:A,'Nikes Sales Dataset - Worked f'!A:A,'Nikes Sales Dataset - Worked f'!N:N)</f>
        <v>6110.0300000000007</v>
      </c>
      <c r="K1196" s="3">
        <f>_xlfn.XLOOKUP(A:A,'Nikes Sales Dataset - Worked f'!A:A,'Nikes Sales Dataset - Worked f'!P:P)</f>
        <v>-6110.0300000000007</v>
      </c>
      <c r="L1196" s="7">
        <f>VLOOKUP('Nikes Sales Dataset - Worked f'!A:A,'Nikes Sales Dataset - Worked f'!A:R,18,FALSE)</f>
        <v>45220</v>
      </c>
      <c r="M1196" s="7" t="str">
        <f>_xlfn.XLOOKUP(A:A,'Nikes Sales Dataset - Worked f'!A:A,'Nikes Sales Dataset - Worked f'!S:S)</f>
        <v>Oct</v>
      </c>
      <c r="N1196" s="7" t="str">
        <f>_xlfn.XLOOKUP(A:A,'Nikes Sales Dataset - Worked f'!A:A,'Nikes Sales Dataset - Worked f'!T:T)</f>
        <v>2023</v>
      </c>
      <c r="O1196" t="str">
        <f>_xlfn.XLOOKUP(A:A,'Nikes Sales Dataset - Worked f'!A:A,'Nikes Sales Dataset - Worked f'!U:U)</f>
        <v>Online</v>
      </c>
      <c r="P1196" t="str">
        <f>_xlfn.XLOOKUP(A:A,'Nikes Sales Dataset - Worked f'!A:A,'Nikes Sales Dataset - Worked f'!W:W)</f>
        <v>Hyderabad</v>
      </c>
      <c r="Q1196" s="9">
        <f>_xlfn.XLOOKUP(A:A,'Nikes Sales Dataset - Worked f'!A:A,'Nikes Sales Dataset - Worked f'!X:X)</f>
        <v>896.94</v>
      </c>
    </row>
    <row r="1197" spans="1:17" x14ac:dyDescent="0.25">
      <c r="A1197" s="4">
        <v>3195</v>
      </c>
      <c r="B1197" t="str">
        <f>VLOOKUP('Nikes Sales Dataset - Worked f'!A:A,'Nikes Sales Dataset - Worked f'!A:B,2,FALSE)</f>
        <v>3195_20250309</v>
      </c>
      <c r="C1197" t="str">
        <f>VLOOKUP('Nikes Sales Dataset - Worked f'!A:A,'Nikes Sales Dataset - Worked f'!A:C,3,FALSE)</f>
        <v>Men</v>
      </c>
      <c r="D1197" t="str">
        <f>VLOOKUP('Nikes Sales Dataset - Worked f'!A:A,'Nikes Sales Dataset - Worked f'!A:D,4,FALSE)</f>
        <v>Lifestyle</v>
      </c>
      <c r="E1197" t="str">
        <f>VLOOKUP('Nikes Sales Dataset - Worked f'!A:A,'Nikes Sales Dataset - Worked f'!A:E,5,FALSE)</f>
        <v>Blazer Mid</v>
      </c>
      <c r="F1197" t="str">
        <f>VLOOKUP('Nikes Sales Dataset - Worked f'!A:A,'Nikes Sales Dataset - Worked f'!A:G,7,FALSE)</f>
        <v>M</v>
      </c>
      <c r="G1197" s="3">
        <f>VLOOKUP('Nikes Sales Dataset - Worked f'!A:A,'Nikes Sales Dataset - Worked f'!A:I,9,FALSE)</f>
        <v>1</v>
      </c>
      <c r="H1197" s="9">
        <f>VLOOKUP('Nikes Sales Dataset - Worked f'!A:A,'Nikes Sales Dataset - Worked f'!A:K,11,FALSE)</f>
        <v>3259.95</v>
      </c>
      <c r="I1197">
        <f>_xlfn.XLOOKUP('Cleaned and Transformed Dataset'!A:A,'Nikes Sales Dataset - Worked f'!A:A,'Nikes Sales Dataset - Worked f'!M:M)</f>
        <v>0</v>
      </c>
      <c r="J1197" s="9">
        <f>_xlfn.XLOOKUP(A:A,'Nikes Sales Dataset - Worked f'!A:A,'Nikes Sales Dataset - Worked f'!N:N)</f>
        <v>3259.95</v>
      </c>
      <c r="K1197" s="3">
        <f>_xlfn.XLOOKUP(A:A,'Nikes Sales Dataset - Worked f'!A:A,'Nikes Sales Dataset - Worked f'!P:P)</f>
        <v>3259.95</v>
      </c>
      <c r="L1197" s="7">
        <f>VLOOKUP('Nikes Sales Dataset - Worked f'!A:A,'Nikes Sales Dataset - Worked f'!A:R,18,FALSE)</f>
        <v>45725</v>
      </c>
      <c r="M1197" s="7" t="str">
        <f>_xlfn.XLOOKUP(A:A,'Nikes Sales Dataset - Worked f'!A:A,'Nikes Sales Dataset - Worked f'!S:S)</f>
        <v>Mar</v>
      </c>
      <c r="N1197" s="7" t="str">
        <f>_xlfn.XLOOKUP(A:A,'Nikes Sales Dataset - Worked f'!A:A,'Nikes Sales Dataset - Worked f'!T:T)</f>
        <v>2025</v>
      </c>
      <c r="O1197" t="str">
        <f>_xlfn.XLOOKUP(A:A,'Nikes Sales Dataset - Worked f'!A:A,'Nikes Sales Dataset - Worked f'!U:U)</f>
        <v>Retail</v>
      </c>
      <c r="P1197" t="str">
        <f>_xlfn.XLOOKUP(A:A,'Nikes Sales Dataset - Worked f'!A:A,'Nikes Sales Dataset - Worked f'!W:W)</f>
        <v>Delhi</v>
      </c>
      <c r="Q1197" s="9">
        <f>_xlfn.XLOOKUP(A:A,'Nikes Sales Dataset - Worked f'!A:A,'Nikes Sales Dataset - Worked f'!X:X)</f>
        <v>1423.92</v>
      </c>
    </row>
    <row r="1198" spans="1:17" x14ac:dyDescent="0.25">
      <c r="A1198" s="4">
        <v>3196</v>
      </c>
      <c r="B1198" t="str">
        <f>VLOOKUP('Nikes Sales Dataset - Worked f'!A:A,'Nikes Sales Dataset - Worked f'!A:B,2,FALSE)</f>
        <v>3196_Unknown Date</v>
      </c>
      <c r="C1198" t="str">
        <f>VLOOKUP('Nikes Sales Dataset - Worked f'!A:A,'Nikes Sales Dataset - Worked f'!A:C,3,FALSE)</f>
        <v>Women</v>
      </c>
      <c r="D1198" t="str">
        <f>VLOOKUP('Nikes Sales Dataset - Worked f'!A:A,'Nikes Sales Dataset - Worked f'!A:D,4,FALSE)</f>
        <v>Training</v>
      </c>
      <c r="E1198" t="str">
        <f>VLOOKUP('Nikes Sales Dataset - Worked f'!A:A,'Nikes Sales Dataset - Worked f'!A:E,5,FALSE)</f>
        <v>ZoomX Invincible</v>
      </c>
      <c r="F1198" t="str">
        <f>VLOOKUP('Nikes Sales Dataset - Worked f'!A:A,'Nikes Sales Dataset - Worked f'!A:G,7,FALSE)</f>
        <v>L</v>
      </c>
      <c r="G1198" s="3">
        <f>VLOOKUP('Nikes Sales Dataset - Worked f'!A:A,'Nikes Sales Dataset - Worked f'!A:I,9,FALSE)</f>
        <v>1</v>
      </c>
      <c r="H1198" s="9">
        <f>VLOOKUP('Nikes Sales Dataset - Worked f'!A:A,'Nikes Sales Dataset - Worked f'!A:K,11,FALSE)</f>
        <v>6110.0300000000007</v>
      </c>
      <c r="I1198">
        <f>_xlfn.XLOOKUP('Cleaned and Transformed Dataset'!A:A,'Nikes Sales Dataset - Worked f'!A:A,'Nikes Sales Dataset - Worked f'!M:M)</f>
        <v>0</v>
      </c>
      <c r="J1198" s="9">
        <f>_xlfn.XLOOKUP(A:A,'Nikes Sales Dataset - Worked f'!A:A,'Nikes Sales Dataset - Worked f'!N:N)</f>
        <v>6110.0300000000007</v>
      </c>
      <c r="K1198" s="3">
        <f>_xlfn.XLOOKUP(A:A,'Nikes Sales Dataset - Worked f'!A:A,'Nikes Sales Dataset - Worked f'!P:P)</f>
        <v>6110.0300000000007</v>
      </c>
      <c r="L1198" s="7" t="str">
        <f>VLOOKUP('Nikes Sales Dataset - Worked f'!A:A,'Nikes Sales Dataset - Worked f'!A:R,18,FALSE)</f>
        <v>Unknown Date</v>
      </c>
      <c r="M1198" s="7" t="str">
        <f>_xlfn.XLOOKUP(A:A,'Nikes Sales Dataset - Worked f'!A:A,'Nikes Sales Dataset - Worked f'!S:S)</f>
        <v>Unknown</v>
      </c>
      <c r="N1198" s="7" t="str">
        <f>_xlfn.XLOOKUP(A:A,'Nikes Sales Dataset - Worked f'!A:A,'Nikes Sales Dataset - Worked f'!T:T)</f>
        <v>Unknown</v>
      </c>
      <c r="O1198" t="str">
        <f>_xlfn.XLOOKUP(A:A,'Nikes Sales Dataset - Worked f'!A:A,'Nikes Sales Dataset - Worked f'!U:U)</f>
        <v>Retail</v>
      </c>
      <c r="P1198" t="str">
        <f>_xlfn.XLOOKUP(A:A,'Nikes Sales Dataset - Worked f'!A:A,'Nikes Sales Dataset - Worked f'!W:W)</f>
        <v>Kolkata</v>
      </c>
      <c r="Q1198" s="9">
        <f>_xlfn.XLOOKUP(A:A,'Nikes Sales Dataset - Worked f'!A:A,'Nikes Sales Dataset - Worked f'!X:X)</f>
        <v>425.5</v>
      </c>
    </row>
    <row r="1199" spans="1:17" x14ac:dyDescent="0.25">
      <c r="A1199" s="4">
        <v>3197</v>
      </c>
      <c r="B1199" t="str">
        <f>VLOOKUP('Nikes Sales Dataset - Worked f'!A:A,'Nikes Sales Dataset - Worked f'!A:B,2,FALSE)</f>
        <v>3197_Unknown Date</v>
      </c>
      <c r="C1199" t="str">
        <f>VLOOKUP('Nikes Sales Dataset - Worked f'!A:A,'Nikes Sales Dataset - Worked f'!A:C,3,FALSE)</f>
        <v>Men</v>
      </c>
      <c r="D1199" t="str">
        <f>VLOOKUP('Nikes Sales Dataset - Worked f'!A:A,'Nikes Sales Dataset - Worked f'!A:D,4,FALSE)</f>
        <v>Training</v>
      </c>
      <c r="E1199" t="str">
        <f>VLOOKUP('Nikes Sales Dataset - Worked f'!A:A,'Nikes Sales Dataset - Worked f'!A:E,5,FALSE)</f>
        <v>Metcon 7</v>
      </c>
      <c r="F1199" t="str">
        <f>VLOOKUP('Nikes Sales Dataset - Worked f'!A:A,'Nikes Sales Dataset - Worked f'!A:G,7,FALSE)</f>
        <v>M</v>
      </c>
      <c r="G1199" s="3">
        <f>VLOOKUP('Nikes Sales Dataset - Worked f'!A:A,'Nikes Sales Dataset - Worked f'!A:I,9,FALSE)</f>
        <v>-1</v>
      </c>
      <c r="H1199" s="9">
        <f>VLOOKUP('Nikes Sales Dataset - Worked f'!A:A,'Nikes Sales Dataset - Worked f'!A:K,11,FALSE)</f>
        <v>6110.0300000000007</v>
      </c>
      <c r="I1199">
        <f>_xlfn.XLOOKUP('Cleaned and Transformed Dataset'!A:A,'Nikes Sales Dataset - Worked f'!A:A,'Nikes Sales Dataset - Worked f'!M:M)</f>
        <v>0</v>
      </c>
      <c r="J1199" s="9">
        <f>_xlfn.XLOOKUP(A:A,'Nikes Sales Dataset - Worked f'!A:A,'Nikes Sales Dataset - Worked f'!N:N)</f>
        <v>6110.0300000000007</v>
      </c>
      <c r="K1199" s="3">
        <f>_xlfn.XLOOKUP(A:A,'Nikes Sales Dataset - Worked f'!A:A,'Nikes Sales Dataset - Worked f'!P:P)</f>
        <v>-6110.0300000000007</v>
      </c>
      <c r="L1199" s="7" t="str">
        <f>VLOOKUP('Nikes Sales Dataset - Worked f'!A:A,'Nikes Sales Dataset - Worked f'!A:R,18,FALSE)</f>
        <v>Unknown Date</v>
      </c>
      <c r="M1199" s="7" t="str">
        <f>_xlfn.XLOOKUP(A:A,'Nikes Sales Dataset - Worked f'!A:A,'Nikes Sales Dataset - Worked f'!S:S)</f>
        <v>Unknown</v>
      </c>
      <c r="N1199" s="7" t="str">
        <f>_xlfn.XLOOKUP(A:A,'Nikes Sales Dataset - Worked f'!A:A,'Nikes Sales Dataset - Worked f'!T:T)</f>
        <v>Unknown</v>
      </c>
      <c r="O1199" t="str">
        <f>_xlfn.XLOOKUP(A:A,'Nikes Sales Dataset - Worked f'!A:A,'Nikes Sales Dataset - Worked f'!U:U)</f>
        <v>Online</v>
      </c>
      <c r="P1199" t="str">
        <f>_xlfn.XLOOKUP(A:A,'Nikes Sales Dataset - Worked f'!A:A,'Nikes Sales Dataset - Worked f'!W:W)</f>
        <v>Delhi</v>
      </c>
      <c r="Q1199" s="9">
        <f>_xlfn.XLOOKUP(A:A,'Nikes Sales Dataset - Worked f'!A:A,'Nikes Sales Dataset - Worked f'!X:X)</f>
        <v>751.76</v>
      </c>
    </row>
    <row r="1200" spans="1:17" x14ac:dyDescent="0.25">
      <c r="A1200" s="4">
        <v>3198</v>
      </c>
      <c r="B1200" t="str">
        <f>VLOOKUP('Nikes Sales Dataset - Worked f'!A:A,'Nikes Sales Dataset - Worked f'!A:B,2,FALSE)</f>
        <v>3198_Unknown Date</v>
      </c>
      <c r="C1200" t="str">
        <f>VLOOKUP('Nikes Sales Dataset - Worked f'!A:A,'Nikes Sales Dataset - Worked f'!A:C,3,FALSE)</f>
        <v>Women</v>
      </c>
      <c r="D1200" t="str">
        <f>VLOOKUP('Nikes Sales Dataset - Worked f'!A:A,'Nikes Sales Dataset - Worked f'!A:D,4,FALSE)</f>
        <v>Running</v>
      </c>
      <c r="E1200" t="str">
        <f>VLOOKUP('Nikes Sales Dataset - Worked f'!A:A,'Nikes Sales Dataset - Worked f'!A:E,5,FALSE)</f>
        <v>Air Zoom</v>
      </c>
      <c r="F1200" t="str">
        <f>VLOOKUP('Nikes Sales Dataset - Worked f'!A:A,'Nikes Sales Dataset - Worked f'!A:G,7,FALSE)</f>
        <v>XL</v>
      </c>
      <c r="G1200" s="3">
        <f>VLOOKUP('Nikes Sales Dataset - Worked f'!A:A,'Nikes Sales Dataset - Worked f'!A:I,9,FALSE)</f>
        <v>1</v>
      </c>
      <c r="H1200" s="9">
        <f>VLOOKUP('Nikes Sales Dataset - Worked f'!A:A,'Nikes Sales Dataset - Worked f'!A:K,11,FALSE)</f>
        <v>6110.0300000000007</v>
      </c>
      <c r="I1200">
        <f>_xlfn.XLOOKUP('Cleaned and Transformed Dataset'!A:A,'Nikes Sales Dataset - Worked f'!A:A,'Nikes Sales Dataset - Worked f'!M:M)</f>
        <v>0</v>
      </c>
      <c r="J1200" s="9">
        <f>_xlfn.XLOOKUP(A:A,'Nikes Sales Dataset - Worked f'!A:A,'Nikes Sales Dataset - Worked f'!N:N)</f>
        <v>6110.0300000000007</v>
      </c>
      <c r="K1200" s="3">
        <f>_xlfn.XLOOKUP(A:A,'Nikes Sales Dataset - Worked f'!A:A,'Nikes Sales Dataset - Worked f'!P:P)</f>
        <v>6110.0300000000007</v>
      </c>
      <c r="L1200" s="7" t="str">
        <f>VLOOKUP('Nikes Sales Dataset - Worked f'!A:A,'Nikes Sales Dataset - Worked f'!A:R,18,FALSE)</f>
        <v>Unknown Date</v>
      </c>
      <c r="M1200" s="7" t="str">
        <f>_xlfn.XLOOKUP(A:A,'Nikes Sales Dataset - Worked f'!A:A,'Nikes Sales Dataset - Worked f'!S:S)</f>
        <v>Unknown</v>
      </c>
      <c r="N1200" s="7" t="str">
        <f>_xlfn.XLOOKUP(A:A,'Nikes Sales Dataset - Worked f'!A:A,'Nikes Sales Dataset - Worked f'!T:T)</f>
        <v>Unknown</v>
      </c>
      <c r="O1200" t="str">
        <f>_xlfn.XLOOKUP(A:A,'Nikes Sales Dataset - Worked f'!A:A,'Nikes Sales Dataset - Worked f'!U:U)</f>
        <v>Online</v>
      </c>
      <c r="P1200" t="str">
        <f>_xlfn.XLOOKUP(A:A,'Nikes Sales Dataset - Worked f'!A:A,'Nikes Sales Dataset - Worked f'!W:W)</f>
        <v>Delhi</v>
      </c>
      <c r="Q1200" s="9">
        <f>_xlfn.XLOOKUP(A:A,'Nikes Sales Dataset - Worked f'!A:A,'Nikes Sales Dataset - Worked f'!X:X)</f>
        <v>2009.69</v>
      </c>
    </row>
    <row r="1201" spans="1:17" x14ac:dyDescent="0.25">
      <c r="A1201" s="4">
        <v>3199</v>
      </c>
      <c r="B1201" t="str">
        <f>VLOOKUP('Nikes Sales Dataset - Worked f'!A:A,'Nikes Sales Dataset - Worked f'!A:B,2,FALSE)</f>
        <v>3199_Unknown Date</v>
      </c>
      <c r="C1201" t="str">
        <f>VLOOKUP('Nikes Sales Dataset - Worked f'!A:A,'Nikes Sales Dataset - Worked f'!A:C,3,FALSE)</f>
        <v>Women</v>
      </c>
      <c r="D1201" t="str">
        <f>VLOOKUP('Nikes Sales Dataset - Worked f'!A:A,'Nikes Sales Dataset - Worked f'!A:D,4,FALSE)</f>
        <v>Training</v>
      </c>
      <c r="E1201" t="str">
        <f>VLOOKUP('Nikes Sales Dataset - Worked f'!A:A,'Nikes Sales Dataset - Worked f'!A:E,5,FALSE)</f>
        <v>ZoomX Invincible</v>
      </c>
      <c r="F1201" t="str">
        <f>VLOOKUP('Nikes Sales Dataset - Worked f'!A:A,'Nikes Sales Dataset - Worked f'!A:G,7,FALSE)</f>
        <v>M</v>
      </c>
      <c r="G1201" s="3">
        <f>VLOOKUP('Nikes Sales Dataset - Worked f'!A:A,'Nikes Sales Dataset - Worked f'!A:I,9,FALSE)</f>
        <v>1</v>
      </c>
      <c r="H1201" s="9">
        <f>VLOOKUP('Nikes Sales Dataset - Worked f'!A:A,'Nikes Sales Dataset - Worked f'!A:K,11,FALSE)</f>
        <v>6110.0300000000007</v>
      </c>
      <c r="I1201">
        <f>_xlfn.XLOOKUP('Cleaned and Transformed Dataset'!A:A,'Nikes Sales Dataset - Worked f'!A:A,'Nikes Sales Dataset - Worked f'!M:M)</f>
        <v>0</v>
      </c>
      <c r="J1201" s="9">
        <f>_xlfn.XLOOKUP(A:A,'Nikes Sales Dataset - Worked f'!A:A,'Nikes Sales Dataset - Worked f'!N:N)</f>
        <v>6110.0300000000007</v>
      </c>
      <c r="K1201" s="3">
        <f>_xlfn.XLOOKUP(A:A,'Nikes Sales Dataset - Worked f'!A:A,'Nikes Sales Dataset - Worked f'!P:P)</f>
        <v>6110.0300000000007</v>
      </c>
      <c r="L1201" s="7" t="str">
        <f>VLOOKUP('Nikes Sales Dataset - Worked f'!A:A,'Nikes Sales Dataset - Worked f'!A:R,18,FALSE)</f>
        <v>Unknown Date</v>
      </c>
      <c r="M1201" s="7" t="str">
        <f>_xlfn.XLOOKUP(A:A,'Nikes Sales Dataset - Worked f'!A:A,'Nikes Sales Dataset - Worked f'!S:S)</f>
        <v>Unknown</v>
      </c>
      <c r="N1201" s="7" t="str">
        <f>_xlfn.XLOOKUP(A:A,'Nikes Sales Dataset - Worked f'!A:A,'Nikes Sales Dataset - Worked f'!T:T)</f>
        <v>Unknown</v>
      </c>
      <c r="O1201" t="str">
        <f>_xlfn.XLOOKUP(A:A,'Nikes Sales Dataset - Worked f'!A:A,'Nikes Sales Dataset - Worked f'!U:U)</f>
        <v>Online</v>
      </c>
      <c r="P1201" t="str">
        <f>_xlfn.XLOOKUP(A:A,'Nikes Sales Dataset - Worked f'!A:A,'Nikes Sales Dataset - Worked f'!W:W)</f>
        <v>Kolkata</v>
      </c>
      <c r="Q1201" s="9">
        <f>_xlfn.XLOOKUP(A:A,'Nikes Sales Dataset - Worked f'!A:A,'Nikes Sales Dataset - Worked f'!X:X)</f>
        <v>3873.48</v>
      </c>
    </row>
    <row r="1202" spans="1:17" x14ac:dyDescent="0.25">
      <c r="A1202" s="4">
        <v>3200</v>
      </c>
      <c r="B1202" t="str">
        <f>VLOOKUP('Nikes Sales Dataset - Worked f'!A:A,'Nikes Sales Dataset - Worked f'!A:B,2,FALSE)</f>
        <v>3200_Unknown Date</v>
      </c>
      <c r="C1202" t="str">
        <f>VLOOKUP('Nikes Sales Dataset - Worked f'!A:A,'Nikes Sales Dataset - Worked f'!A:C,3,FALSE)</f>
        <v>Men</v>
      </c>
      <c r="D1202" t="str">
        <f>VLOOKUP('Nikes Sales Dataset - Worked f'!A:A,'Nikes Sales Dataset - Worked f'!A:D,4,FALSE)</f>
        <v>Soccer</v>
      </c>
      <c r="E1202" t="str">
        <f>VLOOKUP('Nikes Sales Dataset - Worked f'!A:A,'Nikes Sales Dataset - Worked f'!A:E,5,FALSE)</f>
        <v>Premier III</v>
      </c>
      <c r="F1202" t="str">
        <f>VLOOKUP('Nikes Sales Dataset - Worked f'!A:A,'Nikes Sales Dataset - Worked f'!A:G,7,FALSE)</f>
        <v>L</v>
      </c>
      <c r="G1202" s="3">
        <f>VLOOKUP('Nikes Sales Dataset - Worked f'!A:A,'Nikes Sales Dataset - Worked f'!A:I,9,FALSE)</f>
        <v>0</v>
      </c>
      <c r="H1202" s="9">
        <f>VLOOKUP('Nikes Sales Dataset - Worked f'!A:A,'Nikes Sales Dataset - Worked f'!A:K,11,FALSE)</f>
        <v>6308.83</v>
      </c>
      <c r="I1202">
        <f>_xlfn.XLOOKUP('Cleaned and Transformed Dataset'!A:A,'Nikes Sales Dataset - Worked f'!A:A,'Nikes Sales Dataset - Worked f'!M:M)</f>
        <v>0</v>
      </c>
      <c r="J1202" s="9">
        <f>_xlfn.XLOOKUP(A:A,'Nikes Sales Dataset - Worked f'!A:A,'Nikes Sales Dataset - Worked f'!N:N)</f>
        <v>6308.83</v>
      </c>
      <c r="K1202" s="3">
        <f>_xlfn.XLOOKUP(A:A,'Nikes Sales Dataset - Worked f'!A:A,'Nikes Sales Dataset - Worked f'!P:P)</f>
        <v>0</v>
      </c>
      <c r="L1202" s="7" t="str">
        <f>VLOOKUP('Nikes Sales Dataset - Worked f'!A:A,'Nikes Sales Dataset - Worked f'!A:R,18,FALSE)</f>
        <v>Unknown Date</v>
      </c>
      <c r="M1202" s="7" t="str">
        <f>_xlfn.XLOOKUP(A:A,'Nikes Sales Dataset - Worked f'!A:A,'Nikes Sales Dataset - Worked f'!S:S)</f>
        <v>Unknown</v>
      </c>
      <c r="N1202" s="7" t="str">
        <f>_xlfn.XLOOKUP(A:A,'Nikes Sales Dataset - Worked f'!A:A,'Nikes Sales Dataset - Worked f'!T:T)</f>
        <v>Unknown</v>
      </c>
      <c r="O1202" t="str">
        <f>_xlfn.XLOOKUP(A:A,'Nikes Sales Dataset - Worked f'!A:A,'Nikes Sales Dataset - Worked f'!U:U)</f>
        <v>Retail</v>
      </c>
      <c r="P1202" t="str">
        <f>_xlfn.XLOOKUP(A:A,'Nikes Sales Dataset - Worked f'!A:A,'Nikes Sales Dataset - Worked f'!W:W)</f>
        <v>Pune</v>
      </c>
      <c r="Q1202" s="9">
        <f>_xlfn.XLOOKUP(A:A,'Nikes Sales Dataset - Worked f'!A:A,'Nikes Sales Dataset - Worked f'!X:X)</f>
        <v>-582.02</v>
      </c>
    </row>
    <row r="1203" spans="1:17" x14ac:dyDescent="0.25">
      <c r="A1203" s="4">
        <v>3201</v>
      </c>
      <c r="B1203" t="str">
        <f>VLOOKUP('Nikes Sales Dataset - Worked f'!A:A,'Nikes Sales Dataset - Worked f'!A:B,2,FALSE)</f>
        <v>3201_Unknown Date</v>
      </c>
      <c r="C1203" t="str">
        <f>VLOOKUP('Nikes Sales Dataset - Worked f'!A:A,'Nikes Sales Dataset - Worked f'!A:C,3,FALSE)</f>
        <v>Women</v>
      </c>
      <c r="D1203" t="str">
        <f>VLOOKUP('Nikes Sales Dataset - Worked f'!A:A,'Nikes Sales Dataset - Worked f'!A:D,4,FALSE)</f>
        <v>Training</v>
      </c>
      <c r="E1203" t="str">
        <f>VLOOKUP('Nikes Sales Dataset - Worked f'!A:A,'Nikes Sales Dataset - Worked f'!A:E,5,FALSE)</f>
        <v>Flex Trainer</v>
      </c>
      <c r="F1203" t="str">
        <f>VLOOKUP('Nikes Sales Dataset - Worked f'!A:A,'Nikes Sales Dataset - Worked f'!A:G,7,FALSE)</f>
        <v>L</v>
      </c>
      <c r="G1203" s="3">
        <f>VLOOKUP('Nikes Sales Dataset - Worked f'!A:A,'Nikes Sales Dataset - Worked f'!A:I,9,FALSE)</f>
        <v>1</v>
      </c>
      <c r="H1203" s="9">
        <f>VLOOKUP('Nikes Sales Dataset - Worked f'!A:A,'Nikes Sales Dataset - Worked f'!A:K,11,FALSE)</f>
        <v>9608.99</v>
      </c>
      <c r="I1203">
        <f>_xlfn.XLOOKUP('Cleaned and Transformed Dataset'!A:A,'Nikes Sales Dataset - Worked f'!A:A,'Nikes Sales Dataset - Worked f'!M:M)</f>
        <v>0</v>
      </c>
      <c r="J1203" s="9">
        <f>_xlfn.XLOOKUP(A:A,'Nikes Sales Dataset - Worked f'!A:A,'Nikes Sales Dataset - Worked f'!N:N)</f>
        <v>9608.99</v>
      </c>
      <c r="K1203" s="3">
        <f>_xlfn.XLOOKUP(A:A,'Nikes Sales Dataset - Worked f'!A:A,'Nikes Sales Dataset - Worked f'!P:P)</f>
        <v>9608.99</v>
      </c>
      <c r="L1203" s="7" t="str">
        <f>VLOOKUP('Nikes Sales Dataset - Worked f'!A:A,'Nikes Sales Dataset - Worked f'!A:R,18,FALSE)</f>
        <v>Unknown Date</v>
      </c>
      <c r="M1203" s="7" t="str">
        <f>_xlfn.XLOOKUP(A:A,'Nikes Sales Dataset - Worked f'!A:A,'Nikes Sales Dataset - Worked f'!S:S)</f>
        <v>Unknown</v>
      </c>
      <c r="N1203" s="7" t="str">
        <f>_xlfn.XLOOKUP(A:A,'Nikes Sales Dataset - Worked f'!A:A,'Nikes Sales Dataset - Worked f'!T:T)</f>
        <v>Unknown</v>
      </c>
      <c r="O1203" t="str">
        <f>_xlfn.XLOOKUP(A:A,'Nikes Sales Dataset - Worked f'!A:A,'Nikes Sales Dataset - Worked f'!U:U)</f>
        <v>Retail</v>
      </c>
      <c r="P1203" t="str">
        <f>_xlfn.XLOOKUP(A:A,'Nikes Sales Dataset - Worked f'!A:A,'Nikes Sales Dataset - Worked f'!W:W)</f>
        <v>Mumbai</v>
      </c>
      <c r="Q1203" s="9">
        <f>_xlfn.XLOOKUP(A:A,'Nikes Sales Dataset - Worked f'!A:A,'Nikes Sales Dataset - Worked f'!X:X)</f>
        <v>2866.39</v>
      </c>
    </row>
    <row r="1204" spans="1:17" x14ac:dyDescent="0.25">
      <c r="A1204" s="4">
        <v>3202</v>
      </c>
      <c r="B1204" t="str">
        <f>VLOOKUP('Nikes Sales Dataset - Worked f'!A:A,'Nikes Sales Dataset - Worked f'!A:B,2,FALSE)</f>
        <v>3202_Unknown Date</v>
      </c>
      <c r="C1204" t="str">
        <f>VLOOKUP('Nikes Sales Dataset - Worked f'!A:A,'Nikes Sales Dataset - Worked f'!A:C,3,FALSE)</f>
        <v>Kids</v>
      </c>
      <c r="D1204" t="str">
        <f>VLOOKUP('Nikes Sales Dataset - Worked f'!A:A,'Nikes Sales Dataset - Worked f'!A:D,4,FALSE)</f>
        <v>Running</v>
      </c>
      <c r="E1204" t="str">
        <f>VLOOKUP('Nikes Sales Dataset - Worked f'!A:A,'Nikes Sales Dataset - Worked f'!A:E,5,FALSE)</f>
        <v>Pegasus Turbo</v>
      </c>
      <c r="F1204" t="str">
        <f>VLOOKUP('Nikes Sales Dataset - Worked f'!A:A,'Nikes Sales Dataset - Worked f'!A:G,7,FALSE)</f>
        <v>L</v>
      </c>
      <c r="G1204" s="3">
        <f>VLOOKUP('Nikes Sales Dataset - Worked f'!A:A,'Nikes Sales Dataset - Worked f'!A:I,9,FALSE)</f>
        <v>1</v>
      </c>
      <c r="H1204" s="9">
        <f>VLOOKUP('Nikes Sales Dataset - Worked f'!A:A,'Nikes Sales Dataset - Worked f'!A:K,11,FALSE)</f>
        <v>8926.14</v>
      </c>
      <c r="I1204">
        <f>_xlfn.XLOOKUP('Cleaned and Transformed Dataset'!A:A,'Nikes Sales Dataset - Worked f'!A:A,'Nikes Sales Dataset - Worked f'!M:M)</f>
        <v>0</v>
      </c>
      <c r="J1204" s="9">
        <f>_xlfn.XLOOKUP(A:A,'Nikes Sales Dataset - Worked f'!A:A,'Nikes Sales Dataset - Worked f'!N:N)</f>
        <v>8926.14</v>
      </c>
      <c r="K1204" s="3">
        <f>_xlfn.XLOOKUP(A:A,'Nikes Sales Dataset - Worked f'!A:A,'Nikes Sales Dataset - Worked f'!P:P)</f>
        <v>8926.14</v>
      </c>
      <c r="L1204" s="7" t="str">
        <f>VLOOKUP('Nikes Sales Dataset - Worked f'!A:A,'Nikes Sales Dataset - Worked f'!A:R,18,FALSE)</f>
        <v>Unknown Date</v>
      </c>
      <c r="M1204" s="7" t="str">
        <f>_xlfn.XLOOKUP(A:A,'Nikes Sales Dataset - Worked f'!A:A,'Nikes Sales Dataset - Worked f'!S:S)</f>
        <v>Unknown</v>
      </c>
      <c r="N1204" s="7" t="str">
        <f>_xlfn.XLOOKUP(A:A,'Nikes Sales Dataset - Worked f'!A:A,'Nikes Sales Dataset - Worked f'!T:T)</f>
        <v>Unknown</v>
      </c>
      <c r="O1204" t="str">
        <f>_xlfn.XLOOKUP(A:A,'Nikes Sales Dataset - Worked f'!A:A,'Nikes Sales Dataset - Worked f'!U:U)</f>
        <v>Online</v>
      </c>
      <c r="P1204" t="str">
        <f>_xlfn.XLOOKUP(A:A,'Nikes Sales Dataset - Worked f'!A:A,'Nikes Sales Dataset - Worked f'!W:W)</f>
        <v>Bangalore</v>
      </c>
      <c r="Q1204" s="9">
        <f>_xlfn.XLOOKUP(A:A,'Nikes Sales Dataset - Worked f'!A:A,'Nikes Sales Dataset - Worked f'!X:X)</f>
        <v>1565.51</v>
      </c>
    </row>
    <row r="1205" spans="1:17" x14ac:dyDescent="0.25">
      <c r="A1205" s="4">
        <v>3203</v>
      </c>
      <c r="B1205" t="str">
        <f>VLOOKUP('Nikes Sales Dataset - Worked f'!A:A,'Nikes Sales Dataset - Worked f'!A:B,2,FALSE)</f>
        <v>3203_20250311</v>
      </c>
      <c r="C1205" t="str">
        <f>VLOOKUP('Nikes Sales Dataset - Worked f'!A:A,'Nikes Sales Dataset - Worked f'!A:C,3,FALSE)</f>
        <v>Women</v>
      </c>
      <c r="D1205" t="str">
        <f>VLOOKUP('Nikes Sales Dataset - Worked f'!A:A,'Nikes Sales Dataset - Worked f'!A:D,4,FALSE)</f>
        <v>Training</v>
      </c>
      <c r="E1205" t="str">
        <f>VLOOKUP('Nikes Sales Dataset - Worked f'!A:A,'Nikes Sales Dataset - Worked f'!A:E,5,FALSE)</f>
        <v>SuperRep Go</v>
      </c>
      <c r="F1205" t="str">
        <f>VLOOKUP('Nikes Sales Dataset - Worked f'!A:A,'Nikes Sales Dataset - Worked f'!A:G,7,FALSE)</f>
        <v>L</v>
      </c>
      <c r="G1205" s="3">
        <f>VLOOKUP('Nikes Sales Dataset - Worked f'!A:A,'Nikes Sales Dataset - Worked f'!A:I,9,FALSE)</f>
        <v>1</v>
      </c>
      <c r="H1205" s="9">
        <f>VLOOKUP('Nikes Sales Dataset - Worked f'!A:A,'Nikes Sales Dataset - Worked f'!A:K,11,FALSE)</f>
        <v>6110.0300000000007</v>
      </c>
      <c r="I1205">
        <f>_xlfn.XLOOKUP('Cleaned and Transformed Dataset'!A:A,'Nikes Sales Dataset - Worked f'!A:A,'Nikes Sales Dataset - Worked f'!M:M)</f>
        <v>1.17</v>
      </c>
      <c r="J1205" s="9">
        <f>_xlfn.XLOOKUP(A:A,'Nikes Sales Dataset - Worked f'!A:A,'Nikes Sales Dataset - Worked f'!N:N)</f>
        <v>-1038.7050999999997</v>
      </c>
      <c r="K1205" s="3">
        <f>_xlfn.XLOOKUP(A:A,'Nikes Sales Dataset - Worked f'!A:A,'Nikes Sales Dataset - Worked f'!P:P)</f>
        <v>-1038.7050999999997</v>
      </c>
      <c r="L1205" s="7">
        <f>VLOOKUP('Nikes Sales Dataset - Worked f'!A:A,'Nikes Sales Dataset - Worked f'!A:R,18,FALSE)</f>
        <v>45727</v>
      </c>
      <c r="M1205" s="7" t="str">
        <f>_xlfn.XLOOKUP(A:A,'Nikes Sales Dataset - Worked f'!A:A,'Nikes Sales Dataset - Worked f'!S:S)</f>
        <v>Mar</v>
      </c>
      <c r="N1205" s="7" t="str">
        <f>_xlfn.XLOOKUP(A:A,'Nikes Sales Dataset - Worked f'!A:A,'Nikes Sales Dataset - Worked f'!T:T)</f>
        <v>2025</v>
      </c>
      <c r="O1205" t="str">
        <f>_xlfn.XLOOKUP(A:A,'Nikes Sales Dataset - Worked f'!A:A,'Nikes Sales Dataset - Worked f'!U:U)</f>
        <v>Retail</v>
      </c>
      <c r="P1205" t="str">
        <f>_xlfn.XLOOKUP(A:A,'Nikes Sales Dataset - Worked f'!A:A,'Nikes Sales Dataset - Worked f'!W:W)</f>
        <v>Pune</v>
      </c>
      <c r="Q1205" s="9">
        <f>_xlfn.XLOOKUP(A:A,'Nikes Sales Dataset - Worked f'!A:A,'Nikes Sales Dataset - Worked f'!X:X)</f>
        <v>2854.21</v>
      </c>
    </row>
    <row r="1206" spans="1:17" x14ac:dyDescent="0.25">
      <c r="A1206" s="4">
        <v>3204</v>
      </c>
      <c r="B1206" t="str">
        <f>VLOOKUP('Nikes Sales Dataset - Worked f'!A:A,'Nikes Sales Dataset - Worked f'!A:B,2,FALSE)</f>
        <v>3204_20241209</v>
      </c>
      <c r="C1206" t="str">
        <f>VLOOKUP('Nikes Sales Dataset - Worked f'!A:A,'Nikes Sales Dataset - Worked f'!A:C,3,FALSE)</f>
        <v>Men</v>
      </c>
      <c r="D1206" t="str">
        <f>VLOOKUP('Nikes Sales Dataset - Worked f'!A:A,'Nikes Sales Dataset - Worked f'!A:D,4,FALSE)</f>
        <v>Soccer</v>
      </c>
      <c r="E1206" t="str">
        <f>VLOOKUP('Nikes Sales Dataset - Worked f'!A:A,'Nikes Sales Dataset - Worked f'!A:E,5,FALSE)</f>
        <v>Phantom GT</v>
      </c>
      <c r="F1206" t="str">
        <f>VLOOKUP('Nikes Sales Dataset - Worked f'!A:A,'Nikes Sales Dataset - Worked f'!A:G,7,FALSE)</f>
        <v>M</v>
      </c>
      <c r="G1206" s="3">
        <f>VLOOKUP('Nikes Sales Dataset - Worked f'!A:A,'Nikes Sales Dataset - Worked f'!A:I,9,FALSE)</f>
        <v>1</v>
      </c>
      <c r="H1206" s="9">
        <f>VLOOKUP('Nikes Sales Dataset - Worked f'!A:A,'Nikes Sales Dataset - Worked f'!A:K,11,FALSE)</f>
        <v>6110.0300000000007</v>
      </c>
      <c r="I1206">
        <f>_xlfn.XLOOKUP('Cleaned and Transformed Dataset'!A:A,'Nikes Sales Dataset - Worked f'!A:A,'Nikes Sales Dataset - Worked f'!M:M)</f>
        <v>0.18</v>
      </c>
      <c r="J1206" s="9">
        <f>_xlfn.XLOOKUP(A:A,'Nikes Sales Dataset - Worked f'!A:A,'Nikes Sales Dataset - Worked f'!N:N)</f>
        <v>5010.2246000000005</v>
      </c>
      <c r="K1206" s="3">
        <f>_xlfn.XLOOKUP(A:A,'Nikes Sales Dataset - Worked f'!A:A,'Nikes Sales Dataset - Worked f'!P:P)</f>
        <v>5010.2246000000005</v>
      </c>
      <c r="L1206" s="7">
        <f>VLOOKUP('Nikes Sales Dataset - Worked f'!A:A,'Nikes Sales Dataset - Worked f'!A:R,18,FALSE)</f>
        <v>45635</v>
      </c>
      <c r="M1206" s="7" t="str">
        <f>_xlfn.XLOOKUP(A:A,'Nikes Sales Dataset - Worked f'!A:A,'Nikes Sales Dataset - Worked f'!S:S)</f>
        <v>Dec</v>
      </c>
      <c r="N1206" s="7" t="str">
        <f>_xlfn.XLOOKUP(A:A,'Nikes Sales Dataset - Worked f'!A:A,'Nikes Sales Dataset - Worked f'!T:T)</f>
        <v>2024</v>
      </c>
      <c r="O1206" t="str">
        <f>_xlfn.XLOOKUP(A:A,'Nikes Sales Dataset - Worked f'!A:A,'Nikes Sales Dataset - Worked f'!U:U)</f>
        <v>Online</v>
      </c>
      <c r="P1206" t="str">
        <f>_xlfn.XLOOKUP(A:A,'Nikes Sales Dataset - Worked f'!A:A,'Nikes Sales Dataset - Worked f'!W:W)</f>
        <v>Kolkata</v>
      </c>
      <c r="Q1206" s="9">
        <f>_xlfn.XLOOKUP(A:A,'Nikes Sales Dataset - Worked f'!A:A,'Nikes Sales Dataset - Worked f'!X:X)</f>
        <v>3367.72</v>
      </c>
    </row>
    <row r="1207" spans="1:17" x14ac:dyDescent="0.25">
      <c r="A1207" s="4">
        <v>2002</v>
      </c>
      <c r="B1207" t="str">
        <f>VLOOKUP('Nikes Sales Dataset - Worked f'!A:A,'Nikes Sales Dataset - Worked f'!A:B,2,FALSE)</f>
        <v>2002_Unknown Date</v>
      </c>
      <c r="C1207" t="str">
        <f>VLOOKUP('Nikes Sales Dataset - Worked f'!A:A,'Nikes Sales Dataset - Worked f'!A:C,3,FALSE)</f>
        <v>Women</v>
      </c>
      <c r="D1207" t="str">
        <f>VLOOKUP('Nikes Sales Dataset - Worked f'!A:A,'Nikes Sales Dataset - Worked f'!A:D,4,FALSE)</f>
        <v>Soccer</v>
      </c>
      <c r="E1207" t="str">
        <f>VLOOKUP('Nikes Sales Dataset - Worked f'!A:A,'Nikes Sales Dataset - Worked f'!A:E,5,FALSE)</f>
        <v>Premier III</v>
      </c>
      <c r="F1207" t="str">
        <f>VLOOKUP('Nikes Sales Dataset - Worked f'!A:A,'Nikes Sales Dataset - Worked f'!A:G,7,FALSE)</f>
        <v>M</v>
      </c>
      <c r="G1207" s="3">
        <f>VLOOKUP('Nikes Sales Dataset - Worked f'!A:A,'Nikes Sales Dataset - Worked f'!A:I,9,FALSE)</f>
        <v>4</v>
      </c>
      <c r="H1207" s="9">
        <f>VLOOKUP('Nikes Sales Dataset - Worked f'!A:A,'Nikes Sales Dataset - Worked f'!A:K,11,FALSE)</f>
        <v>6110.0300000000007</v>
      </c>
      <c r="I1207">
        <f>_xlfn.XLOOKUP('Cleaned and Transformed Dataset'!A:A,'Nikes Sales Dataset - Worked f'!A:A,'Nikes Sales Dataset - Worked f'!M:M)</f>
        <v>0</v>
      </c>
      <c r="J1207" s="9">
        <f>_xlfn.XLOOKUP(A:A,'Nikes Sales Dataset - Worked f'!A:A,'Nikes Sales Dataset - Worked f'!N:N)</f>
        <v>6110.0300000000007</v>
      </c>
      <c r="K1207" s="3">
        <f>_xlfn.XLOOKUP(A:A,'Nikes Sales Dataset - Worked f'!A:A,'Nikes Sales Dataset - Worked f'!P:P)</f>
        <v>24440.120000000003</v>
      </c>
      <c r="L1207" s="7" t="str">
        <f>VLOOKUP('Nikes Sales Dataset - Worked f'!A:A,'Nikes Sales Dataset - Worked f'!A:R,18,FALSE)</f>
        <v>Unknown Date</v>
      </c>
      <c r="M1207" s="7" t="str">
        <f>_xlfn.XLOOKUP(A:A,'Nikes Sales Dataset - Worked f'!A:A,'Nikes Sales Dataset - Worked f'!S:S)</f>
        <v>Unknown</v>
      </c>
      <c r="N1207" s="7" t="str">
        <f>_xlfn.XLOOKUP(A:A,'Nikes Sales Dataset - Worked f'!A:A,'Nikes Sales Dataset - Worked f'!T:T)</f>
        <v>Unknown</v>
      </c>
      <c r="O1207" t="str">
        <f>_xlfn.XLOOKUP(A:A,'Nikes Sales Dataset - Worked f'!A:A,'Nikes Sales Dataset - Worked f'!U:U)</f>
        <v>Retail</v>
      </c>
      <c r="P1207" t="str">
        <f>_xlfn.XLOOKUP(A:A,'Nikes Sales Dataset - Worked f'!A:A,'Nikes Sales Dataset - Worked f'!W:W)</f>
        <v>Mumbai</v>
      </c>
      <c r="Q1207" s="9">
        <f>_xlfn.XLOOKUP(A:A,'Nikes Sales Dataset - Worked f'!A:A,'Nikes Sales Dataset - Worked f'!X:X)</f>
        <v>3337.34</v>
      </c>
    </row>
    <row r="1208" spans="1:17" x14ac:dyDescent="0.25">
      <c r="A1208" s="4">
        <v>3206</v>
      </c>
      <c r="B1208" t="str">
        <f>VLOOKUP('Nikes Sales Dataset - Worked f'!A:A,'Nikes Sales Dataset - Worked f'!A:B,2,FALSE)</f>
        <v>3206_20240325</v>
      </c>
      <c r="C1208" t="str">
        <f>VLOOKUP('Nikes Sales Dataset - Worked f'!A:A,'Nikes Sales Dataset - Worked f'!A:C,3,FALSE)</f>
        <v>Kids</v>
      </c>
      <c r="D1208" t="str">
        <f>VLOOKUP('Nikes Sales Dataset - Worked f'!A:A,'Nikes Sales Dataset - Worked f'!A:D,4,FALSE)</f>
        <v>Basketball</v>
      </c>
      <c r="E1208" t="str">
        <f>VLOOKUP('Nikes Sales Dataset - Worked f'!A:A,'Nikes Sales Dataset - Worked f'!A:E,5,FALSE)</f>
        <v>Kyrie Flytrap</v>
      </c>
      <c r="F1208" t="str">
        <f>VLOOKUP('Nikes Sales Dataset - Worked f'!A:A,'Nikes Sales Dataset - Worked f'!A:G,7,FALSE)</f>
        <v>L</v>
      </c>
      <c r="G1208" s="3">
        <f>VLOOKUP('Nikes Sales Dataset - Worked f'!A:A,'Nikes Sales Dataset - Worked f'!A:I,9,FALSE)</f>
        <v>-1</v>
      </c>
      <c r="H1208" s="9">
        <f>VLOOKUP('Nikes Sales Dataset - Worked f'!A:A,'Nikes Sales Dataset - Worked f'!A:K,11,FALSE)</f>
        <v>4694.72</v>
      </c>
      <c r="I1208">
        <f>_xlfn.XLOOKUP('Cleaned and Transformed Dataset'!A:A,'Nikes Sales Dataset - Worked f'!A:A,'Nikes Sales Dataset - Worked f'!M:M)</f>
        <v>0.57999999999999996</v>
      </c>
      <c r="J1208" s="9">
        <f>_xlfn.XLOOKUP(A:A,'Nikes Sales Dataset - Worked f'!A:A,'Nikes Sales Dataset - Worked f'!N:N)</f>
        <v>1971.7824000000003</v>
      </c>
      <c r="K1208" s="3">
        <f>_xlfn.XLOOKUP(A:A,'Nikes Sales Dataset - Worked f'!A:A,'Nikes Sales Dataset - Worked f'!P:P)</f>
        <v>-1971.7824000000003</v>
      </c>
      <c r="L1208" s="7">
        <f>VLOOKUP('Nikes Sales Dataset - Worked f'!A:A,'Nikes Sales Dataset - Worked f'!A:R,18,FALSE)</f>
        <v>45376</v>
      </c>
      <c r="M1208" s="7" t="str">
        <f>_xlfn.XLOOKUP(A:A,'Nikes Sales Dataset - Worked f'!A:A,'Nikes Sales Dataset - Worked f'!S:S)</f>
        <v>Mar</v>
      </c>
      <c r="N1208" s="7" t="str">
        <f>_xlfn.XLOOKUP(A:A,'Nikes Sales Dataset - Worked f'!A:A,'Nikes Sales Dataset - Worked f'!T:T)</f>
        <v>2024</v>
      </c>
      <c r="O1208" t="str">
        <f>_xlfn.XLOOKUP(A:A,'Nikes Sales Dataset - Worked f'!A:A,'Nikes Sales Dataset - Worked f'!U:U)</f>
        <v>Retail</v>
      </c>
      <c r="P1208" t="str">
        <f>_xlfn.XLOOKUP(A:A,'Nikes Sales Dataset - Worked f'!A:A,'Nikes Sales Dataset - Worked f'!W:W)</f>
        <v>Bangalore</v>
      </c>
      <c r="Q1208" s="9">
        <f>_xlfn.XLOOKUP(A:A,'Nikes Sales Dataset - Worked f'!A:A,'Nikes Sales Dataset - Worked f'!X:X)</f>
        <v>3611.24</v>
      </c>
    </row>
    <row r="1209" spans="1:17" x14ac:dyDescent="0.25">
      <c r="A1209" s="4">
        <v>3207</v>
      </c>
      <c r="B1209" t="str">
        <f>VLOOKUP('Nikes Sales Dataset - Worked f'!A:A,'Nikes Sales Dataset - Worked f'!A:B,2,FALSE)</f>
        <v>3207_Unknown Date</v>
      </c>
      <c r="C1209" t="str">
        <f>VLOOKUP('Nikes Sales Dataset - Worked f'!A:A,'Nikes Sales Dataset - Worked f'!A:C,3,FALSE)</f>
        <v>Kids</v>
      </c>
      <c r="D1209" t="str">
        <f>VLOOKUP('Nikes Sales Dataset - Worked f'!A:A,'Nikes Sales Dataset - Worked f'!A:D,4,FALSE)</f>
        <v>Training</v>
      </c>
      <c r="E1209" t="str">
        <f>VLOOKUP('Nikes Sales Dataset - Worked f'!A:A,'Nikes Sales Dataset - Worked f'!A:E,5,FALSE)</f>
        <v>SuperRep Go</v>
      </c>
      <c r="F1209" t="str">
        <f>VLOOKUP('Nikes Sales Dataset - Worked f'!A:A,'Nikes Sales Dataset - Worked f'!A:G,7,FALSE)</f>
        <v>M</v>
      </c>
      <c r="G1209" s="3">
        <f>VLOOKUP('Nikes Sales Dataset - Worked f'!A:A,'Nikes Sales Dataset - Worked f'!A:I,9,FALSE)</f>
        <v>2</v>
      </c>
      <c r="H1209" s="9">
        <f>VLOOKUP('Nikes Sales Dataset - Worked f'!A:A,'Nikes Sales Dataset - Worked f'!A:K,11,FALSE)</f>
        <v>6110.0300000000007</v>
      </c>
      <c r="I1209">
        <f>_xlfn.XLOOKUP('Cleaned and Transformed Dataset'!A:A,'Nikes Sales Dataset - Worked f'!A:A,'Nikes Sales Dataset - Worked f'!M:M)</f>
        <v>0</v>
      </c>
      <c r="J1209" s="9">
        <f>_xlfn.XLOOKUP(A:A,'Nikes Sales Dataset - Worked f'!A:A,'Nikes Sales Dataset - Worked f'!N:N)</f>
        <v>6110.0300000000007</v>
      </c>
      <c r="K1209" s="3">
        <f>_xlfn.XLOOKUP(A:A,'Nikes Sales Dataset - Worked f'!A:A,'Nikes Sales Dataset - Worked f'!P:P)</f>
        <v>12220.060000000001</v>
      </c>
      <c r="L1209" s="7" t="str">
        <f>VLOOKUP('Nikes Sales Dataset - Worked f'!A:A,'Nikes Sales Dataset - Worked f'!A:R,18,FALSE)</f>
        <v>Unknown Date</v>
      </c>
      <c r="M1209" s="7" t="str">
        <f>_xlfn.XLOOKUP(A:A,'Nikes Sales Dataset - Worked f'!A:A,'Nikes Sales Dataset - Worked f'!S:S)</f>
        <v>Unknown</v>
      </c>
      <c r="N1209" s="7" t="str">
        <f>_xlfn.XLOOKUP(A:A,'Nikes Sales Dataset - Worked f'!A:A,'Nikes Sales Dataset - Worked f'!T:T)</f>
        <v>Unknown</v>
      </c>
      <c r="O1209" t="str">
        <f>_xlfn.XLOOKUP(A:A,'Nikes Sales Dataset - Worked f'!A:A,'Nikes Sales Dataset - Worked f'!U:U)</f>
        <v>Retail</v>
      </c>
      <c r="P1209" t="str">
        <f>_xlfn.XLOOKUP(A:A,'Nikes Sales Dataset - Worked f'!A:A,'Nikes Sales Dataset - Worked f'!W:W)</f>
        <v>Pune</v>
      </c>
      <c r="Q1209" s="9">
        <f>_xlfn.XLOOKUP(A:A,'Nikes Sales Dataset - Worked f'!A:A,'Nikes Sales Dataset - Worked f'!X:X)</f>
        <v>3909.06</v>
      </c>
    </row>
    <row r="1210" spans="1:17" x14ac:dyDescent="0.25">
      <c r="A1210" s="4">
        <v>3208</v>
      </c>
      <c r="B1210" t="str">
        <f>VLOOKUP('Nikes Sales Dataset - Worked f'!A:A,'Nikes Sales Dataset - Worked f'!A:B,2,FALSE)</f>
        <v>3208_20250412</v>
      </c>
      <c r="C1210" t="str">
        <f>VLOOKUP('Nikes Sales Dataset - Worked f'!A:A,'Nikes Sales Dataset - Worked f'!A:C,3,FALSE)</f>
        <v>Kids</v>
      </c>
      <c r="D1210" t="str">
        <f>VLOOKUP('Nikes Sales Dataset - Worked f'!A:A,'Nikes Sales Dataset - Worked f'!A:D,4,FALSE)</f>
        <v>Training</v>
      </c>
      <c r="E1210" t="str">
        <f>VLOOKUP('Nikes Sales Dataset - Worked f'!A:A,'Nikes Sales Dataset - Worked f'!A:E,5,FALSE)</f>
        <v>Metcon 7</v>
      </c>
      <c r="F1210" t="str">
        <f>VLOOKUP('Nikes Sales Dataset - Worked f'!A:A,'Nikes Sales Dataset - Worked f'!A:G,7,FALSE)</f>
        <v>M</v>
      </c>
      <c r="G1210" s="3">
        <f>VLOOKUP('Nikes Sales Dataset - Worked f'!A:A,'Nikes Sales Dataset - Worked f'!A:I,9,FALSE)</f>
        <v>0</v>
      </c>
      <c r="H1210" s="9">
        <f>VLOOKUP('Nikes Sales Dataset - Worked f'!A:A,'Nikes Sales Dataset - Worked f'!A:K,11,FALSE)</f>
        <v>6110.0300000000007</v>
      </c>
      <c r="I1210">
        <f>_xlfn.XLOOKUP('Cleaned and Transformed Dataset'!A:A,'Nikes Sales Dataset - Worked f'!A:A,'Nikes Sales Dataset - Worked f'!M:M)</f>
        <v>0.97</v>
      </c>
      <c r="J1210" s="9">
        <f>_xlfn.XLOOKUP(A:A,'Nikes Sales Dataset - Worked f'!A:A,'Nikes Sales Dataset - Worked f'!N:N)</f>
        <v>183.30090000000018</v>
      </c>
      <c r="K1210" s="3">
        <f>_xlfn.XLOOKUP(A:A,'Nikes Sales Dataset - Worked f'!A:A,'Nikes Sales Dataset - Worked f'!P:P)</f>
        <v>0</v>
      </c>
      <c r="L1210" s="7">
        <f>VLOOKUP('Nikes Sales Dataset - Worked f'!A:A,'Nikes Sales Dataset - Worked f'!A:R,18,FALSE)</f>
        <v>45759</v>
      </c>
      <c r="M1210" s="7" t="str">
        <f>_xlfn.XLOOKUP(A:A,'Nikes Sales Dataset - Worked f'!A:A,'Nikes Sales Dataset - Worked f'!S:S)</f>
        <v>Apr</v>
      </c>
      <c r="N1210" s="7" t="str">
        <f>_xlfn.XLOOKUP(A:A,'Nikes Sales Dataset - Worked f'!A:A,'Nikes Sales Dataset - Worked f'!T:T)</f>
        <v>2025</v>
      </c>
      <c r="O1210" t="str">
        <f>_xlfn.XLOOKUP(A:A,'Nikes Sales Dataset - Worked f'!A:A,'Nikes Sales Dataset - Worked f'!U:U)</f>
        <v>Retail</v>
      </c>
      <c r="P1210" t="str">
        <f>_xlfn.XLOOKUP(A:A,'Nikes Sales Dataset - Worked f'!A:A,'Nikes Sales Dataset - Worked f'!W:W)</f>
        <v>Mumbai</v>
      </c>
      <c r="Q1210" s="9">
        <f>_xlfn.XLOOKUP(A:A,'Nikes Sales Dataset - Worked f'!A:A,'Nikes Sales Dataset - Worked f'!X:X)</f>
        <v>2190.7199999999998</v>
      </c>
    </row>
    <row r="1211" spans="1:17" x14ac:dyDescent="0.25">
      <c r="A1211" s="4">
        <v>3209</v>
      </c>
      <c r="B1211" t="str">
        <f>VLOOKUP('Nikes Sales Dataset - Worked f'!A:A,'Nikes Sales Dataset - Worked f'!A:B,2,FALSE)</f>
        <v>3209_20240820</v>
      </c>
      <c r="C1211" t="str">
        <f>VLOOKUP('Nikes Sales Dataset - Worked f'!A:A,'Nikes Sales Dataset - Worked f'!A:C,3,FALSE)</f>
        <v>Women</v>
      </c>
      <c r="D1211" t="str">
        <f>VLOOKUP('Nikes Sales Dataset - Worked f'!A:A,'Nikes Sales Dataset - Worked f'!A:D,4,FALSE)</f>
        <v>Training</v>
      </c>
      <c r="E1211" t="str">
        <f>VLOOKUP('Nikes Sales Dataset - Worked f'!A:A,'Nikes Sales Dataset - Worked f'!A:E,5,FALSE)</f>
        <v>Flex Trainer</v>
      </c>
      <c r="F1211" t="str">
        <f>VLOOKUP('Nikes Sales Dataset - Worked f'!A:A,'Nikes Sales Dataset - Worked f'!A:G,7,FALSE)</f>
        <v>M</v>
      </c>
      <c r="G1211" s="3">
        <f>VLOOKUP('Nikes Sales Dataset - Worked f'!A:A,'Nikes Sales Dataset - Worked f'!A:I,9,FALSE)</f>
        <v>1</v>
      </c>
      <c r="H1211" s="9">
        <f>VLOOKUP('Nikes Sales Dataset - Worked f'!A:A,'Nikes Sales Dataset - Worked f'!A:K,11,FALSE)</f>
        <v>6110.0300000000007</v>
      </c>
      <c r="I1211">
        <f>_xlfn.XLOOKUP('Cleaned and Transformed Dataset'!A:A,'Nikes Sales Dataset - Worked f'!A:A,'Nikes Sales Dataset - Worked f'!M:M)</f>
        <v>0.17</v>
      </c>
      <c r="J1211" s="9">
        <f>_xlfn.XLOOKUP(A:A,'Nikes Sales Dataset - Worked f'!A:A,'Nikes Sales Dataset - Worked f'!N:N)</f>
        <v>5071.3249000000005</v>
      </c>
      <c r="K1211" s="3">
        <f>_xlfn.XLOOKUP(A:A,'Nikes Sales Dataset - Worked f'!A:A,'Nikes Sales Dataset - Worked f'!P:P)</f>
        <v>5071.3249000000005</v>
      </c>
      <c r="L1211" s="7">
        <f>VLOOKUP('Nikes Sales Dataset - Worked f'!A:A,'Nikes Sales Dataset - Worked f'!A:R,18,FALSE)</f>
        <v>45524</v>
      </c>
      <c r="M1211" s="7" t="str">
        <f>_xlfn.XLOOKUP(A:A,'Nikes Sales Dataset - Worked f'!A:A,'Nikes Sales Dataset - Worked f'!S:S)</f>
        <v>Aug</v>
      </c>
      <c r="N1211" s="7" t="str">
        <f>_xlfn.XLOOKUP(A:A,'Nikes Sales Dataset - Worked f'!A:A,'Nikes Sales Dataset - Worked f'!T:T)</f>
        <v>2024</v>
      </c>
      <c r="O1211" t="str">
        <f>_xlfn.XLOOKUP(A:A,'Nikes Sales Dataset - Worked f'!A:A,'Nikes Sales Dataset - Worked f'!U:U)</f>
        <v>Retail</v>
      </c>
      <c r="P1211" t="str">
        <f>_xlfn.XLOOKUP(A:A,'Nikes Sales Dataset - Worked f'!A:A,'Nikes Sales Dataset - Worked f'!W:W)</f>
        <v>Bangalore</v>
      </c>
      <c r="Q1211" s="9">
        <f>_xlfn.XLOOKUP(A:A,'Nikes Sales Dataset - Worked f'!A:A,'Nikes Sales Dataset - Worked f'!X:X)</f>
        <v>1986.27</v>
      </c>
    </row>
    <row r="1212" spans="1:17" x14ac:dyDescent="0.25">
      <c r="A1212" s="4">
        <v>3210</v>
      </c>
      <c r="B1212" t="str">
        <f>VLOOKUP('Nikes Sales Dataset - Worked f'!A:A,'Nikes Sales Dataset - Worked f'!A:B,2,FALSE)</f>
        <v>3210_Unknown Date</v>
      </c>
      <c r="C1212" t="str">
        <f>VLOOKUP('Nikes Sales Dataset - Worked f'!A:A,'Nikes Sales Dataset - Worked f'!A:C,3,FALSE)</f>
        <v>Women</v>
      </c>
      <c r="D1212" t="str">
        <f>VLOOKUP('Nikes Sales Dataset - Worked f'!A:A,'Nikes Sales Dataset - Worked f'!A:D,4,FALSE)</f>
        <v>Training</v>
      </c>
      <c r="E1212" t="str">
        <f>VLOOKUP('Nikes Sales Dataset - Worked f'!A:A,'Nikes Sales Dataset - Worked f'!A:E,5,FALSE)</f>
        <v>SuperRep Go</v>
      </c>
      <c r="F1212" t="str">
        <f>VLOOKUP('Nikes Sales Dataset - Worked f'!A:A,'Nikes Sales Dataset - Worked f'!A:G,7,FALSE)</f>
        <v>M</v>
      </c>
      <c r="G1212" s="3">
        <f>VLOOKUP('Nikes Sales Dataset - Worked f'!A:A,'Nikes Sales Dataset - Worked f'!A:I,9,FALSE)</f>
        <v>4</v>
      </c>
      <c r="H1212" s="9">
        <f>VLOOKUP('Nikes Sales Dataset - Worked f'!A:A,'Nikes Sales Dataset - Worked f'!A:K,11,FALSE)</f>
        <v>6344.63</v>
      </c>
      <c r="I1212">
        <f>_xlfn.XLOOKUP('Cleaned and Transformed Dataset'!A:A,'Nikes Sales Dataset - Worked f'!A:A,'Nikes Sales Dataset - Worked f'!M:M)</f>
        <v>0</v>
      </c>
      <c r="J1212" s="9">
        <f>_xlfn.XLOOKUP(A:A,'Nikes Sales Dataset - Worked f'!A:A,'Nikes Sales Dataset - Worked f'!N:N)</f>
        <v>6344.63</v>
      </c>
      <c r="K1212" s="3">
        <f>_xlfn.XLOOKUP(A:A,'Nikes Sales Dataset - Worked f'!A:A,'Nikes Sales Dataset - Worked f'!P:P)</f>
        <v>25378.52</v>
      </c>
      <c r="L1212" s="7" t="str">
        <f>VLOOKUP('Nikes Sales Dataset - Worked f'!A:A,'Nikes Sales Dataset - Worked f'!A:R,18,FALSE)</f>
        <v>Unknown Date</v>
      </c>
      <c r="M1212" s="7" t="str">
        <f>_xlfn.XLOOKUP(A:A,'Nikes Sales Dataset - Worked f'!A:A,'Nikes Sales Dataset - Worked f'!S:S)</f>
        <v>Unknown</v>
      </c>
      <c r="N1212" s="7" t="str">
        <f>_xlfn.XLOOKUP(A:A,'Nikes Sales Dataset - Worked f'!A:A,'Nikes Sales Dataset - Worked f'!T:T)</f>
        <v>Unknown</v>
      </c>
      <c r="O1212" t="str">
        <f>_xlfn.XLOOKUP(A:A,'Nikes Sales Dataset - Worked f'!A:A,'Nikes Sales Dataset - Worked f'!U:U)</f>
        <v>Online</v>
      </c>
      <c r="P1212" t="str">
        <f>_xlfn.XLOOKUP(A:A,'Nikes Sales Dataset - Worked f'!A:A,'Nikes Sales Dataset - Worked f'!W:W)</f>
        <v>Mumbai</v>
      </c>
      <c r="Q1212" s="9">
        <f>_xlfn.XLOOKUP(A:A,'Nikes Sales Dataset - Worked f'!A:A,'Nikes Sales Dataset - Worked f'!X:X)</f>
        <v>160.72999999999999</v>
      </c>
    </row>
    <row r="1213" spans="1:17" x14ac:dyDescent="0.25">
      <c r="A1213" s="4">
        <v>3211</v>
      </c>
      <c r="B1213" t="str">
        <f>VLOOKUP('Nikes Sales Dataset - Worked f'!A:A,'Nikes Sales Dataset - Worked f'!A:B,2,FALSE)</f>
        <v>3211_20240802</v>
      </c>
      <c r="C1213" t="str">
        <f>VLOOKUP('Nikes Sales Dataset - Worked f'!A:A,'Nikes Sales Dataset - Worked f'!A:C,3,FALSE)</f>
        <v>Women</v>
      </c>
      <c r="D1213" t="str">
        <f>VLOOKUP('Nikes Sales Dataset - Worked f'!A:A,'Nikes Sales Dataset - Worked f'!A:D,4,FALSE)</f>
        <v>Lifestyle</v>
      </c>
      <c r="E1213" t="str">
        <f>VLOOKUP('Nikes Sales Dataset - Worked f'!A:A,'Nikes Sales Dataset - Worked f'!A:E,5,FALSE)</f>
        <v>Blazer Mid</v>
      </c>
      <c r="F1213" t="str">
        <f>VLOOKUP('Nikes Sales Dataset - Worked f'!A:A,'Nikes Sales Dataset - Worked f'!A:G,7,FALSE)</f>
        <v>L</v>
      </c>
      <c r="G1213" s="3">
        <f>VLOOKUP('Nikes Sales Dataset - Worked f'!A:A,'Nikes Sales Dataset - Worked f'!A:I,9,FALSE)</f>
        <v>1</v>
      </c>
      <c r="H1213" s="9">
        <f>VLOOKUP('Nikes Sales Dataset - Worked f'!A:A,'Nikes Sales Dataset - Worked f'!A:K,11,FALSE)</f>
        <v>8346.17</v>
      </c>
      <c r="I1213">
        <f>_xlfn.XLOOKUP('Cleaned and Transformed Dataset'!A:A,'Nikes Sales Dataset - Worked f'!A:A,'Nikes Sales Dataset - Worked f'!M:M)</f>
        <v>0.82</v>
      </c>
      <c r="J1213" s="9">
        <f>_xlfn.XLOOKUP(A:A,'Nikes Sales Dataset - Worked f'!A:A,'Nikes Sales Dataset - Worked f'!N:N)</f>
        <v>1502.3106000000005</v>
      </c>
      <c r="K1213" s="3">
        <f>_xlfn.XLOOKUP(A:A,'Nikes Sales Dataset - Worked f'!A:A,'Nikes Sales Dataset - Worked f'!P:P)</f>
        <v>1502.3106000000005</v>
      </c>
      <c r="L1213" s="7">
        <f>VLOOKUP('Nikes Sales Dataset - Worked f'!A:A,'Nikes Sales Dataset - Worked f'!A:R,18,FALSE)</f>
        <v>45506</v>
      </c>
      <c r="M1213" s="7" t="str">
        <f>_xlfn.XLOOKUP(A:A,'Nikes Sales Dataset - Worked f'!A:A,'Nikes Sales Dataset - Worked f'!S:S)</f>
        <v>Aug</v>
      </c>
      <c r="N1213" s="7" t="str">
        <f>_xlfn.XLOOKUP(A:A,'Nikes Sales Dataset - Worked f'!A:A,'Nikes Sales Dataset - Worked f'!T:T)</f>
        <v>2024</v>
      </c>
      <c r="O1213" t="str">
        <f>_xlfn.XLOOKUP(A:A,'Nikes Sales Dataset - Worked f'!A:A,'Nikes Sales Dataset - Worked f'!U:U)</f>
        <v>Retail</v>
      </c>
      <c r="P1213" t="str">
        <f>_xlfn.XLOOKUP(A:A,'Nikes Sales Dataset - Worked f'!A:A,'Nikes Sales Dataset - Worked f'!W:W)</f>
        <v>Kolkata</v>
      </c>
      <c r="Q1213" s="9">
        <f>_xlfn.XLOOKUP(A:A,'Nikes Sales Dataset - Worked f'!A:A,'Nikes Sales Dataset - Worked f'!X:X)</f>
        <v>1368.59</v>
      </c>
    </row>
    <row r="1214" spans="1:17" x14ac:dyDescent="0.25">
      <c r="A1214" s="4">
        <v>3212</v>
      </c>
      <c r="B1214" t="str">
        <f>VLOOKUP('Nikes Sales Dataset - Worked f'!A:A,'Nikes Sales Dataset - Worked f'!A:B,2,FALSE)</f>
        <v>3212_20241005</v>
      </c>
      <c r="C1214" t="str">
        <f>VLOOKUP('Nikes Sales Dataset - Worked f'!A:A,'Nikes Sales Dataset - Worked f'!A:C,3,FALSE)</f>
        <v>Kids</v>
      </c>
      <c r="D1214" t="str">
        <f>VLOOKUP('Nikes Sales Dataset - Worked f'!A:A,'Nikes Sales Dataset - Worked f'!A:D,4,FALSE)</f>
        <v>Soccer</v>
      </c>
      <c r="E1214" t="str">
        <f>VLOOKUP('Nikes Sales Dataset - Worked f'!A:A,'Nikes Sales Dataset - Worked f'!A:E,5,FALSE)</f>
        <v>Mercurial Superfly</v>
      </c>
      <c r="F1214" t="str">
        <f>VLOOKUP('Nikes Sales Dataset - Worked f'!A:A,'Nikes Sales Dataset - Worked f'!A:G,7,FALSE)</f>
        <v>M</v>
      </c>
      <c r="G1214" s="3">
        <f>VLOOKUP('Nikes Sales Dataset - Worked f'!A:A,'Nikes Sales Dataset - Worked f'!A:I,9,FALSE)</f>
        <v>4</v>
      </c>
      <c r="H1214" s="9">
        <f>VLOOKUP('Nikes Sales Dataset - Worked f'!A:A,'Nikes Sales Dataset - Worked f'!A:K,11,FALSE)</f>
        <v>7670.57</v>
      </c>
      <c r="I1214">
        <f>_xlfn.XLOOKUP('Cleaned and Transformed Dataset'!A:A,'Nikes Sales Dataset - Worked f'!A:A,'Nikes Sales Dataset - Worked f'!M:M)</f>
        <v>0</v>
      </c>
      <c r="J1214" s="9">
        <f>_xlfn.XLOOKUP(A:A,'Nikes Sales Dataset - Worked f'!A:A,'Nikes Sales Dataset - Worked f'!N:N)</f>
        <v>7670.57</v>
      </c>
      <c r="K1214" s="3">
        <f>_xlfn.XLOOKUP(A:A,'Nikes Sales Dataset - Worked f'!A:A,'Nikes Sales Dataset - Worked f'!P:P)</f>
        <v>30682.28</v>
      </c>
      <c r="L1214" s="7">
        <f>VLOOKUP('Nikes Sales Dataset - Worked f'!A:A,'Nikes Sales Dataset - Worked f'!A:R,18,FALSE)</f>
        <v>45570</v>
      </c>
      <c r="M1214" s="7" t="str">
        <f>_xlfn.XLOOKUP(A:A,'Nikes Sales Dataset - Worked f'!A:A,'Nikes Sales Dataset - Worked f'!S:S)</f>
        <v>Oct</v>
      </c>
      <c r="N1214" s="7" t="str">
        <f>_xlfn.XLOOKUP(A:A,'Nikes Sales Dataset - Worked f'!A:A,'Nikes Sales Dataset - Worked f'!T:T)</f>
        <v>2024</v>
      </c>
      <c r="O1214" t="str">
        <f>_xlfn.XLOOKUP(A:A,'Nikes Sales Dataset - Worked f'!A:A,'Nikes Sales Dataset - Worked f'!U:U)</f>
        <v>Retail</v>
      </c>
      <c r="P1214" t="str">
        <f>_xlfn.XLOOKUP(A:A,'Nikes Sales Dataset - Worked f'!A:A,'Nikes Sales Dataset - Worked f'!W:W)</f>
        <v>Kolkata</v>
      </c>
      <c r="Q1214" s="9">
        <f>_xlfn.XLOOKUP(A:A,'Nikes Sales Dataset - Worked f'!A:A,'Nikes Sales Dataset - Worked f'!X:X)</f>
        <v>2025.11</v>
      </c>
    </row>
    <row r="1215" spans="1:17" x14ac:dyDescent="0.25">
      <c r="A1215" s="4">
        <v>3213</v>
      </c>
      <c r="B1215" t="str">
        <f>VLOOKUP('Nikes Sales Dataset - Worked f'!A:A,'Nikes Sales Dataset - Worked f'!A:B,2,FALSE)</f>
        <v>3213_20241228</v>
      </c>
      <c r="C1215" t="str">
        <f>VLOOKUP('Nikes Sales Dataset - Worked f'!A:A,'Nikes Sales Dataset - Worked f'!A:C,3,FALSE)</f>
        <v>Men</v>
      </c>
      <c r="D1215" t="str">
        <f>VLOOKUP('Nikes Sales Dataset - Worked f'!A:A,'Nikes Sales Dataset - Worked f'!A:D,4,FALSE)</f>
        <v>Running</v>
      </c>
      <c r="E1215" t="str">
        <f>VLOOKUP('Nikes Sales Dataset - Worked f'!A:A,'Nikes Sales Dataset - Worked f'!A:E,5,FALSE)</f>
        <v>Air Zoom</v>
      </c>
      <c r="F1215" t="str">
        <f>VLOOKUP('Nikes Sales Dataset - Worked f'!A:A,'Nikes Sales Dataset - Worked f'!A:G,7,FALSE)</f>
        <v>XL</v>
      </c>
      <c r="G1215" s="3">
        <f>VLOOKUP('Nikes Sales Dataset - Worked f'!A:A,'Nikes Sales Dataset - Worked f'!A:I,9,FALSE)</f>
        <v>1</v>
      </c>
      <c r="H1215" s="9">
        <f>VLOOKUP('Nikes Sales Dataset - Worked f'!A:A,'Nikes Sales Dataset - Worked f'!A:K,11,FALSE)</f>
        <v>6110.0300000000007</v>
      </c>
      <c r="I1215">
        <f>_xlfn.XLOOKUP('Cleaned and Transformed Dataset'!A:A,'Nikes Sales Dataset - Worked f'!A:A,'Nikes Sales Dataset - Worked f'!M:M)</f>
        <v>0</v>
      </c>
      <c r="J1215" s="9">
        <f>_xlfn.XLOOKUP(A:A,'Nikes Sales Dataset - Worked f'!A:A,'Nikes Sales Dataset - Worked f'!N:N)</f>
        <v>6110.0300000000007</v>
      </c>
      <c r="K1215" s="3">
        <f>_xlfn.XLOOKUP(A:A,'Nikes Sales Dataset - Worked f'!A:A,'Nikes Sales Dataset - Worked f'!P:P)</f>
        <v>6110.0300000000007</v>
      </c>
      <c r="L1215" s="7">
        <f>VLOOKUP('Nikes Sales Dataset - Worked f'!A:A,'Nikes Sales Dataset - Worked f'!A:R,18,FALSE)</f>
        <v>45654</v>
      </c>
      <c r="M1215" s="7" t="str">
        <f>_xlfn.XLOOKUP(A:A,'Nikes Sales Dataset - Worked f'!A:A,'Nikes Sales Dataset - Worked f'!S:S)</f>
        <v>Dec</v>
      </c>
      <c r="N1215" s="7" t="str">
        <f>_xlfn.XLOOKUP(A:A,'Nikes Sales Dataset - Worked f'!A:A,'Nikes Sales Dataset - Worked f'!T:T)</f>
        <v>2024</v>
      </c>
      <c r="O1215" t="str">
        <f>_xlfn.XLOOKUP(A:A,'Nikes Sales Dataset - Worked f'!A:A,'Nikes Sales Dataset - Worked f'!U:U)</f>
        <v>Online</v>
      </c>
      <c r="P1215" t="str">
        <f>_xlfn.XLOOKUP(A:A,'Nikes Sales Dataset - Worked f'!A:A,'Nikes Sales Dataset - Worked f'!W:W)</f>
        <v>Kolkata</v>
      </c>
      <c r="Q1215" s="9">
        <f>_xlfn.XLOOKUP(A:A,'Nikes Sales Dataset - Worked f'!A:A,'Nikes Sales Dataset - Worked f'!X:X)</f>
        <v>3221.7</v>
      </c>
    </row>
    <row r="1216" spans="1:17" x14ac:dyDescent="0.25">
      <c r="A1216" s="4">
        <v>3214</v>
      </c>
      <c r="B1216" t="str">
        <f>VLOOKUP('Nikes Sales Dataset - Worked f'!A:A,'Nikes Sales Dataset - Worked f'!A:B,2,FALSE)</f>
        <v>3214_20240911</v>
      </c>
      <c r="C1216" t="str">
        <f>VLOOKUP('Nikes Sales Dataset - Worked f'!A:A,'Nikes Sales Dataset - Worked f'!A:C,3,FALSE)</f>
        <v>Kids</v>
      </c>
      <c r="D1216" t="str">
        <f>VLOOKUP('Nikes Sales Dataset - Worked f'!A:A,'Nikes Sales Dataset - Worked f'!A:D,4,FALSE)</f>
        <v>Lifestyle</v>
      </c>
      <c r="E1216" t="str">
        <f>VLOOKUP('Nikes Sales Dataset - Worked f'!A:A,'Nikes Sales Dataset - Worked f'!A:E,5,FALSE)</f>
        <v>Dunk Low</v>
      </c>
      <c r="F1216" t="str">
        <f>VLOOKUP('Nikes Sales Dataset - Worked f'!A:A,'Nikes Sales Dataset - Worked f'!A:G,7,FALSE)</f>
        <v>XL</v>
      </c>
      <c r="G1216" s="3">
        <f>VLOOKUP('Nikes Sales Dataset - Worked f'!A:A,'Nikes Sales Dataset - Worked f'!A:I,9,FALSE)</f>
        <v>0</v>
      </c>
      <c r="H1216" s="9">
        <f>VLOOKUP('Nikes Sales Dataset - Worked f'!A:A,'Nikes Sales Dataset - Worked f'!A:K,11,FALSE)</f>
        <v>6110.0300000000007</v>
      </c>
      <c r="I1216">
        <f>_xlfn.XLOOKUP('Cleaned and Transformed Dataset'!A:A,'Nikes Sales Dataset - Worked f'!A:A,'Nikes Sales Dataset - Worked f'!M:M)</f>
        <v>0</v>
      </c>
      <c r="J1216" s="9">
        <f>_xlfn.XLOOKUP(A:A,'Nikes Sales Dataset - Worked f'!A:A,'Nikes Sales Dataset - Worked f'!N:N)</f>
        <v>6110.0300000000007</v>
      </c>
      <c r="K1216" s="3">
        <f>_xlfn.XLOOKUP(A:A,'Nikes Sales Dataset - Worked f'!A:A,'Nikes Sales Dataset - Worked f'!P:P)</f>
        <v>0</v>
      </c>
      <c r="L1216" s="7">
        <f>VLOOKUP('Nikes Sales Dataset - Worked f'!A:A,'Nikes Sales Dataset - Worked f'!A:R,18,FALSE)</f>
        <v>45546</v>
      </c>
      <c r="M1216" s="7" t="str">
        <f>_xlfn.XLOOKUP(A:A,'Nikes Sales Dataset - Worked f'!A:A,'Nikes Sales Dataset - Worked f'!S:S)</f>
        <v>Sep</v>
      </c>
      <c r="N1216" s="7" t="str">
        <f>_xlfn.XLOOKUP(A:A,'Nikes Sales Dataset - Worked f'!A:A,'Nikes Sales Dataset - Worked f'!T:T)</f>
        <v>2024</v>
      </c>
      <c r="O1216" t="str">
        <f>_xlfn.XLOOKUP(A:A,'Nikes Sales Dataset - Worked f'!A:A,'Nikes Sales Dataset - Worked f'!U:U)</f>
        <v>Online</v>
      </c>
      <c r="P1216" t="str">
        <f>_xlfn.XLOOKUP(A:A,'Nikes Sales Dataset - Worked f'!A:A,'Nikes Sales Dataset - Worked f'!W:W)</f>
        <v>Kolkata</v>
      </c>
      <c r="Q1216" s="9">
        <f>_xlfn.XLOOKUP(A:A,'Nikes Sales Dataset - Worked f'!A:A,'Nikes Sales Dataset - Worked f'!X:X)</f>
        <v>-857.15</v>
      </c>
    </row>
    <row r="1217" spans="1:17" x14ac:dyDescent="0.25">
      <c r="A1217" s="4">
        <v>3215</v>
      </c>
      <c r="B1217" t="str">
        <f>VLOOKUP('Nikes Sales Dataset - Worked f'!A:A,'Nikes Sales Dataset - Worked f'!A:B,2,FALSE)</f>
        <v>3215_20240220</v>
      </c>
      <c r="C1217" t="str">
        <f>VLOOKUP('Nikes Sales Dataset - Worked f'!A:A,'Nikes Sales Dataset - Worked f'!A:C,3,FALSE)</f>
        <v>Men</v>
      </c>
      <c r="D1217" t="str">
        <f>VLOOKUP('Nikes Sales Dataset - Worked f'!A:A,'Nikes Sales Dataset - Worked f'!A:D,4,FALSE)</f>
        <v>Soccer</v>
      </c>
      <c r="E1217" t="str">
        <f>VLOOKUP('Nikes Sales Dataset - Worked f'!A:A,'Nikes Sales Dataset - Worked f'!A:E,5,FALSE)</f>
        <v>Phantom GT</v>
      </c>
      <c r="F1217" t="str">
        <f>VLOOKUP('Nikes Sales Dataset - Worked f'!A:A,'Nikes Sales Dataset - Worked f'!A:G,7,FALSE)</f>
        <v>XL</v>
      </c>
      <c r="G1217" s="3">
        <f>VLOOKUP('Nikes Sales Dataset - Worked f'!A:A,'Nikes Sales Dataset - Worked f'!A:I,9,FALSE)</f>
        <v>1</v>
      </c>
      <c r="H1217" s="9">
        <f>VLOOKUP('Nikes Sales Dataset - Worked f'!A:A,'Nikes Sales Dataset - Worked f'!A:K,11,FALSE)</f>
        <v>6110.0300000000007</v>
      </c>
      <c r="I1217">
        <f>_xlfn.XLOOKUP('Cleaned and Transformed Dataset'!A:A,'Nikes Sales Dataset - Worked f'!A:A,'Nikes Sales Dataset - Worked f'!M:M)</f>
        <v>0</v>
      </c>
      <c r="J1217" s="9">
        <f>_xlfn.XLOOKUP(A:A,'Nikes Sales Dataset - Worked f'!A:A,'Nikes Sales Dataset - Worked f'!N:N)</f>
        <v>6110.0300000000007</v>
      </c>
      <c r="K1217" s="3">
        <f>_xlfn.XLOOKUP(A:A,'Nikes Sales Dataset - Worked f'!A:A,'Nikes Sales Dataset - Worked f'!P:P)</f>
        <v>6110.0300000000007</v>
      </c>
      <c r="L1217" s="7">
        <f>VLOOKUP('Nikes Sales Dataset - Worked f'!A:A,'Nikes Sales Dataset - Worked f'!A:R,18,FALSE)</f>
        <v>45342</v>
      </c>
      <c r="M1217" s="7" t="str">
        <f>_xlfn.XLOOKUP(A:A,'Nikes Sales Dataset - Worked f'!A:A,'Nikes Sales Dataset - Worked f'!S:S)</f>
        <v>Feb</v>
      </c>
      <c r="N1217" s="7" t="str">
        <f>_xlfn.XLOOKUP(A:A,'Nikes Sales Dataset - Worked f'!A:A,'Nikes Sales Dataset - Worked f'!T:T)</f>
        <v>2024</v>
      </c>
      <c r="O1217" t="str">
        <f>_xlfn.XLOOKUP(A:A,'Nikes Sales Dataset - Worked f'!A:A,'Nikes Sales Dataset - Worked f'!U:U)</f>
        <v>Online</v>
      </c>
      <c r="P1217" t="str">
        <f>_xlfn.XLOOKUP(A:A,'Nikes Sales Dataset - Worked f'!A:A,'Nikes Sales Dataset - Worked f'!W:W)</f>
        <v>Kolkata</v>
      </c>
      <c r="Q1217" s="9">
        <f>_xlfn.XLOOKUP(A:A,'Nikes Sales Dataset - Worked f'!A:A,'Nikes Sales Dataset - Worked f'!X:X)</f>
        <v>2109.6799999999998</v>
      </c>
    </row>
    <row r="1218" spans="1:17" x14ac:dyDescent="0.25">
      <c r="A1218" s="4">
        <v>3216</v>
      </c>
      <c r="B1218" t="str">
        <f>VLOOKUP('Nikes Sales Dataset - Worked f'!A:A,'Nikes Sales Dataset - Worked f'!A:B,2,FALSE)</f>
        <v>3216_20230814</v>
      </c>
      <c r="C1218" t="str">
        <f>VLOOKUP('Nikes Sales Dataset - Worked f'!A:A,'Nikes Sales Dataset - Worked f'!A:C,3,FALSE)</f>
        <v>Men</v>
      </c>
      <c r="D1218" t="str">
        <f>VLOOKUP('Nikes Sales Dataset - Worked f'!A:A,'Nikes Sales Dataset - Worked f'!A:D,4,FALSE)</f>
        <v>Basketball</v>
      </c>
      <c r="E1218" t="str">
        <f>VLOOKUP('Nikes Sales Dataset - Worked f'!A:A,'Nikes Sales Dataset - Worked f'!A:E,5,FALSE)</f>
        <v>Air Jordan</v>
      </c>
      <c r="F1218" t="str">
        <f>VLOOKUP('Nikes Sales Dataset - Worked f'!A:A,'Nikes Sales Dataset - Worked f'!A:G,7,FALSE)</f>
        <v>XL</v>
      </c>
      <c r="G1218" s="3">
        <f>VLOOKUP('Nikes Sales Dataset - Worked f'!A:A,'Nikes Sales Dataset - Worked f'!A:I,9,FALSE)</f>
        <v>1</v>
      </c>
      <c r="H1218" s="9">
        <f>VLOOKUP('Nikes Sales Dataset - Worked f'!A:A,'Nikes Sales Dataset - Worked f'!A:K,11,FALSE)</f>
        <v>6110.0300000000007</v>
      </c>
      <c r="I1218">
        <f>_xlfn.XLOOKUP('Cleaned and Transformed Dataset'!A:A,'Nikes Sales Dataset - Worked f'!A:A,'Nikes Sales Dataset - Worked f'!M:M)</f>
        <v>0</v>
      </c>
      <c r="J1218" s="9">
        <f>_xlfn.XLOOKUP(A:A,'Nikes Sales Dataset - Worked f'!A:A,'Nikes Sales Dataset - Worked f'!N:N)</f>
        <v>6110.0300000000007</v>
      </c>
      <c r="K1218" s="3">
        <f>_xlfn.XLOOKUP(A:A,'Nikes Sales Dataset - Worked f'!A:A,'Nikes Sales Dataset - Worked f'!P:P)</f>
        <v>6110.0300000000007</v>
      </c>
      <c r="L1218" s="7">
        <f>VLOOKUP('Nikes Sales Dataset - Worked f'!A:A,'Nikes Sales Dataset - Worked f'!A:R,18,FALSE)</f>
        <v>45152</v>
      </c>
      <c r="M1218" s="7" t="str">
        <f>_xlfn.XLOOKUP(A:A,'Nikes Sales Dataset - Worked f'!A:A,'Nikes Sales Dataset - Worked f'!S:S)</f>
        <v>Aug</v>
      </c>
      <c r="N1218" s="7" t="str">
        <f>_xlfn.XLOOKUP(A:A,'Nikes Sales Dataset - Worked f'!A:A,'Nikes Sales Dataset - Worked f'!T:T)</f>
        <v>2023</v>
      </c>
      <c r="O1218" t="str">
        <f>_xlfn.XLOOKUP(A:A,'Nikes Sales Dataset - Worked f'!A:A,'Nikes Sales Dataset - Worked f'!U:U)</f>
        <v>Online</v>
      </c>
      <c r="P1218" t="str">
        <f>_xlfn.XLOOKUP(A:A,'Nikes Sales Dataset - Worked f'!A:A,'Nikes Sales Dataset - Worked f'!W:W)</f>
        <v>Mumbai</v>
      </c>
      <c r="Q1218" s="9">
        <f>_xlfn.XLOOKUP(A:A,'Nikes Sales Dataset - Worked f'!A:A,'Nikes Sales Dataset - Worked f'!X:X)</f>
        <v>2508.13</v>
      </c>
    </row>
    <row r="1219" spans="1:17" x14ac:dyDescent="0.25">
      <c r="A1219" s="4">
        <v>3217</v>
      </c>
      <c r="B1219" t="str">
        <f>VLOOKUP('Nikes Sales Dataset - Worked f'!A:A,'Nikes Sales Dataset - Worked f'!A:B,2,FALSE)</f>
        <v>3217_20250215</v>
      </c>
      <c r="C1219" t="str">
        <f>VLOOKUP('Nikes Sales Dataset - Worked f'!A:A,'Nikes Sales Dataset - Worked f'!A:C,3,FALSE)</f>
        <v>Men</v>
      </c>
      <c r="D1219" t="str">
        <f>VLOOKUP('Nikes Sales Dataset - Worked f'!A:A,'Nikes Sales Dataset - Worked f'!A:D,4,FALSE)</f>
        <v>Soccer</v>
      </c>
      <c r="E1219" t="str">
        <f>VLOOKUP('Nikes Sales Dataset - Worked f'!A:A,'Nikes Sales Dataset - Worked f'!A:E,5,FALSE)</f>
        <v>Tiempo Legend</v>
      </c>
      <c r="F1219" t="str">
        <f>VLOOKUP('Nikes Sales Dataset - Worked f'!A:A,'Nikes Sales Dataset - Worked f'!A:G,7,FALSE)</f>
        <v>M</v>
      </c>
      <c r="G1219" s="3">
        <f>VLOOKUP('Nikes Sales Dataset - Worked f'!A:A,'Nikes Sales Dataset - Worked f'!A:I,9,FALSE)</f>
        <v>1</v>
      </c>
      <c r="H1219" s="9">
        <f>VLOOKUP('Nikes Sales Dataset - Worked f'!A:A,'Nikes Sales Dataset - Worked f'!A:K,11,FALSE)</f>
        <v>4819.75</v>
      </c>
      <c r="I1219">
        <f>_xlfn.XLOOKUP('Cleaned and Transformed Dataset'!A:A,'Nikes Sales Dataset - Worked f'!A:A,'Nikes Sales Dataset - Worked f'!M:M)</f>
        <v>0.22</v>
      </c>
      <c r="J1219" s="9">
        <f>_xlfn.XLOOKUP(A:A,'Nikes Sales Dataset - Worked f'!A:A,'Nikes Sales Dataset - Worked f'!N:N)</f>
        <v>3759.4050000000002</v>
      </c>
      <c r="K1219" s="3">
        <f>_xlfn.XLOOKUP(A:A,'Nikes Sales Dataset - Worked f'!A:A,'Nikes Sales Dataset - Worked f'!P:P)</f>
        <v>3759.4050000000002</v>
      </c>
      <c r="L1219" s="7">
        <f>VLOOKUP('Nikes Sales Dataset - Worked f'!A:A,'Nikes Sales Dataset - Worked f'!A:R,18,FALSE)</f>
        <v>45703</v>
      </c>
      <c r="M1219" s="7" t="str">
        <f>_xlfn.XLOOKUP(A:A,'Nikes Sales Dataset - Worked f'!A:A,'Nikes Sales Dataset - Worked f'!S:S)</f>
        <v>Feb</v>
      </c>
      <c r="N1219" s="7" t="str">
        <f>_xlfn.XLOOKUP(A:A,'Nikes Sales Dataset - Worked f'!A:A,'Nikes Sales Dataset - Worked f'!T:T)</f>
        <v>2025</v>
      </c>
      <c r="O1219" t="str">
        <f>_xlfn.XLOOKUP(A:A,'Nikes Sales Dataset - Worked f'!A:A,'Nikes Sales Dataset - Worked f'!U:U)</f>
        <v>Retail</v>
      </c>
      <c r="P1219" t="str">
        <f>_xlfn.XLOOKUP(A:A,'Nikes Sales Dataset - Worked f'!A:A,'Nikes Sales Dataset - Worked f'!W:W)</f>
        <v>Pune</v>
      </c>
      <c r="Q1219" s="9">
        <f>_xlfn.XLOOKUP(A:A,'Nikes Sales Dataset - Worked f'!A:A,'Nikes Sales Dataset - Worked f'!X:X)</f>
        <v>-514.9</v>
      </c>
    </row>
    <row r="1220" spans="1:17" x14ac:dyDescent="0.25">
      <c r="A1220" s="4">
        <v>3218</v>
      </c>
      <c r="B1220" t="str">
        <f>VLOOKUP('Nikes Sales Dataset - Worked f'!A:A,'Nikes Sales Dataset - Worked f'!A:B,2,FALSE)</f>
        <v>3218_20240929</v>
      </c>
      <c r="C1220" t="str">
        <f>VLOOKUP('Nikes Sales Dataset - Worked f'!A:A,'Nikes Sales Dataset - Worked f'!A:C,3,FALSE)</f>
        <v>Men</v>
      </c>
      <c r="D1220" t="str">
        <f>VLOOKUP('Nikes Sales Dataset - Worked f'!A:A,'Nikes Sales Dataset - Worked f'!A:D,4,FALSE)</f>
        <v>Running</v>
      </c>
      <c r="E1220" t="str">
        <f>VLOOKUP('Nikes Sales Dataset - Worked f'!A:A,'Nikes Sales Dataset - Worked f'!A:E,5,FALSE)</f>
        <v>Air Zoom</v>
      </c>
      <c r="F1220" t="str">
        <f>VLOOKUP('Nikes Sales Dataset - Worked f'!A:A,'Nikes Sales Dataset - Worked f'!A:G,7,FALSE)</f>
        <v>M</v>
      </c>
      <c r="G1220" s="3">
        <f>VLOOKUP('Nikes Sales Dataset - Worked f'!A:A,'Nikes Sales Dataset - Worked f'!A:I,9,FALSE)</f>
        <v>1</v>
      </c>
      <c r="H1220" s="9">
        <f>VLOOKUP('Nikes Sales Dataset - Worked f'!A:A,'Nikes Sales Dataset - Worked f'!A:K,11,FALSE)</f>
        <v>4854.18</v>
      </c>
      <c r="I1220">
        <f>_xlfn.XLOOKUP('Cleaned and Transformed Dataset'!A:A,'Nikes Sales Dataset - Worked f'!A:A,'Nikes Sales Dataset - Worked f'!M:M)</f>
        <v>0</v>
      </c>
      <c r="J1220" s="9">
        <f>_xlfn.XLOOKUP(A:A,'Nikes Sales Dataset - Worked f'!A:A,'Nikes Sales Dataset - Worked f'!N:N)</f>
        <v>4854.18</v>
      </c>
      <c r="K1220" s="3">
        <f>_xlfn.XLOOKUP(A:A,'Nikes Sales Dataset - Worked f'!A:A,'Nikes Sales Dataset - Worked f'!P:P)</f>
        <v>4854.18</v>
      </c>
      <c r="L1220" s="7">
        <f>VLOOKUP('Nikes Sales Dataset - Worked f'!A:A,'Nikes Sales Dataset - Worked f'!A:R,18,FALSE)</f>
        <v>45564</v>
      </c>
      <c r="M1220" s="7" t="str">
        <f>_xlfn.XLOOKUP(A:A,'Nikes Sales Dataset - Worked f'!A:A,'Nikes Sales Dataset - Worked f'!S:S)</f>
        <v>Sep</v>
      </c>
      <c r="N1220" s="7" t="str">
        <f>_xlfn.XLOOKUP(A:A,'Nikes Sales Dataset - Worked f'!A:A,'Nikes Sales Dataset - Worked f'!T:T)</f>
        <v>2024</v>
      </c>
      <c r="O1220" t="str">
        <f>_xlfn.XLOOKUP(A:A,'Nikes Sales Dataset - Worked f'!A:A,'Nikes Sales Dataset - Worked f'!U:U)</f>
        <v>Retail</v>
      </c>
      <c r="P1220" t="str">
        <f>_xlfn.XLOOKUP(A:A,'Nikes Sales Dataset - Worked f'!A:A,'Nikes Sales Dataset - Worked f'!W:W)</f>
        <v>Kolkata</v>
      </c>
      <c r="Q1220" s="9">
        <f>_xlfn.XLOOKUP(A:A,'Nikes Sales Dataset - Worked f'!A:A,'Nikes Sales Dataset - Worked f'!X:X)</f>
        <v>3807.88</v>
      </c>
    </row>
    <row r="1221" spans="1:17" x14ac:dyDescent="0.25">
      <c r="A1221" s="4">
        <v>3219</v>
      </c>
      <c r="B1221" t="str">
        <f>VLOOKUP('Nikes Sales Dataset - Worked f'!A:A,'Nikes Sales Dataset - Worked f'!A:B,2,FALSE)</f>
        <v>3219_20250317</v>
      </c>
      <c r="C1221" t="str">
        <f>VLOOKUP('Nikes Sales Dataset - Worked f'!A:A,'Nikes Sales Dataset - Worked f'!A:C,3,FALSE)</f>
        <v>Women</v>
      </c>
      <c r="D1221" t="str">
        <f>VLOOKUP('Nikes Sales Dataset - Worked f'!A:A,'Nikes Sales Dataset - Worked f'!A:D,4,FALSE)</f>
        <v>Basketball</v>
      </c>
      <c r="E1221" t="str">
        <f>VLOOKUP('Nikes Sales Dataset - Worked f'!A:A,'Nikes Sales Dataset - Worked f'!A:E,5,FALSE)</f>
        <v>Air Jordan</v>
      </c>
      <c r="F1221" t="str">
        <f>VLOOKUP('Nikes Sales Dataset - Worked f'!A:A,'Nikes Sales Dataset - Worked f'!A:G,7,FALSE)</f>
        <v>XL</v>
      </c>
      <c r="G1221" s="3">
        <f>VLOOKUP('Nikes Sales Dataset - Worked f'!A:A,'Nikes Sales Dataset - Worked f'!A:I,9,FALSE)</f>
        <v>1</v>
      </c>
      <c r="H1221" s="9">
        <f>VLOOKUP('Nikes Sales Dataset - Worked f'!A:A,'Nikes Sales Dataset - Worked f'!A:K,11,FALSE)</f>
        <v>2277.83</v>
      </c>
      <c r="I1221">
        <f>_xlfn.XLOOKUP('Cleaned and Transformed Dataset'!A:A,'Nikes Sales Dataset - Worked f'!A:A,'Nikes Sales Dataset - Worked f'!M:M)</f>
        <v>1.04</v>
      </c>
      <c r="J1221" s="9">
        <f>_xlfn.XLOOKUP(A:A,'Nikes Sales Dataset - Worked f'!A:A,'Nikes Sales Dataset - Worked f'!N:N)</f>
        <v>-91.113200000000077</v>
      </c>
      <c r="K1221" s="3">
        <f>_xlfn.XLOOKUP(A:A,'Nikes Sales Dataset - Worked f'!A:A,'Nikes Sales Dataset - Worked f'!P:P)</f>
        <v>-91.113200000000077</v>
      </c>
      <c r="L1221" s="7">
        <f>VLOOKUP('Nikes Sales Dataset - Worked f'!A:A,'Nikes Sales Dataset - Worked f'!A:R,18,FALSE)</f>
        <v>45733</v>
      </c>
      <c r="M1221" s="7" t="str">
        <f>_xlfn.XLOOKUP(A:A,'Nikes Sales Dataset - Worked f'!A:A,'Nikes Sales Dataset - Worked f'!S:S)</f>
        <v>Mar</v>
      </c>
      <c r="N1221" s="7" t="str">
        <f>_xlfn.XLOOKUP(A:A,'Nikes Sales Dataset - Worked f'!A:A,'Nikes Sales Dataset - Worked f'!T:T)</f>
        <v>2025</v>
      </c>
      <c r="O1221" t="str">
        <f>_xlfn.XLOOKUP(A:A,'Nikes Sales Dataset - Worked f'!A:A,'Nikes Sales Dataset - Worked f'!U:U)</f>
        <v>Online</v>
      </c>
      <c r="P1221" t="str">
        <f>_xlfn.XLOOKUP(A:A,'Nikes Sales Dataset - Worked f'!A:A,'Nikes Sales Dataset - Worked f'!W:W)</f>
        <v>Delhi</v>
      </c>
      <c r="Q1221" s="9">
        <f>_xlfn.XLOOKUP(A:A,'Nikes Sales Dataset - Worked f'!A:A,'Nikes Sales Dataset - Worked f'!X:X)</f>
        <v>1151.76</v>
      </c>
    </row>
    <row r="1222" spans="1:17" x14ac:dyDescent="0.25">
      <c r="A1222" s="4">
        <v>3220</v>
      </c>
      <c r="B1222" t="str">
        <f>VLOOKUP('Nikes Sales Dataset - Worked f'!A:A,'Nikes Sales Dataset - Worked f'!A:B,2,FALSE)</f>
        <v>3220_20250216</v>
      </c>
      <c r="C1222" t="str">
        <f>VLOOKUP('Nikes Sales Dataset - Worked f'!A:A,'Nikes Sales Dataset - Worked f'!A:C,3,FALSE)</f>
        <v>Women</v>
      </c>
      <c r="D1222" t="str">
        <f>VLOOKUP('Nikes Sales Dataset - Worked f'!A:A,'Nikes Sales Dataset - Worked f'!A:D,4,FALSE)</f>
        <v>Lifestyle</v>
      </c>
      <c r="E1222" t="str">
        <f>VLOOKUP('Nikes Sales Dataset - Worked f'!A:A,'Nikes Sales Dataset - Worked f'!A:E,5,FALSE)</f>
        <v>Dunk Low</v>
      </c>
      <c r="F1222" t="str">
        <f>VLOOKUP('Nikes Sales Dataset - Worked f'!A:A,'Nikes Sales Dataset - Worked f'!A:G,7,FALSE)</f>
        <v>L</v>
      </c>
      <c r="G1222" s="3">
        <f>VLOOKUP('Nikes Sales Dataset - Worked f'!A:A,'Nikes Sales Dataset - Worked f'!A:I,9,FALSE)</f>
        <v>1</v>
      </c>
      <c r="H1222" s="9">
        <f>VLOOKUP('Nikes Sales Dataset - Worked f'!A:A,'Nikes Sales Dataset - Worked f'!A:K,11,FALSE)</f>
        <v>6110.0300000000007</v>
      </c>
      <c r="I1222">
        <f>_xlfn.XLOOKUP('Cleaned and Transformed Dataset'!A:A,'Nikes Sales Dataset - Worked f'!A:A,'Nikes Sales Dataset - Worked f'!M:M)</f>
        <v>0</v>
      </c>
      <c r="J1222" s="9">
        <f>_xlfn.XLOOKUP(A:A,'Nikes Sales Dataset - Worked f'!A:A,'Nikes Sales Dataset - Worked f'!N:N)</f>
        <v>6110.0300000000007</v>
      </c>
      <c r="K1222" s="3">
        <f>_xlfn.XLOOKUP(A:A,'Nikes Sales Dataset - Worked f'!A:A,'Nikes Sales Dataset - Worked f'!P:P)</f>
        <v>6110.0300000000007</v>
      </c>
      <c r="L1222" s="7">
        <f>VLOOKUP('Nikes Sales Dataset - Worked f'!A:A,'Nikes Sales Dataset - Worked f'!A:R,18,FALSE)</f>
        <v>45704</v>
      </c>
      <c r="M1222" s="7" t="str">
        <f>_xlfn.XLOOKUP(A:A,'Nikes Sales Dataset - Worked f'!A:A,'Nikes Sales Dataset - Worked f'!S:S)</f>
        <v>Feb</v>
      </c>
      <c r="N1222" s="7" t="str">
        <f>_xlfn.XLOOKUP(A:A,'Nikes Sales Dataset - Worked f'!A:A,'Nikes Sales Dataset - Worked f'!T:T)</f>
        <v>2025</v>
      </c>
      <c r="O1222" t="str">
        <f>_xlfn.XLOOKUP(A:A,'Nikes Sales Dataset - Worked f'!A:A,'Nikes Sales Dataset - Worked f'!U:U)</f>
        <v>Online</v>
      </c>
      <c r="P1222" t="str">
        <f>_xlfn.XLOOKUP(A:A,'Nikes Sales Dataset - Worked f'!A:A,'Nikes Sales Dataset - Worked f'!W:W)</f>
        <v>Bangalore</v>
      </c>
      <c r="Q1222" s="9">
        <f>_xlfn.XLOOKUP(A:A,'Nikes Sales Dataset - Worked f'!A:A,'Nikes Sales Dataset - Worked f'!X:X)</f>
        <v>2731.04</v>
      </c>
    </row>
    <row r="1223" spans="1:17" x14ac:dyDescent="0.25">
      <c r="A1223" s="4">
        <v>3221</v>
      </c>
      <c r="B1223" t="str">
        <f>VLOOKUP('Nikes Sales Dataset - Worked f'!A:A,'Nikes Sales Dataset - Worked f'!A:B,2,FALSE)</f>
        <v>3221_20240921</v>
      </c>
      <c r="C1223" t="str">
        <f>VLOOKUP('Nikes Sales Dataset - Worked f'!A:A,'Nikes Sales Dataset - Worked f'!A:C,3,FALSE)</f>
        <v>Women</v>
      </c>
      <c r="D1223" t="str">
        <f>VLOOKUP('Nikes Sales Dataset - Worked f'!A:A,'Nikes Sales Dataset - Worked f'!A:D,4,FALSE)</f>
        <v>Basketball</v>
      </c>
      <c r="E1223" t="str">
        <f>VLOOKUP('Nikes Sales Dataset - Worked f'!A:A,'Nikes Sales Dataset - Worked f'!A:E,5,FALSE)</f>
        <v>LeBron 20</v>
      </c>
      <c r="F1223" t="str">
        <f>VLOOKUP('Nikes Sales Dataset - Worked f'!A:A,'Nikes Sales Dataset - Worked f'!A:G,7,FALSE)</f>
        <v>M</v>
      </c>
      <c r="G1223" s="3">
        <f>VLOOKUP('Nikes Sales Dataset - Worked f'!A:A,'Nikes Sales Dataset - Worked f'!A:I,9,FALSE)</f>
        <v>2</v>
      </c>
      <c r="H1223" s="9">
        <f>VLOOKUP('Nikes Sales Dataset - Worked f'!A:A,'Nikes Sales Dataset - Worked f'!A:K,11,FALSE)</f>
        <v>9682.68</v>
      </c>
      <c r="I1223">
        <f>_xlfn.XLOOKUP('Cleaned and Transformed Dataset'!A:A,'Nikes Sales Dataset - Worked f'!A:A,'Nikes Sales Dataset - Worked f'!M:M)</f>
        <v>0.88</v>
      </c>
      <c r="J1223" s="9">
        <f>_xlfn.XLOOKUP(A:A,'Nikes Sales Dataset - Worked f'!A:A,'Nikes Sales Dataset - Worked f'!N:N)</f>
        <v>1161.9215999999999</v>
      </c>
      <c r="K1223" s="3">
        <f>_xlfn.XLOOKUP(A:A,'Nikes Sales Dataset - Worked f'!A:A,'Nikes Sales Dataset - Worked f'!P:P)</f>
        <v>2323.8431999999998</v>
      </c>
      <c r="L1223" s="7">
        <f>VLOOKUP('Nikes Sales Dataset - Worked f'!A:A,'Nikes Sales Dataset - Worked f'!A:R,18,FALSE)</f>
        <v>45556</v>
      </c>
      <c r="M1223" s="7" t="str">
        <f>_xlfn.XLOOKUP(A:A,'Nikes Sales Dataset - Worked f'!A:A,'Nikes Sales Dataset - Worked f'!S:S)</f>
        <v>Sep</v>
      </c>
      <c r="N1223" s="7" t="str">
        <f>_xlfn.XLOOKUP(A:A,'Nikes Sales Dataset - Worked f'!A:A,'Nikes Sales Dataset - Worked f'!T:T)</f>
        <v>2024</v>
      </c>
      <c r="O1223" t="str">
        <f>_xlfn.XLOOKUP(A:A,'Nikes Sales Dataset - Worked f'!A:A,'Nikes Sales Dataset - Worked f'!U:U)</f>
        <v>Online</v>
      </c>
      <c r="P1223" t="str">
        <f>_xlfn.XLOOKUP(A:A,'Nikes Sales Dataset - Worked f'!A:A,'Nikes Sales Dataset - Worked f'!W:W)</f>
        <v>Pune</v>
      </c>
      <c r="Q1223" s="9">
        <f>_xlfn.XLOOKUP(A:A,'Nikes Sales Dataset - Worked f'!A:A,'Nikes Sales Dataset - Worked f'!X:X)</f>
        <v>1650.44</v>
      </c>
    </row>
    <row r="1224" spans="1:17" x14ac:dyDescent="0.25">
      <c r="A1224" s="4">
        <v>3222</v>
      </c>
      <c r="B1224" t="str">
        <f>VLOOKUP('Nikes Sales Dataset - Worked f'!A:A,'Nikes Sales Dataset - Worked f'!A:B,2,FALSE)</f>
        <v>3222_20241008</v>
      </c>
      <c r="C1224" t="str">
        <f>VLOOKUP('Nikes Sales Dataset - Worked f'!A:A,'Nikes Sales Dataset - Worked f'!A:C,3,FALSE)</f>
        <v>Kids</v>
      </c>
      <c r="D1224" t="str">
        <f>VLOOKUP('Nikes Sales Dataset - Worked f'!A:A,'Nikes Sales Dataset - Worked f'!A:D,4,FALSE)</f>
        <v>Basketball</v>
      </c>
      <c r="E1224" t="str">
        <f>VLOOKUP('Nikes Sales Dataset - Worked f'!A:A,'Nikes Sales Dataset - Worked f'!A:E,5,FALSE)</f>
        <v>Air Jordan</v>
      </c>
      <c r="F1224" t="str">
        <f>VLOOKUP('Nikes Sales Dataset - Worked f'!A:A,'Nikes Sales Dataset - Worked f'!A:G,7,FALSE)</f>
        <v>XL</v>
      </c>
      <c r="G1224" s="3">
        <f>VLOOKUP('Nikes Sales Dataset - Worked f'!A:A,'Nikes Sales Dataset - Worked f'!A:I,9,FALSE)</f>
        <v>-1</v>
      </c>
      <c r="H1224" s="9">
        <f>VLOOKUP('Nikes Sales Dataset - Worked f'!A:A,'Nikes Sales Dataset - Worked f'!A:K,11,FALSE)</f>
        <v>5300.32</v>
      </c>
      <c r="I1224">
        <f>_xlfn.XLOOKUP('Cleaned and Transformed Dataset'!A:A,'Nikes Sales Dataset - Worked f'!A:A,'Nikes Sales Dataset - Worked f'!M:M)</f>
        <v>0</v>
      </c>
      <c r="J1224" s="9">
        <f>_xlfn.XLOOKUP(A:A,'Nikes Sales Dataset - Worked f'!A:A,'Nikes Sales Dataset - Worked f'!N:N)</f>
        <v>5300.32</v>
      </c>
      <c r="K1224" s="3">
        <f>_xlfn.XLOOKUP(A:A,'Nikes Sales Dataset - Worked f'!A:A,'Nikes Sales Dataset - Worked f'!P:P)</f>
        <v>-5300.32</v>
      </c>
      <c r="L1224" s="7">
        <f>VLOOKUP('Nikes Sales Dataset - Worked f'!A:A,'Nikes Sales Dataset - Worked f'!A:R,18,FALSE)</f>
        <v>45573</v>
      </c>
      <c r="M1224" s="7" t="str">
        <f>_xlfn.XLOOKUP(A:A,'Nikes Sales Dataset - Worked f'!A:A,'Nikes Sales Dataset - Worked f'!S:S)</f>
        <v>Oct</v>
      </c>
      <c r="N1224" s="7" t="str">
        <f>_xlfn.XLOOKUP(A:A,'Nikes Sales Dataset - Worked f'!A:A,'Nikes Sales Dataset - Worked f'!T:T)</f>
        <v>2024</v>
      </c>
      <c r="O1224" t="str">
        <f>_xlfn.XLOOKUP(A:A,'Nikes Sales Dataset - Worked f'!A:A,'Nikes Sales Dataset - Worked f'!U:U)</f>
        <v>Online</v>
      </c>
      <c r="P1224" t="str">
        <f>_xlfn.XLOOKUP(A:A,'Nikes Sales Dataset - Worked f'!A:A,'Nikes Sales Dataset - Worked f'!W:W)</f>
        <v>Bangalore</v>
      </c>
      <c r="Q1224" s="9">
        <f>_xlfn.XLOOKUP(A:A,'Nikes Sales Dataset - Worked f'!A:A,'Nikes Sales Dataset - Worked f'!X:X)</f>
        <v>2593.48</v>
      </c>
    </row>
    <row r="1225" spans="1:17" x14ac:dyDescent="0.25">
      <c r="A1225" s="4">
        <v>3223</v>
      </c>
      <c r="B1225" t="str">
        <f>VLOOKUP('Nikes Sales Dataset - Worked f'!A:A,'Nikes Sales Dataset - Worked f'!A:B,2,FALSE)</f>
        <v>3223_Unknown Date</v>
      </c>
      <c r="C1225" t="str">
        <f>VLOOKUP('Nikes Sales Dataset - Worked f'!A:A,'Nikes Sales Dataset - Worked f'!A:C,3,FALSE)</f>
        <v>Men</v>
      </c>
      <c r="D1225" t="str">
        <f>VLOOKUP('Nikes Sales Dataset - Worked f'!A:A,'Nikes Sales Dataset - Worked f'!A:D,4,FALSE)</f>
        <v>Soccer</v>
      </c>
      <c r="E1225" t="str">
        <f>VLOOKUP('Nikes Sales Dataset - Worked f'!A:A,'Nikes Sales Dataset - Worked f'!A:E,5,FALSE)</f>
        <v>Mercurial Superfly</v>
      </c>
      <c r="F1225" t="str">
        <f>VLOOKUP('Nikes Sales Dataset - Worked f'!A:A,'Nikes Sales Dataset - Worked f'!A:G,7,FALSE)</f>
        <v>M</v>
      </c>
      <c r="G1225" s="3">
        <f>VLOOKUP('Nikes Sales Dataset - Worked f'!A:A,'Nikes Sales Dataset - Worked f'!A:I,9,FALSE)</f>
        <v>1</v>
      </c>
      <c r="H1225" s="9">
        <f>VLOOKUP('Nikes Sales Dataset - Worked f'!A:A,'Nikes Sales Dataset - Worked f'!A:K,11,FALSE)</f>
        <v>6110.0300000000007</v>
      </c>
      <c r="I1225">
        <f>_xlfn.XLOOKUP('Cleaned and Transformed Dataset'!A:A,'Nikes Sales Dataset - Worked f'!A:A,'Nikes Sales Dataset - Worked f'!M:M)</f>
        <v>0</v>
      </c>
      <c r="J1225" s="9">
        <f>_xlfn.XLOOKUP(A:A,'Nikes Sales Dataset - Worked f'!A:A,'Nikes Sales Dataset - Worked f'!N:N)</f>
        <v>6110.0300000000007</v>
      </c>
      <c r="K1225" s="3">
        <f>_xlfn.XLOOKUP(A:A,'Nikes Sales Dataset - Worked f'!A:A,'Nikes Sales Dataset - Worked f'!P:P)</f>
        <v>6110.0300000000007</v>
      </c>
      <c r="L1225" s="7" t="str">
        <f>VLOOKUP('Nikes Sales Dataset - Worked f'!A:A,'Nikes Sales Dataset - Worked f'!A:R,18,FALSE)</f>
        <v>Unknown Date</v>
      </c>
      <c r="M1225" s="7" t="str">
        <f>_xlfn.XLOOKUP(A:A,'Nikes Sales Dataset - Worked f'!A:A,'Nikes Sales Dataset - Worked f'!S:S)</f>
        <v>Unknown</v>
      </c>
      <c r="N1225" s="7" t="str">
        <f>_xlfn.XLOOKUP(A:A,'Nikes Sales Dataset - Worked f'!A:A,'Nikes Sales Dataset - Worked f'!T:T)</f>
        <v>Unknown</v>
      </c>
      <c r="O1225" t="str">
        <f>_xlfn.XLOOKUP(A:A,'Nikes Sales Dataset - Worked f'!A:A,'Nikes Sales Dataset - Worked f'!U:U)</f>
        <v>Online</v>
      </c>
      <c r="P1225" t="str">
        <f>_xlfn.XLOOKUP(A:A,'Nikes Sales Dataset - Worked f'!A:A,'Nikes Sales Dataset - Worked f'!W:W)</f>
        <v>Delhi</v>
      </c>
      <c r="Q1225" s="9">
        <f>_xlfn.XLOOKUP(A:A,'Nikes Sales Dataset - Worked f'!A:A,'Nikes Sales Dataset - Worked f'!X:X)</f>
        <v>3088.54</v>
      </c>
    </row>
    <row r="1226" spans="1:17" x14ac:dyDescent="0.25">
      <c r="A1226" s="4">
        <v>3224</v>
      </c>
      <c r="B1226" t="str">
        <f>VLOOKUP('Nikes Sales Dataset - Worked f'!A:A,'Nikes Sales Dataset - Worked f'!A:B,2,FALSE)</f>
        <v>3224_20250318</v>
      </c>
      <c r="C1226" t="str">
        <f>VLOOKUP('Nikes Sales Dataset - Worked f'!A:A,'Nikes Sales Dataset - Worked f'!A:C,3,FALSE)</f>
        <v>Women</v>
      </c>
      <c r="D1226" t="str">
        <f>VLOOKUP('Nikes Sales Dataset - Worked f'!A:A,'Nikes Sales Dataset - Worked f'!A:D,4,FALSE)</f>
        <v>Soccer</v>
      </c>
      <c r="E1226" t="str">
        <f>VLOOKUP('Nikes Sales Dataset - Worked f'!A:A,'Nikes Sales Dataset - Worked f'!A:E,5,FALSE)</f>
        <v>Phantom GT</v>
      </c>
      <c r="F1226" t="str">
        <f>VLOOKUP('Nikes Sales Dataset - Worked f'!A:A,'Nikes Sales Dataset - Worked f'!A:G,7,FALSE)</f>
        <v>M</v>
      </c>
      <c r="G1226" s="3">
        <f>VLOOKUP('Nikes Sales Dataset - Worked f'!A:A,'Nikes Sales Dataset - Worked f'!A:I,9,FALSE)</f>
        <v>1</v>
      </c>
      <c r="H1226" s="9">
        <f>VLOOKUP('Nikes Sales Dataset - Worked f'!A:A,'Nikes Sales Dataset - Worked f'!A:K,11,FALSE)</f>
        <v>9872.3799999999992</v>
      </c>
      <c r="I1226">
        <f>_xlfn.XLOOKUP('Cleaned and Transformed Dataset'!A:A,'Nikes Sales Dataset - Worked f'!A:A,'Nikes Sales Dataset - Worked f'!M:M)</f>
        <v>0.18</v>
      </c>
      <c r="J1226" s="9">
        <f>_xlfn.XLOOKUP(A:A,'Nikes Sales Dataset - Worked f'!A:A,'Nikes Sales Dataset - Worked f'!N:N)</f>
        <v>8095.3516</v>
      </c>
      <c r="K1226" s="3">
        <f>_xlfn.XLOOKUP(A:A,'Nikes Sales Dataset - Worked f'!A:A,'Nikes Sales Dataset - Worked f'!P:P)</f>
        <v>8095.3516</v>
      </c>
      <c r="L1226" s="7">
        <f>VLOOKUP('Nikes Sales Dataset - Worked f'!A:A,'Nikes Sales Dataset - Worked f'!A:R,18,FALSE)</f>
        <v>45734</v>
      </c>
      <c r="M1226" s="7" t="str">
        <f>_xlfn.XLOOKUP(A:A,'Nikes Sales Dataset - Worked f'!A:A,'Nikes Sales Dataset - Worked f'!S:S)</f>
        <v>Mar</v>
      </c>
      <c r="N1226" s="7" t="str">
        <f>_xlfn.XLOOKUP(A:A,'Nikes Sales Dataset - Worked f'!A:A,'Nikes Sales Dataset - Worked f'!T:T)</f>
        <v>2025</v>
      </c>
      <c r="O1226" t="str">
        <f>_xlfn.XLOOKUP(A:A,'Nikes Sales Dataset - Worked f'!A:A,'Nikes Sales Dataset - Worked f'!U:U)</f>
        <v>Retail</v>
      </c>
      <c r="P1226" t="str">
        <f>_xlfn.XLOOKUP(A:A,'Nikes Sales Dataset - Worked f'!A:A,'Nikes Sales Dataset - Worked f'!W:W)</f>
        <v>Pune</v>
      </c>
      <c r="Q1226" s="9">
        <f>_xlfn.XLOOKUP(A:A,'Nikes Sales Dataset - Worked f'!A:A,'Nikes Sales Dataset - Worked f'!X:X)</f>
        <v>233.85</v>
      </c>
    </row>
    <row r="1227" spans="1:17" x14ac:dyDescent="0.25">
      <c r="A1227" s="4">
        <v>3225</v>
      </c>
      <c r="B1227" t="str">
        <f>VLOOKUP('Nikes Sales Dataset - Worked f'!A:A,'Nikes Sales Dataset - Worked f'!A:B,2,FALSE)</f>
        <v>3225_20231220</v>
      </c>
      <c r="C1227" t="str">
        <f>VLOOKUP('Nikes Sales Dataset - Worked f'!A:A,'Nikes Sales Dataset - Worked f'!A:C,3,FALSE)</f>
        <v>Kids</v>
      </c>
      <c r="D1227" t="str">
        <f>VLOOKUP('Nikes Sales Dataset - Worked f'!A:A,'Nikes Sales Dataset - Worked f'!A:D,4,FALSE)</f>
        <v>Basketball</v>
      </c>
      <c r="E1227" t="str">
        <f>VLOOKUP('Nikes Sales Dataset - Worked f'!A:A,'Nikes Sales Dataset - Worked f'!A:E,5,FALSE)</f>
        <v>Kyrie Flytrap</v>
      </c>
      <c r="F1227" t="str">
        <f>VLOOKUP('Nikes Sales Dataset - Worked f'!A:A,'Nikes Sales Dataset - Worked f'!A:G,7,FALSE)</f>
        <v>L</v>
      </c>
      <c r="G1227" s="3">
        <f>VLOOKUP('Nikes Sales Dataset - Worked f'!A:A,'Nikes Sales Dataset - Worked f'!A:I,9,FALSE)</f>
        <v>0</v>
      </c>
      <c r="H1227" s="9">
        <f>VLOOKUP('Nikes Sales Dataset - Worked f'!A:A,'Nikes Sales Dataset - Worked f'!A:K,11,FALSE)</f>
        <v>7364.6</v>
      </c>
      <c r="I1227">
        <f>_xlfn.XLOOKUP('Cleaned and Transformed Dataset'!A:A,'Nikes Sales Dataset - Worked f'!A:A,'Nikes Sales Dataset - Worked f'!M:M)</f>
        <v>0</v>
      </c>
      <c r="J1227" s="9">
        <f>_xlfn.XLOOKUP(A:A,'Nikes Sales Dataset - Worked f'!A:A,'Nikes Sales Dataset - Worked f'!N:N)</f>
        <v>7364.6</v>
      </c>
      <c r="K1227" s="3">
        <f>_xlfn.XLOOKUP(A:A,'Nikes Sales Dataset - Worked f'!A:A,'Nikes Sales Dataset - Worked f'!P:P)</f>
        <v>0</v>
      </c>
      <c r="L1227" s="7">
        <f>VLOOKUP('Nikes Sales Dataset - Worked f'!A:A,'Nikes Sales Dataset - Worked f'!A:R,18,FALSE)</f>
        <v>45280</v>
      </c>
      <c r="M1227" s="7" t="str">
        <f>_xlfn.XLOOKUP(A:A,'Nikes Sales Dataset - Worked f'!A:A,'Nikes Sales Dataset - Worked f'!S:S)</f>
        <v>Dec</v>
      </c>
      <c r="N1227" s="7" t="str">
        <f>_xlfn.XLOOKUP(A:A,'Nikes Sales Dataset - Worked f'!A:A,'Nikes Sales Dataset - Worked f'!T:T)</f>
        <v>2023</v>
      </c>
      <c r="O1227" t="str">
        <f>_xlfn.XLOOKUP(A:A,'Nikes Sales Dataset - Worked f'!A:A,'Nikes Sales Dataset - Worked f'!U:U)</f>
        <v>Retail</v>
      </c>
      <c r="P1227" t="str">
        <f>_xlfn.XLOOKUP(A:A,'Nikes Sales Dataset - Worked f'!A:A,'Nikes Sales Dataset - Worked f'!W:W)</f>
        <v>Kolkata</v>
      </c>
      <c r="Q1227" s="9">
        <f>_xlfn.XLOOKUP(A:A,'Nikes Sales Dataset - Worked f'!A:A,'Nikes Sales Dataset - Worked f'!X:X)</f>
        <v>-458.05</v>
      </c>
    </row>
    <row r="1228" spans="1:17" x14ac:dyDescent="0.25">
      <c r="A1228" s="4">
        <v>3226</v>
      </c>
      <c r="B1228" t="str">
        <f>VLOOKUP('Nikes Sales Dataset - Worked f'!A:A,'Nikes Sales Dataset - Worked f'!A:B,2,FALSE)</f>
        <v>3226_20250212</v>
      </c>
      <c r="C1228" t="str">
        <f>VLOOKUP('Nikes Sales Dataset - Worked f'!A:A,'Nikes Sales Dataset - Worked f'!A:C,3,FALSE)</f>
        <v>Men</v>
      </c>
      <c r="D1228" t="str">
        <f>VLOOKUP('Nikes Sales Dataset - Worked f'!A:A,'Nikes Sales Dataset - Worked f'!A:D,4,FALSE)</f>
        <v>Soccer</v>
      </c>
      <c r="E1228" t="str">
        <f>VLOOKUP('Nikes Sales Dataset - Worked f'!A:A,'Nikes Sales Dataset - Worked f'!A:E,5,FALSE)</f>
        <v>Mercurial Superfly</v>
      </c>
      <c r="F1228" t="str">
        <f>VLOOKUP('Nikes Sales Dataset - Worked f'!A:A,'Nikes Sales Dataset - Worked f'!A:G,7,FALSE)</f>
        <v>M</v>
      </c>
      <c r="G1228" s="3">
        <f>VLOOKUP('Nikes Sales Dataset - Worked f'!A:A,'Nikes Sales Dataset - Worked f'!A:I,9,FALSE)</f>
        <v>2</v>
      </c>
      <c r="H1228" s="9">
        <f>VLOOKUP('Nikes Sales Dataset - Worked f'!A:A,'Nikes Sales Dataset - Worked f'!A:K,11,FALSE)</f>
        <v>4585.7700000000004</v>
      </c>
      <c r="I1228">
        <f>_xlfn.XLOOKUP('Cleaned and Transformed Dataset'!A:A,'Nikes Sales Dataset - Worked f'!A:A,'Nikes Sales Dataset - Worked f'!M:M)</f>
        <v>0</v>
      </c>
      <c r="J1228" s="9">
        <f>_xlfn.XLOOKUP(A:A,'Nikes Sales Dataset - Worked f'!A:A,'Nikes Sales Dataset - Worked f'!N:N)</f>
        <v>4585.7700000000004</v>
      </c>
      <c r="K1228" s="3">
        <f>_xlfn.XLOOKUP(A:A,'Nikes Sales Dataset - Worked f'!A:A,'Nikes Sales Dataset - Worked f'!P:P)</f>
        <v>9171.5400000000009</v>
      </c>
      <c r="L1228" s="7">
        <f>VLOOKUP('Nikes Sales Dataset - Worked f'!A:A,'Nikes Sales Dataset - Worked f'!A:R,18,FALSE)</f>
        <v>45700</v>
      </c>
      <c r="M1228" s="7" t="str">
        <f>_xlfn.XLOOKUP(A:A,'Nikes Sales Dataset - Worked f'!A:A,'Nikes Sales Dataset - Worked f'!S:S)</f>
        <v>Feb</v>
      </c>
      <c r="N1228" s="7" t="str">
        <f>_xlfn.XLOOKUP(A:A,'Nikes Sales Dataset - Worked f'!A:A,'Nikes Sales Dataset - Worked f'!T:T)</f>
        <v>2025</v>
      </c>
      <c r="O1228" t="str">
        <f>_xlfn.XLOOKUP(A:A,'Nikes Sales Dataset - Worked f'!A:A,'Nikes Sales Dataset - Worked f'!U:U)</f>
        <v>Retail</v>
      </c>
      <c r="P1228" t="str">
        <f>_xlfn.XLOOKUP(A:A,'Nikes Sales Dataset - Worked f'!A:A,'Nikes Sales Dataset - Worked f'!W:W)</f>
        <v>Pune</v>
      </c>
      <c r="Q1228" s="9">
        <f>_xlfn.XLOOKUP(A:A,'Nikes Sales Dataset - Worked f'!A:A,'Nikes Sales Dataset - Worked f'!X:X)</f>
        <v>-241.59</v>
      </c>
    </row>
    <row r="1229" spans="1:17" x14ac:dyDescent="0.25">
      <c r="A1229" s="4">
        <v>3227</v>
      </c>
      <c r="B1229" t="str">
        <f>VLOOKUP('Nikes Sales Dataset - Worked f'!A:A,'Nikes Sales Dataset - Worked f'!A:B,2,FALSE)</f>
        <v>3227_Unknown Date</v>
      </c>
      <c r="C1229" t="str">
        <f>VLOOKUP('Nikes Sales Dataset - Worked f'!A:A,'Nikes Sales Dataset - Worked f'!A:C,3,FALSE)</f>
        <v>Women</v>
      </c>
      <c r="D1229" t="str">
        <f>VLOOKUP('Nikes Sales Dataset - Worked f'!A:A,'Nikes Sales Dataset - Worked f'!A:D,4,FALSE)</f>
        <v>Training</v>
      </c>
      <c r="E1229" t="str">
        <f>VLOOKUP('Nikes Sales Dataset - Worked f'!A:A,'Nikes Sales Dataset - Worked f'!A:E,5,FALSE)</f>
        <v>ZoomX Invincible</v>
      </c>
      <c r="F1229" t="str">
        <f>VLOOKUP('Nikes Sales Dataset - Worked f'!A:A,'Nikes Sales Dataset - Worked f'!A:G,7,FALSE)</f>
        <v>M</v>
      </c>
      <c r="G1229" s="3">
        <f>VLOOKUP('Nikes Sales Dataset - Worked f'!A:A,'Nikes Sales Dataset - Worked f'!A:I,9,FALSE)</f>
        <v>1</v>
      </c>
      <c r="H1229" s="9">
        <f>VLOOKUP('Nikes Sales Dataset - Worked f'!A:A,'Nikes Sales Dataset - Worked f'!A:K,11,FALSE)</f>
        <v>6110.0300000000007</v>
      </c>
      <c r="I1229">
        <f>_xlfn.XLOOKUP('Cleaned and Transformed Dataset'!A:A,'Nikes Sales Dataset - Worked f'!A:A,'Nikes Sales Dataset - Worked f'!M:M)</f>
        <v>0.2</v>
      </c>
      <c r="J1229" s="9">
        <f>_xlfn.XLOOKUP(A:A,'Nikes Sales Dataset - Worked f'!A:A,'Nikes Sales Dataset - Worked f'!N:N)</f>
        <v>4888.0240000000003</v>
      </c>
      <c r="K1229" s="3">
        <f>_xlfn.XLOOKUP(A:A,'Nikes Sales Dataset - Worked f'!A:A,'Nikes Sales Dataset - Worked f'!P:P)</f>
        <v>4888.0240000000003</v>
      </c>
      <c r="L1229" s="7" t="str">
        <f>VLOOKUP('Nikes Sales Dataset - Worked f'!A:A,'Nikes Sales Dataset - Worked f'!A:R,18,FALSE)</f>
        <v>Unknown Date</v>
      </c>
      <c r="M1229" s="7" t="str">
        <f>_xlfn.XLOOKUP(A:A,'Nikes Sales Dataset - Worked f'!A:A,'Nikes Sales Dataset - Worked f'!S:S)</f>
        <v>Unknown</v>
      </c>
      <c r="N1229" s="7" t="str">
        <f>_xlfn.XLOOKUP(A:A,'Nikes Sales Dataset - Worked f'!A:A,'Nikes Sales Dataset - Worked f'!T:T)</f>
        <v>Unknown</v>
      </c>
      <c r="O1229" t="str">
        <f>_xlfn.XLOOKUP(A:A,'Nikes Sales Dataset - Worked f'!A:A,'Nikes Sales Dataset - Worked f'!U:U)</f>
        <v>Online</v>
      </c>
      <c r="P1229" t="str">
        <f>_xlfn.XLOOKUP(A:A,'Nikes Sales Dataset - Worked f'!A:A,'Nikes Sales Dataset - Worked f'!W:W)</f>
        <v>Delhi</v>
      </c>
      <c r="Q1229" s="9">
        <f>_xlfn.XLOOKUP(A:A,'Nikes Sales Dataset - Worked f'!A:A,'Nikes Sales Dataset - Worked f'!X:X)</f>
        <v>-604.23</v>
      </c>
    </row>
    <row r="1230" spans="1:17" x14ac:dyDescent="0.25">
      <c r="A1230" s="4">
        <v>3228</v>
      </c>
      <c r="B1230" t="str">
        <f>VLOOKUP('Nikes Sales Dataset - Worked f'!A:A,'Nikes Sales Dataset - Worked f'!A:B,2,FALSE)</f>
        <v>3228_20250419</v>
      </c>
      <c r="C1230" t="str">
        <f>VLOOKUP('Nikes Sales Dataset - Worked f'!A:A,'Nikes Sales Dataset - Worked f'!A:C,3,FALSE)</f>
        <v>Kids</v>
      </c>
      <c r="D1230" t="str">
        <f>VLOOKUP('Nikes Sales Dataset - Worked f'!A:A,'Nikes Sales Dataset - Worked f'!A:D,4,FALSE)</f>
        <v>Basketball</v>
      </c>
      <c r="E1230" t="str">
        <f>VLOOKUP('Nikes Sales Dataset - Worked f'!A:A,'Nikes Sales Dataset - Worked f'!A:E,5,FALSE)</f>
        <v>LeBron 20</v>
      </c>
      <c r="F1230" t="str">
        <f>VLOOKUP('Nikes Sales Dataset - Worked f'!A:A,'Nikes Sales Dataset - Worked f'!A:G,7,FALSE)</f>
        <v>XL</v>
      </c>
      <c r="G1230" s="3">
        <f>VLOOKUP('Nikes Sales Dataset - Worked f'!A:A,'Nikes Sales Dataset - Worked f'!A:I,9,FALSE)</f>
        <v>1</v>
      </c>
      <c r="H1230" s="9">
        <f>VLOOKUP('Nikes Sales Dataset - Worked f'!A:A,'Nikes Sales Dataset - Worked f'!A:K,11,FALSE)</f>
        <v>6745.63</v>
      </c>
      <c r="I1230">
        <f>_xlfn.XLOOKUP('Cleaned and Transformed Dataset'!A:A,'Nikes Sales Dataset - Worked f'!A:A,'Nikes Sales Dataset - Worked f'!M:M)</f>
        <v>0</v>
      </c>
      <c r="J1230" s="9">
        <f>_xlfn.XLOOKUP(A:A,'Nikes Sales Dataset - Worked f'!A:A,'Nikes Sales Dataset - Worked f'!N:N)</f>
        <v>6745.63</v>
      </c>
      <c r="K1230" s="3">
        <f>_xlfn.XLOOKUP(A:A,'Nikes Sales Dataset - Worked f'!A:A,'Nikes Sales Dataset - Worked f'!P:P)</f>
        <v>6745.63</v>
      </c>
      <c r="L1230" s="7">
        <f>VLOOKUP('Nikes Sales Dataset - Worked f'!A:A,'Nikes Sales Dataset - Worked f'!A:R,18,FALSE)</f>
        <v>45766</v>
      </c>
      <c r="M1230" s="7" t="str">
        <f>_xlfn.XLOOKUP(A:A,'Nikes Sales Dataset - Worked f'!A:A,'Nikes Sales Dataset - Worked f'!S:S)</f>
        <v>Apr</v>
      </c>
      <c r="N1230" s="7" t="str">
        <f>_xlfn.XLOOKUP(A:A,'Nikes Sales Dataset - Worked f'!A:A,'Nikes Sales Dataset - Worked f'!T:T)</f>
        <v>2025</v>
      </c>
      <c r="O1230" t="str">
        <f>_xlfn.XLOOKUP(A:A,'Nikes Sales Dataset - Worked f'!A:A,'Nikes Sales Dataset - Worked f'!U:U)</f>
        <v>Retail</v>
      </c>
      <c r="P1230" t="str">
        <f>_xlfn.XLOOKUP(A:A,'Nikes Sales Dataset - Worked f'!A:A,'Nikes Sales Dataset - Worked f'!W:W)</f>
        <v>Bangalore</v>
      </c>
      <c r="Q1230" s="9">
        <f>_xlfn.XLOOKUP(A:A,'Nikes Sales Dataset - Worked f'!A:A,'Nikes Sales Dataset - Worked f'!X:X)</f>
        <v>3620.9</v>
      </c>
    </row>
    <row r="1231" spans="1:17" x14ac:dyDescent="0.25">
      <c r="A1231" s="4">
        <v>3229</v>
      </c>
      <c r="B1231" t="str">
        <f>VLOOKUP('Nikes Sales Dataset - Worked f'!A:A,'Nikes Sales Dataset - Worked f'!A:B,2,FALSE)</f>
        <v>3229_20240819</v>
      </c>
      <c r="C1231" t="str">
        <f>VLOOKUP('Nikes Sales Dataset - Worked f'!A:A,'Nikes Sales Dataset - Worked f'!A:C,3,FALSE)</f>
        <v>Kids</v>
      </c>
      <c r="D1231" t="str">
        <f>VLOOKUP('Nikes Sales Dataset - Worked f'!A:A,'Nikes Sales Dataset - Worked f'!A:D,4,FALSE)</f>
        <v>Running</v>
      </c>
      <c r="E1231" t="str">
        <f>VLOOKUP('Nikes Sales Dataset - Worked f'!A:A,'Nikes Sales Dataset - Worked f'!A:E,5,FALSE)</f>
        <v>Free RN</v>
      </c>
      <c r="F1231" t="str">
        <f>VLOOKUP('Nikes Sales Dataset - Worked f'!A:A,'Nikes Sales Dataset - Worked f'!A:G,7,FALSE)</f>
        <v>M</v>
      </c>
      <c r="G1231" s="3">
        <f>VLOOKUP('Nikes Sales Dataset - Worked f'!A:A,'Nikes Sales Dataset - Worked f'!A:I,9,FALSE)</f>
        <v>1</v>
      </c>
      <c r="H1231" s="9">
        <f>VLOOKUP('Nikes Sales Dataset - Worked f'!A:A,'Nikes Sales Dataset - Worked f'!A:K,11,FALSE)</f>
        <v>6110.0300000000007</v>
      </c>
      <c r="I1231">
        <f>_xlfn.XLOOKUP('Cleaned and Transformed Dataset'!A:A,'Nikes Sales Dataset - Worked f'!A:A,'Nikes Sales Dataset - Worked f'!M:M)</f>
        <v>1</v>
      </c>
      <c r="J1231" s="9">
        <f>_xlfn.XLOOKUP(A:A,'Nikes Sales Dataset - Worked f'!A:A,'Nikes Sales Dataset - Worked f'!N:N)</f>
        <v>0</v>
      </c>
      <c r="K1231" s="3">
        <f>_xlfn.XLOOKUP(A:A,'Nikes Sales Dataset - Worked f'!A:A,'Nikes Sales Dataset - Worked f'!P:P)</f>
        <v>0</v>
      </c>
      <c r="L1231" s="7">
        <f>VLOOKUP('Nikes Sales Dataset - Worked f'!A:A,'Nikes Sales Dataset - Worked f'!A:R,18,FALSE)</f>
        <v>45523</v>
      </c>
      <c r="M1231" s="7" t="str">
        <f>_xlfn.XLOOKUP(A:A,'Nikes Sales Dataset - Worked f'!A:A,'Nikes Sales Dataset - Worked f'!S:S)</f>
        <v>Aug</v>
      </c>
      <c r="N1231" s="7" t="str">
        <f>_xlfn.XLOOKUP(A:A,'Nikes Sales Dataset - Worked f'!A:A,'Nikes Sales Dataset - Worked f'!T:T)</f>
        <v>2024</v>
      </c>
      <c r="O1231" t="str">
        <f>_xlfn.XLOOKUP(A:A,'Nikes Sales Dataset - Worked f'!A:A,'Nikes Sales Dataset - Worked f'!U:U)</f>
        <v>Retail</v>
      </c>
      <c r="P1231" t="str">
        <f>_xlfn.XLOOKUP(A:A,'Nikes Sales Dataset - Worked f'!A:A,'Nikes Sales Dataset - Worked f'!W:W)</f>
        <v>Pune</v>
      </c>
      <c r="Q1231" s="9">
        <f>_xlfn.XLOOKUP(A:A,'Nikes Sales Dataset - Worked f'!A:A,'Nikes Sales Dataset - Worked f'!X:X)</f>
        <v>188.96</v>
      </c>
    </row>
    <row r="1232" spans="1:17" x14ac:dyDescent="0.25">
      <c r="A1232" s="4">
        <v>3230</v>
      </c>
      <c r="B1232" t="str">
        <f>VLOOKUP('Nikes Sales Dataset - Worked f'!A:A,'Nikes Sales Dataset - Worked f'!A:B,2,FALSE)</f>
        <v>3230_Unknown Date</v>
      </c>
      <c r="C1232" t="str">
        <f>VLOOKUP('Nikes Sales Dataset - Worked f'!A:A,'Nikes Sales Dataset - Worked f'!A:C,3,FALSE)</f>
        <v>Men</v>
      </c>
      <c r="D1232" t="str">
        <f>VLOOKUP('Nikes Sales Dataset - Worked f'!A:A,'Nikes Sales Dataset - Worked f'!A:D,4,FALSE)</f>
        <v>Soccer</v>
      </c>
      <c r="E1232" t="str">
        <f>VLOOKUP('Nikes Sales Dataset - Worked f'!A:A,'Nikes Sales Dataset - Worked f'!A:E,5,FALSE)</f>
        <v>Phantom GT</v>
      </c>
      <c r="F1232" t="str">
        <f>VLOOKUP('Nikes Sales Dataset - Worked f'!A:A,'Nikes Sales Dataset - Worked f'!A:G,7,FALSE)</f>
        <v>XL</v>
      </c>
      <c r="G1232" s="3">
        <f>VLOOKUP('Nikes Sales Dataset - Worked f'!A:A,'Nikes Sales Dataset - Worked f'!A:I,9,FALSE)</f>
        <v>1</v>
      </c>
      <c r="H1232" s="9">
        <f>VLOOKUP('Nikes Sales Dataset - Worked f'!A:A,'Nikes Sales Dataset - Worked f'!A:K,11,FALSE)</f>
        <v>7398.98</v>
      </c>
      <c r="I1232">
        <f>_xlfn.XLOOKUP('Cleaned and Transformed Dataset'!A:A,'Nikes Sales Dataset - Worked f'!A:A,'Nikes Sales Dataset - Worked f'!M:M)</f>
        <v>0.87</v>
      </c>
      <c r="J1232" s="9">
        <f>_xlfn.XLOOKUP(A:A,'Nikes Sales Dataset - Worked f'!A:A,'Nikes Sales Dataset - Worked f'!N:N)</f>
        <v>961.86739999999998</v>
      </c>
      <c r="K1232" s="3">
        <f>_xlfn.XLOOKUP(A:A,'Nikes Sales Dataset - Worked f'!A:A,'Nikes Sales Dataset - Worked f'!P:P)</f>
        <v>961.86739999999998</v>
      </c>
      <c r="L1232" s="7" t="str">
        <f>VLOOKUP('Nikes Sales Dataset - Worked f'!A:A,'Nikes Sales Dataset - Worked f'!A:R,18,FALSE)</f>
        <v>Unknown Date</v>
      </c>
      <c r="M1232" s="7" t="str">
        <f>_xlfn.XLOOKUP(A:A,'Nikes Sales Dataset - Worked f'!A:A,'Nikes Sales Dataset - Worked f'!S:S)</f>
        <v>Unknown</v>
      </c>
      <c r="N1232" s="7" t="str">
        <f>_xlfn.XLOOKUP(A:A,'Nikes Sales Dataset - Worked f'!A:A,'Nikes Sales Dataset - Worked f'!T:T)</f>
        <v>Unknown</v>
      </c>
      <c r="O1232" t="str">
        <f>_xlfn.XLOOKUP(A:A,'Nikes Sales Dataset - Worked f'!A:A,'Nikes Sales Dataset - Worked f'!U:U)</f>
        <v>Retail</v>
      </c>
      <c r="P1232" t="str">
        <f>_xlfn.XLOOKUP(A:A,'Nikes Sales Dataset - Worked f'!A:A,'Nikes Sales Dataset - Worked f'!W:W)</f>
        <v>Delhi</v>
      </c>
      <c r="Q1232" s="9">
        <f>_xlfn.XLOOKUP(A:A,'Nikes Sales Dataset - Worked f'!A:A,'Nikes Sales Dataset - Worked f'!X:X)</f>
        <v>3634.75</v>
      </c>
    </row>
    <row r="1233" spans="1:17" x14ac:dyDescent="0.25">
      <c r="A1233" s="4">
        <v>3231</v>
      </c>
      <c r="B1233" t="str">
        <f>VLOOKUP('Nikes Sales Dataset - Worked f'!A:A,'Nikes Sales Dataset - Worked f'!A:B,2,FALSE)</f>
        <v>3231_20241217</v>
      </c>
      <c r="C1233" t="str">
        <f>VLOOKUP('Nikes Sales Dataset - Worked f'!A:A,'Nikes Sales Dataset - Worked f'!A:C,3,FALSE)</f>
        <v>Men</v>
      </c>
      <c r="D1233" t="str">
        <f>VLOOKUP('Nikes Sales Dataset - Worked f'!A:A,'Nikes Sales Dataset - Worked f'!A:D,4,FALSE)</f>
        <v>Lifestyle</v>
      </c>
      <c r="E1233" t="str">
        <f>VLOOKUP('Nikes Sales Dataset - Worked f'!A:A,'Nikes Sales Dataset - Worked f'!A:E,5,FALSE)</f>
        <v>Dunk Low</v>
      </c>
      <c r="F1233" t="str">
        <f>VLOOKUP('Nikes Sales Dataset - Worked f'!A:A,'Nikes Sales Dataset - Worked f'!A:G,7,FALSE)</f>
        <v>L</v>
      </c>
      <c r="G1233" s="3">
        <f>VLOOKUP('Nikes Sales Dataset - Worked f'!A:A,'Nikes Sales Dataset - Worked f'!A:I,9,FALSE)</f>
        <v>1</v>
      </c>
      <c r="H1233" s="9">
        <f>VLOOKUP('Nikes Sales Dataset - Worked f'!A:A,'Nikes Sales Dataset - Worked f'!A:K,11,FALSE)</f>
        <v>6406.53</v>
      </c>
      <c r="I1233">
        <f>_xlfn.XLOOKUP('Cleaned and Transformed Dataset'!A:A,'Nikes Sales Dataset - Worked f'!A:A,'Nikes Sales Dataset - Worked f'!M:M)</f>
        <v>0.9</v>
      </c>
      <c r="J1233" s="9">
        <f>_xlfn.XLOOKUP(A:A,'Nikes Sales Dataset - Worked f'!A:A,'Nikes Sales Dataset - Worked f'!N:N)</f>
        <v>640.65299999999979</v>
      </c>
      <c r="K1233" s="3">
        <f>_xlfn.XLOOKUP(A:A,'Nikes Sales Dataset - Worked f'!A:A,'Nikes Sales Dataset - Worked f'!P:P)</f>
        <v>640.65299999999979</v>
      </c>
      <c r="L1233" s="7">
        <f>VLOOKUP('Nikes Sales Dataset - Worked f'!A:A,'Nikes Sales Dataset - Worked f'!A:R,18,FALSE)</f>
        <v>45643</v>
      </c>
      <c r="M1233" s="7" t="str">
        <f>_xlfn.XLOOKUP(A:A,'Nikes Sales Dataset - Worked f'!A:A,'Nikes Sales Dataset - Worked f'!S:S)</f>
        <v>Dec</v>
      </c>
      <c r="N1233" s="7" t="str">
        <f>_xlfn.XLOOKUP(A:A,'Nikes Sales Dataset - Worked f'!A:A,'Nikes Sales Dataset - Worked f'!T:T)</f>
        <v>2024</v>
      </c>
      <c r="O1233" t="str">
        <f>_xlfn.XLOOKUP(A:A,'Nikes Sales Dataset - Worked f'!A:A,'Nikes Sales Dataset - Worked f'!U:U)</f>
        <v>Online</v>
      </c>
      <c r="P1233" t="str">
        <f>_xlfn.XLOOKUP(A:A,'Nikes Sales Dataset - Worked f'!A:A,'Nikes Sales Dataset - Worked f'!W:W)</f>
        <v>Kolkata</v>
      </c>
      <c r="Q1233" s="9">
        <f>_xlfn.XLOOKUP(A:A,'Nikes Sales Dataset - Worked f'!A:A,'Nikes Sales Dataset - Worked f'!X:X)</f>
        <v>2859.55</v>
      </c>
    </row>
    <row r="1234" spans="1:17" x14ac:dyDescent="0.25">
      <c r="A1234" s="4">
        <v>3232</v>
      </c>
      <c r="B1234" t="str">
        <f>VLOOKUP('Nikes Sales Dataset - Worked f'!A:A,'Nikes Sales Dataset - Worked f'!A:B,2,FALSE)</f>
        <v>3232_20231111</v>
      </c>
      <c r="C1234" t="str">
        <f>VLOOKUP('Nikes Sales Dataset - Worked f'!A:A,'Nikes Sales Dataset - Worked f'!A:C,3,FALSE)</f>
        <v>Kids</v>
      </c>
      <c r="D1234" t="str">
        <f>VLOOKUP('Nikes Sales Dataset - Worked f'!A:A,'Nikes Sales Dataset - Worked f'!A:D,4,FALSE)</f>
        <v>Lifestyle</v>
      </c>
      <c r="E1234" t="str">
        <f>VLOOKUP('Nikes Sales Dataset - Worked f'!A:A,'Nikes Sales Dataset - Worked f'!A:E,5,FALSE)</f>
        <v>Air Force 1</v>
      </c>
      <c r="F1234" t="str">
        <f>VLOOKUP('Nikes Sales Dataset - Worked f'!A:A,'Nikes Sales Dataset - Worked f'!A:G,7,FALSE)</f>
        <v>M</v>
      </c>
      <c r="G1234" s="3">
        <f>VLOOKUP('Nikes Sales Dataset - Worked f'!A:A,'Nikes Sales Dataset - Worked f'!A:I,9,FALSE)</f>
        <v>0</v>
      </c>
      <c r="H1234" s="9">
        <f>VLOOKUP('Nikes Sales Dataset - Worked f'!A:A,'Nikes Sales Dataset - Worked f'!A:K,11,FALSE)</f>
        <v>6110.0300000000007</v>
      </c>
      <c r="I1234">
        <f>_xlfn.XLOOKUP('Cleaned and Transformed Dataset'!A:A,'Nikes Sales Dataset - Worked f'!A:A,'Nikes Sales Dataset - Worked f'!M:M)</f>
        <v>0</v>
      </c>
      <c r="J1234" s="9">
        <f>_xlfn.XLOOKUP(A:A,'Nikes Sales Dataset - Worked f'!A:A,'Nikes Sales Dataset - Worked f'!N:N)</f>
        <v>6110.0300000000007</v>
      </c>
      <c r="K1234" s="3">
        <f>_xlfn.XLOOKUP(A:A,'Nikes Sales Dataset - Worked f'!A:A,'Nikes Sales Dataset - Worked f'!P:P)</f>
        <v>0</v>
      </c>
      <c r="L1234" s="7">
        <f>VLOOKUP('Nikes Sales Dataset - Worked f'!A:A,'Nikes Sales Dataset - Worked f'!A:R,18,FALSE)</f>
        <v>45241</v>
      </c>
      <c r="M1234" s="7" t="str">
        <f>_xlfn.XLOOKUP(A:A,'Nikes Sales Dataset - Worked f'!A:A,'Nikes Sales Dataset - Worked f'!S:S)</f>
        <v>Nov</v>
      </c>
      <c r="N1234" s="7" t="str">
        <f>_xlfn.XLOOKUP(A:A,'Nikes Sales Dataset - Worked f'!A:A,'Nikes Sales Dataset - Worked f'!T:T)</f>
        <v>2023</v>
      </c>
      <c r="O1234" t="str">
        <f>_xlfn.XLOOKUP(A:A,'Nikes Sales Dataset - Worked f'!A:A,'Nikes Sales Dataset - Worked f'!U:U)</f>
        <v>Online</v>
      </c>
      <c r="P1234" t="str">
        <f>_xlfn.XLOOKUP(A:A,'Nikes Sales Dataset - Worked f'!A:A,'Nikes Sales Dataset - Worked f'!W:W)</f>
        <v>Pune</v>
      </c>
      <c r="Q1234" s="9">
        <f>_xlfn.XLOOKUP(A:A,'Nikes Sales Dataset - Worked f'!A:A,'Nikes Sales Dataset - Worked f'!X:X)</f>
        <v>2083.5700000000002</v>
      </c>
    </row>
    <row r="1235" spans="1:17" x14ac:dyDescent="0.25">
      <c r="A1235" s="4">
        <v>3233</v>
      </c>
      <c r="B1235" t="str">
        <f>VLOOKUP('Nikes Sales Dataset - Worked f'!A:A,'Nikes Sales Dataset - Worked f'!A:B,2,FALSE)</f>
        <v>3233_20250426</v>
      </c>
      <c r="C1235" t="str">
        <f>VLOOKUP('Nikes Sales Dataset - Worked f'!A:A,'Nikes Sales Dataset - Worked f'!A:C,3,FALSE)</f>
        <v>Men</v>
      </c>
      <c r="D1235" t="str">
        <f>VLOOKUP('Nikes Sales Dataset - Worked f'!A:A,'Nikes Sales Dataset - Worked f'!A:D,4,FALSE)</f>
        <v>Soccer</v>
      </c>
      <c r="E1235" t="str">
        <f>VLOOKUP('Nikes Sales Dataset - Worked f'!A:A,'Nikes Sales Dataset - Worked f'!A:E,5,FALSE)</f>
        <v>Phantom GT</v>
      </c>
      <c r="F1235" t="str">
        <f>VLOOKUP('Nikes Sales Dataset - Worked f'!A:A,'Nikes Sales Dataset - Worked f'!A:G,7,FALSE)</f>
        <v>M</v>
      </c>
      <c r="G1235" s="3">
        <f>VLOOKUP('Nikes Sales Dataset - Worked f'!A:A,'Nikes Sales Dataset - Worked f'!A:I,9,FALSE)</f>
        <v>1</v>
      </c>
      <c r="H1235" s="9">
        <f>VLOOKUP('Nikes Sales Dataset - Worked f'!A:A,'Nikes Sales Dataset - Worked f'!A:K,11,FALSE)</f>
        <v>4091.68</v>
      </c>
      <c r="I1235">
        <f>_xlfn.XLOOKUP('Cleaned and Transformed Dataset'!A:A,'Nikes Sales Dataset - Worked f'!A:A,'Nikes Sales Dataset - Worked f'!M:M)</f>
        <v>0</v>
      </c>
      <c r="J1235" s="9">
        <f>_xlfn.XLOOKUP(A:A,'Nikes Sales Dataset - Worked f'!A:A,'Nikes Sales Dataset - Worked f'!N:N)</f>
        <v>4091.68</v>
      </c>
      <c r="K1235" s="3">
        <f>_xlfn.XLOOKUP(A:A,'Nikes Sales Dataset - Worked f'!A:A,'Nikes Sales Dataset - Worked f'!P:P)</f>
        <v>4091.68</v>
      </c>
      <c r="L1235" s="7">
        <f>VLOOKUP('Nikes Sales Dataset - Worked f'!A:A,'Nikes Sales Dataset - Worked f'!A:R,18,FALSE)</f>
        <v>45773</v>
      </c>
      <c r="M1235" s="7" t="str">
        <f>_xlfn.XLOOKUP(A:A,'Nikes Sales Dataset - Worked f'!A:A,'Nikes Sales Dataset - Worked f'!S:S)</f>
        <v>Apr</v>
      </c>
      <c r="N1235" s="7" t="str">
        <f>_xlfn.XLOOKUP(A:A,'Nikes Sales Dataset - Worked f'!A:A,'Nikes Sales Dataset - Worked f'!T:T)</f>
        <v>2025</v>
      </c>
      <c r="O1235" t="str">
        <f>_xlfn.XLOOKUP(A:A,'Nikes Sales Dataset - Worked f'!A:A,'Nikes Sales Dataset - Worked f'!U:U)</f>
        <v>Retail</v>
      </c>
      <c r="P1235" t="str">
        <f>_xlfn.XLOOKUP(A:A,'Nikes Sales Dataset - Worked f'!A:A,'Nikes Sales Dataset - Worked f'!W:W)</f>
        <v>Hyderabad</v>
      </c>
      <c r="Q1235" s="9">
        <f>_xlfn.XLOOKUP(A:A,'Nikes Sales Dataset - Worked f'!A:A,'Nikes Sales Dataset - Worked f'!X:X)</f>
        <v>571.79999999999995</v>
      </c>
    </row>
    <row r="1236" spans="1:17" x14ac:dyDescent="0.25">
      <c r="A1236" s="4">
        <v>3234</v>
      </c>
      <c r="B1236" t="str">
        <f>VLOOKUP('Nikes Sales Dataset - Worked f'!A:A,'Nikes Sales Dataset - Worked f'!A:B,2,FALSE)</f>
        <v>3234_20250514</v>
      </c>
      <c r="C1236" t="str">
        <f>VLOOKUP('Nikes Sales Dataset - Worked f'!A:A,'Nikes Sales Dataset - Worked f'!A:C,3,FALSE)</f>
        <v>Kids</v>
      </c>
      <c r="D1236" t="str">
        <f>VLOOKUP('Nikes Sales Dataset - Worked f'!A:A,'Nikes Sales Dataset - Worked f'!A:D,4,FALSE)</f>
        <v>Soccer</v>
      </c>
      <c r="E1236" t="str">
        <f>VLOOKUP('Nikes Sales Dataset - Worked f'!A:A,'Nikes Sales Dataset - Worked f'!A:E,5,FALSE)</f>
        <v>Phantom GT</v>
      </c>
      <c r="F1236" t="str">
        <f>VLOOKUP('Nikes Sales Dataset - Worked f'!A:A,'Nikes Sales Dataset - Worked f'!A:G,7,FALSE)</f>
        <v>XL</v>
      </c>
      <c r="G1236" s="3">
        <f>VLOOKUP('Nikes Sales Dataset - Worked f'!A:A,'Nikes Sales Dataset - Worked f'!A:I,9,FALSE)</f>
        <v>1</v>
      </c>
      <c r="H1236" s="9">
        <f>VLOOKUP('Nikes Sales Dataset - Worked f'!A:A,'Nikes Sales Dataset - Worked f'!A:K,11,FALSE)</f>
        <v>6110.0300000000007</v>
      </c>
      <c r="I1236">
        <f>_xlfn.XLOOKUP('Cleaned and Transformed Dataset'!A:A,'Nikes Sales Dataset - Worked f'!A:A,'Nikes Sales Dataset - Worked f'!M:M)</f>
        <v>0</v>
      </c>
      <c r="J1236" s="9">
        <f>_xlfn.XLOOKUP(A:A,'Nikes Sales Dataset - Worked f'!A:A,'Nikes Sales Dataset - Worked f'!N:N)</f>
        <v>6110.0300000000007</v>
      </c>
      <c r="K1236" s="3">
        <f>_xlfn.XLOOKUP(A:A,'Nikes Sales Dataset - Worked f'!A:A,'Nikes Sales Dataset - Worked f'!P:P)</f>
        <v>6110.0300000000007</v>
      </c>
      <c r="L1236" s="7">
        <f>VLOOKUP('Nikes Sales Dataset - Worked f'!A:A,'Nikes Sales Dataset - Worked f'!A:R,18,FALSE)</f>
        <v>45791</v>
      </c>
      <c r="M1236" s="7" t="str">
        <f>_xlfn.XLOOKUP(A:A,'Nikes Sales Dataset - Worked f'!A:A,'Nikes Sales Dataset - Worked f'!S:S)</f>
        <v>May</v>
      </c>
      <c r="N1236" s="7" t="str">
        <f>_xlfn.XLOOKUP(A:A,'Nikes Sales Dataset - Worked f'!A:A,'Nikes Sales Dataset - Worked f'!T:T)</f>
        <v>2025</v>
      </c>
      <c r="O1236" t="str">
        <f>_xlfn.XLOOKUP(A:A,'Nikes Sales Dataset - Worked f'!A:A,'Nikes Sales Dataset - Worked f'!U:U)</f>
        <v>Online</v>
      </c>
      <c r="P1236" t="str">
        <f>_xlfn.XLOOKUP(A:A,'Nikes Sales Dataset - Worked f'!A:A,'Nikes Sales Dataset - Worked f'!W:W)</f>
        <v>Delhi</v>
      </c>
      <c r="Q1236" s="9">
        <f>_xlfn.XLOOKUP(A:A,'Nikes Sales Dataset - Worked f'!A:A,'Nikes Sales Dataset - Worked f'!X:X)</f>
        <v>327.76</v>
      </c>
    </row>
    <row r="1237" spans="1:17" x14ac:dyDescent="0.25">
      <c r="A1237" s="4">
        <v>3235</v>
      </c>
      <c r="B1237" t="str">
        <f>VLOOKUP('Nikes Sales Dataset - Worked f'!A:A,'Nikes Sales Dataset - Worked f'!A:B,2,FALSE)</f>
        <v>3235_Unknown Date</v>
      </c>
      <c r="C1237" t="str">
        <f>VLOOKUP('Nikes Sales Dataset - Worked f'!A:A,'Nikes Sales Dataset - Worked f'!A:C,3,FALSE)</f>
        <v>Women</v>
      </c>
      <c r="D1237" t="str">
        <f>VLOOKUP('Nikes Sales Dataset - Worked f'!A:A,'Nikes Sales Dataset - Worked f'!A:D,4,FALSE)</f>
        <v>Training</v>
      </c>
      <c r="E1237" t="str">
        <f>VLOOKUP('Nikes Sales Dataset - Worked f'!A:A,'Nikes Sales Dataset - Worked f'!A:E,5,FALSE)</f>
        <v>SuperRep Go</v>
      </c>
      <c r="F1237" t="str">
        <f>VLOOKUP('Nikes Sales Dataset - Worked f'!A:A,'Nikes Sales Dataset - Worked f'!A:G,7,FALSE)</f>
        <v>M</v>
      </c>
      <c r="G1237" s="3">
        <f>VLOOKUP('Nikes Sales Dataset - Worked f'!A:A,'Nikes Sales Dataset - Worked f'!A:I,9,FALSE)</f>
        <v>0</v>
      </c>
      <c r="H1237" s="9">
        <f>VLOOKUP('Nikes Sales Dataset - Worked f'!A:A,'Nikes Sales Dataset - Worked f'!A:K,11,FALSE)</f>
        <v>6110.0300000000007</v>
      </c>
      <c r="I1237">
        <f>_xlfn.XLOOKUP('Cleaned and Transformed Dataset'!A:A,'Nikes Sales Dataset - Worked f'!A:A,'Nikes Sales Dataset - Worked f'!M:M)</f>
        <v>0.75</v>
      </c>
      <c r="J1237" s="9">
        <f>_xlfn.XLOOKUP(A:A,'Nikes Sales Dataset - Worked f'!A:A,'Nikes Sales Dataset - Worked f'!N:N)</f>
        <v>1527.5075000000002</v>
      </c>
      <c r="K1237" s="3">
        <f>_xlfn.XLOOKUP(A:A,'Nikes Sales Dataset - Worked f'!A:A,'Nikes Sales Dataset - Worked f'!P:P)</f>
        <v>0</v>
      </c>
      <c r="L1237" s="7" t="str">
        <f>VLOOKUP('Nikes Sales Dataset - Worked f'!A:A,'Nikes Sales Dataset - Worked f'!A:R,18,FALSE)</f>
        <v>Unknown Date</v>
      </c>
      <c r="M1237" s="7" t="str">
        <f>_xlfn.XLOOKUP(A:A,'Nikes Sales Dataset - Worked f'!A:A,'Nikes Sales Dataset - Worked f'!S:S)</f>
        <v>Unknown</v>
      </c>
      <c r="N1237" s="7" t="str">
        <f>_xlfn.XLOOKUP(A:A,'Nikes Sales Dataset - Worked f'!A:A,'Nikes Sales Dataset - Worked f'!T:T)</f>
        <v>Unknown</v>
      </c>
      <c r="O1237" t="str">
        <f>_xlfn.XLOOKUP(A:A,'Nikes Sales Dataset - Worked f'!A:A,'Nikes Sales Dataset - Worked f'!U:U)</f>
        <v>Retail</v>
      </c>
      <c r="P1237" t="str">
        <f>_xlfn.XLOOKUP(A:A,'Nikes Sales Dataset - Worked f'!A:A,'Nikes Sales Dataset - Worked f'!W:W)</f>
        <v>Hyderabad</v>
      </c>
      <c r="Q1237" s="9">
        <f>_xlfn.XLOOKUP(A:A,'Nikes Sales Dataset - Worked f'!A:A,'Nikes Sales Dataset - Worked f'!X:X)</f>
        <v>1899.62</v>
      </c>
    </row>
    <row r="1238" spans="1:17" x14ac:dyDescent="0.25">
      <c r="A1238" s="4">
        <v>3236</v>
      </c>
      <c r="B1238" t="str">
        <f>VLOOKUP('Nikes Sales Dataset - Worked f'!A:A,'Nikes Sales Dataset - Worked f'!A:B,2,FALSE)</f>
        <v>3236_20250721</v>
      </c>
      <c r="C1238" t="str">
        <f>VLOOKUP('Nikes Sales Dataset - Worked f'!A:A,'Nikes Sales Dataset - Worked f'!A:C,3,FALSE)</f>
        <v>Kids</v>
      </c>
      <c r="D1238" t="str">
        <f>VLOOKUP('Nikes Sales Dataset - Worked f'!A:A,'Nikes Sales Dataset - Worked f'!A:D,4,FALSE)</f>
        <v>Lifestyle</v>
      </c>
      <c r="E1238" t="str">
        <f>VLOOKUP('Nikes Sales Dataset - Worked f'!A:A,'Nikes Sales Dataset - Worked f'!A:E,5,FALSE)</f>
        <v>Blazer Mid</v>
      </c>
      <c r="F1238" t="str">
        <f>VLOOKUP('Nikes Sales Dataset - Worked f'!A:A,'Nikes Sales Dataset - Worked f'!A:G,7,FALSE)</f>
        <v>M</v>
      </c>
      <c r="G1238" s="3">
        <f>VLOOKUP('Nikes Sales Dataset - Worked f'!A:A,'Nikes Sales Dataset - Worked f'!A:I,9,FALSE)</f>
        <v>4</v>
      </c>
      <c r="H1238" s="9">
        <f>VLOOKUP('Nikes Sales Dataset - Worked f'!A:A,'Nikes Sales Dataset - Worked f'!A:K,11,FALSE)</f>
        <v>6110.0300000000007</v>
      </c>
      <c r="I1238">
        <f>_xlfn.XLOOKUP('Cleaned and Transformed Dataset'!A:A,'Nikes Sales Dataset - Worked f'!A:A,'Nikes Sales Dataset - Worked f'!M:M)</f>
        <v>0.68</v>
      </c>
      <c r="J1238" s="9">
        <f>_xlfn.XLOOKUP(A:A,'Nikes Sales Dataset - Worked f'!A:A,'Nikes Sales Dataset - Worked f'!N:N)</f>
        <v>1955.2095999999999</v>
      </c>
      <c r="K1238" s="3">
        <f>_xlfn.XLOOKUP(A:A,'Nikes Sales Dataset - Worked f'!A:A,'Nikes Sales Dataset - Worked f'!P:P)</f>
        <v>7820.8383999999996</v>
      </c>
      <c r="L1238" s="7">
        <f>VLOOKUP('Nikes Sales Dataset - Worked f'!A:A,'Nikes Sales Dataset - Worked f'!A:R,18,FALSE)</f>
        <v>45859</v>
      </c>
      <c r="M1238" s="7" t="str">
        <f>_xlfn.XLOOKUP(A:A,'Nikes Sales Dataset - Worked f'!A:A,'Nikes Sales Dataset - Worked f'!S:S)</f>
        <v>Jul</v>
      </c>
      <c r="N1238" s="7" t="str">
        <f>_xlfn.XLOOKUP(A:A,'Nikes Sales Dataset - Worked f'!A:A,'Nikes Sales Dataset - Worked f'!T:T)</f>
        <v>2025</v>
      </c>
      <c r="O1238" t="str">
        <f>_xlfn.XLOOKUP(A:A,'Nikes Sales Dataset - Worked f'!A:A,'Nikes Sales Dataset - Worked f'!U:U)</f>
        <v>Retail</v>
      </c>
      <c r="P1238" t="str">
        <f>_xlfn.XLOOKUP(A:A,'Nikes Sales Dataset - Worked f'!A:A,'Nikes Sales Dataset - Worked f'!W:W)</f>
        <v>Hyderabad</v>
      </c>
      <c r="Q1238" s="9">
        <f>_xlfn.XLOOKUP(A:A,'Nikes Sales Dataset - Worked f'!A:A,'Nikes Sales Dataset - Worked f'!X:X)</f>
        <v>-37.369999999999997</v>
      </c>
    </row>
    <row r="1239" spans="1:17" x14ac:dyDescent="0.25">
      <c r="A1239" s="4">
        <v>3237</v>
      </c>
      <c r="B1239" t="str">
        <f>VLOOKUP('Nikes Sales Dataset - Worked f'!A:A,'Nikes Sales Dataset - Worked f'!A:B,2,FALSE)</f>
        <v>3237_20240816</v>
      </c>
      <c r="C1239" t="str">
        <f>VLOOKUP('Nikes Sales Dataset - Worked f'!A:A,'Nikes Sales Dataset - Worked f'!A:C,3,FALSE)</f>
        <v>Kids</v>
      </c>
      <c r="D1239" t="str">
        <f>VLOOKUP('Nikes Sales Dataset - Worked f'!A:A,'Nikes Sales Dataset - Worked f'!A:D,4,FALSE)</f>
        <v>Basketball</v>
      </c>
      <c r="E1239" t="str">
        <f>VLOOKUP('Nikes Sales Dataset - Worked f'!A:A,'Nikes Sales Dataset - Worked f'!A:E,5,FALSE)</f>
        <v>LeBron 20</v>
      </c>
      <c r="F1239" t="str">
        <f>VLOOKUP('Nikes Sales Dataset - Worked f'!A:A,'Nikes Sales Dataset - Worked f'!A:G,7,FALSE)</f>
        <v>L</v>
      </c>
      <c r="G1239" s="3">
        <f>VLOOKUP('Nikes Sales Dataset - Worked f'!A:A,'Nikes Sales Dataset - Worked f'!A:I,9,FALSE)</f>
        <v>3</v>
      </c>
      <c r="H1239" s="9">
        <f>VLOOKUP('Nikes Sales Dataset - Worked f'!A:A,'Nikes Sales Dataset - Worked f'!A:K,11,FALSE)</f>
        <v>5596.52</v>
      </c>
      <c r="I1239">
        <f>_xlfn.XLOOKUP('Cleaned and Transformed Dataset'!A:A,'Nikes Sales Dataset - Worked f'!A:A,'Nikes Sales Dataset - Worked f'!M:M)</f>
        <v>0</v>
      </c>
      <c r="J1239" s="9">
        <f>_xlfn.XLOOKUP(A:A,'Nikes Sales Dataset - Worked f'!A:A,'Nikes Sales Dataset - Worked f'!N:N)</f>
        <v>5596.52</v>
      </c>
      <c r="K1239" s="3">
        <f>_xlfn.XLOOKUP(A:A,'Nikes Sales Dataset - Worked f'!A:A,'Nikes Sales Dataset - Worked f'!P:P)</f>
        <v>16789.560000000001</v>
      </c>
      <c r="L1239" s="7">
        <f>VLOOKUP('Nikes Sales Dataset - Worked f'!A:A,'Nikes Sales Dataset - Worked f'!A:R,18,FALSE)</f>
        <v>45520</v>
      </c>
      <c r="M1239" s="7" t="str">
        <f>_xlfn.XLOOKUP(A:A,'Nikes Sales Dataset - Worked f'!A:A,'Nikes Sales Dataset - Worked f'!S:S)</f>
        <v>Aug</v>
      </c>
      <c r="N1239" s="7" t="str">
        <f>_xlfn.XLOOKUP(A:A,'Nikes Sales Dataset - Worked f'!A:A,'Nikes Sales Dataset - Worked f'!T:T)</f>
        <v>2024</v>
      </c>
      <c r="O1239" t="str">
        <f>_xlfn.XLOOKUP(A:A,'Nikes Sales Dataset - Worked f'!A:A,'Nikes Sales Dataset - Worked f'!U:U)</f>
        <v>Retail</v>
      </c>
      <c r="P1239" t="str">
        <f>_xlfn.XLOOKUP(A:A,'Nikes Sales Dataset - Worked f'!A:A,'Nikes Sales Dataset - Worked f'!W:W)</f>
        <v>Mumbai</v>
      </c>
      <c r="Q1239" s="9">
        <f>_xlfn.XLOOKUP(A:A,'Nikes Sales Dataset - Worked f'!A:A,'Nikes Sales Dataset - Worked f'!X:X)</f>
        <v>2926.28</v>
      </c>
    </row>
    <row r="1240" spans="1:17" x14ac:dyDescent="0.25">
      <c r="A1240" s="4">
        <v>3238</v>
      </c>
      <c r="B1240" t="str">
        <f>VLOOKUP('Nikes Sales Dataset - Worked f'!A:A,'Nikes Sales Dataset - Worked f'!A:B,2,FALSE)</f>
        <v>3238_Unknown Date</v>
      </c>
      <c r="C1240" t="str">
        <f>VLOOKUP('Nikes Sales Dataset - Worked f'!A:A,'Nikes Sales Dataset - Worked f'!A:C,3,FALSE)</f>
        <v>Women</v>
      </c>
      <c r="D1240" t="str">
        <f>VLOOKUP('Nikes Sales Dataset - Worked f'!A:A,'Nikes Sales Dataset - Worked f'!A:D,4,FALSE)</f>
        <v>Training</v>
      </c>
      <c r="E1240" t="str">
        <f>VLOOKUP('Nikes Sales Dataset - Worked f'!A:A,'Nikes Sales Dataset - Worked f'!A:E,5,FALSE)</f>
        <v>SuperRep Go</v>
      </c>
      <c r="F1240" t="str">
        <f>VLOOKUP('Nikes Sales Dataset - Worked f'!A:A,'Nikes Sales Dataset - Worked f'!A:G,7,FALSE)</f>
        <v>XL</v>
      </c>
      <c r="G1240" s="3">
        <f>VLOOKUP('Nikes Sales Dataset - Worked f'!A:A,'Nikes Sales Dataset - Worked f'!A:I,9,FALSE)</f>
        <v>1</v>
      </c>
      <c r="H1240" s="9">
        <f>VLOOKUP('Nikes Sales Dataset - Worked f'!A:A,'Nikes Sales Dataset - Worked f'!A:K,11,FALSE)</f>
        <v>4420.21</v>
      </c>
      <c r="I1240">
        <f>_xlfn.XLOOKUP('Cleaned and Transformed Dataset'!A:A,'Nikes Sales Dataset - Worked f'!A:A,'Nikes Sales Dataset - Worked f'!M:M)</f>
        <v>0.32</v>
      </c>
      <c r="J1240" s="9">
        <f>_xlfn.XLOOKUP(A:A,'Nikes Sales Dataset - Worked f'!A:A,'Nikes Sales Dataset - Worked f'!N:N)</f>
        <v>3005.7427999999995</v>
      </c>
      <c r="K1240" s="3">
        <f>_xlfn.XLOOKUP(A:A,'Nikes Sales Dataset - Worked f'!A:A,'Nikes Sales Dataset - Worked f'!P:P)</f>
        <v>3005.7427999999995</v>
      </c>
      <c r="L1240" s="7" t="str">
        <f>VLOOKUP('Nikes Sales Dataset - Worked f'!A:A,'Nikes Sales Dataset - Worked f'!A:R,18,FALSE)</f>
        <v>Unknown Date</v>
      </c>
      <c r="M1240" s="7" t="str">
        <f>_xlfn.XLOOKUP(A:A,'Nikes Sales Dataset - Worked f'!A:A,'Nikes Sales Dataset - Worked f'!S:S)</f>
        <v>Unknown</v>
      </c>
      <c r="N1240" s="7" t="str">
        <f>_xlfn.XLOOKUP(A:A,'Nikes Sales Dataset - Worked f'!A:A,'Nikes Sales Dataset - Worked f'!T:T)</f>
        <v>Unknown</v>
      </c>
      <c r="O1240" t="str">
        <f>_xlfn.XLOOKUP(A:A,'Nikes Sales Dataset - Worked f'!A:A,'Nikes Sales Dataset - Worked f'!U:U)</f>
        <v>Retail</v>
      </c>
      <c r="P1240" t="str">
        <f>_xlfn.XLOOKUP(A:A,'Nikes Sales Dataset - Worked f'!A:A,'Nikes Sales Dataset - Worked f'!W:W)</f>
        <v>Mumbai</v>
      </c>
      <c r="Q1240" s="9">
        <f>_xlfn.XLOOKUP(A:A,'Nikes Sales Dataset - Worked f'!A:A,'Nikes Sales Dataset - Worked f'!X:X)</f>
        <v>705.58</v>
      </c>
    </row>
    <row r="1241" spans="1:17" x14ac:dyDescent="0.25">
      <c r="A1241" s="4">
        <v>3239</v>
      </c>
      <c r="B1241" t="str">
        <f>VLOOKUP('Nikes Sales Dataset - Worked f'!A:A,'Nikes Sales Dataset - Worked f'!A:B,2,FALSE)</f>
        <v>3239_Unknown Date</v>
      </c>
      <c r="C1241" t="str">
        <f>VLOOKUP('Nikes Sales Dataset - Worked f'!A:A,'Nikes Sales Dataset - Worked f'!A:C,3,FALSE)</f>
        <v>Men</v>
      </c>
      <c r="D1241" t="str">
        <f>VLOOKUP('Nikes Sales Dataset - Worked f'!A:A,'Nikes Sales Dataset - Worked f'!A:D,4,FALSE)</f>
        <v>Running</v>
      </c>
      <c r="E1241" t="str">
        <f>VLOOKUP('Nikes Sales Dataset - Worked f'!A:A,'Nikes Sales Dataset - Worked f'!A:E,5,FALSE)</f>
        <v>Pegasus Turbo</v>
      </c>
      <c r="F1241" t="str">
        <f>VLOOKUP('Nikes Sales Dataset - Worked f'!A:A,'Nikes Sales Dataset - Worked f'!A:G,7,FALSE)</f>
        <v>XL</v>
      </c>
      <c r="G1241" s="3">
        <f>VLOOKUP('Nikes Sales Dataset - Worked f'!A:A,'Nikes Sales Dataset - Worked f'!A:I,9,FALSE)</f>
        <v>-1</v>
      </c>
      <c r="H1241" s="9">
        <f>VLOOKUP('Nikes Sales Dataset - Worked f'!A:A,'Nikes Sales Dataset - Worked f'!A:K,11,FALSE)</f>
        <v>6110.0300000000007</v>
      </c>
      <c r="I1241">
        <f>_xlfn.XLOOKUP('Cleaned and Transformed Dataset'!A:A,'Nikes Sales Dataset - Worked f'!A:A,'Nikes Sales Dataset - Worked f'!M:M)</f>
        <v>0</v>
      </c>
      <c r="J1241" s="9">
        <f>_xlfn.XLOOKUP(A:A,'Nikes Sales Dataset - Worked f'!A:A,'Nikes Sales Dataset - Worked f'!N:N)</f>
        <v>6110.0300000000007</v>
      </c>
      <c r="K1241" s="3">
        <f>_xlfn.XLOOKUP(A:A,'Nikes Sales Dataset - Worked f'!A:A,'Nikes Sales Dataset - Worked f'!P:P)</f>
        <v>-6110.0300000000007</v>
      </c>
      <c r="L1241" s="7" t="str">
        <f>VLOOKUP('Nikes Sales Dataset - Worked f'!A:A,'Nikes Sales Dataset - Worked f'!A:R,18,FALSE)</f>
        <v>Unknown Date</v>
      </c>
      <c r="M1241" s="7" t="str">
        <f>_xlfn.XLOOKUP(A:A,'Nikes Sales Dataset - Worked f'!A:A,'Nikes Sales Dataset - Worked f'!S:S)</f>
        <v>Unknown</v>
      </c>
      <c r="N1241" s="7" t="str">
        <f>_xlfn.XLOOKUP(A:A,'Nikes Sales Dataset - Worked f'!A:A,'Nikes Sales Dataset - Worked f'!T:T)</f>
        <v>Unknown</v>
      </c>
      <c r="O1241" t="str">
        <f>_xlfn.XLOOKUP(A:A,'Nikes Sales Dataset - Worked f'!A:A,'Nikes Sales Dataset - Worked f'!U:U)</f>
        <v>Retail</v>
      </c>
      <c r="P1241" t="str">
        <f>_xlfn.XLOOKUP(A:A,'Nikes Sales Dataset - Worked f'!A:A,'Nikes Sales Dataset - Worked f'!W:W)</f>
        <v>Mumbai</v>
      </c>
      <c r="Q1241" s="9">
        <f>_xlfn.XLOOKUP(A:A,'Nikes Sales Dataset - Worked f'!A:A,'Nikes Sales Dataset - Worked f'!X:X)</f>
        <v>1810.07</v>
      </c>
    </row>
    <row r="1242" spans="1:17" x14ac:dyDescent="0.25">
      <c r="A1242" s="4">
        <v>3240</v>
      </c>
      <c r="B1242" t="str">
        <f>VLOOKUP('Nikes Sales Dataset - Worked f'!A:A,'Nikes Sales Dataset - Worked f'!A:B,2,FALSE)</f>
        <v>3240_20240527</v>
      </c>
      <c r="C1242" t="str">
        <f>VLOOKUP('Nikes Sales Dataset - Worked f'!A:A,'Nikes Sales Dataset - Worked f'!A:C,3,FALSE)</f>
        <v>Kids</v>
      </c>
      <c r="D1242" t="str">
        <f>VLOOKUP('Nikes Sales Dataset - Worked f'!A:A,'Nikes Sales Dataset - Worked f'!A:D,4,FALSE)</f>
        <v>Basketball</v>
      </c>
      <c r="E1242" t="str">
        <f>VLOOKUP('Nikes Sales Dataset - Worked f'!A:A,'Nikes Sales Dataset - Worked f'!A:E,5,FALSE)</f>
        <v>Zoom Freak</v>
      </c>
      <c r="F1242" t="str">
        <f>VLOOKUP('Nikes Sales Dataset - Worked f'!A:A,'Nikes Sales Dataset - Worked f'!A:G,7,FALSE)</f>
        <v>M</v>
      </c>
      <c r="G1242" s="3">
        <f>VLOOKUP('Nikes Sales Dataset - Worked f'!A:A,'Nikes Sales Dataset - Worked f'!A:I,9,FALSE)</f>
        <v>-1</v>
      </c>
      <c r="H1242" s="9">
        <f>VLOOKUP('Nikes Sales Dataset - Worked f'!A:A,'Nikes Sales Dataset - Worked f'!A:K,11,FALSE)</f>
        <v>8776.59</v>
      </c>
      <c r="I1242">
        <f>_xlfn.XLOOKUP('Cleaned and Transformed Dataset'!A:A,'Nikes Sales Dataset - Worked f'!A:A,'Nikes Sales Dataset - Worked f'!M:M)</f>
        <v>0</v>
      </c>
      <c r="J1242" s="9">
        <f>_xlfn.XLOOKUP(A:A,'Nikes Sales Dataset - Worked f'!A:A,'Nikes Sales Dataset - Worked f'!N:N)</f>
        <v>8776.59</v>
      </c>
      <c r="K1242" s="3">
        <f>_xlfn.XLOOKUP(A:A,'Nikes Sales Dataset - Worked f'!A:A,'Nikes Sales Dataset - Worked f'!P:P)</f>
        <v>-8776.59</v>
      </c>
      <c r="L1242" s="7">
        <f>VLOOKUP('Nikes Sales Dataset - Worked f'!A:A,'Nikes Sales Dataset - Worked f'!A:R,18,FALSE)</f>
        <v>45439</v>
      </c>
      <c r="M1242" s="7" t="str">
        <f>_xlfn.XLOOKUP(A:A,'Nikes Sales Dataset - Worked f'!A:A,'Nikes Sales Dataset - Worked f'!S:S)</f>
        <v>May</v>
      </c>
      <c r="N1242" s="7" t="str">
        <f>_xlfn.XLOOKUP(A:A,'Nikes Sales Dataset - Worked f'!A:A,'Nikes Sales Dataset - Worked f'!T:T)</f>
        <v>2024</v>
      </c>
      <c r="O1242" t="str">
        <f>_xlfn.XLOOKUP(A:A,'Nikes Sales Dataset - Worked f'!A:A,'Nikes Sales Dataset - Worked f'!U:U)</f>
        <v>Retail</v>
      </c>
      <c r="P1242" t="str">
        <f>_xlfn.XLOOKUP(A:A,'Nikes Sales Dataset - Worked f'!A:A,'Nikes Sales Dataset - Worked f'!W:W)</f>
        <v>Hyderabad</v>
      </c>
      <c r="Q1242" s="9">
        <f>_xlfn.XLOOKUP(A:A,'Nikes Sales Dataset - Worked f'!A:A,'Nikes Sales Dataset - Worked f'!X:X)</f>
        <v>-1020.05</v>
      </c>
    </row>
    <row r="1243" spans="1:17" x14ac:dyDescent="0.25">
      <c r="A1243" s="4">
        <v>3241</v>
      </c>
      <c r="B1243" t="str">
        <f>VLOOKUP('Nikes Sales Dataset - Worked f'!A:A,'Nikes Sales Dataset - Worked f'!A:B,2,FALSE)</f>
        <v>3241_20241202</v>
      </c>
      <c r="C1243" t="str">
        <f>VLOOKUP('Nikes Sales Dataset - Worked f'!A:A,'Nikes Sales Dataset - Worked f'!A:C,3,FALSE)</f>
        <v>Women</v>
      </c>
      <c r="D1243" t="str">
        <f>VLOOKUP('Nikes Sales Dataset - Worked f'!A:A,'Nikes Sales Dataset - Worked f'!A:D,4,FALSE)</f>
        <v>Basketball</v>
      </c>
      <c r="E1243" t="str">
        <f>VLOOKUP('Nikes Sales Dataset - Worked f'!A:A,'Nikes Sales Dataset - Worked f'!A:E,5,FALSE)</f>
        <v>LeBron 20</v>
      </c>
      <c r="F1243" t="str">
        <f>VLOOKUP('Nikes Sales Dataset - Worked f'!A:A,'Nikes Sales Dataset - Worked f'!A:G,7,FALSE)</f>
        <v>XL</v>
      </c>
      <c r="G1243" s="3">
        <f>VLOOKUP('Nikes Sales Dataset - Worked f'!A:A,'Nikes Sales Dataset - Worked f'!A:I,9,FALSE)</f>
        <v>1</v>
      </c>
      <c r="H1243" s="9">
        <f>VLOOKUP('Nikes Sales Dataset - Worked f'!A:A,'Nikes Sales Dataset - Worked f'!A:K,11,FALSE)</f>
        <v>7477.49</v>
      </c>
      <c r="I1243">
        <f>_xlfn.XLOOKUP('Cleaned and Transformed Dataset'!A:A,'Nikes Sales Dataset - Worked f'!A:A,'Nikes Sales Dataset - Worked f'!M:M)</f>
        <v>0</v>
      </c>
      <c r="J1243" s="9">
        <f>_xlfn.XLOOKUP(A:A,'Nikes Sales Dataset - Worked f'!A:A,'Nikes Sales Dataset - Worked f'!N:N)</f>
        <v>7477.49</v>
      </c>
      <c r="K1243" s="3">
        <f>_xlfn.XLOOKUP(A:A,'Nikes Sales Dataset - Worked f'!A:A,'Nikes Sales Dataset - Worked f'!P:P)</f>
        <v>7477.49</v>
      </c>
      <c r="L1243" s="7">
        <f>VLOOKUP('Nikes Sales Dataset - Worked f'!A:A,'Nikes Sales Dataset - Worked f'!A:R,18,FALSE)</f>
        <v>45628</v>
      </c>
      <c r="M1243" s="7" t="str">
        <f>_xlfn.XLOOKUP(A:A,'Nikes Sales Dataset - Worked f'!A:A,'Nikes Sales Dataset - Worked f'!S:S)</f>
        <v>Dec</v>
      </c>
      <c r="N1243" s="7" t="str">
        <f>_xlfn.XLOOKUP(A:A,'Nikes Sales Dataset - Worked f'!A:A,'Nikes Sales Dataset - Worked f'!T:T)</f>
        <v>2024</v>
      </c>
      <c r="O1243" t="str">
        <f>_xlfn.XLOOKUP(A:A,'Nikes Sales Dataset - Worked f'!A:A,'Nikes Sales Dataset - Worked f'!U:U)</f>
        <v>Retail</v>
      </c>
      <c r="P1243" t="str">
        <f>_xlfn.XLOOKUP(A:A,'Nikes Sales Dataset - Worked f'!A:A,'Nikes Sales Dataset - Worked f'!W:W)</f>
        <v>Bangalore</v>
      </c>
      <c r="Q1243" s="9">
        <f>_xlfn.XLOOKUP(A:A,'Nikes Sales Dataset - Worked f'!A:A,'Nikes Sales Dataset - Worked f'!X:X)</f>
        <v>3176.2</v>
      </c>
    </row>
    <row r="1244" spans="1:17" x14ac:dyDescent="0.25">
      <c r="A1244" s="4">
        <v>3242</v>
      </c>
      <c r="B1244" t="str">
        <f>VLOOKUP('Nikes Sales Dataset - Worked f'!A:A,'Nikes Sales Dataset - Worked f'!A:B,2,FALSE)</f>
        <v>3242_20240824</v>
      </c>
      <c r="C1244" t="str">
        <f>VLOOKUP('Nikes Sales Dataset - Worked f'!A:A,'Nikes Sales Dataset - Worked f'!A:C,3,FALSE)</f>
        <v>Men</v>
      </c>
      <c r="D1244" t="str">
        <f>VLOOKUP('Nikes Sales Dataset - Worked f'!A:A,'Nikes Sales Dataset - Worked f'!A:D,4,FALSE)</f>
        <v>Basketball</v>
      </c>
      <c r="E1244" t="str">
        <f>VLOOKUP('Nikes Sales Dataset - Worked f'!A:A,'Nikes Sales Dataset - Worked f'!A:E,5,FALSE)</f>
        <v>LeBron 20</v>
      </c>
      <c r="F1244" t="str">
        <f>VLOOKUP('Nikes Sales Dataset - Worked f'!A:A,'Nikes Sales Dataset - Worked f'!A:G,7,FALSE)</f>
        <v>L</v>
      </c>
      <c r="G1244" s="3">
        <f>VLOOKUP('Nikes Sales Dataset - Worked f'!A:A,'Nikes Sales Dataset - Worked f'!A:I,9,FALSE)</f>
        <v>1</v>
      </c>
      <c r="H1244" s="9">
        <f>VLOOKUP('Nikes Sales Dataset - Worked f'!A:A,'Nikes Sales Dataset - Worked f'!A:K,11,FALSE)</f>
        <v>9677.18</v>
      </c>
      <c r="I1244">
        <f>_xlfn.XLOOKUP('Cleaned and Transformed Dataset'!A:A,'Nikes Sales Dataset - Worked f'!A:A,'Nikes Sales Dataset - Worked f'!M:M)</f>
        <v>0.59</v>
      </c>
      <c r="J1244" s="9">
        <f>_xlfn.XLOOKUP(A:A,'Nikes Sales Dataset - Worked f'!A:A,'Nikes Sales Dataset - Worked f'!N:N)</f>
        <v>3967.6438000000003</v>
      </c>
      <c r="K1244" s="3">
        <f>_xlfn.XLOOKUP(A:A,'Nikes Sales Dataset - Worked f'!A:A,'Nikes Sales Dataset - Worked f'!P:P)</f>
        <v>3967.6438000000003</v>
      </c>
      <c r="L1244" s="7">
        <f>VLOOKUP('Nikes Sales Dataset - Worked f'!A:A,'Nikes Sales Dataset - Worked f'!A:R,18,FALSE)</f>
        <v>45528</v>
      </c>
      <c r="M1244" s="7" t="str">
        <f>_xlfn.XLOOKUP(A:A,'Nikes Sales Dataset - Worked f'!A:A,'Nikes Sales Dataset - Worked f'!S:S)</f>
        <v>Aug</v>
      </c>
      <c r="N1244" s="7" t="str">
        <f>_xlfn.XLOOKUP(A:A,'Nikes Sales Dataset - Worked f'!A:A,'Nikes Sales Dataset - Worked f'!T:T)</f>
        <v>2024</v>
      </c>
      <c r="O1244" t="str">
        <f>_xlfn.XLOOKUP(A:A,'Nikes Sales Dataset - Worked f'!A:A,'Nikes Sales Dataset - Worked f'!U:U)</f>
        <v>Retail</v>
      </c>
      <c r="P1244" t="str">
        <f>_xlfn.XLOOKUP(A:A,'Nikes Sales Dataset - Worked f'!A:A,'Nikes Sales Dataset - Worked f'!W:W)</f>
        <v>Bangalore</v>
      </c>
      <c r="Q1244" s="9">
        <f>_xlfn.XLOOKUP(A:A,'Nikes Sales Dataset - Worked f'!A:A,'Nikes Sales Dataset - Worked f'!X:X)</f>
        <v>609.45000000000005</v>
      </c>
    </row>
    <row r="1245" spans="1:17" x14ac:dyDescent="0.25">
      <c r="A1245" s="4">
        <v>3243</v>
      </c>
      <c r="B1245" t="str">
        <f>VLOOKUP('Nikes Sales Dataset - Worked f'!A:A,'Nikes Sales Dataset - Worked f'!A:B,2,FALSE)</f>
        <v>3243_20241025</v>
      </c>
      <c r="C1245" t="str">
        <f>VLOOKUP('Nikes Sales Dataset - Worked f'!A:A,'Nikes Sales Dataset - Worked f'!A:C,3,FALSE)</f>
        <v>Men</v>
      </c>
      <c r="D1245" t="str">
        <f>VLOOKUP('Nikes Sales Dataset - Worked f'!A:A,'Nikes Sales Dataset - Worked f'!A:D,4,FALSE)</f>
        <v>Lifestyle</v>
      </c>
      <c r="E1245" t="str">
        <f>VLOOKUP('Nikes Sales Dataset - Worked f'!A:A,'Nikes Sales Dataset - Worked f'!A:E,5,FALSE)</f>
        <v>Air Force 1</v>
      </c>
      <c r="F1245" t="str">
        <f>VLOOKUP('Nikes Sales Dataset - Worked f'!A:A,'Nikes Sales Dataset - Worked f'!A:G,7,FALSE)</f>
        <v>L</v>
      </c>
      <c r="G1245" s="3">
        <f>VLOOKUP('Nikes Sales Dataset - Worked f'!A:A,'Nikes Sales Dataset - Worked f'!A:I,9,FALSE)</f>
        <v>3</v>
      </c>
      <c r="H1245" s="9">
        <f>VLOOKUP('Nikes Sales Dataset - Worked f'!A:A,'Nikes Sales Dataset - Worked f'!A:K,11,FALSE)</f>
        <v>6110.0300000000007</v>
      </c>
      <c r="I1245">
        <f>_xlfn.XLOOKUP('Cleaned and Transformed Dataset'!A:A,'Nikes Sales Dataset - Worked f'!A:A,'Nikes Sales Dataset - Worked f'!M:M)</f>
        <v>0</v>
      </c>
      <c r="J1245" s="9">
        <f>_xlfn.XLOOKUP(A:A,'Nikes Sales Dataset - Worked f'!A:A,'Nikes Sales Dataset - Worked f'!N:N)</f>
        <v>6110.0300000000007</v>
      </c>
      <c r="K1245" s="3">
        <f>_xlfn.XLOOKUP(A:A,'Nikes Sales Dataset - Worked f'!A:A,'Nikes Sales Dataset - Worked f'!P:P)</f>
        <v>18330.090000000004</v>
      </c>
      <c r="L1245" s="7">
        <f>VLOOKUP('Nikes Sales Dataset - Worked f'!A:A,'Nikes Sales Dataset - Worked f'!A:R,18,FALSE)</f>
        <v>45590</v>
      </c>
      <c r="M1245" s="7" t="str">
        <f>_xlfn.XLOOKUP(A:A,'Nikes Sales Dataset - Worked f'!A:A,'Nikes Sales Dataset - Worked f'!S:S)</f>
        <v>Oct</v>
      </c>
      <c r="N1245" s="7" t="str">
        <f>_xlfn.XLOOKUP(A:A,'Nikes Sales Dataset - Worked f'!A:A,'Nikes Sales Dataset - Worked f'!T:T)</f>
        <v>2024</v>
      </c>
      <c r="O1245" t="str">
        <f>_xlfn.XLOOKUP(A:A,'Nikes Sales Dataset - Worked f'!A:A,'Nikes Sales Dataset - Worked f'!U:U)</f>
        <v>Retail</v>
      </c>
      <c r="P1245" t="str">
        <f>_xlfn.XLOOKUP(A:A,'Nikes Sales Dataset - Worked f'!A:A,'Nikes Sales Dataset - Worked f'!W:W)</f>
        <v>Pune</v>
      </c>
      <c r="Q1245" s="9">
        <f>_xlfn.XLOOKUP(A:A,'Nikes Sales Dataset - Worked f'!A:A,'Nikes Sales Dataset - Worked f'!X:X)</f>
        <v>1943.22</v>
      </c>
    </row>
    <row r="1246" spans="1:17" x14ac:dyDescent="0.25">
      <c r="A1246" s="4">
        <v>3244</v>
      </c>
      <c r="B1246" t="str">
        <f>VLOOKUP('Nikes Sales Dataset - Worked f'!A:A,'Nikes Sales Dataset - Worked f'!A:B,2,FALSE)</f>
        <v>3244_20250313</v>
      </c>
      <c r="C1246" t="str">
        <f>VLOOKUP('Nikes Sales Dataset - Worked f'!A:A,'Nikes Sales Dataset - Worked f'!A:C,3,FALSE)</f>
        <v>Women</v>
      </c>
      <c r="D1246" t="str">
        <f>VLOOKUP('Nikes Sales Dataset - Worked f'!A:A,'Nikes Sales Dataset - Worked f'!A:D,4,FALSE)</f>
        <v>Training</v>
      </c>
      <c r="E1246" t="str">
        <f>VLOOKUP('Nikes Sales Dataset - Worked f'!A:A,'Nikes Sales Dataset - Worked f'!A:E,5,FALSE)</f>
        <v>Metcon 7</v>
      </c>
      <c r="F1246" t="str">
        <f>VLOOKUP('Nikes Sales Dataset - Worked f'!A:A,'Nikes Sales Dataset - Worked f'!A:G,7,FALSE)</f>
        <v>M</v>
      </c>
      <c r="G1246" s="3">
        <f>VLOOKUP('Nikes Sales Dataset - Worked f'!A:A,'Nikes Sales Dataset - Worked f'!A:I,9,FALSE)</f>
        <v>0</v>
      </c>
      <c r="H1246" s="9">
        <f>VLOOKUP('Nikes Sales Dataset - Worked f'!A:A,'Nikes Sales Dataset - Worked f'!A:K,11,FALSE)</f>
        <v>6110.0300000000007</v>
      </c>
      <c r="I1246">
        <f>_xlfn.XLOOKUP('Cleaned and Transformed Dataset'!A:A,'Nikes Sales Dataset - Worked f'!A:A,'Nikes Sales Dataset - Worked f'!M:M)</f>
        <v>0</v>
      </c>
      <c r="J1246" s="9">
        <f>_xlfn.XLOOKUP(A:A,'Nikes Sales Dataset - Worked f'!A:A,'Nikes Sales Dataset - Worked f'!N:N)</f>
        <v>6110.0300000000007</v>
      </c>
      <c r="K1246" s="3">
        <f>_xlfn.XLOOKUP(A:A,'Nikes Sales Dataset - Worked f'!A:A,'Nikes Sales Dataset - Worked f'!P:P)</f>
        <v>0</v>
      </c>
      <c r="L1246" s="7">
        <f>VLOOKUP('Nikes Sales Dataset - Worked f'!A:A,'Nikes Sales Dataset - Worked f'!A:R,18,FALSE)</f>
        <v>45729</v>
      </c>
      <c r="M1246" s="7" t="str">
        <f>_xlfn.XLOOKUP(A:A,'Nikes Sales Dataset - Worked f'!A:A,'Nikes Sales Dataset - Worked f'!S:S)</f>
        <v>Mar</v>
      </c>
      <c r="N1246" s="7" t="str">
        <f>_xlfn.XLOOKUP(A:A,'Nikes Sales Dataset - Worked f'!A:A,'Nikes Sales Dataset - Worked f'!T:T)</f>
        <v>2025</v>
      </c>
      <c r="O1246" t="str">
        <f>_xlfn.XLOOKUP(A:A,'Nikes Sales Dataset - Worked f'!A:A,'Nikes Sales Dataset - Worked f'!U:U)</f>
        <v>Online</v>
      </c>
      <c r="P1246" t="str">
        <f>_xlfn.XLOOKUP(A:A,'Nikes Sales Dataset - Worked f'!A:A,'Nikes Sales Dataset - Worked f'!W:W)</f>
        <v>Hyderabad</v>
      </c>
      <c r="Q1246" s="9">
        <f>_xlfn.XLOOKUP(A:A,'Nikes Sales Dataset - Worked f'!A:A,'Nikes Sales Dataset - Worked f'!X:X)</f>
        <v>1750.18</v>
      </c>
    </row>
    <row r="1247" spans="1:17" x14ac:dyDescent="0.25">
      <c r="A1247" s="4">
        <v>3245</v>
      </c>
      <c r="B1247" t="str">
        <f>VLOOKUP('Nikes Sales Dataset - Worked f'!A:A,'Nikes Sales Dataset - Worked f'!A:B,2,FALSE)</f>
        <v>3245_20240519</v>
      </c>
      <c r="C1247" t="str">
        <f>VLOOKUP('Nikes Sales Dataset - Worked f'!A:A,'Nikes Sales Dataset - Worked f'!A:C,3,FALSE)</f>
        <v>Women</v>
      </c>
      <c r="D1247" t="str">
        <f>VLOOKUP('Nikes Sales Dataset - Worked f'!A:A,'Nikes Sales Dataset - Worked f'!A:D,4,FALSE)</f>
        <v>Running</v>
      </c>
      <c r="E1247" t="str">
        <f>VLOOKUP('Nikes Sales Dataset - Worked f'!A:A,'Nikes Sales Dataset - Worked f'!A:E,5,FALSE)</f>
        <v>React Infinity</v>
      </c>
      <c r="F1247" t="str">
        <f>VLOOKUP('Nikes Sales Dataset - Worked f'!A:A,'Nikes Sales Dataset - Worked f'!A:G,7,FALSE)</f>
        <v>L</v>
      </c>
      <c r="G1247" s="3">
        <f>VLOOKUP('Nikes Sales Dataset - Worked f'!A:A,'Nikes Sales Dataset - Worked f'!A:I,9,FALSE)</f>
        <v>3</v>
      </c>
      <c r="H1247" s="9">
        <f>VLOOKUP('Nikes Sales Dataset - Worked f'!A:A,'Nikes Sales Dataset - Worked f'!A:K,11,FALSE)</f>
        <v>6110.0300000000007</v>
      </c>
      <c r="I1247">
        <f>_xlfn.XLOOKUP('Cleaned and Transformed Dataset'!A:A,'Nikes Sales Dataset - Worked f'!A:A,'Nikes Sales Dataset - Worked f'!M:M)</f>
        <v>0</v>
      </c>
      <c r="J1247" s="9">
        <f>_xlfn.XLOOKUP(A:A,'Nikes Sales Dataset - Worked f'!A:A,'Nikes Sales Dataset - Worked f'!N:N)</f>
        <v>6110.0300000000007</v>
      </c>
      <c r="K1247" s="3">
        <f>_xlfn.XLOOKUP(A:A,'Nikes Sales Dataset - Worked f'!A:A,'Nikes Sales Dataset - Worked f'!P:P)</f>
        <v>18330.090000000004</v>
      </c>
      <c r="L1247" s="7">
        <f>VLOOKUP('Nikes Sales Dataset - Worked f'!A:A,'Nikes Sales Dataset - Worked f'!A:R,18,FALSE)</f>
        <v>45431</v>
      </c>
      <c r="M1247" s="7" t="str">
        <f>_xlfn.XLOOKUP(A:A,'Nikes Sales Dataset - Worked f'!A:A,'Nikes Sales Dataset - Worked f'!S:S)</f>
        <v>May</v>
      </c>
      <c r="N1247" s="7" t="str">
        <f>_xlfn.XLOOKUP(A:A,'Nikes Sales Dataset - Worked f'!A:A,'Nikes Sales Dataset - Worked f'!T:T)</f>
        <v>2024</v>
      </c>
      <c r="O1247" t="str">
        <f>_xlfn.XLOOKUP(A:A,'Nikes Sales Dataset - Worked f'!A:A,'Nikes Sales Dataset - Worked f'!U:U)</f>
        <v>Retail</v>
      </c>
      <c r="P1247" t="str">
        <f>_xlfn.XLOOKUP(A:A,'Nikes Sales Dataset - Worked f'!A:A,'Nikes Sales Dataset - Worked f'!W:W)</f>
        <v>Pune</v>
      </c>
      <c r="Q1247" s="9">
        <f>_xlfn.XLOOKUP(A:A,'Nikes Sales Dataset - Worked f'!A:A,'Nikes Sales Dataset - Worked f'!X:X)</f>
        <v>3102.91</v>
      </c>
    </row>
    <row r="1248" spans="1:17" x14ac:dyDescent="0.25">
      <c r="A1248" s="4">
        <v>3246</v>
      </c>
      <c r="B1248" t="str">
        <f>VLOOKUP('Nikes Sales Dataset - Worked f'!A:A,'Nikes Sales Dataset - Worked f'!A:B,2,FALSE)</f>
        <v>3246_20250514</v>
      </c>
      <c r="C1248" t="str">
        <f>VLOOKUP('Nikes Sales Dataset - Worked f'!A:A,'Nikes Sales Dataset - Worked f'!A:C,3,FALSE)</f>
        <v>Men</v>
      </c>
      <c r="D1248" t="str">
        <f>VLOOKUP('Nikes Sales Dataset - Worked f'!A:A,'Nikes Sales Dataset - Worked f'!A:D,4,FALSE)</f>
        <v>Running</v>
      </c>
      <c r="E1248" t="str">
        <f>VLOOKUP('Nikes Sales Dataset - Worked f'!A:A,'Nikes Sales Dataset - Worked f'!A:E,5,FALSE)</f>
        <v>Air Zoom</v>
      </c>
      <c r="F1248" t="str">
        <f>VLOOKUP('Nikes Sales Dataset - Worked f'!A:A,'Nikes Sales Dataset - Worked f'!A:G,7,FALSE)</f>
        <v>M</v>
      </c>
      <c r="G1248" s="3">
        <f>VLOOKUP('Nikes Sales Dataset - Worked f'!A:A,'Nikes Sales Dataset - Worked f'!A:I,9,FALSE)</f>
        <v>1</v>
      </c>
      <c r="H1248" s="9">
        <f>VLOOKUP('Nikes Sales Dataset - Worked f'!A:A,'Nikes Sales Dataset - Worked f'!A:K,11,FALSE)</f>
        <v>7787.74</v>
      </c>
      <c r="I1248">
        <f>_xlfn.XLOOKUP('Cleaned and Transformed Dataset'!A:A,'Nikes Sales Dataset - Worked f'!A:A,'Nikes Sales Dataset - Worked f'!M:M)</f>
        <v>0</v>
      </c>
      <c r="J1248" s="9">
        <f>_xlfn.XLOOKUP(A:A,'Nikes Sales Dataset - Worked f'!A:A,'Nikes Sales Dataset - Worked f'!N:N)</f>
        <v>7787.74</v>
      </c>
      <c r="K1248" s="3">
        <f>_xlfn.XLOOKUP(A:A,'Nikes Sales Dataset - Worked f'!A:A,'Nikes Sales Dataset - Worked f'!P:P)</f>
        <v>7787.74</v>
      </c>
      <c r="L1248" s="7">
        <f>VLOOKUP('Nikes Sales Dataset - Worked f'!A:A,'Nikes Sales Dataset - Worked f'!A:R,18,FALSE)</f>
        <v>45791</v>
      </c>
      <c r="M1248" s="7" t="str">
        <f>_xlfn.XLOOKUP(A:A,'Nikes Sales Dataset - Worked f'!A:A,'Nikes Sales Dataset - Worked f'!S:S)</f>
        <v>May</v>
      </c>
      <c r="N1248" s="7" t="str">
        <f>_xlfn.XLOOKUP(A:A,'Nikes Sales Dataset - Worked f'!A:A,'Nikes Sales Dataset - Worked f'!T:T)</f>
        <v>2025</v>
      </c>
      <c r="O1248" t="str">
        <f>_xlfn.XLOOKUP(A:A,'Nikes Sales Dataset - Worked f'!A:A,'Nikes Sales Dataset - Worked f'!U:U)</f>
        <v>Online</v>
      </c>
      <c r="P1248" t="str">
        <f>_xlfn.XLOOKUP(A:A,'Nikes Sales Dataset - Worked f'!A:A,'Nikes Sales Dataset - Worked f'!W:W)</f>
        <v>Pune</v>
      </c>
      <c r="Q1248" s="9">
        <f>_xlfn.XLOOKUP(A:A,'Nikes Sales Dataset - Worked f'!A:A,'Nikes Sales Dataset - Worked f'!X:X)</f>
        <v>479.25</v>
      </c>
    </row>
    <row r="1249" spans="1:17" x14ac:dyDescent="0.25">
      <c r="A1249" s="4">
        <v>3247</v>
      </c>
      <c r="B1249" t="str">
        <f>VLOOKUP('Nikes Sales Dataset - Worked f'!A:A,'Nikes Sales Dataset - Worked f'!A:B,2,FALSE)</f>
        <v>3247_Unknown Date</v>
      </c>
      <c r="C1249" t="str">
        <f>VLOOKUP('Nikes Sales Dataset - Worked f'!A:A,'Nikes Sales Dataset - Worked f'!A:C,3,FALSE)</f>
        <v>Men</v>
      </c>
      <c r="D1249" t="str">
        <f>VLOOKUP('Nikes Sales Dataset - Worked f'!A:A,'Nikes Sales Dataset - Worked f'!A:D,4,FALSE)</f>
        <v>Training</v>
      </c>
      <c r="E1249" t="str">
        <f>VLOOKUP('Nikes Sales Dataset - Worked f'!A:A,'Nikes Sales Dataset - Worked f'!A:E,5,FALSE)</f>
        <v>ZoomX Invincible</v>
      </c>
      <c r="F1249" t="str">
        <f>VLOOKUP('Nikes Sales Dataset - Worked f'!A:A,'Nikes Sales Dataset - Worked f'!A:G,7,FALSE)</f>
        <v>M</v>
      </c>
      <c r="G1249" s="3">
        <f>VLOOKUP('Nikes Sales Dataset - Worked f'!A:A,'Nikes Sales Dataset - Worked f'!A:I,9,FALSE)</f>
        <v>1</v>
      </c>
      <c r="H1249" s="9">
        <f>VLOOKUP('Nikes Sales Dataset - Worked f'!A:A,'Nikes Sales Dataset - Worked f'!A:K,11,FALSE)</f>
        <v>5888.37</v>
      </c>
      <c r="I1249">
        <f>_xlfn.XLOOKUP('Cleaned and Transformed Dataset'!A:A,'Nikes Sales Dataset - Worked f'!A:A,'Nikes Sales Dataset - Worked f'!M:M)</f>
        <v>0</v>
      </c>
      <c r="J1249" s="9">
        <f>_xlfn.XLOOKUP(A:A,'Nikes Sales Dataset - Worked f'!A:A,'Nikes Sales Dataset - Worked f'!N:N)</f>
        <v>5888.37</v>
      </c>
      <c r="K1249" s="3">
        <f>_xlfn.XLOOKUP(A:A,'Nikes Sales Dataset - Worked f'!A:A,'Nikes Sales Dataset - Worked f'!P:P)</f>
        <v>5888.37</v>
      </c>
      <c r="L1249" s="7" t="str">
        <f>VLOOKUP('Nikes Sales Dataset - Worked f'!A:A,'Nikes Sales Dataset - Worked f'!A:R,18,FALSE)</f>
        <v>Unknown Date</v>
      </c>
      <c r="M1249" s="7" t="str">
        <f>_xlfn.XLOOKUP(A:A,'Nikes Sales Dataset - Worked f'!A:A,'Nikes Sales Dataset - Worked f'!S:S)</f>
        <v>Unknown</v>
      </c>
      <c r="N1249" s="7" t="str">
        <f>_xlfn.XLOOKUP(A:A,'Nikes Sales Dataset - Worked f'!A:A,'Nikes Sales Dataset - Worked f'!T:T)</f>
        <v>Unknown</v>
      </c>
      <c r="O1249" t="str">
        <f>_xlfn.XLOOKUP(A:A,'Nikes Sales Dataset - Worked f'!A:A,'Nikes Sales Dataset - Worked f'!U:U)</f>
        <v>Online</v>
      </c>
      <c r="P1249" t="str">
        <f>_xlfn.XLOOKUP(A:A,'Nikes Sales Dataset - Worked f'!A:A,'Nikes Sales Dataset - Worked f'!W:W)</f>
        <v>Mumbai</v>
      </c>
      <c r="Q1249" s="9">
        <f>_xlfn.XLOOKUP(A:A,'Nikes Sales Dataset - Worked f'!A:A,'Nikes Sales Dataset - Worked f'!X:X)</f>
        <v>3687.47</v>
      </c>
    </row>
    <row r="1250" spans="1:17" x14ac:dyDescent="0.25">
      <c r="A1250" s="4">
        <v>3248</v>
      </c>
      <c r="B1250" t="str">
        <f>VLOOKUP('Nikes Sales Dataset - Worked f'!A:A,'Nikes Sales Dataset - Worked f'!A:B,2,FALSE)</f>
        <v>3248_20241124</v>
      </c>
      <c r="C1250" t="str">
        <f>VLOOKUP('Nikes Sales Dataset - Worked f'!A:A,'Nikes Sales Dataset - Worked f'!A:C,3,FALSE)</f>
        <v>Women</v>
      </c>
      <c r="D1250" t="str">
        <f>VLOOKUP('Nikes Sales Dataset - Worked f'!A:A,'Nikes Sales Dataset - Worked f'!A:D,4,FALSE)</f>
        <v>Lifestyle</v>
      </c>
      <c r="E1250" t="str">
        <f>VLOOKUP('Nikes Sales Dataset - Worked f'!A:A,'Nikes Sales Dataset - Worked f'!A:E,5,FALSE)</f>
        <v>Blazer Mid</v>
      </c>
      <c r="F1250" t="str">
        <f>VLOOKUP('Nikes Sales Dataset - Worked f'!A:A,'Nikes Sales Dataset - Worked f'!A:G,7,FALSE)</f>
        <v>XL</v>
      </c>
      <c r="G1250" s="3">
        <f>VLOOKUP('Nikes Sales Dataset - Worked f'!A:A,'Nikes Sales Dataset - Worked f'!A:I,9,FALSE)</f>
        <v>0</v>
      </c>
      <c r="H1250" s="9">
        <f>VLOOKUP('Nikes Sales Dataset - Worked f'!A:A,'Nikes Sales Dataset - Worked f'!A:K,11,FALSE)</f>
        <v>8234.91</v>
      </c>
      <c r="I1250">
        <f>_xlfn.XLOOKUP('Cleaned and Transformed Dataset'!A:A,'Nikes Sales Dataset - Worked f'!A:A,'Nikes Sales Dataset - Worked f'!M:M)</f>
        <v>0</v>
      </c>
      <c r="J1250" s="9">
        <f>_xlfn.XLOOKUP(A:A,'Nikes Sales Dataset - Worked f'!A:A,'Nikes Sales Dataset - Worked f'!N:N)</f>
        <v>8234.91</v>
      </c>
      <c r="K1250" s="3">
        <f>_xlfn.XLOOKUP(A:A,'Nikes Sales Dataset - Worked f'!A:A,'Nikes Sales Dataset - Worked f'!P:P)</f>
        <v>0</v>
      </c>
      <c r="L1250" s="7">
        <f>VLOOKUP('Nikes Sales Dataset - Worked f'!A:A,'Nikes Sales Dataset - Worked f'!A:R,18,FALSE)</f>
        <v>45620</v>
      </c>
      <c r="M1250" s="7" t="str">
        <f>_xlfn.XLOOKUP(A:A,'Nikes Sales Dataset - Worked f'!A:A,'Nikes Sales Dataset - Worked f'!S:S)</f>
        <v>Nov</v>
      </c>
      <c r="N1250" s="7" t="str">
        <f>_xlfn.XLOOKUP(A:A,'Nikes Sales Dataset - Worked f'!A:A,'Nikes Sales Dataset - Worked f'!T:T)</f>
        <v>2024</v>
      </c>
      <c r="O1250" t="str">
        <f>_xlfn.XLOOKUP(A:A,'Nikes Sales Dataset - Worked f'!A:A,'Nikes Sales Dataset - Worked f'!U:U)</f>
        <v>Online</v>
      </c>
      <c r="P1250" t="str">
        <f>_xlfn.XLOOKUP(A:A,'Nikes Sales Dataset - Worked f'!A:A,'Nikes Sales Dataset - Worked f'!W:W)</f>
        <v>Mumbai</v>
      </c>
      <c r="Q1250" s="9">
        <f>_xlfn.XLOOKUP(A:A,'Nikes Sales Dataset - Worked f'!A:A,'Nikes Sales Dataset - Worked f'!X:X)</f>
        <v>2984.1</v>
      </c>
    </row>
    <row r="1251" spans="1:17" x14ac:dyDescent="0.25">
      <c r="A1251" s="4">
        <v>3249</v>
      </c>
      <c r="B1251" t="str">
        <f>VLOOKUP('Nikes Sales Dataset - Worked f'!A:A,'Nikes Sales Dataset - Worked f'!A:B,2,FALSE)</f>
        <v>3249_20250225</v>
      </c>
      <c r="C1251" t="str">
        <f>VLOOKUP('Nikes Sales Dataset - Worked f'!A:A,'Nikes Sales Dataset - Worked f'!A:C,3,FALSE)</f>
        <v>Kids</v>
      </c>
      <c r="D1251" t="str">
        <f>VLOOKUP('Nikes Sales Dataset - Worked f'!A:A,'Nikes Sales Dataset - Worked f'!A:D,4,FALSE)</f>
        <v>Lifestyle</v>
      </c>
      <c r="E1251" t="str">
        <f>VLOOKUP('Nikes Sales Dataset - Worked f'!A:A,'Nikes Sales Dataset - Worked f'!A:E,5,FALSE)</f>
        <v>Blazer Mid</v>
      </c>
      <c r="F1251" t="str">
        <f>VLOOKUP('Nikes Sales Dataset - Worked f'!A:A,'Nikes Sales Dataset - Worked f'!A:G,7,FALSE)</f>
        <v>M</v>
      </c>
      <c r="G1251" s="3">
        <f>VLOOKUP('Nikes Sales Dataset - Worked f'!A:A,'Nikes Sales Dataset - Worked f'!A:I,9,FALSE)</f>
        <v>1</v>
      </c>
      <c r="H1251" s="9">
        <f>VLOOKUP('Nikes Sales Dataset - Worked f'!A:A,'Nikes Sales Dataset - Worked f'!A:K,11,FALSE)</f>
        <v>4738.25</v>
      </c>
      <c r="I1251">
        <f>_xlfn.XLOOKUP('Cleaned and Transformed Dataset'!A:A,'Nikes Sales Dataset - Worked f'!A:A,'Nikes Sales Dataset - Worked f'!M:M)</f>
        <v>0</v>
      </c>
      <c r="J1251" s="9">
        <f>_xlfn.XLOOKUP(A:A,'Nikes Sales Dataset - Worked f'!A:A,'Nikes Sales Dataset - Worked f'!N:N)</f>
        <v>4738.25</v>
      </c>
      <c r="K1251" s="3">
        <f>_xlfn.XLOOKUP(A:A,'Nikes Sales Dataset - Worked f'!A:A,'Nikes Sales Dataset - Worked f'!P:P)</f>
        <v>4738.25</v>
      </c>
      <c r="L1251" s="7">
        <f>VLOOKUP('Nikes Sales Dataset - Worked f'!A:A,'Nikes Sales Dataset - Worked f'!A:R,18,FALSE)</f>
        <v>45713</v>
      </c>
      <c r="M1251" s="7" t="str">
        <f>_xlfn.XLOOKUP(A:A,'Nikes Sales Dataset - Worked f'!A:A,'Nikes Sales Dataset - Worked f'!S:S)</f>
        <v>Feb</v>
      </c>
      <c r="N1251" s="7" t="str">
        <f>_xlfn.XLOOKUP(A:A,'Nikes Sales Dataset - Worked f'!A:A,'Nikes Sales Dataset - Worked f'!T:T)</f>
        <v>2025</v>
      </c>
      <c r="O1251" t="str">
        <f>_xlfn.XLOOKUP(A:A,'Nikes Sales Dataset - Worked f'!A:A,'Nikes Sales Dataset - Worked f'!U:U)</f>
        <v>Online</v>
      </c>
      <c r="P1251" t="str">
        <f>_xlfn.XLOOKUP(A:A,'Nikes Sales Dataset - Worked f'!A:A,'Nikes Sales Dataset - Worked f'!W:W)</f>
        <v>Bangalore</v>
      </c>
      <c r="Q1251" s="9">
        <f>_xlfn.XLOOKUP(A:A,'Nikes Sales Dataset - Worked f'!A:A,'Nikes Sales Dataset - Worked f'!X:X)</f>
        <v>731.1</v>
      </c>
    </row>
    <row r="1252" spans="1:17" x14ac:dyDescent="0.25">
      <c r="A1252" s="4">
        <v>3250</v>
      </c>
      <c r="B1252" t="str">
        <f>VLOOKUP('Nikes Sales Dataset - Worked f'!A:A,'Nikes Sales Dataset - Worked f'!A:B,2,FALSE)</f>
        <v>3250_20240918</v>
      </c>
      <c r="C1252" t="str">
        <f>VLOOKUP('Nikes Sales Dataset - Worked f'!A:A,'Nikes Sales Dataset - Worked f'!A:C,3,FALSE)</f>
        <v>Women</v>
      </c>
      <c r="D1252" t="str">
        <f>VLOOKUP('Nikes Sales Dataset - Worked f'!A:A,'Nikes Sales Dataset - Worked f'!A:D,4,FALSE)</f>
        <v>Lifestyle</v>
      </c>
      <c r="E1252" t="str">
        <f>VLOOKUP('Nikes Sales Dataset - Worked f'!A:A,'Nikes Sales Dataset - Worked f'!A:E,5,FALSE)</f>
        <v>Air Force 1</v>
      </c>
      <c r="F1252" t="str">
        <f>VLOOKUP('Nikes Sales Dataset - Worked f'!A:A,'Nikes Sales Dataset - Worked f'!A:G,7,FALSE)</f>
        <v>L</v>
      </c>
      <c r="G1252" s="3">
        <f>VLOOKUP('Nikes Sales Dataset - Worked f'!A:A,'Nikes Sales Dataset - Worked f'!A:I,9,FALSE)</f>
        <v>1</v>
      </c>
      <c r="H1252" s="9">
        <f>VLOOKUP('Nikes Sales Dataset - Worked f'!A:A,'Nikes Sales Dataset - Worked f'!A:K,11,FALSE)</f>
        <v>6110.0300000000007</v>
      </c>
      <c r="I1252">
        <f>_xlfn.XLOOKUP('Cleaned and Transformed Dataset'!A:A,'Nikes Sales Dataset - Worked f'!A:A,'Nikes Sales Dataset - Worked f'!M:M)</f>
        <v>0</v>
      </c>
      <c r="J1252" s="9">
        <f>_xlfn.XLOOKUP(A:A,'Nikes Sales Dataset - Worked f'!A:A,'Nikes Sales Dataset - Worked f'!N:N)</f>
        <v>6110.0300000000007</v>
      </c>
      <c r="K1252" s="3">
        <f>_xlfn.XLOOKUP(A:A,'Nikes Sales Dataset - Worked f'!A:A,'Nikes Sales Dataset - Worked f'!P:P)</f>
        <v>6110.0300000000007</v>
      </c>
      <c r="L1252" s="7">
        <f>VLOOKUP('Nikes Sales Dataset - Worked f'!A:A,'Nikes Sales Dataset - Worked f'!A:R,18,FALSE)</f>
        <v>45553</v>
      </c>
      <c r="M1252" s="7" t="str">
        <f>_xlfn.XLOOKUP(A:A,'Nikes Sales Dataset - Worked f'!A:A,'Nikes Sales Dataset - Worked f'!S:S)</f>
        <v>Sep</v>
      </c>
      <c r="N1252" s="7" t="str">
        <f>_xlfn.XLOOKUP(A:A,'Nikes Sales Dataset - Worked f'!A:A,'Nikes Sales Dataset - Worked f'!T:T)</f>
        <v>2024</v>
      </c>
      <c r="O1252" t="str">
        <f>_xlfn.XLOOKUP(A:A,'Nikes Sales Dataset - Worked f'!A:A,'Nikes Sales Dataset - Worked f'!U:U)</f>
        <v>Online</v>
      </c>
      <c r="P1252" t="str">
        <f>_xlfn.XLOOKUP(A:A,'Nikes Sales Dataset - Worked f'!A:A,'Nikes Sales Dataset - Worked f'!W:W)</f>
        <v>Pune</v>
      </c>
      <c r="Q1252" s="9">
        <f>_xlfn.XLOOKUP(A:A,'Nikes Sales Dataset - Worked f'!A:A,'Nikes Sales Dataset - Worked f'!X:X)</f>
        <v>1172.07</v>
      </c>
    </row>
    <row r="1253" spans="1:17" x14ac:dyDescent="0.25">
      <c r="A1253" s="4">
        <v>3251</v>
      </c>
      <c r="B1253" t="str">
        <f>VLOOKUP('Nikes Sales Dataset - Worked f'!A:A,'Nikes Sales Dataset - Worked f'!A:B,2,FALSE)</f>
        <v>3251_20241001</v>
      </c>
      <c r="C1253" t="str">
        <f>VLOOKUP('Nikes Sales Dataset - Worked f'!A:A,'Nikes Sales Dataset - Worked f'!A:C,3,FALSE)</f>
        <v>Men</v>
      </c>
      <c r="D1253" t="str">
        <f>VLOOKUP('Nikes Sales Dataset - Worked f'!A:A,'Nikes Sales Dataset - Worked f'!A:D,4,FALSE)</f>
        <v>Soccer</v>
      </c>
      <c r="E1253" t="str">
        <f>VLOOKUP('Nikes Sales Dataset - Worked f'!A:A,'Nikes Sales Dataset - Worked f'!A:E,5,FALSE)</f>
        <v>Premier III</v>
      </c>
      <c r="F1253" t="str">
        <f>VLOOKUP('Nikes Sales Dataset - Worked f'!A:A,'Nikes Sales Dataset - Worked f'!A:G,7,FALSE)</f>
        <v>M</v>
      </c>
      <c r="G1253" s="3">
        <f>VLOOKUP('Nikes Sales Dataset - Worked f'!A:A,'Nikes Sales Dataset - Worked f'!A:I,9,FALSE)</f>
        <v>-1</v>
      </c>
      <c r="H1253" s="9">
        <f>VLOOKUP('Nikes Sales Dataset - Worked f'!A:A,'Nikes Sales Dataset - Worked f'!A:K,11,FALSE)</f>
        <v>6735.33</v>
      </c>
      <c r="I1253">
        <f>_xlfn.XLOOKUP('Cleaned and Transformed Dataset'!A:A,'Nikes Sales Dataset - Worked f'!A:A,'Nikes Sales Dataset - Worked f'!M:M)</f>
        <v>0</v>
      </c>
      <c r="J1253" s="9">
        <f>_xlfn.XLOOKUP(A:A,'Nikes Sales Dataset - Worked f'!A:A,'Nikes Sales Dataset - Worked f'!N:N)</f>
        <v>6735.33</v>
      </c>
      <c r="K1253" s="3">
        <f>_xlfn.XLOOKUP(A:A,'Nikes Sales Dataset - Worked f'!A:A,'Nikes Sales Dataset - Worked f'!P:P)</f>
        <v>-6735.33</v>
      </c>
      <c r="L1253" s="7">
        <f>VLOOKUP('Nikes Sales Dataset - Worked f'!A:A,'Nikes Sales Dataset - Worked f'!A:R,18,FALSE)</f>
        <v>45566</v>
      </c>
      <c r="M1253" s="7" t="str">
        <f>_xlfn.XLOOKUP(A:A,'Nikes Sales Dataset - Worked f'!A:A,'Nikes Sales Dataset - Worked f'!S:S)</f>
        <v>Oct</v>
      </c>
      <c r="N1253" s="7" t="str">
        <f>_xlfn.XLOOKUP(A:A,'Nikes Sales Dataset - Worked f'!A:A,'Nikes Sales Dataset - Worked f'!T:T)</f>
        <v>2024</v>
      </c>
      <c r="O1253" t="str">
        <f>_xlfn.XLOOKUP(A:A,'Nikes Sales Dataset - Worked f'!A:A,'Nikes Sales Dataset - Worked f'!U:U)</f>
        <v>Retail</v>
      </c>
      <c r="P1253" t="str">
        <f>_xlfn.XLOOKUP(A:A,'Nikes Sales Dataset - Worked f'!A:A,'Nikes Sales Dataset - Worked f'!W:W)</f>
        <v>Kolkata</v>
      </c>
      <c r="Q1253" s="9">
        <f>_xlfn.XLOOKUP(A:A,'Nikes Sales Dataset - Worked f'!A:A,'Nikes Sales Dataset - Worked f'!X:X)</f>
        <v>3462.04</v>
      </c>
    </row>
    <row r="1254" spans="1:17" x14ac:dyDescent="0.25">
      <c r="A1254" s="4">
        <v>3252</v>
      </c>
      <c r="B1254" t="str">
        <f>VLOOKUP('Nikes Sales Dataset - Worked f'!A:A,'Nikes Sales Dataset - Worked f'!A:B,2,FALSE)</f>
        <v>3252_20240326</v>
      </c>
      <c r="C1254" t="str">
        <f>VLOOKUP('Nikes Sales Dataset - Worked f'!A:A,'Nikes Sales Dataset - Worked f'!A:C,3,FALSE)</f>
        <v>Men</v>
      </c>
      <c r="D1254" t="str">
        <f>VLOOKUP('Nikes Sales Dataset - Worked f'!A:A,'Nikes Sales Dataset - Worked f'!A:D,4,FALSE)</f>
        <v>Basketball</v>
      </c>
      <c r="E1254" t="str">
        <f>VLOOKUP('Nikes Sales Dataset - Worked f'!A:A,'Nikes Sales Dataset - Worked f'!A:E,5,FALSE)</f>
        <v>Zoom Freak</v>
      </c>
      <c r="F1254" t="str">
        <f>VLOOKUP('Nikes Sales Dataset - Worked f'!A:A,'Nikes Sales Dataset - Worked f'!A:G,7,FALSE)</f>
        <v>L</v>
      </c>
      <c r="G1254" s="3">
        <f>VLOOKUP('Nikes Sales Dataset - Worked f'!A:A,'Nikes Sales Dataset - Worked f'!A:I,9,FALSE)</f>
        <v>1</v>
      </c>
      <c r="H1254" s="9">
        <f>VLOOKUP('Nikes Sales Dataset - Worked f'!A:A,'Nikes Sales Dataset - Worked f'!A:K,11,FALSE)</f>
        <v>6110.0300000000007</v>
      </c>
      <c r="I1254">
        <f>_xlfn.XLOOKUP('Cleaned and Transformed Dataset'!A:A,'Nikes Sales Dataset - Worked f'!A:A,'Nikes Sales Dataset - Worked f'!M:M)</f>
        <v>0</v>
      </c>
      <c r="J1254" s="9">
        <f>_xlfn.XLOOKUP(A:A,'Nikes Sales Dataset - Worked f'!A:A,'Nikes Sales Dataset - Worked f'!N:N)</f>
        <v>6110.0300000000007</v>
      </c>
      <c r="K1254" s="3">
        <f>_xlfn.XLOOKUP(A:A,'Nikes Sales Dataset - Worked f'!A:A,'Nikes Sales Dataset - Worked f'!P:P)</f>
        <v>6110.0300000000007</v>
      </c>
      <c r="L1254" s="7">
        <f>VLOOKUP('Nikes Sales Dataset - Worked f'!A:A,'Nikes Sales Dataset - Worked f'!A:R,18,FALSE)</f>
        <v>45377</v>
      </c>
      <c r="M1254" s="7" t="str">
        <f>_xlfn.XLOOKUP(A:A,'Nikes Sales Dataset - Worked f'!A:A,'Nikes Sales Dataset - Worked f'!S:S)</f>
        <v>Mar</v>
      </c>
      <c r="N1254" s="7" t="str">
        <f>_xlfn.XLOOKUP(A:A,'Nikes Sales Dataset - Worked f'!A:A,'Nikes Sales Dataset - Worked f'!T:T)</f>
        <v>2024</v>
      </c>
      <c r="O1254" t="str">
        <f>_xlfn.XLOOKUP(A:A,'Nikes Sales Dataset - Worked f'!A:A,'Nikes Sales Dataset - Worked f'!U:U)</f>
        <v>Online</v>
      </c>
      <c r="P1254" t="str">
        <f>_xlfn.XLOOKUP(A:A,'Nikes Sales Dataset - Worked f'!A:A,'Nikes Sales Dataset - Worked f'!W:W)</f>
        <v>Mumbai</v>
      </c>
      <c r="Q1254" s="9">
        <f>_xlfn.XLOOKUP(A:A,'Nikes Sales Dataset - Worked f'!A:A,'Nikes Sales Dataset - Worked f'!X:X)</f>
        <v>-563.83000000000004</v>
      </c>
    </row>
    <row r="1255" spans="1:17" x14ac:dyDescent="0.25">
      <c r="A1255" s="4">
        <v>3253</v>
      </c>
      <c r="B1255" t="str">
        <f>VLOOKUP('Nikes Sales Dataset - Worked f'!A:A,'Nikes Sales Dataset - Worked f'!A:B,2,FALSE)</f>
        <v>3253_20250417</v>
      </c>
      <c r="C1255" t="str">
        <f>VLOOKUP('Nikes Sales Dataset - Worked f'!A:A,'Nikes Sales Dataset - Worked f'!A:C,3,FALSE)</f>
        <v>Kids</v>
      </c>
      <c r="D1255" t="str">
        <f>VLOOKUP('Nikes Sales Dataset - Worked f'!A:A,'Nikes Sales Dataset - Worked f'!A:D,4,FALSE)</f>
        <v>Running</v>
      </c>
      <c r="E1255" t="str">
        <f>VLOOKUP('Nikes Sales Dataset - Worked f'!A:A,'Nikes Sales Dataset - Worked f'!A:E,5,FALSE)</f>
        <v>Air Zoom</v>
      </c>
      <c r="F1255" t="str">
        <f>VLOOKUP('Nikes Sales Dataset - Worked f'!A:A,'Nikes Sales Dataset - Worked f'!A:G,7,FALSE)</f>
        <v>L</v>
      </c>
      <c r="G1255" s="3">
        <f>VLOOKUP('Nikes Sales Dataset - Worked f'!A:A,'Nikes Sales Dataset - Worked f'!A:I,9,FALSE)</f>
        <v>1</v>
      </c>
      <c r="H1255" s="9">
        <f>VLOOKUP('Nikes Sales Dataset - Worked f'!A:A,'Nikes Sales Dataset - Worked f'!A:K,11,FALSE)</f>
        <v>6110.0300000000007</v>
      </c>
      <c r="I1255">
        <f>_xlfn.XLOOKUP('Cleaned and Transformed Dataset'!A:A,'Nikes Sales Dataset - Worked f'!A:A,'Nikes Sales Dataset - Worked f'!M:M)</f>
        <v>0</v>
      </c>
      <c r="J1255" s="9">
        <f>_xlfn.XLOOKUP(A:A,'Nikes Sales Dataset - Worked f'!A:A,'Nikes Sales Dataset - Worked f'!N:N)</f>
        <v>6110.0300000000007</v>
      </c>
      <c r="K1255" s="3">
        <f>_xlfn.XLOOKUP(A:A,'Nikes Sales Dataset - Worked f'!A:A,'Nikes Sales Dataset - Worked f'!P:P)</f>
        <v>6110.0300000000007</v>
      </c>
      <c r="L1255" s="7">
        <f>VLOOKUP('Nikes Sales Dataset - Worked f'!A:A,'Nikes Sales Dataset - Worked f'!A:R,18,FALSE)</f>
        <v>45764</v>
      </c>
      <c r="M1255" s="7" t="str">
        <f>_xlfn.XLOOKUP(A:A,'Nikes Sales Dataset - Worked f'!A:A,'Nikes Sales Dataset - Worked f'!S:S)</f>
        <v>Apr</v>
      </c>
      <c r="N1255" s="7" t="str">
        <f>_xlfn.XLOOKUP(A:A,'Nikes Sales Dataset - Worked f'!A:A,'Nikes Sales Dataset - Worked f'!T:T)</f>
        <v>2025</v>
      </c>
      <c r="O1255" t="str">
        <f>_xlfn.XLOOKUP(A:A,'Nikes Sales Dataset - Worked f'!A:A,'Nikes Sales Dataset - Worked f'!U:U)</f>
        <v>Online</v>
      </c>
      <c r="P1255" t="str">
        <f>_xlfn.XLOOKUP(A:A,'Nikes Sales Dataset - Worked f'!A:A,'Nikes Sales Dataset - Worked f'!W:W)</f>
        <v>Bangalore</v>
      </c>
      <c r="Q1255" s="9">
        <f>_xlfn.XLOOKUP(A:A,'Nikes Sales Dataset - Worked f'!A:A,'Nikes Sales Dataset - Worked f'!X:X)</f>
        <v>2267.92</v>
      </c>
    </row>
    <row r="1256" spans="1:17" x14ac:dyDescent="0.25">
      <c r="A1256" s="4">
        <v>3254</v>
      </c>
      <c r="B1256" t="str">
        <f>VLOOKUP('Nikes Sales Dataset - Worked f'!A:A,'Nikes Sales Dataset - Worked f'!A:B,2,FALSE)</f>
        <v>3254_20241104</v>
      </c>
      <c r="C1256" t="str">
        <f>VLOOKUP('Nikes Sales Dataset - Worked f'!A:A,'Nikes Sales Dataset - Worked f'!A:C,3,FALSE)</f>
        <v>Women</v>
      </c>
      <c r="D1256" t="str">
        <f>VLOOKUP('Nikes Sales Dataset - Worked f'!A:A,'Nikes Sales Dataset - Worked f'!A:D,4,FALSE)</f>
        <v>Soccer</v>
      </c>
      <c r="E1256" t="str">
        <f>VLOOKUP('Nikes Sales Dataset - Worked f'!A:A,'Nikes Sales Dataset - Worked f'!A:E,5,FALSE)</f>
        <v>Mercurial Superfly</v>
      </c>
      <c r="F1256" t="str">
        <f>VLOOKUP('Nikes Sales Dataset - Worked f'!A:A,'Nikes Sales Dataset - Worked f'!A:G,7,FALSE)</f>
        <v>M</v>
      </c>
      <c r="G1256" s="3">
        <f>VLOOKUP('Nikes Sales Dataset - Worked f'!A:A,'Nikes Sales Dataset - Worked f'!A:I,9,FALSE)</f>
        <v>1</v>
      </c>
      <c r="H1256" s="9">
        <f>VLOOKUP('Nikes Sales Dataset - Worked f'!A:A,'Nikes Sales Dataset - Worked f'!A:K,11,FALSE)</f>
        <v>6110.0300000000007</v>
      </c>
      <c r="I1256">
        <f>_xlfn.XLOOKUP('Cleaned and Transformed Dataset'!A:A,'Nikes Sales Dataset - Worked f'!A:A,'Nikes Sales Dataset - Worked f'!M:M)</f>
        <v>0.51</v>
      </c>
      <c r="J1256" s="9">
        <f>_xlfn.XLOOKUP(A:A,'Nikes Sales Dataset - Worked f'!A:A,'Nikes Sales Dataset - Worked f'!N:N)</f>
        <v>2993.9147000000003</v>
      </c>
      <c r="K1256" s="3">
        <f>_xlfn.XLOOKUP(A:A,'Nikes Sales Dataset - Worked f'!A:A,'Nikes Sales Dataset - Worked f'!P:P)</f>
        <v>2993.9147000000003</v>
      </c>
      <c r="L1256" s="7">
        <f>VLOOKUP('Nikes Sales Dataset - Worked f'!A:A,'Nikes Sales Dataset - Worked f'!A:R,18,FALSE)</f>
        <v>45600</v>
      </c>
      <c r="M1256" s="7" t="str">
        <f>_xlfn.XLOOKUP(A:A,'Nikes Sales Dataset - Worked f'!A:A,'Nikes Sales Dataset - Worked f'!S:S)</f>
        <v>Nov</v>
      </c>
      <c r="N1256" s="7" t="str">
        <f>_xlfn.XLOOKUP(A:A,'Nikes Sales Dataset - Worked f'!A:A,'Nikes Sales Dataset - Worked f'!T:T)</f>
        <v>2024</v>
      </c>
      <c r="O1256" t="str">
        <f>_xlfn.XLOOKUP(A:A,'Nikes Sales Dataset - Worked f'!A:A,'Nikes Sales Dataset - Worked f'!U:U)</f>
        <v>Retail</v>
      </c>
      <c r="P1256" t="str">
        <f>_xlfn.XLOOKUP(A:A,'Nikes Sales Dataset - Worked f'!A:A,'Nikes Sales Dataset - Worked f'!W:W)</f>
        <v>Mumbai</v>
      </c>
      <c r="Q1256" s="9">
        <f>_xlfn.XLOOKUP(A:A,'Nikes Sales Dataset - Worked f'!A:A,'Nikes Sales Dataset - Worked f'!X:X)</f>
        <v>3035.41</v>
      </c>
    </row>
    <row r="1257" spans="1:17" x14ac:dyDescent="0.25">
      <c r="A1257" s="4">
        <v>3255</v>
      </c>
      <c r="B1257" t="str">
        <f>VLOOKUP('Nikes Sales Dataset - Worked f'!A:A,'Nikes Sales Dataset - Worked f'!A:B,2,FALSE)</f>
        <v>3255_20250302</v>
      </c>
      <c r="C1257" t="str">
        <f>VLOOKUP('Nikes Sales Dataset - Worked f'!A:A,'Nikes Sales Dataset - Worked f'!A:C,3,FALSE)</f>
        <v>Kids</v>
      </c>
      <c r="D1257" t="str">
        <f>VLOOKUP('Nikes Sales Dataset - Worked f'!A:A,'Nikes Sales Dataset - Worked f'!A:D,4,FALSE)</f>
        <v>Basketball</v>
      </c>
      <c r="E1257" t="str">
        <f>VLOOKUP('Nikes Sales Dataset - Worked f'!A:A,'Nikes Sales Dataset - Worked f'!A:E,5,FALSE)</f>
        <v>Air Jordan</v>
      </c>
      <c r="F1257" t="str">
        <f>VLOOKUP('Nikes Sales Dataset - Worked f'!A:A,'Nikes Sales Dataset - Worked f'!A:G,7,FALSE)</f>
        <v>XL</v>
      </c>
      <c r="G1257" s="3">
        <f>VLOOKUP('Nikes Sales Dataset - Worked f'!A:A,'Nikes Sales Dataset - Worked f'!A:I,9,FALSE)</f>
        <v>-1</v>
      </c>
      <c r="H1257" s="9">
        <f>VLOOKUP('Nikes Sales Dataset - Worked f'!A:A,'Nikes Sales Dataset - Worked f'!A:K,11,FALSE)</f>
        <v>6975.67</v>
      </c>
      <c r="I1257">
        <f>_xlfn.XLOOKUP('Cleaned and Transformed Dataset'!A:A,'Nikes Sales Dataset - Worked f'!A:A,'Nikes Sales Dataset - Worked f'!M:M)</f>
        <v>0</v>
      </c>
      <c r="J1257" s="9">
        <f>_xlfn.XLOOKUP(A:A,'Nikes Sales Dataset - Worked f'!A:A,'Nikes Sales Dataset - Worked f'!N:N)</f>
        <v>6975.67</v>
      </c>
      <c r="K1257" s="3">
        <f>_xlfn.XLOOKUP(A:A,'Nikes Sales Dataset - Worked f'!A:A,'Nikes Sales Dataset - Worked f'!P:P)</f>
        <v>-6975.67</v>
      </c>
      <c r="L1257" s="7">
        <f>VLOOKUP('Nikes Sales Dataset - Worked f'!A:A,'Nikes Sales Dataset - Worked f'!A:R,18,FALSE)</f>
        <v>45718</v>
      </c>
      <c r="M1257" s="7" t="str">
        <f>_xlfn.XLOOKUP(A:A,'Nikes Sales Dataset - Worked f'!A:A,'Nikes Sales Dataset - Worked f'!S:S)</f>
        <v>Mar</v>
      </c>
      <c r="N1257" s="7" t="str">
        <f>_xlfn.XLOOKUP(A:A,'Nikes Sales Dataset - Worked f'!A:A,'Nikes Sales Dataset - Worked f'!T:T)</f>
        <v>2025</v>
      </c>
      <c r="O1257" t="str">
        <f>_xlfn.XLOOKUP(A:A,'Nikes Sales Dataset - Worked f'!A:A,'Nikes Sales Dataset - Worked f'!U:U)</f>
        <v>Online</v>
      </c>
      <c r="P1257" t="str">
        <f>_xlfn.XLOOKUP(A:A,'Nikes Sales Dataset - Worked f'!A:A,'Nikes Sales Dataset - Worked f'!W:W)</f>
        <v>Bangalore</v>
      </c>
      <c r="Q1257" s="9">
        <f>_xlfn.XLOOKUP(A:A,'Nikes Sales Dataset - Worked f'!A:A,'Nikes Sales Dataset - Worked f'!X:X)</f>
        <v>960.65</v>
      </c>
    </row>
    <row r="1258" spans="1:17" x14ac:dyDescent="0.25">
      <c r="A1258" s="4">
        <v>3256</v>
      </c>
      <c r="B1258" t="str">
        <f>VLOOKUP('Nikes Sales Dataset - Worked f'!A:A,'Nikes Sales Dataset - Worked f'!A:B,2,FALSE)</f>
        <v>3256_Unknown Date</v>
      </c>
      <c r="C1258" t="str">
        <f>VLOOKUP('Nikes Sales Dataset - Worked f'!A:A,'Nikes Sales Dataset - Worked f'!A:C,3,FALSE)</f>
        <v>Men</v>
      </c>
      <c r="D1258" t="str">
        <f>VLOOKUP('Nikes Sales Dataset - Worked f'!A:A,'Nikes Sales Dataset - Worked f'!A:D,4,FALSE)</f>
        <v>Training</v>
      </c>
      <c r="E1258" t="str">
        <f>VLOOKUP('Nikes Sales Dataset - Worked f'!A:A,'Nikes Sales Dataset - Worked f'!A:E,5,FALSE)</f>
        <v>SuperRep Go</v>
      </c>
      <c r="F1258" t="str">
        <f>VLOOKUP('Nikes Sales Dataset - Worked f'!A:A,'Nikes Sales Dataset - Worked f'!A:G,7,FALSE)</f>
        <v>M</v>
      </c>
      <c r="G1258" s="3">
        <f>VLOOKUP('Nikes Sales Dataset - Worked f'!A:A,'Nikes Sales Dataset - Worked f'!A:I,9,FALSE)</f>
        <v>0</v>
      </c>
      <c r="H1258" s="9">
        <f>VLOOKUP('Nikes Sales Dataset - Worked f'!A:A,'Nikes Sales Dataset - Worked f'!A:K,11,FALSE)</f>
        <v>4814.32</v>
      </c>
      <c r="I1258">
        <f>_xlfn.XLOOKUP('Cleaned and Transformed Dataset'!A:A,'Nikes Sales Dataset - Worked f'!A:A,'Nikes Sales Dataset - Worked f'!M:M)</f>
        <v>0</v>
      </c>
      <c r="J1258" s="9">
        <f>_xlfn.XLOOKUP(A:A,'Nikes Sales Dataset - Worked f'!A:A,'Nikes Sales Dataset - Worked f'!N:N)</f>
        <v>4814.32</v>
      </c>
      <c r="K1258" s="3">
        <f>_xlfn.XLOOKUP(A:A,'Nikes Sales Dataset - Worked f'!A:A,'Nikes Sales Dataset - Worked f'!P:P)</f>
        <v>0</v>
      </c>
      <c r="L1258" s="7" t="str">
        <f>VLOOKUP('Nikes Sales Dataset - Worked f'!A:A,'Nikes Sales Dataset - Worked f'!A:R,18,FALSE)</f>
        <v>Unknown Date</v>
      </c>
      <c r="M1258" s="7" t="str">
        <f>_xlfn.XLOOKUP(A:A,'Nikes Sales Dataset - Worked f'!A:A,'Nikes Sales Dataset - Worked f'!S:S)</f>
        <v>Unknown</v>
      </c>
      <c r="N1258" s="7" t="str">
        <f>_xlfn.XLOOKUP(A:A,'Nikes Sales Dataset - Worked f'!A:A,'Nikes Sales Dataset - Worked f'!T:T)</f>
        <v>Unknown</v>
      </c>
      <c r="O1258" t="str">
        <f>_xlfn.XLOOKUP(A:A,'Nikes Sales Dataset - Worked f'!A:A,'Nikes Sales Dataset - Worked f'!U:U)</f>
        <v>Retail</v>
      </c>
      <c r="P1258" t="str">
        <f>_xlfn.XLOOKUP(A:A,'Nikes Sales Dataset - Worked f'!A:A,'Nikes Sales Dataset - Worked f'!W:W)</f>
        <v>Hyderabad</v>
      </c>
      <c r="Q1258" s="9">
        <f>_xlfn.XLOOKUP(A:A,'Nikes Sales Dataset - Worked f'!A:A,'Nikes Sales Dataset - Worked f'!X:X)</f>
        <v>-583.08000000000004</v>
      </c>
    </row>
    <row r="1259" spans="1:17" x14ac:dyDescent="0.25">
      <c r="A1259" s="4">
        <v>3257</v>
      </c>
      <c r="B1259" t="str">
        <f>VLOOKUP('Nikes Sales Dataset - Worked f'!A:A,'Nikes Sales Dataset - Worked f'!A:B,2,FALSE)</f>
        <v>3257_20250119</v>
      </c>
      <c r="C1259" t="str">
        <f>VLOOKUP('Nikes Sales Dataset - Worked f'!A:A,'Nikes Sales Dataset - Worked f'!A:C,3,FALSE)</f>
        <v>Women</v>
      </c>
      <c r="D1259" t="str">
        <f>VLOOKUP('Nikes Sales Dataset - Worked f'!A:A,'Nikes Sales Dataset - Worked f'!A:D,4,FALSE)</f>
        <v>Running</v>
      </c>
      <c r="E1259" t="str">
        <f>VLOOKUP('Nikes Sales Dataset - Worked f'!A:A,'Nikes Sales Dataset - Worked f'!A:E,5,FALSE)</f>
        <v>Free RN</v>
      </c>
      <c r="F1259" t="str">
        <f>VLOOKUP('Nikes Sales Dataset - Worked f'!A:A,'Nikes Sales Dataset - Worked f'!A:G,7,FALSE)</f>
        <v>M</v>
      </c>
      <c r="G1259" s="3">
        <f>VLOOKUP('Nikes Sales Dataset - Worked f'!A:A,'Nikes Sales Dataset - Worked f'!A:I,9,FALSE)</f>
        <v>-1</v>
      </c>
      <c r="H1259" s="9">
        <f>VLOOKUP('Nikes Sales Dataset - Worked f'!A:A,'Nikes Sales Dataset - Worked f'!A:K,11,FALSE)</f>
        <v>7056.01</v>
      </c>
      <c r="I1259">
        <f>_xlfn.XLOOKUP('Cleaned and Transformed Dataset'!A:A,'Nikes Sales Dataset - Worked f'!A:A,'Nikes Sales Dataset - Worked f'!M:M)</f>
        <v>0</v>
      </c>
      <c r="J1259" s="9">
        <f>_xlfn.XLOOKUP(A:A,'Nikes Sales Dataset - Worked f'!A:A,'Nikes Sales Dataset - Worked f'!N:N)</f>
        <v>7056.01</v>
      </c>
      <c r="K1259" s="3">
        <f>_xlfn.XLOOKUP(A:A,'Nikes Sales Dataset - Worked f'!A:A,'Nikes Sales Dataset - Worked f'!P:P)</f>
        <v>-7056.01</v>
      </c>
      <c r="L1259" s="7">
        <f>VLOOKUP('Nikes Sales Dataset - Worked f'!A:A,'Nikes Sales Dataset - Worked f'!A:R,18,FALSE)</f>
        <v>45676</v>
      </c>
      <c r="M1259" s="7" t="str">
        <f>_xlfn.XLOOKUP(A:A,'Nikes Sales Dataset - Worked f'!A:A,'Nikes Sales Dataset - Worked f'!S:S)</f>
        <v>Jan</v>
      </c>
      <c r="N1259" s="7" t="str">
        <f>_xlfn.XLOOKUP(A:A,'Nikes Sales Dataset - Worked f'!A:A,'Nikes Sales Dataset - Worked f'!T:T)</f>
        <v>2025</v>
      </c>
      <c r="O1259" t="str">
        <f>_xlfn.XLOOKUP(A:A,'Nikes Sales Dataset - Worked f'!A:A,'Nikes Sales Dataset - Worked f'!U:U)</f>
        <v>Retail</v>
      </c>
      <c r="P1259" t="str">
        <f>_xlfn.XLOOKUP(A:A,'Nikes Sales Dataset - Worked f'!A:A,'Nikes Sales Dataset - Worked f'!W:W)</f>
        <v>Kolkata</v>
      </c>
      <c r="Q1259" s="9">
        <f>_xlfn.XLOOKUP(A:A,'Nikes Sales Dataset - Worked f'!A:A,'Nikes Sales Dataset - Worked f'!X:X)</f>
        <v>1190.8900000000001</v>
      </c>
    </row>
    <row r="1260" spans="1:17" x14ac:dyDescent="0.25">
      <c r="A1260" s="4">
        <v>3258</v>
      </c>
      <c r="B1260" t="str">
        <f>VLOOKUP('Nikes Sales Dataset - Worked f'!A:A,'Nikes Sales Dataset - Worked f'!A:B,2,FALSE)</f>
        <v>3258_Unknown Date</v>
      </c>
      <c r="C1260" t="str">
        <f>VLOOKUP('Nikes Sales Dataset - Worked f'!A:A,'Nikes Sales Dataset - Worked f'!A:C,3,FALSE)</f>
        <v>Men</v>
      </c>
      <c r="D1260" t="str">
        <f>VLOOKUP('Nikes Sales Dataset - Worked f'!A:A,'Nikes Sales Dataset - Worked f'!A:D,4,FALSE)</f>
        <v>Lifestyle</v>
      </c>
      <c r="E1260" t="str">
        <f>VLOOKUP('Nikes Sales Dataset - Worked f'!A:A,'Nikes Sales Dataset - Worked f'!A:E,5,FALSE)</f>
        <v>Dunk Low</v>
      </c>
      <c r="F1260" t="str">
        <f>VLOOKUP('Nikes Sales Dataset - Worked f'!A:A,'Nikes Sales Dataset - Worked f'!A:G,7,FALSE)</f>
        <v>M</v>
      </c>
      <c r="G1260" s="3">
        <f>VLOOKUP('Nikes Sales Dataset - Worked f'!A:A,'Nikes Sales Dataset - Worked f'!A:I,9,FALSE)</f>
        <v>0</v>
      </c>
      <c r="H1260" s="9">
        <f>VLOOKUP('Nikes Sales Dataset - Worked f'!A:A,'Nikes Sales Dataset - Worked f'!A:K,11,FALSE)</f>
        <v>6110.0300000000007</v>
      </c>
      <c r="I1260">
        <f>_xlfn.XLOOKUP('Cleaned and Transformed Dataset'!A:A,'Nikes Sales Dataset - Worked f'!A:A,'Nikes Sales Dataset - Worked f'!M:M)</f>
        <v>0</v>
      </c>
      <c r="J1260" s="9">
        <f>_xlfn.XLOOKUP(A:A,'Nikes Sales Dataset - Worked f'!A:A,'Nikes Sales Dataset - Worked f'!N:N)</f>
        <v>6110.0300000000007</v>
      </c>
      <c r="K1260" s="3">
        <f>_xlfn.XLOOKUP(A:A,'Nikes Sales Dataset - Worked f'!A:A,'Nikes Sales Dataset - Worked f'!P:P)</f>
        <v>0</v>
      </c>
      <c r="L1260" s="7" t="str">
        <f>VLOOKUP('Nikes Sales Dataset - Worked f'!A:A,'Nikes Sales Dataset - Worked f'!A:R,18,FALSE)</f>
        <v>Unknown Date</v>
      </c>
      <c r="M1260" s="7" t="str">
        <f>_xlfn.XLOOKUP(A:A,'Nikes Sales Dataset - Worked f'!A:A,'Nikes Sales Dataset - Worked f'!S:S)</f>
        <v>Unknown</v>
      </c>
      <c r="N1260" s="7" t="str">
        <f>_xlfn.XLOOKUP(A:A,'Nikes Sales Dataset - Worked f'!A:A,'Nikes Sales Dataset - Worked f'!T:T)</f>
        <v>Unknown</v>
      </c>
      <c r="O1260" t="str">
        <f>_xlfn.XLOOKUP(A:A,'Nikes Sales Dataset - Worked f'!A:A,'Nikes Sales Dataset - Worked f'!U:U)</f>
        <v>Online</v>
      </c>
      <c r="P1260" t="str">
        <f>_xlfn.XLOOKUP(A:A,'Nikes Sales Dataset - Worked f'!A:A,'Nikes Sales Dataset - Worked f'!W:W)</f>
        <v>Mumbai</v>
      </c>
      <c r="Q1260" s="9">
        <f>_xlfn.XLOOKUP(A:A,'Nikes Sales Dataset - Worked f'!A:A,'Nikes Sales Dataset - Worked f'!X:X)</f>
        <v>853.35</v>
      </c>
    </row>
    <row r="1261" spans="1:17" x14ac:dyDescent="0.25">
      <c r="A1261" s="4">
        <v>3259</v>
      </c>
      <c r="B1261" t="str">
        <f>VLOOKUP('Nikes Sales Dataset - Worked f'!A:A,'Nikes Sales Dataset - Worked f'!A:B,2,FALSE)</f>
        <v>3259_20250704</v>
      </c>
      <c r="C1261" t="str">
        <f>VLOOKUP('Nikes Sales Dataset - Worked f'!A:A,'Nikes Sales Dataset - Worked f'!A:C,3,FALSE)</f>
        <v>Women</v>
      </c>
      <c r="D1261" t="str">
        <f>VLOOKUP('Nikes Sales Dataset - Worked f'!A:A,'Nikes Sales Dataset - Worked f'!A:D,4,FALSE)</f>
        <v>Lifestyle</v>
      </c>
      <c r="E1261" t="str">
        <f>VLOOKUP('Nikes Sales Dataset - Worked f'!A:A,'Nikes Sales Dataset - Worked f'!A:E,5,FALSE)</f>
        <v>Air Force 1</v>
      </c>
      <c r="F1261" t="str">
        <f>VLOOKUP('Nikes Sales Dataset - Worked f'!A:A,'Nikes Sales Dataset - Worked f'!A:G,7,FALSE)</f>
        <v>M</v>
      </c>
      <c r="G1261" s="3">
        <f>VLOOKUP('Nikes Sales Dataset - Worked f'!A:A,'Nikes Sales Dataset - Worked f'!A:I,9,FALSE)</f>
        <v>0</v>
      </c>
      <c r="H1261" s="9">
        <f>VLOOKUP('Nikes Sales Dataset - Worked f'!A:A,'Nikes Sales Dataset - Worked f'!A:K,11,FALSE)</f>
        <v>7305.78</v>
      </c>
      <c r="I1261">
        <f>_xlfn.XLOOKUP('Cleaned and Transformed Dataset'!A:A,'Nikes Sales Dataset - Worked f'!A:A,'Nikes Sales Dataset - Worked f'!M:M)</f>
        <v>0</v>
      </c>
      <c r="J1261" s="9">
        <f>_xlfn.XLOOKUP(A:A,'Nikes Sales Dataset - Worked f'!A:A,'Nikes Sales Dataset - Worked f'!N:N)</f>
        <v>7305.78</v>
      </c>
      <c r="K1261" s="3">
        <f>_xlfn.XLOOKUP(A:A,'Nikes Sales Dataset - Worked f'!A:A,'Nikes Sales Dataset - Worked f'!P:P)</f>
        <v>0</v>
      </c>
      <c r="L1261" s="7">
        <f>VLOOKUP('Nikes Sales Dataset - Worked f'!A:A,'Nikes Sales Dataset - Worked f'!A:R,18,FALSE)</f>
        <v>45842</v>
      </c>
      <c r="M1261" s="7" t="str">
        <f>_xlfn.XLOOKUP(A:A,'Nikes Sales Dataset - Worked f'!A:A,'Nikes Sales Dataset - Worked f'!S:S)</f>
        <v>Jul</v>
      </c>
      <c r="N1261" s="7" t="str">
        <f>_xlfn.XLOOKUP(A:A,'Nikes Sales Dataset - Worked f'!A:A,'Nikes Sales Dataset - Worked f'!T:T)</f>
        <v>2025</v>
      </c>
      <c r="O1261" t="str">
        <f>_xlfn.XLOOKUP(A:A,'Nikes Sales Dataset - Worked f'!A:A,'Nikes Sales Dataset - Worked f'!U:U)</f>
        <v>Retail</v>
      </c>
      <c r="P1261" t="str">
        <f>_xlfn.XLOOKUP(A:A,'Nikes Sales Dataset - Worked f'!A:A,'Nikes Sales Dataset - Worked f'!W:W)</f>
        <v>Mumbai</v>
      </c>
      <c r="Q1261" s="9">
        <f>_xlfn.XLOOKUP(A:A,'Nikes Sales Dataset - Worked f'!A:A,'Nikes Sales Dataset - Worked f'!X:X)</f>
        <v>573.79</v>
      </c>
    </row>
    <row r="1262" spans="1:17" x14ac:dyDescent="0.25">
      <c r="A1262" s="4">
        <v>3260</v>
      </c>
      <c r="B1262" t="str">
        <f>VLOOKUP('Nikes Sales Dataset - Worked f'!A:A,'Nikes Sales Dataset - Worked f'!A:B,2,FALSE)</f>
        <v>3260_20250628</v>
      </c>
      <c r="C1262" t="str">
        <f>VLOOKUP('Nikes Sales Dataset - Worked f'!A:A,'Nikes Sales Dataset - Worked f'!A:C,3,FALSE)</f>
        <v>Men</v>
      </c>
      <c r="D1262" t="str">
        <f>VLOOKUP('Nikes Sales Dataset - Worked f'!A:A,'Nikes Sales Dataset - Worked f'!A:D,4,FALSE)</f>
        <v>Soccer</v>
      </c>
      <c r="E1262" t="str">
        <f>VLOOKUP('Nikes Sales Dataset - Worked f'!A:A,'Nikes Sales Dataset - Worked f'!A:E,5,FALSE)</f>
        <v>Mercurial Superfly</v>
      </c>
      <c r="F1262" t="str">
        <f>VLOOKUP('Nikes Sales Dataset - Worked f'!A:A,'Nikes Sales Dataset - Worked f'!A:G,7,FALSE)</f>
        <v>M</v>
      </c>
      <c r="G1262" s="3">
        <f>VLOOKUP('Nikes Sales Dataset - Worked f'!A:A,'Nikes Sales Dataset - Worked f'!A:I,9,FALSE)</f>
        <v>1</v>
      </c>
      <c r="H1262" s="9">
        <f>VLOOKUP('Nikes Sales Dataset - Worked f'!A:A,'Nikes Sales Dataset - Worked f'!A:K,11,FALSE)</f>
        <v>6110.0300000000007</v>
      </c>
      <c r="I1262">
        <f>_xlfn.XLOOKUP('Cleaned and Transformed Dataset'!A:A,'Nikes Sales Dataset - Worked f'!A:A,'Nikes Sales Dataset - Worked f'!M:M)</f>
        <v>0</v>
      </c>
      <c r="J1262" s="9">
        <f>_xlfn.XLOOKUP(A:A,'Nikes Sales Dataset - Worked f'!A:A,'Nikes Sales Dataset - Worked f'!N:N)</f>
        <v>6110.0300000000007</v>
      </c>
      <c r="K1262" s="3">
        <f>_xlfn.XLOOKUP(A:A,'Nikes Sales Dataset - Worked f'!A:A,'Nikes Sales Dataset - Worked f'!P:P)</f>
        <v>6110.0300000000007</v>
      </c>
      <c r="L1262" s="7">
        <f>VLOOKUP('Nikes Sales Dataset - Worked f'!A:A,'Nikes Sales Dataset - Worked f'!A:R,18,FALSE)</f>
        <v>45836</v>
      </c>
      <c r="M1262" s="7" t="str">
        <f>_xlfn.XLOOKUP(A:A,'Nikes Sales Dataset - Worked f'!A:A,'Nikes Sales Dataset - Worked f'!S:S)</f>
        <v>Jun</v>
      </c>
      <c r="N1262" s="7" t="str">
        <f>_xlfn.XLOOKUP(A:A,'Nikes Sales Dataset - Worked f'!A:A,'Nikes Sales Dataset - Worked f'!T:T)</f>
        <v>2025</v>
      </c>
      <c r="O1262" t="str">
        <f>_xlfn.XLOOKUP(A:A,'Nikes Sales Dataset - Worked f'!A:A,'Nikes Sales Dataset - Worked f'!U:U)</f>
        <v>Online</v>
      </c>
      <c r="P1262" t="str">
        <f>_xlfn.XLOOKUP(A:A,'Nikes Sales Dataset - Worked f'!A:A,'Nikes Sales Dataset - Worked f'!W:W)</f>
        <v>Mumbai</v>
      </c>
      <c r="Q1262" s="9">
        <f>_xlfn.XLOOKUP(A:A,'Nikes Sales Dataset - Worked f'!A:A,'Nikes Sales Dataset - Worked f'!X:X)</f>
        <v>1287.17</v>
      </c>
    </row>
    <row r="1263" spans="1:17" x14ac:dyDescent="0.25">
      <c r="A1263" s="4">
        <v>3261</v>
      </c>
      <c r="B1263" t="str">
        <f>VLOOKUP('Nikes Sales Dataset - Worked f'!A:A,'Nikes Sales Dataset - Worked f'!A:B,2,FALSE)</f>
        <v>3261_20241126</v>
      </c>
      <c r="C1263" t="str">
        <f>VLOOKUP('Nikes Sales Dataset - Worked f'!A:A,'Nikes Sales Dataset - Worked f'!A:C,3,FALSE)</f>
        <v>Men</v>
      </c>
      <c r="D1263" t="str">
        <f>VLOOKUP('Nikes Sales Dataset - Worked f'!A:A,'Nikes Sales Dataset - Worked f'!A:D,4,FALSE)</f>
        <v>Basketball</v>
      </c>
      <c r="E1263" t="str">
        <f>VLOOKUP('Nikes Sales Dataset - Worked f'!A:A,'Nikes Sales Dataset - Worked f'!A:E,5,FALSE)</f>
        <v>Air Jordan</v>
      </c>
      <c r="F1263" t="str">
        <f>VLOOKUP('Nikes Sales Dataset - Worked f'!A:A,'Nikes Sales Dataset - Worked f'!A:G,7,FALSE)</f>
        <v>XL</v>
      </c>
      <c r="G1263" s="3">
        <f>VLOOKUP('Nikes Sales Dataset - Worked f'!A:A,'Nikes Sales Dataset - Worked f'!A:I,9,FALSE)</f>
        <v>1</v>
      </c>
      <c r="H1263" s="9">
        <f>VLOOKUP('Nikes Sales Dataset - Worked f'!A:A,'Nikes Sales Dataset - Worked f'!A:K,11,FALSE)</f>
        <v>6110.0300000000007</v>
      </c>
      <c r="I1263">
        <f>_xlfn.XLOOKUP('Cleaned and Transformed Dataset'!A:A,'Nikes Sales Dataset - Worked f'!A:A,'Nikes Sales Dataset - Worked f'!M:M)</f>
        <v>0</v>
      </c>
      <c r="J1263" s="9">
        <f>_xlfn.XLOOKUP(A:A,'Nikes Sales Dataset - Worked f'!A:A,'Nikes Sales Dataset - Worked f'!N:N)</f>
        <v>6110.0300000000007</v>
      </c>
      <c r="K1263" s="3">
        <f>_xlfn.XLOOKUP(A:A,'Nikes Sales Dataset - Worked f'!A:A,'Nikes Sales Dataset - Worked f'!P:P)</f>
        <v>6110.0300000000007</v>
      </c>
      <c r="L1263" s="7">
        <f>VLOOKUP('Nikes Sales Dataset - Worked f'!A:A,'Nikes Sales Dataset - Worked f'!A:R,18,FALSE)</f>
        <v>45622</v>
      </c>
      <c r="M1263" s="7" t="str">
        <f>_xlfn.XLOOKUP(A:A,'Nikes Sales Dataset - Worked f'!A:A,'Nikes Sales Dataset - Worked f'!S:S)</f>
        <v>Nov</v>
      </c>
      <c r="N1263" s="7" t="str">
        <f>_xlfn.XLOOKUP(A:A,'Nikes Sales Dataset - Worked f'!A:A,'Nikes Sales Dataset - Worked f'!T:T)</f>
        <v>2024</v>
      </c>
      <c r="O1263" t="str">
        <f>_xlfn.XLOOKUP(A:A,'Nikes Sales Dataset - Worked f'!A:A,'Nikes Sales Dataset - Worked f'!U:U)</f>
        <v>Online</v>
      </c>
      <c r="P1263" t="str">
        <f>_xlfn.XLOOKUP(A:A,'Nikes Sales Dataset - Worked f'!A:A,'Nikes Sales Dataset - Worked f'!W:W)</f>
        <v>Hyderabad</v>
      </c>
      <c r="Q1263" s="9">
        <f>_xlfn.XLOOKUP(A:A,'Nikes Sales Dataset - Worked f'!A:A,'Nikes Sales Dataset - Worked f'!X:X)</f>
        <v>472.79</v>
      </c>
    </row>
    <row r="1264" spans="1:17" x14ac:dyDescent="0.25">
      <c r="A1264" s="4">
        <v>3262</v>
      </c>
      <c r="B1264" t="str">
        <f>VLOOKUP('Nikes Sales Dataset - Worked f'!A:A,'Nikes Sales Dataset - Worked f'!A:B,2,FALSE)</f>
        <v>3262_20241226</v>
      </c>
      <c r="C1264" t="str">
        <f>VLOOKUP('Nikes Sales Dataset - Worked f'!A:A,'Nikes Sales Dataset - Worked f'!A:C,3,FALSE)</f>
        <v>Women</v>
      </c>
      <c r="D1264" t="str">
        <f>VLOOKUP('Nikes Sales Dataset - Worked f'!A:A,'Nikes Sales Dataset - Worked f'!A:D,4,FALSE)</f>
        <v>Basketball</v>
      </c>
      <c r="E1264" t="str">
        <f>VLOOKUP('Nikes Sales Dataset - Worked f'!A:A,'Nikes Sales Dataset - Worked f'!A:E,5,FALSE)</f>
        <v>LeBron 20</v>
      </c>
      <c r="F1264" t="str">
        <f>VLOOKUP('Nikes Sales Dataset - Worked f'!A:A,'Nikes Sales Dataset - Worked f'!A:G,7,FALSE)</f>
        <v>M</v>
      </c>
      <c r="G1264" s="3">
        <f>VLOOKUP('Nikes Sales Dataset - Worked f'!A:A,'Nikes Sales Dataset - Worked f'!A:I,9,FALSE)</f>
        <v>1</v>
      </c>
      <c r="H1264" s="9">
        <f>VLOOKUP('Nikes Sales Dataset - Worked f'!A:A,'Nikes Sales Dataset - Worked f'!A:K,11,FALSE)</f>
        <v>6110.0300000000007</v>
      </c>
      <c r="I1264">
        <f>_xlfn.XLOOKUP('Cleaned and Transformed Dataset'!A:A,'Nikes Sales Dataset - Worked f'!A:A,'Nikes Sales Dataset - Worked f'!M:M)</f>
        <v>0</v>
      </c>
      <c r="J1264" s="9">
        <f>_xlfn.XLOOKUP(A:A,'Nikes Sales Dataset - Worked f'!A:A,'Nikes Sales Dataset - Worked f'!N:N)</f>
        <v>6110.0300000000007</v>
      </c>
      <c r="K1264" s="3">
        <f>_xlfn.XLOOKUP(A:A,'Nikes Sales Dataset - Worked f'!A:A,'Nikes Sales Dataset - Worked f'!P:P)</f>
        <v>6110.0300000000007</v>
      </c>
      <c r="L1264" s="7">
        <f>VLOOKUP('Nikes Sales Dataset - Worked f'!A:A,'Nikes Sales Dataset - Worked f'!A:R,18,FALSE)</f>
        <v>45652</v>
      </c>
      <c r="M1264" s="7" t="str">
        <f>_xlfn.XLOOKUP(A:A,'Nikes Sales Dataset - Worked f'!A:A,'Nikes Sales Dataset - Worked f'!S:S)</f>
        <v>Dec</v>
      </c>
      <c r="N1264" s="7" t="str">
        <f>_xlfn.XLOOKUP(A:A,'Nikes Sales Dataset - Worked f'!A:A,'Nikes Sales Dataset - Worked f'!T:T)</f>
        <v>2024</v>
      </c>
      <c r="O1264" t="str">
        <f>_xlfn.XLOOKUP(A:A,'Nikes Sales Dataset - Worked f'!A:A,'Nikes Sales Dataset - Worked f'!U:U)</f>
        <v>Retail</v>
      </c>
      <c r="P1264" t="str">
        <f>_xlfn.XLOOKUP(A:A,'Nikes Sales Dataset - Worked f'!A:A,'Nikes Sales Dataset - Worked f'!W:W)</f>
        <v>Bangalore</v>
      </c>
      <c r="Q1264" s="9">
        <f>_xlfn.XLOOKUP(A:A,'Nikes Sales Dataset - Worked f'!A:A,'Nikes Sales Dataset - Worked f'!X:X)</f>
        <v>1490.29</v>
      </c>
    </row>
    <row r="1265" spans="1:17" x14ac:dyDescent="0.25">
      <c r="A1265" s="4">
        <v>3263</v>
      </c>
      <c r="B1265" t="str">
        <f>VLOOKUP('Nikes Sales Dataset - Worked f'!A:A,'Nikes Sales Dataset - Worked f'!A:B,2,FALSE)</f>
        <v>3263_20250223</v>
      </c>
      <c r="C1265" t="str">
        <f>VLOOKUP('Nikes Sales Dataset - Worked f'!A:A,'Nikes Sales Dataset - Worked f'!A:C,3,FALSE)</f>
        <v>Women</v>
      </c>
      <c r="D1265" t="str">
        <f>VLOOKUP('Nikes Sales Dataset - Worked f'!A:A,'Nikes Sales Dataset - Worked f'!A:D,4,FALSE)</f>
        <v>Running</v>
      </c>
      <c r="E1265" t="str">
        <f>VLOOKUP('Nikes Sales Dataset - Worked f'!A:A,'Nikes Sales Dataset - Worked f'!A:E,5,FALSE)</f>
        <v>React Infinity</v>
      </c>
      <c r="F1265" t="str">
        <f>VLOOKUP('Nikes Sales Dataset - Worked f'!A:A,'Nikes Sales Dataset - Worked f'!A:G,7,FALSE)</f>
        <v>L</v>
      </c>
      <c r="G1265" s="3">
        <f>VLOOKUP('Nikes Sales Dataset - Worked f'!A:A,'Nikes Sales Dataset - Worked f'!A:I,9,FALSE)</f>
        <v>4</v>
      </c>
      <c r="H1265" s="9">
        <f>VLOOKUP('Nikes Sales Dataset - Worked f'!A:A,'Nikes Sales Dataset - Worked f'!A:K,11,FALSE)</f>
        <v>6110.0300000000007</v>
      </c>
      <c r="I1265">
        <f>_xlfn.XLOOKUP('Cleaned and Transformed Dataset'!A:A,'Nikes Sales Dataset - Worked f'!A:A,'Nikes Sales Dataset - Worked f'!M:M)</f>
        <v>0</v>
      </c>
      <c r="J1265" s="9">
        <f>_xlfn.XLOOKUP(A:A,'Nikes Sales Dataset - Worked f'!A:A,'Nikes Sales Dataset - Worked f'!N:N)</f>
        <v>6110.0300000000007</v>
      </c>
      <c r="K1265" s="3">
        <f>_xlfn.XLOOKUP(A:A,'Nikes Sales Dataset - Worked f'!A:A,'Nikes Sales Dataset - Worked f'!P:P)</f>
        <v>24440.120000000003</v>
      </c>
      <c r="L1265" s="7">
        <f>VLOOKUP('Nikes Sales Dataset - Worked f'!A:A,'Nikes Sales Dataset - Worked f'!A:R,18,FALSE)</f>
        <v>45711</v>
      </c>
      <c r="M1265" s="7" t="str">
        <f>_xlfn.XLOOKUP(A:A,'Nikes Sales Dataset - Worked f'!A:A,'Nikes Sales Dataset - Worked f'!S:S)</f>
        <v>Feb</v>
      </c>
      <c r="N1265" s="7" t="str">
        <f>_xlfn.XLOOKUP(A:A,'Nikes Sales Dataset - Worked f'!A:A,'Nikes Sales Dataset - Worked f'!T:T)</f>
        <v>2025</v>
      </c>
      <c r="O1265" t="str">
        <f>_xlfn.XLOOKUP(A:A,'Nikes Sales Dataset - Worked f'!A:A,'Nikes Sales Dataset - Worked f'!U:U)</f>
        <v>Online</v>
      </c>
      <c r="P1265" t="str">
        <f>_xlfn.XLOOKUP(A:A,'Nikes Sales Dataset - Worked f'!A:A,'Nikes Sales Dataset - Worked f'!W:W)</f>
        <v>Mumbai</v>
      </c>
      <c r="Q1265" s="9">
        <f>_xlfn.XLOOKUP(A:A,'Nikes Sales Dataset - Worked f'!A:A,'Nikes Sales Dataset - Worked f'!X:X)</f>
        <v>2278.12</v>
      </c>
    </row>
    <row r="1266" spans="1:17" x14ac:dyDescent="0.25">
      <c r="A1266" s="4">
        <v>3264</v>
      </c>
      <c r="B1266" t="str">
        <f>VLOOKUP('Nikes Sales Dataset - Worked f'!A:A,'Nikes Sales Dataset - Worked f'!A:B,2,FALSE)</f>
        <v>3264_20250608</v>
      </c>
      <c r="C1266" t="str">
        <f>VLOOKUP('Nikes Sales Dataset - Worked f'!A:A,'Nikes Sales Dataset - Worked f'!A:C,3,FALSE)</f>
        <v>Men</v>
      </c>
      <c r="D1266" t="str">
        <f>VLOOKUP('Nikes Sales Dataset - Worked f'!A:A,'Nikes Sales Dataset - Worked f'!A:D,4,FALSE)</f>
        <v>Training</v>
      </c>
      <c r="E1266" t="str">
        <f>VLOOKUP('Nikes Sales Dataset - Worked f'!A:A,'Nikes Sales Dataset - Worked f'!A:E,5,FALSE)</f>
        <v>Metcon 7</v>
      </c>
      <c r="F1266" t="str">
        <f>VLOOKUP('Nikes Sales Dataset - Worked f'!A:A,'Nikes Sales Dataset - Worked f'!A:G,7,FALSE)</f>
        <v>M</v>
      </c>
      <c r="G1266" s="3">
        <f>VLOOKUP('Nikes Sales Dataset - Worked f'!A:A,'Nikes Sales Dataset - Worked f'!A:I,9,FALSE)</f>
        <v>2</v>
      </c>
      <c r="H1266" s="9">
        <f>VLOOKUP('Nikes Sales Dataset - Worked f'!A:A,'Nikes Sales Dataset - Worked f'!A:K,11,FALSE)</f>
        <v>6110.0300000000007</v>
      </c>
      <c r="I1266">
        <f>_xlfn.XLOOKUP('Cleaned and Transformed Dataset'!A:A,'Nikes Sales Dataset - Worked f'!A:A,'Nikes Sales Dataset - Worked f'!M:M)</f>
        <v>0.13</v>
      </c>
      <c r="J1266" s="9">
        <f>_xlfn.XLOOKUP(A:A,'Nikes Sales Dataset - Worked f'!A:A,'Nikes Sales Dataset - Worked f'!N:N)</f>
        <v>5315.7261000000008</v>
      </c>
      <c r="K1266" s="3">
        <f>_xlfn.XLOOKUP(A:A,'Nikes Sales Dataset - Worked f'!A:A,'Nikes Sales Dataset - Worked f'!P:P)</f>
        <v>10631.452200000002</v>
      </c>
      <c r="L1266" s="7">
        <f>VLOOKUP('Nikes Sales Dataset - Worked f'!A:A,'Nikes Sales Dataset - Worked f'!A:R,18,FALSE)</f>
        <v>45816</v>
      </c>
      <c r="M1266" s="7" t="str">
        <f>_xlfn.XLOOKUP(A:A,'Nikes Sales Dataset - Worked f'!A:A,'Nikes Sales Dataset - Worked f'!S:S)</f>
        <v>Jun</v>
      </c>
      <c r="N1266" s="7" t="str">
        <f>_xlfn.XLOOKUP(A:A,'Nikes Sales Dataset - Worked f'!A:A,'Nikes Sales Dataset - Worked f'!T:T)</f>
        <v>2025</v>
      </c>
      <c r="O1266" t="str">
        <f>_xlfn.XLOOKUP(A:A,'Nikes Sales Dataset - Worked f'!A:A,'Nikes Sales Dataset - Worked f'!U:U)</f>
        <v>Online</v>
      </c>
      <c r="P1266" t="str">
        <f>_xlfn.XLOOKUP(A:A,'Nikes Sales Dataset - Worked f'!A:A,'Nikes Sales Dataset - Worked f'!W:W)</f>
        <v>Bangalore</v>
      </c>
      <c r="Q1266" s="9">
        <f>_xlfn.XLOOKUP(A:A,'Nikes Sales Dataset - Worked f'!A:A,'Nikes Sales Dataset - Worked f'!X:X)</f>
        <v>-992.25</v>
      </c>
    </row>
    <row r="1267" spans="1:17" x14ac:dyDescent="0.25">
      <c r="A1267" s="4">
        <v>3265</v>
      </c>
      <c r="B1267" t="str">
        <f>VLOOKUP('Nikes Sales Dataset - Worked f'!A:A,'Nikes Sales Dataset - Worked f'!A:B,2,FALSE)</f>
        <v>3265_20240922</v>
      </c>
      <c r="C1267" t="str">
        <f>VLOOKUP('Nikes Sales Dataset - Worked f'!A:A,'Nikes Sales Dataset - Worked f'!A:C,3,FALSE)</f>
        <v>Women</v>
      </c>
      <c r="D1267" t="str">
        <f>VLOOKUP('Nikes Sales Dataset - Worked f'!A:A,'Nikes Sales Dataset - Worked f'!A:D,4,FALSE)</f>
        <v>Soccer</v>
      </c>
      <c r="E1267" t="str">
        <f>VLOOKUP('Nikes Sales Dataset - Worked f'!A:A,'Nikes Sales Dataset - Worked f'!A:E,5,FALSE)</f>
        <v>Mercurial Superfly</v>
      </c>
      <c r="F1267" t="str">
        <f>VLOOKUP('Nikes Sales Dataset - Worked f'!A:A,'Nikes Sales Dataset - Worked f'!A:G,7,FALSE)</f>
        <v>M</v>
      </c>
      <c r="G1267" s="3">
        <f>VLOOKUP('Nikes Sales Dataset - Worked f'!A:A,'Nikes Sales Dataset - Worked f'!A:I,9,FALSE)</f>
        <v>4</v>
      </c>
      <c r="H1267" s="9">
        <f>VLOOKUP('Nikes Sales Dataset - Worked f'!A:A,'Nikes Sales Dataset - Worked f'!A:K,11,FALSE)</f>
        <v>6110.0300000000007</v>
      </c>
      <c r="I1267">
        <f>_xlfn.XLOOKUP('Cleaned and Transformed Dataset'!A:A,'Nikes Sales Dataset - Worked f'!A:A,'Nikes Sales Dataset - Worked f'!M:M)</f>
        <v>0</v>
      </c>
      <c r="J1267" s="9">
        <f>_xlfn.XLOOKUP(A:A,'Nikes Sales Dataset - Worked f'!A:A,'Nikes Sales Dataset - Worked f'!N:N)</f>
        <v>6110.0300000000007</v>
      </c>
      <c r="K1267" s="3">
        <f>_xlfn.XLOOKUP(A:A,'Nikes Sales Dataset - Worked f'!A:A,'Nikes Sales Dataset - Worked f'!P:P)</f>
        <v>24440.120000000003</v>
      </c>
      <c r="L1267" s="7">
        <f>VLOOKUP('Nikes Sales Dataset - Worked f'!A:A,'Nikes Sales Dataset - Worked f'!A:R,18,FALSE)</f>
        <v>45557</v>
      </c>
      <c r="M1267" s="7" t="str">
        <f>_xlfn.XLOOKUP(A:A,'Nikes Sales Dataset - Worked f'!A:A,'Nikes Sales Dataset - Worked f'!S:S)</f>
        <v>Sep</v>
      </c>
      <c r="N1267" s="7" t="str">
        <f>_xlfn.XLOOKUP(A:A,'Nikes Sales Dataset - Worked f'!A:A,'Nikes Sales Dataset - Worked f'!T:T)</f>
        <v>2024</v>
      </c>
      <c r="O1267" t="str">
        <f>_xlfn.XLOOKUP(A:A,'Nikes Sales Dataset - Worked f'!A:A,'Nikes Sales Dataset - Worked f'!U:U)</f>
        <v>Retail</v>
      </c>
      <c r="P1267" t="str">
        <f>_xlfn.XLOOKUP(A:A,'Nikes Sales Dataset - Worked f'!A:A,'Nikes Sales Dataset - Worked f'!W:W)</f>
        <v>Bangalore</v>
      </c>
      <c r="Q1267" s="9">
        <f>_xlfn.XLOOKUP(A:A,'Nikes Sales Dataset - Worked f'!A:A,'Nikes Sales Dataset - Worked f'!X:X)</f>
        <v>2860.71</v>
      </c>
    </row>
    <row r="1268" spans="1:17" x14ac:dyDescent="0.25">
      <c r="A1268" s="4">
        <v>2006</v>
      </c>
      <c r="B1268" t="str">
        <f>VLOOKUP('Nikes Sales Dataset - Worked f'!A:A,'Nikes Sales Dataset - Worked f'!A:B,2,FALSE)</f>
        <v>2006_20250604</v>
      </c>
      <c r="C1268" t="str">
        <f>VLOOKUP('Nikes Sales Dataset - Worked f'!A:A,'Nikes Sales Dataset - Worked f'!A:C,3,FALSE)</f>
        <v>Men</v>
      </c>
      <c r="D1268" t="str">
        <f>VLOOKUP('Nikes Sales Dataset - Worked f'!A:A,'Nikes Sales Dataset - Worked f'!A:D,4,FALSE)</f>
        <v>Training</v>
      </c>
      <c r="E1268" t="str">
        <f>VLOOKUP('Nikes Sales Dataset - Worked f'!A:A,'Nikes Sales Dataset - Worked f'!A:E,5,FALSE)</f>
        <v>SuperRep Go</v>
      </c>
      <c r="F1268" t="str">
        <f>VLOOKUP('Nikes Sales Dataset - Worked f'!A:A,'Nikes Sales Dataset - Worked f'!A:G,7,FALSE)</f>
        <v>M</v>
      </c>
      <c r="G1268" s="3">
        <f>VLOOKUP('Nikes Sales Dataset - Worked f'!A:A,'Nikes Sales Dataset - Worked f'!A:I,9,FALSE)</f>
        <v>1</v>
      </c>
      <c r="H1268" s="9">
        <f>VLOOKUP('Nikes Sales Dataset - Worked f'!A:A,'Nikes Sales Dataset - Worked f'!A:K,11,FALSE)</f>
        <v>6819.78</v>
      </c>
      <c r="I1268">
        <f>_xlfn.XLOOKUP('Cleaned and Transformed Dataset'!A:A,'Nikes Sales Dataset - Worked f'!A:A,'Nikes Sales Dataset - Worked f'!M:M)</f>
        <v>0</v>
      </c>
      <c r="J1268" s="9">
        <f>_xlfn.XLOOKUP(A:A,'Nikes Sales Dataset - Worked f'!A:A,'Nikes Sales Dataset - Worked f'!N:N)</f>
        <v>6819.78</v>
      </c>
      <c r="K1268" s="3">
        <f>_xlfn.XLOOKUP(A:A,'Nikes Sales Dataset - Worked f'!A:A,'Nikes Sales Dataset - Worked f'!P:P)</f>
        <v>6819.78</v>
      </c>
      <c r="L1268" s="7">
        <f>VLOOKUP('Nikes Sales Dataset - Worked f'!A:A,'Nikes Sales Dataset - Worked f'!A:R,18,FALSE)</f>
        <v>45812</v>
      </c>
      <c r="M1268" s="7" t="str">
        <f>_xlfn.XLOOKUP(A:A,'Nikes Sales Dataset - Worked f'!A:A,'Nikes Sales Dataset - Worked f'!S:S)</f>
        <v>Jun</v>
      </c>
      <c r="N1268" s="7" t="str">
        <f>_xlfn.XLOOKUP(A:A,'Nikes Sales Dataset - Worked f'!A:A,'Nikes Sales Dataset - Worked f'!T:T)</f>
        <v>2025</v>
      </c>
      <c r="O1268" t="str">
        <f>_xlfn.XLOOKUP(A:A,'Nikes Sales Dataset - Worked f'!A:A,'Nikes Sales Dataset - Worked f'!U:U)</f>
        <v>Online</v>
      </c>
      <c r="P1268" t="str">
        <f>_xlfn.XLOOKUP(A:A,'Nikes Sales Dataset - Worked f'!A:A,'Nikes Sales Dataset - Worked f'!W:W)</f>
        <v>Bangalore</v>
      </c>
      <c r="Q1268" s="9">
        <f>_xlfn.XLOOKUP(A:A,'Nikes Sales Dataset - Worked f'!A:A,'Nikes Sales Dataset - Worked f'!X:X)</f>
        <v>1802.09</v>
      </c>
    </row>
    <row r="1269" spans="1:17" x14ac:dyDescent="0.25">
      <c r="A1269" s="4">
        <v>3267</v>
      </c>
      <c r="B1269" t="str">
        <f>VLOOKUP('Nikes Sales Dataset - Worked f'!A:A,'Nikes Sales Dataset - Worked f'!A:B,2,FALSE)</f>
        <v>3267_20250215</v>
      </c>
      <c r="C1269" t="str">
        <f>VLOOKUP('Nikes Sales Dataset - Worked f'!A:A,'Nikes Sales Dataset - Worked f'!A:C,3,FALSE)</f>
        <v>Kids</v>
      </c>
      <c r="D1269" t="str">
        <f>VLOOKUP('Nikes Sales Dataset - Worked f'!A:A,'Nikes Sales Dataset - Worked f'!A:D,4,FALSE)</f>
        <v>Lifestyle</v>
      </c>
      <c r="E1269" t="str">
        <f>VLOOKUP('Nikes Sales Dataset - Worked f'!A:A,'Nikes Sales Dataset - Worked f'!A:E,5,FALSE)</f>
        <v>Air Force 1</v>
      </c>
      <c r="F1269" t="str">
        <f>VLOOKUP('Nikes Sales Dataset - Worked f'!A:A,'Nikes Sales Dataset - Worked f'!A:G,7,FALSE)</f>
        <v>M</v>
      </c>
      <c r="G1269" s="3">
        <f>VLOOKUP('Nikes Sales Dataset - Worked f'!A:A,'Nikes Sales Dataset - Worked f'!A:I,9,FALSE)</f>
        <v>1</v>
      </c>
      <c r="H1269" s="9">
        <f>VLOOKUP('Nikes Sales Dataset - Worked f'!A:A,'Nikes Sales Dataset - Worked f'!A:K,11,FALSE)</f>
        <v>6110.0300000000007</v>
      </c>
      <c r="I1269">
        <f>_xlfn.XLOOKUP('Cleaned and Transformed Dataset'!A:A,'Nikes Sales Dataset - Worked f'!A:A,'Nikes Sales Dataset - Worked f'!M:M)</f>
        <v>0.52</v>
      </c>
      <c r="J1269" s="9">
        <f>_xlfn.XLOOKUP(A:A,'Nikes Sales Dataset - Worked f'!A:A,'Nikes Sales Dataset - Worked f'!N:N)</f>
        <v>2932.8144000000002</v>
      </c>
      <c r="K1269" s="3">
        <f>_xlfn.XLOOKUP(A:A,'Nikes Sales Dataset - Worked f'!A:A,'Nikes Sales Dataset - Worked f'!P:P)</f>
        <v>2932.8144000000002</v>
      </c>
      <c r="L1269" s="7">
        <f>VLOOKUP('Nikes Sales Dataset - Worked f'!A:A,'Nikes Sales Dataset - Worked f'!A:R,18,FALSE)</f>
        <v>45703</v>
      </c>
      <c r="M1269" s="7" t="str">
        <f>_xlfn.XLOOKUP(A:A,'Nikes Sales Dataset - Worked f'!A:A,'Nikes Sales Dataset - Worked f'!S:S)</f>
        <v>Feb</v>
      </c>
      <c r="N1269" s="7" t="str">
        <f>_xlfn.XLOOKUP(A:A,'Nikes Sales Dataset - Worked f'!A:A,'Nikes Sales Dataset - Worked f'!T:T)</f>
        <v>2025</v>
      </c>
      <c r="O1269" t="str">
        <f>_xlfn.XLOOKUP(A:A,'Nikes Sales Dataset - Worked f'!A:A,'Nikes Sales Dataset - Worked f'!U:U)</f>
        <v>Retail</v>
      </c>
      <c r="P1269" t="str">
        <f>_xlfn.XLOOKUP(A:A,'Nikes Sales Dataset - Worked f'!A:A,'Nikes Sales Dataset - Worked f'!W:W)</f>
        <v>Pune</v>
      </c>
      <c r="Q1269" s="9">
        <f>_xlfn.XLOOKUP(A:A,'Nikes Sales Dataset - Worked f'!A:A,'Nikes Sales Dataset - Worked f'!X:X)</f>
        <v>345.92</v>
      </c>
    </row>
    <row r="1270" spans="1:17" x14ac:dyDescent="0.25">
      <c r="A1270" s="4">
        <v>3268</v>
      </c>
      <c r="B1270" t="str">
        <f>VLOOKUP('Nikes Sales Dataset - Worked f'!A:A,'Nikes Sales Dataset - Worked f'!A:B,2,FALSE)</f>
        <v>3268_20250711</v>
      </c>
      <c r="C1270" t="str">
        <f>VLOOKUP('Nikes Sales Dataset - Worked f'!A:A,'Nikes Sales Dataset - Worked f'!A:C,3,FALSE)</f>
        <v>Men</v>
      </c>
      <c r="D1270" t="str">
        <f>VLOOKUP('Nikes Sales Dataset - Worked f'!A:A,'Nikes Sales Dataset - Worked f'!A:D,4,FALSE)</f>
        <v>Soccer</v>
      </c>
      <c r="E1270" t="str">
        <f>VLOOKUP('Nikes Sales Dataset - Worked f'!A:A,'Nikes Sales Dataset - Worked f'!A:E,5,FALSE)</f>
        <v>Mercurial Superfly</v>
      </c>
      <c r="F1270" t="str">
        <f>VLOOKUP('Nikes Sales Dataset - Worked f'!A:A,'Nikes Sales Dataset - Worked f'!A:G,7,FALSE)</f>
        <v>L</v>
      </c>
      <c r="G1270" s="3">
        <f>VLOOKUP('Nikes Sales Dataset - Worked f'!A:A,'Nikes Sales Dataset - Worked f'!A:I,9,FALSE)</f>
        <v>1</v>
      </c>
      <c r="H1270" s="9">
        <f>VLOOKUP('Nikes Sales Dataset - Worked f'!A:A,'Nikes Sales Dataset - Worked f'!A:K,11,FALSE)</f>
        <v>6110.0300000000007</v>
      </c>
      <c r="I1270">
        <f>_xlfn.XLOOKUP('Cleaned and Transformed Dataset'!A:A,'Nikes Sales Dataset - Worked f'!A:A,'Nikes Sales Dataset - Worked f'!M:M)</f>
        <v>0</v>
      </c>
      <c r="J1270" s="9">
        <f>_xlfn.XLOOKUP(A:A,'Nikes Sales Dataset - Worked f'!A:A,'Nikes Sales Dataset - Worked f'!N:N)</f>
        <v>6110.0300000000007</v>
      </c>
      <c r="K1270" s="3">
        <f>_xlfn.XLOOKUP(A:A,'Nikes Sales Dataset - Worked f'!A:A,'Nikes Sales Dataset - Worked f'!P:P)</f>
        <v>6110.0300000000007</v>
      </c>
      <c r="L1270" s="7">
        <f>VLOOKUP('Nikes Sales Dataset - Worked f'!A:A,'Nikes Sales Dataset - Worked f'!A:R,18,FALSE)</f>
        <v>45849</v>
      </c>
      <c r="M1270" s="7" t="str">
        <f>_xlfn.XLOOKUP(A:A,'Nikes Sales Dataset - Worked f'!A:A,'Nikes Sales Dataset - Worked f'!S:S)</f>
        <v>Jul</v>
      </c>
      <c r="N1270" s="7" t="str">
        <f>_xlfn.XLOOKUP(A:A,'Nikes Sales Dataset - Worked f'!A:A,'Nikes Sales Dataset - Worked f'!T:T)</f>
        <v>2025</v>
      </c>
      <c r="O1270" t="str">
        <f>_xlfn.XLOOKUP(A:A,'Nikes Sales Dataset - Worked f'!A:A,'Nikes Sales Dataset - Worked f'!U:U)</f>
        <v>Retail</v>
      </c>
      <c r="P1270" t="str">
        <f>_xlfn.XLOOKUP(A:A,'Nikes Sales Dataset - Worked f'!A:A,'Nikes Sales Dataset - Worked f'!W:W)</f>
        <v>Mumbai</v>
      </c>
      <c r="Q1270" s="9">
        <f>_xlfn.XLOOKUP(A:A,'Nikes Sales Dataset - Worked f'!A:A,'Nikes Sales Dataset - Worked f'!X:X)</f>
        <v>1586.4</v>
      </c>
    </row>
    <row r="1271" spans="1:17" x14ac:dyDescent="0.25">
      <c r="A1271" s="4">
        <v>3269</v>
      </c>
      <c r="B1271" t="str">
        <f>VLOOKUP('Nikes Sales Dataset - Worked f'!A:A,'Nikes Sales Dataset - Worked f'!A:B,2,FALSE)</f>
        <v>3269_20241203</v>
      </c>
      <c r="C1271" t="str">
        <f>VLOOKUP('Nikes Sales Dataset - Worked f'!A:A,'Nikes Sales Dataset - Worked f'!A:C,3,FALSE)</f>
        <v>Women</v>
      </c>
      <c r="D1271" t="str">
        <f>VLOOKUP('Nikes Sales Dataset - Worked f'!A:A,'Nikes Sales Dataset - Worked f'!A:D,4,FALSE)</f>
        <v>Soccer</v>
      </c>
      <c r="E1271" t="str">
        <f>VLOOKUP('Nikes Sales Dataset - Worked f'!A:A,'Nikes Sales Dataset - Worked f'!A:E,5,FALSE)</f>
        <v>Mercurial Superfly</v>
      </c>
      <c r="F1271" t="str">
        <f>VLOOKUP('Nikes Sales Dataset - Worked f'!A:A,'Nikes Sales Dataset - Worked f'!A:G,7,FALSE)</f>
        <v>M</v>
      </c>
      <c r="G1271" s="3">
        <f>VLOOKUP('Nikes Sales Dataset - Worked f'!A:A,'Nikes Sales Dataset - Worked f'!A:I,9,FALSE)</f>
        <v>0</v>
      </c>
      <c r="H1271" s="9">
        <f>VLOOKUP('Nikes Sales Dataset - Worked f'!A:A,'Nikes Sales Dataset - Worked f'!A:K,11,FALSE)</f>
        <v>7268.31</v>
      </c>
      <c r="I1271">
        <f>_xlfn.XLOOKUP('Cleaned and Transformed Dataset'!A:A,'Nikes Sales Dataset - Worked f'!A:A,'Nikes Sales Dataset - Worked f'!M:M)</f>
        <v>0</v>
      </c>
      <c r="J1271" s="9">
        <f>_xlfn.XLOOKUP(A:A,'Nikes Sales Dataset - Worked f'!A:A,'Nikes Sales Dataset - Worked f'!N:N)</f>
        <v>7268.31</v>
      </c>
      <c r="K1271" s="3">
        <f>_xlfn.XLOOKUP(A:A,'Nikes Sales Dataset - Worked f'!A:A,'Nikes Sales Dataset - Worked f'!P:P)</f>
        <v>0</v>
      </c>
      <c r="L1271" s="7">
        <f>VLOOKUP('Nikes Sales Dataset - Worked f'!A:A,'Nikes Sales Dataset - Worked f'!A:R,18,FALSE)</f>
        <v>45629</v>
      </c>
      <c r="M1271" s="7" t="str">
        <f>_xlfn.XLOOKUP(A:A,'Nikes Sales Dataset - Worked f'!A:A,'Nikes Sales Dataset - Worked f'!S:S)</f>
        <v>Dec</v>
      </c>
      <c r="N1271" s="7" t="str">
        <f>_xlfn.XLOOKUP(A:A,'Nikes Sales Dataset - Worked f'!A:A,'Nikes Sales Dataset - Worked f'!T:T)</f>
        <v>2024</v>
      </c>
      <c r="O1271" t="str">
        <f>_xlfn.XLOOKUP(A:A,'Nikes Sales Dataset - Worked f'!A:A,'Nikes Sales Dataset - Worked f'!U:U)</f>
        <v>Online</v>
      </c>
      <c r="P1271" t="str">
        <f>_xlfn.XLOOKUP(A:A,'Nikes Sales Dataset - Worked f'!A:A,'Nikes Sales Dataset - Worked f'!W:W)</f>
        <v>Mumbai</v>
      </c>
      <c r="Q1271" s="9">
        <f>_xlfn.XLOOKUP(A:A,'Nikes Sales Dataset - Worked f'!A:A,'Nikes Sales Dataset - Worked f'!X:X)</f>
        <v>-719.57</v>
      </c>
    </row>
    <row r="1272" spans="1:17" x14ac:dyDescent="0.25">
      <c r="A1272" s="4">
        <v>3270</v>
      </c>
      <c r="B1272" t="str">
        <f>VLOOKUP('Nikes Sales Dataset - Worked f'!A:A,'Nikes Sales Dataset - Worked f'!A:B,2,FALSE)</f>
        <v>3270_20250603</v>
      </c>
      <c r="C1272" t="str">
        <f>VLOOKUP('Nikes Sales Dataset - Worked f'!A:A,'Nikes Sales Dataset - Worked f'!A:C,3,FALSE)</f>
        <v>Kids</v>
      </c>
      <c r="D1272" t="str">
        <f>VLOOKUP('Nikes Sales Dataset - Worked f'!A:A,'Nikes Sales Dataset - Worked f'!A:D,4,FALSE)</f>
        <v>Lifestyle</v>
      </c>
      <c r="E1272" t="str">
        <f>VLOOKUP('Nikes Sales Dataset - Worked f'!A:A,'Nikes Sales Dataset - Worked f'!A:E,5,FALSE)</f>
        <v>Dunk Low</v>
      </c>
      <c r="F1272" t="str">
        <f>VLOOKUP('Nikes Sales Dataset - Worked f'!A:A,'Nikes Sales Dataset - Worked f'!A:G,7,FALSE)</f>
        <v>XL</v>
      </c>
      <c r="G1272" s="3">
        <f>VLOOKUP('Nikes Sales Dataset - Worked f'!A:A,'Nikes Sales Dataset - Worked f'!A:I,9,FALSE)</f>
        <v>1</v>
      </c>
      <c r="H1272" s="9">
        <f>VLOOKUP('Nikes Sales Dataset - Worked f'!A:A,'Nikes Sales Dataset - Worked f'!A:K,11,FALSE)</f>
        <v>6110.0300000000007</v>
      </c>
      <c r="I1272">
        <f>_xlfn.XLOOKUP('Cleaned and Transformed Dataset'!A:A,'Nikes Sales Dataset - Worked f'!A:A,'Nikes Sales Dataset - Worked f'!M:M)</f>
        <v>0</v>
      </c>
      <c r="J1272" s="9">
        <f>_xlfn.XLOOKUP(A:A,'Nikes Sales Dataset - Worked f'!A:A,'Nikes Sales Dataset - Worked f'!N:N)</f>
        <v>6110.0300000000007</v>
      </c>
      <c r="K1272" s="3">
        <f>_xlfn.XLOOKUP(A:A,'Nikes Sales Dataset - Worked f'!A:A,'Nikes Sales Dataset - Worked f'!P:P)</f>
        <v>6110.0300000000007</v>
      </c>
      <c r="L1272" s="7">
        <f>VLOOKUP('Nikes Sales Dataset - Worked f'!A:A,'Nikes Sales Dataset - Worked f'!A:R,18,FALSE)</f>
        <v>45811</v>
      </c>
      <c r="M1272" s="7" t="str">
        <f>_xlfn.XLOOKUP(A:A,'Nikes Sales Dataset - Worked f'!A:A,'Nikes Sales Dataset - Worked f'!S:S)</f>
        <v>Jun</v>
      </c>
      <c r="N1272" s="7" t="str">
        <f>_xlfn.XLOOKUP(A:A,'Nikes Sales Dataset - Worked f'!A:A,'Nikes Sales Dataset - Worked f'!T:T)</f>
        <v>2025</v>
      </c>
      <c r="O1272" t="str">
        <f>_xlfn.XLOOKUP(A:A,'Nikes Sales Dataset - Worked f'!A:A,'Nikes Sales Dataset - Worked f'!U:U)</f>
        <v>Online</v>
      </c>
      <c r="P1272" t="str">
        <f>_xlfn.XLOOKUP(A:A,'Nikes Sales Dataset - Worked f'!A:A,'Nikes Sales Dataset - Worked f'!W:W)</f>
        <v>Pune</v>
      </c>
      <c r="Q1272" s="9">
        <f>_xlfn.XLOOKUP(A:A,'Nikes Sales Dataset - Worked f'!A:A,'Nikes Sales Dataset - Worked f'!X:X)</f>
        <v>3619.8</v>
      </c>
    </row>
    <row r="1273" spans="1:17" x14ac:dyDescent="0.25">
      <c r="A1273" s="4">
        <v>3271</v>
      </c>
      <c r="B1273" t="str">
        <f>VLOOKUP('Nikes Sales Dataset - Worked f'!A:A,'Nikes Sales Dataset - Worked f'!A:B,2,FALSE)</f>
        <v>3271_20250518</v>
      </c>
      <c r="C1273" t="str">
        <f>VLOOKUP('Nikes Sales Dataset - Worked f'!A:A,'Nikes Sales Dataset - Worked f'!A:C,3,FALSE)</f>
        <v>Men</v>
      </c>
      <c r="D1273" t="str">
        <f>VLOOKUP('Nikes Sales Dataset - Worked f'!A:A,'Nikes Sales Dataset - Worked f'!A:D,4,FALSE)</f>
        <v>Basketball</v>
      </c>
      <c r="E1273" t="str">
        <f>VLOOKUP('Nikes Sales Dataset - Worked f'!A:A,'Nikes Sales Dataset - Worked f'!A:E,5,FALSE)</f>
        <v>LeBron 20</v>
      </c>
      <c r="F1273" t="str">
        <f>VLOOKUP('Nikes Sales Dataset - Worked f'!A:A,'Nikes Sales Dataset - Worked f'!A:G,7,FALSE)</f>
        <v>M</v>
      </c>
      <c r="G1273" s="3">
        <f>VLOOKUP('Nikes Sales Dataset - Worked f'!A:A,'Nikes Sales Dataset - Worked f'!A:I,9,FALSE)</f>
        <v>1</v>
      </c>
      <c r="H1273" s="9">
        <f>VLOOKUP('Nikes Sales Dataset - Worked f'!A:A,'Nikes Sales Dataset - Worked f'!A:K,11,FALSE)</f>
        <v>6110.0300000000007</v>
      </c>
      <c r="I1273">
        <f>_xlfn.XLOOKUP('Cleaned and Transformed Dataset'!A:A,'Nikes Sales Dataset - Worked f'!A:A,'Nikes Sales Dataset - Worked f'!M:M)</f>
        <v>0</v>
      </c>
      <c r="J1273" s="9">
        <f>_xlfn.XLOOKUP(A:A,'Nikes Sales Dataset - Worked f'!A:A,'Nikes Sales Dataset - Worked f'!N:N)</f>
        <v>6110.0300000000007</v>
      </c>
      <c r="K1273" s="3">
        <f>_xlfn.XLOOKUP(A:A,'Nikes Sales Dataset - Worked f'!A:A,'Nikes Sales Dataset - Worked f'!P:P)</f>
        <v>6110.0300000000007</v>
      </c>
      <c r="L1273" s="7">
        <f>VLOOKUP('Nikes Sales Dataset - Worked f'!A:A,'Nikes Sales Dataset - Worked f'!A:R,18,FALSE)</f>
        <v>45795</v>
      </c>
      <c r="M1273" s="7" t="str">
        <f>_xlfn.XLOOKUP(A:A,'Nikes Sales Dataset - Worked f'!A:A,'Nikes Sales Dataset - Worked f'!S:S)</f>
        <v>May</v>
      </c>
      <c r="N1273" s="7" t="str">
        <f>_xlfn.XLOOKUP(A:A,'Nikes Sales Dataset - Worked f'!A:A,'Nikes Sales Dataset - Worked f'!T:T)</f>
        <v>2025</v>
      </c>
      <c r="O1273" t="str">
        <f>_xlfn.XLOOKUP(A:A,'Nikes Sales Dataset - Worked f'!A:A,'Nikes Sales Dataset - Worked f'!U:U)</f>
        <v>Retail</v>
      </c>
      <c r="P1273" t="str">
        <f>_xlfn.XLOOKUP(A:A,'Nikes Sales Dataset - Worked f'!A:A,'Nikes Sales Dataset - Worked f'!W:W)</f>
        <v>Hyderabad</v>
      </c>
      <c r="Q1273" s="9">
        <f>_xlfn.XLOOKUP(A:A,'Nikes Sales Dataset - Worked f'!A:A,'Nikes Sales Dataset - Worked f'!X:X)</f>
        <v>545.1</v>
      </c>
    </row>
    <row r="1274" spans="1:17" x14ac:dyDescent="0.25">
      <c r="A1274" s="4">
        <v>3272</v>
      </c>
      <c r="B1274" t="str">
        <f>VLOOKUP('Nikes Sales Dataset - Worked f'!A:A,'Nikes Sales Dataset - Worked f'!A:B,2,FALSE)</f>
        <v>3272_Unknown Date</v>
      </c>
      <c r="C1274" t="str">
        <f>VLOOKUP('Nikes Sales Dataset - Worked f'!A:A,'Nikes Sales Dataset - Worked f'!A:C,3,FALSE)</f>
        <v>Men</v>
      </c>
      <c r="D1274" t="str">
        <f>VLOOKUP('Nikes Sales Dataset - Worked f'!A:A,'Nikes Sales Dataset - Worked f'!A:D,4,FALSE)</f>
        <v>Lifestyle</v>
      </c>
      <c r="E1274" t="str">
        <f>VLOOKUP('Nikes Sales Dataset - Worked f'!A:A,'Nikes Sales Dataset - Worked f'!A:E,5,FALSE)</f>
        <v>Blazer Mid</v>
      </c>
      <c r="F1274" t="str">
        <f>VLOOKUP('Nikes Sales Dataset - Worked f'!A:A,'Nikes Sales Dataset - Worked f'!A:G,7,FALSE)</f>
        <v>M</v>
      </c>
      <c r="G1274" s="3">
        <f>VLOOKUP('Nikes Sales Dataset - Worked f'!A:A,'Nikes Sales Dataset - Worked f'!A:I,9,FALSE)</f>
        <v>0</v>
      </c>
      <c r="H1274" s="9">
        <f>VLOOKUP('Nikes Sales Dataset - Worked f'!A:A,'Nikes Sales Dataset - Worked f'!A:K,11,FALSE)</f>
        <v>6110.0300000000007</v>
      </c>
      <c r="I1274">
        <f>_xlfn.XLOOKUP('Cleaned and Transformed Dataset'!A:A,'Nikes Sales Dataset - Worked f'!A:A,'Nikes Sales Dataset - Worked f'!M:M)</f>
        <v>0</v>
      </c>
      <c r="J1274" s="9">
        <f>_xlfn.XLOOKUP(A:A,'Nikes Sales Dataset - Worked f'!A:A,'Nikes Sales Dataset - Worked f'!N:N)</f>
        <v>6110.0300000000007</v>
      </c>
      <c r="K1274" s="3">
        <f>_xlfn.XLOOKUP(A:A,'Nikes Sales Dataset - Worked f'!A:A,'Nikes Sales Dataset - Worked f'!P:P)</f>
        <v>0</v>
      </c>
      <c r="L1274" s="7" t="str">
        <f>VLOOKUP('Nikes Sales Dataset - Worked f'!A:A,'Nikes Sales Dataset - Worked f'!A:R,18,FALSE)</f>
        <v>Unknown Date</v>
      </c>
      <c r="M1274" s="7" t="str">
        <f>_xlfn.XLOOKUP(A:A,'Nikes Sales Dataset - Worked f'!A:A,'Nikes Sales Dataset - Worked f'!S:S)</f>
        <v>Unknown</v>
      </c>
      <c r="N1274" s="7" t="str">
        <f>_xlfn.XLOOKUP(A:A,'Nikes Sales Dataset - Worked f'!A:A,'Nikes Sales Dataset - Worked f'!T:T)</f>
        <v>Unknown</v>
      </c>
      <c r="O1274" t="str">
        <f>_xlfn.XLOOKUP(A:A,'Nikes Sales Dataset - Worked f'!A:A,'Nikes Sales Dataset - Worked f'!U:U)</f>
        <v>Retail</v>
      </c>
      <c r="P1274" t="str">
        <f>_xlfn.XLOOKUP(A:A,'Nikes Sales Dataset - Worked f'!A:A,'Nikes Sales Dataset - Worked f'!W:W)</f>
        <v>Hyderabad</v>
      </c>
      <c r="Q1274" s="9">
        <f>_xlfn.XLOOKUP(A:A,'Nikes Sales Dataset - Worked f'!A:A,'Nikes Sales Dataset - Worked f'!X:X)</f>
        <v>-321.24</v>
      </c>
    </row>
    <row r="1275" spans="1:17" x14ac:dyDescent="0.25">
      <c r="A1275" s="4">
        <v>3273</v>
      </c>
      <c r="B1275" t="str">
        <f>VLOOKUP('Nikes Sales Dataset - Worked f'!A:A,'Nikes Sales Dataset - Worked f'!A:B,2,FALSE)</f>
        <v>3273_20240204</v>
      </c>
      <c r="C1275" t="str">
        <f>VLOOKUP('Nikes Sales Dataset - Worked f'!A:A,'Nikes Sales Dataset - Worked f'!A:C,3,FALSE)</f>
        <v>Women</v>
      </c>
      <c r="D1275" t="str">
        <f>VLOOKUP('Nikes Sales Dataset - Worked f'!A:A,'Nikes Sales Dataset - Worked f'!A:D,4,FALSE)</f>
        <v>Soccer</v>
      </c>
      <c r="E1275" t="str">
        <f>VLOOKUP('Nikes Sales Dataset - Worked f'!A:A,'Nikes Sales Dataset - Worked f'!A:E,5,FALSE)</f>
        <v>Phantom GT</v>
      </c>
      <c r="F1275" t="str">
        <f>VLOOKUP('Nikes Sales Dataset - Worked f'!A:A,'Nikes Sales Dataset - Worked f'!A:G,7,FALSE)</f>
        <v>M</v>
      </c>
      <c r="G1275" s="3">
        <f>VLOOKUP('Nikes Sales Dataset - Worked f'!A:A,'Nikes Sales Dataset - Worked f'!A:I,9,FALSE)</f>
        <v>-1</v>
      </c>
      <c r="H1275" s="9">
        <f>VLOOKUP('Nikes Sales Dataset - Worked f'!A:A,'Nikes Sales Dataset - Worked f'!A:K,11,FALSE)</f>
        <v>5527.7</v>
      </c>
      <c r="I1275">
        <f>_xlfn.XLOOKUP('Cleaned and Transformed Dataset'!A:A,'Nikes Sales Dataset - Worked f'!A:A,'Nikes Sales Dataset - Worked f'!M:M)</f>
        <v>0.17</v>
      </c>
      <c r="J1275" s="9">
        <f>_xlfn.XLOOKUP(A:A,'Nikes Sales Dataset - Worked f'!A:A,'Nikes Sales Dataset - Worked f'!N:N)</f>
        <v>4587.991</v>
      </c>
      <c r="K1275" s="3">
        <f>_xlfn.XLOOKUP(A:A,'Nikes Sales Dataset - Worked f'!A:A,'Nikes Sales Dataset - Worked f'!P:P)</f>
        <v>-4587.991</v>
      </c>
      <c r="L1275" s="7">
        <f>VLOOKUP('Nikes Sales Dataset - Worked f'!A:A,'Nikes Sales Dataset - Worked f'!A:R,18,FALSE)</f>
        <v>45326</v>
      </c>
      <c r="M1275" s="7" t="str">
        <f>_xlfn.XLOOKUP(A:A,'Nikes Sales Dataset - Worked f'!A:A,'Nikes Sales Dataset - Worked f'!S:S)</f>
        <v>Feb</v>
      </c>
      <c r="N1275" s="7" t="str">
        <f>_xlfn.XLOOKUP(A:A,'Nikes Sales Dataset - Worked f'!A:A,'Nikes Sales Dataset - Worked f'!T:T)</f>
        <v>2024</v>
      </c>
      <c r="O1275" t="str">
        <f>_xlfn.XLOOKUP(A:A,'Nikes Sales Dataset - Worked f'!A:A,'Nikes Sales Dataset - Worked f'!U:U)</f>
        <v>Online</v>
      </c>
      <c r="P1275" t="str">
        <f>_xlfn.XLOOKUP(A:A,'Nikes Sales Dataset - Worked f'!A:A,'Nikes Sales Dataset - Worked f'!W:W)</f>
        <v>Bangalore</v>
      </c>
      <c r="Q1275" s="9">
        <f>_xlfn.XLOOKUP(A:A,'Nikes Sales Dataset - Worked f'!A:A,'Nikes Sales Dataset - Worked f'!X:X)</f>
        <v>2577.59</v>
      </c>
    </row>
    <row r="1276" spans="1:17" x14ac:dyDescent="0.25">
      <c r="A1276" s="4">
        <v>3274</v>
      </c>
      <c r="B1276" t="str">
        <f>VLOOKUP('Nikes Sales Dataset - Worked f'!A:A,'Nikes Sales Dataset - Worked f'!A:B,2,FALSE)</f>
        <v>3274_20250503</v>
      </c>
      <c r="C1276" t="str">
        <f>VLOOKUP('Nikes Sales Dataset - Worked f'!A:A,'Nikes Sales Dataset - Worked f'!A:C,3,FALSE)</f>
        <v>Men</v>
      </c>
      <c r="D1276" t="str">
        <f>VLOOKUP('Nikes Sales Dataset - Worked f'!A:A,'Nikes Sales Dataset - Worked f'!A:D,4,FALSE)</f>
        <v>Training</v>
      </c>
      <c r="E1276" t="str">
        <f>VLOOKUP('Nikes Sales Dataset - Worked f'!A:A,'Nikes Sales Dataset - Worked f'!A:E,5,FALSE)</f>
        <v>SuperRep Go</v>
      </c>
      <c r="F1276" t="str">
        <f>VLOOKUP('Nikes Sales Dataset - Worked f'!A:A,'Nikes Sales Dataset - Worked f'!A:G,7,FALSE)</f>
        <v>L</v>
      </c>
      <c r="G1276" s="3">
        <f>VLOOKUP('Nikes Sales Dataset - Worked f'!A:A,'Nikes Sales Dataset - Worked f'!A:I,9,FALSE)</f>
        <v>3</v>
      </c>
      <c r="H1276" s="9">
        <f>VLOOKUP('Nikes Sales Dataset - Worked f'!A:A,'Nikes Sales Dataset - Worked f'!A:K,11,FALSE)</f>
        <v>6031.14</v>
      </c>
      <c r="I1276">
        <f>_xlfn.XLOOKUP('Cleaned and Transformed Dataset'!A:A,'Nikes Sales Dataset - Worked f'!A:A,'Nikes Sales Dataset - Worked f'!M:M)</f>
        <v>0.15</v>
      </c>
      <c r="J1276" s="9">
        <f>_xlfn.XLOOKUP(A:A,'Nikes Sales Dataset - Worked f'!A:A,'Nikes Sales Dataset - Worked f'!N:N)</f>
        <v>5126.4690000000001</v>
      </c>
      <c r="K1276" s="3">
        <f>_xlfn.XLOOKUP(A:A,'Nikes Sales Dataset - Worked f'!A:A,'Nikes Sales Dataset - Worked f'!P:P)</f>
        <v>15379.406999999999</v>
      </c>
      <c r="L1276" s="7">
        <f>VLOOKUP('Nikes Sales Dataset - Worked f'!A:A,'Nikes Sales Dataset - Worked f'!A:R,18,FALSE)</f>
        <v>45780</v>
      </c>
      <c r="M1276" s="7" t="str">
        <f>_xlfn.XLOOKUP(A:A,'Nikes Sales Dataset - Worked f'!A:A,'Nikes Sales Dataset - Worked f'!S:S)</f>
        <v>May</v>
      </c>
      <c r="N1276" s="7" t="str">
        <f>_xlfn.XLOOKUP(A:A,'Nikes Sales Dataset - Worked f'!A:A,'Nikes Sales Dataset - Worked f'!T:T)</f>
        <v>2025</v>
      </c>
      <c r="O1276" t="str">
        <f>_xlfn.XLOOKUP(A:A,'Nikes Sales Dataset - Worked f'!A:A,'Nikes Sales Dataset - Worked f'!U:U)</f>
        <v>Retail</v>
      </c>
      <c r="P1276" t="str">
        <f>_xlfn.XLOOKUP(A:A,'Nikes Sales Dataset - Worked f'!A:A,'Nikes Sales Dataset - Worked f'!W:W)</f>
        <v>Hyderabad</v>
      </c>
      <c r="Q1276" s="9">
        <f>_xlfn.XLOOKUP(A:A,'Nikes Sales Dataset - Worked f'!A:A,'Nikes Sales Dataset - Worked f'!X:X)</f>
        <v>169.05</v>
      </c>
    </row>
    <row r="1277" spans="1:17" x14ac:dyDescent="0.25">
      <c r="A1277" s="4">
        <v>3275</v>
      </c>
      <c r="B1277" t="str">
        <f>VLOOKUP('Nikes Sales Dataset - Worked f'!A:A,'Nikes Sales Dataset - Worked f'!A:B,2,FALSE)</f>
        <v>3275_20250527</v>
      </c>
      <c r="C1277" t="str">
        <f>VLOOKUP('Nikes Sales Dataset - Worked f'!A:A,'Nikes Sales Dataset - Worked f'!A:C,3,FALSE)</f>
        <v>Women</v>
      </c>
      <c r="D1277" t="str">
        <f>VLOOKUP('Nikes Sales Dataset - Worked f'!A:A,'Nikes Sales Dataset - Worked f'!A:D,4,FALSE)</f>
        <v>Soccer</v>
      </c>
      <c r="E1277" t="str">
        <f>VLOOKUP('Nikes Sales Dataset - Worked f'!A:A,'Nikes Sales Dataset - Worked f'!A:E,5,FALSE)</f>
        <v>Premier III</v>
      </c>
      <c r="F1277" t="str">
        <f>VLOOKUP('Nikes Sales Dataset - Worked f'!A:A,'Nikes Sales Dataset - Worked f'!A:G,7,FALSE)</f>
        <v>L</v>
      </c>
      <c r="G1277" s="3">
        <f>VLOOKUP('Nikes Sales Dataset - Worked f'!A:A,'Nikes Sales Dataset - Worked f'!A:I,9,FALSE)</f>
        <v>4</v>
      </c>
      <c r="H1277" s="9">
        <f>VLOOKUP('Nikes Sales Dataset - Worked f'!A:A,'Nikes Sales Dataset - Worked f'!A:K,11,FALSE)</f>
        <v>6110.0300000000007</v>
      </c>
      <c r="I1277">
        <f>_xlfn.XLOOKUP('Cleaned and Transformed Dataset'!A:A,'Nikes Sales Dataset - Worked f'!A:A,'Nikes Sales Dataset - Worked f'!M:M)</f>
        <v>0</v>
      </c>
      <c r="J1277" s="9">
        <f>_xlfn.XLOOKUP(A:A,'Nikes Sales Dataset - Worked f'!A:A,'Nikes Sales Dataset - Worked f'!N:N)</f>
        <v>6110.0300000000007</v>
      </c>
      <c r="K1277" s="3">
        <f>_xlfn.XLOOKUP(A:A,'Nikes Sales Dataset - Worked f'!A:A,'Nikes Sales Dataset - Worked f'!P:P)</f>
        <v>24440.120000000003</v>
      </c>
      <c r="L1277" s="7">
        <f>VLOOKUP('Nikes Sales Dataset - Worked f'!A:A,'Nikes Sales Dataset - Worked f'!A:R,18,FALSE)</f>
        <v>45804</v>
      </c>
      <c r="M1277" s="7" t="str">
        <f>_xlfn.XLOOKUP(A:A,'Nikes Sales Dataset - Worked f'!A:A,'Nikes Sales Dataset - Worked f'!S:S)</f>
        <v>May</v>
      </c>
      <c r="N1277" s="7" t="str">
        <f>_xlfn.XLOOKUP(A:A,'Nikes Sales Dataset - Worked f'!A:A,'Nikes Sales Dataset - Worked f'!T:T)</f>
        <v>2025</v>
      </c>
      <c r="O1277" t="str">
        <f>_xlfn.XLOOKUP(A:A,'Nikes Sales Dataset - Worked f'!A:A,'Nikes Sales Dataset - Worked f'!U:U)</f>
        <v>Retail</v>
      </c>
      <c r="P1277" t="str">
        <f>_xlfn.XLOOKUP(A:A,'Nikes Sales Dataset - Worked f'!A:A,'Nikes Sales Dataset - Worked f'!W:W)</f>
        <v>Hyderabad</v>
      </c>
      <c r="Q1277" s="9">
        <f>_xlfn.XLOOKUP(A:A,'Nikes Sales Dataset - Worked f'!A:A,'Nikes Sales Dataset - Worked f'!X:X)</f>
        <v>1652.12</v>
      </c>
    </row>
    <row r="1278" spans="1:17" x14ac:dyDescent="0.25">
      <c r="A1278" s="4">
        <v>2046</v>
      </c>
      <c r="B1278" t="str">
        <f>VLOOKUP('Nikes Sales Dataset - Worked f'!A:A,'Nikes Sales Dataset - Worked f'!A:B,2,FALSE)</f>
        <v>2046_Unknown Date</v>
      </c>
      <c r="C1278" t="str">
        <f>VLOOKUP('Nikes Sales Dataset - Worked f'!A:A,'Nikes Sales Dataset - Worked f'!A:C,3,FALSE)</f>
        <v>Kids</v>
      </c>
      <c r="D1278" t="str">
        <f>VLOOKUP('Nikes Sales Dataset - Worked f'!A:A,'Nikes Sales Dataset - Worked f'!A:D,4,FALSE)</f>
        <v>Running</v>
      </c>
      <c r="E1278" t="str">
        <f>VLOOKUP('Nikes Sales Dataset - Worked f'!A:A,'Nikes Sales Dataset - Worked f'!A:E,5,FALSE)</f>
        <v>Air Zoom</v>
      </c>
      <c r="F1278" t="str">
        <f>VLOOKUP('Nikes Sales Dataset - Worked f'!A:A,'Nikes Sales Dataset - Worked f'!A:G,7,FALSE)</f>
        <v>XL</v>
      </c>
      <c r="G1278" s="3">
        <f>VLOOKUP('Nikes Sales Dataset - Worked f'!A:A,'Nikes Sales Dataset - Worked f'!A:I,9,FALSE)</f>
        <v>1</v>
      </c>
      <c r="H1278" s="9">
        <f>VLOOKUP('Nikes Sales Dataset - Worked f'!A:A,'Nikes Sales Dataset - Worked f'!A:K,11,FALSE)</f>
        <v>6110.0300000000007</v>
      </c>
      <c r="I1278">
        <f>_xlfn.XLOOKUP('Cleaned and Transformed Dataset'!A:A,'Nikes Sales Dataset - Worked f'!A:A,'Nikes Sales Dataset - Worked f'!M:M)</f>
        <v>1.04</v>
      </c>
      <c r="J1278" s="9">
        <f>_xlfn.XLOOKUP(A:A,'Nikes Sales Dataset - Worked f'!A:A,'Nikes Sales Dataset - Worked f'!N:N)</f>
        <v>-244.40120000000024</v>
      </c>
      <c r="K1278" s="3">
        <f>_xlfn.XLOOKUP(A:A,'Nikes Sales Dataset - Worked f'!A:A,'Nikes Sales Dataset - Worked f'!P:P)</f>
        <v>-244.40120000000024</v>
      </c>
      <c r="L1278" s="7" t="str">
        <f>VLOOKUP('Nikes Sales Dataset - Worked f'!A:A,'Nikes Sales Dataset - Worked f'!A:R,18,FALSE)</f>
        <v>Unknown Date</v>
      </c>
      <c r="M1278" s="7" t="str">
        <f>_xlfn.XLOOKUP(A:A,'Nikes Sales Dataset - Worked f'!A:A,'Nikes Sales Dataset - Worked f'!S:S)</f>
        <v>Unknown</v>
      </c>
      <c r="N1278" s="7" t="str">
        <f>_xlfn.XLOOKUP(A:A,'Nikes Sales Dataset - Worked f'!A:A,'Nikes Sales Dataset - Worked f'!T:T)</f>
        <v>Unknown</v>
      </c>
      <c r="O1278" t="str">
        <f>_xlfn.XLOOKUP(A:A,'Nikes Sales Dataset - Worked f'!A:A,'Nikes Sales Dataset - Worked f'!U:U)</f>
        <v>Online</v>
      </c>
      <c r="P1278" t="str">
        <f>_xlfn.XLOOKUP(A:A,'Nikes Sales Dataset - Worked f'!A:A,'Nikes Sales Dataset - Worked f'!W:W)</f>
        <v>Kolkata</v>
      </c>
      <c r="Q1278" s="9">
        <f>_xlfn.XLOOKUP(A:A,'Nikes Sales Dataset - Worked f'!A:A,'Nikes Sales Dataset - Worked f'!X:X)</f>
        <v>1284.33</v>
      </c>
    </row>
    <row r="1279" spans="1:17" x14ac:dyDescent="0.25">
      <c r="A1279" s="4">
        <v>3277</v>
      </c>
      <c r="B1279" t="str">
        <f>VLOOKUP('Nikes Sales Dataset - Worked f'!A:A,'Nikes Sales Dataset - Worked f'!A:B,2,FALSE)</f>
        <v>3277_20240905</v>
      </c>
      <c r="C1279" t="str">
        <f>VLOOKUP('Nikes Sales Dataset - Worked f'!A:A,'Nikes Sales Dataset - Worked f'!A:C,3,FALSE)</f>
        <v>Men</v>
      </c>
      <c r="D1279" t="str">
        <f>VLOOKUP('Nikes Sales Dataset - Worked f'!A:A,'Nikes Sales Dataset - Worked f'!A:D,4,FALSE)</f>
        <v>Training</v>
      </c>
      <c r="E1279" t="str">
        <f>VLOOKUP('Nikes Sales Dataset - Worked f'!A:A,'Nikes Sales Dataset - Worked f'!A:E,5,FALSE)</f>
        <v>SuperRep Go</v>
      </c>
      <c r="F1279" t="str">
        <f>VLOOKUP('Nikes Sales Dataset - Worked f'!A:A,'Nikes Sales Dataset - Worked f'!A:G,7,FALSE)</f>
        <v>M</v>
      </c>
      <c r="G1279" s="3">
        <f>VLOOKUP('Nikes Sales Dataset - Worked f'!A:A,'Nikes Sales Dataset - Worked f'!A:I,9,FALSE)</f>
        <v>4</v>
      </c>
      <c r="H1279" s="9">
        <f>VLOOKUP('Nikes Sales Dataset - Worked f'!A:A,'Nikes Sales Dataset - Worked f'!A:K,11,FALSE)</f>
        <v>6110.0300000000007</v>
      </c>
      <c r="I1279">
        <f>_xlfn.XLOOKUP('Cleaned and Transformed Dataset'!A:A,'Nikes Sales Dataset - Worked f'!A:A,'Nikes Sales Dataset - Worked f'!M:M)</f>
        <v>0</v>
      </c>
      <c r="J1279" s="9">
        <f>_xlfn.XLOOKUP(A:A,'Nikes Sales Dataset - Worked f'!A:A,'Nikes Sales Dataset - Worked f'!N:N)</f>
        <v>6110.0300000000007</v>
      </c>
      <c r="K1279" s="3">
        <f>_xlfn.XLOOKUP(A:A,'Nikes Sales Dataset - Worked f'!A:A,'Nikes Sales Dataset - Worked f'!P:P)</f>
        <v>24440.120000000003</v>
      </c>
      <c r="L1279" s="7">
        <f>VLOOKUP('Nikes Sales Dataset - Worked f'!A:A,'Nikes Sales Dataset - Worked f'!A:R,18,FALSE)</f>
        <v>45540</v>
      </c>
      <c r="M1279" s="7" t="str">
        <f>_xlfn.XLOOKUP(A:A,'Nikes Sales Dataset - Worked f'!A:A,'Nikes Sales Dataset - Worked f'!S:S)</f>
        <v>Sep</v>
      </c>
      <c r="N1279" s="7" t="str">
        <f>_xlfn.XLOOKUP(A:A,'Nikes Sales Dataset - Worked f'!A:A,'Nikes Sales Dataset - Worked f'!T:T)</f>
        <v>2024</v>
      </c>
      <c r="O1279" t="str">
        <f>_xlfn.XLOOKUP(A:A,'Nikes Sales Dataset - Worked f'!A:A,'Nikes Sales Dataset - Worked f'!U:U)</f>
        <v>Online</v>
      </c>
      <c r="P1279" t="str">
        <f>_xlfn.XLOOKUP(A:A,'Nikes Sales Dataset - Worked f'!A:A,'Nikes Sales Dataset - Worked f'!W:W)</f>
        <v>Bangalore</v>
      </c>
      <c r="Q1279" s="9">
        <f>_xlfn.XLOOKUP(A:A,'Nikes Sales Dataset - Worked f'!A:A,'Nikes Sales Dataset - Worked f'!X:X)</f>
        <v>293.58999999999997</v>
      </c>
    </row>
    <row r="1280" spans="1:17" x14ac:dyDescent="0.25">
      <c r="A1280" s="4">
        <v>3278</v>
      </c>
      <c r="B1280" t="str">
        <f>VLOOKUP('Nikes Sales Dataset - Worked f'!A:A,'Nikes Sales Dataset - Worked f'!A:B,2,FALSE)</f>
        <v>3278_20250106</v>
      </c>
      <c r="C1280" t="str">
        <f>VLOOKUP('Nikes Sales Dataset - Worked f'!A:A,'Nikes Sales Dataset - Worked f'!A:C,3,FALSE)</f>
        <v>Kids</v>
      </c>
      <c r="D1280" t="str">
        <f>VLOOKUP('Nikes Sales Dataset - Worked f'!A:A,'Nikes Sales Dataset - Worked f'!A:D,4,FALSE)</f>
        <v>Lifestyle</v>
      </c>
      <c r="E1280" t="str">
        <f>VLOOKUP('Nikes Sales Dataset - Worked f'!A:A,'Nikes Sales Dataset - Worked f'!A:E,5,FALSE)</f>
        <v>Dunk Low</v>
      </c>
      <c r="F1280" t="str">
        <f>VLOOKUP('Nikes Sales Dataset - Worked f'!A:A,'Nikes Sales Dataset - Worked f'!A:G,7,FALSE)</f>
        <v>L</v>
      </c>
      <c r="G1280" s="3">
        <f>VLOOKUP('Nikes Sales Dataset - Worked f'!A:A,'Nikes Sales Dataset - Worked f'!A:I,9,FALSE)</f>
        <v>1</v>
      </c>
      <c r="H1280" s="9">
        <f>VLOOKUP('Nikes Sales Dataset - Worked f'!A:A,'Nikes Sales Dataset - Worked f'!A:K,11,FALSE)</f>
        <v>6110.0300000000007</v>
      </c>
      <c r="I1280">
        <f>_xlfn.XLOOKUP('Cleaned and Transformed Dataset'!A:A,'Nikes Sales Dataset - Worked f'!A:A,'Nikes Sales Dataset - Worked f'!M:M)</f>
        <v>0</v>
      </c>
      <c r="J1280" s="9">
        <f>_xlfn.XLOOKUP(A:A,'Nikes Sales Dataset - Worked f'!A:A,'Nikes Sales Dataset - Worked f'!N:N)</f>
        <v>6110.0300000000007</v>
      </c>
      <c r="K1280" s="3">
        <f>_xlfn.XLOOKUP(A:A,'Nikes Sales Dataset - Worked f'!A:A,'Nikes Sales Dataset - Worked f'!P:P)</f>
        <v>6110.0300000000007</v>
      </c>
      <c r="L1280" s="7">
        <f>VLOOKUP('Nikes Sales Dataset - Worked f'!A:A,'Nikes Sales Dataset - Worked f'!A:R,18,FALSE)</f>
        <v>45663</v>
      </c>
      <c r="M1280" s="7" t="str">
        <f>_xlfn.XLOOKUP(A:A,'Nikes Sales Dataset - Worked f'!A:A,'Nikes Sales Dataset - Worked f'!S:S)</f>
        <v>Jan</v>
      </c>
      <c r="N1280" s="7" t="str">
        <f>_xlfn.XLOOKUP(A:A,'Nikes Sales Dataset - Worked f'!A:A,'Nikes Sales Dataset - Worked f'!T:T)</f>
        <v>2025</v>
      </c>
      <c r="O1280" t="str">
        <f>_xlfn.XLOOKUP(A:A,'Nikes Sales Dataset - Worked f'!A:A,'Nikes Sales Dataset - Worked f'!U:U)</f>
        <v>Retail</v>
      </c>
      <c r="P1280" t="str">
        <f>_xlfn.XLOOKUP(A:A,'Nikes Sales Dataset - Worked f'!A:A,'Nikes Sales Dataset - Worked f'!W:W)</f>
        <v>Pune</v>
      </c>
      <c r="Q1280" s="9">
        <f>_xlfn.XLOOKUP(A:A,'Nikes Sales Dataset - Worked f'!A:A,'Nikes Sales Dataset - Worked f'!X:X)</f>
        <v>107.83</v>
      </c>
    </row>
    <row r="1281" spans="1:17" x14ac:dyDescent="0.25">
      <c r="A1281" s="4">
        <v>3279</v>
      </c>
      <c r="B1281" t="str">
        <f>VLOOKUP('Nikes Sales Dataset - Worked f'!A:A,'Nikes Sales Dataset - Worked f'!A:B,2,FALSE)</f>
        <v>3279_20241109</v>
      </c>
      <c r="C1281" t="str">
        <f>VLOOKUP('Nikes Sales Dataset - Worked f'!A:A,'Nikes Sales Dataset - Worked f'!A:C,3,FALSE)</f>
        <v>Kids</v>
      </c>
      <c r="D1281" t="str">
        <f>VLOOKUP('Nikes Sales Dataset - Worked f'!A:A,'Nikes Sales Dataset - Worked f'!A:D,4,FALSE)</f>
        <v>Soccer</v>
      </c>
      <c r="E1281" t="str">
        <f>VLOOKUP('Nikes Sales Dataset - Worked f'!A:A,'Nikes Sales Dataset - Worked f'!A:E,5,FALSE)</f>
        <v>Mercurial Superfly</v>
      </c>
      <c r="F1281" t="str">
        <f>VLOOKUP('Nikes Sales Dataset - Worked f'!A:A,'Nikes Sales Dataset - Worked f'!A:G,7,FALSE)</f>
        <v>XL</v>
      </c>
      <c r="G1281" s="3">
        <f>VLOOKUP('Nikes Sales Dataset - Worked f'!A:A,'Nikes Sales Dataset - Worked f'!A:I,9,FALSE)</f>
        <v>4</v>
      </c>
      <c r="H1281" s="9">
        <f>VLOOKUP('Nikes Sales Dataset - Worked f'!A:A,'Nikes Sales Dataset - Worked f'!A:K,11,FALSE)</f>
        <v>2572.41</v>
      </c>
      <c r="I1281">
        <f>_xlfn.XLOOKUP('Cleaned and Transformed Dataset'!A:A,'Nikes Sales Dataset - Worked f'!A:A,'Nikes Sales Dataset - Worked f'!M:M)</f>
        <v>0.1</v>
      </c>
      <c r="J1281" s="9">
        <f>_xlfn.XLOOKUP(A:A,'Nikes Sales Dataset - Worked f'!A:A,'Nikes Sales Dataset - Worked f'!N:N)</f>
        <v>2315.1689999999999</v>
      </c>
      <c r="K1281" s="3">
        <f>_xlfn.XLOOKUP(A:A,'Nikes Sales Dataset - Worked f'!A:A,'Nikes Sales Dataset - Worked f'!P:P)</f>
        <v>9260.6759999999995</v>
      </c>
      <c r="L1281" s="7">
        <f>VLOOKUP('Nikes Sales Dataset - Worked f'!A:A,'Nikes Sales Dataset - Worked f'!A:R,18,FALSE)</f>
        <v>45605</v>
      </c>
      <c r="M1281" s="7" t="str">
        <f>_xlfn.XLOOKUP(A:A,'Nikes Sales Dataset - Worked f'!A:A,'Nikes Sales Dataset - Worked f'!S:S)</f>
        <v>Nov</v>
      </c>
      <c r="N1281" s="7" t="str">
        <f>_xlfn.XLOOKUP(A:A,'Nikes Sales Dataset - Worked f'!A:A,'Nikes Sales Dataset - Worked f'!T:T)</f>
        <v>2024</v>
      </c>
      <c r="O1281" t="str">
        <f>_xlfn.XLOOKUP(A:A,'Nikes Sales Dataset - Worked f'!A:A,'Nikes Sales Dataset - Worked f'!U:U)</f>
        <v>Retail</v>
      </c>
      <c r="P1281" t="str">
        <f>_xlfn.XLOOKUP(A:A,'Nikes Sales Dataset - Worked f'!A:A,'Nikes Sales Dataset - Worked f'!W:W)</f>
        <v>Delhi</v>
      </c>
      <c r="Q1281" s="9">
        <f>_xlfn.XLOOKUP(A:A,'Nikes Sales Dataset - Worked f'!A:A,'Nikes Sales Dataset - Worked f'!X:X)</f>
        <v>3098.28</v>
      </c>
    </row>
    <row r="1282" spans="1:17" x14ac:dyDescent="0.25">
      <c r="A1282" s="4">
        <v>3280</v>
      </c>
      <c r="B1282" t="str">
        <f>VLOOKUP('Nikes Sales Dataset - Worked f'!A:A,'Nikes Sales Dataset - Worked f'!A:B,2,FALSE)</f>
        <v>3280_20241012</v>
      </c>
      <c r="C1282" t="str">
        <f>VLOOKUP('Nikes Sales Dataset - Worked f'!A:A,'Nikes Sales Dataset - Worked f'!A:C,3,FALSE)</f>
        <v>Kids</v>
      </c>
      <c r="D1282" t="str">
        <f>VLOOKUP('Nikes Sales Dataset - Worked f'!A:A,'Nikes Sales Dataset - Worked f'!A:D,4,FALSE)</f>
        <v>Training</v>
      </c>
      <c r="E1282" t="str">
        <f>VLOOKUP('Nikes Sales Dataset - Worked f'!A:A,'Nikes Sales Dataset - Worked f'!A:E,5,FALSE)</f>
        <v>SuperRep Go</v>
      </c>
      <c r="F1282" t="str">
        <f>VLOOKUP('Nikes Sales Dataset - Worked f'!A:A,'Nikes Sales Dataset - Worked f'!A:G,7,FALSE)</f>
        <v>XL</v>
      </c>
      <c r="G1282" s="3">
        <f>VLOOKUP('Nikes Sales Dataset - Worked f'!A:A,'Nikes Sales Dataset - Worked f'!A:I,9,FALSE)</f>
        <v>-1</v>
      </c>
      <c r="H1282" s="9">
        <f>VLOOKUP('Nikes Sales Dataset - Worked f'!A:A,'Nikes Sales Dataset - Worked f'!A:K,11,FALSE)</f>
        <v>7709.7</v>
      </c>
      <c r="I1282">
        <f>_xlfn.XLOOKUP('Cleaned and Transformed Dataset'!A:A,'Nikes Sales Dataset - Worked f'!A:A,'Nikes Sales Dataset - Worked f'!M:M)</f>
        <v>0</v>
      </c>
      <c r="J1282" s="9">
        <f>_xlfn.XLOOKUP(A:A,'Nikes Sales Dataset - Worked f'!A:A,'Nikes Sales Dataset - Worked f'!N:N)</f>
        <v>7709.7</v>
      </c>
      <c r="K1282" s="3">
        <f>_xlfn.XLOOKUP(A:A,'Nikes Sales Dataset - Worked f'!A:A,'Nikes Sales Dataset - Worked f'!P:P)</f>
        <v>-7709.7</v>
      </c>
      <c r="L1282" s="7">
        <f>VLOOKUP('Nikes Sales Dataset - Worked f'!A:A,'Nikes Sales Dataset - Worked f'!A:R,18,FALSE)</f>
        <v>45577</v>
      </c>
      <c r="M1282" s="7" t="str">
        <f>_xlfn.XLOOKUP(A:A,'Nikes Sales Dataset - Worked f'!A:A,'Nikes Sales Dataset - Worked f'!S:S)</f>
        <v>Oct</v>
      </c>
      <c r="N1282" s="7" t="str">
        <f>_xlfn.XLOOKUP(A:A,'Nikes Sales Dataset - Worked f'!A:A,'Nikes Sales Dataset - Worked f'!T:T)</f>
        <v>2024</v>
      </c>
      <c r="O1282" t="str">
        <f>_xlfn.XLOOKUP(A:A,'Nikes Sales Dataset - Worked f'!A:A,'Nikes Sales Dataset - Worked f'!U:U)</f>
        <v>Online</v>
      </c>
      <c r="P1282" t="str">
        <f>_xlfn.XLOOKUP(A:A,'Nikes Sales Dataset - Worked f'!A:A,'Nikes Sales Dataset - Worked f'!W:W)</f>
        <v>Mumbai</v>
      </c>
      <c r="Q1282" s="9">
        <f>_xlfn.XLOOKUP(A:A,'Nikes Sales Dataset - Worked f'!A:A,'Nikes Sales Dataset - Worked f'!X:X)</f>
        <v>663.54</v>
      </c>
    </row>
    <row r="1283" spans="1:17" x14ac:dyDescent="0.25">
      <c r="A1283" s="4">
        <v>3281</v>
      </c>
      <c r="B1283" t="str">
        <f>VLOOKUP('Nikes Sales Dataset - Worked f'!A:A,'Nikes Sales Dataset - Worked f'!A:B,2,FALSE)</f>
        <v>3281_Unknown Date</v>
      </c>
      <c r="C1283" t="str">
        <f>VLOOKUP('Nikes Sales Dataset - Worked f'!A:A,'Nikes Sales Dataset - Worked f'!A:C,3,FALSE)</f>
        <v>Men</v>
      </c>
      <c r="D1283" t="str">
        <f>VLOOKUP('Nikes Sales Dataset - Worked f'!A:A,'Nikes Sales Dataset - Worked f'!A:D,4,FALSE)</f>
        <v>Soccer</v>
      </c>
      <c r="E1283" t="str">
        <f>VLOOKUP('Nikes Sales Dataset - Worked f'!A:A,'Nikes Sales Dataset - Worked f'!A:E,5,FALSE)</f>
        <v>Mercurial Superfly</v>
      </c>
      <c r="F1283" t="str">
        <f>VLOOKUP('Nikes Sales Dataset - Worked f'!A:A,'Nikes Sales Dataset - Worked f'!A:G,7,FALSE)</f>
        <v>L</v>
      </c>
      <c r="G1283" s="3">
        <f>VLOOKUP('Nikes Sales Dataset - Worked f'!A:A,'Nikes Sales Dataset - Worked f'!A:I,9,FALSE)</f>
        <v>2</v>
      </c>
      <c r="H1283" s="9">
        <f>VLOOKUP('Nikes Sales Dataset - Worked f'!A:A,'Nikes Sales Dataset - Worked f'!A:K,11,FALSE)</f>
        <v>6075.6</v>
      </c>
      <c r="I1283">
        <f>_xlfn.XLOOKUP('Cleaned and Transformed Dataset'!A:A,'Nikes Sales Dataset - Worked f'!A:A,'Nikes Sales Dataset - Worked f'!M:M)</f>
        <v>0</v>
      </c>
      <c r="J1283" s="9">
        <f>_xlfn.XLOOKUP(A:A,'Nikes Sales Dataset - Worked f'!A:A,'Nikes Sales Dataset - Worked f'!N:N)</f>
        <v>6075.6</v>
      </c>
      <c r="K1283" s="3">
        <f>_xlfn.XLOOKUP(A:A,'Nikes Sales Dataset - Worked f'!A:A,'Nikes Sales Dataset - Worked f'!P:P)</f>
        <v>12151.2</v>
      </c>
      <c r="L1283" s="7" t="str">
        <f>VLOOKUP('Nikes Sales Dataset - Worked f'!A:A,'Nikes Sales Dataset - Worked f'!A:R,18,FALSE)</f>
        <v>Unknown Date</v>
      </c>
      <c r="M1283" s="7" t="str">
        <f>_xlfn.XLOOKUP(A:A,'Nikes Sales Dataset - Worked f'!A:A,'Nikes Sales Dataset - Worked f'!S:S)</f>
        <v>Unknown</v>
      </c>
      <c r="N1283" s="7" t="str">
        <f>_xlfn.XLOOKUP(A:A,'Nikes Sales Dataset - Worked f'!A:A,'Nikes Sales Dataset - Worked f'!T:T)</f>
        <v>Unknown</v>
      </c>
      <c r="O1283" t="str">
        <f>_xlfn.XLOOKUP(A:A,'Nikes Sales Dataset - Worked f'!A:A,'Nikes Sales Dataset - Worked f'!U:U)</f>
        <v>Retail</v>
      </c>
      <c r="P1283" t="str">
        <f>_xlfn.XLOOKUP(A:A,'Nikes Sales Dataset - Worked f'!A:A,'Nikes Sales Dataset - Worked f'!W:W)</f>
        <v>Pune</v>
      </c>
      <c r="Q1283" s="9">
        <f>_xlfn.XLOOKUP(A:A,'Nikes Sales Dataset - Worked f'!A:A,'Nikes Sales Dataset - Worked f'!X:X)</f>
        <v>93.8</v>
      </c>
    </row>
    <row r="1284" spans="1:17" x14ac:dyDescent="0.25">
      <c r="A1284" s="4">
        <v>3282</v>
      </c>
      <c r="B1284" t="str">
        <f>VLOOKUP('Nikes Sales Dataset - Worked f'!A:A,'Nikes Sales Dataset - Worked f'!A:B,2,FALSE)</f>
        <v>3282_20240519</v>
      </c>
      <c r="C1284" t="str">
        <f>VLOOKUP('Nikes Sales Dataset - Worked f'!A:A,'Nikes Sales Dataset - Worked f'!A:C,3,FALSE)</f>
        <v>Kids</v>
      </c>
      <c r="D1284" t="str">
        <f>VLOOKUP('Nikes Sales Dataset - Worked f'!A:A,'Nikes Sales Dataset - Worked f'!A:D,4,FALSE)</f>
        <v>Basketball</v>
      </c>
      <c r="E1284" t="str">
        <f>VLOOKUP('Nikes Sales Dataset - Worked f'!A:A,'Nikes Sales Dataset - Worked f'!A:E,5,FALSE)</f>
        <v>Air Jordan</v>
      </c>
      <c r="F1284" t="str">
        <f>VLOOKUP('Nikes Sales Dataset - Worked f'!A:A,'Nikes Sales Dataset - Worked f'!A:G,7,FALSE)</f>
        <v>XL</v>
      </c>
      <c r="G1284" s="3">
        <f>VLOOKUP('Nikes Sales Dataset - Worked f'!A:A,'Nikes Sales Dataset - Worked f'!A:I,9,FALSE)</f>
        <v>4</v>
      </c>
      <c r="H1284" s="9">
        <f>VLOOKUP('Nikes Sales Dataset - Worked f'!A:A,'Nikes Sales Dataset - Worked f'!A:K,11,FALSE)</f>
        <v>6110.0300000000007</v>
      </c>
      <c r="I1284">
        <f>_xlfn.XLOOKUP('Cleaned and Transformed Dataset'!A:A,'Nikes Sales Dataset - Worked f'!A:A,'Nikes Sales Dataset - Worked f'!M:M)</f>
        <v>0.23</v>
      </c>
      <c r="J1284" s="9">
        <f>_xlfn.XLOOKUP(A:A,'Nikes Sales Dataset - Worked f'!A:A,'Nikes Sales Dataset - Worked f'!N:N)</f>
        <v>4704.7231000000002</v>
      </c>
      <c r="K1284" s="3">
        <f>_xlfn.XLOOKUP(A:A,'Nikes Sales Dataset - Worked f'!A:A,'Nikes Sales Dataset - Worked f'!P:P)</f>
        <v>18818.892400000001</v>
      </c>
      <c r="L1284" s="7">
        <f>VLOOKUP('Nikes Sales Dataset - Worked f'!A:A,'Nikes Sales Dataset - Worked f'!A:R,18,FALSE)</f>
        <v>45431</v>
      </c>
      <c r="M1284" s="7" t="str">
        <f>_xlfn.XLOOKUP(A:A,'Nikes Sales Dataset - Worked f'!A:A,'Nikes Sales Dataset - Worked f'!S:S)</f>
        <v>May</v>
      </c>
      <c r="N1284" s="7" t="str">
        <f>_xlfn.XLOOKUP(A:A,'Nikes Sales Dataset - Worked f'!A:A,'Nikes Sales Dataset - Worked f'!T:T)</f>
        <v>2024</v>
      </c>
      <c r="O1284" t="str">
        <f>_xlfn.XLOOKUP(A:A,'Nikes Sales Dataset - Worked f'!A:A,'Nikes Sales Dataset - Worked f'!U:U)</f>
        <v>Retail</v>
      </c>
      <c r="P1284" t="str">
        <f>_xlfn.XLOOKUP(A:A,'Nikes Sales Dataset - Worked f'!A:A,'Nikes Sales Dataset - Worked f'!W:W)</f>
        <v>Delhi</v>
      </c>
      <c r="Q1284" s="9">
        <f>_xlfn.XLOOKUP(A:A,'Nikes Sales Dataset - Worked f'!A:A,'Nikes Sales Dataset - Worked f'!X:X)</f>
        <v>-190.17</v>
      </c>
    </row>
    <row r="1285" spans="1:17" x14ac:dyDescent="0.25">
      <c r="A1285" s="4">
        <v>3283</v>
      </c>
      <c r="B1285" t="str">
        <f>VLOOKUP('Nikes Sales Dataset - Worked f'!A:A,'Nikes Sales Dataset - Worked f'!A:B,2,FALSE)</f>
        <v>3283_20241018</v>
      </c>
      <c r="C1285" t="str">
        <f>VLOOKUP('Nikes Sales Dataset - Worked f'!A:A,'Nikes Sales Dataset - Worked f'!A:C,3,FALSE)</f>
        <v>Men</v>
      </c>
      <c r="D1285" t="str">
        <f>VLOOKUP('Nikes Sales Dataset - Worked f'!A:A,'Nikes Sales Dataset - Worked f'!A:D,4,FALSE)</f>
        <v>Soccer</v>
      </c>
      <c r="E1285" t="str">
        <f>VLOOKUP('Nikes Sales Dataset - Worked f'!A:A,'Nikes Sales Dataset - Worked f'!A:E,5,FALSE)</f>
        <v>Premier III</v>
      </c>
      <c r="F1285" t="str">
        <f>VLOOKUP('Nikes Sales Dataset - Worked f'!A:A,'Nikes Sales Dataset - Worked f'!A:G,7,FALSE)</f>
        <v>XL</v>
      </c>
      <c r="G1285" s="3">
        <f>VLOOKUP('Nikes Sales Dataset - Worked f'!A:A,'Nikes Sales Dataset - Worked f'!A:I,9,FALSE)</f>
        <v>2</v>
      </c>
      <c r="H1285" s="9">
        <f>VLOOKUP('Nikes Sales Dataset - Worked f'!A:A,'Nikes Sales Dataset - Worked f'!A:K,11,FALSE)</f>
        <v>6110.0300000000007</v>
      </c>
      <c r="I1285">
        <f>_xlfn.XLOOKUP('Cleaned and Transformed Dataset'!A:A,'Nikes Sales Dataset - Worked f'!A:A,'Nikes Sales Dataset - Worked f'!M:M)</f>
        <v>0</v>
      </c>
      <c r="J1285" s="9">
        <f>_xlfn.XLOOKUP(A:A,'Nikes Sales Dataset - Worked f'!A:A,'Nikes Sales Dataset - Worked f'!N:N)</f>
        <v>6110.0300000000007</v>
      </c>
      <c r="K1285" s="3">
        <f>_xlfn.XLOOKUP(A:A,'Nikes Sales Dataset - Worked f'!A:A,'Nikes Sales Dataset - Worked f'!P:P)</f>
        <v>12220.060000000001</v>
      </c>
      <c r="L1285" s="7">
        <f>VLOOKUP('Nikes Sales Dataset - Worked f'!A:A,'Nikes Sales Dataset - Worked f'!A:R,18,FALSE)</f>
        <v>45583</v>
      </c>
      <c r="M1285" s="7" t="str">
        <f>_xlfn.XLOOKUP(A:A,'Nikes Sales Dataset - Worked f'!A:A,'Nikes Sales Dataset - Worked f'!S:S)</f>
        <v>Oct</v>
      </c>
      <c r="N1285" s="7" t="str">
        <f>_xlfn.XLOOKUP(A:A,'Nikes Sales Dataset - Worked f'!A:A,'Nikes Sales Dataset - Worked f'!T:T)</f>
        <v>2024</v>
      </c>
      <c r="O1285" t="str">
        <f>_xlfn.XLOOKUP(A:A,'Nikes Sales Dataset - Worked f'!A:A,'Nikes Sales Dataset - Worked f'!U:U)</f>
        <v>Online</v>
      </c>
      <c r="P1285" t="str">
        <f>_xlfn.XLOOKUP(A:A,'Nikes Sales Dataset - Worked f'!A:A,'Nikes Sales Dataset - Worked f'!W:W)</f>
        <v>Mumbai</v>
      </c>
      <c r="Q1285" s="9">
        <f>_xlfn.XLOOKUP(A:A,'Nikes Sales Dataset - Worked f'!A:A,'Nikes Sales Dataset - Worked f'!X:X)</f>
        <v>3871.51</v>
      </c>
    </row>
    <row r="1286" spans="1:17" x14ac:dyDescent="0.25">
      <c r="A1286" s="4">
        <v>3284</v>
      </c>
      <c r="B1286" t="str">
        <f>VLOOKUP('Nikes Sales Dataset - Worked f'!A:A,'Nikes Sales Dataset - Worked f'!A:B,2,FALSE)</f>
        <v>3284_20240820</v>
      </c>
      <c r="C1286" t="str">
        <f>VLOOKUP('Nikes Sales Dataset - Worked f'!A:A,'Nikes Sales Dataset - Worked f'!A:C,3,FALSE)</f>
        <v>Women</v>
      </c>
      <c r="D1286" t="str">
        <f>VLOOKUP('Nikes Sales Dataset - Worked f'!A:A,'Nikes Sales Dataset - Worked f'!A:D,4,FALSE)</f>
        <v>Running</v>
      </c>
      <c r="E1286" t="str">
        <f>VLOOKUP('Nikes Sales Dataset - Worked f'!A:A,'Nikes Sales Dataset - Worked f'!A:E,5,FALSE)</f>
        <v>Free RN</v>
      </c>
      <c r="F1286" t="str">
        <f>VLOOKUP('Nikes Sales Dataset - Worked f'!A:A,'Nikes Sales Dataset - Worked f'!A:G,7,FALSE)</f>
        <v>M</v>
      </c>
      <c r="G1286" s="3">
        <f>VLOOKUP('Nikes Sales Dataset - Worked f'!A:A,'Nikes Sales Dataset - Worked f'!A:I,9,FALSE)</f>
        <v>4</v>
      </c>
      <c r="H1286" s="9">
        <f>VLOOKUP('Nikes Sales Dataset - Worked f'!A:A,'Nikes Sales Dataset - Worked f'!A:K,11,FALSE)</f>
        <v>5776.74</v>
      </c>
      <c r="I1286">
        <f>_xlfn.XLOOKUP('Cleaned and Transformed Dataset'!A:A,'Nikes Sales Dataset - Worked f'!A:A,'Nikes Sales Dataset - Worked f'!M:M)</f>
        <v>0</v>
      </c>
      <c r="J1286" s="9">
        <f>_xlfn.XLOOKUP(A:A,'Nikes Sales Dataset - Worked f'!A:A,'Nikes Sales Dataset - Worked f'!N:N)</f>
        <v>5776.74</v>
      </c>
      <c r="K1286" s="3">
        <f>_xlfn.XLOOKUP(A:A,'Nikes Sales Dataset - Worked f'!A:A,'Nikes Sales Dataset - Worked f'!P:P)</f>
        <v>23106.959999999999</v>
      </c>
      <c r="L1286" s="7">
        <f>VLOOKUP('Nikes Sales Dataset - Worked f'!A:A,'Nikes Sales Dataset - Worked f'!A:R,18,FALSE)</f>
        <v>45524</v>
      </c>
      <c r="M1286" s="7" t="str">
        <f>_xlfn.XLOOKUP(A:A,'Nikes Sales Dataset - Worked f'!A:A,'Nikes Sales Dataset - Worked f'!S:S)</f>
        <v>Aug</v>
      </c>
      <c r="N1286" s="7" t="str">
        <f>_xlfn.XLOOKUP(A:A,'Nikes Sales Dataset - Worked f'!A:A,'Nikes Sales Dataset - Worked f'!T:T)</f>
        <v>2024</v>
      </c>
      <c r="O1286" t="str">
        <f>_xlfn.XLOOKUP(A:A,'Nikes Sales Dataset - Worked f'!A:A,'Nikes Sales Dataset - Worked f'!U:U)</f>
        <v>Online</v>
      </c>
      <c r="P1286" t="str">
        <f>_xlfn.XLOOKUP(A:A,'Nikes Sales Dataset - Worked f'!A:A,'Nikes Sales Dataset - Worked f'!W:W)</f>
        <v>Kolkata</v>
      </c>
      <c r="Q1286" s="9">
        <f>_xlfn.XLOOKUP(A:A,'Nikes Sales Dataset - Worked f'!A:A,'Nikes Sales Dataset - Worked f'!X:X)</f>
        <v>210.83</v>
      </c>
    </row>
    <row r="1287" spans="1:17" x14ac:dyDescent="0.25">
      <c r="A1287" s="4">
        <v>3285</v>
      </c>
      <c r="B1287" t="str">
        <f>VLOOKUP('Nikes Sales Dataset - Worked f'!A:A,'Nikes Sales Dataset - Worked f'!A:B,2,FALSE)</f>
        <v>3285_20241005</v>
      </c>
      <c r="C1287" t="str">
        <f>VLOOKUP('Nikes Sales Dataset - Worked f'!A:A,'Nikes Sales Dataset - Worked f'!A:C,3,FALSE)</f>
        <v>Men</v>
      </c>
      <c r="D1287" t="str">
        <f>VLOOKUP('Nikes Sales Dataset - Worked f'!A:A,'Nikes Sales Dataset - Worked f'!A:D,4,FALSE)</f>
        <v>Training</v>
      </c>
      <c r="E1287" t="str">
        <f>VLOOKUP('Nikes Sales Dataset - Worked f'!A:A,'Nikes Sales Dataset - Worked f'!A:E,5,FALSE)</f>
        <v>Metcon 7</v>
      </c>
      <c r="F1287" t="str">
        <f>VLOOKUP('Nikes Sales Dataset - Worked f'!A:A,'Nikes Sales Dataset - Worked f'!A:G,7,FALSE)</f>
        <v>XL</v>
      </c>
      <c r="G1287" s="3">
        <f>VLOOKUP('Nikes Sales Dataset - Worked f'!A:A,'Nikes Sales Dataset - Worked f'!A:I,9,FALSE)</f>
        <v>4</v>
      </c>
      <c r="H1287" s="9">
        <f>VLOOKUP('Nikes Sales Dataset - Worked f'!A:A,'Nikes Sales Dataset - Worked f'!A:K,11,FALSE)</f>
        <v>6110.0300000000007</v>
      </c>
      <c r="I1287">
        <f>_xlfn.XLOOKUP('Cleaned and Transformed Dataset'!A:A,'Nikes Sales Dataset - Worked f'!A:A,'Nikes Sales Dataset - Worked f'!M:M)</f>
        <v>0</v>
      </c>
      <c r="J1287" s="9">
        <f>_xlfn.XLOOKUP(A:A,'Nikes Sales Dataset - Worked f'!A:A,'Nikes Sales Dataset - Worked f'!N:N)</f>
        <v>6110.0300000000007</v>
      </c>
      <c r="K1287" s="3">
        <f>_xlfn.XLOOKUP(A:A,'Nikes Sales Dataset - Worked f'!A:A,'Nikes Sales Dataset - Worked f'!P:P)</f>
        <v>24440.120000000003</v>
      </c>
      <c r="L1287" s="7">
        <f>VLOOKUP('Nikes Sales Dataset - Worked f'!A:A,'Nikes Sales Dataset - Worked f'!A:R,18,FALSE)</f>
        <v>45570</v>
      </c>
      <c r="M1287" s="7" t="str">
        <f>_xlfn.XLOOKUP(A:A,'Nikes Sales Dataset - Worked f'!A:A,'Nikes Sales Dataset - Worked f'!S:S)</f>
        <v>Oct</v>
      </c>
      <c r="N1287" s="7" t="str">
        <f>_xlfn.XLOOKUP(A:A,'Nikes Sales Dataset - Worked f'!A:A,'Nikes Sales Dataset - Worked f'!T:T)</f>
        <v>2024</v>
      </c>
      <c r="O1287" t="str">
        <f>_xlfn.XLOOKUP(A:A,'Nikes Sales Dataset - Worked f'!A:A,'Nikes Sales Dataset - Worked f'!U:U)</f>
        <v>Online</v>
      </c>
      <c r="P1287" t="str">
        <f>_xlfn.XLOOKUP(A:A,'Nikes Sales Dataset - Worked f'!A:A,'Nikes Sales Dataset - Worked f'!W:W)</f>
        <v>Hyderabad</v>
      </c>
      <c r="Q1287" s="9">
        <f>_xlfn.XLOOKUP(A:A,'Nikes Sales Dataset - Worked f'!A:A,'Nikes Sales Dataset - Worked f'!X:X)</f>
        <v>-401.38</v>
      </c>
    </row>
    <row r="1288" spans="1:17" x14ac:dyDescent="0.25">
      <c r="A1288" s="4">
        <v>3286</v>
      </c>
      <c r="B1288" t="str">
        <f>VLOOKUP('Nikes Sales Dataset - Worked f'!A:A,'Nikes Sales Dataset - Worked f'!A:B,2,FALSE)</f>
        <v>3286_20250116</v>
      </c>
      <c r="C1288" t="str">
        <f>VLOOKUP('Nikes Sales Dataset - Worked f'!A:A,'Nikes Sales Dataset - Worked f'!A:C,3,FALSE)</f>
        <v>Kids</v>
      </c>
      <c r="D1288" t="str">
        <f>VLOOKUP('Nikes Sales Dataset - Worked f'!A:A,'Nikes Sales Dataset - Worked f'!A:D,4,FALSE)</f>
        <v>Basketball</v>
      </c>
      <c r="E1288" t="str">
        <f>VLOOKUP('Nikes Sales Dataset - Worked f'!A:A,'Nikes Sales Dataset - Worked f'!A:E,5,FALSE)</f>
        <v>LeBron 20</v>
      </c>
      <c r="F1288" t="str">
        <f>VLOOKUP('Nikes Sales Dataset - Worked f'!A:A,'Nikes Sales Dataset - Worked f'!A:G,7,FALSE)</f>
        <v>M</v>
      </c>
      <c r="G1288" s="3">
        <f>VLOOKUP('Nikes Sales Dataset - Worked f'!A:A,'Nikes Sales Dataset - Worked f'!A:I,9,FALSE)</f>
        <v>0</v>
      </c>
      <c r="H1288" s="9">
        <f>VLOOKUP('Nikes Sales Dataset - Worked f'!A:A,'Nikes Sales Dataset - Worked f'!A:K,11,FALSE)</f>
        <v>4323.8599999999997</v>
      </c>
      <c r="I1288">
        <f>_xlfn.XLOOKUP('Cleaned and Transformed Dataset'!A:A,'Nikes Sales Dataset - Worked f'!A:A,'Nikes Sales Dataset - Worked f'!M:M)</f>
        <v>0</v>
      </c>
      <c r="J1288" s="9">
        <f>_xlfn.XLOOKUP(A:A,'Nikes Sales Dataset - Worked f'!A:A,'Nikes Sales Dataset - Worked f'!N:N)</f>
        <v>4323.8599999999997</v>
      </c>
      <c r="K1288" s="3">
        <f>_xlfn.XLOOKUP(A:A,'Nikes Sales Dataset - Worked f'!A:A,'Nikes Sales Dataset - Worked f'!P:P)</f>
        <v>0</v>
      </c>
      <c r="L1288" s="7">
        <f>VLOOKUP('Nikes Sales Dataset - Worked f'!A:A,'Nikes Sales Dataset - Worked f'!A:R,18,FALSE)</f>
        <v>45673</v>
      </c>
      <c r="M1288" s="7" t="str">
        <f>_xlfn.XLOOKUP(A:A,'Nikes Sales Dataset - Worked f'!A:A,'Nikes Sales Dataset - Worked f'!S:S)</f>
        <v>Jan</v>
      </c>
      <c r="N1288" s="7" t="str">
        <f>_xlfn.XLOOKUP(A:A,'Nikes Sales Dataset - Worked f'!A:A,'Nikes Sales Dataset - Worked f'!T:T)</f>
        <v>2025</v>
      </c>
      <c r="O1288" t="str">
        <f>_xlfn.XLOOKUP(A:A,'Nikes Sales Dataset - Worked f'!A:A,'Nikes Sales Dataset - Worked f'!U:U)</f>
        <v>Retail</v>
      </c>
      <c r="P1288" t="str">
        <f>_xlfn.XLOOKUP(A:A,'Nikes Sales Dataset - Worked f'!A:A,'Nikes Sales Dataset - Worked f'!W:W)</f>
        <v>Hyderabad</v>
      </c>
      <c r="Q1288" s="9">
        <f>_xlfn.XLOOKUP(A:A,'Nikes Sales Dataset - Worked f'!A:A,'Nikes Sales Dataset - Worked f'!X:X)</f>
        <v>-577.54</v>
      </c>
    </row>
    <row r="1289" spans="1:17" x14ac:dyDescent="0.25">
      <c r="A1289" s="4">
        <v>3287</v>
      </c>
      <c r="B1289" t="str">
        <f>VLOOKUP('Nikes Sales Dataset - Worked f'!A:A,'Nikes Sales Dataset - Worked f'!A:B,2,FALSE)</f>
        <v>3287_Unknown Date</v>
      </c>
      <c r="C1289" t="str">
        <f>VLOOKUP('Nikes Sales Dataset - Worked f'!A:A,'Nikes Sales Dataset - Worked f'!A:C,3,FALSE)</f>
        <v>Kids</v>
      </c>
      <c r="D1289" t="str">
        <f>VLOOKUP('Nikes Sales Dataset - Worked f'!A:A,'Nikes Sales Dataset - Worked f'!A:D,4,FALSE)</f>
        <v>Running</v>
      </c>
      <c r="E1289" t="str">
        <f>VLOOKUP('Nikes Sales Dataset - Worked f'!A:A,'Nikes Sales Dataset - Worked f'!A:E,5,FALSE)</f>
        <v>Free RN</v>
      </c>
      <c r="F1289" t="str">
        <f>VLOOKUP('Nikes Sales Dataset - Worked f'!A:A,'Nikes Sales Dataset - Worked f'!A:G,7,FALSE)</f>
        <v>M</v>
      </c>
      <c r="G1289" s="3">
        <f>VLOOKUP('Nikes Sales Dataset - Worked f'!A:A,'Nikes Sales Dataset - Worked f'!A:I,9,FALSE)</f>
        <v>0</v>
      </c>
      <c r="H1289" s="9">
        <f>VLOOKUP('Nikes Sales Dataset - Worked f'!A:A,'Nikes Sales Dataset - Worked f'!A:K,11,FALSE)</f>
        <v>6110.0300000000007</v>
      </c>
      <c r="I1289">
        <f>_xlfn.XLOOKUP('Cleaned and Transformed Dataset'!A:A,'Nikes Sales Dataset - Worked f'!A:A,'Nikes Sales Dataset - Worked f'!M:M)</f>
        <v>1.02</v>
      </c>
      <c r="J1289" s="9">
        <f>_xlfn.XLOOKUP(A:A,'Nikes Sales Dataset - Worked f'!A:A,'Nikes Sales Dataset - Worked f'!N:N)</f>
        <v>-122.20060000000012</v>
      </c>
      <c r="K1289" s="3">
        <f>_xlfn.XLOOKUP(A:A,'Nikes Sales Dataset - Worked f'!A:A,'Nikes Sales Dataset - Worked f'!P:P)</f>
        <v>0</v>
      </c>
      <c r="L1289" s="7" t="str">
        <f>VLOOKUP('Nikes Sales Dataset - Worked f'!A:A,'Nikes Sales Dataset - Worked f'!A:R,18,FALSE)</f>
        <v>Unknown Date</v>
      </c>
      <c r="M1289" s="7" t="str">
        <f>_xlfn.XLOOKUP(A:A,'Nikes Sales Dataset - Worked f'!A:A,'Nikes Sales Dataset - Worked f'!S:S)</f>
        <v>Unknown</v>
      </c>
      <c r="N1289" s="7" t="str">
        <f>_xlfn.XLOOKUP(A:A,'Nikes Sales Dataset - Worked f'!A:A,'Nikes Sales Dataset - Worked f'!T:T)</f>
        <v>Unknown</v>
      </c>
      <c r="O1289" t="str">
        <f>_xlfn.XLOOKUP(A:A,'Nikes Sales Dataset - Worked f'!A:A,'Nikes Sales Dataset - Worked f'!U:U)</f>
        <v>Retail</v>
      </c>
      <c r="P1289" t="str">
        <f>_xlfn.XLOOKUP(A:A,'Nikes Sales Dataset - Worked f'!A:A,'Nikes Sales Dataset - Worked f'!W:W)</f>
        <v>Mumbai</v>
      </c>
      <c r="Q1289" s="9">
        <f>_xlfn.XLOOKUP(A:A,'Nikes Sales Dataset - Worked f'!A:A,'Nikes Sales Dataset - Worked f'!X:X)</f>
        <v>-1184.98</v>
      </c>
    </row>
    <row r="1290" spans="1:17" x14ac:dyDescent="0.25">
      <c r="A1290" s="4">
        <v>3288</v>
      </c>
      <c r="B1290" t="str">
        <f>VLOOKUP('Nikes Sales Dataset - Worked f'!A:A,'Nikes Sales Dataset - Worked f'!A:B,2,FALSE)</f>
        <v>3288_20240725</v>
      </c>
      <c r="C1290" t="str">
        <f>VLOOKUP('Nikes Sales Dataset - Worked f'!A:A,'Nikes Sales Dataset - Worked f'!A:C,3,FALSE)</f>
        <v>Kids</v>
      </c>
      <c r="D1290" t="str">
        <f>VLOOKUP('Nikes Sales Dataset - Worked f'!A:A,'Nikes Sales Dataset - Worked f'!A:D,4,FALSE)</f>
        <v>Lifestyle</v>
      </c>
      <c r="E1290" t="str">
        <f>VLOOKUP('Nikes Sales Dataset - Worked f'!A:A,'Nikes Sales Dataset - Worked f'!A:E,5,FALSE)</f>
        <v>Dunk Low</v>
      </c>
      <c r="F1290" t="str">
        <f>VLOOKUP('Nikes Sales Dataset - Worked f'!A:A,'Nikes Sales Dataset - Worked f'!A:G,7,FALSE)</f>
        <v>L</v>
      </c>
      <c r="G1290" s="3">
        <f>VLOOKUP('Nikes Sales Dataset - Worked f'!A:A,'Nikes Sales Dataset - Worked f'!A:I,9,FALSE)</f>
        <v>4</v>
      </c>
      <c r="H1290" s="9">
        <f>VLOOKUP('Nikes Sales Dataset - Worked f'!A:A,'Nikes Sales Dataset - Worked f'!A:K,11,FALSE)</f>
        <v>6110.0300000000007</v>
      </c>
      <c r="I1290">
        <f>_xlfn.XLOOKUP('Cleaned and Transformed Dataset'!A:A,'Nikes Sales Dataset - Worked f'!A:A,'Nikes Sales Dataset - Worked f'!M:M)</f>
        <v>0</v>
      </c>
      <c r="J1290" s="9">
        <f>_xlfn.XLOOKUP(A:A,'Nikes Sales Dataset - Worked f'!A:A,'Nikes Sales Dataset - Worked f'!N:N)</f>
        <v>6110.0300000000007</v>
      </c>
      <c r="K1290" s="3">
        <f>_xlfn.XLOOKUP(A:A,'Nikes Sales Dataset - Worked f'!A:A,'Nikes Sales Dataset - Worked f'!P:P)</f>
        <v>24440.120000000003</v>
      </c>
      <c r="L1290" s="7">
        <f>VLOOKUP('Nikes Sales Dataset - Worked f'!A:A,'Nikes Sales Dataset - Worked f'!A:R,18,FALSE)</f>
        <v>45498</v>
      </c>
      <c r="M1290" s="7" t="str">
        <f>_xlfn.XLOOKUP(A:A,'Nikes Sales Dataset - Worked f'!A:A,'Nikes Sales Dataset - Worked f'!S:S)</f>
        <v>Jul</v>
      </c>
      <c r="N1290" s="7" t="str">
        <f>_xlfn.XLOOKUP(A:A,'Nikes Sales Dataset - Worked f'!A:A,'Nikes Sales Dataset - Worked f'!T:T)</f>
        <v>2024</v>
      </c>
      <c r="O1290" t="str">
        <f>_xlfn.XLOOKUP(A:A,'Nikes Sales Dataset - Worked f'!A:A,'Nikes Sales Dataset - Worked f'!U:U)</f>
        <v>Retail</v>
      </c>
      <c r="P1290" t="str">
        <f>_xlfn.XLOOKUP(A:A,'Nikes Sales Dataset - Worked f'!A:A,'Nikes Sales Dataset - Worked f'!W:W)</f>
        <v>Delhi</v>
      </c>
      <c r="Q1290" s="9">
        <f>_xlfn.XLOOKUP(A:A,'Nikes Sales Dataset - Worked f'!A:A,'Nikes Sales Dataset - Worked f'!X:X)</f>
        <v>3852.98</v>
      </c>
    </row>
    <row r="1291" spans="1:17" x14ac:dyDescent="0.25">
      <c r="A1291" s="4">
        <v>3289</v>
      </c>
      <c r="B1291" t="str">
        <f>VLOOKUP('Nikes Sales Dataset - Worked f'!A:A,'Nikes Sales Dataset - Worked f'!A:B,2,FALSE)</f>
        <v>3289_20240913</v>
      </c>
      <c r="C1291" t="str">
        <f>VLOOKUP('Nikes Sales Dataset - Worked f'!A:A,'Nikes Sales Dataset - Worked f'!A:C,3,FALSE)</f>
        <v>Men</v>
      </c>
      <c r="D1291" t="str">
        <f>VLOOKUP('Nikes Sales Dataset - Worked f'!A:A,'Nikes Sales Dataset - Worked f'!A:D,4,FALSE)</f>
        <v>Training</v>
      </c>
      <c r="E1291" t="str">
        <f>VLOOKUP('Nikes Sales Dataset - Worked f'!A:A,'Nikes Sales Dataset - Worked f'!A:E,5,FALSE)</f>
        <v>Metcon 7</v>
      </c>
      <c r="F1291" t="str">
        <f>VLOOKUP('Nikes Sales Dataset - Worked f'!A:A,'Nikes Sales Dataset - Worked f'!A:G,7,FALSE)</f>
        <v>M</v>
      </c>
      <c r="G1291" s="3">
        <f>VLOOKUP('Nikes Sales Dataset - Worked f'!A:A,'Nikes Sales Dataset - Worked f'!A:I,9,FALSE)</f>
        <v>-1</v>
      </c>
      <c r="H1291" s="9">
        <f>VLOOKUP('Nikes Sales Dataset - Worked f'!A:A,'Nikes Sales Dataset - Worked f'!A:K,11,FALSE)</f>
        <v>6110.0300000000007</v>
      </c>
      <c r="I1291">
        <f>_xlfn.XLOOKUP('Cleaned and Transformed Dataset'!A:A,'Nikes Sales Dataset - Worked f'!A:A,'Nikes Sales Dataset - Worked f'!M:M)</f>
        <v>0</v>
      </c>
      <c r="J1291" s="9">
        <f>_xlfn.XLOOKUP(A:A,'Nikes Sales Dataset - Worked f'!A:A,'Nikes Sales Dataset - Worked f'!N:N)</f>
        <v>6110.0300000000007</v>
      </c>
      <c r="K1291" s="3">
        <f>_xlfn.XLOOKUP(A:A,'Nikes Sales Dataset - Worked f'!A:A,'Nikes Sales Dataset - Worked f'!P:P)</f>
        <v>-6110.0300000000007</v>
      </c>
      <c r="L1291" s="7">
        <f>VLOOKUP('Nikes Sales Dataset - Worked f'!A:A,'Nikes Sales Dataset - Worked f'!A:R,18,FALSE)</f>
        <v>45548</v>
      </c>
      <c r="M1291" s="7" t="str">
        <f>_xlfn.XLOOKUP(A:A,'Nikes Sales Dataset - Worked f'!A:A,'Nikes Sales Dataset - Worked f'!S:S)</f>
        <v>Sep</v>
      </c>
      <c r="N1291" s="7" t="str">
        <f>_xlfn.XLOOKUP(A:A,'Nikes Sales Dataset - Worked f'!A:A,'Nikes Sales Dataset - Worked f'!T:T)</f>
        <v>2024</v>
      </c>
      <c r="O1291" t="str">
        <f>_xlfn.XLOOKUP(A:A,'Nikes Sales Dataset - Worked f'!A:A,'Nikes Sales Dataset - Worked f'!U:U)</f>
        <v>Online</v>
      </c>
      <c r="P1291" t="str">
        <f>_xlfn.XLOOKUP(A:A,'Nikes Sales Dataset - Worked f'!A:A,'Nikes Sales Dataset - Worked f'!W:W)</f>
        <v>Pune</v>
      </c>
      <c r="Q1291" s="9">
        <f>_xlfn.XLOOKUP(A:A,'Nikes Sales Dataset - Worked f'!A:A,'Nikes Sales Dataset - Worked f'!X:X)</f>
        <v>-878.7</v>
      </c>
    </row>
    <row r="1292" spans="1:17" x14ac:dyDescent="0.25">
      <c r="A1292" s="4">
        <v>3290</v>
      </c>
      <c r="B1292" t="str">
        <f>VLOOKUP('Nikes Sales Dataset - Worked f'!A:A,'Nikes Sales Dataset - Worked f'!A:B,2,FALSE)</f>
        <v>3290_Unknown Date</v>
      </c>
      <c r="C1292" t="str">
        <f>VLOOKUP('Nikes Sales Dataset - Worked f'!A:A,'Nikes Sales Dataset - Worked f'!A:C,3,FALSE)</f>
        <v>Kids</v>
      </c>
      <c r="D1292" t="str">
        <f>VLOOKUP('Nikes Sales Dataset - Worked f'!A:A,'Nikes Sales Dataset - Worked f'!A:D,4,FALSE)</f>
        <v>Lifestyle</v>
      </c>
      <c r="E1292" t="str">
        <f>VLOOKUP('Nikes Sales Dataset - Worked f'!A:A,'Nikes Sales Dataset - Worked f'!A:E,5,FALSE)</f>
        <v>Air Force 1</v>
      </c>
      <c r="F1292" t="str">
        <f>VLOOKUP('Nikes Sales Dataset - Worked f'!A:A,'Nikes Sales Dataset - Worked f'!A:G,7,FALSE)</f>
        <v>XL</v>
      </c>
      <c r="G1292" s="3">
        <f>VLOOKUP('Nikes Sales Dataset - Worked f'!A:A,'Nikes Sales Dataset - Worked f'!A:I,9,FALSE)</f>
        <v>2</v>
      </c>
      <c r="H1292" s="9">
        <f>VLOOKUP('Nikes Sales Dataset - Worked f'!A:A,'Nikes Sales Dataset - Worked f'!A:K,11,FALSE)</f>
        <v>7377.71</v>
      </c>
      <c r="I1292">
        <f>_xlfn.XLOOKUP('Cleaned and Transformed Dataset'!A:A,'Nikes Sales Dataset - Worked f'!A:A,'Nikes Sales Dataset - Worked f'!M:M)</f>
        <v>0</v>
      </c>
      <c r="J1292" s="9">
        <f>_xlfn.XLOOKUP(A:A,'Nikes Sales Dataset - Worked f'!A:A,'Nikes Sales Dataset - Worked f'!N:N)</f>
        <v>7377.71</v>
      </c>
      <c r="K1292" s="3">
        <f>_xlfn.XLOOKUP(A:A,'Nikes Sales Dataset - Worked f'!A:A,'Nikes Sales Dataset - Worked f'!P:P)</f>
        <v>14755.42</v>
      </c>
      <c r="L1292" s="7" t="str">
        <f>VLOOKUP('Nikes Sales Dataset - Worked f'!A:A,'Nikes Sales Dataset - Worked f'!A:R,18,FALSE)</f>
        <v>Unknown Date</v>
      </c>
      <c r="M1292" s="7" t="str">
        <f>_xlfn.XLOOKUP(A:A,'Nikes Sales Dataset - Worked f'!A:A,'Nikes Sales Dataset - Worked f'!S:S)</f>
        <v>Unknown</v>
      </c>
      <c r="N1292" s="7" t="str">
        <f>_xlfn.XLOOKUP(A:A,'Nikes Sales Dataset - Worked f'!A:A,'Nikes Sales Dataset - Worked f'!T:T)</f>
        <v>Unknown</v>
      </c>
      <c r="O1292" t="str">
        <f>_xlfn.XLOOKUP(A:A,'Nikes Sales Dataset - Worked f'!A:A,'Nikes Sales Dataset - Worked f'!U:U)</f>
        <v>Online</v>
      </c>
      <c r="P1292" t="str">
        <f>_xlfn.XLOOKUP(A:A,'Nikes Sales Dataset - Worked f'!A:A,'Nikes Sales Dataset - Worked f'!W:W)</f>
        <v>Pune</v>
      </c>
      <c r="Q1292" s="9">
        <f>_xlfn.XLOOKUP(A:A,'Nikes Sales Dataset - Worked f'!A:A,'Nikes Sales Dataset - Worked f'!X:X)</f>
        <v>2588.85</v>
      </c>
    </row>
    <row r="1293" spans="1:17" x14ac:dyDescent="0.25">
      <c r="A1293" s="4">
        <v>3291</v>
      </c>
      <c r="B1293" t="str">
        <f>VLOOKUP('Nikes Sales Dataset - Worked f'!A:A,'Nikes Sales Dataset - Worked f'!A:B,2,FALSE)</f>
        <v>3291_Unknown Date</v>
      </c>
      <c r="C1293" t="str">
        <f>VLOOKUP('Nikes Sales Dataset - Worked f'!A:A,'Nikes Sales Dataset - Worked f'!A:C,3,FALSE)</f>
        <v>Women</v>
      </c>
      <c r="D1293" t="str">
        <f>VLOOKUP('Nikes Sales Dataset - Worked f'!A:A,'Nikes Sales Dataset - Worked f'!A:D,4,FALSE)</f>
        <v>Running</v>
      </c>
      <c r="E1293" t="str">
        <f>VLOOKUP('Nikes Sales Dataset - Worked f'!A:A,'Nikes Sales Dataset - Worked f'!A:E,5,FALSE)</f>
        <v>Free RN</v>
      </c>
      <c r="F1293" t="str">
        <f>VLOOKUP('Nikes Sales Dataset - Worked f'!A:A,'Nikes Sales Dataset - Worked f'!A:G,7,FALSE)</f>
        <v>XL</v>
      </c>
      <c r="G1293" s="3">
        <f>VLOOKUP('Nikes Sales Dataset - Worked f'!A:A,'Nikes Sales Dataset - Worked f'!A:I,9,FALSE)</f>
        <v>0</v>
      </c>
      <c r="H1293" s="9">
        <f>VLOOKUP('Nikes Sales Dataset - Worked f'!A:A,'Nikes Sales Dataset - Worked f'!A:K,11,FALSE)</f>
        <v>6110.0300000000007</v>
      </c>
      <c r="I1293">
        <f>_xlfn.XLOOKUP('Cleaned and Transformed Dataset'!A:A,'Nikes Sales Dataset - Worked f'!A:A,'Nikes Sales Dataset - Worked f'!M:M)</f>
        <v>0</v>
      </c>
      <c r="J1293" s="9">
        <f>_xlfn.XLOOKUP(A:A,'Nikes Sales Dataset - Worked f'!A:A,'Nikes Sales Dataset - Worked f'!N:N)</f>
        <v>6110.0300000000007</v>
      </c>
      <c r="K1293" s="3">
        <f>_xlfn.XLOOKUP(A:A,'Nikes Sales Dataset - Worked f'!A:A,'Nikes Sales Dataset - Worked f'!P:P)</f>
        <v>0</v>
      </c>
      <c r="L1293" s="7" t="str">
        <f>VLOOKUP('Nikes Sales Dataset - Worked f'!A:A,'Nikes Sales Dataset - Worked f'!A:R,18,FALSE)</f>
        <v>Unknown Date</v>
      </c>
      <c r="M1293" s="7" t="str">
        <f>_xlfn.XLOOKUP(A:A,'Nikes Sales Dataset - Worked f'!A:A,'Nikes Sales Dataset - Worked f'!S:S)</f>
        <v>Unknown</v>
      </c>
      <c r="N1293" s="7" t="str">
        <f>_xlfn.XLOOKUP(A:A,'Nikes Sales Dataset - Worked f'!A:A,'Nikes Sales Dataset - Worked f'!T:T)</f>
        <v>Unknown</v>
      </c>
      <c r="O1293" t="str">
        <f>_xlfn.XLOOKUP(A:A,'Nikes Sales Dataset - Worked f'!A:A,'Nikes Sales Dataset - Worked f'!U:U)</f>
        <v>Retail</v>
      </c>
      <c r="P1293" t="str">
        <f>_xlfn.XLOOKUP(A:A,'Nikes Sales Dataset - Worked f'!A:A,'Nikes Sales Dataset - Worked f'!W:W)</f>
        <v>Hyderabad</v>
      </c>
      <c r="Q1293" s="9">
        <f>_xlfn.XLOOKUP(A:A,'Nikes Sales Dataset - Worked f'!A:A,'Nikes Sales Dataset - Worked f'!X:X)</f>
        <v>-231.54</v>
      </c>
    </row>
    <row r="1294" spans="1:17" x14ac:dyDescent="0.25">
      <c r="A1294" s="4">
        <v>3292</v>
      </c>
      <c r="B1294" t="str">
        <f>VLOOKUP('Nikes Sales Dataset - Worked f'!A:A,'Nikes Sales Dataset - Worked f'!A:B,2,FALSE)</f>
        <v>3292_20250523</v>
      </c>
      <c r="C1294" t="str">
        <f>VLOOKUP('Nikes Sales Dataset - Worked f'!A:A,'Nikes Sales Dataset - Worked f'!A:C,3,FALSE)</f>
        <v>Women</v>
      </c>
      <c r="D1294" t="str">
        <f>VLOOKUP('Nikes Sales Dataset - Worked f'!A:A,'Nikes Sales Dataset - Worked f'!A:D,4,FALSE)</f>
        <v>Training</v>
      </c>
      <c r="E1294" t="str">
        <f>VLOOKUP('Nikes Sales Dataset - Worked f'!A:A,'Nikes Sales Dataset - Worked f'!A:E,5,FALSE)</f>
        <v>Metcon 7</v>
      </c>
      <c r="F1294" t="str">
        <f>VLOOKUP('Nikes Sales Dataset - Worked f'!A:A,'Nikes Sales Dataset - Worked f'!A:G,7,FALSE)</f>
        <v>M</v>
      </c>
      <c r="G1294" s="3">
        <f>VLOOKUP('Nikes Sales Dataset - Worked f'!A:A,'Nikes Sales Dataset - Worked f'!A:I,9,FALSE)</f>
        <v>1</v>
      </c>
      <c r="H1294" s="9">
        <f>VLOOKUP('Nikes Sales Dataset - Worked f'!A:A,'Nikes Sales Dataset - Worked f'!A:K,11,FALSE)</f>
        <v>6110.0300000000007</v>
      </c>
      <c r="I1294">
        <f>_xlfn.XLOOKUP('Cleaned and Transformed Dataset'!A:A,'Nikes Sales Dataset - Worked f'!A:A,'Nikes Sales Dataset - Worked f'!M:M)</f>
        <v>0</v>
      </c>
      <c r="J1294" s="9">
        <f>_xlfn.XLOOKUP(A:A,'Nikes Sales Dataset - Worked f'!A:A,'Nikes Sales Dataset - Worked f'!N:N)</f>
        <v>6110.0300000000007</v>
      </c>
      <c r="K1294" s="3">
        <f>_xlfn.XLOOKUP(A:A,'Nikes Sales Dataset - Worked f'!A:A,'Nikes Sales Dataset - Worked f'!P:P)</f>
        <v>6110.0300000000007</v>
      </c>
      <c r="L1294" s="7">
        <f>VLOOKUP('Nikes Sales Dataset - Worked f'!A:A,'Nikes Sales Dataset - Worked f'!A:R,18,FALSE)</f>
        <v>45800</v>
      </c>
      <c r="M1294" s="7" t="str">
        <f>_xlfn.XLOOKUP(A:A,'Nikes Sales Dataset - Worked f'!A:A,'Nikes Sales Dataset - Worked f'!S:S)</f>
        <v>May</v>
      </c>
      <c r="N1294" s="7" t="str">
        <f>_xlfn.XLOOKUP(A:A,'Nikes Sales Dataset - Worked f'!A:A,'Nikes Sales Dataset - Worked f'!T:T)</f>
        <v>2025</v>
      </c>
      <c r="O1294" t="str">
        <f>_xlfn.XLOOKUP(A:A,'Nikes Sales Dataset - Worked f'!A:A,'Nikes Sales Dataset - Worked f'!U:U)</f>
        <v>Online</v>
      </c>
      <c r="P1294" t="str">
        <f>_xlfn.XLOOKUP(A:A,'Nikes Sales Dataset - Worked f'!A:A,'Nikes Sales Dataset - Worked f'!W:W)</f>
        <v>Hyderabad</v>
      </c>
      <c r="Q1294" s="9">
        <f>_xlfn.XLOOKUP(A:A,'Nikes Sales Dataset - Worked f'!A:A,'Nikes Sales Dataset - Worked f'!X:X)</f>
        <v>2299.04</v>
      </c>
    </row>
    <row r="1295" spans="1:17" x14ac:dyDescent="0.25">
      <c r="A1295" s="4">
        <v>3293</v>
      </c>
      <c r="B1295" t="str">
        <f>VLOOKUP('Nikes Sales Dataset - Worked f'!A:A,'Nikes Sales Dataset - Worked f'!A:B,2,FALSE)</f>
        <v>3293_Unknown Date</v>
      </c>
      <c r="C1295" t="str">
        <f>VLOOKUP('Nikes Sales Dataset - Worked f'!A:A,'Nikes Sales Dataset - Worked f'!A:C,3,FALSE)</f>
        <v>Kids</v>
      </c>
      <c r="D1295" t="str">
        <f>VLOOKUP('Nikes Sales Dataset - Worked f'!A:A,'Nikes Sales Dataset - Worked f'!A:D,4,FALSE)</f>
        <v>Lifestyle</v>
      </c>
      <c r="E1295" t="str">
        <f>VLOOKUP('Nikes Sales Dataset - Worked f'!A:A,'Nikes Sales Dataset - Worked f'!A:E,5,FALSE)</f>
        <v>Blazer Mid</v>
      </c>
      <c r="F1295" t="str">
        <f>VLOOKUP('Nikes Sales Dataset - Worked f'!A:A,'Nikes Sales Dataset - Worked f'!A:G,7,FALSE)</f>
        <v>M</v>
      </c>
      <c r="G1295" s="3">
        <f>VLOOKUP('Nikes Sales Dataset - Worked f'!A:A,'Nikes Sales Dataset - Worked f'!A:I,9,FALSE)</f>
        <v>1</v>
      </c>
      <c r="H1295" s="9">
        <f>VLOOKUP('Nikes Sales Dataset - Worked f'!A:A,'Nikes Sales Dataset - Worked f'!A:K,11,FALSE)</f>
        <v>6110.0300000000007</v>
      </c>
      <c r="I1295">
        <f>_xlfn.XLOOKUP('Cleaned and Transformed Dataset'!A:A,'Nikes Sales Dataset - Worked f'!A:A,'Nikes Sales Dataset - Worked f'!M:M)</f>
        <v>0</v>
      </c>
      <c r="J1295" s="9">
        <f>_xlfn.XLOOKUP(A:A,'Nikes Sales Dataset - Worked f'!A:A,'Nikes Sales Dataset - Worked f'!N:N)</f>
        <v>6110.0300000000007</v>
      </c>
      <c r="K1295" s="3">
        <f>_xlfn.XLOOKUP(A:A,'Nikes Sales Dataset - Worked f'!A:A,'Nikes Sales Dataset - Worked f'!P:P)</f>
        <v>6110.0300000000007</v>
      </c>
      <c r="L1295" s="7" t="str">
        <f>VLOOKUP('Nikes Sales Dataset - Worked f'!A:A,'Nikes Sales Dataset - Worked f'!A:R,18,FALSE)</f>
        <v>Unknown Date</v>
      </c>
      <c r="M1295" s="7" t="str">
        <f>_xlfn.XLOOKUP(A:A,'Nikes Sales Dataset - Worked f'!A:A,'Nikes Sales Dataset - Worked f'!S:S)</f>
        <v>Unknown</v>
      </c>
      <c r="N1295" s="7" t="str">
        <f>_xlfn.XLOOKUP(A:A,'Nikes Sales Dataset - Worked f'!A:A,'Nikes Sales Dataset - Worked f'!T:T)</f>
        <v>Unknown</v>
      </c>
      <c r="O1295" t="str">
        <f>_xlfn.XLOOKUP(A:A,'Nikes Sales Dataset - Worked f'!A:A,'Nikes Sales Dataset - Worked f'!U:U)</f>
        <v>Online</v>
      </c>
      <c r="P1295" t="str">
        <f>_xlfn.XLOOKUP(A:A,'Nikes Sales Dataset - Worked f'!A:A,'Nikes Sales Dataset - Worked f'!W:W)</f>
        <v>Kolkata</v>
      </c>
      <c r="Q1295" s="9">
        <f>_xlfn.XLOOKUP(A:A,'Nikes Sales Dataset - Worked f'!A:A,'Nikes Sales Dataset - Worked f'!X:X)</f>
        <v>1013.24</v>
      </c>
    </row>
    <row r="1296" spans="1:17" x14ac:dyDescent="0.25">
      <c r="A1296" s="4">
        <v>3294</v>
      </c>
      <c r="B1296" t="str">
        <f>VLOOKUP('Nikes Sales Dataset - Worked f'!A:A,'Nikes Sales Dataset - Worked f'!A:B,2,FALSE)</f>
        <v>3294_Unknown Date</v>
      </c>
      <c r="C1296" t="str">
        <f>VLOOKUP('Nikes Sales Dataset - Worked f'!A:A,'Nikes Sales Dataset - Worked f'!A:C,3,FALSE)</f>
        <v>Women</v>
      </c>
      <c r="D1296" t="str">
        <f>VLOOKUP('Nikes Sales Dataset - Worked f'!A:A,'Nikes Sales Dataset - Worked f'!A:D,4,FALSE)</f>
        <v>Basketball</v>
      </c>
      <c r="E1296" t="str">
        <f>VLOOKUP('Nikes Sales Dataset - Worked f'!A:A,'Nikes Sales Dataset - Worked f'!A:E,5,FALSE)</f>
        <v>LeBron 20</v>
      </c>
      <c r="F1296" t="str">
        <f>VLOOKUP('Nikes Sales Dataset - Worked f'!A:A,'Nikes Sales Dataset - Worked f'!A:G,7,FALSE)</f>
        <v>M</v>
      </c>
      <c r="G1296" s="3">
        <f>VLOOKUP('Nikes Sales Dataset - Worked f'!A:A,'Nikes Sales Dataset - Worked f'!A:I,9,FALSE)</f>
        <v>0</v>
      </c>
      <c r="H1296" s="9">
        <f>VLOOKUP('Nikes Sales Dataset - Worked f'!A:A,'Nikes Sales Dataset - Worked f'!A:K,11,FALSE)</f>
        <v>6110.0300000000007</v>
      </c>
      <c r="I1296">
        <f>_xlfn.XLOOKUP('Cleaned and Transformed Dataset'!A:A,'Nikes Sales Dataset - Worked f'!A:A,'Nikes Sales Dataset - Worked f'!M:M)</f>
        <v>0</v>
      </c>
      <c r="J1296" s="9">
        <f>_xlfn.XLOOKUP(A:A,'Nikes Sales Dataset - Worked f'!A:A,'Nikes Sales Dataset - Worked f'!N:N)</f>
        <v>6110.0300000000007</v>
      </c>
      <c r="K1296" s="3">
        <f>_xlfn.XLOOKUP(A:A,'Nikes Sales Dataset - Worked f'!A:A,'Nikes Sales Dataset - Worked f'!P:P)</f>
        <v>0</v>
      </c>
      <c r="L1296" s="7" t="str">
        <f>VLOOKUP('Nikes Sales Dataset - Worked f'!A:A,'Nikes Sales Dataset - Worked f'!A:R,18,FALSE)</f>
        <v>Unknown Date</v>
      </c>
      <c r="M1296" s="7" t="str">
        <f>_xlfn.XLOOKUP(A:A,'Nikes Sales Dataset - Worked f'!A:A,'Nikes Sales Dataset - Worked f'!S:S)</f>
        <v>Unknown</v>
      </c>
      <c r="N1296" s="7" t="str">
        <f>_xlfn.XLOOKUP(A:A,'Nikes Sales Dataset - Worked f'!A:A,'Nikes Sales Dataset - Worked f'!T:T)</f>
        <v>Unknown</v>
      </c>
      <c r="O1296" t="str">
        <f>_xlfn.XLOOKUP(A:A,'Nikes Sales Dataset - Worked f'!A:A,'Nikes Sales Dataset - Worked f'!U:U)</f>
        <v>Retail</v>
      </c>
      <c r="P1296" t="str">
        <f>_xlfn.XLOOKUP(A:A,'Nikes Sales Dataset - Worked f'!A:A,'Nikes Sales Dataset - Worked f'!W:W)</f>
        <v>Kolkata</v>
      </c>
      <c r="Q1296" s="9">
        <f>_xlfn.XLOOKUP(A:A,'Nikes Sales Dataset - Worked f'!A:A,'Nikes Sales Dataset - Worked f'!X:X)</f>
        <v>-101.37</v>
      </c>
    </row>
    <row r="1297" spans="1:17" x14ac:dyDescent="0.25">
      <c r="A1297" s="4">
        <v>3295</v>
      </c>
      <c r="B1297" t="str">
        <f>VLOOKUP('Nikes Sales Dataset - Worked f'!A:A,'Nikes Sales Dataset - Worked f'!A:B,2,FALSE)</f>
        <v>3295_20241229</v>
      </c>
      <c r="C1297" t="str">
        <f>VLOOKUP('Nikes Sales Dataset - Worked f'!A:A,'Nikes Sales Dataset - Worked f'!A:C,3,FALSE)</f>
        <v>Women</v>
      </c>
      <c r="D1297" t="str">
        <f>VLOOKUP('Nikes Sales Dataset - Worked f'!A:A,'Nikes Sales Dataset - Worked f'!A:D,4,FALSE)</f>
        <v>Training</v>
      </c>
      <c r="E1297" t="str">
        <f>VLOOKUP('Nikes Sales Dataset - Worked f'!A:A,'Nikes Sales Dataset - Worked f'!A:E,5,FALSE)</f>
        <v>SuperRep Go</v>
      </c>
      <c r="F1297" t="str">
        <f>VLOOKUP('Nikes Sales Dataset - Worked f'!A:A,'Nikes Sales Dataset - Worked f'!A:G,7,FALSE)</f>
        <v>L</v>
      </c>
      <c r="G1297" s="3">
        <f>VLOOKUP('Nikes Sales Dataset - Worked f'!A:A,'Nikes Sales Dataset - Worked f'!A:I,9,FALSE)</f>
        <v>1</v>
      </c>
      <c r="H1297" s="9">
        <f>VLOOKUP('Nikes Sales Dataset - Worked f'!A:A,'Nikes Sales Dataset - Worked f'!A:K,11,FALSE)</f>
        <v>2983.6</v>
      </c>
      <c r="I1297">
        <f>_xlfn.XLOOKUP('Cleaned and Transformed Dataset'!A:A,'Nikes Sales Dataset - Worked f'!A:A,'Nikes Sales Dataset - Worked f'!M:M)</f>
        <v>0</v>
      </c>
      <c r="J1297" s="9">
        <f>_xlfn.XLOOKUP(A:A,'Nikes Sales Dataset - Worked f'!A:A,'Nikes Sales Dataset - Worked f'!N:N)</f>
        <v>2983.6</v>
      </c>
      <c r="K1297" s="3">
        <f>_xlfn.XLOOKUP(A:A,'Nikes Sales Dataset - Worked f'!A:A,'Nikes Sales Dataset - Worked f'!P:P)</f>
        <v>2983.6</v>
      </c>
      <c r="L1297" s="7">
        <f>VLOOKUP('Nikes Sales Dataset - Worked f'!A:A,'Nikes Sales Dataset - Worked f'!A:R,18,FALSE)</f>
        <v>45655</v>
      </c>
      <c r="M1297" s="7" t="str">
        <f>_xlfn.XLOOKUP(A:A,'Nikes Sales Dataset - Worked f'!A:A,'Nikes Sales Dataset - Worked f'!S:S)</f>
        <v>Dec</v>
      </c>
      <c r="N1297" s="7" t="str">
        <f>_xlfn.XLOOKUP(A:A,'Nikes Sales Dataset - Worked f'!A:A,'Nikes Sales Dataset - Worked f'!T:T)</f>
        <v>2024</v>
      </c>
      <c r="O1297" t="str">
        <f>_xlfn.XLOOKUP(A:A,'Nikes Sales Dataset - Worked f'!A:A,'Nikes Sales Dataset - Worked f'!U:U)</f>
        <v>Online</v>
      </c>
      <c r="P1297" t="str">
        <f>_xlfn.XLOOKUP(A:A,'Nikes Sales Dataset - Worked f'!A:A,'Nikes Sales Dataset - Worked f'!W:W)</f>
        <v>Delhi</v>
      </c>
      <c r="Q1297" s="9">
        <f>_xlfn.XLOOKUP(A:A,'Nikes Sales Dataset - Worked f'!A:A,'Nikes Sales Dataset - Worked f'!X:X)</f>
        <v>3650.65</v>
      </c>
    </row>
    <row r="1298" spans="1:17" x14ac:dyDescent="0.25">
      <c r="A1298" s="4">
        <v>2021</v>
      </c>
      <c r="B1298" t="str">
        <f>VLOOKUP('Nikes Sales Dataset - Worked f'!A:A,'Nikes Sales Dataset - Worked f'!A:B,2,FALSE)</f>
        <v>2021_20241119</v>
      </c>
      <c r="C1298" t="str">
        <f>VLOOKUP('Nikes Sales Dataset - Worked f'!A:A,'Nikes Sales Dataset - Worked f'!A:C,3,FALSE)</f>
        <v>Men</v>
      </c>
      <c r="D1298" t="str">
        <f>VLOOKUP('Nikes Sales Dataset - Worked f'!A:A,'Nikes Sales Dataset - Worked f'!A:D,4,FALSE)</f>
        <v>Running</v>
      </c>
      <c r="E1298" t="str">
        <f>VLOOKUP('Nikes Sales Dataset - Worked f'!A:A,'Nikes Sales Dataset - Worked f'!A:E,5,FALSE)</f>
        <v>Free RN</v>
      </c>
      <c r="F1298" t="str">
        <f>VLOOKUP('Nikes Sales Dataset - Worked f'!A:A,'Nikes Sales Dataset - Worked f'!A:G,7,FALSE)</f>
        <v>L</v>
      </c>
      <c r="G1298" s="3">
        <f>VLOOKUP('Nikes Sales Dataset - Worked f'!A:A,'Nikes Sales Dataset - Worked f'!A:I,9,FALSE)</f>
        <v>-1</v>
      </c>
      <c r="H1298" s="9">
        <f>VLOOKUP('Nikes Sales Dataset - Worked f'!A:A,'Nikes Sales Dataset - Worked f'!A:K,11,FALSE)</f>
        <v>7086.7</v>
      </c>
      <c r="I1298">
        <f>_xlfn.XLOOKUP('Cleaned and Transformed Dataset'!A:A,'Nikes Sales Dataset - Worked f'!A:A,'Nikes Sales Dataset - Worked f'!M:M)</f>
        <v>0.66</v>
      </c>
      <c r="J1298" s="9">
        <f>_xlfn.XLOOKUP(A:A,'Nikes Sales Dataset - Worked f'!A:A,'Nikes Sales Dataset - Worked f'!N:N)</f>
        <v>2409.4779999999996</v>
      </c>
      <c r="K1298" s="3">
        <f>_xlfn.XLOOKUP(A:A,'Nikes Sales Dataset - Worked f'!A:A,'Nikes Sales Dataset - Worked f'!P:P)</f>
        <v>-2409.4779999999996</v>
      </c>
      <c r="L1298" s="7">
        <f>VLOOKUP('Nikes Sales Dataset - Worked f'!A:A,'Nikes Sales Dataset - Worked f'!A:R,18,FALSE)</f>
        <v>45615</v>
      </c>
      <c r="M1298" s="7" t="str">
        <f>_xlfn.XLOOKUP(A:A,'Nikes Sales Dataset - Worked f'!A:A,'Nikes Sales Dataset - Worked f'!S:S)</f>
        <v>Nov</v>
      </c>
      <c r="N1298" s="7" t="str">
        <f>_xlfn.XLOOKUP(A:A,'Nikes Sales Dataset - Worked f'!A:A,'Nikes Sales Dataset - Worked f'!T:T)</f>
        <v>2024</v>
      </c>
      <c r="O1298" t="str">
        <f>_xlfn.XLOOKUP(A:A,'Nikes Sales Dataset - Worked f'!A:A,'Nikes Sales Dataset - Worked f'!U:U)</f>
        <v>Retail</v>
      </c>
      <c r="P1298" t="str">
        <f>_xlfn.XLOOKUP(A:A,'Nikes Sales Dataset - Worked f'!A:A,'Nikes Sales Dataset - Worked f'!W:W)</f>
        <v>Hyderabad</v>
      </c>
      <c r="Q1298" s="9">
        <f>_xlfn.XLOOKUP(A:A,'Nikes Sales Dataset - Worked f'!A:A,'Nikes Sales Dataset - Worked f'!X:X)</f>
        <v>-1120.49</v>
      </c>
    </row>
    <row r="1299" spans="1:17" x14ac:dyDescent="0.25">
      <c r="A1299" s="4">
        <v>3297</v>
      </c>
      <c r="B1299" t="str">
        <f>VLOOKUP('Nikes Sales Dataset - Worked f'!A:A,'Nikes Sales Dataset - Worked f'!A:B,2,FALSE)</f>
        <v>3297_20250207</v>
      </c>
      <c r="C1299" t="str">
        <f>VLOOKUP('Nikes Sales Dataset - Worked f'!A:A,'Nikes Sales Dataset - Worked f'!A:C,3,FALSE)</f>
        <v>Men</v>
      </c>
      <c r="D1299" t="str">
        <f>VLOOKUP('Nikes Sales Dataset - Worked f'!A:A,'Nikes Sales Dataset - Worked f'!A:D,4,FALSE)</f>
        <v>Lifestyle</v>
      </c>
      <c r="E1299" t="str">
        <f>VLOOKUP('Nikes Sales Dataset - Worked f'!A:A,'Nikes Sales Dataset - Worked f'!A:E,5,FALSE)</f>
        <v>Air Force 1</v>
      </c>
      <c r="F1299" t="str">
        <f>VLOOKUP('Nikes Sales Dataset - Worked f'!A:A,'Nikes Sales Dataset - Worked f'!A:G,7,FALSE)</f>
        <v>L</v>
      </c>
      <c r="G1299" s="3">
        <f>VLOOKUP('Nikes Sales Dataset - Worked f'!A:A,'Nikes Sales Dataset - Worked f'!A:I,9,FALSE)</f>
        <v>1</v>
      </c>
      <c r="H1299" s="9">
        <f>VLOOKUP('Nikes Sales Dataset - Worked f'!A:A,'Nikes Sales Dataset - Worked f'!A:K,11,FALSE)</f>
        <v>5875.99</v>
      </c>
      <c r="I1299">
        <f>_xlfn.XLOOKUP('Cleaned and Transformed Dataset'!A:A,'Nikes Sales Dataset - Worked f'!A:A,'Nikes Sales Dataset - Worked f'!M:M)</f>
        <v>0</v>
      </c>
      <c r="J1299" s="9">
        <f>_xlfn.XLOOKUP(A:A,'Nikes Sales Dataset - Worked f'!A:A,'Nikes Sales Dataset - Worked f'!N:N)</f>
        <v>5875.99</v>
      </c>
      <c r="K1299" s="3">
        <f>_xlfn.XLOOKUP(A:A,'Nikes Sales Dataset - Worked f'!A:A,'Nikes Sales Dataset - Worked f'!P:P)</f>
        <v>5875.99</v>
      </c>
      <c r="L1299" s="7">
        <f>VLOOKUP('Nikes Sales Dataset - Worked f'!A:A,'Nikes Sales Dataset - Worked f'!A:R,18,FALSE)</f>
        <v>45695</v>
      </c>
      <c r="M1299" s="7" t="str">
        <f>_xlfn.XLOOKUP(A:A,'Nikes Sales Dataset - Worked f'!A:A,'Nikes Sales Dataset - Worked f'!S:S)</f>
        <v>Feb</v>
      </c>
      <c r="N1299" s="7" t="str">
        <f>_xlfn.XLOOKUP(A:A,'Nikes Sales Dataset - Worked f'!A:A,'Nikes Sales Dataset - Worked f'!T:T)</f>
        <v>2025</v>
      </c>
      <c r="O1299" t="str">
        <f>_xlfn.XLOOKUP(A:A,'Nikes Sales Dataset - Worked f'!A:A,'Nikes Sales Dataset - Worked f'!U:U)</f>
        <v>Online</v>
      </c>
      <c r="P1299" t="str">
        <f>_xlfn.XLOOKUP(A:A,'Nikes Sales Dataset - Worked f'!A:A,'Nikes Sales Dataset - Worked f'!W:W)</f>
        <v>Delhi</v>
      </c>
      <c r="Q1299" s="9">
        <f>_xlfn.XLOOKUP(A:A,'Nikes Sales Dataset - Worked f'!A:A,'Nikes Sales Dataset - Worked f'!X:X)</f>
        <v>3803.18</v>
      </c>
    </row>
    <row r="1300" spans="1:17" x14ac:dyDescent="0.25">
      <c r="A1300" s="4">
        <v>3298</v>
      </c>
      <c r="B1300" t="str">
        <f>VLOOKUP('Nikes Sales Dataset - Worked f'!A:A,'Nikes Sales Dataset - Worked f'!A:B,2,FALSE)</f>
        <v>3298_Unknown Date</v>
      </c>
      <c r="C1300" t="str">
        <f>VLOOKUP('Nikes Sales Dataset - Worked f'!A:A,'Nikes Sales Dataset - Worked f'!A:C,3,FALSE)</f>
        <v>Men</v>
      </c>
      <c r="D1300" t="str">
        <f>VLOOKUP('Nikes Sales Dataset - Worked f'!A:A,'Nikes Sales Dataset - Worked f'!A:D,4,FALSE)</f>
        <v>Training</v>
      </c>
      <c r="E1300" t="str">
        <f>VLOOKUP('Nikes Sales Dataset - Worked f'!A:A,'Nikes Sales Dataset - Worked f'!A:E,5,FALSE)</f>
        <v>ZoomX Invincible</v>
      </c>
      <c r="F1300" t="str">
        <f>VLOOKUP('Nikes Sales Dataset - Worked f'!A:A,'Nikes Sales Dataset - Worked f'!A:G,7,FALSE)</f>
        <v>M</v>
      </c>
      <c r="G1300" s="3">
        <f>VLOOKUP('Nikes Sales Dataset - Worked f'!A:A,'Nikes Sales Dataset - Worked f'!A:I,9,FALSE)</f>
        <v>4</v>
      </c>
      <c r="H1300" s="9">
        <f>VLOOKUP('Nikes Sales Dataset - Worked f'!A:A,'Nikes Sales Dataset - Worked f'!A:K,11,FALSE)</f>
        <v>9716.0300000000007</v>
      </c>
      <c r="I1300">
        <f>_xlfn.XLOOKUP('Cleaned and Transformed Dataset'!A:A,'Nikes Sales Dataset - Worked f'!A:A,'Nikes Sales Dataset - Worked f'!M:M)</f>
        <v>0</v>
      </c>
      <c r="J1300" s="9">
        <f>_xlfn.XLOOKUP(A:A,'Nikes Sales Dataset - Worked f'!A:A,'Nikes Sales Dataset - Worked f'!N:N)</f>
        <v>9716.0300000000007</v>
      </c>
      <c r="K1300" s="3">
        <f>_xlfn.XLOOKUP(A:A,'Nikes Sales Dataset - Worked f'!A:A,'Nikes Sales Dataset - Worked f'!P:P)</f>
        <v>38864.120000000003</v>
      </c>
      <c r="L1300" s="7" t="str">
        <f>VLOOKUP('Nikes Sales Dataset - Worked f'!A:A,'Nikes Sales Dataset - Worked f'!A:R,18,FALSE)</f>
        <v>Unknown Date</v>
      </c>
      <c r="M1300" s="7" t="str">
        <f>_xlfn.XLOOKUP(A:A,'Nikes Sales Dataset - Worked f'!A:A,'Nikes Sales Dataset - Worked f'!S:S)</f>
        <v>Unknown</v>
      </c>
      <c r="N1300" s="7" t="str">
        <f>_xlfn.XLOOKUP(A:A,'Nikes Sales Dataset - Worked f'!A:A,'Nikes Sales Dataset - Worked f'!T:T)</f>
        <v>Unknown</v>
      </c>
      <c r="O1300" t="str">
        <f>_xlfn.XLOOKUP(A:A,'Nikes Sales Dataset - Worked f'!A:A,'Nikes Sales Dataset - Worked f'!U:U)</f>
        <v>Online</v>
      </c>
      <c r="P1300" t="str">
        <f>_xlfn.XLOOKUP(A:A,'Nikes Sales Dataset - Worked f'!A:A,'Nikes Sales Dataset - Worked f'!W:W)</f>
        <v>Mumbai</v>
      </c>
      <c r="Q1300" s="9">
        <f>_xlfn.XLOOKUP(A:A,'Nikes Sales Dataset - Worked f'!A:A,'Nikes Sales Dataset - Worked f'!X:X)</f>
        <v>2961.23</v>
      </c>
    </row>
    <row r="1301" spans="1:17" x14ac:dyDescent="0.25">
      <c r="A1301" s="4">
        <v>3299</v>
      </c>
      <c r="B1301" t="str">
        <f>VLOOKUP('Nikes Sales Dataset - Worked f'!A:A,'Nikes Sales Dataset - Worked f'!A:B,2,FALSE)</f>
        <v>3299_Unknown Date</v>
      </c>
      <c r="C1301" t="str">
        <f>VLOOKUP('Nikes Sales Dataset - Worked f'!A:A,'Nikes Sales Dataset - Worked f'!A:C,3,FALSE)</f>
        <v>Men</v>
      </c>
      <c r="D1301" t="str">
        <f>VLOOKUP('Nikes Sales Dataset - Worked f'!A:A,'Nikes Sales Dataset - Worked f'!A:D,4,FALSE)</f>
        <v>Basketball</v>
      </c>
      <c r="E1301" t="str">
        <f>VLOOKUP('Nikes Sales Dataset - Worked f'!A:A,'Nikes Sales Dataset - Worked f'!A:E,5,FALSE)</f>
        <v>Kyrie Flytrap</v>
      </c>
      <c r="F1301" t="str">
        <f>VLOOKUP('Nikes Sales Dataset - Worked f'!A:A,'Nikes Sales Dataset - Worked f'!A:G,7,FALSE)</f>
        <v>M</v>
      </c>
      <c r="G1301" s="3">
        <f>VLOOKUP('Nikes Sales Dataset - Worked f'!A:A,'Nikes Sales Dataset - Worked f'!A:I,9,FALSE)</f>
        <v>1</v>
      </c>
      <c r="H1301" s="9">
        <f>VLOOKUP('Nikes Sales Dataset - Worked f'!A:A,'Nikes Sales Dataset - Worked f'!A:K,11,FALSE)</f>
        <v>6110.0300000000007</v>
      </c>
      <c r="I1301">
        <f>_xlfn.XLOOKUP('Cleaned and Transformed Dataset'!A:A,'Nikes Sales Dataset - Worked f'!A:A,'Nikes Sales Dataset - Worked f'!M:M)</f>
        <v>0.68</v>
      </c>
      <c r="J1301" s="9">
        <f>_xlfn.XLOOKUP(A:A,'Nikes Sales Dataset - Worked f'!A:A,'Nikes Sales Dataset - Worked f'!N:N)</f>
        <v>1955.2095999999999</v>
      </c>
      <c r="K1301" s="3">
        <f>_xlfn.XLOOKUP(A:A,'Nikes Sales Dataset - Worked f'!A:A,'Nikes Sales Dataset - Worked f'!P:P)</f>
        <v>1955.2095999999999</v>
      </c>
      <c r="L1301" s="7" t="str">
        <f>VLOOKUP('Nikes Sales Dataset - Worked f'!A:A,'Nikes Sales Dataset - Worked f'!A:R,18,FALSE)</f>
        <v>Unknown Date</v>
      </c>
      <c r="M1301" s="7" t="str">
        <f>_xlfn.XLOOKUP(A:A,'Nikes Sales Dataset - Worked f'!A:A,'Nikes Sales Dataset - Worked f'!S:S)</f>
        <v>Unknown</v>
      </c>
      <c r="N1301" s="7" t="str">
        <f>_xlfn.XLOOKUP(A:A,'Nikes Sales Dataset - Worked f'!A:A,'Nikes Sales Dataset - Worked f'!T:T)</f>
        <v>Unknown</v>
      </c>
      <c r="O1301" t="str">
        <f>_xlfn.XLOOKUP(A:A,'Nikes Sales Dataset - Worked f'!A:A,'Nikes Sales Dataset - Worked f'!U:U)</f>
        <v>Retail</v>
      </c>
      <c r="P1301" t="str">
        <f>_xlfn.XLOOKUP(A:A,'Nikes Sales Dataset - Worked f'!A:A,'Nikes Sales Dataset - Worked f'!W:W)</f>
        <v>Bangalore</v>
      </c>
      <c r="Q1301" s="9">
        <f>_xlfn.XLOOKUP(A:A,'Nikes Sales Dataset - Worked f'!A:A,'Nikes Sales Dataset - Worked f'!X:X)</f>
        <v>1517.07</v>
      </c>
    </row>
    <row r="1302" spans="1:17" x14ac:dyDescent="0.25">
      <c r="A1302" s="4">
        <v>3300</v>
      </c>
      <c r="B1302" t="str">
        <f>VLOOKUP('Nikes Sales Dataset - Worked f'!A:A,'Nikes Sales Dataset - Worked f'!A:B,2,FALSE)</f>
        <v>3300_20241218</v>
      </c>
      <c r="C1302" t="str">
        <f>VLOOKUP('Nikes Sales Dataset - Worked f'!A:A,'Nikes Sales Dataset - Worked f'!A:C,3,FALSE)</f>
        <v>Women</v>
      </c>
      <c r="D1302" t="str">
        <f>VLOOKUP('Nikes Sales Dataset - Worked f'!A:A,'Nikes Sales Dataset - Worked f'!A:D,4,FALSE)</f>
        <v>Basketball</v>
      </c>
      <c r="E1302" t="str">
        <f>VLOOKUP('Nikes Sales Dataset - Worked f'!A:A,'Nikes Sales Dataset - Worked f'!A:E,5,FALSE)</f>
        <v>Air Jordan</v>
      </c>
      <c r="F1302" t="str">
        <f>VLOOKUP('Nikes Sales Dataset - Worked f'!A:A,'Nikes Sales Dataset - Worked f'!A:G,7,FALSE)</f>
        <v>L</v>
      </c>
      <c r="G1302" s="3">
        <f>VLOOKUP('Nikes Sales Dataset - Worked f'!A:A,'Nikes Sales Dataset - Worked f'!A:I,9,FALSE)</f>
        <v>2</v>
      </c>
      <c r="H1302" s="9">
        <f>VLOOKUP('Nikes Sales Dataset - Worked f'!A:A,'Nikes Sales Dataset - Worked f'!A:K,11,FALSE)</f>
        <v>6110.0300000000007</v>
      </c>
      <c r="I1302">
        <f>_xlfn.XLOOKUP('Cleaned and Transformed Dataset'!A:A,'Nikes Sales Dataset - Worked f'!A:A,'Nikes Sales Dataset - Worked f'!M:M)</f>
        <v>0</v>
      </c>
      <c r="J1302" s="9">
        <f>_xlfn.XLOOKUP(A:A,'Nikes Sales Dataset - Worked f'!A:A,'Nikes Sales Dataset - Worked f'!N:N)</f>
        <v>6110.0300000000007</v>
      </c>
      <c r="K1302" s="3">
        <f>_xlfn.XLOOKUP(A:A,'Nikes Sales Dataset - Worked f'!A:A,'Nikes Sales Dataset - Worked f'!P:P)</f>
        <v>12220.060000000001</v>
      </c>
      <c r="L1302" s="7">
        <f>VLOOKUP('Nikes Sales Dataset - Worked f'!A:A,'Nikes Sales Dataset - Worked f'!A:R,18,FALSE)</f>
        <v>45644</v>
      </c>
      <c r="M1302" s="7" t="str">
        <f>_xlfn.XLOOKUP(A:A,'Nikes Sales Dataset - Worked f'!A:A,'Nikes Sales Dataset - Worked f'!S:S)</f>
        <v>Dec</v>
      </c>
      <c r="N1302" s="7" t="str">
        <f>_xlfn.XLOOKUP(A:A,'Nikes Sales Dataset - Worked f'!A:A,'Nikes Sales Dataset - Worked f'!T:T)</f>
        <v>2024</v>
      </c>
      <c r="O1302" t="str">
        <f>_xlfn.XLOOKUP(A:A,'Nikes Sales Dataset - Worked f'!A:A,'Nikes Sales Dataset - Worked f'!U:U)</f>
        <v>Retail</v>
      </c>
      <c r="P1302" t="str">
        <f>_xlfn.XLOOKUP(A:A,'Nikes Sales Dataset - Worked f'!A:A,'Nikes Sales Dataset - Worked f'!W:W)</f>
        <v>Bangalore</v>
      </c>
      <c r="Q1302" s="9">
        <f>_xlfn.XLOOKUP(A:A,'Nikes Sales Dataset - Worked f'!A:A,'Nikes Sales Dataset - Worked f'!X:X)</f>
        <v>3436.23</v>
      </c>
    </row>
    <row r="1303" spans="1:17" x14ac:dyDescent="0.25">
      <c r="A1303" s="4">
        <v>3301</v>
      </c>
      <c r="B1303" t="str">
        <f>VLOOKUP('Nikes Sales Dataset - Worked f'!A:A,'Nikes Sales Dataset - Worked f'!A:B,2,FALSE)</f>
        <v>3301_Unknown Date</v>
      </c>
      <c r="C1303" t="str">
        <f>VLOOKUP('Nikes Sales Dataset - Worked f'!A:A,'Nikes Sales Dataset - Worked f'!A:C,3,FALSE)</f>
        <v>Women</v>
      </c>
      <c r="D1303" t="str">
        <f>VLOOKUP('Nikes Sales Dataset - Worked f'!A:A,'Nikes Sales Dataset - Worked f'!A:D,4,FALSE)</f>
        <v>Lifestyle</v>
      </c>
      <c r="E1303" t="str">
        <f>VLOOKUP('Nikes Sales Dataset - Worked f'!A:A,'Nikes Sales Dataset - Worked f'!A:E,5,FALSE)</f>
        <v>Waffle One</v>
      </c>
      <c r="F1303" t="str">
        <f>VLOOKUP('Nikes Sales Dataset - Worked f'!A:A,'Nikes Sales Dataset - Worked f'!A:G,7,FALSE)</f>
        <v>L</v>
      </c>
      <c r="G1303" s="3">
        <f>VLOOKUP('Nikes Sales Dataset - Worked f'!A:A,'Nikes Sales Dataset - Worked f'!A:I,9,FALSE)</f>
        <v>0</v>
      </c>
      <c r="H1303" s="9">
        <f>VLOOKUP('Nikes Sales Dataset - Worked f'!A:A,'Nikes Sales Dataset - Worked f'!A:K,11,FALSE)</f>
        <v>4492.46</v>
      </c>
      <c r="I1303">
        <f>_xlfn.XLOOKUP('Cleaned and Transformed Dataset'!A:A,'Nikes Sales Dataset - Worked f'!A:A,'Nikes Sales Dataset - Worked f'!M:M)</f>
        <v>0</v>
      </c>
      <c r="J1303" s="9">
        <f>_xlfn.XLOOKUP(A:A,'Nikes Sales Dataset - Worked f'!A:A,'Nikes Sales Dataset - Worked f'!N:N)</f>
        <v>4492.46</v>
      </c>
      <c r="K1303" s="3">
        <f>_xlfn.XLOOKUP(A:A,'Nikes Sales Dataset - Worked f'!A:A,'Nikes Sales Dataset - Worked f'!P:P)</f>
        <v>0</v>
      </c>
      <c r="L1303" s="7" t="str">
        <f>VLOOKUP('Nikes Sales Dataset - Worked f'!A:A,'Nikes Sales Dataset - Worked f'!A:R,18,FALSE)</f>
        <v>Unknown Date</v>
      </c>
      <c r="M1303" s="7" t="str">
        <f>_xlfn.XLOOKUP(A:A,'Nikes Sales Dataset - Worked f'!A:A,'Nikes Sales Dataset - Worked f'!S:S)</f>
        <v>Unknown</v>
      </c>
      <c r="N1303" s="7" t="str">
        <f>_xlfn.XLOOKUP(A:A,'Nikes Sales Dataset - Worked f'!A:A,'Nikes Sales Dataset - Worked f'!T:T)</f>
        <v>Unknown</v>
      </c>
      <c r="O1303" t="str">
        <f>_xlfn.XLOOKUP(A:A,'Nikes Sales Dataset - Worked f'!A:A,'Nikes Sales Dataset - Worked f'!U:U)</f>
        <v>Retail</v>
      </c>
      <c r="P1303" t="str">
        <f>_xlfn.XLOOKUP(A:A,'Nikes Sales Dataset - Worked f'!A:A,'Nikes Sales Dataset - Worked f'!W:W)</f>
        <v>Hyderabad</v>
      </c>
      <c r="Q1303" s="9">
        <f>_xlfn.XLOOKUP(A:A,'Nikes Sales Dataset - Worked f'!A:A,'Nikes Sales Dataset - Worked f'!X:X)</f>
        <v>1018.52</v>
      </c>
    </row>
    <row r="1304" spans="1:17" x14ac:dyDescent="0.25">
      <c r="A1304" s="4">
        <v>3302</v>
      </c>
      <c r="B1304" t="str">
        <f>VLOOKUP('Nikes Sales Dataset - Worked f'!A:A,'Nikes Sales Dataset - Worked f'!A:B,2,FALSE)</f>
        <v>3302_20250512</v>
      </c>
      <c r="C1304" t="str">
        <f>VLOOKUP('Nikes Sales Dataset - Worked f'!A:A,'Nikes Sales Dataset - Worked f'!A:C,3,FALSE)</f>
        <v>Women</v>
      </c>
      <c r="D1304" t="str">
        <f>VLOOKUP('Nikes Sales Dataset - Worked f'!A:A,'Nikes Sales Dataset - Worked f'!A:D,4,FALSE)</f>
        <v>Soccer</v>
      </c>
      <c r="E1304" t="str">
        <f>VLOOKUP('Nikes Sales Dataset - Worked f'!A:A,'Nikes Sales Dataset - Worked f'!A:E,5,FALSE)</f>
        <v>Tiempo Legend</v>
      </c>
      <c r="F1304" t="str">
        <f>VLOOKUP('Nikes Sales Dataset - Worked f'!A:A,'Nikes Sales Dataset - Worked f'!A:G,7,FALSE)</f>
        <v>M</v>
      </c>
      <c r="G1304" s="3">
        <f>VLOOKUP('Nikes Sales Dataset - Worked f'!A:A,'Nikes Sales Dataset - Worked f'!A:I,9,FALSE)</f>
        <v>0</v>
      </c>
      <c r="H1304" s="9">
        <f>VLOOKUP('Nikes Sales Dataset - Worked f'!A:A,'Nikes Sales Dataset - Worked f'!A:K,11,FALSE)</f>
        <v>6226.74</v>
      </c>
      <c r="I1304">
        <f>_xlfn.XLOOKUP('Cleaned and Transformed Dataset'!A:A,'Nikes Sales Dataset - Worked f'!A:A,'Nikes Sales Dataset - Worked f'!M:M)</f>
        <v>0</v>
      </c>
      <c r="J1304" s="9">
        <f>_xlfn.XLOOKUP(A:A,'Nikes Sales Dataset - Worked f'!A:A,'Nikes Sales Dataset - Worked f'!N:N)</f>
        <v>6226.74</v>
      </c>
      <c r="K1304" s="3">
        <f>_xlfn.XLOOKUP(A:A,'Nikes Sales Dataset - Worked f'!A:A,'Nikes Sales Dataset - Worked f'!P:P)</f>
        <v>0</v>
      </c>
      <c r="L1304" s="7">
        <f>VLOOKUP('Nikes Sales Dataset - Worked f'!A:A,'Nikes Sales Dataset - Worked f'!A:R,18,FALSE)</f>
        <v>45789</v>
      </c>
      <c r="M1304" s="7" t="str">
        <f>_xlfn.XLOOKUP(A:A,'Nikes Sales Dataset - Worked f'!A:A,'Nikes Sales Dataset - Worked f'!S:S)</f>
        <v>May</v>
      </c>
      <c r="N1304" s="7" t="str">
        <f>_xlfn.XLOOKUP(A:A,'Nikes Sales Dataset - Worked f'!A:A,'Nikes Sales Dataset - Worked f'!T:T)</f>
        <v>2025</v>
      </c>
      <c r="O1304" t="str">
        <f>_xlfn.XLOOKUP(A:A,'Nikes Sales Dataset - Worked f'!A:A,'Nikes Sales Dataset - Worked f'!U:U)</f>
        <v>Retail</v>
      </c>
      <c r="P1304" t="str">
        <f>_xlfn.XLOOKUP(A:A,'Nikes Sales Dataset - Worked f'!A:A,'Nikes Sales Dataset - Worked f'!W:W)</f>
        <v>Pune</v>
      </c>
      <c r="Q1304" s="9">
        <f>_xlfn.XLOOKUP(A:A,'Nikes Sales Dataset - Worked f'!A:A,'Nikes Sales Dataset - Worked f'!X:X)</f>
        <v>-316.51</v>
      </c>
    </row>
    <row r="1305" spans="1:17" x14ac:dyDescent="0.25">
      <c r="A1305" s="4">
        <v>3303</v>
      </c>
      <c r="B1305" t="str">
        <f>VLOOKUP('Nikes Sales Dataset - Worked f'!A:A,'Nikes Sales Dataset - Worked f'!A:B,2,FALSE)</f>
        <v>3303_20241019</v>
      </c>
      <c r="C1305" t="str">
        <f>VLOOKUP('Nikes Sales Dataset - Worked f'!A:A,'Nikes Sales Dataset - Worked f'!A:C,3,FALSE)</f>
        <v>Kids</v>
      </c>
      <c r="D1305" t="str">
        <f>VLOOKUP('Nikes Sales Dataset - Worked f'!A:A,'Nikes Sales Dataset - Worked f'!A:D,4,FALSE)</f>
        <v>Soccer</v>
      </c>
      <c r="E1305" t="str">
        <f>VLOOKUP('Nikes Sales Dataset - Worked f'!A:A,'Nikes Sales Dataset - Worked f'!A:E,5,FALSE)</f>
        <v>Tiempo Legend</v>
      </c>
      <c r="F1305" t="str">
        <f>VLOOKUP('Nikes Sales Dataset - Worked f'!A:A,'Nikes Sales Dataset - Worked f'!A:G,7,FALSE)</f>
        <v>M</v>
      </c>
      <c r="G1305" s="3">
        <f>VLOOKUP('Nikes Sales Dataset - Worked f'!A:A,'Nikes Sales Dataset - Worked f'!A:I,9,FALSE)</f>
        <v>2</v>
      </c>
      <c r="H1305" s="9">
        <f>VLOOKUP('Nikes Sales Dataset - Worked f'!A:A,'Nikes Sales Dataset - Worked f'!A:K,11,FALSE)</f>
        <v>6380.5</v>
      </c>
      <c r="I1305">
        <f>_xlfn.XLOOKUP('Cleaned and Transformed Dataset'!A:A,'Nikes Sales Dataset - Worked f'!A:A,'Nikes Sales Dataset - Worked f'!M:M)</f>
        <v>0</v>
      </c>
      <c r="J1305" s="9">
        <f>_xlfn.XLOOKUP(A:A,'Nikes Sales Dataset - Worked f'!A:A,'Nikes Sales Dataset - Worked f'!N:N)</f>
        <v>6380.5</v>
      </c>
      <c r="K1305" s="3">
        <f>_xlfn.XLOOKUP(A:A,'Nikes Sales Dataset - Worked f'!A:A,'Nikes Sales Dataset - Worked f'!P:P)</f>
        <v>12761</v>
      </c>
      <c r="L1305" s="7">
        <f>VLOOKUP('Nikes Sales Dataset - Worked f'!A:A,'Nikes Sales Dataset - Worked f'!A:R,18,FALSE)</f>
        <v>45584</v>
      </c>
      <c r="M1305" s="7" t="str">
        <f>_xlfn.XLOOKUP(A:A,'Nikes Sales Dataset - Worked f'!A:A,'Nikes Sales Dataset - Worked f'!S:S)</f>
        <v>Oct</v>
      </c>
      <c r="N1305" s="7" t="str">
        <f>_xlfn.XLOOKUP(A:A,'Nikes Sales Dataset - Worked f'!A:A,'Nikes Sales Dataset - Worked f'!T:T)</f>
        <v>2024</v>
      </c>
      <c r="O1305" t="str">
        <f>_xlfn.XLOOKUP(A:A,'Nikes Sales Dataset - Worked f'!A:A,'Nikes Sales Dataset - Worked f'!U:U)</f>
        <v>Online</v>
      </c>
      <c r="P1305" t="str">
        <f>_xlfn.XLOOKUP(A:A,'Nikes Sales Dataset - Worked f'!A:A,'Nikes Sales Dataset - Worked f'!W:W)</f>
        <v>Kolkata</v>
      </c>
      <c r="Q1305" s="9">
        <f>_xlfn.XLOOKUP(A:A,'Nikes Sales Dataset - Worked f'!A:A,'Nikes Sales Dataset - Worked f'!X:X)</f>
        <v>2846.02</v>
      </c>
    </row>
    <row r="1306" spans="1:17" x14ac:dyDescent="0.25">
      <c r="A1306" s="4">
        <v>3304</v>
      </c>
      <c r="B1306" t="str">
        <f>VLOOKUP('Nikes Sales Dataset - Worked f'!A:A,'Nikes Sales Dataset - Worked f'!A:B,2,FALSE)</f>
        <v>3304_20241115</v>
      </c>
      <c r="C1306" t="str">
        <f>VLOOKUP('Nikes Sales Dataset - Worked f'!A:A,'Nikes Sales Dataset - Worked f'!A:C,3,FALSE)</f>
        <v>Women</v>
      </c>
      <c r="D1306" t="str">
        <f>VLOOKUP('Nikes Sales Dataset - Worked f'!A:A,'Nikes Sales Dataset - Worked f'!A:D,4,FALSE)</f>
        <v>Running</v>
      </c>
      <c r="E1306" t="str">
        <f>VLOOKUP('Nikes Sales Dataset - Worked f'!A:A,'Nikes Sales Dataset - Worked f'!A:E,5,FALSE)</f>
        <v>React Infinity</v>
      </c>
      <c r="F1306" t="str">
        <f>VLOOKUP('Nikes Sales Dataset - Worked f'!A:A,'Nikes Sales Dataset - Worked f'!A:G,7,FALSE)</f>
        <v>M</v>
      </c>
      <c r="G1306" s="3">
        <f>VLOOKUP('Nikes Sales Dataset - Worked f'!A:A,'Nikes Sales Dataset - Worked f'!A:I,9,FALSE)</f>
        <v>1</v>
      </c>
      <c r="H1306" s="9">
        <f>VLOOKUP('Nikes Sales Dataset - Worked f'!A:A,'Nikes Sales Dataset - Worked f'!A:K,11,FALSE)</f>
        <v>6110.0300000000007</v>
      </c>
      <c r="I1306">
        <f>_xlfn.XLOOKUP('Cleaned and Transformed Dataset'!A:A,'Nikes Sales Dataset - Worked f'!A:A,'Nikes Sales Dataset - Worked f'!M:M)</f>
        <v>0.65</v>
      </c>
      <c r="J1306" s="9">
        <f>_xlfn.XLOOKUP(A:A,'Nikes Sales Dataset - Worked f'!A:A,'Nikes Sales Dataset - Worked f'!N:N)</f>
        <v>2138.5105000000003</v>
      </c>
      <c r="K1306" s="3">
        <f>_xlfn.XLOOKUP(A:A,'Nikes Sales Dataset - Worked f'!A:A,'Nikes Sales Dataset - Worked f'!P:P)</f>
        <v>2138.5105000000003</v>
      </c>
      <c r="L1306" s="7">
        <f>VLOOKUP('Nikes Sales Dataset - Worked f'!A:A,'Nikes Sales Dataset - Worked f'!A:R,18,FALSE)</f>
        <v>45611</v>
      </c>
      <c r="M1306" s="7" t="str">
        <f>_xlfn.XLOOKUP(A:A,'Nikes Sales Dataset - Worked f'!A:A,'Nikes Sales Dataset - Worked f'!S:S)</f>
        <v>Nov</v>
      </c>
      <c r="N1306" s="7" t="str">
        <f>_xlfn.XLOOKUP(A:A,'Nikes Sales Dataset - Worked f'!A:A,'Nikes Sales Dataset - Worked f'!T:T)</f>
        <v>2024</v>
      </c>
      <c r="O1306" t="str">
        <f>_xlfn.XLOOKUP(A:A,'Nikes Sales Dataset - Worked f'!A:A,'Nikes Sales Dataset - Worked f'!U:U)</f>
        <v>Online</v>
      </c>
      <c r="P1306" t="str">
        <f>_xlfn.XLOOKUP(A:A,'Nikes Sales Dataset - Worked f'!A:A,'Nikes Sales Dataset - Worked f'!W:W)</f>
        <v>Mumbai</v>
      </c>
      <c r="Q1306" s="9">
        <f>_xlfn.XLOOKUP(A:A,'Nikes Sales Dataset - Worked f'!A:A,'Nikes Sales Dataset - Worked f'!X:X)</f>
        <v>2405.3000000000002</v>
      </c>
    </row>
    <row r="1307" spans="1:17" x14ac:dyDescent="0.25">
      <c r="A1307" s="4">
        <v>3305</v>
      </c>
      <c r="B1307" t="str">
        <f>VLOOKUP('Nikes Sales Dataset - Worked f'!A:A,'Nikes Sales Dataset - Worked f'!A:B,2,FALSE)</f>
        <v>3305_20241017</v>
      </c>
      <c r="C1307" t="str">
        <f>VLOOKUP('Nikes Sales Dataset - Worked f'!A:A,'Nikes Sales Dataset - Worked f'!A:C,3,FALSE)</f>
        <v>Kids</v>
      </c>
      <c r="D1307" t="str">
        <f>VLOOKUP('Nikes Sales Dataset - Worked f'!A:A,'Nikes Sales Dataset - Worked f'!A:D,4,FALSE)</f>
        <v>Running</v>
      </c>
      <c r="E1307" t="str">
        <f>VLOOKUP('Nikes Sales Dataset - Worked f'!A:A,'Nikes Sales Dataset - Worked f'!A:E,5,FALSE)</f>
        <v>Free RN</v>
      </c>
      <c r="F1307" t="str">
        <f>VLOOKUP('Nikes Sales Dataset - Worked f'!A:A,'Nikes Sales Dataset - Worked f'!A:G,7,FALSE)</f>
        <v>M</v>
      </c>
      <c r="G1307" s="3">
        <f>VLOOKUP('Nikes Sales Dataset - Worked f'!A:A,'Nikes Sales Dataset - Worked f'!A:I,9,FALSE)</f>
        <v>0</v>
      </c>
      <c r="H1307" s="9">
        <f>VLOOKUP('Nikes Sales Dataset - Worked f'!A:A,'Nikes Sales Dataset - Worked f'!A:K,11,FALSE)</f>
        <v>4216.1400000000003</v>
      </c>
      <c r="I1307">
        <f>_xlfn.XLOOKUP('Cleaned and Transformed Dataset'!A:A,'Nikes Sales Dataset - Worked f'!A:A,'Nikes Sales Dataset - Worked f'!M:M)</f>
        <v>0</v>
      </c>
      <c r="J1307" s="9">
        <f>_xlfn.XLOOKUP(A:A,'Nikes Sales Dataset - Worked f'!A:A,'Nikes Sales Dataset - Worked f'!N:N)</f>
        <v>4216.1400000000003</v>
      </c>
      <c r="K1307" s="3">
        <f>_xlfn.XLOOKUP(A:A,'Nikes Sales Dataset - Worked f'!A:A,'Nikes Sales Dataset - Worked f'!P:P)</f>
        <v>0</v>
      </c>
      <c r="L1307" s="7">
        <f>VLOOKUP('Nikes Sales Dataset - Worked f'!A:A,'Nikes Sales Dataset - Worked f'!A:R,18,FALSE)</f>
        <v>45582</v>
      </c>
      <c r="M1307" s="7" t="str">
        <f>_xlfn.XLOOKUP(A:A,'Nikes Sales Dataset - Worked f'!A:A,'Nikes Sales Dataset - Worked f'!S:S)</f>
        <v>Oct</v>
      </c>
      <c r="N1307" s="7" t="str">
        <f>_xlfn.XLOOKUP(A:A,'Nikes Sales Dataset - Worked f'!A:A,'Nikes Sales Dataset - Worked f'!T:T)</f>
        <v>2024</v>
      </c>
      <c r="O1307" t="str">
        <f>_xlfn.XLOOKUP(A:A,'Nikes Sales Dataset - Worked f'!A:A,'Nikes Sales Dataset - Worked f'!U:U)</f>
        <v>Retail</v>
      </c>
      <c r="P1307" t="str">
        <f>_xlfn.XLOOKUP(A:A,'Nikes Sales Dataset - Worked f'!A:A,'Nikes Sales Dataset - Worked f'!W:W)</f>
        <v>Hyderabad</v>
      </c>
      <c r="Q1307" s="9">
        <f>_xlfn.XLOOKUP(A:A,'Nikes Sales Dataset - Worked f'!A:A,'Nikes Sales Dataset - Worked f'!X:X)</f>
        <v>-687.95</v>
      </c>
    </row>
    <row r="1308" spans="1:17" x14ac:dyDescent="0.25">
      <c r="A1308" s="4">
        <v>3306</v>
      </c>
      <c r="B1308" t="str">
        <f>VLOOKUP('Nikes Sales Dataset - Worked f'!A:A,'Nikes Sales Dataset - Worked f'!A:B,2,FALSE)</f>
        <v>3306_20240730</v>
      </c>
      <c r="C1308" t="str">
        <f>VLOOKUP('Nikes Sales Dataset - Worked f'!A:A,'Nikes Sales Dataset - Worked f'!A:C,3,FALSE)</f>
        <v>Kids</v>
      </c>
      <c r="D1308" t="str">
        <f>VLOOKUP('Nikes Sales Dataset - Worked f'!A:A,'Nikes Sales Dataset - Worked f'!A:D,4,FALSE)</f>
        <v>Basketball</v>
      </c>
      <c r="E1308" t="str">
        <f>VLOOKUP('Nikes Sales Dataset - Worked f'!A:A,'Nikes Sales Dataset - Worked f'!A:E,5,FALSE)</f>
        <v>LeBron 20</v>
      </c>
      <c r="F1308" t="str">
        <f>VLOOKUP('Nikes Sales Dataset - Worked f'!A:A,'Nikes Sales Dataset - Worked f'!A:G,7,FALSE)</f>
        <v>L</v>
      </c>
      <c r="G1308" s="3">
        <f>VLOOKUP('Nikes Sales Dataset - Worked f'!A:A,'Nikes Sales Dataset - Worked f'!A:I,9,FALSE)</f>
        <v>1</v>
      </c>
      <c r="H1308" s="9">
        <f>VLOOKUP('Nikes Sales Dataset - Worked f'!A:A,'Nikes Sales Dataset - Worked f'!A:K,11,FALSE)</f>
        <v>6110.0300000000007</v>
      </c>
      <c r="I1308">
        <f>_xlfn.XLOOKUP('Cleaned and Transformed Dataset'!A:A,'Nikes Sales Dataset - Worked f'!A:A,'Nikes Sales Dataset - Worked f'!M:M)</f>
        <v>0.25</v>
      </c>
      <c r="J1308" s="9">
        <f>_xlfn.XLOOKUP(A:A,'Nikes Sales Dataset - Worked f'!A:A,'Nikes Sales Dataset - Worked f'!N:N)</f>
        <v>4582.5225000000009</v>
      </c>
      <c r="K1308" s="3">
        <f>_xlfn.XLOOKUP(A:A,'Nikes Sales Dataset - Worked f'!A:A,'Nikes Sales Dataset - Worked f'!P:P)</f>
        <v>4582.5225000000009</v>
      </c>
      <c r="L1308" s="7">
        <f>VLOOKUP('Nikes Sales Dataset - Worked f'!A:A,'Nikes Sales Dataset - Worked f'!A:R,18,FALSE)</f>
        <v>45503</v>
      </c>
      <c r="M1308" s="7" t="str">
        <f>_xlfn.XLOOKUP(A:A,'Nikes Sales Dataset - Worked f'!A:A,'Nikes Sales Dataset - Worked f'!S:S)</f>
        <v>Jul</v>
      </c>
      <c r="N1308" s="7" t="str">
        <f>_xlfn.XLOOKUP(A:A,'Nikes Sales Dataset - Worked f'!A:A,'Nikes Sales Dataset - Worked f'!T:T)</f>
        <v>2024</v>
      </c>
      <c r="O1308" t="str">
        <f>_xlfn.XLOOKUP(A:A,'Nikes Sales Dataset - Worked f'!A:A,'Nikes Sales Dataset - Worked f'!U:U)</f>
        <v>Retail</v>
      </c>
      <c r="P1308" t="str">
        <f>_xlfn.XLOOKUP(A:A,'Nikes Sales Dataset - Worked f'!A:A,'Nikes Sales Dataset - Worked f'!W:W)</f>
        <v>Mumbai</v>
      </c>
      <c r="Q1308" s="9">
        <f>_xlfn.XLOOKUP(A:A,'Nikes Sales Dataset - Worked f'!A:A,'Nikes Sales Dataset - Worked f'!X:X)</f>
        <v>3052.49</v>
      </c>
    </row>
    <row r="1309" spans="1:17" x14ac:dyDescent="0.25">
      <c r="A1309" s="4">
        <v>3307</v>
      </c>
      <c r="B1309" t="str">
        <f>VLOOKUP('Nikes Sales Dataset - Worked f'!A:A,'Nikes Sales Dataset - Worked f'!A:B,2,FALSE)</f>
        <v>3307_20240812</v>
      </c>
      <c r="C1309" t="str">
        <f>VLOOKUP('Nikes Sales Dataset - Worked f'!A:A,'Nikes Sales Dataset - Worked f'!A:C,3,FALSE)</f>
        <v>Women</v>
      </c>
      <c r="D1309" t="str">
        <f>VLOOKUP('Nikes Sales Dataset - Worked f'!A:A,'Nikes Sales Dataset - Worked f'!A:D,4,FALSE)</f>
        <v>Soccer</v>
      </c>
      <c r="E1309" t="str">
        <f>VLOOKUP('Nikes Sales Dataset - Worked f'!A:A,'Nikes Sales Dataset - Worked f'!A:E,5,FALSE)</f>
        <v>Mercurial Superfly</v>
      </c>
      <c r="F1309" t="str">
        <f>VLOOKUP('Nikes Sales Dataset - Worked f'!A:A,'Nikes Sales Dataset - Worked f'!A:G,7,FALSE)</f>
        <v>M</v>
      </c>
      <c r="G1309" s="3">
        <f>VLOOKUP('Nikes Sales Dataset - Worked f'!A:A,'Nikes Sales Dataset - Worked f'!A:I,9,FALSE)</f>
        <v>1</v>
      </c>
      <c r="H1309" s="9">
        <f>VLOOKUP('Nikes Sales Dataset - Worked f'!A:A,'Nikes Sales Dataset - Worked f'!A:K,11,FALSE)</f>
        <v>7127.99</v>
      </c>
      <c r="I1309">
        <f>_xlfn.XLOOKUP('Cleaned and Transformed Dataset'!A:A,'Nikes Sales Dataset - Worked f'!A:A,'Nikes Sales Dataset - Worked f'!M:M)</f>
        <v>0</v>
      </c>
      <c r="J1309" s="9">
        <f>_xlfn.XLOOKUP(A:A,'Nikes Sales Dataset - Worked f'!A:A,'Nikes Sales Dataset - Worked f'!N:N)</f>
        <v>7127.99</v>
      </c>
      <c r="K1309" s="3">
        <f>_xlfn.XLOOKUP(A:A,'Nikes Sales Dataset - Worked f'!A:A,'Nikes Sales Dataset - Worked f'!P:P)</f>
        <v>7127.99</v>
      </c>
      <c r="L1309" s="7">
        <f>VLOOKUP('Nikes Sales Dataset - Worked f'!A:A,'Nikes Sales Dataset - Worked f'!A:R,18,FALSE)</f>
        <v>45516</v>
      </c>
      <c r="M1309" s="7" t="str">
        <f>_xlfn.XLOOKUP(A:A,'Nikes Sales Dataset - Worked f'!A:A,'Nikes Sales Dataset - Worked f'!S:S)</f>
        <v>Aug</v>
      </c>
      <c r="N1309" s="7" t="str">
        <f>_xlfn.XLOOKUP(A:A,'Nikes Sales Dataset - Worked f'!A:A,'Nikes Sales Dataset - Worked f'!T:T)</f>
        <v>2024</v>
      </c>
      <c r="O1309" t="str">
        <f>_xlfn.XLOOKUP(A:A,'Nikes Sales Dataset - Worked f'!A:A,'Nikes Sales Dataset - Worked f'!U:U)</f>
        <v>Online</v>
      </c>
      <c r="P1309" t="str">
        <f>_xlfn.XLOOKUP(A:A,'Nikes Sales Dataset - Worked f'!A:A,'Nikes Sales Dataset - Worked f'!W:W)</f>
        <v>Mumbai</v>
      </c>
      <c r="Q1309" s="9">
        <f>_xlfn.XLOOKUP(A:A,'Nikes Sales Dataset - Worked f'!A:A,'Nikes Sales Dataset - Worked f'!X:X)</f>
        <v>818.55</v>
      </c>
    </row>
    <row r="1310" spans="1:17" x14ac:dyDescent="0.25">
      <c r="A1310" s="4">
        <v>3308</v>
      </c>
      <c r="B1310" t="str">
        <f>VLOOKUP('Nikes Sales Dataset - Worked f'!A:A,'Nikes Sales Dataset - Worked f'!A:B,2,FALSE)</f>
        <v>3308_20250408</v>
      </c>
      <c r="C1310" t="str">
        <f>VLOOKUP('Nikes Sales Dataset - Worked f'!A:A,'Nikes Sales Dataset - Worked f'!A:C,3,FALSE)</f>
        <v>Men</v>
      </c>
      <c r="D1310" t="str">
        <f>VLOOKUP('Nikes Sales Dataset - Worked f'!A:A,'Nikes Sales Dataset - Worked f'!A:D,4,FALSE)</f>
        <v>Training</v>
      </c>
      <c r="E1310" t="str">
        <f>VLOOKUP('Nikes Sales Dataset - Worked f'!A:A,'Nikes Sales Dataset - Worked f'!A:E,5,FALSE)</f>
        <v>ZoomX Invincible</v>
      </c>
      <c r="F1310" t="str">
        <f>VLOOKUP('Nikes Sales Dataset - Worked f'!A:A,'Nikes Sales Dataset - Worked f'!A:G,7,FALSE)</f>
        <v>M</v>
      </c>
      <c r="G1310" s="3">
        <f>VLOOKUP('Nikes Sales Dataset - Worked f'!A:A,'Nikes Sales Dataset - Worked f'!A:I,9,FALSE)</f>
        <v>0</v>
      </c>
      <c r="H1310" s="9">
        <f>VLOOKUP('Nikes Sales Dataset - Worked f'!A:A,'Nikes Sales Dataset - Worked f'!A:K,11,FALSE)</f>
        <v>6110.0300000000007</v>
      </c>
      <c r="I1310">
        <f>_xlfn.XLOOKUP('Cleaned and Transformed Dataset'!A:A,'Nikes Sales Dataset - Worked f'!A:A,'Nikes Sales Dataset - Worked f'!M:M)</f>
        <v>0.85</v>
      </c>
      <c r="J1310" s="9">
        <f>_xlfn.XLOOKUP(A:A,'Nikes Sales Dataset - Worked f'!A:A,'Nikes Sales Dataset - Worked f'!N:N)</f>
        <v>916.50450000000023</v>
      </c>
      <c r="K1310" s="3">
        <f>_xlfn.XLOOKUP(A:A,'Nikes Sales Dataset - Worked f'!A:A,'Nikes Sales Dataset - Worked f'!P:P)</f>
        <v>0</v>
      </c>
      <c r="L1310" s="7">
        <f>VLOOKUP('Nikes Sales Dataset - Worked f'!A:A,'Nikes Sales Dataset - Worked f'!A:R,18,FALSE)</f>
        <v>45755</v>
      </c>
      <c r="M1310" s="7" t="str">
        <f>_xlfn.XLOOKUP(A:A,'Nikes Sales Dataset - Worked f'!A:A,'Nikes Sales Dataset - Worked f'!S:S)</f>
        <v>Apr</v>
      </c>
      <c r="N1310" s="7" t="str">
        <f>_xlfn.XLOOKUP(A:A,'Nikes Sales Dataset - Worked f'!A:A,'Nikes Sales Dataset - Worked f'!T:T)</f>
        <v>2025</v>
      </c>
      <c r="O1310" t="str">
        <f>_xlfn.XLOOKUP(A:A,'Nikes Sales Dataset - Worked f'!A:A,'Nikes Sales Dataset - Worked f'!U:U)</f>
        <v>Online</v>
      </c>
      <c r="P1310" t="str">
        <f>_xlfn.XLOOKUP(A:A,'Nikes Sales Dataset - Worked f'!A:A,'Nikes Sales Dataset - Worked f'!W:W)</f>
        <v>Bangalore</v>
      </c>
      <c r="Q1310" s="9">
        <f>_xlfn.XLOOKUP(A:A,'Nikes Sales Dataset - Worked f'!A:A,'Nikes Sales Dataset - Worked f'!X:X)</f>
        <v>2625.19</v>
      </c>
    </row>
    <row r="1311" spans="1:17" x14ac:dyDescent="0.25">
      <c r="A1311" s="4">
        <v>3309</v>
      </c>
      <c r="B1311" t="str">
        <f>VLOOKUP('Nikes Sales Dataset - Worked f'!A:A,'Nikes Sales Dataset - Worked f'!A:B,2,FALSE)</f>
        <v>3309_20230912</v>
      </c>
      <c r="C1311" t="str">
        <f>VLOOKUP('Nikes Sales Dataset - Worked f'!A:A,'Nikes Sales Dataset - Worked f'!A:C,3,FALSE)</f>
        <v>Men</v>
      </c>
      <c r="D1311" t="str">
        <f>VLOOKUP('Nikes Sales Dataset - Worked f'!A:A,'Nikes Sales Dataset - Worked f'!A:D,4,FALSE)</f>
        <v>Lifestyle</v>
      </c>
      <c r="E1311" t="str">
        <f>VLOOKUP('Nikes Sales Dataset - Worked f'!A:A,'Nikes Sales Dataset - Worked f'!A:E,5,FALSE)</f>
        <v>Air Force 1</v>
      </c>
      <c r="F1311" t="str">
        <f>VLOOKUP('Nikes Sales Dataset - Worked f'!A:A,'Nikes Sales Dataset - Worked f'!A:G,7,FALSE)</f>
        <v>M</v>
      </c>
      <c r="G1311" s="3">
        <f>VLOOKUP('Nikes Sales Dataset - Worked f'!A:A,'Nikes Sales Dataset - Worked f'!A:I,9,FALSE)</f>
        <v>1</v>
      </c>
      <c r="H1311" s="9">
        <f>VLOOKUP('Nikes Sales Dataset - Worked f'!A:A,'Nikes Sales Dataset - Worked f'!A:K,11,FALSE)</f>
        <v>5594.08</v>
      </c>
      <c r="I1311">
        <f>_xlfn.XLOOKUP('Cleaned and Transformed Dataset'!A:A,'Nikes Sales Dataset - Worked f'!A:A,'Nikes Sales Dataset - Worked f'!M:M)</f>
        <v>0</v>
      </c>
      <c r="J1311" s="9">
        <f>_xlfn.XLOOKUP(A:A,'Nikes Sales Dataset - Worked f'!A:A,'Nikes Sales Dataset - Worked f'!N:N)</f>
        <v>5594.08</v>
      </c>
      <c r="K1311" s="3">
        <f>_xlfn.XLOOKUP(A:A,'Nikes Sales Dataset - Worked f'!A:A,'Nikes Sales Dataset - Worked f'!P:P)</f>
        <v>5594.08</v>
      </c>
      <c r="L1311" s="7">
        <f>VLOOKUP('Nikes Sales Dataset - Worked f'!A:A,'Nikes Sales Dataset - Worked f'!A:R,18,FALSE)</f>
        <v>45181</v>
      </c>
      <c r="M1311" s="7" t="str">
        <f>_xlfn.XLOOKUP(A:A,'Nikes Sales Dataset - Worked f'!A:A,'Nikes Sales Dataset - Worked f'!S:S)</f>
        <v>Sep</v>
      </c>
      <c r="N1311" s="7" t="str">
        <f>_xlfn.XLOOKUP(A:A,'Nikes Sales Dataset - Worked f'!A:A,'Nikes Sales Dataset - Worked f'!T:T)</f>
        <v>2023</v>
      </c>
      <c r="O1311" t="str">
        <f>_xlfn.XLOOKUP(A:A,'Nikes Sales Dataset - Worked f'!A:A,'Nikes Sales Dataset - Worked f'!U:U)</f>
        <v>Retail</v>
      </c>
      <c r="P1311" t="str">
        <f>_xlfn.XLOOKUP(A:A,'Nikes Sales Dataset - Worked f'!A:A,'Nikes Sales Dataset - Worked f'!W:W)</f>
        <v>Hyderabad</v>
      </c>
      <c r="Q1311" s="9">
        <f>_xlfn.XLOOKUP(A:A,'Nikes Sales Dataset - Worked f'!A:A,'Nikes Sales Dataset - Worked f'!X:X)</f>
        <v>626.95000000000005</v>
      </c>
    </row>
    <row r="1312" spans="1:17" x14ac:dyDescent="0.25">
      <c r="A1312" s="4">
        <v>3310</v>
      </c>
      <c r="B1312" t="str">
        <f>VLOOKUP('Nikes Sales Dataset - Worked f'!A:A,'Nikes Sales Dataset - Worked f'!A:B,2,FALSE)</f>
        <v>3310_20250418</v>
      </c>
      <c r="C1312" t="str">
        <f>VLOOKUP('Nikes Sales Dataset - Worked f'!A:A,'Nikes Sales Dataset - Worked f'!A:C,3,FALSE)</f>
        <v>Women</v>
      </c>
      <c r="D1312" t="str">
        <f>VLOOKUP('Nikes Sales Dataset - Worked f'!A:A,'Nikes Sales Dataset - Worked f'!A:D,4,FALSE)</f>
        <v>Running</v>
      </c>
      <c r="E1312" t="str">
        <f>VLOOKUP('Nikes Sales Dataset - Worked f'!A:A,'Nikes Sales Dataset - Worked f'!A:E,5,FALSE)</f>
        <v>Free RN</v>
      </c>
      <c r="F1312" t="str">
        <f>VLOOKUP('Nikes Sales Dataset - Worked f'!A:A,'Nikes Sales Dataset - Worked f'!A:G,7,FALSE)</f>
        <v>M</v>
      </c>
      <c r="G1312" s="3">
        <f>VLOOKUP('Nikes Sales Dataset - Worked f'!A:A,'Nikes Sales Dataset - Worked f'!A:I,9,FALSE)</f>
        <v>4</v>
      </c>
      <c r="H1312" s="9">
        <f>VLOOKUP('Nikes Sales Dataset - Worked f'!A:A,'Nikes Sales Dataset - Worked f'!A:K,11,FALSE)</f>
        <v>6110.0300000000007</v>
      </c>
      <c r="I1312">
        <f>_xlfn.XLOOKUP('Cleaned and Transformed Dataset'!A:A,'Nikes Sales Dataset - Worked f'!A:A,'Nikes Sales Dataset - Worked f'!M:M)</f>
        <v>0.21</v>
      </c>
      <c r="J1312" s="9">
        <f>_xlfn.XLOOKUP(A:A,'Nikes Sales Dataset - Worked f'!A:A,'Nikes Sales Dataset - Worked f'!N:N)</f>
        <v>4826.9237000000003</v>
      </c>
      <c r="K1312" s="3">
        <f>_xlfn.XLOOKUP(A:A,'Nikes Sales Dataset - Worked f'!A:A,'Nikes Sales Dataset - Worked f'!P:P)</f>
        <v>19307.694800000001</v>
      </c>
      <c r="L1312" s="7">
        <f>VLOOKUP('Nikes Sales Dataset - Worked f'!A:A,'Nikes Sales Dataset - Worked f'!A:R,18,FALSE)</f>
        <v>45765</v>
      </c>
      <c r="M1312" s="7" t="str">
        <f>_xlfn.XLOOKUP(A:A,'Nikes Sales Dataset - Worked f'!A:A,'Nikes Sales Dataset - Worked f'!S:S)</f>
        <v>Apr</v>
      </c>
      <c r="N1312" s="7" t="str">
        <f>_xlfn.XLOOKUP(A:A,'Nikes Sales Dataset - Worked f'!A:A,'Nikes Sales Dataset - Worked f'!T:T)</f>
        <v>2025</v>
      </c>
      <c r="O1312" t="str">
        <f>_xlfn.XLOOKUP(A:A,'Nikes Sales Dataset - Worked f'!A:A,'Nikes Sales Dataset - Worked f'!U:U)</f>
        <v>Retail</v>
      </c>
      <c r="P1312" t="str">
        <f>_xlfn.XLOOKUP(A:A,'Nikes Sales Dataset - Worked f'!A:A,'Nikes Sales Dataset - Worked f'!W:W)</f>
        <v>Kolkata</v>
      </c>
      <c r="Q1312" s="9">
        <f>_xlfn.XLOOKUP(A:A,'Nikes Sales Dataset - Worked f'!A:A,'Nikes Sales Dataset - Worked f'!X:X)</f>
        <v>2856.16</v>
      </c>
    </row>
    <row r="1313" spans="1:17" x14ac:dyDescent="0.25">
      <c r="A1313" s="4">
        <v>3311</v>
      </c>
      <c r="B1313" t="str">
        <f>VLOOKUP('Nikes Sales Dataset - Worked f'!A:A,'Nikes Sales Dataset - Worked f'!A:B,2,FALSE)</f>
        <v>3311_20250502</v>
      </c>
      <c r="C1313" t="str">
        <f>VLOOKUP('Nikes Sales Dataset - Worked f'!A:A,'Nikes Sales Dataset - Worked f'!A:C,3,FALSE)</f>
        <v>Kids</v>
      </c>
      <c r="D1313" t="str">
        <f>VLOOKUP('Nikes Sales Dataset - Worked f'!A:A,'Nikes Sales Dataset - Worked f'!A:D,4,FALSE)</f>
        <v>Soccer</v>
      </c>
      <c r="E1313" t="str">
        <f>VLOOKUP('Nikes Sales Dataset - Worked f'!A:A,'Nikes Sales Dataset - Worked f'!A:E,5,FALSE)</f>
        <v>Premier III</v>
      </c>
      <c r="F1313" t="str">
        <f>VLOOKUP('Nikes Sales Dataset - Worked f'!A:A,'Nikes Sales Dataset - Worked f'!A:G,7,FALSE)</f>
        <v>M</v>
      </c>
      <c r="G1313" s="3">
        <f>VLOOKUP('Nikes Sales Dataset - Worked f'!A:A,'Nikes Sales Dataset - Worked f'!A:I,9,FALSE)</f>
        <v>0</v>
      </c>
      <c r="H1313" s="9">
        <f>VLOOKUP('Nikes Sales Dataset - Worked f'!A:A,'Nikes Sales Dataset - Worked f'!A:K,11,FALSE)</f>
        <v>6110.0300000000007</v>
      </c>
      <c r="I1313">
        <f>_xlfn.XLOOKUP('Cleaned and Transformed Dataset'!A:A,'Nikes Sales Dataset - Worked f'!A:A,'Nikes Sales Dataset - Worked f'!M:M)</f>
        <v>0.04</v>
      </c>
      <c r="J1313" s="9">
        <f>_xlfn.XLOOKUP(A:A,'Nikes Sales Dataset - Worked f'!A:A,'Nikes Sales Dataset - Worked f'!N:N)</f>
        <v>5865.6288000000004</v>
      </c>
      <c r="K1313" s="3">
        <f>_xlfn.XLOOKUP(A:A,'Nikes Sales Dataset - Worked f'!A:A,'Nikes Sales Dataset - Worked f'!P:P)</f>
        <v>0</v>
      </c>
      <c r="L1313" s="7">
        <f>VLOOKUP('Nikes Sales Dataset - Worked f'!A:A,'Nikes Sales Dataset - Worked f'!A:R,18,FALSE)</f>
        <v>45779</v>
      </c>
      <c r="M1313" s="7" t="str">
        <f>_xlfn.XLOOKUP(A:A,'Nikes Sales Dataset - Worked f'!A:A,'Nikes Sales Dataset - Worked f'!S:S)</f>
        <v>May</v>
      </c>
      <c r="N1313" s="7" t="str">
        <f>_xlfn.XLOOKUP(A:A,'Nikes Sales Dataset - Worked f'!A:A,'Nikes Sales Dataset - Worked f'!T:T)</f>
        <v>2025</v>
      </c>
      <c r="O1313" t="str">
        <f>_xlfn.XLOOKUP(A:A,'Nikes Sales Dataset - Worked f'!A:A,'Nikes Sales Dataset - Worked f'!U:U)</f>
        <v>Online</v>
      </c>
      <c r="P1313" t="str">
        <f>_xlfn.XLOOKUP(A:A,'Nikes Sales Dataset - Worked f'!A:A,'Nikes Sales Dataset - Worked f'!W:W)</f>
        <v>Delhi</v>
      </c>
      <c r="Q1313" s="9">
        <f>_xlfn.XLOOKUP(A:A,'Nikes Sales Dataset - Worked f'!A:A,'Nikes Sales Dataset - Worked f'!X:X)</f>
        <v>3152.21</v>
      </c>
    </row>
    <row r="1314" spans="1:17" x14ac:dyDescent="0.25">
      <c r="A1314" s="4">
        <v>3312</v>
      </c>
      <c r="B1314" t="str">
        <f>VLOOKUP('Nikes Sales Dataset - Worked f'!A:A,'Nikes Sales Dataset - Worked f'!A:B,2,FALSE)</f>
        <v>3312_20250525</v>
      </c>
      <c r="C1314" t="str">
        <f>VLOOKUP('Nikes Sales Dataset - Worked f'!A:A,'Nikes Sales Dataset - Worked f'!A:C,3,FALSE)</f>
        <v>Women</v>
      </c>
      <c r="D1314" t="str">
        <f>VLOOKUP('Nikes Sales Dataset - Worked f'!A:A,'Nikes Sales Dataset - Worked f'!A:D,4,FALSE)</f>
        <v>Basketball</v>
      </c>
      <c r="E1314" t="str">
        <f>VLOOKUP('Nikes Sales Dataset - Worked f'!A:A,'Nikes Sales Dataset - Worked f'!A:E,5,FALSE)</f>
        <v>Zoom Freak</v>
      </c>
      <c r="F1314" t="str">
        <f>VLOOKUP('Nikes Sales Dataset - Worked f'!A:A,'Nikes Sales Dataset - Worked f'!A:G,7,FALSE)</f>
        <v>M</v>
      </c>
      <c r="G1314" s="3">
        <f>VLOOKUP('Nikes Sales Dataset - Worked f'!A:A,'Nikes Sales Dataset - Worked f'!A:I,9,FALSE)</f>
        <v>1</v>
      </c>
      <c r="H1314" s="9">
        <f>VLOOKUP('Nikes Sales Dataset - Worked f'!A:A,'Nikes Sales Dataset - Worked f'!A:K,11,FALSE)</f>
        <v>8069.3</v>
      </c>
      <c r="I1314">
        <f>_xlfn.XLOOKUP('Cleaned and Transformed Dataset'!A:A,'Nikes Sales Dataset - Worked f'!A:A,'Nikes Sales Dataset - Worked f'!M:M)</f>
        <v>0</v>
      </c>
      <c r="J1314" s="9">
        <f>_xlfn.XLOOKUP(A:A,'Nikes Sales Dataset - Worked f'!A:A,'Nikes Sales Dataset - Worked f'!N:N)</f>
        <v>8069.3</v>
      </c>
      <c r="K1314" s="3">
        <f>_xlfn.XLOOKUP(A:A,'Nikes Sales Dataset - Worked f'!A:A,'Nikes Sales Dataset - Worked f'!P:P)</f>
        <v>8069.3</v>
      </c>
      <c r="L1314" s="7">
        <f>VLOOKUP('Nikes Sales Dataset - Worked f'!A:A,'Nikes Sales Dataset - Worked f'!A:R,18,FALSE)</f>
        <v>45802</v>
      </c>
      <c r="M1314" s="7" t="str">
        <f>_xlfn.XLOOKUP(A:A,'Nikes Sales Dataset - Worked f'!A:A,'Nikes Sales Dataset - Worked f'!S:S)</f>
        <v>May</v>
      </c>
      <c r="N1314" s="7" t="str">
        <f>_xlfn.XLOOKUP(A:A,'Nikes Sales Dataset - Worked f'!A:A,'Nikes Sales Dataset - Worked f'!T:T)</f>
        <v>2025</v>
      </c>
      <c r="O1314" t="str">
        <f>_xlfn.XLOOKUP(A:A,'Nikes Sales Dataset - Worked f'!A:A,'Nikes Sales Dataset - Worked f'!U:U)</f>
        <v>Retail</v>
      </c>
      <c r="P1314" t="str">
        <f>_xlfn.XLOOKUP(A:A,'Nikes Sales Dataset - Worked f'!A:A,'Nikes Sales Dataset - Worked f'!W:W)</f>
        <v>Pune</v>
      </c>
      <c r="Q1314" s="9">
        <f>_xlfn.XLOOKUP(A:A,'Nikes Sales Dataset - Worked f'!A:A,'Nikes Sales Dataset - Worked f'!X:X)</f>
        <v>-95.96</v>
      </c>
    </row>
    <row r="1315" spans="1:17" x14ac:dyDescent="0.25">
      <c r="A1315" s="4">
        <v>3313</v>
      </c>
      <c r="B1315" t="str">
        <f>VLOOKUP('Nikes Sales Dataset - Worked f'!A:A,'Nikes Sales Dataset - Worked f'!A:B,2,FALSE)</f>
        <v>3313_Unknown Date</v>
      </c>
      <c r="C1315" t="str">
        <f>VLOOKUP('Nikes Sales Dataset - Worked f'!A:A,'Nikes Sales Dataset - Worked f'!A:C,3,FALSE)</f>
        <v>Kids</v>
      </c>
      <c r="D1315" t="str">
        <f>VLOOKUP('Nikes Sales Dataset - Worked f'!A:A,'Nikes Sales Dataset - Worked f'!A:D,4,FALSE)</f>
        <v>Basketball</v>
      </c>
      <c r="E1315" t="str">
        <f>VLOOKUP('Nikes Sales Dataset - Worked f'!A:A,'Nikes Sales Dataset - Worked f'!A:E,5,FALSE)</f>
        <v>Kyrie Flytrap</v>
      </c>
      <c r="F1315" t="str">
        <f>VLOOKUP('Nikes Sales Dataset - Worked f'!A:A,'Nikes Sales Dataset - Worked f'!A:G,7,FALSE)</f>
        <v>M</v>
      </c>
      <c r="G1315" s="3">
        <f>VLOOKUP('Nikes Sales Dataset - Worked f'!A:A,'Nikes Sales Dataset - Worked f'!A:I,9,FALSE)</f>
        <v>0</v>
      </c>
      <c r="H1315" s="9">
        <f>VLOOKUP('Nikes Sales Dataset - Worked f'!A:A,'Nikes Sales Dataset - Worked f'!A:K,11,FALSE)</f>
        <v>9460.52</v>
      </c>
      <c r="I1315">
        <f>_xlfn.XLOOKUP('Cleaned and Transformed Dataset'!A:A,'Nikes Sales Dataset - Worked f'!A:A,'Nikes Sales Dataset - Worked f'!M:M)</f>
        <v>0</v>
      </c>
      <c r="J1315" s="9">
        <f>_xlfn.XLOOKUP(A:A,'Nikes Sales Dataset - Worked f'!A:A,'Nikes Sales Dataset - Worked f'!N:N)</f>
        <v>9460.52</v>
      </c>
      <c r="K1315" s="3">
        <f>_xlfn.XLOOKUP(A:A,'Nikes Sales Dataset - Worked f'!A:A,'Nikes Sales Dataset - Worked f'!P:P)</f>
        <v>0</v>
      </c>
      <c r="L1315" s="7" t="str">
        <f>VLOOKUP('Nikes Sales Dataset - Worked f'!A:A,'Nikes Sales Dataset - Worked f'!A:R,18,FALSE)</f>
        <v>Unknown Date</v>
      </c>
      <c r="M1315" s="7" t="str">
        <f>_xlfn.XLOOKUP(A:A,'Nikes Sales Dataset - Worked f'!A:A,'Nikes Sales Dataset - Worked f'!S:S)</f>
        <v>Unknown</v>
      </c>
      <c r="N1315" s="7" t="str">
        <f>_xlfn.XLOOKUP(A:A,'Nikes Sales Dataset - Worked f'!A:A,'Nikes Sales Dataset - Worked f'!T:T)</f>
        <v>Unknown</v>
      </c>
      <c r="O1315" t="str">
        <f>_xlfn.XLOOKUP(A:A,'Nikes Sales Dataset - Worked f'!A:A,'Nikes Sales Dataset - Worked f'!U:U)</f>
        <v>Retail</v>
      </c>
      <c r="P1315" t="str">
        <f>_xlfn.XLOOKUP(A:A,'Nikes Sales Dataset - Worked f'!A:A,'Nikes Sales Dataset - Worked f'!W:W)</f>
        <v>Hyderabad</v>
      </c>
      <c r="Q1315" s="9">
        <f>_xlfn.XLOOKUP(A:A,'Nikes Sales Dataset - Worked f'!A:A,'Nikes Sales Dataset - Worked f'!X:X)</f>
        <v>-476.54</v>
      </c>
    </row>
    <row r="1316" spans="1:17" x14ac:dyDescent="0.25">
      <c r="A1316" s="4">
        <v>3314</v>
      </c>
      <c r="B1316" t="str">
        <f>VLOOKUP('Nikes Sales Dataset - Worked f'!A:A,'Nikes Sales Dataset - Worked f'!A:B,2,FALSE)</f>
        <v>3314_Unknown Date</v>
      </c>
      <c r="C1316" t="str">
        <f>VLOOKUP('Nikes Sales Dataset - Worked f'!A:A,'Nikes Sales Dataset - Worked f'!A:C,3,FALSE)</f>
        <v>Men</v>
      </c>
      <c r="D1316" t="str">
        <f>VLOOKUP('Nikes Sales Dataset - Worked f'!A:A,'Nikes Sales Dataset - Worked f'!A:D,4,FALSE)</f>
        <v>Training</v>
      </c>
      <c r="E1316" t="str">
        <f>VLOOKUP('Nikes Sales Dataset - Worked f'!A:A,'Nikes Sales Dataset - Worked f'!A:E,5,FALSE)</f>
        <v>ZoomX Invincible</v>
      </c>
      <c r="F1316" t="str">
        <f>VLOOKUP('Nikes Sales Dataset - Worked f'!A:A,'Nikes Sales Dataset - Worked f'!A:G,7,FALSE)</f>
        <v>M</v>
      </c>
      <c r="G1316" s="3">
        <f>VLOOKUP('Nikes Sales Dataset - Worked f'!A:A,'Nikes Sales Dataset - Worked f'!A:I,9,FALSE)</f>
        <v>2</v>
      </c>
      <c r="H1316" s="9">
        <f>VLOOKUP('Nikes Sales Dataset - Worked f'!A:A,'Nikes Sales Dataset - Worked f'!A:K,11,FALSE)</f>
        <v>7050.14</v>
      </c>
      <c r="I1316">
        <f>_xlfn.XLOOKUP('Cleaned and Transformed Dataset'!A:A,'Nikes Sales Dataset - Worked f'!A:A,'Nikes Sales Dataset - Worked f'!M:M)</f>
        <v>0</v>
      </c>
      <c r="J1316" s="9">
        <f>_xlfn.XLOOKUP(A:A,'Nikes Sales Dataset - Worked f'!A:A,'Nikes Sales Dataset - Worked f'!N:N)</f>
        <v>7050.14</v>
      </c>
      <c r="K1316" s="3">
        <f>_xlfn.XLOOKUP(A:A,'Nikes Sales Dataset - Worked f'!A:A,'Nikes Sales Dataset - Worked f'!P:P)</f>
        <v>14100.28</v>
      </c>
      <c r="L1316" s="7" t="str">
        <f>VLOOKUP('Nikes Sales Dataset - Worked f'!A:A,'Nikes Sales Dataset - Worked f'!A:R,18,FALSE)</f>
        <v>Unknown Date</v>
      </c>
      <c r="M1316" s="7" t="str">
        <f>_xlfn.XLOOKUP(A:A,'Nikes Sales Dataset - Worked f'!A:A,'Nikes Sales Dataset - Worked f'!S:S)</f>
        <v>Unknown</v>
      </c>
      <c r="N1316" s="7" t="str">
        <f>_xlfn.XLOOKUP(A:A,'Nikes Sales Dataset - Worked f'!A:A,'Nikes Sales Dataset - Worked f'!T:T)</f>
        <v>Unknown</v>
      </c>
      <c r="O1316" t="str">
        <f>_xlfn.XLOOKUP(A:A,'Nikes Sales Dataset - Worked f'!A:A,'Nikes Sales Dataset - Worked f'!U:U)</f>
        <v>Retail</v>
      </c>
      <c r="P1316" t="str">
        <f>_xlfn.XLOOKUP(A:A,'Nikes Sales Dataset - Worked f'!A:A,'Nikes Sales Dataset - Worked f'!W:W)</f>
        <v>Hyderabad</v>
      </c>
      <c r="Q1316" s="9">
        <f>_xlfn.XLOOKUP(A:A,'Nikes Sales Dataset - Worked f'!A:A,'Nikes Sales Dataset - Worked f'!X:X)</f>
        <v>-815.54</v>
      </c>
    </row>
    <row r="1317" spans="1:17" x14ac:dyDescent="0.25">
      <c r="A1317" s="4">
        <v>3315</v>
      </c>
      <c r="B1317" t="str">
        <f>VLOOKUP('Nikes Sales Dataset - Worked f'!A:A,'Nikes Sales Dataset - Worked f'!A:B,2,FALSE)</f>
        <v>3315_Unknown Date</v>
      </c>
      <c r="C1317" t="str">
        <f>VLOOKUP('Nikes Sales Dataset - Worked f'!A:A,'Nikes Sales Dataset - Worked f'!A:C,3,FALSE)</f>
        <v>Women</v>
      </c>
      <c r="D1317" t="str">
        <f>VLOOKUP('Nikes Sales Dataset - Worked f'!A:A,'Nikes Sales Dataset - Worked f'!A:D,4,FALSE)</f>
        <v>Training</v>
      </c>
      <c r="E1317" t="str">
        <f>VLOOKUP('Nikes Sales Dataset - Worked f'!A:A,'Nikes Sales Dataset - Worked f'!A:E,5,FALSE)</f>
        <v>Metcon 7</v>
      </c>
      <c r="F1317" t="str">
        <f>VLOOKUP('Nikes Sales Dataset - Worked f'!A:A,'Nikes Sales Dataset - Worked f'!A:G,7,FALSE)</f>
        <v>XL</v>
      </c>
      <c r="G1317" s="3">
        <f>VLOOKUP('Nikes Sales Dataset - Worked f'!A:A,'Nikes Sales Dataset - Worked f'!A:I,9,FALSE)</f>
        <v>1</v>
      </c>
      <c r="H1317" s="9">
        <f>VLOOKUP('Nikes Sales Dataset - Worked f'!A:A,'Nikes Sales Dataset - Worked f'!A:K,11,FALSE)</f>
        <v>6110.0300000000007</v>
      </c>
      <c r="I1317">
        <f>_xlfn.XLOOKUP('Cleaned and Transformed Dataset'!A:A,'Nikes Sales Dataset - Worked f'!A:A,'Nikes Sales Dataset - Worked f'!M:M)</f>
        <v>0</v>
      </c>
      <c r="J1317" s="9">
        <f>_xlfn.XLOOKUP(A:A,'Nikes Sales Dataset - Worked f'!A:A,'Nikes Sales Dataset - Worked f'!N:N)</f>
        <v>6110.0300000000007</v>
      </c>
      <c r="K1317" s="3">
        <f>_xlfn.XLOOKUP(A:A,'Nikes Sales Dataset - Worked f'!A:A,'Nikes Sales Dataset - Worked f'!P:P)</f>
        <v>6110.0300000000007</v>
      </c>
      <c r="L1317" s="7" t="str">
        <f>VLOOKUP('Nikes Sales Dataset - Worked f'!A:A,'Nikes Sales Dataset - Worked f'!A:R,18,FALSE)</f>
        <v>Unknown Date</v>
      </c>
      <c r="M1317" s="7" t="str">
        <f>_xlfn.XLOOKUP(A:A,'Nikes Sales Dataset - Worked f'!A:A,'Nikes Sales Dataset - Worked f'!S:S)</f>
        <v>Unknown</v>
      </c>
      <c r="N1317" s="7" t="str">
        <f>_xlfn.XLOOKUP(A:A,'Nikes Sales Dataset - Worked f'!A:A,'Nikes Sales Dataset - Worked f'!T:T)</f>
        <v>Unknown</v>
      </c>
      <c r="O1317" t="str">
        <f>_xlfn.XLOOKUP(A:A,'Nikes Sales Dataset - Worked f'!A:A,'Nikes Sales Dataset - Worked f'!U:U)</f>
        <v>Retail</v>
      </c>
      <c r="P1317" t="str">
        <f>_xlfn.XLOOKUP(A:A,'Nikes Sales Dataset - Worked f'!A:A,'Nikes Sales Dataset - Worked f'!W:W)</f>
        <v>Bangalore</v>
      </c>
      <c r="Q1317" s="9">
        <f>_xlfn.XLOOKUP(A:A,'Nikes Sales Dataset - Worked f'!A:A,'Nikes Sales Dataset - Worked f'!X:X)</f>
        <v>1345.26</v>
      </c>
    </row>
    <row r="1318" spans="1:17" x14ac:dyDescent="0.25">
      <c r="A1318" s="4">
        <v>3316</v>
      </c>
      <c r="B1318" t="str">
        <f>VLOOKUP('Nikes Sales Dataset - Worked f'!A:A,'Nikes Sales Dataset - Worked f'!A:B,2,FALSE)</f>
        <v>3316_20240425</v>
      </c>
      <c r="C1318" t="str">
        <f>VLOOKUP('Nikes Sales Dataset - Worked f'!A:A,'Nikes Sales Dataset - Worked f'!A:C,3,FALSE)</f>
        <v>Women</v>
      </c>
      <c r="D1318" t="str">
        <f>VLOOKUP('Nikes Sales Dataset - Worked f'!A:A,'Nikes Sales Dataset - Worked f'!A:D,4,FALSE)</f>
        <v>Running</v>
      </c>
      <c r="E1318" t="str">
        <f>VLOOKUP('Nikes Sales Dataset - Worked f'!A:A,'Nikes Sales Dataset - Worked f'!A:E,5,FALSE)</f>
        <v>React Infinity</v>
      </c>
      <c r="F1318" t="str">
        <f>VLOOKUP('Nikes Sales Dataset - Worked f'!A:A,'Nikes Sales Dataset - Worked f'!A:G,7,FALSE)</f>
        <v>L</v>
      </c>
      <c r="G1318" s="3">
        <f>VLOOKUP('Nikes Sales Dataset - Worked f'!A:A,'Nikes Sales Dataset - Worked f'!A:I,9,FALSE)</f>
        <v>1</v>
      </c>
      <c r="H1318" s="9">
        <f>VLOOKUP('Nikes Sales Dataset - Worked f'!A:A,'Nikes Sales Dataset - Worked f'!A:K,11,FALSE)</f>
        <v>6110.0300000000007</v>
      </c>
      <c r="I1318">
        <f>_xlfn.XLOOKUP('Cleaned and Transformed Dataset'!A:A,'Nikes Sales Dataset - Worked f'!A:A,'Nikes Sales Dataset - Worked f'!M:M)</f>
        <v>1.02</v>
      </c>
      <c r="J1318" s="9">
        <f>_xlfn.XLOOKUP(A:A,'Nikes Sales Dataset - Worked f'!A:A,'Nikes Sales Dataset - Worked f'!N:N)</f>
        <v>-122.20060000000012</v>
      </c>
      <c r="K1318" s="3">
        <f>_xlfn.XLOOKUP(A:A,'Nikes Sales Dataset - Worked f'!A:A,'Nikes Sales Dataset - Worked f'!P:P)</f>
        <v>-122.20060000000012</v>
      </c>
      <c r="L1318" s="7">
        <f>VLOOKUP('Nikes Sales Dataset - Worked f'!A:A,'Nikes Sales Dataset - Worked f'!A:R,18,FALSE)</f>
        <v>45407</v>
      </c>
      <c r="M1318" s="7" t="str">
        <f>_xlfn.XLOOKUP(A:A,'Nikes Sales Dataset - Worked f'!A:A,'Nikes Sales Dataset - Worked f'!S:S)</f>
        <v>Apr</v>
      </c>
      <c r="N1318" s="7" t="str">
        <f>_xlfn.XLOOKUP(A:A,'Nikes Sales Dataset - Worked f'!A:A,'Nikes Sales Dataset - Worked f'!T:T)</f>
        <v>2024</v>
      </c>
      <c r="O1318" t="str">
        <f>_xlfn.XLOOKUP(A:A,'Nikes Sales Dataset - Worked f'!A:A,'Nikes Sales Dataset - Worked f'!U:U)</f>
        <v>Online</v>
      </c>
      <c r="P1318" t="str">
        <f>_xlfn.XLOOKUP(A:A,'Nikes Sales Dataset - Worked f'!A:A,'Nikes Sales Dataset - Worked f'!W:W)</f>
        <v>Bangalore</v>
      </c>
      <c r="Q1318" s="9">
        <f>_xlfn.XLOOKUP(A:A,'Nikes Sales Dataset - Worked f'!A:A,'Nikes Sales Dataset - Worked f'!X:X)</f>
        <v>27.15</v>
      </c>
    </row>
    <row r="1319" spans="1:17" x14ac:dyDescent="0.25">
      <c r="A1319" s="4">
        <v>3317</v>
      </c>
      <c r="B1319" t="str">
        <f>VLOOKUP('Nikes Sales Dataset - Worked f'!A:A,'Nikes Sales Dataset - Worked f'!A:B,2,FALSE)</f>
        <v>3317_Unknown Date</v>
      </c>
      <c r="C1319" t="str">
        <f>VLOOKUP('Nikes Sales Dataset - Worked f'!A:A,'Nikes Sales Dataset - Worked f'!A:C,3,FALSE)</f>
        <v>Kids</v>
      </c>
      <c r="D1319" t="str">
        <f>VLOOKUP('Nikes Sales Dataset - Worked f'!A:A,'Nikes Sales Dataset - Worked f'!A:D,4,FALSE)</f>
        <v>Basketball</v>
      </c>
      <c r="E1319" t="str">
        <f>VLOOKUP('Nikes Sales Dataset - Worked f'!A:A,'Nikes Sales Dataset - Worked f'!A:E,5,FALSE)</f>
        <v>Air Jordan</v>
      </c>
      <c r="F1319" t="str">
        <f>VLOOKUP('Nikes Sales Dataset - Worked f'!A:A,'Nikes Sales Dataset - Worked f'!A:G,7,FALSE)</f>
        <v>L</v>
      </c>
      <c r="G1319" s="3">
        <f>VLOOKUP('Nikes Sales Dataset - Worked f'!A:A,'Nikes Sales Dataset - Worked f'!A:I,9,FALSE)</f>
        <v>3</v>
      </c>
      <c r="H1319" s="9">
        <f>VLOOKUP('Nikes Sales Dataset - Worked f'!A:A,'Nikes Sales Dataset - Worked f'!A:K,11,FALSE)</f>
        <v>6110.0300000000007</v>
      </c>
      <c r="I1319">
        <f>_xlfn.XLOOKUP('Cleaned and Transformed Dataset'!A:A,'Nikes Sales Dataset - Worked f'!A:A,'Nikes Sales Dataset - Worked f'!M:M)</f>
        <v>0</v>
      </c>
      <c r="J1319" s="9">
        <f>_xlfn.XLOOKUP(A:A,'Nikes Sales Dataset - Worked f'!A:A,'Nikes Sales Dataset - Worked f'!N:N)</f>
        <v>6110.0300000000007</v>
      </c>
      <c r="K1319" s="3">
        <f>_xlfn.XLOOKUP(A:A,'Nikes Sales Dataset - Worked f'!A:A,'Nikes Sales Dataset - Worked f'!P:P)</f>
        <v>18330.090000000004</v>
      </c>
      <c r="L1319" s="7" t="str">
        <f>VLOOKUP('Nikes Sales Dataset - Worked f'!A:A,'Nikes Sales Dataset - Worked f'!A:R,18,FALSE)</f>
        <v>Unknown Date</v>
      </c>
      <c r="M1319" s="7" t="str">
        <f>_xlfn.XLOOKUP(A:A,'Nikes Sales Dataset - Worked f'!A:A,'Nikes Sales Dataset - Worked f'!S:S)</f>
        <v>Unknown</v>
      </c>
      <c r="N1319" s="7" t="str">
        <f>_xlfn.XLOOKUP(A:A,'Nikes Sales Dataset - Worked f'!A:A,'Nikes Sales Dataset - Worked f'!T:T)</f>
        <v>Unknown</v>
      </c>
      <c r="O1319" t="str">
        <f>_xlfn.XLOOKUP(A:A,'Nikes Sales Dataset - Worked f'!A:A,'Nikes Sales Dataset - Worked f'!U:U)</f>
        <v>Online</v>
      </c>
      <c r="P1319" t="str">
        <f>_xlfn.XLOOKUP(A:A,'Nikes Sales Dataset - Worked f'!A:A,'Nikes Sales Dataset - Worked f'!W:W)</f>
        <v>Hyderabad</v>
      </c>
      <c r="Q1319" s="9">
        <f>_xlfn.XLOOKUP(A:A,'Nikes Sales Dataset - Worked f'!A:A,'Nikes Sales Dataset - Worked f'!X:X)</f>
        <v>3852.52</v>
      </c>
    </row>
    <row r="1320" spans="1:17" x14ac:dyDescent="0.25">
      <c r="A1320" s="4">
        <v>3318</v>
      </c>
      <c r="B1320" t="str">
        <f>VLOOKUP('Nikes Sales Dataset - Worked f'!A:A,'Nikes Sales Dataset - Worked f'!A:B,2,FALSE)</f>
        <v>3318_20250411</v>
      </c>
      <c r="C1320" t="str">
        <f>VLOOKUP('Nikes Sales Dataset - Worked f'!A:A,'Nikes Sales Dataset - Worked f'!A:C,3,FALSE)</f>
        <v>Men</v>
      </c>
      <c r="D1320" t="str">
        <f>VLOOKUP('Nikes Sales Dataset - Worked f'!A:A,'Nikes Sales Dataset - Worked f'!A:D,4,FALSE)</f>
        <v>Training</v>
      </c>
      <c r="E1320" t="str">
        <f>VLOOKUP('Nikes Sales Dataset - Worked f'!A:A,'Nikes Sales Dataset - Worked f'!A:E,5,FALSE)</f>
        <v>Flex Trainer</v>
      </c>
      <c r="F1320" t="str">
        <f>VLOOKUP('Nikes Sales Dataset - Worked f'!A:A,'Nikes Sales Dataset - Worked f'!A:G,7,FALSE)</f>
        <v>XL</v>
      </c>
      <c r="G1320" s="3">
        <f>VLOOKUP('Nikes Sales Dataset - Worked f'!A:A,'Nikes Sales Dataset - Worked f'!A:I,9,FALSE)</f>
        <v>1</v>
      </c>
      <c r="H1320" s="9">
        <f>VLOOKUP('Nikes Sales Dataset - Worked f'!A:A,'Nikes Sales Dataset - Worked f'!A:K,11,FALSE)</f>
        <v>6110.0300000000007</v>
      </c>
      <c r="I1320">
        <f>_xlfn.XLOOKUP('Cleaned and Transformed Dataset'!A:A,'Nikes Sales Dataset - Worked f'!A:A,'Nikes Sales Dataset - Worked f'!M:M)</f>
        <v>0</v>
      </c>
      <c r="J1320" s="9">
        <f>_xlfn.XLOOKUP(A:A,'Nikes Sales Dataset - Worked f'!A:A,'Nikes Sales Dataset - Worked f'!N:N)</f>
        <v>6110.0300000000007</v>
      </c>
      <c r="K1320" s="3">
        <f>_xlfn.XLOOKUP(A:A,'Nikes Sales Dataset - Worked f'!A:A,'Nikes Sales Dataset - Worked f'!P:P)</f>
        <v>6110.0300000000007</v>
      </c>
      <c r="L1320" s="7">
        <f>VLOOKUP('Nikes Sales Dataset - Worked f'!A:A,'Nikes Sales Dataset - Worked f'!A:R,18,FALSE)</f>
        <v>45758</v>
      </c>
      <c r="M1320" s="7" t="str">
        <f>_xlfn.XLOOKUP(A:A,'Nikes Sales Dataset - Worked f'!A:A,'Nikes Sales Dataset - Worked f'!S:S)</f>
        <v>Apr</v>
      </c>
      <c r="N1320" s="7" t="str">
        <f>_xlfn.XLOOKUP(A:A,'Nikes Sales Dataset - Worked f'!A:A,'Nikes Sales Dataset - Worked f'!T:T)</f>
        <v>2025</v>
      </c>
      <c r="O1320" t="str">
        <f>_xlfn.XLOOKUP(A:A,'Nikes Sales Dataset - Worked f'!A:A,'Nikes Sales Dataset - Worked f'!U:U)</f>
        <v>Online</v>
      </c>
      <c r="P1320" t="str">
        <f>_xlfn.XLOOKUP(A:A,'Nikes Sales Dataset - Worked f'!A:A,'Nikes Sales Dataset - Worked f'!W:W)</f>
        <v>Delhi</v>
      </c>
      <c r="Q1320" s="9">
        <f>_xlfn.XLOOKUP(A:A,'Nikes Sales Dataset - Worked f'!A:A,'Nikes Sales Dataset - Worked f'!X:X)</f>
        <v>1096.06</v>
      </c>
    </row>
    <row r="1321" spans="1:17" x14ac:dyDescent="0.25">
      <c r="A1321" s="4">
        <v>3319</v>
      </c>
      <c r="B1321" t="str">
        <f>VLOOKUP('Nikes Sales Dataset - Worked f'!A:A,'Nikes Sales Dataset - Worked f'!A:B,2,FALSE)</f>
        <v>3319_20240928</v>
      </c>
      <c r="C1321" t="str">
        <f>VLOOKUP('Nikes Sales Dataset - Worked f'!A:A,'Nikes Sales Dataset - Worked f'!A:C,3,FALSE)</f>
        <v>Women</v>
      </c>
      <c r="D1321" t="str">
        <f>VLOOKUP('Nikes Sales Dataset - Worked f'!A:A,'Nikes Sales Dataset - Worked f'!A:D,4,FALSE)</f>
        <v>Running</v>
      </c>
      <c r="E1321" t="str">
        <f>VLOOKUP('Nikes Sales Dataset - Worked f'!A:A,'Nikes Sales Dataset - Worked f'!A:E,5,FALSE)</f>
        <v>Air Zoom</v>
      </c>
      <c r="F1321" t="str">
        <f>VLOOKUP('Nikes Sales Dataset - Worked f'!A:A,'Nikes Sales Dataset - Worked f'!A:G,7,FALSE)</f>
        <v>XL</v>
      </c>
      <c r="G1321" s="3">
        <f>VLOOKUP('Nikes Sales Dataset - Worked f'!A:A,'Nikes Sales Dataset - Worked f'!A:I,9,FALSE)</f>
        <v>0</v>
      </c>
      <c r="H1321" s="9">
        <f>VLOOKUP('Nikes Sales Dataset - Worked f'!A:A,'Nikes Sales Dataset - Worked f'!A:K,11,FALSE)</f>
        <v>6109.1</v>
      </c>
      <c r="I1321">
        <f>_xlfn.XLOOKUP('Cleaned and Transformed Dataset'!A:A,'Nikes Sales Dataset - Worked f'!A:A,'Nikes Sales Dataset - Worked f'!M:M)</f>
        <v>0.37</v>
      </c>
      <c r="J1321" s="9">
        <f>_xlfn.XLOOKUP(A:A,'Nikes Sales Dataset - Worked f'!A:A,'Nikes Sales Dataset - Worked f'!N:N)</f>
        <v>3848.7330000000002</v>
      </c>
      <c r="K1321" s="3">
        <f>_xlfn.XLOOKUP(A:A,'Nikes Sales Dataset - Worked f'!A:A,'Nikes Sales Dataset - Worked f'!P:P)</f>
        <v>0</v>
      </c>
      <c r="L1321" s="7">
        <f>VLOOKUP('Nikes Sales Dataset - Worked f'!A:A,'Nikes Sales Dataset - Worked f'!A:R,18,FALSE)</f>
        <v>45563</v>
      </c>
      <c r="M1321" s="7" t="str">
        <f>_xlfn.XLOOKUP(A:A,'Nikes Sales Dataset - Worked f'!A:A,'Nikes Sales Dataset - Worked f'!S:S)</f>
        <v>Sep</v>
      </c>
      <c r="N1321" s="7" t="str">
        <f>_xlfn.XLOOKUP(A:A,'Nikes Sales Dataset - Worked f'!A:A,'Nikes Sales Dataset - Worked f'!T:T)</f>
        <v>2024</v>
      </c>
      <c r="O1321" t="str">
        <f>_xlfn.XLOOKUP(A:A,'Nikes Sales Dataset - Worked f'!A:A,'Nikes Sales Dataset - Worked f'!U:U)</f>
        <v>Retail</v>
      </c>
      <c r="P1321" t="str">
        <f>_xlfn.XLOOKUP(A:A,'Nikes Sales Dataset - Worked f'!A:A,'Nikes Sales Dataset - Worked f'!W:W)</f>
        <v>Mumbai</v>
      </c>
      <c r="Q1321" s="9">
        <f>_xlfn.XLOOKUP(A:A,'Nikes Sales Dataset - Worked f'!A:A,'Nikes Sales Dataset - Worked f'!X:X)</f>
        <v>-846.73</v>
      </c>
    </row>
    <row r="1322" spans="1:17" x14ac:dyDescent="0.25">
      <c r="A1322" s="4">
        <v>3320</v>
      </c>
      <c r="B1322" t="str">
        <f>VLOOKUP('Nikes Sales Dataset - Worked f'!A:A,'Nikes Sales Dataset - Worked f'!A:B,2,FALSE)</f>
        <v>3320_20240912</v>
      </c>
      <c r="C1322" t="str">
        <f>VLOOKUP('Nikes Sales Dataset - Worked f'!A:A,'Nikes Sales Dataset - Worked f'!A:C,3,FALSE)</f>
        <v>Kids</v>
      </c>
      <c r="D1322" t="str">
        <f>VLOOKUP('Nikes Sales Dataset - Worked f'!A:A,'Nikes Sales Dataset - Worked f'!A:D,4,FALSE)</f>
        <v>Basketball</v>
      </c>
      <c r="E1322" t="str">
        <f>VLOOKUP('Nikes Sales Dataset - Worked f'!A:A,'Nikes Sales Dataset - Worked f'!A:E,5,FALSE)</f>
        <v>Air Jordan</v>
      </c>
      <c r="F1322" t="str">
        <f>VLOOKUP('Nikes Sales Dataset - Worked f'!A:A,'Nikes Sales Dataset - Worked f'!A:G,7,FALSE)</f>
        <v>M</v>
      </c>
      <c r="G1322" s="3">
        <f>VLOOKUP('Nikes Sales Dataset - Worked f'!A:A,'Nikes Sales Dataset - Worked f'!A:I,9,FALSE)</f>
        <v>0</v>
      </c>
      <c r="H1322" s="9">
        <f>VLOOKUP('Nikes Sales Dataset - Worked f'!A:A,'Nikes Sales Dataset - Worked f'!A:K,11,FALSE)</f>
        <v>8046.47</v>
      </c>
      <c r="I1322">
        <f>_xlfn.XLOOKUP('Cleaned and Transformed Dataset'!A:A,'Nikes Sales Dataset - Worked f'!A:A,'Nikes Sales Dataset - Worked f'!M:M)</f>
        <v>0.05</v>
      </c>
      <c r="J1322" s="9">
        <f>_xlfn.XLOOKUP(A:A,'Nikes Sales Dataset - Worked f'!A:A,'Nikes Sales Dataset - Worked f'!N:N)</f>
        <v>7644.1464999999998</v>
      </c>
      <c r="K1322" s="3">
        <f>_xlfn.XLOOKUP(A:A,'Nikes Sales Dataset - Worked f'!A:A,'Nikes Sales Dataset - Worked f'!P:P)</f>
        <v>0</v>
      </c>
      <c r="L1322" s="7">
        <f>VLOOKUP('Nikes Sales Dataset - Worked f'!A:A,'Nikes Sales Dataset - Worked f'!A:R,18,FALSE)</f>
        <v>45547</v>
      </c>
      <c r="M1322" s="7" t="str">
        <f>_xlfn.XLOOKUP(A:A,'Nikes Sales Dataset - Worked f'!A:A,'Nikes Sales Dataset - Worked f'!S:S)</f>
        <v>Sep</v>
      </c>
      <c r="N1322" s="7" t="str">
        <f>_xlfn.XLOOKUP(A:A,'Nikes Sales Dataset - Worked f'!A:A,'Nikes Sales Dataset - Worked f'!T:T)</f>
        <v>2024</v>
      </c>
      <c r="O1322" t="str">
        <f>_xlfn.XLOOKUP(A:A,'Nikes Sales Dataset - Worked f'!A:A,'Nikes Sales Dataset - Worked f'!U:U)</f>
        <v>Online</v>
      </c>
      <c r="P1322" t="str">
        <f>_xlfn.XLOOKUP(A:A,'Nikes Sales Dataset - Worked f'!A:A,'Nikes Sales Dataset - Worked f'!W:W)</f>
        <v>Kolkata</v>
      </c>
      <c r="Q1322" s="9">
        <f>_xlfn.XLOOKUP(A:A,'Nikes Sales Dataset - Worked f'!A:A,'Nikes Sales Dataset - Worked f'!X:X)</f>
        <v>-274.91000000000003</v>
      </c>
    </row>
    <row r="1323" spans="1:17" x14ac:dyDescent="0.25">
      <c r="A1323" s="4">
        <v>3321</v>
      </c>
      <c r="B1323" t="str">
        <f>VLOOKUP('Nikes Sales Dataset - Worked f'!A:A,'Nikes Sales Dataset - Worked f'!A:B,2,FALSE)</f>
        <v>3321_20250115</v>
      </c>
      <c r="C1323" t="str">
        <f>VLOOKUP('Nikes Sales Dataset - Worked f'!A:A,'Nikes Sales Dataset - Worked f'!A:C,3,FALSE)</f>
        <v>Kids</v>
      </c>
      <c r="D1323" t="str">
        <f>VLOOKUP('Nikes Sales Dataset - Worked f'!A:A,'Nikes Sales Dataset - Worked f'!A:D,4,FALSE)</f>
        <v>Soccer</v>
      </c>
      <c r="E1323" t="str">
        <f>VLOOKUP('Nikes Sales Dataset - Worked f'!A:A,'Nikes Sales Dataset - Worked f'!A:E,5,FALSE)</f>
        <v>Tiempo Legend</v>
      </c>
      <c r="F1323" t="str">
        <f>VLOOKUP('Nikes Sales Dataset - Worked f'!A:A,'Nikes Sales Dataset - Worked f'!A:G,7,FALSE)</f>
        <v>M</v>
      </c>
      <c r="G1323" s="3">
        <f>VLOOKUP('Nikes Sales Dataset - Worked f'!A:A,'Nikes Sales Dataset - Worked f'!A:I,9,FALSE)</f>
        <v>4</v>
      </c>
      <c r="H1323" s="9">
        <f>VLOOKUP('Nikes Sales Dataset - Worked f'!A:A,'Nikes Sales Dataset - Worked f'!A:K,11,FALSE)</f>
        <v>4986.67</v>
      </c>
      <c r="I1323">
        <f>_xlfn.XLOOKUP('Cleaned and Transformed Dataset'!A:A,'Nikes Sales Dataset - Worked f'!A:A,'Nikes Sales Dataset - Worked f'!M:M)</f>
        <v>1.07</v>
      </c>
      <c r="J1323" s="9">
        <f>_xlfn.XLOOKUP(A:A,'Nikes Sales Dataset - Worked f'!A:A,'Nikes Sales Dataset - Worked f'!N:N)</f>
        <v>-349.06690000000032</v>
      </c>
      <c r="K1323" s="3">
        <f>_xlfn.XLOOKUP(A:A,'Nikes Sales Dataset - Worked f'!A:A,'Nikes Sales Dataset - Worked f'!P:P)</f>
        <v>-1396.2676000000013</v>
      </c>
      <c r="L1323" s="7">
        <f>VLOOKUP('Nikes Sales Dataset - Worked f'!A:A,'Nikes Sales Dataset - Worked f'!A:R,18,FALSE)</f>
        <v>45672</v>
      </c>
      <c r="M1323" s="7" t="str">
        <f>_xlfn.XLOOKUP(A:A,'Nikes Sales Dataset - Worked f'!A:A,'Nikes Sales Dataset - Worked f'!S:S)</f>
        <v>Jan</v>
      </c>
      <c r="N1323" s="7" t="str">
        <f>_xlfn.XLOOKUP(A:A,'Nikes Sales Dataset - Worked f'!A:A,'Nikes Sales Dataset - Worked f'!T:T)</f>
        <v>2025</v>
      </c>
      <c r="O1323" t="str">
        <f>_xlfn.XLOOKUP(A:A,'Nikes Sales Dataset - Worked f'!A:A,'Nikes Sales Dataset - Worked f'!U:U)</f>
        <v>Retail</v>
      </c>
      <c r="P1323" t="str">
        <f>_xlfn.XLOOKUP(A:A,'Nikes Sales Dataset - Worked f'!A:A,'Nikes Sales Dataset - Worked f'!W:W)</f>
        <v>Mumbai</v>
      </c>
      <c r="Q1323" s="9">
        <f>_xlfn.XLOOKUP(A:A,'Nikes Sales Dataset - Worked f'!A:A,'Nikes Sales Dataset - Worked f'!X:X)</f>
        <v>3170.16</v>
      </c>
    </row>
    <row r="1324" spans="1:17" x14ac:dyDescent="0.25">
      <c r="A1324" s="4">
        <v>3322</v>
      </c>
      <c r="B1324" t="str">
        <f>VLOOKUP('Nikes Sales Dataset - Worked f'!A:A,'Nikes Sales Dataset - Worked f'!A:B,2,FALSE)</f>
        <v>3322_20230828</v>
      </c>
      <c r="C1324" t="str">
        <f>VLOOKUP('Nikes Sales Dataset - Worked f'!A:A,'Nikes Sales Dataset - Worked f'!A:C,3,FALSE)</f>
        <v>Men</v>
      </c>
      <c r="D1324" t="str">
        <f>VLOOKUP('Nikes Sales Dataset - Worked f'!A:A,'Nikes Sales Dataset - Worked f'!A:D,4,FALSE)</f>
        <v>Training</v>
      </c>
      <c r="E1324" t="str">
        <f>VLOOKUP('Nikes Sales Dataset - Worked f'!A:A,'Nikes Sales Dataset - Worked f'!A:E,5,FALSE)</f>
        <v>Metcon 7</v>
      </c>
      <c r="F1324" t="str">
        <f>VLOOKUP('Nikes Sales Dataset - Worked f'!A:A,'Nikes Sales Dataset - Worked f'!A:G,7,FALSE)</f>
        <v>M</v>
      </c>
      <c r="G1324" s="3">
        <f>VLOOKUP('Nikes Sales Dataset - Worked f'!A:A,'Nikes Sales Dataset - Worked f'!A:I,9,FALSE)</f>
        <v>1</v>
      </c>
      <c r="H1324" s="9">
        <f>VLOOKUP('Nikes Sales Dataset - Worked f'!A:A,'Nikes Sales Dataset - Worked f'!A:K,11,FALSE)</f>
        <v>6110.0300000000007</v>
      </c>
      <c r="I1324">
        <f>_xlfn.XLOOKUP('Cleaned and Transformed Dataset'!A:A,'Nikes Sales Dataset - Worked f'!A:A,'Nikes Sales Dataset - Worked f'!M:M)</f>
        <v>0</v>
      </c>
      <c r="J1324" s="9">
        <f>_xlfn.XLOOKUP(A:A,'Nikes Sales Dataset - Worked f'!A:A,'Nikes Sales Dataset - Worked f'!N:N)</f>
        <v>6110.0300000000007</v>
      </c>
      <c r="K1324" s="3">
        <f>_xlfn.XLOOKUP(A:A,'Nikes Sales Dataset - Worked f'!A:A,'Nikes Sales Dataset - Worked f'!P:P)</f>
        <v>6110.0300000000007</v>
      </c>
      <c r="L1324" s="7">
        <f>VLOOKUP('Nikes Sales Dataset - Worked f'!A:A,'Nikes Sales Dataset - Worked f'!A:R,18,FALSE)</f>
        <v>45166</v>
      </c>
      <c r="M1324" s="7" t="str">
        <f>_xlfn.XLOOKUP(A:A,'Nikes Sales Dataset - Worked f'!A:A,'Nikes Sales Dataset - Worked f'!S:S)</f>
        <v>Aug</v>
      </c>
      <c r="N1324" s="7" t="str">
        <f>_xlfn.XLOOKUP(A:A,'Nikes Sales Dataset - Worked f'!A:A,'Nikes Sales Dataset - Worked f'!T:T)</f>
        <v>2023</v>
      </c>
      <c r="O1324" t="str">
        <f>_xlfn.XLOOKUP(A:A,'Nikes Sales Dataset - Worked f'!A:A,'Nikes Sales Dataset - Worked f'!U:U)</f>
        <v>Online</v>
      </c>
      <c r="P1324" t="str">
        <f>_xlfn.XLOOKUP(A:A,'Nikes Sales Dataset - Worked f'!A:A,'Nikes Sales Dataset - Worked f'!W:W)</f>
        <v>Hyderabad</v>
      </c>
      <c r="Q1324" s="9">
        <f>_xlfn.XLOOKUP(A:A,'Nikes Sales Dataset - Worked f'!A:A,'Nikes Sales Dataset - Worked f'!X:X)</f>
        <v>864.55</v>
      </c>
    </row>
    <row r="1325" spans="1:17" x14ac:dyDescent="0.25">
      <c r="A1325" s="4">
        <v>3323</v>
      </c>
      <c r="B1325" t="str">
        <f>VLOOKUP('Nikes Sales Dataset - Worked f'!A:A,'Nikes Sales Dataset - Worked f'!A:B,2,FALSE)</f>
        <v>3323_20240101</v>
      </c>
      <c r="C1325" t="str">
        <f>VLOOKUP('Nikes Sales Dataset - Worked f'!A:A,'Nikes Sales Dataset - Worked f'!A:C,3,FALSE)</f>
        <v>Men</v>
      </c>
      <c r="D1325" t="str">
        <f>VLOOKUP('Nikes Sales Dataset - Worked f'!A:A,'Nikes Sales Dataset - Worked f'!A:D,4,FALSE)</f>
        <v>Running</v>
      </c>
      <c r="E1325" t="str">
        <f>VLOOKUP('Nikes Sales Dataset - Worked f'!A:A,'Nikes Sales Dataset - Worked f'!A:E,5,FALSE)</f>
        <v>Air Zoom</v>
      </c>
      <c r="F1325" t="str">
        <f>VLOOKUP('Nikes Sales Dataset - Worked f'!A:A,'Nikes Sales Dataset - Worked f'!A:G,7,FALSE)</f>
        <v>M</v>
      </c>
      <c r="G1325" s="3">
        <f>VLOOKUP('Nikes Sales Dataset - Worked f'!A:A,'Nikes Sales Dataset - Worked f'!A:I,9,FALSE)</f>
        <v>-1</v>
      </c>
      <c r="H1325" s="9">
        <f>VLOOKUP('Nikes Sales Dataset - Worked f'!A:A,'Nikes Sales Dataset - Worked f'!A:K,11,FALSE)</f>
        <v>8130.74</v>
      </c>
      <c r="I1325">
        <f>_xlfn.XLOOKUP('Cleaned and Transformed Dataset'!A:A,'Nikes Sales Dataset - Worked f'!A:A,'Nikes Sales Dataset - Worked f'!M:M)</f>
        <v>7.0000000000000007E-2</v>
      </c>
      <c r="J1325" s="9">
        <f>_xlfn.XLOOKUP(A:A,'Nikes Sales Dataset - Worked f'!A:A,'Nikes Sales Dataset - Worked f'!N:N)</f>
        <v>7561.5881999999992</v>
      </c>
      <c r="K1325" s="3">
        <f>_xlfn.XLOOKUP(A:A,'Nikes Sales Dataset - Worked f'!A:A,'Nikes Sales Dataset - Worked f'!P:P)</f>
        <v>-7561.5881999999992</v>
      </c>
      <c r="L1325" s="7">
        <f>VLOOKUP('Nikes Sales Dataset - Worked f'!A:A,'Nikes Sales Dataset - Worked f'!A:R,18,FALSE)</f>
        <v>45292</v>
      </c>
      <c r="M1325" s="7" t="str">
        <f>_xlfn.XLOOKUP(A:A,'Nikes Sales Dataset - Worked f'!A:A,'Nikes Sales Dataset - Worked f'!S:S)</f>
        <v>Jan</v>
      </c>
      <c r="N1325" s="7" t="str">
        <f>_xlfn.XLOOKUP(A:A,'Nikes Sales Dataset - Worked f'!A:A,'Nikes Sales Dataset - Worked f'!T:T)</f>
        <v>2024</v>
      </c>
      <c r="O1325" t="str">
        <f>_xlfn.XLOOKUP(A:A,'Nikes Sales Dataset - Worked f'!A:A,'Nikes Sales Dataset - Worked f'!U:U)</f>
        <v>Retail</v>
      </c>
      <c r="P1325" t="str">
        <f>_xlfn.XLOOKUP(A:A,'Nikes Sales Dataset - Worked f'!A:A,'Nikes Sales Dataset - Worked f'!W:W)</f>
        <v>Delhi</v>
      </c>
      <c r="Q1325" s="9">
        <f>_xlfn.XLOOKUP(A:A,'Nikes Sales Dataset - Worked f'!A:A,'Nikes Sales Dataset - Worked f'!X:X)</f>
        <v>-687.56</v>
      </c>
    </row>
    <row r="1326" spans="1:17" x14ac:dyDescent="0.25">
      <c r="A1326" s="4">
        <v>3324</v>
      </c>
      <c r="B1326" t="str">
        <f>VLOOKUP('Nikes Sales Dataset - Worked f'!A:A,'Nikes Sales Dataset - Worked f'!A:B,2,FALSE)</f>
        <v>3324_20240817</v>
      </c>
      <c r="C1326" t="str">
        <f>VLOOKUP('Nikes Sales Dataset - Worked f'!A:A,'Nikes Sales Dataset - Worked f'!A:C,3,FALSE)</f>
        <v>Women</v>
      </c>
      <c r="D1326" t="str">
        <f>VLOOKUP('Nikes Sales Dataset - Worked f'!A:A,'Nikes Sales Dataset - Worked f'!A:D,4,FALSE)</f>
        <v>Lifestyle</v>
      </c>
      <c r="E1326" t="str">
        <f>VLOOKUP('Nikes Sales Dataset - Worked f'!A:A,'Nikes Sales Dataset - Worked f'!A:E,5,FALSE)</f>
        <v>Dunk Low</v>
      </c>
      <c r="F1326" t="str">
        <f>VLOOKUP('Nikes Sales Dataset - Worked f'!A:A,'Nikes Sales Dataset - Worked f'!A:G,7,FALSE)</f>
        <v>M</v>
      </c>
      <c r="G1326" s="3">
        <f>VLOOKUP('Nikes Sales Dataset - Worked f'!A:A,'Nikes Sales Dataset - Worked f'!A:I,9,FALSE)</f>
        <v>0</v>
      </c>
      <c r="H1326" s="9">
        <f>VLOOKUP('Nikes Sales Dataset - Worked f'!A:A,'Nikes Sales Dataset - Worked f'!A:K,11,FALSE)</f>
        <v>6110.0300000000007</v>
      </c>
      <c r="I1326">
        <f>_xlfn.XLOOKUP('Cleaned and Transformed Dataset'!A:A,'Nikes Sales Dataset - Worked f'!A:A,'Nikes Sales Dataset - Worked f'!M:M)</f>
        <v>0</v>
      </c>
      <c r="J1326" s="9">
        <f>_xlfn.XLOOKUP(A:A,'Nikes Sales Dataset - Worked f'!A:A,'Nikes Sales Dataset - Worked f'!N:N)</f>
        <v>6110.0300000000007</v>
      </c>
      <c r="K1326" s="3">
        <f>_xlfn.XLOOKUP(A:A,'Nikes Sales Dataset - Worked f'!A:A,'Nikes Sales Dataset - Worked f'!P:P)</f>
        <v>0</v>
      </c>
      <c r="L1326" s="7">
        <f>VLOOKUP('Nikes Sales Dataset - Worked f'!A:A,'Nikes Sales Dataset - Worked f'!A:R,18,FALSE)</f>
        <v>45521</v>
      </c>
      <c r="M1326" s="7" t="str">
        <f>_xlfn.XLOOKUP(A:A,'Nikes Sales Dataset - Worked f'!A:A,'Nikes Sales Dataset - Worked f'!S:S)</f>
        <v>Aug</v>
      </c>
      <c r="N1326" s="7" t="str">
        <f>_xlfn.XLOOKUP(A:A,'Nikes Sales Dataset - Worked f'!A:A,'Nikes Sales Dataset - Worked f'!T:T)</f>
        <v>2024</v>
      </c>
      <c r="O1326" t="str">
        <f>_xlfn.XLOOKUP(A:A,'Nikes Sales Dataset - Worked f'!A:A,'Nikes Sales Dataset - Worked f'!U:U)</f>
        <v>Retail</v>
      </c>
      <c r="P1326" t="str">
        <f>_xlfn.XLOOKUP(A:A,'Nikes Sales Dataset - Worked f'!A:A,'Nikes Sales Dataset - Worked f'!W:W)</f>
        <v>Hyderabad</v>
      </c>
      <c r="Q1326" s="9">
        <f>_xlfn.XLOOKUP(A:A,'Nikes Sales Dataset - Worked f'!A:A,'Nikes Sales Dataset - Worked f'!X:X)</f>
        <v>-871.48</v>
      </c>
    </row>
    <row r="1327" spans="1:17" x14ac:dyDescent="0.25">
      <c r="A1327" s="4">
        <v>3325</v>
      </c>
      <c r="B1327" t="str">
        <f>VLOOKUP('Nikes Sales Dataset - Worked f'!A:A,'Nikes Sales Dataset - Worked f'!A:B,2,FALSE)</f>
        <v>3325_20241106</v>
      </c>
      <c r="C1327" t="str">
        <f>VLOOKUP('Nikes Sales Dataset - Worked f'!A:A,'Nikes Sales Dataset - Worked f'!A:C,3,FALSE)</f>
        <v>Kids</v>
      </c>
      <c r="D1327" t="str">
        <f>VLOOKUP('Nikes Sales Dataset - Worked f'!A:A,'Nikes Sales Dataset - Worked f'!A:D,4,FALSE)</f>
        <v>Basketball</v>
      </c>
      <c r="E1327" t="str">
        <f>VLOOKUP('Nikes Sales Dataset - Worked f'!A:A,'Nikes Sales Dataset - Worked f'!A:E,5,FALSE)</f>
        <v>LeBron 20</v>
      </c>
      <c r="F1327" t="str">
        <f>VLOOKUP('Nikes Sales Dataset - Worked f'!A:A,'Nikes Sales Dataset - Worked f'!A:G,7,FALSE)</f>
        <v>L</v>
      </c>
      <c r="G1327" s="3">
        <f>VLOOKUP('Nikes Sales Dataset - Worked f'!A:A,'Nikes Sales Dataset - Worked f'!A:I,9,FALSE)</f>
        <v>1</v>
      </c>
      <c r="H1327" s="9">
        <f>VLOOKUP('Nikes Sales Dataset - Worked f'!A:A,'Nikes Sales Dataset - Worked f'!A:K,11,FALSE)</f>
        <v>6110.0300000000007</v>
      </c>
      <c r="I1327">
        <f>_xlfn.XLOOKUP('Cleaned and Transformed Dataset'!A:A,'Nikes Sales Dataset - Worked f'!A:A,'Nikes Sales Dataset - Worked f'!M:M)</f>
        <v>0</v>
      </c>
      <c r="J1327" s="9">
        <f>_xlfn.XLOOKUP(A:A,'Nikes Sales Dataset - Worked f'!A:A,'Nikes Sales Dataset - Worked f'!N:N)</f>
        <v>6110.0300000000007</v>
      </c>
      <c r="K1327" s="3">
        <f>_xlfn.XLOOKUP(A:A,'Nikes Sales Dataset - Worked f'!A:A,'Nikes Sales Dataset - Worked f'!P:P)</f>
        <v>6110.0300000000007</v>
      </c>
      <c r="L1327" s="7">
        <f>VLOOKUP('Nikes Sales Dataset - Worked f'!A:A,'Nikes Sales Dataset - Worked f'!A:R,18,FALSE)</f>
        <v>45602</v>
      </c>
      <c r="M1327" s="7" t="str">
        <f>_xlfn.XLOOKUP(A:A,'Nikes Sales Dataset - Worked f'!A:A,'Nikes Sales Dataset - Worked f'!S:S)</f>
        <v>Nov</v>
      </c>
      <c r="N1327" s="7" t="str">
        <f>_xlfn.XLOOKUP(A:A,'Nikes Sales Dataset - Worked f'!A:A,'Nikes Sales Dataset - Worked f'!T:T)</f>
        <v>2024</v>
      </c>
      <c r="O1327" t="str">
        <f>_xlfn.XLOOKUP(A:A,'Nikes Sales Dataset - Worked f'!A:A,'Nikes Sales Dataset - Worked f'!U:U)</f>
        <v>Online</v>
      </c>
      <c r="P1327" t="str">
        <f>_xlfn.XLOOKUP(A:A,'Nikes Sales Dataset - Worked f'!A:A,'Nikes Sales Dataset - Worked f'!W:W)</f>
        <v>Hyderabad</v>
      </c>
      <c r="Q1327" s="9">
        <f>_xlfn.XLOOKUP(A:A,'Nikes Sales Dataset - Worked f'!A:A,'Nikes Sales Dataset - Worked f'!X:X)</f>
        <v>1115.7</v>
      </c>
    </row>
    <row r="1328" spans="1:17" x14ac:dyDescent="0.25">
      <c r="A1328" s="4">
        <v>3326</v>
      </c>
      <c r="B1328" t="str">
        <f>VLOOKUP('Nikes Sales Dataset - Worked f'!A:A,'Nikes Sales Dataset - Worked f'!A:B,2,FALSE)</f>
        <v>3326_20250530</v>
      </c>
      <c r="C1328" t="str">
        <f>VLOOKUP('Nikes Sales Dataset - Worked f'!A:A,'Nikes Sales Dataset - Worked f'!A:C,3,FALSE)</f>
        <v>Men</v>
      </c>
      <c r="D1328" t="str">
        <f>VLOOKUP('Nikes Sales Dataset - Worked f'!A:A,'Nikes Sales Dataset - Worked f'!A:D,4,FALSE)</f>
        <v>Training</v>
      </c>
      <c r="E1328" t="str">
        <f>VLOOKUP('Nikes Sales Dataset - Worked f'!A:A,'Nikes Sales Dataset - Worked f'!A:E,5,FALSE)</f>
        <v>SuperRep Go</v>
      </c>
      <c r="F1328" t="str">
        <f>VLOOKUP('Nikes Sales Dataset - Worked f'!A:A,'Nikes Sales Dataset - Worked f'!A:G,7,FALSE)</f>
        <v>M</v>
      </c>
      <c r="G1328" s="3">
        <f>VLOOKUP('Nikes Sales Dataset - Worked f'!A:A,'Nikes Sales Dataset - Worked f'!A:I,9,FALSE)</f>
        <v>1</v>
      </c>
      <c r="H1328" s="9">
        <f>VLOOKUP('Nikes Sales Dataset - Worked f'!A:A,'Nikes Sales Dataset - Worked f'!A:K,11,FALSE)</f>
        <v>6110.0300000000007</v>
      </c>
      <c r="I1328">
        <f>_xlfn.XLOOKUP('Cleaned and Transformed Dataset'!A:A,'Nikes Sales Dataset - Worked f'!A:A,'Nikes Sales Dataset - Worked f'!M:M)</f>
        <v>0.88</v>
      </c>
      <c r="J1328" s="9">
        <f>_xlfn.XLOOKUP(A:A,'Nikes Sales Dataset - Worked f'!A:A,'Nikes Sales Dataset - Worked f'!N:N)</f>
        <v>733.20360000000005</v>
      </c>
      <c r="K1328" s="3">
        <f>_xlfn.XLOOKUP(A:A,'Nikes Sales Dataset - Worked f'!A:A,'Nikes Sales Dataset - Worked f'!P:P)</f>
        <v>733.20360000000005</v>
      </c>
      <c r="L1328" s="7">
        <f>VLOOKUP('Nikes Sales Dataset - Worked f'!A:A,'Nikes Sales Dataset - Worked f'!A:R,18,FALSE)</f>
        <v>45807</v>
      </c>
      <c r="M1328" s="7" t="str">
        <f>_xlfn.XLOOKUP(A:A,'Nikes Sales Dataset - Worked f'!A:A,'Nikes Sales Dataset - Worked f'!S:S)</f>
        <v>May</v>
      </c>
      <c r="N1328" s="7" t="str">
        <f>_xlfn.XLOOKUP(A:A,'Nikes Sales Dataset - Worked f'!A:A,'Nikes Sales Dataset - Worked f'!T:T)</f>
        <v>2025</v>
      </c>
      <c r="O1328" t="str">
        <f>_xlfn.XLOOKUP(A:A,'Nikes Sales Dataset - Worked f'!A:A,'Nikes Sales Dataset - Worked f'!U:U)</f>
        <v>Online</v>
      </c>
      <c r="P1328" t="str">
        <f>_xlfn.XLOOKUP(A:A,'Nikes Sales Dataset - Worked f'!A:A,'Nikes Sales Dataset - Worked f'!W:W)</f>
        <v>Mumbai</v>
      </c>
      <c r="Q1328" s="9">
        <f>_xlfn.XLOOKUP(A:A,'Nikes Sales Dataset - Worked f'!A:A,'Nikes Sales Dataset - Worked f'!X:X)</f>
        <v>991.04</v>
      </c>
    </row>
    <row r="1329" spans="1:17" x14ac:dyDescent="0.25">
      <c r="A1329" s="4">
        <v>3327</v>
      </c>
      <c r="B1329" t="str">
        <f>VLOOKUP('Nikes Sales Dataset - Worked f'!A:A,'Nikes Sales Dataset - Worked f'!A:B,2,FALSE)</f>
        <v>3327_20250310</v>
      </c>
      <c r="C1329" t="str">
        <f>VLOOKUP('Nikes Sales Dataset - Worked f'!A:A,'Nikes Sales Dataset - Worked f'!A:C,3,FALSE)</f>
        <v>Men</v>
      </c>
      <c r="D1329" t="str">
        <f>VLOOKUP('Nikes Sales Dataset - Worked f'!A:A,'Nikes Sales Dataset - Worked f'!A:D,4,FALSE)</f>
        <v>Training</v>
      </c>
      <c r="E1329" t="str">
        <f>VLOOKUP('Nikes Sales Dataset - Worked f'!A:A,'Nikes Sales Dataset - Worked f'!A:E,5,FALSE)</f>
        <v>Flex Trainer</v>
      </c>
      <c r="F1329" t="str">
        <f>VLOOKUP('Nikes Sales Dataset - Worked f'!A:A,'Nikes Sales Dataset - Worked f'!A:G,7,FALSE)</f>
        <v>XL</v>
      </c>
      <c r="G1329" s="3">
        <f>VLOOKUP('Nikes Sales Dataset - Worked f'!A:A,'Nikes Sales Dataset - Worked f'!A:I,9,FALSE)</f>
        <v>3</v>
      </c>
      <c r="H1329" s="9">
        <f>VLOOKUP('Nikes Sales Dataset - Worked f'!A:A,'Nikes Sales Dataset - Worked f'!A:K,11,FALSE)</f>
        <v>6110.0300000000007</v>
      </c>
      <c r="I1329">
        <f>_xlfn.XLOOKUP('Cleaned and Transformed Dataset'!A:A,'Nikes Sales Dataset - Worked f'!A:A,'Nikes Sales Dataset - Worked f'!M:M)</f>
        <v>0</v>
      </c>
      <c r="J1329" s="9">
        <f>_xlfn.XLOOKUP(A:A,'Nikes Sales Dataset - Worked f'!A:A,'Nikes Sales Dataset - Worked f'!N:N)</f>
        <v>6110.0300000000007</v>
      </c>
      <c r="K1329" s="3">
        <f>_xlfn.XLOOKUP(A:A,'Nikes Sales Dataset - Worked f'!A:A,'Nikes Sales Dataset - Worked f'!P:P)</f>
        <v>18330.090000000004</v>
      </c>
      <c r="L1329" s="7">
        <f>VLOOKUP('Nikes Sales Dataset - Worked f'!A:A,'Nikes Sales Dataset - Worked f'!A:R,18,FALSE)</f>
        <v>45726</v>
      </c>
      <c r="M1329" s="7" t="str">
        <f>_xlfn.XLOOKUP(A:A,'Nikes Sales Dataset - Worked f'!A:A,'Nikes Sales Dataset - Worked f'!S:S)</f>
        <v>Mar</v>
      </c>
      <c r="N1329" s="7" t="str">
        <f>_xlfn.XLOOKUP(A:A,'Nikes Sales Dataset - Worked f'!A:A,'Nikes Sales Dataset - Worked f'!T:T)</f>
        <v>2025</v>
      </c>
      <c r="O1329" t="str">
        <f>_xlfn.XLOOKUP(A:A,'Nikes Sales Dataset - Worked f'!A:A,'Nikes Sales Dataset - Worked f'!U:U)</f>
        <v>Online</v>
      </c>
      <c r="P1329" t="str">
        <f>_xlfn.XLOOKUP(A:A,'Nikes Sales Dataset - Worked f'!A:A,'Nikes Sales Dataset - Worked f'!W:W)</f>
        <v>Bangalore</v>
      </c>
      <c r="Q1329" s="9">
        <f>_xlfn.XLOOKUP(A:A,'Nikes Sales Dataset - Worked f'!A:A,'Nikes Sales Dataset - Worked f'!X:X)</f>
        <v>-1155.6099999999999</v>
      </c>
    </row>
    <row r="1330" spans="1:17" x14ac:dyDescent="0.25">
      <c r="A1330" s="4">
        <v>3328</v>
      </c>
      <c r="B1330" t="str">
        <f>VLOOKUP('Nikes Sales Dataset - Worked f'!A:A,'Nikes Sales Dataset - Worked f'!A:B,2,FALSE)</f>
        <v>3328_20240920</v>
      </c>
      <c r="C1330" t="str">
        <f>VLOOKUP('Nikes Sales Dataset - Worked f'!A:A,'Nikes Sales Dataset - Worked f'!A:C,3,FALSE)</f>
        <v>Women</v>
      </c>
      <c r="D1330" t="str">
        <f>VLOOKUP('Nikes Sales Dataset - Worked f'!A:A,'Nikes Sales Dataset - Worked f'!A:D,4,FALSE)</f>
        <v>Soccer</v>
      </c>
      <c r="E1330" t="str">
        <f>VLOOKUP('Nikes Sales Dataset - Worked f'!A:A,'Nikes Sales Dataset - Worked f'!A:E,5,FALSE)</f>
        <v>Phantom GT</v>
      </c>
      <c r="F1330" t="str">
        <f>VLOOKUP('Nikes Sales Dataset - Worked f'!A:A,'Nikes Sales Dataset - Worked f'!A:G,7,FALSE)</f>
        <v>M</v>
      </c>
      <c r="G1330" s="3">
        <f>VLOOKUP('Nikes Sales Dataset - Worked f'!A:A,'Nikes Sales Dataset - Worked f'!A:I,9,FALSE)</f>
        <v>-1</v>
      </c>
      <c r="H1330" s="9">
        <f>VLOOKUP('Nikes Sales Dataset - Worked f'!A:A,'Nikes Sales Dataset - Worked f'!A:K,11,FALSE)</f>
        <v>6110.0300000000007</v>
      </c>
      <c r="I1330">
        <f>_xlfn.XLOOKUP('Cleaned and Transformed Dataset'!A:A,'Nikes Sales Dataset - Worked f'!A:A,'Nikes Sales Dataset - Worked f'!M:M)</f>
        <v>0.25</v>
      </c>
      <c r="J1330" s="9">
        <f>_xlfn.XLOOKUP(A:A,'Nikes Sales Dataset - Worked f'!A:A,'Nikes Sales Dataset - Worked f'!N:N)</f>
        <v>4582.5225000000009</v>
      </c>
      <c r="K1330" s="3">
        <f>_xlfn.XLOOKUP(A:A,'Nikes Sales Dataset - Worked f'!A:A,'Nikes Sales Dataset - Worked f'!P:P)</f>
        <v>-4582.5225000000009</v>
      </c>
      <c r="L1330" s="7">
        <f>VLOOKUP('Nikes Sales Dataset - Worked f'!A:A,'Nikes Sales Dataset - Worked f'!A:R,18,FALSE)</f>
        <v>45555</v>
      </c>
      <c r="M1330" s="7" t="str">
        <f>_xlfn.XLOOKUP(A:A,'Nikes Sales Dataset - Worked f'!A:A,'Nikes Sales Dataset - Worked f'!S:S)</f>
        <v>Sep</v>
      </c>
      <c r="N1330" s="7" t="str">
        <f>_xlfn.XLOOKUP(A:A,'Nikes Sales Dataset - Worked f'!A:A,'Nikes Sales Dataset - Worked f'!T:T)</f>
        <v>2024</v>
      </c>
      <c r="O1330" t="str">
        <f>_xlfn.XLOOKUP(A:A,'Nikes Sales Dataset - Worked f'!A:A,'Nikes Sales Dataset - Worked f'!U:U)</f>
        <v>Online</v>
      </c>
      <c r="P1330" t="str">
        <f>_xlfn.XLOOKUP(A:A,'Nikes Sales Dataset - Worked f'!A:A,'Nikes Sales Dataset - Worked f'!W:W)</f>
        <v>Pune</v>
      </c>
      <c r="Q1330" s="9">
        <f>_xlfn.XLOOKUP(A:A,'Nikes Sales Dataset - Worked f'!A:A,'Nikes Sales Dataset - Worked f'!X:X)</f>
        <v>2132.4899999999998</v>
      </c>
    </row>
    <row r="1331" spans="1:17" x14ac:dyDescent="0.25">
      <c r="A1331" s="4">
        <v>3329</v>
      </c>
      <c r="B1331" t="str">
        <f>VLOOKUP('Nikes Sales Dataset - Worked f'!A:A,'Nikes Sales Dataset - Worked f'!A:B,2,FALSE)</f>
        <v>3329_20240428</v>
      </c>
      <c r="C1331" t="str">
        <f>VLOOKUP('Nikes Sales Dataset - Worked f'!A:A,'Nikes Sales Dataset - Worked f'!A:C,3,FALSE)</f>
        <v>Kids</v>
      </c>
      <c r="D1331" t="str">
        <f>VLOOKUP('Nikes Sales Dataset - Worked f'!A:A,'Nikes Sales Dataset - Worked f'!A:D,4,FALSE)</f>
        <v>Training</v>
      </c>
      <c r="E1331" t="str">
        <f>VLOOKUP('Nikes Sales Dataset - Worked f'!A:A,'Nikes Sales Dataset - Worked f'!A:E,5,FALSE)</f>
        <v>ZoomX Invincible</v>
      </c>
      <c r="F1331" t="str">
        <f>VLOOKUP('Nikes Sales Dataset - Worked f'!A:A,'Nikes Sales Dataset - Worked f'!A:G,7,FALSE)</f>
        <v>M</v>
      </c>
      <c r="G1331" s="3">
        <f>VLOOKUP('Nikes Sales Dataset - Worked f'!A:A,'Nikes Sales Dataset - Worked f'!A:I,9,FALSE)</f>
        <v>1</v>
      </c>
      <c r="H1331" s="9">
        <f>VLOOKUP('Nikes Sales Dataset - Worked f'!A:A,'Nikes Sales Dataset - Worked f'!A:K,11,FALSE)</f>
        <v>6110.0300000000007</v>
      </c>
      <c r="I1331">
        <f>_xlfn.XLOOKUP('Cleaned and Transformed Dataset'!A:A,'Nikes Sales Dataset - Worked f'!A:A,'Nikes Sales Dataset - Worked f'!M:M)</f>
        <v>0</v>
      </c>
      <c r="J1331" s="9">
        <f>_xlfn.XLOOKUP(A:A,'Nikes Sales Dataset - Worked f'!A:A,'Nikes Sales Dataset - Worked f'!N:N)</f>
        <v>6110.0300000000007</v>
      </c>
      <c r="K1331" s="3">
        <f>_xlfn.XLOOKUP(A:A,'Nikes Sales Dataset - Worked f'!A:A,'Nikes Sales Dataset - Worked f'!P:P)</f>
        <v>6110.0300000000007</v>
      </c>
      <c r="L1331" s="7">
        <f>VLOOKUP('Nikes Sales Dataset - Worked f'!A:A,'Nikes Sales Dataset - Worked f'!A:R,18,FALSE)</f>
        <v>45410</v>
      </c>
      <c r="M1331" s="7" t="str">
        <f>_xlfn.XLOOKUP(A:A,'Nikes Sales Dataset - Worked f'!A:A,'Nikes Sales Dataset - Worked f'!S:S)</f>
        <v>Apr</v>
      </c>
      <c r="N1331" s="7" t="str">
        <f>_xlfn.XLOOKUP(A:A,'Nikes Sales Dataset - Worked f'!A:A,'Nikes Sales Dataset - Worked f'!T:T)</f>
        <v>2024</v>
      </c>
      <c r="O1331" t="str">
        <f>_xlfn.XLOOKUP(A:A,'Nikes Sales Dataset - Worked f'!A:A,'Nikes Sales Dataset - Worked f'!U:U)</f>
        <v>Retail</v>
      </c>
      <c r="P1331" t="str">
        <f>_xlfn.XLOOKUP(A:A,'Nikes Sales Dataset - Worked f'!A:A,'Nikes Sales Dataset - Worked f'!W:W)</f>
        <v>Kolkata</v>
      </c>
      <c r="Q1331" s="9">
        <f>_xlfn.XLOOKUP(A:A,'Nikes Sales Dataset - Worked f'!A:A,'Nikes Sales Dataset - Worked f'!X:X)</f>
        <v>530.29</v>
      </c>
    </row>
    <row r="1332" spans="1:17" x14ac:dyDescent="0.25">
      <c r="A1332" s="4">
        <v>3330</v>
      </c>
      <c r="B1332" t="str">
        <f>VLOOKUP('Nikes Sales Dataset - Worked f'!A:A,'Nikes Sales Dataset - Worked f'!A:B,2,FALSE)</f>
        <v>3330_Unknown Date</v>
      </c>
      <c r="C1332" t="str">
        <f>VLOOKUP('Nikes Sales Dataset - Worked f'!A:A,'Nikes Sales Dataset - Worked f'!A:C,3,FALSE)</f>
        <v>Women</v>
      </c>
      <c r="D1332" t="str">
        <f>VLOOKUP('Nikes Sales Dataset - Worked f'!A:A,'Nikes Sales Dataset - Worked f'!A:D,4,FALSE)</f>
        <v>Training</v>
      </c>
      <c r="E1332" t="str">
        <f>VLOOKUP('Nikes Sales Dataset - Worked f'!A:A,'Nikes Sales Dataset - Worked f'!A:E,5,FALSE)</f>
        <v>Metcon 7</v>
      </c>
      <c r="F1332" t="str">
        <f>VLOOKUP('Nikes Sales Dataset - Worked f'!A:A,'Nikes Sales Dataset - Worked f'!A:G,7,FALSE)</f>
        <v>M</v>
      </c>
      <c r="G1332" s="3">
        <f>VLOOKUP('Nikes Sales Dataset - Worked f'!A:A,'Nikes Sales Dataset - Worked f'!A:I,9,FALSE)</f>
        <v>-1</v>
      </c>
      <c r="H1332" s="9">
        <f>VLOOKUP('Nikes Sales Dataset - Worked f'!A:A,'Nikes Sales Dataset - Worked f'!A:K,11,FALSE)</f>
        <v>6110.0300000000007</v>
      </c>
      <c r="I1332">
        <f>_xlfn.XLOOKUP('Cleaned and Transformed Dataset'!A:A,'Nikes Sales Dataset - Worked f'!A:A,'Nikes Sales Dataset - Worked f'!M:M)</f>
        <v>0.85</v>
      </c>
      <c r="J1332" s="9">
        <f>_xlfn.XLOOKUP(A:A,'Nikes Sales Dataset - Worked f'!A:A,'Nikes Sales Dataset - Worked f'!N:N)</f>
        <v>916.50450000000023</v>
      </c>
      <c r="K1332" s="3">
        <f>_xlfn.XLOOKUP(A:A,'Nikes Sales Dataset - Worked f'!A:A,'Nikes Sales Dataset - Worked f'!P:P)</f>
        <v>-916.50450000000023</v>
      </c>
      <c r="L1332" s="7" t="str">
        <f>VLOOKUP('Nikes Sales Dataset - Worked f'!A:A,'Nikes Sales Dataset - Worked f'!A:R,18,FALSE)</f>
        <v>Unknown Date</v>
      </c>
      <c r="M1332" s="7" t="str">
        <f>_xlfn.XLOOKUP(A:A,'Nikes Sales Dataset - Worked f'!A:A,'Nikes Sales Dataset - Worked f'!S:S)</f>
        <v>Unknown</v>
      </c>
      <c r="N1332" s="7" t="str">
        <f>_xlfn.XLOOKUP(A:A,'Nikes Sales Dataset - Worked f'!A:A,'Nikes Sales Dataset - Worked f'!T:T)</f>
        <v>Unknown</v>
      </c>
      <c r="O1332" t="str">
        <f>_xlfn.XLOOKUP(A:A,'Nikes Sales Dataset - Worked f'!A:A,'Nikes Sales Dataset - Worked f'!U:U)</f>
        <v>Online</v>
      </c>
      <c r="P1332" t="str">
        <f>_xlfn.XLOOKUP(A:A,'Nikes Sales Dataset - Worked f'!A:A,'Nikes Sales Dataset - Worked f'!W:W)</f>
        <v>Kolkata</v>
      </c>
      <c r="Q1332" s="9">
        <f>_xlfn.XLOOKUP(A:A,'Nikes Sales Dataset - Worked f'!A:A,'Nikes Sales Dataset - Worked f'!X:X)</f>
        <v>1714.75</v>
      </c>
    </row>
    <row r="1333" spans="1:17" x14ac:dyDescent="0.25">
      <c r="A1333" s="4">
        <v>3331</v>
      </c>
      <c r="B1333" t="str">
        <f>VLOOKUP('Nikes Sales Dataset - Worked f'!A:A,'Nikes Sales Dataset - Worked f'!A:B,2,FALSE)</f>
        <v>3331_Unknown Date</v>
      </c>
      <c r="C1333" t="str">
        <f>VLOOKUP('Nikes Sales Dataset - Worked f'!A:A,'Nikes Sales Dataset - Worked f'!A:C,3,FALSE)</f>
        <v>Kids</v>
      </c>
      <c r="D1333" t="str">
        <f>VLOOKUP('Nikes Sales Dataset - Worked f'!A:A,'Nikes Sales Dataset - Worked f'!A:D,4,FALSE)</f>
        <v>Soccer</v>
      </c>
      <c r="E1333" t="str">
        <f>VLOOKUP('Nikes Sales Dataset - Worked f'!A:A,'Nikes Sales Dataset - Worked f'!A:E,5,FALSE)</f>
        <v>Phantom GT</v>
      </c>
      <c r="F1333" t="str">
        <f>VLOOKUP('Nikes Sales Dataset - Worked f'!A:A,'Nikes Sales Dataset - Worked f'!A:G,7,FALSE)</f>
        <v>L</v>
      </c>
      <c r="G1333" s="3">
        <f>VLOOKUP('Nikes Sales Dataset - Worked f'!A:A,'Nikes Sales Dataset - Worked f'!A:I,9,FALSE)</f>
        <v>-1</v>
      </c>
      <c r="H1333" s="9">
        <f>VLOOKUP('Nikes Sales Dataset - Worked f'!A:A,'Nikes Sales Dataset - Worked f'!A:K,11,FALSE)</f>
        <v>9040.5499999999993</v>
      </c>
      <c r="I1333">
        <f>_xlfn.XLOOKUP('Cleaned and Transformed Dataset'!A:A,'Nikes Sales Dataset - Worked f'!A:A,'Nikes Sales Dataset - Worked f'!M:M)</f>
        <v>0</v>
      </c>
      <c r="J1333" s="9">
        <f>_xlfn.XLOOKUP(A:A,'Nikes Sales Dataset - Worked f'!A:A,'Nikes Sales Dataset - Worked f'!N:N)</f>
        <v>9040.5499999999993</v>
      </c>
      <c r="K1333" s="3">
        <f>_xlfn.XLOOKUP(A:A,'Nikes Sales Dataset - Worked f'!A:A,'Nikes Sales Dataset - Worked f'!P:P)</f>
        <v>-9040.5499999999993</v>
      </c>
      <c r="L1333" s="7" t="str">
        <f>VLOOKUP('Nikes Sales Dataset - Worked f'!A:A,'Nikes Sales Dataset - Worked f'!A:R,18,FALSE)</f>
        <v>Unknown Date</v>
      </c>
      <c r="M1333" s="7" t="str">
        <f>_xlfn.XLOOKUP(A:A,'Nikes Sales Dataset - Worked f'!A:A,'Nikes Sales Dataset - Worked f'!S:S)</f>
        <v>Unknown</v>
      </c>
      <c r="N1333" s="7" t="str">
        <f>_xlfn.XLOOKUP(A:A,'Nikes Sales Dataset - Worked f'!A:A,'Nikes Sales Dataset - Worked f'!T:T)</f>
        <v>Unknown</v>
      </c>
      <c r="O1333" t="str">
        <f>_xlfn.XLOOKUP(A:A,'Nikes Sales Dataset - Worked f'!A:A,'Nikes Sales Dataset - Worked f'!U:U)</f>
        <v>Retail</v>
      </c>
      <c r="P1333" t="str">
        <f>_xlfn.XLOOKUP(A:A,'Nikes Sales Dataset - Worked f'!A:A,'Nikes Sales Dataset - Worked f'!W:W)</f>
        <v>Mumbai</v>
      </c>
      <c r="Q1333" s="9">
        <f>_xlfn.XLOOKUP(A:A,'Nikes Sales Dataset - Worked f'!A:A,'Nikes Sales Dataset - Worked f'!X:X)</f>
        <v>2233.5700000000002</v>
      </c>
    </row>
    <row r="1334" spans="1:17" x14ac:dyDescent="0.25">
      <c r="A1334" s="4">
        <v>3332</v>
      </c>
      <c r="B1334" t="str">
        <f>VLOOKUP('Nikes Sales Dataset - Worked f'!A:A,'Nikes Sales Dataset - Worked f'!A:B,2,FALSE)</f>
        <v>3332_Unknown Date</v>
      </c>
      <c r="C1334" t="str">
        <f>VLOOKUP('Nikes Sales Dataset - Worked f'!A:A,'Nikes Sales Dataset - Worked f'!A:C,3,FALSE)</f>
        <v>Men</v>
      </c>
      <c r="D1334" t="str">
        <f>VLOOKUP('Nikes Sales Dataset - Worked f'!A:A,'Nikes Sales Dataset - Worked f'!A:D,4,FALSE)</f>
        <v>Training</v>
      </c>
      <c r="E1334" t="str">
        <f>VLOOKUP('Nikes Sales Dataset - Worked f'!A:A,'Nikes Sales Dataset - Worked f'!A:E,5,FALSE)</f>
        <v>SuperRep Go</v>
      </c>
      <c r="F1334" t="str">
        <f>VLOOKUP('Nikes Sales Dataset - Worked f'!A:A,'Nikes Sales Dataset - Worked f'!A:G,7,FALSE)</f>
        <v>L</v>
      </c>
      <c r="G1334" s="3">
        <f>VLOOKUP('Nikes Sales Dataset - Worked f'!A:A,'Nikes Sales Dataset - Worked f'!A:I,9,FALSE)</f>
        <v>1</v>
      </c>
      <c r="H1334" s="9">
        <f>VLOOKUP('Nikes Sales Dataset - Worked f'!A:A,'Nikes Sales Dataset - Worked f'!A:K,11,FALSE)</f>
        <v>3106.54</v>
      </c>
      <c r="I1334">
        <f>_xlfn.XLOOKUP('Cleaned and Transformed Dataset'!A:A,'Nikes Sales Dataset - Worked f'!A:A,'Nikes Sales Dataset - Worked f'!M:M)</f>
        <v>0</v>
      </c>
      <c r="J1334" s="9">
        <f>_xlfn.XLOOKUP(A:A,'Nikes Sales Dataset - Worked f'!A:A,'Nikes Sales Dataset - Worked f'!N:N)</f>
        <v>3106.54</v>
      </c>
      <c r="K1334" s="3">
        <f>_xlfn.XLOOKUP(A:A,'Nikes Sales Dataset - Worked f'!A:A,'Nikes Sales Dataset - Worked f'!P:P)</f>
        <v>3106.54</v>
      </c>
      <c r="L1334" s="7" t="str">
        <f>VLOOKUP('Nikes Sales Dataset - Worked f'!A:A,'Nikes Sales Dataset - Worked f'!A:R,18,FALSE)</f>
        <v>Unknown Date</v>
      </c>
      <c r="M1334" s="7" t="str">
        <f>_xlfn.XLOOKUP(A:A,'Nikes Sales Dataset - Worked f'!A:A,'Nikes Sales Dataset - Worked f'!S:S)</f>
        <v>Unknown</v>
      </c>
      <c r="N1334" s="7" t="str">
        <f>_xlfn.XLOOKUP(A:A,'Nikes Sales Dataset - Worked f'!A:A,'Nikes Sales Dataset - Worked f'!T:T)</f>
        <v>Unknown</v>
      </c>
      <c r="O1334" t="str">
        <f>_xlfn.XLOOKUP(A:A,'Nikes Sales Dataset - Worked f'!A:A,'Nikes Sales Dataset - Worked f'!U:U)</f>
        <v>Retail</v>
      </c>
      <c r="P1334" t="str">
        <f>_xlfn.XLOOKUP(A:A,'Nikes Sales Dataset - Worked f'!A:A,'Nikes Sales Dataset - Worked f'!W:W)</f>
        <v>Pune</v>
      </c>
      <c r="Q1334" s="9">
        <f>_xlfn.XLOOKUP(A:A,'Nikes Sales Dataset - Worked f'!A:A,'Nikes Sales Dataset - Worked f'!X:X)</f>
        <v>3793.25</v>
      </c>
    </row>
    <row r="1335" spans="1:17" x14ac:dyDescent="0.25">
      <c r="A1335" s="4">
        <v>3333</v>
      </c>
      <c r="B1335" t="str">
        <f>VLOOKUP('Nikes Sales Dataset - Worked f'!A:A,'Nikes Sales Dataset - Worked f'!A:B,2,FALSE)</f>
        <v>3333_Unknown Date</v>
      </c>
      <c r="C1335" t="str">
        <f>VLOOKUP('Nikes Sales Dataset - Worked f'!A:A,'Nikes Sales Dataset - Worked f'!A:C,3,FALSE)</f>
        <v>Kids</v>
      </c>
      <c r="D1335" t="str">
        <f>VLOOKUP('Nikes Sales Dataset - Worked f'!A:A,'Nikes Sales Dataset - Worked f'!A:D,4,FALSE)</f>
        <v>Training</v>
      </c>
      <c r="E1335" t="str">
        <f>VLOOKUP('Nikes Sales Dataset - Worked f'!A:A,'Nikes Sales Dataset - Worked f'!A:E,5,FALSE)</f>
        <v>SuperRep Go</v>
      </c>
      <c r="F1335" t="str">
        <f>VLOOKUP('Nikes Sales Dataset - Worked f'!A:A,'Nikes Sales Dataset - Worked f'!A:G,7,FALSE)</f>
        <v>L</v>
      </c>
      <c r="G1335" s="3">
        <f>VLOOKUP('Nikes Sales Dataset - Worked f'!A:A,'Nikes Sales Dataset - Worked f'!A:I,9,FALSE)</f>
        <v>2</v>
      </c>
      <c r="H1335" s="9">
        <f>VLOOKUP('Nikes Sales Dataset - Worked f'!A:A,'Nikes Sales Dataset - Worked f'!A:K,11,FALSE)</f>
        <v>6110.0300000000007</v>
      </c>
      <c r="I1335">
        <f>_xlfn.XLOOKUP('Cleaned and Transformed Dataset'!A:A,'Nikes Sales Dataset - Worked f'!A:A,'Nikes Sales Dataset - Worked f'!M:M)</f>
        <v>0</v>
      </c>
      <c r="J1335" s="9">
        <f>_xlfn.XLOOKUP(A:A,'Nikes Sales Dataset - Worked f'!A:A,'Nikes Sales Dataset - Worked f'!N:N)</f>
        <v>6110.0300000000007</v>
      </c>
      <c r="K1335" s="3">
        <f>_xlfn.XLOOKUP(A:A,'Nikes Sales Dataset - Worked f'!A:A,'Nikes Sales Dataset - Worked f'!P:P)</f>
        <v>12220.060000000001</v>
      </c>
      <c r="L1335" s="7" t="str">
        <f>VLOOKUP('Nikes Sales Dataset - Worked f'!A:A,'Nikes Sales Dataset - Worked f'!A:R,18,FALSE)</f>
        <v>Unknown Date</v>
      </c>
      <c r="M1335" s="7" t="str">
        <f>_xlfn.XLOOKUP(A:A,'Nikes Sales Dataset - Worked f'!A:A,'Nikes Sales Dataset - Worked f'!S:S)</f>
        <v>Unknown</v>
      </c>
      <c r="N1335" s="7" t="str">
        <f>_xlfn.XLOOKUP(A:A,'Nikes Sales Dataset - Worked f'!A:A,'Nikes Sales Dataset - Worked f'!T:T)</f>
        <v>Unknown</v>
      </c>
      <c r="O1335" t="str">
        <f>_xlfn.XLOOKUP(A:A,'Nikes Sales Dataset - Worked f'!A:A,'Nikes Sales Dataset - Worked f'!U:U)</f>
        <v>Retail</v>
      </c>
      <c r="P1335" t="str">
        <f>_xlfn.XLOOKUP(A:A,'Nikes Sales Dataset - Worked f'!A:A,'Nikes Sales Dataset - Worked f'!W:W)</f>
        <v>Kolkata</v>
      </c>
      <c r="Q1335" s="9">
        <f>_xlfn.XLOOKUP(A:A,'Nikes Sales Dataset - Worked f'!A:A,'Nikes Sales Dataset - Worked f'!X:X)</f>
        <v>1519.97</v>
      </c>
    </row>
    <row r="1336" spans="1:17" x14ac:dyDescent="0.25">
      <c r="A1336" s="4">
        <v>3334</v>
      </c>
      <c r="B1336" t="str">
        <f>VLOOKUP('Nikes Sales Dataset - Worked f'!A:A,'Nikes Sales Dataset - Worked f'!A:B,2,FALSE)</f>
        <v>3334_20231114</v>
      </c>
      <c r="C1336" t="str">
        <f>VLOOKUP('Nikes Sales Dataset - Worked f'!A:A,'Nikes Sales Dataset - Worked f'!A:C,3,FALSE)</f>
        <v>Kids</v>
      </c>
      <c r="D1336" t="str">
        <f>VLOOKUP('Nikes Sales Dataset - Worked f'!A:A,'Nikes Sales Dataset - Worked f'!A:D,4,FALSE)</f>
        <v>Soccer</v>
      </c>
      <c r="E1336" t="str">
        <f>VLOOKUP('Nikes Sales Dataset - Worked f'!A:A,'Nikes Sales Dataset - Worked f'!A:E,5,FALSE)</f>
        <v>Tiempo Legend</v>
      </c>
      <c r="F1336" t="str">
        <f>VLOOKUP('Nikes Sales Dataset - Worked f'!A:A,'Nikes Sales Dataset - Worked f'!A:G,7,FALSE)</f>
        <v>L</v>
      </c>
      <c r="G1336" s="3">
        <f>VLOOKUP('Nikes Sales Dataset - Worked f'!A:A,'Nikes Sales Dataset - Worked f'!A:I,9,FALSE)</f>
        <v>3</v>
      </c>
      <c r="H1336" s="9">
        <f>VLOOKUP('Nikes Sales Dataset - Worked f'!A:A,'Nikes Sales Dataset - Worked f'!A:K,11,FALSE)</f>
        <v>2471.71</v>
      </c>
      <c r="I1336">
        <f>_xlfn.XLOOKUP('Cleaned and Transformed Dataset'!A:A,'Nikes Sales Dataset - Worked f'!A:A,'Nikes Sales Dataset - Worked f'!M:M)</f>
        <v>0</v>
      </c>
      <c r="J1336" s="9">
        <f>_xlfn.XLOOKUP(A:A,'Nikes Sales Dataset - Worked f'!A:A,'Nikes Sales Dataset - Worked f'!N:N)</f>
        <v>2471.71</v>
      </c>
      <c r="K1336" s="3">
        <f>_xlfn.XLOOKUP(A:A,'Nikes Sales Dataset - Worked f'!A:A,'Nikes Sales Dataset - Worked f'!P:P)</f>
        <v>7415.13</v>
      </c>
      <c r="L1336" s="7">
        <f>VLOOKUP('Nikes Sales Dataset - Worked f'!A:A,'Nikes Sales Dataset - Worked f'!A:R,18,FALSE)</f>
        <v>45244</v>
      </c>
      <c r="M1336" s="7" t="str">
        <f>_xlfn.XLOOKUP(A:A,'Nikes Sales Dataset - Worked f'!A:A,'Nikes Sales Dataset - Worked f'!S:S)</f>
        <v>Nov</v>
      </c>
      <c r="N1336" s="7" t="str">
        <f>_xlfn.XLOOKUP(A:A,'Nikes Sales Dataset - Worked f'!A:A,'Nikes Sales Dataset - Worked f'!T:T)</f>
        <v>2023</v>
      </c>
      <c r="O1336" t="str">
        <f>_xlfn.XLOOKUP(A:A,'Nikes Sales Dataset - Worked f'!A:A,'Nikes Sales Dataset - Worked f'!U:U)</f>
        <v>Online</v>
      </c>
      <c r="P1336" t="str">
        <f>_xlfn.XLOOKUP(A:A,'Nikes Sales Dataset - Worked f'!A:A,'Nikes Sales Dataset - Worked f'!W:W)</f>
        <v>Mumbai</v>
      </c>
      <c r="Q1336" s="9">
        <f>_xlfn.XLOOKUP(A:A,'Nikes Sales Dataset - Worked f'!A:A,'Nikes Sales Dataset - Worked f'!X:X)</f>
        <v>1190.8900000000001</v>
      </c>
    </row>
    <row r="1337" spans="1:17" x14ac:dyDescent="0.25">
      <c r="A1337" s="4">
        <v>3335</v>
      </c>
      <c r="B1337" t="str">
        <f>VLOOKUP('Nikes Sales Dataset - Worked f'!A:A,'Nikes Sales Dataset - Worked f'!A:B,2,FALSE)</f>
        <v>3335_20240817</v>
      </c>
      <c r="C1337" t="str">
        <f>VLOOKUP('Nikes Sales Dataset - Worked f'!A:A,'Nikes Sales Dataset - Worked f'!A:C,3,FALSE)</f>
        <v>Men</v>
      </c>
      <c r="D1337" t="str">
        <f>VLOOKUP('Nikes Sales Dataset - Worked f'!A:A,'Nikes Sales Dataset - Worked f'!A:D,4,FALSE)</f>
        <v>Soccer</v>
      </c>
      <c r="E1337" t="str">
        <f>VLOOKUP('Nikes Sales Dataset - Worked f'!A:A,'Nikes Sales Dataset - Worked f'!A:E,5,FALSE)</f>
        <v>Premier III</v>
      </c>
      <c r="F1337" t="str">
        <f>VLOOKUP('Nikes Sales Dataset - Worked f'!A:A,'Nikes Sales Dataset - Worked f'!A:G,7,FALSE)</f>
        <v>M</v>
      </c>
      <c r="G1337" s="3">
        <f>VLOOKUP('Nikes Sales Dataset - Worked f'!A:A,'Nikes Sales Dataset - Worked f'!A:I,9,FALSE)</f>
        <v>1</v>
      </c>
      <c r="H1337" s="9">
        <f>VLOOKUP('Nikes Sales Dataset - Worked f'!A:A,'Nikes Sales Dataset - Worked f'!A:K,11,FALSE)</f>
        <v>3138.53</v>
      </c>
      <c r="I1337">
        <f>_xlfn.XLOOKUP('Cleaned and Transformed Dataset'!A:A,'Nikes Sales Dataset - Worked f'!A:A,'Nikes Sales Dataset - Worked f'!M:M)</f>
        <v>0</v>
      </c>
      <c r="J1337" s="9">
        <f>_xlfn.XLOOKUP(A:A,'Nikes Sales Dataset - Worked f'!A:A,'Nikes Sales Dataset - Worked f'!N:N)</f>
        <v>3138.53</v>
      </c>
      <c r="K1337" s="3">
        <f>_xlfn.XLOOKUP(A:A,'Nikes Sales Dataset - Worked f'!A:A,'Nikes Sales Dataset - Worked f'!P:P)</f>
        <v>3138.53</v>
      </c>
      <c r="L1337" s="7">
        <f>VLOOKUP('Nikes Sales Dataset - Worked f'!A:A,'Nikes Sales Dataset - Worked f'!A:R,18,FALSE)</f>
        <v>45521</v>
      </c>
      <c r="M1337" s="7" t="str">
        <f>_xlfn.XLOOKUP(A:A,'Nikes Sales Dataset - Worked f'!A:A,'Nikes Sales Dataset - Worked f'!S:S)</f>
        <v>Aug</v>
      </c>
      <c r="N1337" s="7" t="str">
        <f>_xlfn.XLOOKUP(A:A,'Nikes Sales Dataset - Worked f'!A:A,'Nikes Sales Dataset - Worked f'!T:T)</f>
        <v>2024</v>
      </c>
      <c r="O1337" t="str">
        <f>_xlfn.XLOOKUP(A:A,'Nikes Sales Dataset - Worked f'!A:A,'Nikes Sales Dataset - Worked f'!U:U)</f>
        <v>Retail</v>
      </c>
      <c r="P1337" t="str">
        <f>_xlfn.XLOOKUP(A:A,'Nikes Sales Dataset - Worked f'!A:A,'Nikes Sales Dataset - Worked f'!W:W)</f>
        <v>Delhi</v>
      </c>
      <c r="Q1337" s="9">
        <f>_xlfn.XLOOKUP(A:A,'Nikes Sales Dataset - Worked f'!A:A,'Nikes Sales Dataset - Worked f'!X:X)</f>
        <v>1221.99</v>
      </c>
    </row>
    <row r="1338" spans="1:17" x14ac:dyDescent="0.25">
      <c r="A1338" s="4">
        <v>3336</v>
      </c>
      <c r="B1338" t="str">
        <f>VLOOKUP('Nikes Sales Dataset - Worked f'!A:A,'Nikes Sales Dataset - Worked f'!A:B,2,FALSE)</f>
        <v>3336_20250331</v>
      </c>
      <c r="C1338" t="str">
        <f>VLOOKUP('Nikes Sales Dataset - Worked f'!A:A,'Nikes Sales Dataset - Worked f'!A:C,3,FALSE)</f>
        <v>Kids</v>
      </c>
      <c r="D1338" t="str">
        <f>VLOOKUP('Nikes Sales Dataset - Worked f'!A:A,'Nikes Sales Dataset - Worked f'!A:D,4,FALSE)</f>
        <v>Running</v>
      </c>
      <c r="E1338" t="str">
        <f>VLOOKUP('Nikes Sales Dataset - Worked f'!A:A,'Nikes Sales Dataset - Worked f'!A:E,5,FALSE)</f>
        <v>React Infinity</v>
      </c>
      <c r="F1338" t="str">
        <f>VLOOKUP('Nikes Sales Dataset - Worked f'!A:A,'Nikes Sales Dataset - Worked f'!A:G,7,FALSE)</f>
        <v>XL</v>
      </c>
      <c r="G1338" s="3">
        <f>VLOOKUP('Nikes Sales Dataset - Worked f'!A:A,'Nikes Sales Dataset - Worked f'!A:I,9,FALSE)</f>
        <v>1</v>
      </c>
      <c r="H1338" s="9">
        <f>VLOOKUP('Nikes Sales Dataset - Worked f'!A:A,'Nikes Sales Dataset - Worked f'!A:K,11,FALSE)</f>
        <v>4334.53</v>
      </c>
      <c r="I1338">
        <f>_xlfn.XLOOKUP('Cleaned and Transformed Dataset'!A:A,'Nikes Sales Dataset - Worked f'!A:A,'Nikes Sales Dataset - Worked f'!M:M)</f>
        <v>0</v>
      </c>
      <c r="J1338" s="9">
        <f>_xlfn.XLOOKUP(A:A,'Nikes Sales Dataset - Worked f'!A:A,'Nikes Sales Dataset - Worked f'!N:N)</f>
        <v>4334.53</v>
      </c>
      <c r="K1338" s="3">
        <f>_xlfn.XLOOKUP(A:A,'Nikes Sales Dataset - Worked f'!A:A,'Nikes Sales Dataset - Worked f'!P:P)</f>
        <v>4334.53</v>
      </c>
      <c r="L1338" s="7">
        <f>VLOOKUP('Nikes Sales Dataset - Worked f'!A:A,'Nikes Sales Dataset - Worked f'!A:R,18,FALSE)</f>
        <v>45747</v>
      </c>
      <c r="M1338" s="7" t="str">
        <f>_xlfn.XLOOKUP(A:A,'Nikes Sales Dataset - Worked f'!A:A,'Nikes Sales Dataset - Worked f'!S:S)</f>
        <v>Mar</v>
      </c>
      <c r="N1338" s="7" t="str">
        <f>_xlfn.XLOOKUP(A:A,'Nikes Sales Dataset - Worked f'!A:A,'Nikes Sales Dataset - Worked f'!T:T)</f>
        <v>2025</v>
      </c>
      <c r="O1338" t="str">
        <f>_xlfn.XLOOKUP(A:A,'Nikes Sales Dataset - Worked f'!A:A,'Nikes Sales Dataset - Worked f'!U:U)</f>
        <v>Online</v>
      </c>
      <c r="P1338" t="str">
        <f>_xlfn.XLOOKUP(A:A,'Nikes Sales Dataset - Worked f'!A:A,'Nikes Sales Dataset - Worked f'!W:W)</f>
        <v>Hyderabad</v>
      </c>
      <c r="Q1338" s="9">
        <f>_xlfn.XLOOKUP(A:A,'Nikes Sales Dataset - Worked f'!A:A,'Nikes Sales Dataset - Worked f'!X:X)</f>
        <v>2759.16</v>
      </c>
    </row>
    <row r="1339" spans="1:17" x14ac:dyDescent="0.25">
      <c r="A1339" s="4">
        <v>3337</v>
      </c>
      <c r="B1339" t="str">
        <f>VLOOKUP('Nikes Sales Dataset - Worked f'!A:A,'Nikes Sales Dataset - Worked f'!A:B,2,FALSE)</f>
        <v>3337_20241010</v>
      </c>
      <c r="C1339" t="str">
        <f>VLOOKUP('Nikes Sales Dataset - Worked f'!A:A,'Nikes Sales Dataset - Worked f'!A:C,3,FALSE)</f>
        <v>Men</v>
      </c>
      <c r="D1339" t="str">
        <f>VLOOKUP('Nikes Sales Dataset - Worked f'!A:A,'Nikes Sales Dataset - Worked f'!A:D,4,FALSE)</f>
        <v>Training</v>
      </c>
      <c r="E1339" t="str">
        <f>VLOOKUP('Nikes Sales Dataset - Worked f'!A:A,'Nikes Sales Dataset - Worked f'!A:E,5,FALSE)</f>
        <v>ZoomX Invincible</v>
      </c>
      <c r="F1339" t="str">
        <f>VLOOKUP('Nikes Sales Dataset - Worked f'!A:A,'Nikes Sales Dataset - Worked f'!A:G,7,FALSE)</f>
        <v>L</v>
      </c>
      <c r="G1339" s="3">
        <f>VLOOKUP('Nikes Sales Dataset - Worked f'!A:A,'Nikes Sales Dataset - Worked f'!A:I,9,FALSE)</f>
        <v>4</v>
      </c>
      <c r="H1339" s="9">
        <f>VLOOKUP('Nikes Sales Dataset - Worked f'!A:A,'Nikes Sales Dataset - Worked f'!A:K,11,FALSE)</f>
        <v>6110.0300000000007</v>
      </c>
      <c r="I1339">
        <f>_xlfn.XLOOKUP('Cleaned and Transformed Dataset'!A:A,'Nikes Sales Dataset - Worked f'!A:A,'Nikes Sales Dataset - Worked f'!M:M)</f>
        <v>0</v>
      </c>
      <c r="J1339" s="9">
        <f>_xlfn.XLOOKUP(A:A,'Nikes Sales Dataset - Worked f'!A:A,'Nikes Sales Dataset - Worked f'!N:N)</f>
        <v>6110.0300000000007</v>
      </c>
      <c r="K1339" s="3">
        <f>_xlfn.XLOOKUP(A:A,'Nikes Sales Dataset - Worked f'!A:A,'Nikes Sales Dataset - Worked f'!P:P)</f>
        <v>24440.120000000003</v>
      </c>
      <c r="L1339" s="7">
        <f>VLOOKUP('Nikes Sales Dataset - Worked f'!A:A,'Nikes Sales Dataset - Worked f'!A:R,18,FALSE)</f>
        <v>45575</v>
      </c>
      <c r="M1339" s="7" t="str">
        <f>_xlfn.XLOOKUP(A:A,'Nikes Sales Dataset - Worked f'!A:A,'Nikes Sales Dataset - Worked f'!S:S)</f>
        <v>Oct</v>
      </c>
      <c r="N1339" s="7" t="str">
        <f>_xlfn.XLOOKUP(A:A,'Nikes Sales Dataset - Worked f'!A:A,'Nikes Sales Dataset - Worked f'!T:T)</f>
        <v>2024</v>
      </c>
      <c r="O1339" t="str">
        <f>_xlfn.XLOOKUP(A:A,'Nikes Sales Dataset - Worked f'!A:A,'Nikes Sales Dataset - Worked f'!U:U)</f>
        <v>Online</v>
      </c>
      <c r="P1339" t="str">
        <f>_xlfn.XLOOKUP(A:A,'Nikes Sales Dataset - Worked f'!A:A,'Nikes Sales Dataset - Worked f'!W:W)</f>
        <v>Delhi</v>
      </c>
      <c r="Q1339" s="9">
        <f>_xlfn.XLOOKUP(A:A,'Nikes Sales Dataset - Worked f'!A:A,'Nikes Sales Dataset - Worked f'!X:X)</f>
        <v>2915.13</v>
      </c>
    </row>
    <row r="1340" spans="1:17" x14ac:dyDescent="0.25">
      <c r="A1340" s="4">
        <v>3338</v>
      </c>
      <c r="B1340" t="str">
        <f>VLOOKUP('Nikes Sales Dataset - Worked f'!A:A,'Nikes Sales Dataset - Worked f'!A:B,2,FALSE)</f>
        <v>3338_20250609</v>
      </c>
      <c r="C1340" t="str">
        <f>VLOOKUP('Nikes Sales Dataset - Worked f'!A:A,'Nikes Sales Dataset - Worked f'!A:C,3,FALSE)</f>
        <v>Women</v>
      </c>
      <c r="D1340" t="str">
        <f>VLOOKUP('Nikes Sales Dataset - Worked f'!A:A,'Nikes Sales Dataset - Worked f'!A:D,4,FALSE)</f>
        <v>Training</v>
      </c>
      <c r="E1340" t="str">
        <f>VLOOKUP('Nikes Sales Dataset - Worked f'!A:A,'Nikes Sales Dataset - Worked f'!A:E,5,FALSE)</f>
        <v>ZoomX Invincible</v>
      </c>
      <c r="F1340" t="str">
        <f>VLOOKUP('Nikes Sales Dataset - Worked f'!A:A,'Nikes Sales Dataset - Worked f'!A:G,7,FALSE)</f>
        <v>L</v>
      </c>
      <c r="G1340" s="3">
        <f>VLOOKUP('Nikes Sales Dataset - Worked f'!A:A,'Nikes Sales Dataset - Worked f'!A:I,9,FALSE)</f>
        <v>1</v>
      </c>
      <c r="H1340" s="9">
        <f>VLOOKUP('Nikes Sales Dataset - Worked f'!A:A,'Nikes Sales Dataset - Worked f'!A:K,11,FALSE)</f>
        <v>6110.0300000000007</v>
      </c>
      <c r="I1340">
        <f>_xlfn.XLOOKUP('Cleaned and Transformed Dataset'!A:A,'Nikes Sales Dataset - Worked f'!A:A,'Nikes Sales Dataset - Worked f'!M:M)</f>
        <v>1.24</v>
      </c>
      <c r="J1340" s="9">
        <f>_xlfn.XLOOKUP(A:A,'Nikes Sales Dataset - Worked f'!A:A,'Nikes Sales Dataset - Worked f'!N:N)</f>
        <v>-1466.4072000000001</v>
      </c>
      <c r="K1340" s="3">
        <f>_xlfn.XLOOKUP(A:A,'Nikes Sales Dataset - Worked f'!A:A,'Nikes Sales Dataset - Worked f'!P:P)</f>
        <v>-1466.4072000000001</v>
      </c>
      <c r="L1340" s="7">
        <f>VLOOKUP('Nikes Sales Dataset - Worked f'!A:A,'Nikes Sales Dataset - Worked f'!A:R,18,FALSE)</f>
        <v>45817</v>
      </c>
      <c r="M1340" s="7" t="str">
        <f>_xlfn.XLOOKUP(A:A,'Nikes Sales Dataset - Worked f'!A:A,'Nikes Sales Dataset - Worked f'!S:S)</f>
        <v>Jun</v>
      </c>
      <c r="N1340" s="7" t="str">
        <f>_xlfn.XLOOKUP(A:A,'Nikes Sales Dataset - Worked f'!A:A,'Nikes Sales Dataset - Worked f'!T:T)</f>
        <v>2025</v>
      </c>
      <c r="O1340" t="str">
        <f>_xlfn.XLOOKUP(A:A,'Nikes Sales Dataset - Worked f'!A:A,'Nikes Sales Dataset - Worked f'!U:U)</f>
        <v>Online</v>
      </c>
      <c r="P1340" t="str">
        <f>_xlfn.XLOOKUP(A:A,'Nikes Sales Dataset - Worked f'!A:A,'Nikes Sales Dataset - Worked f'!W:W)</f>
        <v>Kolkata</v>
      </c>
      <c r="Q1340" s="9">
        <f>_xlfn.XLOOKUP(A:A,'Nikes Sales Dataset - Worked f'!A:A,'Nikes Sales Dataset - Worked f'!X:X)</f>
        <v>3011.73</v>
      </c>
    </row>
    <row r="1341" spans="1:17" x14ac:dyDescent="0.25">
      <c r="A1341" s="4">
        <v>3339</v>
      </c>
      <c r="B1341" t="str">
        <f>VLOOKUP('Nikes Sales Dataset - Worked f'!A:A,'Nikes Sales Dataset - Worked f'!A:B,2,FALSE)</f>
        <v>3339_20250515</v>
      </c>
      <c r="C1341" t="str">
        <f>VLOOKUP('Nikes Sales Dataset - Worked f'!A:A,'Nikes Sales Dataset - Worked f'!A:C,3,FALSE)</f>
        <v>Men</v>
      </c>
      <c r="D1341" t="str">
        <f>VLOOKUP('Nikes Sales Dataset - Worked f'!A:A,'Nikes Sales Dataset - Worked f'!A:D,4,FALSE)</f>
        <v>Lifestyle</v>
      </c>
      <c r="E1341" t="str">
        <f>VLOOKUP('Nikes Sales Dataset - Worked f'!A:A,'Nikes Sales Dataset - Worked f'!A:E,5,FALSE)</f>
        <v>Air Force 1</v>
      </c>
      <c r="F1341" t="str">
        <f>VLOOKUP('Nikes Sales Dataset - Worked f'!A:A,'Nikes Sales Dataset - Worked f'!A:G,7,FALSE)</f>
        <v>M</v>
      </c>
      <c r="G1341" s="3">
        <f>VLOOKUP('Nikes Sales Dataset - Worked f'!A:A,'Nikes Sales Dataset - Worked f'!A:I,9,FALSE)</f>
        <v>1</v>
      </c>
      <c r="H1341" s="9">
        <f>VLOOKUP('Nikes Sales Dataset - Worked f'!A:A,'Nikes Sales Dataset - Worked f'!A:K,11,FALSE)</f>
        <v>6656.01</v>
      </c>
      <c r="I1341">
        <f>_xlfn.XLOOKUP('Cleaned and Transformed Dataset'!A:A,'Nikes Sales Dataset - Worked f'!A:A,'Nikes Sales Dataset - Worked f'!M:M)</f>
        <v>0</v>
      </c>
      <c r="J1341" s="9">
        <f>_xlfn.XLOOKUP(A:A,'Nikes Sales Dataset - Worked f'!A:A,'Nikes Sales Dataset - Worked f'!N:N)</f>
        <v>6656.01</v>
      </c>
      <c r="K1341" s="3">
        <f>_xlfn.XLOOKUP(A:A,'Nikes Sales Dataset - Worked f'!A:A,'Nikes Sales Dataset - Worked f'!P:P)</f>
        <v>6656.01</v>
      </c>
      <c r="L1341" s="7">
        <f>VLOOKUP('Nikes Sales Dataset - Worked f'!A:A,'Nikes Sales Dataset - Worked f'!A:R,18,FALSE)</f>
        <v>45792</v>
      </c>
      <c r="M1341" s="7" t="str">
        <f>_xlfn.XLOOKUP(A:A,'Nikes Sales Dataset - Worked f'!A:A,'Nikes Sales Dataset - Worked f'!S:S)</f>
        <v>May</v>
      </c>
      <c r="N1341" s="7" t="str">
        <f>_xlfn.XLOOKUP(A:A,'Nikes Sales Dataset - Worked f'!A:A,'Nikes Sales Dataset - Worked f'!T:T)</f>
        <v>2025</v>
      </c>
      <c r="O1341" t="str">
        <f>_xlfn.XLOOKUP(A:A,'Nikes Sales Dataset - Worked f'!A:A,'Nikes Sales Dataset - Worked f'!U:U)</f>
        <v>Retail</v>
      </c>
      <c r="P1341" t="str">
        <f>_xlfn.XLOOKUP(A:A,'Nikes Sales Dataset - Worked f'!A:A,'Nikes Sales Dataset - Worked f'!W:W)</f>
        <v>Delhi</v>
      </c>
      <c r="Q1341" s="9">
        <f>_xlfn.XLOOKUP(A:A,'Nikes Sales Dataset - Worked f'!A:A,'Nikes Sales Dataset - Worked f'!X:X)</f>
        <v>2014.52</v>
      </c>
    </row>
    <row r="1342" spans="1:17" x14ac:dyDescent="0.25">
      <c r="A1342" s="4">
        <v>3340</v>
      </c>
      <c r="B1342" t="str">
        <f>VLOOKUP('Nikes Sales Dataset - Worked f'!A:A,'Nikes Sales Dataset - Worked f'!A:B,2,FALSE)</f>
        <v>3340_20241229</v>
      </c>
      <c r="C1342" t="str">
        <f>VLOOKUP('Nikes Sales Dataset - Worked f'!A:A,'Nikes Sales Dataset - Worked f'!A:C,3,FALSE)</f>
        <v>Kids</v>
      </c>
      <c r="D1342" t="str">
        <f>VLOOKUP('Nikes Sales Dataset - Worked f'!A:A,'Nikes Sales Dataset - Worked f'!A:D,4,FALSE)</f>
        <v>Soccer</v>
      </c>
      <c r="E1342" t="str">
        <f>VLOOKUP('Nikes Sales Dataset - Worked f'!A:A,'Nikes Sales Dataset - Worked f'!A:E,5,FALSE)</f>
        <v>Premier III</v>
      </c>
      <c r="F1342" t="str">
        <f>VLOOKUP('Nikes Sales Dataset - Worked f'!A:A,'Nikes Sales Dataset - Worked f'!A:G,7,FALSE)</f>
        <v>M</v>
      </c>
      <c r="G1342" s="3">
        <f>VLOOKUP('Nikes Sales Dataset - Worked f'!A:A,'Nikes Sales Dataset - Worked f'!A:I,9,FALSE)</f>
        <v>3</v>
      </c>
      <c r="H1342" s="9">
        <f>VLOOKUP('Nikes Sales Dataset - Worked f'!A:A,'Nikes Sales Dataset - Worked f'!A:K,11,FALSE)</f>
        <v>3248.74</v>
      </c>
      <c r="I1342">
        <f>_xlfn.XLOOKUP('Cleaned and Transformed Dataset'!A:A,'Nikes Sales Dataset - Worked f'!A:A,'Nikes Sales Dataset - Worked f'!M:M)</f>
        <v>0</v>
      </c>
      <c r="J1342" s="9">
        <f>_xlfn.XLOOKUP(A:A,'Nikes Sales Dataset - Worked f'!A:A,'Nikes Sales Dataset - Worked f'!N:N)</f>
        <v>3248.74</v>
      </c>
      <c r="K1342" s="3">
        <f>_xlfn.XLOOKUP(A:A,'Nikes Sales Dataset - Worked f'!A:A,'Nikes Sales Dataset - Worked f'!P:P)</f>
        <v>9746.2199999999993</v>
      </c>
      <c r="L1342" s="7">
        <f>VLOOKUP('Nikes Sales Dataset - Worked f'!A:A,'Nikes Sales Dataset - Worked f'!A:R,18,FALSE)</f>
        <v>45655</v>
      </c>
      <c r="M1342" s="7" t="str">
        <f>_xlfn.XLOOKUP(A:A,'Nikes Sales Dataset - Worked f'!A:A,'Nikes Sales Dataset - Worked f'!S:S)</f>
        <v>Dec</v>
      </c>
      <c r="N1342" s="7" t="str">
        <f>_xlfn.XLOOKUP(A:A,'Nikes Sales Dataset - Worked f'!A:A,'Nikes Sales Dataset - Worked f'!T:T)</f>
        <v>2024</v>
      </c>
      <c r="O1342" t="str">
        <f>_xlfn.XLOOKUP(A:A,'Nikes Sales Dataset - Worked f'!A:A,'Nikes Sales Dataset - Worked f'!U:U)</f>
        <v>Retail</v>
      </c>
      <c r="P1342" t="str">
        <f>_xlfn.XLOOKUP(A:A,'Nikes Sales Dataset - Worked f'!A:A,'Nikes Sales Dataset - Worked f'!W:W)</f>
        <v>Mumbai</v>
      </c>
      <c r="Q1342" s="9">
        <f>_xlfn.XLOOKUP(A:A,'Nikes Sales Dataset - Worked f'!A:A,'Nikes Sales Dataset - Worked f'!X:X)</f>
        <v>2551.4699999999998</v>
      </c>
    </row>
    <row r="1343" spans="1:17" x14ac:dyDescent="0.25">
      <c r="A1343" s="4">
        <v>3341</v>
      </c>
      <c r="B1343" t="str">
        <f>VLOOKUP('Nikes Sales Dataset - Worked f'!A:A,'Nikes Sales Dataset - Worked f'!A:B,2,FALSE)</f>
        <v>3341_20240323</v>
      </c>
      <c r="C1343" t="str">
        <f>VLOOKUP('Nikes Sales Dataset - Worked f'!A:A,'Nikes Sales Dataset - Worked f'!A:C,3,FALSE)</f>
        <v>Kids</v>
      </c>
      <c r="D1343" t="str">
        <f>VLOOKUP('Nikes Sales Dataset - Worked f'!A:A,'Nikes Sales Dataset - Worked f'!A:D,4,FALSE)</f>
        <v>Training</v>
      </c>
      <c r="E1343" t="str">
        <f>VLOOKUP('Nikes Sales Dataset - Worked f'!A:A,'Nikes Sales Dataset - Worked f'!A:E,5,FALSE)</f>
        <v>Metcon 7</v>
      </c>
      <c r="F1343" t="str">
        <f>VLOOKUP('Nikes Sales Dataset - Worked f'!A:A,'Nikes Sales Dataset - Worked f'!A:G,7,FALSE)</f>
        <v>M</v>
      </c>
      <c r="G1343" s="3">
        <f>VLOOKUP('Nikes Sales Dataset - Worked f'!A:A,'Nikes Sales Dataset - Worked f'!A:I,9,FALSE)</f>
        <v>3</v>
      </c>
      <c r="H1343" s="9">
        <f>VLOOKUP('Nikes Sales Dataset - Worked f'!A:A,'Nikes Sales Dataset - Worked f'!A:K,11,FALSE)</f>
        <v>8387.99</v>
      </c>
      <c r="I1343">
        <f>_xlfn.XLOOKUP('Cleaned and Transformed Dataset'!A:A,'Nikes Sales Dataset - Worked f'!A:A,'Nikes Sales Dataset - Worked f'!M:M)</f>
        <v>0</v>
      </c>
      <c r="J1343" s="9">
        <f>_xlfn.XLOOKUP(A:A,'Nikes Sales Dataset - Worked f'!A:A,'Nikes Sales Dataset - Worked f'!N:N)</f>
        <v>8387.99</v>
      </c>
      <c r="K1343" s="3">
        <f>_xlfn.XLOOKUP(A:A,'Nikes Sales Dataset - Worked f'!A:A,'Nikes Sales Dataset - Worked f'!P:P)</f>
        <v>25163.97</v>
      </c>
      <c r="L1343" s="7">
        <f>VLOOKUP('Nikes Sales Dataset - Worked f'!A:A,'Nikes Sales Dataset - Worked f'!A:R,18,FALSE)</f>
        <v>45374</v>
      </c>
      <c r="M1343" s="7" t="str">
        <f>_xlfn.XLOOKUP(A:A,'Nikes Sales Dataset - Worked f'!A:A,'Nikes Sales Dataset - Worked f'!S:S)</f>
        <v>Mar</v>
      </c>
      <c r="N1343" s="7" t="str">
        <f>_xlfn.XLOOKUP(A:A,'Nikes Sales Dataset - Worked f'!A:A,'Nikes Sales Dataset - Worked f'!T:T)</f>
        <v>2024</v>
      </c>
      <c r="O1343" t="str">
        <f>_xlfn.XLOOKUP(A:A,'Nikes Sales Dataset - Worked f'!A:A,'Nikes Sales Dataset - Worked f'!U:U)</f>
        <v>Online</v>
      </c>
      <c r="P1343" t="str">
        <f>_xlfn.XLOOKUP(A:A,'Nikes Sales Dataset - Worked f'!A:A,'Nikes Sales Dataset - Worked f'!W:W)</f>
        <v>Bangalore</v>
      </c>
      <c r="Q1343" s="9">
        <f>_xlfn.XLOOKUP(A:A,'Nikes Sales Dataset - Worked f'!A:A,'Nikes Sales Dataset - Worked f'!X:X)</f>
        <v>1693.41</v>
      </c>
    </row>
    <row r="1344" spans="1:17" x14ac:dyDescent="0.25">
      <c r="A1344" s="4">
        <v>2037</v>
      </c>
      <c r="B1344" t="str">
        <f>VLOOKUP('Nikes Sales Dataset - Worked f'!A:A,'Nikes Sales Dataset - Worked f'!A:B,2,FALSE)</f>
        <v>2037_Unknown Date</v>
      </c>
      <c r="C1344" t="str">
        <f>VLOOKUP('Nikes Sales Dataset - Worked f'!A:A,'Nikes Sales Dataset - Worked f'!A:C,3,FALSE)</f>
        <v>Kids</v>
      </c>
      <c r="D1344" t="str">
        <f>VLOOKUP('Nikes Sales Dataset - Worked f'!A:A,'Nikes Sales Dataset - Worked f'!A:D,4,FALSE)</f>
        <v>Running</v>
      </c>
      <c r="E1344" t="str">
        <f>VLOOKUP('Nikes Sales Dataset - Worked f'!A:A,'Nikes Sales Dataset - Worked f'!A:E,5,FALSE)</f>
        <v>Pegasus Turbo</v>
      </c>
      <c r="F1344" t="str">
        <f>VLOOKUP('Nikes Sales Dataset - Worked f'!A:A,'Nikes Sales Dataset - Worked f'!A:G,7,FALSE)</f>
        <v>M</v>
      </c>
      <c r="G1344" s="3">
        <f>VLOOKUP('Nikes Sales Dataset - Worked f'!A:A,'Nikes Sales Dataset - Worked f'!A:I,9,FALSE)</f>
        <v>3</v>
      </c>
      <c r="H1344" s="9">
        <f>VLOOKUP('Nikes Sales Dataset - Worked f'!A:A,'Nikes Sales Dataset - Worked f'!A:K,11,FALSE)</f>
        <v>5653.14</v>
      </c>
      <c r="I1344">
        <f>_xlfn.XLOOKUP('Cleaned and Transformed Dataset'!A:A,'Nikes Sales Dataset - Worked f'!A:A,'Nikes Sales Dataset - Worked f'!M:M)</f>
        <v>1.01</v>
      </c>
      <c r="J1344" s="9">
        <f>_xlfn.XLOOKUP(A:A,'Nikes Sales Dataset - Worked f'!A:A,'Nikes Sales Dataset - Worked f'!N:N)</f>
        <v>-56.531400000000055</v>
      </c>
      <c r="K1344" s="3">
        <f>_xlfn.XLOOKUP(A:A,'Nikes Sales Dataset - Worked f'!A:A,'Nikes Sales Dataset - Worked f'!P:P)</f>
        <v>-169.59420000000017</v>
      </c>
      <c r="L1344" s="7" t="str">
        <f>VLOOKUP('Nikes Sales Dataset - Worked f'!A:A,'Nikes Sales Dataset - Worked f'!A:R,18,FALSE)</f>
        <v>Unknown Date</v>
      </c>
      <c r="M1344" s="7" t="str">
        <f>_xlfn.XLOOKUP(A:A,'Nikes Sales Dataset - Worked f'!A:A,'Nikes Sales Dataset - Worked f'!S:S)</f>
        <v>Unknown</v>
      </c>
      <c r="N1344" s="7" t="str">
        <f>_xlfn.XLOOKUP(A:A,'Nikes Sales Dataset - Worked f'!A:A,'Nikes Sales Dataset - Worked f'!T:T)</f>
        <v>Unknown</v>
      </c>
      <c r="O1344" t="str">
        <f>_xlfn.XLOOKUP(A:A,'Nikes Sales Dataset - Worked f'!A:A,'Nikes Sales Dataset - Worked f'!U:U)</f>
        <v>Retail</v>
      </c>
      <c r="P1344" t="str">
        <f>_xlfn.XLOOKUP(A:A,'Nikes Sales Dataset - Worked f'!A:A,'Nikes Sales Dataset - Worked f'!W:W)</f>
        <v>Pune</v>
      </c>
      <c r="Q1344" s="9">
        <f>_xlfn.XLOOKUP(A:A,'Nikes Sales Dataset - Worked f'!A:A,'Nikes Sales Dataset - Worked f'!X:X)</f>
        <v>2776.96</v>
      </c>
    </row>
    <row r="1345" spans="1:17" x14ac:dyDescent="0.25">
      <c r="A1345" s="4">
        <v>3343</v>
      </c>
      <c r="B1345" t="str">
        <f>VLOOKUP('Nikes Sales Dataset - Worked f'!A:A,'Nikes Sales Dataset - Worked f'!A:B,2,FALSE)</f>
        <v>3343_20241112</v>
      </c>
      <c r="C1345" t="str">
        <f>VLOOKUP('Nikes Sales Dataset - Worked f'!A:A,'Nikes Sales Dataset - Worked f'!A:C,3,FALSE)</f>
        <v>Kids</v>
      </c>
      <c r="D1345" t="str">
        <f>VLOOKUP('Nikes Sales Dataset - Worked f'!A:A,'Nikes Sales Dataset - Worked f'!A:D,4,FALSE)</f>
        <v>Basketball</v>
      </c>
      <c r="E1345" t="str">
        <f>VLOOKUP('Nikes Sales Dataset - Worked f'!A:A,'Nikes Sales Dataset - Worked f'!A:E,5,FALSE)</f>
        <v>Air Jordan</v>
      </c>
      <c r="F1345" t="str">
        <f>VLOOKUP('Nikes Sales Dataset - Worked f'!A:A,'Nikes Sales Dataset - Worked f'!A:G,7,FALSE)</f>
        <v>L</v>
      </c>
      <c r="G1345" s="3">
        <f>VLOOKUP('Nikes Sales Dataset - Worked f'!A:A,'Nikes Sales Dataset - Worked f'!A:I,9,FALSE)</f>
        <v>3</v>
      </c>
      <c r="H1345" s="9">
        <f>VLOOKUP('Nikes Sales Dataset - Worked f'!A:A,'Nikes Sales Dataset - Worked f'!A:K,11,FALSE)</f>
        <v>9405.77</v>
      </c>
      <c r="I1345">
        <f>_xlfn.XLOOKUP('Cleaned and Transformed Dataset'!A:A,'Nikes Sales Dataset - Worked f'!A:A,'Nikes Sales Dataset - Worked f'!M:M)</f>
        <v>0</v>
      </c>
      <c r="J1345" s="9">
        <f>_xlfn.XLOOKUP(A:A,'Nikes Sales Dataset - Worked f'!A:A,'Nikes Sales Dataset - Worked f'!N:N)</f>
        <v>9405.77</v>
      </c>
      <c r="K1345" s="3">
        <f>_xlfn.XLOOKUP(A:A,'Nikes Sales Dataset - Worked f'!A:A,'Nikes Sales Dataset - Worked f'!P:P)</f>
        <v>28217.31</v>
      </c>
      <c r="L1345" s="7">
        <f>VLOOKUP('Nikes Sales Dataset - Worked f'!A:A,'Nikes Sales Dataset - Worked f'!A:R,18,FALSE)</f>
        <v>45608</v>
      </c>
      <c r="M1345" s="7" t="str">
        <f>_xlfn.XLOOKUP(A:A,'Nikes Sales Dataset - Worked f'!A:A,'Nikes Sales Dataset - Worked f'!S:S)</f>
        <v>Nov</v>
      </c>
      <c r="N1345" s="7" t="str">
        <f>_xlfn.XLOOKUP(A:A,'Nikes Sales Dataset - Worked f'!A:A,'Nikes Sales Dataset - Worked f'!T:T)</f>
        <v>2024</v>
      </c>
      <c r="O1345" t="str">
        <f>_xlfn.XLOOKUP(A:A,'Nikes Sales Dataset - Worked f'!A:A,'Nikes Sales Dataset - Worked f'!U:U)</f>
        <v>Retail</v>
      </c>
      <c r="P1345" t="str">
        <f>_xlfn.XLOOKUP(A:A,'Nikes Sales Dataset - Worked f'!A:A,'Nikes Sales Dataset - Worked f'!W:W)</f>
        <v>Hyderabad</v>
      </c>
      <c r="Q1345" s="9">
        <f>_xlfn.XLOOKUP(A:A,'Nikes Sales Dataset - Worked f'!A:A,'Nikes Sales Dataset - Worked f'!X:X)</f>
        <v>1688.78</v>
      </c>
    </row>
    <row r="1346" spans="1:17" x14ac:dyDescent="0.25">
      <c r="A1346" s="4">
        <v>3344</v>
      </c>
      <c r="B1346" t="str">
        <f>VLOOKUP('Nikes Sales Dataset - Worked f'!A:A,'Nikes Sales Dataset - Worked f'!A:B,2,FALSE)</f>
        <v>3344_20250624</v>
      </c>
      <c r="C1346" t="str">
        <f>VLOOKUP('Nikes Sales Dataset - Worked f'!A:A,'Nikes Sales Dataset - Worked f'!A:C,3,FALSE)</f>
        <v>Kids</v>
      </c>
      <c r="D1346" t="str">
        <f>VLOOKUP('Nikes Sales Dataset - Worked f'!A:A,'Nikes Sales Dataset - Worked f'!A:D,4,FALSE)</f>
        <v>Soccer</v>
      </c>
      <c r="E1346" t="str">
        <f>VLOOKUP('Nikes Sales Dataset - Worked f'!A:A,'Nikes Sales Dataset - Worked f'!A:E,5,FALSE)</f>
        <v>Mercurial Superfly</v>
      </c>
      <c r="F1346" t="str">
        <f>VLOOKUP('Nikes Sales Dataset - Worked f'!A:A,'Nikes Sales Dataset - Worked f'!A:G,7,FALSE)</f>
        <v>XL</v>
      </c>
      <c r="G1346" s="3">
        <f>VLOOKUP('Nikes Sales Dataset - Worked f'!A:A,'Nikes Sales Dataset - Worked f'!A:I,9,FALSE)</f>
        <v>1</v>
      </c>
      <c r="H1346" s="9">
        <f>VLOOKUP('Nikes Sales Dataset - Worked f'!A:A,'Nikes Sales Dataset - Worked f'!A:K,11,FALSE)</f>
        <v>8217.3700000000008</v>
      </c>
      <c r="I1346">
        <f>_xlfn.XLOOKUP('Cleaned and Transformed Dataset'!A:A,'Nikes Sales Dataset - Worked f'!A:A,'Nikes Sales Dataset - Worked f'!M:M)</f>
        <v>1.06</v>
      </c>
      <c r="J1346" s="9">
        <f>_xlfn.XLOOKUP(A:A,'Nikes Sales Dataset - Worked f'!A:A,'Nikes Sales Dataset - Worked f'!N:N)</f>
        <v>-493.04220000000049</v>
      </c>
      <c r="K1346" s="3">
        <f>_xlfn.XLOOKUP(A:A,'Nikes Sales Dataset - Worked f'!A:A,'Nikes Sales Dataset - Worked f'!P:P)</f>
        <v>-493.04220000000049</v>
      </c>
      <c r="L1346" s="7">
        <f>VLOOKUP('Nikes Sales Dataset - Worked f'!A:A,'Nikes Sales Dataset - Worked f'!A:R,18,FALSE)</f>
        <v>45832</v>
      </c>
      <c r="M1346" s="7" t="str">
        <f>_xlfn.XLOOKUP(A:A,'Nikes Sales Dataset - Worked f'!A:A,'Nikes Sales Dataset - Worked f'!S:S)</f>
        <v>Jun</v>
      </c>
      <c r="N1346" s="7" t="str">
        <f>_xlfn.XLOOKUP(A:A,'Nikes Sales Dataset - Worked f'!A:A,'Nikes Sales Dataset - Worked f'!T:T)</f>
        <v>2025</v>
      </c>
      <c r="O1346" t="str">
        <f>_xlfn.XLOOKUP(A:A,'Nikes Sales Dataset - Worked f'!A:A,'Nikes Sales Dataset - Worked f'!U:U)</f>
        <v>Retail</v>
      </c>
      <c r="P1346" t="str">
        <f>_xlfn.XLOOKUP(A:A,'Nikes Sales Dataset - Worked f'!A:A,'Nikes Sales Dataset - Worked f'!W:W)</f>
        <v>Hyderabad</v>
      </c>
      <c r="Q1346" s="9">
        <f>_xlfn.XLOOKUP(A:A,'Nikes Sales Dataset - Worked f'!A:A,'Nikes Sales Dataset - Worked f'!X:X)</f>
        <v>303.77</v>
      </c>
    </row>
    <row r="1347" spans="1:17" x14ac:dyDescent="0.25">
      <c r="A1347" s="4">
        <v>2048</v>
      </c>
      <c r="B1347" t="str">
        <f>VLOOKUP('Nikes Sales Dataset - Worked f'!A:A,'Nikes Sales Dataset - Worked f'!A:B,2,FALSE)</f>
        <v>2048_20241027</v>
      </c>
      <c r="C1347" t="str">
        <f>VLOOKUP('Nikes Sales Dataset - Worked f'!A:A,'Nikes Sales Dataset - Worked f'!A:C,3,FALSE)</f>
        <v>Women</v>
      </c>
      <c r="D1347" t="str">
        <f>VLOOKUP('Nikes Sales Dataset - Worked f'!A:A,'Nikes Sales Dataset - Worked f'!A:D,4,FALSE)</f>
        <v>Basketball</v>
      </c>
      <c r="E1347" t="str">
        <f>VLOOKUP('Nikes Sales Dataset - Worked f'!A:A,'Nikes Sales Dataset - Worked f'!A:E,5,FALSE)</f>
        <v>Air Jordan</v>
      </c>
      <c r="F1347" t="str">
        <f>VLOOKUP('Nikes Sales Dataset - Worked f'!A:A,'Nikes Sales Dataset - Worked f'!A:G,7,FALSE)</f>
        <v>XL</v>
      </c>
      <c r="G1347" s="3">
        <f>VLOOKUP('Nikes Sales Dataset - Worked f'!A:A,'Nikes Sales Dataset - Worked f'!A:I,9,FALSE)</f>
        <v>1</v>
      </c>
      <c r="H1347" s="9">
        <f>VLOOKUP('Nikes Sales Dataset - Worked f'!A:A,'Nikes Sales Dataset - Worked f'!A:K,11,FALSE)</f>
        <v>6110.0300000000007</v>
      </c>
      <c r="I1347">
        <f>_xlfn.XLOOKUP('Cleaned and Transformed Dataset'!A:A,'Nikes Sales Dataset - Worked f'!A:A,'Nikes Sales Dataset - Worked f'!M:M)</f>
        <v>0</v>
      </c>
      <c r="J1347" s="9">
        <f>_xlfn.XLOOKUP(A:A,'Nikes Sales Dataset - Worked f'!A:A,'Nikes Sales Dataset - Worked f'!N:N)</f>
        <v>6110.0300000000007</v>
      </c>
      <c r="K1347" s="3">
        <f>_xlfn.XLOOKUP(A:A,'Nikes Sales Dataset - Worked f'!A:A,'Nikes Sales Dataset - Worked f'!P:P)</f>
        <v>6110.0300000000007</v>
      </c>
      <c r="L1347" s="7">
        <f>VLOOKUP('Nikes Sales Dataset - Worked f'!A:A,'Nikes Sales Dataset - Worked f'!A:R,18,FALSE)</f>
        <v>45592</v>
      </c>
      <c r="M1347" s="7" t="str">
        <f>_xlfn.XLOOKUP(A:A,'Nikes Sales Dataset - Worked f'!A:A,'Nikes Sales Dataset - Worked f'!S:S)</f>
        <v>Oct</v>
      </c>
      <c r="N1347" s="7" t="str">
        <f>_xlfn.XLOOKUP(A:A,'Nikes Sales Dataset - Worked f'!A:A,'Nikes Sales Dataset - Worked f'!T:T)</f>
        <v>2024</v>
      </c>
      <c r="O1347" t="str">
        <f>_xlfn.XLOOKUP(A:A,'Nikes Sales Dataset - Worked f'!A:A,'Nikes Sales Dataset - Worked f'!U:U)</f>
        <v>Online</v>
      </c>
      <c r="P1347" t="str">
        <f>_xlfn.XLOOKUP(A:A,'Nikes Sales Dataset - Worked f'!A:A,'Nikes Sales Dataset - Worked f'!W:W)</f>
        <v>Bangalore</v>
      </c>
      <c r="Q1347" s="9">
        <f>_xlfn.XLOOKUP(A:A,'Nikes Sales Dataset - Worked f'!A:A,'Nikes Sales Dataset - Worked f'!X:X)</f>
        <v>2875.86</v>
      </c>
    </row>
    <row r="1348" spans="1:17" x14ac:dyDescent="0.25">
      <c r="A1348" s="4">
        <v>3346</v>
      </c>
      <c r="B1348" t="str">
        <f>VLOOKUP('Nikes Sales Dataset - Worked f'!A:A,'Nikes Sales Dataset - Worked f'!A:B,2,FALSE)</f>
        <v>3346_Unknown Date</v>
      </c>
      <c r="C1348" t="str">
        <f>VLOOKUP('Nikes Sales Dataset - Worked f'!A:A,'Nikes Sales Dataset - Worked f'!A:C,3,FALSE)</f>
        <v>Kids</v>
      </c>
      <c r="D1348" t="str">
        <f>VLOOKUP('Nikes Sales Dataset - Worked f'!A:A,'Nikes Sales Dataset - Worked f'!A:D,4,FALSE)</f>
        <v>Training</v>
      </c>
      <c r="E1348" t="str">
        <f>VLOOKUP('Nikes Sales Dataset - Worked f'!A:A,'Nikes Sales Dataset - Worked f'!A:E,5,FALSE)</f>
        <v>SuperRep Go</v>
      </c>
      <c r="F1348" t="str">
        <f>VLOOKUP('Nikes Sales Dataset - Worked f'!A:A,'Nikes Sales Dataset - Worked f'!A:G,7,FALSE)</f>
        <v>XL</v>
      </c>
      <c r="G1348" s="3">
        <f>VLOOKUP('Nikes Sales Dataset - Worked f'!A:A,'Nikes Sales Dataset - Worked f'!A:I,9,FALSE)</f>
        <v>4</v>
      </c>
      <c r="H1348" s="9">
        <f>VLOOKUP('Nikes Sales Dataset - Worked f'!A:A,'Nikes Sales Dataset - Worked f'!A:K,11,FALSE)</f>
        <v>6110.0300000000007</v>
      </c>
      <c r="I1348">
        <f>_xlfn.XLOOKUP('Cleaned and Transformed Dataset'!A:A,'Nikes Sales Dataset - Worked f'!A:A,'Nikes Sales Dataset - Worked f'!M:M)</f>
        <v>0.15</v>
      </c>
      <c r="J1348" s="9">
        <f>_xlfn.XLOOKUP(A:A,'Nikes Sales Dataset - Worked f'!A:A,'Nikes Sales Dataset - Worked f'!N:N)</f>
        <v>5193.5255000000006</v>
      </c>
      <c r="K1348" s="3">
        <f>_xlfn.XLOOKUP(A:A,'Nikes Sales Dataset - Worked f'!A:A,'Nikes Sales Dataset - Worked f'!P:P)</f>
        <v>20774.102000000003</v>
      </c>
      <c r="L1348" s="7" t="str">
        <f>VLOOKUP('Nikes Sales Dataset - Worked f'!A:A,'Nikes Sales Dataset - Worked f'!A:R,18,FALSE)</f>
        <v>Unknown Date</v>
      </c>
      <c r="M1348" s="7" t="str">
        <f>_xlfn.XLOOKUP(A:A,'Nikes Sales Dataset - Worked f'!A:A,'Nikes Sales Dataset - Worked f'!S:S)</f>
        <v>Unknown</v>
      </c>
      <c r="N1348" s="7" t="str">
        <f>_xlfn.XLOOKUP(A:A,'Nikes Sales Dataset - Worked f'!A:A,'Nikes Sales Dataset - Worked f'!T:T)</f>
        <v>Unknown</v>
      </c>
      <c r="O1348" t="str">
        <f>_xlfn.XLOOKUP(A:A,'Nikes Sales Dataset - Worked f'!A:A,'Nikes Sales Dataset - Worked f'!U:U)</f>
        <v>Retail</v>
      </c>
      <c r="P1348" t="str">
        <f>_xlfn.XLOOKUP(A:A,'Nikes Sales Dataset - Worked f'!A:A,'Nikes Sales Dataset - Worked f'!W:W)</f>
        <v>Delhi</v>
      </c>
      <c r="Q1348" s="9">
        <f>_xlfn.XLOOKUP(A:A,'Nikes Sales Dataset - Worked f'!A:A,'Nikes Sales Dataset - Worked f'!X:X)</f>
        <v>3392.46</v>
      </c>
    </row>
    <row r="1349" spans="1:17" x14ac:dyDescent="0.25">
      <c r="A1349" s="4">
        <v>3347</v>
      </c>
      <c r="B1349" t="str">
        <f>VLOOKUP('Nikes Sales Dataset - Worked f'!A:A,'Nikes Sales Dataset - Worked f'!A:B,2,FALSE)</f>
        <v>3347_Unknown Date</v>
      </c>
      <c r="C1349" t="str">
        <f>VLOOKUP('Nikes Sales Dataset - Worked f'!A:A,'Nikes Sales Dataset - Worked f'!A:C,3,FALSE)</f>
        <v>Men</v>
      </c>
      <c r="D1349" t="str">
        <f>VLOOKUP('Nikes Sales Dataset - Worked f'!A:A,'Nikes Sales Dataset - Worked f'!A:D,4,FALSE)</f>
        <v>Training</v>
      </c>
      <c r="E1349" t="str">
        <f>VLOOKUP('Nikes Sales Dataset - Worked f'!A:A,'Nikes Sales Dataset - Worked f'!A:E,5,FALSE)</f>
        <v>ZoomX Invincible</v>
      </c>
      <c r="F1349" t="str">
        <f>VLOOKUP('Nikes Sales Dataset - Worked f'!A:A,'Nikes Sales Dataset - Worked f'!A:G,7,FALSE)</f>
        <v>L</v>
      </c>
      <c r="G1349" s="3">
        <f>VLOOKUP('Nikes Sales Dataset - Worked f'!A:A,'Nikes Sales Dataset - Worked f'!A:I,9,FALSE)</f>
        <v>1</v>
      </c>
      <c r="H1349" s="9">
        <f>VLOOKUP('Nikes Sales Dataset - Worked f'!A:A,'Nikes Sales Dataset - Worked f'!A:K,11,FALSE)</f>
        <v>4389.4399999999996</v>
      </c>
      <c r="I1349">
        <f>_xlfn.XLOOKUP('Cleaned and Transformed Dataset'!A:A,'Nikes Sales Dataset - Worked f'!A:A,'Nikes Sales Dataset - Worked f'!M:M)</f>
        <v>0</v>
      </c>
      <c r="J1349" s="9">
        <f>_xlfn.XLOOKUP(A:A,'Nikes Sales Dataset - Worked f'!A:A,'Nikes Sales Dataset - Worked f'!N:N)</f>
        <v>4389.4399999999996</v>
      </c>
      <c r="K1349" s="3">
        <f>_xlfn.XLOOKUP(A:A,'Nikes Sales Dataset - Worked f'!A:A,'Nikes Sales Dataset - Worked f'!P:P)</f>
        <v>4389.4399999999996</v>
      </c>
      <c r="L1349" s="7" t="str">
        <f>VLOOKUP('Nikes Sales Dataset - Worked f'!A:A,'Nikes Sales Dataset - Worked f'!A:R,18,FALSE)</f>
        <v>Unknown Date</v>
      </c>
      <c r="M1349" s="7" t="str">
        <f>_xlfn.XLOOKUP(A:A,'Nikes Sales Dataset - Worked f'!A:A,'Nikes Sales Dataset - Worked f'!S:S)</f>
        <v>Unknown</v>
      </c>
      <c r="N1349" s="7" t="str">
        <f>_xlfn.XLOOKUP(A:A,'Nikes Sales Dataset - Worked f'!A:A,'Nikes Sales Dataset - Worked f'!T:T)</f>
        <v>Unknown</v>
      </c>
      <c r="O1349" t="str">
        <f>_xlfn.XLOOKUP(A:A,'Nikes Sales Dataset - Worked f'!A:A,'Nikes Sales Dataset - Worked f'!U:U)</f>
        <v>Online</v>
      </c>
      <c r="P1349" t="str">
        <f>_xlfn.XLOOKUP(A:A,'Nikes Sales Dataset - Worked f'!A:A,'Nikes Sales Dataset - Worked f'!W:W)</f>
        <v>Mumbai</v>
      </c>
      <c r="Q1349" s="9">
        <f>_xlfn.XLOOKUP(A:A,'Nikes Sales Dataset - Worked f'!A:A,'Nikes Sales Dataset - Worked f'!X:X)</f>
        <v>1546.55</v>
      </c>
    </row>
    <row r="1350" spans="1:17" x14ac:dyDescent="0.25">
      <c r="A1350" s="4">
        <v>3348</v>
      </c>
      <c r="B1350" t="str">
        <f>VLOOKUP('Nikes Sales Dataset - Worked f'!A:A,'Nikes Sales Dataset - Worked f'!A:B,2,FALSE)</f>
        <v>3348_20240926</v>
      </c>
      <c r="C1350" t="str">
        <f>VLOOKUP('Nikes Sales Dataset - Worked f'!A:A,'Nikes Sales Dataset - Worked f'!A:C,3,FALSE)</f>
        <v>Women</v>
      </c>
      <c r="D1350" t="str">
        <f>VLOOKUP('Nikes Sales Dataset - Worked f'!A:A,'Nikes Sales Dataset - Worked f'!A:D,4,FALSE)</f>
        <v>Soccer</v>
      </c>
      <c r="E1350" t="str">
        <f>VLOOKUP('Nikes Sales Dataset - Worked f'!A:A,'Nikes Sales Dataset - Worked f'!A:E,5,FALSE)</f>
        <v>Mercurial Superfly</v>
      </c>
      <c r="F1350" t="str">
        <f>VLOOKUP('Nikes Sales Dataset - Worked f'!A:A,'Nikes Sales Dataset - Worked f'!A:G,7,FALSE)</f>
        <v>M</v>
      </c>
      <c r="G1350" s="3">
        <f>VLOOKUP('Nikes Sales Dataset - Worked f'!A:A,'Nikes Sales Dataset - Worked f'!A:I,9,FALSE)</f>
        <v>1</v>
      </c>
      <c r="H1350" s="9">
        <f>VLOOKUP('Nikes Sales Dataset - Worked f'!A:A,'Nikes Sales Dataset - Worked f'!A:K,11,FALSE)</f>
        <v>2114.86</v>
      </c>
      <c r="I1350">
        <f>_xlfn.XLOOKUP('Cleaned and Transformed Dataset'!A:A,'Nikes Sales Dataset - Worked f'!A:A,'Nikes Sales Dataset - Worked f'!M:M)</f>
        <v>0</v>
      </c>
      <c r="J1350" s="9">
        <f>_xlfn.XLOOKUP(A:A,'Nikes Sales Dataset - Worked f'!A:A,'Nikes Sales Dataset - Worked f'!N:N)</f>
        <v>2114.86</v>
      </c>
      <c r="K1350" s="3">
        <f>_xlfn.XLOOKUP(A:A,'Nikes Sales Dataset - Worked f'!A:A,'Nikes Sales Dataset - Worked f'!P:P)</f>
        <v>2114.86</v>
      </c>
      <c r="L1350" s="7">
        <f>VLOOKUP('Nikes Sales Dataset - Worked f'!A:A,'Nikes Sales Dataset - Worked f'!A:R,18,FALSE)</f>
        <v>45561</v>
      </c>
      <c r="M1350" s="7" t="str">
        <f>_xlfn.XLOOKUP(A:A,'Nikes Sales Dataset - Worked f'!A:A,'Nikes Sales Dataset - Worked f'!S:S)</f>
        <v>Sep</v>
      </c>
      <c r="N1350" s="7" t="str">
        <f>_xlfn.XLOOKUP(A:A,'Nikes Sales Dataset - Worked f'!A:A,'Nikes Sales Dataset - Worked f'!T:T)</f>
        <v>2024</v>
      </c>
      <c r="O1350" t="str">
        <f>_xlfn.XLOOKUP(A:A,'Nikes Sales Dataset - Worked f'!A:A,'Nikes Sales Dataset - Worked f'!U:U)</f>
        <v>Online</v>
      </c>
      <c r="P1350" t="str">
        <f>_xlfn.XLOOKUP(A:A,'Nikes Sales Dataset - Worked f'!A:A,'Nikes Sales Dataset - Worked f'!W:W)</f>
        <v>Hyderabad</v>
      </c>
      <c r="Q1350" s="9">
        <f>_xlfn.XLOOKUP(A:A,'Nikes Sales Dataset - Worked f'!A:A,'Nikes Sales Dataset - Worked f'!X:X)</f>
        <v>2636.76</v>
      </c>
    </row>
    <row r="1351" spans="1:17" x14ac:dyDescent="0.25">
      <c r="A1351" s="4">
        <v>3349</v>
      </c>
      <c r="B1351" t="str">
        <f>VLOOKUP('Nikes Sales Dataset - Worked f'!A:A,'Nikes Sales Dataset - Worked f'!A:B,2,FALSE)</f>
        <v>3349_Unknown Date</v>
      </c>
      <c r="C1351" t="str">
        <f>VLOOKUP('Nikes Sales Dataset - Worked f'!A:A,'Nikes Sales Dataset - Worked f'!A:C,3,FALSE)</f>
        <v>Men</v>
      </c>
      <c r="D1351" t="str">
        <f>VLOOKUP('Nikes Sales Dataset - Worked f'!A:A,'Nikes Sales Dataset - Worked f'!A:D,4,FALSE)</f>
        <v>Training</v>
      </c>
      <c r="E1351" t="str">
        <f>VLOOKUP('Nikes Sales Dataset - Worked f'!A:A,'Nikes Sales Dataset - Worked f'!A:E,5,FALSE)</f>
        <v>ZoomX Invincible</v>
      </c>
      <c r="F1351" t="str">
        <f>VLOOKUP('Nikes Sales Dataset - Worked f'!A:A,'Nikes Sales Dataset - Worked f'!A:G,7,FALSE)</f>
        <v>M</v>
      </c>
      <c r="G1351" s="3">
        <f>VLOOKUP('Nikes Sales Dataset - Worked f'!A:A,'Nikes Sales Dataset - Worked f'!A:I,9,FALSE)</f>
        <v>0</v>
      </c>
      <c r="H1351" s="9">
        <f>VLOOKUP('Nikes Sales Dataset - Worked f'!A:A,'Nikes Sales Dataset - Worked f'!A:K,11,FALSE)</f>
        <v>8180.92</v>
      </c>
      <c r="I1351">
        <f>_xlfn.XLOOKUP('Cleaned and Transformed Dataset'!A:A,'Nikes Sales Dataset - Worked f'!A:A,'Nikes Sales Dataset - Worked f'!M:M)</f>
        <v>1.25</v>
      </c>
      <c r="J1351" s="9">
        <f>_xlfn.XLOOKUP(A:A,'Nikes Sales Dataset - Worked f'!A:A,'Nikes Sales Dataset - Worked f'!N:N)</f>
        <v>-2045.23</v>
      </c>
      <c r="K1351" s="3">
        <f>_xlfn.XLOOKUP(A:A,'Nikes Sales Dataset - Worked f'!A:A,'Nikes Sales Dataset - Worked f'!P:P)</f>
        <v>0</v>
      </c>
      <c r="L1351" s="7" t="str">
        <f>VLOOKUP('Nikes Sales Dataset - Worked f'!A:A,'Nikes Sales Dataset - Worked f'!A:R,18,FALSE)</f>
        <v>Unknown Date</v>
      </c>
      <c r="M1351" s="7" t="str">
        <f>_xlfn.XLOOKUP(A:A,'Nikes Sales Dataset - Worked f'!A:A,'Nikes Sales Dataset - Worked f'!S:S)</f>
        <v>Unknown</v>
      </c>
      <c r="N1351" s="7" t="str">
        <f>_xlfn.XLOOKUP(A:A,'Nikes Sales Dataset - Worked f'!A:A,'Nikes Sales Dataset - Worked f'!T:T)</f>
        <v>Unknown</v>
      </c>
      <c r="O1351" t="str">
        <f>_xlfn.XLOOKUP(A:A,'Nikes Sales Dataset - Worked f'!A:A,'Nikes Sales Dataset - Worked f'!U:U)</f>
        <v>Retail</v>
      </c>
      <c r="P1351" t="str">
        <f>_xlfn.XLOOKUP(A:A,'Nikes Sales Dataset - Worked f'!A:A,'Nikes Sales Dataset - Worked f'!W:W)</f>
        <v>Hyderabad</v>
      </c>
      <c r="Q1351" s="9">
        <f>_xlfn.XLOOKUP(A:A,'Nikes Sales Dataset - Worked f'!A:A,'Nikes Sales Dataset - Worked f'!X:X)</f>
        <v>-481.2</v>
      </c>
    </row>
    <row r="1352" spans="1:17" x14ac:dyDescent="0.25">
      <c r="A1352" s="4">
        <v>3350</v>
      </c>
      <c r="B1352" t="str">
        <f>VLOOKUP('Nikes Sales Dataset - Worked f'!A:A,'Nikes Sales Dataset - Worked f'!A:B,2,FALSE)</f>
        <v>3350_20250528</v>
      </c>
      <c r="C1352" t="str">
        <f>VLOOKUP('Nikes Sales Dataset - Worked f'!A:A,'Nikes Sales Dataset - Worked f'!A:C,3,FALSE)</f>
        <v>Women</v>
      </c>
      <c r="D1352" t="str">
        <f>VLOOKUP('Nikes Sales Dataset - Worked f'!A:A,'Nikes Sales Dataset - Worked f'!A:D,4,FALSE)</f>
        <v>Basketball</v>
      </c>
      <c r="E1352" t="str">
        <f>VLOOKUP('Nikes Sales Dataset - Worked f'!A:A,'Nikes Sales Dataset - Worked f'!A:E,5,FALSE)</f>
        <v>Zoom Freak</v>
      </c>
      <c r="F1352" t="str">
        <f>VLOOKUP('Nikes Sales Dataset - Worked f'!A:A,'Nikes Sales Dataset - Worked f'!A:G,7,FALSE)</f>
        <v>L</v>
      </c>
      <c r="G1352" s="3">
        <f>VLOOKUP('Nikes Sales Dataset - Worked f'!A:A,'Nikes Sales Dataset - Worked f'!A:I,9,FALSE)</f>
        <v>1</v>
      </c>
      <c r="H1352" s="9">
        <f>VLOOKUP('Nikes Sales Dataset - Worked f'!A:A,'Nikes Sales Dataset - Worked f'!A:K,11,FALSE)</f>
        <v>6110.0300000000007</v>
      </c>
      <c r="I1352">
        <f>_xlfn.XLOOKUP('Cleaned and Transformed Dataset'!A:A,'Nikes Sales Dataset - Worked f'!A:A,'Nikes Sales Dataset - Worked f'!M:M)</f>
        <v>0.48</v>
      </c>
      <c r="J1352" s="9">
        <f>_xlfn.XLOOKUP(A:A,'Nikes Sales Dataset - Worked f'!A:A,'Nikes Sales Dataset - Worked f'!N:N)</f>
        <v>3177.2156000000004</v>
      </c>
      <c r="K1352" s="3">
        <f>_xlfn.XLOOKUP(A:A,'Nikes Sales Dataset - Worked f'!A:A,'Nikes Sales Dataset - Worked f'!P:P)</f>
        <v>3177.2156000000004</v>
      </c>
      <c r="L1352" s="7">
        <f>VLOOKUP('Nikes Sales Dataset - Worked f'!A:A,'Nikes Sales Dataset - Worked f'!A:R,18,FALSE)</f>
        <v>45805</v>
      </c>
      <c r="M1352" s="7" t="str">
        <f>_xlfn.XLOOKUP(A:A,'Nikes Sales Dataset - Worked f'!A:A,'Nikes Sales Dataset - Worked f'!S:S)</f>
        <v>May</v>
      </c>
      <c r="N1352" s="7" t="str">
        <f>_xlfn.XLOOKUP(A:A,'Nikes Sales Dataset - Worked f'!A:A,'Nikes Sales Dataset - Worked f'!T:T)</f>
        <v>2025</v>
      </c>
      <c r="O1352" t="str">
        <f>_xlfn.XLOOKUP(A:A,'Nikes Sales Dataset - Worked f'!A:A,'Nikes Sales Dataset - Worked f'!U:U)</f>
        <v>Online</v>
      </c>
      <c r="P1352" t="str">
        <f>_xlfn.XLOOKUP(A:A,'Nikes Sales Dataset - Worked f'!A:A,'Nikes Sales Dataset - Worked f'!W:W)</f>
        <v>Bangalore</v>
      </c>
      <c r="Q1352" s="9">
        <f>_xlfn.XLOOKUP(A:A,'Nikes Sales Dataset - Worked f'!A:A,'Nikes Sales Dataset - Worked f'!X:X)</f>
        <v>2199.4299999999998</v>
      </c>
    </row>
    <row r="1353" spans="1:17" x14ac:dyDescent="0.25">
      <c r="A1353" s="4">
        <v>3351</v>
      </c>
      <c r="B1353" t="str">
        <f>VLOOKUP('Nikes Sales Dataset - Worked f'!A:A,'Nikes Sales Dataset - Worked f'!A:B,2,FALSE)</f>
        <v>3351_Unknown Date</v>
      </c>
      <c r="C1353" t="str">
        <f>VLOOKUP('Nikes Sales Dataset - Worked f'!A:A,'Nikes Sales Dataset - Worked f'!A:C,3,FALSE)</f>
        <v>Men</v>
      </c>
      <c r="D1353" t="str">
        <f>VLOOKUP('Nikes Sales Dataset - Worked f'!A:A,'Nikes Sales Dataset - Worked f'!A:D,4,FALSE)</f>
        <v>Training</v>
      </c>
      <c r="E1353" t="str">
        <f>VLOOKUP('Nikes Sales Dataset - Worked f'!A:A,'Nikes Sales Dataset - Worked f'!A:E,5,FALSE)</f>
        <v>SuperRep Go</v>
      </c>
      <c r="F1353" t="str">
        <f>VLOOKUP('Nikes Sales Dataset - Worked f'!A:A,'Nikes Sales Dataset - Worked f'!A:G,7,FALSE)</f>
        <v>M</v>
      </c>
      <c r="G1353" s="3">
        <f>VLOOKUP('Nikes Sales Dataset - Worked f'!A:A,'Nikes Sales Dataset - Worked f'!A:I,9,FALSE)</f>
        <v>0</v>
      </c>
      <c r="H1353" s="9">
        <f>VLOOKUP('Nikes Sales Dataset - Worked f'!A:A,'Nikes Sales Dataset - Worked f'!A:K,11,FALSE)</f>
        <v>5319.24</v>
      </c>
      <c r="I1353">
        <f>_xlfn.XLOOKUP('Cleaned and Transformed Dataset'!A:A,'Nikes Sales Dataset - Worked f'!A:A,'Nikes Sales Dataset - Worked f'!M:M)</f>
        <v>0.48</v>
      </c>
      <c r="J1353" s="9">
        <f>_xlfn.XLOOKUP(A:A,'Nikes Sales Dataset - Worked f'!A:A,'Nikes Sales Dataset - Worked f'!N:N)</f>
        <v>2766.0048000000002</v>
      </c>
      <c r="K1353" s="3">
        <f>_xlfn.XLOOKUP(A:A,'Nikes Sales Dataset - Worked f'!A:A,'Nikes Sales Dataset - Worked f'!P:P)</f>
        <v>0</v>
      </c>
      <c r="L1353" s="7" t="str">
        <f>VLOOKUP('Nikes Sales Dataset - Worked f'!A:A,'Nikes Sales Dataset - Worked f'!A:R,18,FALSE)</f>
        <v>Unknown Date</v>
      </c>
      <c r="M1353" s="7" t="str">
        <f>_xlfn.XLOOKUP(A:A,'Nikes Sales Dataset - Worked f'!A:A,'Nikes Sales Dataset - Worked f'!S:S)</f>
        <v>Unknown</v>
      </c>
      <c r="N1353" s="7" t="str">
        <f>_xlfn.XLOOKUP(A:A,'Nikes Sales Dataset - Worked f'!A:A,'Nikes Sales Dataset - Worked f'!T:T)</f>
        <v>Unknown</v>
      </c>
      <c r="O1353" t="str">
        <f>_xlfn.XLOOKUP(A:A,'Nikes Sales Dataset - Worked f'!A:A,'Nikes Sales Dataset - Worked f'!U:U)</f>
        <v>Online</v>
      </c>
      <c r="P1353" t="str">
        <f>_xlfn.XLOOKUP(A:A,'Nikes Sales Dataset - Worked f'!A:A,'Nikes Sales Dataset - Worked f'!W:W)</f>
        <v>Kolkata</v>
      </c>
      <c r="Q1353" s="9">
        <f>_xlfn.XLOOKUP(A:A,'Nikes Sales Dataset - Worked f'!A:A,'Nikes Sales Dataset - Worked f'!X:X)</f>
        <v>-382.32</v>
      </c>
    </row>
    <row r="1354" spans="1:17" x14ac:dyDescent="0.25">
      <c r="A1354" s="4">
        <v>3352</v>
      </c>
      <c r="B1354" t="str">
        <f>VLOOKUP('Nikes Sales Dataset - Worked f'!A:A,'Nikes Sales Dataset - Worked f'!A:B,2,FALSE)</f>
        <v>3352_20250301</v>
      </c>
      <c r="C1354" t="str">
        <f>VLOOKUP('Nikes Sales Dataset - Worked f'!A:A,'Nikes Sales Dataset - Worked f'!A:C,3,FALSE)</f>
        <v>Women</v>
      </c>
      <c r="D1354" t="str">
        <f>VLOOKUP('Nikes Sales Dataset - Worked f'!A:A,'Nikes Sales Dataset - Worked f'!A:D,4,FALSE)</f>
        <v>Training</v>
      </c>
      <c r="E1354" t="str">
        <f>VLOOKUP('Nikes Sales Dataset - Worked f'!A:A,'Nikes Sales Dataset - Worked f'!A:E,5,FALSE)</f>
        <v>SuperRep Go</v>
      </c>
      <c r="F1354" t="str">
        <f>VLOOKUP('Nikes Sales Dataset - Worked f'!A:A,'Nikes Sales Dataset - Worked f'!A:G,7,FALSE)</f>
        <v>M</v>
      </c>
      <c r="G1354" s="3">
        <f>VLOOKUP('Nikes Sales Dataset - Worked f'!A:A,'Nikes Sales Dataset - Worked f'!A:I,9,FALSE)</f>
        <v>1</v>
      </c>
      <c r="H1354" s="9">
        <f>VLOOKUP('Nikes Sales Dataset - Worked f'!A:A,'Nikes Sales Dataset - Worked f'!A:K,11,FALSE)</f>
        <v>6622.41</v>
      </c>
      <c r="I1354">
        <f>_xlfn.XLOOKUP('Cleaned and Transformed Dataset'!A:A,'Nikes Sales Dataset - Worked f'!A:A,'Nikes Sales Dataset - Worked f'!M:M)</f>
        <v>0.23</v>
      </c>
      <c r="J1354" s="9">
        <f>_xlfn.XLOOKUP(A:A,'Nikes Sales Dataset - Worked f'!A:A,'Nikes Sales Dataset - Worked f'!N:N)</f>
        <v>5099.2556999999997</v>
      </c>
      <c r="K1354" s="3">
        <f>_xlfn.XLOOKUP(A:A,'Nikes Sales Dataset - Worked f'!A:A,'Nikes Sales Dataset - Worked f'!P:P)</f>
        <v>5099.2556999999997</v>
      </c>
      <c r="L1354" s="7">
        <f>VLOOKUP('Nikes Sales Dataset - Worked f'!A:A,'Nikes Sales Dataset - Worked f'!A:R,18,FALSE)</f>
        <v>45717</v>
      </c>
      <c r="M1354" s="7" t="str">
        <f>_xlfn.XLOOKUP(A:A,'Nikes Sales Dataset - Worked f'!A:A,'Nikes Sales Dataset - Worked f'!S:S)</f>
        <v>Mar</v>
      </c>
      <c r="N1354" s="7" t="str">
        <f>_xlfn.XLOOKUP(A:A,'Nikes Sales Dataset - Worked f'!A:A,'Nikes Sales Dataset - Worked f'!T:T)</f>
        <v>2025</v>
      </c>
      <c r="O1354" t="str">
        <f>_xlfn.XLOOKUP(A:A,'Nikes Sales Dataset - Worked f'!A:A,'Nikes Sales Dataset - Worked f'!U:U)</f>
        <v>Retail</v>
      </c>
      <c r="P1354" t="str">
        <f>_xlfn.XLOOKUP(A:A,'Nikes Sales Dataset - Worked f'!A:A,'Nikes Sales Dataset - Worked f'!W:W)</f>
        <v>Pune</v>
      </c>
      <c r="Q1354" s="9">
        <f>_xlfn.XLOOKUP(A:A,'Nikes Sales Dataset - Worked f'!A:A,'Nikes Sales Dataset - Worked f'!X:X)</f>
        <v>1437.43</v>
      </c>
    </row>
    <row r="1355" spans="1:17" x14ac:dyDescent="0.25">
      <c r="A1355" s="4">
        <v>2028</v>
      </c>
      <c r="B1355" t="str">
        <f>VLOOKUP('Nikes Sales Dataset - Worked f'!A:A,'Nikes Sales Dataset - Worked f'!A:B,2,FALSE)</f>
        <v>2028_Unknown Date</v>
      </c>
      <c r="C1355" t="str">
        <f>VLOOKUP('Nikes Sales Dataset - Worked f'!A:A,'Nikes Sales Dataset - Worked f'!A:C,3,FALSE)</f>
        <v>Men</v>
      </c>
      <c r="D1355" t="str">
        <f>VLOOKUP('Nikes Sales Dataset - Worked f'!A:A,'Nikes Sales Dataset - Worked f'!A:D,4,FALSE)</f>
        <v>Training</v>
      </c>
      <c r="E1355" t="str">
        <f>VLOOKUP('Nikes Sales Dataset - Worked f'!A:A,'Nikes Sales Dataset - Worked f'!A:E,5,FALSE)</f>
        <v>Flex Trainer</v>
      </c>
      <c r="F1355" t="str">
        <f>VLOOKUP('Nikes Sales Dataset - Worked f'!A:A,'Nikes Sales Dataset - Worked f'!A:G,7,FALSE)</f>
        <v>XL</v>
      </c>
      <c r="G1355" s="3">
        <f>VLOOKUP('Nikes Sales Dataset - Worked f'!A:A,'Nikes Sales Dataset - Worked f'!A:I,9,FALSE)</f>
        <v>0</v>
      </c>
      <c r="H1355" s="9">
        <f>VLOOKUP('Nikes Sales Dataset - Worked f'!A:A,'Nikes Sales Dataset - Worked f'!A:K,11,FALSE)</f>
        <v>3270.23</v>
      </c>
      <c r="I1355">
        <f>_xlfn.XLOOKUP('Cleaned and Transformed Dataset'!A:A,'Nikes Sales Dataset - Worked f'!A:A,'Nikes Sales Dataset - Worked f'!M:M)</f>
        <v>0</v>
      </c>
      <c r="J1355" s="9">
        <f>_xlfn.XLOOKUP(A:A,'Nikes Sales Dataset - Worked f'!A:A,'Nikes Sales Dataset - Worked f'!N:N)</f>
        <v>3270.23</v>
      </c>
      <c r="K1355" s="3">
        <f>_xlfn.XLOOKUP(A:A,'Nikes Sales Dataset - Worked f'!A:A,'Nikes Sales Dataset - Worked f'!P:P)</f>
        <v>0</v>
      </c>
      <c r="L1355" s="7" t="str">
        <f>VLOOKUP('Nikes Sales Dataset - Worked f'!A:A,'Nikes Sales Dataset - Worked f'!A:R,18,FALSE)</f>
        <v>Unknown Date</v>
      </c>
      <c r="M1355" s="7" t="str">
        <f>_xlfn.XLOOKUP(A:A,'Nikes Sales Dataset - Worked f'!A:A,'Nikes Sales Dataset - Worked f'!S:S)</f>
        <v>Unknown</v>
      </c>
      <c r="N1355" s="7" t="str">
        <f>_xlfn.XLOOKUP(A:A,'Nikes Sales Dataset - Worked f'!A:A,'Nikes Sales Dataset - Worked f'!T:T)</f>
        <v>Unknown</v>
      </c>
      <c r="O1355" t="str">
        <f>_xlfn.XLOOKUP(A:A,'Nikes Sales Dataset - Worked f'!A:A,'Nikes Sales Dataset - Worked f'!U:U)</f>
        <v>Retail</v>
      </c>
      <c r="P1355" t="str">
        <f>_xlfn.XLOOKUP(A:A,'Nikes Sales Dataset - Worked f'!A:A,'Nikes Sales Dataset - Worked f'!W:W)</f>
        <v>Delhi</v>
      </c>
      <c r="Q1355" s="9">
        <f>_xlfn.XLOOKUP(A:A,'Nikes Sales Dataset - Worked f'!A:A,'Nikes Sales Dataset - Worked f'!X:X)</f>
        <v>-946.86</v>
      </c>
    </row>
    <row r="1356" spans="1:17" x14ac:dyDescent="0.25">
      <c r="A1356" s="4">
        <v>3354</v>
      </c>
      <c r="B1356" t="str">
        <f>VLOOKUP('Nikes Sales Dataset - Worked f'!A:A,'Nikes Sales Dataset - Worked f'!A:B,2,FALSE)</f>
        <v>3354_20241101</v>
      </c>
      <c r="C1356" t="str">
        <f>VLOOKUP('Nikes Sales Dataset - Worked f'!A:A,'Nikes Sales Dataset - Worked f'!A:C,3,FALSE)</f>
        <v>Men</v>
      </c>
      <c r="D1356" t="str">
        <f>VLOOKUP('Nikes Sales Dataset - Worked f'!A:A,'Nikes Sales Dataset - Worked f'!A:D,4,FALSE)</f>
        <v>Lifestyle</v>
      </c>
      <c r="E1356" t="str">
        <f>VLOOKUP('Nikes Sales Dataset - Worked f'!A:A,'Nikes Sales Dataset - Worked f'!A:E,5,FALSE)</f>
        <v>Dunk Low</v>
      </c>
      <c r="F1356" t="str">
        <f>VLOOKUP('Nikes Sales Dataset - Worked f'!A:A,'Nikes Sales Dataset - Worked f'!A:G,7,FALSE)</f>
        <v>L</v>
      </c>
      <c r="G1356" s="3">
        <f>VLOOKUP('Nikes Sales Dataset - Worked f'!A:A,'Nikes Sales Dataset - Worked f'!A:I,9,FALSE)</f>
        <v>0</v>
      </c>
      <c r="H1356" s="9">
        <f>VLOOKUP('Nikes Sales Dataset - Worked f'!A:A,'Nikes Sales Dataset - Worked f'!A:K,11,FALSE)</f>
        <v>6110.0300000000007</v>
      </c>
      <c r="I1356">
        <f>_xlfn.XLOOKUP('Cleaned and Transformed Dataset'!A:A,'Nikes Sales Dataset - Worked f'!A:A,'Nikes Sales Dataset - Worked f'!M:M)</f>
        <v>0.4</v>
      </c>
      <c r="J1356" s="9">
        <f>_xlfn.XLOOKUP(A:A,'Nikes Sales Dataset - Worked f'!A:A,'Nikes Sales Dataset - Worked f'!N:N)</f>
        <v>3666.0180000000005</v>
      </c>
      <c r="K1356" s="3">
        <f>_xlfn.XLOOKUP(A:A,'Nikes Sales Dataset - Worked f'!A:A,'Nikes Sales Dataset - Worked f'!P:P)</f>
        <v>0</v>
      </c>
      <c r="L1356" s="7">
        <f>VLOOKUP('Nikes Sales Dataset - Worked f'!A:A,'Nikes Sales Dataset - Worked f'!A:R,18,FALSE)</f>
        <v>45597</v>
      </c>
      <c r="M1356" s="7" t="str">
        <f>_xlfn.XLOOKUP(A:A,'Nikes Sales Dataset - Worked f'!A:A,'Nikes Sales Dataset - Worked f'!S:S)</f>
        <v>Nov</v>
      </c>
      <c r="N1356" s="7" t="str">
        <f>_xlfn.XLOOKUP(A:A,'Nikes Sales Dataset - Worked f'!A:A,'Nikes Sales Dataset - Worked f'!T:T)</f>
        <v>2024</v>
      </c>
      <c r="O1356" t="str">
        <f>_xlfn.XLOOKUP(A:A,'Nikes Sales Dataset - Worked f'!A:A,'Nikes Sales Dataset - Worked f'!U:U)</f>
        <v>Retail</v>
      </c>
      <c r="P1356" t="str">
        <f>_xlfn.XLOOKUP(A:A,'Nikes Sales Dataset - Worked f'!A:A,'Nikes Sales Dataset - Worked f'!W:W)</f>
        <v>Kolkata</v>
      </c>
      <c r="Q1356" s="9">
        <f>_xlfn.XLOOKUP(A:A,'Nikes Sales Dataset - Worked f'!A:A,'Nikes Sales Dataset - Worked f'!X:X)</f>
        <v>-987.6</v>
      </c>
    </row>
    <row r="1357" spans="1:17" x14ac:dyDescent="0.25">
      <c r="A1357" s="4">
        <v>3355</v>
      </c>
      <c r="B1357" t="str">
        <f>VLOOKUP('Nikes Sales Dataset - Worked f'!A:A,'Nikes Sales Dataset - Worked f'!A:B,2,FALSE)</f>
        <v>3355_20250116</v>
      </c>
      <c r="C1357" t="str">
        <f>VLOOKUP('Nikes Sales Dataset - Worked f'!A:A,'Nikes Sales Dataset - Worked f'!A:C,3,FALSE)</f>
        <v>Kids</v>
      </c>
      <c r="D1357" t="str">
        <f>VLOOKUP('Nikes Sales Dataset - Worked f'!A:A,'Nikes Sales Dataset - Worked f'!A:D,4,FALSE)</f>
        <v>Basketball</v>
      </c>
      <c r="E1357" t="str">
        <f>VLOOKUP('Nikes Sales Dataset - Worked f'!A:A,'Nikes Sales Dataset - Worked f'!A:E,5,FALSE)</f>
        <v>LeBron 20</v>
      </c>
      <c r="F1357" t="str">
        <f>VLOOKUP('Nikes Sales Dataset - Worked f'!A:A,'Nikes Sales Dataset - Worked f'!A:G,7,FALSE)</f>
        <v>M</v>
      </c>
      <c r="G1357" s="3">
        <f>VLOOKUP('Nikes Sales Dataset - Worked f'!A:A,'Nikes Sales Dataset - Worked f'!A:I,9,FALSE)</f>
        <v>0</v>
      </c>
      <c r="H1357" s="9">
        <f>VLOOKUP('Nikes Sales Dataset - Worked f'!A:A,'Nikes Sales Dataset - Worked f'!A:K,11,FALSE)</f>
        <v>7781.4</v>
      </c>
      <c r="I1357">
        <f>_xlfn.XLOOKUP('Cleaned and Transformed Dataset'!A:A,'Nikes Sales Dataset - Worked f'!A:A,'Nikes Sales Dataset - Worked f'!M:M)</f>
        <v>1.1399999999999999</v>
      </c>
      <c r="J1357" s="9">
        <f>_xlfn.XLOOKUP(A:A,'Nikes Sales Dataset - Worked f'!A:A,'Nikes Sales Dataset - Worked f'!N:N)</f>
        <v>-1089.3959999999993</v>
      </c>
      <c r="K1357" s="3">
        <f>_xlfn.XLOOKUP(A:A,'Nikes Sales Dataset - Worked f'!A:A,'Nikes Sales Dataset - Worked f'!P:P)</f>
        <v>0</v>
      </c>
      <c r="L1357" s="7">
        <f>VLOOKUP('Nikes Sales Dataset - Worked f'!A:A,'Nikes Sales Dataset - Worked f'!A:R,18,FALSE)</f>
        <v>45673</v>
      </c>
      <c r="M1357" s="7" t="str">
        <f>_xlfn.XLOOKUP(A:A,'Nikes Sales Dataset - Worked f'!A:A,'Nikes Sales Dataset - Worked f'!S:S)</f>
        <v>Jan</v>
      </c>
      <c r="N1357" s="7" t="str">
        <f>_xlfn.XLOOKUP(A:A,'Nikes Sales Dataset - Worked f'!A:A,'Nikes Sales Dataset - Worked f'!T:T)</f>
        <v>2025</v>
      </c>
      <c r="O1357" t="str">
        <f>_xlfn.XLOOKUP(A:A,'Nikes Sales Dataset - Worked f'!A:A,'Nikes Sales Dataset - Worked f'!U:U)</f>
        <v>Online</v>
      </c>
      <c r="P1357" t="str">
        <f>_xlfn.XLOOKUP(A:A,'Nikes Sales Dataset - Worked f'!A:A,'Nikes Sales Dataset - Worked f'!W:W)</f>
        <v>Pune</v>
      </c>
      <c r="Q1357" s="9">
        <f>_xlfn.XLOOKUP(A:A,'Nikes Sales Dataset - Worked f'!A:A,'Nikes Sales Dataset - Worked f'!X:X)</f>
        <v>1815.96</v>
      </c>
    </row>
    <row r="1358" spans="1:17" x14ac:dyDescent="0.25">
      <c r="A1358" s="4">
        <v>3356</v>
      </c>
      <c r="B1358" t="str">
        <f>VLOOKUP('Nikes Sales Dataset - Worked f'!A:A,'Nikes Sales Dataset - Worked f'!A:B,2,FALSE)</f>
        <v>3356_20250313</v>
      </c>
      <c r="C1358" t="str">
        <f>VLOOKUP('Nikes Sales Dataset - Worked f'!A:A,'Nikes Sales Dataset - Worked f'!A:C,3,FALSE)</f>
        <v>Women</v>
      </c>
      <c r="D1358" t="str">
        <f>VLOOKUP('Nikes Sales Dataset - Worked f'!A:A,'Nikes Sales Dataset - Worked f'!A:D,4,FALSE)</f>
        <v>Soccer</v>
      </c>
      <c r="E1358" t="str">
        <f>VLOOKUP('Nikes Sales Dataset - Worked f'!A:A,'Nikes Sales Dataset - Worked f'!A:E,5,FALSE)</f>
        <v>Tiempo Legend</v>
      </c>
      <c r="F1358" t="str">
        <f>VLOOKUP('Nikes Sales Dataset - Worked f'!A:A,'Nikes Sales Dataset - Worked f'!A:G,7,FALSE)</f>
        <v>M</v>
      </c>
      <c r="G1358" s="3">
        <f>VLOOKUP('Nikes Sales Dataset - Worked f'!A:A,'Nikes Sales Dataset - Worked f'!A:I,9,FALSE)</f>
        <v>4</v>
      </c>
      <c r="H1358" s="9">
        <f>VLOOKUP('Nikes Sales Dataset - Worked f'!A:A,'Nikes Sales Dataset - Worked f'!A:K,11,FALSE)</f>
        <v>6110.0300000000007</v>
      </c>
      <c r="I1358">
        <f>_xlfn.XLOOKUP('Cleaned and Transformed Dataset'!A:A,'Nikes Sales Dataset - Worked f'!A:A,'Nikes Sales Dataset - Worked f'!M:M)</f>
        <v>0</v>
      </c>
      <c r="J1358" s="9">
        <f>_xlfn.XLOOKUP(A:A,'Nikes Sales Dataset - Worked f'!A:A,'Nikes Sales Dataset - Worked f'!N:N)</f>
        <v>6110.0300000000007</v>
      </c>
      <c r="K1358" s="3">
        <f>_xlfn.XLOOKUP(A:A,'Nikes Sales Dataset - Worked f'!A:A,'Nikes Sales Dataset - Worked f'!P:P)</f>
        <v>24440.120000000003</v>
      </c>
      <c r="L1358" s="7">
        <f>VLOOKUP('Nikes Sales Dataset - Worked f'!A:A,'Nikes Sales Dataset - Worked f'!A:R,18,FALSE)</f>
        <v>45729</v>
      </c>
      <c r="M1358" s="7" t="str">
        <f>_xlfn.XLOOKUP(A:A,'Nikes Sales Dataset - Worked f'!A:A,'Nikes Sales Dataset - Worked f'!S:S)</f>
        <v>Mar</v>
      </c>
      <c r="N1358" s="7" t="str">
        <f>_xlfn.XLOOKUP(A:A,'Nikes Sales Dataset - Worked f'!A:A,'Nikes Sales Dataset - Worked f'!T:T)</f>
        <v>2025</v>
      </c>
      <c r="O1358" t="str">
        <f>_xlfn.XLOOKUP(A:A,'Nikes Sales Dataset - Worked f'!A:A,'Nikes Sales Dataset - Worked f'!U:U)</f>
        <v>Online</v>
      </c>
      <c r="P1358" t="str">
        <f>_xlfn.XLOOKUP(A:A,'Nikes Sales Dataset - Worked f'!A:A,'Nikes Sales Dataset - Worked f'!W:W)</f>
        <v>Mumbai</v>
      </c>
      <c r="Q1358" s="9">
        <f>_xlfn.XLOOKUP(A:A,'Nikes Sales Dataset - Worked f'!A:A,'Nikes Sales Dataset - Worked f'!X:X)</f>
        <v>724.11</v>
      </c>
    </row>
    <row r="1359" spans="1:17" x14ac:dyDescent="0.25">
      <c r="A1359" s="4">
        <v>3357</v>
      </c>
      <c r="B1359" t="str">
        <f>VLOOKUP('Nikes Sales Dataset - Worked f'!A:A,'Nikes Sales Dataset - Worked f'!A:B,2,FALSE)</f>
        <v>3357_20250405</v>
      </c>
      <c r="C1359" t="str">
        <f>VLOOKUP('Nikes Sales Dataset - Worked f'!A:A,'Nikes Sales Dataset - Worked f'!A:C,3,FALSE)</f>
        <v>Kids</v>
      </c>
      <c r="D1359" t="str">
        <f>VLOOKUP('Nikes Sales Dataset - Worked f'!A:A,'Nikes Sales Dataset - Worked f'!A:D,4,FALSE)</f>
        <v>Training</v>
      </c>
      <c r="E1359" t="str">
        <f>VLOOKUP('Nikes Sales Dataset - Worked f'!A:A,'Nikes Sales Dataset - Worked f'!A:E,5,FALSE)</f>
        <v>Flex Trainer</v>
      </c>
      <c r="F1359" t="str">
        <f>VLOOKUP('Nikes Sales Dataset - Worked f'!A:A,'Nikes Sales Dataset - Worked f'!A:G,7,FALSE)</f>
        <v>M</v>
      </c>
      <c r="G1359" s="3">
        <f>VLOOKUP('Nikes Sales Dataset - Worked f'!A:A,'Nikes Sales Dataset - Worked f'!A:I,9,FALSE)</f>
        <v>4</v>
      </c>
      <c r="H1359" s="9">
        <f>VLOOKUP('Nikes Sales Dataset - Worked f'!A:A,'Nikes Sales Dataset - Worked f'!A:K,11,FALSE)</f>
        <v>6206.45</v>
      </c>
      <c r="I1359">
        <f>_xlfn.XLOOKUP('Cleaned and Transformed Dataset'!A:A,'Nikes Sales Dataset - Worked f'!A:A,'Nikes Sales Dataset - Worked f'!M:M)</f>
        <v>0.5</v>
      </c>
      <c r="J1359" s="9">
        <f>_xlfn.XLOOKUP(A:A,'Nikes Sales Dataset - Worked f'!A:A,'Nikes Sales Dataset - Worked f'!N:N)</f>
        <v>3103.2249999999999</v>
      </c>
      <c r="K1359" s="3">
        <f>_xlfn.XLOOKUP(A:A,'Nikes Sales Dataset - Worked f'!A:A,'Nikes Sales Dataset - Worked f'!P:P)</f>
        <v>12412.9</v>
      </c>
      <c r="L1359" s="7">
        <f>VLOOKUP('Nikes Sales Dataset - Worked f'!A:A,'Nikes Sales Dataset - Worked f'!A:R,18,FALSE)</f>
        <v>45752</v>
      </c>
      <c r="M1359" s="7" t="str">
        <f>_xlfn.XLOOKUP(A:A,'Nikes Sales Dataset - Worked f'!A:A,'Nikes Sales Dataset - Worked f'!S:S)</f>
        <v>Apr</v>
      </c>
      <c r="N1359" s="7" t="str">
        <f>_xlfn.XLOOKUP(A:A,'Nikes Sales Dataset - Worked f'!A:A,'Nikes Sales Dataset - Worked f'!T:T)</f>
        <v>2025</v>
      </c>
      <c r="O1359" t="str">
        <f>_xlfn.XLOOKUP(A:A,'Nikes Sales Dataset - Worked f'!A:A,'Nikes Sales Dataset - Worked f'!U:U)</f>
        <v>Online</v>
      </c>
      <c r="P1359" t="str">
        <f>_xlfn.XLOOKUP(A:A,'Nikes Sales Dataset - Worked f'!A:A,'Nikes Sales Dataset - Worked f'!W:W)</f>
        <v>Delhi</v>
      </c>
      <c r="Q1359" s="9">
        <f>_xlfn.XLOOKUP(A:A,'Nikes Sales Dataset - Worked f'!A:A,'Nikes Sales Dataset - Worked f'!X:X)</f>
        <v>678.42</v>
      </c>
    </row>
    <row r="1360" spans="1:17" x14ac:dyDescent="0.25">
      <c r="A1360" s="4">
        <v>3358</v>
      </c>
      <c r="B1360" t="str">
        <f>VLOOKUP('Nikes Sales Dataset - Worked f'!A:A,'Nikes Sales Dataset - Worked f'!A:B,2,FALSE)</f>
        <v>3358_20240801</v>
      </c>
      <c r="C1360" t="str">
        <f>VLOOKUP('Nikes Sales Dataset - Worked f'!A:A,'Nikes Sales Dataset - Worked f'!A:C,3,FALSE)</f>
        <v>Men</v>
      </c>
      <c r="D1360" t="str">
        <f>VLOOKUP('Nikes Sales Dataset - Worked f'!A:A,'Nikes Sales Dataset - Worked f'!A:D,4,FALSE)</f>
        <v>Basketball</v>
      </c>
      <c r="E1360" t="str">
        <f>VLOOKUP('Nikes Sales Dataset - Worked f'!A:A,'Nikes Sales Dataset - Worked f'!A:E,5,FALSE)</f>
        <v>Kyrie Flytrap</v>
      </c>
      <c r="F1360" t="str">
        <f>VLOOKUP('Nikes Sales Dataset - Worked f'!A:A,'Nikes Sales Dataset - Worked f'!A:G,7,FALSE)</f>
        <v>M</v>
      </c>
      <c r="G1360" s="3">
        <f>VLOOKUP('Nikes Sales Dataset - Worked f'!A:A,'Nikes Sales Dataset - Worked f'!A:I,9,FALSE)</f>
        <v>1</v>
      </c>
      <c r="H1360" s="9">
        <f>VLOOKUP('Nikes Sales Dataset - Worked f'!A:A,'Nikes Sales Dataset - Worked f'!A:K,11,FALSE)</f>
        <v>6110.0300000000007</v>
      </c>
      <c r="I1360">
        <f>_xlfn.XLOOKUP('Cleaned and Transformed Dataset'!A:A,'Nikes Sales Dataset - Worked f'!A:A,'Nikes Sales Dataset - Worked f'!M:M)</f>
        <v>0.43</v>
      </c>
      <c r="J1360" s="9">
        <f>_xlfn.XLOOKUP(A:A,'Nikes Sales Dataset - Worked f'!A:A,'Nikes Sales Dataset - Worked f'!N:N)</f>
        <v>3482.7171000000008</v>
      </c>
      <c r="K1360" s="3">
        <f>_xlfn.XLOOKUP(A:A,'Nikes Sales Dataset - Worked f'!A:A,'Nikes Sales Dataset - Worked f'!P:P)</f>
        <v>3482.7171000000008</v>
      </c>
      <c r="L1360" s="7">
        <f>VLOOKUP('Nikes Sales Dataset - Worked f'!A:A,'Nikes Sales Dataset - Worked f'!A:R,18,FALSE)</f>
        <v>45505</v>
      </c>
      <c r="M1360" s="7" t="str">
        <f>_xlfn.XLOOKUP(A:A,'Nikes Sales Dataset - Worked f'!A:A,'Nikes Sales Dataset - Worked f'!S:S)</f>
        <v>Aug</v>
      </c>
      <c r="N1360" s="7" t="str">
        <f>_xlfn.XLOOKUP(A:A,'Nikes Sales Dataset - Worked f'!A:A,'Nikes Sales Dataset - Worked f'!T:T)</f>
        <v>2024</v>
      </c>
      <c r="O1360" t="str">
        <f>_xlfn.XLOOKUP(A:A,'Nikes Sales Dataset - Worked f'!A:A,'Nikes Sales Dataset - Worked f'!U:U)</f>
        <v>Online</v>
      </c>
      <c r="P1360" t="str">
        <f>_xlfn.XLOOKUP(A:A,'Nikes Sales Dataset - Worked f'!A:A,'Nikes Sales Dataset - Worked f'!W:W)</f>
        <v>Hyderabad</v>
      </c>
      <c r="Q1360" s="9">
        <f>_xlfn.XLOOKUP(A:A,'Nikes Sales Dataset - Worked f'!A:A,'Nikes Sales Dataset - Worked f'!X:X)</f>
        <v>2019.56</v>
      </c>
    </row>
    <row r="1361" spans="1:17" x14ac:dyDescent="0.25">
      <c r="A1361" s="4">
        <v>3359</v>
      </c>
      <c r="B1361" t="str">
        <f>VLOOKUP('Nikes Sales Dataset - Worked f'!A:A,'Nikes Sales Dataset - Worked f'!A:B,2,FALSE)</f>
        <v>3359_20240901</v>
      </c>
      <c r="C1361" t="str">
        <f>VLOOKUP('Nikes Sales Dataset - Worked f'!A:A,'Nikes Sales Dataset - Worked f'!A:C,3,FALSE)</f>
        <v>Kids</v>
      </c>
      <c r="D1361" t="str">
        <f>VLOOKUP('Nikes Sales Dataset - Worked f'!A:A,'Nikes Sales Dataset - Worked f'!A:D,4,FALSE)</f>
        <v>Basketball</v>
      </c>
      <c r="E1361" t="str">
        <f>VLOOKUP('Nikes Sales Dataset - Worked f'!A:A,'Nikes Sales Dataset - Worked f'!A:E,5,FALSE)</f>
        <v>LeBron 20</v>
      </c>
      <c r="F1361" t="str">
        <f>VLOOKUP('Nikes Sales Dataset - Worked f'!A:A,'Nikes Sales Dataset - Worked f'!A:G,7,FALSE)</f>
        <v>M</v>
      </c>
      <c r="G1361" s="3">
        <f>VLOOKUP('Nikes Sales Dataset - Worked f'!A:A,'Nikes Sales Dataset - Worked f'!A:I,9,FALSE)</f>
        <v>1</v>
      </c>
      <c r="H1361" s="9">
        <f>VLOOKUP('Nikes Sales Dataset - Worked f'!A:A,'Nikes Sales Dataset - Worked f'!A:K,11,FALSE)</f>
        <v>9362.81</v>
      </c>
      <c r="I1361">
        <f>_xlfn.XLOOKUP('Cleaned and Transformed Dataset'!A:A,'Nikes Sales Dataset - Worked f'!A:A,'Nikes Sales Dataset - Worked f'!M:M)</f>
        <v>1.1599999999999999</v>
      </c>
      <c r="J1361" s="9">
        <f>_xlfn.XLOOKUP(A:A,'Nikes Sales Dataset - Worked f'!A:A,'Nikes Sales Dataset - Worked f'!N:N)</f>
        <v>-1498.0495999999991</v>
      </c>
      <c r="K1361" s="3">
        <f>_xlfn.XLOOKUP(A:A,'Nikes Sales Dataset - Worked f'!A:A,'Nikes Sales Dataset - Worked f'!P:P)</f>
        <v>-1498.0495999999991</v>
      </c>
      <c r="L1361" s="7">
        <f>VLOOKUP('Nikes Sales Dataset - Worked f'!A:A,'Nikes Sales Dataset - Worked f'!A:R,18,FALSE)</f>
        <v>45536</v>
      </c>
      <c r="M1361" s="7" t="str">
        <f>_xlfn.XLOOKUP(A:A,'Nikes Sales Dataset - Worked f'!A:A,'Nikes Sales Dataset - Worked f'!S:S)</f>
        <v>Sep</v>
      </c>
      <c r="N1361" s="7" t="str">
        <f>_xlfn.XLOOKUP(A:A,'Nikes Sales Dataset - Worked f'!A:A,'Nikes Sales Dataset - Worked f'!T:T)</f>
        <v>2024</v>
      </c>
      <c r="O1361" t="str">
        <f>_xlfn.XLOOKUP(A:A,'Nikes Sales Dataset - Worked f'!A:A,'Nikes Sales Dataset - Worked f'!U:U)</f>
        <v>Retail</v>
      </c>
      <c r="P1361" t="str">
        <f>_xlfn.XLOOKUP(A:A,'Nikes Sales Dataset - Worked f'!A:A,'Nikes Sales Dataset - Worked f'!W:W)</f>
        <v>Mumbai</v>
      </c>
      <c r="Q1361" s="9">
        <f>_xlfn.XLOOKUP(A:A,'Nikes Sales Dataset - Worked f'!A:A,'Nikes Sales Dataset - Worked f'!X:X)</f>
        <v>2963.03</v>
      </c>
    </row>
    <row r="1362" spans="1:17" x14ac:dyDescent="0.25">
      <c r="A1362" s="4">
        <v>3360</v>
      </c>
      <c r="B1362" t="str">
        <f>VLOOKUP('Nikes Sales Dataset - Worked f'!A:A,'Nikes Sales Dataset - Worked f'!A:B,2,FALSE)</f>
        <v>3360_20240731</v>
      </c>
      <c r="C1362" t="str">
        <f>VLOOKUP('Nikes Sales Dataset - Worked f'!A:A,'Nikes Sales Dataset - Worked f'!A:C,3,FALSE)</f>
        <v>Women</v>
      </c>
      <c r="D1362" t="str">
        <f>VLOOKUP('Nikes Sales Dataset - Worked f'!A:A,'Nikes Sales Dataset - Worked f'!A:D,4,FALSE)</f>
        <v>Training</v>
      </c>
      <c r="E1362" t="str">
        <f>VLOOKUP('Nikes Sales Dataset - Worked f'!A:A,'Nikes Sales Dataset - Worked f'!A:E,5,FALSE)</f>
        <v>Metcon 7</v>
      </c>
      <c r="F1362" t="str">
        <f>VLOOKUP('Nikes Sales Dataset - Worked f'!A:A,'Nikes Sales Dataset - Worked f'!A:G,7,FALSE)</f>
        <v>M</v>
      </c>
      <c r="G1362" s="3">
        <f>VLOOKUP('Nikes Sales Dataset - Worked f'!A:A,'Nikes Sales Dataset - Worked f'!A:I,9,FALSE)</f>
        <v>4</v>
      </c>
      <c r="H1362" s="9">
        <f>VLOOKUP('Nikes Sales Dataset - Worked f'!A:A,'Nikes Sales Dataset - Worked f'!A:K,11,FALSE)</f>
        <v>6110.0300000000007</v>
      </c>
      <c r="I1362">
        <f>_xlfn.XLOOKUP('Cleaned and Transformed Dataset'!A:A,'Nikes Sales Dataset - Worked f'!A:A,'Nikes Sales Dataset - Worked f'!M:M)</f>
        <v>0.06</v>
      </c>
      <c r="J1362" s="9">
        <f>_xlfn.XLOOKUP(A:A,'Nikes Sales Dataset - Worked f'!A:A,'Nikes Sales Dataset - Worked f'!N:N)</f>
        <v>5743.4282000000003</v>
      </c>
      <c r="K1362" s="3">
        <f>_xlfn.XLOOKUP(A:A,'Nikes Sales Dataset - Worked f'!A:A,'Nikes Sales Dataset - Worked f'!P:P)</f>
        <v>22973.712800000001</v>
      </c>
      <c r="L1362" s="7">
        <f>VLOOKUP('Nikes Sales Dataset - Worked f'!A:A,'Nikes Sales Dataset - Worked f'!A:R,18,FALSE)</f>
        <v>45504</v>
      </c>
      <c r="M1362" s="7" t="str">
        <f>_xlfn.XLOOKUP(A:A,'Nikes Sales Dataset - Worked f'!A:A,'Nikes Sales Dataset - Worked f'!S:S)</f>
        <v>Jul</v>
      </c>
      <c r="N1362" s="7" t="str">
        <f>_xlfn.XLOOKUP(A:A,'Nikes Sales Dataset - Worked f'!A:A,'Nikes Sales Dataset - Worked f'!T:T)</f>
        <v>2024</v>
      </c>
      <c r="O1362" t="str">
        <f>_xlfn.XLOOKUP(A:A,'Nikes Sales Dataset - Worked f'!A:A,'Nikes Sales Dataset - Worked f'!U:U)</f>
        <v>Online</v>
      </c>
      <c r="P1362" t="str">
        <f>_xlfn.XLOOKUP(A:A,'Nikes Sales Dataset - Worked f'!A:A,'Nikes Sales Dataset - Worked f'!W:W)</f>
        <v>Bangalore</v>
      </c>
      <c r="Q1362" s="9">
        <f>_xlfn.XLOOKUP(A:A,'Nikes Sales Dataset - Worked f'!A:A,'Nikes Sales Dataset - Worked f'!X:X)</f>
        <v>304.12</v>
      </c>
    </row>
    <row r="1363" spans="1:17" x14ac:dyDescent="0.25">
      <c r="A1363" s="4">
        <v>3361</v>
      </c>
      <c r="B1363" t="str">
        <f>VLOOKUP('Nikes Sales Dataset - Worked f'!A:A,'Nikes Sales Dataset - Worked f'!A:B,2,FALSE)</f>
        <v>3361_Unknown Date</v>
      </c>
      <c r="C1363" t="str">
        <f>VLOOKUP('Nikes Sales Dataset - Worked f'!A:A,'Nikes Sales Dataset - Worked f'!A:C,3,FALSE)</f>
        <v>Women</v>
      </c>
      <c r="D1363" t="str">
        <f>VLOOKUP('Nikes Sales Dataset - Worked f'!A:A,'Nikes Sales Dataset - Worked f'!A:D,4,FALSE)</f>
        <v>Basketball</v>
      </c>
      <c r="E1363" t="str">
        <f>VLOOKUP('Nikes Sales Dataset - Worked f'!A:A,'Nikes Sales Dataset - Worked f'!A:E,5,FALSE)</f>
        <v>LeBron 20</v>
      </c>
      <c r="F1363" t="str">
        <f>VLOOKUP('Nikes Sales Dataset - Worked f'!A:A,'Nikes Sales Dataset - Worked f'!A:G,7,FALSE)</f>
        <v>XL</v>
      </c>
      <c r="G1363" s="3">
        <f>VLOOKUP('Nikes Sales Dataset - Worked f'!A:A,'Nikes Sales Dataset - Worked f'!A:I,9,FALSE)</f>
        <v>0</v>
      </c>
      <c r="H1363" s="9">
        <f>VLOOKUP('Nikes Sales Dataset - Worked f'!A:A,'Nikes Sales Dataset - Worked f'!A:K,11,FALSE)</f>
        <v>6110.0300000000007</v>
      </c>
      <c r="I1363">
        <f>_xlfn.XLOOKUP('Cleaned and Transformed Dataset'!A:A,'Nikes Sales Dataset - Worked f'!A:A,'Nikes Sales Dataset - Worked f'!M:M)</f>
        <v>0</v>
      </c>
      <c r="J1363" s="9">
        <f>_xlfn.XLOOKUP(A:A,'Nikes Sales Dataset - Worked f'!A:A,'Nikes Sales Dataset - Worked f'!N:N)</f>
        <v>6110.0300000000007</v>
      </c>
      <c r="K1363" s="3">
        <f>_xlfn.XLOOKUP(A:A,'Nikes Sales Dataset - Worked f'!A:A,'Nikes Sales Dataset - Worked f'!P:P)</f>
        <v>0</v>
      </c>
      <c r="L1363" s="7" t="str">
        <f>VLOOKUP('Nikes Sales Dataset - Worked f'!A:A,'Nikes Sales Dataset - Worked f'!A:R,18,FALSE)</f>
        <v>Unknown Date</v>
      </c>
      <c r="M1363" s="7" t="str">
        <f>_xlfn.XLOOKUP(A:A,'Nikes Sales Dataset - Worked f'!A:A,'Nikes Sales Dataset - Worked f'!S:S)</f>
        <v>Unknown</v>
      </c>
      <c r="N1363" s="7" t="str">
        <f>_xlfn.XLOOKUP(A:A,'Nikes Sales Dataset - Worked f'!A:A,'Nikes Sales Dataset - Worked f'!T:T)</f>
        <v>Unknown</v>
      </c>
      <c r="O1363" t="str">
        <f>_xlfn.XLOOKUP(A:A,'Nikes Sales Dataset - Worked f'!A:A,'Nikes Sales Dataset - Worked f'!U:U)</f>
        <v>Retail</v>
      </c>
      <c r="P1363" t="str">
        <f>_xlfn.XLOOKUP(A:A,'Nikes Sales Dataset - Worked f'!A:A,'Nikes Sales Dataset - Worked f'!W:W)</f>
        <v>Bangalore</v>
      </c>
      <c r="Q1363" s="9">
        <f>_xlfn.XLOOKUP(A:A,'Nikes Sales Dataset - Worked f'!A:A,'Nikes Sales Dataset - Worked f'!X:X)</f>
        <v>3007.91</v>
      </c>
    </row>
    <row r="1364" spans="1:17" x14ac:dyDescent="0.25">
      <c r="A1364" s="4">
        <v>3362</v>
      </c>
      <c r="B1364" t="str">
        <f>VLOOKUP('Nikes Sales Dataset - Worked f'!A:A,'Nikes Sales Dataset - Worked f'!A:B,2,FALSE)</f>
        <v>3362_20240310</v>
      </c>
      <c r="C1364" t="str">
        <f>VLOOKUP('Nikes Sales Dataset - Worked f'!A:A,'Nikes Sales Dataset - Worked f'!A:C,3,FALSE)</f>
        <v>Men</v>
      </c>
      <c r="D1364" t="str">
        <f>VLOOKUP('Nikes Sales Dataset - Worked f'!A:A,'Nikes Sales Dataset - Worked f'!A:D,4,FALSE)</f>
        <v>Lifestyle</v>
      </c>
      <c r="E1364" t="str">
        <f>VLOOKUP('Nikes Sales Dataset - Worked f'!A:A,'Nikes Sales Dataset - Worked f'!A:E,5,FALSE)</f>
        <v>Air Force 1</v>
      </c>
      <c r="F1364" t="str">
        <f>VLOOKUP('Nikes Sales Dataset - Worked f'!A:A,'Nikes Sales Dataset - Worked f'!A:G,7,FALSE)</f>
        <v>L</v>
      </c>
      <c r="G1364" s="3">
        <f>VLOOKUP('Nikes Sales Dataset - Worked f'!A:A,'Nikes Sales Dataset - Worked f'!A:I,9,FALSE)</f>
        <v>1</v>
      </c>
      <c r="H1364" s="9">
        <f>VLOOKUP('Nikes Sales Dataset - Worked f'!A:A,'Nikes Sales Dataset - Worked f'!A:K,11,FALSE)</f>
        <v>6110.0300000000007</v>
      </c>
      <c r="I1364">
        <f>_xlfn.XLOOKUP('Cleaned and Transformed Dataset'!A:A,'Nikes Sales Dataset - Worked f'!A:A,'Nikes Sales Dataset - Worked f'!M:M)</f>
        <v>0</v>
      </c>
      <c r="J1364" s="9">
        <f>_xlfn.XLOOKUP(A:A,'Nikes Sales Dataset - Worked f'!A:A,'Nikes Sales Dataset - Worked f'!N:N)</f>
        <v>6110.0300000000007</v>
      </c>
      <c r="K1364" s="3">
        <f>_xlfn.XLOOKUP(A:A,'Nikes Sales Dataset - Worked f'!A:A,'Nikes Sales Dataset - Worked f'!P:P)</f>
        <v>6110.0300000000007</v>
      </c>
      <c r="L1364" s="7">
        <f>VLOOKUP('Nikes Sales Dataset - Worked f'!A:A,'Nikes Sales Dataset - Worked f'!A:R,18,FALSE)</f>
        <v>45361</v>
      </c>
      <c r="M1364" s="7" t="str">
        <f>_xlfn.XLOOKUP(A:A,'Nikes Sales Dataset - Worked f'!A:A,'Nikes Sales Dataset - Worked f'!S:S)</f>
        <v>Mar</v>
      </c>
      <c r="N1364" s="7" t="str">
        <f>_xlfn.XLOOKUP(A:A,'Nikes Sales Dataset - Worked f'!A:A,'Nikes Sales Dataset - Worked f'!T:T)</f>
        <v>2024</v>
      </c>
      <c r="O1364" t="str">
        <f>_xlfn.XLOOKUP(A:A,'Nikes Sales Dataset - Worked f'!A:A,'Nikes Sales Dataset - Worked f'!U:U)</f>
        <v>Retail</v>
      </c>
      <c r="P1364" t="str">
        <f>_xlfn.XLOOKUP(A:A,'Nikes Sales Dataset - Worked f'!A:A,'Nikes Sales Dataset - Worked f'!W:W)</f>
        <v>Delhi</v>
      </c>
      <c r="Q1364" s="9">
        <f>_xlfn.XLOOKUP(A:A,'Nikes Sales Dataset - Worked f'!A:A,'Nikes Sales Dataset - Worked f'!X:X)</f>
        <v>2730.12</v>
      </c>
    </row>
    <row r="1365" spans="1:17" x14ac:dyDescent="0.25">
      <c r="A1365" s="4">
        <v>3363</v>
      </c>
      <c r="B1365" t="str">
        <f>VLOOKUP('Nikes Sales Dataset - Worked f'!A:A,'Nikes Sales Dataset - Worked f'!A:B,2,FALSE)</f>
        <v>3363_20250218</v>
      </c>
      <c r="C1365" t="str">
        <f>VLOOKUP('Nikes Sales Dataset - Worked f'!A:A,'Nikes Sales Dataset - Worked f'!A:C,3,FALSE)</f>
        <v>Women</v>
      </c>
      <c r="D1365" t="str">
        <f>VLOOKUP('Nikes Sales Dataset - Worked f'!A:A,'Nikes Sales Dataset - Worked f'!A:D,4,FALSE)</f>
        <v>Basketball</v>
      </c>
      <c r="E1365" t="str">
        <f>VLOOKUP('Nikes Sales Dataset - Worked f'!A:A,'Nikes Sales Dataset - Worked f'!A:E,5,FALSE)</f>
        <v>Kyrie Flytrap</v>
      </c>
      <c r="F1365" t="str">
        <f>VLOOKUP('Nikes Sales Dataset - Worked f'!A:A,'Nikes Sales Dataset - Worked f'!A:G,7,FALSE)</f>
        <v>M</v>
      </c>
      <c r="G1365" s="3">
        <f>VLOOKUP('Nikes Sales Dataset - Worked f'!A:A,'Nikes Sales Dataset - Worked f'!A:I,9,FALSE)</f>
        <v>3</v>
      </c>
      <c r="H1365" s="9">
        <f>VLOOKUP('Nikes Sales Dataset - Worked f'!A:A,'Nikes Sales Dataset - Worked f'!A:K,11,FALSE)</f>
        <v>6110.0300000000007</v>
      </c>
      <c r="I1365">
        <f>_xlfn.XLOOKUP('Cleaned and Transformed Dataset'!A:A,'Nikes Sales Dataset - Worked f'!A:A,'Nikes Sales Dataset - Worked f'!M:M)</f>
        <v>0.6</v>
      </c>
      <c r="J1365" s="9">
        <f>_xlfn.XLOOKUP(A:A,'Nikes Sales Dataset - Worked f'!A:A,'Nikes Sales Dataset - Worked f'!N:N)</f>
        <v>2444.0120000000002</v>
      </c>
      <c r="K1365" s="3">
        <f>_xlfn.XLOOKUP(A:A,'Nikes Sales Dataset - Worked f'!A:A,'Nikes Sales Dataset - Worked f'!P:P)</f>
        <v>7332.0360000000001</v>
      </c>
      <c r="L1365" s="7">
        <f>VLOOKUP('Nikes Sales Dataset - Worked f'!A:A,'Nikes Sales Dataset - Worked f'!A:R,18,FALSE)</f>
        <v>45706</v>
      </c>
      <c r="M1365" s="7" t="str">
        <f>_xlfn.XLOOKUP(A:A,'Nikes Sales Dataset - Worked f'!A:A,'Nikes Sales Dataset - Worked f'!S:S)</f>
        <v>Feb</v>
      </c>
      <c r="N1365" s="7" t="str">
        <f>_xlfn.XLOOKUP(A:A,'Nikes Sales Dataset - Worked f'!A:A,'Nikes Sales Dataset - Worked f'!T:T)</f>
        <v>2025</v>
      </c>
      <c r="O1365" t="str">
        <f>_xlfn.XLOOKUP(A:A,'Nikes Sales Dataset - Worked f'!A:A,'Nikes Sales Dataset - Worked f'!U:U)</f>
        <v>Online</v>
      </c>
      <c r="P1365" t="str">
        <f>_xlfn.XLOOKUP(A:A,'Nikes Sales Dataset - Worked f'!A:A,'Nikes Sales Dataset - Worked f'!W:W)</f>
        <v>Bangalore</v>
      </c>
      <c r="Q1365" s="9">
        <f>_xlfn.XLOOKUP(A:A,'Nikes Sales Dataset - Worked f'!A:A,'Nikes Sales Dataset - Worked f'!X:X)</f>
        <v>39.86</v>
      </c>
    </row>
    <row r="1366" spans="1:17" x14ac:dyDescent="0.25">
      <c r="A1366" s="4">
        <v>3364</v>
      </c>
      <c r="B1366" t="str">
        <f>VLOOKUP('Nikes Sales Dataset - Worked f'!A:A,'Nikes Sales Dataset - Worked f'!A:B,2,FALSE)</f>
        <v>3364_20240911</v>
      </c>
      <c r="C1366" t="str">
        <f>VLOOKUP('Nikes Sales Dataset - Worked f'!A:A,'Nikes Sales Dataset - Worked f'!A:C,3,FALSE)</f>
        <v>Kids</v>
      </c>
      <c r="D1366" t="str">
        <f>VLOOKUP('Nikes Sales Dataset - Worked f'!A:A,'Nikes Sales Dataset - Worked f'!A:D,4,FALSE)</f>
        <v>Soccer</v>
      </c>
      <c r="E1366" t="str">
        <f>VLOOKUP('Nikes Sales Dataset - Worked f'!A:A,'Nikes Sales Dataset - Worked f'!A:E,5,FALSE)</f>
        <v>Premier III</v>
      </c>
      <c r="F1366" t="str">
        <f>VLOOKUP('Nikes Sales Dataset - Worked f'!A:A,'Nikes Sales Dataset - Worked f'!A:G,7,FALSE)</f>
        <v>M</v>
      </c>
      <c r="G1366" s="3">
        <f>VLOOKUP('Nikes Sales Dataset - Worked f'!A:A,'Nikes Sales Dataset - Worked f'!A:I,9,FALSE)</f>
        <v>0</v>
      </c>
      <c r="H1366" s="9">
        <f>VLOOKUP('Nikes Sales Dataset - Worked f'!A:A,'Nikes Sales Dataset - Worked f'!A:K,11,FALSE)</f>
        <v>6110.0300000000007</v>
      </c>
      <c r="I1366">
        <f>_xlfn.XLOOKUP('Cleaned and Transformed Dataset'!A:A,'Nikes Sales Dataset - Worked f'!A:A,'Nikes Sales Dataset - Worked f'!M:M)</f>
        <v>0.24</v>
      </c>
      <c r="J1366" s="9">
        <f>_xlfn.XLOOKUP(A:A,'Nikes Sales Dataset - Worked f'!A:A,'Nikes Sales Dataset - Worked f'!N:N)</f>
        <v>4643.6228000000001</v>
      </c>
      <c r="K1366" s="3">
        <f>_xlfn.XLOOKUP(A:A,'Nikes Sales Dataset - Worked f'!A:A,'Nikes Sales Dataset - Worked f'!P:P)</f>
        <v>0</v>
      </c>
      <c r="L1366" s="7">
        <f>VLOOKUP('Nikes Sales Dataset - Worked f'!A:A,'Nikes Sales Dataset - Worked f'!A:R,18,FALSE)</f>
        <v>45546</v>
      </c>
      <c r="M1366" s="7" t="str">
        <f>_xlfn.XLOOKUP(A:A,'Nikes Sales Dataset - Worked f'!A:A,'Nikes Sales Dataset - Worked f'!S:S)</f>
        <v>Sep</v>
      </c>
      <c r="N1366" s="7" t="str">
        <f>_xlfn.XLOOKUP(A:A,'Nikes Sales Dataset - Worked f'!A:A,'Nikes Sales Dataset - Worked f'!T:T)</f>
        <v>2024</v>
      </c>
      <c r="O1366" t="str">
        <f>_xlfn.XLOOKUP(A:A,'Nikes Sales Dataset - Worked f'!A:A,'Nikes Sales Dataset - Worked f'!U:U)</f>
        <v>Online</v>
      </c>
      <c r="P1366" t="str">
        <f>_xlfn.XLOOKUP(A:A,'Nikes Sales Dataset - Worked f'!A:A,'Nikes Sales Dataset - Worked f'!W:W)</f>
        <v>Pune</v>
      </c>
      <c r="Q1366" s="9">
        <f>_xlfn.XLOOKUP(A:A,'Nikes Sales Dataset - Worked f'!A:A,'Nikes Sales Dataset - Worked f'!X:X)</f>
        <v>-371.86</v>
      </c>
    </row>
    <row r="1367" spans="1:17" x14ac:dyDescent="0.25">
      <c r="A1367" s="4">
        <v>3365</v>
      </c>
      <c r="B1367" t="str">
        <f>VLOOKUP('Nikes Sales Dataset - Worked f'!A:A,'Nikes Sales Dataset - Worked f'!A:B,2,FALSE)</f>
        <v>3365_Unknown Date</v>
      </c>
      <c r="C1367" t="str">
        <f>VLOOKUP('Nikes Sales Dataset - Worked f'!A:A,'Nikes Sales Dataset - Worked f'!A:C,3,FALSE)</f>
        <v>Kids</v>
      </c>
      <c r="D1367" t="str">
        <f>VLOOKUP('Nikes Sales Dataset - Worked f'!A:A,'Nikes Sales Dataset - Worked f'!A:D,4,FALSE)</f>
        <v>Running</v>
      </c>
      <c r="E1367" t="str">
        <f>VLOOKUP('Nikes Sales Dataset - Worked f'!A:A,'Nikes Sales Dataset - Worked f'!A:E,5,FALSE)</f>
        <v>Air Zoom</v>
      </c>
      <c r="F1367" t="str">
        <f>VLOOKUP('Nikes Sales Dataset - Worked f'!A:A,'Nikes Sales Dataset - Worked f'!A:G,7,FALSE)</f>
        <v>M</v>
      </c>
      <c r="G1367" s="3">
        <f>VLOOKUP('Nikes Sales Dataset - Worked f'!A:A,'Nikes Sales Dataset - Worked f'!A:I,9,FALSE)</f>
        <v>0</v>
      </c>
      <c r="H1367" s="9">
        <f>VLOOKUP('Nikes Sales Dataset - Worked f'!A:A,'Nikes Sales Dataset - Worked f'!A:K,11,FALSE)</f>
        <v>6110.0300000000007</v>
      </c>
      <c r="I1367">
        <f>_xlfn.XLOOKUP('Cleaned and Transformed Dataset'!A:A,'Nikes Sales Dataset - Worked f'!A:A,'Nikes Sales Dataset - Worked f'!M:M)</f>
        <v>0.95</v>
      </c>
      <c r="J1367" s="9">
        <f>_xlfn.XLOOKUP(A:A,'Nikes Sales Dataset - Worked f'!A:A,'Nikes Sales Dataset - Worked f'!N:N)</f>
        <v>305.50150000000031</v>
      </c>
      <c r="K1367" s="3">
        <f>_xlfn.XLOOKUP(A:A,'Nikes Sales Dataset - Worked f'!A:A,'Nikes Sales Dataset - Worked f'!P:P)</f>
        <v>0</v>
      </c>
      <c r="L1367" s="7" t="str">
        <f>VLOOKUP('Nikes Sales Dataset - Worked f'!A:A,'Nikes Sales Dataset - Worked f'!A:R,18,FALSE)</f>
        <v>Unknown Date</v>
      </c>
      <c r="M1367" s="7" t="str">
        <f>_xlfn.XLOOKUP(A:A,'Nikes Sales Dataset - Worked f'!A:A,'Nikes Sales Dataset - Worked f'!S:S)</f>
        <v>Unknown</v>
      </c>
      <c r="N1367" s="7" t="str">
        <f>_xlfn.XLOOKUP(A:A,'Nikes Sales Dataset - Worked f'!A:A,'Nikes Sales Dataset - Worked f'!T:T)</f>
        <v>Unknown</v>
      </c>
      <c r="O1367" t="str">
        <f>_xlfn.XLOOKUP(A:A,'Nikes Sales Dataset - Worked f'!A:A,'Nikes Sales Dataset - Worked f'!U:U)</f>
        <v>Retail</v>
      </c>
      <c r="P1367" t="str">
        <f>_xlfn.XLOOKUP(A:A,'Nikes Sales Dataset - Worked f'!A:A,'Nikes Sales Dataset - Worked f'!W:W)</f>
        <v>Pune</v>
      </c>
      <c r="Q1367" s="9">
        <f>_xlfn.XLOOKUP(A:A,'Nikes Sales Dataset - Worked f'!A:A,'Nikes Sales Dataset - Worked f'!X:X)</f>
        <v>-445.03</v>
      </c>
    </row>
    <row r="1368" spans="1:17" x14ac:dyDescent="0.25">
      <c r="A1368" s="4">
        <v>3366</v>
      </c>
      <c r="B1368" t="str">
        <f>VLOOKUP('Nikes Sales Dataset - Worked f'!A:A,'Nikes Sales Dataset - Worked f'!A:B,2,FALSE)</f>
        <v>3366_20241215</v>
      </c>
      <c r="C1368" t="str">
        <f>VLOOKUP('Nikes Sales Dataset - Worked f'!A:A,'Nikes Sales Dataset - Worked f'!A:C,3,FALSE)</f>
        <v>Men</v>
      </c>
      <c r="D1368" t="str">
        <f>VLOOKUP('Nikes Sales Dataset - Worked f'!A:A,'Nikes Sales Dataset - Worked f'!A:D,4,FALSE)</f>
        <v>Basketball</v>
      </c>
      <c r="E1368" t="str">
        <f>VLOOKUP('Nikes Sales Dataset - Worked f'!A:A,'Nikes Sales Dataset - Worked f'!A:E,5,FALSE)</f>
        <v>LeBron 20</v>
      </c>
      <c r="F1368" t="str">
        <f>VLOOKUP('Nikes Sales Dataset - Worked f'!A:A,'Nikes Sales Dataset - Worked f'!A:G,7,FALSE)</f>
        <v>M</v>
      </c>
      <c r="G1368" s="3">
        <f>VLOOKUP('Nikes Sales Dataset - Worked f'!A:A,'Nikes Sales Dataset - Worked f'!A:I,9,FALSE)</f>
        <v>1</v>
      </c>
      <c r="H1368" s="9">
        <f>VLOOKUP('Nikes Sales Dataset - Worked f'!A:A,'Nikes Sales Dataset - Worked f'!A:K,11,FALSE)</f>
        <v>6110.0300000000007</v>
      </c>
      <c r="I1368">
        <f>_xlfn.XLOOKUP('Cleaned and Transformed Dataset'!A:A,'Nikes Sales Dataset - Worked f'!A:A,'Nikes Sales Dataset - Worked f'!M:M)</f>
        <v>0</v>
      </c>
      <c r="J1368" s="9">
        <f>_xlfn.XLOOKUP(A:A,'Nikes Sales Dataset - Worked f'!A:A,'Nikes Sales Dataset - Worked f'!N:N)</f>
        <v>6110.0300000000007</v>
      </c>
      <c r="K1368" s="3">
        <f>_xlfn.XLOOKUP(A:A,'Nikes Sales Dataset - Worked f'!A:A,'Nikes Sales Dataset - Worked f'!P:P)</f>
        <v>6110.0300000000007</v>
      </c>
      <c r="L1368" s="7">
        <f>VLOOKUP('Nikes Sales Dataset - Worked f'!A:A,'Nikes Sales Dataset - Worked f'!A:R,18,FALSE)</f>
        <v>45641</v>
      </c>
      <c r="M1368" s="7" t="str">
        <f>_xlfn.XLOOKUP(A:A,'Nikes Sales Dataset - Worked f'!A:A,'Nikes Sales Dataset - Worked f'!S:S)</f>
        <v>Dec</v>
      </c>
      <c r="N1368" s="7" t="str">
        <f>_xlfn.XLOOKUP(A:A,'Nikes Sales Dataset - Worked f'!A:A,'Nikes Sales Dataset - Worked f'!T:T)</f>
        <v>2024</v>
      </c>
      <c r="O1368" t="str">
        <f>_xlfn.XLOOKUP(A:A,'Nikes Sales Dataset - Worked f'!A:A,'Nikes Sales Dataset - Worked f'!U:U)</f>
        <v>Retail</v>
      </c>
      <c r="P1368" t="str">
        <f>_xlfn.XLOOKUP(A:A,'Nikes Sales Dataset - Worked f'!A:A,'Nikes Sales Dataset - Worked f'!W:W)</f>
        <v>Pune</v>
      </c>
      <c r="Q1368" s="9">
        <f>_xlfn.XLOOKUP(A:A,'Nikes Sales Dataset - Worked f'!A:A,'Nikes Sales Dataset - Worked f'!X:X)</f>
        <v>2762.68</v>
      </c>
    </row>
    <row r="1369" spans="1:17" x14ac:dyDescent="0.25">
      <c r="A1369" s="4">
        <v>2029</v>
      </c>
      <c r="B1369" t="str">
        <f>VLOOKUP('Nikes Sales Dataset - Worked f'!A:A,'Nikes Sales Dataset - Worked f'!A:B,2,FALSE)</f>
        <v>2029_20231028</v>
      </c>
      <c r="C1369" t="str">
        <f>VLOOKUP('Nikes Sales Dataset - Worked f'!A:A,'Nikes Sales Dataset - Worked f'!A:C,3,FALSE)</f>
        <v>Men</v>
      </c>
      <c r="D1369" t="str">
        <f>VLOOKUP('Nikes Sales Dataset - Worked f'!A:A,'Nikes Sales Dataset - Worked f'!A:D,4,FALSE)</f>
        <v>Training</v>
      </c>
      <c r="E1369" t="str">
        <f>VLOOKUP('Nikes Sales Dataset - Worked f'!A:A,'Nikes Sales Dataset - Worked f'!A:E,5,FALSE)</f>
        <v>ZoomX Invincible</v>
      </c>
      <c r="F1369" t="str">
        <f>VLOOKUP('Nikes Sales Dataset - Worked f'!A:A,'Nikes Sales Dataset - Worked f'!A:G,7,FALSE)</f>
        <v>XL</v>
      </c>
      <c r="G1369" s="3">
        <f>VLOOKUP('Nikes Sales Dataset - Worked f'!A:A,'Nikes Sales Dataset - Worked f'!A:I,9,FALSE)</f>
        <v>0</v>
      </c>
      <c r="H1369" s="9">
        <f>VLOOKUP('Nikes Sales Dataset - Worked f'!A:A,'Nikes Sales Dataset - Worked f'!A:K,11,FALSE)</f>
        <v>6110.0300000000007</v>
      </c>
      <c r="I1369">
        <f>_xlfn.XLOOKUP('Cleaned and Transformed Dataset'!A:A,'Nikes Sales Dataset - Worked f'!A:A,'Nikes Sales Dataset - Worked f'!M:M)</f>
        <v>0</v>
      </c>
      <c r="J1369" s="9">
        <f>_xlfn.XLOOKUP(A:A,'Nikes Sales Dataset - Worked f'!A:A,'Nikes Sales Dataset - Worked f'!N:N)</f>
        <v>6110.0300000000007</v>
      </c>
      <c r="K1369" s="3">
        <f>_xlfn.XLOOKUP(A:A,'Nikes Sales Dataset - Worked f'!A:A,'Nikes Sales Dataset - Worked f'!P:P)</f>
        <v>0</v>
      </c>
      <c r="L1369" s="7">
        <f>VLOOKUP('Nikes Sales Dataset - Worked f'!A:A,'Nikes Sales Dataset - Worked f'!A:R,18,FALSE)</f>
        <v>45227</v>
      </c>
      <c r="M1369" s="7" t="str">
        <f>_xlfn.XLOOKUP(A:A,'Nikes Sales Dataset - Worked f'!A:A,'Nikes Sales Dataset - Worked f'!S:S)</f>
        <v>Oct</v>
      </c>
      <c r="N1369" s="7" t="str">
        <f>_xlfn.XLOOKUP(A:A,'Nikes Sales Dataset - Worked f'!A:A,'Nikes Sales Dataset - Worked f'!T:T)</f>
        <v>2023</v>
      </c>
      <c r="O1369" t="str">
        <f>_xlfn.XLOOKUP(A:A,'Nikes Sales Dataset - Worked f'!A:A,'Nikes Sales Dataset - Worked f'!U:U)</f>
        <v>Online</v>
      </c>
      <c r="P1369" t="str">
        <f>_xlfn.XLOOKUP(A:A,'Nikes Sales Dataset - Worked f'!A:A,'Nikes Sales Dataset - Worked f'!W:W)</f>
        <v>Bangalore</v>
      </c>
      <c r="Q1369" s="9">
        <f>_xlfn.XLOOKUP(A:A,'Nikes Sales Dataset - Worked f'!A:A,'Nikes Sales Dataset - Worked f'!X:X)</f>
        <v>-185.67</v>
      </c>
    </row>
    <row r="1370" spans="1:17" x14ac:dyDescent="0.25">
      <c r="A1370" s="4">
        <v>3368</v>
      </c>
      <c r="B1370" t="str">
        <f>VLOOKUP('Nikes Sales Dataset - Worked f'!A:A,'Nikes Sales Dataset - Worked f'!A:B,2,FALSE)</f>
        <v>3368_20250414</v>
      </c>
      <c r="C1370" t="str">
        <f>VLOOKUP('Nikes Sales Dataset - Worked f'!A:A,'Nikes Sales Dataset - Worked f'!A:C,3,FALSE)</f>
        <v>Women</v>
      </c>
      <c r="D1370" t="str">
        <f>VLOOKUP('Nikes Sales Dataset - Worked f'!A:A,'Nikes Sales Dataset - Worked f'!A:D,4,FALSE)</f>
        <v>Training</v>
      </c>
      <c r="E1370" t="str">
        <f>VLOOKUP('Nikes Sales Dataset - Worked f'!A:A,'Nikes Sales Dataset - Worked f'!A:E,5,FALSE)</f>
        <v>Flex Trainer</v>
      </c>
      <c r="F1370" t="str">
        <f>VLOOKUP('Nikes Sales Dataset - Worked f'!A:A,'Nikes Sales Dataset - Worked f'!A:G,7,FALSE)</f>
        <v>M</v>
      </c>
      <c r="G1370" s="3">
        <f>VLOOKUP('Nikes Sales Dataset - Worked f'!A:A,'Nikes Sales Dataset - Worked f'!A:I,9,FALSE)</f>
        <v>1</v>
      </c>
      <c r="H1370" s="9">
        <f>VLOOKUP('Nikes Sales Dataset - Worked f'!A:A,'Nikes Sales Dataset - Worked f'!A:K,11,FALSE)</f>
        <v>6110.0300000000007</v>
      </c>
      <c r="I1370">
        <f>_xlfn.XLOOKUP('Cleaned and Transformed Dataset'!A:A,'Nikes Sales Dataset - Worked f'!A:A,'Nikes Sales Dataset - Worked f'!M:M)</f>
        <v>0</v>
      </c>
      <c r="J1370" s="9">
        <f>_xlfn.XLOOKUP(A:A,'Nikes Sales Dataset - Worked f'!A:A,'Nikes Sales Dataset - Worked f'!N:N)</f>
        <v>6110.0300000000007</v>
      </c>
      <c r="K1370" s="3">
        <f>_xlfn.XLOOKUP(A:A,'Nikes Sales Dataset - Worked f'!A:A,'Nikes Sales Dataset - Worked f'!P:P)</f>
        <v>6110.0300000000007</v>
      </c>
      <c r="L1370" s="7">
        <f>VLOOKUP('Nikes Sales Dataset - Worked f'!A:A,'Nikes Sales Dataset - Worked f'!A:R,18,FALSE)</f>
        <v>45761</v>
      </c>
      <c r="M1370" s="7" t="str">
        <f>_xlfn.XLOOKUP(A:A,'Nikes Sales Dataset - Worked f'!A:A,'Nikes Sales Dataset - Worked f'!S:S)</f>
        <v>Apr</v>
      </c>
      <c r="N1370" s="7" t="str">
        <f>_xlfn.XLOOKUP(A:A,'Nikes Sales Dataset - Worked f'!A:A,'Nikes Sales Dataset - Worked f'!T:T)</f>
        <v>2025</v>
      </c>
      <c r="O1370" t="str">
        <f>_xlfn.XLOOKUP(A:A,'Nikes Sales Dataset - Worked f'!A:A,'Nikes Sales Dataset - Worked f'!U:U)</f>
        <v>Retail</v>
      </c>
      <c r="P1370" t="str">
        <f>_xlfn.XLOOKUP(A:A,'Nikes Sales Dataset - Worked f'!A:A,'Nikes Sales Dataset - Worked f'!W:W)</f>
        <v>Delhi</v>
      </c>
      <c r="Q1370" s="9">
        <f>_xlfn.XLOOKUP(A:A,'Nikes Sales Dataset - Worked f'!A:A,'Nikes Sales Dataset - Worked f'!X:X)</f>
        <v>2027.47</v>
      </c>
    </row>
    <row r="1371" spans="1:17" x14ac:dyDescent="0.25">
      <c r="A1371" s="4">
        <v>3369</v>
      </c>
      <c r="B1371" t="str">
        <f>VLOOKUP('Nikes Sales Dataset - Worked f'!A:A,'Nikes Sales Dataset - Worked f'!A:B,2,FALSE)</f>
        <v>3369_20240927</v>
      </c>
      <c r="C1371" t="str">
        <f>VLOOKUP('Nikes Sales Dataset - Worked f'!A:A,'Nikes Sales Dataset - Worked f'!A:C,3,FALSE)</f>
        <v>Men</v>
      </c>
      <c r="D1371" t="str">
        <f>VLOOKUP('Nikes Sales Dataset - Worked f'!A:A,'Nikes Sales Dataset - Worked f'!A:D,4,FALSE)</f>
        <v>Running</v>
      </c>
      <c r="E1371" t="str">
        <f>VLOOKUP('Nikes Sales Dataset - Worked f'!A:A,'Nikes Sales Dataset - Worked f'!A:E,5,FALSE)</f>
        <v>React Infinity</v>
      </c>
      <c r="F1371" t="str">
        <f>VLOOKUP('Nikes Sales Dataset - Worked f'!A:A,'Nikes Sales Dataset - Worked f'!A:G,7,FALSE)</f>
        <v>L</v>
      </c>
      <c r="G1371" s="3">
        <f>VLOOKUP('Nikes Sales Dataset - Worked f'!A:A,'Nikes Sales Dataset - Worked f'!A:I,9,FALSE)</f>
        <v>1</v>
      </c>
      <c r="H1371" s="9">
        <f>VLOOKUP('Nikes Sales Dataset - Worked f'!A:A,'Nikes Sales Dataset - Worked f'!A:K,11,FALSE)</f>
        <v>5103.34</v>
      </c>
      <c r="I1371">
        <f>_xlfn.XLOOKUP('Cleaned and Transformed Dataset'!A:A,'Nikes Sales Dataset - Worked f'!A:A,'Nikes Sales Dataset - Worked f'!M:M)</f>
        <v>0.05</v>
      </c>
      <c r="J1371" s="9">
        <f>_xlfn.XLOOKUP(A:A,'Nikes Sales Dataset - Worked f'!A:A,'Nikes Sales Dataset - Worked f'!N:N)</f>
        <v>4848.1729999999998</v>
      </c>
      <c r="K1371" s="3">
        <f>_xlfn.XLOOKUP(A:A,'Nikes Sales Dataset - Worked f'!A:A,'Nikes Sales Dataset - Worked f'!P:P)</f>
        <v>4848.1729999999998</v>
      </c>
      <c r="L1371" s="7">
        <f>VLOOKUP('Nikes Sales Dataset - Worked f'!A:A,'Nikes Sales Dataset - Worked f'!A:R,18,FALSE)</f>
        <v>45562</v>
      </c>
      <c r="M1371" s="7" t="str">
        <f>_xlfn.XLOOKUP(A:A,'Nikes Sales Dataset - Worked f'!A:A,'Nikes Sales Dataset - Worked f'!S:S)</f>
        <v>Sep</v>
      </c>
      <c r="N1371" s="7" t="str">
        <f>_xlfn.XLOOKUP(A:A,'Nikes Sales Dataset - Worked f'!A:A,'Nikes Sales Dataset - Worked f'!T:T)</f>
        <v>2024</v>
      </c>
      <c r="O1371" t="str">
        <f>_xlfn.XLOOKUP(A:A,'Nikes Sales Dataset - Worked f'!A:A,'Nikes Sales Dataset - Worked f'!U:U)</f>
        <v>Online</v>
      </c>
      <c r="P1371" t="str">
        <f>_xlfn.XLOOKUP(A:A,'Nikes Sales Dataset - Worked f'!A:A,'Nikes Sales Dataset - Worked f'!W:W)</f>
        <v>Kolkata</v>
      </c>
      <c r="Q1371" s="9">
        <f>_xlfn.XLOOKUP(A:A,'Nikes Sales Dataset - Worked f'!A:A,'Nikes Sales Dataset - Worked f'!X:X)</f>
        <v>1247.02</v>
      </c>
    </row>
    <row r="1372" spans="1:17" x14ac:dyDescent="0.25">
      <c r="A1372" s="4">
        <v>3370</v>
      </c>
      <c r="B1372" t="str">
        <f>VLOOKUP('Nikes Sales Dataset - Worked f'!A:A,'Nikes Sales Dataset - Worked f'!A:B,2,FALSE)</f>
        <v>3370_20250705</v>
      </c>
      <c r="C1372" t="str">
        <f>VLOOKUP('Nikes Sales Dataset - Worked f'!A:A,'Nikes Sales Dataset - Worked f'!A:C,3,FALSE)</f>
        <v>Women</v>
      </c>
      <c r="D1372" t="str">
        <f>VLOOKUP('Nikes Sales Dataset - Worked f'!A:A,'Nikes Sales Dataset - Worked f'!A:D,4,FALSE)</f>
        <v>Basketball</v>
      </c>
      <c r="E1372" t="str">
        <f>VLOOKUP('Nikes Sales Dataset - Worked f'!A:A,'Nikes Sales Dataset - Worked f'!A:E,5,FALSE)</f>
        <v>Air Jordan</v>
      </c>
      <c r="F1372" t="str">
        <f>VLOOKUP('Nikes Sales Dataset - Worked f'!A:A,'Nikes Sales Dataset - Worked f'!A:G,7,FALSE)</f>
        <v>XL</v>
      </c>
      <c r="G1372" s="3">
        <f>VLOOKUP('Nikes Sales Dataset - Worked f'!A:A,'Nikes Sales Dataset - Worked f'!A:I,9,FALSE)</f>
        <v>0</v>
      </c>
      <c r="H1372" s="9">
        <f>VLOOKUP('Nikes Sales Dataset - Worked f'!A:A,'Nikes Sales Dataset - Worked f'!A:K,11,FALSE)</f>
        <v>3328.45</v>
      </c>
      <c r="I1372">
        <f>_xlfn.XLOOKUP('Cleaned and Transformed Dataset'!A:A,'Nikes Sales Dataset - Worked f'!A:A,'Nikes Sales Dataset - Worked f'!M:M)</f>
        <v>0</v>
      </c>
      <c r="J1372" s="9">
        <f>_xlfn.XLOOKUP(A:A,'Nikes Sales Dataset - Worked f'!A:A,'Nikes Sales Dataset - Worked f'!N:N)</f>
        <v>3328.45</v>
      </c>
      <c r="K1372" s="3">
        <f>_xlfn.XLOOKUP(A:A,'Nikes Sales Dataset - Worked f'!A:A,'Nikes Sales Dataset - Worked f'!P:P)</f>
        <v>0</v>
      </c>
      <c r="L1372" s="7">
        <f>VLOOKUP('Nikes Sales Dataset - Worked f'!A:A,'Nikes Sales Dataset - Worked f'!A:R,18,FALSE)</f>
        <v>45843</v>
      </c>
      <c r="M1372" s="7" t="str">
        <f>_xlfn.XLOOKUP(A:A,'Nikes Sales Dataset - Worked f'!A:A,'Nikes Sales Dataset - Worked f'!S:S)</f>
        <v>Jul</v>
      </c>
      <c r="N1372" s="7" t="str">
        <f>_xlfn.XLOOKUP(A:A,'Nikes Sales Dataset - Worked f'!A:A,'Nikes Sales Dataset - Worked f'!T:T)</f>
        <v>2025</v>
      </c>
      <c r="O1372" t="str">
        <f>_xlfn.XLOOKUP(A:A,'Nikes Sales Dataset - Worked f'!A:A,'Nikes Sales Dataset - Worked f'!U:U)</f>
        <v>Retail</v>
      </c>
      <c r="P1372" t="str">
        <f>_xlfn.XLOOKUP(A:A,'Nikes Sales Dataset - Worked f'!A:A,'Nikes Sales Dataset - Worked f'!W:W)</f>
        <v>Bangalore</v>
      </c>
      <c r="Q1372" s="9">
        <f>_xlfn.XLOOKUP(A:A,'Nikes Sales Dataset - Worked f'!A:A,'Nikes Sales Dataset - Worked f'!X:X)</f>
        <v>-1137.54</v>
      </c>
    </row>
    <row r="1373" spans="1:17" x14ac:dyDescent="0.25">
      <c r="A1373" s="4">
        <v>3371</v>
      </c>
      <c r="B1373" t="str">
        <f>VLOOKUP('Nikes Sales Dataset - Worked f'!A:A,'Nikes Sales Dataset - Worked f'!A:B,2,FALSE)</f>
        <v>3371_20250426</v>
      </c>
      <c r="C1373" t="str">
        <f>VLOOKUP('Nikes Sales Dataset - Worked f'!A:A,'Nikes Sales Dataset - Worked f'!A:C,3,FALSE)</f>
        <v>Men</v>
      </c>
      <c r="D1373" t="str">
        <f>VLOOKUP('Nikes Sales Dataset - Worked f'!A:A,'Nikes Sales Dataset - Worked f'!A:D,4,FALSE)</f>
        <v>Training</v>
      </c>
      <c r="E1373" t="str">
        <f>VLOOKUP('Nikes Sales Dataset - Worked f'!A:A,'Nikes Sales Dataset - Worked f'!A:E,5,FALSE)</f>
        <v>Flex Trainer</v>
      </c>
      <c r="F1373" t="str">
        <f>VLOOKUP('Nikes Sales Dataset - Worked f'!A:A,'Nikes Sales Dataset - Worked f'!A:G,7,FALSE)</f>
        <v>XL</v>
      </c>
      <c r="G1373" s="3">
        <f>VLOOKUP('Nikes Sales Dataset - Worked f'!A:A,'Nikes Sales Dataset - Worked f'!A:I,9,FALSE)</f>
        <v>1</v>
      </c>
      <c r="H1373" s="9">
        <f>VLOOKUP('Nikes Sales Dataset - Worked f'!A:A,'Nikes Sales Dataset - Worked f'!A:K,11,FALSE)</f>
        <v>2636.01</v>
      </c>
      <c r="I1373">
        <f>_xlfn.XLOOKUP('Cleaned and Transformed Dataset'!A:A,'Nikes Sales Dataset - Worked f'!A:A,'Nikes Sales Dataset - Worked f'!M:M)</f>
        <v>0</v>
      </c>
      <c r="J1373" s="9">
        <f>_xlfn.XLOOKUP(A:A,'Nikes Sales Dataset - Worked f'!A:A,'Nikes Sales Dataset - Worked f'!N:N)</f>
        <v>2636.01</v>
      </c>
      <c r="K1373" s="3">
        <f>_xlfn.XLOOKUP(A:A,'Nikes Sales Dataset - Worked f'!A:A,'Nikes Sales Dataset - Worked f'!P:P)</f>
        <v>2636.01</v>
      </c>
      <c r="L1373" s="7">
        <f>VLOOKUP('Nikes Sales Dataset - Worked f'!A:A,'Nikes Sales Dataset - Worked f'!A:R,18,FALSE)</f>
        <v>45773</v>
      </c>
      <c r="M1373" s="7" t="str">
        <f>_xlfn.XLOOKUP(A:A,'Nikes Sales Dataset - Worked f'!A:A,'Nikes Sales Dataset - Worked f'!S:S)</f>
        <v>Apr</v>
      </c>
      <c r="N1373" s="7" t="str">
        <f>_xlfn.XLOOKUP(A:A,'Nikes Sales Dataset - Worked f'!A:A,'Nikes Sales Dataset - Worked f'!T:T)</f>
        <v>2025</v>
      </c>
      <c r="O1373" t="str">
        <f>_xlfn.XLOOKUP(A:A,'Nikes Sales Dataset - Worked f'!A:A,'Nikes Sales Dataset - Worked f'!U:U)</f>
        <v>Retail</v>
      </c>
      <c r="P1373" t="str">
        <f>_xlfn.XLOOKUP(A:A,'Nikes Sales Dataset - Worked f'!A:A,'Nikes Sales Dataset - Worked f'!W:W)</f>
        <v>Delhi</v>
      </c>
      <c r="Q1373" s="9">
        <f>_xlfn.XLOOKUP(A:A,'Nikes Sales Dataset - Worked f'!A:A,'Nikes Sales Dataset - Worked f'!X:X)</f>
        <v>2255.4299999999998</v>
      </c>
    </row>
    <row r="1374" spans="1:17" x14ac:dyDescent="0.25">
      <c r="A1374" s="4">
        <v>3372</v>
      </c>
      <c r="B1374" t="str">
        <f>VLOOKUP('Nikes Sales Dataset - Worked f'!A:A,'Nikes Sales Dataset - Worked f'!A:B,2,FALSE)</f>
        <v>3372_20250224</v>
      </c>
      <c r="C1374" t="str">
        <f>VLOOKUP('Nikes Sales Dataset - Worked f'!A:A,'Nikes Sales Dataset - Worked f'!A:C,3,FALSE)</f>
        <v>Kids</v>
      </c>
      <c r="D1374" t="str">
        <f>VLOOKUP('Nikes Sales Dataset - Worked f'!A:A,'Nikes Sales Dataset - Worked f'!A:D,4,FALSE)</f>
        <v>Basketball</v>
      </c>
      <c r="E1374" t="str">
        <f>VLOOKUP('Nikes Sales Dataset - Worked f'!A:A,'Nikes Sales Dataset - Worked f'!A:E,5,FALSE)</f>
        <v>Kyrie Flytrap</v>
      </c>
      <c r="F1374" t="str">
        <f>VLOOKUP('Nikes Sales Dataset - Worked f'!A:A,'Nikes Sales Dataset - Worked f'!A:G,7,FALSE)</f>
        <v>M</v>
      </c>
      <c r="G1374" s="3">
        <f>VLOOKUP('Nikes Sales Dataset - Worked f'!A:A,'Nikes Sales Dataset - Worked f'!A:I,9,FALSE)</f>
        <v>0</v>
      </c>
      <c r="H1374" s="9">
        <f>VLOOKUP('Nikes Sales Dataset - Worked f'!A:A,'Nikes Sales Dataset - Worked f'!A:K,11,FALSE)</f>
        <v>6110.0300000000007</v>
      </c>
      <c r="I1374">
        <f>_xlfn.XLOOKUP('Cleaned and Transformed Dataset'!A:A,'Nikes Sales Dataset - Worked f'!A:A,'Nikes Sales Dataset - Worked f'!M:M)</f>
        <v>0.77</v>
      </c>
      <c r="J1374" s="9">
        <f>_xlfn.XLOOKUP(A:A,'Nikes Sales Dataset - Worked f'!A:A,'Nikes Sales Dataset - Worked f'!N:N)</f>
        <v>1405.3069</v>
      </c>
      <c r="K1374" s="3">
        <f>_xlfn.XLOOKUP(A:A,'Nikes Sales Dataset - Worked f'!A:A,'Nikes Sales Dataset - Worked f'!P:P)</f>
        <v>0</v>
      </c>
      <c r="L1374" s="7">
        <f>VLOOKUP('Nikes Sales Dataset - Worked f'!A:A,'Nikes Sales Dataset - Worked f'!A:R,18,FALSE)</f>
        <v>45712</v>
      </c>
      <c r="M1374" s="7" t="str">
        <f>_xlfn.XLOOKUP(A:A,'Nikes Sales Dataset - Worked f'!A:A,'Nikes Sales Dataset - Worked f'!S:S)</f>
        <v>Feb</v>
      </c>
      <c r="N1374" s="7" t="str">
        <f>_xlfn.XLOOKUP(A:A,'Nikes Sales Dataset - Worked f'!A:A,'Nikes Sales Dataset - Worked f'!T:T)</f>
        <v>2025</v>
      </c>
      <c r="O1374" t="str">
        <f>_xlfn.XLOOKUP(A:A,'Nikes Sales Dataset - Worked f'!A:A,'Nikes Sales Dataset - Worked f'!U:U)</f>
        <v>Online</v>
      </c>
      <c r="P1374" t="str">
        <f>_xlfn.XLOOKUP(A:A,'Nikes Sales Dataset - Worked f'!A:A,'Nikes Sales Dataset - Worked f'!W:W)</f>
        <v>Delhi</v>
      </c>
      <c r="Q1374" s="9">
        <f>_xlfn.XLOOKUP(A:A,'Nikes Sales Dataset - Worked f'!A:A,'Nikes Sales Dataset - Worked f'!X:X)</f>
        <v>-1088.45</v>
      </c>
    </row>
    <row r="1375" spans="1:17" x14ac:dyDescent="0.25">
      <c r="A1375" s="4">
        <v>3373</v>
      </c>
      <c r="B1375" t="str">
        <f>VLOOKUP('Nikes Sales Dataset - Worked f'!A:A,'Nikes Sales Dataset - Worked f'!A:B,2,FALSE)</f>
        <v>3373_Unknown Date</v>
      </c>
      <c r="C1375" t="str">
        <f>VLOOKUP('Nikes Sales Dataset - Worked f'!A:A,'Nikes Sales Dataset - Worked f'!A:C,3,FALSE)</f>
        <v>Kids</v>
      </c>
      <c r="D1375" t="str">
        <f>VLOOKUP('Nikes Sales Dataset - Worked f'!A:A,'Nikes Sales Dataset - Worked f'!A:D,4,FALSE)</f>
        <v>Training</v>
      </c>
      <c r="E1375" t="str">
        <f>VLOOKUP('Nikes Sales Dataset - Worked f'!A:A,'Nikes Sales Dataset - Worked f'!A:E,5,FALSE)</f>
        <v>SuperRep Go</v>
      </c>
      <c r="F1375" t="str">
        <f>VLOOKUP('Nikes Sales Dataset - Worked f'!A:A,'Nikes Sales Dataset - Worked f'!A:G,7,FALSE)</f>
        <v>M</v>
      </c>
      <c r="G1375" s="3">
        <f>VLOOKUP('Nikes Sales Dataset - Worked f'!A:A,'Nikes Sales Dataset - Worked f'!A:I,9,FALSE)</f>
        <v>1</v>
      </c>
      <c r="H1375" s="9">
        <f>VLOOKUP('Nikes Sales Dataset - Worked f'!A:A,'Nikes Sales Dataset - Worked f'!A:K,11,FALSE)</f>
        <v>6110.0300000000007</v>
      </c>
      <c r="I1375">
        <f>_xlfn.XLOOKUP('Cleaned and Transformed Dataset'!A:A,'Nikes Sales Dataset - Worked f'!A:A,'Nikes Sales Dataset - Worked f'!M:M)</f>
        <v>0.76</v>
      </c>
      <c r="J1375" s="9">
        <f>_xlfn.XLOOKUP(A:A,'Nikes Sales Dataset - Worked f'!A:A,'Nikes Sales Dataset - Worked f'!N:N)</f>
        <v>1466.4072000000001</v>
      </c>
      <c r="K1375" s="3">
        <f>_xlfn.XLOOKUP(A:A,'Nikes Sales Dataset - Worked f'!A:A,'Nikes Sales Dataset - Worked f'!P:P)</f>
        <v>1466.4072000000001</v>
      </c>
      <c r="L1375" s="7" t="str">
        <f>VLOOKUP('Nikes Sales Dataset - Worked f'!A:A,'Nikes Sales Dataset - Worked f'!A:R,18,FALSE)</f>
        <v>Unknown Date</v>
      </c>
      <c r="M1375" s="7" t="str">
        <f>_xlfn.XLOOKUP(A:A,'Nikes Sales Dataset - Worked f'!A:A,'Nikes Sales Dataset - Worked f'!S:S)</f>
        <v>Unknown</v>
      </c>
      <c r="N1375" s="7" t="str">
        <f>_xlfn.XLOOKUP(A:A,'Nikes Sales Dataset - Worked f'!A:A,'Nikes Sales Dataset - Worked f'!T:T)</f>
        <v>Unknown</v>
      </c>
      <c r="O1375" t="str">
        <f>_xlfn.XLOOKUP(A:A,'Nikes Sales Dataset - Worked f'!A:A,'Nikes Sales Dataset - Worked f'!U:U)</f>
        <v>Retail</v>
      </c>
      <c r="P1375" t="str">
        <f>_xlfn.XLOOKUP(A:A,'Nikes Sales Dataset - Worked f'!A:A,'Nikes Sales Dataset - Worked f'!W:W)</f>
        <v>Pune</v>
      </c>
      <c r="Q1375" s="9">
        <f>_xlfn.XLOOKUP(A:A,'Nikes Sales Dataset - Worked f'!A:A,'Nikes Sales Dataset - Worked f'!X:X)</f>
        <v>1069.43</v>
      </c>
    </row>
    <row r="1376" spans="1:17" x14ac:dyDescent="0.25">
      <c r="A1376" s="4">
        <v>3374</v>
      </c>
      <c r="B1376" t="str">
        <f>VLOOKUP('Nikes Sales Dataset - Worked f'!A:A,'Nikes Sales Dataset - Worked f'!A:B,2,FALSE)</f>
        <v>3374_20241216</v>
      </c>
      <c r="C1376" t="str">
        <f>VLOOKUP('Nikes Sales Dataset - Worked f'!A:A,'Nikes Sales Dataset - Worked f'!A:C,3,FALSE)</f>
        <v>Men</v>
      </c>
      <c r="D1376" t="str">
        <f>VLOOKUP('Nikes Sales Dataset - Worked f'!A:A,'Nikes Sales Dataset - Worked f'!A:D,4,FALSE)</f>
        <v>Training</v>
      </c>
      <c r="E1376" t="str">
        <f>VLOOKUP('Nikes Sales Dataset - Worked f'!A:A,'Nikes Sales Dataset - Worked f'!A:E,5,FALSE)</f>
        <v>Flex Trainer</v>
      </c>
      <c r="F1376" t="str">
        <f>VLOOKUP('Nikes Sales Dataset - Worked f'!A:A,'Nikes Sales Dataset - Worked f'!A:G,7,FALSE)</f>
        <v>M</v>
      </c>
      <c r="G1376" s="3">
        <f>VLOOKUP('Nikes Sales Dataset - Worked f'!A:A,'Nikes Sales Dataset - Worked f'!A:I,9,FALSE)</f>
        <v>4</v>
      </c>
      <c r="H1376" s="9">
        <f>VLOOKUP('Nikes Sales Dataset - Worked f'!A:A,'Nikes Sales Dataset - Worked f'!A:K,11,FALSE)</f>
        <v>4500.96</v>
      </c>
      <c r="I1376">
        <f>_xlfn.XLOOKUP('Cleaned and Transformed Dataset'!A:A,'Nikes Sales Dataset - Worked f'!A:A,'Nikes Sales Dataset - Worked f'!M:M)</f>
        <v>0</v>
      </c>
      <c r="J1376" s="9">
        <f>_xlfn.XLOOKUP(A:A,'Nikes Sales Dataset - Worked f'!A:A,'Nikes Sales Dataset - Worked f'!N:N)</f>
        <v>4500.96</v>
      </c>
      <c r="K1376" s="3">
        <f>_xlfn.XLOOKUP(A:A,'Nikes Sales Dataset - Worked f'!A:A,'Nikes Sales Dataset - Worked f'!P:P)</f>
        <v>18003.84</v>
      </c>
      <c r="L1376" s="7">
        <f>VLOOKUP('Nikes Sales Dataset - Worked f'!A:A,'Nikes Sales Dataset - Worked f'!A:R,18,FALSE)</f>
        <v>45642</v>
      </c>
      <c r="M1376" s="7" t="str">
        <f>_xlfn.XLOOKUP(A:A,'Nikes Sales Dataset - Worked f'!A:A,'Nikes Sales Dataset - Worked f'!S:S)</f>
        <v>Dec</v>
      </c>
      <c r="N1376" s="7" t="str">
        <f>_xlfn.XLOOKUP(A:A,'Nikes Sales Dataset - Worked f'!A:A,'Nikes Sales Dataset - Worked f'!T:T)</f>
        <v>2024</v>
      </c>
      <c r="O1376" t="str">
        <f>_xlfn.XLOOKUP(A:A,'Nikes Sales Dataset - Worked f'!A:A,'Nikes Sales Dataset - Worked f'!U:U)</f>
        <v>Online</v>
      </c>
      <c r="P1376" t="str">
        <f>_xlfn.XLOOKUP(A:A,'Nikes Sales Dataset - Worked f'!A:A,'Nikes Sales Dataset - Worked f'!W:W)</f>
        <v>Pune</v>
      </c>
      <c r="Q1376" s="9">
        <f>_xlfn.XLOOKUP(A:A,'Nikes Sales Dataset - Worked f'!A:A,'Nikes Sales Dataset - Worked f'!X:X)</f>
        <v>1905.25</v>
      </c>
    </row>
    <row r="1377" spans="1:17" x14ac:dyDescent="0.25">
      <c r="A1377" s="4">
        <v>3375</v>
      </c>
      <c r="B1377" t="str">
        <f>VLOOKUP('Nikes Sales Dataset - Worked f'!A:A,'Nikes Sales Dataset - Worked f'!A:B,2,FALSE)</f>
        <v>3375_20241122</v>
      </c>
      <c r="C1377" t="str">
        <f>VLOOKUP('Nikes Sales Dataset - Worked f'!A:A,'Nikes Sales Dataset - Worked f'!A:C,3,FALSE)</f>
        <v>Kids</v>
      </c>
      <c r="D1377" t="str">
        <f>VLOOKUP('Nikes Sales Dataset - Worked f'!A:A,'Nikes Sales Dataset - Worked f'!A:D,4,FALSE)</f>
        <v>Running</v>
      </c>
      <c r="E1377" t="str">
        <f>VLOOKUP('Nikes Sales Dataset - Worked f'!A:A,'Nikes Sales Dataset - Worked f'!A:E,5,FALSE)</f>
        <v>Free RN</v>
      </c>
      <c r="F1377" t="str">
        <f>VLOOKUP('Nikes Sales Dataset - Worked f'!A:A,'Nikes Sales Dataset - Worked f'!A:G,7,FALSE)</f>
        <v>M</v>
      </c>
      <c r="G1377" s="3">
        <f>VLOOKUP('Nikes Sales Dataset - Worked f'!A:A,'Nikes Sales Dataset - Worked f'!A:I,9,FALSE)</f>
        <v>0</v>
      </c>
      <c r="H1377" s="9">
        <f>VLOOKUP('Nikes Sales Dataset - Worked f'!A:A,'Nikes Sales Dataset - Worked f'!A:K,11,FALSE)</f>
        <v>2134.23</v>
      </c>
      <c r="I1377">
        <f>_xlfn.XLOOKUP('Cleaned and Transformed Dataset'!A:A,'Nikes Sales Dataset - Worked f'!A:A,'Nikes Sales Dataset - Worked f'!M:M)</f>
        <v>0</v>
      </c>
      <c r="J1377" s="9">
        <f>_xlfn.XLOOKUP(A:A,'Nikes Sales Dataset - Worked f'!A:A,'Nikes Sales Dataset - Worked f'!N:N)</f>
        <v>2134.23</v>
      </c>
      <c r="K1377" s="3">
        <f>_xlfn.XLOOKUP(A:A,'Nikes Sales Dataset - Worked f'!A:A,'Nikes Sales Dataset - Worked f'!P:P)</f>
        <v>0</v>
      </c>
      <c r="L1377" s="7">
        <f>VLOOKUP('Nikes Sales Dataset - Worked f'!A:A,'Nikes Sales Dataset - Worked f'!A:R,18,FALSE)</f>
        <v>45618</v>
      </c>
      <c r="M1377" s="7" t="str">
        <f>_xlfn.XLOOKUP(A:A,'Nikes Sales Dataset - Worked f'!A:A,'Nikes Sales Dataset - Worked f'!S:S)</f>
        <v>Nov</v>
      </c>
      <c r="N1377" s="7" t="str">
        <f>_xlfn.XLOOKUP(A:A,'Nikes Sales Dataset - Worked f'!A:A,'Nikes Sales Dataset - Worked f'!T:T)</f>
        <v>2024</v>
      </c>
      <c r="O1377" t="str">
        <f>_xlfn.XLOOKUP(A:A,'Nikes Sales Dataset - Worked f'!A:A,'Nikes Sales Dataset - Worked f'!U:U)</f>
        <v>Online</v>
      </c>
      <c r="P1377" t="str">
        <f>_xlfn.XLOOKUP(A:A,'Nikes Sales Dataset - Worked f'!A:A,'Nikes Sales Dataset - Worked f'!W:W)</f>
        <v>Bangalore</v>
      </c>
      <c r="Q1377" s="9">
        <f>_xlfn.XLOOKUP(A:A,'Nikes Sales Dataset - Worked f'!A:A,'Nikes Sales Dataset - Worked f'!X:X)</f>
        <v>1647.39</v>
      </c>
    </row>
    <row r="1378" spans="1:17" x14ac:dyDescent="0.25">
      <c r="A1378" s="4">
        <v>3376</v>
      </c>
      <c r="B1378" t="str">
        <f>VLOOKUP('Nikes Sales Dataset - Worked f'!A:A,'Nikes Sales Dataset - Worked f'!A:B,2,FALSE)</f>
        <v>3376_Unknown Date</v>
      </c>
      <c r="C1378" t="str">
        <f>VLOOKUP('Nikes Sales Dataset - Worked f'!A:A,'Nikes Sales Dataset - Worked f'!A:C,3,FALSE)</f>
        <v>Kids</v>
      </c>
      <c r="D1378" t="str">
        <f>VLOOKUP('Nikes Sales Dataset - Worked f'!A:A,'Nikes Sales Dataset - Worked f'!A:D,4,FALSE)</f>
        <v>Soccer</v>
      </c>
      <c r="E1378" t="str">
        <f>VLOOKUP('Nikes Sales Dataset - Worked f'!A:A,'Nikes Sales Dataset - Worked f'!A:E,5,FALSE)</f>
        <v>Phantom GT</v>
      </c>
      <c r="F1378" t="str">
        <f>VLOOKUP('Nikes Sales Dataset - Worked f'!A:A,'Nikes Sales Dataset - Worked f'!A:G,7,FALSE)</f>
        <v>M</v>
      </c>
      <c r="G1378" s="3">
        <f>VLOOKUP('Nikes Sales Dataset - Worked f'!A:A,'Nikes Sales Dataset - Worked f'!A:I,9,FALSE)</f>
        <v>1</v>
      </c>
      <c r="H1378" s="9">
        <f>VLOOKUP('Nikes Sales Dataset - Worked f'!A:A,'Nikes Sales Dataset - Worked f'!A:K,11,FALSE)</f>
        <v>6110.0300000000007</v>
      </c>
      <c r="I1378">
        <f>_xlfn.XLOOKUP('Cleaned and Transformed Dataset'!A:A,'Nikes Sales Dataset - Worked f'!A:A,'Nikes Sales Dataset - Worked f'!M:M)</f>
        <v>0</v>
      </c>
      <c r="J1378" s="9">
        <f>_xlfn.XLOOKUP(A:A,'Nikes Sales Dataset - Worked f'!A:A,'Nikes Sales Dataset - Worked f'!N:N)</f>
        <v>6110.0300000000007</v>
      </c>
      <c r="K1378" s="3">
        <f>_xlfn.XLOOKUP(A:A,'Nikes Sales Dataset - Worked f'!A:A,'Nikes Sales Dataset - Worked f'!P:P)</f>
        <v>6110.0300000000007</v>
      </c>
      <c r="L1378" s="7" t="str">
        <f>VLOOKUP('Nikes Sales Dataset - Worked f'!A:A,'Nikes Sales Dataset - Worked f'!A:R,18,FALSE)</f>
        <v>Unknown Date</v>
      </c>
      <c r="M1378" s="7" t="str">
        <f>_xlfn.XLOOKUP(A:A,'Nikes Sales Dataset - Worked f'!A:A,'Nikes Sales Dataset - Worked f'!S:S)</f>
        <v>Unknown</v>
      </c>
      <c r="N1378" s="7" t="str">
        <f>_xlfn.XLOOKUP(A:A,'Nikes Sales Dataset - Worked f'!A:A,'Nikes Sales Dataset - Worked f'!T:T)</f>
        <v>Unknown</v>
      </c>
      <c r="O1378" t="str">
        <f>_xlfn.XLOOKUP(A:A,'Nikes Sales Dataset - Worked f'!A:A,'Nikes Sales Dataset - Worked f'!U:U)</f>
        <v>Retail</v>
      </c>
      <c r="P1378" t="str">
        <f>_xlfn.XLOOKUP(A:A,'Nikes Sales Dataset - Worked f'!A:A,'Nikes Sales Dataset - Worked f'!W:W)</f>
        <v>Kolkata</v>
      </c>
      <c r="Q1378" s="9">
        <f>_xlfn.XLOOKUP(A:A,'Nikes Sales Dataset - Worked f'!A:A,'Nikes Sales Dataset - Worked f'!X:X)</f>
        <v>1286.6400000000001</v>
      </c>
    </row>
    <row r="1379" spans="1:17" x14ac:dyDescent="0.25">
      <c r="A1379" s="4">
        <v>3377</v>
      </c>
      <c r="B1379" t="str">
        <f>VLOOKUP('Nikes Sales Dataset - Worked f'!A:A,'Nikes Sales Dataset - Worked f'!A:B,2,FALSE)</f>
        <v>3377_Unknown Date</v>
      </c>
      <c r="C1379" t="str">
        <f>VLOOKUP('Nikes Sales Dataset - Worked f'!A:A,'Nikes Sales Dataset - Worked f'!A:C,3,FALSE)</f>
        <v>Men</v>
      </c>
      <c r="D1379" t="str">
        <f>VLOOKUP('Nikes Sales Dataset - Worked f'!A:A,'Nikes Sales Dataset - Worked f'!A:D,4,FALSE)</f>
        <v>Basketball</v>
      </c>
      <c r="E1379" t="str">
        <f>VLOOKUP('Nikes Sales Dataset - Worked f'!A:A,'Nikes Sales Dataset - Worked f'!A:E,5,FALSE)</f>
        <v>Kyrie Flytrap</v>
      </c>
      <c r="F1379" t="str">
        <f>VLOOKUP('Nikes Sales Dataset - Worked f'!A:A,'Nikes Sales Dataset - Worked f'!A:G,7,FALSE)</f>
        <v>M</v>
      </c>
      <c r="G1379" s="3">
        <f>VLOOKUP('Nikes Sales Dataset - Worked f'!A:A,'Nikes Sales Dataset - Worked f'!A:I,9,FALSE)</f>
        <v>0</v>
      </c>
      <c r="H1379" s="9">
        <f>VLOOKUP('Nikes Sales Dataset - Worked f'!A:A,'Nikes Sales Dataset - Worked f'!A:K,11,FALSE)</f>
        <v>6110.0300000000007</v>
      </c>
      <c r="I1379">
        <f>_xlfn.XLOOKUP('Cleaned and Transformed Dataset'!A:A,'Nikes Sales Dataset - Worked f'!A:A,'Nikes Sales Dataset - Worked f'!M:M)</f>
        <v>0.38</v>
      </c>
      <c r="J1379" s="9">
        <f>_xlfn.XLOOKUP(A:A,'Nikes Sales Dataset - Worked f'!A:A,'Nikes Sales Dataset - Worked f'!N:N)</f>
        <v>3788.2186000000006</v>
      </c>
      <c r="K1379" s="3">
        <f>_xlfn.XLOOKUP(A:A,'Nikes Sales Dataset - Worked f'!A:A,'Nikes Sales Dataset - Worked f'!P:P)</f>
        <v>0</v>
      </c>
      <c r="L1379" s="7" t="str">
        <f>VLOOKUP('Nikes Sales Dataset - Worked f'!A:A,'Nikes Sales Dataset - Worked f'!A:R,18,FALSE)</f>
        <v>Unknown Date</v>
      </c>
      <c r="M1379" s="7" t="str">
        <f>_xlfn.XLOOKUP(A:A,'Nikes Sales Dataset - Worked f'!A:A,'Nikes Sales Dataset - Worked f'!S:S)</f>
        <v>Unknown</v>
      </c>
      <c r="N1379" s="7" t="str">
        <f>_xlfn.XLOOKUP(A:A,'Nikes Sales Dataset - Worked f'!A:A,'Nikes Sales Dataset - Worked f'!T:T)</f>
        <v>Unknown</v>
      </c>
      <c r="O1379" t="str">
        <f>_xlfn.XLOOKUP(A:A,'Nikes Sales Dataset - Worked f'!A:A,'Nikes Sales Dataset - Worked f'!U:U)</f>
        <v>Online</v>
      </c>
      <c r="P1379" t="str">
        <f>_xlfn.XLOOKUP(A:A,'Nikes Sales Dataset - Worked f'!A:A,'Nikes Sales Dataset - Worked f'!W:W)</f>
        <v>Hyderabad</v>
      </c>
      <c r="Q1379" s="9">
        <f>_xlfn.XLOOKUP(A:A,'Nikes Sales Dataset - Worked f'!A:A,'Nikes Sales Dataset - Worked f'!X:X)</f>
        <v>1295.93</v>
      </c>
    </row>
    <row r="1380" spans="1:17" x14ac:dyDescent="0.25">
      <c r="A1380" s="4">
        <v>3378</v>
      </c>
      <c r="B1380" t="str">
        <f>VLOOKUP('Nikes Sales Dataset - Worked f'!A:A,'Nikes Sales Dataset - Worked f'!A:B,2,FALSE)</f>
        <v>3378_Unknown Date</v>
      </c>
      <c r="C1380" t="str">
        <f>VLOOKUP('Nikes Sales Dataset - Worked f'!A:A,'Nikes Sales Dataset - Worked f'!A:C,3,FALSE)</f>
        <v>Kids</v>
      </c>
      <c r="D1380" t="str">
        <f>VLOOKUP('Nikes Sales Dataset - Worked f'!A:A,'Nikes Sales Dataset - Worked f'!A:D,4,FALSE)</f>
        <v>Soccer</v>
      </c>
      <c r="E1380" t="str">
        <f>VLOOKUP('Nikes Sales Dataset - Worked f'!A:A,'Nikes Sales Dataset - Worked f'!A:E,5,FALSE)</f>
        <v>Phantom GT</v>
      </c>
      <c r="F1380" t="str">
        <f>VLOOKUP('Nikes Sales Dataset - Worked f'!A:A,'Nikes Sales Dataset - Worked f'!A:G,7,FALSE)</f>
        <v>XL</v>
      </c>
      <c r="G1380" s="3">
        <f>VLOOKUP('Nikes Sales Dataset - Worked f'!A:A,'Nikes Sales Dataset - Worked f'!A:I,9,FALSE)</f>
        <v>1</v>
      </c>
      <c r="H1380" s="9">
        <f>VLOOKUP('Nikes Sales Dataset - Worked f'!A:A,'Nikes Sales Dataset - Worked f'!A:K,11,FALSE)</f>
        <v>3642.74</v>
      </c>
      <c r="I1380">
        <f>_xlfn.XLOOKUP('Cleaned and Transformed Dataset'!A:A,'Nikes Sales Dataset - Worked f'!A:A,'Nikes Sales Dataset - Worked f'!M:M)</f>
        <v>0</v>
      </c>
      <c r="J1380" s="9">
        <f>_xlfn.XLOOKUP(A:A,'Nikes Sales Dataset - Worked f'!A:A,'Nikes Sales Dataset - Worked f'!N:N)</f>
        <v>3642.74</v>
      </c>
      <c r="K1380" s="3">
        <f>_xlfn.XLOOKUP(A:A,'Nikes Sales Dataset - Worked f'!A:A,'Nikes Sales Dataset - Worked f'!P:P)</f>
        <v>3642.74</v>
      </c>
      <c r="L1380" s="7" t="str">
        <f>VLOOKUP('Nikes Sales Dataset - Worked f'!A:A,'Nikes Sales Dataset - Worked f'!A:R,18,FALSE)</f>
        <v>Unknown Date</v>
      </c>
      <c r="M1380" s="7" t="str">
        <f>_xlfn.XLOOKUP(A:A,'Nikes Sales Dataset - Worked f'!A:A,'Nikes Sales Dataset - Worked f'!S:S)</f>
        <v>Unknown</v>
      </c>
      <c r="N1380" s="7" t="str">
        <f>_xlfn.XLOOKUP(A:A,'Nikes Sales Dataset - Worked f'!A:A,'Nikes Sales Dataset - Worked f'!T:T)</f>
        <v>Unknown</v>
      </c>
      <c r="O1380" t="str">
        <f>_xlfn.XLOOKUP(A:A,'Nikes Sales Dataset - Worked f'!A:A,'Nikes Sales Dataset - Worked f'!U:U)</f>
        <v>Online</v>
      </c>
      <c r="P1380" t="str">
        <f>_xlfn.XLOOKUP(A:A,'Nikes Sales Dataset - Worked f'!A:A,'Nikes Sales Dataset - Worked f'!W:W)</f>
        <v>Kolkata</v>
      </c>
      <c r="Q1380" s="9">
        <f>_xlfn.XLOOKUP(A:A,'Nikes Sales Dataset - Worked f'!A:A,'Nikes Sales Dataset - Worked f'!X:X)</f>
        <v>2416.87</v>
      </c>
    </row>
    <row r="1381" spans="1:17" x14ac:dyDescent="0.25">
      <c r="A1381" s="4">
        <v>3379</v>
      </c>
      <c r="B1381" t="str">
        <f>VLOOKUP('Nikes Sales Dataset - Worked f'!A:A,'Nikes Sales Dataset - Worked f'!A:B,2,FALSE)</f>
        <v>3379_20241023</v>
      </c>
      <c r="C1381" t="str">
        <f>VLOOKUP('Nikes Sales Dataset - Worked f'!A:A,'Nikes Sales Dataset - Worked f'!A:C,3,FALSE)</f>
        <v>Men</v>
      </c>
      <c r="D1381" t="str">
        <f>VLOOKUP('Nikes Sales Dataset - Worked f'!A:A,'Nikes Sales Dataset - Worked f'!A:D,4,FALSE)</f>
        <v>Basketball</v>
      </c>
      <c r="E1381" t="str">
        <f>VLOOKUP('Nikes Sales Dataset - Worked f'!A:A,'Nikes Sales Dataset - Worked f'!A:E,5,FALSE)</f>
        <v>Air Jordan</v>
      </c>
      <c r="F1381" t="str">
        <f>VLOOKUP('Nikes Sales Dataset - Worked f'!A:A,'Nikes Sales Dataset - Worked f'!A:G,7,FALSE)</f>
        <v>M</v>
      </c>
      <c r="G1381" s="3">
        <f>VLOOKUP('Nikes Sales Dataset - Worked f'!A:A,'Nikes Sales Dataset - Worked f'!A:I,9,FALSE)</f>
        <v>2</v>
      </c>
      <c r="H1381" s="9">
        <f>VLOOKUP('Nikes Sales Dataset - Worked f'!A:A,'Nikes Sales Dataset - Worked f'!A:K,11,FALSE)</f>
        <v>5000.49</v>
      </c>
      <c r="I1381">
        <f>_xlfn.XLOOKUP('Cleaned and Transformed Dataset'!A:A,'Nikes Sales Dataset - Worked f'!A:A,'Nikes Sales Dataset - Worked f'!M:M)</f>
        <v>0.86</v>
      </c>
      <c r="J1381" s="9">
        <f>_xlfn.XLOOKUP(A:A,'Nikes Sales Dataset - Worked f'!A:A,'Nikes Sales Dataset - Worked f'!N:N)</f>
        <v>700.06860000000006</v>
      </c>
      <c r="K1381" s="3">
        <f>_xlfn.XLOOKUP(A:A,'Nikes Sales Dataset - Worked f'!A:A,'Nikes Sales Dataset - Worked f'!P:P)</f>
        <v>1400.1372000000001</v>
      </c>
      <c r="L1381" s="7">
        <f>VLOOKUP('Nikes Sales Dataset - Worked f'!A:A,'Nikes Sales Dataset - Worked f'!A:R,18,FALSE)</f>
        <v>45588</v>
      </c>
      <c r="M1381" s="7" t="str">
        <f>_xlfn.XLOOKUP(A:A,'Nikes Sales Dataset - Worked f'!A:A,'Nikes Sales Dataset - Worked f'!S:S)</f>
        <v>Oct</v>
      </c>
      <c r="N1381" s="7" t="str">
        <f>_xlfn.XLOOKUP(A:A,'Nikes Sales Dataset - Worked f'!A:A,'Nikes Sales Dataset - Worked f'!T:T)</f>
        <v>2024</v>
      </c>
      <c r="O1381" t="str">
        <f>_xlfn.XLOOKUP(A:A,'Nikes Sales Dataset - Worked f'!A:A,'Nikes Sales Dataset - Worked f'!U:U)</f>
        <v>Retail</v>
      </c>
      <c r="P1381" t="str">
        <f>_xlfn.XLOOKUP(A:A,'Nikes Sales Dataset - Worked f'!A:A,'Nikes Sales Dataset - Worked f'!W:W)</f>
        <v>Pune</v>
      </c>
      <c r="Q1381" s="9">
        <f>_xlfn.XLOOKUP(A:A,'Nikes Sales Dataset - Worked f'!A:A,'Nikes Sales Dataset - Worked f'!X:X)</f>
        <v>3000.14</v>
      </c>
    </row>
    <row r="1382" spans="1:17" x14ac:dyDescent="0.25">
      <c r="A1382" s="4">
        <v>3380</v>
      </c>
      <c r="B1382" t="str">
        <f>VLOOKUP('Nikes Sales Dataset - Worked f'!A:A,'Nikes Sales Dataset - Worked f'!A:B,2,FALSE)</f>
        <v>3380_Unknown Date</v>
      </c>
      <c r="C1382" t="str">
        <f>VLOOKUP('Nikes Sales Dataset - Worked f'!A:A,'Nikes Sales Dataset - Worked f'!A:C,3,FALSE)</f>
        <v>Women</v>
      </c>
      <c r="D1382" t="str">
        <f>VLOOKUP('Nikes Sales Dataset - Worked f'!A:A,'Nikes Sales Dataset - Worked f'!A:D,4,FALSE)</f>
        <v>Basketball</v>
      </c>
      <c r="E1382" t="str">
        <f>VLOOKUP('Nikes Sales Dataset - Worked f'!A:A,'Nikes Sales Dataset - Worked f'!A:E,5,FALSE)</f>
        <v>Kyrie Flytrap</v>
      </c>
      <c r="F1382" t="str">
        <f>VLOOKUP('Nikes Sales Dataset - Worked f'!A:A,'Nikes Sales Dataset - Worked f'!A:G,7,FALSE)</f>
        <v>M</v>
      </c>
      <c r="G1382" s="3">
        <f>VLOOKUP('Nikes Sales Dataset - Worked f'!A:A,'Nikes Sales Dataset - Worked f'!A:I,9,FALSE)</f>
        <v>2</v>
      </c>
      <c r="H1382" s="9">
        <f>VLOOKUP('Nikes Sales Dataset - Worked f'!A:A,'Nikes Sales Dataset - Worked f'!A:K,11,FALSE)</f>
        <v>2557.29</v>
      </c>
      <c r="I1382">
        <f>_xlfn.XLOOKUP('Cleaned and Transformed Dataset'!A:A,'Nikes Sales Dataset - Worked f'!A:A,'Nikes Sales Dataset - Worked f'!M:M)</f>
        <v>0</v>
      </c>
      <c r="J1382" s="9">
        <f>_xlfn.XLOOKUP(A:A,'Nikes Sales Dataset - Worked f'!A:A,'Nikes Sales Dataset - Worked f'!N:N)</f>
        <v>2557.29</v>
      </c>
      <c r="K1382" s="3">
        <f>_xlfn.XLOOKUP(A:A,'Nikes Sales Dataset - Worked f'!A:A,'Nikes Sales Dataset - Worked f'!P:P)</f>
        <v>5114.58</v>
      </c>
      <c r="L1382" s="7" t="str">
        <f>VLOOKUP('Nikes Sales Dataset - Worked f'!A:A,'Nikes Sales Dataset - Worked f'!A:R,18,FALSE)</f>
        <v>Unknown Date</v>
      </c>
      <c r="M1382" s="7" t="str">
        <f>_xlfn.XLOOKUP(A:A,'Nikes Sales Dataset - Worked f'!A:A,'Nikes Sales Dataset - Worked f'!S:S)</f>
        <v>Unknown</v>
      </c>
      <c r="N1382" s="7" t="str">
        <f>_xlfn.XLOOKUP(A:A,'Nikes Sales Dataset - Worked f'!A:A,'Nikes Sales Dataset - Worked f'!T:T)</f>
        <v>Unknown</v>
      </c>
      <c r="O1382" t="str">
        <f>_xlfn.XLOOKUP(A:A,'Nikes Sales Dataset - Worked f'!A:A,'Nikes Sales Dataset - Worked f'!U:U)</f>
        <v>Online</v>
      </c>
      <c r="P1382" t="str">
        <f>_xlfn.XLOOKUP(A:A,'Nikes Sales Dataset - Worked f'!A:A,'Nikes Sales Dataset - Worked f'!W:W)</f>
        <v>Mumbai</v>
      </c>
      <c r="Q1382" s="9">
        <f>_xlfn.XLOOKUP(A:A,'Nikes Sales Dataset - Worked f'!A:A,'Nikes Sales Dataset - Worked f'!X:X)</f>
        <v>3463.32</v>
      </c>
    </row>
    <row r="1383" spans="1:17" x14ac:dyDescent="0.25">
      <c r="A1383" s="4">
        <v>3381</v>
      </c>
      <c r="B1383" t="str">
        <f>VLOOKUP('Nikes Sales Dataset - Worked f'!A:A,'Nikes Sales Dataset - Worked f'!A:B,2,FALSE)</f>
        <v>3381_20240223</v>
      </c>
      <c r="C1383" t="str">
        <f>VLOOKUP('Nikes Sales Dataset - Worked f'!A:A,'Nikes Sales Dataset - Worked f'!A:C,3,FALSE)</f>
        <v>Men</v>
      </c>
      <c r="D1383" t="str">
        <f>VLOOKUP('Nikes Sales Dataset - Worked f'!A:A,'Nikes Sales Dataset - Worked f'!A:D,4,FALSE)</f>
        <v>Training</v>
      </c>
      <c r="E1383" t="str">
        <f>VLOOKUP('Nikes Sales Dataset - Worked f'!A:A,'Nikes Sales Dataset - Worked f'!A:E,5,FALSE)</f>
        <v>ZoomX Invincible</v>
      </c>
      <c r="F1383" t="str">
        <f>VLOOKUP('Nikes Sales Dataset - Worked f'!A:A,'Nikes Sales Dataset - Worked f'!A:G,7,FALSE)</f>
        <v>M</v>
      </c>
      <c r="G1383" s="3">
        <f>VLOOKUP('Nikes Sales Dataset - Worked f'!A:A,'Nikes Sales Dataset - Worked f'!A:I,9,FALSE)</f>
        <v>1</v>
      </c>
      <c r="H1383" s="9">
        <f>VLOOKUP('Nikes Sales Dataset - Worked f'!A:A,'Nikes Sales Dataset - Worked f'!A:K,11,FALSE)</f>
        <v>6110.0300000000007</v>
      </c>
      <c r="I1383">
        <f>_xlfn.XLOOKUP('Cleaned and Transformed Dataset'!A:A,'Nikes Sales Dataset - Worked f'!A:A,'Nikes Sales Dataset - Worked f'!M:M)</f>
        <v>0</v>
      </c>
      <c r="J1383" s="9">
        <f>_xlfn.XLOOKUP(A:A,'Nikes Sales Dataset - Worked f'!A:A,'Nikes Sales Dataset - Worked f'!N:N)</f>
        <v>6110.0300000000007</v>
      </c>
      <c r="K1383" s="3">
        <f>_xlfn.XLOOKUP(A:A,'Nikes Sales Dataset - Worked f'!A:A,'Nikes Sales Dataset - Worked f'!P:P)</f>
        <v>6110.0300000000007</v>
      </c>
      <c r="L1383" s="7">
        <f>VLOOKUP('Nikes Sales Dataset - Worked f'!A:A,'Nikes Sales Dataset - Worked f'!A:R,18,FALSE)</f>
        <v>45345</v>
      </c>
      <c r="M1383" s="7" t="str">
        <f>_xlfn.XLOOKUP(A:A,'Nikes Sales Dataset - Worked f'!A:A,'Nikes Sales Dataset - Worked f'!S:S)</f>
        <v>Feb</v>
      </c>
      <c r="N1383" s="7" t="str">
        <f>_xlfn.XLOOKUP(A:A,'Nikes Sales Dataset - Worked f'!A:A,'Nikes Sales Dataset - Worked f'!T:T)</f>
        <v>2024</v>
      </c>
      <c r="O1383" t="str">
        <f>_xlfn.XLOOKUP(A:A,'Nikes Sales Dataset - Worked f'!A:A,'Nikes Sales Dataset - Worked f'!U:U)</f>
        <v>Retail</v>
      </c>
      <c r="P1383" t="str">
        <f>_xlfn.XLOOKUP(A:A,'Nikes Sales Dataset - Worked f'!A:A,'Nikes Sales Dataset - Worked f'!W:W)</f>
        <v>Mumbai</v>
      </c>
      <c r="Q1383" s="9">
        <f>_xlfn.XLOOKUP(A:A,'Nikes Sales Dataset - Worked f'!A:A,'Nikes Sales Dataset - Worked f'!X:X)</f>
        <v>2718.47</v>
      </c>
    </row>
    <row r="1384" spans="1:17" x14ac:dyDescent="0.25">
      <c r="A1384" s="4">
        <v>3382</v>
      </c>
      <c r="B1384" t="str">
        <f>VLOOKUP('Nikes Sales Dataset - Worked f'!A:A,'Nikes Sales Dataset - Worked f'!A:B,2,FALSE)</f>
        <v>3382_20250110</v>
      </c>
      <c r="C1384" t="str">
        <f>VLOOKUP('Nikes Sales Dataset - Worked f'!A:A,'Nikes Sales Dataset - Worked f'!A:C,3,FALSE)</f>
        <v>Men</v>
      </c>
      <c r="D1384" t="str">
        <f>VLOOKUP('Nikes Sales Dataset - Worked f'!A:A,'Nikes Sales Dataset - Worked f'!A:D,4,FALSE)</f>
        <v>Basketball</v>
      </c>
      <c r="E1384" t="str">
        <f>VLOOKUP('Nikes Sales Dataset - Worked f'!A:A,'Nikes Sales Dataset - Worked f'!A:E,5,FALSE)</f>
        <v>LeBron 20</v>
      </c>
      <c r="F1384" t="str">
        <f>VLOOKUP('Nikes Sales Dataset - Worked f'!A:A,'Nikes Sales Dataset - Worked f'!A:G,7,FALSE)</f>
        <v>XL</v>
      </c>
      <c r="G1384" s="3">
        <f>VLOOKUP('Nikes Sales Dataset - Worked f'!A:A,'Nikes Sales Dataset - Worked f'!A:I,9,FALSE)</f>
        <v>2</v>
      </c>
      <c r="H1384" s="9">
        <f>VLOOKUP('Nikes Sales Dataset - Worked f'!A:A,'Nikes Sales Dataset - Worked f'!A:K,11,FALSE)</f>
        <v>9187.23</v>
      </c>
      <c r="I1384">
        <f>_xlfn.XLOOKUP('Cleaned and Transformed Dataset'!A:A,'Nikes Sales Dataset - Worked f'!A:A,'Nikes Sales Dataset - Worked f'!M:M)</f>
        <v>0</v>
      </c>
      <c r="J1384" s="9">
        <f>_xlfn.XLOOKUP(A:A,'Nikes Sales Dataset - Worked f'!A:A,'Nikes Sales Dataset - Worked f'!N:N)</f>
        <v>9187.23</v>
      </c>
      <c r="K1384" s="3">
        <f>_xlfn.XLOOKUP(A:A,'Nikes Sales Dataset - Worked f'!A:A,'Nikes Sales Dataset - Worked f'!P:P)</f>
        <v>18374.46</v>
      </c>
      <c r="L1384" s="7">
        <f>VLOOKUP('Nikes Sales Dataset - Worked f'!A:A,'Nikes Sales Dataset - Worked f'!A:R,18,FALSE)</f>
        <v>45667</v>
      </c>
      <c r="M1384" s="7" t="str">
        <f>_xlfn.XLOOKUP(A:A,'Nikes Sales Dataset - Worked f'!A:A,'Nikes Sales Dataset - Worked f'!S:S)</f>
        <v>Jan</v>
      </c>
      <c r="N1384" s="7" t="str">
        <f>_xlfn.XLOOKUP(A:A,'Nikes Sales Dataset - Worked f'!A:A,'Nikes Sales Dataset - Worked f'!T:T)</f>
        <v>2025</v>
      </c>
      <c r="O1384" t="str">
        <f>_xlfn.XLOOKUP(A:A,'Nikes Sales Dataset - Worked f'!A:A,'Nikes Sales Dataset - Worked f'!U:U)</f>
        <v>Retail</v>
      </c>
      <c r="P1384" t="str">
        <f>_xlfn.XLOOKUP(A:A,'Nikes Sales Dataset - Worked f'!A:A,'Nikes Sales Dataset - Worked f'!W:W)</f>
        <v>Hyderabad</v>
      </c>
      <c r="Q1384" s="9">
        <f>_xlfn.XLOOKUP(A:A,'Nikes Sales Dataset - Worked f'!A:A,'Nikes Sales Dataset - Worked f'!X:X)</f>
        <v>1710.15</v>
      </c>
    </row>
    <row r="1385" spans="1:17" x14ac:dyDescent="0.25">
      <c r="A1385" s="4">
        <v>3383</v>
      </c>
      <c r="B1385" t="str">
        <f>VLOOKUP('Nikes Sales Dataset - Worked f'!A:A,'Nikes Sales Dataset - Worked f'!A:B,2,FALSE)</f>
        <v>3383_20240812</v>
      </c>
      <c r="C1385" t="str">
        <f>VLOOKUP('Nikes Sales Dataset - Worked f'!A:A,'Nikes Sales Dataset - Worked f'!A:C,3,FALSE)</f>
        <v>Women</v>
      </c>
      <c r="D1385" t="str">
        <f>VLOOKUP('Nikes Sales Dataset - Worked f'!A:A,'Nikes Sales Dataset - Worked f'!A:D,4,FALSE)</f>
        <v>Lifestyle</v>
      </c>
      <c r="E1385" t="str">
        <f>VLOOKUP('Nikes Sales Dataset - Worked f'!A:A,'Nikes Sales Dataset - Worked f'!A:E,5,FALSE)</f>
        <v>Air Force 1</v>
      </c>
      <c r="F1385" t="str">
        <f>VLOOKUP('Nikes Sales Dataset - Worked f'!A:A,'Nikes Sales Dataset - Worked f'!A:G,7,FALSE)</f>
        <v>XL</v>
      </c>
      <c r="G1385" s="3">
        <f>VLOOKUP('Nikes Sales Dataset - Worked f'!A:A,'Nikes Sales Dataset - Worked f'!A:I,9,FALSE)</f>
        <v>1</v>
      </c>
      <c r="H1385" s="9">
        <f>VLOOKUP('Nikes Sales Dataset - Worked f'!A:A,'Nikes Sales Dataset - Worked f'!A:K,11,FALSE)</f>
        <v>6110.0300000000007</v>
      </c>
      <c r="I1385">
        <f>_xlfn.XLOOKUP('Cleaned and Transformed Dataset'!A:A,'Nikes Sales Dataset - Worked f'!A:A,'Nikes Sales Dataset - Worked f'!M:M)</f>
        <v>0</v>
      </c>
      <c r="J1385" s="9">
        <f>_xlfn.XLOOKUP(A:A,'Nikes Sales Dataset - Worked f'!A:A,'Nikes Sales Dataset - Worked f'!N:N)</f>
        <v>6110.0300000000007</v>
      </c>
      <c r="K1385" s="3">
        <f>_xlfn.XLOOKUP(A:A,'Nikes Sales Dataset - Worked f'!A:A,'Nikes Sales Dataset - Worked f'!P:P)</f>
        <v>6110.0300000000007</v>
      </c>
      <c r="L1385" s="7">
        <f>VLOOKUP('Nikes Sales Dataset - Worked f'!A:A,'Nikes Sales Dataset - Worked f'!A:R,18,FALSE)</f>
        <v>45516</v>
      </c>
      <c r="M1385" s="7" t="str">
        <f>_xlfn.XLOOKUP(A:A,'Nikes Sales Dataset - Worked f'!A:A,'Nikes Sales Dataset - Worked f'!S:S)</f>
        <v>Aug</v>
      </c>
      <c r="N1385" s="7" t="str">
        <f>_xlfn.XLOOKUP(A:A,'Nikes Sales Dataset - Worked f'!A:A,'Nikes Sales Dataset - Worked f'!T:T)</f>
        <v>2024</v>
      </c>
      <c r="O1385" t="str">
        <f>_xlfn.XLOOKUP(A:A,'Nikes Sales Dataset - Worked f'!A:A,'Nikes Sales Dataset - Worked f'!U:U)</f>
        <v>Retail</v>
      </c>
      <c r="P1385" t="str">
        <f>_xlfn.XLOOKUP(A:A,'Nikes Sales Dataset - Worked f'!A:A,'Nikes Sales Dataset - Worked f'!W:W)</f>
        <v>Bangalore</v>
      </c>
      <c r="Q1385" s="9">
        <f>_xlfn.XLOOKUP(A:A,'Nikes Sales Dataset - Worked f'!A:A,'Nikes Sales Dataset - Worked f'!X:X)</f>
        <v>3793.87</v>
      </c>
    </row>
    <row r="1386" spans="1:17" x14ac:dyDescent="0.25">
      <c r="A1386" s="4">
        <v>3384</v>
      </c>
      <c r="B1386" t="str">
        <f>VLOOKUP('Nikes Sales Dataset - Worked f'!A:A,'Nikes Sales Dataset - Worked f'!A:B,2,FALSE)</f>
        <v>3384_20250722</v>
      </c>
      <c r="C1386" t="str">
        <f>VLOOKUP('Nikes Sales Dataset - Worked f'!A:A,'Nikes Sales Dataset - Worked f'!A:C,3,FALSE)</f>
        <v>Women</v>
      </c>
      <c r="D1386" t="str">
        <f>VLOOKUP('Nikes Sales Dataset - Worked f'!A:A,'Nikes Sales Dataset - Worked f'!A:D,4,FALSE)</f>
        <v>Basketball</v>
      </c>
      <c r="E1386" t="str">
        <f>VLOOKUP('Nikes Sales Dataset - Worked f'!A:A,'Nikes Sales Dataset - Worked f'!A:E,5,FALSE)</f>
        <v>Air Jordan</v>
      </c>
      <c r="F1386" t="str">
        <f>VLOOKUP('Nikes Sales Dataset - Worked f'!A:A,'Nikes Sales Dataset - Worked f'!A:G,7,FALSE)</f>
        <v>L</v>
      </c>
      <c r="G1386" s="3">
        <f>VLOOKUP('Nikes Sales Dataset - Worked f'!A:A,'Nikes Sales Dataset - Worked f'!A:I,9,FALSE)</f>
        <v>1</v>
      </c>
      <c r="H1386" s="9">
        <f>VLOOKUP('Nikes Sales Dataset - Worked f'!A:A,'Nikes Sales Dataset - Worked f'!A:K,11,FALSE)</f>
        <v>6110.0300000000007</v>
      </c>
      <c r="I1386">
        <f>_xlfn.XLOOKUP('Cleaned and Transformed Dataset'!A:A,'Nikes Sales Dataset - Worked f'!A:A,'Nikes Sales Dataset - Worked f'!M:M)</f>
        <v>0.27</v>
      </c>
      <c r="J1386" s="9">
        <f>_xlfn.XLOOKUP(A:A,'Nikes Sales Dataset - Worked f'!A:A,'Nikes Sales Dataset - Worked f'!N:N)</f>
        <v>4460.3219000000008</v>
      </c>
      <c r="K1386" s="3">
        <f>_xlfn.XLOOKUP(A:A,'Nikes Sales Dataset - Worked f'!A:A,'Nikes Sales Dataset - Worked f'!P:P)</f>
        <v>4460.3219000000008</v>
      </c>
      <c r="L1386" s="7">
        <f>VLOOKUP('Nikes Sales Dataset - Worked f'!A:A,'Nikes Sales Dataset - Worked f'!A:R,18,FALSE)</f>
        <v>45860</v>
      </c>
      <c r="M1386" s="7" t="str">
        <f>_xlfn.XLOOKUP(A:A,'Nikes Sales Dataset - Worked f'!A:A,'Nikes Sales Dataset - Worked f'!S:S)</f>
        <v>Jul</v>
      </c>
      <c r="N1386" s="7" t="str">
        <f>_xlfn.XLOOKUP(A:A,'Nikes Sales Dataset - Worked f'!A:A,'Nikes Sales Dataset - Worked f'!T:T)</f>
        <v>2025</v>
      </c>
      <c r="O1386" t="str">
        <f>_xlfn.XLOOKUP(A:A,'Nikes Sales Dataset - Worked f'!A:A,'Nikes Sales Dataset - Worked f'!U:U)</f>
        <v>Retail</v>
      </c>
      <c r="P1386" t="str">
        <f>_xlfn.XLOOKUP(A:A,'Nikes Sales Dataset - Worked f'!A:A,'Nikes Sales Dataset - Worked f'!W:W)</f>
        <v>Bangalore</v>
      </c>
      <c r="Q1386" s="9">
        <f>_xlfn.XLOOKUP(A:A,'Nikes Sales Dataset - Worked f'!A:A,'Nikes Sales Dataset - Worked f'!X:X)</f>
        <v>144.65</v>
      </c>
    </row>
    <row r="1387" spans="1:17" x14ac:dyDescent="0.25">
      <c r="A1387" s="4">
        <v>3385</v>
      </c>
      <c r="B1387" t="str">
        <f>VLOOKUP('Nikes Sales Dataset - Worked f'!A:A,'Nikes Sales Dataset - Worked f'!A:B,2,FALSE)</f>
        <v>3385_20250321</v>
      </c>
      <c r="C1387" t="str">
        <f>VLOOKUP('Nikes Sales Dataset - Worked f'!A:A,'Nikes Sales Dataset - Worked f'!A:C,3,FALSE)</f>
        <v>Men</v>
      </c>
      <c r="D1387" t="str">
        <f>VLOOKUP('Nikes Sales Dataset - Worked f'!A:A,'Nikes Sales Dataset - Worked f'!A:D,4,FALSE)</f>
        <v>Training</v>
      </c>
      <c r="E1387" t="str">
        <f>VLOOKUP('Nikes Sales Dataset - Worked f'!A:A,'Nikes Sales Dataset - Worked f'!A:E,5,FALSE)</f>
        <v>ZoomX Invincible</v>
      </c>
      <c r="F1387" t="str">
        <f>VLOOKUP('Nikes Sales Dataset - Worked f'!A:A,'Nikes Sales Dataset - Worked f'!A:G,7,FALSE)</f>
        <v>M</v>
      </c>
      <c r="G1387" s="3">
        <f>VLOOKUP('Nikes Sales Dataset - Worked f'!A:A,'Nikes Sales Dataset - Worked f'!A:I,9,FALSE)</f>
        <v>0</v>
      </c>
      <c r="H1387" s="9">
        <f>VLOOKUP('Nikes Sales Dataset - Worked f'!A:A,'Nikes Sales Dataset - Worked f'!A:K,11,FALSE)</f>
        <v>9019.91</v>
      </c>
      <c r="I1387">
        <f>_xlfn.XLOOKUP('Cleaned and Transformed Dataset'!A:A,'Nikes Sales Dataset - Worked f'!A:A,'Nikes Sales Dataset - Worked f'!M:M)</f>
        <v>0</v>
      </c>
      <c r="J1387" s="9">
        <f>_xlfn.XLOOKUP(A:A,'Nikes Sales Dataset - Worked f'!A:A,'Nikes Sales Dataset - Worked f'!N:N)</f>
        <v>9019.91</v>
      </c>
      <c r="K1387" s="3">
        <f>_xlfn.XLOOKUP(A:A,'Nikes Sales Dataset - Worked f'!A:A,'Nikes Sales Dataset - Worked f'!P:P)</f>
        <v>0</v>
      </c>
      <c r="L1387" s="7">
        <f>VLOOKUP('Nikes Sales Dataset - Worked f'!A:A,'Nikes Sales Dataset - Worked f'!A:R,18,FALSE)</f>
        <v>45737</v>
      </c>
      <c r="M1387" s="7" t="str">
        <f>_xlfn.XLOOKUP(A:A,'Nikes Sales Dataset - Worked f'!A:A,'Nikes Sales Dataset - Worked f'!S:S)</f>
        <v>Mar</v>
      </c>
      <c r="N1387" s="7" t="str">
        <f>_xlfn.XLOOKUP(A:A,'Nikes Sales Dataset - Worked f'!A:A,'Nikes Sales Dataset - Worked f'!T:T)</f>
        <v>2025</v>
      </c>
      <c r="O1387" t="str">
        <f>_xlfn.XLOOKUP(A:A,'Nikes Sales Dataset - Worked f'!A:A,'Nikes Sales Dataset - Worked f'!U:U)</f>
        <v>Online</v>
      </c>
      <c r="P1387" t="str">
        <f>_xlfn.XLOOKUP(A:A,'Nikes Sales Dataset - Worked f'!A:A,'Nikes Sales Dataset - Worked f'!W:W)</f>
        <v>Hyderabad</v>
      </c>
      <c r="Q1387" s="9">
        <f>_xlfn.XLOOKUP(A:A,'Nikes Sales Dataset - Worked f'!A:A,'Nikes Sales Dataset - Worked f'!X:X)</f>
        <v>-643.92999999999995</v>
      </c>
    </row>
    <row r="1388" spans="1:17" x14ac:dyDescent="0.25">
      <c r="A1388" s="4">
        <v>3386</v>
      </c>
      <c r="B1388" t="str">
        <f>VLOOKUP('Nikes Sales Dataset - Worked f'!A:A,'Nikes Sales Dataset - Worked f'!A:B,2,FALSE)</f>
        <v>3386_20241016</v>
      </c>
      <c r="C1388" t="str">
        <f>VLOOKUP('Nikes Sales Dataset - Worked f'!A:A,'Nikes Sales Dataset - Worked f'!A:C,3,FALSE)</f>
        <v>Women</v>
      </c>
      <c r="D1388" t="str">
        <f>VLOOKUP('Nikes Sales Dataset - Worked f'!A:A,'Nikes Sales Dataset - Worked f'!A:D,4,FALSE)</f>
        <v>Soccer</v>
      </c>
      <c r="E1388" t="str">
        <f>VLOOKUP('Nikes Sales Dataset - Worked f'!A:A,'Nikes Sales Dataset - Worked f'!A:E,5,FALSE)</f>
        <v>Phantom GT</v>
      </c>
      <c r="F1388" t="str">
        <f>VLOOKUP('Nikes Sales Dataset - Worked f'!A:A,'Nikes Sales Dataset - Worked f'!A:G,7,FALSE)</f>
        <v>M</v>
      </c>
      <c r="G1388" s="3">
        <f>VLOOKUP('Nikes Sales Dataset - Worked f'!A:A,'Nikes Sales Dataset - Worked f'!A:I,9,FALSE)</f>
        <v>1</v>
      </c>
      <c r="H1388" s="9">
        <f>VLOOKUP('Nikes Sales Dataset - Worked f'!A:A,'Nikes Sales Dataset - Worked f'!A:K,11,FALSE)</f>
        <v>9212.82</v>
      </c>
      <c r="I1388">
        <f>_xlfn.XLOOKUP('Cleaned and Transformed Dataset'!A:A,'Nikes Sales Dataset - Worked f'!A:A,'Nikes Sales Dataset - Worked f'!M:M)</f>
        <v>1.0900000000000001</v>
      </c>
      <c r="J1388" s="9">
        <f>_xlfn.XLOOKUP(A:A,'Nikes Sales Dataset - Worked f'!A:A,'Nikes Sales Dataset - Worked f'!N:N)</f>
        <v>-829.15380000000073</v>
      </c>
      <c r="K1388" s="3">
        <f>_xlfn.XLOOKUP(A:A,'Nikes Sales Dataset - Worked f'!A:A,'Nikes Sales Dataset - Worked f'!P:P)</f>
        <v>-829.15380000000073</v>
      </c>
      <c r="L1388" s="7">
        <f>VLOOKUP('Nikes Sales Dataset - Worked f'!A:A,'Nikes Sales Dataset - Worked f'!A:R,18,FALSE)</f>
        <v>45581</v>
      </c>
      <c r="M1388" s="7" t="str">
        <f>_xlfn.XLOOKUP(A:A,'Nikes Sales Dataset - Worked f'!A:A,'Nikes Sales Dataset - Worked f'!S:S)</f>
        <v>Oct</v>
      </c>
      <c r="N1388" s="7" t="str">
        <f>_xlfn.XLOOKUP(A:A,'Nikes Sales Dataset - Worked f'!A:A,'Nikes Sales Dataset - Worked f'!T:T)</f>
        <v>2024</v>
      </c>
      <c r="O1388" t="str">
        <f>_xlfn.XLOOKUP(A:A,'Nikes Sales Dataset - Worked f'!A:A,'Nikes Sales Dataset - Worked f'!U:U)</f>
        <v>Retail</v>
      </c>
      <c r="P1388" t="str">
        <f>_xlfn.XLOOKUP(A:A,'Nikes Sales Dataset - Worked f'!A:A,'Nikes Sales Dataset - Worked f'!W:W)</f>
        <v>Hyderabad</v>
      </c>
      <c r="Q1388" s="9">
        <f>_xlfn.XLOOKUP(A:A,'Nikes Sales Dataset - Worked f'!A:A,'Nikes Sales Dataset - Worked f'!X:X)</f>
        <v>3827.83</v>
      </c>
    </row>
    <row r="1389" spans="1:17" x14ac:dyDescent="0.25">
      <c r="A1389" s="4">
        <v>3387</v>
      </c>
      <c r="B1389" t="str">
        <f>VLOOKUP('Nikes Sales Dataset - Worked f'!A:A,'Nikes Sales Dataset - Worked f'!A:B,2,FALSE)</f>
        <v>3387_20250621</v>
      </c>
      <c r="C1389" t="str">
        <f>VLOOKUP('Nikes Sales Dataset - Worked f'!A:A,'Nikes Sales Dataset - Worked f'!A:C,3,FALSE)</f>
        <v>Men</v>
      </c>
      <c r="D1389" t="str">
        <f>VLOOKUP('Nikes Sales Dataset - Worked f'!A:A,'Nikes Sales Dataset - Worked f'!A:D,4,FALSE)</f>
        <v>Soccer</v>
      </c>
      <c r="E1389" t="str">
        <f>VLOOKUP('Nikes Sales Dataset - Worked f'!A:A,'Nikes Sales Dataset - Worked f'!A:E,5,FALSE)</f>
        <v>Phantom GT</v>
      </c>
      <c r="F1389" t="str">
        <f>VLOOKUP('Nikes Sales Dataset - Worked f'!A:A,'Nikes Sales Dataset - Worked f'!A:G,7,FALSE)</f>
        <v>L</v>
      </c>
      <c r="G1389" s="3">
        <f>VLOOKUP('Nikes Sales Dataset - Worked f'!A:A,'Nikes Sales Dataset - Worked f'!A:I,9,FALSE)</f>
        <v>4</v>
      </c>
      <c r="H1389" s="9">
        <f>VLOOKUP('Nikes Sales Dataset - Worked f'!A:A,'Nikes Sales Dataset - Worked f'!A:K,11,FALSE)</f>
        <v>6110.0300000000007</v>
      </c>
      <c r="I1389">
        <f>_xlfn.XLOOKUP('Cleaned and Transformed Dataset'!A:A,'Nikes Sales Dataset - Worked f'!A:A,'Nikes Sales Dataset - Worked f'!M:M)</f>
        <v>1.07</v>
      </c>
      <c r="J1389" s="9">
        <f>_xlfn.XLOOKUP(A:A,'Nikes Sales Dataset - Worked f'!A:A,'Nikes Sales Dataset - Worked f'!N:N)</f>
        <v>-427.70210000000043</v>
      </c>
      <c r="K1389" s="3">
        <f>_xlfn.XLOOKUP(A:A,'Nikes Sales Dataset - Worked f'!A:A,'Nikes Sales Dataset - Worked f'!P:P)</f>
        <v>-1710.8084000000017</v>
      </c>
      <c r="L1389" s="7">
        <f>VLOOKUP('Nikes Sales Dataset - Worked f'!A:A,'Nikes Sales Dataset - Worked f'!A:R,18,FALSE)</f>
        <v>45829</v>
      </c>
      <c r="M1389" s="7" t="str">
        <f>_xlfn.XLOOKUP(A:A,'Nikes Sales Dataset - Worked f'!A:A,'Nikes Sales Dataset - Worked f'!S:S)</f>
        <v>Jun</v>
      </c>
      <c r="N1389" s="7" t="str">
        <f>_xlfn.XLOOKUP(A:A,'Nikes Sales Dataset - Worked f'!A:A,'Nikes Sales Dataset - Worked f'!T:T)</f>
        <v>2025</v>
      </c>
      <c r="O1389" t="str">
        <f>_xlfn.XLOOKUP(A:A,'Nikes Sales Dataset - Worked f'!A:A,'Nikes Sales Dataset - Worked f'!U:U)</f>
        <v>Retail</v>
      </c>
      <c r="P1389" t="str">
        <f>_xlfn.XLOOKUP(A:A,'Nikes Sales Dataset - Worked f'!A:A,'Nikes Sales Dataset - Worked f'!W:W)</f>
        <v>Bangalore</v>
      </c>
      <c r="Q1389" s="9">
        <f>_xlfn.XLOOKUP(A:A,'Nikes Sales Dataset - Worked f'!A:A,'Nikes Sales Dataset - Worked f'!X:X)</f>
        <v>2821.58</v>
      </c>
    </row>
    <row r="1390" spans="1:17" x14ac:dyDescent="0.25">
      <c r="A1390" s="4">
        <v>3388</v>
      </c>
      <c r="B1390" t="str">
        <f>VLOOKUP('Nikes Sales Dataset - Worked f'!A:A,'Nikes Sales Dataset - Worked f'!A:B,2,FALSE)</f>
        <v>3388_20250503</v>
      </c>
      <c r="C1390" t="str">
        <f>VLOOKUP('Nikes Sales Dataset - Worked f'!A:A,'Nikes Sales Dataset - Worked f'!A:C,3,FALSE)</f>
        <v>Women</v>
      </c>
      <c r="D1390" t="str">
        <f>VLOOKUP('Nikes Sales Dataset - Worked f'!A:A,'Nikes Sales Dataset - Worked f'!A:D,4,FALSE)</f>
        <v>Running</v>
      </c>
      <c r="E1390" t="str">
        <f>VLOOKUP('Nikes Sales Dataset - Worked f'!A:A,'Nikes Sales Dataset - Worked f'!A:E,5,FALSE)</f>
        <v>Free RN</v>
      </c>
      <c r="F1390" t="str">
        <f>VLOOKUP('Nikes Sales Dataset - Worked f'!A:A,'Nikes Sales Dataset - Worked f'!A:G,7,FALSE)</f>
        <v>M</v>
      </c>
      <c r="G1390" s="3">
        <f>VLOOKUP('Nikes Sales Dataset - Worked f'!A:A,'Nikes Sales Dataset - Worked f'!A:I,9,FALSE)</f>
        <v>1</v>
      </c>
      <c r="H1390" s="9">
        <f>VLOOKUP('Nikes Sales Dataset - Worked f'!A:A,'Nikes Sales Dataset - Worked f'!A:K,11,FALSE)</f>
        <v>4042.33</v>
      </c>
      <c r="I1390">
        <f>_xlfn.XLOOKUP('Cleaned and Transformed Dataset'!A:A,'Nikes Sales Dataset - Worked f'!A:A,'Nikes Sales Dataset - Worked f'!M:M)</f>
        <v>0</v>
      </c>
      <c r="J1390" s="9">
        <f>_xlfn.XLOOKUP(A:A,'Nikes Sales Dataset - Worked f'!A:A,'Nikes Sales Dataset - Worked f'!N:N)</f>
        <v>4042.33</v>
      </c>
      <c r="K1390" s="3">
        <f>_xlfn.XLOOKUP(A:A,'Nikes Sales Dataset - Worked f'!A:A,'Nikes Sales Dataset - Worked f'!P:P)</f>
        <v>4042.33</v>
      </c>
      <c r="L1390" s="7">
        <f>VLOOKUP('Nikes Sales Dataset - Worked f'!A:A,'Nikes Sales Dataset - Worked f'!A:R,18,FALSE)</f>
        <v>45780</v>
      </c>
      <c r="M1390" s="7" t="str">
        <f>_xlfn.XLOOKUP(A:A,'Nikes Sales Dataset - Worked f'!A:A,'Nikes Sales Dataset - Worked f'!S:S)</f>
        <v>May</v>
      </c>
      <c r="N1390" s="7" t="str">
        <f>_xlfn.XLOOKUP(A:A,'Nikes Sales Dataset - Worked f'!A:A,'Nikes Sales Dataset - Worked f'!T:T)</f>
        <v>2025</v>
      </c>
      <c r="O1390" t="str">
        <f>_xlfn.XLOOKUP(A:A,'Nikes Sales Dataset - Worked f'!A:A,'Nikes Sales Dataset - Worked f'!U:U)</f>
        <v>Online</v>
      </c>
      <c r="P1390" t="str">
        <f>_xlfn.XLOOKUP(A:A,'Nikes Sales Dataset - Worked f'!A:A,'Nikes Sales Dataset - Worked f'!W:W)</f>
        <v>Pune</v>
      </c>
      <c r="Q1390" s="9">
        <f>_xlfn.XLOOKUP(A:A,'Nikes Sales Dataset - Worked f'!A:A,'Nikes Sales Dataset - Worked f'!X:X)</f>
        <v>1915.52</v>
      </c>
    </row>
    <row r="1391" spans="1:17" x14ac:dyDescent="0.25">
      <c r="A1391" s="4">
        <v>3389</v>
      </c>
      <c r="B1391" t="str">
        <f>VLOOKUP('Nikes Sales Dataset - Worked f'!A:A,'Nikes Sales Dataset - Worked f'!A:B,2,FALSE)</f>
        <v>3389_20250404</v>
      </c>
      <c r="C1391" t="str">
        <f>VLOOKUP('Nikes Sales Dataset - Worked f'!A:A,'Nikes Sales Dataset - Worked f'!A:C,3,FALSE)</f>
        <v>Women</v>
      </c>
      <c r="D1391" t="str">
        <f>VLOOKUP('Nikes Sales Dataset - Worked f'!A:A,'Nikes Sales Dataset - Worked f'!A:D,4,FALSE)</f>
        <v>Running</v>
      </c>
      <c r="E1391" t="str">
        <f>VLOOKUP('Nikes Sales Dataset - Worked f'!A:A,'Nikes Sales Dataset - Worked f'!A:E,5,FALSE)</f>
        <v>Air Zoom</v>
      </c>
      <c r="F1391" t="str">
        <f>VLOOKUP('Nikes Sales Dataset - Worked f'!A:A,'Nikes Sales Dataset - Worked f'!A:G,7,FALSE)</f>
        <v>M</v>
      </c>
      <c r="G1391" s="3">
        <f>VLOOKUP('Nikes Sales Dataset - Worked f'!A:A,'Nikes Sales Dataset - Worked f'!A:I,9,FALSE)</f>
        <v>3</v>
      </c>
      <c r="H1391" s="9">
        <f>VLOOKUP('Nikes Sales Dataset - Worked f'!A:A,'Nikes Sales Dataset - Worked f'!A:K,11,FALSE)</f>
        <v>9764.91</v>
      </c>
      <c r="I1391">
        <f>_xlfn.XLOOKUP('Cleaned and Transformed Dataset'!A:A,'Nikes Sales Dataset - Worked f'!A:A,'Nikes Sales Dataset - Worked f'!M:M)</f>
        <v>0</v>
      </c>
      <c r="J1391" s="9">
        <f>_xlfn.XLOOKUP(A:A,'Nikes Sales Dataset - Worked f'!A:A,'Nikes Sales Dataset - Worked f'!N:N)</f>
        <v>9764.91</v>
      </c>
      <c r="K1391" s="3">
        <f>_xlfn.XLOOKUP(A:A,'Nikes Sales Dataset - Worked f'!A:A,'Nikes Sales Dataset - Worked f'!P:P)</f>
        <v>29294.73</v>
      </c>
      <c r="L1391" s="7">
        <f>VLOOKUP('Nikes Sales Dataset - Worked f'!A:A,'Nikes Sales Dataset - Worked f'!A:R,18,FALSE)</f>
        <v>45751</v>
      </c>
      <c r="M1391" s="7" t="str">
        <f>_xlfn.XLOOKUP(A:A,'Nikes Sales Dataset - Worked f'!A:A,'Nikes Sales Dataset - Worked f'!S:S)</f>
        <v>Apr</v>
      </c>
      <c r="N1391" s="7" t="str">
        <f>_xlfn.XLOOKUP(A:A,'Nikes Sales Dataset - Worked f'!A:A,'Nikes Sales Dataset - Worked f'!T:T)</f>
        <v>2025</v>
      </c>
      <c r="O1391" t="str">
        <f>_xlfn.XLOOKUP(A:A,'Nikes Sales Dataset - Worked f'!A:A,'Nikes Sales Dataset - Worked f'!U:U)</f>
        <v>Online</v>
      </c>
      <c r="P1391" t="str">
        <f>_xlfn.XLOOKUP(A:A,'Nikes Sales Dataset - Worked f'!A:A,'Nikes Sales Dataset - Worked f'!W:W)</f>
        <v>Mumbai</v>
      </c>
      <c r="Q1391" s="9">
        <f>_xlfn.XLOOKUP(A:A,'Nikes Sales Dataset - Worked f'!A:A,'Nikes Sales Dataset - Worked f'!X:X)</f>
        <v>3491.49</v>
      </c>
    </row>
    <row r="1392" spans="1:17" x14ac:dyDescent="0.25">
      <c r="A1392" s="4">
        <v>2044</v>
      </c>
      <c r="B1392" t="str">
        <f>VLOOKUP('Nikes Sales Dataset - Worked f'!A:A,'Nikes Sales Dataset - Worked f'!A:B,2,FALSE)</f>
        <v>2044_20230906</v>
      </c>
      <c r="C1392" t="str">
        <f>VLOOKUP('Nikes Sales Dataset - Worked f'!A:A,'Nikes Sales Dataset - Worked f'!A:C,3,FALSE)</f>
        <v>Kids</v>
      </c>
      <c r="D1392" t="str">
        <f>VLOOKUP('Nikes Sales Dataset - Worked f'!A:A,'Nikes Sales Dataset - Worked f'!A:D,4,FALSE)</f>
        <v>Training</v>
      </c>
      <c r="E1392" t="str">
        <f>VLOOKUP('Nikes Sales Dataset - Worked f'!A:A,'Nikes Sales Dataset - Worked f'!A:E,5,FALSE)</f>
        <v>SuperRep Go</v>
      </c>
      <c r="F1392" t="str">
        <f>VLOOKUP('Nikes Sales Dataset - Worked f'!A:A,'Nikes Sales Dataset - Worked f'!A:G,7,FALSE)</f>
        <v>M</v>
      </c>
      <c r="G1392" s="3">
        <f>VLOOKUP('Nikes Sales Dataset - Worked f'!A:A,'Nikes Sales Dataset - Worked f'!A:I,9,FALSE)</f>
        <v>1</v>
      </c>
      <c r="H1392" s="9">
        <f>VLOOKUP('Nikes Sales Dataset - Worked f'!A:A,'Nikes Sales Dataset - Worked f'!A:K,11,FALSE)</f>
        <v>6110.0300000000007</v>
      </c>
      <c r="I1392">
        <f>_xlfn.XLOOKUP('Cleaned and Transformed Dataset'!A:A,'Nikes Sales Dataset - Worked f'!A:A,'Nikes Sales Dataset - Worked f'!M:M)</f>
        <v>0</v>
      </c>
      <c r="J1392" s="9">
        <f>_xlfn.XLOOKUP(A:A,'Nikes Sales Dataset - Worked f'!A:A,'Nikes Sales Dataset - Worked f'!N:N)</f>
        <v>6110.0300000000007</v>
      </c>
      <c r="K1392" s="3">
        <f>_xlfn.XLOOKUP(A:A,'Nikes Sales Dataset - Worked f'!A:A,'Nikes Sales Dataset - Worked f'!P:P)</f>
        <v>6110.0300000000007</v>
      </c>
      <c r="L1392" s="7">
        <f>VLOOKUP('Nikes Sales Dataset - Worked f'!A:A,'Nikes Sales Dataset - Worked f'!A:R,18,FALSE)</f>
        <v>45175</v>
      </c>
      <c r="M1392" s="7" t="str">
        <f>_xlfn.XLOOKUP(A:A,'Nikes Sales Dataset - Worked f'!A:A,'Nikes Sales Dataset - Worked f'!S:S)</f>
        <v>Sep</v>
      </c>
      <c r="N1392" s="7" t="str">
        <f>_xlfn.XLOOKUP(A:A,'Nikes Sales Dataset - Worked f'!A:A,'Nikes Sales Dataset - Worked f'!T:T)</f>
        <v>2023</v>
      </c>
      <c r="O1392" t="str">
        <f>_xlfn.XLOOKUP(A:A,'Nikes Sales Dataset - Worked f'!A:A,'Nikes Sales Dataset - Worked f'!U:U)</f>
        <v>Online</v>
      </c>
      <c r="P1392" t="str">
        <f>_xlfn.XLOOKUP(A:A,'Nikes Sales Dataset - Worked f'!A:A,'Nikes Sales Dataset - Worked f'!W:W)</f>
        <v>Delhi</v>
      </c>
      <c r="Q1392" s="9">
        <f>_xlfn.XLOOKUP(A:A,'Nikes Sales Dataset - Worked f'!A:A,'Nikes Sales Dataset - Worked f'!X:X)</f>
        <v>2174.71</v>
      </c>
    </row>
    <row r="1393" spans="1:17" x14ac:dyDescent="0.25">
      <c r="A1393" s="4">
        <v>3391</v>
      </c>
      <c r="B1393" t="str">
        <f>VLOOKUP('Nikes Sales Dataset - Worked f'!A:A,'Nikes Sales Dataset - Worked f'!A:B,2,FALSE)</f>
        <v>3391_20231114</v>
      </c>
      <c r="C1393" t="str">
        <f>VLOOKUP('Nikes Sales Dataset - Worked f'!A:A,'Nikes Sales Dataset - Worked f'!A:C,3,FALSE)</f>
        <v>Women</v>
      </c>
      <c r="D1393" t="str">
        <f>VLOOKUP('Nikes Sales Dataset - Worked f'!A:A,'Nikes Sales Dataset - Worked f'!A:D,4,FALSE)</f>
        <v>Soccer</v>
      </c>
      <c r="E1393" t="str">
        <f>VLOOKUP('Nikes Sales Dataset - Worked f'!A:A,'Nikes Sales Dataset - Worked f'!A:E,5,FALSE)</f>
        <v>Mercurial Superfly</v>
      </c>
      <c r="F1393" t="str">
        <f>VLOOKUP('Nikes Sales Dataset - Worked f'!A:A,'Nikes Sales Dataset - Worked f'!A:G,7,FALSE)</f>
        <v>M</v>
      </c>
      <c r="G1393" s="3">
        <f>VLOOKUP('Nikes Sales Dataset - Worked f'!A:A,'Nikes Sales Dataset - Worked f'!A:I,9,FALSE)</f>
        <v>2</v>
      </c>
      <c r="H1393" s="9">
        <f>VLOOKUP('Nikes Sales Dataset - Worked f'!A:A,'Nikes Sales Dataset - Worked f'!A:K,11,FALSE)</f>
        <v>6110.0300000000007</v>
      </c>
      <c r="I1393">
        <f>_xlfn.XLOOKUP('Cleaned and Transformed Dataset'!A:A,'Nikes Sales Dataset - Worked f'!A:A,'Nikes Sales Dataset - Worked f'!M:M)</f>
        <v>0</v>
      </c>
      <c r="J1393" s="9">
        <f>_xlfn.XLOOKUP(A:A,'Nikes Sales Dataset - Worked f'!A:A,'Nikes Sales Dataset - Worked f'!N:N)</f>
        <v>6110.0300000000007</v>
      </c>
      <c r="K1393" s="3">
        <f>_xlfn.XLOOKUP(A:A,'Nikes Sales Dataset - Worked f'!A:A,'Nikes Sales Dataset - Worked f'!P:P)</f>
        <v>12220.060000000001</v>
      </c>
      <c r="L1393" s="7">
        <f>VLOOKUP('Nikes Sales Dataset - Worked f'!A:A,'Nikes Sales Dataset - Worked f'!A:R,18,FALSE)</f>
        <v>45244</v>
      </c>
      <c r="M1393" s="7" t="str">
        <f>_xlfn.XLOOKUP(A:A,'Nikes Sales Dataset - Worked f'!A:A,'Nikes Sales Dataset - Worked f'!S:S)</f>
        <v>Nov</v>
      </c>
      <c r="N1393" s="7" t="str">
        <f>_xlfn.XLOOKUP(A:A,'Nikes Sales Dataset - Worked f'!A:A,'Nikes Sales Dataset - Worked f'!T:T)</f>
        <v>2023</v>
      </c>
      <c r="O1393" t="str">
        <f>_xlfn.XLOOKUP(A:A,'Nikes Sales Dataset - Worked f'!A:A,'Nikes Sales Dataset - Worked f'!U:U)</f>
        <v>Retail</v>
      </c>
      <c r="P1393" t="str">
        <f>_xlfn.XLOOKUP(A:A,'Nikes Sales Dataset - Worked f'!A:A,'Nikes Sales Dataset - Worked f'!W:W)</f>
        <v>Hyderabad</v>
      </c>
      <c r="Q1393" s="9">
        <f>_xlfn.XLOOKUP(A:A,'Nikes Sales Dataset - Worked f'!A:A,'Nikes Sales Dataset - Worked f'!X:X)</f>
        <v>1628.31</v>
      </c>
    </row>
    <row r="1394" spans="1:17" x14ac:dyDescent="0.25">
      <c r="A1394" s="4">
        <v>3392</v>
      </c>
      <c r="B1394" t="str">
        <f>VLOOKUP('Nikes Sales Dataset - Worked f'!A:A,'Nikes Sales Dataset - Worked f'!A:B,2,FALSE)</f>
        <v>3392_Unknown Date</v>
      </c>
      <c r="C1394" t="str">
        <f>VLOOKUP('Nikes Sales Dataset - Worked f'!A:A,'Nikes Sales Dataset - Worked f'!A:C,3,FALSE)</f>
        <v>Kids</v>
      </c>
      <c r="D1394" t="str">
        <f>VLOOKUP('Nikes Sales Dataset - Worked f'!A:A,'Nikes Sales Dataset - Worked f'!A:D,4,FALSE)</f>
        <v>Lifestyle</v>
      </c>
      <c r="E1394" t="str">
        <f>VLOOKUP('Nikes Sales Dataset - Worked f'!A:A,'Nikes Sales Dataset - Worked f'!A:E,5,FALSE)</f>
        <v>Dunk Low</v>
      </c>
      <c r="F1394" t="str">
        <f>VLOOKUP('Nikes Sales Dataset - Worked f'!A:A,'Nikes Sales Dataset - Worked f'!A:G,7,FALSE)</f>
        <v>M</v>
      </c>
      <c r="G1394" s="3">
        <f>VLOOKUP('Nikes Sales Dataset - Worked f'!A:A,'Nikes Sales Dataset - Worked f'!A:I,9,FALSE)</f>
        <v>-1</v>
      </c>
      <c r="H1394" s="9">
        <f>VLOOKUP('Nikes Sales Dataset - Worked f'!A:A,'Nikes Sales Dataset - Worked f'!A:K,11,FALSE)</f>
        <v>6110.0300000000007</v>
      </c>
      <c r="I1394">
        <f>_xlfn.XLOOKUP('Cleaned and Transformed Dataset'!A:A,'Nikes Sales Dataset - Worked f'!A:A,'Nikes Sales Dataset - Worked f'!M:M)</f>
        <v>0</v>
      </c>
      <c r="J1394" s="9">
        <f>_xlfn.XLOOKUP(A:A,'Nikes Sales Dataset - Worked f'!A:A,'Nikes Sales Dataset - Worked f'!N:N)</f>
        <v>6110.0300000000007</v>
      </c>
      <c r="K1394" s="3">
        <f>_xlfn.XLOOKUP(A:A,'Nikes Sales Dataset - Worked f'!A:A,'Nikes Sales Dataset - Worked f'!P:P)</f>
        <v>-6110.0300000000007</v>
      </c>
      <c r="L1394" s="7" t="str">
        <f>VLOOKUP('Nikes Sales Dataset - Worked f'!A:A,'Nikes Sales Dataset - Worked f'!A:R,18,FALSE)</f>
        <v>Unknown Date</v>
      </c>
      <c r="M1394" s="7" t="str">
        <f>_xlfn.XLOOKUP(A:A,'Nikes Sales Dataset - Worked f'!A:A,'Nikes Sales Dataset - Worked f'!S:S)</f>
        <v>Unknown</v>
      </c>
      <c r="N1394" s="7" t="str">
        <f>_xlfn.XLOOKUP(A:A,'Nikes Sales Dataset - Worked f'!A:A,'Nikes Sales Dataset - Worked f'!T:T)</f>
        <v>Unknown</v>
      </c>
      <c r="O1394" t="str">
        <f>_xlfn.XLOOKUP(A:A,'Nikes Sales Dataset - Worked f'!A:A,'Nikes Sales Dataset - Worked f'!U:U)</f>
        <v>Online</v>
      </c>
      <c r="P1394" t="str">
        <f>_xlfn.XLOOKUP(A:A,'Nikes Sales Dataset - Worked f'!A:A,'Nikes Sales Dataset - Worked f'!W:W)</f>
        <v>Pune</v>
      </c>
      <c r="Q1394" s="9">
        <f>_xlfn.XLOOKUP(A:A,'Nikes Sales Dataset - Worked f'!A:A,'Nikes Sales Dataset - Worked f'!X:X)</f>
        <v>-433.47</v>
      </c>
    </row>
    <row r="1395" spans="1:17" x14ac:dyDescent="0.25">
      <c r="A1395" s="4">
        <v>3393</v>
      </c>
      <c r="B1395" t="str">
        <f>VLOOKUP('Nikes Sales Dataset - Worked f'!A:A,'Nikes Sales Dataset - Worked f'!A:B,2,FALSE)</f>
        <v>3393_20250608</v>
      </c>
      <c r="C1395" t="str">
        <f>VLOOKUP('Nikes Sales Dataset - Worked f'!A:A,'Nikes Sales Dataset - Worked f'!A:C,3,FALSE)</f>
        <v>Kids</v>
      </c>
      <c r="D1395" t="str">
        <f>VLOOKUP('Nikes Sales Dataset - Worked f'!A:A,'Nikes Sales Dataset - Worked f'!A:D,4,FALSE)</f>
        <v>Basketball</v>
      </c>
      <c r="E1395" t="str">
        <f>VLOOKUP('Nikes Sales Dataset - Worked f'!A:A,'Nikes Sales Dataset - Worked f'!A:E,5,FALSE)</f>
        <v>Air Jordan</v>
      </c>
      <c r="F1395" t="str">
        <f>VLOOKUP('Nikes Sales Dataset - Worked f'!A:A,'Nikes Sales Dataset - Worked f'!A:G,7,FALSE)</f>
        <v>M</v>
      </c>
      <c r="G1395" s="3">
        <f>VLOOKUP('Nikes Sales Dataset - Worked f'!A:A,'Nikes Sales Dataset - Worked f'!A:I,9,FALSE)</f>
        <v>1</v>
      </c>
      <c r="H1395" s="9">
        <f>VLOOKUP('Nikes Sales Dataset - Worked f'!A:A,'Nikes Sales Dataset - Worked f'!A:K,11,FALSE)</f>
        <v>6110.0300000000007</v>
      </c>
      <c r="I1395">
        <f>_xlfn.XLOOKUP('Cleaned and Transformed Dataset'!A:A,'Nikes Sales Dataset - Worked f'!A:A,'Nikes Sales Dataset - Worked f'!M:M)</f>
        <v>0.68</v>
      </c>
      <c r="J1395" s="9">
        <f>_xlfn.XLOOKUP(A:A,'Nikes Sales Dataset - Worked f'!A:A,'Nikes Sales Dataset - Worked f'!N:N)</f>
        <v>1955.2095999999999</v>
      </c>
      <c r="K1395" s="3">
        <f>_xlfn.XLOOKUP(A:A,'Nikes Sales Dataset - Worked f'!A:A,'Nikes Sales Dataset - Worked f'!P:P)</f>
        <v>1955.2095999999999</v>
      </c>
      <c r="L1395" s="7">
        <f>VLOOKUP('Nikes Sales Dataset - Worked f'!A:A,'Nikes Sales Dataset - Worked f'!A:R,18,FALSE)</f>
        <v>45816</v>
      </c>
      <c r="M1395" s="7" t="str">
        <f>_xlfn.XLOOKUP(A:A,'Nikes Sales Dataset - Worked f'!A:A,'Nikes Sales Dataset - Worked f'!S:S)</f>
        <v>Jun</v>
      </c>
      <c r="N1395" s="7" t="str">
        <f>_xlfn.XLOOKUP(A:A,'Nikes Sales Dataset - Worked f'!A:A,'Nikes Sales Dataset - Worked f'!T:T)</f>
        <v>2025</v>
      </c>
      <c r="O1395" t="str">
        <f>_xlfn.XLOOKUP(A:A,'Nikes Sales Dataset - Worked f'!A:A,'Nikes Sales Dataset - Worked f'!U:U)</f>
        <v>Online</v>
      </c>
      <c r="P1395" t="str">
        <f>_xlfn.XLOOKUP(A:A,'Nikes Sales Dataset - Worked f'!A:A,'Nikes Sales Dataset - Worked f'!W:W)</f>
        <v>Bangalore</v>
      </c>
      <c r="Q1395" s="9">
        <f>_xlfn.XLOOKUP(A:A,'Nikes Sales Dataset - Worked f'!A:A,'Nikes Sales Dataset - Worked f'!X:X)</f>
        <v>1329.32</v>
      </c>
    </row>
    <row r="1396" spans="1:17" x14ac:dyDescent="0.25">
      <c r="A1396" s="4">
        <v>3394</v>
      </c>
      <c r="B1396" t="str">
        <f>VLOOKUP('Nikes Sales Dataset - Worked f'!A:A,'Nikes Sales Dataset - Worked f'!A:B,2,FALSE)</f>
        <v>3394_20241103</v>
      </c>
      <c r="C1396" t="str">
        <f>VLOOKUP('Nikes Sales Dataset - Worked f'!A:A,'Nikes Sales Dataset - Worked f'!A:C,3,FALSE)</f>
        <v>Kids</v>
      </c>
      <c r="D1396" t="str">
        <f>VLOOKUP('Nikes Sales Dataset - Worked f'!A:A,'Nikes Sales Dataset - Worked f'!A:D,4,FALSE)</f>
        <v>Lifestyle</v>
      </c>
      <c r="E1396" t="str">
        <f>VLOOKUP('Nikes Sales Dataset - Worked f'!A:A,'Nikes Sales Dataset - Worked f'!A:E,5,FALSE)</f>
        <v>Dunk Low</v>
      </c>
      <c r="F1396" t="str">
        <f>VLOOKUP('Nikes Sales Dataset - Worked f'!A:A,'Nikes Sales Dataset - Worked f'!A:G,7,FALSE)</f>
        <v>XL</v>
      </c>
      <c r="G1396" s="3">
        <f>VLOOKUP('Nikes Sales Dataset - Worked f'!A:A,'Nikes Sales Dataset - Worked f'!A:I,9,FALSE)</f>
        <v>1</v>
      </c>
      <c r="H1396" s="9">
        <f>VLOOKUP('Nikes Sales Dataset - Worked f'!A:A,'Nikes Sales Dataset - Worked f'!A:K,11,FALSE)</f>
        <v>6110.0300000000007</v>
      </c>
      <c r="I1396">
        <f>_xlfn.XLOOKUP('Cleaned and Transformed Dataset'!A:A,'Nikes Sales Dataset - Worked f'!A:A,'Nikes Sales Dataset - Worked f'!M:M)</f>
        <v>0</v>
      </c>
      <c r="J1396" s="9">
        <f>_xlfn.XLOOKUP(A:A,'Nikes Sales Dataset - Worked f'!A:A,'Nikes Sales Dataset - Worked f'!N:N)</f>
        <v>6110.0300000000007</v>
      </c>
      <c r="K1396" s="3">
        <f>_xlfn.XLOOKUP(A:A,'Nikes Sales Dataset - Worked f'!A:A,'Nikes Sales Dataset - Worked f'!P:P)</f>
        <v>6110.0300000000007</v>
      </c>
      <c r="L1396" s="7">
        <f>VLOOKUP('Nikes Sales Dataset - Worked f'!A:A,'Nikes Sales Dataset - Worked f'!A:R,18,FALSE)</f>
        <v>45599</v>
      </c>
      <c r="M1396" s="7" t="str">
        <f>_xlfn.XLOOKUP(A:A,'Nikes Sales Dataset - Worked f'!A:A,'Nikes Sales Dataset - Worked f'!S:S)</f>
        <v>Nov</v>
      </c>
      <c r="N1396" s="7" t="str">
        <f>_xlfn.XLOOKUP(A:A,'Nikes Sales Dataset - Worked f'!A:A,'Nikes Sales Dataset - Worked f'!T:T)</f>
        <v>2024</v>
      </c>
      <c r="O1396" t="str">
        <f>_xlfn.XLOOKUP(A:A,'Nikes Sales Dataset - Worked f'!A:A,'Nikes Sales Dataset - Worked f'!U:U)</f>
        <v>Online</v>
      </c>
      <c r="P1396" t="str">
        <f>_xlfn.XLOOKUP(A:A,'Nikes Sales Dataset - Worked f'!A:A,'Nikes Sales Dataset - Worked f'!W:W)</f>
        <v>Hyderabad</v>
      </c>
      <c r="Q1396" s="9">
        <f>_xlfn.XLOOKUP(A:A,'Nikes Sales Dataset - Worked f'!A:A,'Nikes Sales Dataset - Worked f'!X:X)</f>
        <v>2396.11</v>
      </c>
    </row>
    <row r="1397" spans="1:17" x14ac:dyDescent="0.25">
      <c r="A1397" s="4">
        <v>3395</v>
      </c>
      <c r="B1397" t="str">
        <f>VLOOKUP('Nikes Sales Dataset - Worked f'!A:A,'Nikes Sales Dataset - Worked f'!A:B,2,FALSE)</f>
        <v>3395_20250115</v>
      </c>
      <c r="C1397" t="str">
        <f>VLOOKUP('Nikes Sales Dataset - Worked f'!A:A,'Nikes Sales Dataset - Worked f'!A:C,3,FALSE)</f>
        <v>Women</v>
      </c>
      <c r="D1397" t="str">
        <f>VLOOKUP('Nikes Sales Dataset - Worked f'!A:A,'Nikes Sales Dataset - Worked f'!A:D,4,FALSE)</f>
        <v>Running</v>
      </c>
      <c r="E1397" t="str">
        <f>VLOOKUP('Nikes Sales Dataset - Worked f'!A:A,'Nikes Sales Dataset - Worked f'!A:E,5,FALSE)</f>
        <v>Free RN</v>
      </c>
      <c r="F1397" t="str">
        <f>VLOOKUP('Nikes Sales Dataset - Worked f'!A:A,'Nikes Sales Dataset - Worked f'!A:G,7,FALSE)</f>
        <v>L</v>
      </c>
      <c r="G1397" s="3">
        <f>VLOOKUP('Nikes Sales Dataset - Worked f'!A:A,'Nikes Sales Dataset - Worked f'!A:I,9,FALSE)</f>
        <v>3</v>
      </c>
      <c r="H1397" s="9">
        <f>VLOOKUP('Nikes Sales Dataset - Worked f'!A:A,'Nikes Sales Dataset - Worked f'!A:K,11,FALSE)</f>
        <v>6110.0300000000007</v>
      </c>
      <c r="I1397">
        <f>_xlfn.XLOOKUP('Cleaned and Transformed Dataset'!A:A,'Nikes Sales Dataset - Worked f'!A:A,'Nikes Sales Dataset - Worked f'!M:M)</f>
        <v>0</v>
      </c>
      <c r="J1397" s="9">
        <f>_xlfn.XLOOKUP(A:A,'Nikes Sales Dataset - Worked f'!A:A,'Nikes Sales Dataset - Worked f'!N:N)</f>
        <v>6110.0300000000007</v>
      </c>
      <c r="K1397" s="3">
        <f>_xlfn.XLOOKUP(A:A,'Nikes Sales Dataset - Worked f'!A:A,'Nikes Sales Dataset - Worked f'!P:P)</f>
        <v>18330.090000000004</v>
      </c>
      <c r="L1397" s="7">
        <f>VLOOKUP('Nikes Sales Dataset - Worked f'!A:A,'Nikes Sales Dataset - Worked f'!A:R,18,FALSE)</f>
        <v>45672</v>
      </c>
      <c r="M1397" s="7" t="str">
        <f>_xlfn.XLOOKUP(A:A,'Nikes Sales Dataset - Worked f'!A:A,'Nikes Sales Dataset - Worked f'!S:S)</f>
        <v>Jan</v>
      </c>
      <c r="N1397" s="7" t="str">
        <f>_xlfn.XLOOKUP(A:A,'Nikes Sales Dataset - Worked f'!A:A,'Nikes Sales Dataset - Worked f'!T:T)</f>
        <v>2025</v>
      </c>
      <c r="O1397" t="str">
        <f>_xlfn.XLOOKUP(A:A,'Nikes Sales Dataset - Worked f'!A:A,'Nikes Sales Dataset - Worked f'!U:U)</f>
        <v>Online</v>
      </c>
      <c r="P1397" t="str">
        <f>_xlfn.XLOOKUP(A:A,'Nikes Sales Dataset - Worked f'!A:A,'Nikes Sales Dataset - Worked f'!W:W)</f>
        <v>Mumbai</v>
      </c>
      <c r="Q1397" s="9">
        <f>_xlfn.XLOOKUP(A:A,'Nikes Sales Dataset - Worked f'!A:A,'Nikes Sales Dataset - Worked f'!X:X)</f>
        <v>3069.77</v>
      </c>
    </row>
    <row r="1398" spans="1:17" x14ac:dyDescent="0.25">
      <c r="A1398" s="4">
        <v>3396</v>
      </c>
      <c r="B1398" t="str">
        <f>VLOOKUP('Nikes Sales Dataset - Worked f'!A:A,'Nikes Sales Dataset - Worked f'!A:B,2,FALSE)</f>
        <v>3396_Unknown Date</v>
      </c>
      <c r="C1398" t="str">
        <f>VLOOKUP('Nikes Sales Dataset - Worked f'!A:A,'Nikes Sales Dataset - Worked f'!A:C,3,FALSE)</f>
        <v>Kids</v>
      </c>
      <c r="D1398" t="str">
        <f>VLOOKUP('Nikes Sales Dataset - Worked f'!A:A,'Nikes Sales Dataset - Worked f'!A:D,4,FALSE)</f>
        <v>Running</v>
      </c>
      <c r="E1398" t="str">
        <f>VLOOKUP('Nikes Sales Dataset - Worked f'!A:A,'Nikes Sales Dataset - Worked f'!A:E,5,FALSE)</f>
        <v>Free RN</v>
      </c>
      <c r="F1398" t="str">
        <f>VLOOKUP('Nikes Sales Dataset - Worked f'!A:A,'Nikes Sales Dataset - Worked f'!A:G,7,FALSE)</f>
        <v>L</v>
      </c>
      <c r="G1398" s="3">
        <f>VLOOKUP('Nikes Sales Dataset - Worked f'!A:A,'Nikes Sales Dataset - Worked f'!A:I,9,FALSE)</f>
        <v>0</v>
      </c>
      <c r="H1398" s="9">
        <f>VLOOKUP('Nikes Sales Dataset - Worked f'!A:A,'Nikes Sales Dataset - Worked f'!A:K,11,FALSE)</f>
        <v>6325.01</v>
      </c>
      <c r="I1398">
        <f>_xlfn.XLOOKUP('Cleaned and Transformed Dataset'!A:A,'Nikes Sales Dataset - Worked f'!A:A,'Nikes Sales Dataset - Worked f'!M:M)</f>
        <v>0</v>
      </c>
      <c r="J1398" s="9">
        <f>_xlfn.XLOOKUP(A:A,'Nikes Sales Dataset - Worked f'!A:A,'Nikes Sales Dataset - Worked f'!N:N)</f>
        <v>6325.01</v>
      </c>
      <c r="K1398" s="3">
        <f>_xlfn.XLOOKUP(A:A,'Nikes Sales Dataset - Worked f'!A:A,'Nikes Sales Dataset - Worked f'!P:P)</f>
        <v>0</v>
      </c>
      <c r="L1398" s="7" t="str">
        <f>VLOOKUP('Nikes Sales Dataset - Worked f'!A:A,'Nikes Sales Dataset - Worked f'!A:R,18,FALSE)</f>
        <v>Unknown Date</v>
      </c>
      <c r="M1398" s="7" t="str">
        <f>_xlfn.XLOOKUP(A:A,'Nikes Sales Dataset - Worked f'!A:A,'Nikes Sales Dataset - Worked f'!S:S)</f>
        <v>Unknown</v>
      </c>
      <c r="N1398" s="7" t="str">
        <f>_xlfn.XLOOKUP(A:A,'Nikes Sales Dataset - Worked f'!A:A,'Nikes Sales Dataset - Worked f'!T:T)</f>
        <v>Unknown</v>
      </c>
      <c r="O1398" t="str">
        <f>_xlfn.XLOOKUP(A:A,'Nikes Sales Dataset - Worked f'!A:A,'Nikes Sales Dataset - Worked f'!U:U)</f>
        <v>Retail</v>
      </c>
      <c r="P1398" t="str">
        <f>_xlfn.XLOOKUP(A:A,'Nikes Sales Dataset - Worked f'!A:A,'Nikes Sales Dataset - Worked f'!W:W)</f>
        <v>Bangalore</v>
      </c>
      <c r="Q1398" s="9">
        <f>_xlfn.XLOOKUP(A:A,'Nikes Sales Dataset - Worked f'!A:A,'Nikes Sales Dataset - Worked f'!X:X)</f>
        <v>-1047.8</v>
      </c>
    </row>
    <row r="1399" spans="1:17" x14ac:dyDescent="0.25">
      <c r="A1399" s="4">
        <v>3397</v>
      </c>
      <c r="B1399" t="str">
        <f>VLOOKUP('Nikes Sales Dataset - Worked f'!A:A,'Nikes Sales Dataset - Worked f'!A:B,2,FALSE)</f>
        <v>3397_Unknown Date</v>
      </c>
      <c r="C1399" t="str">
        <f>VLOOKUP('Nikes Sales Dataset - Worked f'!A:A,'Nikes Sales Dataset - Worked f'!A:C,3,FALSE)</f>
        <v>Women</v>
      </c>
      <c r="D1399" t="str">
        <f>VLOOKUP('Nikes Sales Dataset - Worked f'!A:A,'Nikes Sales Dataset - Worked f'!A:D,4,FALSE)</f>
        <v>Lifestyle</v>
      </c>
      <c r="E1399" t="str">
        <f>VLOOKUP('Nikes Sales Dataset - Worked f'!A:A,'Nikes Sales Dataset - Worked f'!A:E,5,FALSE)</f>
        <v>Dunk Low</v>
      </c>
      <c r="F1399" t="str">
        <f>VLOOKUP('Nikes Sales Dataset - Worked f'!A:A,'Nikes Sales Dataset - Worked f'!A:G,7,FALSE)</f>
        <v>M</v>
      </c>
      <c r="G1399" s="3">
        <f>VLOOKUP('Nikes Sales Dataset - Worked f'!A:A,'Nikes Sales Dataset - Worked f'!A:I,9,FALSE)</f>
        <v>1</v>
      </c>
      <c r="H1399" s="9">
        <f>VLOOKUP('Nikes Sales Dataset - Worked f'!A:A,'Nikes Sales Dataset - Worked f'!A:K,11,FALSE)</f>
        <v>9972.81</v>
      </c>
      <c r="I1399">
        <f>_xlfn.XLOOKUP('Cleaned and Transformed Dataset'!A:A,'Nikes Sales Dataset - Worked f'!A:A,'Nikes Sales Dataset - Worked f'!M:M)</f>
        <v>0</v>
      </c>
      <c r="J1399" s="9">
        <f>_xlfn.XLOOKUP(A:A,'Nikes Sales Dataset - Worked f'!A:A,'Nikes Sales Dataset - Worked f'!N:N)</f>
        <v>9972.81</v>
      </c>
      <c r="K1399" s="3">
        <f>_xlfn.XLOOKUP(A:A,'Nikes Sales Dataset - Worked f'!A:A,'Nikes Sales Dataset - Worked f'!P:P)</f>
        <v>9972.81</v>
      </c>
      <c r="L1399" s="7" t="str">
        <f>VLOOKUP('Nikes Sales Dataset - Worked f'!A:A,'Nikes Sales Dataset - Worked f'!A:R,18,FALSE)</f>
        <v>Unknown Date</v>
      </c>
      <c r="M1399" s="7" t="str">
        <f>_xlfn.XLOOKUP(A:A,'Nikes Sales Dataset - Worked f'!A:A,'Nikes Sales Dataset - Worked f'!S:S)</f>
        <v>Unknown</v>
      </c>
      <c r="N1399" s="7" t="str">
        <f>_xlfn.XLOOKUP(A:A,'Nikes Sales Dataset - Worked f'!A:A,'Nikes Sales Dataset - Worked f'!T:T)</f>
        <v>Unknown</v>
      </c>
      <c r="O1399" t="str">
        <f>_xlfn.XLOOKUP(A:A,'Nikes Sales Dataset - Worked f'!A:A,'Nikes Sales Dataset - Worked f'!U:U)</f>
        <v>Online</v>
      </c>
      <c r="P1399" t="str">
        <f>_xlfn.XLOOKUP(A:A,'Nikes Sales Dataset - Worked f'!A:A,'Nikes Sales Dataset - Worked f'!W:W)</f>
        <v>Mumbai</v>
      </c>
      <c r="Q1399" s="9">
        <f>_xlfn.XLOOKUP(A:A,'Nikes Sales Dataset - Worked f'!A:A,'Nikes Sales Dataset - Worked f'!X:X)</f>
        <v>3478.84</v>
      </c>
    </row>
    <row r="1400" spans="1:17" x14ac:dyDescent="0.25">
      <c r="A1400" s="4">
        <v>3398</v>
      </c>
      <c r="B1400" t="str">
        <f>VLOOKUP('Nikes Sales Dataset - Worked f'!A:A,'Nikes Sales Dataset - Worked f'!A:B,2,FALSE)</f>
        <v>3398_20230827</v>
      </c>
      <c r="C1400" t="str">
        <f>VLOOKUP('Nikes Sales Dataset - Worked f'!A:A,'Nikes Sales Dataset - Worked f'!A:C,3,FALSE)</f>
        <v>Men</v>
      </c>
      <c r="D1400" t="str">
        <f>VLOOKUP('Nikes Sales Dataset - Worked f'!A:A,'Nikes Sales Dataset - Worked f'!A:D,4,FALSE)</f>
        <v>Basketball</v>
      </c>
      <c r="E1400" t="str">
        <f>VLOOKUP('Nikes Sales Dataset - Worked f'!A:A,'Nikes Sales Dataset - Worked f'!A:E,5,FALSE)</f>
        <v>LeBron 20</v>
      </c>
      <c r="F1400" t="str">
        <f>VLOOKUP('Nikes Sales Dataset - Worked f'!A:A,'Nikes Sales Dataset - Worked f'!A:G,7,FALSE)</f>
        <v>XL</v>
      </c>
      <c r="G1400" s="3">
        <f>VLOOKUP('Nikes Sales Dataset - Worked f'!A:A,'Nikes Sales Dataset - Worked f'!A:I,9,FALSE)</f>
        <v>2</v>
      </c>
      <c r="H1400" s="9">
        <f>VLOOKUP('Nikes Sales Dataset - Worked f'!A:A,'Nikes Sales Dataset - Worked f'!A:K,11,FALSE)</f>
        <v>2082.4899999999998</v>
      </c>
      <c r="I1400">
        <f>_xlfn.XLOOKUP('Cleaned and Transformed Dataset'!A:A,'Nikes Sales Dataset - Worked f'!A:A,'Nikes Sales Dataset - Worked f'!M:M)</f>
        <v>0</v>
      </c>
      <c r="J1400" s="9">
        <f>_xlfn.XLOOKUP(A:A,'Nikes Sales Dataset - Worked f'!A:A,'Nikes Sales Dataset - Worked f'!N:N)</f>
        <v>2082.4899999999998</v>
      </c>
      <c r="K1400" s="3">
        <f>_xlfn.XLOOKUP(A:A,'Nikes Sales Dataset - Worked f'!A:A,'Nikes Sales Dataset - Worked f'!P:P)</f>
        <v>4164.9799999999996</v>
      </c>
      <c r="L1400" s="7">
        <f>VLOOKUP('Nikes Sales Dataset - Worked f'!A:A,'Nikes Sales Dataset - Worked f'!A:R,18,FALSE)</f>
        <v>45165</v>
      </c>
      <c r="M1400" s="7" t="str">
        <f>_xlfn.XLOOKUP(A:A,'Nikes Sales Dataset - Worked f'!A:A,'Nikes Sales Dataset - Worked f'!S:S)</f>
        <v>Aug</v>
      </c>
      <c r="N1400" s="7" t="str">
        <f>_xlfn.XLOOKUP(A:A,'Nikes Sales Dataset - Worked f'!A:A,'Nikes Sales Dataset - Worked f'!T:T)</f>
        <v>2023</v>
      </c>
      <c r="O1400" t="str">
        <f>_xlfn.XLOOKUP(A:A,'Nikes Sales Dataset - Worked f'!A:A,'Nikes Sales Dataset - Worked f'!U:U)</f>
        <v>Retail</v>
      </c>
      <c r="P1400" t="str">
        <f>_xlfn.XLOOKUP(A:A,'Nikes Sales Dataset - Worked f'!A:A,'Nikes Sales Dataset - Worked f'!W:W)</f>
        <v>Kolkata</v>
      </c>
      <c r="Q1400" s="9">
        <f>_xlfn.XLOOKUP(A:A,'Nikes Sales Dataset - Worked f'!A:A,'Nikes Sales Dataset - Worked f'!X:X)</f>
        <v>415.57</v>
      </c>
    </row>
    <row r="1401" spans="1:17" x14ac:dyDescent="0.25">
      <c r="A1401" s="4">
        <v>3399</v>
      </c>
      <c r="B1401" t="str">
        <f>VLOOKUP('Nikes Sales Dataset - Worked f'!A:A,'Nikes Sales Dataset - Worked f'!A:B,2,FALSE)</f>
        <v>3399_20250211</v>
      </c>
      <c r="C1401" t="str">
        <f>VLOOKUP('Nikes Sales Dataset - Worked f'!A:A,'Nikes Sales Dataset - Worked f'!A:C,3,FALSE)</f>
        <v>Women</v>
      </c>
      <c r="D1401" t="str">
        <f>VLOOKUP('Nikes Sales Dataset - Worked f'!A:A,'Nikes Sales Dataset - Worked f'!A:D,4,FALSE)</f>
        <v>Basketball</v>
      </c>
      <c r="E1401" t="str">
        <f>VLOOKUP('Nikes Sales Dataset - Worked f'!A:A,'Nikes Sales Dataset - Worked f'!A:E,5,FALSE)</f>
        <v>LeBron 20</v>
      </c>
      <c r="F1401" t="str">
        <f>VLOOKUP('Nikes Sales Dataset - Worked f'!A:A,'Nikes Sales Dataset - Worked f'!A:G,7,FALSE)</f>
        <v>M</v>
      </c>
      <c r="G1401" s="3">
        <f>VLOOKUP('Nikes Sales Dataset - Worked f'!A:A,'Nikes Sales Dataset - Worked f'!A:I,9,FALSE)</f>
        <v>0</v>
      </c>
      <c r="H1401" s="9">
        <f>VLOOKUP('Nikes Sales Dataset - Worked f'!A:A,'Nikes Sales Dataset - Worked f'!A:K,11,FALSE)</f>
        <v>4507.45</v>
      </c>
      <c r="I1401">
        <f>_xlfn.XLOOKUP('Cleaned and Transformed Dataset'!A:A,'Nikes Sales Dataset - Worked f'!A:A,'Nikes Sales Dataset - Worked f'!M:M)</f>
        <v>0</v>
      </c>
      <c r="J1401" s="9">
        <f>_xlfn.XLOOKUP(A:A,'Nikes Sales Dataset - Worked f'!A:A,'Nikes Sales Dataset - Worked f'!N:N)</f>
        <v>4507.45</v>
      </c>
      <c r="K1401" s="3">
        <f>_xlfn.XLOOKUP(A:A,'Nikes Sales Dataset - Worked f'!A:A,'Nikes Sales Dataset - Worked f'!P:P)</f>
        <v>0</v>
      </c>
      <c r="L1401" s="7">
        <f>VLOOKUP('Nikes Sales Dataset - Worked f'!A:A,'Nikes Sales Dataset - Worked f'!A:R,18,FALSE)</f>
        <v>45699</v>
      </c>
      <c r="M1401" s="7" t="str">
        <f>_xlfn.XLOOKUP(A:A,'Nikes Sales Dataset - Worked f'!A:A,'Nikes Sales Dataset - Worked f'!S:S)</f>
        <v>Feb</v>
      </c>
      <c r="N1401" s="7" t="str">
        <f>_xlfn.XLOOKUP(A:A,'Nikes Sales Dataset - Worked f'!A:A,'Nikes Sales Dataset - Worked f'!T:T)</f>
        <v>2025</v>
      </c>
      <c r="O1401" t="str">
        <f>_xlfn.XLOOKUP(A:A,'Nikes Sales Dataset - Worked f'!A:A,'Nikes Sales Dataset - Worked f'!U:U)</f>
        <v>Online</v>
      </c>
      <c r="P1401" t="str">
        <f>_xlfn.XLOOKUP(A:A,'Nikes Sales Dataset - Worked f'!A:A,'Nikes Sales Dataset - Worked f'!W:W)</f>
        <v>Hyderabad</v>
      </c>
      <c r="Q1401" s="9">
        <f>_xlfn.XLOOKUP(A:A,'Nikes Sales Dataset - Worked f'!A:A,'Nikes Sales Dataset - Worked f'!X:X)</f>
        <v>-1021.01</v>
      </c>
    </row>
    <row r="1402" spans="1:17" x14ac:dyDescent="0.25">
      <c r="A1402" s="4">
        <v>3400</v>
      </c>
      <c r="B1402" t="str">
        <f>VLOOKUP('Nikes Sales Dataset - Worked f'!A:A,'Nikes Sales Dataset - Worked f'!A:B,2,FALSE)</f>
        <v>3400_20241011</v>
      </c>
      <c r="C1402" t="str">
        <f>VLOOKUP('Nikes Sales Dataset - Worked f'!A:A,'Nikes Sales Dataset - Worked f'!A:C,3,FALSE)</f>
        <v>Kids</v>
      </c>
      <c r="D1402" t="str">
        <f>VLOOKUP('Nikes Sales Dataset - Worked f'!A:A,'Nikes Sales Dataset - Worked f'!A:D,4,FALSE)</f>
        <v>Lifestyle</v>
      </c>
      <c r="E1402" t="str">
        <f>VLOOKUP('Nikes Sales Dataset - Worked f'!A:A,'Nikes Sales Dataset - Worked f'!A:E,5,FALSE)</f>
        <v>Waffle One</v>
      </c>
      <c r="F1402" t="str">
        <f>VLOOKUP('Nikes Sales Dataset - Worked f'!A:A,'Nikes Sales Dataset - Worked f'!A:G,7,FALSE)</f>
        <v>M</v>
      </c>
      <c r="G1402" s="3">
        <f>VLOOKUP('Nikes Sales Dataset - Worked f'!A:A,'Nikes Sales Dataset - Worked f'!A:I,9,FALSE)</f>
        <v>1</v>
      </c>
      <c r="H1402" s="9">
        <f>VLOOKUP('Nikes Sales Dataset - Worked f'!A:A,'Nikes Sales Dataset - Worked f'!A:K,11,FALSE)</f>
        <v>6110.0300000000007</v>
      </c>
      <c r="I1402">
        <f>_xlfn.XLOOKUP('Cleaned and Transformed Dataset'!A:A,'Nikes Sales Dataset - Worked f'!A:A,'Nikes Sales Dataset - Worked f'!M:M)</f>
        <v>0.23</v>
      </c>
      <c r="J1402" s="9">
        <f>_xlfn.XLOOKUP(A:A,'Nikes Sales Dataset - Worked f'!A:A,'Nikes Sales Dataset - Worked f'!N:N)</f>
        <v>4704.7231000000002</v>
      </c>
      <c r="K1402" s="3">
        <f>_xlfn.XLOOKUP(A:A,'Nikes Sales Dataset - Worked f'!A:A,'Nikes Sales Dataset - Worked f'!P:P)</f>
        <v>4704.7231000000002</v>
      </c>
      <c r="L1402" s="7">
        <f>VLOOKUP('Nikes Sales Dataset - Worked f'!A:A,'Nikes Sales Dataset - Worked f'!A:R,18,FALSE)</f>
        <v>45576</v>
      </c>
      <c r="M1402" s="7" t="str">
        <f>_xlfn.XLOOKUP(A:A,'Nikes Sales Dataset - Worked f'!A:A,'Nikes Sales Dataset - Worked f'!S:S)</f>
        <v>Oct</v>
      </c>
      <c r="N1402" s="7" t="str">
        <f>_xlfn.XLOOKUP(A:A,'Nikes Sales Dataset - Worked f'!A:A,'Nikes Sales Dataset - Worked f'!T:T)</f>
        <v>2024</v>
      </c>
      <c r="O1402" t="str">
        <f>_xlfn.XLOOKUP(A:A,'Nikes Sales Dataset - Worked f'!A:A,'Nikes Sales Dataset - Worked f'!U:U)</f>
        <v>Retail</v>
      </c>
      <c r="P1402" t="str">
        <f>_xlfn.XLOOKUP(A:A,'Nikes Sales Dataset - Worked f'!A:A,'Nikes Sales Dataset - Worked f'!W:W)</f>
        <v>Hyderabad</v>
      </c>
      <c r="Q1402" s="9">
        <f>_xlfn.XLOOKUP(A:A,'Nikes Sales Dataset - Worked f'!A:A,'Nikes Sales Dataset - Worked f'!X:X)</f>
        <v>703.25</v>
      </c>
    </row>
    <row r="1403" spans="1:17" x14ac:dyDescent="0.25">
      <c r="A1403" s="4">
        <v>3401</v>
      </c>
      <c r="B1403" t="str">
        <f>VLOOKUP('Nikes Sales Dataset - Worked f'!A:A,'Nikes Sales Dataset - Worked f'!A:B,2,FALSE)</f>
        <v>3401_Unknown Date</v>
      </c>
      <c r="C1403" t="str">
        <f>VLOOKUP('Nikes Sales Dataset - Worked f'!A:A,'Nikes Sales Dataset - Worked f'!A:C,3,FALSE)</f>
        <v>Kids</v>
      </c>
      <c r="D1403" t="str">
        <f>VLOOKUP('Nikes Sales Dataset - Worked f'!A:A,'Nikes Sales Dataset - Worked f'!A:D,4,FALSE)</f>
        <v>Basketball</v>
      </c>
      <c r="E1403" t="str">
        <f>VLOOKUP('Nikes Sales Dataset - Worked f'!A:A,'Nikes Sales Dataset - Worked f'!A:E,5,FALSE)</f>
        <v>Zoom Freak</v>
      </c>
      <c r="F1403" t="str">
        <f>VLOOKUP('Nikes Sales Dataset - Worked f'!A:A,'Nikes Sales Dataset - Worked f'!A:G,7,FALSE)</f>
        <v>M</v>
      </c>
      <c r="G1403" s="3">
        <f>VLOOKUP('Nikes Sales Dataset - Worked f'!A:A,'Nikes Sales Dataset - Worked f'!A:I,9,FALSE)</f>
        <v>1</v>
      </c>
      <c r="H1403" s="9">
        <f>VLOOKUP('Nikes Sales Dataset - Worked f'!A:A,'Nikes Sales Dataset - Worked f'!A:K,11,FALSE)</f>
        <v>6110.0300000000007</v>
      </c>
      <c r="I1403">
        <f>_xlfn.XLOOKUP('Cleaned and Transformed Dataset'!A:A,'Nikes Sales Dataset - Worked f'!A:A,'Nikes Sales Dataset - Worked f'!M:M)</f>
        <v>0</v>
      </c>
      <c r="J1403" s="9">
        <f>_xlfn.XLOOKUP(A:A,'Nikes Sales Dataset - Worked f'!A:A,'Nikes Sales Dataset - Worked f'!N:N)</f>
        <v>6110.0300000000007</v>
      </c>
      <c r="K1403" s="3">
        <f>_xlfn.XLOOKUP(A:A,'Nikes Sales Dataset - Worked f'!A:A,'Nikes Sales Dataset - Worked f'!P:P)</f>
        <v>6110.0300000000007</v>
      </c>
      <c r="L1403" s="7" t="str">
        <f>VLOOKUP('Nikes Sales Dataset - Worked f'!A:A,'Nikes Sales Dataset - Worked f'!A:R,18,FALSE)</f>
        <v>Unknown Date</v>
      </c>
      <c r="M1403" s="7" t="str">
        <f>_xlfn.XLOOKUP(A:A,'Nikes Sales Dataset - Worked f'!A:A,'Nikes Sales Dataset - Worked f'!S:S)</f>
        <v>Unknown</v>
      </c>
      <c r="N1403" s="7" t="str">
        <f>_xlfn.XLOOKUP(A:A,'Nikes Sales Dataset - Worked f'!A:A,'Nikes Sales Dataset - Worked f'!T:T)</f>
        <v>Unknown</v>
      </c>
      <c r="O1403" t="str">
        <f>_xlfn.XLOOKUP(A:A,'Nikes Sales Dataset - Worked f'!A:A,'Nikes Sales Dataset - Worked f'!U:U)</f>
        <v>Retail</v>
      </c>
      <c r="P1403" t="str">
        <f>_xlfn.XLOOKUP(A:A,'Nikes Sales Dataset - Worked f'!A:A,'Nikes Sales Dataset - Worked f'!W:W)</f>
        <v>Kolkata</v>
      </c>
      <c r="Q1403" s="9">
        <f>_xlfn.XLOOKUP(A:A,'Nikes Sales Dataset - Worked f'!A:A,'Nikes Sales Dataset - Worked f'!X:X)</f>
        <v>3834.84</v>
      </c>
    </row>
    <row r="1404" spans="1:17" x14ac:dyDescent="0.25">
      <c r="A1404" s="4">
        <v>3402</v>
      </c>
      <c r="B1404" t="str">
        <f>VLOOKUP('Nikes Sales Dataset - Worked f'!A:A,'Nikes Sales Dataset - Worked f'!A:B,2,FALSE)</f>
        <v>3402_Unknown Date</v>
      </c>
      <c r="C1404" t="str">
        <f>VLOOKUP('Nikes Sales Dataset - Worked f'!A:A,'Nikes Sales Dataset - Worked f'!A:C,3,FALSE)</f>
        <v>Women</v>
      </c>
      <c r="D1404" t="str">
        <f>VLOOKUP('Nikes Sales Dataset - Worked f'!A:A,'Nikes Sales Dataset - Worked f'!A:D,4,FALSE)</f>
        <v>Running</v>
      </c>
      <c r="E1404" t="str">
        <f>VLOOKUP('Nikes Sales Dataset - Worked f'!A:A,'Nikes Sales Dataset - Worked f'!A:E,5,FALSE)</f>
        <v>Pegasus Turbo</v>
      </c>
      <c r="F1404" t="str">
        <f>VLOOKUP('Nikes Sales Dataset - Worked f'!A:A,'Nikes Sales Dataset - Worked f'!A:G,7,FALSE)</f>
        <v>M</v>
      </c>
      <c r="G1404" s="3">
        <f>VLOOKUP('Nikes Sales Dataset - Worked f'!A:A,'Nikes Sales Dataset - Worked f'!A:I,9,FALSE)</f>
        <v>0</v>
      </c>
      <c r="H1404" s="9">
        <f>VLOOKUP('Nikes Sales Dataset - Worked f'!A:A,'Nikes Sales Dataset - Worked f'!A:K,11,FALSE)</f>
        <v>9706.84</v>
      </c>
      <c r="I1404">
        <f>_xlfn.XLOOKUP('Cleaned and Transformed Dataset'!A:A,'Nikes Sales Dataset - Worked f'!A:A,'Nikes Sales Dataset - Worked f'!M:M)</f>
        <v>0.03</v>
      </c>
      <c r="J1404" s="9">
        <f>_xlfn.XLOOKUP(A:A,'Nikes Sales Dataset - Worked f'!A:A,'Nikes Sales Dataset - Worked f'!N:N)</f>
        <v>9415.6347999999998</v>
      </c>
      <c r="K1404" s="3">
        <f>_xlfn.XLOOKUP(A:A,'Nikes Sales Dataset - Worked f'!A:A,'Nikes Sales Dataset - Worked f'!P:P)</f>
        <v>0</v>
      </c>
      <c r="L1404" s="7" t="str">
        <f>VLOOKUP('Nikes Sales Dataset - Worked f'!A:A,'Nikes Sales Dataset - Worked f'!A:R,18,FALSE)</f>
        <v>Unknown Date</v>
      </c>
      <c r="M1404" s="7" t="str">
        <f>_xlfn.XLOOKUP(A:A,'Nikes Sales Dataset - Worked f'!A:A,'Nikes Sales Dataset - Worked f'!S:S)</f>
        <v>Unknown</v>
      </c>
      <c r="N1404" s="7" t="str">
        <f>_xlfn.XLOOKUP(A:A,'Nikes Sales Dataset - Worked f'!A:A,'Nikes Sales Dataset - Worked f'!T:T)</f>
        <v>Unknown</v>
      </c>
      <c r="O1404" t="str">
        <f>_xlfn.XLOOKUP(A:A,'Nikes Sales Dataset - Worked f'!A:A,'Nikes Sales Dataset - Worked f'!U:U)</f>
        <v>Online</v>
      </c>
      <c r="P1404" t="str">
        <f>_xlfn.XLOOKUP(A:A,'Nikes Sales Dataset - Worked f'!A:A,'Nikes Sales Dataset - Worked f'!W:W)</f>
        <v>Pune</v>
      </c>
      <c r="Q1404" s="9">
        <f>_xlfn.XLOOKUP(A:A,'Nikes Sales Dataset - Worked f'!A:A,'Nikes Sales Dataset - Worked f'!X:X)</f>
        <v>-229.84</v>
      </c>
    </row>
    <row r="1405" spans="1:17" x14ac:dyDescent="0.25">
      <c r="A1405" s="4">
        <v>3403</v>
      </c>
      <c r="B1405" t="str">
        <f>VLOOKUP('Nikes Sales Dataset - Worked f'!A:A,'Nikes Sales Dataset - Worked f'!A:B,2,FALSE)</f>
        <v>3403_20241030</v>
      </c>
      <c r="C1405" t="str">
        <f>VLOOKUP('Nikes Sales Dataset - Worked f'!A:A,'Nikes Sales Dataset - Worked f'!A:C,3,FALSE)</f>
        <v>Kids</v>
      </c>
      <c r="D1405" t="str">
        <f>VLOOKUP('Nikes Sales Dataset - Worked f'!A:A,'Nikes Sales Dataset - Worked f'!A:D,4,FALSE)</f>
        <v>Training</v>
      </c>
      <c r="E1405" t="str">
        <f>VLOOKUP('Nikes Sales Dataset - Worked f'!A:A,'Nikes Sales Dataset - Worked f'!A:E,5,FALSE)</f>
        <v>Flex Trainer</v>
      </c>
      <c r="F1405" t="str">
        <f>VLOOKUP('Nikes Sales Dataset - Worked f'!A:A,'Nikes Sales Dataset - Worked f'!A:G,7,FALSE)</f>
        <v>M</v>
      </c>
      <c r="G1405" s="3">
        <f>VLOOKUP('Nikes Sales Dataset - Worked f'!A:A,'Nikes Sales Dataset - Worked f'!A:I,9,FALSE)</f>
        <v>0</v>
      </c>
      <c r="H1405" s="9">
        <f>VLOOKUP('Nikes Sales Dataset - Worked f'!A:A,'Nikes Sales Dataset - Worked f'!A:K,11,FALSE)</f>
        <v>6110.0300000000007</v>
      </c>
      <c r="I1405">
        <f>_xlfn.XLOOKUP('Cleaned and Transformed Dataset'!A:A,'Nikes Sales Dataset - Worked f'!A:A,'Nikes Sales Dataset - Worked f'!M:M)</f>
        <v>0</v>
      </c>
      <c r="J1405" s="9">
        <f>_xlfn.XLOOKUP(A:A,'Nikes Sales Dataset - Worked f'!A:A,'Nikes Sales Dataset - Worked f'!N:N)</f>
        <v>6110.0300000000007</v>
      </c>
      <c r="K1405" s="3">
        <f>_xlfn.XLOOKUP(A:A,'Nikes Sales Dataset - Worked f'!A:A,'Nikes Sales Dataset - Worked f'!P:P)</f>
        <v>0</v>
      </c>
      <c r="L1405" s="7">
        <f>VLOOKUP('Nikes Sales Dataset - Worked f'!A:A,'Nikes Sales Dataset - Worked f'!A:R,18,FALSE)</f>
        <v>45595</v>
      </c>
      <c r="M1405" s="7" t="str">
        <f>_xlfn.XLOOKUP(A:A,'Nikes Sales Dataset - Worked f'!A:A,'Nikes Sales Dataset - Worked f'!S:S)</f>
        <v>Oct</v>
      </c>
      <c r="N1405" s="7" t="str">
        <f>_xlfn.XLOOKUP(A:A,'Nikes Sales Dataset - Worked f'!A:A,'Nikes Sales Dataset - Worked f'!T:T)</f>
        <v>2024</v>
      </c>
      <c r="O1405" t="str">
        <f>_xlfn.XLOOKUP(A:A,'Nikes Sales Dataset - Worked f'!A:A,'Nikes Sales Dataset - Worked f'!U:U)</f>
        <v>Retail</v>
      </c>
      <c r="P1405" t="str">
        <f>_xlfn.XLOOKUP(A:A,'Nikes Sales Dataset - Worked f'!A:A,'Nikes Sales Dataset - Worked f'!W:W)</f>
        <v>Pune</v>
      </c>
      <c r="Q1405" s="9">
        <f>_xlfn.XLOOKUP(A:A,'Nikes Sales Dataset - Worked f'!A:A,'Nikes Sales Dataset - Worked f'!X:X)</f>
        <v>-200.19</v>
      </c>
    </row>
    <row r="1406" spans="1:17" x14ac:dyDescent="0.25">
      <c r="A1406" s="4">
        <v>3404</v>
      </c>
      <c r="B1406" t="str">
        <f>VLOOKUP('Nikes Sales Dataset - Worked f'!A:A,'Nikes Sales Dataset - Worked f'!A:B,2,FALSE)</f>
        <v>3404_20250405</v>
      </c>
      <c r="C1406" t="str">
        <f>VLOOKUP('Nikes Sales Dataset - Worked f'!A:A,'Nikes Sales Dataset - Worked f'!A:C,3,FALSE)</f>
        <v>Kids</v>
      </c>
      <c r="D1406" t="str">
        <f>VLOOKUP('Nikes Sales Dataset - Worked f'!A:A,'Nikes Sales Dataset - Worked f'!A:D,4,FALSE)</f>
        <v>Basketball</v>
      </c>
      <c r="E1406" t="str">
        <f>VLOOKUP('Nikes Sales Dataset - Worked f'!A:A,'Nikes Sales Dataset - Worked f'!A:E,5,FALSE)</f>
        <v>Zoom Freak</v>
      </c>
      <c r="F1406" t="str">
        <f>VLOOKUP('Nikes Sales Dataset - Worked f'!A:A,'Nikes Sales Dataset - Worked f'!A:G,7,FALSE)</f>
        <v>XL</v>
      </c>
      <c r="G1406" s="3">
        <f>VLOOKUP('Nikes Sales Dataset - Worked f'!A:A,'Nikes Sales Dataset - Worked f'!A:I,9,FALSE)</f>
        <v>1</v>
      </c>
      <c r="H1406" s="9">
        <f>VLOOKUP('Nikes Sales Dataset - Worked f'!A:A,'Nikes Sales Dataset - Worked f'!A:K,11,FALSE)</f>
        <v>6110.0300000000007</v>
      </c>
      <c r="I1406">
        <f>_xlfn.XLOOKUP('Cleaned and Transformed Dataset'!A:A,'Nikes Sales Dataset - Worked f'!A:A,'Nikes Sales Dataset - Worked f'!M:M)</f>
        <v>0</v>
      </c>
      <c r="J1406" s="9">
        <f>_xlfn.XLOOKUP(A:A,'Nikes Sales Dataset - Worked f'!A:A,'Nikes Sales Dataset - Worked f'!N:N)</f>
        <v>6110.0300000000007</v>
      </c>
      <c r="K1406" s="3">
        <f>_xlfn.XLOOKUP(A:A,'Nikes Sales Dataset - Worked f'!A:A,'Nikes Sales Dataset - Worked f'!P:P)</f>
        <v>6110.0300000000007</v>
      </c>
      <c r="L1406" s="7">
        <f>VLOOKUP('Nikes Sales Dataset - Worked f'!A:A,'Nikes Sales Dataset - Worked f'!A:R,18,FALSE)</f>
        <v>45752</v>
      </c>
      <c r="M1406" s="7" t="str">
        <f>_xlfn.XLOOKUP(A:A,'Nikes Sales Dataset - Worked f'!A:A,'Nikes Sales Dataset - Worked f'!S:S)</f>
        <v>Apr</v>
      </c>
      <c r="N1406" s="7" t="str">
        <f>_xlfn.XLOOKUP(A:A,'Nikes Sales Dataset - Worked f'!A:A,'Nikes Sales Dataset - Worked f'!T:T)</f>
        <v>2025</v>
      </c>
      <c r="O1406" t="str">
        <f>_xlfn.XLOOKUP(A:A,'Nikes Sales Dataset - Worked f'!A:A,'Nikes Sales Dataset - Worked f'!U:U)</f>
        <v>Online</v>
      </c>
      <c r="P1406" t="str">
        <f>_xlfn.XLOOKUP(A:A,'Nikes Sales Dataset - Worked f'!A:A,'Nikes Sales Dataset - Worked f'!W:W)</f>
        <v>Pune</v>
      </c>
      <c r="Q1406" s="9">
        <f>_xlfn.XLOOKUP(A:A,'Nikes Sales Dataset - Worked f'!A:A,'Nikes Sales Dataset - Worked f'!X:X)</f>
        <v>1505.06</v>
      </c>
    </row>
    <row r="1407" spans="1:17" x14ac:dyDescent="0.25">
      <c r="A1407" s="4">
        <v>3405</v>
      </c>
      <c r="B1407" t="str">
        <f>VLOOKUP('Nikes Sales Dataset - Worked f'!A:A,'Nikes Sales Dataset - Worked f'!A:B,2,FALSE)</f>
        <v>3405_20250104</v>
      </c>
      <c r="C1407" t="str">
        <f>VLOOKUP('Nikes Sales Dataset - Worked f'!A:A,'Nikes Sales Dataset - Worked f'!A:C,3,FALSE)</f>
        <v>Women</v>
      </c>
      <c r="D1407" t="str">
        <f>VLOOKUP('Nikes Sales Dataset - Worked f'!A:A,'Nikes Sales Dataset - Worked f'!A:D,4,FALSE)</f>
        <v>Lifestyle</v>
      </c>
      <c r="E1407" t="str">
        <f>VLOOKUP('Nikes Sales Dataset - Worked f'!A:A,'Nikes Sales Dataset - Worked f'!A:E,5,FALSE)</f>
        <v>Dunk Low</v>
      </c>
      <c r="F1407" t="str">
        <f>VLOOKUP('Nikes Sales Dataset - Worked f'!A:A,'Nikes Sales Dataset - Worked f'!A:G,7,FALSE)</f>
        <v>M</v>
      </c>
      <c r="G1407" s="3">
        <f>VLOOKUP('Nikes Sales Dataset - Worked f'!A:A,'Nikes Sales Dataset - Worked f'!A:I,9,FALSE)</f>
        <v>0</v>
      </c>
      <c r="H1407" s="9">
        <f>VLOOKUP('Nikes Sales Dataset - Worked f'!A:A,'Nikes Sales Dataset - Worked f'!A:K,11,FALSE)</f>
        <v>9986.17</v>
      </c>
      <c r="I1407">
        <f>_xlfn.XLOOKUP('Cleaned and Transformed Dataset'!A:A,'Nikes Sales Dataset - Worked f'!A:A,'Nikes Sales Dataset - Worked f'!M:M)</f>
        <v>1.04</v>
      </c>
      <c r="J1407" s="9">
        <f>_xlfn.XLOOKUP(A:A,'Nikes Sales Dataset - Worked f'!A:A,'Nikes Sales Dataset - Worked f'!N:N)</f>
        <v>-399.44680000000034</v>
      </c>
      <c r="K1407" s="3">
        <f>_xlfn.XLOOKUP(A:A,'Nikes Sales Dataset - Worked f'!A:A,'Nikes Sales Dataset - Worked f'!P:P)</f>
        <v>0</v>
      </c>
      <c r="L1407" s="7">
        <f>VLOOKUP('Nikes Sales Dataset - Worked f'!A:A,'Nikes Sales Dataset - Worked f'!A:R,18,FALSE)</f>
        <v>45661</v>
      </c>
      <c r="M1407" s="7" t="str">
        <f>_xlfn.XLOOKUP(A:A,'Nikes Sales Dataset - Worked f'!A:A,'Nikes Sales Dataset - Worked f'!S:S)</f>
        <v>Jan</v>
      </c>
      <c r="N1407" s="7" t="str">
        <f>_xlfn.XLOOKUP(A:A,'Nikes Sales Dataset - Worked f'!A:A,'Nikes Sales Dataset - Worked f'!T:T)</f>
        <v>2025</v>
      </c>
      <c r="O1407" t="str">
        <f>_xlfn.XLOOKUP(A:A,'Nikes Sales Dataset - Worked f'!A:A,'Nikes Sales Dataset - Worked f'!U:U)</f>
        <v>Online</v>
      </c>
      <c r="P1407" t="str">
        <f>_xlfn.XLOOKUP(A:A,'Nikes Sales Dataset - Worked f'!A:A,'Nikes Sales Dataset - Worked f'!W:W)</f>
        <v>Kolkata</v>
      </c>
      <c r="Q1407" s="9">
        <f>_xlfn.XLOOKUP(A:A,'Nikes Sales Dataset - Worked f'!A:A,'Nikes Sales Dataset - Worked f'!X:X)</f>
        <v>1861.72</v>
      </c>
    </row>
    <row r="1408" spans="1:17" x14ac:dyDescent="0.25">
      <c r="A1408" s="4">
        <v>3406</v>
      </c>
      <c r="B1408" t="str">
        <f>VLOOKUP('Nikes Sales Dataset - Worked f'!A:A,'Nikes Sales Dataset - Worked f'!A:B,2,FALSE)</f>
        <v>3406_20240819</v>
      </c>
      <c r="C1408" t="str">
        <f>VLOOKUP('Nikes Sales Dataset - Worked f'!A:A,'Nikes Sales Dataset - Worked f'!A:C,3,FALSE)</f>
        <v>Women</v>
      </c>
      <c r="D1408" t="str">
        <f>VLOOKUP('Nikes Sales Dataset - Worked f'!A:A,'Nikes Sales Dataset - Worked f'!A:D,4,FALSE)</f>
        <v>Basketball</v>
      </c>
      <c r="E1408" t="str">
        <f>VLOOKUP('Nikes Sales Dataset - Worked f'!A:A,'Nikes Sales Dataset - Worked f'!A:E,5,FALSE)</f>
        <v>Zoom Freak</v>
      </c>
      <c r="F1408" t="str">
        <f>VLOOKUP('Nikes Sales Dataset - Worked f'!A:A,'Nikes Sales Dataset - Worked f'!A:G,7,FALSE)</f>
        <v>L</v>
      </c>
      <c r="G1408" s="3">
        <f>VLOOKUP('Nikes Sales Dataset - Worked f'!A:A,'Nikes Sales Dataset - Worked f'!A:I,9,FALSE)</f>
        <v>1</v>
      </c>
      <c r="H1408" s="9">
        <f>VLOOKUP('Nikes Sales Dataset - Worked f'!A:A,'Nikes Sales Dataset - Worked f'!A:K,11,FALSE)</f>
        <v>6110.0300000000007</v>
      </c>
      <c r="I1408">
        <f>_xlfn.XLOOKUP('Cleaned and Transformed Dataset'!A:A,'Nikes Sales Dataset - Worked f'!A:A,'Nikes Sales Dataset - Worked f'!M:M)</f>
        <v>1.06</v>
      </c>
      <c r="J1408" s="9">
        <f>_xlfn.XLOOKUP(A:A,'Nikes Sales Dataset - Worked f'!A:A,'Nikes Sales Dataset - Worked f'!N:N)</f>
        <v>-366.60180000000037</v>
      </c>
      <c r="K1408" s="3">
        <f>_xlfn.XLOOKUP(A:A,'Nikes Sales Dataset - Worked f'!A:A,'Nikes Sales Dataset - Worked f'!P:P)</f>
        <v>-366.60180000000037</v>
      </c>
      <c r="L1408" s="7">
        <f>VLOOKUP('Nikes Sales Dataset - Worked f'!A:A,'Nikes Sales Dataset - Worked f'!A:R,18,FALSE)</f>
        <v>45523</v>
      </c>
      <c r="M1408" s="7" t="str">
        <f>_xlfn.XLOOKUP(A:A,'Nikes Sales Dataset - Worked f'!A:A,'Nikes Sales Dataset - Worked f'!S:S)</f>
        <v>Aug</v>
      </c>
      <c r="N1408" s="7" t="str">
        <f>_xlfn.XLOOKUP(A:A,'Nikes Sales Dataset - Worked f'!A:A,'Nikes Sales Dataset - Worked f'!T:T)</f>
        <v>2024</v>
      </c>
      <c r="O1408" t="str">
        <f>_xlfn.XLOOKUP(A:A,'Nikes Sales Dataset - Worked f'!A:A,'Nikes Sales Dataset - Worked f'!U:U)</f>
        <v>Online</v>
      </c>
      <c r="P1408" t="str">
        <f>_xlfn.XLOOKUP(A:A,'Nikes Sales Dataset - Worked f'!A:A,'Nikes Sales Dataset - Worked f'!W:W)</f>
        <v>Bangalore</v>
      </c>
      <c r="Q1408" s="9">
        <f>_xlfn.XLOOKUP(A:A,'Nikes Sales Dataset - Worked f'!A:A,'Nikes Sales Dataset - Worked f'!X:X)</f>
        <v>3314.92</v>
      </c>
    </row>
    <row r="1409" spans="1:17" x14ac:dyDescent="0.25">
      <c r="A1409" s="4">
        <v>3407</v>
      </c>
      <c r="B1409" t="str">
        <f>VLOOKUP('Nikes Sales Dataset - Worked f'!A:A,'Nikes Sales Dataset - Worked f'!A:B,2,FALSE)</f>
        <v>3407_20250118</v>
      </c>
      <c r="C1409" t="str">
        <f>VLOOKUP('Nikes Sales Dataset - Worked f'!A:A,'Nikes Sales Dataset - Worked f'!A:C,3,FALSE)</f>
        <v>Women</v>
      </c>
      <c r="D1409" t="str">
        <f>VLOOKUP('Nikes Sales Dataset - Worked f'!A:A,'Nikes Sales Dataset - Worked f'!A:D,4,FALSE)</f>
        <v>Lifestyle</v>
      </c>
      <c r="E1409" t="str">
        <f>VLOOKUP('Nikes Sales Dataset - Worked f'!A:A,'Nikes Sales Dataset - Worked f'!A:E,5,FALSE)</f>
        <v>Air Force 1</v>
      </c>
      <c r="F1409" t="str">
        <f>VLOOKUP('Nikes Sales Dataset - Worked f'!A:A,'Nikes Sales Dataset - Worked f'!A:G,7,FALSE)</f>
        <v>L</v>
      </c>
      <c r="G1409" s="3">
        <f>VLOOKUP('Nikes Sales Dataset - Worked f'!A:A,'Nikes Sales Dataset - Worked f'!A:I,9,FALSE)</f>
        <v>0</v>
      </c>
      <c r="H1409" s="9">
        <f>VLOOKUP('Nikes Sales Dataset - Worked f'!A:A,'Nikes Sales Dataset - Worked f'!A:K,11,FALSE)</f>
        <v>5704.39</v>
      </c>
      <c r="I1409">
        <f>_xlfn.XLOOKUP('Cleaned and Transformed Dataset'!A:A,'Nikes Sales Dataset - Worked f'!A:A,'Nikes Sales Dataset - Worked f'!M:M)</f>
        <v>1.1100000000000001</v>
      </c>
      <c r="J1409" s="9">
        <f>_xlfn.XLOOKUP(A:A,'Nikes Sales Dataset - Worked f'!A:A,'Nikes Sales Dataset - Worked f'!N:N)</f>
        <v>-627.48290000000054</v>
      </c>
      <c r="K1409" s="3">
        <f>_xlfn.XLOOKUP(A:A,'Nikes Sales Dataset - Worked f'!A:A,'Nikes Sales Dataset - Worked f'!P:P)</f>
        <v>0</v>
      </c>
      <c r="L1409" s="7">
        <f>VLOOKUP('Nikes Sales Dataset - Worked f'!A:A,'Nikes Sales Dataset - Worked f'!A:R,18,FALSE)</f>
        <v>45675</v>
      </c>
      <c r="M1409" s="7" t="str">
        <f>_xlfn.XLOOKUP(A:A,'Nikes Sales Dataset - Worked f'!A:A,'Nikes Sales Dataset - Worked f'!S:S)</f>
        <v>Jan</v>
      </c>
      <c r="N1409" s="7" t="str">
        <f>_xlfn.XLOOKUP(A:A,'Nikes Sales Dataset - Worked f'!A:A,'Nikes Sales Dataset - Worked f'!T:T)</f>
        <v>2025</v>
      </c>
      <c r="O1409" t="str">
        <f>_xlfn.XLOOKUP(A:A,'Nikes Sales Dataset - Worked f'!A:A,'Nikes Sales Dataset - Worked f'!U:U)</f>
        <v>Retail</v>
      </c>
      <c r="P1409" t="str">
        <f>_xlfn.XLOOKUP(A:A,'Nikes Sales Dataset - Worked f'!A:A,'Nikes Sales Dataset - Worked f'!W:W)</f>
        <v>Delhi</v>
      </c>
      <c r="Q1409" s="9">
        <f>_xlfn.XLOOKUP(A:A,'Nikes Sales Dataset - Worked f'!A:A,'Nikes Sales Dataset - Worked f'!X:X)</f>
        <v>-4.0999999999999996</v>
      </c>
    </row>
    <row r="1410" spans="1:17" x14ac:dyDescent="0.25">
      <c r="A1410" s="4">
        <v>3408</v>
      </c>
      <c r="B1410" t="str">
        <f>VLOOKUP('Nikes Sales Dataset - Worked f'!A:A,'Nikes Sales Dataset - Worked f'!A:B,2,FALSE)</f>
        <v>3408_20250228</v>
      </c>
      <c r="C1410" t="str">
        <f>VLOOKUP('Nikes Sales Dataset - Worked f'!A:A,'Nikes Sales Dataset - Worked f'!A:C,3,FALSE)</f>
        <v>Men</v>
      </c>
      <c r="D1410" t="str">
        <f>VLOOKUP('Nikes Sales Dataset - Worked f'!A:A,'Nikes Sales Dataset - Worked f'!A:D,4,FALSE)</f>
        <v>Basketball</v>
      </c>
      <c r="E1410" t="str">
        <f>VLOOKUP('Nikes Sales Dataset - Worked f'!A:A,'Nikes Sales Dataset - Worked f'!A:E,5,FALSE)</f>
        <v>Air Jordan</v>
      </c>
      <c r="F1410" t="str">
        <f>VLOOKUP('Nikes Sales Dataset - Worked f'!A:A,'Nikes Sales Dataset - Worked f'!A:G,7,FALSE)</f>
        <v>XL</v>
      </c>
      <c r="G1410" s="3">
        <f>VLOOKUP('Nikes Sales Dataset - Worked f'!A:A,'Nikes Sales Dataset - Worked f'!A:I,9,FALSE)</f>
        <v>1</v>
      </c>
      <c r="H1410" s="9">
        <f>VLOOKUP('Nikes Sales Dataset - Worked f'!A:A,'Nikes Sales Dataset - Worked f'!A:K,11,FALSE)</f>
        <v>6110.0300000000007</v>
      </c>
      <c r="I1410">
        <f>_xlfn.XLOOKUP('Cleaned and Transformed Dataset'!A:A,'Nikes Sales Dataset - Worked f'!A:A,'Nikes Sales Dataset - Worked f'!M:M)</f>
        <v>0</v>
      </c>
      <c r="J1410" s="9">
        <f>_xlfn.XLOOKUP(A:A,'Nikes Sales Dataset - Worked f'!A:A,'Nikes Sales Dataset - Worked f'!N:N)</f>
        <v>6110.0300000000007</v>
      </c>
      <c r="K1410" s="3">
        <f>_xlfn.XLOOKUP(A:A,'Nikes Sales Dataset - Worked f'!A:A,'Nikes Sales Dataset - Worked f'!P:P)</f>
        <v>6110.0300000000007</v>
      </c>
      <c r="L1410" s="7">
        <f>VLOOKUP('Nikes Sales Dataset - Worked f'!A:A,'Nikes Sales Dataset - Worked f'!A:R,18,FALSE)</f>
        <v>45716</v>
      </c>
      <c r="M1410" s="7" t="str">
        <f>_xlfn.XLOOKUP(A:A,'Nikes Sales Dataset - Worked f'!A:A,'Nikes Sales Dataset - Worked f'!S:S)</f>
        <v>Feb</v>
      </c>
      <c r="N1410" s="7" t="str">
        <f>_xlfn.XLOOKUP(A:A,'Nikes Sales Dataset - Worked f'!A:A,'Nikes Sales Dataset - Worked f'!T:T)</f>
        <v>2025</v>
      </c>
      <c r="O1410" t="str">
        <f>_xlfn.XLOOKUP(A:A,'Nikes Sales Dataset - Worked f'!A:A,'Nikes Sales Dataset - Worked f'!U:U)</f>
        <v>Retail</v>
      </c>
      <c r="P1410" t="str">
        <f>_xlfn.XLOOKUP(A:A,'Nikes Sales Dataset - Worked f'!A:A,'Nikes Sales Dataset - Worked f'!W:W)</f>
        <v>Delhi</v>
      </c>
      <c r="Q1410" s="9">
        <f>_xlfn.XLOOKUP(A:A,'Nikes Sales Dataset - Worked f'!A:A,'Nikes Sales Dataset - Worked f'!X:X)</f>
        <v>1675.58</v>
      </c>
    </row>
    <row r="1411" spans="1:17" x14ac:dyDescent="0.25">
      <c r="A1411" s="4">
        <v>3409</v>
      </c>
      <c r="B1411" t="str">
        <f>VLOOKUP('Nikes Sales Dataset - Worked f'!A:A,'Nikes Sales Dataset - Worked f'!A:B,2,FALSE)</f>
        <v>3409_20240908</v>
      </c>
      <c r="C1411" t="str">
        <f>VLOOKUP('Nikes Sales Dataset - Worked f'!A:A,'Nikes Sales Dataset - Worked f'!A:C,3,FALSE)</f>
        <v>Kids</v>
      </c>
      <c r="D1411" t="str">
        <f>VLOOKUP('Nikes Sales Dataset - Worked f'!A:A,'Nikes Sales Dataset - Worked f'!A:D,4,FALSE)</f>
        <v>Running</v>
      </c>
      <c r="E1411" t="str">
        <f>VLOOKUP('Nikes Sales Dataset - Worked f'!A:A,'Nikes Sales Dataset - Worked f'!A:E,5,FALSE)</f>
        <v>Air Zoom</v>
      </c>
      <c r="F1411" t="str">
        <f>VLOOKUP('Nikes Sales Dataset - Worked f'!A:A,'Nikes Sales Dataset - Worked f'!A:G,7,FALSE)</f>
        <v>M</v>
      </c>
      <c r="G1411" s="3">
        <f>VLOOKUP('Nikes Sales Dataset - Worked f'!A:A,'Nikes Sales Dataset - Worked f'!A:I,9,FALSE)</f>
        <v>1</v>
      </c>
      <c r="H1411" s="9">
        <f>VLOOKUP('Nikes Sales Dataset - Worked f'!A:A,'Nikes Sales Dataset - Worked f'!A:K,11,FALSE)</f>
        <v>6312.01</v>
      </c>
      <c r="I1411">
        <f>_xlfn.XLOOKUP('Cleaned and Transformed Dataset'!A:A,'Nikes Sales Dataset - Worked f'!A:A,'Nikes Sales Dataset - Worked f'!M:M)</f>
        <v>0.3</v>
      </c>
      <c r="J1411" s="9">
        <f>_xlfn.XLOOKUP(A:A,'Nikes Sales Dataset - Worked f'!A:A,'Nikes Sales Dataset - Worked f'!N:N)</f>
        <v>4418.4070000000002</v>
      </c>
      <c r="K1411" s="3">
        <f>_xlfn.XLOOKUP(A:A,'Nikes Sales Dataset - Worked f'!A:A,'Nikes Sales Dataset - Worked f'!P:P)</f>
        <v>4418.4070000000002</v>
      </c>
      <c r="L1411" s="7">
        <f>VLOOKUP('Nikes Sales Dataset - Worked f'!A:A,'Nikes Sales Dataset - Worked f'!A:R,18,FALSE)</f>
        <v>45543</v>
      </c>
      <c r="M1411" s="7" t="str">
        <f>_xlfn.XLOOKUP(A:A,'Nikes Sales Dataset - Worked f'!A:A,'Nikes Sales Dataset - Worked f'!S:S)</f>
        <v>Sep</v>
      </c>
      <c r="N1411" s="7" t="str">
        <f>_xlfn.XLOOKUP(A:A,'Nikes Sales Dataset - Worked f'!A:A,'Nikes Sales Dataset - Worked f'!T:T)</f>
        <v>2024</v>
      </c>
      <c r="O1411" t="str">
        <f>_xlfn.XLOOKUP(A:A,'Nikes Sales Dataset - Worked f'!A:A,'Nikes Sales Dataset - Worked f'!U:U)</f>
        <v>Retail</v>
      </c>
      <c r="P1411" t="str">
        <f>_xlfn.XLOOKUP(A:A,'Nikes Sales Dataset - Worked f'!A:A,'Nikes Sales Dataset - Worked f'!W:W)</f>
        <v>Delhi</v>
      </c>
      <c r="Q1411" s="9">
        <f>_xlfn.XLOOKUP(A:A,'Nikes Sales Dataset - Worked f'!A:A,'Nikes Sales Dataset - Worked f'!X:X)</f>
        <v>-1106.07</v>
      </c>
    </row>
    <row r="1412" spans="1:17" x14ac:dyDescent="0.25">
      <c r="A1412" s="4">
        <v>3410</v>
      </c>
      <c r="B1412" t="str">
        <f>VLOOKUP('Nikes Sales Dataset - Worked f'!A:A,'Nikes Sales Dataset - Worked f'!A:B,2,FALSE)</f>
        <v>3410_20250101</v>
      </c>
      <c r="C1412" t="str">
        <f>VLOOKUP('Nikes Sales Dataset - Worked f'!A:A,'Nikes Sales Dataset - Worked f'!A:C,3,FALSE)</f>
        <v>Kids</v>
      </c>
      <c r="D1412" t="str">
        <f>VLOOKUP('Nikes Sales Dataset - Worked f'!A:A,'Nikes Sales Dataset - Worked f'!A:D,4,FALSE)</f>
        <v>Running</v>
      </c>
      <c r="E1412" t="str">
        <f>VLOOKUP('Nikes Sales Dataset - Worked f'!A:A,'Nikes Sales Dataset - Worked f'!A:E,5,FALSE)</f>
        <v>Free RN</v>
      </c>
      <c r="F1412" t="str">
        <f>VLOOKUP('Nikes Sales Dataset - Worked f'!A:A,'Nikes Sales Dataset - Worked f'!A:G,7,FALSE)</f>
        <v>M</v>
      </c>
      <c r="G1412" s="3">
        <f>VLOOKUP('Nikes Sales Dataset - Worked f'!A:A,'Nikes Sales Dataset - Worked f'!A:I,9,FALSE)</f>
        <v>0</v>
      </c>
      <c r="H1412" s="9">
        <f>VLOOKUP('Nikes Sales Dataset - Worked f'!A:A,'Nikes Sales Dataset - Worked f'!A:K,11,FALSE)</f>
        <v>6110.0300000000007</v>
      </c>
      <c r="I1412">
        <f>_xlfn.XLOOKUP('Cleaned and Transformed Dataset'!A:A,'Nikes Sales Dataset - Worked f'!A:A,'Nikes Sales Dataset - Worked f'!M:M)</f>
        <v>0</v>
      </c>
      <c r="J1412" s="9">
        <f>_xlfn.XLOOKUP(A:A,'Nikes Sales Dataset - Worked f'!A:A,'Nikes Sales Dataset - Worked f'!N:N)</f>
        <v>6110.0300000000007</v>
      </c>
      <c r="K1412" s="3">
        <f>_xlfn.XLOOKUP(A:A,'Nikes Sales Dataset - Worked f'!A:A,'Nikes Sales Dataset - Worked f'!P:P)</f>
        <v>0</v>
      </c>
      <c r="L1412" s="7">
        <f>VLOOKUP('Nikes Sales Dataset - Worked f'!A:A,'Nikes Sales Dataset - Worked f'!A:R,18,FALSE)</f>
        <v>45658</v>
      </c>
      <c r="M1412" s="7" t="str">
        <f>_xlfn.XLOOKUP(A:A,'Nikes Sales Dataset - Worked f'!A:A,'Nikes Sales Dataset - Worked f'!S:S)</f>
        <v>Jan</v>
      </c>
      <c r="N1412" s="7" t="str">
        <f>_xlfn.XLOOKUP(A:A,'Nikes Sales Dataset - Worked f'!A:A,'Nikes Sales Dataset - Worked f'!T:T)</f>
        <v>2025</v>
      </c>
      <c r="O1412" t="str">
        <f>_xlfn.XLOOKUP(A:A,'Nikes Sales Dataset - Worked f'!A:A,'Nikes Sales Dataset - Worked f'!U:U)</f>
        <v>Retail</v>
      </c>
      <c r="P1412" t="str">
        <f>_xlfn.XLOOKUP(A:A,'Nikes Sales Dataset - Worked f'!A:A,'Nikes Sales Dataset - Worked f'!W:W)</f>
        <v>Hyderabad</v>
      </c>
      <c r="Q1412" s="9">
        <f>_xlfn.XLOOKUP(A:A,'Nikes Sales Dataset - Worked f'!A:A,'Nikes Sales Dataset - Worked f'!X:X)</f>
        <v>2396.5500000000002</v>
      </c>
    </row>
    <row r="1413" spans="1:17" x14ac:dyDescent="0.25">
      <c r="A1413" s="4">
        <v>3411</v>
      </c>
      <c r="B1413" t="str">
        <f>VLOOKUP('Nikes Sales Dataset - Worked f'!A:A,'Nikes Sales Dataset - Worked f'!A:B,2,FALSE)</f>
        <v>3411_Unknown Date</v>
      </c>
      <c r="C1413" t="str">
        <f>VLOOKUP('Nikes Sales Dataset - Worked f'!A:A,'Nikes Sales Dataset - Worked f'!A:C,3,FALSE)</f>
        <v>Kids</v>
      </c>
      <c r="D1413" t="str">
        <f>VLOOKUP('Nikes Sales Dataset - Worked f'!A:A,'Nikes Sales Dataset - Worked f'!A:D,4,FALSE)</f>
        <v>Soccer</v>
      </c>
      <c r="E1413" t="str">
        <f>VLOOKUP('Nikes Sales Dataset - Worked f'!A:A,'Nikes Sales Dataset - Worked f'!A:E,5,FALSE)</f>
        <v>Mercurial Superfly</v>
      </c>
      <c r="F1413" t="str">
        <f>VLOOKUP('Nikes Sales Dataset - Worked f'!A:A,'Nikes Sales Dataset - Worked f'!A:G,7,FALSE)</f>
        <v>M</v>
      </c>
      <c r="G1413" s="3">
        <f>VLOOKUP('Nikes Sales Dataset - Worked f'!A:A,'Nikes Sales Dataset - Worked f'!A:I,9,FALSE)</f>
        <v>0</v>
      </c>
      <c r="H1413" s="9">
        <f>VLOOKUP('Nikes Sales Dataset - Worked f'!A:A,'Nikes Sales Dataset - Worked f'!A:K,11,FALSE)</f>
        <v>6110.0300000000007</v>
      </c>
      <c r="I1413">
        <f>_xlfn.XLOOKUP('Cleaned and Transformed Dataset'!A:A,'Nikes Sales Dataset - Worked f'!A:A,'Nikes Sales Dataset - Worked f'!M:M)</f>
        <v>0</v>
      </c>
      <c r="J1413" s="9">
        <f>_xlfn.XLOOKUP(A:A,'Nikes Sales Dataset - Worked f'!A:A,'Nikes Sales Dataset - Worked f'!N:N)</f>
        <v>6110.0300000000007</v>
      </c>
      <c r="K1413" s="3">
        <f>_xlfn.XLOOKUP(A:A,'Nikes Sales Dataset - Worked f'!A:A,'Nikes Sales Dataset - Worked f'!P:P)</f>
        <v>0</v>
      </c>
      <c r="L1413" s="7" t="str">
        <f>VLOOKUP('Nikes Sales Dataset - Worked f'!A:A,'Nikes Sales Dataset - Worked f'!A:R,18,FALSE)</f>
        <v>Unknown Date</v>
      </c>
      <c r="M1413" s="7" t="str">
        <f>_xlfn.XLOOKUP(A:A,'Nikes Sales Dataset - Worked f'!A:A,'Nikes Sales Dataset - Worked f'!S:S)</f>
        <v>Unknown</v>
      </c>
      <c r="N1413" s="7" t="str">
        <f>_xlfn.XLOOKUP(A:A,'Nikes Sales Dataset - Worked f'!A:A,'Nikes Sales Dataset - Worked f'!T:T)</f>
        <v>Unknown</v>
      </c>
      <c r="O1413" t="str">
        <f>_xlfn.XLOOKUP(A:A,'Nikes Sales Dataset - Worked f'!A:A,'Nikes Sales Dataset - Worked f'!U:U)</f>
        <v>Retail</v>
      </c>
      <c r="P1413" t="str">
        <f>_xlfn.XLOOKUP(A:A,'Nikes Sales Dataset - Worked f'!A:A,'Nikes Sales Dataset - Worked f'!W:W)</f>
        <v>Pune</v>
      </c>
      <c r="Q1413" s="9">
        <f>_xlfn.XLOOKUP(A:A,'Nikes Sales Dataset - Worked f'!A:A,'Nikes Sales Dataset - Worked f'!X:X)</f>
        <v>-970.59</v>
      </c>
    </row>
    <row r="1414" spans="1:17" x14ac:dyDescent="0.25">
      <c r="A1414" s="4">
        <v>3412</v>
      </c>
      <c r="B1414" t="str">
        <f>VLOOKUP('Nikes Sales Dataset - Worked f'!A:A,'Nikes Sales Dataset - Worked f'!A:B,2,FALSE)</f>
        <v>3412_Unknown Date</v>
      </c>
      <c r="C1414" t="str">
        <f>VLOOKUP('Nikes Sales Dataset - Worked f'!A:A,'Nikes Sales Dataset - Worked f'!A:C,3,FALSE)</f>
        <v>Men</v>
      </c>
      <c r="D1414" t="str">
        <f>VLOOKUP('Nikes Sales Dataset - Worked f'!A:A,'Nikes Sales Dataset - Worked f'!A:D,4,FALSE)</f>
        <v>Training</v>
      </c>
      <c r="E1414" t="str">
        <f>VLOOKUP('Nikes Sales Dataset - Worked f'!A:A,'Nikes Sales Dataset - Worked f'!A:E,5,FALSE)</f>
        <v>Flex Trainer</v>
      </c>
      <c r="F1414" t="str">
        <f>VLOOKUP('Nikes Sales Dataset - Worked f'!A:A,'Nikes Sales Dataset - Worked f'!A:G,7,FALSE)</f>
        <v>XL</v>
      </c>
      <c r="G1414" s="3">
        <f>VLOOKUP('Nikes Sales Dataset - Worked f'!A:A,'Nikes Sales Dataset - Worked f'!A:I,9,FALSE)</f>
        <v>1</v>
      </c>
      <c r="H1414" s="9">
        <f>VLOOKUP('Nikes Sales Dataset - Worked f'!A:A,'Nikes Sales Dataset - Worked f'!A:K,11,FALSE)</f>
        <v>6983.68</v>
      </c>
      <c r="I1414">
        <f>_xlfn.XLOOKUP('Cleaned and Transformed Dataset'!A:A,'Nikes Sales Dataset - Worked f'!A:A,'Nikes Sales Dataset - Worked f'!M:M)</f>
        <v>0</v>
      </c>
      <c r="J1414" s="9">
        <f>_xlfn.XLOOKUP(A:A,'Nikes Sales Dataset - Worked f'!A:A,'Nikes Sales Dataset - Worked f'!N:N)</f>
        <v>6983.68</v>
      </c>
      <c r="K1414" s="3">
        <f>_xlfn.XLOOKUP(A:A,'Nikes Sales Dataset - Worked f'!A:A,'Nikes Sales Dataset - Worked f'!P:P)</f>
        <v>6983.68</v>
      </c>
      <c r="L1414" s="7" t="str">
        <f>VLOOKUP('Nikes Sales Dataset - Worked f'!A:A,'Nikes Sales Dataset - Worked f'!A:R,18,FALSE)</f>
        <v>Unknown Date</v>
      </c>
      <c r="M1414" s="7" t="str">
        <f>_xlfn.XLOOKUP(A:A,'Nikes Sales Dataset - Worked f'!A:A,'Nikes Sales Dataset - Worked f'!S:S)</f>
        <v>Unknown</v>
      </c>
      <c r="N1414" s="7" t="str">
        <f>_xlfn.XLOOKUP(A:A,'Nikes Sales Dataset - Worked f'!A:A,'Nikes Sales Dataset - Worked f'!T:T)</f>
        <v>Unknown</v>
      </c>
      <c r="O1414" t="str">
        <f>_xlfn.XLOOKUP(A:A,'Nikes Sales Dataset - Worked f'!A:A,'Nikes Sales Dataset - Worked f'!U:U)</f>
        <v>Online</v>
      </c>
      <c r="P1414" t="str">
        <f>_xlfn.XLOOKUP(A:A,'Nikes Sales Dataset - Worked f'!A:A,'Nikes Sales Dataset - Worked f'!W:W)</f>
        <v>Hyderabad</v>
      </c>
      <c r="Q1414" s="9">
        <f>_xlfn.XLOOKUP(A:A,'Nikes Sales Dataset - Worked f'!A:A,'Nikes Sales Dataset - Worked f'!X:X)</f>
        <v>2789.29</v>
      </c>
    </row>
    <row r="1415" spans="1:17" x14ac:dyDescent="0.25">
      <c r="A1415" s="4">
        <v>3413</v>
      </c>
      <c r="B1415" t="str">
        <f>VLOOKUP('Nikes Sales Dataset - Worked f'!A:A,'Nikes Sales Dataset - Worked f'!A:B,2,FALSE)</f>
        <v>3413_20230731</v>
      </c>
      <c r="C1415" t="str">
        <f>VLOOKUP('Nikes Sales Dataset - Worked f'!A:A,'Nikes Sales Dataset - Worked f'!A:C,3,FALSE)</f>
        <v>Kids</v>
      </c>
      <c r="D1415" t="str">
        <f>VLOOKUP('Nikes Sales Dataset - Worked f'!A:A,'Nikes Sales Dataset - Worked f'!A:D,4,FALSE)</f>
        <v>Soccer</v>
      </c>
      <c r="E1415" t="str">
        <f>VLOOKUP('Nikes Sales Dataset - Worked f'!A:A,'Nikes Sales Dataset - Worked f'!A:E,5,FALSE)</f>
        <v>Phantom GT</v>
      </c>
      <c r="F1415" t="str">
        <f>VLOOKUP('Nikes Sales Dataset - Worked f'!A:A,'Nikes Sales Dataset - Worked f'!A:G,7,FALSE)</f>
        <v>XL</v>
      </c>
      <c r="G1415" s="3">
        <f>VLOOKUP('Nikes Sales Dataset - Worked f'!A:A,'Nikes Sales Dataset - Worked f'!A:I,9,FALSE)</f>
        <v>2</v>
      </c>
      <c r="H1415" s="9">
        <f>VLOOKUP('Nikes Sales Dataset - Worked f'!A:A,'Nikes Sales Dataset - Worked f'!A:K,11,FALSE)</f>
        <v>6110.0300000000007</v>
      </c>
      <c r="I1415">
        <f>_xlfn.XLOOKUP('Cleaned and Transformed Dataset'!A:A,'Nikes Sales Dataset - Worked f'!A:A,'Nikes Sales Dataset - Worked f'!M:M)</f>
        <v>0</v>
      </c>
      <c r="J1415" s="9">
        <f>_xlfn.XLOOKUP(A:A,'Nikes Sales Dataset - Worked f'!A:A,'Nikes Sales Dataset - Worked f'!N:N)</f>
        <v>6110.0300000000007</v>
      </c>
      <c r="K1415" s="3">
        <f>_xlfn.XLOOKUP(A:A,'Nikes Sales Dataset - Worked f'!A:A,'Nikes Sales Dataset - Worked f'!P:P)</f>
        <v>12220.060000000001</v>
      </c>
      <c r="L1415" s="7">
        <f>VLOOKUP('Nikes Sales Dataset - Worked f'!A:A,'Nikes Sales Dataset - Worked f'!A:R,18,FALSE)</f>
        <v>45138</v>
      </c>
      <c r="M1415" s="7" t="str">
        <f>_xlfn.XLOOKUP(A:A,'Nikes Sales Dataset - Worked f'!A:A,'Nikes Sales Dataset - Worked f'!S:S)</f>
        <v>Jul</v>
      </c>
      <c r="N1415" s="7" t="str">
        <f>_xlfn.XLOOKUP(A:A,'Nikes Sales Dataset - Worked f'!A:A,'Nikes Sales Dataset - Worked f'!T:T)</f>
        <v>2023</v>
      </c>
      <c r="O1415" t="str">
        <f>_xlfn.XLOOKUP(A:A,'Nikes Sales Dataset - Worked f'!A:A,'Nikes Sales Dataset - Worked f'!U:U)</f>
        <v>Online</v>
      </c>
      <c r="P1415" t="str">
        <f>_xlfn.XLOOKUP(A:A,'Nikes Sales Dataset - Worked f'!A:A,'Nikes Sales Dataset - Worked f'!W:W)</f>
        <v>Hyderabad</v>
      </c>
      <c r="Q1415" s="9">
        <f>_xlfn.XLOOKUP(A:A,'Nikes Sales Dataset - Worked f'!A:A,'Nikes Sales Dataset - Worked f'!X:X)</f>
        <v>2752.65</v>
      </c>
    </row>
    <row r="1416" spans="1:17" x14ac:dyDescent="0.25">
      <c r="A1416" s="4">
        <v>3414</v>
      </c>
      <c r="B1416" t="str">
        <f>VLOOKUP('Nikes Sales Dataset - Worked f'!A:A,'Nikes Sales Dataset - Worked f'!A:B,2,FALSE)</f>
        <v>3414_20250121</v>
      </c>
      <c r="C1416" t="str">
        <f>VLOOKUP('Nikes Sales Dataset - Worked f'!A:A,'Nikes Sales Dataset - Worked f'!A:C,3,FALSE)</f>
        <v>Men</v>
      </c>
      <c r="D1416" t="str">
        <f>VLOOKUP('Nikes Sales Dataset - Worked f'!A:A,'Nikes Sales Dataset - Worked f'!A:D,4,FALSE)</f>
        <v>Lifestyle</v>
      </c>
      <c r="E1416" t="str">
        <f>VLOOKUP('Nikes Sales Dataset - Worked f'!A:A,'Nikes Sales Dataset - Worked f'!A:E,5,FALSE)</f>
        <v>Dunk Low</v>
      </c>
      <c r="F1416" t="str">
        <f>VLOOKUP('Nikes Sales Dataset - Worked f'!A:A,'Nikes Sales Dataset - Worked f'!A:G,7,FALSE)</f>
        <v>M</v>
      </c>
      <c r="G1416" s="3">
        <f>VLOOKUP('Nikes Sales Dataset - Worked f'!A:A,'Nikes Sales Dataset - Worked f'!A:I,9,FALSE)</f>
        <v>4</v>
      </c>
      <c r="H1416" s="9">
        <f>VLOOKUP('Nikes Sales Dataset - Worked f'!A:A,'Nikes Sales Dataset - Worked f'!A:K,11,FALSE)</f>
        <v>9996.2199999999993</v>
      </c>
      <c r="I1416">
        <f>_xlfn.XLOOKUP('Cleaned and Transformed Dataset'!A:A,'Nikes Sales Dataset - Worked f'!A:A,'Nikes Sales Dataset - Worked f'!M:M)</f>
        <v>0</v>
      </c>
      <c r="J1416" s="9">
        <f>_xlfn.XLOOKUP(A:A,'Nikes Sales Dataset - Worked f'!A:A,'Nikes Sales Dataset - Worked f'!N:N)</f>
        <v>9996.2199999999993</v>
      </c>
      <c r="K1416" s="3">
        <f>_xlfn.XLOOKUP(A:A,'Nikes Sales Dataset - Worked f'!A:A,'Nikes Sales Dataset - Worked f'!P:P)</f>
        <v>39984.879999999997</v>
      </c>
      <c r="L1416" s="7">
        <f>VLOOKUP('Nikes Sales Dataset - Worked f'!A:A,'Nikes Sales Dataset - Worked f'!A:R,18,FALSE)</f>
        <v>45678</v>
      </c>
      <c r="M1416" s="7" t="str">
        <f>_xlfn.XLOOKUP(A:A,'Nikes Sales Dataset - Worked f'!A:A,'Nikes Sales Dataset - Worked f'!S:S)</f>
        <v>Jan</v>
      </c>
      <c r="N1416" s="7" t="str">
        <f>_xlfn.XLOOKUP(A:A,'Nikes Sales Dataset - Worked f'!A:A,'Nikes Sales Dataset - Worked f'!T:T)</f>
        <v>2025</v>
      </c>
      <c r="O1416" t="str">
        <f>_xlfn.XLOOKUP(A:A,'Nikes Sales Dataset - Worked f'!A:A,'Nikes Sales Dataset - Worked f'!U:U)</f>
        <v>Online</v>
      </c>
      <c r="P1416" t="str">
        <f>_xlfn.XLOOKUP(A:A,'Nikes Sales Dataset - Worked f'!A:A,'Nikes Sales Dataset - Worked f'!W:W)</f>
        <v>Mumbai</v>
      </c>
      <c r="Q1416" s="9">
        <f>_xlfn.XLOOKUP(A:A,'Nikes Sales Dataset - Worked f'!A:A,'Nikes Sales Dataset - Worked f'!X:X)</f>
        <v>520.63</v>
      </c>
    </row>
    <row r="1417" spans="1:17" x14ac:dyDescent="0.25">
      <c r="A1417" s="4">
        <v>3415</v>
      </c>
      <c r="B1417" t="str">
        <f>VLOOKUP('Nikes Sales Dataset - Worked f'!A:A,'Nikes Sales Dataset - Worked f'!A:B,2,FALSE)</f>
        <v>3415_20240306</v>
      </c>
      <c r="C1417" t="str">
        <f>VLOOKUP('Nikes Sales Dataset - Worked f'!A:A,'Nikes Sales Dataset - Worked f'!A:C,3,FALSE)</f>
        <v>Kids</v>
      </c>
      <c r="D1417" t="str">
        <f>VLOOKUP('Nikes Sales Dataset - Worked f'!A:A,'Nikes Sales Dataset - Worked f'!A:D,4,FALSE)</f>
        <v>Basketball</v>
      </c>
      <c r="E1417" t="str">
        <f>VLOOKUP('Nikes Sales Dataset - Worked f'!A:A,'Nikes Sales Dataset - Worked f'!A:E,5,FALSE)</f>
        <v>Air Jordan</v>
      </c>
      <c r="F1417" t="str">
        <f>VLOOKUP('Nikes Sales Dataset - Worked f'!A:A,'Nikes Sales Dataset - Worked f'!A:G,7,FALSE)</f>
        <v>L</v>
      </c>
      <c r="G1417" s="3">
        <f>VLOOKUP('Nikes Sales Dataset - Worked f'!A:A,'Nikes Sales Dataset - Worked f'!A:I,9,FALSE)</f>
        <v>-1</v>
      </c>
      <c r="H1417" s="9">
        <f>VLOOKUP('Nikes Sales Dataset - Worked f'!A:A,'Nikes Sales Dataset - Worked f'!A:K,11,FALSE)</f>
        <v>6165.08</v>
      </c>
      <c r="I1417">
        <f>_xlfn.XLOOKUP('Cleaned and Transformed Dataset'!A:A,'Nikes Sales Dataset - Worked f'!A:A,'Nikes Sales Dataset - Worked f'!M:M)</f>
        <v>0</v>
      </c>
      <c r="J1417" s="9">
        <f>_xlfn.XLOOKUP(A:A,'Nikes Sales Dataset - Worked f'!A:A,'Nikes Sales Dataset - Worked f'!N:N)</f>
        <v>6165.08</v>
      </c>
      <c r="K1417" s="3">
        <f>_xlfn.XLOOKUP(A:A,'Nikes Sales Dataset - Worked f'!A:A,'Nikes Sales Dataset - Worked f'!P:P)</f>
        <v>-6165.08</v>
      </c>
      <c r="L1417" s="7">
        <f>VLOOKUP('Nikes Sales Dataset - Worked f'!A:A,'Nikes Sales Dataset - Worked f'!A:R,18,FALSE)</f>
        <v>45357</v>
      </c>
      <c r="M1417" s="7" t="str">
        <f>_xlfn.XLOOKUP(A:A,'Nikes Sales Dataset - Worked f'!A:A,'Nikes Sales Dataset - Worked f'!S:S)</f>
        <v>Mar</v>
      </c>
      <c r="N1417" s="7" t="str">
        <f>_xlfn.XLOOKUP(A:A,'Nikes Sales Dataset - Worked f'!A:A,'Nikes Sales Dataset - Worked f'!T:T)</f>
        <v>2024</v>
      </c>
      <c r="O1417" t="str">
        <f>_xlfn.XLOOKUP(A:A,'Nikes Sales Dataset - Worked f'!A:A,'Nikes Sales Dataset - Worked f'!U:U)</f>
        <v>Online</v>
      </c>
      <c r="P1417" t="str">
        <f>_xlfn.XLOOKUP(A:A,'Nikes Sales Dataset - Worked f'!A:A,'Nikes Sales Dataset - Worked f'!W:W)</f>
        <v>Hyderabad</v>
      </c>
      <c r="Q1417" s="9">
        <f>_xlfn.XLOOKUP(A:A,'Nikes Sales Dataset - Worked f'!A:A,'Nikes Sales Dataset - Worked f'!X:X)</f>
        <v>-426.97</v>
      </c>
    </row>
    <row r="1418" spans="1:17" x14ac:dyDescent="0.25">
      <c r="A1418" s="4">
        <v>3416</v>
      </c>
      <c r="B1418" t="str">
        <f>VLOOKUP('Nikes Sales Dataset - Worked f'!A:A,'Nikes Sales Dataset - Worked f'!A:B,2,FALSE)</f>
        <v>3416_20250604</v>
      </c>
      <c r="C1418" t="str">
        <f>VLOOKUP('Nikes Sales Dataset - Worked f'!A:A,'Nikes Sales Dataset - Worked f'!A:C,3,FALSE)</f>
        <v>Men</v>
      </c>
      <c r="D1418" t="str">
        <f>VLOOKUP('Nikes Sales Dataset - Worked f'!A:A,'Nikes Sales Dataset - Worked f'!A:D,4,FALSE)</f>
        <v>Soccer</v>
      </c>
      <c r="E1418" t="str">
        <f>VLOOKUP('Nikes Sales Dataset - Worked f'!A:A,'Nikes Sales Dataset - Worked f'!A:E,5,FALSE)</f>
        <v>Phantom GT</v>
      </c>
      <c r="F1418" t="str">
        <f>VLOOKUP('Nikes Sales Dataset - Worked f'!A:A,'Nikes Sales Dataset - Worked f'!A:G,7,FALSE)</f>
        <v>XL</v>
      </c>
      <c r="G1418" s="3">
        <f>VLOOKUP('Nikes Sales Dataset - Worked f'!A:A,'Nikes Sales Dataset - Worked f'!A:I,9,FALSE)</f>
        <v>0</v>
      </c>
      <c r="H1418" s="9">
        <f>VLOOKUP('Nikes Sales Dataset - Worked f'!A:A,'Nikes Sales Dataset - Worked f'!A:K,11,FALSE)</f>
        <v>8954.59</v>
      </c>
      <c r="I1418">
        <f>_xlfn.XLOOKUP('Cleaned and Transformed Dataset'!A:A,'Nikes Sales Dataset - Worked f'!A:A,'Nikes Sales Dataset - Worked f'!M:M)</f>
        <v>0.33</v>
      </c>
      <c r="J1418" s="9">
        <f>_xlfn.XLOOKUP(A:A,'Nikes Sales Dataset - Worked f'!A:A,'Nikes Sales Dataset - Worked f'!N:N)</f>
        <v>5999.5752999999995</v>
      </c>
      <c r="K1418" s="3">
        <f>_xlfn.XLOOKUP(A:A,'Nikes Sales Dataset - Worked f'!A:A,'Nikes Sales Dataset - Worked f'!P:P)</f>
        <v>0</v>
      </c>
      <c r="L1418" s="7">
        <f>VLOOKUP('Nikes Sales Dataset - Worked f'!A:A,'Nikes Sales Dataset - Worked f'!A:R,18,FALSE)</f>
        <v>45812</v>
      </c>
      <c r="M1418" s="7" t="str">
        <f>_xlfn.XLOOKUP(A:A,'Nikes Sales Dataset - Worked f'!A:A,'Nikes Sales Dataset - Worked f'!S:S)</f>
        <v>Jun</v>
      </c>
      <c r="N1418" s="7" t="str">
        <f>_xlfn.XLOOKUP(A:A,'Nikes Sales Dataset - Worked f'!A:A,'Nikes Sales Dataset - Worked f'!T:T)</f>
        <v>2025</v>
      </c>
      <c r="O1418" t="str">
        <f>_xlfn.XLOOKUP(A:A,'Nikes Sales Dataset - Worked f'!A:A,'Nikes Sales Dataset - Worked f'!U:U)</f>
        <v>Retail</v>
      </c>
      <c r="P1418" t="str">
        <f>_xlfn.XLOOKUP(A:A,'Nikes Sales Dataset - Worked f'!A:A,'Nikes Sales Dataset - Worked f'!W:W)</f>
        <v>Hyderabad</v>
      </c>
      <c r="Q1418" s="9">
        <f>_xlfn.XLOOKUP(A:A,'Nikes Sales Dataset - Worked f'!A:A,'Nikes Sales Dataset - Worked f'!X:X)</f>
        <v>-819.45</v>
      </c>
    </row>
    <row r="1419" spans="1:17" x14ac:dyDescent="0.25">
      <c r="A1419" s="4">
        <v>3417</v>
      </c>
      <c r="B1419" t="str">
        <f>VLOOKUP('Nikes Sales Dataset - Worked f'!A:A,'Nikes Sales Dataset - Worked f'!A:B,2,FALSE)</f>
        <v>3417_20250330</v>
      </c>
      <c r="C1419" t="str">
        <f>VLOOKUP('Nikes Sales Dataset - Worked f'!A:A,'Nikes Sales Dataset - Worked f'!A:C,3,FALSE)</f>
        <v>Men</v>
      </c>
      <c r="D1419" t="str">
        <f>VLOOKUP('Nikes Sales Dataset - Worked f'!A:A,'Nikes Sales Dataset - Worked f'!A:D,4,FALSE)</f>
        <v>Basketball</v>
      </c>
      <c r="E1419" t="str">
        <f>VLOOKUP('Nikes Sales Dataset - Worked f'!A:A,'Nikes Sales Dataset - Worked f'!A:E,5,FALSE)</f>
        <v>LeBron 20</v>
      </c>
      <c r="F1419" t="str">
        <f>VLOOKUP('Nikes Sales Dataset - Worked f'!A:A,'Nikes Sales Dataset - Worked f'!A:G,7,FALSE)</f>
        <v>XL</v>
      </c>
      <c r="G1419" s="3">
        <f>VLOOKUP('Nikes Sales Dataset - Worked f'!A:A,'Nikes Sales Dataset - Worked f'!A:I,9,FALSE)</f>
        <v>0</v>
      </c>
      <c r="H1419" s="9">
        <f>VLOOKUP('Nikes Sales Dataset - Worked f'!A:A,'Nikes Sales Dataset - Worked f'!A:K,11,FALSE)</f>
        <v>5700.61</v>
      </c>
      <c r="I1419">
        <f>_xlfn.XLOOKUP('Cleaned and Transformed Dataset'!A:A,'Nikes Sales Dataset - Worked f'!A:A,'Nikes Sales Dataset - Worked f'!M:M)</f>
        <v>0</v>
      </c>
      <c r="J1419" s="9">
        <f>_xlfn.XLOOKUP(A:A,'Nikes Sales Dataset - Worked f'!A:A,'Nikes Sales Dataset - Worked f'!N:N)</f>
        <v>5700.61</v>
      </c>
      <c r="K1419" s="3">
        <f>_xlfn.XLOOKUP(A:A,'Nikes Sales Dataset - Worked f'!A:A,'Nikes Sales Dataset - Worked f'!P:P)</f>
        <v>0</v>
      </c>
      <c r="L1419" s="7">
        <f>VLOOKUP('Nikes Sales Dataset - Worked f'!A:A,'Nikes Sales Dataset - Worked f'!A:R,18,FALSE)</f>
        <v>45746</v>
      </c>
      <c r="M1419" s="7" t="str">
        <f>_xlfn.XLOOKUP(A:A,'Nikes Sales Dataset - Worked f'!A:A,'Nikes Sales Dataset - Worked f'!S:S)</f>
        <v>Mar</v>
      </c>
      <c r="N1419" s="7" t="str">
        <f>_xlfn.XLOOKUP(A:A,'Nikes Sales Dataset - Worked f'!A:A,'Nikes Sales Dataset - Worked f'!T:T)</f>
        <v>2025</v>
      </c>
      <c r="O1419" t="str">
        <f>_xlfn.XLOOKUP(A:A,'Nikes Sales Dataset - Worked f'!A:A,'Nikes Sales Dataset - Worked f'!U:U)</f>
        <v>Online</v>
      </c>
      <c r="P1419" t="str">
        <f>_xlfn.XLOOKUP(A:A,'Nikes Sales Dataset - Worked f'!A:A,'Nikes Sales Dataset - Worked f'!W:W)</f>
        <v>Kolkata</v>
      </c>
      <c r="Q1419" s="9">
        <f>_xlfn.XLOOKUP(A:A,'Nikes Sales Dataset - Worked f'!A:A,'Nikes Sales Dataset - Worked f'!X:X)</f>
        <v>-409.81</v>
      </c>
    </row>
    <row r="1420" spans="1:17" x14ac:dyDescent="0.25">
      <c r="A1420" s="4">
        <v>3418</v>
      </c>
      <c r="B1420" t="str">
        <f>VLOOKUP('Nikes Sales Dataset - Worked f'!A:A,'Nikes Sales Dataset - Worked f'!A:B,2,FALSE)</f>
        <v>3418_Unknown Date</v>
      </c>
      <c r="C1420" t="str">
        <f>VLOOKUP('Nikes Sales Dataset - Worked f'!A:A,'Nikes Sales Dataset - Worked f'!A:C,3,FALSE)</f>
        <v>Men</v>
      </c>
      <c r="D1420" t="str">
        <f>VLOOKUP('Nikes Sales Dataset - Worked f'!A:A,'Nikes Sales Dataset - Worked f'!A:D,4,FALSE)</f>
        <v>Soccer</v>
      </c>
      <c r="E1420" t="str">
        <f>VLOOKUP('Nikes Sales Dataset - Worked f'!A:A,'Nikes Sales Dataset - Worked f'!A:E,5,FALSE)</f>
        <v>Tiempo Legend</v>
      </c>
      <c r="F1420" t="str">
        <f>VLOOKUP('Nikes Sales Dataset - Worked f'!A:A,'Nikes Sales Dataset - Worked f'!A:G,7,FALSE)</f>
        <v>M</v>
      </c>
      <c r="G1420" s="3">
        <f>VLOOKUP('Nikes Sales Dataset - Worked f'!A:A,'Nikes Sales Dataset - Worked f'!A:I,9,FALSE)</f>
        <v>1</v>
      </c>
      <c r="H1420" s="9">
        <f>VLOOKUP('Nikes Sales Dataset - Worked f'!A:A,'Nikes Sales Dataset - Worked f'!A:K,11,FALSE)</f>
        <v>6110.0300000000007</v>
      </c>
      <c r="I1420">
        <f>_xlfn.XLOOKUP('Cleaned and Transformed Dataset'!A:A,'Nikes Sales Dataset - Worked f'!A:A,'Nikes Sales Dataset - Worked f'!M:M)</f>
        <v>1.24</v>
      </c>
      <c r="J1420" s="9">
        <f>_xlfn.XLOOKUP(A:A,'Nikes Sales Dataset - Worked f'!A:A,'Nikes Sales Dataset - Worked f'!N:N)</f>
        <v>-1466.4072000000001</v>
      </c>
      <c r="K1420" s="3">
        <f>_xlfn.XLOOKUP(A:A,'Nikes Sales Dataset - Worked f'!A:A,'Nikes Sales Dataset - Worked f'!P:P)</f>
        <v>-1466.4072000000001</v>
      </c>
      <c r="L1420" s="7" t="str">
        <f>VLOOKUP('Nikes Sales Dataset - Worked f'!A:A,'Nikes Sales Dataset - Worked f'!A:R,18,FALSE)</f>
        <v>Unknown Date</v>
      </c>
      <c r="M1420" s="7" t="str">
        <f>_xlfn.XLOOKUP(A:A,'Nikes Sales Dataset - Worked f'!A:A,'Nikes Sales Dataset - Worked f'!S:S)</f>
        <v>Unknown</v>
      </c>
      <c r="N1420" s="7" t="str">
        <f>_xlfn.XLOOKUP(A:A,'Nikes Sales Dataset - Worked f'!A:A,'Nikes Sales Dataset - Worked f'!T:T)</f>
        <v>Unknown</v>
      </c>
      <c r="O1420" t="str">
        <f>_xlfn.XLOOKUP(A:A,'Nikes Sales Dataset - Worked f'!A:A,'Nikes Sales Dataset - Worked f'!U:U)</f>
        <v>Retail</v>
      </c>
      <c r="P1420" t="str">
        <f>_xlfn.XLOOKUP(A:A,'Nikes Sales Dataset - Worked f'!A:A,'Nikes Sales Dataset - Worked f'!W:W)</f>
        <v>Bangalore</v>
      </c>
      <c r="Q1420" s="9">
        <f>_xlfn.XLOOKUP(A:A,'Nikes Sales Dataset - Worked f'!A:A,'Nikes Sales Dataset - Worked f'!X:X)</f>
        <v>639.28</v>
      </c>
    </row>
    <row r="1421" spans="1:17" x14ac:dyDescent="0.25">
      <c r="A1421" s="4">
        <v>3419</v>
      </c>
      <c r="B1421" t="str">
        <f>VLOOKUP('Nikes Sales Dataset - Worked f'!A:A,'Nikes Sales Dataset - Worked f'!A:B,2,FALSE)</f>
        <v>3419_Unknown Date</v>
      </c>
      <c r="C1421" t="str">
        <f>VLOOKUP('Nikes Sales Dataset - Worked f'!A:A,'Nikes Sales Dataset - Worked f'!A:C,3,FALSE)</f>
        <v>Kids</v>
      </c>
      <c r="D1421" t="str">
        <f>VLOOKUP('Nikes Sales Dataset - Worked f'!A:A,'Nikes Sales Dataset - Worked f'!A:D,4,FALSE)</f>
        <v>Training</v>
      </c>
      <c r="E1421" t="str">
        <f>VLOOKUP('Nikes Sales Dataset - Worked f'!A:A,'Nikes Sales Dataset - Worked f'!A:E,5,FALSE)</f>
        <v>SuperRep Go</v>
      </c>
      <c r="F1421" t="str">
        <f>VLOOKUP('Nikes Sales Dataset - Worked f'!A:A,'Nikes Sales Dataset - Worked f'!A:G,7,FALSE)</f>
        <v>M</v>
      </c>
      <c r="G1421" s="3">
        <f>VLOOKUP('Nikes Sales Dataset - Worked f'!A:A,'Nikes Sales Dataset - Worked f'!A:I,9,FALSE)</f>
        <v>4</v>
      </c>
      <c r="H1421" s="9">
        <f>VLOOKUP('Nikes Sales Dataset - Worked f'!A:A,'Nikes Sales Dataset - Worked f'!A:K,11,FALSE)</f>
        <v>6110.0300000000007</v>
      </c>
      <c r="I1421">
        <f>_xlfn.XLOOKUP('Cleaned and Transformed Dataset'!A:A,'Nikes Sales Dataset - Worked f'!A:A,'Nikes Sales Dataset - Worked f'!M:M)</f>
        <v>0.92</v>
      </c>
      <c r="J1421" s="9">
        <f>_xlfn.XLOOKUP(A:A,'Nikes Sales Dataset - Worked f'!A:A,'Nikes Sales Dataset - Worked f'!N:N)</f>
        <v>488.80239999999981</v>
      </c>
      <c r="K1421" s="3">
        <f>_xlfn.XLOOKUP(A:A,'Nikes Sales Dataset - Worked f'!A:A,'Nikes Sales Dataset - Worked f'!P:P)</f>
        <v>1955.2095999999992</v>
      </c>
      <c r="L1421" s="7" t="str">
        <f>VLOOKUP('Nikes Sales Dataset - Worked f'!A:A,'Nikes Sales Dataset - Worked f'!A:R,18,FALSE)</f>
        <v>Unknown Date</v>
      </c>
      <c r="M1421" s="7" t="str">
        <f>_xlfn.XLOOKUP(A:A,'Nikes Sales Dataset - Worked f'!A:A,'Nikes Sales Dataset - Worked f'!S:S)</f>
        <v>Unknown</v>
      </c>
      <c r="N1421" s="7" t="str">
        <f>_xlfn.XLOOKUP(A:A,'Nikes Sales Dataset - Worked f'!A:A,'Nikes Sales Dataset - Worked f'!T:T)</f>
        <v>Unknown</v>
      </c>
      <c r="O1421" t="str">
        <f>_xlfn.XLOOKUP(A:A,'Nikes Sales Dataset - Worked f'!A:A,'Nikes Sales Dataset - Worked f'!U:U)</f>
        <v>Online</v>
      </c>
      <c r="P1421" t="str">
        <f>_xlfn.XLOOKUP(A:A,'Nikes Sales Dataset - Worked f'!A:A,'Nikes Sales Dataset - Worked f'!W:W)</f>
        <v>Mumbai</v>
      </c>
      <c r="Q1421" s="9">
        <f>_xlfn.XLOOKUP(A:A,'Nikes Sales Dataset - Worked f'!A:A,'Nikes Sales Dataset - Worked f'!X:X)</f>
        <v>-1180.1600000000001</v>
      </c>
    </row>
    <row r="1422" spans="1:17" x14ac:dyDescent="0.25">
      <c r="A1422" s="4">
        <v>3420</v>
      </c>
      <c r="B1422" t="str">
        <f>VLOOKUP('Nikes Sales Dataset - Worked f'!A:A,'Nikes Sales Dataset - Worked f'!A:B,2,FALSE)</f>
        <v>3420_Unknown Date</v>
      </c>
      <c r="C1422" t="str">
        <f>VLOOKUP('Nikes Sales Dataset - Worked f'!A:A,'Nikes Sales Dataset - Worked f'!A:C,3,FALSE)</f>
        <v>Women</v>
      </c>
      <c r="D1422" t="str">
        <f>VLOOKUP('Nikes Sales Dataset - Worked f'!A:A,'Nikes Sales Dataset - Worked f'!A:D,4,FALSE)</f>
        <v>Soccer</v>
      </c>
      <c r="E1422" t="str">
        <f>VLOOKUP('Nikes Sales Dataset - Worked f'!A:A,'Nikes Sales Dataset - Worked f'!A:E,5,FALSE)</f>
        <v>Premier III</v>
      </c>
      <c r="F1422" t="str">
        <f>VLOOKUP('Nikes Sales Dataset - Worked f'!A:A,'Nikes Sales Dataset - Worked f'!A:G,7,FALSE)</f>
        <v>M</v>
      </c>
      <c r="G1422" s="3">
        <f>VLOOKUP('Nikes Sales Dataset - Worked f'!A:A,'Nikes Sales Dataset - Worked f'!A:I,9,FALSE)</f>
        <v>1</v>
      </c>
      <c r="H1422" s="9">
        <f>VLOOKUP('Nikes Sales Dataset - Worked f'!A:A,'Nikes Sales Dataset - Worked f'!A:K,11,FALSE)</f>
        <v>3395.24</v>
      </c>
      <c r="I1422">
        <f>_xlfn.XLOOKUP('Cleaned and Transformed Dataset'!A:A,'Nikes Sales Dataset - Worked f'!A:A,'Nikes Sales Dataset - Worked f'!M:M)</f>
        <v>0</v>
      </c>
      <c r="J1422" s="9">
        <f>_xlfn.XLOOKUP(A:A,'Nikes Sales Dataset - Worked f'!A:A,'Nikes Sales Dataset - Worked f'!N:N)</f>
        <v>3395.24</v>
      </c>
      <c r="K1422" s="3">
        <f>_xlfn.XLOOKUP(A:A,'Nikes Sales Dataset - Worked f'!A:A,'Nikes Sales Dataset - Worked f'!P:P)</f>
        <v>3395.24</v>
      </c>
      <c r="L1422" s="7" t="str">
        <f>VLOOKUP('Nikes Sales Dataset - Worked f'!A:A,'Nikes Sales Dataset - Worked f'!A:R,18,FALSE)</f>
        <v>Unknown Date</v>
      </c>
      <c r="M1422" s="7" t="str">
        <f>_xlfn.XLOOKUP(A:A,'Nikes Sales Dataset - Worked f'!A:A,'Nikes Sales Dataset - Worked f'!S:S)</f>
        <v>Unknown</v>
      </c>
      <c r="N1422" s="7" t="str">
        <f>_xlfn.XLOOKUP(A:A,'Nikes Sales Dataset - Worked f'!A:A,'Nikes Sales Dataset - Worked f'!T:T)</f>
        <v>Unknown</v>
      </c>
      <c r="O1422" t="str">
        <f>_xlfn.XLOOKUP(A:A,'Nikes Sales Dataset - Worked f'!A:A,'Nikes Sales Dataset - Worked f'!U:U)</f>
        <v>Online</v>
      </c>
      <c r="P1422" t="str">
        <f>_xlfn.XLOOKUP(A:A,'Nikes Sales Dataset - Worked f'!A:A,'Nikes Sales Dataset - Worked f'!W:W)</f>
        <v>Delhi</v>
      </c>
      <c r="Q1422" s="9">
        <f>_xlfn.XLOOKUP(A:A,'Nikes Sales Dataset - Worked f'!A:A,'Nikes Sales Dataset - Worked f'!X:X)</f>
        <v>1266.29</v>
      </c>
    </row>
    <row r="1423" spans="1:17" x14ac:dyDescent="0.25">
      <c r="A1423" s="4">
        <v>3421</v>
      </c>
      <c r="B1423" t="str">
        <f>VLOOKUP('Nikes Sales Dataset - Worked f'!A:A,'Nikes Sales Dataset - Worked f'!A:B,2,FALSE)</f>
        <v>3421_20241207</v>
      </c>
      <c r="C1423" t="str">
        <f>VLOOKUP('Nikes Sales Dataset - Worked f'!A:A,'Nikes Sales Dataset - Worked f'!A:C,3,FALSE)</f>
        <v>Women</v>
      </c>
      <c r="D1423" t="str">
        <f>VLOOKUP('Nikes Sales Dataset - Worked f'!A:A,'Nikes Sales Dataset - Worked f'!A:D,4,FALSE)</f>
        <v>Basketball</v>
      </c>
      <c r="E1423" t="str">
        <f>VLOOKUP('Nikes Sales Dataset - Worked f'!A:A,'Nikes Sales Dataset - Worked f'!A:E,5,FALSE)</f>
        <v>Zoom Freak</v>
      </c>
      <c r="F1423" t="str">
        <f>VLOOKUP('Nikes Sales Dataset - Worked f'!A:A,'Nikes Sales Dataset - Worked f'!A:G,7,FALSE)</f>
        <v>L</v>
      </c>
      <c r="G1423" s="3">
        <f>VLOOKUP('Nikes Sales Dataset - Worked f'!A:A,'Nikes Sales Dataset - Worked f'!A:I,9,FALSE)</f>
        <v>0</v>
      </c>
      <c r="H1423" s="9">
        <f>VLOOKUP('Nikes Sales Dataset - Worked f'!A:A,'Nikes Sales Dataset - Worked f'!A:K,11,FALSE)</f>
        <v>6110.0300000000007</v>
      </c>
      <c r="I1423">
        <f>_xlfn.XLOOKUP('Cleaned and Transformed Dataset'!A:A,'Nikes Sales Dataset - Worked f'!A:A,'Nikes Sales Dataset - Worked f'!M:M)</f>
        <v>0</v>
      </c>
      <c r="J1423" s="9">
        <f>_xlfn.XLOOKUP(A:A,'Nikes Sales Dataset - Worked f'!A:A,'Nikes Sales Dataset - Worked f'!N:N)</f>
        <v>6110.0300000000007</v>
      </c>
      <c r="K1423" s="3">
        <f>_xlfn.XLOOKUP(A:A,'Nikes Sales Dataset - Worked f'!A:A,'Nikes Sales Dataset - Worked f'!P:P)</f>
        <v>0</v>
      </c>
      <c r="L1423" s="7">
        <f>VLOOKUP('Nikes Sales Dataset - Worked f'!A:A,'Nikes Sales Dataset - Worked f'!A:R,18,FALSE)</f>
        <v>45633</v>
      </c>
      <c r="M1423" s="7" t="str">
        <f>_xlfn.XLOOKUP(A:A,'Nikes Sales Dataset - Worked f'!A:A,'Nikes Sales Dataset - Worked f'!S:S)</f>
        <v>Dec</v>
      </c>
      <c r="N1423" s="7" t="str">
        <f>_xlfn.XLOOKUP(A:A,'Nikes Sales Dataset - Worked f'!A:A,'Nikes Sales Dataset - Worked f'!T:T)</f>
        <v>2024</v>
      </c>
      <c r="O1423" t="str">
        <f>_xlfn.XLOOKUP(A:A,'Nikes Sales Dataset - Worked f'!A:A,'Nikes Sales Dataset - Worked f'!U:U)</f>
        <v>Online</v>
      </c>
      <c r="P1423" t="str">
        <f>_xlfn.XLOOKUP(A:A,'Nikes Sales Dataset - Worked f'!A:A,'Nikes Sales Dataset - Worked f'!W:W)</f>
        <v>Hyderabad</v>
      </c>
      <c r="Q1423" s="9">
        <f>_xlfn.XLOOKUP(A:A,'Nikes Sales Dataset - Worked f'!A:A,'Nikes Sales Dataset - Worked f'!X:X)</f>
        <v>-242.44</v>
      </c>
    </row>
    <row r="1424" spans="1:17" x14ac:dyDescent="0.25">
      <c r="A1424" s="4">
        <v>3422</v>
      </c>
      <c r="B1424" t="str">
        <f>VLOOKUP('Nikes Sales Dataset - Worked f'!A:A,'Nikes Sales Dataset - Worked f'!A:B,2,FALSE)</f>
        <v>3422_20240118</v>
      </c>
      <c r="C1424" t="str">
        <f>VLOOKUP('Nikes Sales Dataset - Worked f'!A:A,'Nikes Sales Dataset - Worked f'!A:C,3,FALSE)</f>
        <v>Kids</v>
      </c>
      <c r="D1424" t="str">
        <f>VLOOKUP('Nikes Sales Dataset - Worked f'!A:A,'Nikes Sales Dataset - Worked f'!A:D,4,FALSE)</f>
        <v>Training</v>
      </c>
      <c r="E1424" t="str">
        <f>VLOOKUP('Nikes Sales Dataset - Worked f'!A:A,'Nikes Sales Dataset - Worked f'!A:E,5,FALSE)</f>
        <v>Metcon 7</v>
      </c>
      <c r="F1424" t="str">
        <f>VLOOKUP('Nikes Sales Dataset - Worked f'!A:A,'Nikes Sales Dataset - Worked f'!A:G,7,FALSE)</f>
        <v>XL</v>
      </c>
      <c r="G1424" s="3">
        <f>VLOOKUP('Nikes Sales Dataset - Worked f'!A:A,'Nikes Sales Dataset - Worked f'!A:I,9,FALSE)</f>
        <v>1</v>
      </c>
      <c r="H1424" s="9">
        <f>VLOOKUP('Nikes Sales Dataset - Worked f'!A:A,'Nikes Sales Dataset - Worked f'!A:K,11,FALSE)</f>
        <v>3197.01</v>
      </c>
      <c r="I1424">
        <f>_xlfn.XLOOKUP('Cleaned and Transformed Dataset'!A:A,'Nikes Sales Dataset - Worked f'!A:A,'Nikes Sales Dataset - Worked f'!M:M)</f>
        <v>0</v>
      </c>
      <c r="J1424" s="9">
        <f>_xlfn.XLOOKUP(A:A,'Nikes Sales Dataset - Worked f'!A:A,'Nikes Sales Dataset - Worked f'!N:N)</f>
        <v>3197.01</v>
      </c>
      <c r="K1424" s="3">
        <f>_xlfn.XLOOKUP(A:A,'Nikes Sales Dataset - Worked f'!A:A,'Nikes Sales Dataset - Worked f'!P:P)</f>
        <v>3197.01</v>
      </c>
      <c r="L1424" s="7">
        <f>VLOOKUP('Nikes Sales Dataset - Worked f'!A:A,'Nikes Sales Dataset - Worked f'!A:R,18,FALSE)</f>
        <v>45309</v>
      </c>
      <c r="M1424" s="7" t="str">
        <f>_xlfn.XLOOKUP(A:A,'Nikes Sales Dataset - Worked f'!A:A,'Nikes Sales Dataset - Worked f'!S:S)</f>
        <v>Jan</v>
      </c>
      <c r="N1424" s="7" t="str">
        <f>_xlfn.XLOOKUP(A:A,'Nikes Sales Dataset - Worked f'!A:A,'Nikes Sales Dataset - Worked f'!T:T)</f>
        <v>2024</v>
      </c>
      <c r="O1424" t="str">
        <f>_xlfn.XLOOKUP(A:A,'Nikes Sales Dataset - Worked f'!A:A,'Nikes Sales Dataset - Worked f'!U:U)</f>
        <v>Retail</v>
      </c>
      <c r="P1424" t="str">
        <f>_xlfn.XLOOKUP(A:A,'Nikes Sales Dataset - Worked f'!A:A,'Nikes Sales Dataset - Worked f'!W:W)</f>
        <v>Hyderabad</v>
      </c>
      <c r="Q1424" s="9">
        <f>_xlfn.XLOOKUP(A:A,'Nikes Sales Dataset - Worked f'!A:A,'Nikes Sales Dataset - Worked f'!X:X)</f>
        <v>2432.7600000000002</v>
      </c>
    </row>
    <row r="1425" spans="1:17" x14ac:dyDescent="0.25">
      <c r="A1425" s="4">
        <v>3423</v>
      </c>
      <c r="B1425" t="str">
        <f>VLOOKUP('Nikes Sales Dataset - Worked f'!A:A,'Nikes Sales Dataset - Worked f'!A:B,2,FALSE)</f>
        <v>3423_20240806</v>
      </c>
      <c r="C1425" t="str">
        <f>VLOOKUP('Nikes Sales Dataset - Worked f'!A:A,'Nikes Sales Dataset - Worked f'!A:C,3,FALSE)</f>
        <v>Kids</v>
      </c>
      <c r="D1425" t="str">
        <f>VLOOKUP('Nikes Sales Dataset - Worked f'!A:A,'Nikes Sales Dataset - Worked f'!A:D,4,FALSE)</f>
        <v>Basketball</v>
      </c>
      <c r="E1425" t="str">
        <f>VLOOKUP('Nikes Sales Dataset - Worked f'!A:A,'Nikes Sales Dataset - Worked f'!A:E,5,FALSE)</f>
        <v>Kyrie Flytrap</v>
      </c>
      <c r="F1425" t="str">
        <f>VLOOKUP('Nikes Sales Dataset - Worked f'!A:A,'Nikes Sales Dataset - Worked f'!A:G,7,FALSE)</f>
        <v>L</v>
      </c>
      <c r="G1425" s="3">
        <f>VLOOKUP('Nikes Sales Dataset - Worked f'!A:A,'Nikes Sales Dataset - Worked f'!A:I,9,FALSE)</f>
        <v>2</v>
      </c>
      <c r="H1425" s="9">
        <f>VLOOKUP('Nikes Sales Dataset - Worked f'!A:A,'Nikes Sales Dataset - Worked f'!A:K,11,FALSE)</f>
        <v>6110.0300000000007</v>
      </c>
      <c r="I1425">
        <f>_xlfn.XLOOKUP('Cleaned and Transformed Dataset'!A:A,'Nikes Sales Dataset - Worked f'!A:A,'Nikes Sales Dataset - Worked f'!M:M)</f>
        <v>0</v>
      </c>
      <c r="J1425" s="9">
        <f>_xlfn.XLOOKUP(A:A,'Nikes Sales Dataset - Worked f'!A:A,'Nikes Sales Dataset - Worked f'!N:N)</f>
        <v>6110.0300000000007</v>
      </c>
      <c r="K1425" s="3">
        <f>_xlfn.XLOOKUP(A:A,'Nikes Sales Dataset - Worked f'!A:A,'Nikes Sales Dataset - Worked f'!P:P)</f>
        <v>12220.060000000001</v>
      </c>
      <c r="L1425" s="7">
        <f>VLOOKUP('Nikes Sales Dataset - Worked f'!A:A,'Nikes Sales Dataset - Worked f'!A:R,18,FALSE)</f>
        <v>45510</v>
      </c>
      <c r="M1425" s="7" t="str">
        <f>_xlfn.XLOOKUP(A:A,'Nikes Sales Dataset - Worked f'!A:A,'Nikes Sales Dataset - Worked f'!S:S)</f>
        <v>Aug</v>
      </c>
      <c r="N1425" s="7" t="str">
        <f>_xlfn.XLOOKUP(A:A,'Nikes Sales Dataset - Worked f'!A:A,'Nikes Sales Dataset - Worked f'!T:T)</f>
        <v>2024</v>
      </c>
      <c r="O1425" t="str">
        <f>_xlfn.XLOOKUP(A:A,'Nikes Sales Dataset - Worked f'!A:A,'Nikes Sales Dataset - Worked f'!U:U)</f>
        <v>Retail</v>
      </c>
      <c r="P1425" t="str">
        <f>_xlfn.XLOOKUP(A:A,'Nikes Sales Dataset - Worked f'!A:A,'Nikes Sales Dataset - Worked f'!W:W)</f>
        <v>Mumbai</v>
      </c>
      <c r="Q1425" s="9">
        <f>_xlfn.XLOOKUP(A:A,'Nikes Sales Dataset - Worked f'!A:A,'Nikes Sales Dataset - Worked f'!X:X)</f>
        <v>106</v>
      </c>
    </row>
    <row r="1426" spans="1:17" x14ac:dyDescent="0.25">
      <c r="A1426" s="4">
        <v>3424</v>
      </c>
      <c r="B1426" t="str">
        <f>VLOOKUP('Nikes Sales Dataset - Worked f'!A:A,'Nikes Sales Dataset - Worked f'!A:B,2,FALSE)</f>
        <v>3424_20250211</v>
      </c>
      <c r="C1426" t="str">
        <f>VLOOKUP('Nikes Sales Dataset - Worked f'!A:A,'Nikes Sales Dataset - Worked f'!A:C,3,FALSE)</f>
        <v>Women</v>
      </c>
      <c r="D1426" t="str">
        <f>VLOOKUP('Nikes Sales Dataset - Worked f'!A:A,'Nikes Sales Dataset - Worked f'!A:D,4,FALSE)</f>
        <v>Training</v>
      </c>
      <c r="E1426" t="str">
        <f>VLOOKUP('Nikes Sales Dataset - Worked f'!A:A,'Nikes Sales Dataset - Worked f'!A:E,5,FALSE)</f>
        <v>SuperRep Go</v>
      </c>
      <c r="F1426" t="str">
        <f>VLOOKUP('Nikes Sales Dataset - Worked f'!A:A,'Nikes Sales Dataset - Worked f'!A:G,7,FALSE)</f>
        <v>M</v>
      </c>
      <c r="G1426" s="3">
        <f>VLOOKUP('Nikes Sales Dataset - Worked f'!A:A,'Nikes Sales Dataset - Worked f'!A:I,9,FALSE)</f>
        <v>1</v>
      </c>
      <c r="H1426" s="9">
        <f>VLOOKUP('Nikes Sales Dataset - Worked f'!A:A,'Nikes Sales Dataset - Worked f'!A:K,11,FALSE)</f>
        <v>7007.84</v>
      </c>
      <c r="I1426">
        <f>_xlfn.XLOOKUP('Cleaned and Transformed Dataset'!A:A,'Nikes Sales Dataset - Worked f'!A:A,'Nikes Sales Dataset - Worked f'!M:M)</f>
        <v>0.32</v>
      </c>
      <c r="J1426" s="9">
        <f>_xlfn.XLOOKUP(A:A,'Nikes Sales Dataset - Worked f'!A:A,'Nikes Sales Dataset - Worked f'!N:N)</f>
        <v>4765.3311999999996</v>
      </c>
      <c r="K1426" s="3">
        <f>_xlfn.XLOOKUP(A:A,'Nikes Sales Dataset - Worked f'!A:A,'Nikes Sales Dataset - Worked f'!P:P)</f>
        <v>4765.3311999999996</v>
      </c>
      <c r="L1426" s="7">
        <f>VLOOKUP('Nikes Sales Dataset - Worked f'!A:A,'Nikes Sales Dataset - Worked f'!A:R,18,FALSE)</f>
        <v>45699</v>
      </c>
      <c r="M1426" s="7" t="str">
        <f>_xlfn.XLOOKUP(A:A,'Nikes Sales Dataset - Worked f'!A:A,'Nikes Sales Dataset - Worked f'!S:S)</f>
        <v>Feb</v>
      </c>
      <c r="N1426" s="7" t="str">
        <f>_xlfn.XLOOKUP(A:A,'Nikes Sales Dataset - Worked f'!A:A,'Nikes Sales Dataset - Worked f'!T:T)</f>
        <v>2025</v>
      </c>
      <c r="O1426" t="str">
        <f>_xlfn.XLOOKUP(A:A,'Nikes Sales Dataset - Worked f'!A:A,'Nikes Sales Dataset - Worked f'!U:U)</f>
        <v>Online</v>
      </c>
      <c r="P1426" t="str">
        <f>_xlfn.XLOOKUP(A:A,'Nikes Sales Dataset - Worked f'!A:A,'Nikes Sales Dataset - Worked f'!W:W)</f>
        <v>Mumbai</v>
      </c>
      <c r="Q1426" s="9">
        <f>_xlfn.XLOOKUP(A:A,'Nikes Sales Dataset - Worked f'!A:A,'Nikes Sales Dataset - Worked f'!X:X)</f>
        <v>1955.19</v>
      </c>
    </row>
    <row r="1427" spans="1:17" x14ac:dyDescent="0.25">
      <c r="A1427" s="4">
        <v>3425</v>
      </c>
      <c r="B1427" t="str">
        <f>VLOOKUP('Nikes Sales Dataset - Worked f'!A:A,'Nikes Sales Dataset - Worked f'!A:B,2,FALSE)</f>
        <v>3425_20240725</v>
      </c>
      <c r="C1427" t="str">
        <f>VLOOKUP('Nikes Sales Dataset - Worked f'!A:A,'Nikes Sales Dataset - Worked f'!A:C,3,FALSE)</f>
        <v>Women</v>
      </c>
      <c r="D1427" t="str">
        <f>VLOOKUP('Nikes Sales Dataset - Worked f'!A:A,'Nikes Sales Dataset - Worked f'!A:D,4,FALSE)</f>
        <v>Lifestyle</v>
      </c>
      <c r="E1427" t="str">
        <f>VLOOKUP('Nikes Sales Dataset - Worked f'!A:A,'Nikes Sales Dataset - Worked f'!A:E,5,FALSE)</f>
        <v>Dunk Low</v>
      </c>
      <c r="F1427" t="str">
        <f>VLOOKUP('Nikes Sales Dataset - Worked f'!A:A,'Nikes Sales Dataset - Worked f'!A:G,7,FALSE)</f>
        <v>M</v>
      </c>
      <c r="G1427" s="3">
        <f>VLOOKUP('Nikes Sales Dataset - Worked f'!A:A,'Nikes Sales Dataset - Worked f'!A:I,9,FALSE)</f>
        <v>-1</v>
      </c>
      <c r="H1427" s="9">
        <f>VLOOKUP('Nikes Sales Dataset - Worked f'!A:A,'Nikes Sales Dataset - Worked f'!A:K,11,FALSE)</f>
        <v>2276.09</v>
      </c>
      <c r="I1427">
        <f>_xlfn.XLOOKUP('Cleaned and Transformed Dataset'!A:A,'Nikes Sales Dataset - Worked f'!A:A,'Nikes Sales Dataset - Worked f'!M:M)</f>
        <v>0</v>
      </c>
      <c r="J1427" s="9">
        <f>_xlfn.XLOOKUP(A:A,'Nikes Sales Dataset - Worked f'!A:A,'Nikes Sales Dataset - Worked f'!N:N)</f>
        <v>2276.09</v>
      </c>
      <c r="K1427" s="3">
        <f>_xlfn.XLOOKUP(A:A,'Nikes Sales Dataset - Worked f'!A:A,'Nikes Sales Dataset - Worked f'!P:P)</f>
        <v>-2276.09</v>
      </c>
      <c r="L1427" s="7">
        <f>VLOOKUP('Nikes Sales Dataset - Worked f'!A:A,'Nikes Sales Dataset - Worked f'!A:R,18,FALSE)</f>
        <v>45498</v>
      </c>
      <c r="M1427" s="7" t="str">
        <f>_xlfn.XLOOKUP(A:A,'Nikes Sales Dataset - Worked f'!A:A,'Nikes Sales Dataset - Worked f'!S:S)</f>
        <v>Jul</v>
      </c>
      <c r="N1427" s="7" t="str">
        <f>_xlfn.XLOOKUP(A:A,'Nikes Sales Dataset - Worked f'!A:A,'Nikes Sales Dataset - Worked f'!T:T)</f>
        <v>2024</v>
      </c>
      <c r="O1427" t="str">
        <f>_xlfn.XLOOKUP(A:A,'Nikes Sales Dataset - Worked f'!A:A,'Nikes Sales Dataset - Worked f'!U:U)</f>
        <v>Online</v>
      </c>
      <c r="P1427" t="str">
        <f>_xlfn.XLOOKUP(A:A,'Nikes Sales Dataset - Worked f'!A:A,'Nikes Sales Dataset - Worked f'!W:W)</f>
        <v>Kolkata</v>
      </c>
      <c r="Q1427" s="9">
        <f>_xlfn.XLOOKUP(A:A,'Nikes Sales Dataset - Worked f'!A:A,'Nikes Sales Dataset - Worked f'!X:X)</f>
        <v>2342.64</v>
      </c>
    </row>
    <row r="1428" spans="1:17" x14ac:dyDescent="0.25">
      <c r="A1428" s="4">
        <v>3426</v>
      </c>
      <c r="B1428" t="str">
        <f>VLOOKUP('Nikes Sales Dataset - Worked f'!A:A,'Nikes Sales Dataset - Worked f'!A:B,2,FALSE)</f>
        <v>3426_Unknown Date</v>
      </c>
      <c r="C1428" t="str">
        <f>VLOOKUP('Nikes Sales Dataset - Worked f'!A:A,'Nikes Sales Dataset - Worked f'!A:C,3,FALSE)</f>
        <v>Men</v>
      </c>
      <c r="D1428" t="str">
        <f>VLOOKUP('Nikes Sales Dataset - Worked f'!A:A,'Nikes Sales Dataset - Worked f'!A:D,4,FALSE)</f>
        <v>Running</v>
      </c>
      <c r="E1428" t="str">
        <f>VLOOKUP('Nikes Sales Dataset - Worked f'!A:A,'Nikes Sales Dataset - Worked f'!A:E,5,FALSE)</f>
        <v>Free RN</v>
      </c>
      <c r="F1428" t="str">
        <f>VLOOKUP('Nikes Sales Dataset - Worked f'!A:A,'Nikes Sales Dataset - Worked f'!A:G,7,FALSE)</f>
        <v>L</v>
      </c>
      <c r="G1428" s="3">
        <f>VLOOKUP('Nikes Sales Dataset - Worked f'!A:A,'Nikes Sales Dataset - Worked f'!A:I,9,FALSE)</f>
        <v>1</v>
      </c>
      <c r="H1428" s="9">
        <f>VLOOKUP('Nikes Sales Dataset - Worked f'!A:A,'Nikes Sales Dataset - Worked f'!A:K,11,FALSE)</f>
        <v>8124.38</v>
      </c>
      <c r="I1428">
        <f>_xlfn.XLOOKUP('Cleaned and Transformed Dataset'!A:A,'Nikes Sales Dataset - Worked f'!A:A,'Nikes Sales Dataset - Worked f'!M:M)</f>
        <v>1.1599999999999999</v>
      </c>
      <c r="J1428" s="9">
        <f>_xlfn.XLOOKUP(A:A,'Nikes Sales Dataset - Worked f'!A:A,'Nikes Sales Dataset - Worked f'!N:N)</f>
        <v>-1299.9007999999994</v>
      </c>
      <c r="K1428" s="3">
        <f>_xlfn.XLOOKUP(A:A,'Nikes Sales Dataset - Worked f'!A:A,'Nikes Sales Dataset - Worked f'!P:P)</f>
        <v>-1299.9007999999994</v>
      </c>
      <c r="L1428" s="7" t="str">
        <f>VLOOKUP('Nikes Sales Dataset - Worked f'!A:A,'Nikes Sales Dataset - Worked f'!A:R,18,FALSE)</f>
        <v>Unknown Date</v>
      </c>
      <c r="M1428" s="7" t="str">
        <f>_xlfn.XLOOKUP(A:A,'Nikes Sales Dataset - Worked f'!A:A,'Nikes Sales Dataset - Worked f'!S:S)</f>
        <v>Unknown</v>
      </c>
      <c r="N1428" s="7" t="str">
        <f>_xlfn.XLOOKUP(A:A,'Nikes Sales Dataset - Worked f'!A:A,'Nikes Sales Dataset - Worked f'!T:T)</f>
        <v>Unknown</v>
      </c>
      <c r="O1428" t="str">
        <f>_xlfn.XLOOKUP(A:A,'Nikes Sales Dataset - Worked f'!A:A,'Nikes Sales Dataset - Worked f'!U:U)</f>
        <v>Online</v>
      </c>
      <c r="P1428" t="str">
        <f>_xlfn.XLOOKUP(A:A,'Nikes Sales Dataset - Worked f'!A:A,'Nikes Sales Dataset - Worked f'!W:W)</f>
        <v>Delhi</v>
      </c>
      <c r="Q1428" s="9">
        <f>_xlfn.XLOOKUP(A:A,'Nikes Sales Dataset - Worked f'!A:A,'Nikes Sales Dataset - Worked f'!X:X)</f>
        <v>3119.24</v>
      </c>
    </row>
    <row r="1429" spans="1:17" x14ac:dyDescent="0.25">
      <c r="A1429" s="4">
        <v>3427</v>
      </c>
      <c r="B1429" t="str">
        <f>VLOOKUP('Nikes Sales Dataset - Worked f'!A:A,'Nikes Sales Dataset - Worked f'!A:B,2,FALSE)</f>
        <v>3427_Unknown Date</v>
      </c>
      <c r="C1429" t="str">
        <f>VLOOKUP('Nikes Sales Dataset - Worked f'!A:A,'Nikes Sales Dataset - Worked f'!A:C,3,FALSE)</f>
        <v>Men</v>
      </c>
      <c r="D1429" t="str">
        <f>VLOOKUP('Nikes Sales Dataset - Worked f'!A:A,'Nikes Sales Dataset - Worked f'!A:D,4,FALSE)</f>
        <v>Running</v>
      </c>
      <c r="E1429" t="str">
        <f>VLOOKUP('Nikes Sales Dataset - Worked f'!A:A,'Nikes Sales Dataset - Worked f'!A:E,5,FALSE)</f>
        <v>Pegasus Turbo</v>
      </c>
      <c r="F1429" t="str">
        <f>VLOOKUP('Nikes Sales Dataset - Worked f'!A:A,'Nikes Sales Dataset - Worked f'!A:G,7,FALSE)</f>
        <v>M</v>
      </c>
      <c r="G1429" s="3">
        <f>VLOOKUP('Nikes Sales Dataset - Worked f'!A:A,'Nikes Sales Dataset - Worked f'!A:I,9,FALSE)</f>
        <v>1</v>
      </c>
      <c r="H1429" s="9">
        <f>VLOOKUP('Nikes Sales Dataset - Worked f'!A:A,'Nikes Sales Dataset - Worked f'!A:K,11,FALSE)</f>
        <v>6110.0300000000007</v>
      </c>
      <c r="I1429">
        <f>_xlfn.XLOOKUP('Cleaned and Transformed Dataset'!A:A,'Nikes Sales Dataset - Worked f'!A:A,'Nikes Sales Dataset - Worked f'!M:M)</f>
        <v>0</v>
      </c>
      <c r="J1429" s="9">
        <f>_xlfn.XLOOKUP(A:A,'Nikes Sales Dataset - Worked f'!A:A,'Nikes Sales Dataset - Worked f'!N:N)</f>
        <v>6110.0300000000007</v>
      </c>
      <c r="K1429" s="3">
        <f>_xlfn.XLOOKUP(A:A,'Nikes Sales Dataset - Worked f'!A:A,'Nikes Sales Dataset - Worked f'!P:P)</f>
        <v>6110.0300000000007</v>
      </c>
      <c r="L1429" s="7" t="str">
        <f>VLOOKUP('Nikes Sales Dataset - Worked f'!A:A,'Nikes Sales Dataset - Worked f'!A:R,18,FALSE)</f>
        <v>Unknown Date</v>
      </c>
      <c r="M1429" s="7" t="str">
        <f>_xlfn.XLOOKUP(A:A,'Nikes Sales Dataset - Worked f'!A:A,'Nikes Sales Dataset - Worked f'!S:S)</f>
        <v>Unknown</v>
      </c>
      <c r="N1429" s="7" t="str">
        <f>_xlfn.XLOOKUP(A:A,'Nikes Sales Dataset - Worked f'!A:A,'Nikes Sales Dataset - Worked f'!T:T)</f>
        <v>Unknown</v>
      </c>
      <c r="O1429" t="str">
        <f>_xlfn.XLOOKUP(A:A,'Nikes Sales Dataset - Worked f'!A:A,'Nikes Sales Dataset - Worked f'!U:U)</f>
        <v>Retail</v>
      </c>
      <c r="P1429" t="str">
        <f>_xlfn.XLOOKUP(A:A,'Nikes Sales Dataset - Worked f'!A:A,'Nikes Sales Dataset - Worked f'!W:W)</f>
        <v>Mumbai</v>
      </c>
      <c r="Q1429" s="9">
        <f>_xlfn.XLOOKUP(A:A,'Nikes Sales Dataset - Worked f'!A:A,'Nikes Sales Dataset - Worked f'!X:X)</f>
        <v>2741.85</v>
      </c>
    </row>
    <row r="1430" spans="1:17" x14ac:dyDescent="0.25">
      <c r="A1430" s="4">
        <v>3428</v>
      </c>
      <c r="B1430" t="str">
        <f>VLOOKUP('Nikes Sales Dataset - Worked f'!A:A,'Nikes Sales Dataset - Worked f'!A:B,2,FALSE)</f>
        <v>3428_20241203</v>
      </c>
      <c r="C1430" t="str">
        <f>VLOOKUP('Nikes Sales Dataset - Worked f'!A:A,'Nikes Sales Dataset - Worked f'!A:C,3,FALSE)</f>
        <v>Women</v>
      </c>
      <c r="D1430" t="str">
        <f>VLOOKUP('Nikes Sales Dataset - Worked f'!A:A,'Nikes Sales Dataset - Worked f'!A:D,4,FALSE)</f>
        <v>Basketball</v>
      </c>
      <c r="E1430" t="str">
        <f>VLOOKUP('Nikes Sales Dataset - Worked f'!A:A,'Nikes Sales Dataset - Worked f'!A:E,5,FALSE)</f>
        <v>Air Jordan</v>
      </c>
      <c r="F1430" t="str">
        <f>VLOOKUP('Nikes Sales Dataset - Worked f'!A:A,'Nikes Sales Dataset - Worked f'!A:G,7,FALSE)</f>
        <v>M</v>
      </c>
      <c r="G1430" s="3">
        <f>VLOOKUP('Nikes Sales Dataset - Worked f'!A:A,'Nikes Sales Dataset - Worked f'!A:I,9,FALSE)</f>
        <v>1</v>
      </c>
      <c r="H1430" s="9">
        <f>VLOOKUP('Nikes Sales Dataset - Worked f'!A:A,'Nikes Sales Dataset - Worked f'!A:K,11,FALSE)</f>
        <v>2825.86</v>
      </c>
      <c r="I1430">
        <f>_xlfn.XLOOKUP('Cleaned and Transformed Dataset'!A:A,'Nikes Sales Dataset - Worked f'!A:A,'Nikes Sales Dataset - Worked f'!M:M)</f>
        <v>0.23</v>
      </c>
      <c r="J1430" s="9">
        <f>_xlfn.XLOOKUP(A:A,'Nikes Sales Dataset - Worked f'!A:A,'Nikes Sales Dataset - Worked f'!N:N)</f>
        <v>2175.9122000000002</v>
      </c>
      <c r="K1430" s="3">
        <f>_xlfn.XLOOKUP(A:A,'Nikes Sales Dataset - Worked f'!A:A,'Nikes Sales Dataset - Worked f'!P:P)</f>
        <v>2175.9122000000002</v>
      </c>
      <c r="L1430" s="7">
        <f>VLOOKUP('Nikes Sales Dataset - Worked f'!A:A,'Nikes Sales Dataset - Worked f'!A:R,18,FALSE)</f>
        <v>45629</v>
      </c>
      <c r="M1430" s="7" t="str">
        <f>_xlfn.XLOOKUP(A:A,'Nikes Sales Dataset - Worked f'!A:A,'Nikes Sales Dataset - Worked f'!S:S)</f>
        <v>Dec</v>
      </c>
      <c r="N1430" s="7" t="str">
        <f>_xlfn.XLOOKUP(A:A,'Nikes Sales Dataset - Worked f'!A:A,'Nikes Sales Dataset - Worked f'!T:T)</f>
        <v>2024</v>
      </c>
      <c r="O1430" t="str">
        <f>_xlfn.XLOOKUP(A:A,'Nikes Sales Dataset - Worked f'!A:A,'Nikes Sales Dataset - Worked f'!U:U)</f>
        <v>Online</v>
      </c>
      <c r="P1430" t="str">
        <f>_xlfn.XLOOKUP(A:A,'Nikes Sales Dataset - Worked f'!A:A,'Nikes Sales Dataset - Worked f'!W:W)</f>
        <v>Bangalore</v>
      </c>
      <c r="Q1430" s="9">
        <f>_xlfn.XLOOKUP(A:A,'Nikes Sales Dataset - Worked f'!A:A,'Nikes Sales Dataset - Worked f'!X:X)</f>
        <v>625.29999999999995</v>
      </c>
    </row>
    <row r="1431" spans="1:17" x14ac:dyDescent="0.25">
      <c r="A1431" s="4">
        <v>3429</v>
      </c>
      <c r="B1431" t="str">
        <f>VLOOKUP('Nikes Sales Dataset - Worked f'!A:A,'Nikes Sales Dataset - Worked f'!A:B,2,FALSE)</f>
        <v>3429_20250706</v>
      </c>
      <c r="C1431" t="str">
        <f>VLOOKUP('Nikes Sales Dataset - Worked f'!A:A,'Nikes Sales Dataset - Worked f'!A:C,3,FALSE)</f>
        <v>Men</v>
      </c>
      <c r="D1431" t="str">
        <f>VLOOKUP('Nikes Sales Dataset - Worked f'!A:A,'Nikes Sales Dataset - Worked f'!A:D,4,FALSE)</f>
        <v>Soccer</v>
      </c>
      <c r="E1431" t="str">
        <f>VLOOKUP('Nikes Sales Dataset - Worked f'!A:A,'Nikes Sales Dataset - Worked f'!A:E,5,FALSE)</f>
        <v>Premier III</v>
      </c>
      <c r="F1431" t="str">
        <f>VLOOKUP('Nikes Sales Dataset - Worked f'!A:A,'Nikes Sales Dataset - Worked f'!A:G,7,FALSE)</f>
        <v>L</v>
      </c>
      <c r="G1431" s="3">
        <f>VLOOKUP('Nikes Sales Dataset - Worked f'!A:A,'Nikes Sales Dataset - Worked f'!A:I,9,FALSE)</f>
        <v>0</v>
      </c>
      <c r="H1431" s="9">
        <f>VLOOKUP('Nikes Sales Dataset - Worked f'!A:A,'Nikes Sales Dataset - Worked f'!A:K,11,FALSE)</f>
        <v>6110.0300000000007</v>
      </c>
      <c r="I1431">
        <f>_xlfn.XLOOKUP('Cleaned and Transformed Dataset'!A:A,'Nikes Sales Dataset - Worked f'!A:A,'Nikes Sales Dataset - Worked f'!M:M)</f>
        <v>0</v>
      </c>
      <c r="J1431" s="9">
        <f>_xlfn.XLOOKUP(A:A,'Nikes Sales Dataset - Worked f'!A:A,'Nikes Sales Dataset - Worked f'!N:N)</f>
        <v>6110.0300000000007</v>
      </c>
      <c r="K1431" s="3">
        <f>_xlfn.XLOOKUP(A:A,'Nikes Sales Dataset - Worked f'!A:A,'Nikes Sales Dataset - Worked f'!P:P)</f>
        <v>0</v>
      </c>
      <c r="L1431" s="7">
        <f>VLOOKUP('Nikes Sales Dataset - Worked f'!A:A,'Nikes Sales Dataset - Worked f'!A:R,18,FALSE)</f>
        <v>45844</v>
      </c>
      <c r="M1431" s="7" t="str">
        <f>_xlfn.XLOOKUP(A:A,'Nikes Sales Dataset - Worked f'!A:A,'Nikes Sales Dataset - Worked f'!S:S)</f>
        <v>Jul</v>
      </c>
      <c r="N1431" s="7" t="str">
        <f>_xlfn.XLOOKUP(A:A,'Nikes Sales Dataset - Worked f'!A:A,'Nikes Sales Dataset - Worked f'!T:T)</f>
        <v>2025</v>
      </c>
      <c r="O1431" t="str">
        <f>_xlfn.XLOOKUP(A:A,'Nikes Sales Dataset - Worked f'!A:A,'Nikes Sales Dataset - Worked f'!U:U)</f>
        <v>Retail</v>
      </c>
      <c r="P1431" t="str">
        <f>_xlfn.XLOOKUP(A:A,'Nikes Sales Dataset - Worked f'!A:A,'Nikes Sales Dataset - Worked f'!W:W)</f>
        <v>Delhi</v>
      </c>
      <c r="Q1431" s="9">
        <f>_xlfn.XLOOKUP(A:A,'Nikes Sales Dataset - Worked f'!A:A,'Nikes Sales Dataset - Worked f'!X:X)</f>
        <v>-77.97</v>
      </c>
    </row>
    <row r="1432" spans="1:17" x14ac:dyDescent="0.25">
      <c r="A1432" s="4">
        <v>3430</v>
      </c>
      <c r="B1432" t="str">
        <f>VLOOKUP('Nikes Sales Dataset - Worked f'!A:A,'Nikes Sales Dataset - Worked f'!A:B,2,FALSE)</f>
        <v>3430_Unknown Date</v>
      </c>
      <c r="C1432" t="str">
        <f>VLOOKUP('Nikes Sales Dataset - Worked f'!A:A,'Nikes Sales Dataset - Worked f'!A:C,3,FALSE)</f>
        <v>Men</v>
      </c>
      <c r="D1432" t="str">
        <f>VLOOKUP('Nikes Sales Dataset - Worked f'!A:A,'Nikes Sales Dataset - Worked f'!A:D,4,FALSE)</f>
        <v>Training</v>
      </c>
      <c r="E1432" t="str">
        <f>VLOOKUP('Nikes Sales Dataset - Worked f'!A:A,'Nikes Sales Dataset - Worked f'!A:E,5,FALSE)</f>
        <v>Flex Trainer</v>
      </c>
      <c r="F1432" t="str">
        <f>VLOOKUP('Nikes Sales Dataset - Worked f'!A:A,'Nikes Sales Dataset - Worked f'!A:G,7,FALSE)</f>
        <v>M</v>
      </c>
      <c r="G1432" s="3">
        <f>VLOOKUP('Nikes Sales Dataset - Worked f'!A:A,'Nikes Sales Dataset - Worked f'!A:I,9,FALSE)</f>
        <v>0</v>
      </c>
      <c r="H1432" s="9">
        <f>VLOOKUP('Nikes Sales Dataset - Worked f'!A:A,'Nikes Sales Dataset - Worked f'!A:K,11,FALSE)</f>
        <v>7036.03</v>
      </c>
      <c r="I1432">
        <f>_xlfn.XLOOKUP('Cleaned and Transformed Dataset'!A:A,'Nikes Sales Dataset - Worked f'!A:A,'Nikes Sales Dataset - Worked f'!M:M)</f>
        <v>0</v>
      </c>
      <c r="J1432" s="9">
        <f>_xlfn.XLOOKUP(A:A,'Nikes Sales Dataset - Worked f'!A:A,'Nikes Sales Dataset - Worked f'!N:N)</f>
        <v>7036.03</v>
      </c>
      <c r="K1432" s="3">
        <f>_xlfn.XLOOKUP(A:A,'Nikes Sales Dataset - Worked f'!A:A,'Nikes Sales Dataset - Worked f'!P:P)</f>
        <v>0</v>
      </c>
      <c r="L1432" s="7" t="str">
        <f>VLOOKUP('Nikes Sales Dataset - Worked f'!A:A,'Nikes Sales Dataset - Worked f'!A:R,18,FALSE)</f>
        <v>Unknown Date</v>
      </c>
      <c r="M1432" s="7" t="str">
        <f>_xlfn.XLOOKUP(A:A,'Nikes Sales Dataset - Worked f'!A:A,'Nikes Sales Dataset - Worked f'!S:S)</f>
        <v>Unknown</v>
      </c>
      <c r="N1432" s="7" t="str">
        <f>_xlfn.XLOOKUP(A:A,'Nikes Sales Dataset - Worked f'!A:A,'Nikes Sales Dataset - Worked f'!T:T)</f>
        <v>Unknown</v>
      </c>
      <c r="O1432" t="str">
        <f>_xlfn.XLOOKUP(A:A,'Nikes Sales Dataset - Worked f'!A:A,'Nikes Sales Dataset - Worked f'!U:U)</f>
        <v>Online</v>
      </c>
      <c r="P1432" t="str">
        <f>_xlfn.XLOOKUP(A:A,'Nikes Sales Dataset - Worked f'!A:A,'Nikes Sales Dataset - Worked f'!W:W)</f>
        <v>Bangalore</v>
      </c>
      <c r="Q1432" s="9">
        <f>_xlfn.XLOOKUP(A:A,'Nikes Sales Dataset - Worked f'!A:A,'Nikes Sales Dataset - Worked f'!X:X)</f>
        <v>-890.2</v>
      </c>
    </row>
    <row r="1433" spans="1:17" x14ac:dyDescent="0.25">
      <c r="A1433" s="4">
        <v>3431</v>
      </c>
      <c r="B1433" t="str">
        <f>VLOOKUP('Nikes Sales Dataset - Worked f'!A:A,'Nikes Sales Dataset - Worked f'!A:B,2,FALSE)</f>
        <v>3431_20241001</v>
      </c>
      <c r="C1433" t="str">
        <f>VLOOKUP('Nikes Sales Dataset - Worked f'!A:A,'Nikes Sales Dataset - Worked f'!A:C,3,FALSE)</f>
        <v>Women</v>
      </c>
      <c r="D1433" t="str">
        <f>VLOOKUP('Nikes Sales Dataset - Worked f'!A:A,'Nikes Sales Dataset - Worked f'!A:D,4,FALSE)</f>
        <v>Training</v>
      </c>
      <c r="E1433" t="str">
        <f>VLOOKUP('Nikes Sales Dataset - Worked f'!A:A,'Nikes Sales Dataset - Worked f'!A:E,5,FALSE)</f>
        <v>Metcon 7</v>
      </c>
      <c r="F1433" t="str">
        <f>VLOOKUP('Nikes Sales Dataset - Worked f'!A:A,'Nikes Sales Dataset - Worked f'!A:G,7,FALSE)</f>
        <v>L</v>
      </c>
      <c r="G1433" s="3">
        <f>VLOOKUP('Nikes Sales Dataset - Worked f'!A:A,'Nikes Sales Dataset - Worked f'!A:I,9,FALSE)</f>
        <v>-1</v>
      </c>
      <c r="H1433" s="9">
        <f>VLOOKUP('Nikes Sales Dataset - Worked f'!A:A,'Nikes Sales Dataset - Worked f'!A:K,11,FALSE)</f>
        <v>6110.0300000000007</v>
      </c>
      <c r="I1433">
        <f>_xlfn.XLOOKUP('Cleaned and Transformed Dataset'!A:A,'Nikes Sales Dataset - Worked f'!A:A,'Nikes Sales Dataset - Worked f'!M:M)</f>
        <v>0.96</v>
      </c>
      <c r="J1433" s="9">
        <f>_xlfn.XLOOKUP(A:A,'Nikes Sales Dataset - Worked f'!A:A,'Nikes Sales Dataset - Worked f'!N:N)</f>
        <v>244.40120000000024</v>
      </c>
      <c r="K1433" s="3">
        <f>_xlfn.XLOOKUP(A:A,'Nikes Sales Dataset - Worked f'!A:A,'Nikes Sales Dataset - Worked f'!P:P)</f>
        <v>-244.40120000000024</v>
      </c>
      <c r="L1433" s="7">
        <f>VLOOKUP('Nikes Sales Dataset - Worked f'!A:A,'Nikes Sales Dataset - Worked f'!A:R,18,FALSE)</f>
        <v>45566</v>
      </c>
      <c r="M1433" s="7" t="str">
        <f>_xlfn.XLOOKUP(A:A,'Nikes Sales Dataset - Worked f'!A:A,'Nikes Sales Dataset - Worked f'!S:S)</f>
        <v>Oct</v>
      </c>
      <c r="N1433" s="7" t="str">
        <f>_xlfn.XLOOKUP(A:A,'Nikes Sales Dataset - Worked f'!A:A,'Nikes Sales Dataset - Worked f'!T:T)</f>
        <v>2024</v>
      </c>
      <c r="O1433" t="str">
        <f>_xlfn.XLOOKUP(A:A,'Nikes Sales Dataset - Worked f'!A:A,'Nikes Sales Dataset - Worked f'!U:U)</f>
        <v>Retail</v>
      </c>
      <c r="P1433" t="str">
        <f>_xlfn.XLOOKUP(A:A,'Nikes Sales Dataset - Worked f'!A:A,'Nikes Sales Dataset - Worked f'!W:W)</f>
        <v>Delhi</v>
      </c>
      <c r="Q1433" s="9">
        <f>_xlfn.XLOOKUP(A:A,'Nikes Sales Dataset - Worked f'!A:A,'Nikes Sales Dataset - Worked f'!X:X)</f>
        <v>3816.31</v>
      </c>
    </row>
    <row r="1434" spans="1:17" x14ac:dyDescent="0.25">
      <c r="A1434" s="4">
        <v>3432</v>
      </c>
      <c r="B1434" t="str">
        <f>VLOOKUP('Nikes Sales Dataset - Worked f'!A:A,'Nikes Sales Dataset - Worked f'!A:B,2,FALSE)</f>
        <v>3432_20250603</v>
      </c>
      <c r="C1434" t="str">
        <f>VLOOKUP('Nikes Sales Dataset - Worked f'!A:A,'Nikes Sales Dataset - Worked f'!A:C,3,FALSE)</f>
        <v>Kids</v>
      </c>
      <c r="D1434" t="str">
        <f>VLOOKUP('Nikes Sales Dataset - Worked f'!A:A,'Nikes Sales Dataset - Worked f'!A:D,4,FALSE)</f>
        <v>Basketball</v>
      </c>
      <c r="E1434" t="str">
        <f>VLOOKUP('Nikes Sales Dataset - Worked f'!A:A,'Nikes Sales Dataset - Worked f'!A:E,5,FALSE)</f>
        <v>Kyrie Flytrap</v>
      </c>
      <c r="F1434" t="str">
        <f>VLOOKUP('Nikes Sales Dataset - Worked f'!A:A,'Nikes Sales Dataset - Worked f'!A:G,7,FALSE)</f>
        <v>XL</v>
      </c>
      <c r="G1434" s="3">
        <f>VLOOKUP('Nikes Sales Dataset - Worked f'!A:A,'Nikes Sales Dataset - Worked f'!A:I,9,FALSE)</f>
        <v>0</v>
      </c>
      <c r="H1434" s="9">
        <f>VLOOKUP('Nikes Sales Dataset - Worked f'!A:A,'Nikes Sales Dataset - Worked f'!A:K,11,FALSE)</f>
        <v>6110.0300000000007</v>
      </c>
      <c r="I1434">
        <f>_xlfn.XLOOKUP('Cleaned and Transformed Dataset'!A:A,'Nikes Sales Dataset - Worked f'!A:A,'Nikes Sales Dataset - Worked f'!M:M)</f>
        <v>0</v>
      </c>
      <c r="J1434" s="9">
        <f>_xlfn.XLOOKUP(A:A,'Nikes Sales Dataset - Worked f'!A:A,'Nikes Sales Dataset - Worked f'!N:N)</f>
        <v>6110.0300000000007</v>
      </c>
      <c r="K1434" s="3">
        <f>_xlfn.XLOOKUP(A:A,'Nikes Sales Dataset - Worked f'!A:A,'Nikes Sales Dataset - Worked f'!P:P)</f>
        <v>0</v>
      </c>
      <c r="L1434" s="7">
        <f>VLOOKUP('Nikes Sales Dataset - Worked f'!A:A,'Nikes Sales Dataset - Worked f'!A:R,18,FALSE)</f>
        <v>45811</v>
      </c>
      <c r="M1434" s="7" t="str">
        <f>_xlfn.XLOOKUP(A:A,'Nikes Sales Dataset - Worked f'!A:A,'Nikes Sales Dataset - Worked f'!S:S)</f>
        <v>Jun</v>
      </c>
      <c r="N1434" s="7" t="str">
        <f>_xlfn.XLOOKUP(A:A,'Nikes Sales Dataset - Worked f'!A:A,'Nikes Sales Dataset - Worked f'!T:T)</f>
        <v>2025</v>
      </c>
      <c r="O1434" t="str">
        <f>_xlfn.XLOOKUP(A:A,'Nikes Sales Dataset - Worked f'!A:A,'Nikes Sales Dataset - Worked f'!U:U)</f>
        <v>Online</v>
      </c>
      <c r="P1434" t="str">
        <f>_xlfn.XLOOKUP(A:A,'Nikes Sales Dataset - Worked f'!A:A,'Nikes Sales Dataset - Worked f'!W:W)</f>
        <v>Kolkata</v>
      </c>
      <c r="Q1434" s="9">
        <f>_xlfn.XLOOKUP(A:A,'Nikes Sales Dataset - Worked f'!A:A,'Nikes Sales Dataset - Worked f'!X:X)</f>
        <v>-640.44000000000005</v>
      </c>
    </row>
    <row r="1435" spans="1:17" x14ac:dyDescent="0.25">
      <c r="A1435" s="4">
        <v>2028</v>
      </c>
      <c r="B1435" t="str">
        <f>VLOOKUP('Nikes Sales Dataset - Worked f'!A:A,'Nikes Sales Dataset - Worked f'!A:B,2,FALSE)</f>
        <v>2028_Unknown Date</v>
      </c>
      <c r="C1435" t="str">
        <f>VLOOKUP('Nikes Sales Dataset - Worked f'!A:A,'Nikes Sales Dataset - Worked f'!A:C,3,FALSE)</f>
        <v>Men</v>
      </c>
      <c r="D1435" t="str">
        <f>VLOOKUP('Nikes Sales Dataset - Worked f'!A:A,'Nikes Sales Dataset - Worked f'!A:D,4,FALSE)</f>
        <v>Training</v>
      </c>
      <c r="E1435" t="str">
        <f>VLOOKUP('Nikes Sales Dataset - Worked f'!A:A,'Nikes Sales Dataset - Worked f'!A:E,5,FALSE)</f>
        <v>Flex Trainer</v>
      </c>
      <c r="F1435" t="str">
        <f>VLOOKUP('Nikes Sales Dataset - Worked f'!A:A,'Nikes Sales Dataset - Worked f'!A:G,7,FALSE)</f>
        <v>XL</v>
      </c>
      <c r="G1435" s="3">
        <f>VLOOKUP('Nikes Sales Dataset - Worked f'!A:A,'Nikes Sales Dataset - Worked f'!A:I,9,FALSE)</f>
        <v>0</v>
      </c>
      <c r="H1435" s="9">
        <f>VLOOKUP('Nikes Sales Dataset - Worked f'!A:A,'Nikes Sales Dataset - Worked f'!A:K,11,FALSE)</f>
        <v>3270.23</v>
      </c>
      <c r="I1435">
        <f>_xlfn.XLOOKUP('Cleaned and Transformed Dataset'!A:A,'Nikes Sales Dataset - Worked f'!A:A,'Nikes Sales Dataset - Worked f'!M:M)</f>
        <v>0</v>
      </c>
      <c r="J1435" s="9">
        <f>_xlfn.XLOOKUP(A:A,'Nikes Sales Dataset - Worked f'!A:A,'Nikes Sales Dataset - Worked f'!N:N)</f>
        <v>3270.23</v>
      </c>
      <c r="K1435" s="3">
        <f>_xlfn.XLOOKUP(A:A,'Nikes Sales Dataset - Worked f'!A:A,'Nikes Sales Dataset - Worked f'!P:P)</f>
        <v>0</v>
      </c>
      <c r="L1435" s="7" t="str">
        <f>VLOOKUP('Nikes Sales Dataset - Worked f'!A:A,'Nikes Sales Dataset - Worked f'!A:R,18,FALSE)</f>
        <v>Unknown Date</v>
      </c>
      <c r="M1435" s="7" t="str">
        <f>_xlfn.XLOOKUP(A:A,'Nikes Sales Dataset - Worked f'!A:A,'Nikes Sales Dataset - Worked f'!S:S)</f>
        <v>Unknown</v>
      </c>
      <c r="N1435" s="7" t="str">
        <f>_xlfn.XLOOKUP(A:A,'Nikes Sales Dataset - Worked f'!A:A,'Nikes Sales Dataset - Worked f'!T:T)</f>
        <v>Unknown</v>
      </c>
      <c r="O1435" t="str">
        <f>_xlfn.XLOOKUP(A:A,'Nikes Sales Dataset - Worked f'!A:A,'Nikes Sales Dataset - Worked f'!U:U)</f>
        <v>Retail</v>
      </c>
      <c r="P1435" t="str">
        <f>_xlfn.XLOOKUP(A:A,'Nikes Sales Dataset - Worked f'!A:A,'Nikes Sales Dataset - Worked f'!W:W)</f>
        <v>Delhi</v>
      </c>
      <c r="Q1435" s="9">
        <f>_xlfn.XLOOKUP(A:A,'Nikes Sales Dataset - Worked f'!A:A,'Nikes Sales Dataset - Worked f'!X:X)</f>
        <v>-946.86</v>
      </c>
    </row>
    <row r="1436" spans="1:17" x14ac:dyDescent="0.25">
      <c r="A1436" s="4">
        <v>3434</v>
      </c>
      <c r="B1436" t="str">
        <f>VLOOKUP('Nikes Sales Dataset - Worked f'!A:A,'Nikes Sales Dataset - Worked f'!A:B,2,FALSE)</f>
        <v>3434_20241021</v>
      </c>
      <c r="C1436" t="str">
        <f>VLOOKUP('Nikes Sales Dataset - Worked f'!A:A,'Nikes Sales Dataset - Worked f'!A:C,3,FALSE)</f>
        <v>Kids</v>
      </c>
      <c r="D1436" t="str">
        <f>VLOOKUP('Nikes Sales Dataset - Worked f'!A:A,'Nikes Sales Dataset - Worked f'!A:D,4,FALSE)</f>
        <v>Basketball</v>
      </c>
      <c r="E1436" t="str">
        <f>VLOOKUP('Nikes Sales Dataset - Worked f'!A:A,'Nikes Sales Dataset - Worked f'!A:E,5,FALSE)</f>
        <v>Air Jordan</v>
      </c>
      <c r="F1436" t="str">
        <f>VLOOKUP('Nikes Sales Dataset - Worked f'!A:A,'Nikes Sales Dataset - Worked f'!A:G,7,FALSE)</f>
        <v>XL</v>
      </c>
      <c r="G1436" s="3">
        <f>VLOOKUP('Nikes Sales Dataset - Worked f'!A:A,'Nikes Sales Dataset - Worked f'!A:I,9,FALSE)</f>
        <v>1</v>
      </c>
      <c r="H1436" s="9">
        <f>VLOOKUP('Nikes Sales Dataset - Worked f'!A:A,'Nikes Sales Dataset - Worked f'!A:K,11,FALSE)</f>
        <v>8741.65</v>
      </c>
      <c r="I1436">
        <f>_xlfn.XLOOKUP('Cleaned and Transformed Dataset'!A:A,'Nikes Sales Dataset - Worked f'!A:A,'Nikes Sales Dataset - Worked f'!M:M)</f>
        <v>0</v>
      </c>
      <c r="J1436" s="9">
        <f>_xlfn.XLOOKUP(A:A,'Nikes Sales Dataset - Worked f'!A:A,'Nikes Sales Dataset - Worked f'!N:N)</f>
        <v>8741.65</v>
      </c>
      <c r="K1436" s="3">
        <f>_xlfn.XLOOKUP(A:A,'Nikes Sales Dataset - Worked f'!A:A,'Nikes Sales Dataset - Worked f'!P:P)</f>
        <v>8741.65</v>
      </c>
      <c r="L1436" s="7">
        <f>VLOOKUP('Nikes Sales Dataset - Worked f'!A:A,'Nikes Sales Dataset - Worked f'!A:R,18,FALSE)</f>
        <v>45586</v>
      </c>
      <c r="M1436" s="7" t="str">
        <f>_xlfn.XLOOKUP(A:A,'Nikes Sales Dataset - Worked f'!A:A,'Nikes Sales Dataset - Worked f'!S:S)</f>
        <v>Oct</v>
      </c>
      <c r="N1436" s="7" t="str">
        <f>_xlfn.XLOOKUP(A:A,'Nikes Sales Dataset - Worked f'!A:A,'Nikes Sales Dataset - Worked f'!T:T)</f>
        <v>2024</v>
      </c>
      <c r="O1436" t="str">
        <f>_xlfn.XLOOKUP(A:A,'Nikes Sales Dataset - Worked f'!A:A,'Nikes Sales Dataset - Worked f'!U:U)</f>
        <v>Online</v>
      </c>
      <c r="P1436" t="str">
        <f>_xlfn.XLOOKUP(A:A,'Nikes Sales Dataset - Worked f'!A:A,'Nikes Sales Dataset - Worked f'!W:W)</f>
        <v>Delhi</v>
      </c>
      <c r="Q1436" s="9">
        <f>_xlfn.XLOOKUP(A:A,'Nikes Sales Dataset - Worked f'!A:A,'Nikes Sales Dataset - Worked f'!X:X)</f>
        <v>570.25</v>
      </c>
    </row>
    <row r="1437" spans="1:17" x14ac:dyDescent="0.25">
      <c r="A1437" s="4">
        <v>3435</v>
      </c>
      <c r="B1437" t="str">
        <f>VLOOKUP('Nikes Sales Dataset - Worked f'!A:A,'Nikes Sales Dataset - Worked f'!A:B,2,FALSE)</f>
        <v>3435_Unknown Date</v>
      </c>
      <c r="C1437" t="str">
        <f>VLOOKUP('Nikes Sales Dataset - Worked f'!A:A,'Nikes Sales Dataset - Worked f'!A:C,3,FALSE)</f>
        <v>Men</v>
      </c>
      <c r="D1437" t="str">
        <f>VLOOKUP('Nikes Sales Dataset - Worked f'!A:A,'Nikes Sales Dataset - Worked f'!A:D,4,FALSE)</f>
        <v>Training</v>
      </c>
      <c r="E1437" t="str">
        <f>VLOOKUP('Nikes Sales Dataset - Worked f'!A:A,'Nikes Sales Dataset - Worked f'!A:E,5,FALSE)</f>
        <v>SuperRep Go</v>
      </c>
      <c r="F1437" t="str">
        <f>VLOOKUP('Nikes Sales Dataset - Worked f'!A:A,'Nikes Sales Dataset - Worked f'!A:G,7,FALSE)</f>
        <v>M</v>
      </c>
      <c r="G1437" s="3">
        <f>VLOOKUP('Nikes Sales Dataset - Worked f'!A:A,'Nikes Sales Dataset - Worked f'!A:I,9,FALSE)</f>
        <v>4</v>
      </c>
      <c r="H1437" s="9">
        <f>VLOOKUP('Nikes Sales Dataset - Worked f'!A:A,'Nikes Sales Dataset - Worked f'!A:K,11,FALSE)</f>
        <v>6110.0300000000007</v>
      </c>
      <c r="I1437">
        <f>_xlfn.XLOOKUP('Cleaned and Transformed Dataset'!A:A,'Nikes Sales Dataset - Worked f'!A:A,'Nikes Sales Dataset - Worked f'!M:M)</f>
        <v>0</v>
      </c>
      <c r="J1437" s="9">
        <f>_xlfn.XLOOKUP(A:A,'Nikes Sales Dataset - Worked f'!A:A,'Nikes Sales Dataset - Worked f'!N:N)</f>
        <v>6110.0300000000007</v>
      </c>
      <c r="K1437" s="3">
        <f>_xlfn.XLOOKUP(A:A,'Nikes Sales Dataset - Worked f'!A:A,'Nikes Sales Dataset - Worked f'!P:P)</f>
        <v>24440.120000000003</v>
      </c>
      <c r="L1437" s="7" t="str">
        <f>VLOOKUP('Nikes Sales Dataset - Worked f'!A:A,'Nikes Sales Dataset - Worked f'!A:R,18,FALSE)</f>
        <v>Unknown Date</v>
      </c>
      <c r="M1437" s="7" t="str">
        <f>_xlfn.XLOOKUP(A:A,'Nikes Sales Dataset - Worked f'!A:A,'Nikes Sales Dataset - Worked f'!S:S)</f>
        <v>Unknown</v>
      </c>
      <c r="N1437" s="7" t="str">
        <f>_xlfn.XLOOKUP(A:A,'Nikes Sales Dataset - Worked f'!A:A,'Nikes Sales Dataset - Worked f'!T:T)</f>
        <v>Unknown</v>
      </c>
      <c r="O1437" t="str">
        <f>_xlfn.XLOOKUP(A:A,'Nikes Sales Dataset - Worked f'!A:A,'Nikes Sales Dataset - Worked f'!U:U)</f>
        <v>Online</v>
      </c>
      <c r="P1437" t="str">
        <f>_xlfn.XLOOKUP(A:A,'Nikes Sales Dataset - Worked f'!A:A,'Nikes Sales Dataset - Worked f'!W:W)</f>
        <v>Delhi</v>
      </c>
      <c r="Q1437" s="9">
        <f>_xlfn.XLOOKUP(A:A,'Nikes Sales Dataset - Worked f'!A:A,'Nikes Sales Dataset - Worked f'!X:X)</f>
        <v>2936.54</v>
      </c>
    </row>
    <row r="1438" spans="1:17" x14ac:dyDescent="0.25">
      <c r="A1438" s="4">
        <v>3436</v>
      </c>
      <c r="B1438" t="str">
        <f>VLOOKUP('Nikes Sales Dataset - Worked f'!A:A,'Nikes Sales Dataset - Worked f'!A:B,2,FALSE)</f>
        <v>3436_20250611</v>
      </c>
      <c r="C1438" t="str">
        <f>VLOOKUP('Nikes Sales Dataset - Worked f'!A:A,'Nikes Sales Dataset - Worked f'!A:C,3,FALSE)</f>
        <v>Kids</v>
      </c>
      <c r="D1438" t="str">
        <f>VLOOKUP('Nikes Sales Dataset - Worked f'!A:A,'Nikes Sales Dataset - Worked f'!A:D,4,FALSE)</f>
        <v>Soccer</v>
      </c>
      <c r="E1438" t="str">
        <f>VLOOKUP('Nikes Sales Dataset - Worked f'!A:A,'Nikes Sales Dataset - Worked f'!A:E,5,FALSE)</f>
        <v>Mercurial Superfly</v>
      </c>
      <c r="F1438" t="str">
        <f>VLOOKUP('Nikes Sales Dataset - Worked f'!A:A,'Nikes Sales Dataset - Worked f'!A:G,7,FALSE)</f>
        <v>L</v>
      </c>
      <c r="G1438" s="3">
        <f>VLOOKUP('Nikes Sales Dataset - Worked f'!A:A,'Nikes Sales Dataset - Worked f'!A:I,9,FALSE)</f>
        <v>1</v>
      </c>
      <c r="H1438" s="9">
        <f>VLOOKUP('Nikes Sales Dataset - Worked f'!A:A,'Nikes Sales Dataset - Worked f'!A:K,11,FALSE)</f>
        <v>6110.0300000000007</v>
      </c>
      <c r="I1438">
        <f>_xlfn.XLOOKUP('Cleaned and Transformed Dataset'!A:A,'Nikes Sales Dataset - Worked f'!A:A,'Nikes Sales Dataset - Worked f'!M:M)</f>
        <v>0</v>
      </c>
      <c r="J1438" s="9">
        <f>_xlfn.XLOOKUP(A:A,'Nikes Sales Dataset - Worked f'!A:A,'Nikes Sales Dataset - Worked f'!N:N)</f>
        <v>6110.0300000000007</v>
      </c>
      <c r="K1438" s="3">
        <f>_xlfn.XLOOKUP(A:A,'Nikes Sales Dataset - Worked f'!A:A,'Nikes Sales Dataset - Worked f'!P:P)</f>
        <v>6110.0300000000007</v>
      </c>
      <c r="L1438" s="7">
        <f>VLOOKUP('Nikes Sales Dataset - Worked f'!A:A,'Nikes Sales Dataset - Worked f'!A:R,18,FALSE)</f>
        <v>45819</v>
      </c>
      <c r="M1438" s="7" t="str">
        <f>_xlfn.XLOOKUP(A:A,'Nikes Sales Dataset - Worked f'!A:A,'Nikes Sales Dataset - Worked f'!S:S)</f>
        <v>Jun</v>
      </c>
      <c r="N1438" s="7" t="str">
        <f>_xlfn.XLOOKUP(A:A,'Nikes Sales Dataset - Worked f'!A:A,'Nikes Sales Dataset - Worked f'!T:T)</f>
        <v>2025</v>
      </c>
      <c r="O1438" t="str">
        <f>_xlfn.XLOOKUP(A:A,'Nikes Sales Dataset - Worked f'!A:A,'Nikes Sales Dataset - Worked f'!U:U)</f>
        <v>Retail</v>
      </c>
      <c r="P1438" t="str">
        <f>_xlfn.XLOOKUP(A:A,'Nikes Sales Dataset - Worked f'!A:A,'Nikes Sales Dataset - Worked f'!W:W)</f>
        <v>Bangalore</v>
      </c>
      <c r="Q1438" s="9">
        <f>_xlfn.XLOOKUP(A:A,'Nikes Sales Dataset - Worked f'!A:A,'Nikes Sales Dataset - Worked f'!X:X)</f>
        <v>2107.65</v>
      </c>
    </row>
    <row r="1439" spans="1:17" x14ac:dyDescent="0.25">
      <c r="A1439" s="4">
        <v>3437</v>
      </c>
      <c r="B1439" t="str">
        <f>VLOOKUP('Nikes Sales Dataset - Worked f'!A:A,'Nikes Sales Dataset - Worked f'!A:B,2,FALSE)</f>
        <v>3437_20240510</v>
      </c>
      <c r="C1439" t="str">
        <f>VLOOKUP('Nikes Sales Dataset - Worked f'!A:A,'Nikes Sales Dataset - Worked f'!A:C,3,FALSE)</f>
        <v>Kids</v>
      </c>
      <c r="D1439" t="str">
        <f>VLOOKUP('Nikes Sales Dataset - Worked f'!A:A,'Nikes Sales Dataset - Worked f'!A:D,4,FALSE)</f>
        <v>Soccer</v>
      </c>
      <c r="E1439" t="str">
        <f>VLOOKUP('Nikes Sales Dataset - Worked f'!A:A,'Nikes Sales Dataset - Worked f'!A:E,5,FALSE)</f>
        <v>Tiempo Legend</v>
      </c>
      <c r="F1439" t="str">
        <f>VLOOKUP('Nikes Sales Dataset - Worked f'!A:A,'Nikes Sales Dataset - Worked f'!A:G,7,FALSE)</f>
        <v>M</v>
      </c>
      <c r="G1439" s="3">
        <f>VLOOKUP('Nikes Sales Dataset - Worked f'!A:A,'Nikes Sales Dataset - Worked f'!A:I,9,FALSE)</f>
        <v>0</v>
      </c>
      <c r="H1439" s="9">
        <f>VLOOKUP('Nikes Sales Dataset - Worked f'!A:A,'Nikes Sales Dataset - Worked f'!A:K,11,FALSE)</f>
        <v>6110.0300000000007</v>
      </c>
      <c r="I1439">
        <f>_xlfn.XLOOKUP('Cleaned and Transformed Dataset'!A:A,'Nikes Sales Dataset - Worked f'!A:A,'Nikes Sales Dataset - Worked f'!M:M)</f>
        <v>0</v>
      </c>
      <c r="J1439" s="9">
        <f>_xlfn.XLOOKUP(A:A,'Nikes Sales Dataset - Worked f'!A:A,'Nikes Sales Dataset - Worked f'!N:N)</f>
        <v>6110.0300000000007</v>
      </c>
      <c r="K1439" s="3">
        <f>_xlfn.XLOOKUP(A:A,'Nikes Sales Dataset - Worked f'!A:A,'Nikes Sales Dataset - Worked f'!P:P)</f>
        <v>0</v>
      </c>
      <c r="L1439" s="7">
        <f>VLOOKUP('Nikes Sales Dataset - Worked f'!A:A,'Nikes Sales Dataset - Worked f'!A:R,18,FALSE)</f>
        <v>45422</v>
      </c>
      <c r="M1439" s="7" t="str">
        <f>_xlfn.XLOOKUP(A:A,'Nikes Sales Dataset - Worked f'!A:A,'Nikes Sales Dataset - Worked f'!S:S)</f>
        <v>May</v>
      </c>
      <c r="N1439" s="7" t="str">
        <f>_xlfn.XLOOKUP(A:A,'Nikes Sales Dataset - Worked f'!A:A,'Nikes Sales Dataset - Worked f'!T:T)</f>
        <v>2024</v>
      </c>
      <c r="O1439" t="str">
        <f>_xlfn.XLOOKUP(A:A,'Nikes Sales Dataset - Worked f'!A:A,'Nikes Sales Dataset - Worked f'!U:U)</f>
        <v>Retail</v>
      </c>
      <c r="P1439" t="str">
        <f>_xlfn.XLOOKUP(A:A,'Nikes Sales Dataset - Worked f'!A:A,'Nikes Sales Dataset - Worked f'!W:W)</f>
        <v>Mumbai</v>
      </c>
      <c r="Q1439" s="9">
        <f>_xlfn.XLOOKUP(A:A,'Nikes Sales Dataset - Worked f'!A:A,'Nikes Sales Dataset - Worked f'!X:X)</f>
        <v>-113.52</v>
      </c>
    </row>
    <row r="1440" spans="1:17" x14ac:dyDescent="0.25">
      <c r="A1440" s="4">
        <v>3438</v>
      </c>
      <c r="B1440" t="str">
        <f>VLOOKUP('Nikes Sales Dataset - Worked f'!A:A,'Nikes Sales Dataset - Worked f'!A:B,2,FALSE)</f>
        <v>3438_20240905</v>
      </c>
      <c r="C1440" t="str">
        <f>VLOOKUP('Nikes Sales Dataset - Worked f'!A:A,'Nikes Sales Dataset - Worked f'!A:C,3,FALSE)</f>
        <v>Women</v>
      </c>
      <c r="D1440" t="str">
        <f>VLOOKUP('Nikes Sales Dataset - Worked f'!A:A,'Nikes Sales Dataset - Worked f'!A:D,4,FALSE)</f>
        <v>Soccer</v>
      </c>
      <c r="E1440" t="str">
        <f>VLOOKUP('Nikes Sales Dataset - Worked f'!A:A,'Nikes Sales Dataset - Worked f'!A:E,5,FALSE)</f>
        <v>Phantom GT</v>
      </c>
      <c r="F1440" t="str">
        <f>VLOOKUP('Nikes Sales Dataset - Worked f'!A:A,'Nikes Sales Dataset - Worked f'!A:G,7,FALSE)</f>
        <v>M</v>
      </c>
      <c r="G1440" s="3">
        <f>VLOOKUP('Nikes Sales Dataset - Worked f'!A:A,'Nikes Sales Dataset - Worked f'!A:I,9,FALSE)</f>
        <v>3</v>
      </c>
      <c r="H1440" s="9">
        <f>VLOOKUP('Nikes Sales Dataset - Worked f'!A:A,'Nikes Sales Dataset - Worked f'!A:K,11,FALSE)</f>
        <v>6110.0300000000007</v>
      </c>
      <c r="I1440">
        <f>_xlfn.XLOOKUP('Cleaned and Transformed Dataset'!A:A,'Nikes Sales Dataset - Worked f'!A:A,'Nikes Sales Dataset - Worked f'!M:M)</f>
        <v>0.18</v>
      </c>
      <c r="J1440" s="9">
        <f>_xlfn.XLOOKUP(A:A,'Nikes Sales Dataset - Worked f'!A:A,'Nikes Sales Dataset - Worked f'!N:N)</f>
        <v>5010.2246000000005</v>
      </c>
      <c r="K1440" s="3">
        <f>_xlfn.XLOOKUP(A:A,'Nikes Sales Dataset - Worked f'!A:A,'Nikes Sales Dataset - Worked f'!P:P)</f>
        <v>15030.6738</v>
      </c>
      <c r="L1440" s="7">
        <f>VLOOKUP('Nikes Sales Dataset - Worked f'!A:A,'Nikes Sales Dataset - Worked f'!A:R,18,FALSE)</f>
        <v>45540</v>
      </c>
      <c r="M1440" s="7" t="str">
        <f>_xlfn.XLOOKUP(A:A,'Nikes Sales Dataset - Worked f'!A:A,'Nikes Sales Dataset - Worked f'!S:S)</f>
        <v>Sep</v>
      </c>
      <c r="N1440" s="7" t="str">
        <f>_xlfn.XLOOKUP(A:A,'Nikes Sales Dataset - Worked f'!A:A,'Nikes Sales Dataset - Worked f'!T:T)</f>
        <v>2024</v>
      </c>
      <c r="O1440" t="str">
        <f>_xlfn.XLOOKUP(A:A,'Nikes Sales Dataset - Worked f'!A:A,'Nikes Sales Dataset - Worked f'!U:U)</f>
        <v>Retail</v>
      </c>
      <c r="P1440" t="str">
        <f>_xlfn.XLOOKUP(A:A,'Nikes Sales Dataset - Worked f'!A:A,'Nikes Sales Dataset - Worked f'!W:W)</f>
        <v>Hyderabad</v>
      </c>
      <c r="Q1440" s="9">
        <f>_xlfn.XLOOKUP(A:A,'Nikes Sales Dataset - Worked f'!A:A,'Nikes Sales Dataset - Worked f'!X:X)</f>
        <v>1669.74</v>
      </c>
    </row>
    <row r="1441" spans="1:17" x14ac:dyDescent="0.25">
      <c r="A1441" s="4">
        <v>2043</v>
      </c>
      <c r="B1441" t="str">
        <f>VLOOKUP('Nikes Sales Dataset - Worked f'!A:A,'Nikes Sales Dataset - Worked f'!A:B,2,FALSE)</f>
        <v>2043_20240502</v>
      </c>
      <c r="C1441" t="str">
        <f>VLOOKUP('Nikes Sales Dataset - Worked f'!A:A,'Nikes Sales Dataset - Worked f'!A:C,3,FALSE)</f>
        <v>Men</v>
      </c>
      <c r="D1441" t="str">
        <f>VLOOKUP('Nikes Sales Dataset - Worked f'!A:A,'Nikes Sales Dataset - Worked f'!A:D,4,FALSE)</f>
        <v>Soccer</v>
      </c>
      <c r="E1441" t="str">
        <f>VLOOKUP('Nikes Sales Dataset - Worked f'!A:A,'Nikes Sales Dataset - Worked f'!A:E,5,FALSE)</f>
        <v>Premier III</v>
      </c>
      <c r="F1441" t="str">
        <f>VLOOKUP('Nikes Sales Dataset - Worked f'!A:A,'Nikes Sales Dataset - Worked f'!A:G,7,FALSE)</f>
        <v>XL</v>
      </c>
      <c r="G1441" s="3">
        <f>VLOOKUP('Nikes Sales Dataset - Worked f'!A:A,'Nikes Sales Dataset - Worked f'!A:I,9,FALSE)</f>
        <v>1</v>
      </c>
      <c r="H1441" s="9">
        <f>VLOOKUP('Nikes Sales Dataset - Worked f'!A:A,'Nikes Sales Dataset - Worked f'!A:K,11,FALSE)</f>
        <v>3492.89</v>
      </c>
      <c r="I1441">
        <f>_xlfn.XLOOKUP('Cleaned and Transformed Dataset'!A:A,'Nikes Sales Dataset - Worked f'!A:A,'Nikes Sales Dataset - Worked f'!M:M)</f>
        <v>0.77</v>
      </c>
      <c r="J1441" s="9">
        <f>_xlfn.XLOOKUP(A:A,'Nikes Sales Dataset - Worked f'!A:A,'Nikes Sales Dataset - Worked f'!N:N)</f>
        <v>803.36469999999986</v>
      </c>
      <c r="K1441" s="3">
        <f>_xlfn.XLOOKUP(A:A,'Nikes Sales Dataset - Worked f'!A:A,'Nikes Sales Dataset - Worked f'!P:P)</f>
        <v>803.36469999999986</v>
      </c>
      <c r="L1441" s="7">
        <f>VLOOKUP('Nikes Sales Dataset - Worked f'!A:A,'Nikes Sales Dataset - Worked f'!A:R,18,FALSE)</f>
        <v>45414</v>
      </c>
      <c r="M1441" s="7" t="str">
        <f>_xlfn.XLOOKUP(A:A,'Nikes Sales Dataset - Worked f'!A:A,'Nikes Sales Dataset - Worked f'!S:S)</f>
        <v>May</v>
      </c>
      <c r="N1441" s="7" t="str">
        <f>_xlfn.XLOOKUP(A:A,'Nikes Sales Dataset - Worked f'!A:A,'Nikes Sales Dataset - Worked f'!T:T)</f>
        <v>2024</v>
      </c>
      <c r="O1441" t="str">
        <f>_xlfn.XLOOKUP(A:A,'Nikes Sales Dataset - Worked f'!A:A,'Nikes Sales Dataset - Worked f'!U:U)</f>
        <v>Retail</v>
      </c>
      <c r="P1441" t="str">
        <f>_xlfn.XLOOKUP(A:A,'Nikes Sales Dataset - Worked f'!A:A,'Nikes Sales Dataset - Worked f'!W:W)</f>
        <v>Delhi</v>
      </c>
      <c r="Q1441" s="9">
        <f>_xlfn.XLOOKUP(A:A,'Nikes Sales Dataset - Worked f'!A:A,'Nikes Sales Dataset - Worked f'!X:X)</f>
        <v>3770.75</v>
      </c>
    </row>
    <row r="1442" spans="1:17" x14ac:dyDescent="0.25">
      <c r="A1442" s="4">
        <v>3440</v>
      </c>
      <c r="B1442" t="str">
        <f>VLOOKUP('Nikes Sales Dataset - Worked f'!A:A,'Nikes Sales Dataset - Worked f'!A:B,2,FALSE)</f>
        <v>3440_Unknown Date</v>
      </c>
      <c r="C1442" t="str">
        <f>VLOOKUP('Nikes Sales Dataset - Worked f'!A:A,'Nikes Sales Dataset - Worked f'!A:C,3,FALSE)</f>
        <v>Kids</v>
      </c>
      <c r="D1442" t="str">
        <f>VLOOKUP('Nikes Sales Dataset - Worked f'!A:A,'Nikes Sales Dataset - Worked f'!A:D,4,FALSE)</f>
        <v>Lifestyle</v>
      </c>
      <c r="E1442" t="str">
        <f>VLOOKUP('Nikes Sales Dataset - Worked f'!A:A,'Nikes Sales Dataset - Worked f'!A:E,5,FALSE)</f>
        <v>Waffle One</v>
      </c>
      <c r="F1442" t="str">
        <f>VLOOKUP('Nikes Sales Dataset - Worked f'!A:A,'Nikes Sales Dataset - Worked f'!A:G,7,FALSE)</f>
        <v>M</v>
      </c>
      <c r="G1442" s="3">
        <f>VLOOKUP('Nikes Sales Dataset - Worked f'!A:A,'Nikes Sales Dataset - Worked f'!A:I,9,FALSE)</f>
        <v>3</v>
      </c>
      <c r="H1442" s="9">
        <f>VLOOKUP('Nikes Sales Dataset - Worked f'!A:A,'Nikes Sales Dataset - Worked f'!A:K,11,FALSE)</f>
        <v>6110.0300000000007</v>
      </c>
      <c r="I1442">
        <f>_xlfn.XLOOKUP('Cleaned and Transformed Dataset'!A:A,'Nikes Sales Dataset - Worked f'!A:A,'Nikes Sales Dataset - Worked f'!M:M)</f>
        <v>0</v>
      </c>
      <c r="J1442" s="9">
        <f>_xlfn.XLOOKUP(A:A,'Nikes Sales Dataset - Worked f'!A:A,'Nikes Sales Dataset - Worked f'!N:N)</f>
        <v>6110.0300000000007</v>
      </c>
      <c r="K1442" s="3">
        <f>_xlfn.XLOOKUP(A:A,'Nikes Sales Dataset - Worked f'!A:A,'Nikes Sales Dataset - Worked f'!P:P)</f>
        <v>18330.090000000004</v>
      </c>
      <c r="L1442" s="7" t="str">
        <f>VLOOKUP('Nikes Sales Dataset - Worked f'!A:A,'Nikes Sales Dataset - Worked f'!A:R,18,FALSE)</f>
        <v>Unknown Date</v>
      </c>
      <c r="M1442" s="7" t="str">
        <f>_xlfn.XLOOKUP(A:A,'Nikes Sales Dataset - Worked f'!A:A,'Nikes Sales Dataset - Worked f'!S:S)</f>
        <v>Unknown</v>
      </c>
      <c r="N1442" s="7" t="str">
        <f>_xlfn.XLOOKUP(A:A,'Nikes Sales Dataset - Worked f'!A:A,'Nikes Sales Dataset - Worked f'!T:T)</f>
        <v>Unknown</v>
      </c>
      <c r="O1442" t="str">
        <f>_xlfn.XLOOKUP(A:A,'Nikes Sales Dataset - Worked f'!A:A,'Nikes Sales Dataset - Worked f'!U:U)</f>
        <v>Online</v>
      </c>
      <c r="P1442" t="str">
        <f>_xlfn.XLOOKUP(A:A,'Nikes Sales Dataset - Worked f'!A:A,'Nikes Sales Dataset - Worked f'!W:W)</f>
        <v>Mumbai</v>
      </c>
      <c r="Q1442" s="9">
        <f>_xlfn.XLOOKUP(A:A,'Nikes Sales Dataset - Worked f'!A:A,'Nikes Sales Dataset - Worked f'!X:X)</f>
        <v>-510.72</v>
      </c>
    </row>
    <row r="1443" spans="1:17" x14ac:dyDescent="0.25">
      <c r="A1443" s="4">
        <v>3441</v>
      </c>
      <c r="B1443" t="str">
        <f>VLOOKUP('Nikes Sales Dataset - Worked f'!A:A,'Nikes Sales Dataset - Worked f'!A:B,2,FALSE)</f>
        <v>3441_20250508</v>
      </c>
      <c r="C1443" t="str">
        <f>VLOOKUP('Nikes Sales Dataset - Worked f'!A:A,'Nikes Sales Dataset - Worked f'!A:C,3,FALSE)</f>
        <v>Kids</v>
      </c>
      <c r="D1443" t="str">
        <f>VLOOKUP('Nikes Sales Dataset - Worked f'!A:A,'Nikes Sales Dataset - Worked f'!A:D,4,FALSE)</f>
        <v>Running</v>
      </c>
      <c r="E1443" t="str">
        <f>VLOOKUP('Nikes Sales Dataset - Worked f'!A:A,'Nikes Sales Dataset - Worked f'!A:E,5,FALSE)</f>
        <v>Free RN</v>
      </c>
      <c r="F1443" t="str">
        <f>VLOOKUP('Nikes Sales Dataset - Worked f'!A:A,'Nikes Sales Dataset - Worked f'!A:G,7,FALSE)</f>
        <v>XL</v>
      </c>
      <c r="G1443" s="3">
        <f>VLOOKUP('Nikes Sales Dataset - Worked f'!A:A,'Nikes Sales Dataset - Worked f'!A:I,9,FALSE)</f>
        <v>2</v>
      </c>
      <c r="H1443" s="9">
        <f>VLOOKUP('Nikes Sales Dataset - Worked f'!A:A,'Nikes Sales Dataset - Worked f'!A:K,11,FALSE)</f>
        <v>9313.98</v>
      </c>
      <c r="I1443">
        <f>_xlfn.XLOOKUP('Cleaned and Transformed Dataset'!A:A,'Nikes Sales Dataset - Worked f'!A:A,'Nikes Sales Dataset - Worked f'!M:M)</f>
        <v>0</v>
      </c>
      <c r="J1443" s="9">
        <f>_xlfn.XLOOKUP(A:A,'Nikes Sales Dataset - Worked f'!A:A,'Nikes Sales Dataset - Worked f'!N:N)</f>
        <v>9313.98</v>
      </c>
      <c r="K1443" s="3">
        <f>_xlfn.XLOOKUP(A:A,'Nikes Sales Dataset - Worked f'!A:A,'Nikes Sales Dataset - Worked f'!P:P)</f>
        <v>18627.96</v>
      </c>
      <c r="L1443" s="7">
        <f>VLOOKUP('Nikes Sales Dataset - Worked f'!A:A,'Nikes Sales Dataset - Worked f'!A:R,18,FALSE)</f>
        <v>45785</v>
      </c>
      <c r="M1443" s="7" t="str">
        <f>_xlfn.XLOOKUP(A:A,'Nikes Sales Dataset - Worked f'!A:A,'Nikes Sales Dataset - Worked f'!S:S)</f>
        <v>May</v>
      </c>
      <c r="N1443" s="7" t="str">
        <f>_xlfn.XLOOKUP(A:A,'Nikes Sales Dataset - Worked f'!A:A,'Nikes Sales Dataset - Worked f'!T:T)</f>
        <v>2025</v>
      </c>
      <c r="O1443" t="str">
        <f>_xlfn.XLOOKUP(A:A,'Nikes Sales Dataset - Worked f'!A:A,'Nikes Sales Dataset - Worked f'!U:U)</f>
        <v>Retail</v>
      </c>
      <c r="P1443" t="str">
        <f>_xlfn.XLOOKUP(A:A,'Nikes Sales Dataset - Worked f'!A:A,'Nikes Sales Dataset - Worked f'!W:W)</f>
        <v>Delhi</v>
      </c>
      <c r="Q1443" s="9">
        <f>_xlfn.XLOOKUP(A:A,'Nikes Sales Dataset - Worked f'!A:A,'Nikes Sales Dataset - Worked f'!X:X)</f>
        <v>3301.27</v>
      </c>
    </row>
    <row r="1444" spans="1:17" x14ac:dyDescent="0.25">
      <c r="A1444" s="4">
        <v>3442</v>
      </c>
      <c r="B1444" t="str">
        <f>VLOOKUP('Nikes Sales Dataset - Worked f'!A:A,'Nikes Sales Dataset - Worked f'!A:B,2,FALSE)</f>
        <v>3442_20250121</v>
      </c>
      <c r="C1444" t="str">
        <f>VLOOKUP('Nikes Sales Dataset - Worked f'!A:A,'Nikes Sales Dataset - Worked f'!A:C,3,FALSE)</f>
        <v>Kids</v>
      </c>
      <c r="D1444" t="str">
        <f>VLOOKUP('Nikes Sales Dataset - Worked f'!A:A,'Nikes Sales Dataset - Worked f'!A:D,4,FALSE)</f>
        <v>Basketball</v>
      </c>
      <c r="E1444" t="str">
        <f>VLOOKUP('Nikes Sales Dataset - Worked f'!A:A,'Nikes Sales Dataset - Worked f'!A:E,5,FALSE)</f>
        <v>Zoom Freak</v>
      </c>
      <c r="F1444" t="str">
        <f>VLOOKUP('Nikes Sales Dataset - Worked f'!A:A,'Nikes Sales Dataset - Worked f'!A:G,7,FALSE)</f>
        <v>XL</v>
      </c>
      <c r="G1444" s="3">
        <f>VLOOKUP('Nikes Sales Dataset - Worked f'!A:A,'Nikes Sales Dataset - Worked f'!A:I,9,FALSE)</f>
        <v>4</v>
      </c>
      <c r="H1444" s="9">
        <f>VLOOKUP('Nikes Sales Dataset - Worked f'!A:A,'Nikes Sales Dataset - Worked f'!A:K,11,FALSE)</f>
        <v>6110.0300000000007</v>
      </c>
      <c r="I1444">
        <f>_xlfn.XLOOKUP('Cleaned and Transformed Dataset'!A:A,'Nikes Sales Dataset - Worked f'!A:A,'Nikes Sales Dataset - Worked f'!M:M)</f>
        <v>0</v>
      </c>
      <c r="J1444" s="9">
        <f>_xlfn.XLOOKUP(A:A,'Nikes Sales Dataset - Worked f'!A:A,'Nikes Sales Dataset - Worked f'!N:N)</f>
        <v>6110.0300000000007</v>
      </c>
      <c r="K1444" s="3">
        <f>_xlfn.XLOOKUP(A:A,'Nikes Sales Dataset - Worked f'!A:A,'Nikes Sales Dataset - Worked f'!P:P)</f>
        <v>24440.120000000003</v>
      </c>
      <c r="L1444" s="7">
        <f>VLOOKUP('Nikes Sales Dataset - Worked f'!A:A,'Nikes Sales Dataset - Worked f'!A:R,18,FALSE)</f>
        <v>45678</v>
      </c>
      <c r="M1444" s="7" t="str">
        <f>_xlfn.XLOOKUP(A:A,'Nikes Sales Dataset - Worked f'!A:A,'Nikes Sales Dataset - Worked f'!S:S)</f>
        <v>Jan</v>
      </c>
      <c r="N1444" s="7" t="str">
        <f>_xlfn.XLOOKUP(A:A,'Nikes Sales Dataset - Worked f'!A:A,'Nikes Sales Dataset - Worked f'!T:T)</f>
        <v>2025</v>
      </c>
      <c r="O1444" t="str">
        <f>_xlfn.XLOOKUP(A:A,'Nikes Sales Dataset - Worked f'!A:A,'Nikes Sales Dataset - Worked f'!U:U)</f>
        <v>Online</v>
      </c>
      <c r="P1444" t="str">
        <f>_xlfn.XLOOKUP(A:A,'Nikes Sales Dataset - Worked f'!A:A,'Nikes Sales Dataset - Worked f'!W:W)</f>
        <v>Mumbai</v>
      </c>
      <c r="Q1444" s="9">
        <f>_xlfn.XLOOKUP(A:A,'Nikes Sales Dataset - Worked f'!A:A,'Nikes Sales Dataset - Worked f'!X:X)</f>
        <v>3129.5</v>
      </c>
    </row>
    <row r="1445" spans="1:17" x14ac:dyDescent="0.25">
      <c r="A1445" s="4">
        <v>3443</v>
      </c>
      <c r="B1445" t="str">
        <f>VLOOKUP('Nikes Sales Dataset - Worked f'!A:A,'Nikes Sales Dataset - Worked f'!A:B,2,FALSE)</f>
        <v>3443_Unknown Date</v>
      </c>
      <c r="C1445" t="str">
        <f>VLOOKUP('Nikes Sales Dataset - Worked f'!A:A,'Nikes Sales Dataset - Worked f'!A:C,3,FALSE)</f>
        <v>Kids</v>
      </c>
      <c r="D1445" t="str">
        <f>VLOOKUP('Nikes Sales Dataset - Worked f'!A:A,'Nikes Sales Dataset - Worked f'!A:D,4,FALSE)</f>
        <v>Basketball</v>
      </c>
      <c r="E1445" t="str">
        <f>VLOOKUP('Nikes Sales Dataset - Worked f'!A:A,'Nikes Sales Dataset - Worked f'!A:E,5,FALSE)</f>
        <v>Zoom Freak</v>
      </c>
      <c r="F1445" t="str">
        <f>VLOOKUP('Nikes Sales Dataset - Worked f'!A:A,'Nikes Sales Dataset - Worked f'!A:G,7,FALSE)</f>
        <v>M</v>
      </c>
      <c r="G1445" s="3">
        <f>VLOOKUP('Nikes Sales Dataset - Worked f'!A:A,'Nikes Sales Dataset - Worked f'!A:I,9,FALSE)</f>
        <v>1</v>
      </c>
      <c r="H1445" s="9">
        <f>VLOOKUP('Nikes Sales Dataset - Worked f'!A:A,'Nikes Sales Dataset - Worked f'!A:K,11,FALSE)</f>
        <v>2989.01</v>
      </c>
      <c r="I1445">
        <f>_xlfn.XLOOKUP('Cleaned and Transformed Dataset'!A:A,'Nikes Sales Dataset - Worked f'!A:A,'Nikes Sales Dataset - Worked f'!M:M)</f>
        <v>0</v>
      </c>
      <c r="J1445" s="9">
        <f>_xlfn.XLOOKUP(A:A,'Nikes Sales Dataset - Worked f'!A:A,'Nikes Sales Dataset - Worked f'!N:N)</f>
        <v>2989.01</v>
      </c>
      <c r="K1445" s="3">
        <f>_xlfn.XLOOKUP(A:A,'Nikes Sales Dataset - Worked f'!A:A,'Nikes Sales Dataset - Worked f'!P:P)</f>
        <v>2989.01</v>
      </c>
      <c r="L1445" s="7" t="str">
        <f>VLOOKUP('Nikes Sales Dataset - Worked f'!A:A,'Nikes Sales Dataset - Worked f'!A:R,18,FALSE)</f>
        <v>Unknown Date</v>
      </c>
      <c r="M1445" s="7" t="str">
        <f>_xlfn.XLOOKUP(A:A,'Nikes Sales Dataset - Worked f'!A:A,'Nikes Sales Dataset - Worked f'!S:S)</f>
        <v>Unknown</v>
      </c>
      <c r="N1445" s="7" t="str">
        <f>_xlfn.XLOOKUP(A:A,'Nikes Sales Dataset - Worked f'!A:A,'Nikes Sales Dataset - Worked f'!T:T)</f>
        <v>Unknown</v>
      </c>
      <c r="O1445" t="str">
        <f>_xlfn.XLOOKUP(A:A,'Nikes Sales Dataset - Worked f'!A:A,'Nikes Sales Dataset - Worked f'!U:U)</f>
        <v>Retail</v>
      </c>
      <c r="P1445" t="str">
        <f>_xlfn.XLOOKUP(A:A,'Nikes Sales Dataset - Worked f'!A:A,'Nikes Sales Dataset - Worked f'!W:W)</f>
        <v>Mumbai</v>
      </c>
      <c r="Q1445" s="9">
        <f>_xlfn.XLOOKUP(A:A,'Nikes Sales Dataset - Worked f'!A:A,'Nikes Sales Dataset - Worked f'!X:X)</f>
        <v>3549.06</v>
      </c>
    </row>
    <row r="1446" spans="1:17" x14ac:dyDescent="0.25">
      <c r="A1446" s="4">
        <v>3444</v>
      </c>
      <c r="B1446" t="str">
        <f>VLOOKUP('Nikes Sales Dataset - Worked f'!A:A,'Nikes Sales Dataset - Worked f'!A:B,2,FALSE)</f>
        <v>3444_20250704</v>
      </c>
      <c r="C1446" t="str">
        <f>VLOOKUP('Nikes Sales Dataset - Worked f'!A:A,'Nikes Sales Dataset - Worked f'!A:C,3,FALSE)</f>
        <v>Men</v>
      </c>
      <c r="D1446" t="str">
        <f>VLOOKUP('Nikes Sales Dataset - Worked f'!A:A,'Nikes Sales Dataset - Worked f'!A:D,4,FALSE)</f>
        <v>Basketball</v>
      </c>
      <c r="E1446" t="str">
        <f>VLOOKUP('Nikes Sales Dataset - Worked f'!A:A,'Nikes Sales Dataset - Worked f'!A:E,5,FALSE)</f>
        <v>LeBron 20</v>
      </c>
      <c r="F1446" t="str">
        <f>VLOOKUP('Nikes Sales Dataset - Worked f'!A:A,'Nikes Sales Dataset - Worked f'!A:G,7,FALSE)</f>
        <v>L</v>
      </c>
      <c r="G1446" s="3">
        <f>VLOOKUP('Nikes Sales Dataset - Worked f'!A:A,'Nikes Sales Dataset - Worked f'!A:I,9,FALSE)</f>
        <v>0</v>
      </c>
      <c r="H1446" s="9">
        <f>VLOOKUP('Nikes Sales Dataset - Worked f'!A:A,'Nikes Sales Dataset - Worked f'!A:K,11,FALSE)</f>
        <v>6110.0300000000007</v>
      </c>
      <c r="I1446">
        <f>_xlfn.XLOOKUP('Cleaned and Transformed Dataset'!A:A,'Nikes Sales Dataset - Worked f'!A:A,'Nikes Sales Dataset - Worked f'!M:M)</f>
        <v>0</v>
      </c>
      <c r="J1446" s="9">
        <f>_xlfn.XLOOKUP(A:A,'Nikes Sales Dataset - Worked f'!A:A,'Nikes Sales Dataset - Worked f'!N:N)</f>
        <v>6110.0300000000007</v>
      </c>
      <c r="K1446" s="3">
        <f>_xlfn.XLOOKUP(A:A,'Nikes Sales Dataset - Worked f'!A:A,'Nikes Sales Dataset - Worked f'!P:P)</f>
        <v>0</v>
      </c>
      <c r="L1446" s="7">
        <f>VLOOKUP('Nikes Sales Dataset - Worked f'!A:A,'Nikes Sales Dataset - Worked f'!A:R,18,FALSE)</f>
        <v>45842</v>
      </c>
      <c r="M1446" s="7" t="str">
        <f>_xlfn.XLOOKUP(A:A,'Nikes Sales Dataset - Worked f'!A:A,'Nikes Sales Dataset - Worked f'!S:S)</f>
        <v>Jul</v>
      </c>
      <c r="N1446" s="7" t="str">
        <f>_xlfn.XLOOKUP(A:A,'Nikes Sales Dataset - Worked f'!A:A,'Nikes Sales Dataset - Worked f'!T:T)</f>
        <v>2025</v>
      </c>
      <c r="O1446" t="str">
        <f>_xlfn.XLOOKUP(A:A,'Nikes Sales Dataset - Worked f'!A:A,'Nikes Sales Dataset - Worked f'!U:U)</f>
        <v>Online</v>
      </c>
      <c r="P1446" t="str">
        <f>_xlfn.XLOOKUP(A:A,'Nikes Sales Dataset - Worked f'!A:A,'Nikes Sales Dataset - Worked f'!W:W)</f>
        <v>Kolkata</v>
      </c>
      <c r="Q1446" s="9">
        <f>_xlfn.XLOOKUP(A:A,'Nikes Sales Dataset - Worked f'!A:A,'Nikes Sales Dataset - Worked f'!X:X)</f>
        <v>-382.31</v>
      </c>
    </row>
    <row r="1447" spans="1:17" x14ac:dyDescent="0.25">
      <c r="A1447" s="4">
        <v>3445</v>
      </c>
      <c r="B1447" t="str">
        <f>VLOOKUP('Nikes Sales Dataset - Worked f'!A:A,'Nikes Sales Dataset - Worked f'!A:B,2,FALSE)</f>
        <v>3445_Unknown Date</v>
      </c>
      <c r="C1447" t="str">
        <f>VLOOKUP('Nikes Sales Dataset - Worked f'!A:A,'Nikes Sales Dataset - Worked f'!A:C,3,FALSE)</f>
        <v>Men</v>
      </c>
      <c r="D1447" t="str">
        <f>VLOOKUP('Nikes Sales Dataset - Worked f'!A:A,'Nikes Sales Dataset - Worked f'!A:D,4,FALSE)</f>
        <v>Lifestyle</v>
      </c>
      <c r="E1447" t="str">
        <f>VLOOKUP('Nikes Sales Dataset - Worked f'!A:A,'Nikes Sales Dataset - Worked f'!A:E,5,FALSE)</f>
        <v>Blazer Mid</v>
      </c>
      <c r="F1447" t="str">
        <f>VLOOKUP('Nikes Sales Dataset - Worked f'!A:A,'Nikes Sales Dataset - Worked f'!A:G,7,FALSE)</f>
        <v>L</v>
      </c>
      <c r="G1447" s="3">
        <f>VLOOKUP('Nikes Sales Dataset - Worked f'!A:A,'Nikes Sales Dataset - Worked f'!A:I,9,FALSE)</f>
        <v>-1</v>
      </c>
      <c r="H1447" s="9">
        <f>VLOOKUP('Nikes Sales Dataset - Worked f'!A:A,'Nikes Sales Dataset - Worked f'!A:K,11,FALSE)</f>
        <v>4693.8100000000004</v>
      </c>
      <c r="I1447">
        <f>_xlfn.XLOOKUP('Cleaned and Transformed Dataset'!A:A,'Nikes Sales Dataset - Worked f'!A:A,'Nikes Sales Dataset - Worked f'!M:M)</f>
        <v>0</v>
      </c>
      <c r="J1447" s="9">
        <f>_xlfn.XLOOKUP(A:A,'Nikes Sales Dataset - Worked f'!A:A,'Nikes Sales Dataset - Worked f'!N:N)</f>
        <v>4693.8100000000004</v>
      </c>
      <c r="K1447" s="3">
        <f>_xlfn.XLOOKUP(A:A,'Nikes Sales Dataset - Worked f'!A:A,'Nikes Sales Dataset - Worked f'!P:P)</f>
        <v>-4693.8100000000004</v>
      </c>
      <c r="L1447" s="7" t="str">
        <f>VLOOKUP('Nikes Sales Dataset - Worked f'!A:A,'Nikes Sales Dataset - Worked f'!A:R,18,FALSE)</f>
        <v>Unknown Date</v>
      </c>
      <c r="M1447" s="7" t="str">
        <f>_xlfn.XLOOKUP(A:A,'Nikes Sales Dataset - Worked f'!A:A,'Nikes Sales Dataset - Worked f'!S:S)</f>
        <v>Unknown</v>
      </c>
      <c r="N1447" s="7" t="str">
        <f>_xlfn.XLOOKUP(A:A,'Nikes Sales Dataset - Worked f'!A:A,'Nikes Sales Dataset - Worked f'!T:T)</f>
        <v>Unknown</v>
      </c>
      <c r="O1447" t="str">
        <f>_xlfn.XLOOKUP(A:A,'Nikes Sales Dataset - Worked f'!A:A,'Nikes Sales Dataset - Worked f'!U:U)</f>
        <v>Retail</v>
      </c>
      <c r="P1447" t="str">
        <f>_xlfn.XLOOKUP(A:A,'Nikes Sales Dataset - Worked f'!A:A,'Nikes Sales Dataset - Worked f'!W:W)</f>
        <v>Bangalore</v>
      </c>
      <c r="Q1447" s="9">
        <f>_xlfn.XLOOKUP(A:A,'Nikes Sales Dataset - Worked f'!A:A,'Nikes Sales Dataset - Worked f'!X:X)</f>
        <v>3658.04</v>
      </c>
    </row>
    <row r="1448" spans="1:17" x14ac:dyDescent="0.25">
      <c r="A1448" s="4">
        <v>3446</v>
      </c>
      <c r="B1448" t="str">
        <f>VLOOKUP('Nikes Sales Dataset - Worked f'!A:A,'Nikes Sales Dataset - Worked f'!A:B,2,FALSE)</f>
        <v>3446_20240907</v>
      </c>
      <c r="C1448" t="str">
        <f>VLOOKUP('Nikes Sales Dataset - Worked f'!A:A,'Nikes Sales Dataset - Worked f'!A:C,3,FALSE)</f>
        <v>Men</v>
      </c>
      <c r="D1448" t="str">
        <f>VLOOKUP('Nikes Sales Dataset - Worked f'!A:A,'Nikes Sales Dataset - Worked f'!A:D,4,FALSE)</f>
        <v>Lifestyle</v>
      </c>
      <c r="E1448" t="str">
        <f>VLOOKUP('Nikes Sales Dataset - Worked f'!A:A,'Nikes Sales Dataset - Worked f'!A:E,5,FALSE)</f>
        <v>Dunk Low</v>
      </c>
      <c r="F1448" t="str">
        <f>VLOOKUP('Nikes Sales Dataset - Worked f'!A:A,'Nikes Sales Dataset - Worked f'!A:G,7,FALSE)</f>
        <v>M</v>
      </c>
      <c r="G1448" s="3">
        <f>VLOOKUP('Nikes Sales Dataset - Worked f'!A:A,'Nikes Sales Dataset - Worked f'!A:I,9,FALSE)</f>
        <v>1</v>
      </c>
      <c r="H1448" s="9">
        <f>VLOOKUP('Nikes Sales Dataset - Worked f'!A:A,'Nikes Sales Dataset - Worked f'!A:K,11,FALSE)</f>
        <v>6110.0300000000007</v>
      </c>
      <c r="I1448">
        <f>_xlfn.XLOOKUP('Cleaned and Transformed Dataset'!A:A,'Nikes Sales Dataset - Worked f'!A:A,'Nikes Sales Dataset - Worked f'!M:M)</f>
        <v>0</v>
      </c>
      <c r="J1448" s="9">
        <f>_xlfn.XLOOKUP(A:A,'Nikes Sales Dataset - Worked f'!A:A,'Nikes Sales Dataset - Worked f'!N:N)</f>
        <v>6110.0300000000007</v>
      </c>
      <c r="K1448" s="3">
        <f>_xlfn.XLOOKUP(A:A,'Nikes Sales Dataset - Worked f'!A:A,'Nikes Sales Dataset - Worked f'!P:P)</f>
        <v>6110.0300000000007</v>
      </c>
      <c r="L1448" s="7">
        <f>VLOOKUP('Nikes Sales Dataset - Worked f'!A:A,'Nikes Sales Dataset - Worked f'!A:R,18,FALSE)</f>
        <v>45542</v>
      </c>
      <c r="M1448" s="7" t="str">
        <f>_xlfn.XLOOKUP(A:A,'Nikes Sales Dataset - Worked f'!A:A,'Nikes Sales Dataset - Worked f'!S:S)</f>
        <v>Sep</v>
      </c>
      <c r="N1448" s="7" t="str">
        <f>_xlfn.XLOOKUP(A:A,'Nikes Sales Dataset - Worked f'!A:A,'Nikes Sales Dataset - Worked f'!T:T)</f>
        <v>2024</v>
      </c>
      <c r="O1448" t="str">
        <f>_xlfn.XLOOKUP(A:A,'Nikes Sales Dataset - Worked f'!A:A,'Nikes Sales Dataset - Worked f'!U:U)</f>
        <v>Retail</v>
      </c>
      <c r="P1448" t="str">
        <f>_xlfn.XLOOKUP(A:A,'Nikes Sales Dataset - Worked f'!A:A,'Nikes Sales Dataset - Worked f'!W:W)</f>
        <v>Bangalore</v>
      </c>
      <c r="Q1448" s="9">
        <f>_xlfn.XLOOKUP(A:A,'Nikes Sales Dataset - Worked f'!A:A,'Nikes Sales Dataset - Worked f'!X:X)</f>
        <v>1680.5</v>
      </c>
    </row>
    <row r="1449" spans="1:17" x14ac:dyDescent="0.25">
      <c r="A1449" s="4">
        <v>3447</v>
      </c>
      <c r="B1449" t="str">
        <f>VLOOKUP('Nikes Sales Dataset - Worked f'!A:A,'Nikes Sales Dataset - Worked f'!A:B,2,FALSE)</f>
        <v>3447_20250514</v>
      </c>
      <c r="C1449" t="str">
        <f>VLOOKUP('Nikes Sales Dataset - Worked f'!A:A,'Nikes Sales Dataset - Worked f'!A:C,3,FALSE)</f>
        <v>Women</v>
      </c>
      <c r="D1449" t="str">
        <f>VLOOKUP('Nikes Sales Dataset - Worked f'!A:A,'Nikes Sales Dataset - Worked f'!A:D,4,FALSE)</f>
        <v>Basketball</v>
      </c>
      <c r="E1449" t="str">
        <f>VLOOKUP('Nikes Sales Dataset - Worked f'!A:A,'Nikes Sales Dataset - Worked f'!A:E,5,FALSE)</f>
        <v>LeBron 20</v>
      </c>
      <c r="F1449" t="str">
        <f>VLOOKUP('Nikes Sales Dataset - Worked f'!A:A,'Nikes Sales Dataset - Worked f'!A:G,7,FALSE)</f>
        <v>M</v>
      </c>
      <c r="G1449" s="3">
        <f>VLOOKUP('Nikes Sales Dataset - Worked f'!A:A,'Nikes Sales Dataset - Worked f'!A:I,9,FALSE)</f>
        <v>1</v>
      </c>
      <c r="H1449" s="9">
        <f>VLOOKUP('Nikes Sales Dataset - Worked f'!A:A,'Nikes Sales Dataset - Worked f'!A:K,11,FALSE)</f>
        <v>6110.0300000000007</v>
      </c>
      <c r="I1449">
        <f>_xlfn.XLOOKUP('Cleaned and Transformed Dataset'!A:A,'Nikes Sales Dataset - Worked f'!A:A,'Nikes Sales Dataset - Worked f'!M:M)</f>
        <v>0</v>
      </c>
      <c r="J1449" s="9">
        <f>_xlfn.XLOOKUP(A:A,'Nikes Sales Dataset - Worked f'!A:A,'Nikes Sales Dataset - Worked f'!N:N)</f>
        <v>6110.0300000000007</v>
      </c>
      <c r="K1449" s="3">
        <f>_xlfn.XLOOKUP(A:A,'Nikes Sales Dataset - Worked f'!A:A,'Nikes Sales Dataset - Worked f'!P:P)</f>
        <v>6110.0300000000007</v>
      </c>
      <c r="L1449" s="7">
        <f>VLOOKUP('Nikes Sales Dataset - Worked f'!A:A,'Nikes Sales Dataset - Worked f'!A:R,18,FALSE)</f>
        <v>45791</v>
      </c>
      <c r="M1449" s="7" t="str">
        <f>_xlfn.XLOOKUP(A:A,'Nikes Sales Dataset - Worked f'!A:A,'Nikes Sales Dataset - Worked f'!S:S)</f>
        <v>May</v>
      </c>
      <c r="N1449" s="7" t="str">
        <f>_xlfn.XLOOKUP(A:A,'Nikes Sales Dataset - Worked f'!A:A,'Nikes Sales Dataset - Worked f'!T:T)</f>
        <v>2025</v>
      </c>
      <c r="O1449" t="str">
        <f>_xlfn.XLOOKUP(A:A,'Nikes Sales Dataset - Worked f'!A:A,'Nikes Sales Dataset - Worked f'!U:U)</f>
        <v>Retail</v>
      </c>
      <c r="P1449" t="str">
        <f>_xlfn.XLOOKUP(A:A,'Nikes Sales Dataset - Worked f'!A:A,'Nikes Sales Dataset - Worked f'!W:W)</f>
        <v>Hyderabad</v>
      </c>
      <c r="Q1449" s="9">
        <f>_xlfn.XLOOKUP(A:A,'Nikes Sales Dataset - Worked f'!A:A,'Nikes Sales Dataset - Worked f'!X:X)</f>
        <v>1860.15</v>
      </c>
    </row>
    <row r="1450" spans="1:17" x14ac:dyDescent="0.25">
      <c r="A1450" s="4">
        <v>2038</v>
      </c>
      <c r="B1450" t="str">
        <f>VLOOKUP('Nikes Sales Dataset - Worked f'!A:A,'Nikes Sales Dataset - Worked f'!A:B,2,FALSE)</f>
        <v>2038_Unknown Date</v>
      </c>
      <c r="C1450" t="str">
        <f>VLOOKUP('Nikes Sales Dataset - Worked f'!A:A,'Nikes Sales Dataset - Worked f'!A:C,3,FALSE)</f>
        <v>Kids</v>
      </c>
      <c r="D1450" t="str">
        <f>VLOOKUP('Nikes Sales Dataset - Worked f'!A:A,'Nikes Sales Dataset - Worked f'!A:D,4,FALSE)</f>
        <v>Running</v>
      </c>
      <c r="E1450" t="str">
        <f>VLOOKUP('Nikes Sales Dataset - Worked f'!A:A,'Nikes Sales Dataset - Worked f'!A:E,5,FALSE)</f>
        <v>Free RN</v>
      </c>
      <c r="F1450" t="str">
        <f>VLOOKUP('Nikes Sales Dataset - Worked f'!A:A,'Nikes Sales Dataset - Worked f'!A:G,7,FALSE)</f>
        <v>M</v>
      </c>
      <c r="G1450" s="3">
        <f>VLOOKUP('Nikes Sales Dataset - Worked f'!A:A,'Nikes Sales Dataset - Worked f'!A:I,9,FALSE)</f>
        <v>0</v>
      </c>
      <c r="H1450" s="9">
        <f>VLOOKUP('Nikes Sales Dataset - Worked f'!A:A,'Nikes Sales Dataset - Worked f'!A:K,11,FALSE)</f>
        <v>6110.0300000000007</v>
      </c>
      <c r="I1450">
        <f>_xlfn.XLOOKUP('Cleaned and Transformed Dataset'!A:A,'Nikes Sales Dataset - Worked f'!A:A,'Nikes Sales Dataset - Worked f'!M:M)</f>
        <v>0.83</v>
      </c>
      <c r="J1450" s="9">
        <f>_xlfn.XLOOKUP(A:A,'Nikes Sales Dataset - Worked f'!A:A,'Nikes Sales Dataset - Worked f'!N:N)</f>
        <v>1038.7051000000004</v>
      </c>
      <c r="K1450" s="3">
        <f>_xlfn.XLOOKUP(A:A,'Nikes Sales Dataset - Worked f'!A:A,'Nikes Sales Dataset - Worked f'!P:P)</f>
        <v>0</v>
      </c>
      <c r="L1450" s="7" t="str">
        <f>VLOOKUP('Nikes Sales Dataset - Worked f'!A:A,'Nikes Sales Dataset - Worked f'!A:R,18,FALSE)</f>
        <v>Unknown Date</v>
      </c>
      <c r="M1450" s="7" t="str">
        <f>_xlfn.XLOOKUP(A:A,'Nikes Sales Dataset - Worked f'!A:A,'Nikes Sales Dataset - Worked f'!S:S)</f>
        <v>Unknown</v>
      </c>
      <c r="N1450" s="7" t="str">
        <f>_xlfn.XLOOKUP(A:A,'Nikes Sales Dataset - Worked f'!A:A,'Nikes Sales Dataset - Worked f'!T:T)</f>
        <v>Unknown</v>
      </c>
      <c r="O1450" t="str">
        <f>_xlfn.XLOOKUP(A:A,'Nikes Sales Dataset - Worked f'!A:A,'Nikes Sales Dataset - Worked f'!U:U)</f>
        <v>Online</v>
      </c>
      <c r="P1450" t="str">
        <f>_xlfn.XLOOKUP(A:A,'Nikes Sales Dataset - Worked f'!A:A,'Nikes Sales Dataset - Worked f'!W:W)</f>
        <v>Delhi</v>
      </c>
      <c r="Q1450" s="9">
        <f>_xlfn.XLOOKUP(A:A,'Nikes Sales Dataset - Worked f'!A:A,'Nikes Sales Dataset - Worked f'!X:X)</f>
        <v>1163.21</v>
      </c>
    </row>
    <row r="1451" spans="1:17" x14ac:dyDescent="0.25">
      <c r="A1451" s="4">
        <v>3449</v>
      </c>
      <c r="B1451" t="str">
        <f>VLOOKUP('Nikes Sales Dataset - Worked f'!A:A,'Nikes Sales Dataset - Worked f'!A:B,2,FALSE)</f>
        <v>3449_20250221</v>
      </c>
      <c r="C1451" t="str">
        <f>VLOOKUP('Nikes Sales Dataset - Worked f'!A:A,'Nikes Sales Dataset - Worked f'!A:C,3,FALSE)</f>
        <v>Men</v>
      </c>
      <c r="D1451" t="str">
        <f>VLOOKUP('Nikes Sales Dataset - Worked f'!A:A,'Nikes Sales Dataset - Worked f'!A:D,4,FALSE)</f>
        <v>Training</v>
      </c>
      <c r="E1451" t="str">
        <f>VLOOKUP('Nikes Sales Dataset - Worked f'!A:A,'Nikes Sales Dataset - Worked f'!A:E,5,FALSE)</f>
        <v>ZoomX Invincible</v>
      </c>
      <c r="F1451" t="str">
        <f>VLOOKUP('Nikes Sales Dataset - Worked f'!A:A,'Nikes Sales Dataset - Worked f'!A:G,7,FALSE)</f>
        <v>M</v>
      </c>
      <c r="G1451" s="3">
        <f>VLOOKUP('Nikes Sales Dataset - Worked f'!A:A,'Nikes Sales Dataset - Worked f'!A:I,9,FALSE)</f>
        <v>0</v>
      </c>
      <c r="H1451" s="9">
        <f>VLOOKUP('Nikes Sales Dataset - Worked f'!A:A,'Nikes Sales Dataset - Worked f'!A:K,11,FALSE)</f>
        <v>6110.0300000000007</v>
      </c>
      <c r="I1451">
        <f>_xlfn.XLOOKUP('Cleaned and Transformed Dataset'!A:A,'Nikes Sales Dataset - Worked f'!A:A,'Nikes Sales Dataset - Worked f'!M:M)</f>
        <v>0.25</v>
      </c>
      <c r="J1451" s="9">
        <f>_xlfn.XLOOKUP(A:A,'Nikes Sales Dataset - Worked f'!A:A,'Nikes Sales Dataset - Worked f'!N:N)</f>
        <v>4582.5225000000009</v>
      </c>
      <c r="K1451" s="3">
        <f>_xlfn.XLOOKUP(A:A,'Nikes Sales Dataset - Worked f'!A:A,'Nikes Sales Dataset - Worked f'!P:P)</f>
        <v>0</v>
      </c>
      <c r="L1451" s="7">
        <f>VLOOKUP('Nikes Sales Dataset - Worked f'!A:A,'Nikes Sales Dataset - Worked f'!A:R,18,FALSE)</f>
        <v>45709</v>
      </c>
      <c r="M1451" s="7" t="str">
        <f>_xlfn.XLOOKUP(A:A,'Nikes Sales Dataset - Worked f'!A:A,'Nikes Sales Dataset - Worked f'!S:S)</f>
        <v>Feb</v>
      </c>
      <c r="N1451" s="7" t="str">
        <f>_xlfn.XLOOKUP(A:A,'Nikes Sales Dataset - Worked f'!A:A,'Nikes Sales Dataset - Worked f'!T:T)</f>
        <v>2025</v>
      </c>
      <c r="O1451" t="str">
        <f>_xlfn.XLOOKUP(A:A,'Nikes Sales Dataset - Worked f'!A:A,'Nikes Sales Dataset - Worked f'!U:U)</f>
        <v>Retail</v>
      </c>
      <c r="P1451" t="str">
        <f>_xlfn.XLOOKUP(A:A,'Nikes Sales Dataset - Worked f'!A:A,'Nikes Sales Dataset - Worked f'!W:W)</f>
        <v>Delhi</v>
      </c>
      <c r="Q1451" s="9">
        <f>_xlfn.XLOOKUP(A:A,'Nikes Sales Dataset - Worked f'!A:A,'Nikes Sales Dataset - Worked f'!X:X)</f>
        <v>1586.59</v>
      </c>
    </row>
    <row r="1452" spans="1:17" x14ac:dyDescent="0.25">
      <c r="A1452" s="4">
        <v>3450</v>
      </c>
      <c r="B1452" t="str">
        <f>VLOOKUP('Nikes Sales Dataset - Worked f'!A:A,'Nikes Sales Dataset - Worked f'!A:B,2,FALSE)</f>
        <v>3450_20240116</v>
      </c>
      <c r="C1452" t="str">
        <f>VLOOKUP('Nikes Sales Dataset - Worked f'!A:A,'Nikes Sales Dataset - Worked f'!A:C,3,FALSE)</f>
        <v>Men</v>
      </c>
      <c r="D1452" t="str">
        <f>VLOOKUP('Nikes Sales Dataset - Worked f'!A:A,'Nikes Sales Dataset - Worked f'!A:D,4,FALSE)</f>
        <v>Running</v>
      </c>
      <c r="E1452" t="str">
        <f>VLOOKUP('Nikes Sales Dataset - Worked f'!A:A,'Nikes Sales Dataset - Worked f'!A:E,5,FALSE)</f>
        <v>React Infinity</v>
      </c>
      <c r="F1452" t="str">
        <f>VLOOKUP('Nikes Sales Dataset - Worked f'!A:A,'Nikes Sales Dataset - Worked f'!A:G,7,FALSE)</f>
        <v>M</v>
      </c>
      <c r="G1452" s="3">
        <f>VLOOKUP('Nikes Sales Dataset - Worked f'!A:A,'Nikes Sales Dataset - Worked f'!A:I,9,FALSE)</f>
        <v>3</v>
      </c>
      <c r="H1452" s="9">
        <f>VLOOKUP('Nikes Sales Dataset - Worked f'!A:A,'Nikes Sales Dataset - Worked f'!A:K,11,FALSE)</f>
        <v>6110.0300000000007</v>
      </c>
      <c r="I1452">
        <f>_xlfn.XLOOKUP('Cleaned and Transformed Dataset'!A:A,'Nikes Sales Dataset - Worked f'!A:A,'Nikes Sales Dataset - Worked f'!M:M)</f>
        <v>0</v>
      </c>
      <c r="J1452" s="9">
        <f>_xlfn.XLOOKUP(A:A,'Nikes Sales Dataset - Worked f'!A:A,'Nikes Sales Dataset - Worked f'!N:N)</f>
        <v>6110.0300000000007</v>
      </c>
      <c r="K1452" s="3">
        <f>_xlfn.XLOOKUP(A:A,'Nikes Sales Dataset - Worked f'!A:A,'Nikes Sales Dataset - Worked f'!P:P)</f>
        <v>18330.090000000004</v>
      </c>
      <c r="L1452" s="7">
        <f>VLOOKUP('Nikes Sales Dataset - Worked f'!A:A,'Nikes Sales Dataset - Worked f'!A:R,18,FALSE)</f>
        <v>45307</v>
      </c>
      <c r="M1452" s="7" t="str">
        <f>_xlfn.XLOOKUP(A:A,'Nikes Sales Dataset - Worked f'!A:A,'Nikes Sales Dataset - Worked f'!S:S)</f>
        <v>Jan</v>
      </c>
      <c r="N1452" s="7" t="str">
        <f>_xlfn.XLOOKUP(A:A,'Nikes Sales Dataset - Worked f'!A:A,'Nikes Sales Dataset - Worked f'!T:T)</f>
        <v>2024</v>
      </c>
      <c r="O1452" t="str">
        <f>_xlfn.XLOOKUP(A:A,'Nikes Sales Dataset - Worked f'!A:A,'Nikes Sales Dataset - Worked f'!U:U)</f>
        <v>Retail</v>
      </c>
      <c r="P1452" t="str">
        <f>_xlfn.XLOOKUP(A:A,'Nikes Sales Dataset - Worked f'!A:A,'Nikes Sales Dataset - Worked f'!W:W)</f>
        <v>Bangalore</v>
      </c>
      <c r="Q1452" s="9">
        <f>_xlfn.XLOOKUP(A:A,'Nikes Sales Dataset - Worked f'!A:A,'Nikes Sales Dataset - Worked f'!X:X)</f>
        <v>904.82</v>
      </c>
    </row>
    <row r="1453" spans="1:17" x14ac:dyDescent="0.25">
      <c r="A1453" s="4">
        <v>3451</v>
      </c>
      <c r="B1453" t="str">
        <f>VLOOKUP('Nikes Sales Dataset - Worked f'!A:A,'Nikes Sales Dataset - Worked f'!A:B,2,FALSE)</f>
        <v>3451_20250705</v>
      </c>
      <c r="C1453" t="str">
        <f>VLOOKUP('Nikes Sales Dataset - Worked f'!A:A,'Nikes Sales Dataset - Worked f'!A:C,3,FALSE)</f>
        <v>Men</v>
      </c>
      <c r="D1453" t="str">
        <f>VLOOKUP('Nikes Sales Dataset - Worked f'!A:A,'Nikes Sales Dataset - Worked f'!A:D,4,FALSE)</f>
        <v>Training</v>
      </c>
      <c r="E1453" t="str">
        <f>VLOOKUP('Nikes Sales Dataset - Worked f'!A:A,'Nikes Sales Dataset - Worked f'!A:E,5,FALSE)</f>
        <v>SuperRep Go</v>
      </c>
      <c r="F1453" t="str">
        <f>VLOOKUP('Nikes Sales Dataset - Worked f'!A:A,'Nikes Sales Dataset - Worked f'!A:G,7,FALSE)</f>
        <v>M</v>
      </c>
      <c r="G1453" s="3">
        <f>VLOOKUP('Nikes Sales Dataset - Worked f'!A:A,'Nikes Sales Dataset - Worked f'!A:I,9,FALSE)</f>
        <v>1</v>
      </c>
      <c r="H1453" s="9">
        <f>VLOOKUP('Nikes Sales Dataset - Worked f'!A:A,'Nikes Sales Dataset - Worked f'!A:K,11,FALSE)</f>
        <v>6110.0300000000007</v>
      </c>
      <c r="I1453">
        <f>_xlfn.XLOOKUP('Cleaned and Transformed Dataset'!A:A,'Nikes Sales Dataset - Worked f'!A:A,'Nikes Sales Dataset - Worked f'!M:M)</f>
        <v>0</v>
      </c>
      <c r="J1453" s="9">
        <f>_xlfn.XLOOKUP(A:A,'Nikes Sales Dataset - Worked f'!A:A,'Nikes Sales Dataset - Worked f'!N:N)</f>
        <v>6110.0300000000007</v>
      </c>
      <c r="K1453" s="3">
        <f>_xlfn.XLOOKUP(A:A,'Nikes Sales Dataset - Worked f'!A:A,'Nikes Sales Dataset - Worked f'!P:P)</f>
        <v>6110.0300000000007</v>
      </c>
      <c r="L1453" s="7">
        <f>VLOOKUP('Nikes Sales Dataset - Worked f'!A:A,'Nikes Sales Dataset - Worked f'!A:R,18,FALSE)</f>
        <v>45843</v>
      </c>
      <c r="M1453" s="7" t="str">
        <f>_xlfn.XLOOKUP(A:A,'Nikes Sales Dataset - Worked f'!A:A,'Nikes Sales Dataset - Worked f'!S:S)</f>
        <v>Jul</v>
      </c>
      <c r="N1453" s="7" t="str">
        <f>_xlfn.XLOOKUP(A:A,'Nikes Sales Dataset - Worked f'!A:A,'Nikes Sales Dataset - Worked f'!T:T)</f>
        <v>2025</v>
      </c>
      <c r="O1453" t="str">
        <f>_xlfn.XLOOKUP(A:A,'Nikes Sales Dataset - Worked f'!A:A,'Nikes Sales Dataset - Worked f'!U:U)</f>
        <v>Retail</v>
      </c>
      <c r="P1453" t="str">
        <f>_xlfn.XLOOKUP(A:A,'Nikes Sales Dataset - Worked f'!A:A,'Nikes Sales Dataset - Worked f'!W:W)</f>
        <v>Mumbai</v>
      </c>
      <c r="Q1453" s="9">
        <f>_xlfn.XLOOKUP(A:A,'Nikes Sales Dataset - Worked f'!A:A,'Nikes Sales Dataset - Worked f'!X:X)</f>
        <v>720.76</v>
      </c>
    </row>
    <row r="1454" spans="1:17" x14ac:dyDescent="0.25">
      <c r="A1454" s="4">
        <v>3452</v>
      </c>
      <c r="B1454" t="str">
        <f>VLOOKUP('Nikes Sales Dataset - Worked f'!A:A,'Nikes Sales Dataset - Worked f'!A:B,2,FALSE)</f>
        <v>3452_20240805</v>
      </c>
      <c r="C1454" t="str">
        <f>VLOOKUP('Nikes Sales Dataset - Worked f'!A:A,'Nikes Sales Dataset - Worked f'!A:C,3,FALSE)</f>
        <v>Men</v>
      </c>
      <c r="D1454" t="str">
        <f>VLOOKUP('Nikes Sales Dataset - Worked f'!A:A,'Nikes Sales Dataset - Worked f'!A:D,4,FALSE)</f>
        <v>Training</v>
      </c>
      <c r="E1454" t="str">
        <f>VLOOKUP('Nikes Sales Dataset - Worked f'!A:A,'Nikes Sales Dataset - Worked f'!A:E,5,FALSE)</f>
        <v>SuperRep Go</v>
      </c>
      <c r="F1454" t="str">
        <f>VLOOKUP('Nikes Sales Dataset - Worked f'!A:A,'Nikes Sales Dataset - Worked f'!A:G,7,FALSE)</f>
        <v>L</v>
      </c>
      <c r="G1454" s="3">
        <f>VLOOKUP('Nikes Sales Dataset - Worked f'!A:A,'Nikes Sales Dataset - Worked f'!A:I,9,FALSE)</f>
        <v>1</v>
      </c>
      <c r="H1454" s="9">
        <f>VLOOKUP('Nikes Sales Dataset - Worked f'!A:A,'Nikes Sales Dataset - Worked f'!A:K,11,FALSE)</f>
        <v>6110.0300000000007</v>
      </c>
      <c r="I1454">
        <f>_xlfn.XLOOKUP('Cleaned and Transformed Dataset'!A:A,'Nikes Sales Dataset - Worked f'!A:A,'Nikes Sales Dataset - Worked f'!M:M)</f>
        <v>0</v>
      </c>
      <c r="J1454" s="9">
        <f>_xlfn.XLOOKUP(A:A,'Nikes Sales Dataset - Worked f'!A:A,'Nikes Sales Dataset - Worked f'!N:N)</f>
        <v>6110.0300000000007</v>
      </c>
      <c r="K1454" s="3">
        <f>_xlfn.XLOOKUP(A:A,'Nikes Sales Dataset - Worked f'!A:A,'Nikes Sales Dataset - Worked f'!P:P)</f>
        <v>6110.0300000000007</v>
      </c>
      <c r="L1454" s="7">
        <f>VLOOKUP('Nikes Sales Dataset - Worked f'!A:A,'Nikes Sales Dataset - Worked f'!A:R,18,FALSE)</f>
        <v>45509</v>
      </c>
      <c r="M1454" s="7" t="str">
        <f>_xlfn.XLOOKUP(A:A,'Nikes Sales Dataset - Worked f'!A:A,'Nikes Sales Dataset - Worked f'!S:S)</f>
        <v>Aug</v>
      </c>
      <c r="N1454" s="7" t="str">
        <f>_xlfn.XLOOKUP(A:A,'Nikes Sales Dataset - Worked f'!A:A,'Nikes Sales Dataset - Worked f'!T:T)</f>
        <v>2024</v>
      </c>
      <c r="O1454" t="str">
        <f>_xlfn.XLOOKUP(A:A,'Nikes Sales Dataset - Worked f'!A:A,'Nikes Sales Dataset - Worked f'!U:U)</f>
        <v>Online</v>
      </c>
      <c r="P1454" t="str">
        <f>_xlfn.XLOOKUP(A:A,'Nikes Sales Dataset - Worked f'!A:A,'Nikes Sales Dataset - Worked f'!W:W)</f>
        <v>Delhi</v>
      </c>
      <c r="Q1454" s="9">
        <f>_xlfn.XLOOKUP(A:A,'Nikes Sales Dataset - Worked f'!A:A,'Nikes Sales Dataset - Worked f'!X:X)</f>
        <v>1239.1099999999999</v>
      </c>
    </row>
    <row r="1455" spans="1:17" x14ac:dyDescent="0.25">
      <c r="A1455" s="4">
        <v>3453</v>
      </c>
      <c r="B1455" t="str">
        <f>VLOOKUP('Nikes Sales Dataset - Worked f'!A:A,'Nikes Sales Dataset - Worked f'!A:B,2,FALSE)</f>
        <v>3453_20241205</v>
      </c>
      <c r="C1455" t="str">
        <f>VLOOKUP('Nikes Sales Dataset - Worked f'!A:A,'Nikes Sales Dataset - Worked f'!A:C,3,FALSE)</f>
        <v>Kids</v>
      </c>
      <c r="D1455" t="str">
        <f>VLOOKUP('Nikes Sales Dataset - Worked f'!A:A,'Nikes Sales Dataset - Worked f'!A:D,4,FALSE)</f>
        <v>Soccer</v>
      </c>
      <c r="E1455" t="str">
        <f>VLOOKUP('Nikes Sales Dataset - Worked f'!A:A,'Nikes Sales Dataset - Worked f'!A:E,5,FALSE)</f>
        <v>Phantom GT</v>
      </c>
      <c r="F1455" t="str">
        <f>VLOOKUP('Nikes Sales Dataset - Worked f'!A:A,'Nikes Sales Dataset - Worked f'!A:G,7,FALSE)</f>
        <v>M</v>
      </c>
      <c r="G1455" s="3">
        <f>VLOOKUP('Nikes Sales Dataset - Worked f'!A:A,'Nikes Sales Dataset - Worked f'!A:I,9,FALSE)</f>
        <v>0</v>
      </c>
      <c r="H1455" s="9">
        <f>VLOOKUP('Nikes Sales Dataset - Worked f'!A:A,'Nikes Sales Dataset - Worked f'!A:K,11,FALSE)</f>
        <v>2033.28</v>
      </c>
      <c r="I1455">
        <f>_xlfn.XLOOKUP('Cleaned and Transformed Dataset'!A:A,'Nikes Sales Dataset - Worked f'!A:A,'Nikes Sales Dataset - Worked f'!M:M)</f>
        <v>0</v>
      </c>
      <c r="J1455" s="9">
        <f>_xlfn.XLOOKUP(A:A,'Nikes Sales Dataset - Worked f'!A:A,'Nikes Sales Dataset - Worked f'!N:N)</f>
        <v>2033.28</v>
      </c>
      <c r="K1455" s="3">
        <f>_xlfn.XLOOKUP(A:A,'Nikes Sales Dataset - Worked f'!A:A,'Nikes Sales Dataset - Worked f'!P:P)</f>
        <v>0</v>
      </c>
      <c r="L1455" s="7">
        <f>VLOOKUP('Nikes Sales Dataset - Worked f'!A:A,'Nikes Sales Dataset - Worked f'!A:R,18,FALSE)</f>
        <v>45631</v>
      </c>
      <c r="M1455" s="7" t="str">
        <f>_xlfn.XLOOKUP(A:A,'Nikes Sales Dataset - Worked f'!A:A,'Nikes Sales Dataset - Worked f'!S:S)</f>
        <v>Dec</v>
      </c>
      <c r="N1455" s="7" t="str">
        <f>_xlfn.XLOOKUP(A:A,'Nikes Sales Dataset - Worked f'!A:A,'Nikes Sales Dataset - Worked f'!T:T)</f>
        <v>2024</v>
      </c>
      <c r="O1455" t="str">
        <f>_xlfn.XLOOKUP(A:A,'Nikes Sales Dataset - Worked f'!A:A,'Nikes Sales Dataset - Worked f'!U:U)</f>
        <v>Retail</v>
      </c>
      <c r="P1455" t="str">
        <f>_xlfn.XLOOKUP(A:A,'Nikes Sales Dataset - Worked f'!A:A,'Nikes Sales Dataset - Worked f'!W:W)</f>
        <v>Delhi</v>
      </c>
      <c r="Q1455" s="9">
        <f>_xlfn.XLOOKUP(A:A,'Nikes Sales Dataset - Worked f'!A:A,'Nikes Sales Dataset - Worked f'!X:X)</f>
        <v>2003.05</v>
      </c>
    </row>
    <row r="1456" spans="1:17" x14ac:dyDescent="0.25">
      <c r="A1456" s="4">
        <v>3454</v>
      </c>
      <c r="B1456" t="str">
        <f>VLOOKUP('Nikes Sales Dataset - Worked f'!A:A,'Nikes Sales Dataset - Worked f'!A:B,2,FALSE)</f>
        <v>3454_Unknown Date</v>
      </c>
      <c r="C1456" t="str">
        <f>VLOOKUP('Nikes Sales Dataset - Worked f'!A:A,'Nikes Sales Dataset - Worked f'!A:C,3,FALSE)</f>
        <v>Kids</v>
      </c>
      <c r="D1456" t="str">
        <f>VLOOKUP('Nikes Sales Dataset - Worked f'!A:A,'Nikes Sales Dataset - Worked f'!A:D,4,FALSE)</f>
        <v>Basketball</v>
      </c>
      <c r="E1456" t="str">
        <f>VLOOKUP('Nikes Sales Dataset - Worked f'!A:A,'Nikes Sales Dataset - Worked f'!A:E,5,FALSE)</f>
        <v>Zoom Freak</v>
      </c>
      <c r="F1456" t="str">
        <f>VLOOKUP('Nikes Sales Dataset - Worked f'!A:A,'Nikes Sales Dataset - Worked f'!A:G,7,FALSE)</f>
        <v>XL</v>
      </c>
      <c r="G1456" s="3">
        <f>VLOOKUP('Nikes Sales Dataset - Worked f'!A:A,'Nikes Sales Dataset - Worked f'!A:I,9,FALSE)</f>
        <v>2</v>
      </c>
      <c r="H1456" s="9">
        <f>VLOOKUP('Nikes Sales Dataset - Worked f'!A:A,'Nikes Sales Dataset - Worked f'!A:K,11,FALSE)</f>
        <v>6110.0300000000007</v>
      </c>
      <c r="I1456">
        <f>_xlfn.XLOOKUP('Cleaned and Transformed Dataset'!A:A,'Nikes Sales Dataset - Worked f'!A:A,'Nikes Sales Dataset - Worked f'!M:M)</f>
        <v>0</v>
      </c>
      <c r="J1456" s="9">
        <f>_xlfn.XLOOKUP(A:A,'Nikes Sales Dataset - Worked f'!A:A,'Nikes Sales Dataset - Worked f'!N:N)</f>
        <v>6110.0300000000007</v>
      </c>
      <c r="K1456" s="3">
        <f>_xlfn.XLOOKUP(A:A,'Nikes Sales Dataset - Worked f'!A:A,'Nikes Sales Dataset - Worked f'!P:P)</f>
        <v>12220.060000000001</v>
      </c>
      <c r="L1456" s="7" t="str">
        <f>VLOOKUP('Nikes Sales Dataset - Worked f'!A:A,'Nikes Sales Dataset - Worked f'!A:R,18,FALSE)</f>
        <v>Unknown Date</v>
      </c>
      <c r="M1456" s="7" t="str">
        <f>_xlfn.XLOOKUP(A:A,'Nikes Sales Dataset - Worked f'!A:A,'Nikes Sales Dataset - Worked f'!S:S)</f>
        <v>Unknown</v>
      </c>
      <c r="N1456" s="7" t="str">
        <f>_xlfn.XLOOKUP(A:A,'Nikes Sales Dataset - Worked f'!A:A,'Nikes Sales Dataset - Worked f'!T:T)</f>
        <v>Unknown</v>
      </c>
      <c r="O1456" t="str">
        <f>_xlfn.XLOOKUP(A:A,'Nikes Sales Dataset - Worked f'!A:A,'Nikes Sales Dataset - Worked f'!U:U)</f>
        <v>Online</v>
      </c>
      <c r="P1456" t="str">
        <f>_xlfn.XLOOKUP(A:A,'Nikes Sales Dataset - Worked f'!A:A,'Nikes Sales Dataset - Worked f'!W:W)</f>
        <v>Delhi</v>
      </c>
      <c r="Q1456" s="9">
        <f>_xlfn.XLOOKUP(A:A,'Nikes Sales Dataset - Worked f'!A:A,'Nikes Sales Dataset - Worked f'!X:X)</f>
        <v>2313.9499999999998</v>
      </c>
    </row>
    <row r="1457" spans="1:17" x14ac:dyDescent="0.25">
      <c r="A1457" s="4">
        <v>3455</v>
      </c>
      <c r="B1457" t="str">
        <f>VLOOKUP('Nikes Sales Dataset - Worked f'!A:A,'Nikes Sales Dataset - Worked f'!A:B,2,FALSE)</f>
        <v>3455_20250117</v>
      </c>
      <c r="C1457" t="str">
        <f>VLOOKUP('Nikes Sales Dataset - Worked f'!A:A,'Nikes Sales Dataset - Worked f'!A:C,3,FALSE)</f>
        <v>Women</v>
      </c>
      <c r="D1457" t="str">
        <f>VLOOKUP('Nikes Sales Dataset - Worked f'!A:A,'Nikes Sales Dataset - Worked f'!A:D,4,FALSE)</f>
        <v>Soccer</v>
      </c>
      <c r="E1457" t="str">
        <f>VLOOKUP('Nikes Sales Dataset - Worked f'!A:A,'Nikes Sales Dataset - Worked f'!A:E,5,FALSE)</f>
        <v>Premier III</v>
      </c>
      <c r="F1457" t="str">
        <f>VLOOKUP('Nikes Sales Dataset - Worked f'!A:A,'Nikes Sales Dataset - Worked f'!A:G,7,FALSE)</f>
        <v>M</v>
      </c>
      <c r="G1457" s="3">
        <f>VLOOKUP('Nikes Sales Dataset - Worked f'!A:A,'Nikes Sales Dataset - Worked f'!A:I,9,FALSE)</f>
        <v>1</v>
      </c>
      <c r="H1457" s="9">
        <f>VLOOKUP('Nikes Sales Dataset - Worked f'!A:A,'Nikes Sales Dataset - Worked f'!A:K,11,FALSE)</f>
        <v>5947.51</v>
      </c>
      <c r="I1457">
        <f>_xlfn.XLOOKUP('Cleaned and Transformed Dataset'!A:A,'Nikes Sales Dataset - Worked f'!A:A,'Nikes Sales Dataset - Worked f'!M:M)</f>
        <v>0</v>
      </c>
      <c r="J1457" s="9">
        <f>_xlfn.XLOOKUP(A:A,'Nikes Sales Dataset - Worked f'!A:A,'Nikes Sales Dataset - Worked f'!N:N)</f>
        <v>5947.51</v>
      </c>
      <c r="K1457" s="3">
        <f>_xlfn.XLOOKUP(A:A,'Nikes Sales Dataset - Worked f'!A:A,'Nikes Sales Dataset - Worked f'!P:P)</f>
        <v>5947.51</v>
      </c>
      <c r="L1457" s="7">
        <f>VLOOKUP('Nikes Sales Dataset - Worked f'!A:A,'Nikes Sales Dataset - Worked f'!A:R,18,FALSE)</f>
        <v>45674</v>
      </c>
      <c r="M1457" s="7" t="str">
        <f>_xlfn.XLOOKUP(A:A,'Nikes Sales Dataset - Worked f'!A:A,'Nikes Sales Dataset - Worked f'!S:S)</f>
        <v>Jan</v>
      </c>
      <c r="N1457" s="7" t="str">
        <f>_xlfn.XLOOKUP(A:A,'Nikes Sales Dataset - Worked f'!A:A,'Nikes Sales Dataset - Worked f'!T:T)</f>
        <v>2025</v>
      </c>
      <c r="O1457" t="str">
        <f>_xlfn.XLOOKUP(A:A,'Nikes Sales Dataset - Worked f'!A:A,'Nikes Sales Dataset - Worked f'!U:U)</f>
        <v>Retail</v>
      </c>
      <c r="P1457" t="str">
        <f>_xlfn.XLOOKUP(A:A,'Nikes Sales Dataset - Worked f'!A:A,'Nikes Sales Dataset - Worked f'!W:W)</f>
        <v>Hyderabad</v>
      </c>
      <c r="Q1457" s="9">
        <f>_xlfn.XLOOKUP(A:A,'Nikes Sales Dataset - Worked f'!A:A,'Nikes Sales Dataset - Worked f'!X:X)</f>
        <v>1352.56</v>
      </c>
    </row>
    <row r="1458" spans="1:17" x14ac:dyDescent="0.25">
      <c r="A1458" s="4">
        <v>3456</v>
      </c>
      <c r="B1458" t="str">
        <f>VLOOKUP('Nikes Sales Dataset - Worked f'!A:A,'Nikes Sales Dataset - Worked f'!A:B,2,FALSE)</f>
        <v>3456_Unknown Date</v>
      </c>
      <c r="C1458" t="str">
        <f>VLOOKUP('Nikes Sales Dataset - Worked f'!A:A,'Nikes Sales Dataset - Worked f'!A:C,3,FALSE)</f>
        <v>Women</v>
      </c>
      <c r="D1458" t="str">
        <f>VLOOKUP('Nikes Sales Dataset - Worked f'!A:A,'Nikes Sales Dataset - Worked f'!A:D,4,FALSE)</f>
        <v>Basketball</v>
      </c>
      <c r="E1458" t="str">
        <f>VLOOKUP('Nikes Sales Dataset - Worked f'!A:A,'Nikes Sales Dataset - Worked f'!A:E,5,FALSE)</f>
        <v>Air Jordan</v>
      </c>
      <c r="F1458" t="str">
        <f>VLOOKUP('Nikes Sales Dataset - Worked f'!A:A,'Nikes Sales Dataset - Worked f'!A:G,7,FALSE)</f>
        <v>XL</v>
      </c>
      <c r="G1458" s="3">
        <f>VLOOKUP('Nikes Sales Dataset - Worked f'!A:A,'Nikes Sales Dataset - Worked f'!A:I,9,FALSE)</f>
        <v>-1</v>
      </c>
      <c r="H1458" s="9">
        <f>VLOOKUP('Nikes Sales Dataset - Worked f'!A:A,'Nikes Sales Dataset - Worked f'!A:K,11,FALSE)</f>
        <v>3011.32</v>
      </c>
      <c r="I1458">
        <f>_xlfn.XLOOKUP('Cleaned and Transformed Dataset'!A:A,'Nikes Sales Dataset - Worked f'!A:A,'Nikes Sales Dataset - Worked f'!M:M)</f>
        <v>0</v>
      </c>
      <c r="J1458" s="9">
        <f>_xlfn.XLOOKUP(A:A,'Nikes Sales Dataset - Worked f'!A:A,'Nikes Sales Dataset - Worked f'!N:N)</f>
        <v>3011.32</v>
      </c>
      <c r="K1458" s="3">
        <f>_xlfn.XLOOKUP(A:A,'Nikes Sales Dataset - Worked f'!A:A,'Nikes Sales Dataset - Worked f'!P:P)</f>
        <v>-3011.32</v>
      </c>
      <c r="L1458" s="7" t="str">
        <f>VLOOKUP('Nikes Sales Dataset - Worked f'!A:A,'Nikes Sales Dataset - Worked f'!A:R,18,FALSE)</f>
        <v>Unknown Date</v>
      </c>
      <c r="M1458" s="7" t="str">
        <f>_xlfn.XLOOKUP(A:A,'Nikes Sales Dataset - Worked f'!A:A,'Nikes Sales Dataset - Worked f'!S:S)</f>
        <v>Unknown</v>
      </c>
      <c r="N1458" s="7" t="str">
        <f>_xlfn.XLOOKUP(A:A,'Nikes Sales Dataset - Worked f'!A:A,'Nikes Sales Dataset - Worked f'!T:T)</f>
        <v>Unknown</v>
      </c>
      <c r="O1458" t="str">
        <f>_xlfn.XLOOKUP(A:A,'Nikes Sales Dataset - Worked f'!A:A,'Nikes Sales Dataset - Worked f'!U:U)</f>
        <v>Online</v>
      </c>
      <c r="P1458" t="str">
        <f>_xlfn.XLOOKUP(A:A,'Nikes Sales Dataset - Worked f'!A:A,'Nikes Sales Dataset - Worked f'!W:W)</f>
        <v>Delhi</v>
      </c>
      <c r="Q1458" s="9">
        <f>_xlfn.XLOOKUP(A:A,'Nikes Sales Dataset - Worked f'!A:A,'Nikes Sales Dataset - Worked f'!X:X)</f>
        <v>2531.2199999999998</v>
      </c>
    </row>
    <row r="1459" spans="1:17" x14ac:dyDescent="0.25">
      <c r="A1459" s="4">
        <v>3457</v>
      </c>
      <c r="B1459" t="str">
        <f>VLOOKUP('Nikes Sales Dataset - Worked f'!A:A,'Nikes Sales Dataset - Worked f'!A:B,2,FALSE)</f>
        <v>3457_20250224</v>
      </c>
      <c r="C1459" t="str">
        <f>VLOOKUP('Nikes Sales Dataset - Worked f'!A:A,'Nikes Sales Dataset - Worked f'!A:C,3,FALSE)</f>
        <v>Women</v>
      </c>
      <c r="D1459" t="str">
        <f>VLOOKUP('Nikes Sales Dataset - Worked f'!A:A,'Nikes Sales Dataset - Worked f'!A:D,4,FALSE)</f>
        <v>Training</v>
      </c>
      <c r="E1459" t="str">
        <f>VLOOKUP('Nikes Sales Dataset - Worked f'!A:A,'Nikes Sales Dataset - Worked f'!A:E,5,FALSE)</f>
        <v>Flex Trainer</v>
      </c>
      <c r="F1459" t="str">
        <f>VLOOKUP('Nikes Sales Dataset - Worked f'!A:A,'Nikes Sales Dataset - Worked f'!A:G,7,FALSE)</f>
        <v>L</v>
      </c>
      <c r="G1459" s="3">
        <f>VLOOKUP('Nikes Sales Dataset - Worked f'!A:A,'Nikes Sales Dataset - Worked f'!A:I,9,FALSE)</f>
        <v>1</v>
      </c>
      <c r="H1459" s="9">
        <f>VLOOKUP('Nikes Sales Dataset - Worked f'!A:A,'Nikes Sales Dataset - Worked f'!A:K,11,FALSE)</f>
        <v>6110.0300000000007</v>
      </c>
      <c r="I1459">
        <f>_xlfn.XLOOKUP('Cleaned and Transformed Dataset'!A:A,'Nikes Sales Dataset - Worked f'!A:A,'Nikes Sales Dataset - Worked f'!M:M)</f>
        <v>0.81</v>
      </c>
      <c r="J1459" s="9">
        <f>_xlfn.XLOOKUP(A:A,'Nikes Sales Dataset - Worked f'!A:A,'Nikes Sales Dataset - Worked f'!N:N)</f>
        <v>1160.9056999999998</v>
      </c>
      <c r="K1459" s="3">
        <f>_xlfn.XLOOKUP(A:A,'Nikes Sales Dataset - Worked f'!A:A,'Nikes Sales Dataset - Worked f'!P:P)</f>
        <v>1160.9056999999998</v>
      </c>
      <c r="L1459" s="7">
        <f>VLOOKUP('Nikes Sales Dataset - Worked f'!A:A,'Nikes Sales Dataset - Worked f'!A:R,18,FALSE)</f>
        <v>45712</v>
      </c>
      <c r="M1459" s="7" t="str">
        <f>_xlfn.XLOOKUP(A:A,'Nikes Sales Dataset - Worked f'!A:A,'Nikes Sales Dataset - Worked f'!S:S)</f>
        <v>Feb</v>
      </c>
      <c r="N1459" s="7" t="str">
        <f>_xlfn.XLOOKUP(A:A,'Nikes Sales Dataset - Worked f'!A:A,'Nikes Sales Dataset - Worked f'!T:T)</f>
        <v>2025</v>
      </c>
      <c r="O1459" t="str">
        <f>_xlfn.XLOOKUP(A:A,'Nikes Sales Dataset - Worked f'!A:A,'Nikes Sales Dataset - Worked f'!U:U)</f>
        <v>Online</v>
      </c>
      <c r="P1459" t="str">
        <f>_xlfn.XLOOKUP(A:A,'Nikes Sales Dataset - Worked f'!A:A,'Nikes Sales Dataset - Worked f'!W:W)</f>
        <v>Pune</v>
      </c>
      <c r="Q1459" s="9">
        <f>_xlfn.XLOOKUP(A:A,'Nikes Sales Dataset - Worked f'!A:A,'Nikes Sales Dataset - Worked f'!X:X)</f>
        <v>3777.72</v>
      </c>
    </row>
    <row r="1460" spans="1:17" x14ac:dyDescent="0.25">
      <c r="A1460" s="4">
        <v>3458</v>
      </c>
      <c r="B1460" t="str">
        <f>VLOOKUP('Nikes Sales Dataset - Worked f'!A:A,'Nikes Sales Dataset - Worked f'!A:B,2,FALSE)</f>
        <v>3458_20250122</v>
      </c>
      <c r="C1460" t="str">
        <f>VLOOKUP('Nikes Sales Dataset - Worked f'!A:A,'Nikes Sales Dataset - Worked f'!A:C,3,FALSE)</f>
        <v>Women</v>
      </c>
      <c r="D1460" t="str">
        <f>VLOOKUP('Nikes Sales Dataset - Worked f'!A:A,'Nikes Sales Dataset - Worked f'!A:D,4,FALSE)</f>
        <v>Running</v>
      </c>
      <c r="E1460" t="str">
        <f>VLOOKUP('Nikes Sales Dataset - Worked f'!A:A,'Nikes Sales Dataset - Worked f'!A:E,5,FALSE)</f>
        <v>Pegasus Turbo</v>
      </c>
      <c r="F1460" t="str">
        <f>VLOOKUP('Nikes Sales Dataset - Worked f'!A:A,'Nikes Sales Dataset - Worked f'!A:G,7,FALSE)</f>
        <v>M</v>
      </c>
      <c r="G1460" s="3">
        <f>VLOOKUP('Nikes Sales Dataset - Worked f'!A:A,'Nikes Sales Dataset - Worked f'!A:I,9,FALSE)</f>
        <v>1</v>
      </c>
      <c r="H1460" s="9">
        <f>VLOOKUP('Nikes Sales Dataset - Worked f'!A:A,'Nikes Sales Dataset - Worked f'!A:K,11,FALSE)</f>
        <v>6110.0300000000007</v>
      </c>
      <c r="I1460">
        <f>_xlfn.XLOOKUP('Cleaned and Transformed Dataset'!A:A,'Nikes Sales Dataset - Worked f'!A:A,'Nikes Sales Dataset - Worked f'!M:M)</f>
        <v>0.83</v>
      </c>
      <c r="J1460" s="9">
        <f>_xlfn.XLOOKUP(A:A,'Nikes Sales Dataset - Worked f'!A:A,'Nikes Sales Dataset - Worked f'!N:N)</f>
        <v>1038.7051000000004</v>
      </c>
      <c r="K1460" s="3">
        <f>_xlfn.XLOOKUP(A:A,'Nikes Sales Dataset - Worked f'!A:A,'Nikes Sales Dataset - Worked f'!P:P)</f>
        <v>1038.7051000000004</v>
      </c>
      <c r="L1460" s="7">
        <f>VLOOKUP('Nikes Sales Dataset - Worked f'!A:A,'Nikes Sales Dataset - Worked f'!A:R,18,FALSE)</f>
        <v>45679</v>
      </c>
      <c r="M1460" s="7" t="str">
        <f>_xlfn.XLOOKUP(A:A,'Nikes Sales Dataset - Worked f'!A:A,'Nikes Sales Dataset - Worked f'!S:S)</f>
        <v>Jan</v>
      </c>
      <c r="N1460" s="7" t="str">
        <f>_xlfn.XLOOKUP(A:A,'Nikes Sales Dataset - Worked f'!A:A,'Nikes Sales Dataset - Worked f'!T:T)</f>
        <v>2025</v>
      </c>
      <c r="O1460" t="str">
        <f>_xlfn.XLOOKUP(A:A,'Nikes Sales Dataset - Worked f'!A:A,'Nikes Sales Dataset - Worked f'!U:U)</f>
        <v>Online</v>
      </c>
      <c r="P1460" t="str">
        <f>_xlfn.XLOOKUP(A:A,'Nikes Sales Dataset - Worked f'!A:A,'Nikes Sales Dataset - Worked f'!W:W)</f>
        <v>Mumbai</v>
      </c>
      <c r="Q1460" s="9">
        <f>_xlfn.XLOOKUP(A:A,'Nikes Sales Dataset - Worked f'!A:A,'Nikes Sales Dataset - Worked f'!X:X)</f>
        <v>257.87</v>
      </c>
    </row>
    <row r="1461" spans="1:17" x14ac:dyDescent="0.25">
      <c r="A1461" s="4">
        <v>3459</v>
      </c>
      <c r="B1461" t="str">
        <f>VLOOKUP('Nikes Sales Dataset - Worked f'!A:A,'Nikes Sales Dataset - Worked f'!A:B,2,FALSE)</f>
        <v>3459_20250327</v>
      </c>
      <c r="C1461" t="str">
        <f>VLOOKUP('Nikes Sales Dataset - Worked f'!A:A,'Nikes Sales Dataset - Worked f'!A:C,3,FALSE)</f>
        <v>Men</v>
      </c>
      <c r="D1461" t="str">
        <f>VLOOKUP('Nikes Sales Dataset - Worked f'!A:A,'Nikes Sales Dataset - Worked f'!A:D,4,FALSE)</f>
        <v>Lifestyle</v>
      </c>
      <c r="E1461" t="str">
        <f>VLOOKUP('Nikes Sales Dataset - Worked f'!A:A,'Nikes Sales Dataset - Worked f'!A:E,5,FALSE)</f>
        <v>Blazer Mid</v>
      </c>
      <c r="F1461" t="str">
        <f>VLOOKUP('Nikes Sales Dataset - Worked f'!A:A,'Nikes Sales Dataset - Worked f'!A:G,7,FALSE)</f>
        <v>M</v>
      </c>
      <c r="G1461" s="3">
        <f>VLOOKUP('Nikes Sales Dataset - Worked f'!A:A,'Nikes Sales Dataset - Worked f'!A:I,9,FALSE)</f>
        <v>1</v>
      </c>
      <c r="H1461" s="9">
        <f>VLOOKUP('Nikes Sales Dataset - Worked f'!A:A,'Nikes Sales Dataset - Worked f'!A:K,11,FALSE)</f>
        <v>6100.23</v>
      </c>
      <c r="I1461">
        <f>_xlfn.XLOOKUP('Cleaned and Transformed Dataset'!A:A,'Nikes Sales Dataset - Worked f'!A:A,'Nikes Sales Dataset - Worked f'!M:M)</f>
        <v>0</v>
      </c>
      <c r="J1461" s="9">
        <f>_xlfn.XLOOKUP(A:A,'Nikes Sales Dataset - Worked f'!A:A,'Nikes Sales Dataset - Worked f'!N:N)</f>
        <v>6100.23</v>
      </c>
      <c r="K1461" s="3">
        <f>_xlfn.XLOOKUP(A:A,'Nikes Sales Dataset - Worked f'!A:A,'Nikes Sales Dataset - Worked f'!P:P)</f>
        <v>6100.23</v>
      </c>
      <c r="L1461" s="7">
        <f>VLOOKUP('Nikes Sales Dataset - Worked f'!A:A,'Nikes Sales Dataset - Worked f'!A:R,18,FALSE)</f>
        <v>45743</v>
      </c>
      <c r="M1461" s="7" t="str">
        <f>_xlfn.XLOOKUP(A:A,'Nikes Sales Dataset - Worked f'!A:A,'Nikes Sales Dataset - Worked f'!S:S)</f>
        <v>Mar</v>
      </c>
      <c r="N1461" s="7" t="str">
        <f>_xlfn.XLOOKUP(A:A,'Nikes Sales Dataset - Worked f'!A:A,'Nikes Sales Dataset - Worked f'!T:T)</f>
        <v>2025</v>
      </c>
      <c r="O1461" t="str">
        <f>_xlfn.XLOOKUP(A:A,'Nikes Sales Dataset - Worked f'!A:A,'Nikes Sales Dataset - Worked f'!U:U)</f>
        <v>Retail</v>
      </c>
      <c r="P1461" t="str">
        <f>_xlfn.XLOOKUP(A:A,'Nikes Sales Dataset - Worked f'!A:A,'Nikes Sales Dataset - Worked f'!W:W)</f>
        <v>Hyderabad</v>
      </c>
      <c r="Q1461" s="9">
        <f>_xlfn.XLOOKUP(A:A,'Nikes Sales Dataset - Worked f'!A:A,'Nikes Sales Dataset - Worked f'!X:X)</f>
        <v>2745.91</v>
      </c>
    </row>
    <row r="1462" spans="1:17" x14ac:dyDescent="0.25">
      <c r="A1462" s="4">
        <v>3460</v>
      </c>
      <c r="B1462" t="str">
        <f>VLOOKUP('Nikes Sales Dataset - Worked f'!A:A,'Nikes Sales Dataset - Worked f'!A:B,2,FALSE)</f>
        <v>3460_Unknown Date</v>
      </c>
      <c r="C1462" t="str">
        <f>VLOOKUP('Nikes Sales Dataset - Worked f'!A:A,'Nikes Sales Dataset - Worked f'!A:C,3,FALSE)</f>
        <v>Women</v>
      </c>
      <c r="D1462" t="str">
        <f>VLOOKUP('Nikes Sales Dataset - Worked f'!A:A,'Nikes Sales Dataset - Worked f'!A:D,4,FALSE)</f>
        <v>Running</v>
      </c>
      <c r="E1462" t="str">
        <f>VLOOKUP('Nikes Sales Dataset - Worked f'!A:A,'Nikes Sales Dataset - Worked f'!A:E,5,FALSE)</f>
        <v>React Infinity</v>
      </c>
      <c r="F1462" t="str">
        <f>VLOOKUP('Nikes Sales Dataset - Worked f'!A:A,'Nikes Sales Dataset - Worked f'!A:G,7,FALSE)</f>
        <v>XL</v>
      </c>
      <c r="G1462" s="3">
        <f>VLOOKUP('Nikes Sales Dataset - Worked f'!A:A,'Nikes Sales Dataset - Worked f'!A:I,9,FALSE)</f>
        <v>0</v>
      </c>
      <c r="H1462" s="9">
        <f>VLOOKUP('Nikes Sales Dataset - Worked f'!A:A,'Nikes Sales Dataset - Worked f'!A:K,11,FALSE)</f>
        <v>5403.67</v>
      </c>
      <c r="I1462">
        <f>_xlfn.XLOOKUP('Cleaned and Transformed Dataset'!A:A,'Nikes Sales Dataset - Worked f'!A:A,'Nikes Sales Dataset - Worked f'!M:M)</f>
        <v>0</v>
      </c>
      <c r="J1462" s="9">
        <f>_xlfn.XLOOKUP(A:A,'Nikes Sales Dataset - Worked f'!A:A,'Nikes Sales Dataset - Worked f'!N:N)</f>
        <v>5403.67</v>
      </c>
      <c r="K1462" s="3">
        <f>_xlfn.XLOOKUP(A:A,'Nikes Sales Dataset - Worked f'!A:A,'Nikes Sales Dataset - Worked f'!P:P)</f>
        <v>0</v>
      </c>
      <c r="L1462" s="7" t="str">
        <f>VLOOKUP('Nikes Sales Dataset - Worked f'!A:A,'Nikes Sales Dataset - Worked f'!A:R,18,FALSE)</f>
        <v>Unknown Date</v>
      </c>
      <c r="M1462" s="7" t="str">
        <f>_xlfn.XLOOKUP(A:A,'Nikes Sales Dataset - Worked f'!A:A,'Nikes Sales Dataset - Worked f'!S:S)</f>
        <v>Unknown</v>
      </c>
      <c r="N1462" s="7" t="str">
        <f>_xlfn.XLOOKUP(A:A,'Nikes Sales Dataset - Worked f'!A:A,'Nikes Sales Dataset - Worked f'!T:T)</f>
        <v>Unknown</v>
      </c>
      <c r="O1462" t="str">
        <f>_xlfn.XLOOKUP(A:A,'Nikes Sales Dataset - Worked f'!A:A,'Nikes Sales Dataset - Worked f'!U:U)</f>
        <v>Online</v>
      </c>
      <c r="P1462" t="str">
        <f>_xlfn.XLOOKUP(A:A,'Nikes Sales Dataset - Worked f'!A:A,'Nikes Sales Dataset - Worked f'!W:W)</f>
        <v>Pune</v>
      </c>
      <c r="Q1462" s="9">
        <f>_xlfn.XLOOKUP(A:A,'Nikes Sales Dataset - Worked f'!A:A,'Nikes Sales Dataset - Worked f'!X:X)</f>
        <v>1372.6</v>
      </c>
    </row>
    <row r="1463" spans="1:17" x14ac:dyDescent="0.25">
      <c r="A1463" s="4">
        <v>2004</v>
      </c>
      <c r="B1463" t="str">
        <f>VLOOKUP('Nikes Sales Dataset - Worked f'!A:A,'Nikes Sales Dataset - Worked f'!A:B,2,FALSE)</f>
        <v>2004_20240912</v>
      </c>
      <c r="C1463" t="str">
        <f>VLOOKUP('Nikes Sales Dataset - Worked f'!A:A,'Nikes Sales Dataset - Worked f'!A:C,3,FALSE)</f>
        <v>Kids</v>
      </c>
      <c r="D1463" t="str">
        <f>VLOOKUP('Nikes Sales Dataset - Worked f'!A:A,'Nikes Sales Dataset - Worked f'!A:D,4,FALSE)</f>
        <v>Running</v>
      </c>
      <c r="E1463" t="str">
        <f>VLOOKUP('Nikes Sales Dataset - Worked f'!A:A,'Nikes Sales Dataset - Worked f'!A:E,5,FALSE)</f>
        <v>React Infinity</v>
      </c>
      <c r="F1463" t="str">
        <f>VLOOKUP('Nikes Sales Dataset - Worked f'!A:A,'Nikes Sales Dataset - Worked f'!A:G,7,FALSE)</f>
        <v>XL</v>
      </c>
      <c r="G1463" s="3">
        <f>VLOOKUP('Nikes Sales Dataset - Worked f'!A:A,'Nikes Sales Dataset - Worked f'!A:I,9,FALSE)</f>
        <v>1</v>
      </c>
      <c r="H1463" s="9">
        <f>VLOOKUP('Nikes Sales Dataset - Worked f'!A:A,'Nikes Sales Dataset - Worked f'!A:K,11,FALSE)</f>
        <v>6110.0300000000007</v>
      </c>
      <c r="I1463">
        <f>_xlfn.XLOOKUP('Cleaned and Transformed Dataset'!A:A,'Nikes Sales Dataset - Worked f'!A:A,'Nikes Sales Dataset - Worked f'!M:M)</f>
        <v>0</v>
      </c>
      <c r="J1463" s="9">
        <f>_xlfn.XLOOKUP(A:A,'Nikes Sales Dataset - Worked f'!A:A,'Nikes Sales Dataset - Worked f'!N:N)</f>
        <v>6110.0300000000007</v>
      </c>
      <c r="K1463" s="3">
        <f>_xlfn.XLOOKUP(A:A,'Nikes Sales Dataset - Worked f'!A:A,'Nikes Sales Dataset - Worked f'!P:P)</f>
        <v>6110.0300000000007</v>
      </c>
      <c r="L1463" s="7">
        <f>VLOOKUP('Nikes Sales Dataset - Worked f'!A:A,'Nikes Sales Dataset - Worked f'!A:R,18,FALSE)</f>
        <v>45547</v>
      </c>
      <c r="M1463" s="7" t="str">
        <f>_xlfn.XLOOKUP(A:A,'Nikes Sales Dataset - Worked f'!A:A,'Nikes Sales Dataset - Worked f'!S:S)</f>
        <v>Sep</v>
      </c>
      <c r="N1463" s="7" t="str">
        <f>_xlfn.XLOOKUP(A:A,'Nikes Sales Dataset - Worked f'!A:A,'Nikes Sales Dataset - Worked f'!T:T)</f>
        <v>2024</v>
      </c>
      <c r="O1463" t="str">
        <f>_xlfn.XLOOKUP(A:A,'Nikes Sales Dataset - Worked f'!A:A,'Nikes Sales Dataset - Worked f'!U:U)</f>
        <v>Retail</v>
      </c>
      <c r="P1463" t="str">
        <f>_xlfn.XLOOKUP(A:A,'Nikes Sales Dataset - Worked f'!A:A,'Nikes Sales Dataset - Worked f'!W:W)</f>
        <v>Delhi</v>
      </c>
      <c r="Q1463" s="9">
        <f>_xlfn.XLOOKUP(A:A,'Nikes Sales Dataset - Worked f'!A:A,'Nikes Sales Dataset - Worked f'!X:X)</f>
        <v>187.89</v>
      </c>
    </row>
    <row r="1464" spans="1:17" x14ac:dyDescent="0.25">
      <c r="A1464" s="4">
        <v>3462</v>
      </c>
      <c r="B1464" t="str">
        <f>VLOOKUP('Nikes Sales Dataset - Worked f'!A:A,'Nikes Sales Dataset - Worked f'!A:B,2,FALSE)</f>
        <v>3462_20241221</v>
      </c>
      <c r="C1464" t="str">
        <f>VLOOKUP('Nikes Sales Dataset - Worked f'!A:A,'Nikes Sales Dataset - Worked f'!A:C,3,FALSE)</f>
        <v>Women</v>
      </c>
      <c r="D1464" t="str">
        <f>VLOOKUP('Nikes Sales Dataset - Worked f'!A:A,'Nikes Sales Dataset - Worked f'!A:D,4,FALSE)</f>
        <v>Basketball</v>
      </c>
      <c r="E1464" t="str">
        <f>VLOOKUP('Nikes Sales Dataset - Worked f'!A:A,'Nikes Sales Dataset - Worked f'!A:E,5,FALSE)</f>
        <v>Kyrie Flytrap</v>
      </c>
      <c r="F1464" t="str">
        <f>VLOOKUP('Nikes Sales Dataset - Worked f'!A:A,'Nikes Sales Dataset - Worked f'!A:G,7,FALSE)</f>
        <v>M</v>
      </c>
      <c r="G1464" s="3">
        <f>VLOOKUP('Nikes Sales Dataset - Worked f'!A:A,'Nikes Sales Dataset - Worked f'!A:I,9,FALSE)</f>
        <v>3</v>
      </c>
      <c r="H1464" s="9">
        <f>VLOOKUP('Nikes Sales Dataset - Worked f'!A:A,'Nikes Sales Dataset - Worked f'!A:K,11,FALSE)</f>
        <v>2610.98</v>
      </c>
      <c r="I1464">
        <f>_xlfn.XLOOKUP('Cleaned and Transformed Dataset'!A:A,'Nikes Sales Dataset - Worked f'!A:A,'Nikes Sales Dataset - Worked f'!M:M)</f>
        <v>0</v>
      </c>
      <c r="J1464" s="9">
        <f>_xlfn.XLOOKUP(A:A,'Nikes Sales Dataset - Worked f'!A:A,'Nikes Sales Dataset - Worked f'!N:N)</f>
        <v>2610.98</v>
      </c>
      <c r="K1464" s="3">
        <f>_xlfn.XLOOKUP(A:A,'Nikes Sales Dataset - Worked f'!A:A,'Nikes Sales Dataset - Worked f'!P:P)</f>
        <v>7832.9400000000005</v>
      </c>
      <c r="L1464" s="7">
        <f>VLOOKUP('Nikes Sales Dataset - Worked f'!A:A,'Nikes Sales Dataset - Worked f'!A:R,18,FALSE)</f>
        <v>45647</v>
      </c>
      <c r="M1464" s="7" t="str">
        <f>_xlfn.XLOOKUP(A:A,'Nikes Sales Dataset - Worked f'!A:A,'Nikes Sales Dataset - Worked f'!S:S)</f>
        <v>Dec</v>
      </c>
      <c r="N1464" s="7" t="str">
        <f>_xlfn.XLOOKUP(A:A,'Nikes Sales Dataset - Worked f'!A:A,'Nikes Sales Dataset - Worked f'!T:T)</f>
        <v>2024</v>
      </c>
      <c r="O1464" t="str">
        <f>_xlfn.XLOOKUP(A:A,'Nikes Sales Dataset - Worked f'!A:A,'Nikes Sales Dataset - Worked f'!U:U)</f>
        <v>Retail</v>
      </c>
      <c r="P1464" t="str">
        <f>_xlfn.XLOOKUP(A:A,'Nikes Sales Dataset - Worked f'!A:A,'Nikes Sales Dataset - Worked f'!W:W)</f>
        <v>Bangalore</v>
      </c>
      <c r="Q1464" s="9">
        <f>_xlfn.XLOOKUP(A:A,'Nikes Sales Dataset - Worked f'!A:A,'Nikes Sales Dataset - Worked f'!X:X)</f>
        <v>274.97000000000003</v>
      </c>
    </row>
    <row r="1465" spans="1:17" x14ac:dyDescent="0.25">
      <c r="A1465" s="4">
        <v>3463</v>
      </c>
      <c r="B1465" t="str">
        <f>VLOOKUP('Nikes Sales Dataset - Worked f'!A:A,'Nikes Sales Dataset - Worked f'!A:B,2,FALSE)</f>
        <v>3463_20250224</v>
      </c>
      <c r="C1465" t="str">
        <f>VLOOKUP('Nikes Sales Dataset - Worked f'!A:A,'Nikes Sales Dataset - Worked f'!A:C,3,FALSE)</f>
        <v>Women</v>
      </c>
      <c r="D1465" t="str">
        <f>VLOOKUP('Nikes Sales Dataset - Worked f'!A:A,'Nikes Sales Dataset - Worked f'!A:D,4,FALSE)</f>
        <v>Soccer</v>
      </c>
      <c r="E1465" t="str">
        <f>VLOOKUP('Nikes Sales Dataset - Worked f'!A:A,'Nikes Sales Dataset - Worked f'!A:E,5,FALSE)</f>
        <v>Phantom GT</v>
      </c>
      <c r="F1465" t="str">
        <f>VLOOKUP('Nikes Sales Dataset - Worked f'!A:A,'Nikes Sales Dataset - Worked f'!A:G,7,FALSE)</f>
        <v>XL</v>
      </c>
      <c r="G1465" s="3">
        <f>VLOOKUP('Nikes Sales Dataset - Worked f'!A:A,'Nikes Sales Dataset - Worked f'!A:I,9,FALSE)</f>
        <v>1</v>
      </c>
      <c r="H1465" s="9">
        <f>VLOOKUP('Nikes Sales Dataset - Worked f'!A:A,'Nikes Sales Dataset - Worked f'!A:K,11,FALSE)</f>
        <v>6110.0300000000007</v>
      </c>
      <c r="I1465">
        <f>_xlfn.XLOOKUP('Cleaned and Transformed Dataset'!A:A,'Nikes Sales Dataset - Worked f'!A:A,'Nikes Sales Dataset - Worked f'!M:M)</f>
        <v>0</v>
      </c>
      <c r="J1465" s="9">
        <f>_xlfn.XLOOKUP(A:A,'Nikes Sales Dataset - Worked f'!A:A,'Nikes Sales Dataset - Worked f'!N:N)</f>
        <v>6110.0300000000007</v>
      </c>
      <c r="K1465" s="3">
        <f>_xlfn.XLOOKUP(A:A,'Nikes Sales Dataset - Worked f'!A:A,'Nikes Sales Dataset - Worked f'!P:P)</f>
        <v>6110.0300000000007</v>
      </c>
      <c r="L1465" s="7">
        <f>VLOOKUP('Nikes Sales Dataset - Worked f'!A:A,'Nikes Sales Dataset - Worked f'!A:R,18,FALSE)</f>
        <v>45712</v>
      </c>
      <c r="M1465" s="7" t="str">
        <f>_xlfn.XLOOKUP(A:A,'Nikes Sales Dataset - Worked f'!A:A,'Nikes Sales Dataset - Worked f'!S:S)</f>
        <v>Feb</v>
      </c>
      <c r="N1465" s="7" t="str">
        <f>_xlfn.XLOOKUP(A:A,'Nikes Sales Dataset - Worked f'!A:A,'Nikes Sales Dataset - Worked f'!T:T)</f>
        <v>2025</v>
      </c>
      <c r="O1465" t="str">
        <f>_xlfn.XLOOKUP(A:A,'Nikes Sales Dataset - Worked f'!A:A,'Nikes Sales Dataset - Worked f'!U:U)</f>
        <v>Retail</v>
      </c>
      <c r="P1465" t="str">
        <f>_xlfn.XLOOKUP(A:A,'Nikes Sales Dataset - Worked f'!A:A,'Nikes Sales Dataset - Worked f'!W:W)</f>
        <v>Pune</v>
      </c>
      <c r="Q1465" s="9">
        <f>_xlfn.XLOOKUP(A:A,'Nikes Sales Dataset - Worked f'!A:A,'Nikes Sales Dataset - Worked f'!X:X)</f>
        <v>1853.7</v>
      </c>
    </row>
    <row r="1466" spans="1:17" x14ac:dyDescent="0.25">
      <c r="A1466" s="4">
        <v>3464</v>
      </c>
      <c r="B1466" t="str">
        <f>VLOOKUP('Nikes Sales Dataset - Worked f'!A:A,'Nikes Sales Dataset - Worked f'!A:B,2,FALSE)</f>
        <v>3464_Unknown Date</v>
      </c>
      <c r="C1466" t="str">
        <f>VLOOKUP('Nikes Sales Dataset - Worked f'!A:A,'Nikes Sales Dataset - Worked f'!A:C,3,FALSE)</f>
        <v>Kids</v>
      </c>
      <c r="D1466" t="str">
        <f>VLOOKUP('Nikes Sales Dataset - Worked f'!A:A,'Nikes Sales Dataset - Worked f'!A:D,4,FALSE)</f>
        <v>Training</v>
      </c>
      <c r="E1466" t="str">
        <f>VLOOKUP('Nikes Sales Dataset - Worked f'!A:A,'Nikes Sales Dataset - Worked f'!A:E,5,FALSE)</f>
        <v>Flex Trainer</v>
      </c>
      <c r="F1466" t="str">
        <f>VLOOKUP('Nikes Sales Dataset - Worked f'!A:A,'Nikes Sales Dataset - Worked f'!A:G,7,FALSE)</f>
        <v>XL</v>
      </c>
      <c r="G1466" s="3">
        <f>VLOOKUP('Nikes Sales Dataset - Worked f'!A:A,'Nikes Sales Dataset - Worked f'!A:I,9,FALSE)</f>
        <v>0</v>
      </c>
      <c r="H1466" s="9">
        <f>VLOOKUP('Nikes Sales Dataset - Worked f'!A:A,'Nikes Sales Dataset - Worked f'!A:K,11,FALSE)</f>
        <v>3362.64</v>
      </c>
      <c r="I1466">
        <f>_xlfn.XLOOKUP('Cleaned and Transformed Dataset'!A:A,'Nikes Sales Dataset - Worked f'!A:A,'Nikes Sales Dataset - Worked f'!M:M)</f>
        <v>0</v>
      </c>
      <c r="J1466" s="9">
        <f>_xlfn.XLOOKUP(A:A,'Nikes Sales Dataset - Worked f'!A:A,'Nikes Sales Dataset - Worked f'!N:N)</f>
        <v>3362.64</v>
      </c>
      <c r="K1466" s="3">
        <f>_xlfn.XLOOKUP(A:A,'Nikes Sales Dataset - Worked f'!A:A,'Nikes Sales Dataset - Worked f'!P:P)</f>
        <v>0</v>
      </c>
      <c r="L1466" s="7" t="str">
        <f>VLOOKUP('Nikes Sales Dataset - Worked f'!A:A,'Nikes Sales Dataset - Worked f'!A:R,18,FALSE)</f>
        <v>Unknown Date</v>
      </c>
      <c r="M1466" s="7" t="str">
        <f>_xlfn.XLOOKUP(A:A,'Nikes Sales Dataset - Worked f'!A:A,'Nikes Sales Dataset - Worked f'!S:S)</f>
        <v>Unknown</v>
      </c>
      <c r="N1466" s="7" t="str">
        <f>_xlfn.XLOOKUP(A:A,'Nikes Sales Dataset - Worked f'!A:A,'Nikes Sales Dataset - Worked f'!T:T)</f>
        <v>Unknown</v>
      </c>
      <c r="O1466" t="str">
        <f>_xlfn.XLOOKUP(A:A,'Nikes Sales Dataset - Worked f'!A:A,'Nikes Sales Dataset - Worked f'!U:U)</f>
        <v>Online</v>
      </c>
      <c r="P1466" t="str">
        <f>_xlfn.XLOOKUP(A:A,'Nikes Sales Dataset - Worked f'!A:A,'Nikes Sales Dataset - Worked f'!W:W)</f>
        <v>Bangalore</v>
      </c>
      <c r="Q1466" s="9">
        <f>_xlfn.XLOOKUP(A:A,'Nikes Sales Dataset - Worked f'!A:A,'Nikes Sales Dataset - Worked f'!X:X)</f>
        <v>1587.01</v>
      </c>
    </row>
    <row r="1467" spans="1:17" x14ac:dyDescent="0.25">
      <c r="A1467" s="4">
        <v>3465</v>
      </c>
      <c r="B1467" t="str">
        <f>VLOOKUP('Nikes Sales Dataset - Worked f'!A:A,'Nikes Sales Dataset - Worked f'!A:B,2,FALSE)</f>
        <v>3465_20231129</v>
      </c>
      <c r="C1467" t="str">
        <f>VLOOKUP('Nikes Sales Dataset - Worked f'!A:A,'Nikes Sales Dataset - Worked f'!A:C,3,FALSE)</f>
        <v>Men</v>
      </c>
      <c r="D1467" t="str">
        <f>VLOOKUP('Nikes Sales Dataset - Worked f'!A:A,'Nikes Sales Dataset - Worked f'!A:D,4,FALSE)</f>
        <v>Lifestyle</v>
      </c>
      <c r="E1467" t="str">
        <f>VLOOKUP('Nikes Sales Dataset - Worked f'!A:A,'Nikes Sales Dataset - Worked f'!A:E,5,FALSE)</f>
        <v>Dunk Low</v>
      </c>
      <c r="F1467" t="str">
        <f>VLOOKUP('Nikes Sales Dataset - Worked f'!A:A,'Nikes Sales Dataset - Worked f'!A:G,7,FALSE)</f>
        <v>M</v>
      </c>
      <c r="G1467" s="3">
        <f>VLOOKUP('Nikes Sales Dataset - Worked f'!A:A,'Nikes Sales Dataset - Worked f'!A:I,9,FALSE)</f>
        <v>2</v>
      </c>
      <c r="H1467" s="9">
        <f>VLOOKUP('Nikes Sales Dataset - Worked f'!A:A,'Nikes Sales Dataset - Worked f'!A:K,11,FALSE)</f>
        <v>6110.0300000000007</v>
      </c>
      <c r="I1467">
        <f>_xlfn.XLOOKUP('Cleaned and Transformed Dataset'!A:A,'Nikes Sales Dataset - Worked f'!A:A,'Nikes Sales Dataset - Worked f'!M:M)</f>
        <v>0</v>
      </c>
      <c r="J1467" s="9">
        <f>_xlfn.XLOOKUP(A:A,'Nikes Sales Dataset - Worked f'!A:A,'Nikes Sales Dataset - Worked f'!N:N)</f>
        <v>6110.0300000000007</v>
      </c>
      <c r="K1467" s="3">
        <f>_xlfn.XLOOKUP(A:A,'Nikes Sales Dataset - Worked f'!A:A,'Nikes Sales Dataset - Worked f'!P:P)</f>
        <v>12220.060000000001</v>
      </c>
      <c r="L1467" s="7">
        <f>VLOOKUP('Nikes Sales Dataset - Worked f'!A:A,'Nikes Sales Dataset - Worked f'!A:R,18,FALSE)</f>
        <v>45259</v>
      </c>
      <c r="M1467" s="7" t="str">
        <f>_xlfn.XLOOKUP(A:A,'Nikes Sales Dataset - Worked f'!A:A,'Nikes Sales Dataset - Worked f'!S:S)</f>
        <v>Nov</v>
      </c>
      <c r="N1467" s="7" t="str">
        <f>_xlfn.XLOOKUP(A:A,'Nikes Sales Dataset - Worked f'!A:A,'Nikes Sales Dataset - Worked f'!T:T)</f>
        <v>2023</v>
      </c>
      <c r="O1467" t="str">
        <f>_xlfn.XLOOKUP(A:A,'Nikes Sales Dataset - Worked f'!A:A,'Nikes Sales Dataset - Worked f'!U:U)</f>
        <v>Online</v>
      </c>
      <c r="P1467" t="str">
        <f>_xlfn.XLOOKUP(A:A,'Nikes Sales Dataset - Worked f'!A:A,'Nikes Sales Dataset - Worked f'!W:W)</f>
        <v>Delhi</v>
      </c>
      <c r="Q1467" s="9">
        <f>_xlfn.XLOOKUP(A:A,'Nikes Sales Dataset - Worked f'!A:A,'Nikes Sales Dataset - Worked f'!X:X)</f>
        <v>1698.7</v>
      </c>
    </row>
    <row r="1468" spans="1:17" x14ac:dyDescent="0.25">
      <c r="A1468" s="4">
        <v>3466</v>
      </c>
      <c r="B1468" t="str">
        <f>VLOOKUP('Nikes Sales Dataset - Worked f'!A:A,'Nikes Sales Dataset - Worked f'!A:B,2,FALSE)</f>
        <v>3466_20241024</v>
      </c>
      <c r="C1468" t="str">
        <f>VLOOKUP('Nikes Sales Dataset - Worked f'!A:A,'Nikes Sales Dataset - Worked f'!A:C,3,FALSE)</f>
        <v>Men</v>
      </c>
      <c r="D1468" t="str">
        <f>VLOOKUP('Nikes Sales Dataset - Worked f'!A:A,'Nikes Sales Dataset - Worked f'!A:D,4,FALSE)</f>
        <v>Basketball</v>
      </c>
      <c r="E1468" t="str">
        <f>VLOOKUP('Nikes Sales Dataset - Worked f'!A:A,'Nikes Sales Dataset - Worked f'!A:E,5,FALSE)</f>
        <v>Kyrie Flytrap</v>
      </c>
      <c r="F1468" t="str">
        <f>VLOOKUP('Nikes Sales Dataset - Worked f'!A:A,'Nikes Sales Dataset - Worked f'!A:G,7,FALSE)</f>
        <v>M</v>
      </c>
      <c r="G1468" s="3">
        <f>VLOOKUP('Nikes Sales Dataset - Worked f'!A:A,'Nikes Sales Dataset - Worked f'!A:I,9,FALSE)</f>
        <v>2</v>
      </c>
      <c r="H1468" s="9">
        <f>VLOOKUP('Nikes Sales Dataset - Worked f'!A:A,'Nikes Sales Dataset - Worked f'!A:K,11,FALSE)</f>
        <v>6498.22</v>
      </c>
      <c r="I1468">
        <f>_xlfn.XLOOKUP('Cleaned and Transformed Dataset'!A:A,'Nikes Sales Dataset - Worked f'!A:A,'Nikes Sales Dataset - Worked f'!M:M)</f>
        <v>0.5</v>
      </c>
      <c r="J1468" s="9">
        <f>_xlfn.XLOOKUP(A:A,'Nikes Sales Dataset - Worked f'!A:A,'Nikes Sales Dataset - Worked f'!N:N)</f>
        <v>3249.11</v>
      </c>
      <c r="K1468" s="3">
        <f>_xlfn.XLOOKUP(A:A,'Nikes Sales Dataset - Worked f'!A:A,'Nikes Sales Dataset - Worked f'!P:P)</f>
        <v>6498.22</v>
      </c>
      <c r="L1468" s="7">
        <f>VLOOKUP('Nikes Sales Dataset - Worked f'!A:A,'Nikes Sales Dataset - Worked f'!A:R,18,FALSE)</f>
        <v>45589</v>
      </c>
      <c r="M1468" s="7" t="str">
        <f>_xlfn.XLOOKUP(A:A,'Nikes Sales Dataset - Worked f'!A:A,'Nikes Sales Dataset - Worked f'!S:S)</f>
        <v>Oct</v>
      </c>
      <c r="N1468" s="7" t="str">
        <f>_xlfn.XLOOKUP(A:A,'Nikes Sales Dataset - Worked f'!A:A,'Nikes Sales Dataset - Worked f'!T:T)</f>
        <v>2024</v>
      </c>
      <c r="O1468" t="str">
        <f>_xlfn.XLOOKUP(A:A,'Nikes Sales Dataset - Worked f'!A:A,'Nikes Sales Dataset - Worked f'!U:U)</f>
        <v>Retail</v>
      </c>
      <c r="P1468" t="str">
        <f>_xlfn.XLOOKUP(A:A,'Nikes Sales Dataset - Worked f'!A:A,'Nikes Sales Dataset - Worked f'!W:W)</f>
        <v>Mumbai</v>
      </c>
      <c r="Q1468" s="9">
        <f>_xlfn.XLOOKUP(A:A,'Nikes Sales Dataset - Worked f'!A:A,'Nikes Sales Dataset - Worked f'!X:X)</f>
        <v>-360.53</v>
      </c>
    </row>
    <row r="1469" spans="1:17" x14ac:dyDescent="0.25">
      <c r="A1469" s="4">
        <v>3467</v>
      </c>
      <c r="B1469" t="str">
        <f>VLOOKUP('Nikes Sales Dataset - Worked f'!A:A,'Nikes Sales Dataset - Worked f'!A:B,2,FALSE)</f>
        <v>3467_20250313</v>
      </c>
      <c r="C1469" t="str">
        <f>VLOOKUP('Nikes Sales Dataset - Worked f'!A:A,'Nikes Sales Dataset - Worked f'!A:C,3,FALSE)</f>
        <v>Men</v>
      </c>
      <c r="D1469" t="str">
        <f>VLOOKUP('Nikes Sales Dataset - Worked f'!A:A,'Nikes Sales Dataset - Worked f'!A:D,4,FALSE)</f>
        <v>Lifestyle</v>
      </c>
      <c r="E1469" t="str">
        <f>VLOOKUP('Nikes Sales Dataset - Worked f'!A:A,'Nikes Sales Dataset - Worked f'!A:E,5,FALSE)</f>
        <v>Air Force 1</v>
      </c>
      <c r="F1469" t="str">
        <f>VLOOKUP('Nikes Sales Dataset - Worked f'!A:A,'Nikes Sales Dataset - Worked f'!A:G,7,FALSE)</f>
        <v>M</v>
      </c>
      <c r="G1469" s="3">
        <f>VLOOKUP('Nikes Sales Dataset - Worked f'!A:A,'Nikes Sales Dataset - Worked f'!A:I,9,FALSE)</f>
        <v>2</v>
      </c>
      <c r="H1469" s="9">
        <f>VLOOKUP('Nikes Sales Dataset - Worked f'!A:A,'Nikes Sales Dataset - Worked f'!A:K,11,FALSE)</f>
        <v>6110.0300000000007</v>
      </c>
      <c r="I1469">
        <f>_xlfn.XLOOKUP('Cleaned and Transformed Dataset'!A:A,'Nikes Sales Dataset - Worked f'!A:A,'Nikes Sales Dataset - Worked f'!M:M)</f>
        <v>0</v>
      </c>
      <c r="J1469" s="9">
        <f>_xlfn.XLOOKUP(A:A,'Nikes Sales Dataset - Worked f'!A:A,'Nikes Sales Dataset - Worked f'!N:N)</f>
        <v>6110.0300000000007</v>
      </c>
      <c r="K1469" s="3">
        <f>_xlfn.XLOOKUP(A:A,'Nikes Sales Dataset - Worked f'!A:A,'Nikes Sales Dataset - Worked f'!P:P)</f>
        <v>12220.060000000001</v>
      </c>
      <c r="L1469" s="7">
        <f>VLOOKUP('Nikes Sales Dataset - Worked f'!A:A,'Nikes Sales Dataset - Worked f'!A:R,18,FALSE)</f>
        <v>45729</v>
      </c>
      <c r="M1469" s="7" t="str">
        <f>_xlfn.XLOOKUP(A:A,'Nikes Sales Dataset - Worked f'!A:A,'Nikes Sales Dataset - Worked f'!S:S)</f>
        <v>Mar</v>
      </c>
      <c r="N1469" s="7" t="str">
        <f>_xlfn.XLOOKUP(A:A,'Nikes Sales Dataset - Worked f'!A:A,'Nikes Sales Dataset - Worked f'!T:T)</f>
        <v>2025</v>
      </c>
      <c r="O1469" t="str">
        <f>_xlfn.XLOOKUP(A:A,'Nikes Sales Dataset - Worked f'!A:A,'Nikes Sales Dataset - Worked f'!U:U)</f>
        <v>Online</v>
      </c>
      <c r="P1469" t="str">
        <f>_xlfn.XLOOKUP(A:A,'Nikes Sales Dataset - Worked f'!A:A,'Nikes Sales Dataset - Worked f'!W:W)</f>
        <v>Bangalore</v>
      </c>
      <c r="Q1469" s="9">
        <f>_xlfn.XLOOKUP(A:A,'Nikes Sales Dataset - Worked f'!A:A,'Nikes Sales Dataset - Worked f'!X:X)</f>
        <v>1472.83</v>
      </c>
    </row>
    <row r="1470" spans="1:17" x14ac:dyDescent="0.25">
      <c r="A1470" s="4">
        <v>3468</v>
      </c>
      <c r="B1470" t="str">
        <f>VLOOKUP('Nikes Sales Dataset - Worked f'!A:A,'Nikes Sales Dataset - Worked f'!A:B,2,FALSE)</f>
        <v>3468_Unknown Date</v>
      </c>
      <c r="C1470" t="str">
        <f>VLOOKUP('Nikes Sales Dataset - Worked f'!A:A,'Nikes Sales Dataset - Worked f'!A:C,3,FALSE)</f>
        <v>Men</v>
      </c>
      <c r="D1470" t="str">
        <f>VLOOKUP('Nikes Sales Dataset - Worked f'!A:A,'Nikes Sales Dataset - Worked f'!A:D,4,FALSE)</f>
        <v>Soccer</v>
      </c>
      <c r="E1470" t="str">
        <f>VLOOKUP('Nikes Sales Dataset - Worked f'!A:A,'Nikes Sales Dataset - Worked f'!A:E,5,FALSE)</f>
        <v>Phantom GT</v>
      </c>
      <c r="F1470" t="str">
        <f>VLOOKUP('Nikes Sales Dataset - Worked f'!A:A,'Nikes Sales Dataset - Worked f'!A:G,7,FALSE)</f>
        <v>M</v>
      </c>
      <c r="G1470" s="3">
        <f>VLOOKUP('Nikes Sales Dataset - Worked f'!A:A,'Nikes Sales Dataset - Worked f'!A:I,9,FALSE)</f>
        <v>4</v>
      </c>
      <c r="H1470" s="9">
        <f>VLOOKUP('Nikes Sales Dataset - Worked f'!A:A,'Nikes Sales Dataset - Worked f'!A:K,11,FALSE)</f>
        <v>9577.99</v>
      </c>
      <c r="I1470">
        <f>_xlfn.XLOOKUP('Cleaned and Transformed Dataset'!A:A,'Nikes Sales Dataset - Worked f'!A:A,'Nikes Sales Dataset - Worked f'!M:M)</f>
        <v>0.93</v>
      </c>
      <c r="J1470" s="9">
        <f>_xlfn.XLOOKUP(A:A,'Nikes Sales Dataset - Worked f'!A:A,'Nikes Sales Dataset - Worked f'!N:N)</f>
        <v>670.45929999999953</v>
      </c>
      <c r="K1470" s="3">
        <f>_xlfn.XLOOKUP(A:A,'Nikes Sales Dataset - Worked f'!A:A,'Nikes Sales Dataset - Worked f'!P:P)</f>
        <v>2681.8371999999981</v>
      </c>
      <c r="L1470" s="7" t="str">
        <f>VLOOKUP('Nikes Sales Dataset - Worked f'!A:A,'Nikes Sales Dataset - Worked f'!A:R,18,FALSE)</f>
        <v>Unknown Date</v>
      </c>
      <c r="M1470" s="7" t="str">
        <f>_xlfn.XLOOKUP(A:A,'Nikes Sales Dataset - Worked f'!A:A,'Nikes Sales Dataset - Worked f'!S:S)</f>
        <v>Unknown</v>
      </c>
      <c r="N1470" s="7" t="str">
        <f>_xlfn.XLOOKUP(A:A,'Nikes Sales Dataset - Worked f'!A:A,'Nikes Sales Dataset - Worked f'!T:T)</f>
        <v>Unknown</v>
      </c>
      <c r="O1470" t="str">
        <f>_xlfn.XLOOKUP(A:A,'Nikes Sales Dataset - Worked f'!A:A,'Nikes Sales Dataset - Worked f'!U:U)</f>
        <v>Online</v>
      </c>
      <c r="P1470" t="str">
        <f>_xlfn.XLOOKUP(A:A,'Nikes Sales Dataset - Worked f'!A:A,'Nikes Sales Dataset - Worked f'!W:W)</f>
        <v>Kolkata</v>
      </c>
      <c r="Q1470" s="9">
        <f>_xlfn.XLOOKUP(A:A,'Nikes Sales Dataset - Worked f'!A:A,'Nikes Sales Dataset - Worked f'!X:X)</f>
        <v>-259.93</v>
      </c>
    </row>
    <row r="1471" spans="1:17" x14ac:dyDescent="0.25">
      <c r="A1471" s="4">
        <v>3469</v>
      </c>
      <c r="B1471" t="str">
        <f>VLOOKUP('Nikes Sales Dataset - Worked f'!A:A,'Nikes Sales Dataset - Worked f'!A:B,2,FALSE)</f>
        <v>3469_20241001</v>
      </c>
      <c r="C1471" t="str">
        <f>VLOOKUP('Nikes Sales Dataset - Worked f'!A:A,'Nikes Sales Dataset - Worked f'!A:C,3,FALSE)</f>
        <v>Kids</v>
      </c>
      <c r="D1471" t="str">
        <f>VLOOKUP('Nikes Sales Dataset - Worked f'!A:A,'Nikes Sales Dataset - Worked f'!A:D,4,FALSE)</f>
        <v>Running</v>
      </c>
      <c r="E1471" t="str">
        <f>VLOOKUP('Nikes Sales Dataset - Worked f'!A:A,'Nikes Sales Dataset - Worked f'!A:E,5,FALSE)</f>
        <v>Air Zoom</v>
      </c>
      <c r="F1471" t="str">
        <f>VLOOKUP('Nikes Sales Dataset - Worked f'!A:A,'Nikes Sales Dataset - Worked f'!A:G,7,FALSE)</f>
        <v>L</v>
      </c>
      <c r="G1471" s="3">
        <f>VLOOKUP('Nikes Sales Dataset - Worked f'!A:A,'Nikes Sales Dataset - Worked f'!A:I,9,FALSE)</f>
        <v>1</v>
      </c>
      <c r="H1471" s="9">
        <f>VLOOKUP('Nikes Sales Dataset - Worked f'!A:A,'Nikes Sales Dataset - Worked f'!A:K,11,FALSE)</f>
        <v>4590.24</v>
      </c>
      <c r="I1471">
        <f>_xlfn.XLOOKUP('Cleaned and Transformed Dataset'!A:A,'Nikes Sales Dataset - Worked f'!A:A,'Nikes Sales Dataset - Worked f'!M:M)</f>
        <v>0</v>
      </c>
      <c r="J1471" s="9">
        <f>_xlfn.XLOOKUP(A:A,'Nikes Sales Dataset - Worked f'!A:A,'Nikes Sales Dataset - Worked f'!N:N)</f>
        <v>4590.24</v>
      </c>
      <c r="K1471" s="3">
        <f>_xlfn.XLOOKUP(A:A,'Nikes Sales Dataset - Worked f'!A:A,'Nikes Sales Dataset - Worked f'!P:P)</f>
        <v>4590.24</v>
      </c>
      <c r="L1471" s="7">
        <f>VLOOKUP('Nikes Sales Dataset - Worked f'!A:A,'Nikes Sales Dataset - Worked f'!A:R,18,FALSE)</f>
        <v>45566</v>
      </c>
      <c r="M1471" s="7" t="str">
        <f>_xlfn.XLOOKUP(A:A,'Nikes Sales Dataset - Worked f'!A:A,'Nikes Sales Dataset - Worked f'!S:S)</f>
        <v>Oct</v>
      </c>
      <c r="N1471" s="7" t="str">
        <f>_xlfn.XLOOKUP(A:A,'Nikes Sales Dataset - Worked f'!A:A,'Nikes Sales Dataset - Worked f'!T:T)</f>
        <v>2024</v>
      </c>
      <c r="O1471" t="str">
        <f>_xlfn.XLOOKUP(A:A,'Nikes Sales Dataset - Worked f'!A:A,'Nikes Sales Dataset - Worked f'!U:U)</f>
        <v>Online</v>
      </c>
      <c r="P1471" t="str">
        <f>_xlfn.XLOOKUP(A:A,'Nikes Sales Dataset - Worked f'!A:A,'Nikes Sales Dataset - Worked f'!W:W)</f>
        <v>Mumbai</v>
      </c>
      <c r="Q1471" s="9">
        <f>_xlfn.XLOOKUP(A:A,'Nikes Sales Dataset - Worked f'!A:A,'Nikes Sales Dataset - Worked f'!X:X)</f>
        <v>3792.66</v>
      </c>
    </row>
    <row r="1472" spans="1:17" x14ac:dyDescent="0.25">
      <c r="A1472" s="4">
        <v>3470</v>
      </c>
      <c r="B1472" t="str">
        <f>VLOOKUP('Nikes Sales Dataset - Worked f'!A:A,'Nikes Sales Dataset - Worked f'!A:B,2,FALSE)</f>
        <v>3470_20250211</v>
      </c>
      <c r="C1472" t="str">
        <f>VLOOKUP('Nikes Sales Dataset - Worked f'!A:A,'Nikes Sales Dataset - Worked f'!A:C,3,FALSE)</f>
        <v>Kids</v>
      </c>
      <c r="D1472" t="str">
        <f>VLOOKUP('Nikes Sales Dataset - Worked f'!A:A,'Nikes Sales Dataset - Worked f'!A:D,4,FALSE)</f>
        <v>Soccer</v>
      </c>
      <c r="E1472" t="str">
        <f>VLOOKUP('Nikes Sales Dataset - Worked f'!A:A,'Nikes Sales Dataset - Worked f'!A:E,5,FALSE)</f>
        <v>Tiempo Legend</v>
      </c>
      <c r="F1472" t="str">
        <f>VLOOKUP('Nikes Sales Dataset - Worked f'!A:A,'Nikes Sales Dataset - Worked f'!A:G,7,FALSE)</f>
        <v>M</v>
      </c>
      <c r="G1472" s="3">
        <f>VLOOKUP('Nikes Sales Dataset - Worked f'!A:A,'Nikes Sales Dataset - Worked f'!A:I,9,FALSE)</f>
        <v>1</v>
      </c>
      <c r="H1472" s="9">
        <f>VLOOKUP('Nikes Sales Dataset - Worked f'!A:A,'Nikes Sales Dataset - Worked f'!A:K,11,FALSE)</f>
        <v>6110.0300000000007</v>
      </c>
      <c r="I1472">
        <f>_xlfn.XLOOKUP('Cleaned and Transformed Dataset'!A:A,'Nikes Sales Dataset - Worked f'!A:A,'Nikes Sales Dataset - Worked f'!M:M)</f>
        <v>0</v>
      </c>
      <c r="J1472" s="9">
        <f>_xlfn.XLOOKUP(A:A,'Nikes Sales Dataset - Worked f'!A:A,'Nikes Sales Dataset - Worked f'!N:N)</f>
        <v>6110.0300000000007</v>
      </c>
      <c r="K1472" s="3">
        <f>_xlfn.XLOOKUP(A:A,'Nikes Sales Dataset - Worked f'!A:A,'Nikes Sales Dataset - Worked f'!P:P)</f>
        <v>6110.0300000000007</v>
      </c>
      <c r="L1472" s="7">
        <f>VLOOKUP('Nikes Sales Dataset - Worked f'!A:A,'Nikes Sales Dataset - Worked f'!A:R,18,FALSE)</f>
        <v>45699</v>
      </c>
      <c r="M1472" s="7" t="str">
        <f>_xlfn.XLOOKUP(A:A,'Nikes Sales Dataset - Worked f'!A:A,'Nikes Sales Dataset - Worked f'!S:S)</f>
        <v>Feb</v>
      </c>
      <c r="N1472" s="7" t="str">
        <f>_xlfn.XLOOKUP(A:A,'Nikes Sales Dataset - Worked f'!A:A,'Nikes Sales Dataset - Worked f'!T:T)</f>
        <v>2025</v>
      </c>
      <c r="O1472" t="str">
        <f>_xlfn.XLOOKUP(A:A,'Nikes Sales Dataset - Worked f'!A:A,'Nikes Sales Dataset - Worked f'!U:U)</f>
        <v>Online</v>
      </c>
      <c r="P1472" t="str">
        <f>_xlfn.XLOOKUP(A:A,'Nikes Sales Dataset - Worked f'!A:A,'Nikes Sales Dataset - Worked f'!W:W)</f>
        <v>Kolkata</v>
      </c>
      <c r="Q1472" s="9">
        <f>_xlfn.XLOOKUP(A:A,'Nikes Sales Dataset - Worked f'!A:A,'Nikes Sales Dataset - Worked f'!X:X)</f>
        <v>284.95999999999998</v>
      </c>
    </row>
    <row r="1473" spans="1:17" x14ac:dyDescent="0.25">
      <c r="A1473" s="4">
        <v>3471</v>
      </c>
      <c r="B1473" t="str">
        <f>VLOOKUP('Nikes Sales Dataset - Worked f'!A:A,'Nikes Sales Dataset - Worked f'!A:B,2,FALSE)</f>
        <v>3471_20250204</v>
      </c>
      <c r="C1473" t="str">
        <f>VLOOKUP('Nikes Sales Dataset - Worked f'!A:A,'Nikes Sales Dataset - Worked f'!A:C,3,FALSE)</f>
        <v>Kids</v>
      </c>
      <c r="D1473" t="str">
        <f>VLOOKUP('Nikes Sales Dataset - Worked f'!A:A,'Nikes Sales Dataset - Worked f'!A:D,4,FALSE)</f>
        <v>Lifestyle</v>
      </c>
      <c r="E1473" t="str">
        <f>VLOOKUP('Nikes Sales Dataset - Worked f'!A:A,'Nikes Sales Dataset - Worked f'!A:E,5,FALSE)</f>
        <v>Waffle One</v>
      </c>
      <c r="F1473" t="str">
        <f>VLOOKUP('Nikes Sales Dataset - Worked f'!A:A,'Nikes Sales Dataset - Worked f'!A:G,7,FALSE)</f>
        <v>L</v>
      </c>
      <c r="G1473" s="3">
        <f>VLOOKUP('Nikes Sales Dataset - Worked f'!A:A,'Nikes Sales Dataset - Worked f'!A:I,9,FALSE)</f>
        <v>0</v>
      </c>
      <c r="H1473" s="9">
        <f>VLOOKUP('Nikes Sales Dataset - Worked f'!A:A,'Nikes Sales Dataset - Worked f'!A:K,11,FALSE)</f>
        <v>5637.46</v>
      </c>
      <c r="I1473">
        <f>_xlfn.XLOOKUP('Cleaned and Transformed Dataset'!A:A,'Nikes Sales Dataset - Worked f'!A:A,'Nikes Sales Dataset - Worked f'!M:M)</f>
        <v>0</v>
      </c>
      <c r="J1473" s="9">
        <f>_xlfn.XLOOKUP(A:A,'Nikes Sales Dataset - Worked f'!A:A,'Nikes Sales Dataset - Worked f'!N:N)</f>
        <v>5637.46</v>
      </c>
      <c r="K1473" s="3">
        <f>_xlfn.XLOOKUP(A:A,'Nikes Sales Dataset - Worked f'!A:A,'Nikes Sales Dataset - Worked f'!P:P)</f>
        <v>0</v>
      </c>
      <c r="L1473" s="7">
        <f>VLOOKUP('Nikes Sales Dataset - Worked f'!A:A,'Nikes Sales Dataset - Worked f'!A:R,18,FALSE)</f>
        <v>45692</v>
      </c>
      <c r="M1473" s="7" t="str">
        <f>_xlfn.XLOOKUP(A:A,'Nikes Sales Dataset - Worked f'!A:A,'Nikes Sales Dataset - Worked f'!S:S)</f>
        <v>Feb</v>
      </c>
      <c r="N1473" s="7" t="str">
        <f>_xlfn.XLOOKUP(A:A,'Nikes Sales Dataset - Worked f'!A:A,'Nikes Sales Dataset - Worked f'!T:T)</f>
        <v>2025</v>
      </c>
      <c r="O1473" t="str">
        <f>_xlfn.XLOOKUP(A:A,'Nikes Sales Dataset - Worked f'!A:A,'Nikes Sales Dataset - Worked f'!U:U)</f>
        <v>Retail</v>
      </c>
      <c r="P1473" t="str">
        <f>_xlfn.XLOOKUP(A:A,'Nikes Sales Dataset - Worked f'!A:A,'Nikes Sales Dataset - Worked f'!W:W)</f>
        <v>Kolkata</v>
      </c>
      <c r="Q1473" s="9">
        <f>_xlfn.XLOOKUP(A:A,'Nikes Sales Dataset - Worked f'!A:A,'Nikes Sales Dataset - Worked f'!X:X)</f>
        <v>-364.01</v>
      </c>
    </row>
    <row r="1474" spans="1:17" x14ac:dyDescent="0.25">
      <c r="A1474" s="4">
        <v>3472</v>
      </c>
      <c r="B1474" t="str">
        <f>VLOOKUP('Nikes Sales Dataset - Worked f'!A:A,'Nikes Sales Dataset - Worked f'!A:B,2,FALSE)</f>
        <v>3472_20240831</v>
      </c>
      <c r="C1474" t="str">
        <f>VLOOKUP('Nikes Sales Dataset - Worked f'!A:A,'Nikes Sales Dataset - Worked f'!A:C,3,FALSE)</f>
        <v>Men</v>
      </c>
      <c r="D1474" t="str">
        <f>VLOOKUP('Nikes Sales Dataset - Worked f'!A:A,'Nikes Sales Dataset - Worked f'!A:D,4,FALSE)</f>
        <v>Basketball</v>
      </c>
      <c r="E1474" t="str">
        <f>VLOOKUP('Nikes Sales Dataset - Worked f'!A:A,'Nikes Sales Dataset - Worked f'!A:E,5,FALSE)</f>
        <v>Air Jordan</v>
      </c>
      <c r="F1474" t="str">
        <f>VLOOKUP('Nikes Sales Dataset - Worked f'!A:A,'Nikes Sales Dataset - Worked f'!A:G,7,FALSE)</f>
        <v>XL</v>
      </c>
      <c r="G1474" s="3">
        <f>VLOOKUP('Nikes Sales Dataset - Worked f'!A:A,'Nikes Sales Dataset - Worked f'!A:I,9,FALSE)</f>
        <v>1</v>
      </c>
      <c r="H1474" s="9">
        <f>VLOOKUP('Nikes Sales Dataset - Worked f'!A:A,'Nikes Sales Dataset - Worked f'!A:K,11,FALSE)</f>
        <v>6110.0300000000007</v>
      </c>
      <c r="I1474">
        <f>_xlfn.XLOOKUP('Cleaned and Transformed Dataset'!A:A,'Nikes Sales Dataset - Worked f'!A:A,'Nikes Sales Dataset - Worked f'!M:M)</f>
        <v>0</v>
      </c>
      <c r="J1474" s="9">
        <f>_xlfn.XLOOKUP(A:A,'Nikes Sales Dataset - Worked f'!A:A,'Nikes Sales Dataset - Worked f'!N:N)</f>
        <v>6110.0300000000007</v>
      </c>
      <c r="K1474" s="3">
        <f>_xlfn.XLOOKUP(A:A,'Nikes Sales Dataset - Worked f'!A:A,'Nikes Sales Dataset - Worked f'!P:P)</f>
        <v>6110.0300000000007</v>
      </c>
      <c r="L1474" s="7">
        <f>VLOOKUP('Nikes Sales Dataset - Worked f'!A:A,'Nikes Sales Dataset - Worked f'!A:R,18,FALSE)</f>
        <v>45535</v>
      </c>
      <c r="M1474" s="7" t="str">
        <f>_xlfn.XLOOKUP(A:A,'Nikes Sales Dataset - Worked f'!A:A,'Nikes Sales Dataset - Worked f'!S:S)</f>
        <v>Aug</v>
      </c>
      <c r="N1474" s="7" t="str">
        <f>_xlfn.XLOOKUP(A:A,'Nikes Sales Dataset - Worked f'!A:A,'Nikes Sales Dataset - Worked f'!T:T)</f>
        <v>2024</v>
      </c>
      <c r="O1474" t="str">
        <f>_xlfn.XLOOKUP(A:A,'Nikes Sales Dataset - Worked f'!A:A,'Nikes Sales Dataset - Worked f'!U:U)</f>
        <v>Online</v>
      </c>
      <c r="P1474" t="str">
        <f>_xlfn.XLOOKUP(A:A,'Nikes Sales Dataset - Worked f'!A:A,'Nikes Sales Dataset - Worked f'!W:W)</f>
        <v>Hyderabad</v>
      </c>
      <c r="Q1474" s="9">
        <f>_xlfn.XLOOKUP(A:A,'Nikes Sales Dataset - Worked f'!A:A,'Nikes Sales Dataset - Worked f'!X:X)</f>
        <v>1750.67</v>
      </c>
    </row>
    <row r="1475" spans="1:17" x14ac:dyDescent="0.25">
      <c r="A1475" s="4">
        <v>3473</v>
      </c>
      <c r="B1475" t="str">
        <f>VLOOKUP('Nikes Sales Dataset - Worked f'!A:A,'Nikes Sales Dataset - Worked f'!A:B,2,FALSE)</f>
        <v>3473_20241205</v>
      </c>
      <c r="C1475" t="str">
        <f>VLOOKUP('Nikes Sales Dataset - Worked f'!A:A,'Nikes Sales Dataset - Worked f'!A:C,3,FALSE)</f>
        <v>Kids</v>
      </c>
      <c r="D1475" t="str">
        <f>VLOOKUP('Nikes Sales Dataset - Worked f'!A:A,'Nikes Sales Dataset - Worked f'!A:D,4,FALSE)</f>
        <v>Soccer</v>
      </c>
      <c r="E1475" t="str">
        <f>VLOOKUP('Nikes Sales Dataset - Worked f'!A:A,'Nikes Sales Dataset - Worked f'!A:E,5,FALSE)</f>
        <v>Premier III</v>
      </c>
      <c r="F1475" t="str">
        <f>VLOOKUP('Nikes Sales Dataset - Worked f'!A:A,'Nikes Sales Dataset - Worked f'!A:G,7,FALSE)</f>
        <v>M</v>
      </c>
      <c r="G1475" s="3">
        <f>VLOOKUP('Nikes Sales Dataset - Worked f'!A:A,'Nikes Sales Dataset - Worked f'!A:I,9,FALSE)</f>
        <v>4</v>
      </c>
      <c r="H1475" s="9">
        <f>VLOOKUP('Nikes Sales Dataset - Worked f'!A:A,'Nikes Sales Dataset - Worked f'!A:K,11,FALSE)</f>
        <v>3551.05</v>
      </c>
      <c r="I1475">
        <f>_xlfn.XLOOKUP('Cleaned and Transformed Dataset'!A:A,'Nikes Sales Dataset - Worked f'!A:A,'Nikes Sales Dataset - Worked f'!M:M)</f>
        <v>0</v>
      </c>
      <c r="J1475" s="9">
        <f>_xlfn.XLOOKUP(A:A,'Nikes Sales Dataset - Worked f'!A:A,'Nikes Sales Dataset - Worked f'!N:N)</f>
        <v>3551.05</v>
      </c>
      <c r="K1475" s="3">
        <f>_xlfn.XLOOKUP(A:A,'Nikes Sales Dataset - Worked f'!A:A,'Nikes Sales Dataset - Worked f'!P:P)</f>
        <v>14204.2</v>
      </c>
      <c r="L1475" s="7">
        <f>VLOOKUP('Nikes Sales Dataset - Worked f'!A:A,'Nikes Sales Dataset - Worked f'!A:R,18,FALSE)</f>
        <v>45631</v>
      </c>
      <c r="M1475" s="7" t="str">
        <f>_xlfn.XLOOKUP(A:A,'Nikes Sales Dataset - Worked f'!A:A,'Nikes Sales Dataset - Worked f'!S:S)</f>
        <v>Dec</v>
      </c>
      <c r="N1475" s="7" t="str">
        <f>_xlfn.XLOOKUP(A:A,'Nikes Sales Dataset - Worked f'!A:A,'Nikes Sales Dataset - Worked f'!T:T)</f>
        <v>2024</v>
      </c>
      <c r="O1475" t="str">
        <f>_xlfn.XLOOKUP(A:A,'Nikes Sales Dataset - Worked f'!A:A,'Nikes Sales Dataset - Worked f'!U:U)</f>
        <v>Online</v>
      </c>
      <c r="P1475" t="str">
        <f>_xlfn.XLOOKUP(A:A,'Nikes Sales Dataset - Worked f'!A:A,'Nikes Sales Dataset - Worked f'!W:W)</f>
        <v>Delhi</v>
      </c>
      <c r="Q1475" s="9">
        <f>_xlfn.XLOOKUP(A:A,'Nikes Sales Dataset - Worked f'!A:A,'Nikes Sales Dataset - Worked f'!X:X)</f>
        <v>63.47</v>
      </c>
    </row>
    <row r="1476" spans="1:17" x14ac:dyDescent="0.25">
      <c r="A1476" s="4">
        <v>3474</v>
      </c>
      <c r="B1476" t="str">
        <f>VLOOKUP('Nikes Sales Dataset - Worked f'!A:A,'Nikes Sales Dataset - Worked f'!A:B,2,FALSE)</f>
        <v>3474_Unknown Date</v>
      </c>
      <c r="C1476" t="str">
        <f>VLOOKUP('Nikes Sales Dataset - Worked f'!A:A,'Nikes Sales Dataset - Worked f'!A:C,3,FALSE)</f>
        <v>Women</v>
      </c>
      <c r="D1476" t="str">
        <f>VLOOKUP('Nikes Sales Dataset - Worked f'!A:A,'Nikes Sales Dataset - Worked f'!A:D,4,FALSE)</f>
        <v>Basketball</v>
      </c>
      <c r="E1476" t="str">
        <f>VLOOKUP('Nikes Sales Dataset - Worked f'!A:A,'Nikes Sales Dataset - Worked f'!A:E,5,FALSE)</f>
        <v>LeBron 20</v>
      </c>
      <c r="F1476" t="str">
        <f>VLOOKUP('Nikes Sales Dataset - Worked f'!A:A,'Nikes Sales Dataset - Worked f'!A:G,7,FALSE)</f>
        <v>M</v>
      </c>
      <c r="G1476" s="3">
        <f>VLOOKUP('Nikes Sales Dataset - Worked f'!A:A,'Nikes Sales Dataset - Worked f'!A:I,9,FALSE)</f>
        <v>2</v>
      </c>
      <c r="H1476" s="9">
        <f>VLOOKUP('Nikes Sales Dataset - Worked f'!A:A,'Nikes Sales Dataset - Worked f'!A:K,11,FALSE)</f>
        <v>6506.07</v>
      </c>
      <c r="I1476">
        <f>_xlfn.XLOOKUP('Cleaned and Transformed Dataset'!A:A,'Nikes Sales Dataset - Worked f'!A:A,'Nikes Sales Dataset - Worked f'!M:M)</f>
        <v>0</v>
      </c>
      <c r="J1476" s="9">
        <f>_xlfn.XLOOKUP(A:A,'Nikes Sales Dataset - Worked f'!A:A,'Nikes Sales Dataset - Worked f'!N:N)</f>
        <v>6506.07</v>
      </c>
      <c r="K1476" s="3">
        <f>_xlfn.XLOOKUP(A:A,'Nikes Sales Dataset - Worked f'!A:A,'Nikes Sales Dataset - Worked f'!P:P)</f>
        <v>13012.14</v>
      </c>
      <c r="L1476" s="7" t="str">
        <f>VLOOKUP('Nikes Sales Dataset - Worked f'!A:A,'Nikes Sales Dataset - Worked f'!A:R,18,FALSE)</f>
        <v>Unknown Date</v>
      </c>
      <c r="M1476" s="7" t="str">
        <f>_xlfn.XLOOKUP(A:A,'Nikes Sales Dataset - Worked f'!A:A,'Nikes Sales Dataset - Worked f'!S:S)</f>
        <v>Unknown</v>
      </c>
      <c r="N1476" s="7" t="str">
        <f>_xlfn.XLOOKUP(A:A,'Nikes Sales Dataset - Worked f'!A:A,'Nikes Sales Dataset - Worked f'!T:T)</f>
        <v>Unknown</v>
      </c>
      <c r="O1476" t="str">
        <f>_xlfn.XLOOKUP(A:A,'Nikes Sales Dataset - Worked f'!A:A,'Nikes Sales Dataset - Worked f'!U:U)</f>
        <v>Retail</v>
      </c>
      <c r="P1476" t="str">
        <f>_xlfn.XLOOKUP(A:A,'Nikes Sales Dataset - Worked f'!A:A,'Nikes Sales Dataset - Worked f'!W:W)</f>
        <v>Hyderabad</v>
      </c>
      <c r="Q1476" s="9">
        <f>_xlfn.XLOOKUP(A:A,'Nikes Sales Dataset - Worked f'!A:A,'Nikes Sales Dataset - Worked f'!X:X)</f>
        <v>3969.54</v>
      </c>
    </row>
    <row r="1477" spans="1:17" x14ac:dyDescent="0.25">
      <c r="A1477" s="4">
        <v>3475</v>
      </c>
      <c r="B1477" t="str">
        <f>VLOOKUP('Nikes Sales Dataset - Worked f'!A:A,'Nikes Sales Dataset - Worked f'!A:B,2,FALSE)</f>
        <v>3475_20240729</v>
      </c>
      <c r="C1477" t="str">
        <f>VLOOKUP('Nikes Sales Dataset - Worked f'!A:A,'Nikes Sales Dataset - Worked f'!A:C,3,FALSE)</f>
        <v>Kids</v>
      </c>
      <c r="D1477" t="str">
        <f>VLOOKUP('Nikes Sales Dataset - Worked f'!A:A,'Nikes Sales Dataset - Worked f'!A:D,4,FALSE)</f>
        <v>Soccer</v>
      </c>
      <c r="E1477" t="str">
        <f>VLOOKUP('Nikes Sales Dataset - Worked f'!A:A,'Nikes Sales Dataset - Worked f'!A:E,5,FALSE)</f>
        <v>Tiempo Legend</v>
      </c>
      <c r="F1477" t="str">
        <f>VLOOKUP('Nikes Sales Dataset - Worked f'!A:A,'Nikes Sales Dataset - Worked f'!A:G,7,FALSE)</f>
        <v>L</v>
      </c>
      <c r="G1477" s="3">
        <f>VLOOKUP('Nikes Sales Dataset - Worked f'!A:A,'Nikes Sales Dataset - Worked f'!A:I,9,FALSE)</f>
        <v>1</v>
      </c>
      <c r="H1477" s="9">
        <f>VLOOKUP('Nikes Sales Dataset - Worked f'!A:A,'Nikes Sales Dataset - Worked f'!A:K,11,FALSE)</f>
        <v>2120.44</v>
      </c>
      <c r="I1477">
        <f>_xlfn.XLOOKUP('Cleaned and Transformed Dataset'!A:A,'Nikes Sales Dataset - Worked f'!A:A,'Nikes Sales Dataset - Worked f'!M:M)</f>
        <v>0</v>
      </c>
      <c r="J1477" s="9">
        <f>_xlfn.XLOOKUP(A:A,'Nikes Sales Dataset - Worked f'!A:A,'Nikes Sales Dataset - Worked f'!N:N)</f>
        <v>2120.44</v>
      </c>
      <c r="K1477" s="3">
        <f>_xlfn.XLOOKUP(A:A,'Nikes Sales Dataset - Worked f'!A:A,'Nikes Sales Dataset - Worked f'!P:P)</f>
        <v>2120.44</v>
      </c>
      <c r="L1477" s="7">
        <f>VLOOKUP('Nikes Sales Dataset - Worked f'!A:A,'Nikes Sales Dataset - Worked f'!A:R,18,FALSE)</f>
        <v>45502</v>
      </c>
      <c r="M1477" s="7" t="str">
        <f>_xlfn.XLOOKUP(A:A,'Nikes Sales Dataset - Worked f'!A:A,'Nikes Sales Dataset - Worked f'!S:S)</f>
        <v>Jul</v>
      </c>
      <c r="N1477" s="7" t="str">
        <f>_xlfn.XLOOKUP(A:A,'Nikes Sales Dataset - Worked f'!A:A,'Nikes Sales Dataset - Worked f'!T:T)</f>
        <v>2024</v>
      </c>
      <c r="O1477" t="str">
        <f>_xlfn.XLOOKUP(A:A,'Nikes Sales Dataset - Worked f'!A:A,'Nikes Sales Dataset - Worked f'!U:U)</f>
        <v>Online</v>
      </c>
      <c r="P1477" t="str">
        <f>_xlfn.XLOOKUP(A:A,'Nikes Sales Dataset - Worked f'!A:A,'Nikes Sales Dataset - Worked f'!W:W)</f>
        <v>Mumbai</v>
      </c>
      <c r="Q1477" s="9">
        <f>_xlfn.XLOOKUP(A:A,'Nikes Sales Dataset - Worked f'!A:A,'Nikes Sales Dataset - Worked f'!X:X)</f>
        <v>2996.47</v>
      </c>
    </row>
    <row r="1478" spans="1:17" x14ac:dyDescent="0.25">
      <c r="A1478" s="4">
        <v>3476</v>
      </c>
      <c r="B1478" t="str">
        <f>VLOOKUP('Nikes Sales Dataset - Worked f'!A:A,'Nikes Sales Dataset - Worked f'!A:B,2,FALSE)</f>
        <v>3476_20250625</v>
      </c>
      <c r="C1478" t="str">
        <f>VLOOKUP('Nikes Sales Dataset - Worked f'!A:A,'Nikes Sales Dataset - Worked f'!A:C,3,FALSE)</f>
        <v>Men</v>
      </c>
      <c r="D1478" t="str">
        <f>VLOOKUP('Nikes Sales Dataset - Worked f'!A:A,'Nikes Sales Dataset - Worked f'!A:D,4,FALSE)</f>
        <v>Training</v>
      </c>
      <c r="E1478" t="str">
        <f>VLOOKUP('Nikes Sales Dataset - Worked f'!A:A,'Nikes Sales Dataset - Worked f'!A:E,5,FALSE)</f>
        <v>Flex Trainer</v>
      </c>
      <c r="F1478" t="str">
        <f>VLOOKUP('Nikes Sales Dataset - Worked f'!A:A,'Nikes Sales Dataset - Worked f'!A:G,7,FALSE)</f>
        <v>L</v>
      </c>
      <c r="G1478" s="3">
        <f>VLOOKUP('Nikes Sales Dataset - Worked f'!A:A,'Nikes Sales Dataset - Worked f'!A:I,9,FALSE)</f>
        <v>1</v>
      </c>
      <c r="H1478" s="9">
        <f>VLOOKUP('Nikes Sales Dataset - Worked f'!A:A,'Nikes Sales Dataset - Worked f'!A:K,11,FALSE)</f>
        <v>3891.22</v>
      </c>
      <c r="I1478">
        <f>_xlfn.XLOOKUP('Cleaned and Transformed Dataset'!A:A,'Nikes Sales Dataset - Worked f'!A:A,'Nikes Sales Dataset - Worked f'!M:M)</f>
        <v>0.37</v>
      </c>
      <c r="J1478" s="9">
        <f>_xlfn.XLOOKUP(A:A,'Nikes Sales Dataset - Worked f'!A:A,'Nikes Sales Dataset - Worked f'!N:N)</f>
        <v>2451.4685999999997</v>
      </c>
      <c r="K1478" s="3">
        <f>_xlfn.XLOOKUP(A:A,'Nikes Sales Dataset - Worked f'!A:A,'Nikes Sales Dataset - Worked f'!P:P)</f>
        <v>2451.4685999999997</v>
      </c>
      <c r="L1478" s="7">
        <f>VLOOKUP('Nikes Sales Dataset - Worked f'!A:A,'Nikes Sales Dataset - Worked f'!A:R,18,FALSE)</f>
        <v>45833</v>
      </c>
      <c r="M1478" s="7" t="str">
        <f>_xlfn.XLOOKUP(A:A,'Nikes Sales Dataset - Worked f'!A:A,'Nikes Sales Dataset - Worked f'!S:S)</f>
        <v>Jun</v>
      </c>
      <c r="N1478" s="7" t="str">
        <f>_xlfn.XLOOKUP(A:A,'Nikes Sales Dataset - Worked f'!A:A,'Nikes Sales Dataset - Worked f'!T:T)</f>
        <v>2025</v>
      </c>
      <c r="O1478" t="str">
        <f>_xlfn.XLOOKUP(A:A,'Nikes Sales Dataset - Worked f'!A:A,'Nikes Sales Dataset - Worked f'!U:U)</f>
        <v>Retail</v>
      </c>
      <c r="P1478" t="str">
        <f>_xlfn.XLOOKUP(A:A,'Nikes Sales Dataset - Worked f'!A:A,'Nikes Sales Dataset - Worked f'!W:W)</f>
        <v>Mumbai</v>
      </c>
      <c r="Q1478" s="9">
        <f>_xlfn.XLOOKUP(A:A,'Nikes Sales Dataset - Worked f'!A:A,'Nikes Sales Dataset - Worked f'!X:X)</f>
        <v>1881.61</v>
      </c>
    </row>
    <row r="1479" spans="1:17" x14ac:dyDescent="0.25">
      <c r="A1479" s="4">
        <v>3477</v>
      </c>
      <c r="B1479" t="str">
        <f>VLOOKUP('Nikes Sales Dataset - Worked f'!A:A,'Nikes Sales Dataset - Worked f'!A:B,2,FALSE)</f>
        <v>3477_20250425</v>
      </c>
      <c r="C1479" t="str">
        <f>VLOOKUP('Nikes Sales Dataset - Worked f'!A:A,'Nikes Sales Dataset - Worked f'!A:C,3,FALSE)</f>
        <v>Men</v>
      </c>
      <c r="D1479" t="str">
        <f>VLOOKUP('Nikes Sales Dataset - Worked f'!A:A,'Nikes Sales Dataset - Worked f'!A:D,4,FALSE)</f>
        <v>Basketball</v>
      </c>
      <c r="E1479" t="str">
        <f>VLOOKUP('Nikes Sales Dataset - Worked f'!A:A,'Nikes Sales Dataset - Worked f'!A:E,5,FALSE)</f>
        <v>Air Jordan</v>
      </c>
      <c r="F1479" t="str">
        <f>VLOOKUP('Nikes Sales Dataset - Worked f'!A:A,'Nikes Sales Dataset - Worked f'!A:G,7,FALSE)</f>
        <v>M</v>
      </c>
      <c r="G1479" s="3">
        <f>VLOOKUP('Nikes Sales Dataset - Worked f'!A:A,'Nikes Sales Dataset - Worked f'!A:I,9,FALSE)</f>
        <v>2</v>
      </c>
      <c r="H1479" s="9">
        <f>VLOOKUP('Nikes Sales Dataset - Worked f'!A:A,'Nikes Sales Dataset - Worked f'!A:K,11,FALSE)</f>
        <v>4135.26</v>
      </c>
      <c r="I1479">
        <f>_xlfn.XLOOKUP('Cleaned and Transformed Dataset'!A:A,'Nikes Sales Dataset - Worked f'!A:A,'Nikes Sales Dataset - Worked f'!M:M)</f>
        <v>0</v>
      </c>
      <c r="J1479" s="9">
        <f>_xlfn.XLOOKUP(A:A,'Nikes Sales Dataset - Worked f'!A:A,'Nikes Sales Dataset - Worked f'!N:N)</f>
        <v>4135.26</v>
      </c>
      <c r="K1479" s="3">
        <f>_xlfn.XLOOKUP(A:A,'Nikes Sales Dataset - Worked f'!A:A,'Nikes Sales Dataset - Worked f'!P:P)</f>
        <v>8270.52</v>
      </c>
      <c r="L1479" s="7">
        <f>VLOOKUP('Nikes Sales Dataset - Worked f'!A:A,'Nikes Sales Dataset - Worked f'!A:R,18,FALSE)</f>
        <v>45772</v>
      </c>
      <c r="M1479" s="7" t="str">
        <f>_xlfn.XLOOKUP(A:A,'Nikes Sales Dataset - Worked f'!A:A,'Nikes Sales Dataset - Worked f'!S:S)</f>
        <v>Apr</v>
      </c>
      <c r="N1479" s="7" t="str">
        <f>_xlfn.XLOOKUP(A:A,'Nikes Sales Dataset - Worked f'!A:A,'Nikes Sales Dataset - Worked f'!T:T)</f>
        <v>2025</v>
      </c>
      <c r="O1479" t="str">
        <f>_xlfn.XLOOKUP(A:A,'Nikes Sales Dataset - Worked f'!A:A,'Nikes Sales Dataset - Worked f'!U:U)</f>
        <v>Online</v>
      </c>
      <c r="P1479" t="str">
        <f>_xlfn.XLOOKUP(A:A,'Nikes Sales Dataset - Worked f'!A:A,'Nikes Sales Dataset - Worked f'!W:W)</f>
        <v>Delhi</v>
      </c>
      <c r="Q1479" s="9">
        <f>_xlfn.XLOOKUP(A:A,'Nikes Sales Dataset - Worked f'!A:A,'Nikes Sales Dataset - Worked f'!X:X)</f>
        <v>1691.28</v>
      </c>
    </row>
    <row r="1480" spans="1:17" x14ac:dyDescent="0.25">
      <c r="A1480" s="4">
        <v>3478</v>
      </c>
      <c r="B1480" t="str">
        <f>VLOOKUP('Nikes Sales Dataset - Worked f'!A:A,'Nikes Sales Dataset - Worked f'!A:B,2,FALSE)</f>
        <v>3478_20250517</v>
      </c>
      <c r="C1480" t="str">
        <f>VLOOKUP('Nikes Sales Dataset - Worked f'!A:A,'Nikes Sales Dataset - Worked f'!A:C,3,FALSE)</f>
        <v>Kids</v>
      </c>
      <c r="D1480" t="str">
        <f>VLOOKUP('Nikes Sales Dataset - Worked f'!A:A,'Nikes Sales Dataset - Worked f'!A:D,4,FALSE)</f>
        <v>Training</v>
      </c>
      <c r="E1480" t="str">
        <f>VLOOKUP('Nikes Sales Dataset - Worked f'!A:A,'Nikes Sales Dataset - Worked f'!A:E,5,FALSE)</f>
        <v>Flex Trainer</v>
      </c>
      <c r="F1480" t="str">
        <f>VLOOKUP('Nikes Sales Dataset - Worked f'!A:A,'Nikes Sales Dataset - Worked f'!A:G,7,FALSE)</f>
        <v>M</v>
      </c>
      <c r="G1480" s="3">
        <f>VLOOKUP('Nikes Sales Dataset - Worked f'!A:A,'Nikes Sales Dataset - Worked f'!A:I,9,FALSE)</f>
        <v>1</v>
      </c>
      <c r="H1480" s="9">
        <f>VLOOKUP('Nikes Sales Dataset - Worked f'!A:A,'Nikes Sales Dataset - Worked f'!A:K,11,FALSE)</f>
        <v>6110.0300000000007</v>
      </c>
      <c r="I1480">
        <f>_xlfn.XLOOKUP('Cleaned and Transformed Dataset'!A:A,'Nikes Sales Dataset - Worked f'!A:A,'Nikes Sales Dataset - Worked f'!M:M)</f>
        <v>0</v>
      </c>
      <c r="J1480" s="9">
        <f>_xlfn.XLOOKUP(A:A,'Nikes Sales Dataset - Worked f'!A:A,'Nikes Sales Dataset - Worked f'!N:N)</f>
        <v>6110.0300000000007</v>
      </c>
      <c r="K1480" s="3">
        <f>_xlfn.XLOOKUP(A:A,'Nikes Sales Dataset - Worked f'!A:A,'Nikes Sales Dataset - Worked f'!P:P)</f>
        <v>6110.0300000000007</v>
      </c>
      <c r="L1480" s="7">
        <f>VLOOKUP('Nikes Sales Dataset - Worked f'!A:A,'Nikes Sales Dataset - Worked f'!A:R,18,FALSE)</f>
        <v>45794</v>
      </c>
      <c r="M1480" s="7" t="str">
        <f>_xlfn.XLOOKUP(A:A,'Nikes Sales Dataset - Worked f'!A:A,'Nikes Sales Dataset - Worked f'!S:S)</f>
        <v>May</v>
      </c>
      <c r="N1480" s="7" t="str">
        <f>_xlfn.XLOOKUP(A:A,'Nikes Sales Dataset - Worked f'!A:A,'Nikes Sales Dataset - Worked f'!T:T)</f>
        <v>2025</v>
      </c>
      <c r="O1480" t="str">
        <f>_xlfn.XLOOKUP(A:A,'Nikes Sales Dataset - Worked f'!A:A,'Nikes Sales Dataset - Worked f'!U:U)</f>
        <v>Retail</v>
      </c>
      <c r="P1480" t="str">
        <f>_xlfn.XLOOKUP(A:A,'Nikes Sales Dataset - Worked f'!A:A,'Nikes Sales Dataset - Worked f'!W:W)</f>
        <v>Mumbai</v>
      </c>
      <c r="Q1480" s="9">
        <f>_xlfn.XLOOKUP(A:A,'Nikes Sales Dataset - Worked f'!A:A,'Nikes Sales Dataset - Worked f'!X:X)</f>
        <v>2192.6799999999998</v>
      </c>
    </row>
    <row r="1481" spans="1:17" x14ac:dyDescent="0.25">
      <c r="A1481" s="4">
        <v>3479</v>
      </c>
      <c r="B1481" t="str">
        <f>VLOOKUP('Nikes Sales Dataset - Worked f'!A:A,'Nikes Sales Dataset - Worked f'!A:B,2,FALSE)</f>
        <v>3479_20240916</v>
      </c>
      <c r="C1481" t="str">
        <f>VLOOKUP('Nikes Sales Dataset - Worked f'!A:A,'Nikes Sales Dataset - Worked f'!A:C,3,FALSE)</f>
        <v>Women</v>
      </c>
      <c r="D1481" t="str">
        <f>VLOOKUP('Nikes Sales Dataset - Worked f'!A:A,'Nikes Sales Dataset - Worked f'!A:D,4,FALSE)</f>
        <v>Training</v>
      </c>
      <c r="E1481" t="str">
        <f>VLOOKUP('Nikes Sales Dataset - Worked f'!A:A,'Nikes Sales Dataset - Worked f'!A:E,5,FALSE)</f>
        <v>ZoomX Invincible</v>
      </c>
      <c r="F1481" t="str">
        <f>VLOOKUP('Nikes Sales Dataset - Worked f'!A:A,'Nikes Sales Dataset - Worked f'!A:G,7,FALSE)</f>
        <v>XL</v>
      </c>
      <c r="G1481" s="3">
        <f>VLOOKUP('Nikes Sales Dataset - Worked f'!A:A,'Nikes Sales Dataset - Worked f'!A:I,9,FALSE)</f>
        <v>4</v>
      </c>
      <c r="H1481" s="9">
        <f>VLOOKUP('Nikes Sales Dataset - Worked f'!A:A,'Nikes Sales Dataset - Worked f'!A:K,11,FALSE)</f>
        <v>6110.0300000000007</v>
      </c>
      <c r="I1481">
        <f>_xlfn.XLOOKUP('Cleaned and Transformed Dataset'!A:A,'Nikes Sales Dataset - Worked f'!A:A,'Nikes Sales Dataset - Worked f'!M:M)</f>
        <v>0</v>
      </c>
      <c r="J1481" s="9">
        <f>_xlfn.XLOOKUP(A:A,'Nikes Sales Dataset - Worked f'!A:A,'Nikes Sales Dataset - Worked f'!N:N)</f>
        <v>6110.0300000000007</v>
      </c>
      <c r="K1481" s="3">
        <f>_xlfn.XLOOKUP(A:A,'Nikes Sales Dataset - Worked f'!A:A,'Nikes Sales Dataset - Worked f'!P:P)</f>
        <v>24440.120000000003</v>
      </c>
      <c r="L1481" s="7">
        <f>VLOOKUP('Nikes Sales Dataset - Worked f'!A:A,'Nikes Sales Dataset - Worked f'!A:R,18,FALSE)</f>
        <v>45551</v>
      </c>
      <c r="M1481" s="7" t="str">
        <f>_xlfn.XLOOKUP(A:A,'Nikes Sales Dataset - Worked f'!A:A,'Nikes Sales Dataset - Worked f'!S:S)</f>
        <v>Sep</v>
      </c>
      <c r="N1481" s="7" t="str">
        <f>_xlfn.XLOOKUP(A:A,'Nikes Sales Dataset - Worked f'!A:A,'Nikes Sales Dataset - Worked f'!T:T)</f>
        <v>2024</v>
      </c>
      <c r="O1481" t="str">
        <f>_xlfn.XLOOKUP(A:A,'Nikes Sales Dataset - Worked f'!A:A,'Nikes Sales Dataset - Worked f'!U:U)</f>
        <v>Retail</v>
      </c>
      <c r="P1481" t="str">
        <f>_xlfn.XLOOKUP(A:A,'Nikes Sales Dataset - Worked f'!A:A,'Nikes Sales Dataset - Worked f'!W:W)</f>
        <v>Mumbai</v>
      </c>
      <c r="Q1481" s="9">
        <f>_xlfn.XLOOKUP(A:A,'Nikes Sales Dataset - Worked f'!A:A,'Nikes Sales Dataset - Worked f'!X:X)</f>
        <v>1909.78</v>
      </c>
    </row>
    <row r="1482" spans="1:17" x14ac:dyDescent="0.25">
      <c r="A1482" s="4">
        <v>3480</v>
      </c>
      <c r="B1482" t="str">
        <f>VLOOKUP('Nikes Sales Dataset - Worked f'!A:A,'Nikes Sales Dataset - Worked f'!A:B,2,FALSE)</f>
        <v>3480_Unknown Date</v>
      </c>
      <c r="C1482" t="str">
        <f>VLOOKUP('Nikes Sales Dataset - Worked f'!A:A,'Nikes Sales Dataset - Worked f'!A:C,3,FALSE)</f>
        <v>Kids</v>
      </c>
      <c r="D1482" t="str">
        <f>VLOOKUP('Nikes Sales Dataset - Worked f'!A:A,'Nikes Sales Dataset - Worked f'!A:D,4,FALSE)</f>
        <v>Running</v>
      </c>
      <c r="E1482" t="str">
        <f>VLOOKUP('Nikes Sales Dataset - Worked f'!A:A,'Nikes Sales Dataset - Worked f'!A:E,5,FALSE)</f>
        <v>Free RN</v>
      </c>
      <c r="F1482" t="str">
        <f>VLOOKUP('Nikes Sales Dataset - Worked f'!A:A,'Nikes Sales Dataset - Worked f'!A:G,7,FALSE)</f>
        <v>M</v>
      </c>
      <c r="G1482" s="3">
        <f>VLOOKUP('Nikes Sales Dataset - Worked f'!A:A,'Nikes Sales Dataset - Worked f'!A:I,9,FALSE)</f>
        <v>4</v>
      </c>
      <c r="H1482" s="9">
        <f>VLOOKUP('Nikes Sales Dataset - Worked f'!A:A,'Nikes Sales Dataset - Worked f'!A:K,11,FALSE)</f>
        <v>2917.45</v>
      </c>
      <c r="I1482">
        <f>_xlfn.XLOOKUP('Cleaned and Transformed Dataset'!A:A,'Nikes Sales Dataset - Worked f'!A:A,'Nikes Sales Dataset - Worked f'!M:M)</f>
        <v>0</v>
      </c>
      <c r="J1482" s="9">
        <f>_xlfn.XLOOKUP(A:A,'Nikes Sales Dataset - Worked f'!A:A,'Nikes Sales Dataset - Worked f'!N:N)</f>
        <v>2917.45</v>
      </c>
      <c r="K1482" s="3">
        <f>_xlfn.XLOOKUP(A:A,'Nikes Sales Dataset - Worked f'!A:A,'Nikes Sales Dataset - Worked f'!P:P)</f>
        <v>11669.8</v>
      </c>
      <c r="L1482" s="7" t="str">
        <f>VLOOKUP('Nikes Sales Dataset - Worked f'!A:A,'Nikes Sales Dataset - Worked f'!A:R,18,FALSE)</f>
        <v>Unknown Date</v>
      </c>
      <c r="M1482" s="7" t="str">
        <f>_xlfn.XLOOKUP(A:A,'Nikes Sales Dataset - Worked f'!A:A,'Nikes Sales Dataset - Worked f'!S:S)</f>
        <v>Unknown</v>
      </c>
      <c r="N1482" s="7" t="str">
        <f>_xlfn.XLOOKUP(A:A,'Nikes Sales Dataset - Worked f'!A:A,'Nikes Sales Dataset - Worked f'!T:T)</f>
        <v>Unknown</v>
      </c>
      <c r="O1482" t="str">
        <f>_xlfn.XLOOKUP(A:A,'Nikes Sales Dataset - Worked f'!A:A,'Nikes Sales Dataset - Worked f'!U:U)</f>
        <v>Online</v>
      </c>
      <c r="P1482" t="str">
        <f>_xlfn.XLOOKUP(A:A,'Nikes Sales Dataset - Worked f'!A:A,'Nikes Sales Dataset - Worked f'!W:W)</f>
        <v>Bangalore</v>
      </c>
      <c r="Q1482" s="9">
        <f>_xlfn.XLOOKUP(A:A,'Nikes Sales Dataset - Worked f'!A:A,'Nikes Sales Dataset - Worked f'!X:X)</f>
        <v>2872.75</v>
      </c>
    </row>
    <row r="1483" spans="1:17" x14ac:dyDescent="0.25">
      <c r="A1483" s="4">
        <v>3481</v>
      </c>
      <c r="B1483" t="str">
        <f>VLOOKUP('Nikes Sales Dataset - Worked f'!A:A,'Nikes Sales Dataset - Worked f'!A:B,2,FALSE)</f>
        <v>3481_20231015</v>
      </c>
      <c r="C1483" t="str">
        <f>VLOOKUP('Nikes Sales Dataset - Worked f'!A:A,'Nikes Sales Dataset - Worked f'!A:C,3,FALSE)</f>
        <v>Women</v>
      </c>
      <c r="D1483" t="str">
        <f>VLOOKUP('Nikes Sales Dataset - Worked f'!A:A,'Nikes Sales Dataset - Worked f'!A:D,4,FALSE)</f>
        <v>Lifestyle</v>
      </c>
      <c r="E1483" t="str">
        <f>VLOOKUP('Nikes Sales Dataset - Worked f'!A:A,'Nikes Sales Dataset - Worked f'!A:E,5,FALSE)</f>
        <v>Air Force 1</v>
      </c>
      <c r="F1483" t="str">
        <f>VLOOKUP('Nikes Sales Dataset - Worked f'!A:A,'Nikes Sales Dataset - Worked f'!A:G,7,FALSE)</f>
        <v>XL</v>
      </c>
      <c r="G1483" s="3">
        <f>VLOOKUP('Nikes Sales Dataset - Worked f'!A:A,'Nikes Sales Dataset - Worked f'!A:I,9,FALSE)</f>
        <v>4</v>
      </c>
      <c r="H1483" s="9">
        <f>VLOOKUP('Nikes Sales Dataset - Worked f'!A:A,'Nikes Sales Dataset - Worked f'!A:K,11,FALSE)</f>
        <v>6110.0300000000007</v>
      </c>
      <c r="I1483">
        <f>_xlfn.XLOOKUP('Cleaned and Transformed Dataset'!A:A,'Nikes Sales Dataset - Worked f'!A:A,'Nikes Sales Dataset - Worked f'!M:M)</f>
        <v>0</v>
      </c>
      <c r="J1483" s="9">
        <f>_xlfn.XLOOKUP(A:A,'Nikes Sales Dataset - Worked f'!A:A,'Nikes Sales Dataset - Worked f'!N:N)</f>
        <v>6110.0300000000007</v>
      </c>
      <c r="K1483" s="3">
        <f>_xlfn.XLOOKUP(A:A,'Nikes Sales Dataset - Worked f'!A:A,'Nikes Sales Dataset - Worked f'!P:P)</f>
        <v>24440.120000000003</v>
      </c>
      <c r="L1483" s="7">
        <f>VLOOKUP('Nikes Sales Dataset - Worked f'!A:A,'Nikes Sales Dataset - Worked f'!A:R,18,FALSE)</f>
        <v>45214</v>
      </c>
      <c r="M1483" s="7" t="str">
        <f>_xlfn.XLOOKUP(A:A,'Nikes Sales Dataset - Worked f'!A:A,'Nikes Sales Dataset - Worked f'!S:S)</f>
        <v>Oct</v>
      </c>
      <c r="N1483" s="7" t="str">
        <f>_xlfn.XLOOKUP(A:A,'Nikes Sales Dataset - Worked f'!A:A,'Nikes Sales Dataset - Worked f'!T:T)</f>
        <v>2023</v>
      </c>
      <c r="O1483" t="str">
        <f>_xlfn.XLOOKUP(A:A,'Nikes Sales Dataset - Worked f'!A:A,'Nikes Sales Dataset - Worked f'!U:U)</f>
        <v>Online</v>
      </c>
      <c r="P1483" t="str">
        <f>_xlfn.XLOOKUP(A:A,'Nikes Sales Dataset - Worked f'!A:A,'Nikes Sales Dataset - Worked f'!W:W)</f>
        <v>Bangalore</v>
      </c>
      <c r="Q1483" s="9">
        <f>_xlfn.XLOOKUP(A:A,'Nikes Sales Dataset - Worked f'!A:A,'Nikes Sales Dataset - Worked f'!X:X)</f>
        <v>2564.61</v>
      </c>
    </row>
    <row r="1484" spans="1:17" x14ac:dyDescent="0.25">
      <c r="A1484" s="4">
        <v>3482</v>
      </c>
      <c r="B1484" t="str">
        <f>VLOOKUP('Nikes Sales Dataset - Worked f'!A:A,'Nikes Sales Dataset - Worked f'!A:B,2,FALSE)</f>
        <v>3482_20240819</v>
      </c>
      <c r="C1484" t="str">
        <f>VLOOKUP('Nikes Sales Dataset - Worked f'!A:A,'Nikes Sales Dataset - Worked f'!A:C,3,FALSE)</f>
        <v>Men</v>
      </c>
      <c r="D1484" t="str">
        <f>VLOOKUP('Nikes Sales Dataset - Worked f'!A:A,'Nikes Sales Dataset - Worked f'!A:D,4,FALSE)</f>
        <v>Soccer</v>
      </c>
      <c r="E1484" t="str">
        <f>VLOOKUP('Nikes Sales Dataset - Worked f'!A:A,'Nikes Sales Dataset - Worked f'!A:E,5,FALSE)</f>
        <v>Mercurial Superfly</v>
      </c>
      <c r="F1484" t="str">
        <f>VLOOKUP('Nikes Sales Dataset - Worked f'!A:A,'Nikes Sales Dataset - Worked f'!A:G,7,FALSE)</f>
        <v>M</v>
      </c>
      <c r="G1484" s="3">
        <f>VLOOKUP('Nikes Sales Dataset - Worked f'!A:A,'Nikes Sales Dataset - Worked f'!A:I,9,FALSE)</f>
        <v>1</v>
      </c>
      <c r="H1484" s="9">
        <f>VLOOKUP('Nikes Sales Dataset - Worked f'!A:A,'Nikes Sales Dataset - Worked f'!A:K,11,FALSE)</f>
        <v>6110.0300000000007</v>
      </c>
      <c r="I1484">
        <f>_xlfn.XLOOKUP('Cleaned and Transformed Dataset'!A:A,'Nikes Sales Dataset - Worked f'!A:A,'Nikes Sales Dataset - Worked f'!M:M)</f>
        <v>0</v>
      </c>
      <c r="J1484" s="9">
        <f>_xlfn.XLOOKUP(A:A,'Nikes Sales Dataset - Worked f'!A:A,'Nikes Sales Dataset - Worked f'!N:N)</f>
        <v>6110.0300000000007</v>
      </c>
      <c r="K1484" s="3">
        <f>_xlfn.XLOOKUP(A:A,'Nikes Sales Dataset - Worked f'!A:A,'Nikes Sales Dataset - Worked f'!P:P)</f>
        <v>6110.0300000000007</v>
      </c>
      <c r="L1484" s="7">
        <f>VLOOKUP('Nikes Sales Dataset - Worked f'!A:A,'Nikes Sales Dataset - Worked f'!A:R,18,FALSE)</f>
        <v>45523</v>
      </c>
      <c r="M1484" s="7" t="str">
        <f>_xlfn.XLOOKUP(A:A,'Nikes Sales Dataset - Worked f'!A:A,'Nikes Sales Dataset - Worked f'!S:S)</f>
        <v>Aug</v>
      </c>
      <c r="N1484" s="7" t="str">
        <f>_xlfn.XLOOKUP(A:A,'Nikes Sales Dataset - Worked f'!A:A,'Nikes Sales Dataset - Worked f'!T:T)</f>
        <v>2024</v>
      </c>
      <c r="O1484" t="str">
        <f>_xlfn.XLOOKUP(A:A,'Nikes Sales Dataset - Worked f'!A:A,'Nikes Sales Dataset - Worked f'!U:U)</f>
        <v>Online</v>
      </c>
      <c r="P1484" t="str">
        <f>_xlfn.XLOOKUP(A:A,'Nikes Sales Dataset - Worked f'!A:A,'Nikes Sales Dataset - Worked f'!W:W)</f>
        <v>Hyderabad</v>
      </c>
      <c r="Q1484" s="9">
        <f>_xlfn.XLOOKUP(A:A,'Nikes Sales Dataset - Worked f'!A:A,'Nikes Sales Dataset - Worked f'!X:X)</f>
        <v>1660.47</v>
      </c>
    </row>
    <row r="1485" spans="1:17" x14ac:dyDescent="0.25">
      <c r="A1485" s="4">
        <v>3483</v>
      </c>
      <c r="B1485" t="str">
        <f>VLOOKUP('Nikes Sales Dataset - Worked f'!A:A,'Nikes Sales Dataset - Worked f'!A:B,2,FALSE)</f>
        <v>3483_20241204</v>
      </c>
      <c r="C1485" t="str">
        <f>VLOOKUP('Nikes Sales Dataset - Worked f'!A:A,'Nikes Sales Dataset - Worked f'!A:C,3,FALSE)</f>
        <v>Men</v>
      </c>
      <c r="D1485" t="str">
        <f>VLOOKUP('Nikes Sales Dataset - Worked f'!A:A,'Nikes Sales Dataset - Worked f'!A:D,4,FALSE)</f>
        <v>Lifestyle</v>
      </c>
      <c r="E1485" t="str">
        <f>VLOOKUP('Nikes Sales Dataset - Worked f'!A:A,'Nikes Sales Dataset - Worked f'!A:E,5,FALSE)</f>
        <v>Air Force 1</v>
      </c>
      <c r="F1485" t="str">
        <f>VLOOKUP('Nikes Sales Dataset - Worked f'!A:A,'Nikes Sales Dataset - Worked f'!A:G,7,FALSE)</f>
        <v>L</v>
      </c>
      <c r="G1485" s="3">
        <f>VLOOKUP('Nikes Sales Dataset - Worked f'!A:A,'Nikes Sales Dataset - Worked f'!A:I,9,FALSE)</f>
        <v>4</v>
      </c>
      <c r="H1485" s="9">
        <f>VLOOKUP('Nikes Sales Dataset - Worked f'!A:A,'Nikes Sales Dataset - Worked f'!A:K,11,FALSE)</f>
        <v>4733.92</v>
      </c>
      <c r="I1485">
        <f>_xlfn.XLOOKUP('Cleaned and Transformed Dataset'!A:A,'Nikes Sales Dataset - Worked f'!A:A,'Nikes Sales Dataset - Worked f'!M:M)</f>
        <v>0</v>
      </c>
      <c r="J1485" s="9">
        <f>_xlfn.XLOOKUP(A:A,'Nikes Sales Dataset - Worked f'!A:A,'Nikes Sales Dataset - Worked f'!N:N)</f>
        <v>4733.92</v>
      </c>
      <c r="K1485" s="3">
        <f>_xlfn.XLOOKUP(A:A,'Nikes Sales Dataset - Worked f'!A:A,'Nikes Sales Dataset - Worked f'!P:P)</f>
        <v>18935.68</v>
      </c>
      <c r="L1485" s="7">
        <f>VLOOKUP('Nikes Sales Dataset - Worked f'!A:A,'Nikes Sales Dataset - Worked f'!A:R,18,FALSE)</f>
        <v>45630</v>
      </c>
      <c r="M1485" s="7" t="str">
        <f>_xlfn.XLOOKUP(A:A,'Nikes Sales Dataset - Worked f'!A:A,'Nikes Sales Dataset - Worked f'!S:S)</f>
        <v>Dec</v>
      </c>
      <c r="N1485" s="7" t="str">
        <f>_xlfn.XLOOKUP(A:A,'Nikes Sales Dataset - Worked f'!A:A,'Nikes Sales Dataset - Worked f'!T:T)</f>
        <v>2024</v>
      </c>
      <c r="O1485" t="str">
        <f>_xlfn.XLOOKUP(A:A,'Nikes Sales Dataset - Worked f'!A:A,'Nikes Sales Dataset - Worked f'!U:U)</f>
        <v>Online</v>
      </c>
      <c r="P1485" t="str">
        <f>_xlfn.XLOOKUP(A:A,'Nikes Sales Dataset - Worked f'!A:A,'Nikes Sales Dataset - Worked f'!W:W)</f>
        <v>Kolkata</v>
      </c>
      <c r="Q1485" s="9">
        <f>_xlfn.XLOOKUP(A:A,'Nikes Sales Dataset - Worked f'!A:A,'Nikes Sales Dataset - Worked f'!X:X)</f>
        <v>738.19</v>
      </c>
    </row>
    <row r="1486" spans="1:17" x14ac:dyDescent="0.25">
      <c r="A1486" s="4">
        <v>3484</v>
      </c>
      <c r="B1486" t="str">
        <f>VLOOKUP('Nikes Sales Dataset - Worked f'!A:A,'Nikes Sales Dataset - Worked f'!A:B,2,FALSE)</f>
        <v>3484_20240818</v>
      </c>
      <c r="C1486" t="str">
        <f>VLOOKUP('Nikes Sales Dataset - Worked f'!A:A,'Nikes Sales Dataset - Worked f'!A:C,3,FALSE)</f>
        <v>Kids</v>
      </c>
      <c r="D1486" t="str">
        <f>VLOOKUP('Nikes Sales Dataset - Worked f'!A:A,'Nikes Sales Dataset - Worked f'!A:D,4,FALSE)</f>
        <v>Lifestyle</v>
      </c>
      <c r="E1486" t="str">
        <f>VLOOKUP('Nikes Sales Dataset - Worked f'!A:A,'Nikes Sales Dataset - Worked f'!A:E,5,FALSE)</f>
        <v>Dunk Low</v>
      </c>
      <c r="F1486" t="str">
        <f>VLOOKUP('Nikes Sales Dataset - Worked f'!A:A,'Nikes Sales Dataset - Worked f'!A:G,7,FALSE)</f>
        <v>XL</v>
      </c>
      <c r="G1486" s="3">
        <f>VLOOKUP('Nikes Sales Dataset - Worked f'!A:A,'Nikes Sales Dataset - Worked f'!A:I,9,FALSE)</f>
        <v>1</v>
      </c>
      <c r="H1486" s="9">
        <f>VLOOKUP('Nikes Sales Dataset - Worked f'!A:A,'Nikes Sales Dataset - Worked f'!A:K,11,FALSE)</f>
        <v>2638.44</v>
      </c>
      <c r="I1486">
        <f>_xlfn.XLOOKUP('Cleaned and Transformed Dataset'!A:A,'Nikes Sales Dataset - Worked f'!A:A,'Nikes Sales Dataset - Worked f'!M:M)</f>
        <v>0</v>
      </c>
      <c r="J1486" s="9">
        <f>_xlfn.XLOOKUP(A:A,'Nikes Sales Dataset - Worked f'!A:A,'Nikes Sales Dataset - Worked f'!N:N)</f>
        <v>2638.44</v>
      </c>
      <c r="K1486" s="3">
        <f>_xlfn.XLOOKUP(A:A,'Nikes Sales Dataset - Worked f'!A:A,'Nikes Sales Dataset - Worked f'!P:P)</f>
        <v>2638.44</v>
      </c>
      <c r="L1486" s="7">
        <f>VLOOKUP('Nikes Sales Dataset - Worked f'!A:A,'Nikes Sales Dataset - Worked f'!A:R,18,FALSE)</f>
        <v>45522</v>
      </c>
      <c r="M1486" s="7" t="str">
        <f>_xlfn.XLOOKUP(A:A,'Nikes Sales Dataset - Worked f'!A:A,'Nikes Sales Dataset - Worked f'!S:S)</f>
        <v>Aug</v>
      </c>
      <c r="N1486" s="7" t="str">
        <f>_xlfn.XLOOKUP(A:A,'Nikes Sales Dataset - Worked f'!A:A,'Nikes Sales Dataset - Worked f'!T:T)</f>
        <v>2024</v>
      </c>
      <c r="O1486" t="str">
        <f>_xlfn.XLOOKUP(A:A,'Nikes Sales Dataset - Worked f'!A:A,'Nikes Sales Dataset - Worked f'!U:U)</f>
        <v>Online</v>
      </c>
      <c r="P1486" t="str">
        <f>_xlfn.XLOOKUP(A:A,'Nikes Sales Dataset - Worked f'!A:A,'Nikes Sales Dataset - Worked f'!W:W)</f>
        <v>Bangalore</v>
      </c>
      <c r="Q1486" s="9">
        <f>_xlfn.XLOOKUP(A:A,'Nikes Sales Dataset - Worked f'!A:A,'Nikes Sales Dataset - Worked f'!X:X)</f>
        <v>1395.41</v>
      </c>
    </row>
    <row r="1487" spans="1:17" x14ac:dyDescent="0.25">
      <c r="A1487" s="4">
        <v>3485</v>
      </c>
      <c r="B1487" t="str">
        <f>VLOOKUP('Nikes Sales Dataset - Worked f'!A:A,'Nikes Sales Dataset - Worked f'!A:B,2,FALSE)</f>
        <v>3485_20241214</v>
      </c>
      <c r="C1487" t="str">
        <f>VLOOKUP('Nikes Sales Dataset - Worked f'!A:A,'Nikes Sales Dataset - Worked f'!A:C,3,FALSE)</f>
        <v>Women</v>
      </c>
      <c r="D1487" t="str">
        <f>VLOOKUP('Nikes Sales Dataset - Worked f'!A:A,'Nikes Sales Dataset - Worked f'!A:D,4,FALSE)</f>
        <v>Lifestyle</v>
      </c>
      <c r="E1487" t="str">
        <f>VLOOKUP('Nikes Sales Dataset - Worked f'!A:A,'Nikes Sales Dataset - Worked f'!A:E,5,FALSE)</f>
        <v>Dunk Low</v>
      </c>
      <c r="F1487" t="str">
        <f>VLOOKUP('Nikes Sales Dataset - Worked f'!A:A,'Nikes Sales Dataset - Worked f'!A:G,7,FALSE)</f>
        <v>M</v>
      </c>
      <c r="G1487" s="3">
        <f>VLOOKUP('Nikes Sales Dataset - Worked f'!A:A,'Nikes Sales Dataset - Worked f'!A:I,9,FALSE)</f>
        <v>2</v>
      </c>
      <c r="H1487" s="9">
        <f>VLOOKUP('Nikes Sales Dataset - Worked f'!A:A,'Nikes Sales Dataset - Worked f'!A:K,11,FALSE)</f>
        <v>6110.0300000000007</v>
      </c>
      <c r="I1487">
        <f>_xlfn.XLOOKUP('Cleaned and Transformed Dataset'!A:A,'Nikes Sales Dataset - Worked f'!A:A,'Nikes Sales Dataset - Worked f'!M:M)</f>
        <v>0</v>
      </c>
      <c r="J1487" s="9">
        <f>_xlfn.XLOOKUP(A:A,'Nikes Sales Dataset - Worked f'!A:A,'Nikes Sales Dataset - Worked f'!N:N)</f>
        <v>6110.0300000000007</v>
      </c>
      <c r="K1487" s="3">
        <f>_xlfn.XLOOKUP(A:A,'Nikes Sales Dataset - Worked f'!A:A,'Nikes Sales Dataset - Worked f'!P:P)</f>
        <v>12220.060000000001</v>
      </c>
      <c r="L1487" s="7">
        <f>VLOOKUP('Nikes Sales Dataset - Worked f'!A:A,'Nikes Sales Dataset - Worked f'!A:R,18,FALSE)</f>
        <v>45640</v>
      </c>
      <c r="M1487" s="7" t="str">
        <f>_xlfn.XLOOKUP(A:A,'Nikes Sales Dataset - Worked f'!A:A,'Nikes Sales Dataset - Worked f'!S:S)</f>
        <v>Dec</v>
      </c>
      <c r="N1487" s="7" t="str">
        <f>_xlfn.XLOOKUP(A:A,'Nikes Sales Dataset - Worked f'!A:A,'Nikes Sales Dataset - Worked f'!T:T)</f>
        <v>2024</v>
      </c>
      <c r="O1487" t="str">
        <f>_xlfn.XLOOKUP(A:A,'Nikes Sales Dataset - Worked f'!A:A,'Nikes Sales Dataset - Worked f'!U:U)</f>
        <v>Retail</v>
      </c>
      <c r="P1487" t="str">
        <f>_xlfn.XLOOKUP(A:A,'Nikes Sales Dataset - Worked f'!A:A,'Nikes Sales Dataset - Worked f'!W:W)</f>
        <v>Hyderabad</v>
      </c>
      <c r="Q1487" s="9">
        <f>_xlfn.XLOOKUP(A:A,'Nikes Sales Dataset - Worked f'!A:A,'Nikes Sales Dataset - Worked f'!X:X)</f>
        <v>1722.38</v>
      </c>
    </row>
    <row r="1488" spans="1:17" x14ac:dyDescent="0.25">
      <c r="A1488" s="4">
        <v>3486</v>
      </c>
      <c r="B1488" t="str">
        <f>VLOOKUP('Nikes Sales Dataset - Worked f'!A:A,'Nikes Sales Dataset - Worked f'!A:B,2,FALSE)</f>
        <v>3486_20241014</v>
      </c>
      <c r="C1488" t="str">
        <f>VLOOKUP('Nikes Sales Dataset - Worked f'!A:A,'Nikes Sales Dataset - Worked f'!A:C,3,FALSE)</f>
        <v>Kids</v>
      </c>
      <c r="D1488" t="str">
        <f>VLOOKUP('Nikes Sales Dataset - Worked f'!A:A,'Nikes Sales Dataset - Worked f'!A:D,4,FALSE)</f>
        <v>Training</v>
      </c>
      <c r="E1488" t="str">
        <f>VLOOKUP('Nikes Sales Dataset - Worked f'!A:A,'Nikes Sales Dataset - Worked f'!A:E,5,FALSE)</f>
        <v>SuperRep Go</v>
      </c>
      <c r="F1488" t="str">
        <f>VLOOKUP('Nikes Sales Dataset - Worked f'!A:A,'Nikes Sales Dataset - Worked f'!A:G,7,FALSE)</f>
        <v>L</v>
      </c>
      <c r="G1488" s="3">
        <f>VLOOKUP('Nikes Sales Dataset - Worked f'!A:A,'Nikes Sales Dataset - Worked f'!A:I,9,FALSE)</f>
        <v>4</v>
      </c>
      <c r="H1488" s="9">
        <f>VLOOKUP('Nikes Sales Dataset - Worked f'!A:A,'Nikes Sales Dataset - Worked f'!A:K,11,FALSE)</f>
        <v>6110.0300000000007</v>
      </c>
      <c r="I1488">
        <f>_xlfn.XLOOKUP('Cleaned and Transformed Dataset'!A:A,'Nikes Sales Dataset - Worked f'!A:A,'Nikes Sales Dataset - Worked f'!M:M)</f>
        <v>0</v>
      </c>
      <c r="J1488" s="9">
        <f>_xlfn.XLOOKUP(A:A,'Nikes Sales Dataset - Worked f'!A:A,'Nikes Sales Dataset - Worked f'!N:N)</f>
        <v>6110.0300000000007</v>
      </c>
      <c r="K1488" s="3">
        <f>_xlfn.XLOOKUP(A:A,'Nikes Sales Dataset - Worked f'!A:A,'Nikes Sales Dataset - Worked f'!P:P)</f>
        <v>24440.120000000003</v>
      </c>
      <c r="L1488" s="7">
        <f>VLOOKUP('Nikes Sales Dataset - Worked f'!A:A,'Nikes Sales Dataset - Worked f'!A:R,18,FALSE)</f>
        <v>45579</v>
      </c>
      <c r="M1488" s="7" t="str">
        <f>_xlfn.XLOOKUP(A:A,'Nikes Sales Dataset - Worked f'!A:A,'Nikes Sales Dataset - Worked f'!S:S)</f>
        <v>Oct</v>
      </c>
      <c r="N1488" s="7" t="str">
        <f>_xlfn.XLOOKUP(A:A,'Nikes Sales Dataset - Worked f'!A:A,'Nikes Sales Dataset - Worked f'!T:T)</f>
        <v>2024</v>
      </c>
      <c r="O1488" t="str">
        <f>_xlfn.XLOOKUP(A:A,'Nikes Sales Dataset - Worked f'!A:A,'Nikes Sales Dataset - Worked f'!U:U)</f>
        <v>Retail</v>
      </c>
      <c r="P1488" t="str">
        <f>_xlfn.XLOOKUP(A:A,'Nikes Sales Dataset - Worked f'!A:A,'Nikes Sales Dataset - Worked f'!W:W)</f>
        <v>Delhi</v>
      </c>
      <c r="Q1488" s="9">
        <f>_xlfn.XLOOKUP(A:A,'Nikes Sales Dataset - Worked f'!A:A,'Nikes Sales Dataset - Worked f'!X:X)</f>
        <v>1451.77</v>
      </c>
    </row>
    <row r="1489" spans="1:17" x14ac:dyDescent="0.25">
      <c r="A1489" s="4">
        <v>3487</v>
      </c>
      <c r="B1489" t="str">
        <f>VLOOKUP('Nikes Sales Dataset - Worked f'!A:A,'Nikes Sales Dataset - Worked f'!A:B,2,FALSE)</f>
        <v>3487_20250528</v>
      </c>
      <c r="C1489" t="str">
        <f>VLOOKUP('Nikes Sales Dataset - Worked f'!A:A,'Nikes Sales Dataset - Worked f'!A:C,3,FALSE)</f>
        <v>Men</v>
      </c>
      <c r="D1489" t="str">
        <f>VLOOKUP('Nikes Sales Dataset - Worked f'!A:A,'Nikes Sales Dataset - Worked f'!A:D,4,FALSE)</f>
        <v>Lifestyle</v>
      </c>
      <c r="E1489" t="str">
        <f>VLOOKUP('Nikes Sales Dataset - Worked f'!A:A,'Nikes Sales Dataset - Worked f'!A:E,5,FALSE)</f>
        <v>Dunk Low</v>
      </c>
      <c r="F1489" t="str">
        <f>VLOOKUP('Nikes Sales Dataset - Worked f'!A:A,'Nikes Sales Dataset - Worked f'!A:G,7,FALSE)</f>
        <v>M</v>
      </c>
      <c r="G1489" s="3">
        <f>VLOOKUP('Nikes Sales Dataset - Worked f'!A:A,'Nikes Sales Dataset - Worked f'!A:I,9,FALSE)</f>
        <v>1</v>
      </c>
      <c r="H1489" s="9">
        <f>VLOOKUP('Nikes Sales Dataset - Worked f'!A:A,'Nikes Sales Dataset - Worked f'!A:K,11,FALSE)</f>
        <v>3240.99</v>
      </c>
      <c r="I1489">
        <f>_xlfn.XLOOKUP('Cleaned and Transformed Dataset'!A:A,'Nikes Sales Dataset - Worked f'!A:A,'Nikes Sales Dataset - Worked f'!M:M)</f>
        <v>0.42</v>
      </c>
      <c r="J1489" s="9">
        <f>_xlfn.XLOOKUP(A:A,'Nikes Sales Dataset - Worked f'!A:A,'Nikes Sales Dataset - Worked f'!N:N)</f>
        <v>1879.7742000000001</v>
      </c>
      <c r="K1489" s="3">
        <f>_xlfn.XLOOKUP(A:A,'Nikes Sales Dataset - Worked f'!A:A,'Nikes Sales Dataset - Worked f'!P:P)</f>
        <v>1879.7742000000001</v>
      </c>
      <c r="L1489" s="7">
        <f>VLOOKUP('Nikes Sales Dataset - Worked f'!A:A,'Nikes Sales Dataset - Worked f'!A:R,18,FALSE)</f>
        <v>45805</v>
      </c>
      <c r="M1489" s="7" t="str">
        <f>_xlfn.XLOOKUP(A:A,'Nikes Sales Dataset - Worked f'!A:A,'Nikes Sales Dataset - Worked f'!S:S)</f>
        <v>May</v>
      </c>
      <c r="N1489" s="7" t="str">
        <f>_xlfn.XLOOKUP(A:A,'Nikes Sales Dataset - Worked f'!A:A,'Nikes Sales Dataset - Worked f'!T:T)</f>
        <v>2025</v>
      </c>
      <c r="O1489" t="str">
        <f>_xlfn.XLOOKUP(A:A,'Nikes Sales Dataset - Worked f'!A:A,'Nikes Sales Dataset - Worked f'!U:U)</f>
        <v>Online</v>
      </c>
      <c r="P1489" t="str">
        <f>_xlfn.XLOOKUP(A:A,'Nikes Sales Dataset - Worked f'!A:A,'Nikes Sales Dataset - Worked f'!W:W)</f>
        <v>Hyderabad</v>
      </c>
      <c r="Q1489" s="9">
        <f>_xlfn.XLOOKUP(A:A,'Nikes Sales Dataset - Worked f'!A:A,'Nikes Sales Dataset - Worked f'!X:X)</f>
        <v>2927.35</v>
      </c>
    </row>
    <row r="1490" spans="1:17" x14ac:dyDescent="0.25">
      <c r="A1490" s="4">
        <v>3488</v>
      </c>
      <c r="B1490" t="str">
        <f>VLOOKUP('Nikes Sales Dataset - Worked f'!A:A,'Nikes Sales Dataset - Worked f'!A:B,2,FALSE)</f>
        <v>3488_20250312</v>
      </c>
      <c r="C1490" t="str">
        <f>VLOOKUP('Nikes Sales Dataset - Worked f'!A:A,'Nikes Sales Dataset - Worked f'!A:C,3,FALSE)</f>
        <v>Women</v>
      </c>
      <c r="D1490" t="str">
        <f>VLOOKUP('Nikes Sales Dataset - Worked f'!A:A,'Nikes Sales Dataset - Worked f'!A:D,4,FALSE)</f>
        <v>Soccer</v>
      </c>
      <c r="E1490" t="str">
        <f>VLOOKUP('Nikes Sales Dataset - Worked f'!A:A,'Nikes Sales Dataset - Worked f'!A:E,5,FALSE)</f>
        <v>Tiempo Legend</v>
      </c>
      <c r="F1490" t="str">
        <f>VLOOKUP('Nikes Sales Dataset - Worked f'!A:A,'Nikes Sales Dataset - Worked f'!A:G,7,FALSE)</f>
        <v>XL</v>
      </c>
      <c r="G1490" s="3">
        <f>VLOOKUP('Nikes Sales Dataset - Worked f'!A:A,'Nikes Sales Dataset - Worked f'!A:I,9,FALSE)</f>
        <v>4</v>
      </c>
      <c r="H1490" s="9">
        <f>VLOOKUP('Nikes Sales Dataset - Worked f'!A:A,'Nikes Sales Dataset - Worked f'!A:K,11,FALSE)</f>
        <v>6110.0300000000007</v>
      </c>
      <c r="I1490">
        <f>_xlfn.XLOOKUP('Cleaned and Transformed Dataset'!A:A,'Nikes Sales Dataset - Worked f'!A:A,'Nikes Sales Dataset - Worked f'!M:M)</f>
        <v>0</v>
      </c>
      <c r="J1490" s="9">
        <f>_xlfn.XLOOKUP(A:A,'Nikes Sales Dataset - Worked f'!A:A,'Nikes Sales Dataset - Worked f'!N:N)</f>
        <v>6110.0300000000007</v>
      </c>
      <c r="K1490" s="3">
        <f>_xlfn.XLOOKUP(A:A,'Nikes Sales Dataset - Worked f'!A:A,'Nikes Sales Dataset - Worked f'!P:P)</f>
        <v>24440.120000000003</v>
      </c>
      <c r="L1490" s="7">
        <f>VLOOKUP('Nikes Sales Dataset - Worked f'!A:A,'Nikes Sales Dataset - Worked f'!A:R,18,FALSE)</f>
        <v>45728</v>
      </c>
      <c r="M1490" s="7" t="str">
        <f>_xlfn.XLOOKUP(A:A,'Nikes Sales Dataset - Worked f'!A:A,'Nikes Sales Dataset - Worked f'!S:S)</f>
        <v>Mar</v>
      </c>
      <c r="N1490" s="7" t="str">
        <f>_xlfn.XLOOKUP(A:A,'Nikes Sales Dataset - Worked f'!A:A,'Nikes Sales Dataset - Worked f'!T:T)</f>
        <v>2025</v>
      </c>
      <c r="O1490" t="str">
        <f>_xlfn.XLOOKUP(A:A,'Nikes Sales Dataset - Worked f'!A:A,'Nikes Sales Dataset - Worked f'!U:U)</f>
        <v>Online</v>
      </c>
      <c r="P1490" t="str">
        <f>_xlfn.XLOOKUP(A:A,'Nikes Sales Dataset - Worked f'!A:A,'Nikes Sales Dataset - Worked f'!W:W)</f>
        <v>Kolkata</v>
      </c>
      <c r="Q1490" s="9">
        <f>_xlfn.XLOOKUP(A:A,'Nikes Sales Dataset - Worked f'!A:A,'Nikes Sales Dataset - Worked f'!X:X)</f>
        <v>86.25</v>
      </c>
    </row>
    <row r="1491" spans="1:17" x14ac:dyDescent="0.25">
      <c r="A1491" s="4">
        <v>3489</v>
      </c>
      <c r="B1491" t="str">
        <f>VLOOKUP('Nikes Sales Dataset - Worked f'!A:A,'Nikes Sales Dataset - Worked f'!A:B,2,FALSE)</f>
        <v>3489_20250404</v>
      </c>
      <c r="C1491" t="str">
        <f>VLOOKUP('Nikes Sales Dataset - Worked f'!A:A,'Nikes Sales Dataset - Worked f'!A:C,3,FALSE)</f>
        <v>Kids</v>
      </c>
      <c r="D1491" t="str">
        <f>VLOOKUP('Nikes Sales Dataset - Worked f'!A:A,'Nikes Sales Dataset - Worked f'!A:D,4,FALSE)</f>
        <v>Running</v>
      </c>
      <c r="E1491" t="str">
        <f>VLOOKUP('Nikes Sales Dataset - Worked f'!A:A,'Nikes Sales Dataset - Worked f'!A:E,5,FALSE)</f>
        <v>React Infinity</v>
      </c>
      <c r="F1491" t="str">
        <f>VLOOKUP('Nikes Sales Dataset - Worked f'!A:A,'Nikes Sales Dataset - Worked f'!A:G,7,FALSE)</f>
        <v>M</v>
      </c>
      <c r="G1491" s="3">
        <f>VLOOKUP('Nikes Sales Dataset - Worked f'!A:A,'Nikes Sales Dataset - Worked f'!A:I,9,FALSE)</f>
        <v>2</v>
      </c>
      <c r="H1491" s="9">
        <f>VLOOKUP('Nikes Sales Dataset - Worked f'!A:A,'Nikes Sales Dataset - Worked f'!A:K,11,FALSE)</f>
        <v>6110.0300000000007</v>
      </c>
      <c r="I1491">
        <f>_xlfn.XLOOKUP('Cleaned and Transformed Dataset'!A:A,'Nikes Sales Dataset - Worked f'!A:A,'Nikes Sales Dataset - Worked f'!M:M)</f>
        <v>0</v>
      </c>
      <c r="J1491" s="9">
        <f>_xlfn.XLOOKUP(A:A,'Nikes Sales Dataset - Worked f'!A:A,'Nikes Sales Dataset - Worked f'!N:N)</f>
        <v>6110.0300000000007</v>
      </c>
      <c r="K1491" s="3">
        <f>_xlfn.XLOOKUP(A:A,'Nikes Sales Dataset - Worked f'!A:A,'Nikes Sales Dataset - Worked f'!P:P)</f>
        <v>12220.060000000001</v>
      </c>
      <c r="L1491" s="7">
        <f>VLOOKUP('Nikes Sales Dataset - Worked f'!A:A,'Nikes Sales Dataset - Worked f'!A:R,18,FALSE)</f>
        <v>45751</v>
      </c>
      <c r="M1491" s="7" t="str">
        <f>_xlfn.XLOOKUP(A:A,'Nikes Sales Dataset - Worked f'!A:A,'Nikes Sales Dataset - Worked f'!S:S)</f>
        <v>Apr</v>
      </c>
      <c r="N1491" s="7" t="str">
        <f>_xlfn.XLOOKUP(A:A,'Nikes Sales Dataset - Worked f'!A:A,'Nikes Sales Dataset - Worked f'!T:T)</f>
        <v>2025</v>
      </c>
      <c r="O1491" t="str">
        <f>_xlfn.XLOOKUP(A:A,'Nikes Sales Dataset - Worked f'!A:A,'Nikes Sales Dataset - Worked f'!U:U)</f>
        <v>Online</v>
      </c>
      <c r="P1491" t="str">
        <f>_xlfn.XLOOKUP(A:A,'Nikes Sales Dataset - Worked f'!A:A,'Nikes Sales Dataset - Worked f'!W:W)</f>
        <v>Mumbai</v>
      </c>
      <c r="Q1491" s="9">
        <f>_xlfn.XLOOKUP(A:A,'Nikes Sales Dataset - Worked f'!A:A,'Nikes Sales Dataset - Worked f'!X:X)</f>
        <v>1734.72</v>
      </c>
    </row>
    <row r="1492" spans="1:17" x14ac:dyDescent="0.25">
      <c r="A1492" s="4">
        <v>3490</v>
      </c>
      <c r="B1492" t="str">
        <f>VLOOKUP('Nikes Sales Dataset - Worked f'!A:A,'Nikes Sales Dataset - Worked f'!A:B,2,FALSE)</f>
        <v>3490_20250708</v>
      </c>
      <c r="C1492" t="str">
        <f>VLOOKUP('Nikes Sales Dataset - Worked f'!A:A,'Nikes Sales Dataset - Worked f'!A:C,3,FALSE)</f>
        <v>Men</v>
      </c>
      <c r="D1492" t="str">
        <f>VLOOKUP('Nikes Sales Dataset - Worked f'!A:A,'Nikes Sales Dataset - Worked f'!A:D,4,FALSE)</f>
        <v>Running</v>
      </c>
      <c r="E1492" t="str">
        <f>VLOOKUP('Nikes Sales Dataset - Worked f'!A:A,'Nikes Sales Dataset - Worked f'!A:E,5,FALSE)</f>
        <v>Free RN</v>
      </c>
      <c r="F1492" t="str">
        <f>VLOOKUP('Nikes Sales Dataset - Worked f'!A:A,'Nikes Sales Dataset - Worked f'!A:G,7,FALSE)</f>
        <v>L</v>
      </c>
      <c r="G1492" s="3">
        <f>VLOOKUP('Nikes Sales Dataset - Worked f'!A:A,'Nikes Sales Dataset - Worked f'!A:I,9,FALSE)</f>
        <v>0</v>
      </c>
      <c r="H1492" s="9">
        <f>VLOOKUP('Nikes Sales Dataset - Worked f'!A:A,'Nikes Sales Dataset - Worked f'!A:K,11,FALSE)</f>
        <v>6110.0300000000007</v>
      </c>
      <c r="I1492">
        <f>_xlfn.XLOOKUP('Cleaned and Transformed Dataset'!A:A,'Nikes Sales Dataset - Worked f'!A:A,'Nikes Sales Dataset - Worked f'!M:M)</f>
        <v>0.98</v>
      </c>
      <c r="J1492" s="9">
        <f>_xlfn.XLOOKUP(A:A,'Nikes Sales Dataset - Worked f'!A:A,'Nikes Sales Dataset - Worked f'!N:N)</f>
        <v>122.20060000000012</v>
      </c>
      <c r="K1492" s="3">
        <f>_xlfn.XLOOKUP(A:A,'Nikes Sales Dataset - Worked f'!A:A,'Nikes Sales Dataset - Worked f'!P:P)</f>
        <v>0</v>
      </c>
      <c r="L1492" s="7">
        <f>VLOOKUP('Nikes Sales Dataset - Worked f'!A:A,'Nikes Sales Dataset - Worked f'!A:R,18,FALSE)</f>
        <v>45846</v>
      </c>
      <c r="M1492" s="7" t="str">
        <f>_xlfn.XLOOKUP(A:A,'Nikes Sales Dataset - Worked f'!A:A,'Nikes Sales Dataset - Worked f'!S:S)</f>
        <v>Jul</v>
      </c>
      <c r="N1492" s="7" t="str">
        <f>_xlfn.XLOOKUP(A:A,'Nikes Sales Dataset - Worked f'!A:A,'Nikes Sales Dataset - Worked f'!T:T)</f>
        <v>2025</v>
      </c>
      <c r="O1492" t="str">
        <f>_xlfn.XLOOKUP(A:A,'Nikes Sales Dataset - Worked f'!A:A,'Nikes Sales Dataset - Worked f'!U:U)</f>
        <v>Online</v>
      </c>
      <c r="P1492" t="str">
        <f>_xlfn.XLOOKUP(A:A,'Nikes Sales Dataset - Worked f'!A:A,'Nikes Sales Dataset - Worked f'!W:W)</f>
        <v>Delhi</v>
      </c>
      <c r="Q1492" s="9">
        <f>_xlfn.XLOOKUP(A:A,'Nikes Sales Dataset - Worked f'!A:A,'Nikes Sales Dataset - Worked f'!X:X)</f>
        <v>1591.77</v>
      </c>
    </row>
    <row r="1493" spans="1:17" x14ac:dyDescent="0.25">
      <c r="A1493" s="4">
        <v>3491</v>
      </c>
      <c r="B1493" t="str">
        <f>VLOOKUP('Nikes Sales Dataset - Worked f'!A:A,'Nikes Sales Dataset - Worked f'!A:B,2,FALSE)</f>
        <v>3491_20241019</v>
      </c>
      <c r="C1493" t="str">
        <f>VLOOKUP('Nikes Sales Dataset - Worked f'!A:A,'Nikes Sales Dataset - Worked f'!A:C,3,FALSE)</f>
        <v>Men</v>
      </c>
      <c r="D1493" t="str">
        <f>VLOOKUP('Nikes Sales Dataset - Worked f'!A:A,'Nikes Sales Dataset - Worked f'!A:D,4,FALSE)</f>
        <v>Soccer</v>
      </c>
      <c r="E1493" t="str">
        <f>VLOOKUP('Nikes Sales Dataset - Worked f'!A:A,'Nikes Sales Dataset - Worked f'!A:E,5,FALSE)</f>
        <v>Premier III</v>
      </c>
      <c r="F1493" t="str">
        <f>VLOOKUP('Nikes Sales Dataset - Worked f'!A:A,'Nikes Sales Dataset - Worked f'!A:G,7,FALSE)</f>
        <v>XL</v>
      </c>
      <c r="G1493" s="3">
        <f>VLOOKUP('Nikes Sales Dataset - Worked f'!A:A,'Nikes Sales Dataset - Worked f'!A:I,9,FALSE)</f>
        <v>0</v>
      </c>
      <c r="H1493" s="9">
        <f>VLOOKUP('Nikes Sales Dataset - Worked f'!A:A,'Nikes Sales Dataset - Worked f'!A:K,11,FALSE)</f>
        <v>6110.0300000000007</v>
      </c>
      <c r="I1493">
        <f>_xlfn.XLOOKUP('Cleaned and Transformed Dataset'!A:A,'Nikes Sales Dataset - Worked f'!A:A,'Nikes Sales Dataset - Worked f'!M:M)</f>
        <v>0.39</v>
      </c>
      <c r="J1493" s="9">
        <f>_xlfn.XLOOKUP(A:A,'Nikes Sales Dataset - Worked f'!A:A,'Nikes Sales Dataset - Worked f'!N:N)</f>
        <v>3727.1183000000005</v>
      </c>
      <c r="K1493" s="3">
        <f>_xlfn.XLOOKUP(A:A,'Nikes Sales Dataset - Worked f'!A:A,'Nikes Sales Dataset - Worked f'!P:P)</f>
        <v>0</v>
      </c>
      <c r="L1493" s="7">
        <f>VLOOKUP('Nikes Sales Dataset - Worked f'!A:A,'Nikes Sales Dataset - Worked f'!A:R,18,FALSE)</f>
        <v>45584</v>
      </c>
      <c r="M1493" s="7" t="str">
        <f>_xlfn.XLOOKUP(A:A,'Nikes Sales Dataset - Worked f'!A:A,'Nikes Sales Dataset - Worked f'!S:S)</f>
        <v>Oct</v>
      </c>
      <c r="N1493" s="7" t="str">
        <f>_xlfn.XLOOKUP(A:A,'Nikes Sales Dataset - Worked f'!A:A,'Nikes Sales Dataset - Worked f'!T:T)</f>
        <v>2024</v>
      </c>
      <c r="O1493" t="str">
        <f>_xlfn.XLOOKUP(A:A,'Nikes Sales Dataset - Worked f'!A:A,'Nikes Sales Dataset - Worked f'!U:U)</f>
        <v>Online</v>
      </c>
      <c r="P1493" t="str">
        <f>_xlfn.XLOOKUP(A:A,'Nikes Sales Dataset - Worked f'!A:A,'Nikes Sales Dataset - Worked f'!W:W)</f>
        <v>Mumbai</v>
      </c>
      <c r="Q1493" s="9">
        <f>_xlfn.XLOOKUP(A:A,'Nikes Sales Dataset - Worked f'!A:A,'Nikes Sales Dataset - Worked f'!X:X)</f>
        <v>-473.94</v>
      </c>
    </row>
    <row r="1494" spans="1:17" x14ac:dyDescent="0.25">
      <c r="A1494" s="4">
        <v>2018</v>
      </c>
      <c r="B1494" t="str">
        <f>VLOOKUP('Nikes Sales Dataset - Worked f'!A:A,'Nikes Sales Dataset - Worked f'!A:B,2,FALSE)</f>
        <v>2018_20241113</v>
      </c>
      <c r="C1494" t="str">
        <f>VLOOKUP('Nikes Sales Dataset - Worked f'!A:A,'Nikes Sales Dataset - Worked f'!A:C,3,FALSE)</f>
        <v>Kids</v>
      </c>
      <c r="D1494" t="str">
        <f>VLOOKUP('Nikes Sales Dataset - Worked f'!A:A,'Nikes Sales Dataset - Worked f'!A:D,4,FALSE)</f>
        <v>Lifestyle</v>
      </c>
      <c r="E1494" t="str">
        <f>VLOOKUP('Nikes Sales Dataset - Worked f'!A:A,'Nikes Sales Dataset - Worked f'!A:E,5,FALSE)</f>
        <v>Blazer Mid</v>
      </c>
      <c r="F1494" t="str">
        <f>VLOOKUP('Nikes Sales Dataset - Worked f'!A:A,'Nikes Sales Dataset - Worked f'!A:G,7,FALSE)</f>
        <v>M</v>
      </c>
      <c r="G1494" s="3">
        <f>VLOOKUP('Nikes Sales Dataset - Worked f'!A:A,'Nikes Sales Dataset - Worked f'!A:I,9,FALSE)</f>
        <v>-1</v>
      </c>
      <c r="H1494" s="9">
        <f>VLOOKUP('Nikes Sales Dataset - Worked f'!A:A,'Nikes Sales Dataset - Worked f'!A:K,11,FALSE)</f>
        <v>6110.0300000000007</v>
      </c>
      <c r="I1494">
        <f>_xlfn.XLOOKUP('Cleaned and Transformed Dataset'!A:A,'Nikes Sales Dataset - Worked f'!A:A,'Nikes Sales Dataset - Worked f'!M:M)</f>
        <v>0.86</v>
      </c>
      <c r="J1494" s="9">
        <f>_xlfn.XLOOKUP(A:A,'Nikes Sales Dataset - Worked f'!A:A,'Nikes Sales Dataset - Worked f'!N:N)</f>
        <v>855.40420000000017</v>
      </c>
      <c r="K1494" s="3">
        <f>_xlfn.XLOOKUP(A:A,'Nikes Sales Dataset - Worked f'!A:A,'Nikes Sales Dataset - Worked f'!P:P)</f>
        <v>-855.40420000000017</v>
      </c>
      <c r="L1494" s="7">
        <f>VLOOKUP('Nikes Sales Dataset - Worked f'!A:A,'Nikes Sales Dataset - Worked f'!A:R,18,FALSE)</f>
        <v>45609</v>
      </c>
      <c r="M1494" s="7" t="str">
        <f>_xlfn.XLOOKUP(A:A,'Nikes Sales Dataset - Worked f'!A:A,'Nikes Sales Dataset - Worked f'!S:S)</f>
        <v>Nov</v>
      </c>
      <c r="N1494" s="7" t="str">
        <f>_xlfn.XLOOKUP(A:A,'Nikes Sales Dataset - Worked f'!A:A,'Nikes Sales Dataset - Worked f'!T:T)</f>
        <v>2024</v>
      </c>
      <c r="O1494" t="str">
        <f>_xlfn.XLOOKUP(A:A,'Nikes Sales Dataset - Worked f'!A:A,'Nikes Sales Dataset - Worked f'!U:U)</f>
        <v>Online</v>
      </c>
      <c r="P1494" t="str">
        <f>_xlfn.XLOOKUP(A:A,'Nikes Sales Dataset - Worked f'!A:A,'Nikes Sales Dataset - Worked f'!W:W)</f>
        <v>Delhi</v>
      </c>
      <c r="Q1494" s="9">
        <f>_xlfn.XLOOKUP(A:A,'Nikes Sales Dataset - Worked f'!A:A,'Nikes Sales Dataset - Worked f'!X:X)</f>
        <v>2109.48</v>
      </c>
    </row>
    <row r="1495" spans="1:17" x14ac:dyDescent="0.25">
      <c r="A1495" s="4">
        <v>3493</v>
      </c>
      <c r="B1495" t="str">
        <f>VLOOKUP('Nikes Sales Dataset - Worked f'!A:A,'Nikes Sales Dataset - Worked f'!A:B,2,FALSE)</f>
        <v>3493_Unknown Date</v>
      </c>
      <c r="C1495" t="str">
        <f>VLOOKUP('Nikes Sales Dataset - Worked f'!A:A,'Nikes Sales Dataset - Worked f'!A:C,3,FALSE)</f>
        <v>Men</v>
      </c>
      <c r="D1495" t="str">
        <f>VLOOKUP('Nikes Sales Dataset - Worked f'!A:A,'Nikes Sales Dataset - Worked f'!A:D,4,FALSE)</f>
        <v>Lifestyle</v>
      </c>
      <c r="E1495" t="str">
        <f>VLOOKUP('Nikes Sales Dataset - Worked f'!A:A,'Nikes Sales Dataset - Worked f'!A:E,5,FALSE)</f>
        <v>Dunk Low</v>
      </c>
      <c r="F1495" t="str">
        <f>VLOOKUP('Nikes Sales Dataset - Worked f'!A:A,'Nikes Sales Dataset - Worked f'!A:G,7,FALSE)</f>
        <v>M</v>
      </c>
      <c r="G1495" s="3">
        <f>VLOOKUP('Nikes Sales Dataset - Worked f'!A:A,'Nikes Sales Dataset - Worked f'!A:I,9,FALSE)</f>
        <v>1</v>
      </c>
      <c r="H1495" s="9">
        <f>VLOOKUP('Nikes Sales Dataset - Worked f'!A:A,'Nikes Sales Dataset - Worked f'!A:K,11,FALSE)</f>
        <v>9446.34</v>
      </c>
      <c r="I1495">
        <f>_xlfn.XLOOKUP('Cleaned and Transformed Dataset'!A:A,'Nikes Sales Dataset - Worked f'!A:A,'Nikes Sales Dataset - Worked f'!M:M)</f>
        <v>1.0900000000000001</v>
      </c>
      <c r="J1495" s="9">
        <f>_xlfn.XLOOKUP(A:A,'Nikes Sales Dataset - Worked f'!A:A,'Nikes Sales Dataset - Worked f'!N:N)</f>
        <v>-850.17060000000072</v>
      </c>
      <c r="K1495" s="3">
        <f>_xlfn.XLOOKUP(A:A,'Nikes Sales Dataset - Worked f'!A:A,'Nikes Sales Dataset - Worked f'!P:P)</f>
        <v>-850.17060000000072</v>
      </c>
      <c r="L1495" s="7" t="str">
        <f>VLOOKUP('Nikes Sales Dataset - Worked f'!A:A,'Nikes Sales Dataset - Worked f'!A:R,18,FALSE)</f>
        <v>Unknown Date</v>
      </c>
      <c r="M1495" s="7" t="str">
        <f>_xlfn.XLOOKUP(A:A,'Nikes Sales Dataset - Worked f'!A:A,'Nikes Sales Dataset - Worked f'!S:S)</f>
        <v>Unknown</v>
      </c>
      <c r="N1495" s="7" t="str">
        <f>_xlfn.XLOOKUP(A:A,'Nikes Sales Dataset - Worked f'!A:A,'Nikes Sales Dataset - Worked f'!T:T)</f>
        <v>Unknown</v>
      </c>
      <c r="O1495" t="str">
        <f>_xlfn.XLOOKUP(A:A,'Nikes Sales Dataset - Worked f'!A:A,'Nikes Sales Dataset - Worked f'!U:U)</f>
        <v>Online</v>
      </c>
      <c r="P1495" t="str">
        <f>_xlfn.XLOOKUP(A:A,'Nikes Sales Dataset - Worked f'!A:A,'Nikes Sales Dataset - Worked f'!W:W)</f>
        <v>Bangalore</v>
      </c>
      <c r="Q1495" s="9">
        <f>_xlfn.XLOOKUP(A:A,'Nikes Sales Dataset - Worked f'!A:A,'Nikes Sales Dataset - Worked f'!X:X)</f>
        <v>568.71</v>
      </c>
    </row>
    <row r="1496" spans="1:17" x14ac:dyDescent="0.25">
      <c r="A1496" s="4">
        <v>3494</v>
      </c>
      <c r="B1496" t="str">
        <f>VLOOKUP('Nikes Sales Dataset - Worked f'!A:A,'Nikes Sales Dataset - Worked f'!A:B,2,FALSE)</f>
        <v>3494_20240917</v>
      </c>
      <c r="C1496" t="str">
        <f>VLOOKUP('Nikes Sales Dataset - Worked f'!A:A,'Nikes Sales Dataset - Worked f'!A:C,3,FALSE)</f>
        <v>Kids</v>
      </c>
      <c r="D1496" t="str">
        <f>VLOOKUP('Nikes Sales Dataset - Worked f'!A:A,'Nikes Sales Dataset - Worked f'!A:D,4,FALSE)</f>
        <v>Running</v>
      </c>
      <c r="E1496" t="str">
        <f>VLOOKUP('Nikes Sales Dataset - Worked f'!A:A,'Nikes Sales Dataset - Worked f'!A:E,5,FALSE)</f>
        <v>Pegasus Turbo</v>
      </c>
      <c r="F1496" t="str">
        <f>VLOOKUP('Nikes Sales Dataset - Worked f'!A:A,'Nikes Sales Dataset - Worked f'!A:G,7,FALSE)</f>
        <v>M</v>
      </c>
      <c r="G1496" s="3">
        <f>VLOOKUP('Nikes Sales Dataset - Worked f'!A:A,'Nikes Sales Dataset - Worked f'!A:I,9,FALSE)</f>
        <v>1</v>
      </c>
      <c r="H1496" s="9">
        <f>VLOOKUP('Nikes Sales Dataset - Worked f'!A:A,'Nikes Sales Dataset - Worked f'!A:K,11,FALSE)</f>
        <v>6110.0300000000007</v>
      </c>
      <c r="I1496">
        <f>_xlfn.XLOOKUP('Cleaned and Transformed Dataset'!A:A,'Nikes Sales Dataset - Worked f'!A:A,'Nikes Sales Dataset - Worked f'!M:M)</f>
        <v>0.87</v>
      </c>
      <c r="J1496" s="9">
        <f>_xlfn.XLOOKUP(A:A,'Nikes Sales Dataset - Worked f'!A:A,'Nikes Sales Dataset - Worked f'!N:N)</f>
        <v>794.30390000000011</v>
      </c>
      <c r="K1496" s="3">
        <f>_xlfn.XLOOKUP(A:A,'Nikes Sales Dataset - Worked f'!A:A,'Nikes Sales Dataset - Worked f'!P:P)</f>
        <v>794.30390000000011</v>
      </c>
      <c r="L1496" s="7">
        <f>VLOOKUP('Nikes Sales Dataset - Worked f'!A:A,'Nikes Sales Dataset - Worked f'!A:R,18,FALSE)</f>
        <v>45552</v>
      </c>
      <c r="M1496" s="7" t="str">
        <f>_xlfn.XLOOKUP(A:A,'Nikes Sales Dataset - Worked f'!A:A,'Nikes Sales Dataset - Worked f'!S:S)</f>
        <v>Sep</v>
      </c>
      <c r="N1496" s="7" t="str">
        <f>_xlfn.XLOOKUP(A:A,'Nikes Sales Dataset - Worked f'!A:A,'Nikes Sales Dataset - Worked f'!T:T)</f>
        <v>2024</v>
      </c>
      <c r="O1496" t="str">
        <f>_xlfn.XLOOKUP(A:A,'Nikes Sales Dataset - Worked f'!A:A,'Nikes Sales Dataset - Worked f'!U:U)</f>
        <v>Retail</v>
      </c>
      <c r="P1496" t="str">
        <f>_xlfn.XLOOKUP(A:A,'Nikes Sales Dataset - Worked f'!A:A,'Nikes Sales Dataset - Worked f'!W:W)</f>
        <v>Pune</v>
      </c>
      <c r="Q1496" s="9">
        <f>_xlfn.XLOOKUP(A:A,'Nikes Sales Dataset - Worked f'!A:A,'Nikes Sales Dataset - Worked f'!X:X)</f>
        <v>3566.05</v>
      </c>
    </row>
    <row r="1497" spans="1:17" x14ac:dyDescent="0.25">
      <c r="A1497" s="4">
        <v>3495</v>
      </c>
      <c r="B1497" t="str">
        <f>VLOOKUP('Nikes Sales Dataset - Worked f'!A:A,'Nikes Sales Dataset - Worked f'!A:B,2,FALSE)</f>
        <v>3495_20240813</v>
      </c>
      <c r="C1497" t="str">
        <f>VLOOKUP('Nikes Sales Dataset - Worked f'!A:A,'Nikes Sales Dataset - Worked f'!A:C,3,FALSE)</f>
        <v>Women</v>
      </c>
      <c r="D1497" t="str">
        <f>VLOOKUP('Nikes Sales Dataset - Worked f'!A:A,'Nikes Sales Dataset - Worked f'!A:D,4,FALSE)</f>
        <v>Basketball</v>
      </c>
      <c r="E1497" t="str">
        <f>VLOOKUP('Nikes Sales Dataset - Worked f'!A:A,'Nikes Sales Dataset - Worked f'!A:E,5,FALSE)</f>
        <v>LeBron 20</v>
      </c>
      <c r="F1497" t="str">
        <f>VLOOKUP('Nikes Sales Dataset - Worked f'!A:A,'Nikes Sales Dataset - Worked f'!A:G,7,FALSE)</f>
        <v>M</v>
      </c>
      <c r="G1497" s="3">
        <f>VLOOKUP('Nikes Sales Dataset - Worked f'!A:A,'Nikes Sales Dataset - Worked f'!A:I,9,FALSE)</f>
        <v>-1</v>
      </c>
      <c r="H1497" s="9">
        <f>VLOOKUP('Nikes Sales Dataset - Worked f'!A:A,'Nikes Sales Dataset - Worked f'!A:K,11,FALSE)</f>
        <v>6110.0300000000007</v>
      </c>
      <c r="I1497">
        <f>_xlfn.XLOOKUP('Cleaned and Transformed Dataset'!A:A,'Nikes Sales Dataset - Worked f'!A:A,'Nikes Sales Dataset - Worked f'!M:M)</f>
        <v>0</v>
      </c>
      <c r="J1497" s="9">
        <f>_xlfn.XLOOKUP(A:A,'Nikes Sales Dataset - Worked f'!A:A,'Nikes Sales Dataset - Worked f'!N:N)</f>
        <v>6110.0300000000007</v>
      </c>
      <c r="K1497" s="3">
        <f>_xlfn.XLOOKUP(A:A,'Nikes Sales Dataset - Worked f'!A:A,'Nikes Sales Dataset - Worked f'!P:P)</f>
        <v>-6110.0300000000007</v>
      </c>
      <c r="L1497" s="7">
        <f>VLOOKUP('Nikes Sales Dataset - Worked f'!A:A,'Nikes Sales Dataset - Worked f'!A:R,18,FALSE)</f>
        <v>45517</v>
      </c>
      <c r="M1497" s="7" t="str">
        <f>_xlfn.XLOOKUP(A:A,'Nikes Sales Dataset - Worked f'!A:A,'Nikes Sales Dataset - Worked f'!S:S)</f>
        <v>Aug</v>
      </c>
      <c r="N1497" s="7" t="str">
        <f>_xlfn.XLOOKUP(A:A,'Nikes Sales Dataset - Worked f'!A:A,'Nikes Sales Dataset - Worked f'!T:T)</f>
        <v>2024</v>
      </c>
      <c r="O1497" t="str">
        <f>_xlfn.XLOOKUP(A:A,'Nikes Sales Dataset - Worked f'!A:A,'Nikes Sales Dataset - Worked f'!U:U)</f>
        <v>Retail</v>
      </c>
      <c r="P1497" t="str">
        <f>_xlfn.XLOOKUP(A:A,'Nikes Sales Dataset - Worked f'!A:A,'Nikes Sales Dataset - Worked f'!W:W)</f>
        <v>Pune</v>
      </c>
      <c r="Q1497" s="9">
        <f>_xlfn.XLOOKUP(A:A,'Nikes Sales Dataset - Worked f'!A:A,'Nikes Sales Dataset - Worked f'!X:X)</f>
        <v>3572.8</v>
      </c>
    </row>
    <row r="1498" spans="1:17" x14ac:dyDescent="0.25">
      <c r="A1498" s="4">
        <v>3496</v>
      </c>
      <c r="B1498" t="str">
        <f>VLOOKUP('Nikes Sales Dataset - Worked f'!A:A,'Nikes Sales Dataset - Worked f'!A:B,2,FALSE)</f>
        <v>3496_20241008</v>
      </c>
      <c r="C1498" t="str">
        <f>VLOOKUP('Nikes Sales Dataset - Worked f'!A:A,'Nikes Sales Dataset - Worked f'!A:C,3,FALSE)</f>
        <v>Men</v>
      </c>
      <c r="D1498" t="str">
        <f>VLOOKUP('Nikes Sales Dataset - Worked f'!A:A,'Nikes Sales Dataset - Worked f'!A:D,4,FALSE)</f>
        <v>Running</v>
      </c>
      <c r="E1498" t="str">
        <f>VLOOKUP('Nikes Sales Dataset - Worked f'!A:A,'Nikes Sales Dataset - Worked f'!A:E,5,FALSE)</f>
        <v>Air Zoom</v>
      </c>
      <c r="F1498" t="str">
        <f>VLOOKUP('Nikes Sales Dataset - Worked f'!A:A,'Nikes Sales Dataset - Worked f'!A:G,7,FALSE)</f>
        <v>M</v>
      </c>
      <c r="G1498" s="3">
        <f>VLOOKUP('Nikes Sales Dataset - Worked f'!A:A,'Nikes Sales Dataset - Worked f'!A:I,9,FALSE)</f>
        <v>3</v>
      </c>
      <c r="H1498" s="9">
        <f>VLOOKUP('Nikes Sales Dataset - Worked f'!A:A,'Nikes Sales Dataset - Worked f'!A:K,11,FALSE)</f>
        <v>6110.0300000000007</v>
      </c>
      <c r="I1498">
        <f>_xlfn.XLOOKUP('Cleaned and Transformed Dataset'!A:A,'Nikes Sales Dataset - Worked f'!A:A,'Nikes Sales Dataset - Worked f'!M:M)</f>
        <v>0.77</v>
      </c>
      <c r="J1498" s="9">
        <f>_xlfn.XLOOKUP(A:A,'Nikes Sales Dataset - Worked f'!A:A,'Nikes Sales Dataset - Worked f'!N:N)</f>
        <v>1405.3069</v>
      </c>
      <c r="K1498" s="3">
        <f>_xlfn.XLOOKUP(A:A,'Nikes Sales Dataset - Worked f'!A:A,'Nikes Sales Dataset - Worked f'!P:P)</f>
        <v>4215.9207000000006</v>
      </c>
      <c r="L1498" s="7">
        <f>VLOOKUP('Nikes Sales Dataset - Worked f'!A:A,'Nikes Sales Dataset - Worked f'!A:R,18,FALSE)</f>
        <v>45573</v>
      </c>
      <c r="M1498" s="7" t="str">
        <f>_xlfn.XLOOKUP(A:A,'Nikes Sales Dataset - Worked f'!A:A,'Nikes Sales Dataset - Worked f'!S:S)</f>
        <v>Oct</v>
      </c>
      <c r="N1498" s="7" t="str">
        <f>_xlfn.XLOOKUP(A:A,'Nikes Sales Dataset - Worked f'!A:A,'Nikes Sales Dataset - Worked f'!T:T)</f>
        <v>2024</v>
      </c>
      <c r="O1498" t="str">
        <f>_xlfn.XLOOKUP(A:A,'Nikes Sales Dataset - Worked f'!A:A,'Nikes Sales Dataset - Worked f'!U:U)</f>
        <v>Retail</v>
      </c>
      <c r="P1498" t="str">
        <f>_xlfn.XLOOKUP(A:A,'Nikes Sales Dataset - Worked f'!A:A,'Nikes Sales Dataset - Worked f'!W:W)</f>
        <v>Delhi</v>
      </c>
      <c r="Q1498" s="9">
        <f>_xlfn.XLOOKUP(A:A,'Nikes Sales Dataset - Worked f'!A:A,'Nikes Sales Dataset - Worked f'!X:X)</f>
        <v>-786.91</v>
      </c>
    </row>
    <row r="1499" spans="1:17" x14ac:dyDescent="0.25">
      <c r="A1499" s="4">
        <v>3497</v>
      </c>
      <c r="B1499" t="str">
        <f>VLOOKUP('Nikes Sales Dataset - Worked f'!A:A,'Nikes Sales Dataset - Worked f'!A:B,2,FALSE)</f>
        <v>3497_20241208</v>
      </c>
      <c r="C1499" t="str">
        <f>VLOOKUP('Nikes Sales Dataset - Worked f'!A:A,'Nikes Sales Dataset - Worked f'!A:C,3,FALSE)</f>
        <v>Women</v>
      </c>
      <c r="D1499" t="str">
        <f>VLOOKUP('Nikes Sales Dataset - Worked f'!A:A,'Nikes Sales Dataset - Worked f'!A:D,4,FALSE)</f>
        <v>Basketball</v>
      </c>
      <c r="E1499" t="str">
        <f>VLOOKUP('Nikes Sales Dataset - Worked f'!A:A,'Nikes Sales Dataset - Worked f'!A:E,5,FALSE)</f>
        <v>Zoom Freak</v>
      </c>
      <c r="F1499" t="str">
        <f>VLOOKUP('Nikes Sales Dataset - Worked f'!A:A,'Nikes Sales Dataset - Worked f'!A:G,7,FALSE)</f>
        <v>L</v>
      </c>
      <c r="G1499" s="3">
        <f>VLOOKUP('Nikes Sales Dataset - Worked f'!A:A,'Nikes Sales Dataset - Worked f'!A:I,9,FALSE)</f>
        <v>2</v>
      </c>
      <c r="H1499" s="9">
        <f>VLOOKUP('Nikes Sales Dataset - Worked f'!A:A,'Nikes Sales Dataset - Worked f'!A:K,11,FALSE)</f>
        <v>8688.92</v>
      </c>
      <c r="I1499">
        <f>_xlfn.XLOOKUP('Cleaned and Transformed Dataset'!A:A,'Nikes Sales Dataset - Worked f'!A:A,'Nikes Sales Dataset - Worked f'!M:M)</f>
        <v>0</v>
      </c>
      <c r="J1499" s="9">
        <f>_xlfn.XLOOKUP(A:A,'Nikes Sales Dataset - Worked f'!A:A,'Nikes Sales Dataset - Worked f'!N:N)</f>
        <v>8688.92</v>
      </c>
      <c r="K1499" s="3">
        <f>_xlfn.XLOOKUP(A:A,'Nikes Sales Dataset - Worked f'!A:A,'Nikes Sales Dataset - Worked f'!P:P)</f>
        <v>17377.84</v>
      </c>
      <c r="L1499" s="7">
        <f>VLOOKUP('Nikes Sales Dataset - Worked f'!A:A,'Nikes Sales Dataset - Worked f'!A:R,18,FALSE)</f>
        <v>45634</v>
      </c>
      <c r="M1499" s="7" t="str">
        <f>_xlfn.XLOOKUP(A:A,'Nikes Sales Dataset - Worked f'!A:A,'Nikes Sales Dataset - Worked f'!S:S)</f>
        <v>Dec</v>
      </c>
      <c r="N1499" s="7" t="str">
        <f>_xlfn.XLOOKUP(A:A,'Nikes Sales Dataset - Worked f'!A:A,'Nikes Sales Dataset - Worked f'!T:T)</f>
        <v>2024</v>
      </c>
      <c r="O1499" t="str">
        <f>_xlfn.XLOOKUP(A:A,'Nikes Sales Dataset - Worked f'!A:A,'Nikes Sales Dataset - Worked f'!U:U)</f>
        <v>Online</v>
      </c>
      <c r="P1499" t="str">
        <f>_xlfn.XLOOKUP(A:A,'Nikes Sales Dataset - Worked f'!A:A,'Nikes Sales Dataset - Worked f'!W:W)</f>
        <v>Mumbai</v>
      </c>
      <c r="Q1499" s="9">
        <f>_xlfn.XLOOKUP(A:A,'Nikes Sales Dataset - Worked f'!A:A,'Nikes Sales Dataset - Worked f'!X:X)</f>
        <v>1878.22</v>
      </c>
    </row>
    <row r="1500" spans="1:17" x14ac:dyDescent="0.25">
      <c r="A1500" s="4">
        <v>3498</v>
      </c>
      <c r="B1500" t="str">
        <f>VLOOKUP('Nikes Sales Dataset - Worked f'!A:A,'Nikes Sales Dataset - Worked f'!A:B,2,FALSE)</f>
        <v>3498_20240910</v>
      </c>
      <c r="C1500" t="str">
        <f>VLOOKUP('Nikes Sales Dataset - Worked f'!A:A,'Nikes Sales Dataset - Worked f'!A:C,3,FALSE)</f>
        <v>Women</v>
      </c>
      <c r="D1500" t="str">
        <f>VLOOKUP('Nikes Sales Dataset - Worked f'!A:A,'Nikes Sales Dataset - Worked f'!A:D,4,FALSE)</f>
        <v>Training</v>
      </c>
      <c r="E1500" t="str">
        <f>VLOOKUP('Nikes Sales Dataset - Worked f'!A:A,'Nikes Sales Dataset - Worked f'!A:E,5,FALSE)</f>
        <v>SuperRep Go</v>
      </c>
      <c r="F1500" t="str">
        <f>VLOOKUP('Nikes Sales Dataset - Worked f'!A:A,'Nikes Sales Dataset - Worked f'!A:G,7,FALSE)</f>
        <v>M</v>
      </c>
      <c r="G1500" s="3">
        <f>VLOOKUP('Nikes Sales Dataset - Worked f'!A:A,'Nikes Sales Dataset - Worked f'!A:I,9,FALSE)</f>
        <v>0</v>
      </c>
      <c r="H1500" s="9">
        <f>VLOOKUP('Nikes Sales Dataset - Worked f'!A:A,'Nikes Sales Dataset - Worked f'!A:K,11,FALSE)</f>
        <v>8797.69</v>
      </c>
      <c r="I1500">
        <f>_xlfn.XLOOKUP('Cleaned and Transformed Dataset'!A:A,'Nikes Sales Dataset - Worked f'!A:A,'Nikes Sales Dataset - Worked f'!M:M)</f>
        <v>0</v>
      </c>
      <c r="J1500" s="9">
        <f>_xlfn.XLOOKUP(A:A,'Nikes Sales Dataset - Worked f'!A:A,'Nikes Sales Dataset - Worked f'!N:N)</f>
        <v>8797.69</v>
      </c>
      <c r="K1500" s="3">
        <f>_xlfn.XLOOKUP(A:A,'Nikes Sales Dataset - Worked f'!A:A,'Nikes Sales Dataset - Worked f'!P:P)</f>
        <v>0</v>
      </c>
      <c r="L1500" s="7">
        <f>VLOOKUP('Nikes Sales Dataset - Worked f'!A:A,'Nikes Sales Dataset - Worked f'!A:R,18,FALSE)</f>
        <v>45545</v>
      </c>
      <c r="M1500" s="7" t="str">
        <f>_xlfn.XLOOKUP(A:A,'Nikes Sales Dataset - Worked f'!A:A,'Nikes Sales Dataset - Worked f'!S:S)</f>
        <v>Sep</v>
      </c>
      <c r="N1500" s="7" t="str">
        <f>_xlfn.XLOOKUP(A:A,'Nikes Sales Dataset - Worked f'!A:A,'Nikes Sales Dataset - Worked f'!T:T)</f>
        <v>2024</v>
      </c>
      <c r="O1500" t="str">
        <f>_xlfn.XLOOKUP(A:A,'Nikes Sales Dataset - Worked f'!A:A,'Nikes Sales Dataset - Worked f'!U:U)</f>
        <v>Retail</v>
      </c>
      <c r="P1500" t="str">
        <f>_xlfn.XLOOKUP(A:A,'Nikes Sales Dataset - Worked f'!A:A,'Nikes Sales Dataset - Worked f'!W:W)</f>
        <v>Pune</v>
      </c>
      <c r="Q1500" s="9">
        <f>_xlfn.XLOOKUP(A:A,'Nikes Sales Dataset - Worked f'!A:A,'Nikes Sales Dataset - Worked f'!X:X)</f>
        <v>-910.3</v>
      </c>
    </row>
    <row r="1501" spans="1:17" x14ac:dyDescent="0.25">
      <c r="A1501" s="4">
        <v>3499</v>
      </c>
      <c r="B1501" t="str">
        <f>VLOOKUP('Nikes Sales Dataset - Worked f'!A:A,'Nikes Sales Dataset - Worked f'!A:B,2,FALSE)</f>
        <v>3499_20250330</v>
      </c>
      <c r="C1501" t="str">
        <f>VLOOKUP('Nikes Sales Dataset - Worked f'!A:A,'Nikes Sales Dataset - Worked f'!A:C,3,FALSE)</f>
        <v>Women</v>
      </c>
      <c r="D1501" t="str">
        <f>VLOOKUP('Nikes Sales Dataset - Worked f'!A:A,'Nikes Sales Dataset - Worked f'!A:D,4,FALSE)</f>
        <v>Training</v>
      </c>
      <c r="E1501" t="str">
        <f>VLOOKUP('Nikes Sales Dataset - Worked f'!A:A,'Nikes Sales Dataset - Worked f'!A:E,5,FALSE)</f>
        <v>ZoomX Invincible</v>
      </c>
      <c r="F1501" t="str">
        <f>VLOOKUP('Nikes Sales Dataset - Worked f'!A:A,'Nikes Sales Dataset - Worked f'!A:G,7,FALSE)</f>
        <v>M</v>
      </c>
      <c r="G1501" s="3">
        <f>VLOOKUP('Nikes Sales Dataset - Worked f'!A:A,'Nikes Sales Dataset - Worked f'!A:I,9,FALSE)</f>
        <v>1</v>
      </c>
      <c r="H1501" s="9">
        <f>VLOOKUP('Nikes Sales Dataset - Worked f'!A:A,'Nikes Sales Dataset - Worked f'!A:K,11,FALSE)</f>
        <v>5864.29</v>
      </c>
      <c r="I1501">
        <f>_xlfn.XLOOKUP('Cleaned and Transformed Dataset'!A:A,'Nikes Sales Dataset - Worked f'!A:A,'Nikes Sales Dataset - Worked f'!M:M)</f>
        <v>0</v>
      </c>
      <c r="J1501" s="9">
        <f>_xlfn.XLOOKUP(A:A,'Nikes Sales Dataset - Worked f'!A:A,'Nikes Sales Dataset - Worked f'!N:N)</f>
        <v>5864.29</v>
      </c>
      <c r="K1501" s="3">
        <f>_xlfn.XLOOKUP(A:A,'Nikes Sales Dataset - Worked f'!A:A,'Nikes Sales Dataset - Worked f'!P:P)</f>
        <v>5864.29</v>
      </c>
      <c r="L1501" s="7">
        <f>VLOOKUP('Nikes Sales Dataset - Worked f'!A:A,'Nikes Sales Dataset - Worked f'!A:R,18,FALSE)</f>
        <v>45746</v>
      </c>
      <c r="M1501" s="7" t="str">
        <f>_xlfn.XLOOKUP(A:A,'Nikes Sales Dataset - Worked f'!A:A,'Nikes Sales Dataset - Worked f'!S:S)</f>
        <v>Mar</v>
      </c>
      <c r="N1501" s="7" t="str">
        <f>_xlfn.XLOOKUP(A:A,'Nikes Sales Dataset - Worked f'!A:A,'Nikes Sales Dataset - Worked f'!T:T)</f>
        <v>2025</v>
      </c>
      <c r="O1501" t="str">
        <f>_xlfn.XLOOKUP(A:A,'Nikes Sales Dataset - Worked f'!A:A,'Nikes Sales Dataset - Worked f'!U:U)</f>
        <v>Retail</v>
      </c>
      <c r="P1501" t="str">
        <f>_xlfn.XLOOKUP(A:A,'Nikes Sales Dataset - Worked f'!A:A,'Nikes Sales Dataset - Worked f'!W:W)</f>
        <v>Kolkata</v>
      </c>
      <c r="Q1501" s="9">
        <f>_xlfn.XLOOKUP(A:A,'Nikes Sales Dataset - Worked f'!A:A,'Nikes Sales Dataset - Worked f'!X:X)</f>
        <v>357.03</v>
      </c>
    </row>
    <row r="1502" spans="1:17" x14ac:dyDescent="0.25">
      <c r="A1502" s="4">
        <v>3500</v>
      </c>
      <c r="B1502" t="str">
        <f>VLOOKUP('Nikes Sales Dataset - Worked f'!A:A,'Nikes Sales Dataset - Worked f'!A:B,2,FALSE)</f>
        <v>3500_20250325</v>
      </c>
      <c r="C1502" t="str">
        <f>VLOOKUP('Nikes Sales Dataset - Worked f'!A:A,'Nikes Sales Dataset - Worked f'!A:C,3,FALSE)</f>
        <v>Kids</v>
      </c>
      <c r="D1502" t="str">
        <f>VLOOKUP('Nikes Sales Dataset - Worked f'!A:A,'Nikes Sales Dataset - Worked f'!A:D,4,FALSE)</f>
        <v>Lifestyle</v>
      </c>
      <c r="E1502" t="str">
        <f>VLOOKUP('Nikes Sales Dataset - Worked f'!A:A,'Nikes Sales Dataset - Worked f'!A:E,5,FALSE)</f>
        <v>Blazer Mid</v>
      </c>
      <c r="F1502" t="str">
        <f>VLOOKUP('Nikes Sales Dataset - Worked f'!A:A,'Nikes Sales Dataset - Worked f'!A:G,7,FALSE)</f>
        <v>L</v>
      </c>
      <c r="G1502" s="3">
        <f>VLOOKUP('Nikes Sales Dataset - Worked f'!A:A,'Nikes Sales Dataset - Worked f'!A:I,9,FALSE)</f>
        <v>1</v>
      </c>
      <c r="H1502" s="9">
        <f>VLOOKUP('Nikes Sales Dataset - Worked f'!A:A,'Nikes Sales Dataset - Worked f'!A:K,11,FALSE)</f>
        <v>5471.81</v>
      </c>
      <c r="I1502">
        <f>_xlfn.XLOOKUP('Cleaned and Transformed Dataset'!A:A,'Nikes Sales Dataset - Worked f'!A:A,'Nikes Sales Dataset - Worked f'!M:M)</f>
        <v>0.56000000000000005</v>
      </c>
      <c r="J1502" s="9">
        <f>_xlfn.XLOOKUP(A:A,'Nikes Sales Dataset - Worked f'!A:A,'Nikes Sales Dataset - Worked f'!N:N)</f>
        <v>2407.5963999999999</v>
      </c>
      <c r="K1502" s="3">
        <f>_xlfn.XLOOKUP(A:A,'Nikes Sales Dataset - Worked f'!A:A,'Nikes Sales Dataset - Worked f'!P:P)</f>
        <v>2407.5963999999999</v>
      </c>
      <c r="L1502" s="7">
        <f>VLOOKUP('Nikes Sales Dataset - Worked f'!A:A,'Nikes Sales Dataset - Worked f'!A:R,18,FALSE)</f>
        <v>45741</v>
      </c>
      <c r="M1502" s="7" t="str">
        <f>_xlfn.XLOOKUP(A:A,'Nikes Sales Dataset - Worked f'!A:A,'Nikes Sales Dataset - Worked f'!S:S)</f>
        <v>Mar</v>
      </c>
      <c r="N1502" s="7" t="str">
        <f>_xlfn.XLOOKUP(A:A,'Nikes Sales Dataset - Worked f'!A:A,'Nikes Sales Dataset - Worked f'!T:T)</f>
        <v>2025</v>
      </c>
      <c r="O1502" t="str">
        <f>_xlfn.XLOOKUP(A:A,'Nikes Sales Dataset - Worked f'!A:A,'Nikes Sales Dataset - Worked f'!U:U)</f>
        <v>Retail</v>
      </c>
      <c r="P1502" t="str">
        <f>_xlfn.XLOOKUP(A:A,'Nikes Sales Dataset - Worked f'!A:A,'Nikes Sales Dataset - Worked f'!W:W)</f>
        <v>Kolkata</v>
      </c>
      <c r="Q1502" s="9">
        <f>_xlfn.XLOOKUP(A:A,'Nikes Sales Dataset - Worked f'!A:A,'Nikes Sales Dataset - Worked f'!X:X)</f>
        <v>361.86</v>
      </c>
    </row>
    <row r="1503" spans="1:17" x14ac:dyDescent="0.25">
      <c r="A1503" s="4">
        <v>3501</v>
      </c>
      <c r="B1503" t="str">
        <f>VLOOKUP('Nikes Sales Dataset - Worked f'!A:A,'Nikes Sales Dataset - Worked f'!A:B,2,FALSE)</f>
        <v>3501_20241109</v>
      </c>
      <c r="C1503" t="str">
        <f>VLOOKUP('Nikes Sales Dataset - Worked f'!A:A,'Nikes Sales Dataset - Worked f'!A:C,3,FALSE)</f>
        <v>Men</v>
      </c>
      <c r="D1503" t="str">
        <f>VLOOKUP('Nikes Sales Dataset - Worked f'!A:A,'Nikes Sales Dataset - Worked f'!A:D,4,FALSE)</f>
        <v>Lifestyle</v>
      </c>
      <c r="E1503" t="str">
        <f>VLOOKUP('Nikes Sales Dataset - Worked f'!A:A,'Nikes Sales Dataset - Worked f'!A:E,5,FALSE)</f>
        <v>Blazer Mid</v>
      </c>
      <c r="F1503" t="str">
        <f>VLOOKUP('Nikes Sales Dataset - Worked f'!A:A,'Nikes Sales Dataset - Worked f'!A:G,7,FALSE)</f>
        <v>M</v>
      </c>
      <c r="G1503" s="3">
        <f>VLOOKUP('Nikes Sales Dataset - Worked f'!A:A,'Nikes Sales Dataset - Worked f'!A:I,9,FALSE)</f>
        <v>-1</v>
      </c>
      <c r="H1503" s="9">
        <f>VLOOKUP('Nikes Sales Dataset - Worked f'!A:A,'Nikes Sales Dataset - Worked f'!A:K,11,FALSE)</f>
        <v>6110.0300000000007</v>
      </c>
      <c r="I1503">
        <f>_xlfn.XLOOKUP('Cleaned and Transformed Dataset'!A:A,'Nikes Sales Dataset - Worked f'!A:A,'Nikes Sales Dataset - Worked f'!M:M)</f>
        <v>1.1299999999999999</v>
      </c>
      <c r="J1503" s="9">
        <f>_xlfn.XLOOKUP(A:A,'Nikes Sales Dataset - Worked f'!A:A,'Nikes Sales Dataset - Worked f'!N:N)</f>
        <v>-794.30389999999943</v>
      </c>
      <c r="K1503" s="3">
        <f>_xlfn.XLOOKUP(A:A,'Nikes Sales Dataset - Worked f'!A:A,'Nikes Sales Dataset - Worked f'!P:P)</f>
        <v>794.30389999999943</v>
      </c>
      <c r="L1503" s="7">
        <f>VLOOKUP('Nikes Sales Dataset - Worked f'!A:A,'Nikes Sales Dataset - Worked f'!A:R,18,FALSE)</f>
        <v>45605</v>
      </c>
      <c r="M1503" s="7" t="str">
        <f>_xlfn.XLOOKUP(A:A,'Nikes Sales Dataset - Worked f'!A:A,'Nikes Sales Dataset - Worked f'!S:S)</f>
        <v>Nov</v>
      </c>
      <c r="N1503" s="7" t="str">
        <f>_xlfn.XLOOKUP(A:A,'Nikes Sales Dataset - Worked f'!A:A,'Nikes Sales Dataset - Worked f'!T:T)</f>
        <v>2024</v>
      </c>
      <c r="O1503" t="str">
        <f>_xlfn.XLOOKUP(A:A,'Nikes Sales Dataset - Worked f'!A:A,'Nikes Sales Dataset - Worked f'!U:U)</f>
        <v>Retail</v>
      </c>
      <c r="P1503" t="str">
        <f>_xlfn.XLOOKUP(A:A,'Nikes Sales Dataset - Worked f'!A:A,'Nikes Sales Dataset - Worked f'!W:W)</f>
        <v>Mumbai</v>
      </c>
      <c r="Q1503" s="9">
        <f>_xlfn.XLOOKUP(A:A,'Nikes Sales Dataset - Worked f'!A:A,'Nikes Sales Dataset - Worked f'!X:X)</f>
        <v>2016.85</v>
      </c>
    </row>
    <row r="1504" spans="1:17" x14ac:dyDescent="0.25">
      <c r="A1504" s="4">
        <v>3502</v>
      </c>
      <c r="B1504" t="str">
        <f>VLOOKUP('Nikes Sales Dataset - Worked f'!A:A,'Nikes Sales Dataset - Worked f'!A:B,2,FALSE)</f>
        <v>3502_20231109</v>
      </c>
      <c r="C1504" t="str">
        <f>VLOOKUP('Nikes Sales Dataset - Worked f'!A:A,'Nikes Sales Dataset - Worked f'!A:C,3,FALSE)</f>
        <v>Men</v>
      </c>
      <c r="D1504" t="str">
        <f>VLOOKUP('Nikes Sales Dataset - Worked f'!A:A,'Nikes Sales Dataset - Worked f'!A:D,4,FALSE)</f>
        <v>Lifestyle</v>
      </c>
      <c r="E1504" t="str">
        <f>VLOOKUP('Nikes Sales Dataset - Worked f'!A:A,'Nikes Sales Dataset - Worked f'!A:E,5,FALSE)</f>
        <v>Blazer Mid</v>
      </c>
      <c r="F1504" t="str">
        <f>VLOOKUP('Nikes Sales Dataset - Worked f'!A:A,'Nikes Sales Dataset - Worked f'!A:G,7,FALSE)</f>
        <v>L</v>
      </c>
      <c r="G1504" s="3">
        <f>VLOOKUP('Nikes Sales Dataset - Worked f'!A:A,'Nikes Sales Dataset - Worked f'!A:I,9,FALSE)</f>
        <v>1</v>
      </c>
      <c r="H1504" s="9">
        <f>VLOOKUP('Nikes Sales Dataset - Worked f'!A:A,'Nikes Sales Dataset - Worked f'!A:K,11,FALSE)</f>
        <v>6418.29</v>
      </c>
      <c r="I1504">
        <f>_xlfn.XLOOKUP('Cleaned and Transformed Dataset'!A:A,'Nikes Sales Dataset - Worked f'!A:A,'Nikes Sales Dataset - Worked f'!M:M)</f>
        <v>0.89</v>
      </c>
      <c r="J1504" s="9">
        <f>_xlfn.XLOOKUP(A:A,'Nikes Sales Dataset - Worked f'!A:A,'Nikes Sales Dataset - Worked f'!N:N)</f>
        <v>706.01189999999986</v>
      </c>
      <c r="K1504" s="3">
        <f>_xlfn.XLOOKUP(A:A,'Nikes Sales Dataset - Worked f'!A:A,'Nikes Sales Dataset - Worked f'!P:P)</f>
        <v>706.01189999999986</v>
      </c>
      <c r="L1504" s="7">
        <f>VLOOKUP('Nikes Sales Dataset - Worked f'!A:A,'Nikes Sales Dataset - Worked f'!A:R,18,FALSE)</f>
        <v>45239</v>
      </c>
      <c r="M1504" s="7" t="str">
        <f>_xlfn.XLOOKUP(A:A,'Nikes Sales Dataset - Worked f'!A:A,'Nikes Sales Dataset - Worked f'!S:S)</f>
        <v>Nov</v>
      </c>
      <c r="N1504" s="7" t="str">
        <f>_xlfn.XLOOKUP(A:A,'Nikes Sales Dataset - Worked f'!A:A,'Nikes Sales Dataset - Worked f'!T:T)</f>
        <v>2023</v>
      </c>
      <c r="O1504" t="str">
        <f>_xlfn.XLOOKUP(A:A,'Nikes Sales Dataset - Worked f'!A:A,'Nikes Sales Dataset - Worked f'!U:U)</f>
        <v>Online</v>
      </c>
      <c r="P1504" t="str">
        <f>_xlfn.XLOOKUP(A:A,'Nikes Sales Dataset - Worked f'!A:A,'Nikes Sales Dataset - Worked f'!W:W)</f>
        <v>Delhi</v>
      </c>
      <c r="Q1504" s="9">
        <f>_xlfn.XLOOKUP(A:A,'Nikes Sales Dataset - Worked f'!A:A,'Nikes Sales Dataset - Worked f'!X:X)</f>
        <v>3665.75</v>
      </c>
    </row>
    <row r="1505" spans="1:17" x14ac:dyDescent="0.25">
      <c r="A1505" s="4">
        <v>3503</v>
      </c>
      <c r="B1505" t="str">
        <f>VLOOKUP('Nikes Sales Dataset - Worked f'!A:A,'Nikes Sales Dataset - Worked f'!A:B,2,FALSE)</f>
        <v>3503_20241116</v>
      </c>
      <c r="C1505" t="str">
        <f>VLOOKUP('Nikes Sales Dataset - Worked f'!A:A,'Nikes Sales Dataset - Worked f'!A:C,3,FALSE)</f>
        <v>Men</v>
      </c>
      <c r="D1505" t="str">
        <f>VLOOKUP('Nikes Sales Dataset - Worked f'!A:A,'Nikes Sales Dataset - Worked f'!A:D,4,FALSE)</f>
        <v>Training</v>
      </c>
      <c r="E1505" t="str">
        <f>VLOOKUP('Nikes Sales Dataset - Worked f'!A:A,'Nikes Sales Dataset - Worked f'!A:E,5,FALSE)</f>
        <v>SuperRep Go</v>
      </c>
      <c r="F1505" t="str">
        <f>VLOOKUP('Nikes Sales Dataset - Worked f'!A:A,'Nikes Sales Dataset - Worked f'!A:G,7,FALSE)</f>
        <v>M</v>
      </c>
      <c r="G1505" s="3">
        <f>VLOOKUP('Nikes Sales Dataset - Worked f'!A:A,'Nikes Sales Dataset - Worked f'!A:I,9,FALSE)</f>
        <v>0</v>
      </c>
      <c r="H1505" s="9">
        <f>VLOOKUP('Nikes Sales Dataset - Worked f'!A:A,'Nikes Sales Dataset - Worked f'!A:K,11,FALSE)</f>
        <v>6992.17</v>
      </c>
      <c r="I1505">
        <f>_xlfn.XLOOKUP('Cleaned and Transformed Dataset'!A:A,'Nikes Sales Dataset - Worked f'!A:A,'Nikes Sales Dataset - Worked f'!M:M)</f>
        <v>0</v>
      </c>
      <c r="J1505" s="9">
        <f>_xlfn.XLOOKUP(A:A,'Nikes Sales Dataset - Worked f'!A:A,'Nikes Sales Dataset - Worked f'!N:N)</f>
        <v>6992.17</v>
      </c>
      <c r="K1505" s="3">
        <f>_xlfn.XLOOKUP(A:A,'Nikes Sales Dataset - Worked f'!A:A,'Nikes Sales Dataset - Worked f'!P:P)</f>
        <v>0</v>
      </c>
      <c r="L1505" s="7">
        <f>VLOOKUP('Nikes Sales Dataset - Worked f'!A:A,'Nikes Sales Dataset - Worked f'!A:R,18,FALSE)</f>
        <v>45612</v>
      </c>
      <c r="M1505" s="7" t="str">
        <f>_xlfn.XLOOKUP(A:A,'Nikes Sales Dataset - Worked f'!A:A,'Nikes Sales Dataset - Worked f'!S:S)</f>
        <v>Nov</v>
      </c>
      <c r="N1505" s="7" t="str">
        <f>_xlfn.XLOOKUP(A:A,'Nikes Sales Dataset - Worked f'!A:A,'Nikes Sales Dataset - Worked f'!T:T)</f>
        <v>2024</v>
      </c>
      <c r="O1505" t="str">
        <f>_xlfn.XLOOKUP(A:A,'Nikes Sales Dataset - Worked f'!A:A,'Nikes Sales Dataset - Worked f'!U:U)</f>
        <v>Online</v>
      </c>
      <c r="P1505" t="str">
        <f>_xlfn.XLOOKUP(A:A,'Nikes Sales Dataset - Worked f'!A:A,'Nikes Sales Dataset - Worked f'!W:W)</f>
        <v>Mumbai</v>
      </c>
      <c r="Q1505" s="9">
        <f>_xlfn.XLOOKUP(A:A,'Nikes Sales Dataset - Worked f'!A:A,'Nikes Sales Dataset - Worked f'!X:X)</f>
        <v>-1048.24</v>
      </c>
    </row>
    <row r="1506" spans="1:17" x14ac:dyDescent="0.25">
      <c r="A1506" s="4">
        <v>3504</v>
      </c>
      <c r="B1506" t="str">
        <f>VLOOKUP('Nikes Sales Dataset - Worked f'!A:A,'Nikes Sales Dataset - Worked f'!A:B,2,FALSE)</f>
        <v>3504_20240818</v>
      </c>
      <c r="C1506" t="str">
        <f>VLOOKUP('Nikes Sales Dataset - Worked f'!A:A,'Nikes Sales Dataset - Worked f'!A:C,3,FALSE)</f>
        <v>Women</v>
      </c>
      <c r="D1506" t="str">
        <f>VLOOKUP('Nikes Sales Dataset - Worked f'!A:A,'Nikes Sales Dataset - Worked f'!A:D,4,FALSE)</f>
        <v>Training</v>
      </c>
      <c r="E1506" t="str">
        <f>VLOOKUP('Nikes Sales Dataset - Worked f'!A:A,'Nikes Sales Dataset - Worked f'!A:E,5,FALSE)</f>
        <v>SuperRep Go</v>
      </c>
      <c r="F1506" t="str">
        <f>VLOOKUP('Nikes Sales Dataset - Worked f'!A:A,'Nikes Sales Dataset - Worked f'!A:G,7,FALSE)</f>
        <v>M</v>
      </c>
      <c r="G1506" s="3">
        <f>VLOOKUP('Nikes Sales Dataset - Worked f'!A:A,'Nikes Sales Dataset - Worked f'!A:I,9,FALSE)</f>
        <v>1</v>
      </c>
      <c r="H1506" s="9">
        <f>VLOOKUP('Nikes Sales Dataset - Worked f'!A:A,'Nikes Sales Dataset - Worked f'!A:K,11,FALSE)</f>
        <v>9075.41</v>
      </c>
      <c r="I1506">
        <f>_xlfn.XLOOKUP('Cleaned and Transformed Dataset'!A:A,'Nikes Sales Dataset - Worked f'!A:A,'Nikes Sales Dataset - Worked f'!M:M)</f>
        <v>0.03</v>
      </c>
      <c r="J1506" s="9">
        <f>_xlfn.XLOOKUP(A:A,'Nikes Sales Dataset - Worked f'!A:A,'Nikes Sales Dataset - Worked f'!N:N)</f>
        <v>8803.1476999999995</v>
      </c>
      <c r="K1506" s="3">
        <f>_xlfn.XLOOKUP(A:A,'Nikes Sales Dataset - Worked f'!A:A,'Nikes Sales Dataset - Worked f'!P:P)</f>
        <v>8803.1476999999995</v>
      </c>
      <c r="L1506" s="7">
        <f>VLOOKUP('Nikes Sales Dataset - Worked f'!A:A,'Nikes Sales Dataset - Worked f'!A:R,18,FALSE)</f>
        <v>45522</v>
      </c>
      <c r="M1506" s="7" t="str">
        <f>_xlfn.XLOOKUP(A:A,'Nikes Sales Dataset - Worked f'!A:A,'Nikes Sales Dataset - Worked f'!S:S)</f>
        <v>Aug</v>
      </c>
      <c r="N1506" s="7" t="str">
        <f>_xlfn.XLOOKUP(A:A,'Nikes Sales Dataset - Worked f'!A:A,'Nikes Sales Dataset - Worked f'!T:T)</f>
        <v>2024</v>
      </c>
      <c r="O1506" t="str">
        <f>_xlfn.XLOOKUP(A:A,'Nikes Sales Dataset - Worked f'!A:A,'Nikes Sales Dataset - Worked f'!U:U)</f>
        <v>Retail</v>
      </c>
      <c r="P1506" t="str">
        <f>_xlfn.XLOOKUP(A:A,'Nikes Sales Dataset - Worked f'!A:A,'Nikes Sales Dataset - Worked f'!W:W)</f>
        <v>Delhi</v>
      </c>
      <c r="Q1506" s="9">
        <f>_xlfn.XLOOKUP(A:A,'Nikes Sales Dataset - Worked f'!A:A,'Nikes Sales Dataset - Worked f'!X:X)</f>
        <v>3035.95</v>
      </c>
    </row>
    <row r="1507" spans="1:17" x14ac:dyDescent="0.25">
      <c r="A1507" s="4">
        <v>2020</v>
      </c>
      <c r="B1507" t="str">
        <f>VLOOKUP('Nikes Sales Dataset - Worked f'!A:A,'Nikes Sales Dataset - Worked f'!A:B,2,FALSE)</f>
        <v>2020_20250328</v>
      </c>
      <c r="C1507" t="str">
        <f>VLOOKUP('Nikes Sales Dataset - Worked f'!A:A,'Nikes Sales Dataset - Worked f'!A:C,3,FALSE)</f>
        <v>Kids</v>
      </c>
      <c r="D1507" t="str">
        <f>VLOOKUP('Nikes Sales Dataset - Worked f'!A:A,'Nikes Sales Dataset - Worked f'!A:D,4,FALSE)</f>
        <v>Soccer</v>
      </c>
      <c r="E1507" t="str">
        <f>VLOOKUP('Nikes Sales Dataset - Worked f'!A:A,'Nikes Sales Dataset - Worked f'!A:E,5,FALSE)</f>
        <v>Tiempo Legend</v>
      </c>
      <c r="F1507" t="str">
        <f>VLOOKUP('Nikes Sales Dataset - Worked f'!A:A,'Nikes Sales Dataset - Worked f'!A:G,7,FALSE)</f>
        <v>L</v>
      </c>
      <c r="G1507" s="3">
        <f>VLOOKUP('Nikes Sales Dataset - Worked f'!A:A,'Nikes Sales Dataset - Worked f'!A:I,9,FALSE)</f>
        <v>-1</v>
      </c>
      <c r="H1507" s="9">
        <f>VLOOKUP('Nikes Sales Dataset - Worked f'!A:A,'Nikes Sales Dataset - Worked f'!A:K,11,FALSE)</f>
        <v>6110.0300000000007</v>
      </c>
      <c r="I1507">
        <f>_xlfn.XLOOKUP('Cleaned and Transformed Dataset'!A:A,'Nikes Sales Dataset - Worked f'!A:A,'Nikes Sales Dataset - Worked f'!M:M)</f>
        <v>0.67</v>
      </c>
      <c r="J1507" s="9">
        <f>_xlfn.XLOOKUP(A:A,'Nikes Sales Dataset - Worked f'!A:A,'Nikes Sales Dataset - Worked f'!N:N)</f>
        <v>2016.3099</v>
      </c>
      <c r="K1507" s="3">
        <f>_xlfn.XLOOKUP(A:A,'Nikes Sales Dataset - Worked f'!A:A,'Nikes Sales Dataset - Worked f'!P:P)</f>
        <v>-2016.3099</v>
      </c>
      <c r="L1507" s="7">
        <f>VLOOKUP('Nikes Sales Dataset - Worked f'!A:A,'Nikes Sales Dataset - Worked f'!A:R,18,FALSE)</f>
        <v>45744</v>
      </c>
      <c r="M1507" s="7" t="str">
        <f>_xlfn.XLOOKUP(A:A,'Nikes Sales Dataset - Worked f'!A:A,'Nikes Sales Dataset - Worked f'!S:S)</f>
        <v>Mar</v>
      </c>
      <c r="N1507" s="7" t="str">
        <f>_xlfn.XLOOKUP(A:A,'Nikes Sales Dataset - Worked f'!A:A,'Nikes Sales Dataset - Worked f'!T:T)</f>
        <v>2025</v>
      </c>
      <c r="O1507" t="str">
        <f>_xlfn.XLOOKUP(A:A,'Nikes Sales Dataset - Worked f'!A:A,'Nikes Sales Dataset - Worked f'!U:U)</f>
        <v>Retail</v>
      </c>
      <c r="P1507" t="str">
        <f>_xlfn.XLOOKUP(A:A,'Nikes Sales Dataset - Worked f'!A:A,'Nikes Sales Dataset - Worked f'!W:W)</f>
        <v>Mumbai</v>
      </c>
      <c r="Q1507" s="9">
        <f>_xlfn.XLOOKUP(A:A,'Nikes Sales Dataset - Worked f'!A:A,'Nikes Sales Dataset - Worked f'!X:X)</f>
        <v>439.96</v>
      </c>
    </row>
    <row r="1508" spans="1:17" x14ac:dyDescent="0.25">
      <c r="A1508" s="4">
        <v>3506</v>
      </c>
      <c r="B1508" t="str">
        <f>VLOOKUP('Nikes Sales Dataset - Worked f'!A:A,'Nikes Sales Dataset - Worked f'!A:B,2,FALSE)</f>
        <v>3506_Unknown Date</v>
      </c>
      <c r="C1508" t="str">
        <f>VLOOKUP('Nikes Sales Dataset - Worked f'!A:A,'Nikes Sales Dataset - Worked f'!A:C,3,FALSE)</f>
        <v>Men</v>
      </c>
      <c r="D1508" t="str">
        <f>VLOOKUP('Nikes Sales Dataset - Worked f'!A:A,'Nikes Sales Dataset - Worked f'!A:D,4,FALSE)</f>
        <v>Training</v>
      </c>
      <c r="E1508" t="str">
        <f>VLOOKUP('Nikes Sales Dataset - Worked f'!A:A,'Nikes Sales Dataset - Worked f'!A:E,5,FALSE)</f>
        <v>Metcon 7</v>
      </c>
      <c r="F1508" t="str">
        <f>VLOOKUP('Nikes Sales Dataset - Worked f'!A:A,'Nikes Sales Dataset - Worked f'!A:G,7,FALSE)</f>
        <v>L</v>
      </c>
      <c r="G1508" s="3">
        <f>VLOOKUP('Nikes Sales Dataset - Worked f'!A:A,'Nikes Sales Dataset - Worked f'!A:I,9,FALSE)</f>
        <v>0</v>
      </c>
      <c r="H1508" s="9">
        <f>VLOOKUP('Nikes Sales Dataset - Worked f'!A:A,'Nikes Sales Dataset - Worked f'!A:K,11,FALSE)</f>
        <v>9701.91</v>
      </c>
      <c r="I1508">
        <f>_xlfn.XLOOKUP('Cleaned and Transformed Dataset'!A:A,'Nikes Sales Dataset - Worked f'!A:A,'Nikes Sales Dataset - Worked f'!M:M)</f>
        <v>0.51</v>
      </c>
      <c r="J1508" s="9">
        <f>_xlfn.XLOOKUP(A:A,'Nikes Sales Dataset - Worked f'!A:A,'Nikes Sales Dataset - Worked f'!N:N)</f>
        <v>4753.9358999999995</v>
      </c>
      <c r="K1508" s="3">
        <f>_xlfn.XLOOKUP(A:A,'Nikes Sales Dataset - Worked f'!A:A,'Nikes Sales Dataset - Worked f'!P:P)</f>
        <v>0</v>
      </c>
      <c r="L1508" s="7" t="str">
        <f>VLOOKUP('Nikes Sales Dataset - Worked f'!A:A,'Nikes Sales Dataset - Worked f'!A:R,18,FALSE)</f>
        <v>Unknown Date</v>
      </c>
      <c r="M1508" s="7" t="str">
        <f>_xlfn.XLOOKUP(A:A,'Nikes Sales Dataset - Worked f'!A:A,'Nikes Sales Dataset - Worked f'!S:S)</f>
        <v>Unknown</v>
      </c>
      <c r="N1508" s="7" t="str">
        <f>_xlfn.XLOOKUP(A:A,'Nikes Sales Dataset - Worked f'!A:A,'Nikes Sales Dataset - Worked f'!T:T)</f>
        <v>Unknown</v>
      </c>
      <c r="O1508" t="str">
        <f>_xlfn.XLOOKUP(A:A,'Nikes Sales Dataset - Worked f'!A:A,'Nikes Sales Dataset - Worked f'!U:U)</f>
        <v>Online</v>
      </c>
      <c r="P1508" t="str">
        <f>_xlfn.XLOOKUP(A:A,'Nikes Sales Dataset - Worked f'!A:A,'Nikes Sales Dataset - Worked f'!W:W)</f>
        <v>Pune</v>
      </c>
      <c r="Q1508" s="9">
        <f>_xlfn.XLOOKUP(A:A,'Nikes Sales Dataset - Worked f'!A:A,'Nikes Sales Dataset - Worked f'!X:X)</f>
        <v>2393.61</v>
      </c>
    </row>
    <row r="1509" spans="1:17" x14ac:dyDescent="0.25">
      <c r="A1509" s="4">
        <v>3507</v>
      </c>
      <c r="B1509" t="str">
        <f>VLOOKUP('Nikes Sales Dataset - Worked f'!A:A,'Nikes Sales Dataset - Worked f'!A:B,2,FALSE)</f>
        <v>3507_Unknown Date</v>
      </c>
      <c r="C1509" t="str">
        <f>VLOOKUP('Nikes Sales Dataset - Worked f'!A:A,'Nikes Sales Dataset - Worked f'!A:C,3,FALSE)</f>
        <v>Kids</v>
      </c>
      <c r="D1509" t="str">
        <f>VLOOKUP('Nikes Sales Dataset - Worked f'!A:A,'Nikes Sales Dataset - Worked f'!A:D,4,FALSE)</f>
        <v>Running</v>
      </c>
      <c r="E1509" t="str">
        <f>VLOOKUP('Nikes Sales Dataset - Worked f'!A:A,'Nikes Sales Dataset - Worked f'!A:E,5,FALSE)</f>
        <v>Free RN</v>
      </c>
      <c r="F1509" t="str">
        <f>VLOOKUP('Nikes Sales Dataset - Worked f'!A:A,'Nikes Sales Dataset - Worked f'!A:G,7,FALSE)</f>
        <v>M</v>
      </c>
      <c r="G1509" s="3">
        <f>VLOOKUP('Nikes Sales Dataset - Worked f'!A:A,'Nikes Sales Dataset - Worked f'!A:I,9,FALSE)</f>
        <v>1</v>
      </c>
      <c r="H1509" s="9">
        <f>VLOOKUP('Nikes Sales Dataset - Worked f'!A:A,'Nikes Sales Dataset - Worked f'!A:K,11,FALSE)</f>
        <v>6110.0300000000007</v>
      </c>
      <c r="I1509">
        <f>_xlfn.XLOOKUP('Cleaned and Transformed Dataset'!A:A,'Nikes Sales Dataset - Worked f'!A:A,'Nikes Sales Dataset - Worked f'!M:M)</f>
        <v>0.05</v>
      </c>
      <c r="J1509" s="9">
        <f>_xlfn.XLOOKUP(A:A,'Nikes Sales Dataset - Worked f'!A:A,'Nikes Sales Dataset - Worked f'!N:N)</f>
        <v>5804.5285000000003</v>
      </c>
      <c r="K1509" s="3">
        <f>_xlfn.XLOOKUP(A:A,'Nikes Sales Dataset - Worked f'!A:A,'Nikes Sales Dataset - Worked f'!P:P)</f>
        <v>5804.5285000000003</v>
      </c>
      <c r="L1509" s="7" t="str">
        <f>VLOOKUP('Nikes Sales Dataset - Worked f'!A:A,'Nikes Sales Dataset - Worked f'!A:R,18,FALSE)</f>
        <v>Unknown Date</v>
      </c>
      <c r="M1509" s="7" t="str">
        <f>_xlfn.XLOOKUP(A:A,'Nikes Sales Dataset - Worked f'!A:A,'Nikes Sales Dataset - Worked f'!S:S)</f>
        <v>Unknown</v>
      </c>
      <c r="N1509" s="7" t="str">
        <f>_xlfn.XLOOKUP(A:A,'Nikes Sales Dataset - Worked f'!A:A,'Nikes Sales Dataset - Worked f'!T:T)</f>
        <v>Unknown</v>
      </c>
      <c r="O1509" t="str">
        <f>_xlfn.XLOOKUP(A:A,'Nikes Sales Dataset - Worked f'!A:A,'Nikes Sales Dataset - Worked f'!U:U)</f>
        <v>Retail</v>
      </c>
      <c r="P1509" t="str">
        <f>_xlfn.XLOOKUP(A:A,'Nikes Sales Dataset - Worked f'!A:A,'Nikes Sales Dataset - Worked f'!W:W)</f>
        <v>Mumbai</v>
      </c>
      <c r="Q1509" s="9">
        <f>_xlfn.XLOOKUP(A:A,'Nikes Sales Dataset - Worked f'!A:A,'Nikes Sales Dataset - Worked f'!X:X)</f>
        <v>11.97</v>
      </c>
    </row>
    <row r="1510" spans="1:17" x14ac:dyDescent="0.25">
      <c r="A1510" s="4">
        <v>3508</v>
      </c>
      <c r="B1510" t="str">
        <f>VLOOKUP('Nikes Sales Dataset - Worked f'!A:A,'Nikes Sales Dataset - Worked f'!A:B,2,FALSE)</f>
        <v>3508_20241012</v>
      </c>
      <c r="C1510" t="str">
        <f>VLOOKUP('Nikes Sales Dataset - Worked f'!A:A,'Nikes Sales Dataset - Worked f'!A:C,3,FALSE)</f>
        <v>Kids</v>
      </c>
      <c r="D1510" t="str">
        <f>VLOOKUP('Nikes Sales Dataset - Worked f'!A:A,'Nikes Sales Dataset - Worked f'!A:D,4,FALSE)</f>
        <v>Training</v>
      </c>
      <c r="E1510" t="str">
        <f>VLOOKUP('Nikes Sales Dataset - Worked f'!A:A,'Nikes Sales Dataset - Worked f'!A:E,5,FALSE)</f>
        <v>ZoomX Invincible</v>
      </c>
      <c r="F1510" t="str">
        <f>VLOOKUP('Nikes Sales Dataset - Worked f'!A:A,'Nikes Sales Dataset - Worked f'!A:G,7,FALSE)</f>
        <v>M</v>
      </c>
      <c r="G1510" s="3">
        <f>VLOOKUP('Nikes Sales Dataset - Worked f'!A:A,'Nikes Sales Dataset - Worked f'!A:I,9,FALSE)</f>
        <v>1</v>
      </c>
      <c r="H1510" s="9">
        <f>VLOOKUP('Nikes Sales Dataset - Worked f'!A:A,'Nikes Sales Dataset - Worked f'!A:K,11,FALSE)</f>
        <v>6110.0300000000007</v>
      </c>
      <c r="I1510">
        <f>_xlfn.XLOOKUP('Cleaned and Transformed Dataset'!A:A,'Nikes Sales Dataset - Worked f'!A:A,'Nikes Sales Dataset - Worked f'!M:M)</f>
        <v>0</v>
      </c>
      <c r="J1510" s="9">
        <f>_xlfn.XLOOKUP(A:A,'Nikes Sales Dataset - Worked f'!A:A,'Nikes Sales Dataset - Worked f'!N:N)</f>
        <v>6110.0300000000007</v>
      </c>
      <c r="K1510" s="3">
        <f>_xlfn.XLOOKUP(A:A,'Nikes Sales Dataset - Worked f'!A:A,'Nikes Sales Dataset - Worked f'!P:P)</f>
        <v>6110.0300000000007</v>
      </c>
      <c r="L1510" s="7">
        <f>VLOOKUP('Nikes Sales Dataset - Worked f'!A:A,'Nikes Sales Dataset - Worked f'!A:R,18,FALSE)</f>
        <v>45577</v>
      </c>
      <c r="M1510" s="7" t="str">
        <f>_xlfn.XLOOKUP(A:A,'Nikes Sales Dataset - Worked f'!A:A,'Nikes Sales Dataset - Worked f'!S:S)</f>
        <v>Oct</v>
      </c>
      <c r="N1510" s="7" t="str">
        <f>_xlfn.XLOOKUP(A:A,'Nikes Sales Dataset - Worked f'!A:A,'Nikes Sales Dataset - Worked f'!T:T)</f>
        <v>2024</v>
      </c>
      <c r="O1510" t="str">
        <f>_xlfn.XLOOKUP(A:A,'Nikes Sales Dataset - Worked f'!A:A,'Nikes Sales Dataset - Worked f'!U:U)</f>
        <v>Retail</v>
      </c>
      <c r="P1510" t="str">
        <f>_xlfn.XLOOKUP(A:A,'Nikes Sales Dataset - Worked f'!A:A,'Nikes Sales Dataset - Worked f'!W:W)</f>
        <v>Bangalore</v>
      </c>
      <c r="Q1510" s="9">
        <f>_xlfn.XLOOKUP(A:A,'Nikes Sales Dataset - Worked f'!A:A,'Nikes Sales Dataset - Worked f'!X:X)</f>
        <v>3466.92</v>
      </c>
    </row>
    <row r="1511" spans="1:17" x14ac:dyDescent="0.25">
      <c r="A1511" s="4">
        <v>3509</v>
      </c>
      <c r="B1511" t="str">
        <f>VLOOKUP('Nikes Sales Dataset - Worked f'!A:A,'Nikes Sales Dataset - Worked f'!A:B,2,FALSE)</f>
        <v>3509_20250722</v>
      </c>
      <c r="C1511" t="str">
        <f>VLOOKUP('Nikes Sales Dataset - Worked f'!A:A,'Nikes Sales Dataset - Worked f'!A:C,3,FALSE)</f>
        <v>Kids</v>
      </c>
      <c r="D1511" t="str">
        <f>VLOOKUP('Nikes Sales Dataset - Worked f'!A:A,'Nikes Sales Dataset - Worked f'!A:D,4,FALSE)</f>
        <v>Lifestyle</v>
      </c>
      <c r="E1511" t="str">
        <f>VLOOKUP('Nikes Sales Dataset - Worked f'!A:A,'Nikes Sales Dataset - Worked f'!A:E,5,FALSE)</f>
        <v>Blazer Mid</v>
      </c>
      <c r="F1511" t="str">
        <f>VLOOKUP('Nikes Sales Dataset - Worked f'!A:A,'Nikes Sales Dataset - Worked f'!A:G,7,FALSE)</f>
        <v>XL</v>
      </c>
      <c r="G1511" s="3">
        <f>VLOOKUP('Nikes Sales Dataset - Worked f'!A:A,'Nikes Sales Dataset - Worked f'!A:I,9,FALSE)</f>
        <v>1</v>
      </c>
      <c r="H1511" s="9">
        <f>VLOOKUP('Nikes Sales Dataset - Worked f'!A:A,'Nikes Sales Dataset - Worked f'!A:K,11,FALSE)</f>
        <v>2066.04</v>
      </c>
      <c r="I1511">
        <f>_xlfn.XLOOKUP('Cleaned and Transformed Dataset'!A:A,'Nikes Sales Dataset - Worked f'!A:A,'Nikes Sales Dataset - Worked f'!M:M)</f>
        <v>0</v>
      </c>
      <c r="J1511" s="9">
        <f>_xlfn.XLOOKUP(A:A,'Nikes Sales Dataset - Worked f'!A:A,'Nikes Sales Dataset - Worked f'!N:N)</f>
        <v>2066.04</v>
      </c>
      <c r="K1511" s="3">
        <f>_xlfn.XLOOKUP(A:A,'Nikes Sales Dataset - Worked f'!A:A,'Nikes Sales Dataset - Worked f'!P:P)</f>
        <v>2066.04</v>
      </c>
      <c r="L1511" s="7">
        <f>VLOOKUP('Nikes Sales Dataset - Worked f'!A:A,'Nikes Sales Dataset - Worked f'!A:R,18,FALSE)</f>
        <v>45860</v>
      </c>
      <c r="M1511" s="7" t="str">
        <f>_xlfn.XLOOKUP(A:A,'Nikes Sales Dataset - Worked f'!A:A,'Nikes Sales Dataset - Worked f'!S:S)</f>
        <v>Jul</v>
      </c>
      <c r="N1511" s="7" t="str">
        <f>_xlfn.XLOOKUP(A:A,'Nikes Sales Dataset - Worked f'!A:A,'Nikes Sales Dataset - Worked f'!T:T)</f>
        <v>2025</v>
      </c>
      <c r="O1511" t="str">
        <f>_xlfn.XLOOKUP(A:A,'Nikes Sales Dataset - Worked f'!A:A,'Nikes Sales Dataset - Worked f'!U:U)</f>
        <v>Online</v>
      </c>
      <c r="P1511" t="str">
        <f>_xlfn.XLOOKUP(A:A,'Nikes Sales Dataset - Worked f'!A:A,'Nikes Sales Dataset - Worked f'!W:W)</f>
        <v>Mumbai</v>
      </c>
      <c r="Q1511" s="9">
        <f>_xlfn.XLOOKUP(A:A,'Nikes Sales Dataset - Worked f'!A:A,'Nikes Sales Dataset - Worked f'!X:X)</f>
        <v>2278.11</v>
      </c>
    </row>
    <row r="1512" spans="1:17" x14ac:dyDescent="0.25">
      <c r="A1512" s="4">
        <v>3510</v>
      </c>
      <c r="B1512" t="str">
        <f>VLOOKUP('Nikes Sales Dataset - Worked f'!A:A,'Nikes Sales Dataset - Worked f'!A:B,2,FALSE)</f>
        <v>3510_20250417</v>
      </c>
      <c r="C1512" t="str">
        <f>VLOOKUP('Nikes Sales Dataset - Worked f'!A:A,'Nikes Sales Dataset - Worked f'!A:C,3,FALSE)</f>
        <v>Men</v>
      </c>
      <c r="D1512" t="str">
        <f>VLOOKUP('Nikes Sales Dataset - Worked f'!A:A,'Nikes Sales Dataset - Worked f'!A:D,4,FALSE)</f>
        <v>Soccer</v>
      </c>
      <c r="E1512" t="str">
        <f>VLOOKUP('Nikes Sales Dataset - Worked f'!A:A,'Nikes Sales Dataset - Worked f'!A:E,5,FALSE)</f>
        <v>Tiempo Legend</v>
      </c>
      <c r="F1512" t="str">
        <f>VLOOKUP('Nikes Sales Dataset - Worked f'!A:A,'Nikes Sales Dataset - Worked f'!A:G,7,FALSE)</f>
        <v>M</v>
      </c>
      <c r="G1512" s="3">
        <f>VLOOKUP('Nikes Sales Dataset - Worked f'!A:A,'Nikes Sales Dataset - Worked f'!A:I,9,FALSE)</f>
        <v>1</v>
      </c>
      <c r="H1512" s="9">
        <f>VLOOKUP('Nikes Sales Dataset - Worked f'!A:A,'Nikes Sales Dataset - Worked f'!A:K,11,FALSE)</f>
        <v>6110.0300000000007</v>
      </c>
      <c r="I1512">
        <f>_xlfn.XLOOKUP('Cleaned and Transformed Dataset'!A:A,'Nikes Sales Dataset - Worked f'!A:A,'Nikes Sales Dataset - Worked f'!M:M)</f>
        <v>0</v>
      </c>
      <c r="J1512" s="9">
        <f>_xlfn.XLOOKUP(A:A,'Nikes Sales Dataset - Worked f'!A:A,'Nikes Sales Dataset - Worked f'!N:N)</f>
        <v>6110.0300000000007</v>
      </c>
      <c r="K1512" s="3">
        <f>_xlfn.XLOOKUP(A:A,'Nikes Sales Dataset - Worked f'!A:A,'Nikes Sales Dataset - Worked f'!P:P)</f>
        <v>6110.0300000000007</v>
      </c>
      <c r="L1512" s="7">
        <f>VLOOKUP('Nikes Sales Dataset - Worked f'!A:A,'Nikes Sales Dataset - Worked f'!A:R,18,FALSE)</f>
        <v>45764</v>
      </c>
      <c r="M1512" s="7" t="str">
        <f>_xlfn.XLOOKUP(A:A,'Nikes Sales Dataset - Worked f'!A:A,'Nikes Sales Dataset - Worked f'!S:S)</f>
        <v>Apr</v>
      </c>
      <c r="N1512" s="7" t="str">
        <f>_xlfn.XLOOKUP(A:A,'Nikes Sales Dataset - Worked f'!A:A,'Nikes Sales Dataset - Worked f'!T:T)</f>
        <v>2025</v>
      </c>
      <c r="O1512" t="str">
        <f>_xlfn.XLOOKUP(A:A,'Nikes Sales Dataset - Worked f'!A:A,'Nikes Sales Dataset - Worked f'!U:U)</f>
        <v>Retail</v>
      </c>
      <c r="P1512" t="str">
        <f>_xlfn.XLOOKUP(A:A,'Nikes Sales Dataset - Worked f'!A:A,'Nikes Sales Dataset - Worked f'!W:W)</f>
        <v>Hyderabad</v>
      </c>
      <c r="Q1512" s="9">
        <f>_xlfn.XLOOKUP(A:A,'Nikes Sales Dataset - Worked f'!A:A,'Nikes Sales Dataset - Worked f'!X:X)</f>
        <v>3445.21</v>
      </c>
    </row>
    <row r="1513" spans="1:17" x14ac:dyDescent="0.25">
      <c r="A1513" s="4">
        <v>3511</v>
      </c>
      <c r="B1513" t="str">
        <f>VLOOKUP('Nikes Sales Dataset - Worked f'!A:A,'Nikes Sales Dataset - Worked f'!A:B,2,FALSE)</f>
        <v>3511_20250215</v>
      </c>
      <c r="C1513" t="str">
        <f>VLOOKUP('Nikes Sales Dataset - Worked f'!A:A,'Nikes Sales Dataset - Worked f'!A:C,3,FALSE)</f>
        <v>Kids</v>
      </c>
      <c r="D1513" t="str">
        <f>VLOOKUP('Nikes Sales Dataset - Worked f'!A:A,'Nikes Sales Dataset - Worked f'!A:D,4,FALSE)</f>
        <v>Lifestyle</v>
      </c>
      <c r="E1513" t="str">
        <f>VLOOKUP('Nikes Sales Dataset - Worked f'!A:A,'Nikes Sales Dataset - Worked f'!A:E,5,FALSE)</f>
        <v>Blazer Mid</v>
      </c>
      <c r="F1513" t="str">
        <f>VLOOKUP('Nikes Sales Dataset - Worked f'!A:A,'Nikes Sales Dataset - Worked f'!A:G,7,FALSE)</f>
        <v>XL</v>
      </c>
      <c r="G1513" s="3">
        <f>VLOOKUP('Nikes Sales Dataset - Worked f'!A:A,'Nikes Sales Dataset - Worked f'!A:I,9,FALSE)</f>
        <v>1</v>
      </c>
      <c r="H1513" s="9">
        <f>VLOOKUP('Nikes Sales Dataset - Worked f'!A:A,'Nikes Sales Dataset - Worked f'!A:K,11,FALSE)</f>
        <v>3248.17</v>
      </c>
      <c r="I1513">
        <f>_xlfn.XLOOKUP('Cleaned and Transformed Dataset'!A:A,'Nikes Sales Dataset - Worked f'!A:A,'Nikes Sales Dataset - Worked f'!M:M)</f>
        <v>0.06</v>
      </c>
      <c r="J1513" s="9">
        <f>_xlfn.XLOOKUP(A:A,'Nikes Sales Dataset - Worked f'!A:A,'Nikes Sales Dataset - Worked f'!N:N)</f>
        <v>3053.2797999999998</v>
      </c>
      <c r="K1513" s="3">
        <f>_xlfn.XLOOKUP(A:A,'Nikes Sales Dataset - Worked f'!A:A,'Nikes Sales Dataset - Worked f'!P:P)</f>
        <v>3053.2797999999998</v>
      </c>
      <c r="L1513" s="7">
        <f>VLOOKUP('Nikes Sales Dataset - Worked f'!A:A,'Nikes Sales Dataset - Worked f'!A:R,18,FALSE)</f>
        <v>45703</v>
      </c>
      <c r="M1513" s="7" t="str">
        <f>_xlfn.XLOOKUP(A:A,'Nikes Sales Dataset - Worked f'!A:A,'Nikes Sales Dataset - Worked f'!S:S)</f>
        <v>Feb</v>
      </c>
      <c r="N1513" s="7" t="str">
        <f>_xlfn.XLOOKUP(A:A,'Nikes Sales Dataset - Worked f'!A:A,'Nikes Sales Dataset - Worked f'!T:T)</f>
        <v>2025</v>
      </c>
      <c r="O1513" t="str">
        <f>_xlfn.XLOOKUP(A:A,'Nikes Sales Dataset - Worked f'!A:A,'Nikes Sales Dataset - Worked f'!U:U)</f>
        <v>Retail</v>
      </c>
      <c r="P1513" t="str">
        <f>_xlfn.XLOOKUP(A:A,'Nikes Sales Dataset - Worked f'!A:A,'Nikes Sales Dataset - Worked f'!W:W)</f>
        <v>Hyderabad</v>
      </c>
      <c r="Q1513" s="9">
        <f>_xlfn.XLOOKUP(A:A,'Nikes Sales Dataset - Worked f'!A:A,'Nikes Sales Dataset - Worked f'!X:X)</f>
        <v>877.12</v>
      </c>
    </row>
    <row r="1514" spans="1:17" x14ac:dyDescent="0.25">
      <c r="A1514" s="4">
        <v>3512</v>
      </c>
      <c r="B1514" t="str">
        <f>VLOOKUP('Nikes Sales Dataset - Worked f'!A:A,'Nikes Sales Dataset - Worked f'!A:B,2,FALSE)</f>
        <v>3512_20250605</v>
      </c>
      <c r="C1514" t="str">
        <f>VLOOKUP('Nikes Sales Dataset - Worked f'!A:A,'Nikes Sales Dataset - Worked f'!A:C,3,FALSE)</f>
        <v>Kids</v>
      </c>
      <c r="D1514" t="str">
        <f>VLOOKUP('Nikes Sales Dataset - Worked f'!A:A,'Nikes Sales Dataset - Worked f'!A:D,4,FALSE)</f>
        <v>Basketball</v>
      </c>
      <c r="E1514" t="str">
        <f>VLOOKUP('Nikes Sales Dataset - Worked f'!A:A,'Nikes Sales Dataset - Worked f'!A:E,5,FALSE)</f>
        <v>Zoom Freak</v>
      </c>
      <c r="F1514" t="str">
        <f>VLOOKUP('Nikes Sales Dataset - Worked f'!A:A,'Nikes Sales Dataset - Worked f'!A:G,7,FALSE)</f>
        <v>M</v>
      </c>
      <c r="G1514" s="3">
        <f>VLOOKUP('Nikes Sales Dataset - Worked f'!A:A,'Nikes Sales Dataset - Worked f'!A:I,9,FALSE)</f>
        <v>4</v>
      </c>
      <c r="H1514" s="9">
        <f>VLOOKUP('Nikes Sales Dataset - Worked f'!A:A,'Nikes Sales Dataset - Worked f'!A:K,11,FALSE)</f>
        <v>6110.0300000000007</v>
      </c>
      <c r="I1514">
        <f>_xlfn.XLOOKUP('Cleaned and Transformed Dataset'!A:A,'Nikes Sales Dataset - Worked f'!A:A,'Nikes Sales Dataset - Worked f'!M:M)</f>
        <v>0.96</v>
      </c>
      <c r="J1514" s="9">
        <f>_xlfn.XLOOKUP(A:A,'Nikes Sales Dataset - Worked f'!A:A,'Nikes Sales Dataset - Worked f'!N:N)</f>
        <v>244.40120000000024</v>
      </c>
      <c r="K1514" s="3">
        <f>_xlfn.XLOOKUP(A:A,'Nikes Sales Dataset - Worked f'!A:A,'Nikes Sales Dataset - Worked f'!P:P)</f>
        <v>977.60480000000098</v>
      </c>
      <c r="L1514" s="7">
        <f>VLOOKUP('Nikes Sales Dataset - Worked f'!A:A,'Nikes Sales Dataset - Worked f'!A:R,18,FALSE)</f>
        <v>45813</v>
      </c>
      <c r="M1514" s="7" t="str">
        <f>_xlfn.XLOOKUP(A:A,'Nikes Sales Dataset - Worked f'!A:A,'Nikes Sales Dataset - Worked f'!S:S)</f>
        <v>Jun</v>
      </c>
      <c r="N1514" s="7" t="str">
        <f>_xlfn.XLOOKUP(A:A,'Nikes Sales Dataset - Worked f'!A:A,'Nikes Sales Dataset - Worked f'!T:T)</f>
        <v>2025</v>
      </c>
      <c r="O1514" t="str">
        <f>_xlfn.XLOOKUP(A:A,'Nikes Sales Dataset - Worked f'!A:A,'Nikes Sales Dataset - Worked f'!U:U)</f>
        <v>Retail</v>
      </c>
      <c r="P1514" t="str">
        <f>_xlfn.XLOOKUP(A:A,'Nikes Sales Dataset - Worked f'!A:A,'Nikes Sales Dataset - Worked f'!W:W)</f>
        <v>Pune</v>
      </c>
      <c r="Q1514" s="9">
        <f>_xlfn.XLOOKUP(A:A,'Nikes Sales Dataset - Worked f'!A:A,'Nikes Sales Dataset - Worked f'!X:X)</f>
        <v>2516.79</v>
      </c>
    </row>
    <row r="1515" spans="1:17" x14ac:dyDescent="0.25">
      <c r="A1515" s="4">
        <v>3513</v>
      </c>
      <c r="B1515" t="str">
        <f>VLOOKUP('Nikes Sales Dataset - Worked f'!A:A,'Nikes Sales Dataset - Worked f'!A:B,2,FALSE)</f>
        <v>3513_20250416</v>
      </c>
      <c r="C1515" t="str">
        <f>VLOOKUP('Nikes Sales Dataset - Worked f'!A:A,'Nikes Sales Dataset - Worked f'!A:C,3,FALSE)</f>
        <v>Women</v>
      </c>
      <c r="D1515" t="str">
        <f>VLOOKUP('Nikes Sales Dataset - Worked f'!A:A,'Nikes Sales Dataset - Worked f'!A:D,4,FALSE)</f>
        <v>Training</v>
      </c>
      <c r="E1515" t="str">
        <f>VLOOKUP('Nikes Sales Dataset - Worked f'!A:A,'Nikes Sales Dataset - Worked f'!A:E,5,FALSE)</f>
        <v>SuperRep Go</v>
      </c>
      <c r="F1515" t="str">
        <f>VLOOKUP('Nikes Sales Dataset - Worked f'!A:A,'Nikes Sales Dataset - Worked f'!A:G,7,FALSE)</f>
        <v>M</v>
      </c>
      <c r="G1515" s="3">
        <f>VLOOKUP('Nikes Sales Dataset - Worked f'!A:A,'Nikes Sales Dataset - Worked f'!A:I,9,FALSE)</f>
        <v>0</v>
      </c>
      <c r="H1515" s="9">
        <f>VLOOKUP('Nikes Sales Dataset - Worked f'!A:A,'Nikes Sales Dataset - Worked f'!A:K,11,FALSE)</f>
        <v>6145.98</v>
      </c>
      <c r="I1515">
        <f>_xlfn.XLOOKUP('Cleaned and Transformed Dataset'!A:A,'Nikes Sales Dataset - Worked f'!A:A,'Nikes Sales Dataset - Worked f'!M:M)</f>
        <v>0</v>
      </c>
      <c r="J1515" s="9">
        <f>_xlfn.XLOOKUP(A:A,'Nikes Sales Dataset - Worked f'!A:A,'Nikes Sales Dataset - Worked f'!N:N)</f>
        <v>6145.98</v>
      </c>
      <c r="K1515" s="3">
        <f>_xlfn.XLOOKUP(A:A,'Nikes Sales Dataset - Worked f'!A:A,'Nikes Sales Dataset - Worked f'!P:P)</f>
        <v>0</v>
      </c>
      <c r="L1515" s="7">
        <f>VLOOKUP('Nikes Sales Dataset - Worked f'!A:A,'Nikes Sales Dataset - Worked f'!A:R,18,FALSE)</f>
        <v>45763</v>
      </c>
      <c r="M1515" s="7" t="str">
        <f>_xlfn.XLOOKUP(A:A,'Nikes Sales Dataset - Worked f'!A:A,'Nikes Sales Dataset - Worked f'!S:S)</f>
        <v>Apr</v>
      </c>
      <c r="N1515" s="7" t="str">
        <f>_xlfn.XLOOKUP(A:A,'Nikes Sales Dataset - Worked f'!A:A,'Nikes Sales Dataset - Worked f'!T:T)</f>
        <v>2025</v>
      </c>
      <c r="O1515" t="str">
        <f>_xlfn.XLOOKUP(A:A,'Nikes Sales Dataset - Worked f'!A:A,'Nikes Sales Dataset - Worked f'!U:U)</f>
        <v>Retail</v>
      </c>
      <c r="P1515" t="str">
        <f>_xlfn.XLOOKUP(A:A,'Nikes Sales Dataset - Worked f'!A:A,'Nikes Sales Dataset - Worked f'!W:W)</f>
        <v>Hyderabad</v>
      </c>
      <c r="Q1515" s="9">
        <f>_xlfn.XLOOKUP(A:A,'Nikes Sales Dataset - Worked f'!A:A,'Nikes Sales Dataset - Worked f'!X:X)</f>
        <v>2625.95</v>
      </c>
    </row>
    <row r="1516" spans="1:17" x14ac:dyDescent="0.25">
      <c r="A1516" s="4">
        <v>3514</v>
      </c>
      <c r="B1516" t="str">
        <f>VLOOKUP('Nikes Sales Dataset - Worked f'!A:A,'Nikes Sales Dataset - Worked f'!A:B,2,FALSE)</f>
        <v>3514_20240810</v>
      </c>
      <c r="C1516" t="str">
        <f>VLOOKUP('Nikes Sales Dataset - Worked f'!A:A,'Nikes Sales Dataset - Worked f'!A:C,3,FALSE)</f>
        <v>Kids</v>
      </c>
      <c r="D1516" t="str">
        <f>VLOOKUP('Nikes Sales Dataset - Worked f'!A:A,'Nikes Sales Dataset - Worked f'!A:D,4,FALSE)</f>
        <v>Running</v>
      </c>
      <c r="E1516" t="str">
        <f>VLOOKUP('Nikes Sales Dataset - Worked f'!A:A,'Nikes Sales Dataset - Worked f'!A:E,5,FALSE)</f>
        <v>React Infinity</v>
      </c>
      <c r="F1516" t="str">
        <f>VLOOKUP('Nikes Sales Dataset - Worked f'!A:A,'Nikes Sales Dataset - Worked f'!A:G,7,FALSE)</f>
        <v>M</v>
      </c>
      <c r="G1516" s="3">
        <f>VLOOKUP('Nikes Sales Dataset - Worked f'!A:A,'Nikes Sales Dataset - Worked f'!A:I,9,FALSE)</f>
        <v>1</v>
      </c>
      <c r="H1516" s="9">
        <f>VLOOKUP('Nikes Sales Dataset - Worked f'!A:A,'Nikes Sales Dataset - Worked f'!A:K,11,FALSE)</f>
        <v>6546.46</v>
      </c>
      <c r="I1516">
        <f>_xlfn.XLOOKUP('Cleaned and Transformed Dataset'!A:A,'Nikes Sales Dataset - Worked f'!A:A,'Nikes Sales Dataset - Worked f'!M:M)</f>
        <v>0</v>
      </c>
      <c r="J1516" s="9">
        <f>_xlfn.XLOOKUP(A:A,'Nikes Sales Dataset - Worked f'!A:A,'Nikes Sales Dataset - Worked f'!N:N)</f>
        <v>6546.46</v>
      </c>
      <c r="K1516" s="3">
        <f>_xlfn.XLOOKUP(A:A,'Nikes Sales Dataset - Worked f'!A:A,'Nikes Sales Dataset - Worked f'!P:P)</f>
        <v>6546.46</v>
      </c>
      <c r="L1516" s="7">
        <f>VLOOKUP('Nikes Sales Dataset - Worked f'!A:A,'Nikes Sales Dataset - Worked f'!A:R,18,FALSE)</f>
        <v>45514</v>
      </c>
      <c r="M1516" s="7" t="str">
        <f>_xlfn.XLOOKUP(A:A,'Nikes Sales Dataset - Worked f'!A:A,'Nikes Sales Dataset - Worked f'!S:S)</f>
        <v>Aug</v>
      </c>
      <c r="N1516" s="7" t="str">
        <f>_xlfn.XLOOKUP(A:A,'Nikes Sales Dataset - Worked f'!A:A,'Nikes Sales Dataset - Worked f'!T:T)</f>
        <v>2024</v>
      </c>
      <c r="O1516" t="str">
        <f>_xlfn.XLOOKUP(A:A,'Nikes Sales Dataset - Worked f'!A:A,'Nikes Sales Dataset - Worked f'!U:U)</f>
        <v>Retail</v>
      </c>
      <c r="P1516" t="str">
        <f>_xlfn.XLOOKUP(A:A,'Nikes Sales Dataset - Worked f'!A:A,'Nikes Sales Dataset - Worked f'!W:W)</f>
        <v>Hyderabad</v>
      </c>
      <c r="Q1516" s="9">
        <f>_xlfn.XLOOKUP(A:A,'Nikes Sales Dataset - Worked f'!A:A,'Nikes Sales Dataset - Worked f'!X:X)</f>
        <v>2804.16</v>
      </c>
    </row>
    <row r="1517" spans="1:17" x14ac:dyDescent="0.25">
      <c r="A1517" s="4">
        <v>3515</v>
      </c>
      <c r="B1517" t="str">
        <f>VLOOKUP('Nikes Sales Dataset - Worked f'!A:A,'Nikes Sales Dataset - Worked f'!A:B,2,FALSE)</f>
        <v>3515_Unknown Date</v>
      </c>
      <c r="C1517" t="str">
        <f>VLOOKUP('Nikes Sales Dataset - Worked f'!A:A,'Nikes Sales Dataset - Worked f'!A:C,3,FALSE)</f>
        <v>Men</v>
      </c>
      <c r="D1517" t="str">
        <f>VLOOKUP('Nikes Sales Dataset - Worked f'!A:A,'Nikes Sales Dataset - Worked f'!A:D,4,FALSE)</f>
        <v>Training</v>
      </c>
      <c r="E1517" t="str">
        <f>VLOOKUP('Nikes Sales Dataset - Worked f'!A:A,'Nikes Sales Dataset - Worked f'!A:E,5,FALSE)</f>
        <v>Flex Trainer</v>
      </c>
      <c r="F1517" t="str">
        <f>VLOOKUP('Nikes Sales Dataset - Worked f'!A:A,'Nikes Sales Dataset - Worked f'!A:G,7,FALSE)</f>
        <v>XL</v>
      </c>
      <c r="G1517" s="3">
        <f>VLOOKUP('Nikes Sales Dataset - Worked f'!A:A,'Nikes Sales Dataset - Worked f'!A:I,9,FALSE)</f>
        <v>1</v>
      </c>
      <c r="H1517" s="9">
        <f>VLOOKUP('Nikes Sales Dataset - Worked f'!A:A,'Nikes Sales Dataset - Worked f'!A:K,11,FALSE)</f>
        <v>2604.11</v>
      </c>
      <c r="I1517">
        <f>_xlfn.XLOOKUP('Cleaned and Transformed Dataset'!A:A,'Nikes Sales Dataset - Worked f'!A:A,'Nikes Sales Dataset - Worked f'!M:M)</f>
        <v>0.9</v>
      </c>
      <c r="J1517" s="9">
        <f>_xlfn.XLOOKUP(A:A,'Nikes Sales Dataset - Worked f'!A:A,'Nikes Sales Dataset - Worked f'!N:N)</f>
        <v>260.41099999999994</v>
      </c>
      <c r="K1517" s="3">
        <f>_xlfn.XLOOKUP(A:A,'Nikes Sales Dataset - Worked f'!A:A,'Nikes Sales Dataset - Worked f'!P:P)</f>
        <v>260.41099999999994</v>
      </c>
      <c r="L1517" s="7" t="str">
        <f>VLOOKUP('Nikes Sales Dataset - Worked f'!A:A,'Nikes Sales Dataset - Worked f'!A:R,18,FALSE)</f>
        <v>Unknown Date</v>
      </c>
      <c r="M1517" s="7" t="str">
        <f>_xlfn.XLOOKUP(A:A,'Nikes Sales Dataset - Worked f'!A:A,'Nikes Sales Dataset - Worked f'!S:S)</f>
        <v>Unknown</v>
      </c>
      <c r="N1517" s="7" t="str">
        <f>_xlfn.XLOOKUP(A:A,'Nikes Sales Dataset - Worked f'!A:A,'Nikes Sales Dataset - Worked f'!T:T)</f>
        <v>Unknown</v>
      </c>
      <c r="O1517" t="str">
        <f>_xlfn.XLOOKUP(A:A,'Nikes Sales Dataset - Worked f'!A:A,'Nikes Sales Dataset - Worked f'!U:U)</f>
        <v>Online</v>
      </c>
      <c r="P1517" t="str">
        <f>_xlfn.XLOOKUP(A:A,'Nikes Sales Dataset - Worked f'!A:A,'Nikes Sales Dataset - Worked f'!W:W)</f>
        <v>Kolkata</v>
      </c>
      <c r="Q1517" s="9">
        <f>_xlfn.XLOOKUP(A:A,'Nikes Sales Dataset - Worked f'!A:A,'Nikes Sales Dataset - Worked f'!X:X)</f>
        <v>699.6</v>
      </c>
    </row>
    <row r="1518" spans="1:17" x14ac:dyDescent="0.25">
      <c r="A1518" s="4">
        <v>3516</v>
      </c>
      <c r="B1518" t="str">
        <f>VLOOKUP('Nikes Sales Dataset - Worked f'!A:A,'Nikes Sales Dataset - Worked f'!A:B,2,FALSE)</f>
        <v>3516_Unknown Date</v>
      </c>
      <c r="C1518" t="str">
        <f>VLOOKUP('Nikes Sales Dataset - Worked f'!A:A,'Nikes Sales Dataset - Worked f'!A:C,3,FALSE)</f>
        <v>Men</v>
      </c>
      <c r="D1518" t="str">
        <f>VLOOKUP('Nikes Sales Dataset - Worked f'!A:A,'Nikes Sales Dataset - Worked f'!A:D,4,FALSE)</f>
        <v>Training</v>
      </c>
      <c r="E1518" t="str">
        <f>VLOOKUP('Nikes Sales Dataset - Worked f'!A:A,'Nikes Sales Dataset - Worked f'!A:E,5,FALSE)</f>
        <v>ZoomX Invincible</v>
      </c>
      <c r="F1518" t="str">
        <f>VLOOKUP('Nikes Sales Dataset - Worked f'!A:A,'Nikes Sales Dataset - Worked f'!A:G,7,FALSE)</f>
        <v>M</v>
      </c>
      <c r="G1518" s="3">
        <f>VLOOKUP('Nikes Sales Dataset - Worked f'!A:A,'Nikes Sales Dataset - Worked f'!A:I,9,FALSE)</f>
        <v>1</v>
      </c>
      <c r="H1518" s="9">
        <f>VLOOKUP('Nikes Sales Dataset - Worked f'!A:A,'Nikes Sales Dataset - Worked f'!A:K,11,FALSE)</f>
        <v>7495.24</v>
      </c>
      <c r="I1518">
        <f>_xlfn.XLOOKUP('Cleaned and Transformed Dataset'!A:A,'Nikes Sales Dataset - Worked f'!A:A,'Nikes Sales Dataset - Worked f'!M:M)</f>
        <v>0.42</v>
      </c>
      <c r="J1518" s="9">
        <f>_xlfn.XLOOKUP(A:A,'Nikes Sales Dataset - Worked f'!A:A,'Nikes Sales Dataset - Worked f'!N:N)</f>
        <v>4347.2392</v>
      </c>
      <c r="K1518" s="3">
        <f>_xlfn.XLOOKUP(A:A,'Nikes Sales Dataset - Worked f'!A:A,'Nikes Sales Dataset - Worked f'!P:P)</f>
        <v>4347.2392</v>
      </c>
      <c r="L1518" s="7" t="str">
        <f>VLOOKUP('Nikes Sales Dataset - Worked f'!A:A,'Nikes Sales Dataset - Worked f'!A:R,18,FALSE)</f>
        <v>Unknown Date</v>
      </c>
      <c r="M1518" s="7" t="str">
        <f>_xlfn.XLOOKUP(A:A,'Nikes Sales Dataset - Worked f'!A:A,'Nikes Sales Dataset - Worked f'!S:S)</f>
        <v>Unknown</v>
      </c>
      <c r="N1518" s="7" t="str">
        <f>_xlfn.XLOOKUP(A:A,'Nikes Sales Dataset - Worked f'!A:A,'Nikes Sales Dataset - Worked f'!T:T)</f>
        <v>Unknown</v>
      </c>
      <c r="O1518" t="str">
        <f>_xlfn.XLOOKUP(A:A,'Nikes Sales Dataset - Worked f'!A:A,'Nikes Sales Dataset - Worked f'!U:U)</f>
        <v>Online</v>
      </c>
      <c r="P1518" t="str">
        <f>_xlfn.XLOOKUP(A:A,'Nikes Sales Dataset - Worked f'!A:A,'Nikes Sales Dataset - Worked f'!W:W)</f>
        <v>Pune</v>
      </c>
      <c r="Q1518" s="9">
        <f>_xlfn.XLOOKUP(A:A,'Nikes Sales Dataset - Worked f'!A:A,'Nikes Sales Dataset - Worked f'!X:X)</f>
        <v>3844.73</v>
      </c>
    </row>
    <row r="1519" spans="1:17" x14ac:dyDescent="0.25">
      <c r="A1519" s="4">
        <v>3517</v>
      </c>
      <c r="B1519" t="str">
        <f>VLOOKUP('Nikes Sales Dataset - Worked f'!A:A,'Nikes Sales Dataset - Worked f'!A:B,2,FALSE)</f>
        <v>3517_Unknown Date</v>
      </c>
      <c r="C1519" t="str">
        <f>VLOOKUP('Nikes Sales Dataset - Worked f'!A:A,'Nikes Sales Dataset - Worked f'!A:C,3,FALSE)</f>
        <v>Women</v>
      </c>
      <c r="D1519" t="str">
        <f>VLOOKUP('Nikes Sales Dataset - Worked f'!A:A,'Nikes Sales Dataset - Worked f'!A:D,4,FALSE)</f>
        <v>Running</v>
      </c>
      <c r="E1519" t="str">
        <f>VLOOKUP('Nikes Sales Dataset - Worked f'!A:A,'Nikes Sales Dataset - Worked f'!A:E,5,FALSE)</f>
        <v>Air Zoom</v>
      </c>
      <c r="F1519" t="str">
        <f>VLOOKUP('Nikes Sales Dataset - Worked f'!A:A,'Nikes Sales Dataset - Worked f'!A:G,7,FALSE)</f>
        <v>M</v>
      </c>
      <c r="G1519" s="3">
        <f>VLOOKUP('Nikes Sales Dataset - Worked f'!A:A,'Nikes Sales Dataset - Worked f'!A:I,9,FALSE)</f>
        <v>1</v>
      </c>
      <c r="H1519" s="9">
        <f>VLOOKUP('Nikes Sales Dataset - Worked f'!A:A,'Nikes Sales Dataset - Worked f'!A:K,11,FALSE)</f>
        <v>9962.36</v>
      </c>
      <c r="I1519">
        <f>_xlfn.XLOOKUP('Cleaned and Transformed Dataset'!A:A,'Nikes Sales Dataset - Worked f'!A:A,'Nikes Sales Dataset - Worked f'!M:M)</f>
        <v>0</v>
      </c>
      <c r="J1519" s="9">
        <f>_xlfn.XLOOKUP(A:A,'Nikes Sales Dataset - Worked f'!A:A,'Nikes Sales Dataset - Worked f'!N:N)</f>
        <v>9962.36</v>
      </c>
      <c r="K1519" s="3">
        <f>_xlfn.XLOOKUP(A:A,'Nikes Sales Dataset - Worked f'!A:A,'Nikes Sales Dataset - Worked f'!P:P)</f>
        <v>9962.36</v>
      </c>
      <c r="L1519" s="7" t="str">
        <f>VLOOKUP('Nikes Sales Dataset - Worked f'!A:A,'Nikes Sales Dataset - Worked f'!A:R,18,FALSE)</f>
        <v>Unknown Date</v>
      </c>
      <c r="M1519" s="7" t="str">
        <f>_xlfn.XLOOKUP(A:A,'Nikes Sales Dataset - Worked f'!A:A,'Nikes Sales Dataset - Worked f'!S:S)</f>
        <v>Unknown</v>
      </c>
      <c r="N1519" s="7" t="str">
        <f>_xlfn.XLOOKUP(A:A,'Nikes Sales Dataset - Worked f'!A:A,'Nikes Sales Dataset - Worked f'!T:T)</f>
        <v>Unknown</v>
      </c>
      <c r="O1519" t="str">
        <f>_xlfn.XLOOKUP(A:A,'Nikes Sales Dataset - Worked f'!A:A,'Nikes Sales Dataset - Worked f'!U:U)</f>
        <v>Retail</v>
      </c>
      <c r="P1519" t="str">
        <f>_xlfn.XLOOKUP(A:A,'Nikes Sales Dataset - Worked f'!A:A,'Nikes Sales Dataset - Worked f'!W:W)</f>
        <v>Hyderabad</v>
      </c>
      <c r="Q1519" s="9">
        <f>_xlfn.XLOOKUP(A:A,'Nikes Sales Dataset - Worked f'!A:A,'Nikes Sales Dataset - Worked f'!X:X)</f>
        <v>2661.74</v>
      </c>
    </row>
    <row r="1520" spans="1:17" x14ac:dyDescent="0.25">
      <c r="A1520" s="4">
        <v>3518</v>
      </c>
      <c r="B1520" t="str">
        <f>VLOOKUP('Nikes Sales Dataset - Worked f'!A:A,'Nikes Sales Dataset - Worked f'!A:B,2,FALSE)</f>
        <v>3518_20240814</v>
      </c>
      <c r="C1520" t="str">
        <f>VLOOKUP('Nikes Sales Dataset - Worked f'!A:A,'Nikes Sales Dataset - Worked f'!A:C,3,FALSE)</f>
        <v>Women</v>
      </c>
      <c r="D1520" t="str">
        <f>VLOOKUP('Nikes Sales Dataset - Worked f'!A:A,'Nikes Sales Dataset - Worked f'!A:D,4,FALSE)</f>
        <v>Basketball</v>
      </c>
      <c r="E1520" t="str">
        <f>VLOOKUP('Nikes Sales Dataset - Worked f'!A:A,'Nikes Sales Dataset - Worked f'!A:E,5,FALSE)</f>
        <v>Air Jordan</v>
      </c>
      <c r="F1520" t="str">
        <f>VLOOKUP('Nikes Sales Dataset - Worked f'!A:A,'Nikes Sales Dataset - Worked f'!A:G,7,FALSE)</f>
        <v>XL</v>
      </c>
      <c r="G1520" s="3">
        <f>VLOOKUP('Nikes Sales Dataset - Worked f'!A:A,'Nikes Sales Dataset - Worked f'!A:I,9,FALSE)</f>
        <v>1</v>
      </c>
      <c r="H1520" s="9">
        <f>VLOOKUP('Nikes Sales Dataset - Worked f'!A:A,'Nikes Sales Dataset - Worked f'!A:K,11,FALSE)</f>
        <v>6110.0300000000007</v>
      </c>
      <c r="I1520">
        <f>_xlfn.XLOOKUP('Cleaned and Transformed Dataset'!A:A,'Nikes Sales Dataset - Worked f'!A:A,'Nikes Sales Dataset - Worked f'!M:M)</f>
        <v>0</v>
      </c>
      <c r="J1520" s="9">
        <f>_xlfn.XLOOKUP(A:A,'Nikes Sales Dataset - Worked f'!A:A,'Nikes Sales Dataset - Worked f'!N:N)</f>
        <v>6110.0300000000007</v>
      </c>
      <c r="K1520" s="3">
        <f>_xlfn.XLOOKUP(A:A,'Nikes Sales Dataset - Worked f'!A:A,'Nikes Sales Dataset - Worked f'!P:P)</f>
        <v>6110.0300000000007</v>
      </c>
      <c r="L1520" s="7">
        <f>VLOOKUP('Nikes Sales Dataset - Worked f'!A:A,'Nikes Sales Dataset - Worked f'!A:R,18,FALSE)</f>
        <v>45518</v>
      </c>
      <c r="M1520" s="7" t="str">
        <f>_xlfn.XLOOKUP(A:A,'Nikes Sales Dataset - Worked f'!A:A,'Nikes Sales Dataset - Worked f'!S:S)</f>
        <v>Aug</v>
      </c>
      <c r="N1520" s="7" t="str">
        <f>_xlfn.XLOOKUP(A:A,'Nikes Sales Dataset - Worked f'!A:A,'Nikes Sales Dataset - Worked f'!T:T)</f>
        <v>2024</v>
      </c>
      <c r="O1520" t="str">
        <f>_xlfn.XLOOKUP(A:A,'Nikes Sales Dataset - Worked f'!A:A,'Nikes Sales Dataset - Worked f'!U:U)</f>
        <v>Retail</v>
      </c>
      <c r="P1520" t="str">
        <f>_xlfn.XLOOKUP(A:A,'Nikes Sales Dataset - Worked f'!A:A,'Nikes Sales Dataset - Worked f'!W:W)</f>
        <v>Delhi</v>
      </c>
      <c r="Q1520" s="9">
        <f>_xlfn.XLOOKUP(A:A,'Nikes Sales Dataset - Worked f'!A:A,'Nikes Sales Dataset - Worked f'!X:X)</f>
        <v>3047.69</v>
      </c>
    </row>
    <row r="1521" spans="1:17" x14ac:dyDescent="0.25">
      <c r="A1521" s="4">
        <v>3519</v>
      </c>
      <c r="B1521" t="str">
        <f>VLOOKUP('Nikes Sales Dataset - Worked f'!A:A,'Nikes Sales Dataset - Worked f'!A:B,2,FALSE)</f>
        <v>3519_20250525</v>
      </c>
      <c r="C1521" t="str">
        <f>VLOOKUP('Nikes Sales Dataset - Worked f'!A:A,'Nikes Sales Dataset - Worked f'!A:C,3,FALSE)</f>
        <v>Kids</v>
      </c>
      <c r="D1521" t="str">
        <f>VLOOKUP('Nikes Sales Dataset - Worked f'!A:A,'Nikes Sales Dataset - Worked f'!A:D,4,FALSE)</f>
        <v>Soccer</v>
      </c>
      <c r="E1521" t="str">
        <f>VLOOKUP('Nikes Sales Dataset - Worked f'!A:A,'Nikes Sales Dataset - Worked f'!A:E,5,FALSE)</f>
        <v>Premier III</v>
      </c>
      <c r="F1521" t="str">
        <f>VLOOKUP('Nikes Sales Dataset - Worked f'!A:A,'Nikes Sales Dataset - Worked f'!A:G,7,FALSE)</f>
        <v>M</v>
      </c>
      <c r="G1521" s="3">
        <f>VLOOKUP('Nikes Sales Dataset - Worked f'!A:A,'Nikes Sales Dataset - Worked f'!A:I,9,FALSE)</f>
        <v>1</v>
      </c>
      <c r="H1521" s="9">
        <f>VLOOKUP('Nikes Sales Dataset - Worked f'!A:A,'Nikes Sales Dataset - Worked f'!A:K,11,FALSE)</f>
        <v>6110.0300000000007</v>
      </c>
      <c r="I1521">
        <f>_xlfn.XLOOKUP('Cleaned and Transformed Dataset'!A:A,'Nikes Sales Dataset - Worked f'!A:A,'Nikes Sales Dataset - Worked f'!M:M)</f>
        <v>0</v>
      </c>
      <c r="J1521" s="9">
        <f>_xlfn.XLOOKUP(A:A,'Nikes Sales Dataset - Worked f'!A:A,'Nikes Sales Dataset - Worked f'!N:N)</f>
        <v>6110.0300000000007</v>
      </c>
      <c r="K1521" s="3">
        <f>_xlfn.XLOOKUP(A:A,'Nikes Sales Dataset - Worked f'!A:A,'Nikes Sales Dataset - Worked f'!P:P)</f>
        <v>6110.0300000000007</v>
      </c>
      <c r="L1521" s="7">
        <f>VLOOKUP('Nikes Sales Dataset - Worked f'!A:A,'Nikes Sales Dataset - Worked f'!A:R,18,FALSE)</f>
        <v>45802</v>
      </c>
      <c r="M1521" s="7" t="str">
        <f>_xlfn.XLOOKUP(A:A,'Nikes Sales Dataset - Worked f'!A:A,'Nikes Sales Dataset - Worked f'!S:S)</f>
        <v>May</v>
      </c>
      <c r="N1521" s="7" t="str">
        <f>_xlfn.XLOOKUP(A:A,'Nikes Sales Dataset - Worked f'!A:A,'Nikes Sales Dataset - Worked f'!T:T)</f>
        <v>2025</v>
      </c>
      <c r="O1521" t="str">
        <f>_xlfn.XLOOKUP(A:A,'Nikes Sales Dataset - Worked f'!A:A,'Nikes Sales Dataset - Worked f'!U:U)</f>
        <v>Retail</v>
      </c>
      <c r="P1521" t="str">
        <f>_xlfn.XLOOKUP(A:A,'Nikes Sales Dataset - Worked f'!A:A,'Nikes Sales Dataset - Worked f'!W:W)</f>
        <v>Kolkata</v>
      </c>
      <c r="Q1521" s="9">
        <f>_xlfn.XLOOKUP(A:A,'Nikes Sales Dataset - Worked f'!A:A,'Nikes Sales Dataset - Worked f'!X:X)</f>
        <v>3491.18</v>
      </c>
    </row>
    <row r="1522" spans="1:17" x14ac:dyDescent="0.25">
      <c r="A1522" s="4">
        <v>3520</v>
      </c>
      <c r="B1522" t="str">
        <f>VLOOKUP('Nikes Sales Dataset - Worked f'!A:A,'Nikes Sales Dataset - Worked f'!A:B,2,FALSE)</f>
        <v>3520_20240322</v>
      </c>
      <c r="C1522" t="str">
        <f>VLOOKUP('Nikes Sales Dataset - Worked f'!A:A,'Nikes Sales Dataset - Worked f'!A:C,3,FALSE)</f>
        <v>Women</v>
      </c>
      <c r="D1522" t="str">
        <f>VLOOKUP('Nikes Sales Dataset - Worked f'!A:A,'Nikes Sales Dataset - Worked f'!A:D,4,FALSE)</f>
        <v>Lifestyle</v>
      </c>
      <c r="E1522" t="str">
        <f>VLOOKUP('Nikes Sales Dataset - Worked f'!A:A,'Nikes Sales Dataset - Worked f'!A:E,5,FALSE)</f>
        <v>Waffle One</v>
      </c>
      <c r="F1522" t="str">
        <f>VLOOKUP('Nikes Sales Dataset - Worked f'!A:A,'Nikes Sales Dataset - Worked f'!A:G,7,FALSE)</f>
        <v>XL</v>
      </c>
      <c r="G1522" s="3">
        <f>VLOOKUP('Nikes Sales Dataset - Worked f'!A:A,'Nikes Sales Dataset - Worked f'!A:I,9,FALSE)</f>
        <v>2</v>
      </c>
      <c r="H1522" s="9">
        <f>VLOOKUP('Nikes Sales Dataset - Worked f'!A:A,'Nikes Sales Dataset - Worked f'!A:K,11,FALSE)</f>
        <v>2080.85</v>
      </c>
      <c r="I1522">
        <f>_xlfn.XLOOKUP('Cleaned and Transformed Dataset'!A:A,'Nikes Sales Dataset - Worked f'!A:A,'Nikes Sales Dataset - Worked f'!M:M)</f>
        <v>1.24</v>
      </c>
      <c r="J1522" s="9">
        <f>_xlfn.XLOOKUP(A:A,'Nikes Sales Dataset - Worked f'!A:A,'Nikes Sales Dataset - Worked f'!N:N)</f>
        <v>-499.40399999999994</v>
      </c>
      <c r="K1522" s="3">
        <f>_xlfn.XLOOKUP(A:A,'Nikes Sales Dataset - Worked f'!A:A,'Nikes Sales Dataset - Worked f'!P:P)</f>
        <v>-998.80799999999988</v>
      </c>
      <c r="L1522" s="7">
        <f>VLOOKUP('Nikes Sales Dataset - Worked f'!A:A,'Nikes Sales Dataset - Worked f'!A:R,18,FALSE)</f>
        <v>45373</v>
      </c>
      <c r="M1522" s="7" t="str">
        <f>_xlfn.XLOOKUP(A:A,'Nikes Sales Dataset - Worked f'!A:A,'Nikes Sales Dataset - Worked f'!S:S)</f>
        <v>Mar</v>
      </c>
      <c r="N1522" s="7" t="str">
        <f>_xlfn.XLOOKUP(A:A,'Nikes Sales Dataset - Worked f'!A:A,'Nikes Sales Dataset - Worked f'!T:T)</f>
        <v>2024</v>
      </c>
      <c r="O1522" t="str">
        <f>_xlfn.XLOOKUP(A:A,'Nikes Sales Dataset - Worked f'!A:A,'Nikes Sales Dataset - Worked f'!U:U)</f>
        <v>Retail</v>
      </c>
      <c r="P1522" t="str">
        <f>_xlfn.XLOOKUP(A:A,'Nikes Sales Dataset - Worked f'!A:A,'Nikes Sales Dataset - Worked f'!W:W)</f>
        <v>Delhi</v>
      </c>
      <c r="Q1522" s="9">
        <f>_xlfn.XLOOKUP(A:A,'Nikes Sales Dataset - Worked f'!A:A,'Nikes Sales Dataset - Worked f'!X:X)</f>
        <v>-776.21</v>
      </c>
    </row>
    <row r="1523" spans="1:17" x14ac:dyDescent="0.25">
      <c r="A1523" s="4">
        <v>3521</v>
      </c>
      <c r="B1523" t="str">
        <f>VLOOKUP('Nikes Sales Dataset - Worked f'!A:A,'Nikes Sales Dataset - Worked f'!A:B,2,FALSE)</f>
        <v>3521_Unknown Date</v>
      </c>
      <c r="C1523" t="str">
        <f>VLOOKUP('Nikes Sales Dataset - Worked f'!A:A,'Nikes Sales Dataset - Worked f'!A:C,3,FALSE)</f>
        <v>Women</v>
      </c>
      <c r="D1523" t="str">
        <f>VLOOKUP('Nikes Sales Dataset - Worked f'!A:A,'Nikes Sales Dataset - Worked f'!A:D,4,FALSE)</f>
        <v>Training</v>
      </c>
      <c r="E1523" t="str">
        <f>VLOOKUP('Nikes Sales Dataset - Worked f'!A:A,'Nikes Sales Dataset - Worked f'!A:E,5,FALSE)</f>
        <v>ZoomX Invincible</v>
      </c>
      <c r="F1523" t="str">
        <f>VLOOKUP('Nikes Sales Dataset - Worked f'!A:A,'Nikes Sales Dataset - Worked f'!A:G,7,FALSE)</f>
        <v>M</v>
      </c>
      <c r="G1523" s="3">
        <f>VLOOKUP('Nikes Sales Dataset - Worked f'!A:A,'Nikes Sales Dataset - Worked f'!A:I,9,FALSE)</f>
        <v>1</v>
      </c>
      <c r="H1523" s="9">
        <f>VLOOKUP('Nikes Sales Dataset - Worked f'!A:A,'Nikes Sales Dataset - Worked f'!A:K,11,FALSE)</f>
        <v>8565.24</v>
      </c>
      <c r="I1523">
        <f>_xlfn.XLOOKUP('Cleaned and Transformed Dataset'!A:A,'Nikes Sales Dataset - Worked f'!A:A,'Nikes Sales Dataset - Worked f'!M:M)</f>
        <v>0</v>
      </c>
      <c r="J1523" s="9">
        <f>_xlfn.XLOOKUP(A:A,'Nikes Sales Dataset - Worked f'!A:A,'Nikes Sales Dataset - Worked f'!N:N)</f>
        <v>8565.24</v>
      </c>
      <c r="K1523" s="3">
        <f>_xlfn.XLOOKUP(A:A,'Nikes Sales Dataset - Worked f'!A:A,'Nikes Sales Dataset - Worked f'!P:P)</f>
        <v>8565.24</v>
      </c>
      <c r="L1523" s="7" t="str">
        <f>VLOOKUP('Nikes Sales Dataset - Worked f'!A:A,'Nikes Sales Dataset - Worked f'!A:R,18,FALSE)</f>
        <v>Unknown Date</v>
      </c>
      <c r="M1523" s="7" t="str">
        <f>_xlfn.XLOOKUP(A:A,'Nikes Sales Dataset - Worked f'!A:A,'Nikes Sales Dataset - Worked f'!S:S)</f>
        <v>Unknown</v>
      </c>
      <c r="N1523" s="7" t="str">
        <f>_xlfn.XLOOKUP(A:A,'Nikes Sales Dataset - Worked f'!A:A,'Nikes Sales Dataset - Worked f'!T:T)</f>
        <v>Unknown</v>
      </c>
      <c r="O1523" t="str">
        <f>_xlfn.XLOOKUP(A:A,'Nikes Sales Dataset - Worked f'!A:A,'Nikes Sales Dataset - Worked f'!U:U)</f>
        <v>Online</v>
      </c>
      <c r="P1523" t="str">
        <f>_xlfn.XLOOKUP(A:A,'Nikes Sales Dataset - Worked f'!A:A,'Nikes Sales Dataset - Worked f'!W:W)</f>
        <v>Kolkata</v>
      </c>
      <c r="Q1523" s="9">
        <f>_xlfn.XLOOKUP(A:A,'Nikes Sales Dataset - Worked f'!A:A,'Nikes Sales Dataset - Worked f'!X:X)</f>
        <v>3721.9</v>
      </c>
    </row>
    <row r="1524" spans="1:17" x14ac:dyDescent="0.25">
      <c r="A1524" s="4">
        <v>2002</v>
      </c>
      <c r="B1524" t="str">
        <f>VLOOKUP('Nikes Sales Dataset - Worked f'!A:A,'Nikes Sales Dataset - Worked f'!A:B,2,FALSE)</f>
        <v>2002_Unknown Date</v>
      </c>
      <c r="C1524" t="str">
        <f>VLOOKUP('Nikes Sales Dataset - Worked f'!A:A,'Nikes Sales Dataset - Worked f'!A:C,3,FALSE)</f>
        <v>Women</v>
      </c>
      <c r="D1524" t="str">
        <f>VLOOKUP('Nikes Sales Dataset - Worked f'!A:A,'Nikes Sales Dataset - Worked f'!A:D,4,FALSE)</f>
        <v>Soccer</v>
      </c>
      <c r="E1524" t="str">
        <f>VLOOKUP('Nikes Sales Dataset - Worked f'!A:A,'Nikes Sales Dataset - Worked f'!A:E,5,FALSE)</f>
        <v>Premier III</v>
      </c>
      <c r="F1524" t="str">
        <f>VLOOKUP('Nikes Sales Dataset - Worked f'!A:A,'Nikes Sales Dataset - Worked f'!A:G,7,FALSE)</f>
        <v>M</v>
      </c>
      <c r="G1524" s="3">
        <f>VLOOKUP('Nikes Sales Dataset - Worked f'!A:A,'Nikes Sales Dataset - Worked f'!A:I,9,FALSE)</f>
        <v>4</v>
      </c>
      <c r="H1524" s="9">
        <f>VLOOKUP('Nikes Sales Dataset - Worked f'!A:A,'Nikes Sales Dataset - Worked f'!A:K,11,FALSE)</f>
        <v>6110.0300000000007</v>
      </c>
      <c r="I1524">
        <f>_xlfn.XLOOKUP('Cleaned and Transformed Dataset'!A:A,'Nikes Sales Dataset - Worked f'!A:A,'Nikes Sales Dataset - Worked f'!M:M)</f>
        <v>0</v>
      </c>
      <c r="J1524" s="9">
        <f>_xlfn.XLOOKUP(A:A,'Nikes Sales Dataset - Worked f'!A:A,'Nikes Sales Dataset - Worked f'!N:N)</f>
        <v>6110.0300000000007</v>
      </c>
      <c r="K1524" s="3">
        <f>_xlfn.XLOOKUP(A:A,'Nikes Sales Dataset - Worked f'!A:A,'Nikes Sales Dataset - Worked f'!P:P)</f>
        <v>24440.120000000003</v>
      </c>
      <c r="L1524" s="7" t="str">
        <f>VLOOKUP('Nikes Sales Dataset - Worked f'!A:A,'Nikes Sales Dataset - Worked f'!A:R,18,FALSE)</f>
        <v>Unknown Date</v>
      </c>
      <c r="M1524" s="7" t="str">
        <f>_xlfn.XLOOKUP(A:A,'Nikes Sales Dataset - Worked f'!A:A,'Nikes Sales Dataset - Worked f'!S:S)</f>
        <v>Unknown</v>
      </c>
      <c r="N1524" s="7" t="str">
        <f>_xlfn.XLOOKUP(A:A,'Nikes Sales Dataset - Worked f'!A:A,'Nikes Sales Dataset - Worked f'!T:T)</f>
        <v>Unknown</v>
      </c>
      <c r="O1524" t="str">
        <f>_xlfn.XLOOKUP(A:A,'Nikes Sales Dataset - Worked f'!A:A,'Nikes Sales Dataset - Worked f'!U:U)</f>
        <v>Retail</v>
      </c>
      <c r="P1524" t="str">
        <f>_xlfn.XLOOKUP(A:A,'Nikes Sales Dataset - Worked f'!A:A,'Nikes Sales Dataset - Worked f'!W:W)</f>
        <v>Mumbai</v>
      </c>
      <c r="Q1524" s="9">
        <f>_xlfn.XLOOKUP(A:A,'Nikes Sales Dataset - Worked f'!A:A,'Nikes Sales Dataset - Worked f'!X:X)</f>
        <v>3337.34</v>
      </c>
    </row>
    <row r="1525" spans="1:17" x14ac:dyDescent="0.25">
      <c r="A1525" s="4">
        <v>3523</v>
      </c>
      <c r="B1525" t="str">
        <f>VLOOKUP('Nikes Sales Dataset - Worked f'!A:A,'Nikes Sales Dataset - Worked f'!A:B,2,FALSE)</f>
        <v>3523_20240609</v>
      </c>
      <c r="C1525" t="str">
        <f>VLOOKUP('Nikes Sales Dataset - Worked f'!A:A,'Nikes Sales Dataset - Worked f'!A:C,3,FALSE)</f>
        <v>Kids</v>
      </c>
      <c r="D1525" t="str">
        <f>VLOOKUP('Nikes Sales Dataset - Worked f'!A:A,'Nikes Sales Dataset - Worked f'!A:D,4,FALSE)</f>
        <v>Training</v>
      </c>
      <c r="E1525" t="str">
        <f>VLOOKUP('Nikes Sales Dataset - Worked f'!A:A,'Nikes Sales Dataset - Worked f'!A:E,5,FALSE)</f>
        <v>SuperRep Go</v>
      </c>
      <c r="F1525" t="str">
        <f>VLOOKUP('Nikes Sales Dataset - Worked f'!A:A,'Nikes Sales Dataset - Worked f'!A:G,7,FALSE)</f>
        <v>M</v>
      </c>
      <c r="G1525" s="3">
        <f>VLOOKUP('Nikes Sales Dataset - Worked f'!A:A,'Nikes Sales Dataset - Worked f'!A:I,9,FALSE)</f>
        <v>1</v>
      </c>
      <c r="H1525" s="9">
        <f>VLOOKUP('Nikes Sales Dataset - Worked f'!A:A,'Nikes Sales Dataset - Worked f'!A:K,11,FALSE)</f>
        <v>7061.5</v>
      </c>
      <c r="I1525">
        <f>_xlfn.XLOOKUP('Cleaned and Transformed Dataset'!A:A,'Nikes Sales Dataset - Worked f'!A:A,'Nikes Sales Dataset - Worked f'!M:M)</f>
        <v>1.04</v>
      </c>
      <c r="J1525" s="9">
        <f>_xlfn.XLOOKUP(A:A,'Nikes Sales Dataset - Worked f'!A:A,'Nikes Sales Dataset - Worked f'!N:N)</f>
        <v>-282.46000000000026</v>
      </c>
      <c r="K1525" s="3">
        <f>_xlfn.XLOOKUP(A:A,'Nikes Sales Dataset - Worked f'!A:A,'Nikes Sales Dataset - Worked f'!P:P)</f>
        <v>-282.46000000000026</v>
      </c>
      <c r="L1525" s="7">
        <f>VLOOKUP('Nikes Sales Dataset - Worked f'!A:A,'Nikes Sales Dataset - Worked f'!A:R,18,FALSE)</f>
        <v>45452</v>
      </c>
      <c r="M1525" s="7" t="str">
        <f>_xlfn.XLOOKUP(A:A,'Nikes Sales Dataset - Worked f'!A:A,'Nikes Sales Dataset - Worked f'!S:S)</f>
        <v>Jun</v>
      </c>
      <c r="N1525" s="7" t="str">
        <f>_xlfn.XLOOKUP(A:A,'Nikes Sales Dataset - Worked f'!A:A,'Nikes Sales Dataset - Worked f'!T:T)</f>
        <v>2024</v>
      </c>
      <c r="O1525" t="str">
        <f>_xlfn.XLOOKUP(A:A,'Nikes Sales Dataset - Worked f'!A:A,'Nikes Sales Dataset - Worked f'!U:U)</f>
        <v>Retail</v>
      </c>
      <c r="P1525" t="str">
        <f>_xlfn.XLOOKUP(A:A,'Nikes Sales Dataset - Worked f'!A:A,'Nikes Sales Dataset - Worked f'!W:W)</f>
        <v>Kolkata</v>
      </c>
      <c r="Q1525" s="9">
        <f>_xlfn.XLOOKUP(A:A,'Nikes Sales Dataset - Worked f'!A:A,'Nikes Sales Dataset - Worked f'!X:X)</f>
        <v>825.03</v>
      </c>
    </row>
    <row r="1526" spans="1:17" x14ac:dyDescent="0.25">
      <c r="A1526" s="4">
        <v>3524</v>
      </c>
      <c r="B1526" t="str">
        <f>VLOOKUP('Nikes Sales Dataset - Worked f'!A:A,'Nikes Sales Dataset - Worked f'!A:B,2,FALSE)</f>
        <v>3524_20241112</v>
      </c>
      <c r="C1526" t="str">
        <f>VLOOKUP('Nikes Sales Dataset - Worked f'!A:A,'Nikes Sales Dataset - Worked f'!A:C,3,FALSE)</f>
        <v>Kids</v>
      </c>
      <c r="D1526" t="str">
        <f>VLOOKUP('Nikes Sales Dataset - Worked f'!A:A,'Nikes Sales Dataset - Worked f'!A:D,4,FALSE)</f>
        <v>Training</v>
      </c>
      <c r="E1526" t="str">
        <f>VLOOKUP('Nikes Sales Dataset - Worked f'!A:A,'Nikes Sales Dataset - Worked f'!A:E,5,FALSE)</f>
        <v>SuperRep Go</v>
      </c>
      <c r="F1526" t="str">
        <f>VLOOKUP('Nikes Sales Dataset - Worked f'!A:A,'Nikes Sales Dataset - Worked f'!A:G,7,FALSE)</f>
        <v>M</v>
      </c>
      <c r="G1526" s="3">
        <f>VLOOKUP('Nikes Sales Dataset - Worked f'!A:A,'Nikes Sales Dataset - Worked f'!A:I,9,FALSE)</f>
        <v>1</v>
      </c>
      <c r="H1526" s="9">
        <f>VLOOKUP('Nikes Sales Dataset - Worked f'!A:A,'Nikes Sales Dataset - Worked f'!A:K,11,FALSE)</f>
        <v>6110.0300000000007</v>
      </c>
      <c r="I1526">
        <f>_xlfn.XLOOKUP('Cleaned and Transformed Dataset'!A:A,'Nikes Sales Dataset - Worked f'!A:A,'Nikes Sales Dataset - Worked f'!M:M)</f>
        <v>0</v>
      </c>
      <c r="J1526" s="9">
        <f>_xlfn.XLOOKUP(A:A,'Nikes Sales Dataset - Worked f'!A:A,'Nikes Sales Dataset - Worked f'!N:N)</f>
        <v>6110.0300000000007</v>
      </c>
      <c r="K1526" s="3">
        <f>_xlfn.XLOOKUP(A:A,'Nikes Sales Dataset - Worked f'!A:A,'Nikes Sales Dataset - Worked f'!P:P)</f>
        <v>6110.0300000000007</v>
      </c>
      <c r="L1526" s="7">
        <f>VLOOKUP('Nikes Sales Dataset - Worked f'!A:A,'Nikes Sales Dataset - Worked f'!A:R,18,FALSE)</f>
        <v>45608</v>
      </c>
      <c r="M1526" s="7" t="str">
        <f>_xlfn.XLOOKUP(A:A,'Nikes Sales Dataset - Worked f'!A:A,'Nikes Sales Dataset - Worked f'!S:S)</f>
        <v>Nov</v>
      </c>
      <c r="N1526" s="7" t="str">
        <f>_xlfn.XLOOKUP(A:A,'Nikes Sales Dataset - Worked f'!A:A,'Nikes Sales Dataset - Worked f'!T:T)</f>
        <v>2024</v>
      </c>
      <c r="O1526" t="str">
        <f>_xlfn.XLOOKUP(A:A,'Nikes Sales Dataset - Worked f'!A:A,'Nikes Sales Dataset - Worked f'!U:U)</f>
        <v>Online</v>
      </c>
      <c r="P1526" t="str">
        <f>_xlfn.XLOOKUP(A:A,'Nikes Sales Dataset - Worked f'!A:A,'Nikes Sales Dataset - Worked f'!W:W)</f>
        <v>Mumbai</v>
      </c>
      <c r="Q1526" s="9">
        <f>_xlfn.XLOOKUP(A:A,'Nikes Sales Dataset - Worked f'!A:A,'Nikes Sales Dataset - Worked f'!X:X)</f>
        <v>1646.1</v>
      </c>
    </row>
    <row r="1527" spans="1:17" x14ac:dyDescent="0.25">
      <c r="A1527" s="4">
        <v>3525</v>
      </c>
      <c r="B1527" t="str">
        <f>VLOOKUP('Nikes Sales Dataset - Worked f'!A:A,'Nikes Sales Dataset - Worked f'!A:B,2,FALSE)</f>
        <v>3525_20250129</v>
      </c>
      <c r="C1527" t="str">
        <f>VLOOKUP('Nikes Sales Dataset - Worked f'!A:A,'Nikes Sales Dataset - Worked f'!A:C,3,FALSE)</f>
        <v>Kids</v>
      </c>
      <c r="D1527" t="str">
        <f>VLOOKUP('Nikes Sales Dataset - Worked f'!A:A,'Nikes Sales Dataset - Worked f'!A:D,4,FALSE)</f>
        <v>Running</v>
      </c>
      <c r="E1527" t="str">
        <f>VLOOKUP('Nikes Sales Dataset - Worked f'!A:A,'Nikes Sales Dataset - Worked f'!A:E,5,FALSE)</f>
        <v>React Infinity</v>
      </c>
      <c r="F1527" t="str">
        <f>VLOOKUP('Nikes Sales Dataset - Worked f'!A:A,'Nikes Sales Dataset - Worked f'!A:G,7,FALSE)</f>
        <v>M</v>
      </c>
      <c r="G1527" s="3">
        <f>VLOOKUP('Nikes Sales Dataset - Worked f'!A:A,'Nikes Sales Dataset - Worked f'!A:I,9,FALSE)</f>
        <v>1</v>
      </c>
      <c r="H1527" s="9">
        <f>VLOOKUP('Nikes Sales Dataset - Worked f'!A:A,'Nikes Sales Dataset - Worked f'!A:K,11,FALSE)</f>
        <v>7170.91</v>
      </c>
      <c r="I1527">
        <f>_xlfn.XLOOKUP('Cleaned and Transformed Dataset'!A:A,'Nikes Sales Dataset - Worked f'!A:A,'Nikes Sales Dataset - Worked f'!M:M)</f>
        <v>0</v>
      </c>
      <c r="J1527" s="9">
        <f>_xlfn.XLOOKUP(A:A,'Nikes Sales Dataset - Worked f'!A:A,'Nikes Sales Dataset - Worked f'!N:N)</f>
        <v>7170.91</v>
      </c>
      <c r="K1527" s="3">
        <f>_xlfn.XLOOKUP(A:A,'Nikes Sales Dataset - Worked f'!A:A,'Nikes Sales Dataset - Worked f'!P:P)</f>
        <v>7170.91</v>
      </c>
      <c r="L1527" s="7">
        <f>VLOOKUP('Nikes Sales Dataset - Worked f'!A:A,'Nikes Sales Dataset - Worked f'!A:R,18,FALSE)</f>
        <v>45686</v>
      </c>
      <c r="M1527" s="7" t="str">
        <f>_xlfn.XLOOKUP(A:A,'Nikes Sales Dataset - Worked f'!A:A,'Nikes Sales Dataset - Worked f'!S:S)</f>
        <v>Jan</v>
      </c>
      <c r="N1527" s="7" t="str">
        <f>_xlfn.XLOOKUP(A:A,'Nikes Sales Dataset - Worked f'!A:A,'Nikes Sales Dataset - Worked f'!T:T)</f>
        <v>2025</v>
      </c>
      <c r="O1527" t="str">
        <f>_xlfn.XLOOKUP(A:A,'Nikes Sales Dataset - Worked f'!A:A,'Nikes Sales Dataset - Worked f'!U:U)</f>
        <v>Retail</v>
      </c>
      <c r="P1527" t="str">
        <f>_xlfn.XLOOKUP(A:A,'Nikes Sales Dataset - Worked f'!A:A,'Nikes Sales Dataset - Worked f'!W:W)</f>
        <v>Mumbai</v>
      </c>
      <c r="Q1527" s="9">
        <f>_xlfn.XLOOKUP(A:A,'Nikes Sales Dataset - Worked f'!A:A,'Nikes Sales Dataset - Worked f'!X:X)</f>
        <v>3030.5</v>
      </c>
    </row>
    <row r="1528" spans="1:17" x14ac:dyDescent="0.25">
      <c r="A1528" s="4">
        <v>2030</v>
      </c>
      <c r="B1528" t="str">
        <f>VLOOKUP('Nikes Sales Dataset - Worked f'!A:A,'Nikes Sales Dataset - Worked f'!A:B,2,FALSE)</f>
        <v>2030_20250714</v>
      </c>
      <c r="C1528" t="str">
        <f>VLOOKUP('Nikes Sales Dataset - Worked f'!A:A,'Nikes Sales Dataset - Worked f'!A:C,3,FALSE)</f>
        <v>Men</v>
      </c>
      <c r="D1528" t="str">
        <f>VLOOKUP('Nikes Sales Dataset - Worked f'!A:A,'Nikes Sales Dataset - Worked f'!A:D,4,FALSE)</f>
        <v>Soccer</v>
      </c>
      <c r="E1528" t="str">
        <f>VLOOKUP('Nikes Sales Dataset - Worked f'!A:A,'Nikes Sales Dataset - Worked f'!A:E,5,FALSE)</f>
        <v>Phantom GT</v>
      </c>
      <c r="F1528" t="str">
        <f>VLOOKUP('Nikes Sales Dataset - Worked f'!A:A,'Nikes Sales Dataset - Worked f'!A:G,7,FALSE)</f>
        <v>XL</v>
      </c>
      <c r="G1528" s="3">
        <f>VLOOKUP('Nikes Sales Dataset - Worked f'!A:A,'Nikes Sales Dataset - Worked f'!A:I,9,FALSE)</f>
        <v>0</v>
      </c>
      <c r="H1528" s="9">
        <f>VLOOKUP('Nikes Sales Dataset - Worked f'!A:A,'Nikes Sales Dataset - Worked f'!A:K,11,FALSE)</f>
        <v>6110.0300000000007</v>
      </c>
      <c r="I1528">
        <f>_xlfn.XLOOKUP('Cleaned and Transformed Dataset'!A:A,'Nikes Sales Dataset - Worked f'!A:A,'Nikes Sales Dataset - Worked f'!M:M)</f>
        <v>1.05</v>
      </c>
      <c r="J1528" s="9">
        <f>_xlfn.XLOOKUP(A:A,'Nikes Sales Dataset - Worked f'!A:A,'Nikes Sales Dataset - Worked f'!N:N)</f>
        <v>-305.50150000000031</v>
      </c>
      <c r="K1528" s="3">
        <f>_xlfn.XLOOKUP(A:A,'Nikes Sales Dataset - Worked f'!A:A,'Nikes Sales Dataset - Worked f'!P:P)</f>
        <v>0</v>
      </c>
      <c r="L1528" s="7">
        <f>VLOOKUP('Nikes Sales Dataset - Worked f'!A:A,'Nikes Sales Dataset - Worked f'!A:R,18,FALSE)</f>
        <v>45852</v>
      </c>
      <c r="M1528" s="7" t="str">
        <f>_xlfn.XLOOKUP(A:A,'Nikes Sales Dataset - Worked f'!A:A,'Nikes Sales Dataset - Worked f'!S:S)</f>
        <v>Jul</v>
      </c>
      <c r="N1528" s="7" t="str">
        <f>_xlfn.XLOOKUP(A:A,'Nikes Sales Dataset - Worked f'!A:A,'Nikes Sales Dataset - Worked f'!T:T)</f>
        <v>2025</v>
      </c>
      <c r="O1528" t="str">
        <f>_xlfn.XLOOKUP(A:A,'Nikes Sales Dataset - Worked f'!A:A,'Nikes Sales Dataset - Worked f'!U:U)</f>
        <v>Retail</v>
      </c>
      <c r="P1528" t="str">
        <f>_xlfn.XLOOKUP(A:A,'Nikes Sales Dataset - Worked f'!A:A,'Nikes Sales Dataset - Worked f'!W:W)</f>
        <v>Hyderabad</v>
      </c>
      <c r="Q1528" s="9">
        <f>_xlfn.XLOOKUP(A:A,'Nikes Sales Dataset - Worked f'!A:A,'Nikes Sales Dataset - Worked f'!X:X)</f>
        <v>-122.93</v>
      </c>
    </row>
    <row r="1529" spans="1:17" x14ac:dyDescent="0.25">
      <c r="A1529" s="4">
        <v>3527</v>
      </c>
      <c r="B1529" t="str">
        <f>VLOOKUP('Nikes Sales Dataset - Worked f'!A:A,'Nikes Sales Dataset - Worked f'!A:B,2,FALSE)</f>
        <v>3527_20250612</v>
      </c>
      <c r="C1529" t="str">
        <f>VLOOKUP('Nikes Sales Dataset - Worked f'!A:A,'Nikes Sales Dataset - Worked f'!A:C,3,FALSE)</f>
        <v>Men</v>
      </c>
      <c r="D1529" t="str">
        <f>VLOOKUP('Nikes Sales Dataset - Worked f'!A:A,'Nikes Sales Dataset - Worked f'!A:D,4,FALSE)</f>
        <v>Soccer</v>
      </c>
      <c r="E1529" t="str">
        <f>VLOOKUP('Nikes Sales Dataset - Worked f'!A:A,'Nikes Sales Dataset - Worked f'!A:E,5,FALSE)</f>
        <v>Phantom GT</v>
      </c>
      <c r="F1529" t="str">
        <f>VLOOKUP('Nikes Sales Dataset - Worked f'!A:A,'Nikes Sales Dataset - Worked f'!A:G,7,FALSE)</f>
        <v>M</v>
      </c>
      <c r="G1529" s="3">
        <f>VLOOKUP('Nikes Sales Dataset - Worked f'!A:A,'Nikes Sales Dataset - Worked f'!A:I,9,FALSE)</f>
        <v>3</v>
      </c>
      <c r="H1529" s="9">
        <f>VLOOKUP('Nikes Sales Dataset - Worked f'!A:A,'Nikes Sales Dataset - Worked f'!A:K,11,FALSE)</f>
        <v>6110.0300000000007</v>
      </c>
      <c r="I1529">
        <f>_xlfn.XLOOKUP('Cleaned and Transformed Dataset'!A:A,'Nikes Sales Dataset - Worked f'!A:A,'Nikes Sales Dataset - Worked f'!M:M)</f>
        <v>0</v>
      </c>
      <c r="J1529" s="9">
        <f>_xlfn.XLOOKUP(A:A,'Nikes Sales Dataset - Worked f'!A:A,'Nikes Sales Dataset - Worked f'!N:N)</f>
        <v>6110.0300000000007</v>
      </c>
      <c r="K1529" s="3">
        <f>_xlfn.XLOOKUP(A:A,'Nikes Sales Dataset - Worked f'!A:A,'Nikes Sales Dataset - Worked f'!P:P)</f>
        <v>18330.090000000004</v>
      </c>
      <c r="L1529" s="7">
        <f>VLOOKUP('Nikes Sales Dataset - Worked f'!A:A,'Nikes Sales Dataset - Worked f'!A:R,18,FALSE)</f>
        <v>45820</v>
      </c>
      <c r="M1529" s="7" t="str">
        <f>_xlfn.XLOOKUP(A:A,'Nikes Sales Dataset - Worked f'!A:A,'Nikes Sales Dataset - Worked f'!S:S)</f>
        <v>Jun</v>
      </c>
      <c r="N1529" s="7" t="str">
        <f>_xlfn.XLOOKUP(A:A,'Nikes Sales Dataset - Worked f'!A:A,'Nikes Sales Dataset - Worked f'!T:T)</f>
        <v>2025</v>
      </c>
      <c r="O1529" t="str">
        <f>_xlfn.XLOOKUP(A:A,'Nikes Sales Dataset - Worked f'!A:A,'Nikes Sales Dataset - Worked f'!U:U)</f>
        <v>Online</v>
      </c>
      <c r="P1529" t="str">
        <f>_xlfn.XLOOKUP(A:A,'Nikes Sales Dataset - Worked f'!A:A,'Nikes Sales Dataset - Worked f'!W:W)</f>
        <v>Mumbai</v>
      </c>
      <c r="Q1529" s="9">
        <f>_xlfn.XLOOKUP(A:A,'Nikes Sales Dataset - Worked f'!A:A,'Nikes Sales Dataset - Worked f'!X:X)</f>
        <v>-257.35000000000002</v>
      </c>
    </row>
    <row r="1530" spans="1:17" x14ac:dyDescent="0.25">
      <c r="A1530" s="4">
        <v>3528</v>
      </c>
      <c r="B1530" t="str">
        <f>VLOOKUP('Nikes Sales Dataset - Worked f'!A:A,'Nikes Sales Dataset - Worked f'!A:B,2,FALSE)</f>
        <v>3528_20240821</v>
      </c>
      <c r="C1530" t="str">
        <f>VLOOKUP('Nikes Sales Dataset - Worked f'!A:A,'Nikes Sales Dataset - Worked f'!A:C,3,FALSE)</f>
        <v>Kids</v>
      </c>
      <c r="D1530" t="str">
        <f>VLOOKUP('Nikes Sales Dataset - Worked f'!A:A,'Nikes Sales Dataset - Worked f'!A:D,4,FALSE)</f>
        <v>Running</v>
      </c>
      <c r="E1530" t="str">
        <f>VLOOKUP('Nikes Sales Dataset - Worked f'!A:A,'Nikes Sales Dataset - Worked f'!A:E,5,FALSE)</f>
        <v>React Infinity</v>
      </c>
      <c r="F1530" t="str">
        <f>VLOOKUP('Nikes Sales Dataset - Worked f'!A:A,'Nikes Sales Dataset - Worked f'!A:G,7,FALSE)</f>
        <v>L</v>
      </c>
      <c r="G1530" s="3">
        <f>VLOOKUP('Nikes Sales Dataset - Worked f'!A:A,'Nikes Sales Dataset - Worked f'!A:I,9,FALSE)</f>
        <v>1</v>
      </c>
      <c r="H1530" s="9">
        <f>VLOOKUP('Nikes Sales Dataset - Worked f'!A:A,'Nikes Sales Dataset - Worked f'!A:K,11,FALSE)</f>
        <v>3742.67</v>
      </c>
      <c r="I1530">
        <f>_xlfn.XLOOKUP('Cleaned and Transformed Dataset'!A:A,'Nikes Sales Dataset - Worked f'!A:A,'Nikes Sales Dataset - Worked f'!M:M)</f>
        <v>0</v>
      </c>
      <c r="J1530" s="9">
        <f>_xlfn.XLOOKUP(A:A,'Nikes Sales Dataset - Worked f'!A:A,'Nikes Sales Dataset - Worked f'!N:N)</f>
        <v>3742.67</v>
      </c>
      <c r="K1530" s="3">
        <f>_xlfn.XLOOKUP(A:A,'Nikes Sales Dataset - Worked f'!A:A,'Nikes Sales Dataset - Worked f'!P:P)</f>
        <v>3742.67</v>
      </c>
      <c r="L1530" s="7">
        <f>VLOOKUP('Nikes Sales Dataset - Worked f'!A:A,'Nikes Sales Dataset - Worked f'!A:R,18,FALSE)</f>
        <v>45525</v>
      </c>
      <c r="M1530" s="7" t="str">
        <f>_xlfn.XLOOKUP(A:A,'Nikes Sales Dataset - Worked f'!A:A,'Nikes Sales Dataset - Worked f'!S:S)</f>
        <v>Aug</v>
      </c>
      <c r="N1530" s="7" t="str">
        <f>_xlfn.XLOOKUP(A:A,'Nikes Sales Dataset - Worked f'!A:A,'Nikes Sales Dataset - Worked f'!T:T)</f>
        <v>2024</v>
      </c>
      <c r="O1530" t="str">
        <f>_xlfn.XLOOKUP(A:A,'Nikes Sales Dataset - Worked f'!A:A,'Nikes Sales Dataset - Worked f'!U:U)</f>
        <v>Retail</v>
      </c>
      <c r="P1530" t="str">
        <f>_xlfn.XLOOKUP(A:A,'Nikes Sales Dataset - Worked f'!A:A,'Nikes Sales Dataset - Worked f'!W:W)</f>
        <v>Hyderabad</v>
      </c>
      <c r="Q1530" s="9">
        <f>_xlfn.XLOOKUP(A:A,'Nikes Sales Dataset - Worked f'!A:A,'Nikes Sales Dataset - Worked f'!X:X)</f>
        <v>2662.77</v>
      </c>
    </row>
    <row r="1531" spans="1:17" x14ac:dyDescent="0.25">
      <c r="A1531" s="4">
        <v>3529</v>
      </c>
      <c r="B1531" t="str">
        <f>VLOOKUP('Nikes Sales Dataset - Worked f'!A:A,'Nikes Sales Dataset - Worked f'!A:B,2,FALSE)</f>
        <v>3529_20250328</v>
      </c>
      <c r="C1531" t="str">
        <f>VLOOKUP('Nikes Sales Dataset - Worked f'!A:A,'Nikes Sales Dataset - Worked f'!A:C,3,FALSE)</f>
        <v>Men</v>
      </c>
      <c r="D1531" t="str">
        <f>VLOOKUP('Nikes Sales Dataset - Worked f'!A:A,'Nikes Sales Dataset - Worked f'!A:D,4,FALSE)</f>
        <v>Training</v>
      </c>
      <c r="E1531" t="str">
        <f>VLOOKUP('Nikes Sales Dataset - Worked f'!A:A,'Nikes Sales Dataset - Worked f'!A:E,5,FALSE)</f>
        <v>SuperRep Go</v>
      </c>
      <c r="F1531" t="str">
        <f>VLOOKUP('Nikes Sales Dataset - Worked f'!A:A,'Nikes Sales Dataset - Worked f'!A:G,7,FALSE)</f>
        <v>L</v>
      </c>
      <c r="G1531" s="3">
        <f>VLOOKUP('Nikes Sales Dataset - Worked f'!A:A,'Nikes Sales Dataset - Worked f'!A:I,9,FALSE)</f>
        <v>1</v>
      </c>
      <c r="H1531" s="9">
        <f>VLOOKUP('Nikes Sales Dataset - Worked f'!A:A,'Nikes Sales Dataset - Worked f'!A:K,11,FALSE)</f>
        <v>6110.0300000000007</v>
      </c>
      <c r="I1531">
        <f>_xlfn.XLOOKUP('Cleaned and Transformed Dataset'!A:A,'Nikes Sales Dataset - Worked f'!A:A,'Nikes Sales Dataset - Worked f'!M:M)</f>
        <v>0.2</v>
      </c>
      <c r="J1531" s="9">
        <f>_xlfn.XLOOKUP(A:A,'Nikes Sales Dataset - Worked f'!A:A,'Nikes Sales Dataset - Worked f'!N:N)</f>
        <v>4888.0240000000003</v>
      </c>
      <c r="K1531" s="3">
        <f>_xlfn.XLOOKUP(A:A,'Nikes Sales Dataset - Worked f'!A:A,'Nikes Sales Dataset - Worked f'!P:P)</f>
        <v>4888.0240000000003</v>
      </c>
      <c r="L1531" s="7">
        <f>VLOOKUP('Nikes Sales Dataset - Worked f'!A:A,'Nikes Sales Dataset - Worked f'!A:R,18,FALSE)</f>
        <v>45744</v>
      </c>
      <c r="M1531" s="7" t="str">
        <f>_xlfn.XLOOKUP(A:A,'Nikes Sales Dataset - Worked f'!A:A,'Nikes Sales Dataset - Worked f'!S:S)</f>
        <v>Mar</v>
      </c>
      <c r="N1531" s="7" t="str">
        <f>_xlfn.XLOOKUP(A:A,'Nikes Sales Dataset - Worked f'!A:A,'Nikes Sales Dataset - Worked f'!T:T)</f>
        <v>2025</v>
      </c>
      <c r="O1531" t="str">
        <f>_xlfn.XLOOKUP(A:A,'Nikes Sales Dataset - Worked f'!A:A,'Nikes Sales Dataset - Worked f'!U:U)</f>
        <v>Retail</v>
      </c>
      <c r="P1531" t="str">
        <f>_xlfn.XLOOKUP(A:A,'Nikes Sales Dataset - Worked f'!A:A,'Nikes Sales Dataset - Worked f'!W:W)</f>
        <v>Delhi</v>
      </c>
      <c r="Q1531" s="9">
        <f>_xlfn.XLOOKUP(A:A,'Nikes Sales Dataset - Worked f'!A:A,'Nikes Sales Dataset - Worked f'!X:X)</f>
        <v>1448.77</v>
      </c>
    </row>
    <row r="1532" spans="1:17" x14ac:dyDescent="0.25">
      <c r="A1532" s="4">
        <v>3530</v>
      </c>
      <c r="B1532" t="str">
        <f>VLOOKUP('Nikes Sales Dataset - Worked f'!A:A,'Nikes Sales Dataset - Worked f'!A:B,2,FALSE)</f>
        <v>3530_20230925</v>
      </c>
      <c r="C1532" t="str">
        <f>VLOOKUP('Nikes Sales Dataset - Worked f'!A:A,'Nikes Sales Dataset - Worked f'!A:C,3,FALSE)</f>
        <v>Women</v>
      </c>
      <c r="D1532" t="str">
        <f>VLOOKUP('Nikes Sales Dataset - Worked f'!A:A,'Nikes Sales Dataset - Worked f'!A:D,4,FALSE)</f>
        <v>Soccer</v>
      </c>
      <c r="E1532" t="str">
        <f>VLOOKUP('Nikes Sales Dataset - Worked f'!A:A,'Nikes Sales Dataset - Worked f'!A:E,5,FALSE)</f>
        <v>Mercurial Superfly</v>
      </c>
      <c r="F1532" t="str">
        <f>VLOOKUP('Nikes Sales Dataset - Worked f'!A:A,'Nikes Sales Dataset - Worked f'!A:G,7,FALSE)</f>
        <v>M</v>
      </c>
      <c r="G1532" s="3">
        <f>VLOOKUP('Nikes Sales Dataset - Worked f'!A:A,'Nikes Sales Dataset - Worked f'!A:I,9,FALSE)</f>
        <v>0</v>
      </c>
      <c r="H1532" s="9">
        <f>VLOOKUP('Nikes Sales Dataset - Worked f'!A:A,'Nikes Sales Dataset - Worked f'!A:K,11,FALSE)</f>
        <v>3034.73</v>
      </c>
      <c r="I1532">
        <f>_xlfn.XLOOKUP('Cleaned and Transformed Dataset'!A:A,'Nikes Sales Dataset - Worked f'!A:A,'Nikes Sales Dataset - Worked f'!M:M)</f>
        <v>0</v>
      </c>
      <c r="J1532" s="9">
        <f>_xlfn.XLOOKUP(A:A,'Nikes Sales Dataset - Worked f'!A:A,'Nikes Sales Dataset - Worked f'!N:N)</f>
        <v>3034.73</v>
      </c>
      <c r="K1532" s="3">
        <f>_xlfn.XLOOKUP(A:A,'Nikes Sales Dataset - Worked f'!A:A,'Nikes Sales Dataset - Worked f'!P:P)</f>
        <v>0</v>
      </c>
      <c r="L1532" s="7">
        <f>VLOOKUP('Nikes Sales Dataset - Worked f'!A:A,'Nikes Sales Dataset - Worked f'!A:R,18,FALSE)</f>
        <v>45194</v>
      </c>
      <c r="M1532" s="7" t="str">
        <f>_xlfn.XLOOKUP(A:A,'Nikes Sales Dataset - Worked f'!A:A,'Nikes Sales Dataset - Worked f'!S:S)</f>
        <v>Sep</v>
      </c>
      <c r="N1532" s="7" t="str">
        <f>_xlfn.XLOOKUP(A:A,'Nikes Sales Dataset - Worked f'!A:A,'Nikes Sales Dataset - Worked f'!T:T)</f>
        <v>2023</v>
      </c>
      <c r="O1532" t="str">
        <f>_xlfn.XLOOKUP(A:A,'Nikes Sales Dataset - Worked f'!A:A,'Nikes Sales Dataset - Worked f'!U:U)</f>
        <v>Retail</v>
      </c>
      <c r="P1532" t="str">
        <f>_xlfn.XLOOKUP(A:A,'Nikes Sales Dataset - Worked f'!A:A,'Nikes Sales Dataset - Worked f'!W:W)</f>
        <v>Kolkata</v>
      </c>
      <c r="Q1532" s="9">
        <f>_xlfn.XLOOKUP(A:A,'Nikes Sales Dataset - Worked f'!A:A,'Nikes Sales Dataset - Worked f'!X:X)</f>
        <v>2458.14</v>
      </c>
    </row>
    <row r="1533" spans="1:17" x14ac:dyDescent="0.25">
      <c r="A1533" s="4">
        <v>3531</v>
      </c>
      <c r="B1533" t="str">
        <f>VLOOKUP('Nikes Sales Dataset - Worked f'!A:A,'Nikes Sales Dataset - Worked f'!A:B,2,FALSE)</f>
        <v>3531_Unknown Date</v>
      </c>
      <c r="C1533" t="str">
        <f>VLOOKUP('Nikes Sales Dataset - Worked f'!A:A,'Nikes Sales Dataset - Worked f'!A:C,3,FALSE)</f>
        <v>Women</v>
      </c>
      <c r="D1533" t="str">
        <f>VLOOKUP('Nikes Sales Dataset - Worked f'!A:A,'Nikes Sales Dataset - Worked f'!A:D,4,FALSE)</f>
        <v>Basketball</v>
      </c>
      <c r="E1533" t="str">
        <f>VLOOKUP('Nikes Sales Dataset - Worked f'!A:A,'Nikes Sales Dataset - Worked f'!A:E,5,FALSE)</f>
        <v>LeBron 20</v>
      </c>
      <c r="F1533" t="str">
        <f>VLOOKUP('Nikes Sales Dataset - Worked f'!A:A,'Nikes Sales Dataset - Worked f'!A:G,7,FALSE)</f>
        <v>M</v>
      </c>
      <c r="G1533" s="3">
        <f>VLOOKUP('Nikes Sales Dataset - Worked f'!A:A,'Nikes Sales Dataset - Worked f'!A:I,9,FALSE)</f>
        <v>1</v>
      </c>
      <c r="H1533" s="9">
        <f>VLOOKUP('Nikes Sales Dataset - Worked f'!A:A,'Nikes Sales Dataset - Worked f'!A:K,11,FALSE)</f>
        <v>9015.65</v>
      </c>
      <c r="I1533">
        <f>_xlfn.XLOOKUP('Cleaned and Transformed Dataset'!A:A,'Nikes Sales Dataset - Worked f'!A:A,'Nikes Sales Dataset - Worked f'!M:M)</f>
        <v>7.0000000000000007E-2</v>
      </c>
      <c r="J1533" s="9">
        <f>_xlfn.XLOOKUP(A:A,'Nikes Sales Dataset - Worked f'!A:A,'Nikes Sales Dataset - Worked f'!N:N)</f>
        <v>8384.5544999999984</v>
      </c>
      <c r="K1533" s="3">
        <f>_xlfn.XLOOKUP(A:A,'Nikes Sales Dataset - Worked f'!A:A,'Nikes Sales Dataset - Worked f'!P:P)</f>
        <v>8384.5544999999984</v>
      </c>
      <c r="L1533" s="7" t="str">
        <f>VLOOKUP('Nikes Sales Dataset - Worked f'!A:A,'Nikes Sales Dataset - Worked f'!A:R,18,FALSE)</f>
        <v>Unknown Date</v>
      </c>
      <c r="M1533" s="7" t="str">
        <f>_xlfn.XLOOKUP(A:A,'Nikes Sales Dataset - Worked f'!A:A,'Nikes Sales Dataset - Worked f'!S:S)</f>
        <v>Unknown</v>
      </c>
      <c r="N1533" s="7" t="str">
        <f>_xlfn.XLOOKUP(A:A,'Nikes Sales Dataset - Worked f'!A:A,'Nikes Sales Dataset - Worked f'!T:T)</f>
        <v>Unknown</v>
      </c>
      <c r="O1533" t="str">
        <f>_xlfn.XLOOKUP(A:A,'Nikes Sales Dataset - Worked f'!A:A,'Nikes Sales Dataset - Worked f'!U:U)</f>
        <v>Online</v>
      </c>
      <c r="P1533" t="str">
        <f>_xlfn.XLOOKUP(A:A,'Nikes Sales Dataset - Worked f'!A:A,'Nikes Sales Dataset - Worked f'!W:W)</f>
        <v>Delhi</v>
      </c>
      <c r="Q1533" s="9">
        <f>_xlfn.XLOOKUP(A:A,'Nikes Sales Dataset - Worked f'!A:A,'Nikes Sales Dataset - Worked f'!X:X)</f>
        <v>1932.99</v>
      </c>
    </row>
    <row r="1534" spans="1:17" x14ac:dyDescent="0.25">
      <c r="A1534" s="4">
        <v>3532</v>
      </c>
      <c r="B1534" t="str">
        <f>VLOOKUP('Nikes Sales Dataset - Worked f'!A:A,'Nikes Sales Dataset - Worked f'!A:B,2,FALSE)</f>
        <v>3532_20240507</v>
      </c>
      <c r="C1534" t="str">
        <f>VLOOKUP('Nikes Sales Dataset - Worked f'!A:A,'Nikes Sales Dataset - Worked f'!A:C,3,FALSE)</f>
        <v>Kids</v>
      </c>
      <c r="D1534" t="str">
        <f>VLOOKUP('Nikes Sales Dataset - Worked f'!A:A,'Nikes Sales Dataset - Worked f'!A:D,4,FALSE)</f>
        <v>Running</v>
      </c>
      <c r="E1534" t="str">
        <f>VLOOKUP('Nikes Sales Dataset - Worked f'!A:A,'Nikes Sales Dataset - Worked f'!A:E,5,FALSE)</f>
        <v>React Infinity</v>
      </c>
      <c r="F1534" t="str">
        <f>VLOOKUP('Nikes Sales Dataset - Worked f'!A:A,'Nikes Sales Dataset - Worked f'!A:G,7,FALSE)</f>
        <v>XL</v>
      </c>
      <c r="G1534" s="3">
        <f>VLOOKUP('Nikes Sales Dataset - Worked f'!A:A,'Nikes Sales Dataset - Worked f'!A:I,9,FALSE)</f>
        <v>0</v>
      </c>
      <c r="H1534" s="9">
        <f>VLOOKUP('Nikes Sales Dataset - Worked f'!A:A,'Nikes Sales Dataset - Worked f'!A:K,11,FALSE)</f>
        <v>9244.9599999999991</v>
      </c>
      <c r="I1534">
        <f>_xlfn.XLOOKUP('Cleaned and Transformed Dataset'!A:A,'Nikes Sales Dataset - Worked f'!A:A,'Nikes Sales Dataset - Worked f'!M:M)</f>
        <v>0.47</v>
      </c>
      <c r="J1534" s="9">
        <f>_xlfn.XLOOKUP(A:A,'Nikes Sales Dataset - Worked f'!A:A,'Nikes Sales Dataset - Worked f'!N:N)</f>
        <v>4899.8288000000002</v>
      </c>
      <c r="K1534" s="3">
        <f>_xlfn.XLOOKUP(A:A,'Nikes Sales Dataset - Worked f'!A:A,'Nikes Sales Dataset - Worked f'!P:P)</f>
        <v>0</v>
      </c>
      <c r="L1534" s="7">
        <f>VLOOKUP('Nikes Sales Dataset - Worked f'!A:A,'Nikes Sales Dataset - Worked f'!A:R,18,FALSE)</f>
        <v>45419</v>
      </c>
      <c r="M1534" s="7" t="str">
        <f>_xlfn.XLOOKUP(A:A,'Nikes Sales Dataset - Worked f'!A:A,'Nikes Sales Dataset - Worked f'!S:S)</f>
        <v>May</v>
      </c>
      <c r="N1534" s="7" t="str">
        <f>_xlfn.XLOOKUP(A:A,'Nikes Sales Dataset - Worked f'!A:A,'Nikes Sales Dataset - Worked f'!T:T)</f>
        <v>2024</v>
      </c>
      <c r="O1534" t="str">
        <f>_xlfn.XLOOKUP(A:A,'Nikes Sales Dataset - Worked f'!A:A,'Nikes Sales Dataset - Worked f'!U:U)</f>
        <v>Online</v>
      </c>
      <c r="P1534" t="str">
        <f>_xlfn.XLOOKUP(A:A,'Nikes Sales Dataset - Worked f'!A:A,'Nikes Sales Dataset - Worked f'!W:W)</f>
        <v>Mumbai</v>
      </c>
      <c r="Q1534" s="9">
        <f>_xlfn.XLOOKUP(A:A,'Nikes Sales Dataset - Worked f'!A:A,'Nikes Sales Dataset - Worked f'!X:X)</f>
        <v>-955.19</v>
      </c>
    </row>
    <row r="1535" spans="1:17" x14ac:dyDescent="0.25">
      <c r="A1535" s="4">
        <v>3533</v>
      </c>
      <c r="B1535" t="str">
        <f>VLOOKUP('Nikes Sales Dataset - Worked f'!A:A,'Nikes Sales Dataset - Worked f'!A:B,2,FALSE)</f>
        <v>3533_20231105</v>
      </c>
      <c r="C1535" t="str">
        <f>VLOOKUP('Nikes Sales Dataset - Worked f'!A:A,'Nikes Sales Dataset - Worked f'!A:C,3,FALSE)</f>
        <v>Kids</v>
      </c>
      <c r="D1535" t="str">
        <f>VLOOKUP('Nikes Sales Dataset - Worked f'!A:A,'Nikes Sales Dataset - Worked f'!A:D,4,FALSE)</f>
        <v>Running</v>
      </c>
      <c r="E1535" t="str">
        <f>VLOOKUP('Nikes Sales Dataset - Worked f'!A:A,'Nikes Sales Dataset - Worked f'!A:E,5,FALSE)</f>
        <v>Air Zoom</v>
      </c>
      <c r="F1535" t="str">
        <f>VLOOKUP('Nikes Sales Dataset - Worked f'!A:A,'Nikes Sales Dataset - Worked f'!A:G,7,FALSE)</f>
        <v>L</v>
      </c>
      <c r="G1535" s="3">
        <f>VLOOKUP('Nikes Sales Dataset - Worked f'!A:A,'Nikes Sales Dataset - Worked f'!A:I,9,FALSE)</f>
        <v>1</v>
      </c>
      <c r="H1535" s="9">
        <f>VLOOKUP('Nikes Sales Dataset - Worked f'!A:A,'Nikes Sales Dataset - Worked f'!A:K,11,FALSE)</f>
        <v>6110.0300000000007</v>
      </c>
      <c r="I1535">
        <f>_xlfn.XLOOKUP('Cleaned and Transformed Dataset'!A:A,'Nikes Sales Dataset - Worked f'!A:A,'Nikes Sales Dataset - Worked f'!M:M)</f>
        <v>0</v>
      </c>
      <c r="J1535" s="9">
        <f>_xlfn.XLOOKUP(A:A,'Nikes Sales Dataset - Worked f'!A:A,'Nikes Sales Dataset - Worked f'!N:N)</f>
        <v>6110.0300000000007</v>
      </c>
      <c r="K1535" s="3">
        <f>_xlfn.XLOOKUP(A:A,'Nikes Sales Dataset - Worked f'!A:A,'Nikes Sales Dataset - Worked f'!P:P)</f>
        <v>6110.0300000000007</v>
      </c>
      <c r="L1535" s="7">
        <f>VLOOKUP('Nikes Sales Dataset - Worked f'!A:A,'Nikes Sales Dataset - Worked f'!A:R,18,FALSE)</f>
        <v>45235</v>
      </c>
      <c r="M1535" s="7" t="str">
        <f>_xlfn.XLOOKUP(A:A,'Nikes Sales Dataset - Worked f'!A:A,'Nikes Sales Dataset - Worked f'!S:S)</f>
        <v>Nov</v>
      </c>
      <c r="N1535" s="7" t="str">
        <f>_xlfn.XLOOKUP(A:A,'Nikes Sales Dataset - Worked f'!A:A,'Nikes Sales Dataset - Worked f'!T:T)</f>
        <v>2023</v>
      </c>
      <c r="O1535" t="str">
        <f>_xlfn.XLOOKUP(A:A,'Nikes Sales Dataset - Worked f'!A:A,'Nikes Sales Dataset - Worked f'!U:U)</f>
        <v>Retail</v>
      </c>
      <c r="P1535" t="str">
        <f>_xlfn.XLOOKUP(A:A,'Nikes Sales Dataset - Worked f'!A:A,'Nikes Sales Dataset - Worked f'!W:W)</f>
        <v>Hyderabad</v>
      </c>
      <c r="Q1535" s="9">
        <f>_xlfn.XLOOKUP(A:A,'Nikes Sales Dataset - Worked f'!A:A,'Nikes Sales Dataset - Worked f'!X:X)</f>
        <v>451.71</v>
      </c>
    </row>
    <row r="1536" spans="1:17" x14ac:dyDescent="0.25">
      <c r="A1536" s="4">
        <v>3534</v>
      </c>
      <c r="B1536" t="str">
        <f>VLOOKUP('Nikes Sales Dataset - Worked f'!A:A,'Nikes Sales Dataset - Worked f'!A:B,2,FALSE)</f>
        <v>3534_20241109</v>
      </c>
      <c r="C1536" t="str">
        <f>VLOOKUP('Nikes Sales Dataset - Worked f'!A:A,'Nikes Sales Dataset - Worked f'!A:C,3,FALSE)</f>
        <v>Kids</v>
      </c>
      <c r="D1536" t="str">
        <f>VLOOKUP('Nikes Sales Dataset - Worked f'!A:A,'Nikes Sales Dataset - Worked f'!A:D,4,FALSE)</f>
        <v>Basketball</v>
      </c>
      <c r="E1536" t="str">
        <f>VLOOKUP('Nikes Sales Dataset - Worked f'!A:A,'Nikes Sales Dataset - Worked f'!A:E,5,FALSE)</f>
        <v>Zoom Freak</v>
      </c>
      <c r="F1536" t="str">
        <f>VLOOKUP('Nikes Sales Dataset - Worked f'!A:A,'Nikes Sales Dataset - Worked f'!A:G,7,FALSE)</f>
        <v>M</v>
      </c>
      <c r="G1536" s="3">
        <f>VLOOKUP('Nikes Sales Dataset - Worked f'!A:A,'Nikes Sales Dataset - Worked f'!A:I,9,FALSE)</f>
        <v>3</v>
      </c>
      <c r="H1536" s="9">
        <f>VLOOKUP('Nikes Sales Dataset - Worked f'!A:A,'Nikes Sales Dataset - Worked f'!A:K,11,FALSE)</f>
        <v>3280.57</v>
      </c>
      <c r="I1536">
        <f>_xlfn.XLOOKUP('Cleaned and Transformed Dataset'!A:A,'Nikes Sales Dataset - Worked f'!A:A,'Nikes Sales Dataset - Worked f'!M:M)</f>
        <v>0.62</v>
      </c>
      <c r="J1536" s="9">
        <f>_xlfn.XLOOKUP(A:A,'Nikes Sales Dataset - Worked f'!A:A,'Nikes Sales Dataset - Worked f'!N:N)</f>
        <v>1246.6166000000001</v>
      </c>
      <c r="K1536" s="3">
        <f>_xlfn.XLOOKUP(A:A,'Nikes Sales Dataset - Worked f'!A:A,'Nikes Sales Dataset - Worked f'!P:P)</f>
        <v>3739.8498</v>
      </c>
      <c r="L1536" s="7">
        <f>VLOOKUP('Nikes Sales Dataset - Worked f'!A:A,'Nikes Sales Dataset - Worked f'!A:R,18,FALSE)</f>
        <v>45605</v>
      </c>
      <c r="M1536" s="7" t="str">
        <f>_xlfn.XLOOKUP(A:A,'Nikes Sales Dataset - Worked f'!A:A,'Nikes Sales Dataset - Worked f'!S:S)</f>
        <v>Nov</v>
      </c>
      <c r="N1536" s="7" t="str">
        <f>_xlfn.XLOOKUP(A:A,'Nikes Sales Dataset - Worked f'!A:A,'Nikes Sales Dataset - Worked f'!T:T)</f>
        <v>2024</v>
      </c>
      <c r="O1536" t="str">
        <f>_xlfn.XLOOKUP(A:A,'Nikes Sales Dataset - Worked f'!A:A,'Nikes Sales Dataset - Worked f'!U:U)</f>
        <v>Retail</v>
      </c>
      <c r="P1536" t="str">
        <f>_xlfn.XLOOKUP(A:A,'Nikes Sales Dataset - Worked f'!A:A,'Nikes Sales Dataset - Worked f'!W:W)</f>
        <v>Kolkata</v>
      </c>
      <c r="Q1536" s="9">
        <f>_xlfn.XLOOKUP(A:A,'Nikes Sales Dataset - Worked f'!A:A,'Nikes Sales Dataset - Worked f'!X:X)</f>
        <v>427.76</v>
      </c>
    </row>
    <row r="1537" spans="1:17" x14ac:dyDescent="0.25">
      <c r="A1537" s="4">
        <v>3535</v>
      </c>
      <c r="B1537" t="str">
        <f>VLOOKUP('Nikes Sales Dataset - Worked f'!A:A,'Nikes Sales Dataset - Worked f'!A:B,2,FALSE)</f>
        <v>3535_20241224</v>
      </c>
      <c r="C1537" t="str">
        <f>VLOOKUP('Nikes Sales Dataset - Worked f'!A:A,'Nikes Sales Dataset - Worked f'!A:C,3,FALSE)</f>
        <v>Kids</v>
      </c>
      <c r="D1537" t="str">
        <f>VLOOKUP('Nikes Sales Dataset - Worked f'!A:A,'Nikes Sales Dataset - Worked f'!A:D,4,FALSE)</f>
        <v>Basketball</v>
      </c>
      <c r="E1537" t="str">
        <f>VLOOKUP('Nikes Sales Dataset - Worked f'!A:A,'Nikes Sales Dataset - Worked f'!A:E,5,FALSE)</f>
        <v>LeBron 20</v>
      </c>
      <c r="F1537" t="str">
        <f>VLOOKUP('Nikes Sales Dataset - Worked f'!A:A,'Nikes Sales Dataset - Worked f'!A:G,7,FALSE)</f>
        <v>XL</v>
      </c>
      <c r="G1537" s="3">
        <f>VLOOKUP('Nikes Sales Dataset - Worked f'!A:A,'Nikes Sales Dataset - Worked f'!A:I,9,FALSE)</f>
        <v>1</v>
      </c>
      <c r="H1537" s="9">
        <f>VLOOKUP('Nikes Sales Dataset - Worked f'!A:A,'Nikes Sales Dataset - Worked f'!A:K,11,FALSE)</f>
        <v>6302.89</v>
      </c>
      <c r="I1537">
        <f>_xlfn.XLOOKUP('Cleaned and Transformed Dataset'!A:A,'Nikes Sales Dataset - Worked f'!A:A,'Nikes Sales Dataset - Worked f'!M:M)</f>
        <v>0.82</v>
      </c>
      <c r="J1537" s="9">
        <f>_xlfn.XLOOKUP(A:A,'Nikes Sales Dataset - Worked f'!A:A,'Nikes Sales Dataset - Worked f'!N:N)</f>
        <v>1134.5202000000004</v>
      </c>
      <c r="K1537" s="3">
        <f>_xlfn.XLOOKUP(A:A,'Nikes Sales Dataset - Worked f'!A:A,'Nikes Sales Dataset - Worked f'!P:P)</f>
        <v>1134.5202000000004</v>
      </c>
      <c r="L1537" s="7">
        <f>VLOOKUP('Nikes Sales Dataset - Worked f'!A:A,'Nikes Sales Dataset - Worked f'!A:R,18,FALSE)</f>
        <v>45650</v>
      </c>
      <c r="M1537" s="7" t="str">
        <f>_xlfn.XLOOKUP(A:A,'Nikes Sales Dataset - Worked f'!A:A,'Nikes Sales Dataset - Worked f'!S:S)</f>
        <v>Dec</v>
      </c>
      <c r="N1537" s="7" t="str">
        <f>_xlfn.XLOOKUP(A:A,'Nikes Sales Dataset - Worked f'!A:A,'Nikes Sales Dataset - Worked f'!T:T)</f>
        <v>2024</v>
      </c>
      <c r="O1537" t="str">
        <f>_xlfn.XLOOKUP(A:A,'Nikes Sales Dataset - Worked f'!A:A,'Nikes Sales Dataset - Worked f'!U:U)</f>
        <v>Retail</v>
      </c>
      <c r="P1537" t="str">
        <f>_xlfn.XLOOKUP(A:A,'Nikes Sales Dataset - Worked f'!A:A,'Nikes Sales Dataset - Worked f'!W:W)</f>
        <v>Pune</v>
      </c>
      <c r="Q1537" s="9">
        <f>_xlfn.XLOOKUP(A:A,'Nikes Sales Dataset - Worked f'!A:A,'Nikes Sales Dataset - Worked f'!X:X)</f>
        <v>169.86</v>
      </c>
    </row>
    <row r="1538" spans="1:17" x14ac:dyDescent="0.25">
      <c r="A1538" s="4">
        <v>3536</v>
      </c>
      <c r="B1538" t="str">
        <f>VLOOKUP('Nikes Sales Dataset - Worked f'!A:A,'Nikes Sales Dataset - Worked f'!A:B,2,FALSE)</f>
        <v>3536_20241201</v>
      </c>
      <c r="C1538" t="str">
        <f>VLOOKUP('Nikes Sales Dataset - Worked f'!A:A,'Nikes Sales Dataset - Worked f'!A:C,3,FALSE)</f>
        <v>Women</v>
      </c>
      <c r="D1538" t="str">
        <f>VLOOKUP('Nikes Sales Dataset - Worked f'!A:A,'Nikes Sales Dataset - Worked f'!A:D,4,FALSE)</f>
        <v>Lifestyle</v>
      </c>
      <c r="E1538" t="str">
        <f>VLOOKUP('Nikes Sales Dataset - Worked f'!A:A,'Nikes Sales Dataset - Worked f'!A:E,5,FALSE)</f>
        <v>Dunk Low</v>
      </c>
      <c r="F1538" t="str">
        <f>VLOOKUP('Nikes Sales Dataset - Worked f'!A:A,'Nikes Sales Dataset - Worked f'!A:G,7,FALSE)</f>
        <v>XL</v>
      </c>
      <c r="G1538" s="3">
        <f>VLOOKUP('Nikes Sales Dataset - Worked f'!A:A,'Nikes Sales Dataset - Worked f'!A:I,9,FALSE)</f>
        <v>1</v>
      </c>
      <c r="H1538" s="9">
        <f>VLOOKUP('Nikes Sales Dataset - Worked f'!A:A,'Nikes Sales Dataset - Worked f'!A:K,11,FALSE)</f>
        <v>3929.3</v>
      </c>
      <c r="I1538">
        <f>_xlfn.XLOOKUP('Cleaned and Transformed Dataset'!A:A,'Nikes Sales Dataset - Worked f'!A:A,'Nikes Sales Dataset - Worked f'!M:M)</f>
        <v>0</v>
      </c>
      <c r="J1538" s="9">
        <f>_xlfn.XLOOKUP(A:A,'Nikes Sales Dataset - Worked f'!A:A,'Nikes Sales Dataset - Worked f'!N:N)</f>
        <v>3929.3</v>
      </c>
      <c r="K1538" s="3">
        <f>_xlfn.XLOOKUP(A:A,'Nikes Sales Dataset - Worked f'!A:A,'Nikes Sales Dataset - Worked f'!P:P)</f>
        <v>3929.3</v>
      </c>
      <c r="L1538" s="7">
        <f>VLOOKUP('Nikes Sales Dataset - Worked f'!A:A,'Nikes Sales Dataset - Worked f'!A:R,18,FALSE)</f>
        <v>45627</v>
      </c>
      <c r="M1538" s="7" t="str">
        <f>_xlfn.XLOOKUP(A:A,'Nikes Sales Dataset - Worked f'!A:A,'Nikes Sales Dataset - Worked f'!S:S)</f>
        <v>Dec</v>
      </c>
      <c r="N1538" s="7" t="str">
        <f>_xlfn.XLOOKUP(A:A,'Nikes Sales Dataset - Worked f'!A:A,'Nikes Sales Dataset - Worked f'!T:T)</f>
        <v>2024</v>
      </c>
      <c r="O1538" t="str">
        <f>_xlfn.XLOOKUP(A:A,'Nikes Sales Dataset - Worked f'!A:A,'Nikes Sales Dataset - Worked f'!U:U)</f>
        <v>Retail</v>
      </c>
      <c r="P1538" t="str">
        <f>_xlfn.XLOOKUP(A:A,'Nikes Sales Dataset - Worked f'!A:A,'Nikes Sales Dataset - Worked f'!W:W)</f>
        <v>Bangalore</v>
      </c>
      <c r="Q1538" s="9">
        <f>_xlfn.XLOOKUP(A:A,'Nikes Sales Dataset - Worked f'!A:A,'Nikes Sales Dataset - Worked f'!X:X)</f>
        <v>3934.31</v>
      </c>
    </row>
    <row r="1539" spans="1:17" x14ac:dyDescent="0.25">
      <c r="A1539" s="4">
        <v>3537</v>
      </c>
      <c r="B1539" t="str">
        <f>VLOOKUP('Nikes Sales Dataset - Worked f'!A:A,'Nikes Sales Dataset - Worked f'!A:B,2,FALSE)</f>
        <v>3537_20250615</v>
      </c>
      <c r="C1539" t="str">
        <f>VLOOKUP('Nikes Sales Dataset - Worked f'!A:A,'Nikes Sales Dataset - Worked f'!A:C,3,FALSE)</f>
        <v>Men</v>
      </c>
      <c r="D1539" t="str">
        <f>VLOOKUP('Nikes Sales Dataset - Worked f'!A:A,'Nikes Sales Dataset - Worked f'!A:D,4,FALSE)</f>
        <v>Lifestyle</v>
      </c>
      <c r="E1539" t="str">
        <f>VLOOKUP('Nikes Sales Dataset - Worked f'!A:A,'Nikes Sales Dataset - Worked f'!A:E,5,FALSE)</f>
        <v>Blazer Mid</v>
      </c>
      <c r="F1539" t="str">
        <f>VLOOKUP('Nikes Sales Dataset - Worked f'!A:A,'Nikes Sales Dataset - Worked f'!A:G,7,FALSE)</f>
        <v>XL</v>
      </c>
      <c r="G1539" s="3">
        <f>VLOOKUP('Nikes Sales Dataset - Worked f'!A:A,'Nikes Sales Dataset - Worked f'!A:I,9,FALSE)</f>
        <v>2</v>
      </c>
      <c r="H1539" s="9">
        <f>VLOOKUP('Nikes Sales Dataset - Worked f'!A:A,'Nikes Sales Dataset - Worked f'!A:K,11,FALSE)</f>
        <v>5464.07</v>
      </c>
      <c r="I1539">
        <f>_xlfn.XLOOKUP('Cleaned and Transformed Dataset'!A:A,'Nikes Sales Dataset - Worked f'!A:A,'Nikes Sales Dataset - Worked f'!M:M)</f>
        <v>1.01</v>
      </c>
      <c r="J1539" s="9">
        <f>_xlfn.XLOOKUP(A:A,'Nikes Sales Dataset - Worked f'!A:A,'Nikes Sales Dataset - Worked f'!N:N)</f>
        <v>-54.640700000000045</v>
      </c>
      <c r="K1539" s="3">
        <f>_xlfn.XLOOKUP(A:A,'Nikes Sales Dataset - Worked f'!A:A,'Nikes Sales Dataset - Worked f'!P:P)</f>
        <v>-109.28140000000009</v>
      </c>
      <c r="L1539" s="7">
        <f>VLOOKUP('Nikes Sales Dataset - Worked f'!A:A,'Nikes Sales Dataset - Worked f'!A:R,18,FALSE)</f>
        <v>45823</v>
      </c>
      <c r="M1539" s="7" t="str">
        <f>_xlfn.XLOOKUP(A:A,'Nikes Sales Dataset - Worked f'!A:A,'Nikes Sales Dataset - Worked f'!S:S)</f>
        <v>Jun</v>
      </c>
      <c r="N1539" s="7" t="str">
        <f>_xlfn.XLOOKUP(A:A,'Nikes Sales Dataset - Worked f'!A:A,'Nikes Sales Dataset - Worked f'!T:T)</f>
        <v>2025</v>
      </c>
      <c r="O1539" t="str">
        <f>_xlfn.XLOOKUP(A:A,'Nikes Sales Dataset - Worked f'!A:A,'Nikes Sales Dataset - Worked f'!U:U)</f>
        <v>Online</v>
      </c>
      <c r="P1539" t="str">
        <f>_xlfn.XLOOKUP(A:A,'Nikes Sales Dataset - Worked f'!A:A,'Nikes Sales Dataset - Worked f'!W:W)</f>
        <v>Kolkata</v>
      </c>
      <c r="Q1539" s="9">
        <f>_xlfn.XLOOKUP(A:A,'Nikes Sales Dataset - Worked f'!A:A,'Nikes Sales Dataset - Worked f'!X:X)</f>
        <v>3170.78</v>
      </c>
    </row>
    <row r="1540" spans="1:17" x14ac:dyDescent="0.25">
      <c r="A1540" s="4">
        <v>3538</v>
      </c>
      <c r="B1540" t="str">
        <f>VLOOKUP('Nikes Sales Dataset - Worked f'!A:A,'Nikes Sales Dataset - Worked f'!A:B,2,FALSE)</f>
        <v>3538_20241212</v>
      </c>
      <c r="C1540" t="str">
        <f>VLOOKUP('Nikes Sales Dataset - Worked f'!A:A,'Nikes Sales Dataset - Worked f'!A:C,3,FALSE)</f>
        <v>Kids</v>
      </c>
      <c r="D1540" t="str">
        <f>VLOOKUP('Nikes Sales Dataset - Worked f'!A:A,'Nikes Sales Dataset - Worked f'!A:D,4,FALSE)</f>
        <v>Basketball</v>
      </c>
      <c r="E1540" t="str">
        <f>VLOOKUP('Nikes Sales Dataset - Worked f'!A:A,'Nikes Sales Dataset - Worked f'!A:E,5,FALSE)</f>
        <v>Kyrie Flytrap</v>
      </c>
      <c r="F1540" t="str">
        <f>VLOOKUP('Nikes Sales Dataset - Worked f'!A:A,'Nikes Sales Dataset - Worked f'!A:G,7,FALSE)</f>
        <v>L</v>
      </c>
      <c r="G1540" s="3">
        <f>VLOOKUP('Nikes Sales Dataset - Worked f'!A:A,'Nikes Sales Dataset - Worked f'!A:I,9,FALSE)</f>
        <v>0</v>
      </c>
      <c r="H1540" s="9">
        <f>VLOOKUP('Nikes Sales Dataset - Worked f'!A:A,'Nikes Sales Dataset - Worked f'!A:K,11,FALSE)</f>
        <v>6110.0300000000007</v>
      </c>
      <c r="I1540">
        <f>_xlfn.XLOOKUP('Cleaned and Transformed Dataset'!A:A,'Nikes Sales Dataset - Worked f'!A:A,'Nikes Sales Dataset - Worked f'!M:M)</f>
        <v>0</v>
      </c>
      <c r="J1540" s="9">
        <f>_xlfn.XLOOKUP(A:A,'Nikes Sales Dataset - Worked f'!A:A,'Nikes Sales Dataset - Worked f'!N:N)</f>
        <v>6110.0300000000007</v>
      </c>
      <c r="K1540" s="3">
        <f>_xlfn.XLOOKUP(A:A,'Nikes Sales Dataset - Worked f'!A:A,'Nikes Sales Dataset - Worked f'!P:P)</f>
        <v>0</v>
      </c>
      <c r="L1540" s="7">
        <f>VLOOKUP('Nikes Sales Dataset - Worked f'!A:A,'Nikes Sales Dataset - Worked f'!A:R,18,FALSE)</f>
        <v>45638</v>
      </c>
      <c r="M1540" s="7" t="str">
        <f>_xlfn.XLOOKUP(A:A,'Nikes Sales Dataset - Worked f'!A:A,'Nikes Sales Dataset - Worked f'!S:S)</f>
        <v>Dec</v>
      </c>
      <c r="N1540" s="7" t="str">
        <f>_xlfn.XLOOKUP(A:A,'Nikes Sales Dataset - Worked f'!A:A,'Nikes Sales Dataset - Worked f'!T:T)</f>
        <v>2024</v>
      </c>
      <c r="O1540" t="str">
        <f>_xlfn.XLOOKUP(A:A,'Nikes Sales Dataset - Worked f'!A:A,'Nikes Sales Dataset - Worked f'!U:U)</f>
        <v>Online</v>
      </c>
      <c r="P1540" t="str">
        <f>_xlfn.XLOOKUP(A:A,'Nikes Sales Dataset - Worked f'!A:A,'Nikes Sales Dataset - Worked f'!W:W)</f>
        <v>Bangalore</v>
      </c>
      <c r="Q1540" s="9">
        <f>_xlfn.XLOOKUP(A:A,'Nikes Sales Dataset - Worked f'!A:A,'Nikes Sales Dataset - Worked f'!X:X)</f>
        <v>2787.81</v>
      </c>
    </row>
    <row r="1541" spans="1:17" x14ac:dyDescent="0.25">
      <c r="A1541" s="4">
        <v>3539</v>
      </c>
      <c r="B1541" t="str">
        <f>VLOOKUP('Nikes Sales Dataset - Worked f'!A:A,'Nikes Sales Dataset - Worked f'!A:B,2,FALSE)</f>
        <v>3539_Unknown Date</v>
      </c>
      <c r="C1541" t="str">
        <f>VLOOKUP('Nikes Sales Dataset - Worked f'!A:A,'Nikes Sales Dataset - Worked f'!A:C,3,FALSE)</f>
        <v>Kids</v>
      </c>
      <c r="D1541" t="str">
        <f>VLOOKUP('Nikes Sales Dataset - Worked f'!A:A,'Nikes Sales Dataset - Worked f'!A:D,4,FALSE)</f>
        <v>Lifestyle</v>
      </c>
      <c r="E1541" t="str">
        <f>VLOOKUP('Nikes Sales Dataset - Worked f'!A:A,'Nikes Sales Dataset - Worked f'!A:E,5,FALSE)</f>
        <v>Air Force 1</v>
      </c>
      <c r="F1541" t="str">
        <f>VLOOKUP('Nikes Sales Dataset - Worked f'!A:A,'Nikes Sales Dataset - Worked f'!A:G,7,FALSE)</f>
        <v>XL</v>
      </c>
      <c r="G1541" s="3">
        <f>VLOOKUP('Nikes Sales Dataset - Worked f'!A:A,'Nikes Sales Dataset - Worked f'!A:I,9,FALSE)</f>
        <v>3</v>
      </c>
      <c r="H1541" s="9">
        <f>VLOOKUP('Nikes Sales Dataset - Worked f'!A:A,'Nikes Sales Dataset - Worked f'!A:K,11,FALSE)</f>
        <v>7706.3</v>
      </c>
      <c r="I1541">
        <f>_xlfn.XLOOKUP('Cleaned and Transformed Dataset'!A:A,'Nikes Sales Dataset - Worked f'!A:A,'Nikes Sales Dataset - Worked f'!M:M)</f>
        <v>1.1499999999999999</v>
      </c>
      <c r="J1541" s="9">
        <f>_xlfn.XLOOKUP(A:A,'Nikes Sales Dataset - Worked f'!A:A,'Nikes Sales Dataset - Worked f'!N:N)</f>
        <v>-1155.9449999999993</v>
      </c>
      <c r="K1541" s="3">
        <f>_xlfn.XLOOKUP(A:A,'Nikes Sales Dataset - Worked f'!A:A,'Nikes Sales Dataset - Worked f'!P:P)</f>
        <v>-3467.8349999999978</v>
      </c>
      <c r="L1541" s="7" t="str">
        <f>VLOOKUP('Nikes Sales Dataset - Worked f'!A:A,'Nikes Sales Dataset - Worked f'!A:R,18,FALSE)</f>
        <v>Unknown Date</v>
      </c>
      <c r="M1541" s="7" t="str">
        <f>_xlfn.XLOOKUP(A:A,'Nikes Sales Dataset - Worked f'!A:A,'Nikes Sales Dataset - Worked f'!S:S)</f>
        <v>Unknown</v>
      </c>
      <c r="N1541" s="7" t="str">
        <f>_xlfn.XLOOKUP(A:A,'Nikes Sales Dataset - Worked f'!A:A,'Nikes Sales Dataset - Worked f'!T:T)</f>
        <v>Unknown</v>
      </c>
      <c r="O1541" t="str">
        <f>_xlfn.XLOOKUP(A:A,'Nikes Sales Dataset - Worked f'!A:A,'Nikes Sales Dataset - Worked f'!U:U)</f>
        <v>Retail</v>
      </c>
      <c r="P1541" t="str">
        <f>_xlfn.XLOOKUP(A:A,'Nikes Sales Dataset - Worked f'!A:A,'Nikes Sales Dataset - Worked f'!W:W)</f>
        <v>Hyderabad</v>
      </c>
      <c r="Q1541" s="9">
        <f>_xlfn.XLOOKUP(A:A,'Nikes Sales Dataset - Worked f'!A:A,'Nikes Sales Dataset - Worked f'!X:X)</f>
        <v>2366.58</v>
      </c>
    </row>
    <row r="1542" spans="1:17" x14ac:dyDescent="0.25">
      <c r="A1542" s="4">
        <v>3540</v>
      </c>
      <c r="B1542" t="str">
        <f>VLOOKUP('Nikes Sales Dataset - Worked f'!A:A,'Nikes Sales Dataset - Worked f'!A:B,2,FALSE)</f>
        <v>3540_20250516</v>
      </c>
      <c r="C1542" t="str">
        <f>VLOOKUP('Nikes Sales Dataset - Worked f'!A:A,'Nikes Sales Dataset - Worked f'!A:C,3,FALSE)</f>
        <v>Kids</v>
      </c>
      <c r="D1542" t="str">
        <f>VLOOKUP('Nikes Sales Dataset - Worked f'!A:A,'Nikes Sales Dataset - Worked f'!A:D,4,FALSE)</f>
        <v>Training</v>
      </c>
      <c r="E1542" t="str">
        <f>VLOOKUP('Nikes Sales Dataset - Worked f'!A:A,'Nikes Sales Dataset - Worked f'!A:E,5,FALSE)</f>
        <v>Flex Trainer</v>
      </c>
      <c r="F1542" t="str">
        <f>VLOOKUP('Nikes Sales Dataset - Worked f'!A:A,'Nikes Sales Dataset - Worked f'!A:G,7,FALSE)</f>
        <v>XL</v>
      </c>
      <c r="G1542" s="3">
        <f>VLOOKUP('Nikes Sales Dataset - Worked f'!A:A,'Nikes Sales Dataset - Worked f'!A:I,9,FALSE)</f>
        <v>-1</v>
      </c>
      <c r="H1542" s="9">
        <f>VLOOKUP('Nikes Sales Dataset - Worked f'!A:A,'Nikes Sales Dataset - Worked f'!A:K,11,FALSE)</f>
        <v>9564.4</v>
      </c>
      <c r="I1542">
        <f>_xlfn.XLOOKUP('Cleaned and Transformed Dataset'!A:A,'Nikes Sales Dataset - Worked f'!A:A,'Nikes Sales Dataset - Worked f'!M:M)</f>
        <v>0</v>
      </c>
      <c r="J1542" s="9">
        <f>_xlfn.XLOOKUP(A:A,'Nikes Sales Dataset - Worked f'!A:A,'Nikes Sales Dataset - Worked f'!N:N)</f>
        <v>9564.4</v>
      </c>
      <c r="K1542" s="3">
        <f>_xlfn.XLOOKUP(A:A,'Nikes Sales Dataset - Worked f'!A:A,'Nikes Sales Dataset - Worked f'!P:P)</f>
        <v>-9564.4</v>
      </c>
      <c r="L1542" s="7">
        <f>VLOOKUP('Nikes Sales Dataset - Worked f'!A:A,'Nikes Sales Dataset - Worked f'!A:R,18,FALSE)</f>
        <v>45793</v>
      </c>
      <c r="M1542" s="7" t="str">
        <f>_xlfn.XLOOKUP(A:A,'Nikes Sales Dataset - Worked f'!A:A,'Nikes Sales Dataset - Worked f'!S:S)</f>
        <v>May</v>
      </c>
      <c r="N1542" s="7" t="str">
        <f>_xlfn.XLOOKUP(A:A,'Nikes Sales Dataset - Worked f'!A:A,'Nikes Sales Dataset - Worked f'!T:T)</f>
        <v>2025</v>
      </c>
      <c r="O1542" t="str">
        <f>_xlfn.XLOOKUP(A:A,'Nikes Sales Dataset - Worked f'!A:A,'Nikes Sales Dataset - Worked f'!U:U)</f>
        <v>Retail</v>
      </c>
      <c r="P1542" t="str">
        <f>_xlfn.XLOOKUP(A:A,'Nikes Sales Dataset - Worked f'!A:A,'Nikes Sales Dataset - Worked f'!W:W)</f>
        <v>Delhi</v>
      </c>
      <c r="Q1542" s="9">
        <f>_xlfn.XLOOKUP(A:A,'Nikes Sales Dataset - Worked f'!A:A,'Nikes Sales Dataset - Worked f'!X:X)</f>
        <v>1850.13</v>
      </c>
    </row>
    <row r="1543" spans="1:17" x14ac:dyDescent="0.25">
      <c r="A1543" s="4">
        <v>3541</v>
      </c>
      <c r="B1543" t="str">
        <f>VLOOKUP('Nikes Sales Dataset - Worked f'!A:A,'Nikes Sales Dataset - Worked f'!A:B,2,FALSE)</f>
        <v>3541_20240904</v>
      </c>
      <c r="C1543" t="str">
        <f>VLOOKUP('Nikes Sales Dataset - Worked f'!A:A,'Nikes Sales Dataset - Worked f'!A:C,3,FALSE)</f>
        <v>Kids</v>
      </c>
      <c r="D1543" t="str">
        <f>VLOOKUP('Nikes Sales Dataset - Worked f'!A:A,'Nikes Sales Dataset - Worked f'!A:D,4,FALSE)</f>
        <v>Training</v>
      </c>
      <c r="E1543" t="str">
        <f>VLOOKUP('Nikes Sales Dataset - Worked f'!A:A,'Nikes Sales Dataset - Worked f'!A:E,5,FALSE)</f>
        <v>SuperRep Go</v>
      </c>
      <c r="F1543" t="str">
        <f>VLOOKUP('Nikes Sales Dataset - Worked f'!A:A,'Nikes Sales Dataset - Worked f'!A:G,7,FALSE)</f>
        <v>M</v>
      </c>
      <c r="G1543" s="3">
        <f>VLOOKUP('Nikes Sales Dataset - Worked f'!A:A,'Nikes Sales Dataset - Worked f'!A:I,9,FALSE)</f>
        <v>-1</v>
      </c>
      <c r="H1543" s="9">
        <f>VLOOKUP('Nikes Sales Dataset - Worked f'!A:A,'Nikes Sales Dataset - Worked f'!A:K,11,FALSE)</f>
        <v>3644.5</v>
      </c>
      <c r="I1543">
        <f>_xlfn.XLOOKUP('Cleaned and Transformed Dataset'!A:A,'Nikes Sales Dataset - Worked f'!A:A,'Nikes Sales Dataset - Worked f'!M:M)</f>
        <v>0</v>
      </c>
      <c r="J1543" s="9">
        <f>_xlfn.XLOOKUP(A:A,'Nikes Sales Dataset - Worked f'!A:A,'Nikes Sales Dataset - Worked f'!N:N)</f>
        <v>3644.5</v>
      </c>
      <c r="K1543" s="3">
        <f>_xlfn.XLOOKUP(A:A,'Nikes Sales Dataset - Worked f'!A:A,'Nikes Sales Dataset - Worked f'!P:P)</f>
        <v>-3644.5</v>
      </c>
      <c r="L1543" s="7">
        <f>VLOOKUP('Nikes Sales Dataset - Worked f'!A:A,'Nikes Sales Dataset - Worked f'!A:R,18,FALSE)</f>
        <v>45539</v>
      </c>
      <c r="M1543" s="7" t="str">
        <f>_xlfn.XLOOKUP(A:A,'Nikes Sales Dataset - Worked f'!A:A,'Nikes Sales Dataset - Worked f'!S:S)</f>
        <v>Sep</v>
      </c>
      <c r="N1543" s="7" t="str">
        <f>_xlfn.XLOOKUP(A:A,'Nikes Sales Dataset - Worked f'!A:A,'Nikes Sales Dataset - Worked f'!T:T)</f>
        <v>2024</v>
      </c>
      <c r="O1543" t="str">
        <f>_xlfn.XLOOKUP(A:A,'Nikes Sales Dataset - Worked f'!A:A,'Nikes Sales Dataset - Worked f'!U:U)</f>
        <v>Online</v>
      </c>
      <c r="P1543" t="str">
        <f>_xlfn.XLOOKUP(A:A,'Nikes Sales Dataset - Worked f'!A:A,'Nikes Sales Dataset - Worked f'!W:W)</f>
        <v>Mumbai</v>
      </c>
      <c r="Q1543" s="9">
        <f>_xlfn.XLOOKUP(A:A,'Nikes Sales Dataset - Worked f'!A:A,'Nikes Sales Dataset - Worked f'!X:X)</f>
        <v>2011.76</v>
      </c>
    </row>
    <row r="1544" spans="1:17" x14ac:dyDescent="0.25">
      <c r="A1544" s="4">
        <v>3542</v>
      </c>
      <c r="B1544" t="str">
        <f>VLOOKUP('Nikes Sales Dataset - Worked f'!A:A,'Nikes Sales Dataset - Worked f'!A:B,2,FALSE)</f>
        <v>3542_20241128</v>
      </c>
      <c r="C1544" t="str">
        <f>VLOOKUP('Nikes Sales Dataset - Worked f'!A:A,'Nikes Sales Dataset - Worked f'!A:C,3,FALSE)</f>
        <v>Men</v>
      </c>
      <c r="D1544" t="str">
        <f>VLOOKUP('Nikes Sales Dataset - Worked f'!A:A,'Nikes Sales Dataset - Worked f'!A:D,4,FALSE)</f>
        <v>Lifestyle</v>
      </c>
      <c r="E1544" t="str">
        <f>VLOOKUP('Nikes Sales Dataset - Worked f'!A:A,'Nikes Sales Dataset - Worked f'!A:E,5,FALSE)</f>
        <v>Air Force 1</v>
      </c>
      <c r="F1544" t="str">
        <f>VLOOKUP('Nikes Sales Dataset - Worked f'!A:A,'Nikes Sales Dataset - Worked f'!A:G,7,FALSE)</f>
        <v>M</v>
      </c>
      <c r="G1544" s="3">
        <f>VLOOKUP('Nikes Sales Dataset - Worked f'!A:A,'Nikes Sales Dataset - Worked f'!A:I,9,FALSE)</f>
        <v>1</v>
      </c>
      <c r="H1544" s="9">
        <f>VLOOKUP('Nikes Sales Dataset - Worked f'!A:A,'Nikes Sales Dataset - Worked f'!A:K,11,FALSE)</f>
        <v>7199.03</v>
      </c>
      <c r="I1544">
        <f>_xlfn.XLOOKUP('Cleaned and Transformed Dataset'!A:A,'Nikes Sales Dataset - Worked f'!A:A,'Nikes Sales Dataset - Worked f'!M:M)</f>
        <v>0.61</v>
      </c>
      <c r="J1544" s="9">
        <f>_xlfn.XLOOKUP(A:A,'Nikes Sales Dataset - Worked f'!A:A,'Nikes Sales Dataset - Worked f'!N:N)</f>
        <v>2807.6217000000001</v>
      </c>
      <c r="K1544" s="3">
        <f>_xlfn.XLOOKUP(A:A,'Nikes Sales Dataset - Worked f'!A:A,'Nikes Sales Dataset - Worked f'!P:P)</f>
        <v>2807.6217000000001</v>
      </c>
      <c r="L1544" s="7">
        <f>VLOOKUP('Nikes Sales Dataset - Worked f'!A:A,'Nikes Sales Dataset - Worked f'!A:R,18,FALSE)</f>
        <v>45624</v>
      </c>
      <c r="M1544" s="7" t="str">
        <f>_xlfn.XLOOKUP(A:A,'Nikes Sales Dataset - Worked f'!A:A,'Nikes Sales Dataset - Worked f'!S:S)</f>
        <v>Nov</v>
      </c>
      <c r="N1544" s="7" t="str">
        <f>_xlfn.XLOOKUP(A:A,'Nikes Sales Dataset - Worked f'!A:A,'Nikes Sales Dataset - Worked f'!T:T)</f>
        <v>2024</v>
      </c>
      <c r="O1544" t="str">
        <f>_xlfn.XLOOKUP(A:A,'Nikes Sales Dataset - Worked f'!A:A,'Nikes Sales Dataset - Worked f'!U:U)</f>
        <v>Retail</v>
      </c>
      <c r="P1544" t="str">
        <f>_xlfn.XLOOKUP(A:A,'Nikes Sales Dataset - Worked f'!A:A,'Nikes Sales Dataset - Worked f'!W:W)</f>
        <v>Mumbai</v>
      </c>
      <c r="Q1544" s="9">
        <f>_xlfn.XLOOKUP(A:A,'Nikes Sales Dataset - Worked f'!A:A,'Nikes Sales Dataset - Worked f'!X:X)</f>
        <v>1826.07</v>
      </c>
    </row>
    <row r="1545" spans="1:17" x14ac:dyDescent="0.25">
      <c r="A1545" s="4">
        <v>3543</v>
      </c>
      <c r="B1545" t="str">
        <f>VLOOKUP('Nikes Sales Dataset - Worked f'!A:A,'Nikes Sales Dataset - Worked f'!A:B,2,FALSE)</f>
        <v>3543_20241122</v>
      </c>
      <c r="C1545" t="str">
        <f>VLOOKUP('Nikes Sales Dataset - Worked f'!A:A,'Nikes Sales Dataset - Worked f'!A:C,3,FALSE)</f>
        <v>Kids</v>
      </c>
      <c r="D1545" t="str">
        <f>VLOOKUP('Nikes Sales Dataset - Worked f'!A:A,'Nikes Sales Dataset - Worked f'!A:D,4,FALSE)</f>
        <v>Lifestyle</v>
      </c>
      <c r="E1545" t="str">
        <f>VLOOKUP('Nikes Sales Dataset - Worked f'!A:A,'Nikes Sales Dataset - Worked f'!A:E,5,FALSE)</f>
        <v>Dunk Low</v>
      </c>
      <c r="F1545" t="str">
        <f>VLOOKUP('Nikes Sales Dataset - Worked f'!A:A,'Nikes Sales Dataset - Worked f'!A:G,7,FALSE)</f>
        <v>M</v>
      </c>
      <c r="G1545" s="3">
        <f>VLOOKUP('Nikes Sales Dataset - Worked f'!A:A,'Nikes Sales Dataset - Worked f'!A:I,9,FALSE)</f>
        <v>2</v>
      </c>
      <c r="H1545" s="9">
        <f>VLOOKUP('Nikes Sales Dataset - Worked f'!A:A,'Nikes Sales Dataset - Worked f'!A:K,11,FALSE)</f>
        <v>6110.0300000000007</v>
      </c>
      <c r="I1545">
        <f>_xlfn.XLOOKUP('Cleaned and Transformed Dataset'!A:A,'Nikes Sales Dataset - Worked f'!A:A,'Nikes Sales Dataset - Worked f'!M:M)</f>
        <v>0</v>
      </c>
      <c r="J1545" s="9">
        <f>_xlfn.XLOOKUP(A:A,'Nikes Sales Dataset - Worked f'!A:A,'Nikes Sales Dataset - Worked f'!N:N)</f>
        <v>6110.0300000000007</v>
      </c>
      <c r="K1545" s="3">
        <f>_xlfn.XLOOKUP(A:A,'Nikes Sales Dataset - Worked f'!A:A,'Nikes Sales Dataset - Worked f'!P:P)</f>
        <v>12220.060000000001</v>
      </c>
      <c r="L1545" s="7">
        <f>VLOOKUP('Nikes Sales Dataset - Worked f'!A:A,'Nikes Sales Dataset - Worked f'!A:R,18,FALSE)</f>
        <v>45618</v>
      </c>
      <c r="M1545" s="7" t="str">
        <f>_xlfn.XLOOKUP(A:A,'Nikes Sales Dataset - Worked f'!A:A,'Nikes Sales Dataset - Worked f'!S:S)</f>
        <v>Nov</v>
      </c>
      <c r="N1545" s="7" t="str">
        <f>_xlfn.XLOOKUP(A:A,'Nikes Sales Dataset - Worked f'!A:A,'Nikes Sales Dataset - Worked f'!T:T)</f>
        <v>2024</v>
      </c>
      <c r="O1545" t="str">
        <f>_xlfn.XLOOKUP(A:A,'Nikes Sales Dataset - Worked f'!A:A,'Nikes Sales Dataset - Worked f'!U:U)</f>
        <v>Retail</v>
      </c>
      <c r="P1545" t="str">
        <f>_xlfn.XLOOKUP(A:A,'Nikes Sales Dataset - Worked f'!A:A,'Nikes Sales Dataset - Worked f'!W:W)</f>
        <v>Pune</v>
      </c>
      <c r="Q1545" s="9">
        <f>_xlfn.XLOOKUP(A:A,'Nikes Sales Dataset - Worked f'!A:A,'Nikes Sales Dataset - Worked f'!X:X)</f>
        <v>2712.79</v>
      </c>
    </row>
    <row r="1546" spans="1:17" x14ac:dyDescent="0.25">
      <c r="A1546" s="4">
        <v>3544</v>
      </c>
      <c r="B1546" t="str">
        <f>VLOOKUP('Nikes Sales Dataset - Worked f'!A:A,'Nikes Sales Dataset - Worked f'!A:B,2,FALSE)</f>
        <v>3544_Unknown Date</v>
      </c>
      <c r="C1546" t="str">
        <f>VLOOKUP('Nikes Sales Dataset - Worked f'!A:A,'Nikes Sales Dataset - Worked f'!A:C,3,FALSE)</f>
        <v>Men</v>
      </c>
      <c r="D1546" t="str">
        <f>VLOOKUP('Nikes Sales Dataset - Worked f'!A:A,'Nikes Sales Dataset - Worked f'!A:D,4,FALSE)</f>
        <v>Running</v>
      </c>
      <c r="E1546" t="str">
        <f>VLOOKUP('Nikes Sales Dataset - Worked f'!A:A,'Nikes Sales Dataset - Worked f'!A:E,5,FALSE)</f>
        <v>Air Zoom</v>
      </c>
      <c r="F1546" t="str">
        <f>VLOOKUP('Nikes Sales Dataset - Worked f'!A:A,'Nikes Sales Dataset - Worked f'!A:G,7,FALSE)</f>
        <v>M</v>
      </c>
      <c r="G1546" s="3">
        <f>VLOOKUP('Nikes Sales Dataset - Worked f'!A:A,'Nikes Sales Dataset - Worked f'!A:I,9,FALSE)</f>
        <v>0</v>
      </c>
      <c r="H1546" s="9">
        <f>VLOOKUP('Nikes Sales Dataset - Worked f'!A:A,'Nikes Sales Dataset - Worked f'!A:K,11,FALSE)</f>
        <v>3923.39</v>
      </c>
      <c r="I1546">
        <f>_xlfn.XLOOKUP('Cleaned and Transformed Dataset'!A:A,'Nikes Sales Dataset - Worked f'!A:A,'Nikes Sales Dataset - Worked f'!M:M)</f>
        <v>0</v>
      </c>
      <c r="J1546" s="9">
        <f>_xlfn.XLOOKUP(A:A,'Nikes Sales Dataset - Worked f'!A:A,'Nikes Sales Dataset - Worked f'!N:N)</f>
        <v>3923.39</v>
      </c>
      <c r="K1546" s="3">
        <f>_xlfn.XLOOKUP(A:A,'Nikes Sales Dataset - Worked f'!A:A,'Nikes Sales Dataset - Worked f'!P:P)</f>
        <v>0</v>
      </c>
      <c r="L1546" s="7" t="str">
        <f>VLOOKUP('Nikes Sales Dataset - Worked f'!A:A,'Nikes Sales Dataset - Worked f'!A:R,18,FALSE)</f>
        <v>Unknown Date</v>
      </c>
      <c r="M1546" s="7" t="str">
        <f>_xlfn.XLOOKUP(A:A,'Nikes Sales Dataset - Worked f'!A:A,'Nikes Sales Dataset - Worked f'!S:S)</f>
        <v>Unknown</v>
      </c>
      <c r="N1546" s="7" t="str">
        <f>_xlfn.XLOOKUP(A:A,'Nikes Sales Dataset - Worked f'!A:A,'Nikes Sales Dataset - Worked f'!T:T)</f>
        <v>Unknown</v>
      </c>
      <c r="O1546" t="str">
        <f>_xlfn.XLOOKUP(A:A,'Nikes Sales Dataset - Worked f'!A:A,'Nikes Sales Dataset - Worked f'!U:U)</f>
        <v>Retail</v>
      </c>
      <c r="P1546" t="str">
        <f>_xlfn.XLOOKUP(A:A,'Nikes Sales Dataset - Worked f'!A:A,'Nikes Sales Dataset - Worked f'!W:W)</f>
        <v>Kolkata</v>
      </c>
      <c r="Q1546" s="9">
        <f>_xlfn.XLOOKUP(A:A,'Nikes Sales Dataset - Worked f'!A:A,'Nikes Sales Dataset - Worked f'!X:X)</f>
        <v>-684.88</v>
      </c>
    </row>
    <row r="1547" spans="1:17" x14ac:dyDescent="0.25">
      <c r="A1547" s="4">
        <v>3545</v>
      </c>
      <c r="B1547" t="str">
        <f>VLOOKUP('Nikes Sales Dataset - Worked f'!A:A,'Nikes Sales Dataset - Worked f'!A:B,2,FALSE)</f>
        <v>3545_20230803</v>
      </c>
      <c r="C1547" t="str">
        <f>VLOOKUP('Nikes Sales Dataset - Worked f'!A:A,'Nikes Sales Dataset - Worked f'!A:C,3,FALSE)</f>
        <v>Men</v>
      </c>
      <c r="D1547" t="str">
        <f>VLOOKUP('Nikes Sales Dataset - Worked f'!A:A,'Nikes Sales Dataset - Worked f'!A:D,4,FALSE)</f>
        <v>Training</v>
      </c>
      <c r="E1547" t="str">
        <f>VLOOKUP('Nikes Sales Dataset - Worked f'!A:A,'Nikes Sales Dataset - Worked f'!A:E,5,FALSE)</f>
        <v>Flex Trainer</v>
      </c>
      <c r="F1547" t="str">
        <f>VLOOKUP('Nikes Sales Dataset - Worked f'!A:A,'Nikes Sales Dataset - Worked f'!A:G,7,FALSE)</f>
        <v>XL</v>
      </c>
      <c r="G1547" s="3">
        <f>VLOOKUP('Nikes Sales Dataset - Worked f'!A:A,'Nikes Sales Dataset - Worked f'!A:I,9,FALSE)</f>
        <v>3</v>
      </c>
      <c r="H1547" s="9">
        <f>VLOOKUP('Nikes Sales Dataset - Worked f'!A:A,'Nikes Sales Dataset - Worked f'!A:K,11,FALSE)</f>
        <v>6110.0300000000007</v>
      </c>
      <c r="I1547">
        <f>_xlfn.XLOOKUP('Cleaned and Transformed Dataset'!A:A,'Nikes Sales Dataset - Worked f'!A:A,'Nikes Sales Dataset - Worked f'!M:M)</f>
        <v>0</v>
      </c>
      <c r="J1547" s="9">
        <f>_xlfn.XLOOKUP(A:A,'Nikes Sales Dataset - Worked f'!A:A,'Nikes Sales Dataset - Worked f'!N:N)</f>
        <v>6110.0300000000007</v>
      </c>
      <c r="K1547" s="3">
        <f>_xlfn.XLOOKUP(A:A,'Nikes Sales Dataset - Worked f'!A:A,'Nikes Sales Dataset - Worked f'!P:P)</f>
        <v>18330.090000000004</v>
      </c>
      <c r="L1547" s="7">
        <f>VLOOKUP('Nikes Sales Dataset - Worked f'!A:A,'Nikes Sales Dataset - Worked f'!A:R,18,FALSE)</f>
        <v>45141</v>
      </c>
      <c r="M1547" s="7" t="str">
        <f>_xlfn.XLOOKUP(A:A,'Nikes Sales Dataset - Worked f'!A:A,'Nikes Sales Dataset - Worked f'!S:S)</f>
        <v>Aug</v>
      </c>
      <c r="N1547" s="7" t="str">
        <f>_xlfn.XLOOKUP(A:A,'Nikes Sales Dataset - Worked f'!A:A,'Nikes Sales Dataset - Worked f'!T:T)</f>
        <v>2023</v>
      </c>
      <c r="O1547" t="str">
        <f>_xlfn.XLOOKUP(A:A,'Nikes Sales Dataset - Worked f'!A:A,'Nikes Sales Dataset - Worked f'!U:U)</f>
        <v>Online</v>
      </c>
      <c r="P1547" t="str">
        <f>_xlfn.XLOOKUP(A:A,'Nikes Sales Dataset - Worked f'!A:A,'Nikes Sales Dataset - Worked f'!W:W)</f>
        <v>Delhi</v>
      </c>
      <c r="Q1547" s="9">
        <f>_xlfn.XLOOKUP(A:A,'Nikes Sales Dataset - Worked f'!A:A,'Nikes Sales Dataset - Worked f'!X:X)</f>
        <v>2239.86</v>
      </c>
    </row>
    <row r="1548" spans="1:17" x14ac:dyDescent="0.25">
      <c r="A1548" s="4">
        <v>3546</v>
      </c>
      <c r="B1548" t="str">
        <f>VLOOKUP('Nikes Sales Dataset - Worked f'!A:A,'Nikes Sales Dataset - Worked f'!A:B,2,FALSE)</f>
        <v>3546_Unknown Date</v>
      </c>
      <c r="C1548" t="str">
        <f>VLOOKUP('Nikes Sales Dataset - Worked f'!A:A,'Nikes Sales Dataset - Worked f'!A:C,3,FALSE)</f>
        <v>Men</v>
      </c>
      <c r="D1548" t="str">
        <f>VLOOKUP('Nikes Sales Dataset - Worked f'!A:A,'Nikes Sales Dataset - Worked f'!A:D,4,FALSE)</f>
        <v>Lifestyle</v>
      </c>
      <c r="E1548" t="str">
        <f>VLOOKUP('Nikes Sales Dataset - Worked f'!A:A,'Nikes Sales Dataset - Worked f'!A:E,5,FALSE)</f>
        <v>Waffle One</v>
      </c>
      <c r="F1548" t="str">
        <f>VLOOKUP('Nikes Sales Dataset - Worked f'!A:A,'Nikes Sales Dataset - Worked f'!A:G,7,FALSE)</f>
        <v>L</v>
      </c>
      <c r="G1548" s="3">
        <f>VLOOKUP('Nikes Sales Dataset - Worked f'!A:A,'Nikes Sales Dataset - Worked f'!A:I,9,FALSE)</f>
        <v>1</v>
      </c>
      <c r="H1548" s="9">
        <f>VLOOKUP('Nikes Sales Dataset - Worked f'!A:A,'Nikes Sales Dataset - Worked f'!A:K,11,FALSE)</f>
        <v>6110.0300000000007</v>
      </c>
      <c r="I1548">
        <f>_xlfn.XLOOKUP('Cleaned and Transformed Dataset'!A:A,'Nikes Sales Dataset - Worked f'!A:A,'Nikes Sales Dataset - Worked f'!M:M)</f>
        <v>0</v>
      </c>
      <c r="J1548" s="9">
        <f>_xlfn.XLOOKUP(A:A,'Nikes Sales Dataset - Worked f'!A:A,'Nikes Sales Dataset - Worked f'!N:N)</f>
        <v>6110.0300000000007</v>
      </c>
      <c r="K1548" s="3">
        <f>_xlfn.XLOOKUP(A:A,'Nikes Sales Dataset - Worked f'!A:A,'Nikes Sales Dataset - Worked f'!P:P)</f>
        <v>6110.0300000000007</v>
      </c>
      <c r="L1548" s="7" t="str">
        <f>VLOOKUP('Nikes Sales Dataset - Worked f'!A:A,'Nikes Sales Dataset - Worked f'!A:R,18,FALSE)</f>
        <v>Unknown Date</v>
      </c>
      <c r="M1548" s="7" t="str">
        <f>_xlfn.XLOOKUP(A:A,'Nikes Sales Dataset - Worked f'!A:A,'Nikes Sales Dataset - Worked f'!S:S)</f>
        <v>Unknown</v>
      </c>
      <c r="N1548" s="7" t="str">
        <f>_xlfn.XLOOKUP(A:A,'Nikes Sales Dataset - Worked f'!A:A,'Nikes Sales Dataset - Worked f'!T:T)</f>
        <v>Unknown</v>
      </c>
      <c r="O1548" t="str">
        <f>_xlfn.XLOOKUP(A:A,'Nikes Sales Dataset - Worked f'!A:A,'Nikes Sales Dataset - Worked f'!U:U)</f>
        <v>Retail</v>
      </c>
      <c r="P1548" t="str">
        <f>_xlfn.XLOOKUP(A:A,'Nikes Sales Dataset - Worked f'!A:A,'Nikes Sales Dataset - Worked f'!W:W)</f>
        <v>Delhi</v>
      </c>
      <c r="Q1548" s="9">
        <f>_xlfn.XLOOKUP(A:A,'Nikes Sales Dataset - Worked f'!A:A,'Nikes Sales Dataset - Worked f'!X:X)</f>
        <v>945.11</v>
      </c>
    </row>
    <row r="1549" spans="1:17" x14ac:dyDescent="0.25">
      <c r="A1549" s="4">
        <v>3547</v>
      </c>
      <c r="B1549" t="str">
        <f>VLOOKUP('Nikes Sales Dataset - Worked f'!A:A,'Nikes Sales Dataset - Worked f'!A:B,2,FALSE)</f>
        <v>3547_Unknown Date</v>
      </c>
      <c r="C1549" t="str">
        <f>VLOOKUP('Nikes Sales Dataset - Worked f'!A:A,'Nikes Sales Dataset - Worked f'!A:C,3,FALSE)</f>
        <v>Kids</v>
      </c>
      <c r="D1549" t="str">
        <f>VLOOKUP('Nikes Sales Dataset - Worked f'!A:A,'Nikes Sales Dataset - Worked f'!A:D,4,FALSE)</f>
        <v>Soccer</v>
      </c>
      <c r="E1549" t="str">
        <f>VLOOKUP('Nikes Sales Dataset - Worked f'!A:A,'Nikes Sales Dataset - Worked f'!A:E,5,FALSE)</f>
        <v>Tiempo Legend</v>
      </c>
      <c r="F1549" t="str">
        <f>VLOOKUP('Nikes Sales Dataset - Worked f'!A:A,'Nikes Sales Dataset - Worked f'!A:G,7,FALSE)</f>
        <v>XL</v>
      </c>
      <c r="G1549" s="3">
        <f>VLOOKUP('Nikes Sales Dataset - Worked f'!A:A,'Nikes Sales Dataset - Worked f'!A:I,9,FALSE)</f>
        <v>4</v>
      </c>
      <c r="H1549" s="9">
        <f>VLOOKUP('Nikes Sales Dataset - Worked f'!A:A,'Nikes Sales Dataset - Worked f'!A:K,11,FALSE)</f>
        <v>6110.0300000000007</v>
      </c>
      <c r="I1549">
        <f>_xlfn.XLOOKUP('Cleaned and Transformed Dataset'!A:A,'Nikes Sales Dataset - Worked f'!A:A,'Nikes Sales Dataset - Worked f'!M:M)</f>
        <v>0</v>
      </c>
      <c r="J1549" s="9">
        <f>_xlfn.XLOOKUP(A:A,'Nikes Sales Dataset - Worked f'!A:A,'Nikes Sales Dataset - Worked f'!N:N)</f>
        <v>6110.0300000000007</v>
      </c>
      <c r="K1549" s="3">
        <f>_xlfn.XLOOKUP(A:A,'Nikes Sales Dataset - Worked f'!A:A,'Nikes Sales Dataset - Worked f'!P:P)</f>
        <v>24440.120000000003</v>
      </c>
      <c r="L1549" s="7" t="str">
        <f>VLOOKUP('Nikes Sales Dataset - Worked f'!A:A,'Nikes Sales Dataset - Worked f'!A:R,18,FALSE)</f>
        <v>Unknown Date</v>
      </c>
      <c r="M1549" s="7" t="str">
        <f>_xlfn.XLOOKUP(A:A,'Nikes Sales Dataset - Worked f'!A:A,'Nikes Sales Dataset - Worked f'!S:S)</f>
        <v>Unknown</v>
      </c>
      <c r="N1549" s="7" t="str">
        <f>_xlfn.XLOOKUP(A:A,'Nikes Sales Dataset - Worked f'!A:A,'Nikes Sales Dataset - Worked f'!T:T)</f>
        <v>Unknown</v>
      </c>
      <c r="O1549" t="str">
        <f>_xlfn.XLOOKUP(A:A,'Nikes Sales Dataset - Worked f'!A:A,'Nikes Sales Dataset - Worked f'!U:U)</f>
        <v>Online</v>
      </c>
      <c r="P1549" t="str">
        <f>_xlfn.XLOOKUP(A:A,'Nikes Sales Dataset - Worked f'!A:A,'Nikes Sales Dataset - Worked f'!W:W)</f>
        <v>Delhi</v>
      </c>
      <c r="Q1549" s="9">
        <f>_xlfn.XLOOKUP(A:A,'Nikes Sales Dataset - Worked f'!A:A,'Nikes Sales Dataset - Worked f'!X:X)</f>
        <v>2157.7399999999998</v>
      </c>
    </row>
    <row r="1550" spans="1:17" x14ac:dyDescent="0.25">
      <c r="A1550" s="4">
        <v>3548</v>
      </c>
      <c r="B1550" t="str">
        <f>VLOOKUP('Nikes Sales Dataset - Worked f'!A:A,'Nikes Sales Dataset - Worked f'!A:B,2,FALSE)</f>
        <v>3548_20240312</v>
      </c>
      <c r="C1550" t="str">
        <f>VLOOKUP('Nikes Sales Dataset - Worked f'!A:A,'Nikes Sales Dataset - Worked f'!A:C,3,FALSE)</f>
        <v>Kids</v>
      </c>
      <c r="D1550" t="str">
        <f>VLOOKUP('Nikes Sales Dataset - Worked f'!A:A,'Nikes Sales Dataset - Worked f'!A:D,4,FALSE)</f>
        <v>Soccer</v>
      </c>
      <c r="E1550" t="str">
        <f>VLOOKUP('Nikes Sales Dataset - Worked f'!A:A,'Nikes Sales Dataset - Worked f'!A:E,5,FALSE)</f>
        <v>Phantom GT</v>
      </c>
      <c r="F1550" t="str">
        <f>VLOOKUP('Nikes Sales Dataset - Worked f'!A:A,'Nikes Sales Dataset - Worked f'!A:G,7,FALSE)</f>
        <v>M</v>
      </c>
      <c r="G1550" s="3">
        <f>VLOOKUP('Nikes Sales Dataset - Worked f'!A:A,'Nikes Sales Dataset - Worked f'!A:I,9,FALSE)</f>
        <v>3</v>
      </c>
      <c r="H1550" s="9">
        <f>VLOOKUP('Nikes Sales Dataset - Worked f'!A:A,'Nikes Sales Dataset - Worked f'!A:K,11,FALSE)</f>
        <v>6110.0300000000007</v>
      </c>
      <c r="I1550">
        <f>_xlfn.XLOOKUP('Cleaned and Transformed Dataset'!A:A,'Nikes Sales Dataset - Worked f'!A:A,'Nikes Sales Dataset - Worked f'!M:M)</f>
        <v>0</v>
      </c>
      <c r="J1550" s="9">
        <f>_xlfn.XLOOKUP(A:A,'Nikes Sales Dataset - Worked f'!A:A,'Nikes Sales Dataset - Worked f'!N:N)</f>
        <v>6110.0300000000007</v>
      </c>
      <c r="K1550" s="3">
        <f>_xlfn.XLOOKUP(A:A,'Nikes Sales Dataset - Worked f'!A:A,'Nikes Sales Dataset - Worked f'!P:P)</f>
        <v>18330.090000000004</v>
      </c>
      <c r="L1550" s="7">
        <f>VLOOKUP('Nikes Sales Dataset - Worked f'!A:A,'Nikes Sales Dataset - Worked f'!A:R,18,FALSE)</f>
        <v>45363</v>
      </c>
      <c r="M1550" s="7" t="str">
        <f>_xlfn.XLOOKUP(A:A,'Nikes Sales Dataset - Worked f'!A:A,'Nikes Sales Dataset - Worked f'!S:S)</f>
        <v>Mar</v>
      </c>
      <c r="N1550" s="7" t="str">
        <f>_xlfn.XLOOKUP(A:A,'Nikes Sales Dataset - Worked f'!A:A,'Nikes Sales Dataset - Worked f'!T:T)</f>
        <v>2024</v>
      </c>
      <c r="O1550" t="str">
        <f>_xlfn.XLOOKUP(A:A,'Nikes Sales Dataset - Worked f'!A:A,'Nikes Sales Dataset - Worked f'!U:U)</f>
        <v>Online</v>
      </c>
      <c r="P1550" t="str">
        <f>_xlfn.XLOOKUP(A:A,'Nikes Sales Dataset - Worked f'!A:A,'Nikes Sales Dataset - Worked f'!W:W)</f>
        <v>Kolkata</v>
      </c>
      <c r="Q1550" s="9">
        <f>_xlfn.XLOOKUP(A:A,'Nikes Sales Dataset - Worked f'!A:A,'Nikes Sales Dataset - Worked f'!X:X)</f>
        <v>3366.32</v>
      </c>
    </row>
    <row r="1551" spans="1:17" x14ac:dyDescent="0.25">
      <c r="A1551" s="4">
        <v>3549</v>
      </c>
      <c r="B1551" t="str">
        <f>VLOOKUP('Nikes Sales Dataset - Worked f'!A:A,'Nikes Sales Dataset - Worked f'!A:B,2,FALSE)</f>
        <v>3549_Unknown Date</v>
      </c>
      <c r="C1551" t="str">
        <f>VLOOKUP('Nikes Sales Dataset - Worked f'!A:A,'Nikes Sales Dataset - Worked f'!A:C,3,FALSE)</f>
        <v>Kids</v>
      </c>
      <c r="D1551" t="str">
        <f>VLOOKUP('Nikes Sales Dataset - Worked f'!A:A,'Nikes Sales Dataset - Worked f'!A:D,4,FALSE)</f>
        <v>Training</v>
      </c>
      <c r="E1551" t="str">
        <f>VLOOKUP('Nikes Sales Dataset - Worked f'!A:A,'Nikes Sales Dataset - Worked f'!A:E,5,FALSE)</f>
        <v>SuperRep Go</v>
      </c>
      <c r="F1551" t="str">
        <f>VLOOKUP('Nikes Sales Dataset - Worked f'!A:A,'Nikes Sales Dataset - Worked f'!A:G,7,FALSE)</f>
        <v>L</v>
      </c>
      <c r="G1551" s="3">
        <f>VLOOKUP('Nikes Sales Dataset - Worked f'!A:A,'Nikes Sales Dataset - Worked f'!A:I,9,FALSE)</f>
        <v>0</v>
      </c>
      <c r="H1551" s="9">
        <f>VLOOKUP('Nikes Sales Dataset - Worked f'!A:A,'Nikes Sales Dataset - Worked f'!A:K,11,FALSE)</f>
        <v>4493.0200000000004</v>
      </c>
      <c r="I1551">
        <f>_xlfn.XLOOKUP('Cleaned and Transformed Dataset'!A:A,'Nikes Sales Dataset - Worked f'!A:A,'Nikes Sales Dataset - Worked f'!M:M)</f>
        <v>0.81</v>
      </c>
      <c r="J1551" s="9">
        <f>_xlfn.XLOOKUP(A:A,'Nikes Sales Dataset - Worked f'!A:A,'Nikes Sales Dataset - Worked f'!N:N)</f>
        <v>853.6737999999998</v>
      </c>
      <c r="K1551" s="3">
        <f>_xlfn.XLOOKUP(A:A,'Nikes Sales Dataset - Worked f'!A:A,'Nikes Sales Dataset - Worked f'!P:P)</f>
        <v>0</v>
      </c>
      <c r="L1551" s="7" t="str">
        <f>VLOOKUP('Nikes Sales Dataset - Worked f'!A:A,'Nikes Sales Dataset - Worked f'!A:R,18,FALSE)</f>
        <v>Unknown Date</v>
      </c>
      <c r="M1551" s="7" t="str">
        <f>_xlfn.XLOOKUP(A:A,'Nikes Sales Dataset - Worked f'!A:A,'Nikes Sales Dataset - Worked f'!S:S)</f>
        <v>Unknown</v>
      </c>
      <c r="N1551" s="7" t="str">
        <f>_xlfn.XLOOKUP(A:A,'Nikes Sales Dataset - Worked f'!A:A,'Nikes Sales Dataset - Worked f'!T:T)</f>
        <v>Unknown</v>
      </c>
      <c r="O1551" t="str">
        <f>_xlfn.XLOOKUP(A:A,'Nikes Sales Dataset - Worked f'!A:A,'Nikes Sales Dataset - Worked f'!U:U)</f>
        <v>Online</v>
      </c>
      <c r="P1551" t="str">
        <f>_xlfn.XLOOKUP(A:A,'Nikes Sales Dataset - Worked f'!A:A,'Nikes Sales Dataset - Worked f'!W:W)</f>
        <v>Mumbai</v>
      </c>
      <c r="Q1551" s="9">
        <f>_xlfn.XLOOKUP(A:A,'Nikes Sales Dataset - Worked f'!A:A,'Nikes Sales Dataset - Worked f'!X:X)</f>
        <v>14.79</v>
      </c>
    </row>
    <row r="1552" spans="1:17" x14ac:dyDescent="0.25">
      <c r="A1552" s="4">
        <v>3550</v>
      </c>
      <c r="B1552" t="str">
        <f>VLOOKUP('Nikes Sales Dataset - Worked f'!A:A,'Nikes Sales Dataset - Worked f'!A:B,2,FALSE)</f>
        <v>3550_Unknown Date</v>
      </c>
      <c r="C1552" t="str">
        <f>VLOOKUP('Nikes Sales Dataset - Worked f'!A:A,'Nikes Sales Dataset - Worked f'!A:C,3,FALSE)</f>
        <v>Women</v>
      </c>
      <c r="D1552" t="str">
        <f>VLOOKUP('Nikes Sales Dataset - Worked f'!A:A,'Nikes Sales Dataset - Worked f'!A:D,4,FALSE)</f>
        <v>Lifestyle</v>
      </c>
      <c r="E1552" t="str">
        <f>VLOOKUP('Nikes Sales Dataset - Worked f'!A:A,'Nikes Sales Dataset - Worked f'!A:E,5,FALSE)</f>
        <v>Air Force 1</v>
      </c>
      <c r="F1552" t="str">
        <f>VLOOKUP('Nikes Sales Dataset - Worked f'!A:A,'Nikes Sales Dataset - Worked f'!A:G,7,FALSE)</f>
        <v>M</v>
      </c>
      <c r="G1552" s="3">
        <f>VLOOKUP('Nikes Sales Dataset - Worked f'!A:A,'Nikes Sales Dataset - Worked f'!A:I,9,FALSE)</f>
        <v>1</v>
      </c>
      <c r="H1552" s="9">
        <f>VLOOKUP('Nikes Sales Dataset - Worked f'!A:A,'Nikes Sales Dataset - Worked f'!A:K,11,FALSE)</f>
        <v>8645.09</v>
      </c>
      <c r="I1552">
        <f>_xlfn.XLOOKUP('Cleaned and Transformed Dataset'!A:A,'Nikes Sales Dataset - Worked f'!A:A,'Nikes Sales Dataset - Worked f'!M:M)</f>
        <v>0</v>
      </c>
      <c r="J1552" s="9">
        <f>_xlfn.XLOOKUP(A:A,'Nikes Sales Dataset - Worked f'!A:A,'Nikes Sales Dataset - Worked f'!N:N)</f>
        <v>8645.09</v>
      </c>
      <c r="K1552" s="3">
        <f>_xlfn.XLOOKUP(A:A,'Nikes Sales Dataset - Worked f'!A:A,'Nikes Sales Dataset - Worked f'!P:P)</f>
        <v>8645.09</v>
      </c>
      <c r="L1552" s="7" t="str">
        <f>VLOOKUP('Nikes Sales Dataset - Worked f'!A:A,'Nikes Sales Dataset - Worked f'!A:R,18,FALSE)</f>
        <v>Unknown Date</v>
      </c>
      <c r="M1552" s="7" t="str">
        <f>_xlfn.XLOOKUP(A:A,'Nikes Sales Dataset - Worked f'!A:A,'Nikes Sales Dataset - Worked f'!S:S)</f>
        <v>Unknown</v>
      </c>
      <c r="N1552" s="7" t="str">
        <f>_xlfn.XLOOKUP(A:A,'Nikes Sales Dataset - Worked f'!A:A,'Nikes Sales Dataset - Worked f'!T:T)</f>
        <v>Unknown</v>
      </c>
      <c r="O1552" t="str">
        <f>_xlfn.XLOOKUP(A:A,'Nikes Sales Dataset - Worked f'!A:A,'Nikes Sales Dataset - Worked f'!U:U)</f>
        <v>Online</v>
      </c>
      <c r="P1552" t="str">
        <f>_xlfn.XLOOKUP(A:A,'Nikes Sales Dataset - Worked f'!A:A,'Nikes Sales Dataset - Worked f'!W:W)</f>
        <v>Bangalore</v>
      </c>
      <c r="Q1552" s="9">
        <f>_xlfn.XLOOKUP(A:A,'Nikes Sales Dataset - Worked f'!A:A,'Nikes Sales Dataset - Worked f'!X:X)</f>
        <v>3289.86</v>
      </c>
    </row>
    <row r="1553" spans="1:17" x14ac:dyDescent="0.25">
      <c r="A1553" s="4">
        <v>3551</v>
      </c>
      <c r="B1553" t="str">
        <f>VLOOKUP('Nikes Sales Dataset - Worked f'!A:A,'Nikes Sales Dataset - Worked f'!A:B,2,FALSE)</f>
        <v>3551_20230802</v>
      </c>
      <c r="C1553" t="str">
        <f>VLOOKUP('Nikes Sales Dataset - Worked f'!A:A,'Nikes Sales Dataset - Worked f'!A:C,3,FALSE)</f>
        <v>Women</v>
      </c>
      <c r="D1553" t="str">
        <f>VLOOKUP('Nikes Sales Dataset - Worked f'!A:A,'Nikes Sales Dataset - Worked f'!A:D,4,FALSE)</f>
        <v>Training</v>
      </c>
      <c r="E1553" t="str">
        <f>VLOOKUP('Nikes Sales Dataset - Worked f'!A:A,'Nikes Sales Dataset - Worked f'!A:E,5,FALSE)</f>
        <v>SuperRep Go</v>
      </c>
      <c r="F1553" t="str">
        <f>VLOOKUP('Nikes Sales Dataset - Worked f'!A:A,'Nikes Sales Dataset - Worked f'!A:G,7,FALSE)</f>
        <v>L</v>
      </c>
      <c r="G1553" s="3">
        <f>VLOOKUP('Nikes Sales Dataset - Worked f'!A:A,'Nikes Sales Dataset - Worked f'!A:I,9,FALSE)</f>
        <v>0</v>
      </c>
      <c r="H1553" s="9">
        <f>VLOOKUP('Nikes Sales Dataset - Worked f'!A:A,'Nikes Sales Dataset - Worked f'!A:K,11,FALSE)</f>
        <v>9948.15</v>
      </c>
      <c r="I1553">
        <f>_xlfn.XLOOKUP('Cleaned and Transformed Dataset'!A:A,'Nikes Sales Dataset - Worked f'!A:A,'Nikes Sales Dataset - Worked f'!M:M)</f>
        <v>1.1200000000000001</v>
      </c>
      <c r="J1553" s="9">
        <f>_xlfn.XLOOKUP(A:A,'Nikes Sales Dataset - Worked f'!A:A,'Nikes Sales Dataset - Worked f'!N:N)</f>
        <v>-1193.7780000000009</v>
      </c>
      <c r="K1553" s="3">
        <f>_xlfn.XLOOKUP(A:A,'Nikes Sales Dataset - Worked f'!A:A,'Nikes Sales Dataset - Worked f'!P:P)</f>
        <v>0</v>
      </c>
      <c r="L1553" s="7">
        <f>VLOOKUP('Nikes Sales Dataset - Worked f'!A:A,'Nikes Sales Dataset - Worked f'!A:R,18,FALSE)</f>
        <v>45140</v>
      </c>
      <c r="M1553" s="7" t="str">
        <f>_xlfn.XLOOKUP(A:A,'Nikes Sales Dataset - Worked f'!A:A,'Nikes Sales Dataset - Worked f'!S:S)</f>
        <v>Aug</v>
      </c>
      <c r="N1553" s="7" t="str">
        <f>_xlfn.XLOOKUP(A:A,'Nikes Sales Dataset - Worked f'!A:A,'Nikes Sales Dataset - Worked f'!T:T)</f>
        <v>2023</v>
      </c>
      <c r="O1553" t="str">
        <f>_xlfn.XLOOKUP(A:A,'Nikes Sales Dataset - Worked f'!A:A,'Nikes Sales Dataset - Worked f'!U:U)</f>
        <v>Retail</v>
      </c>
      <c r="P1553" t="str">
        <f>_xlfn.XLOOKUP(A:A,'Nikes Sales Dataset - Worked f'!A:A,'Nikes Sales Dataset - Worked f'!W:W)</f>
        <v>Kolkata</v>
      </c>
      <c r="Q1553" s="9">
        <f>_xlfn.XLOOKUP(A:A,'Nikes Sales Dataset - Worked f'!A:A,'Nikes Sales Dataset - Worked f'!X:X)</f>
        <v>-259.16000000000003</v>
      </c>
    </row>
    <row r="1554" spans="1:17" x14ac:dyDescent="0.25">
      <c r="A1554" s="4">
        <v>3552</v>
      </c>
      <c r="B1554" t="str">
        <f>VLOOKUP('Nikes Sales Dataset - Worked f'!A:A,'Nikes Sales Dataset - Worked f'!A:B,2,FALSE)</f>
        <v>3552_20250517</v>
      </c>
      <c r="C1554" t="str">
        <f>VLOOKUP('Nikes Sales Dataset - Worked f'!A:A,'Nikes Sales Dataset - Worked f'!A:C,3,FALSE)</f>
        <v>Men</v>
      </c>
      <c r="D1554" t="str">
        <f>VLOOKUP('Nikes Sales Dataset - Worked f'!A:A,'Nikes Sales Dataset - Worked f'!A:D,4,FALSE)</f>
        <v>Running</v>
      </c>
      <c r="E1554" t="str">
        <f>VLOOKUP('Nikes Sales Dataset - Worked f'!A:A,'Nikes Sales Dataset - Worked f'!A:E,5,FALSE)</f>
        <v>React Infinity</v>
      </c>
      <c r="F1554" t="str">
        <f>VLOOKUP('Nikes Sales Dataset - Worked f'!A:A,'Nikes Sales Dataset - Worked f'!A:G,7,FALSE)</f>
        <v>XL</v>
      </c>
      <c r="G1554" s="3">
        <f>VLOOKUP('Nikes Sales Dataset - Worked f'!A:A,'Nikes Sales Dataset - Worked f'!A:I,9,FALSE)</f>
        <v>4</v>
      </c>
      <c r="H1554" s="9">
        <f>VLOOKUP('Nikes Sales Dataset - Worked f'!A:A,'Nikes Sales Dataset - Worked f'!A:K,11,FALSE)</f>
        <v>6110.0300000000007</v>
      </c>
      <c r="I1554">
        <f>_xlfn.XLOOKUP('Cleaned and Transformed Dataset'!A:A,'Nikes Sales Dataset - Worked f'!A:A,'Nikes Sales Dataset - Worked f'!M:M)</f>
        <v>0</v>
      </c>
      <c r="J1554" s="9">
        <f>_xlfn.XLOOKUP(A:A,'Nikes Sales Dataset - Worked f'!A:A,'Nikes Sales Dataset - Worked f'!N:N)</f>
        <v>6110.0300000000007</v>
      </c>
      <c r="K1554" s="3">
        <f>_xlfn.XLOOKUP(A:A,'Nikes Sales Dataset - Worked f'!A:A,'Nikes Sales Dataset - Worked f'!P:P)</f>
        <v>24440.120000000003</v>
      </c>
      <c r="L1554" s="7">
        <f>VLOOKUP('Nikes Sales Dataset - Worked f'!A:A,'Nikes Sales Dataset - Worked f'!A:R,18,FALSE)</f>
        <v>45794</v>
      </c>
      <c r="M1554" s="7" t="str">
        <f>_xlfn.XLOOKUP(A:A,'Nikes Sales Dataset - Worked f'!A:A,'Nikes Sales Dataset - Worked f'!S:S)</f>
        <v>May</v>
      </c>
      <c r="N1554" s="7" t="str">
        <f>_xlfn.XLOOKUP(A:A,'Nikes Sales Dataset - Worked f'!A:A,'Nikes Sales Dataset - Worked f'!T:T)</f>
        <v>2025</v>
      </c>
      <c r="O1554" t="str">
        <f>_xlfn.XLOOKUP(A:A,'Nikes Sales Dataset - Worked f'!A:A,'Nikes Sales Dataset - Worked f'!U:U)</f>
        <v>Retail</v>
      </c>
      <c r="P1554" t="str">
        <f>_xlfn.XLOOKUP(A:A,'Nikes Sales Dataset - Worked f'!A:A,'Nikes Sales Dataset - Worked f'!W:W)</f>
        <v>Mumbai</v>
      </c>
      <c r="Q1554" s="9">
        <f>_xlfn.XLOOKUP(A:A,'Nikes Sales Dataset - Worked f'!A:A,'Nikes Sales Dataset - Worked f'!X:X)</f>
        <v>762.95</v>
      </c>
    </row>
    <row r="1555" spans="1:17" x14ac:dyDescent="0.25">
      <c r="A1555" s="4">
        <v>3553</v>
      </c>
      <c r="B1555" t="str">
        <f>VLOOKUP('Nikes Sales Dataset - Worked f'!A:A,'Nikes Sales Dataset - Worked f'!A:B,2,FALSE)</f>
        <v>3553_20250625</v>
      </c>
      <c r="C1555" t="str">
        <f>VLOOKUP('Nikes Sales Dataset - Worked f'!A:A,'Nikes Sales Dataset - Worked f'!A:C,3,FALSE)</f>
        <v>Women</v>
      </c>
      <c r="D1555" t="str">
        <f>VLOOKUP('Nikes Sales Dataset - Worked f'!A:A,'Nikes Sales Dataset - Worked f'!A:D,4,FALSE)</f>
        <v>Running</v>
      </c>
      <c r="E1555" t="str">
        <f>VLOOKUP('Nikes Sales Dataset - Worked f'!A:A,'Nikes Sales Dataset - Worked f'!A:E,5,FALSE)</f>
        <v>Air Zoom</v>
      </c>
      <c r="F1555" t="str">
        <f>VLOOKUP('Nikes Sales Dataset - Worked f'!A:A,'Nikes Sales Dataset - Worked f'!A:G,7,FALSE)</f>
        <v>XL</v>
      </c>
      <c r="G1555" s="3">
        <f>VLOOKUP('Nikes Sales Dataset - Worked f'!A:A,'Nikes Sales Dataset - Worked f'!A:I,9,FALSE)</f>
        <v>2</v>
      </c>
      <c r="H1555" s="9">
        <f>VLOOKUP('Nikes Sales Dataset - Worked f'!A:A,'Nikes Sales Dataset - Worked f'!A:K,11,FALSE)</f>
        <v>5216.2700000000004</v>
      </c>
      <c r="I1555">
        <f>_xlfn.XLOOKUP('Cleaned and Transformed Dataset'!A:A,'Nikes Sales Dataset - Worked f'!A:A,'Nikes Sales Dataset - Worked f'!M:M)</f>
        <v>0</v>
      </c>
      <c r="J1555" s="9">
        <f>_xlfn.XLOOKUP(A:A,'Nikes Sales Dataset - Worked f'!A:A,'Nikes Sales Dataset - Worked f'!N:N)</f>
        <v>5216.2700000000004</v>
      </c>
      <c r="K1555" s="3">
        <f>_xlfn.XLOOKUP(A:A,'Nikes Sales Dataset - Worked f'!A:A,'Nikes Sales Dataset - Worked f'!P:P)</f>
        <v>10432.540000000001</v>
      </c>
      <c r="L1555" s="7">
        <f>VLOOKUP('Nikes Sales Dataset - Worked f'!A:A,'Nikes Sales Dataset - Worked f'!A:R,18,FALSE)</f>
        <v>45833</v>
      </c>
      <c r="M1555" s="7" t="str">
        <f>_xlfn.XLOOKUP(A:A,'Nikes Sales Dataset - Worked f'!A:A,'Nikes Sales Dataset - Worked f'!S:S)</f>
        <v>Jun</v>
      </c>
      <c r="N1555" s="7" t="str">
        <f>_xlfn.XLOOKUP(A:A,'Nikes Sales Dataset - Worked f'!A:A,'Nikes Sales Dataset - Worked f'!T:T)</f>
        <v>2025</v>
      </c>
      <c r="O1555" t="str">
        <f>_xlfn.XLOOKUP(A:A,'Nikes Sales Dataset - Worked f'!A:A,'Nikes Sales Dataset - Worked f'!U:U)</f>
        <v>Online</v>
      </c>
      <c r="P1555" t="str">
        <f>_xlfn.XLOOKUP(A:A,'Nikes Sales Dataset - Worked f'!A:A,'Nikes Sales Dataset - Worked f'!W:W)</f>
        <v>Pune</v>
      </c>
      <c r="Q1555" s="9">
        <f>_xlfn.XLOOKUP(A:A,'Nikes Sales Dataset - Worked f'!A:A,'Nikes Sales Dataset - Worked f'!X:X)</f>
        <v>-720.87</v>
      </c>
    </row>
    <row r="1556" spans="1:17" x14ac:dyDescent="0.25">
      <c r="A1556" s="4">
        <v>3554</v>
      </c>
      <c r="B1556" t="str">
        <f>VLOOKUP('Nikes Sales Dataset - Worked f'!A:A,'Nikes Sales Dataset - Worked f'!A:B,2,FALSE)</f>
        <v>3554_Unknown Date</v>
      </c>
      <c r="C1556" t="str">
        <f>VLOOKUP('Nikes Sales Dataset - Worked f'!A:A,'Nikes Sales Dataset - Worked f'!A:C,3,FALSE)</f>
        <v>Men</v>
      </c>
      <c r="D1556" t="str">
        <f>VLOOKUP('Nikes Sales Dataset - Worked f'!A:A,'Nikes Sales Dataset - Worked f'!A:D,4,FALSE)</f>
        <v>Soccer</v>
      </c>
      <c r="E1556" t="str">
        <f>VLOOKUP('Nikes Sales Dataset - Worked f'!A:A,'Nikes Sales Dataset - Worked f'!A:E,5,FALSE)</f>
        <v>Premier III</v>
      </c>
      <c r="F1556" t="str">
        <f>VLOOKUP('Nikes Sales Dataset - Worked f'!A:A,'Nikes Sales Dataset - Worked f'!A:G,7,FALSE)</f>
        <v>L</v>
      </c>
      <c r="G1556" s="3">
        <f>VLOOKUP('Nikes Sales Dataset - Worked f'!A:A,'Nikes Sales Dataset - Worked f'!A:I,9,FALSE)</f>
        <v>1</v>
      </c>
      <c r="H1556" s="9">
        <f>VLOOKUP('Nikes Sales Dataset - Worked f'!A:A,'Nikes Sales Dataset - Worked f'!A:K,11,FALSE)</f>
        <v>6110.0300000000007</v>
      </c>
      <c r="I1556">
        <f>_xlfn.XLOOKUP('Cleaned and Transformed Dataset'!A:A,'Nikes Sales Dataset - Worked f'!A:A,'Nikes Sales Dataset - Worked f'!M:M)</f>
        <v>0</v>
      </c>
      <c r="J1556" s="9">
        <f>_xlfn.XLOOKUP(A:A,'Nikes Sales Dataset - Worked f'!A:A,'Nikes Sales Dataset - Worked f'!N:N)</f>
        <v>6110.0300000000007</v>
      </c>
      <c r="K1556" s="3">
        <f>_xlfn.XLOOKUP(A:A,'Nikes Sales Dataset - Worked f'!A:A,'Nikes Sales Dataset - Worked f'!P:P)</f>
        <v>6110.0300000000007</v>
      </c>
      <c r="L1556" s="7" t="str">
        <f>VLOOKUP('Nikes Sales Dataset - Worked f'!A:A,'Nikes Sales Dataset - Worked f'!A:R,18,FALSE)</f>
        <v>Unknown Date</v>
      </c>
      <c r="M1556" s="7" t="str">
        <f>_xlfn.XLOOKUP(A:A,'Nikes Sales Dataset - Worked f'!A:A,'Nikes Sales Dataset - Worked f'!S:S)</f>
        <v>Unknown</v>
      </c>
      <c r="N1556" s="7" t="str">
        <f>_xlfn.XLOOKUP(A:A,'Nikes Sales Dataset - Worked f'!A:A,'Nikes Sales Dataset - Worked f'!T:T)</f>
        <v>Unknown</v>
      </c>
      <c r="O1556" t="str">
        <f>_xlfn.XLOOKUP(A:A,'Nikes Sales Dataset - Worked f'!A:A,'Nikes Sales Dataset - Worked f'!U:U)</f>
        <v>Retail</v>
      </c>
      <c r="P1556" t="str">
        <f>_xlfn.XLOOKUP(A:A,'Nikes Sales Dataset - Worked f'!A:A,'Nikes Sales Dataset - Worked f'!W:W)</f>
        <v>Bangalore</v>
      </c>
      <c r="Q1556" s="9">
        <f>_xlfn.XLOOKUP(A:A,'Nikes Sales Dataset - Worked f'!A:A,'Nikes Sales Dataset - Worked f'!X:X)</f>
        <v>2052.71</v>
      </c>
    </row>
    <row r="1557" spans="1:17" x14ac:dyDescent="0.25">
      <c r="A1557" s="4">
        <v>3555</v>
      </c>
      <c r="B1557" t="str">
        <f>VLOOKUP('Nikes Sales Dataset - Worked f'!A:A,'Nikes Sales Dataset - Worked f'!A:B,2,FALSE)</f>
        <v>3555_20250426</v>
      </c>
      <c r="C1557" t="str">
        <f>VLOOKUP('Nikes Sales Dataset - Worked f'!A:A,'Nikes Sales Dataset - Worked f'!A:C,3,FALSE)</f>
        <v>Kids</v>
      </c>
      <c r="D1557" t="str">
        <f>VLOOKUP('Nikes Sales Dataset - Worked f'!A:A,'Nikes Sales Dataset - Worked f'!A:D,4,FALSE)</f>
        <v>Soccer</v>
      </c>
      <c r="E1557" t="str">
        <f>VLOOKUP('Nikes Sales Dataset - Worked f'!A:A,'Nikes Sales Dataset - Worked f'!A:E,5,FALSE)</f>
        <v>Phantom GT</v>
      </c>
      <c r="F1557" t="str">
        <f>VLOOKUP('Nikes Sales Dataset - Worked f'!A:A,'Nikes Sales Dataset - Worked f'!A:G,7,FALSE)</f>
        <v>M</v>
      </c>
      <c r="G1557" s="3">
        <f>VLOOKUP('Nikes Sales Dataset - Worked f'!A:A,'Nikes Sales Dataset - Worked f'!A:I,9,FALSE)</f>
        <v>2</v>
      </c>
      <c r="H1557" s="9">
        <f>VLOOKUP('Nikes Sales Dataset - Worked f'!A:A,'Nikes Sales Dataset - Worked f'!A:K,11,FALSE)</f>
        <v>6110.0300000000007</v>
      </c>
      <c r="I1557">
        <f>_xlfn.XLOOKUP('Cleaned and Transformed Dataset'!A:A,'Nikes Sales Dataset - Worked f'!A:A,'Nikes Sales Dataset - Worked f'!M:M)</f>
        <v>0</v>
      </c>
      <c r="J1557" s="9">
        <f>_xlfn.XLOOKUP(A:A,'Nikes Sales Dataset - Worked f'!A:A,'Nikes Sales Dataset - Worked f'!N:N)</f>
        <v>6110.0300000000007</v>
      </c>
      <c r="K1557" s="3">
        <f>_xlfn.XLOOKUP(A:A,'Nikes Sales Dataset - Worked f'!A:A,'Nikes Sales Dataset - Worked f'!P:P)</f>
        <v>12220.060000000001</v>
      </c>
      <c r="L1557" s="7">
        <f>VLOOKUP('Nikes Sales Dataset - Worked f'!A:A,'Nikes Sales Dataset - Worked f'!A:R,18,FALSE)</f>
        <v>45773</v>
      </c>
      <c r="M1557" s="7" t="str">
        <f>_xlfn.XLOOKUP(A:A,'Nikes Sales Dataset - Worked f'!A:A,'Nikes Sales Dataset - Worked f'!S:S)</f>
        <v>Apr</v>
      </c>
      <c r="N1557" s="7" t="str">
        <f>_xlfn.XLOOKUP(A:A,'Nikes Sales Dataset - Worked f'!A:A,'Nikes Sales Dataset - Worked f'!T:T)</f>
        <v>2025</v>
      </c>
      <c r="O1557" t="str">
        <f>_xlfn.XLOOKUP(A:A,'Nikes Sales Dataset - Worked f'!A:A,'Nikes Sales Dataset - Worked f'!U:U)</f>
        <v>Retail</v>
      </c>
      <c r="P1557" t="str">
        <f>_xlfn.XLOOKUP(A:A,'Nikes Sales Dataset - Worked f'!A:A,'Nikes Sales Dataset - Worked f'!W:W)</f>
        <v>Hyderabad</v>
      </c>
      <c r="Q1557" s="9">
        <f>_xlfn.XLOOKUP(A:A,'Nikes Sales Dataset - Worked f'!A:A,'Nikes Sales Dataset - Worked f'!X:X)</f>
        <v>-1069.25</v>
      </c>
    </row>
    <row r="1558" spans="1:17" x14ac:dyDescent="0.25">
      <c r="A1558" s="4">
        <v>3556</v>
      </c>
      <c r="B1558" t="str">
        <f>VLOOKUP('Nikes Sales Dataset - Worked f'!A:A,'Nikes Sales Dataset - Worked f'!A:B,2,FALSE)</f>
        <v>3556_20250313</v>
      </c>
      <c r="C1558" t="str">
        <f>VLOOKUP('Nikes Sales Dataset - Worked f'!A:A,'Nikes Sales Dataset - Worked f'!A:C,3,FALSE)</f>
        <v>Women</v>
      </c>
      <c r="D1558" t="str">
        <f>VLOOKUP('Nikes Sales Dataset - Worked f'!A:A,'Nikes Sales Dataset - Worked f'!A:D,4,FALSE)</f>
        <v>Basketball</v>
      </c>
      <c r="E1558" t="str">
        <f>VLOOKUP('Nikes Sales Dataset - Worked f'!A:A,'Nikes Sales Dataset - Worked f'!A:E,5,FALSE)</f>
        <v>Kyrie Flytrap</v>
      </c>
      <c r="F1558" t="str">
        <f>VLOOKUP('Nikes Sales Dataset - Worked f'!A:A,'Nikes Sales Dataset - Worked f'!A:G,7,FALSE)</f>
        <v>M</v>
      </c>
      <c r="G1558" s="3">
        <f>VLOOKUP('Nikes Sales Dataset - Worked f'!A:A,'Nikes Sales Dataset - Worked f'!A:I,9,FALSE)</f>
        <v>4</v>
      </c>
      <c r="H1558" s="9">
        <f>VLOOKUP('Nikes Sales Dataset - Worked f'!A:A,'Nikes Sales Dataset - Worked f'!A:K,11,FALSE)</f>
        <v>6110.0300000000007</v>
      </c>
      <c r="I1558">
        <f>_xlfn.XLOOKUP('Cleaned and Transformed Dataset'!A:A,'Nikes Sales Dataset - Worked f'!A:A,'Nikes Sales Dataset - Worked f'!M:M)</f>
        <v>0</v>
      </c>
      <c r="J1558" s="9">
        <f>_xlfn.XLOOKUP(A:A,'Nikes Sales Dataset - Worked f'!A:A,'Nikes Sales Dataset - Worked f'!N:N)</f>
        <v>6110.0300000000007</v>
      </c>
      <c r="K1558" s="3">
        <f>_xlfn.XLOOKUP(A:A,'Nikes Sales Dataset - Worked f'!A:A,'Nikes Sales Dataset - Worked f'!P:P)</f>
        <v>24440.120000000003</v>
      </c>
      <c r="L1558" s="7">
        <f>VLOOKUP('Nikes Sales Dataset - Worked f'!A:A,'Nikes Sales Dataset - Worked f'!A:R,18,FALSE)</f>
        <v>45729</v>
      </c>
      <c r="M1558" s="7" t="str">
        <f>_xlfn.XLOOKUP(A:A,'Nikes Sales Dataset - Worked f'!A:A,'Nikes Sales Dataset - Worked f'!S:S)</f>
        <v>Mar</v>
      </c>
      <c r="N1558" s="7" t="str">
        <f>_xlfn.XLOOKUP(A:A,'Nikes Sales Dataset - Worked f'!A:A,'Nikes Sales Dataset - Worked f'!T:T)</f>
        <v>2025</v>
      </c>
      <c r="O1558" t="str">
        <f>_xlfn.XLOOKUP(A:A,'Nikes Sales Dataset - Worked f'!A:A,'Nikes Sales Dataset - Worked f'!U:U)</f>
        <v>Retail</v>
      </c>
      <c r="P1558" t="str">
        <f>_xlfn.XLOOKUP(A:A,'Nikes Sales Dataset - Worked f'!A:A,'Nikes Sales Dataset - Worked f'!W:W)</f>
        <v>Kolkata</v>
      </c>
      <c r="Q1558" s="9">
        <f>_xlfn.XLOOKUP(A:A,'Nikes Sales Dataset - Worked f'!A:A,'Nikes Sales Dataset - Worked f'!X:X)</f>
        <v>-843.61</v>
      </c>
    </row>
    <row r="1559" spans="1:17" x14ac:dyDescent="0.25">
      <c r="A1559" s="4">
        <v>3557</v>
      </c>
      <c r="B1559" t="str">
        <f>VLOOKUP('Nikes Sales Dataset - Worked f'!A:A,'Nikes Sales Dataset - Worked f'!A:B,2,FALSE)</f>
        <v>3557_20240809</v>
      </c>
      <c r="C1559" t="str">
        <f>VLOOKUP('Nikes Sales Dataset - Worked f'!A:A,'Nikes Sales Dataset - Worked f'!A:C,3,FALSE)</f>
        <v>Kids</v>
      </c>
      <c r="D1559" t="str">
        <f>VLOOKUP('Nikes Sales Dataset - Worked f'!A:A,'Nikes Sales Dataset - Worked f'!A:D,4,FALSE)</f>
        <v>Basketball</v>
      </c>
      <c r="E1559" t="str">
        <f>VLOOKUP('Nikes Sales Dataset - Worked f'!A:A,'Nikes Sales Dataset - Worked f'!A:E,5,FALSE)</f>
        <v>Air Jordan</v>
      </c>
      <c r="F1559" t="str">
        <f>VLOOKUP('Nikes Sales Dataset - Worked f'!A:A,'Nikes Sales Dataset - Worked f'!A:G,7,FALSE)</f>
        <v>L</v>
      </c>
      <c r="G1559" s="3">
        <f>VLOOKUP('Nikes Sales Dataset - Worked f'!A:A,'Nikes Sales Dataset - Worked f'!A:I,9,FALSE)</f>
        <v>1</v>
      </c>
      <c r="H1559" s="9">
        <f>VLOOKUP('Nikes Sales Dataset - Worked f'!A:A,'Nikes Sales Dataset - Worked f'!A:K,11,FALSE)</f>
        <v>6110.0300000000007</v>
      </c>
      <c r="I1559">
        <f>_xlfn.XLOOKUP('Cleaned and Transformed Dataset'!A:A,'Nikes Sales Dataset - Worked f'!A:A,'Nikes Sales Dataset - Worked f'!M:M)</f>
        <v>0.66</v>
      </c>
      <c r="J1559" s="9">
        <f>_xlfn.XLOOKUP(A:A,'Nikes Sales Dataset - Worked f'!A:A,'Nikes Sales Dataset - Worked f'!N:N)</f>
        <v>2077.4102000000003</v>
      </c>
      <c r="K1559" s="3">
        <f>_xlfn.XLOOKUP(A:A,'Nikes Sales Dataset - Worked f'!A:A,'Nikes Sales Dataset - Worked f'!P:P)</f>
        <v>2077.4102000000003</v>
      </c>
      <c r="L1559" s="7">
        <f>VLOOKUP('Nikes Sales Dataset - Worked f'!A:A,'Nikes Sales Dataset - Worked f'!A:R,18,FALSE)</f>
        <v>45513</v>
      </c>
      <c r="M1559" s="7" t="str">
        <f>_xlfn.XLOOKUP(A:A,'Nikes Sales Dataset - Worked f'!A:A,'Nikes Sales Dataset - Worked f'!S:S)</f>
        <v>Aug</v>
      </c>
      <c r="N1559" s="7" t="str">
        <f>_xlfn.XLOOKUP(A:A,'Nikes Sales Dataset - Worked f'!A:A,'Nikes Sales Dataset - Worked f'!T:T)</f>
        <v>2024</v>
      </c>
      <c r="O1559" t="str">
        <f>_xlfn.XLOOKUP(A:A,'Nikes Sales Dataset - Worked f'!A:A,'Nikes Sales Dataset - Worked f'!U:U)</f>
        <v>Retail</v>
      </c>
      <c r="P1559" t="str">
        <f>_xlfn.XLOOKUP(A:A,'Nikes Sales Dataset - Worked f'!A:A,'Nikes Sales Dataset - Worked f'!W:W)</f>
        <v>Hyderabad</v>
      </c>
      <c r="Q1559" s="9">
        <f>_xlfn.XLOOKUP(A:A,'Nikes Sales Dataset - Worked f'!A:A,'Nikes Sales Dataset - Worked f'!X:X)</f>
        <v>-884.81</v>
      </c>
    </row>
    <row r="1560" spans="1:17" x14ac:dyDescent="0.25">
      <c r="A1560" s="4">
        <v>3558</v>
      </c>
      <c r="B1560" t="str">
        <f>VLOOKUP('Nikes Sales Dataset - Worked f'!A:A,'Nikes Sales Dataset - Worked f'!A:B,2,FALSE)</f>
        <v>3558_20240830</v>
      </c>
      <c r="C1560" t="str">
        <f>VLOOKUP('Nikes Sales Dataset - Worked f'!A:A,'Nikes Sales Dataset - Worked f'!A:C,3,FALSE)</f>
        <v>Women</v>
      </c>
      <c r="D1560" t="str">
        <f>VLOOKUP('Nikes Sales Dataset - Worked f'!A:A,'Nikes Sales Dataset - Worked f'!A:D,4,FALSE)</f>
        <v>Training</v>
      </c>
      <c r="E1560" t="str">
        <f>VLOOKUP('Nikes Sales Dataset - Worked f'!A:A,'Nikes Sales Dataset - Worked f'!A:E,5,FALSE)</f>
        <v>Flex Trainer</v>
      </c>
      <c r="F1560" t="str">
        <f>VLOOKUP('Nikes Sales Dataset - Worked f'!A:A,'Nikes Sales Dataset - Worked f'!A:G,7,FALSE)</f>
        <v>L</v>
      </c>
      <c r="G1560" s="3">
        <f>VLOOKUP('Nikes Sales Dataset - Worked f'!A:A,'Nikes Sales Dataset - Worked f'!A:I,9,FALSE)</f>
        <v>4</v>
      </c>
      <c r="H1560" s="9">
        <f>VLOOKUP('Nikes Sales Dataset - Worked f'!A:A,'Nikes Sales Dataset - Worked f'!A:K,11,FALSE)</f>
        <v>4045.21</v>
      </c>
      <c r="I1560">
        <f>_xlfn.XLOOKUP('Cleaned and Transformed Dataset'!A:A,'Nikes Sales Dataset - Worked f'!A:A,'Nikes Sales Dataset - Worked f'!M:M)</f>
        <v>0</v>
      </c>
      <c r="J1560" s="9">
        <f>_xlfn.XLOOKUP(A:A,'Nikes Sales Dataset - Worked f'!A:A,'Nikes Sales Dataset - Worked f'!N:N)</f>
        <v>4045.21</v>
      </c>
      <c r="K1560" s="3">
        <f>_xlfn.XLOOKUP(A:A,'Nikes Sales Dataset - Worked f'!A:A,'Nikes Sales Dataset - Worked f'!P:P)</f>
        <v>16180.84</v>
      </c>
      <c r="L1560" s="7">
        <f>VLOOKUP('Nikes Sales Dataset - Worked f'!A:A,'Nikes Sales Dataset - Worked f'!A:R,18,FALSE)</f>
        <v>45534</v>
      </c>
      <c r="M1560" s="7" t="str">
        <f>_xlfn.XLOOKUP(A:A,'Nikes Sales Dataset - Worked f'!A:A,'Nikes Sales Dataset - Worked f'!S:S)</f>
        <v>Aug</v>
      </c>
      <c r="N1560" s="7" t="str">
        <f>_xlfn.XLOOKUP(A:A,'Nikes Sales Dataset - Worked f'!A:A,'Nikes Sales Dataset - Worked f'!T:T)</f>
        <v>2024</v>
      </c>
      <c r="O1560" t="str">
        <f>_xlfn.XLOOKUP(A:A,'Nikes Sales Dataset - Worked f'!A:A,'Nikes Sales Dataset - Worked f'!U:U)</f>
        <v>Online</v>
      </c>
      <c r="P1560" t="str">
        <f>_xlfn.XLOOKUP(A:A,'Nikes Sales Dataset - Worked f'!A:A,'Nikes Sales Dataset - Worked f'!W:W)</f>
        <v>Mumbai</v>
      </c>
      <c r="Q1560" s="9">
        <f>_xlfn.XLOOKUP(A:A,'Nikes Sales Dataset - Worked f'!A:A,'Nikes Sales Dataset - Worked f'!X:X)</f>
        <v>-113.44</v>
      </c>
    </row>
    <row r="1561" spans="1:17" x14ac:dyDescent="0.25">
      <c r="A1561" s="4">
        <v>3559</v>
      </c>
      <c r="B1561" t="str">
        <f>VLOOKUP('Nikes Sales Dataset - Worked f'!A:A,'Nikes Sales Dataset - Worked f'!A:B,2,FALSE)</f>
        <v>3559_Unknown Date</v>
      </c>
      <c r="C1561" t="str">
        <f>VLOOKUP('Nikes Sales Dataset - Worked f'!A:A,'Nikes Sales Dataset - Worked f'!A:C,3,FALSE)</f>
        <v>Women</v>
      </c>
      <c r="D1561" t="str">
        <f>VLOOKUP('Nikes Sales Dataset - Worked f'!A:A,'Nikes Sales Dataset - Worked f'!A:D,4,FALSE)</f>
        <v>Running</v>
      </c>
      <c r="E1561" t="str">
        <f>VLOOKUP('Nikes Sales Dataset - Worked f'!A:A,'Nikes Sales Dataset - Worked f'!A:E,5,FALSE)</f>
        <v>Pegasus Turbo</v>
      </c>
      <c r="F1561" t="str">
        <f>VLOOKUP('Nikes Sales Dataset - Worked f'!A:A,'Nikes Sales Dataset - Worked f'!A:G,7,FALSE)</f>
        <v>M</v>
      </c>
      <c r="G1561" s="3">
        <f>VLOOKUP('Nikes Sales Dataset - Worked f'!A:A,'Nikes Sales Dataset - Worked f'!A:I,9,FALSE)</f>
        <v>0</v>
      </c>
      <c r="H1561" s="9">
        <f>VLOOKUP('Nikes Sales Dataset - Worked f'!A:A,'Nikes Sales Dataset - Worked f'!A:K,11,FALSE)</f>
        <v>6110.0300000000007</v>
      </c>
      <c r="I1561">
        <f>_xlfn.XLOOKUP('Cleaned and Transformed Dataset'!A:A,'Nikes Sales Dataset - Worked f'!A:A,'Nikes Sales Dataset - Worked f'!M:M)</f>
        <v>0</v>
      </c>
      <c r="J1561" s="9">
        <f>_xlfn.XLOOKUP(A:A,'Nikes Sales Dataset - Worked f'!A:A,'Nikes Sales Dataset - Worked f'!N:N)</f>
        <v>6110.0300000000007</v>
      </c>
      <c r="K1561" s="3">
        <f>_xlfn.XLOOKUP(A:A,'Nikes Sales Dataset - Worked f'!A:A,'Nikes Sales Dataset - Worked f'!P:P)</f>
        <v>0</v>
      </c>
      <c r="L1561" s="7" t="str">
        <f>VLOOKUP('Nikes Sales Dataset - Worked f'!A:A,'Nikes Sales Dataset - Worked f'!A:R,18,FALSE)</f>
        <v>Unknown Date</v>
      </c>
      <c r="M1561" s="7" t="str">
        <f>_xlfn.XLOOKUP(A:A,'Nikes Sales Dataset - Worked f'!A:A,'Nikes Sales Dataset - Worked f'!S:S)</f>
        <v>Unknown</v>
      </c>
      <c r="N1561" s="7" t="str">
        <f>_xlfn.XLOOKUP(A:A,'Nikes Sales Dataset - Worked f'!A:A,'Nikes Sales Dataset - Worked f'!T:T)</f>
        <v>Unknown</v>
      </c>
      <c r="O1561" t="str">
        <f>_xlfn.XLOOKUP(A:A,'Nikes Sales Dataset - Worked f'!A:A,'Nikes Sales Dataset - Worked f'!U:U)</f>
        <v>Online</v>
      </c>
      <c r="P1561" t="str">
        <f>_xlfn.XLOOKUP(A:A,'Nikes Sales Dataset - Worked f'!A:A,'Nikes Sales Dataset - Worked f'!W:W)</f>
        <v>Delhi</v>
      </c>
      <c r="Q1561" s="9">
        <f>_xlfn.XLOOKUP(A:A,'Nikes Sales Dataset - Worked f'!A:A,'Nikes Sales Dataset - Worked f'!X:X)</f>
        <v>-787.01</v>
      </c>
    </row>
    <row r="1562" spans="1:17" x14ac:dyDescent="0.25">
      <c r="A1562" s="4">
        <v>3560</v>
      </c>
      <c r="B1562" t="str">
        <f>VLOOKUP('Nikes Sales Dataset - Worked f'!A:A,'Nikes Sales Dataset - Worked f'!A:B,2,FALSE)</f>
        <v>3560_20230726</v>
      </c>
      <c r="C1562" t="str">
        <f>VLOOKUP('Nikes Sales Dataset - Worked f'!A:A,'Nikes Sales Dataset - Worked f'!A:C,3,FALSE)</f>
        <v>Women</v>
      </c>
      <c r="D1562" t="str">
        <f>VLOOKUP('Nikes Sales Dataset - Worked f'!A:A,'Nikes Sales Dataset - Worked f'!A:D,4,FALSE)</f>
        <v>Soccer</v>
      </c>
      <c r="E1562" t="str">
        <f>VLOOKUP('Nikes Sales Dataset - Worked f'!A:A,'Nikes Sales Dataset - Worked f'!A:E,5,FALSE)</f>
        <v>Phantom GT</v>
      </c>
      <c r="F1562" t="str">
        <f>VLOOKUP('Nikes Sales Dataset - Worked f'!A:A,'Nikes Sales Dataset - Worked f'!A:G,7,FALSE)</f>
        <v>M</v>
      </c>
      <c r="G1562" s="3">
        <f>VLOOKUP('Nikes Sales Dataset - Worked f'!A:A,'Nikes Sales Dataset - Worked f'!A:I,9,FALSE)</f>
        <v>1</v>
      </c>
      <c r="H1562" s="9">
        <f>VLOOKUP('Nikes Sales Dataset - Worked f'!A:A,'Nikes Sales Dataset - Worked f'!A:K,11,FALSE)</f>
        <v>6110.0300000000007</v>
      </c>
      <c r="I1562">
        <f>_xlfn.XLOOKUP('Cleaned and Transformed Dataset'!A:A,'Nikes Sales Dataset - Worked f'!A:A,'Nikes Sales Dataset - Worked f'!M:M)</f>
        <v>0.13</v>
      </c>
      <c r="J1562" s="9">
        <f>_xlfn.XLOOKUP(A:A,'Nikes Sales Dataset - Worked f'!A:A,'Nikes Sales Dataset - Worked f'!N:N)</f>
        <v>5315.7261000000008</v>
      </c>
      <c r="K1562" s="3">
        <f>_xlfn.XLOOKUP(A:A,'Nikes Sales Dataset - Worked f'!A:A,'Nikes Sales Dataset - Worked f'!P:P)</f>
        <v>5315.7261000000008</v>
      </c>
      <c r="L1562" s="7">
        <f>VLOOKUP('Nikes Sales Dataset - Worked f'!A:A,'Nikes Sales Dataset - Worked f'!A:R,18,FALSE)</f>
        <v>45133</v>
      </c>
      <c r="M1562" s="7" t="str">
        <f>_xlfn.XLOOKUP(A:A,'Nikes Sales Dataset - Worked f'!A:A,'Nikes Sales Dataset - Worked f'!S:S)</f>
        <v>Jul</v>
      </c>
      <c r="N1562" s="7" t="str">
        <f>_xlfn.XLOOKUP(A:A,'Nikes Sales Dataset - Worked f'!A:A,'Nikes Sales Dataset - Worked f'!T:T)</f>
        <v>2023</v>
      </c>
      <c r="O1562" t="str">
        <f>_xlfn.XLOOKUP(A:A,'Nikes Sales Dataset - Worked f'!A:A,'Nikes Sales Dataset - Worked f'!U:U)</f>
        <v>Retail</v>
      </c>
      <c r="P1562" t="str">
        <f>_xlfn.XLOOKUP(A:A,'Nikes Sales Dataset - Worked f'!A:A,'Nikes Sales Dataset - Worked f'!W:W)</f>
        <v>Hyderabad</v>
      </c>
      <c r="Q1562" s="9">
        <f>_xlfn.XLOOKUP(A:A,'Nikes Sales Dataset - Worked f'!A:A,'Nikes Sales Dataset - Worked f'!X:X)</f>
        <v>3662.98</v>
      </c>
    </row>
    <row r="1563" spans="1:17" x14ac:dyDescent="0.25">
      <c r="A1563" s="4">
        <v>3561</v>
      </c>
      <c r="B1563" t="str">
        <f>VLOOKUP('Nikes Sales Dataset - Worked f'!A:A,'Nikes Sales Dataset - Worked f'!A:B,2,FALSE)</f>
        <v>3561_20240724</v>
      </c>
      <c r="C1563" t="str">
        <f>VLOOKUP('Nikes Sales Dataset - Worked f'!A:A,'Nikes Sales Dataset - Worked f'!A:C,3,FALSE)</f>
        <v>Women</v>
      </c>
      <c r="D1563" t="str">
        <f>VLOOKUP('Nikes Sales Dataset - Worked f'!A:A,'Nikes Sales Dataset - Worked f'!A:D,4,FALSE)</f>
        <v>Basketball</v>
      </c>
      <c r="E1563" t="str">
        <f>VLOOKUP('Nikes Sales Dataset - Worked f'!A:A,'Nikes Sales Dataset - Worked f'!A:E,5,FALSE)</f>
        <v>Zoom Freak</v>
      </c>
      <c r="F1563" t="str">
        <f>VLOOKUP('Nikes Sales Dataset - Worked f'!A:A,'Nikes Sales Dataset - Worked f'!A:G,7,FALSE)</f>
        <v>L</v>
      </c>
      <c r="G1563" s="3">
        <f>VLOOKUP('Nikes Sales Dataset - Worked f'!A:A,'Nikes Sales Dataset - Worked f'!A:I,9,FALSE)</f>
        <v>1</v>
      </c>
      <c r="H1563" s="9">
        <f>VLOOKUP('Nikes Sales Dataset - Worked f'!A:A,'Nikes Sales Dataset - Worked f'!A:K,11,FALSE)</f>
        <v>6110.0300000000007</v>
      </c>
      <c r="I1563">
        <f>_xlfn.XLOOKUP('Cleaned and Transformed Dataset'!A:A,'Nikes Sales Dataset - Worked f'!A:A,'Nikes Sales Dataset - Worked f'!M:M)</f>
        <v>0</v>
      </c>
      <c r="J1563" s="9">
        <f>_xlfn.XLOOKUP(A:A,'Nikes Sales Dataset - Worked f'!A:A,'Nikes Sales Dataset - Worked f'!N:N)</f>
        <v>6110.0300000000007</v>
      </c>
      <c r="K1563" s="3">
        <f>_xlfn.XLOOKUP(A:A,'Nikes Sales Dataset - Worked f'!A:A,'Nikes Sales Dataset - Worked f'!P:P)</f>
        <v>6110.0300000000007</v>
      </c>
      <c r="L1563" s="7">
        <f>VLOOKUP('Nikes Sales Dataset - Worked f'!A:A,'Nikes Sales Dataset - Worked f'!A:R,18,FALSE)</f>
        <v>45497</v>
      </c>
      <c r="M1563" s="7" t="str">
        <f>_xlfn.XLOOKUP(A:A,'Nikes Sales Dataset - Worked f'!A:A,'Nikes Sales Dataset - Worked f'!S:S)</f>
        <v>Jul</v>
      </c>
      <c r="N1563" s="7" t="str">
        <f>_xlfn.XLOOKUP(A:A,'Nikes Sales Dataset - Worked f'!A:A,'Nikes Sales Dataset - Worked f'!T:T)</f>
        <v>2024</v>
      </c>
      <c r="O1563" t="str">
        <f>_xlfn.XLOOKUP(A:A,'Nikes Sales Dataset - Worked f'!A:A,'Nikes Sales Dataset - Worked f'!U:U)</f>
        <v>Online</v>
      </c>
      <c r="P1563" t="str">
        <f>_xlfn.XLOOKUP(A:A,'Nikes Sales Dataset - Worked f'!A:A,'Nikes Sales Dataset - Worked f'!W:W)</f>
        <v>Kolkata</v>
      </c>
      <c r="Q1563" s="9">
        <f>_xlfn.XLOOKUP(A:A,'Nikes Sales Dataset - Worked f'!A:A,'Nikes Sales Dataset - Worked f'!X:X)</f>
        <v>1062.3900000000001</v>
      </c>
    </row>
    <row r="1564" spans="1:17" x14ac:dyDescent="0.25">
      <c r="A1564" s="4">
        <v>3562</v>
      </c>
      <c r="B1564" t="str">
        <f>VLOOKUP('Nikes Sales Dataset - Worked f'!A:A,'Nikes Sales Dataset - Worked f'!A:B,2,FALSE)</f>
        <v>3562_20241031</v>
      </c>
      <c r="C1564" t="str">
        <f>VLOOKUP('Nikes Sales Dataset - Worked f'!A:A,'Nikes Sales Dataset - Worked f'!A:C,3,FALSE)</f>
        <v>Women</v>
      </c>
      <c r="D1564" t="str">
        <f>VLOOKUP('Nikes Sales Dataset - Worked f'!A:A,'Nikes Sales Dataset - Worked f'!A:D,4,FALSE)</f>
        <v>Basketball</v>
      </c>
      <c r="E1564" t="str">
        <f>VLOOKUP('Nikes Sales Dataset - Worked f'!A:A,'Nikes Sales Dataset - Worked f'!A:E,5,FALSE)</f>
        <v>LeBron 20</v>
      </c>
      <c r="F1564" t="str">
        <f>VLOOKUP('Nikes Sales Dataset - Worked f'!A:A,'Nikes Sales Dataset - Worked f'!A:G,7,FALSE)</f>
        <v>M</v>
      </c>
      <c r="G1564" s="3">
        <f>VLOOKUP('Nikes Sales Dataset - Worked f'!A:A,'Nikes Sales Dataset - Worked f'!A:I,9,FALSE)</f>
        <v>1</v>
      </c>
      <c r="H1564" s="9">
        <f>VLOOKUP('Nikes Sales Dataset - Worked f'!A:A,'Nikes Sales Dataset - Worked f'!A:K,11,FALSE)</f>
        <v>6110.0300000000007</v>
      </c>
      <c r="I1564">
        <f>_xlfn.XLOOKUP('Cleaned and Transformed Dataset'!A:A,'Nikes Sales Dataset - Worked f'!A:A,'Nikes Sales Dataset - Worked f'!M:M)</f>
        <v>0</v>
      </c>
      <c r="J1564" s="9">
        <f>_xlfn.XLOOKUP(A:A,'Nikes Sales Dataset - Worked f'!A:A,'Nikes Sales Dataset - Worked f'!N:N)</f>
        <v>6110.0300000000007</v>
      </c>
      <c r="K1564" s="3">
        <f>_xlfn.XLOOKUP(A:A,'Nikes Sales Dataset - Worked f'!A:A,'Nikes Sales Dataset - Worked f'!P:P)</f>
        <v>6110.0300000000007</v>
      </c>
      <c r="L1564" s="7">
        <f>VLOOKUP('Nikes Sales Dataset - Worked f'!A:A,'Nikes Sales Dataset - Worked f'!A:R,18,FALSE)</f>
        <v>45596</v>
      </c>
      <c r="M1564" s="7" t="str">
        <f>_xlfn.XLOOKUP(A:A,'Nikes Sales Dataset - Worked f'!A:A,'Nikes Sales Dataset - Worked f'!S:S)</f>
        <v>Oct</v>
      </c>
      <c r="N1564" s="7" t="str">
        <f>_xlfn.XLOOKUP(A:A,'Nikes Sales Dataset - Worked f'!A:A,'Nikes Sales Dataset - Worked f'!T:T)</f>
        <v>2024</v>
      </c>
      <c r="O1564" t="str">
        <f>_xlfn.XLOOKUP(A:A,'Nikes Sales Dataset - Worked f'!A:A,'Nikes Sales Dataset - Worked f'!U:U)</f>
        <v>Retail</v>
      </c>
      <c r="P1564" t="str">
        <f>_xlfn.XLOOKUP(A:A,'Nikes Sales Dataset - Worked f'!A:A,'Nikes Sales Dataset - Worked f'!W:W)</f>
        <v>Delhi</v>
      </c>
      <c r="Q1564" s="9">
        <f>_xlfn.XLOOKUP(A:A,'Nikes Sales Dataset - Worked f'!A:A,'Nikes Sales Dataset - Worked f'!X:X)</f>
        <v>1904.66</v>
      </c>
    </row>
    <row r="1565" spans="1:17" x14ac:dyDescent="0.25">
      <c r="A1565" s="4">
        <v>3563</v>
      </c>
      <c r="B1565" t="str">
        <f>VLOOKUP('Nikes Sales Dataset - Worked f'!A:A,'Nikes Sales Dataset - Worked f'!A:B,2,FALSE)</f>
        <v>3563_Unknown Date</v>
      </c>
      <c r="C1565" t="str">
        <f>VLOOKUP('Nikes Sales Dataset - Worked f'!A:A,'Nikes Sales Dataset - Worked f'!A:C,3,FALSE)</f>
        <v>Kids</v>
      </c>
      <c r="D1565" t="str">
        <f>VLOOKUP('Nikes Sales Dataset - Worked f'!A:A,'Nikes Sales Dataset - Worked f'!A:D,4,FALSE)</f>
        <v>Running</v>
      </c>
      <c r="E1565" t="str">
        <f>VLOOKUP('Nikes Sales Dataset - Worked f'!A:A,'Nikes Sales Dataset - Worked f'!A:E,5,FALSE)</f>
        <v>Pegasus Turbo</v>
      </c>
      <c r="F1565" t="str">
        <f>VLOOKUP('Nikes Sales Dataset - Worked f'!A:A,'Nikes Sales Dataset - Worked f'!A:G,7,FALSE)</f>
        <v>L</v>
      </c>
      <c r="G1565" s="3">
        <f>VLOOKUP('Nikes Sales Dataset - Worked f'!A:A,'Nikes Sales Dataset - Worked f'!A:I,9,FALSE)</f>
        <v>1</v>
      </c>
      <c r="H1565" s="9">
        <f>VLOOKUP('Nikes Sales Dataset - Worked f'!A:A,'Nikes Sales Dataset - Worked f'!A:K,11,FALSE)</f>
        <v>2470.4299999999998</v>
      </c>
      <c r="I1565">
        <f>_xlfn.XLOOKUP('Cleaned and Transformed Dataset'!A:A,'Nikes Sales Dataset - Worked f'!A:A,'Nikes Sales Dataset - Worked f'!M:M)</f>
        <v>0</v>
      </c>
      <c r="J1565" s="9">
        <f>_xlfn.XLOOKUP(A:A,'Nikes Sales Dataset - Worked f'!A:A,'Nikes Sales Dataset - Worked f'!N:N)</f>
        <v>2470.4299999999998</v>
      </c>
      <c r="K1565" s="3">
        <f>_xlfn.XLOOKUP(A:A,'Nikes Sales Dataset - Worked f'!A:A,'Nikes Sales Dataset - Worked f'!P:P)</f>
        <v>2470.4299999999998</v>
      </c>
      <c r="L1565" s="7" t="str">
        <f>VLOOKUP('Nikes Sales Dataset - Worked f'!A:A,'Nikes Sales Dataset - Worked f'!A:R,18,FALSE)</f>
        <v>Unknown Date</v>
      </c>
      <c r="M1565" s="7" t="str">
        <f>_xlfn.XLOOKUP(A:A,'Nikes Sales Dataset - Worked f'!A:A,'Nikes Sales Dataset - Worked f'!S:S)</f>
        <v>Unknown</v>
      </c>
      <c r="N1565" s="7" t="str">
        <f>_xlfn.XLOOKUP(A:A,'Nikes Sales Dataset - Worked f'!A:A,'Nikes Sales Dataset - Worked f'!T:T)</f>
        <v>Unknown</v>
      </c>
      <c r="O1565" t="str">
        <f>_xlfn.XLOOKUP(A:A,'Nikes Sales Dataset - Worked f'!A:A,'Nikes Sales Dataset - Worked f'!U:U)</f>
        <v>Online</v>
      </c>
      <c r="P1565" t="str">
        <f>_xlfn.XLOOKUP(A:A,'Nikes Sales Dataset - Worked f'!A:A,'Nikes Sales Dataset - Worked f'!W:W)</f>
        <v>Kolkata</v>
      </c>
      <c r="Q1565" s="9">
        <f>_xlfn.XLOOKUP(A:A,'Nikes Sales Dataset - Worked f'!A:A,'Nikes Sales Dataset - Worked f'!X:X)</f>
        <v>233.05</v>
      </c>
    </row>
    <row r="1566" spans="1:17" x14ac:dyDescent="0.25">
      <c r="A1566" s="4">
        <v>3564</v>
      </c>
      <c r="B1566" t="str">
        <f>VLOOKUP('Nikes Sales Dataset - Worked f'!A:A,'Nikes Sales Dataset - Worked f'!A:B,2,FALSE)</f>
        <v>3564_Unknown Date</v>
      </c>
      <c r="C1566" t="str">
        <f>VLOOKUP('Nikes Sales Dataset - Worked f'!A:A,'Nikes Sales Dataset - Worked f'!A:C,3,FALSE)</f>
        <v>Kids</v>
      </c>
      <c r="D1566" t="str">
        <f>VLOOKUP('Nikes Sales Dataset - Worked f'!A:A,'Nikes Sales Dataset - Worked f'!A:D,4,FALSE)</f>
        <v>Soccer</v>
      </c>
      <c r="E1566" t="str">
        <f>VLOOKUP('Nikes Sales Dataset - Worked f'!A:A,'Nikes Sales Dataset - Worked f'!A:E,5,FALSE)</f>
        <v>Premier III</v>
      </c>
      <c r="F1566" t="str">
        <f>VLOOKUP('Nikes Sales Dataset - Worked f'!A:A,'Nikes Sales Dataset - Worked f'!A:G,7,FALSE)</f>
        <v>M</v>
      </c>
      <c r="G1566" s="3">
        <f>VLOOKUP('Nikes Sales Dataset - Worked f'!A:A,'Nikes Sales Dataset - Worked f'!A:I,9,FALSE)</f>
        <v>1</v>
      </c>
      <c r="H1566" s="9">
        <f>VLOOKUP('Nikes Sales Dataset - Worked f'!A:A,'Nikes Sales Dataset - Worked f'!A:K,11,FALSE)</f>
        <v>6110.0300000000007</v>
      </c>
      <c r="I1566">
        <f>_xlfn.XLOOKUP('Cleaned and Transformed Dataset'!A:A,'Nikes Sales Dataset - Worked f'!A:A,'Nikes Sales Dataset - Worked f'!M:M)</f>
        <v>0</v>
      </c>
      <c r="J1566" s="9">
        <f>_xlfn.XLOOKUP(A:A,'Nikes Sales Dataset - Worked f'!A:A,'Nikes Sales Dataset - Worked f'!N:N)</f>
        <v>6110.0300000000007</v>
      </c>
      <c r="K1566" s="3">
        <f>_xlfn.XLOOKUP(A:A,'Nikes Sales Dataset - Worked f'!A:A,'Nikes Sales Dataset - Worked f'!P:P)</f>
        <v>6110.0300000000007</v>
      </c>
      <c r="L1566" s="7" t="str">
        <f>VLOOKUP('Nikes Sales Dataset - Worked f'!A:A,'Nikes Sales Dataset - Worked f'!A:R,18,FALSE)</f>
        <v>Unknown Date</v>
      </c>
      <c r="M1566" s="7" t="str">
        <f>_xlfn.XLOOKUP(A:A,'Nikes Sales Dataset - Worked f'!A:A,'Nikes Sales Dataset - Worked f'!S:S)</f>
        <v>Unknown</v>
      </c>
      <c r="N1566" s="7" t="str">
        <f>_xlfn.XLOOKUP(A:A,'Nikes Sales Dataset - Worked f'!A:A,'Nikes Sales Dataset - Worked f'!T:T)</f>
        <v>Unknown</v>
      </c>
      <c r="O1566" t="str">
        <f>_xlfn.XLOOKUP(A:A,'Nikes Sales Dataset - Worked f'!A:A,'Nikes Sales Dataset - Worked f'!U:U)</f>
        <v>Retail</v>
      </c>
      <c r="P1566" t="str">
        <f>_xlfn.XLOOKUP(A:A,'Nikes Sales Dataset - Worked f'!A:A,'Nikes Sales Dataset - Worked f'!W:W)</f>
        <v>Kolkata</v>
      </c>
      <c r="Q1566" s="9">
        <f>_xlfn.XLOOKUP(A:A,'Nikes Sales Dataset - Worked f'!A:A,'Nikes Sales Dataset - Worked f'!X:X)</f>
        <v>2685.43</v>
      </c>
    </row>
    <row r="1567" spans="1:17" x14ac:dyDescent="0.25">
      <c r="A1567" s="4">
        <v>3565</v>
      </c>
      <c r="B1567" t="str">
        <f>VLOOKUP('Nikes Sales Dataset - Worked f'!A:A,'Nikes Sales Dataset - Worked f'!A:B,2,FALSE)</f>
        <v>3565_20240827</v>
      </c>
      <c r="C1567" t="str">
        <f>VLOOKUP('Nikes Sales Dataset - Worked f'!A:A,'Nikes Sales Dataset - Worked f'!A:C,3,FALSE)</f>
        <v>Kids</v>
      </c>
      <c r="D1567" t="str">
        <f>VLOOKUP('Nikes Sales Dataset - Worked f'!A:A,'Nikes Sales Dataset - Worked f'!A:D,4,FALSE)</f>
        <v>Basketball</v>
      </c>
      <c r="E1567" t="str">
        <f>VLOOKUP('Nikes Sales Dataset - Worked f'!A:A,'Nikes Sales Dataset - Worked f'!A:E,5,FALSE)</f>
        <v>Kyrie Flytrap</v>
      </c>
      <c r="F1567" t="str">
        <f>VLOOKUP('Nikes Sales Dataset - Worked f'!A:A,'Nikes Sales Dataset - Worked f'!A:G,7,FALSE)</f>
        <v>XL</v>
      </c>
      <c r="G1567" s="3">
        <f>VLOOKUP('Nikes Sales Dataset - Worked f'!A:A,'Nikes Sales Dataset - Worked f'!A:I,9,FALSE)</f>
        <v>1</v>
      </c>
      <c r="H1567" s="9">
        <f>VLOOKUP('Nikes Sales Dataset - Worked f'!A:A,'Nikes Sales Dataset - Worked f'!A:K,11,FALSE)</f>
        <v>6110.0300000000007</v>
      </c>
      <c r="I1567">
        <f>_xlfn.XLOOKUP('Cleaned and Transformed Dataset'!A:A,'Nikes Sales Dataset - Worked f'!A:A,'Nikes Sales Dataset - Worked f'!M:M)</f>
        <v>0.55000000000000004</v>
      </c>
      <c r="J1567" s="9">
        <f>_xlfn.XLOOKUP(A:A,'Nikes Sales Dataset - Worked f'!A:A,'Nikes Sales Dataset - Worked f'!N:N)</f>
        <v>2749.5135</v>
      </c>
      <c r="K1567" s="3">
        <f>_xlfn.XLOOKUP(A:A,'Nikes Sales Dataset - Worked f'!A:A,'Nikes Sales Dataset - Worked f'!P:P)</f>
        <v>2749.5135</v>
      </c>
      <c r="L1567" s="7">
        <f>VLOOKUP('Nikes Sales Dataset - Worked f'!A:A,'Nikes Sales Dataset - Worked f'!A:R,18,FALSE)</f>
        <v>45531</v>
      </c>
      <c r="M1567" s="7" t="str">
        <f>_xlfn.XLOOKUP(A:A,'Nikes Sales Dataset - Worked f'!A:A,'Nikes Sales Dataset - Worked f'!S:S)</f>
        <v>Aug</v>
      </c>
      <c r="N1567" s="7" t="str">
        <f>_xlfn.XLOOKUP(A:A,'Nikes Sales Dataset - Worked f'!A:A,'Nikes Sales Dataset - Worked f'!T:T)</f>
        <v>2024</v>
      </c>
      <c r="O1567" t="str">
        <f>_xlfn.XLOOKUP(A:A,'Nikes Sales Dataset - Worked f'!A:A,'Nikes Sales Dataset - Worked f'!U:U)</f>
        <v>Online</v>
      </c>
      <c r="P1567" t="str">
        <f>_xlfn.XLOOKUP(A:A,'Nikes Sales Dataset - Worked f'!A:A,'Nikes Sales Dataset - Worked f'!W:W)</f>
        <v>Kolkata</v>
      </c>
      <c r="Q1567" s="9">
        <f>_xlfn.XLOOKUP(A:A,'Nikes Sales Dataset - Worked f'!A:A,'Nikes Sales Dataset - Worked f'!X:X)</f>
        <v>3851.81</v>
      </c>
    </row>
    <row r="1568" spans="1:17" x14ac:dyDescent="0.25">
      <c r="A1568" s="4">
        <v>3566</v>
      </c>
      <c r="B1568" t="str">
        <f>VLOOKUP('Nikes Sales Dataset - Worked f'!A:A,'Nikes Sales Dataset - Worked f'!A:B,2,FALSE)</f>
        <v>3566_20241212</v>
      </c>
      <c r="C1568" t="str">
        <f>VLOOKUP('Nikes Sales Dataset - Worked f'!A:A,'Nikes Sales Dataset - Worked f'!A:C,3,FALSE)</f>
        <v>Men</v>
      </c>
      <c r="D1568" t="str">
        <f>VLOOKUP('Nikes Sales Dataset - Worked f'!A:A,'Nikes Sales Dataset - Worked f'!A:D,4,FALSE)</f>
        <v>Lifestyle</v>
      </c>
      <c r="E1568" t="str">
        <f>VLOOKUP('Nikes Sales Dataset - Worked f'!A:A,'Nikes Sales Dataset - Worked f'!A:E,5,FALSE)</f>
        <v>Waffle One</v>
      </c>
      <c r="F1568" t="str">
        <f>VLOOKUP('Nikes Sales Dataset - Worked f'!A:A,'Nikes Sales Dataset - Worked f'!A:G,7,FALSE)</f>
        <v>XL</v>
      </c>
      <c r="G1568" s="3">
        <f>VLOOKUP('Nikes Sales Dataset - Worked f'!A:A,'Nikes Sales Dataset - Worked f'!A:I,9,FALSE)</f>
        <v>1</v>
      </c>
      <c r="H1568" s="9">
        <f>VLOOKUP('Nikes Sales Dataset - Worked f'!A:A,'Nikes Sales Dataset - Worked f'!A:K,11,FALSE)</f>
        <v>6110.0300000000007</v>
      </c>
      <c r="I1568">
        <f>_xlfn.XLOOKUP('Cleaned and Transformed Dataset'!A:A,'Nikes Sales Dataset - Worked f'!A:A,'Nikes Sales Dataset - Worked f'!M:M)</f>
        <v>0</v>
      </c>
      <c r="J1568" s="9">
        <f>_xlfn.XLOOKUP(A:A,'Nikes Sales Dataset - Worked f'!A:A,'Nikes Sales Dataset - Worked f'!N:N)</f>
        <v>6110.0300000000007</v>
      </c>
      <c r="K1568" s="3">
        <f>_xlfn.XLOOKUP(A:A,'Nikes Sales Dataset - Worked f'!A:A,'Nikes Sales Dataset - Worked f'!P:P)</f>
        <v>6110.0300000000007</v>
      </c>
      <c r="L1568" s="7">
        <f>VLOOKUP('Nikes Sales Dataset - Worked f'!A:A,'Nikes Sales Dataset - Worked f'!A:R,18,FALSE)</f>
        <v>45638</v>
      </c>
      <c r="M1568" s="7" t="str">
        <f>_xlfn.XLOOKUP(A:A,'Nikes Sales Dataset - Worked f'!A:A,'Nikes Sales Dataset - Worked f'!S:S)</f>
        <v>Dec</v>
      </c>
      <c r="N1568" s="7" t="str">
        <f>_xlfn.XLOOKUP(A:A,'Nikes Sales Dataset - Worked f'!A:A,'Nikes Sales Dataset - Worked f'!T:T)</f>
        <v>2024</v>
      </c>
      <c r="O1568" t="str">
        <f>_xlfn.XLOOKUP(A:A,'Nikes Sales Dataset - Worked f'!A:A,'Nikes Sales Dataset - Worked f'!U:U)</f>
        <v>Retail</v>
      </c>
      <c r="P1568" t="str">
        <f>_xlfn.XLOOKUP(A:A,'Nikes Sales Dataset - Worked f'!A:A,'Nikes Sales Dataset - Worked f'!W:W)</f>
        <v>Hyderabad</v>
      </c>
      <c r="Q1568" s="9">
        <f>_xlfn.XLOOKUP(A:A,'Nikes Sales Dataset - Worked f'!A:A,'Nikes Sales Dataset - Worked f'!X:X)</f>
        <v>2315.64</v>
      </c>
    </row>
    <row r="1569" spans="1:17" x14ac:dyDescent="0.25">
      <c r="A1569" s="4">
        <v>3567</v>
      </c>
      <c r="B1569" t="str">
        <f>VLOOKUP('Nikes Sales Dataset - Worked f'!A:A,'Nikes Sales Dataset - Worked f'!A:B,2,FALSE)</f>
        <v>3567_Unknown Date</v>
      </c>
      <c r="C1569" t="str">
        <f>VLOOKUP('Nikes Sales Dataset - Worked f'!A:A,'Nikes Sales Dataset - Worked f'!A:C,3,FALSE)</f>
        <v>Men</v>
      </c>
      <c r="D1569" t="str">
        <f>VLOOKUP('Nikes Sales Dataset - Worked f'!A:A,'Nikes Sales Dataset - Worked f'!A:D,4,FALSE)</f>
        <v>Lifestyle</v>
      </c>
      <c r="E1569" t="str">
        <f>VLOOKUP('Nikes Sales Dataset - Worked f'!A:A,'Nikes Sales Dataset - Worked f'!A:E,5,FALSE)</f>
        <v>Air Force 1</v>
      </c>
      <c r="F1569" t="str">
        <f>VLOOKUP('Nikes Sales Dataset - Worked f'!A:A,'Nikes Sales Dataset - Worked f'!A:G,7,FALSE)</f>
        <v>L</v>
      </c>
      <c r="G1569" s="3">
        <f>VLOOKUP('Nikes Sales Dataset - Worked f'!A:A,'Nikes Sales Dataset - Worked f'!A:I,9,FALSE)</f>
        <v>2</v>
      </c>
      <c r="H1569" s="9">
        <f>VLOOKUP('Nikes Sales Dataset - Worked f'!A:A,'Nikes Sales Dataset - Worked f'!A:K,11,FALSE)</f>
        <v>6110.0300000000007</v>
      </c>
      <c r="I1569">
        <f>_xlfn.XLOOKUP('Cleaned and Transformed Dataset'!A:A,'Nikes Sales Dataset - Worked f'!A:A,'Nikes Sales Dataset - Worked f'!M:M)</f>
        <v>0.56000000000000005</v>
      </c>
      <c r="J1569" s="9">
        <f>_xlfn.XLOOKUP(A:A,'Nikes Sales Dataset - Worked f'!A:A,'Nikes Sales Dataset - Worked f'!N:N)</f>
        <v>2688.4132</v>
      </c>
      <c r="K1569" s="3">
        <f>_xlfn.XLOOKUP(A:A,'Nikes Sales Dataset - Worked f'!A:A,'Nikes Sales Dataset - Worked f'!P:P)</f>
        <v>5376.8263999999999</v>
      </c>
      <c r="L1569" s="7" t="str">
        <f>VLOOKUP('Nikes Sales Dataset - Worked f'!A:A,'Nikes Sales Dataset - Worked f'!A:R,18,FALSE)</f>
        <v>Unknown Date</v>
      </c>
      <c r="M1569" s="7" t="str">
        <f>_xlfn.XLOOKUP(A:A,'Nikes Sales Dataset - Worked f'!A:A,'Nikes Sales Dataset - Worked f'!S:S)</f>
        <v>Unknown</v>
      </c>
      <c r="N1569" s="7" t="str">
        <f>_xlfn.XLOOKUP(A:A,'Nikes Sales Dataset - Worked f'!A:A,'Nikes Sales Dataset - Worked f'!T:T)</f>
        <v>Unknown</v>
      </c>
      <c r="O1569" t="str">
        <f>_xlfn.XLOOKUP(A:A,'Nikes Sales Dataset - Worked f'!A:A,'Nikes Sales Dataset - Worked f'!U:U)</f>
        <v>Online</v>
      </c>
      <c r="P1569" t="str">
        <f>_xlfn.XLOOKUP(A:A,'Nikes Sales Dataset - Worked f'!A:A,'Nikes Sales Dataset - Worked f'!W:W)</f>
        <v>Kolkata</v>
      </c>
      <c r="Q1569" s="9">
        <f>_xlfn.XLOOKUP(A:A,'Nikes Sales Dataset - Worked f'!A:A,'Nikes Sales Dataset - Worked f'!X:X)</f>
        <v>1353.32</v>
      </c>
    </row>
    <row r="1570" spans="1:17" x14ac:dyDescent="0.25">
      <c r="A1570" s="4">
        <v>3568</v>
      </c>
      <c r="B1570" t="str">
        <f>VLOOKUP('Nikes Sales Dataset - Worked f'!A:A,'Nikes Sales Dataset - Worked f'!A:B,2,FALSE)</f>
        <v>3568_Unknown Date</v>
      </c>
      <c r="C1570" t="str">
        <f>VLOOKUP('Nikes Sales Dataset - Worked f'!A:A,'Nikes Sales Dataset - Worked f'!A:C,3,FALSE)</f>
        <v>Women</v>
      </c>
      <c r="D1570" t="str">
        <f>VLOOKUP('Nikes Sales Dataset - Worked f'!A:A,'Nikes Sales Dataset - Worked f'!A:D,4,FALSE)</f>
        <v>Running</v>
      </c>
      <c r="E1570" t="str">
        <f>VLOOKUP('Nikes Sales Dataset - Worked f'!A:A,'Nikes Sales Dataset - Worked f'!A:E,5,FALSE)</f>
        <v>Pegasus Turbo</v>
      </c>
      <c r="F1570" t="str">
        <f>VLOOKUP('Nikes Sales Dataset - Worked f'!A:A,'Nikes Sales Dataset - Worked f'!A:G,7,FALSE)</f>
        <v>L</v>
      </c>
      <c r="G1570" s="3">
        <f>VLOOKUP('Nikes Sales Dataset - Worked f'!A:A,'Nikes Sales Dataset - Worked f'!A:I,9,FALSE)</f>
        <v>0</v>
      </c>
      <c r="H1570" s="9">
        <f>VLOOKUP('Nikes Sales Dataset - Worked f'!A:A,'Nikes Sales Dataset - Worked f'!A:K,11,FALSE)</f>
        <v>6099.8</v>
      </c>
      <c r="I1570">
        <f>_xlfn.XLOOKUP('Cleaned and Transformed Dataset'!A:A,'Nikes Sales Dataset - Worked f'!A:A,'Nikes Sales Dataset - Worked f'!M:M)</f>
        <v>1.2</v>
      </c>
      <c r="J1570" s="9">
        <f>_xlfn.XLOOKUP(A:A,'Nikes Sales Dataset - Worked f'!A:A,'Nikes Sales Dataset - Worked f'!N:N)</f>
        <v>-1219.9599999999998</v>
      </c>
      <c r="K1570" s="3">
        <f>_xlfn.XLOOKUP(A:A,'Nikes Sales Dataset - Worked f'!A:A,'Nikes Sales Dataset - Worked f'!P:P)</f>
        <v>0</v>
      </c>
      <c r="L1570" s="7" t="str">
        <f>VLOOKUP('Nikes Sales Dataset - Worked f'!A:A,'Nikes Sales Dataset - Worked f'!A:R,18,FALSE)</f>
        <v>Unknown Date</v>
      </c>
      <c r="M1570" s="7" t="str">
        <f>_xlfn.XLOOKUP(A:A,'Nikes Sales Dataset - Worked f'!A:A,'Nikes Sales Dataset - Worked f'!S:S)</f>
        <v>Unknown</v>
      </c>
      <c r="N1570" s="7" t="str">
        <f>_xlfn.XLOOKUP(A:A,'Nikes Sales Dataset - Worked f'!A:A,'Nikes Sales Dataset - Worked f'!T:T)</f>
        <v>Unknown</v>
      </c>
      <c r="O1570" t="str">
        <f>_xlfn.XLOOKUP(A:A,'Nikes Sales Dataset - Worked f'!A:A,'Nikes Sales Dataset - Worked f'!U:U)</f>
        <v>Retail</v>
      </c>
      <c r="P1570" t="str">
        <f>_xlfn.XLOOKUP(A:A,'Nikes Sales Dataset - Worked f'!A:A,'Nikes Sales Dataset - Worked f'!W:W)</f>
        <v>Pune</v>
      </c>
      <c r="Q1570" s="9">
        <f>_xlfn.XLOOKUP(A:A,'Nikes Sales Dataset - Worked f'!A:A,'Nikes Sales Dataset - Worked f'!X:X)</f>
        <v>1494.24</v>
      </c>
    </row>
    <row r="1571" spans="1:17" x14ac:dyDescent="0.25">
      <c r="A1571" s="4">
        <v>3569</v>
      </c>
      <c r="B1571" t="str">
        <f>VLOOKUP('Nikes Sales Dataset - Worked f'!A:A,'Nikes Sales Dataset - Worked f'!A:B,2,FALSE)</f>
        <v>3569_20240812</v>
      </c>
      <c r="C1571" t="str">
        <f>VLOOKUP('Nikes Sales Dataset - Worked f'!A:A,'Nikes Sales Dataset - Worked f'!A:C,3,FALSE)</f>
        <v>Women</v>
      </c>
      <c r="D1571" t="str">
        <f>VLOOKUP('Nikes Sales Dataset - Worked f'!A:A,'Nikes Sales Dataset - Worked f'!A:D,4,FALSE)</f>
        <v>Soccer</v>
      </c>
      <c r="E1571" t="str">
        <f>VLOOKUP('Nikes Sales Dataset - Worked f'!A:A,'Nikes Sales Dataset - Worked f'!A:E,5,FALSE)</f>
        <v>Phantom GT</v>
      </c>
      <c r="F1571" t="str">
        <f>VLOOKUP('Nikes Sales Dataset - Worked f'!A:A,'Nikes Sales Dataset - Worked f'!A:G,7,FALSE)</f>
        <v>XL</v>
      </c>
      <c r="G1571" s="3">
        <f>VLOOKUP('Nikes Sales Dataset - Worked f'!A:A,'Nikes Sales Dataset - Worked f'!A:I,9,FALSE)</f>
        <v>1</v>
      </c>
      <c r="H1571" s="9">
        <f>VLOOKUP('Nikes Sales Dataset - Worked f'!A:A,'Nikes Sales Dataset - Worked f'!A:K,11,FALSE)</f>
        <v>9203</v>
      </c>
      <c r="I1571">
        <f>_xlfn.XLOOKUP('Cleaned and Transformed Dataset'!A:A,'Nikes Sales Dataset - Worked f'!A:A,'Nikes Sales Dataset - Worked f'!M:M)</f>
        <v>0</v>
      </c>
      <c r="J1571" s="9">
        <f>_xlfn.XLOOKUP(A:A,'Nikes Sales Dataset - Worked f'!A:A,'Nikes Sales Dataset - Worked f'!N:N)</f>
        <v>9203</v>
      </c>
      <c r="K1571" s="3">
        <f>_xlfn.XLOOKUP(A:A,'Nikes Sales Dataset - Worked f'!A:A,'Nikes Sales Dataset - Worked f'!P:P)</f>
        <v>9203</v>
      </c>
      <c r="L1571" s="7">
        <f>VLOOKUP('Nikes Sales Dataset - Worked f'!A:A,'Nikes Sales Dataset - Worked f'!A:R,18,FALSE)</f>
        <v>45516</v>
      </c>
      <c r="M1571" s="7" t="str">
        <f>_xlfn.XLOOKUP(A:A,'Nikes Sales Dataset - Worked f'!A:A,'Nikes Sales Dataset - Worked f'!S:S)</f>
        <v>Aug</v>
      </c>
      <c r="N1571" s="7" t="str">
        <f>_xlfn.XLOOKUP(A:A,'Nikes Sales Dataset - Worked f'!A:A,'Nikes Sales Dataset - Worked f'!T:T)</f>
        <v>2024</v>
      </c>
      <c r="O1571" t="str">
        <f>_xlfn.XLOOKUP(A:A,'Nikes Sales Dataset - Worked f'!A:A,'Nikes Sales Dataset - Worked f'!U:U)</f>
        <v>Online</v>
      </c>
      <c r="P1571" t="str">
        <f>_xlfn.XLOOKUP(A:A,'Nikes Sales Dataset - Worked f'!A:A,'Nikes Sales Dataset - Worked f'!W:W)</f>
        <v>Kolkata</v>
      </c>
      <c r="Q1571" s="9">
        <f>_xlfn.XLOOKUP(A:A,'Nikes Sales Dataset - Worked f'!A:A,'Nikes Sales Dataset - Worked f'!X:X)</f>
        <v>1797.66</v>
      </c>
    </row>
    <row r="1572" spans="1:17" x14ac:dyDescent="0.25">
      <c r="A1572" s="4">
        <v>3570</v>
      </c>
      <c r="B1572" t="str">
        <f>VLOOKUP('Nikes Sales Dataset - Worked f'!A:A,'Nikes Sales Dataset - Worked f'!A:B,2,FALSE)</f>
        <v>3570_20250223</v>
      </c>
      <c r="C1572" t="str">
        <f>VLOOKUP('Nikes Sales Dataset - Worked f'!A:A,'Nikes Sales Dataset - Worked f'!A:C,3,FALSE)</f>
        <v>Men</v>
      </c>
      <c r="D1572" t="str">
        <f>VLOOKUP('Nikes Sales Dataset - Worked f'!A:A,'Nikes Sales Dataset - Worked f'!A:D,4,FALSE)</f>
        <v>Soccer</v>
      </c>
      <c r="E1572" t="str">
        <f>VLOOKUP('Nikes Sales Dataset - Worked f'!A:A,'Nikes Sales Dataset - Worked f'!A:E,5,FALSE)</f>
        <v>Tiempo Legend</v>
      </c>
      <c r="F1572" t="str">
        <f>VLOOKUP('Nikes Sales Dataset - Worked f'!A:A,'Nikes Sales Dataset - Worked f'!A:G,7,FALSE)</f>
        <v>M</v>
      </c>
      <c r="G1572" s="3">
        <f>VLOOKUP('Nikes Sales Dataset - Worked f'!A:A,'Nikes Sales Dataset - Worked f'!A:I,9,FALSE)</f>
        <v>1</v>
      </c>
      <c r="H1572" s="9">
        <f>VLOOKUP('Nikes Sales Dataset - Worked f'!A:A,'Nikes Sales Dataset - Worked f'!A:K,11,FALSE)</f>
        <v>9713.73</v>
      </c>
      <c r="I1572">
        <f>_xlfn.XLOOKUP('Cleaned and Transformed Dataset'!A:A,'Nikes Sales Dataset - Worked f'!A:A,'Nikes Sales Dataset - Worked f'!M:M)</f>
        <v>0</v>
      </c>
      <c r="J1572" s="9">
        <f>_xlfn.XLOOKUP(A:A,'Nikes Sales Dataset - Worked f'!A:A,'Nikes Sales Dataset - Worked f'!N:N)</f>
        <v>9713.73</v>
      </c>
      <c r="K1572" s="3">
        <f>_xlfn.XLOOKUP(A:A,'Nikes Sales Dataset - Worked f'!A:A,'Nikes Sales Dataset - Worked f'!P:P)</f>
        <v>9713.73</v>
      </c>
      <c r="L1572" s="7">
        <f>VLOOKUP('Nikes Sales Dataset - Worked f'!A:A,'Nikes Sales Dataset - Worked f'!A:R,18,FALSE)</f>
        <v>45711</v>
      </c>
      <c r="M1572" s="7" t="str">
        <f>_xlfn.XLOOKUP(A:A,'Nikes Sales Dataset - Worked f'!A:A,'Nikes Sales Dataset - Worked f'!S:S)</f>
        <v>Feb</v>
      </c>
      <c r="N1572" s="7" t="str">
        <f>_xlfn.XLOOKUP(A:A,'Nikes Sales Dataset - Worked f'!A:A,'Nikes Sales Dataset - Worked f'!T:T)</f>
        <v>2025</v>
      </c>
      <c r="O1572" t="str">
        <f>_xlfn.XLOOKUP(A:A,'Nikes Sales Dataset - Worked f'!A:A,'Nikes Sales Dataset - Worked f'!U:U)</f>
        <v>Online</v>
      </c>
      <c r="P1572" t="str">
        <f>_xlfn.XLOOKUP(A:A,'Nikes Sales Dataset - Worked f'!A:A,'Nikes Sales Dataset - Worked f'!W:W)</f>
        <v>Delhi</v>
      </c>
      <c r="Q1572" s="9">
        <f>_xlfn.XLOOKUP(A:A,'Nikes Sales Dataset - Worked f'!A:A,'Nikes Sales Dataset - Worked f'!X:X)</f>
        <v>1914.18</v>
      </c>
    </row>
    <row r="1573" spans="1:17" x14ac:dyDescent="0.25">
      <c r="A1573" s="4">
        <v>3571</v>
      </c>
      <c r="B1573" t="str">
        <f>VLOOKUP('Nikes Sales Dataset - Worked f'!A:A,'Nikes Sales Dataset - Worked f'!A:B,2,FALSE)</f>
        <v>3571_Unknown Date</v>
      </c>
      <c r="C1573" t="str">
        <f>VLOOKUP('Nikes Sales Dataset - Worked f'!A:A,'Nikes Sales Dataset - Worked f'!A:C,3,FALSE)</f>
        <v>Kids</v>
      </c>
      <c r="D1573" t="str">
        <f>VLOOKUP('Nikes Sales Dataset - Worked f'!A:A,'Nikes Sales Dataset - Worked f'!A:D,4,FALSE)</f>
        <v>Basketball</v>
      </c>
      <c r="E1573" t="str">
        <f>VLOOKUP('Nikes Sales Dataset - Worked f'!A:A,'Nikes Sales Dataset - Worked f'!A:E,5,FALSE)</f>
        <v>LeBron 20</v>
      </c>
      <c r="F1573" t="str">
        <f>VLOOKUP('Nikes Sales Dataset - Worked f'!A:A,'Nikes Sales Dataset - Worked f'!A:G,7,FALSE)</f>
        <v>XL</v>
      </c>
      <c r="G1573" s="3">
        <f>VLOOKUP('Nikes Sales Dataset - Worked f'!A:A,'Nikes Sales Dataset - Worked f'!A:I,9,FALSE)</f>
        <v>1</v>
      </c>
      <c r="H1573" s="9">
        <f>VLOOKUP('Nikes Sales Dataset - Worked f'!A:A,'Nikes Sales Dataset - Worked f'!A:K,11,FALSE)</f>
        <v>7596.71</v>
      </c>
      <c r="I1573">
        <f>_xlfn.XLOOKUP('Cleaned and Transformed Dataset'!A:A,'Nikes Sales Dataset - Worked f'!A:A,'Nikes Sales Dataset - Worked f'!M:M)</f>
        <v>0</v>
      </c>
      <c r="J1573" s="9">
        <f>_xlfn.XLOOKUP(A:A,'Nikes Sales Dataset - Worked f'!A:A,'Nikes Sales Dataset - Worked f'!N:N)</f>
        <v>7596.71</v>
      </c>
      <c r="K1573" s="3">
        <f>_xlfn.XLOOKUP(A:A,'Nikes Sales Dataset - Worked f'!A:A,'Nikes Sales Dataset - Worked f'!P:P)</f>
        <v>7596.71</v>
      </c>
      <c r="L1573" s="7" t="str">
        <f>VLOOKUP('Nikes Sales Dataset - Worked f'!A:A,'Nikes Sales Dataset - Worked f'!A:R,18,FALSE)</f>
        <v>Unknown Date</v>
      </c>
      <c r="M1573" s="7" t="str">
        <f>_xlfn.XLOOKUP(A:A,'Nikes Sales Dataset - Worked f'!A:A,'Nikes Sales Dataset - Worked f'!S:S)</f>
        <v>Unknown</v>
      </c>
      <c r="N1573" s="7" t="str">
        <f>_xlfn.XLOOKUP(A:A,'Nikes Sales Dataset - Worked f'!A:A,'Nikes Sales Dataset - Worked f'!T:T)</f>
        <v>Unknown</v>
      </c>
      <c r="O1573" t="str">
        <f>_xlfn.XLOOKUP(A:A,'Nikes Sales Dataset - Worked f'!A:A,'Nikes Sales Dataset - Worked f'!U:U)</f>
        <v>Online</v>
      </c>
      <c r="P1573" t="str">
        <f>_xlfn.XLOOKUP(A:A,'Nikes Sales Dataset - Worked f'!A:A,'Nikes Sales Dataset - Worked f'!W:W)</f>
        <v>Delhi</v>
      </c>
      <c r="Q1573" s="9">
        <f>_xlfn.XLOOKUP(A:A,'Nikes Sales Dataset - Worked f'!A:A,'Nikes Sales Dataset - Worked f'!X:X)</f>
        <v>166.47</v>
      </c>
    </row>
    <row r="1574" spans="1:17" x14ac:dyDescent="0.25">
      <c r="A1574" s="4">
        <v>3572</v>
      </c>
      <c r="B1574" t="str">
        <f>VLOOKUP('Nikes Sales Dataset - Worked f'!A:A,'Nikes Sales Dataset - Worked f'!A:B,2,FALSE)</f>
        <v>3572_Unknown Date</v>
      </c>
      <c r="C1574" t="str">
        <f>VLOOKUP('Nikes Sales Dataset - Worked f'!A:A,'Nikes Sales Dataset - Worked f'!A:C,3,FALSE)</f>
        <v>Kids</v>
      </c>
      <c r="D1574" t="str">
        <f>VLOOKUP('Nikes Sales Dataset - Worked f'!A:A,'Nikes Sales Dataset - Worked f'!A:D,4,FALSE)</f>
        <v>Basketball</v>
      </c>
      <c r="E1574" t="str">
        <f>VLOOKUP('Nikes Sales Dataset - Worked f'!A:A,'Nikes Sales Dataset - Worked f'!A:E,5,FALSE)</f>
        <v>LeBron 20</v>
      </c>
      <c r="F1574" t="str">
        <f>VLOOKUP('Nikes Sales Dataset - Worked f'!A:A,'Nikes Sales Dataset - Worked f'!A:G,7,FALSE)</f>
        <v>M</v>
      </c>
      <c r="G1574" s="3">
        <f>VLOOKUP('Nikes Sales Dataset - Worked f'!A:A,'Nikes Sales Dataset - Worked f'!A:I,9,FALSE)</f>
        <v>1</v>
      </c>
      <c r="H1574" s="9">
        <f>VLOOKUP('Nikes Sales Dataset - Worked f'!A:A,'Nikes Sales Dataset - Worked f'!A:K,11,FALSE)</f>
        <v>6110.0300000000007</v>
      </c>
      <c r="I1574">
        <f>_xlfn.XLOOKUP('Cleaned and Transformed Dataset'!A:A,'Nikes Sales Dataset - Worked f'!A:A,'Nikes Sales Dataset - Worked f'!M:M)</f>
        <v>0</v>
      </c>
      <c r="J1574" s="9">
        <f>_xlfn.XLOOKUP(A:A,'Nikes Sales Dataset - Worked f'!A:A,'Nikes Sales Dataset - Worked f'!N:N)</f>
        <v>6110.0300000000007</v>
      </c>
      <c r="K1574" s="3">
        <f>_xlfn.XLOOKUP(A:A,'Nikes Sales Dataset - Worked f'!A:A,'Nikes Sales Dataset - Worked f'!P:P)</f>
        <v>6110.0300000000007</v>
      </c>
      <c r="L1574" s="7" t="str">
        <f>VLOOKUP('Nikes Sales Dataset - Worked f'!A:A,'Nikes Sales Dataset - Worked f'!A:R,18,FALSE)</f>
        <v>Unknown Date</v>
      </c>
      <c r="M1574" s="7" t="str">
        <f>_xlfn.XLOOKUP(A:A,'Nikes Sales Dataset - Worked f'!A:A,'Nikes Sales Dataset - Worked f'!S:S)</f>
        <v>Unknown</v>
      </c>
      <c r="N1574" s="7" t="str">
        <f>_xlfn.XLOOKUP(A:A,'Nikes Sales Dataset - Worked f'!A:A,'Nikes Sales Dataset - Worked f'!T:T)</f>
        <v>Unknown</v>
      </c>
      <c r="O1574" t="str">
        <f>_xlfn.XLOOKUP(A:A,'Nikes Sales Dataset - Worked f'!A:A,'Nikes Sales Dataset - Worked f'!U:U)</f>
        <v>Retail</v>
      </c>
      <c r="P1574" t="str">
        <f>_xlfn.XLOOKUP(A:A,'Nikes Sales Dataset - Worked f'!A:A,'Nikes Sales Dataset - Worked f'!W:W)</f>
        <v>Delhi</v>
      </c>
      <c r="Q1574" s="9">
        <f>_xlfn.XLOOKUP(A:A,'Nikes Sales Dataset - Worked f'!A:A,'Nikes Sales Dataset - Worked f'!X:X)</f>
        <v>3729.45</v>
      </c>
    </row>
    <row r="1575" spans="1:17" x14ac:dyDescent="0.25">
      <c r="A1575" s="4">
        <v>3573</v>
      </c>
      <c r="B1575" t="str">
        <f>VLOOKUP('Nikes Sales Dataset - Worked f'!A:A,'Nikes Sales Dataset - Worked f'!A:B,2,FALSE)</f>
        <v>3573_20250318</v>
      </c>
      <c r="C1575" t="str">
        <f>VLOOKUP('Nikes Sales Dataset - Worked f'!A:A,'Nikes Sales Dataset - Worked f'!A:C,3,FALSE)</f>
        <v>Men</v>
      </c>
      <c r="D1575" t="str">
        <f>VLOOKUP('Nikes Sales Dataset - Worked f'!A:A,'Nikes Sales Dataset - Worked f'!A:D,4,FALSE)</f>
        <v>Basketball</v>
      </c>
      <c r="E1575" t="str">
        <f>VLOOKUP('Nikes Sales Dataset - Worked f'!A:A,'Nikes Sales Dataset - Worked f'!A:E,5,FALSE)</f>
        <v>Air Jordan</v>
      </c>
      <c r="F1575" t="str">
        <f>VLOOKUP('Nikes Sales Dataset - Worked f'!A:A,'Nikes Sales Dataset - Worked f'!A:G,7,FALSE)</f>
        <v>M</v>
      </c>
      <c r="G1575" s="3">
        <f>VLOOKUP('Nikes Sales Dataset - Worked f'!A:A,'Nikes Sales Dataset - Worked f'!A:I,9,FALSE)</f>
        <v>1</v>
      </c>
      <c r="H1575" s="9">
        <f>VLOOKUP('Nikes Sales Dataset - Worked f'!A:A,'Nikes Sales Dataset - Worked f'!A:K,11,FALSE)</f>
        <v>6830.98</v>
      </c>
      <c r="I1575">
        <f>_xlfn.XLOOKUP('Cleaned and Transformed Dataset'!A:A,'Nikes Sales Dataset - Worked f'!A:A,'Nikes Sales Dataset - Worked f'!M:M)</f>
        <v>0.39</v>
      </c>
      <c r="J1575" s="9">
        <f>_xlfn.XLOOKUP(A:A,'Nikes Sales Dataset - Worked f'!A:A,'Nikes Sales Dataset - Worked f'!N:N)</f>
        <v>4166.8977999999997</v>
      </c>
      <c r="K1575" s="3">
        <f>_xlfn.XLOOKUP(A:A,'Nikes Sales Dataset - Worked f'!A:A,'Nikes Sales Dataset - Worked f'!P:P)</f>
        <v>4166.8977999999997</v>
      </c>
      <c r="L1575" s="7">
        <f>VLOOKUP('Nikes Sales Dataset - Worked f'!A:A,'Nikes Sales Dataset - Worked f'!A:R,18,FALSE)</f>
        <v>45734</v>
      </c>
      <c r="M1575" s="7" t="str">
        <f>_xlfn.XLOOKUP(A:A,'Nikes Sales Dataset - Worked f'!A:A,'Nikes Sales Dataset - Worked f'!S:S)</f>
        <v>Mar</v>
      </c>
      <c r="N1575" s="7" t="str">
        <f>_xlfn.XLOOKUP(A:A,'Nikes Sales Dataset - Worked f'!A:A,'Nikes Sales Dataset - Worked f'!T:T)</f>
        <v>2025</v>
      </c>
      <c r="O1575" t="str">
        <f>_xlfn.XLOOKUP(A:A,'Nikes Sales Dataset - Worked f'!A:A,'Nikes Sales Dataset - Worked f'!U:U)</f>
        <v>Retail</v>
      </c>
      <c r="P1575" t="str">
        <f>_xlfn.XLOOKUP(A:A,'Nikes Sales Dataset - Worked f'!A:A,'Nikes Sales Dataset - Worked f'!W:W)</f>
        <v>Mumbai</v>
      </c>
      <c r="Q1575" s="9">
        <f>_xlfn.XLOOKUP(A:A,'Nikes Sales Dataset - Worked f'!A:A,'Nikes Sales Dataset - Worked f'!X:X)</f>
        <v>-175.76</v>
      </c>
    </row>
    <row r="1576" spans="1:17" x14ac:dyDescent="0.25">
      <c r="A1576" s="4">
        <v>3574</v>
      </c>
      <c r="B1576" t="str">
        <f>VLOOKUP('Nikes Sales Dataset - Worked f'!A:A,'Nikes Sales Dataset - Worked f'!A:B,2,FALSE)</f>
        <v>3574_20250113</v>
      </c>
      <c r="C1576" t="str">
        <f>VLOOKUP('Nikes Sales Dataset - Worked f'!A:A,'Nikes Sales Dataset - Worked f'!A:C,3,FALSE)</f>
        <v>Kids</v>
      </c>
      <c r="D1576" t="str">
        <f>VLOOKUP('Nikes Sales Dataset - Worked f'!A:A,'Nikes Sales Dataset - Worked f'!A:D,4,FALSE)</f>
        <v>Basketball</v>
      </c>
      <c r="E1576" t="str">
        <f>VLOOKUP('Nikes Sales Dataset - Worked f'!A:A,'Nikes Sales Dataset - Worked f'!A:E,5,FALSE)</f>
        <v>Air Jordan</v>
      </c>
      <c r="F1576" t="str">
        <f>VLOOKUP('Nikes Sales Dataset - Worked f'!A:A,'Nikes Sales Dataset - Worked f'!A:G,7,FALSE)</f>
        <v>XL</v>
      </c>
      <c r="G1576" s="3">
        <f>VLOOKUP('Nikes Sales Dataset - Worked f'!A:A,'Nikes Sales Dataset - Worked f'!A:I,9,FALSE)</f>
        <v>0</v>
      </c>
      <c r="H1576" s="9">
        <f>VLOOKUP('Nikes Sales Dataset - Worked f'!A:A,'Nikes Sales Dataset - Worked f'!A:K,11,FALSE)</f>
        <v>6110.0300000000007</v>
      </c>
      <c r="I1576">
        <f>_xlfn.XLOOKUP('Cleaned and Transformed Dataset'!A:A,'Nikes Sales Dataset - Worked f'!A:A,'Nikes Sales Dataset - Worked f'!M:M)</f>
        <v>0.96</v>
      </c>
      <c r="J1576" s="9">
        <f>_xlfn.XLOOKUP(A:A,'Nikes Sales Dataset - Worked f'!A:A,'Nikes Sales Dataset - Worked f'!N:N)</f>
        <v>244.40120000000024</v>
      </c>
      <c r="K1576" s="3">
        <f>_xlfn.XLOOKUP(A:A,'Nikes Sales Dataset - Worked f'!A:A,'Nikes Sales Dataset - Worked f'!P:P)</f>
        <v>0</v>
      </c>
      <c r="L1576" s="7">
        <f>VLOOKUP('Nikes Sales Dataset - Worked f'!A:A,'Nikes Sales Dataset - Worked f'!A:R,18,FALSE)</f>
        <v>45670</v>
      </c>
      <c r="M1576" s="7" t="str">
        <f>_xlfn.XLOOKUP(A:A,'Nikes Sales Dataset - Worked f'!A:A,'Nikes Sales Dataset - Worked f'!S:S)</f>
        <v>Jan</v>
      </c>
      <c r="N1576" s="7" t="str">
        <f>_xlfn.XLOOKUP(A:A,'Nikes Sales Dataset - Worked f'!A:A,'Nikes Sales Dataset - Worked f'!T:T)</f>
        <v>2025</v>
      </c>
      <c r="O1576" t="str">
        <f>_xlfn.XLOOKUP(A:A,'Nikes Sales Dataset - Worked f'!A:A,'Nikes Sales Dataset - Worked f'!U:U)</f>
        <v>Online</v>
      </c>
      <c r="P1576" t="str">
        <f>_xlfn.XLOOKUP(A:A,'Nikes Sales Dataset - Worked f'!A:A,'Nikes Sales Dataset - Worked f'!W:W)</f>
        <v>Bangalore</v>
      </c>
      <c r="Q1576" s="9">
        <f>_xlfn.XLOOKUP(A:A,'Nikes Sales Dataset - Worked f'!A:A,'Nikes Sales Dataset - Worked f'!X:X)</f>
        <v>2589</v>
      </c>
    </row>
    <row r="1577" spans="1:17" x14ac:dyDescent="0.25">
      <c r="A1577" s="4">
        <v>3575</v>
      </c>
      <c r="B1577" t="str">
        <f>VLOOKUP('Nikes Sales Dataset - Worked f'!A:A,'Nikes Sales Dataset - Worked f'!A:B,2,FALSE)</f>
        <v>3575_20250703</v>
      </c>
      <c r="C1577" t="str">
        <f>VLOOKUP('Nikes Sales Dataset - Worked f'!A:A,'Nikes Sales Dataset - Worked f'!A:C,3,FALSE)</f>
        <v>Women</v>
      </c>
      <c r="D1577" t="str">
        <f>VLOOKUP('Nikes Sales Dataset - Worked f'!A:A,'Nikes Sales Dataset - Worked f'!A:D,4,FALSE)</f>
        <v>Running</v>
      </c>
      <c r="E1577" t="str">
        <f>VLOOKUP('Nikes Sales Dataset - Worked f'!A:A,'Nikes Sales Dataset - Worked f'!A:E,5,FALSE)</f>
        <v>React Infinity</v>
      </c>
      <c r="F1577" t="str">
        <f>VLOOKUP('Nikes Sales Dataset - Worked f'!A:A,'Nikes Sales Dataset - Worked f'!A:G,7,FALSE)</f>
        <v>XL</v>
      </c>
      <c r="G1577" s="3">
        <f>VLOOKUP('Nikes Sales Dataset - Worked f'!A:A,'Nikes Sales Dataset - Worked f'!A:I,9,FALSE)</f>
        <v>0</v>
      </c>
      <c r="H1577" s="9">
        <f>VLOOKUP('Nikes Sales Dataset - Worked f'!A:A,'Nikes Sales Dataset - Worked f'!A:K,11,FALSE)</f>
        <v>5716.18</v>
      </c>
      <c r="I1577">
        <f>_xlfn.XLOOKUP('Cleaned and Transformed Dataset'!A:A,'Nikes Sales Dataset - Worked f'!A:A,'Nikes Sales Dataset - Worked f'!M:M)</f>
        <v>1.1000000000000001</v>
      </c>
      <c r="J1577" s="9">
        <f>_xlfn.XLOOKUP(A:A,'Nikes Sales Dataset - Worked f'!A:A,'Nikes Sales Dataset - Worked f'!N:N)</f>
        <v>-571.61800000000051</v>
      </c>
      <c r="K1577" s="3">
        <f>_xlfn.XLOOKUP(A:A,'Nikes Sales Dataset - Worked f'!A:A,'Nikes Sales Dataset - Worked f'!P:P)</f>
        <v>0</v>
      </c>
      <c r="L1577" s="7">
        <f>VLOOKUP('Nikes Sales Dataset - Worked f'!A:A,'Nikes Sales Dataset - Worked f'!A:R,18,FALSE)</f>
        <v>45841</v>
      </c>
      <c r="M1577" s="7" t="str">
        <f>_xlfn.XLOOKUP(A:A,'Nikes Sales Dataset - Worked f'!A:A,'Nikes Sales Dataset - Worked f'!S:S)</f>
        <v>Jul</v>
      </c>
      <c r="N1577" s="7" t="str">
        <f>_xlfn.XLOOKUP(A:A,'Nikes Sales Dataset - Worked f'!A:A,'Nikes Sales Dataset - Worked f'!T:T)</f>
        <v>2025</v>
      </c>
      <c r="O1577" t="str">
        <f>_xlfn.XLOOKUP(A:A,'Nikes Sales Dataset - Worked f'!A:A,'Nikes Sales Dataset - Worked f'!U:U)</f>
        <v>Retail</v>
      </c>
      <c r="P1577" t="str">
        <f>_xlfn.XLOOKUP(A:A,'Nikes Sales Dataset - Worked f'!A:A,'Nikes Sales Dataset - Worked f'!W:W)</f>
        <v>Pune</v>
      </c>
      <c r="Q1577" s="9">
        <f>_xlfn.XLOOKUP(A:A,'Nikes Sales Dataset - Worked f'!A:A,'Nikes Sales Dataset - Worked f'!X:X)</f>
        <v>3271.27</v>
      </c>
    </row>
    <row r="1578" spans="1:17" x14ac:dyDescent="0.25">
      <c r="A1578" s="4">
        <v>3576</v>
      </c>
      <c r="B1578" t="str">
        <f>VLOOKUP('Nikes Sales Dataset - Worked f'!A:A,'Nikes Sales Dataset - Worked f'!A:B,2,FALSE)</f>
        <v>3576_20240317</v>
      </c>
      <c r="C1578" t="str">
        <f>VLOOKUP('Nikes Sales Dataset - Worked f'!A:A,'Nikes Sales Dataset - Worked f'!A:C,3,FALSE)</f>
        <v>Women</v>
      </c>
      <c r="D1578" t="str">
        <f>VLOOKUP('Nikes Sales Dataset - Worked f'!A:A,'Nikes Sales Dataset - Worked f'!A:D,4,FALSE)</f>
        <v>Lifestyle</v>
      </c>
      <c r="E1578" t="str">
        <f>VLOOKUP('Nikes Sales Dataset - Worked f'!A:A,'Nikes Sales Dataset - Worked f'!A:E,5,FALSE)</f>
        <v>Waffle One</v>
      </c>
      <c r="F1578" t="str">
        <f>VLOOKUP('Nikes Sales Dataset - Worked f'!A:A,'Nikes Sales Dataset - Worked f'!A:G,7,FALSE)</f>
        <v>M</v>
      </c>
      <c r="G1578" s="3">
        <f>VLOOKUP('Nikes Sales Dataset - Worked f'!A:A,'Nikes Sales Dataset - Worked f'!A:I,9,FALSE)</f>
        <v>2</v>
      </c>
      <c r="H1578" s="9">
        <f>VLOOKUP('Nikes Sales Dataset - Worked f'!A:A,'Nikes Sales Dataset - Worked f'!A:K,11,FALSE)</f>
        <v>3533.18</v>
      </c>
      <c r="I1578">
        <f>_xlfn.XLOOKUP('Cleaned and Transformed Dataset'!A:A,'Nikes Sales Dataset - Worked f'!A:A,'Nikes Sales Dataset - Worked f'!M:M)</f>
        <v>0</v>
      </c>
      <c r="J1578" s="9">
        <f>_xlfn.XLOOKUP(A:A,'Nikes Sales Dataset - Worked f'!A:A,'Nikes Sales Dataset - Worked f'!N:N)</f>
        <v>3533.18</v>
      </c>
      <c r="K1578" s="3">
        <f>_xlfn.XLOOKUP(A:A,'Nikes Sales Dataset - Worked f'!A:A,'Nikes Sales Dataset - Worked f'!P:P)</f>
        <v>7066.36</v>
      </c>
      <c r="L1578" s="7">
        <f>VLOOKUP('Nikes Sales Dataset - Worked f'!A:A,'Nikes Sales Dataset - Worked f'!A:R,18,FALSE)</f>
        <v>45368</v>
      </c>
      <c r="M1578" s="7" t="str">
        <f>_xlfn.XLOOKUP(A:A,'Nikes Sales Dataset - Worked f'!A:A,'Nikes Sales Dataset - Worked f'!S:S)</f>
        <v>Mar</v>
      </c>
      <c r="N1578" s="7" t="str">
        <f>_xlfn.XLOOKUP(A:A,'Nikes Sales Dataset - Worked f'!A:A,'Nikes Sales Dataset - Worked f'!T:T)</f>
        <v>2024</v>
      </c>
      <c r="O1578" t="str">
        <f>_xlfn.XLOOKUP(A:A,'Nikes Sales Dataset - Worked f'!A:A,'Nikes Sales Dataset - Worked f'!U:U)</f>
        <v>Retail</v>
      </c>
      <c r="P1578" t="str">
        <f>_xlfn.XLOOKUP(A:A,'Nikes Sales Dataset - Worked f'!A:A,'Nikes Sales Dataset - Worked f'!W:W)</f>
        <v>Bangalore</v>
      </c>
      <c r="Q1578" s="9">
        <f>_xlfn.XLOOKUP(A:A,'Nikes Sales Dataset - Worked f'!A:A,'Nikes Sales Dataset - Worked f'!X:X)</f>
        <v>-586.23</v>
      </c>
    </row>
    <row r="1579" spans="1:17" x14ac:dyDescent="0.25">
      <c r="A1579" s="4">
        <v>3577</v>
      </c>
      <c r="B1579" t="str">
        <f>VLOOKUP('Nikes Sales Dataset - Worked f'!A:A,'Nikes Sales Dataset - Worked f'!A:B,2,FALSE)</f>
        <v>3577_20241019</v>
      </c>
      <c r="C1579" t="str">
        <f>VLOOKUP('Nikes Sales Dataset - Worked f'!A:A,'Nikes Sales Dataset - Worked f'!A:C,3,FALSE)</f>
        <v>Women</v>
      </c>
      <c r="D1579" t="str">
        <f>VLOOKUP('Nikes Sales Dataset - Worked f'!A:A,'Nikes Sales Dataset - Worked f'!A:D,4,FALSE)</f>
        <v>Running</v>
      </c>
      <c r="E1579" t="str">
        <f>VLOOKUP('Nikes Sales Dataset - Worked f'!A:A,'Nikes Sales Dataset - Worked f'!A:E,5,FALSE)</f>
        <v>Pegasus Turbo</v>
      </c>
      <c r="F1579" t="str">
        <f>VLOOKUP('Nikes Sales Dataset - Worked f'!A:A,'Nikes Sales Dataset - Worked f'!A:G,7,FALSE)</f>
        <v>XL</v>
      </c>
      <c r="G1579" s="3">
        <f>VLOOKUP('Nikes Sales Dataset - Worked f'!A:A,'Nikes Sales Dataset - Worked f'!A:I,9,FALSE)</f>
        <v>0</v>
      </c>
      <c r="H1579" s="9">
        <f>VLOOKUP('Nikes Sales Dataset - Worked f'!A:A,'Nikes Sales Dataset - Worked f'!A:K,11,FALSE)</f>
        <v>6110.0300000000007</v>
      </c>
      <c r="I1579">
        <f>_xlfn.XLOOKUP('Cleaned and Transformed Dataset'!A:A,'Nikes Sales Dataset - Worked f'!A:A,'Nikes Sales Dataset - Worked f'!M:M)</f>
        <v>0</v>
      </c>
      <c r="J1579" s="9">
        <f>_xlfn.XLOOKUP(A:A,'Nikes Sales Dataset - Worked f'!A:A,'Nikes Sales Dataset - Worked f'!N:N)</f>
        <v>6110.0300000000007</v>
      </c>
      <c r="K1579" s="3">
        <f>_xlfn.XLOOKUP(A:A,'Nikes Sales Dataset - Worked f'!A:A,'Nikes Sales Dataset - Worked f'!P:P)</f>
        <v>0</v>
      </c>
      <c r="L1579" s="7">
        <f>VLOOKUP('Nikes Sales Dataset - Worked f'!A:A,'Nikes Sales Dataset - Worked f'!A:R,18,FALSE)</f>
        <v>45584</v>
      </c>
      <c r="M1579" s="7" t="str">
        <f>_xlfn.XLOOKUP(A:A,'Nikes Sales Dataset - Worked f'!A:A,'Nikes Sales Dataset - Worked f'!S:S)</f>
        <v>Oct</v>
      </c>
      <c r="N1579" s="7" t="str">
        <f>_xlfn.XLOOKUP(A:A,'Nikes Sales Dataset - Worked f'!A:A,'Nikes Sales Dataset - Worked f'!T:T)</f>
        <v>2024</v>
      </c>
      <c r="O1579" t="str">
        <f>_xlfn.XLOOKUP(A:A,'Nikes Sales Dataset - Worked f'!A:A,'Nikes Sales Dataset - Worked f'!U:U)</f>
        <v>Online</v>
      </c>
      <c r="P1579" t="str">
        <f>_xlfn.XLOOKUP(A:A,'Nikes Sales Dataset - Worked f'!A:A,'Nikes Sales Dataset - Worked f'!W:W)</f>
        <v>Kolkata</v>
      </c>
      <c r="Q1579" s="9">
        <f>_xlfn.XLOOKUP(A:A,'Nikes Sales Dataset - Worked f'!A:A,'Nikes Sales Dataset - Worked f'!X:X)</f>
        <v>102.77</v>
      </c>
    </row>
    <row r="1580" spans="1:17" x14ac:dyDescent="0.25">
      <c r="A1580" s="4">
        <v>3578</v>
      </c>
      <c r="B1580" t="str">
        <f>VLOOKUP('Nikes Sales Dataset - Worked f'!A:A,'Nikes Sales Dataset - Worked f'!A:B,2,FALSE)</f>
        <v>3578_Unknown Date</v>
      </c>
      <c r="C1580" t="str">
        <f>VLOOKUP('Nikes Sales Dataset - Worked f'!A:A,'Nikes Sales Dataset - Worked f'!A:C,3,FALSE)</f>
        <v>Men</v>
      </c>
      <c r="D1580" t="str">
        <f>VLOOKUP('Nikes Sales Dataset - Worked f'!A:A,'Nikes Sales Dataset - Worked f'!A:D,4,FALSE)</f>
        <v>Lifestyle</v>
      </c>
      <c r="E1580" t="str">
        <f>VLOOKUP('Nikes Sales Dataset - Worked f'!A:A,'Nikes Sales Dataset - Worked f'!A:E,5,FALSE)</f>
        <v>Blazer Mid</v>
      </c>
      <c r="F1580" t="str">
        <f>VLOOKUP('Nikes Sales Dataset - Worked f'!A:A,'Nikes Sales Dataset - Worked f'!A:G,7,FALSE)</f>
        <v>XL</v>
      </c>
      <c r="G1580" s="3">
        <f>VLOOKUP('Nikes Sales Dataset - Worked f'!A:A,'Nikes Sales Dataset - Worked f'!A:I,9,FALSE)</f>
        <v>4</v>
      </c>
      <c r="H1580" s="9">
        <f>VLOOKUP('Nikes Sales Dataset - Worked f'!A:A,'Nikes Sales Dataset - Worked f'!A:K,11,FALSE)</f>
        <v>6348.19</v>
      </c>
      <c r="I1580">
        <f>_xlfn.XLOOKUP('Cleaned and Transformed Dataset'!A:A,'Nikes Sales Dataset - Worked f'!A:A,'Nikes Sales Dataset - Worked f'!M:M)</f>
        <v>0</v>
      </c>
      <c r="J1580" s="9">
        <f>_xlfn.XLOOKUP(A:A,'Nikes Sales Dataset - Worked f'!A:A,'Nikes Sales Dataset - Worked f'!N:N)</f>
        <v>6348.19</v>
      </c>
      <c r="K1580" s="3">
        <f>_xlfn.XLOOKUP(A:A,'Nikes Sales Dataset - Worked f'!A:A,'Nikes Sales Dataset - Worked f'!P:P)</f>
        <v>25392.76</v>
      </c>
      <c r="L1580" s="7" t="str">
        <f>VLOOKUP('Nikes Sales Dataset - Worked f'!A:A,'Nikes Sales Dataset - Worked f'!A:R,18,FALSE)</f>
        <v>Unknown Date</v>
      </c>
      <c r="M1580" s="7" t="str">
        <f>_xlfn.XLOOKUP(A:A,'Nikes Sales Dataset - Worked f'!A:A,'Nikes Sales Dataset - Worked f'!S:S)</f>
        <v>Unknown</v>
      </c>
      <c r="N1580" s="7" t="str">
        <f>_xlfn.XLOOKUP(A:A,'Nikes Sales Dataset - Worked f'!A:A,'Nikes Sales Dataset - Worked f'!T:T)</f>
        <v>Unknown</v>
      </c>
      <c r="O1580" t="str">
        <f>_xlfn.XLOOKUP(A:A,'Nikes Sales Dataset - Worked f'!A:A,'Nikes Sales Dataset - Worked f'!U:U)</f>
        <v>Retail</v>
      </c>
      <c r="P1580" t="str">
        <f>_xlfn.XLOOKUP(A:A,'Nikes Sales Dataset - Worked f'!A:A,'Nikes Sales Dataset - Worked f'!W:W)</f>
        <v>Hyderabad</v>
      </c>
      <c r="Q1580" s="9">
        <f>_xlfn.XLOOKUP(A:A,'Nikes Sales Dataset - Worked f'!A:A,'Nikes Sales Dataset - Worked f'!X:X)</f>
        <v>1939.74</v>
      </c>
    </row>
    <row r="1581" spans="1:17" x14ac:dyDescent="0.25">
      <c r="A1581" s="4">
        <v>3579</v>
      </c>
      <c r="B1581" t="str">
        <f>VLOOKUP('Nikes Sales Dataset - Worked f'!A:A,'Nikes Sales Dataset - Worked f'!A:B,2,FALSE)</f>
        <v>3579_20250203</v>
      </c>
      <c r="C1581" t="str">
        <f>VLOOKUP('Nikes Sales Dataset - Worked f'!A:A,'Nikes Sales Dataset - Worked f'!A:C,3,FALSE)</f>
        <v>Men</v>
      </c>
      <c r="D1581" t="str">
        <f>VLOOKUP('Nikes Sales Dataset - Worked f'!A:A,'Nikes Sales Dataset - Worked f'!A:D,4,FALSE)</f>
        <v>Basketball</v>
      </c>
      <c r="E1581" t="str">
        <f>VLOOKUP('Nikes Sales Dataset - Worked f'!A:A,'Nikes Sales Dataset - Worked f'!A:E,5,FALSE)</f>
        <v>LeBron 20</v>
      </c>
      <c r="F1581" t="str">
        <f>VLOOKUP('Nikes Sales Dataset - Worked f'!A:A,'Nikes Sales Dataset - Worked f'!A:G,7,FALSE)</f>
        <v>XL</v>
      </c>
      <c r="G1581" s="3">
        <f>VLOOKUP('Nikes Sales Dataset - Worked f'!A:A,'Nikes Sales Dataset - Worked f'!A:I,9,FALSE)</f>
        <v>0</v>
      </c>
      <c r="H1581" s="9">
        <f>VLOOKUP('Nikes Sales Dataset - Worked f'!A:A,'Nikes Sales Dataset - Worked f'!A:K,11,FALSE)</f>
        <v>9995.5499999999993</v>
      </c>
      <c r="I1581">
        <f>_xlfn.XLOOKUP('Cleaned and Transformed Dataset'!A:A,'Nikes Sales Dataset - Worked f'!A:A,'Nikes Sales Dataset - Worked f'!M:M)</f>
        <v>0</v>
      </c>
      <c r="J1581" s="9">
        <f>_xlfn.XLOOKUP(A:A,'Nikes Sales Dataset - Worked f'!A:A,'Nikes Sales Dataset - Worked f'!N:N)</f>
        <v>9995.5499999999993</v>
      </c>
      <c r="K1581" s="3">
        <f>_xlfn.XLOOKUP(A:A,'Nikes Sales Dataset - Worked f'!A:A,'Nikes Sales Dataset - Worked f'!P:P)</f>
        <v>0</v>
      </c>
      <c r="L1581" s="7">
        <f>VLOOKUP('Nikes Sales Dataset - Worked f'!A:A,'Nikes Sales Dataset - Worked f'!A:R,18,FALSE)</f>
        <v>45691</v>
      </c>
      <c r="M1581" s="7" t="str">
        <f>_xlfn.XLOOKUP(A:A,'Nikes Sales Dataset - Worked f'!A:A,'Nikes Sales Dataset - Worked f'!S:S)</f>
        <v>Feb</v>
      </c>
      <c r="N1581" s="7" t="str">
        <f>_xlfn.XLOOKUP(A:A,'Nikes Sales Dataset - Worked f'!A:A,'Nikes Sales Dataset - Worked f'!T:T)</f>
        <v>2025</v>
      </c>
      <c r="O1581" t="str">
        <f>_xlfn.XLOOKUP(A:A,'Nikes Sales Dataset - Worked f'!A:A,'Nikes Sales Dataset - Worked f'!U:U)</f>
        <v>Retail</v>
      </c>
      <c r="P1581" t="str">
        <f>_xlfn.XLOOKUP(A:A,'Nikes Sales Dataset - Worked f'!A:A,'Nikes Sales Dataset - Worked f'!W:W)</f>
        <v>Delhi</v>
      </c>
      <c r="Q1581" s="9">
        <f>_xlfn.XLOOKUP(A:A,'Nikes Sales Dataset - Worked f'!A:A,'Nikes Sales Dataset - Worked f'!X:X)</f>
        <v>1962.41</v>
      </c>
    </row>
    <row r="1582" spans="1:17" x14ac:dyDescent="0.25">
      <c r="A1582" s="4">
        <v>3580</v>
      </c>
      <c r="B1582" t="str">
        <f>VLOOKUP('Nikes Sales Dataset - Worked f'!A:A,'Nikes Sales Dataset - Worked f'!A:B,2,FALSE)</f>
        <v>3580_Unknown Date</v>
      </c>
      <c r="C1582" t="str">
        <f>VLOOKUP('Nikes Sales Dataset - Worked f'!A:A,'Nikes Sales Dataset - Worked f'!A:C,3,FALSE)</f>
        <v>Men</v>
      </c>
      <c r="D1582" t="str">
        <f>VLOOKUP('Nikes Sales Dataset - Worked f'!A:A,'Nikes Sales Dataset - Worked f'!A:D,4,FALSE)</f>
        <v>Basketball</v>
      </c>
      <c r="E1582" t="str">
        <f>VLOOKUP('Nikes Sales Dataset - Worked f'!A:A,'Nikes Sales Dataset - Worked f'!A:E,5,FALSE)</f>
        <v>LeBron 20</v>
      </c>
      <c r="F1582" t="str">
        <f>VLOOKUP('Nikes Sales Dataset - Worked f'!A:A,'Nikes Sales Dataset - Worked f'!A:G,7,FALSE)</f>
        <v>M</v>
      </c>
      <c r="G1582" s="3">
        <f>VLOOKUP('Nikes Sales Dataset - Worked f'!A:A,'Nikes Sales Dataset - Worked f'!A:I,9,FALSE)</f>
        <v>1</v>
      </c>
      <c r="H1582" s="9">
        <f>VLOOKUP('Nikes Sales Dataset - Worked f'!A:A,'Nikes Sales Dataset - Worked f'!A:K,11,FALSE)</f>
        <v>2992.37</v>
      </c>
      <c r="I1582">
        <f>_xlfn.XLOOKUP('Cleaned and Transformed Dataset'!A:A,'Nikes Sales Dataset - Worked f'!A:A,'Nikes Sales Dataset - Worked f'!M:M)</f>
        <v>0</v>
      </c>
      <c r="J1582" s="9">
        <f>_xlfn.XLOOKUP(A:A,'Nikes Sales Dataset - Worked f'!A:A,'Nikes Sales Dataset - Worked f'!N:N)</f>
        <v>2992.37</v>
      </c>
      <c r="K1582" s="3">
        <f>_xlfn.XLOOKUP(A:A,'Nikes Sales Dataset - Worked f'!A:A,'Nikes Sales Dataset - Worked f'!P:P)</f>
        <v>2992.37</v>
      </c>
      <c r="L1582" s="7" t="str">
        <f>VLOOKUP('Nikes Sales Dataset - Worked f'!A:A,'Nikes Sales Dataset - Worked f'!A:R,18,FALSE)</f>
        <v>Unknown Date</v>
      </c>
      <c r="M1582" s="7" t="str">
        <f>_xlfn.XLOOKUP(A:A,'Nikes Sales Dataset - Worked f'!A:A,'Nikes Sales Dataset - Worked f'!S:S)</f>
        <v>Unknown</v>
      </c>
      <c r="N1582" s="7" t="str">
        <f>_xlfn.XLOOKUP(A:A,'Nikes Sales Dataset - Worked f'!A:A,'Nikes Sales Dataset - Worked f'!T:T)</f>
        <v>Unknown</v>
      </c>
      <c r="O1582" t="str">
        <f>_xlfn.XLOOKUP(A:A,'Nikes Sales Dataset - Worked f'!A:A,'Nikes Sales Dataset - Worked f'!U:U)</f>
        <v>Retail</v>
      </c>
      <c r="P1582" t="str">
        <f>_xlfn.XLOOKUP(A:A,'Nikes Sales Dataset - Worked f'!A:A,'Nikes Sales Dataset - Worked f'!W:W)</f>
        <v>Kolkata</v>
      </c>
      <c r="Q1582" s="9">
        <f>_xlfn.XLOOKUP(A:A,'Nikes Sales Dataset - Worked f'!A:A,'Nikes Sales Dataset - Worked f'!X:X)</f>
        <v>677.35</v>
      </c>
    </row>
    <row r="1583" spans="1:17" x14ac:dyDescent="0.25">
      <c r="A1583" s="4">
        <v>3581</v>
      </c>
      <c r="B1583" t="str">
        <f>VLOOKUP('Nikes Sales Dataset - Worked f'!A:A,'Nikes Sales Dataset - Worked f'!A:B,2,FALSE)</f>
        <v>3581_20241223</v>
      </c>
      <c r="C1583" t="str">
        <f>VLOOKUP('Nikes Sales Dataset - Worked f'!A:A,'Nikes Sales Dataset - Worked f'!A:C,3,FALSE)</f>
        <v>Women</v>
      </c>
      <c r="D1583" t="str">
        <f>VLOOKUP('Nikes Sales Dataset - Worked f'!A:A,'Nikes Sales Dataset - Worked f'!A:D,4,FALSE)</f>
        <v>Soccer</v>
      </c>
      <c r="E1583" t="str">
        <f>VLOOKUP('Nikes Sales Dataset - Worked f'!A:A,'Nikes Sales Dataset - Worked f'!A:E,5,FALSE)</f>
        <v>Phantom GT</v>
      </c>
      <c r="F1583" t="str">
        <f>VLOOKUP('Nikes Sales Dataset - Worked f'!A:A,'Nikes Sales Dataset - Worked f'!A:G,7,FALSE)</f>
        <v>L</v>
      </c>
      <c r="G1583" s="3">
        <f>VLOOKUP('Nikes Sales Dataset - Worked f'!A:A,'Nikes Sales Dataset - Worked f'!A:I,9,FALSE)</f>
        <v>4</v>
      </c>
      <c r="H1583" s="9">
        <f>VLOOKUP('Nikes Sales Dataset - Worked f'!A:A,'Nikes Sales Dataset - Worked f'!A:K,11,FALSE)</f>
        <v>6110.0300000000007</v>
      </c>
      <c r="I1583">
        <f>_xlfn.XLOOKUP('Cleaned and Transformed Dataset'!A:A,'Nikes Sales Dataset - Worked f'!A:A,'Nikes Sales Dataset - Worked f'!M:M)</f>
        <v>0</v>
      </c>
      <c r="J1583" s="9">
        <f>_xlfn.XLOOKUP(A:A,'Nikes Sales Dataset - Worked f'!A:A,'Nikes Sales Dataset - Worked f'!N:N)</f>
        <v>6110.0300000000007</v>
      </c>
      <c r="K1583" s="3">
        <f>_xlfn.XLOOKUP(A:A,'Nikes Sales Dataset - Worked f'!A:A,'Nikes Sales Dataset - Worked f'!P:P)</f>
        <v>24440.120000000003</v>
      </c>
      <c r="L1583" s="7">
        <f>VLOOKUP('Nikes Sales Dataset - Worked f'!A:A,'Nikes Sales Dataset - Worked f'!A:R,18,FALSE)</f>
        <v>45649</v>
      </c>
      <c r="M1583" s="7" t="str">
        <f>_xlfn.XLOOKUP(A:A,'Nikes Sales Dataset - Worked f'!A:A,'Nikes Sales Dataset - Worked f'!S:S)</f>
        <v>Dec</v>
      </c>
      <c r="N1583" s="7" t="str">
        <f>_xlfn.XLOOKUP(A:A,'Nikes Sales Dataset - Worked f'!A:A,'Nikes Sales Dataset - Worked f'!T:T)</f>
        <v>2024</v>
      </c>
      <c r="O1583" t="str">
        <f>_xlfn.XLOOKUP(A:A,'Nikes Sales Dataset - Worked f'!A:A,'Nikes Sales Dataset - Worked f'!U:U)</f>
        <v>Retail</v>
      </c>
      <c r="P1583" t="str">
        <f>_xlfn.XLOOKUP(A:A,'Nikes Sales Dataset - Worked f'!A:A,'Nikes Sales Dataset - Worked f'!W:W)</f>
        <v>Kolkata</v>
      </c>
      <c r="Q1583" s="9">
        <f>_xlfn.XLOOKUP(A:A,'Nikes Sales Dataset - Worked f'!A:A,'Nikes Sales Dataset - Worked f'!X:X)</f>
        <v>2178.0500000000002</v>
      </c>
    </row>
    <row r="1584" spans="1:17" x14ac:dyDescent="0.25">
      <c r="A1584" s="4">
        <v>3582</v>
      </c>
      <c r="B1584" t="str">
        <f>VLOOKUP('Nikes Sales Dataset - Worked f'!A:A,'Nikes Sales Dataset - Worked f'!A:B,2,FALSE)</f>
        <v>3582_20240901</v>
      </c>
      <c r="C1584" t="str">
        <f>VLOOKUP('Nikes Sales Dataset - Worked f'!A:A,'Nikes Sales Dataset - Worked f'!A:C,3,FALSE)</f>
        <v>Kids</v>
      </c>
      <c r="D1584" t="str">
        <f>VLOOKUP('Nikes Sales Dataset - Worked f'!A:A,'Nikes Sales Dataset - Worked f'!A:D,4,FALSE)</f>
        <v>Soccer</v>
      </c>
      <c r="E1584" t="str">
        <f>VLOOKUP('Nikes Sales Dataset - Worked f'!A:A,'Nikes Sales Dataset - Worked f'!A:E,5,FALSE)</f>
        <v>Mercurial Superfly</v>
      </c>
      <c r="F1584" t="str">
        <f>VLOOKUP('Nikes Sales Dataset - Worked f'!A:A,'Nikes Sales Dataset - Worked f'!A:G,7,FALSE)</f>
        <v>M</v>
      </c>
      <c r="G1584" s="3">
        <f>VLOOKUP('Nikes Sales Dataset - Worked f'!A:A,'Nikes Sales Dataset - Worked f'!A:I,9,FALSE)</f>
        <v>1</v>
      </c>
      <c r="H1584" s="9">
        <f>VLOOKUP('Nikes Sales Dataset - Worked f'!A:A,'Nikes Sales Dataset - Worked f'!A:K,11,FALSE)</f>
        <v>2117.04</v>
      </c>
      <c r="I1584">
        <f>_xlfn.XLOOKUP('Cleaned and Transformed Dataset'!A:A,'Nikes Sales Dataset - Worked f'!A:A,'Nikes Sales Dataset - Worked f'!M:M)</f>
        <v>0</v>
      </c>
      <c r="J1584" s="9">
        <f>_xlfn.XLOOKUP(A:A,'Nikes Sales Dataset - Worked f'!A:A,'Nikes Sales Dataset - Worked f'!N:N)</f>
        <v>2117.04</v>
      </c>
      <c r="K1584" s="3">
        <f>_xlfn.XLOOKUP(A:A,'Nikes Sales Dataset - Worked f'!A:A,'Nikes Sales Dataset - Worked f'!P:P)</f>
        <v>2117.04</v>
      </c>
      <c r="L1584" s="7">
        <f>VLOOKUP('Nikes Sales Dataset - Worked f'!A:A,'Nikes Sales Dataset - Worked f'!A:R,18,FALSE)</f>
        <v>45536</v>
      </c>
      <c r="M1584" s="7" t="str">
        <f>_xlfn.XLOOKUP(A:A,'Nikes Sales Dataset - Worked f'!A:A,'Nikes Sales Dataset - Worked f'!S:S)</f>
        <v>Sep</v>
      </c>
      <c r="N1584" s="7" t="str">
        <f>_xlfn.XLOOKUP(A:A,'Nikes Sales Dataset - Worked f'!A:A,'Nikes Sales Dataset - Worked f'!T:T)</f>
        <v>2024</v>
      </c>
      <c r="O1584" t="str">
        <f>_xlfn.XLOOKUP(A:A,'Nikes Sales Dataset - Worked f'!A:A,'Nikes Sales Dataset - Worked f'!U:U)</f>
        <v>Online</v>
      </c>
      <c r="P1584" t="str">
        <f>_xlfn.XLOOKUP(A:A,'Nikes Sales Dataset - Worked f'!A:A,'Nikes Sales Dataset - Worked f'!W:W)</f>
        <v>Pune</v>
      </c>
      <c r="Q1584" s="9">
        <f>_xlfn.XLOOKUP(A:A,'Nikes Sales Dataset - Worked f'!A:A,'Nikes Sales Dataset - Worked f'!X:X)</f>
        <v>806.52</v>
      </c>
    </row>
    <row r="1585" spans="1:17" x14ac:dyDescent="0.25">
      <c r="A1585" s="4">
        <v>3583</v>
      </c>
      <c r="B1585" t="str">
        <f>VLOOKUP('Nikes Sales Dataset - Worked f'!A:A,'Nikes Sales Dataset - Worked f'!A:B,2,FALSE)</f>
        <v>3583_Unknown Date</v>
      </c>
      <c r="C1585" t="str">
        <f>VLOOKUP('Nikes Sales Dataset - Worked f'!A:A,'Nikes Sales Dataset - Worked f'!A:C,3,FALSE)</f>
        <v>Men</v>
      </c>
      <c r="D1585" t="str">
        <f>VLOOKUP('Nikes Sales Dataset - Worked f'!A:A,'Nikes Sales Dataset - Worked f'!A:D,4,FALSE)</f>
        <v>Basketball</v>
      </c>
      <c r="E1585" t="str">
        <f>VLOOKUP('Nikes Sales Dataset - Worked f'!A:A,'Nikes Sales Dataset - Worked f'!A:E,5,FALSE)</f>
        <v>Kyrie Flytrap</v>
      </c>
      <c r="F1585" t="str">
        <f>VLOOKUP('Nikes Sales Dataset - Worked f'!A:A,'Nikes Sales Dataset - Worked f'!A:G,7,FALSE)</f>
        <v>XL</v>
      </c>
      <c r="G1585" s="3">
        <f>VLOOKUP('Nikes Sales Dataset - Worked f'!A:A,'Nikes Sales Dataset - Worked f'!A:I,9,FALSE)</f>
        <v>1</v>
      </c>
      <c r="H1585" s="9">
        <f>VLOOKUP('Nikes Sales Dataset - Worked f'!A:A,'Nikes Sales Dataset - Worked f'!A:K,11,FALSE)</f>
        <v>3153.32</v>
      </c>
      <c r="I1585">
        <f>_xlfn.XLOOKUP('Cleaned and Transformed Dataset'!A:A,'Nikes Sales Dataset - Worked f'!A:A,'Nikes Sales Dataset - Worked f'!M:M)</f>
        <v>0.02</v>
      </c>
      <c r="J1585" s="9">
        <f>_xlfn.XLOOKUP(A:A,'Nikes Sales Dataset - Worked f'!A:A,'Nikes Sales Dataset - Worked f'!N:N)</f>
        <v>3090.2536</v>
      </c>
      <c r="K1585" s="3">
        <f>_xlfn.XLOOKUP(A:A,'Nikes Sales Dataset - Worked f'!A:A,'Nikes Sales Dataset - Worked f'!P:P)</f>
        <v>3090.2536</v>
      </c>
      <c r="L1585" s="7" t="str">
        <f>VLOOKUP('Nikes Sales Dataset - Worked f'!A:A,'Nikes Sales Dataset - Worked f'!A:R,18,FALSE)</f>
        <v>Unknown Date</v>
      </c>
      <c r="M1585" s="7" t="str">
        <f>_xlfn.XLOOKUP(A:A,'Nikes Sales Dataset - Worked f'!A:A,'Nikes Sales Dataset - Worked f'!S:S)</f>
        <v>Unknown</v>
      </c>
      <c r="N1585" s="7" t="str">
        <f>_xlfn.XLOOKUP(A:A,'Nikes Sales Dataset - Worked f'!A:A,'Nikes Sales Dataset - Worked f'!T:T)</f>
        <v>Unknown</v>
      </c>
      <c r="O1585" t="str">
        <f>_xlfn.XLOOKUP(A:A,'Nikes Sales Dataset - Worked f'!A:A,'Nikes Sales Dataset - Worked f'!U:U)</f>
        <v>Online</v>
      </c>
      <c r="P1585" t="str">
        <f>_xlfn.XLOOKUP(A:A,'Nikes Sales Dataset - Worked f'!A:A,'Nikes Sales Dataset - Worked f'!W:W)</f>
        <v>Bangalore</v>
      </c>
      <c r="Q1585" s="9">
        <f>_xlfn.XLOOKUP(A:A,'Nikes Sales Dataset - Worked f'!A:A,'Nikes Sales Dataset - Worked f'!X:X)</f>
        <v>204.06</v>
      </c>
    </row>
    <row r="1586" spans="1:17" x14ac:dyDescent="0.25">
      <c r="A1586" s="4">
        <v>3584</v>
      </c>
      <c r="B1586" t="str">
        <f>VLOOKUP('Nikes Sales Dataset - Worked f'!A:A,'Nikes Sales Dataset - Worked f'!A:B,2,FALSE)</f>
        <v>3584_20250319</v>
      </c>
      <c r="C1586" t="str">
        <f>VLOOKUP('Nikes Sales Dataset - Worked f'!A:A,'Nikes Sales Dataset - Worked f'!A:C,3,FALSE)</f>
        <v>Men</v>
      </c>
      <c r="D1586" t="str">
        <f>VLOOKUP('Nikes Sales Dataset - Worked f'!A:A,'Nikes Sales Dataset - Worked f'!A:D,4,FALSE)</f>
        <v>Basketball</v>
      </c>
      <c r="E1586" t="str">
        <f>VLOOKUP('Nikes Sales Dataset - Worked f'!A:A,'Nikes Sales Dataset - Worked f'!A:E,5,FALSE)</f>
        <v>Air Jordan</v>
      </c>
      <c r="F1586" t="str">
        <f>VLOOKUP('Nikes Sales Dataset - Worked f'!A:A,'Nikes Sales Dataset - Worked f'!A:G,7,FALSE)</f>
        <v>L</v>
      </c>
      <c r="G1586" s="3">
        <f>VLOOKUP('Nikes Sales Dataset - Worked f'!A:A,'Nikes Sales Dataset - Worked f'!A:I,9,FALSE)</f>
        <v>0</v>
      </c>
      <c r="H1586" s="9">
        <f>VLOOKUP('Nikes Sales Dataset - Worked f'!A:A,'Nikes Sales Dataset - Worked f'!A:K,11,FALSE)</f>
        <v>3500.16</v>
      </c>
      <c r="I1586">
        <f>_xlfn.XLOOKUP('Cleaned and Transformed Dataset'!A:A,'Nikes Sales Dataset - Worked f'!A:A,'Nikes Sales Dataset - Worked f'!M:M)</f>
        <v>0</v>
      </c>
      <c r="J1586" s="9">
        <f>_xlfn.XLOOKUP(A:A,'Nikes Sales Dataset - Worked f'!A:A,'Nikes Sales Dataset - Worked f'!N:N)</f>
        <v>3500.16</v>
      </c>
      <c r="K1586" s="3">
        <f>_xlfn.XLOOKUP(A:A,'Nikes Sales Dataset - Worked f'!A:A,'Nikes Sales Dataset - Worked f'!P:P)</f>
        <v>0</v>
      </c>
      <c r="L1586" s="7">
        <f>VLOOKUP('Nikes Sales Dataset - Worked f'!A:A,'Nikes Sales Dataset - Worked f'!A:R,18,FALSE)</f>
        <v>45735</v>
      </c>
      <c r="M1586" s="7" t="str">
        <f>_xlfn.XLOOKUP(A:A,'Nikes Sales Dataset - Worked f'!A:A,'Nikes Sales Dataset - Worked f'!S:S)</f>
        <v>Mar</v>
      </c>
      <c r="N1586" s="7" t="str">
        <f>_xlfn.XLOOKUP(A:A,'Nikes Sales Dataset - Worked f'!A:A,'Nikes Sales Dataset - Worked f'!T:T)</f>
        <v>2025</v>
      </c>
      <c r="O1586" t="str">
        <f>_xlfn.XLOOKUP(A:A,'Nikes Sales Dataset - Worked f'!A:A,'Nikes Sales Dataset - Worked f'!U:U)</f>
        <v>Online</v>
      </c>
      <c r="P1586" t="str">
        <f>_xlfn.XLOOKUP(A:A,'Nikes Sales Dataset - Worked f'!A:A,'Nikes Sales Dataset - Worked f'!W:W)</f>
        <v>Kolkata</v>
      </c>
      <c r="Q1586" s="9">
        <f>_xlfn.XLOOKUP(A:A,'Nikes Sales Dataset - Worked f'!A:A,'Nikes Sales Dataset - Worked f'!X:X)</f>
        <v>-258.05</v>
      </c>
    </row>
    <row r="1587" spans="1:17" x14ac:dyDescent="0.25">
      <c r="A1587" s="4">
        <v>3585</v>
      </c>
      <c r="B1587" t="str">
        <f>VLOOKUP('Nikes Sales Dataset - Worked f'!A:A,'Nikes Sales Dataset - Worked f'!A:B,2,FALSE)</f>
        <v>3585_20250503</v>
      </c>
      <c r="C1587" t="str">
        <f>VLOOKUP('Nikes Sales Dataset - Worked f'!A:A,'Nikes Sales Dataset - Worked f'!A:C,3,FALSE)</f>
        <v>Men</v>
      </c>
      <c r="D1587" t="str">
        <f>VLOOKUP('Nikes Sales Dataset - Worked f'!A:A,'Nikes Sales Dataset - Worked f'!A:D,4,FALSE)</f>
        <v>Running</v>
      </c>
      <c r="E1587" t="str">
        <f>VLOOKUP('Nikes Sales Dataset - Worked f'!A:A,'Nikes Sales Dataset - Worked f'!A:E,5,FALSE)</f>
        <v>Air Zoom</v>
      </c>
      <c r="F1587" t="str">
        <f>VLOOKUP('Nikes Sales Dataset - Worked f'!A:A,'Nikes Sales Dataset - Worked f'!A:G,7,FALSE)</f>
        <v>XL</v>
      </c>
      <c r="G1587" s="3">
        <f>VLOOKUP('Nikes Sales Dataset - Worked f'!A:A,'Nikes Sales Dataset - Worked f'!A:I,9,FALSE)</f>
        <v>1</v>
      </c>
      <c r="H1587" s="9">
        <f>VLOOKUP('Nikes Sales Dataset - Worked f'!A:A,'Nikes Sales Dataset - Worked f'!A:K,11,FALSE)</f>
        <v>6110.0300000000007</v>
      </c>
      <c r="I1587">
        <f>_xlfn.XLOOKUP('Cleaned and Transformed Dataset'!A:A,'Nikes Sales Dataset - Worked f'!A:A,'Nikes Sales Dataset - Worked f'!M:M)</f>
        <v>0.52</v>
      </c>
      <c r="J1587" s="9">
        <f>_xlfn.XLOOKUP(A:A,'Nikes Sales Dataset - Worked f'!A:A,'Nikes Sales Dataset - Worked f'!N:N)</f>
        <v>2932.8144000000002</v>
      </c>
      <c r="K1587" s="3">
        <f>_xlfn.XLOOKUP(A:A,'Nikes Sales Dataset - Worked f'!A:A,'Nikes Sales Dataset - Worked f'!P:P)</f>
        <v>2932.8144000000002</v>
      </c>
      <c r="L1587" s="7">
        <f>VLOOKUP('Nikes Sales Dataset - Worked f'!A:A,'Nikes Sales Dataset - Worked f'!A:R,18,FALSE)</f>
        <v>45780</v>
      </c>
      <c r="M1587" s="7" t="str">
        <f>_xlfn.XLOOKUP(A:A,'Nikes Sales Dataset - Worked f'!A:A,'Nikes Sales Dataset - Worked f'!S:S)</f>
        <v>May</v>
      </c>
      <c r="N1587" s="7" t="str">
        <f>_xlfn.XLOOKUP(A:A,'Nikes Sales Dataset - Worked f'!A:A,'Nikes Sales Dataset - Worked f'!T:T)</f>
        <v>2025</v>
      </c>
      <c r="O1587" t="str">
        <f>_xlfn.XLOOKUP(A:A,'Nikes Sales Dataset - Worked f'!A:A,'Nikes Sales Dataset - Worked f'!U:U)</f>
        <v>Retail</v>
      </c>
      <c r="P1587" t="str">
        <f>_xlfn.XLOOKUP(A:A,'Nikes Sales Dataset - Worked f'!A:A,'Nikes Sales Dataset - Worked f'!W:W)</f>
        <v>Kolkata</v>
      </c>
      <c r="Q1587" s="9">
        <f>_xlfn.XLOOKUP(A:A,'Nikes Sales Dataset - Worked f'!A:A,'Nikes Sales Dataset - Worked f'!X:X)</f>
        <v>1263.9100000000001</v>
      </c>
    </row>
    <row r="1588" spans="1:17" x14ac:dyDescent="0.25">
      <c r="A1588" s="4">
        <v>3586</v>
      </c>
      <c r="B1588" t="str">
        <f>VLOOKUP('Nikes Sales Dataset - Worked f'!A:A,'Nikes Sales Dataset - Worked f'!A:B,2,FALSE)</f>
        <v>3586_20241214</v>
      </c>
      <c r="C1588" t="str">
        <f>VLOOKUP('Nikes Sales Dataset - Worked f'!A:A,'Nikes Sales Dataset - Worked f'!A:C,3,FALSE)</f>
        <v>Women</v>
      </c>
      <c r="D1588" t="str">
        <f>VLOOKUP('Nikes Sales Dataset - Worked f'!A:A,'Nikes Sales Dataset - Worked f'!A:D,4,FALSE)</f>
        <v>Lifestyle</v>
      </c>
      <c r="E1588" t="str">
        <f>VLOOKUP('Nikes Sales Dataset - Worked f'!A:A,'Nikes Sales Dataset - Worked f'!A:E,5,FALSE)</f>
        <v>Waffle One</v>
      </c>
      <c r="F1588" t="str">
        <f>VLOOKUP('Nikes Sales Dataset - Worked f'!A:A,'Nikes Sales Dataset - Worked f'!A:G,7,FALSE)</f>
        <v>L</v>
      </c>
      <c r="G1588" s="3">
        <f>VLOOKUP('Nikes Sales Dataset - Worked f'!A:A,'Nikes Sales Dataset - Worked f'!A:I,9,FALSE)</f>
        <v>1</v>
      </c>
      <c r="H1588" s="9">
        <f>VLOOKUP('Nikes Sales Dataset - Worked f'!A:A,'Nikes Sales Dataset - Worked f'!A:K,11,FALSE)</f>
        <v>6110.0300000000007</v>
      </c>
      <c r="I1588">
        <f>_xlfn.XLOOKUP('Cleaned and Transformed Dataset'!A:A,'Nikes Sales Dataset - Worked f'!A:A,'Nikes Sales Dataset - Worked f'!M:M)</f>
        <v>0</v>
      </c>
      <c r="J1588" s="9">
        <f>_xlfn.XLOOKUP(A:A,'Nikes Sales Dataset - Worked f'!A:A,'Nikes Sales Dataset - Worked f'!N:N)</f>
        <v>6110.0300000000007</v>
      </c>
      <c r="K1588" s="3">
        <f>_xlfn.XLOOKUP(A:A,'Nikes Sales Dataset - Worked f'!A:A,'Nikes Sales Dataset - Worked f'!P:P)</f>
        <v>6110.0300000000007</v>
      </c>
      <c r="L1588" s="7">
        <f>VLOOKUP('Nikes Sales Dataset - Worked f'!A:A,'Nikes Sales Dataset - Worked f'!A:R,18,FALSE)</f>
        <v>45640</v>
      </c>
      <c r="M1588" s="7" t="str">
        <f>_xlfn.XLOOKUP(A:A,'Nikes Sales Dataset - Worked f'!A:A,'Nikes Sales Dataset - Worked f'!S:S)</f>
        <v>Dec</v>
      </c>
      <c r="N1588" s="7" t="str">
        <f>_xlfn.XLOOKUP(A:A,'Nikes Sales Dataset - Worked f'!A:A,'Nikes Sales Dataset - Worked f'!T:T)</f>
        <v>2024</v>
      </c>
      <c r="O1588" t="str">
        <f>_xlfn.XLOOKUP(A:A,'Nikes Sales Dataset - Worked f'!A:A,'Nikes Sales Dataset - Worked f'!U:U)</f>
        <v>Online</v>
      </c>
      <c r="P1588" t="str">
        <f>_xlfn.XLOOKUP(A:A,'Nikes Sales Dataset - Worked f'!A:A,'Nikes Sales Dataset - Worked f'!W:W)</f>
        <v>Delhi</v>
      </c>
      <c r="Q1588" s="9">
        <f>_xlfn.XLOOKUP(A:A,'Nikes Sales Dataset - Worked f'!A:A,'Nikes Sales Dataset - Worked f'!X:X)</f>
        <v>3579.64</v>
      </c>
    </row>
    <row r="1589" spans="1:17" x14ac:dyDescent="0.25">
      <c r="A1589" s="4">
        <v>3587</v>
      </c>
      <c r="B1589" t="str">
        <f>VLOOKUP('Nikes Sales Dataset - Worked f'!A:A,'Nikes Sales Dataset - Worked f'!A:B,2,FALSE)</f>
        <v>3587_20250701</v>
      </c>
      <c r="C1589" t="str">
        <f>VLOOKUP('Nikes Sales Dataset - Worked f'!A:A,'Nikes Sales Dataset - Worked f'!A:C,3,FALSE)</f>
        <v>Men</v>
      </c>
      <c r="D1589" t="str">
        <f>VLOOKUP('Nikes Sales Dataset - Worked f'!A:A,'Nikes Sales Dataset - Worked f'!A:D,4,FALSE)</f>
        <v>Training</v>
      </c>
      <c r="E1589" t="str">
        <f>VLOOKUP('Nikes Sales Dataset - Worked f'!A:A,'Nikes Sales Dataset - Worked f'!A:E,5,FALSE)</f>
        <v>SuperRep Go</v>
      </c>
      <c r="F1589" t="str">
        <f>VLOOKUP('Nikes Sales Dataset - Worked f'!A:A,'Nikes Sales Dataset - Worked f'!A:G,7,FALSE)</f>
        <v>M</v>
      </c>
      <c r="G1589" s="3">
        <f>VLOOKUP('Nikes Sales Dataset - Worked f'!A:A,'Nikes Sales Dataset - Worked f'!A:I,9,FALSE)</f>
        <v>0</v>
      </c>
      <c r="H1589" s="9">
        <f>VLOOKUP('Nikes Sales Dataset - Worked f'!A:A,'Nikes Sales Dataset - Worked f'!A:K,11,FALSE)</f>
        <v>6110.0300000000007</v>
      </c>
      <c r="I1589">
        <f>_xlfn.XLOOKUP('Cleaned and Transformed Dataset'!A:A,'Nikes Sales Dataset - Worked f'!A:A,'Nikes Sales Dataset - Worked f'!M:M)</f>
        <v>0</v>
      </c>
      <c r="J1589" s="9">
        <f>_xlfn.XLOOKUP(A:A,'Nikes Sales Dataset - Worked f'!A:A,'Nikes Sales Dataset - Worked f'!N:N)</f>
        <v>6110.0300000000007</v>
      </c>
      <c r="K1589" s="3">
        <f>_xlfn.XLOOKUP(A:A,'Nikes Sales Dataset - Worked f'!A:A,'Nikes Sales Dataset - Worked f'!P:P)</f>
        <v>0</v>
      </c>
      <c r="L1589" s="7">
        <f>VLOOKUP('Nikes Sales Dataset - Worked f'!A:A,'Nikes Sales Dataset - Worked f'!A:R,18,FALSE)</f>
        <v>45839</v>
      </c>
      <c r="M1589" s="7" t="str">
        <f>_xlfn.XLOOKUP(A:A,'Nikes Sales Dataset - Worked f'!A:A,'Nikes Sales Dataset - Worked f'!S:S)</f>
        <v>Jul</v>
      </c>
      <c r="N1589" s="7" t="str">
        <f>_xlfn.XLOOKUP(A:A,'Nikes Sales Dataset - Worked f'!A:A,'Nikes Sales Dataset - Worked f'!T:T)</f>
        <v>2025</v>
      </c>
      <c r="O1589" t="str">
        <f>_xlfn.XLOOKUP(A:A,'Nikes Sales Dataset - Worked f'!A:A,'Nikes Sales Dataset - Worked f'!U:U)</f>
        <v>Online</v>
      </c>
      <c r="P1589" t="str">
        <f>_xlfn.XLOOKUP(A:A,'Nikes Sales Dataset - Worked f'!A:A,'Nikes Sales Dataset - Worked f'!W:W)</f>
        <v>Bangalore</v>
      </c>
      <c r="Q1589" s="9">
        <f>_xlfn.XLOOKUP(A:A,'Nikes Sales Dataset - Worked f'!A:A,'Nikes Sales Dataset - Worked f'!X:X)</f>
        <v>-1182.04</v>
      </c>
    </row>
    <row r="1590" spans="1:17" x14ac:dyDescent="0.25">
      <c r="A1590" s="4">
        <v>3588</v>
      </c>
      <c r="B1590" t="str">
        <f>VLOOKUP('Nikes Sales Dataset - Worked f'!A:A,'Nikes Sales Dataset - Worked f'!A:B,2,FALSE)</f>
        <v>3588_20240829</v>
      </c>
      <c r="C1590" t="str">
        <f>VLOOKUP('Nikes Sales Dataset - Worked f'!A:A,'Nikes Sales Dataset - Worked f'!A:C,3,FALSE)</f>
        <v>Men</v>
      </c>
      <c r="D1590" t="str">
        <f>VLOOKUP('Nikes Sales Dataset - Worked f'!A:A,'Nikes Sales Dataset - Worked f'!A:D,4,FALSE)</f>
        <v>Lifestyle</v>
      </c>
      <c r="E1590" t="str">
        <f>VLOOKUP('Nikes Sales Dataset - Worked f'!A:A,'Nikes Sales Dataset - Worked f'!A:E,5,FALSE)</f>
        <v>Waffle One</v>
      </c>
      <c r="F1590" t="str">
        <f>VLOOKUP('Nikes Sales Dataset - Worked f'!A:A,'Nikes Sales Dataset - Worked f'!A:G,7,FALSE)</f>
        <v>L</v>
      </c>
      <c r="G1590" s="3">
        <f>VLOOKUP('Nikes Sales Dataset - Worked f'!A:A,'Nikes Sales Dataset - Worked f'!A:I,9,FALSE)</f>
        <v>1</v>
      </c>
      <c r="H1590" s="9">
        <f>VLOOKUP('Nikes Sales Dataset - Worked f'!A:A,'Nikes Sales Dataset - Worked f'!A:K,11,FALSE)</f>
        <v>7808.46</v>
      </c>
      <c r="I1590">
        <f>_xlfn.XLOOKUP('Cleaned and Transformed Dataset'!A:A,'Nikes Sales Dataset - Worked f'!A:A,'Nikes Sales Dataset - Worked f'!M:M)</f>
        <v>0</v>
      </c>
      <c r="J1590" s="9">
        <f>_xlfn.XLOOKUP(A:A,'Nikes Sales Dataset - Worked f'!A:A,'Nikes Sales Dataset - Worked f'!N:N)</f>
        <v>7808.46</v>
      </c>
      <c r="K1590" s="3">
        <f>_xlfn.XLOOKUP(A:A,'Nikes Sales Dataset - Worked f'!A:A,'Nikes Sales Dataset - Worked f'!P:P)</f>
        <v>7808.46</v>
      </c>
      <c r="L1590" s="7">
        <f>VLOOKUP('Nikes Sales Dataset - Worked f'!A:A,'Nikes Sales Dataset - Worked f'!A:R,18,FALSE)</f>
        <v>45533</v>
      </c>
      <c r="M1590" s="7" t="str">
        <f>_xlfn.XLOOKUP(A:A,'Nikes Sales Dataset - Worked f'!A:A,'Nikes Sales Dataset - Worked f'!S:S)</f>
        <v>Aug</v>
      </c>
      <c r="N1590" s="7" t="str">
        <f>_xlfn.XLOOKUP(A:A,'Nikes Sales Dataset - Worked f'!A:A,'Nikes Sales Dataset - Worked f'!T:T)</f>
        <v>2024</v>
      </c>
      <c r="O1590" t="str">
        <f>_xlfn.XLOOKUP(A:A,'Nikes Sales Dataset - Worked f'!A:A,'Nikes Sales Dataset - Worked f'!U:U)</f>
        <v>Online</v>
      </c>
      <c r="P1590" t="str">
        <f>_xlfn.XLOOKUP(A:A,'Nikes Sales Dataset - Worked f'!A:A,'Nikes Sales Dataset - Worked f'!W:W)</f>
        <v>Pune</v>
      </c>
      <c r="Q1590" s="9">
        <f>_xlfn.XLOOKUP(A:A,'Nikes Sales Dataset - Worked f'!A:A,'Nikes Sales Dataset - Worked f'!X:X)</f>
        <v>3190.87</v>
      </c>
    </row>
    <row r="1591" spans="1:17" x14ac:dyDescent="0.25">
      <c r="A1591" s="4">
        <v>3589</v>
      </c>
      <c r="B1591" t="str">
        <f>VLOOKUP('Nikes Sales Dataset - Worked f'!A:A,'Nikes Sales Dataset - Worked f'!A:B,2,FALSE)</f>
        <v>3589_20240912</v>
      </c>
      <c r="C1591" t="str">
        <f>VLOOKUP('Nikes Sales Dataset - Worked f'!A:A,'Nikes Sales Dataset - Worked f'!A:C,3,FALSE)</f>
        <v>Kids</v>
      </c>
      <c r="D1591" t="str">
        <f>VLOOKUP('Nikes Sales Dataset - Worked f'!A:A,'Nikes Sales Dataset - Worked f'!A:D,4,FALSE)</f>
        <v>Training</v>
      </c>
      <c r="E1591" t="str">
        <f>VLOOKUP('Nikes Sales Dataset - Worked f'!A:A,'Nikes Sales Dataset - Worked f'!A:E,5,FALSE)</f>
        <v>Flex Trainer</v>
      </c>
      <c r="F1591" t="str">
        <f>VLOOKUP('Nikes Sales Dataset - Worked f'!A:A,'Nikes Sales Dataset - Worked f'!A:G,7,FALSE)</f>
        <v>XL</v>
      </c>
      <c r="G1591" s="3">
        <f>VLOOKUP('Nikes Sales Dataset - Worked f'!A:A,'Nikes Sales Dataset - Worked f'!A:I,9,FALSE)</f>
        <v>0</v>
      </c>
      <c r="H1591" s="9">
        <f>VLOOKUP('Nikes Sales Dataset - Worked f'!A:A,'Nikes Sales Dataset - Worked f'!A:K,11,FALSE)</f>
        <v>6110.0300000000007</v>
      </c>
      <c r="I1591">
        <f>_xlfn.XLOOKUP('Cleaned and Transformed Dataset'!A:A,'Nikes Sales Dataset - Worked f'!A:A,'Nikes Sales Dataset - Worked f'!M:M)</f>
        <v>0</v>
      </c>
      <c r="J1591" s="9">
        <f>_xlfn.XLOOKUP(A:A,'Nikes Sales Dataset - Worked f'!A:A,'Nikes Sales Dataset - Worked f'!N:N)</f>
        <v>6110.0300000000007</v>
      </c>
      <c r="K1591" s="3">
        <f>_xlfn.XLOOKUP(A:A,'Nikes Sales Dataset - Worked f'!A:A,'Nikes Sales Dataset - Worked f'!P:P)</f>
        <v>0</v>
      </c>
      <c r="L1591" s="7">
        <f>VLOOKUP('Nikes Sales Dataset - Worked f'!A:A,'Nikes Sales Dataset - Worked f'!A:R,18,FALSE)</f>
        <v>45547</v>
      </c>
      <c r="M1591" s="7" t="str">
        <f>_xlfn.XLOOKUP(A:A,'Nikes Sales Dataset - Worked f'!A:A,'Nikes Sales Dataset - Worked f'!S:S)</f>
        <v>Sep</v>
      </c>
      <c r="N1591" s="7" t="str">
        <f>_xlfn.XLOOKUP(A:A,'Nikes Sales Dataset - Worked f'!A:A,'Nikes Sales Dataset - Worked f'!T:T)</f>
        <v>2024</v>
      </c>
      <c r="O1591" t="str">
        <f>_xlfn.XLOOKUP(A:A,'Nikes Sales Dataset - Worked f'!A:A,'Nikes Sales Dataset - Worked f'!U:U)</f>
        <v>Retail</v>
      </c>
      <c r="P1591" t="str">
        <f>_xlfn.XLOOKUP(A:A,'Nikes Sales Dataset - Worked f'!A:A,'Nikes Sales Dataset - Worked f'!W:W)</f>
        <v>Mumbai</v>
      </c>
      <c r="Q1591" s="9">
        <f>_xlfn.XLOOKUP(A:A,'Nikes Sales Dataset - Worked f'!A:A,'Nikes Sales Dataset - Worked f'!X:X)</f>
        <v>-247.69</v>
      </c>
    </row>
    <row r="1592" spans="1:17" x14ac:dyDescent="0.25">
      <c r="A1592" s="4">
        <v>2025</v>
      </c>
      <c r="B1592" t="str">
        <f>VLOOKUP('Nikes Sales Dataset - Worked f'!A:A,'Nikes Sales Dataset - Worked f'!A:B,2,FALSE)</f>
        <v>2025_Unknown Date</v>
      </c>
      <c r="C1592" t="str">
        <f>VLOOKUP('Nikes Sales Dataset - Worked f'!A:A,'Nikes Sales Dataset - Worked f'!A:C,3,FALSE)</f>
        <v>Women</v>
      </c>
      <c r="D1592" t="str">
        <f>VLOOKUP('Nikes Sales Dataset - Worked f'!A:A,'Nikes Sales Dataset - Worked f'!A:D,4,FALSE)</f>
        <v>Basketball</v>
      </c>
      <c r="E1592" t="str">
        <f>VLOOKUP('Nikes Sales Dataset - Worked f'!A:A,'Nikes Sales Dataset - Worked f'!A:E,5,FALSE)</f>
        <v>Kyrie Flytrap</v>
      </c>
      <c r="F1592" t="str">
        <f>VLOOKUP('Nikes Sales Dataset - Worked f'!A:A,'Nikes Sales Dataset - Worked f'!A:G,7,FALSE)</f>
        <v>M</v>
      </c>
      <c r="G1592" s="3">
        <f>VLOOKUP('Nikes Sales Dataset - Worked f'!A:A,'Nikes Sales Dataset - Worked f'!A:I,9,FALSE)</f>
        <v>3</v>
      </c>
      <c r="H1592" s="9">
        <f>VLOOKUP('Nikes Sales Dataset - Worked f'!A:A,'Nikes Sales Dataset - Worked f'!A:K,11,FALSE)</f>
        <v>9820.5</v>
      </c>
      <c r="I1592">
        <f>_xlfn.XLOOKUP('Cleaned and Transformed Dataset'!A:A,'Nikes Sales Dataset - Worked f'!A:A,'Nikes Sales Dataset - Worked f'!M:M)</f>
        <v>0</v>
      </c>
      <c r="J1592" s="9">
        <f>_xlfn.XLOOKUP(A:A,'Nikes Sales Dataset - Worked f'!A:A,'Nikes Sales Dataset - Worked f'!N:N)</f>
        <v>9820.5</v>
      </c>
      <c r="K1592" s="3">
        <f>_xlfn.XLOOKUP(A:A,'Nikes Sales Dataset - Worked f'!A:A,'Nikes Sales Dataset - Worked f'!P:P)</f>
        <v>29461.5</v>
      </c>
      <c r="L1592" s="7" t="str">
        <f>VLOOKUP('Nikes Sales Dataset - Worked f'!A:A,'Nikes Sales Dataset - Worked f'!A:R,18,FALSE)</f>
        <v>Unknown Date</v>
      </c>
      <c r="M1592" s="7" t="str">
        <f>_xlfn.XLOOKUP(A:A,'Nikes Sales Dataset - Worked f'!A:A,'Nikes Sales Dataset - Worked f'!S:S)</f>
        <v>Unknown</v>
      </c>
      <c r="N1592" s="7" t="str">
        <f>_xlfn.XLOOKUP(A:A,'Nikes Sales Dataset - Worked f'!A:A,'Nikes Sales Dataset - Worked f'!T:T)</f>
        <v>Unknown</v>
      </c>
      <c r="O1592" t="str">
        <f>_xlfn.XLOOKUP(A:A,'Nikes Sales Dataset - Worked f'!A:A,'Nikes Sales Dataset - Worked f'!U:U)</f>
        <v>Retail</v>
      </c>
      <c r="P1592" t="str">
        <f>_xlfn.XLOOKUP(A:A,'Nikes Sales Dataset - Worked f'!A:A,'Nikes Sales Dataset - Worked f'!W:W)</f>
        <v>Mumbai</v>
      </c>
      <c r="Q1592" s="9">
        <f>_xlfn.XLOOKUP(A:A,'Nikes Sales Dataset - Worked f'!A:A,'Nikes Sales Dataset - Worked f'!X:X)</f>
        <v>1900.15</v>
      </c>
    </row>
    <row r="1593" spans="1:17" x14ac:dyDescent="0.25">
      <c r="A1593" s="4">
        <v>3591</v>
      </c>
      <c r="B1593" t="str">
        <f>VLOOKUP('Nikes Sales Dataset - Worked f'!A:A,'Nikes Sales Dataset - Worked f'!A:B,2,FALSE)</f>
        <v>3591_20241108</v>
      </c>
      <c r="C1593" t="str">
        <f>VLOOKUP('Nikes Sales Dataset - Worked f'!A:A,'Nikes Sales Dataset - Worked f'!A:C,3,FALSE)</f>
        <v>Kids</v>
      </c>
      <c r="D1593" t="str">
        <f>VLOOKUP('Nikes Sales Dataset - Worked f'!A:A,'Nikes Sales Dataset - Worked f'!A:D,4,FALSE)</f>
        <v>Running</v>
      </c>
      <c r="E1593" t="str">
        <f>VLOOKUP('Nikes Sales Dataset - Worked f'!A:A,'Nikes Sales Dataset - Worked f'!A:E,5,FALSE)</f>
        <v>Pegasus Turbo</v>
      </c>
      <c r="F1593" t="str">
        <f>VLOOKUP('Nikes Sales Dataset - Worked f'!A:A,'Nikes Sales Dataset - Worked f'!A:G,7,FALSE)</f>
        <v>M</v>
      </c>
      <c r="G1593" s="3">
        <f>VLOOKUP('Nikes Sales Dataset - Worked f'!A:A,'Nikes Sales Dataset - Worked f'!A:I,9,FALSE)</f>
        <v>1</v>
      </c>
      <c r="H1593" s="9">
        <f>VLOOKUP('Nikes Sales Dataset - Worked f'!A:A,'Nikes Sales Dataset - Worked f'!A:K,11,FALSE)</f>
        <v>3718.65</v>
      </c>
      <c r="I1593">
        <f>_xlfn.XLOOKUP('Cleaned and Transformed Dataset'!A:A,'Nikes Sales Dataset - Worked f'!A:A,'Nikes Sales Dataset - Worked f'!M:M)</f>
        <v>1.1000000000000001</v>
      </c>
      <c r="J1593" s="9">
        <f>_xlfn.XLOOKUP(A:A,'Nikes Sales Dataset - Worked f'!A:A,'Nikes Sales Dataset - Worked f'!N:N)</f>
        <v>-371.86500000000035</v>
      </c>
      <c r="K1593" s="3">
        <f>_xlfn.XLOOKUP(A:A,'Nikes Sales Dataset - Worked f'!A:A,'Nikes Sales Dataset - Worked f'!P:P)</f>
        <v>-371.86500000000035</v>
      </c>
      <c r="L1593" s="7">
        <f>VLOOKUP('Nikes Sales Dataset - Worked f'!A:A,'Nikes Sales Dataset - Worked f'!A:R,18,FALSE)</f>
        <v>45604</v>
      </c>
      <c r="M1593" s="7" t="str">
        <f>_xlfn.XLOOKUP(A:A,'Nikes Sales Dataset - Worked f'!A:A,'Nikes Sales Dataset - Worked f'!S:S)</f>
        <v>Nov</v>
      </c>
      <c r="N1593" s="7" t="str">
        <f>_xlfn.XLOOKUP(A:A,'Nikes Sales Dataset - Worked f'!A:A,'Nikes Sales Dataset - Worked f'!T:T)</f>
        <v>2024</v>
      </c>
      <c r="O1593" t="str">
        <f>_xlfn.XLOOKUP(A:A,'Nikes Sales Dataset - Worked f'!A:A,'Nikes Sales Dataset - Worked f'!U:U)</f>
        <v>Retail</v>
      </c>
      <c r="P1593" t="str">
        <f>_xlfn.XLOOKUP(A:A,'Nikes Sales Dataset - Worked f'!A:A,'Nikes Sales Dataset - Worked f'!W:W)</f>
        <v>Delhi</v>
      </c>
      <c r="Q1593" s="9">
        <f>_xlfn.XLOOKUP(A:A,'Nikes Sales Dataset - Worked f'!A:A,'Nikes Sales Dataset - Worked f'!X:X)</f>
        <v>2210.66</v>
      </c>
    </row>
    <row r="1594" spans="1:17" x14ac:dyDescent="0.25">
      <c r="A1594" s="4">
        <v>3592</v>
      </c>
      <c r="B1594" t="str">
        <f>VLOOKUP('Nikes Sales Dataset - Worked f'!A:A,'Nikes Sales Dataset - Worked f'!A:B,2,FALSE)</f>
        <v>3592_20250615</v>
      </c>
      <c r="C1594" t="str">
        <f>VLOOKUP('Nikes Sales Dataset - Worked f'!A:A,'Nikes Sales Dataset - Worked f'!A:C,3,FALSE)</f>
        <v>Women</v>
      </c>
      <c r="D1594" t="str">
        <f>VLOOKUP('Nikes Sales Dataset - Worked f'!A:A,'Nikes Sales Dataset - Worked f'!A:D,4,FALSE)</f>
        <v>Running</v>
      </c>
      <c r="E1594" t="str">
        <f>VLOOKUP('Nikes Sales Dataset - Worked f'!A:A,'Nikes Sales Dataset - Worked f'!A:E,5,FALSE)</f>
        <v>Free RN</v>
      </c>
      <c r="F1594" t="str">
        <f>VLOOKUP('Nikes Sales Dataset - Worked f'!A:A,'Nikes Sales Dataset - Worked f'!A:G,7,FALSE)</f>
        <v>L</v>
      </c>
      <c r="G1594" s="3">
        <f>VLOOKUP('Nikes Sales Dataset - Worked f'!A:A,'Nikes Sales Dataset - Worked f'!A:I,9,FALSE)</f>
        <v>1</v>
      </c>
      <c r="H1594" s="9">
        <f>VLOOKUP('Nikes Sales Dataset - Worked f'!A:A,'Nikes Sales Dataset - Worked f'!A:K,11,FALSE)</f>
        <v>8609.0499999999993</v>
      </c>
      <c r="I1594">
        <f>_xlfn.XLOOKUP('Cleaned and Transformed Dataset'!A:A,'Nikes Sales Dataset - Worked f'!A:A,'Nikes Sales Dataset - Worked f'!M:M)</f>
        <v>0</v>
      </c>
      <c r="J1594" s="9">
        <f>_xlfn.XLOOKUP(A:A,'Nikes Sales Dataset - Worked f'!A:A,'Nikes Sales Dataset - Worked f'!N:N)</f>
        <v>8609.0499999999993</v>
      </c>
      <c r="K1594" s="3">
        <f>_xlfn.XLOOKUP(A:A,'Nikes Sales Dataset - Worked f'!A:A,'Nikes Sales Dataset - Worked f'!P:P)</f>
        <v>8609.0499999999993</v>
      </c>
      <c r="L1594" s="7">
        <f>VLOOKUP('Nikes Sales Dataset - Worked f'!A:A,'Nikes Sales Dataset - Worked f'!A:R,18,FALSE)</f>
        <v>45823</v>
      </c>
      <c r="M1594" s="7" t="str">
        <f>_xlfn.XLOOKUP(A:A,'Nikes Sales Dataset - Worked f'!A:A,'Nikes Sales Dataset - Worked f'!S:S)</f>
        <v>Jun</v>
      </c>
      <c r="N1594" s="7" t="str">
        <f>_xlfn.XLOOKUP(A:A,'Nikes Sales Dataset - Worked f'!A:A,'Nikes Sales Dataset - Worked f'!T:T)</f>
        <v>2025</v>
      </c>
      <c r="O1594" t="str">
        <f>_xlfn.XLOOKUP(A:A,'Nikes Sales Dataset - Worked f'!A:A,'Nikes Sales Dataset - Worked f'!U:U)</f>
        <v>Retail</v>
      </c>
      <c r="P1594" t="str">
        <f>_xlfn.XLOOKUP(A:A,'Nikes Sales Dataset - Worked f'!A:A,'Nikes Sales Dataset - Worked f'!W:W)</f>
        <v>Kolkata</v>
      </c>
      <c r="Q1594" s="9">
        <f>_xlfn.XLOOKUP(A:A,'Nikes Sales Dataset - Worked f'!A:A,'Nikes Sales Dataset - Worked f'!X:X)</f>
        <v>1289.77</v>
      </c>
    </row>
    <row r="1595" spans="1:17" x14ac:dyDescent="0.25">
      <c r="A1595" s="4">
        <v>3593</v>
      </c>
      <c r="B1595" t="str">
        <f>VLOOKUP('Nikes Sales Dataset - Worked f'!A:A,'Nikes Sales Dataset - Worked f'!A:B,2,FALSE)</f>
        <v>3593_Unknown Date</v>
      </c>
      <c r="C1595" t="str">
        <f>VLOOKUP('Nikes Sales Dataset - Worked f'!A:A,'Nikes Sales Dataset - Worked f'!A:C,3,FALSE)</f>
        <v>Women</v>
      </c>
      <c r="D1595" t="str">
        <f>VLOOKUP('Nikes Sales Dataset - Worked f'!A:A,'Nikes Sales Dataset - Worked f'!A:D,4,FALSE)</f>
        <v>Basketball</v>
      </c>
      <c r="E1595" t="str">
        <f>VLOOKUP('Nikes Sales Dataset - Worked f'!A:A,'Nikes Sales Dataset - Worked f'!A:E,5,FALSE)</f>
        <v>Air Jordan</v>
      </c>
      <c r="F1595" t="str">
        <f>VLOOKUP('Nikes Sales Dataset - Worked f'!A:A,'Nikes Sales Dataset - Worked f'!A:G,7,FALSE)</f>
        <v>L</v>
      </c>
      <c r="G1595" s="3">
        <f>VLOOKUP('Nikes Sales Dataset - Worked f'!A:A,'Nikes Sales Dataset - Worked f'!A:I,9,FALSE)</f>
        <v>0</v>
      </c>
      <c r="H1595" s="9">
        <f>VLOOKUP('Nikes Sales Dataset - Worked f'!A:A,'Nikes Sales Dataset - Worked f'!A:K,11,FALSE)</f>
        <v>6452.43</v>
      </c>
      <c r="I1595">
        <f>_xlfn.XLOOKUP('Cleaned and Transformed Dataset'!A:A,'Nikes Sales Dataset - Worked f'!A:A,'Nikes Sales Dataset - Worked f'!M:M)</f>
        <v>0</v>
      </c>
      <c r="J1595" s="9">
        <f>_xlfn.XLOOKUP(A:A,'Nikes Sales Dataset - Worked f'!A:A,'Nikes Sales Dataset - Worked f'!N:N)</f>
        <v>6452.43</v>
      </c>
      <c r="K1595" s="3">
        <f>_xlfn.XLOOKUP(A:A,'Nikes Sales Dataset - Worked f'!A:A,'Nikes Sales Dataset - Worked f'!P:P)</f>
        <v>0</v>
      </c>
      <c r="L1595" s="7" t="str">
        <f>VLOOKUP('Nikes Sales Dataset - Worked f'!A:A,'Nikes Sales Dataset - Worked f'!A:R,18,FALSE)</f>
        <v>Unknown Date</v>
      </c>
      <c r="M1595" s="7" t="str">
        <f>_xlfn.XLOOKUP(A:A,'Nikes Sales Dataset - Worked f'!A:A,'Nikes Sales Dataset - Worked f'!S:S)</f>
        <v>Unknown</v>
      </c>
      <c r="N1595" s="7" t="str">
        <f>_xlfn.XLOOKUP(A:A,'Nikes Sales Dataset - Worked f'!A:A,'Nikes Sales Dataset - Worked f'!T:T)</f>
        <v>Unknown</v>
      </c>
      <c r="O1595" t="str">
        <f>_xlfn.XLOOKUP(A:A,'Nikes Sales Dataset - Worked f'!A:A,'Nikes Sales Dataset - Worked f'!U:U)</f>
        <v>Online</v>
      </c>
      <c r="P1595" t="str">
        <f>_xlfn.XLOOKUP(A:A,'Nikes Sales Dataset - Worked f'!A:A,'Nikes Sales Dataset - Worked f'!W:W)</f>
        <v>Pune</v>
      </c>
      <c r="Q1595" s="9">
        <f>_xlfn.XLOOKUP(A:A,'Nikes Sales Dataset - Worked f'!A:A,'Nikes Sales Dataset - Worked f'!X:X)</f>
        <v>-1012.43</v>
      </c>
    </row>
    <row r="1596" spans="1:17" x14ac:dyDescent="0.25">
      <c r="A1596" s="4">
        <v>3594</v>
      </c>
      <c r="B1596" t="str">
        <f>VLOOKUP('Nikes Sales Dataset - Worked f'!A:A,'Nikes Sales Dataset - Worked f'!A:B,2,FALSE)</f>
        <v>3594_20250224</v>
      </c>
      <c r="C1596" t="str">
        <f>VLOOKUP('Nikes Sales Dataset - Worked f'!A:A,'Nikes Sales Dataset - Worked f'!A:C,3,FALSE)</f>
        <v>Kids</v>
      </c>
      <c r="D1596" t="str">
        <f>VLOOKUP('Nikes Sales Dataset - Worked f'!A:A,'Nikes Sales Dataset - Worked f'!A:D,4,FALSE)</f>
        <v>Training</v>
      </c>
      <c r="E1596" t="str">
        <f>VLOOKUP('Nikes Sales Dataset - Worked f'!A:A,'Nikes Sales Dataset - Worked f'!A:E,5,FALSE)</f>
        <v>Flex Trainer</v>
      </c>
      <c r="F1596" t="str">
        <f>VLOOKUP('Nikes Sales Dataset - Worked f'!A:A,'Nikes Sales Dataset - Worked f'!A:G,7,FALSE)</f>
        <v>M</v>
      </c>
      <c r="G1596" s="3">
        <f>VLOOKUP('Nikes Sales Dataset - Worked f'!A:A,'Nikes Sales Dataset - Worked f'!A:I,9,FALSE)</f>
        <v>-1</v>
      </c>
      <c r="H1596" s="9">
        <f>VLOOKUP('Nikes Sales Dataset - Worked f'!A:A,'Nikes Sales Dataset - Worked f'!A:K,11,FALSE)</f>
        <v>9694.85</v>
      </c>
      <c r="I1596">
        <f>_xlfn.XLOOKUP('Cleaned and Transformed Dataset'!A:A,'Nikes Sales Dataset - Worked f'!A:A,'Nikes Sales Dataset - Worked f'!M:M)</f>
        <v>0.98</v>
      </c>
      <c r="J1596" s="9">
        <f>_xlfn.XLOOKUP(A:A,'Nikes Sales Dataset - Worked f'!A:A,'Nikes Sales Dataset - Worked f'!N:N)</f>
        <v>193.89700000000019</v>
      </c>
      <c r="K1596" s="3">
        <f>_xlfn.XLOOKUP(A:A,'Nikes Sales Dataset - Worked f'!A:A,'Nikes Sales Dataset - Worked f'!P:P)</f>
        <v>-193.89700000000019</v>
      </c>
      <c r="L1596" s="7">
        <f>VLOOKUP('Nikes Sales Dataset - Worked f'!A:A,'Nikes Sales Dataset - Worked f'!A:R,18,FALSE)</f>
        <v>45712</v>
      </c>
      <c r="M1596" s="7" t="str">
        <f>_xlfn.XLOOKUP(A:A,'Nikes Sales Dataset - Worked f'!A:A,'Nikes Sales Dataset - Worked f'!S:S)</f>
        <v>Feb</v>
      </c>
      <c r="N1596" s="7" t="str">
        <f>_xlfn.XLOOKUP(A:A,'Nikes Sales Dataset - Worked f'!A:A,'Nikes Sales Dataset - Worked f'!T:T)</f>
        <v>2025</v>
      </c>
      <c r="O1596" t="str">
        <f>_xlfn.XLOOKUP(A:A,'Nikes Sales Dataset - Worked f'!A:A,'Nikes Sales Dataset - Worked f'!U:U)</f>
        <v>Online</v>
      </c>
      <c r="P1596" t="str">
        <f>_xlfn.XLOOKUP(A:A,'Nikes Sales Dataset - Worked f'!A:A,'Nikes Sales Dataset - Worked f'!W:W)</f>
        <v>Hyderabad</v>
      </c>
      <c r="Q1596" s="9">
        <f>_xlfn.XLOOKUP(A:A,'Nikes Sales Dataset - Worked f'!A:A,'Nikes Sales Dataset - Worked f'!X:X)</f>
        <v>1562.86</v>
      </c>
    </row>
    <row r="1597" spans="1:17" x14ac:dyDescent="0.25">
      <c r="A1597" s="4">
        <v>3595</v>
      </c>
      <c r="B1597" t="str">
        <f>VLOOKUP('Nikes Sales Dataset - Worked f'!A:A,'Nikes Sales Dataset - Worked f'!A:B,2,FALSE)</f>
        <v>3595_20230905</v>
      </c>
      <c r="C1597" t="str">
        <f>VLOOKUP('Nikes Sales Dataset - Worked f'!A:A,'Nikes Sales Dataset - Worked f'!A:C,3,FALSE)</f>
        <v>Kids</v>
      </c>
      <c r="D1597" t="str">
        <f>VLOOKUP('Nikes Sales Dataset - Worked f'!A:A,'Nikes Sales Dataset - Worked f'!A:D,4,FALSE)</f>
        <v>Running</v>
      </c>
      <c r="E1597" t="str">
        <f>VLOOKUP('Nikes Sales Dataset - Worked f'!A:A,'Nikes Sales Dataset - Worked f'!A:E,5,FALSE)</f>
        <v>Air Zoom</v>
      </c>
      <c r="F1597" t="str">
        <f>VLOOKUP('Nikes Sales Dataset - Worked f'!A:A,'Nikes Sales Dataset - Worked f'!A:G,7,FALSE)</f>
        <v>L</v>
      </c>
      <c r="G1597" s="3">
        <f>VLOOKUP('Nikes Sales Dataset - Worked f'!A:A,'Nikes Sales Dataset - Worked f'!A:I,9,FALSE)</f>
        <v>1</v>
      </c>
      <c r="H1597" s="9">
        <f>VLOOKUP('Nikes Sales Dataset - Worked f'!A:A,'Nikes Sales Dataset - Worked f'!A:K,11,FALSE)</f>
        <v>6890.68</v>
      </c>
      <c r="I1597">
        <f>_xlfn.XLOOKUP('Cleaned and Transformed Dataset'!A:A,'Nikes Sales Dataset - Worked f'!A:A,'Nikes Sales Dataset - Worked f'!M:M)</f>
        <v>0</v>
      </c>
      <c r="J1597" s="9">
        <f>_xlfn.XLOOKUP(A:A,'Nikes Sales Dataset - Worked f'!A:A,'Nikes Sales Dataset - Worked f'!N:N)</f>
        <v>6890.68</v>
      </c>
      <c r="K1597" s="3">
        <f>_xlfn.XLOOKUP(A:A,'Nikes Sales Dataset - Worked f'!A:A,'Nikes Sales Dataset - Worked f'!P:P)</f>
        <v>6890.68</v>
      </c>
      <c r="L1597" s="7">
        <f>VLOOKUP('Nikes Sales Dataset - Worked f'!A:A,'Nikes Sales Dataset - Worked f'!A:R,18,FALSE)</f>
        <v>45174</v>
      </c>
      <c r="M1597" s="7" t="str">
        <f>_xlfn.XLOOKUP(A:A,'Nikes Sales Dataset - Worked f'!A:A,'Nikes Sales Dataset - Worked f'!S:S)</f>
        <v>Sep</v>
      </c>
      <c r="N1597" s="7" t="str">
        <f>_xlfn.XLOOKUP(A:A,'Nikes Sales Dataset - Worked f'!A:A,'Nikes Sales Dataset - Worked f'!T:T)</f>
        <v>2023</v>
      </c>
      <c r="O1597" t="str">
        <f>_xlfn.XLOOKUP(A:A,'Nikes Sales Dataset - Worked f'!A:A,'Nikes Sales Dataset - Worked f'!U:U)</f>
        <v>Online</v>
      </c>
      <c r="P1597" t="str">
        <f>_xlfn.XLOOKUP(A:A,'Nikes Sales Dataset - Worked f'!A:A,'Nikes Sales Dataset - Worked f'!W:W)</f>
        <v>Pune</v>
      </c>
      <c r="Q1597" s="9">
        <f>_xlfn.XLOOKUP(A:A,'Nikes Sales Dataset - Worked f'!A:A,'Nikes Sales Dataset - Worked f'!X:X)</f>
        <v>3385.84</v>
      </c>
    </row>
    <row r="1598" spans="1:17" x14ac:dyDescent="0.25">
      <c r="A1598" s="4">
        <v>3596</v>
      </c>
      <c r="B1598" t="str">
        <f>VLOOKUP('Nikes Sales Dataset - Worked f'!A:A,'Nikes Sales Dataset - Worked f'!A:B,2,FALSE)</f>
        <v>3596_20250610</v>
      </c>
      <c r="C1598" t="str">
        <f>VLOOKUP('Nikes Sales Dataset - Worked f'!A:A,'Nikes Sales Dataset - Worked f'!A:C,3,FALSE)</f>
        <v>Men</v>
      </c>
      <c r="D1598" t="str">
        <f>VLOOKUP('Nikes Sales Dataset - Worked f'!A:A,'Nikes Sales Dataset - Worked f'!A:D,4,FALSE)</f>
        <v>Training</v>
      </c>
      <c r="E1598" t="str">
        <f>VLOOKUP('Nikes Sales Dataset - Worked f'!A:A,'Nikes Sales Dataset - Worked f'!A:E,5,FALSE)</f>
        <v>Metcon 7</v>
      </c>
      <c r="F1598" t="str">
        <f>VLOOKUP('Nikes Sales Dataset - Worked f'!A:A,'Nikes Sales Dataset - Worked f'!A:G,7,FALSE)</f>
        <v>M</v>
      </c>
      <c r="G1598" s="3">
        <f>VLOOKUP('Nikes Sales Dataset - Worked f'!A:A,'Nikes Sales Dataset - Worked f'!A:I,9,FALSE)</f>
        <v>2</v>
      </c>
      <c r="H1598" s="9">
        <f>VLOOKUP('Nikes Sales Dataset - Worked f'!A:A,'Nikes Sales Dataset - Worked f'!A:K,11,FALSE)</f>
        <v>6110.0300000000007</v>
      </c>
      <c r="I1598">
        <f>_xlfn.XLOOKUP('Cleaned and Transformed Dataset'!A:A,'Nikes Sales Dataset - Worked f'!A:A,'Nikes Sales Dataset - Worked f'!M:M)</f>
        <v>0</v>
      </c>
      <c r="J1598" s="9">
        <f>_xlfn.XLOOKUP(A:A,'Nikes Sales Dataset - Worked f'!A:A,'Nikes Sales Dataset - Worked f'!N:N)</f>
        <v>6110.0300000000007</v>
      </c>
      <c r="K1598" s="3">
        <f>_xlfn.XLOOKUP(A:A,'Nikes Sales Dataset - Worked f'!A:A,'Nikes Sales Dataset - Worked f'!P:P)</f>
        <v>12220.060000000001</v>
      </c>
      <c r="L1598" s="7">
        <f>VLOOKUP('Nikes Sales Dataset - Worked f'!A:A,'Nikes Sales Dataset - Worked f'!A:R,18,FALSE)</f>
        <v>45818</v>
      </c>
      <c r="M1598" s="7" t="str">
        <f>_xlfn.XLOOKUP(A:A,'Nikes Sales Dataset - Worked f'!A:A,'Nikes Sales Dataset - Worked f'!S:S)</f>
        <v>Jun</v>
      </c>
      <c r="N1598" s="7" t="str">
        <f>_xlfn.XLOOKUP(A:A,'Nikes Sales Dataset - Worked f'!A:A,'Nikes Sales Dataset - Worked f'!T:T)</f>
        <v>2025</v>
      </c>
      <c r="O1598" t="str">
        <f>_xlfn.XLOOKUP(A:A,'Nikes Sales Dataset - Worked f'!A:A,'Nikes Sales Dataset - Worked f'!U:U)</f>
        <v>Online</v>
      </c>
      <c r="P1598" t="str">
        <f>_xlfn.XLOOKUP(A:A,'Nikes Sales Dataset - Worked f'!A:A,'Nikes Sales Dataset - Worked f'!W:W)</f>
        <v>Pune</v>
      </c>
      <c r="Q1598" s="9">
        <f>_xlfn.XLOOKUP(A:A,'Nikes Sales Dataset - Worked f'!A:A,'Nikes Sales Dataset - Worked f'!X:X)</f>
        <v>-66.97</v>
      </c>
    </row>
    <row r="1599" spans="1:17" x14ac:dyDescent="0.25">
      <c r="A1599" s="4">
        <v>3597</v>
      </c>
      <c r="B1599" t="str">
        <f>VLOOKUP('Nikes Sales Dataset - Worked f'!A:A,'Nikes Sales Dataset - Worked f'!A:B,2,FALSE)</f>
        <v>3597_20250407</v>
      </c>
      <c r="C1599" t="str">
        <f>VLOOKUP('Nikes Sales Dataset - Worked f'!A:A,'Nikes Sales Dataset - Worked f'!A:C,3,FALSE)</f>
        <v>Kids</v>
      </c>
      <c r="D1599" t="str">
        <f>VLOOKUP('Nikes Sales Dataset - Worked f'!A:A,'Nikes Sales Dataset - Worked f'!A:D,4,FALSE)</f>
        <v>Basketball</v>
      </c>
      <c r="E1599" t="str">
        <f>VLOOKUP('Nikes Sales Dataset - Worked f'!A:A,'Nikes Sales Dataset - Worked f'!A:E,5,FALSE)</f>
        <v>Zoom Freak</v>
      </c>
      <c r="F1599" t="str">
        <f>VLOOKUP('Nikes Sales Dataset - Worked f'!A:A,'Nikes Sales Dataset - Worked f'!A:G,7,FALSE)</f>
        <v>M</v>
      </c>
      <c r="G1599" s="3">
        <f>VLOOKUP('Nikes Sales Dataset - Worked f'!A:A,'Nikes Sales Dataset - Worked f'!A:I,9,FALSE)</f>
        <v>1</v>
      </c>
      <c r="H1599" s="9">
        <f>VLOOKUP('Nikes Sales Dataset - Worked f'!A:A,'Nikes Sales Dataset - Worked f'!A:K,11,FALSE)</f>
        <v>6110.0300000000007</v>
      </c>
      <c r="I1599">
        <f>_xlfn.XLOOKUP('Cleaned and Transformed Dataset'!A:A,'Nikes Sales Dataset - Worked f'!A:A,'Nikes Sales Dataset - Worked f'!M:M)</f>
        <v>1.17</v>
      </c>
      <c r="J1599" s="9">
        <f>_xlfn.XLOOKUP(A:A,'Nikes Sales Dataset - Worked f'!A:A,'Nikes Sales Dataset - Worked f'!N:N)</f>
        <v>-1038.7050999999997</v>
      </c>
      <c r="K1599" s="3">
        <f>_xlfn.XLOOKUP(A:A,'Nikes Sales Dataset - Worked f'!A:A,'Nikes Sales Dataset - Worked f'!P:P)</f>
        <v>-1038.7050999999997</v>
      </c>
      <c r="L1599" s="7">
        <f>VLOOKUP('Nikes Sales Dataset - Worked f'!A:A,'Nikes Sales Dataset - Worked f'!A:R,18,FALSE)</f>
        <v>45754</v>
      </c>
      <c r="M1599" s="7" t="str">
        <f>_xlfn.XLOOKUP(A:A,'Nikes Sales Dataset - Worked f'!A:A,'Nikes Sales Dataset - Worked f'!S:S)</f>
        <v>Apr</v>
      </c>
      <c r="N1599" s="7" t="str">
        <f>_xlfn.XLOOKUP(A:A,'Nikes Sales Dataset - Worked f'!A:A,'Nikes Sales Dataset - Worked f'!T:T)</f>
        <v>2025</v>
      </c>
      <c r="O1599" t="str">
        <f>_xlfn.XLOOKUP(A:A,'Nikes Sales Dataset - Worked f'!A:A,'Nikes Sales Dataset - Worked f'!U:U)</f>
        <v>Online</v>
      </c>
      <c r="P1599" t="str">
        <f>_xlfn.XLOOKUP(A:A,'Nikes Sales Dataset - Worked f'!A:A,'Nikes Sales Dataset - Worked f'!W:W)</f>
        <v>Hyderabad</v>
      </c>
      <c r="Q1599" s="9">
        <f>_xlfn.XLOOKUP(A:A,'Nikes Sales Dataset - Worked f'!A:A,'Nikes Sales Dataset - Worked f'!X:X)</f>
        <v>230.4</v>
      </c>
    </row>
    <row r="1600" spans="1:17" x14ac:dyDescent="0.25">
      <c r="A1600" s="4">
        <v>3598</v>
      </c>
      <c r="B1600" t="str">
        <f>VLOOKUP('Nikes Sales Dataset - Worked f'!A:A,'Nikes Sales Dataset - Worked f'!A:B,2,FALSE)</f>
        <v>3598_Unknown Date</v>
      </c>
      <c r="C1600" t="str">
        <f>VLOOKUP('Nikes Sales Dataset - Worked f'!A:A,'Nikes Sales Dataset - Worked f'!A:C,3,FALSE)</f>
        <v>Men</v>
      </c>
      <c r="D1600" t="str">
        <f>VLOOKUP('Nikes Sales Dataset - Worked f'!A:A,'Nikes Sales Dataset - Worked f'!A:D,4,FALSE)</f>
        <v>Soccer</v>
      </c>
      <c r="E1600" t="str">
        <f>VLOOKUP('Nikes Sales Dataset - Worked f'!A:A,'Nikes Sales Dataset - Worked f'!A:E,5,FALSE)</f>
        <v>Tiempo Legend</v>
      </c>
      <c r="F1600" t="str">
        <f>VLOOKUP('Nikes Sales Dataset - Worked f'!A:A,'Nikes Sales Dataset - Worked f'!A:G,7,FALSE)</f>
        <v>XL</v>
      </c>
      <c r="G1600" s="3">
        <f>VLOOKUP('Nikes Sales Dataset - Worked f'!A:A,'Nikes Sales Dataset - Worked f'!A:I,9,FALSE)</f>
        <v>1</v>
      </c>
      <c r="H1600" s="9">
        <f>VLOOKUP('Nikes Sales Dataset - Worked f'!A:A,'Nikes Sales Dataset - Worked f'!A:K,11,FALSE)</f>
        <v>6110.0300000000007</v>
      </c>
      <c r="I1600">
        <f>_xlfn.XLOOKUP('Cleaned and Transformed Dataset'!A:A,'Nikes Sales Dataset - Worked f'!A:A,'Nikes Sales Dataset - Worked f'!M:M)</f>
        <v>0</v>
      </c>
      <c r="J1600" s="9">
        <f>_xlfn.XLOOKUP(A:A,'Nikes Sales Dataset - Worked f'!A:A,'Nikes Sales Dataset - Worked f'!N:N)</f>
        <v>6110.0300000000007</v>
      </c>
      <c r="K1600" s="3">
        <f>_xlfn.XLOOKUP(A:A,'Nikes Sales Dataset - Worked f'!A:A,'Nikes Sales Dataset - Worked f'!P:P)</f>
        <v>6110.0300000000007</v>
      </c>
      <c r="L1600" s="7" t="str">
        <f>VLOOKUP('Nikes Sales Dataset - Worked f'!A:A,'Nikes Sales Dataset - Worked f'!A:R,18,FALSE)</f>
        <v>Unknown Date</v>
      </c>
      <c r="M1600" s="7" t="str">
        <f>_xlfn.XLOOKUP(A:A,'Nikes Sales Dataset - Worked f'!A:A,'Nikes Sales Dataset - Worked f'!S:S)</f>
        <v>Unknown</v>
      </c>
      <c r="N1600" s="7" t="str">
        <f>_xlfn.XLOOKUP(A:A,'Nikes Sales Dataset - Worked f'!A:A,'Nikes Sales Dataset - Worked f'!T:T)</f>
        <v>Unknown</v>
      </c>
      <c r="O1600" t="str">
        <f>_xlfn.XLOOKUP(A:A,'Nikes Sales Dataset - Worked f'!A:A,'Nikes Sales Dataset - Worked f'!U:U)</f>
        <v>Online</v>
      </c>
      <c r="P1600" t="str">
        <f>_xlfn.XLOOKUP(A:A,'Nikes Sales Dataset - Worked f'!A:A,'Nikes Sales Dataset - Worked f'!W:W)</f>
        <v>Delhi</v>
      </c>
      <c r="Q1600" s="9">
        <f>_xlfn.XLOOKUP(A:A,'Nikes Sales Dataset - Worked f'!A:A,'Nikes Sales Dataset - Worked f'!X:X)</f>
        <v>-798.42</v>
      </c>
    </row>
    <row r="1601" spans="1:17" x14ac:dyDescent="0.25">
      <c r="A1601" s="4">
        <v>3599</v>
      </c>
      <c r="B1601" t="str">
        <f>VLOOKUP('Nikes Sales Dataset - Worked f'!A:A,'Nikes Sales Dataset - Worked f'!A:B,2,FALSE)</f>
        <v>3599_Unknown Date</v>
      </c>
      <c r="C1601" t="str">
        <f>VLOOKUP('Nikes Sales Dataset - Worked f'!A:A,'Nikes Sales Dataset - Worked f'!A:C,3,FALSE)</f>
        <v>Kids</v>
      </c>
      <c r="D1601" t="str">
        <f>VLOOKUP('Nikes Sales Dataset - Worked f'!A:A,'Nikes Sales Dataset - Worked f'!A:D,4,FALSE)</f>
        <v>Training</v>
      </c>
      <c r="E1601" t="str">
        <f>VLOOKUP('Nikes Sales Dataset - Worked f'!A:A,'Nikes Sales Dataset - Worked f'!A:E,5,FALSE)</f>
        <v>Flex Trainer</v>
      </c>
      <c r="F1601" t="str">
        <f>VLOOKUP('Nikes Sales Dataset - Worked f'!A:A,'Nikes Sales Dataset - Worked f'!A:G,7,FALSE)</f>
        <v>L</v>
      </c>
      <c r="G1601" s="3">
        <f>VLOOKUP('Nikes Sales Dataset - Worked f'!A:A,'Nikes Sales Dataset - Worked f'!A:I,9,FALSE)</f>
        <v>0</v>
      </c>
      <c r="H1601" s="9">
        <f>VLOOKUP('Nikes Sales Dataset - Worked f'!A:A,'Nikes Sales Dataset - Worked f'!A:K,11,FALSE)</f>
        <v>6110.0300000000007</v>
      </c>
      <c r="I1601">
        <f>_xlfn.XLOOKUP('Cleaned and Transformed Dataset'!A:A,'Nikes Sales Dataset - Worked f'!A:A,'Nikes Sales Dataset - Worked f'!M:M)</f>
        <v>0</v>
      </c>
      <c r="J1601" s="9">
        <f>_xlfn.XLOOKUP(A:A,'Nikes Sales Dataset - Worked f'!A:A,'Nikes Sales Dataset - Worked f'!N:N)</f>
        <v>6110.0300000000007</v>
      </c>
      <c r="K1601" s="3">
        <f>_xlfn.XLOOKUP(A:A,'Nikes Sales Dataset - Worked f'!A:A,'Nikes Sales Dataset - Worked f'!P:P)</f>
        <v>0</v>
      </c>
      <c r="L1601" s="7" t="str">
        <f>VLOOKUP('Nikes Sales Dataset - Worked f'!A:A,'Nikes Sales Dataset - Worked f'!A:R,18,FALSE)</f>
        <v>Unknown Date</v>
      </c>
      <c r="M1601" s="7" t="str">
        <f>_xlfn.XLOOKUP(A:A,'Nikes Sales Dataset - Worked f'!A:A,'Nikes Sales Dataset - Worked f'!S:S)</f>
        <v>Unknown</v>
      </c>
      <c r="N1601" s="7" t="str">
        <f>_xlfn.XLOOKUP(A:A,'Nikes Sales Dataset - Worked f'!A:A,'Nikes Sales Dataset - Worked f'!T:T)</f>
        <v>Unknown</v>
      </c>
      <c r="O1601" t="str">
        <f>_xlfn.XLOOKUP(A:A,'Nikes Sales Dataset - Worked f'!A:A,'Nikes Sales Dataset - Worked f'!U:U)</f>
        <v>Online</v>
      </c>
      <c r="P1601" t="str">
        <f>_xlfn.XLOOKUP(A:A,'Nikes Sales Dataset - Worked f'!A:A,'Nikes Sales Dataset - Worked f'!W:W)</f>
        <v>Pune</v>
      </c>
      <c r="Q1601" s="9">
        <f>_xlfn.XLOOKUP(A:A,'Nikes Sales Dataset - Worked f'!A:A,'Nikes Sales Dataset - Worked f'!X:X)</f>
        <v>-1041.33</v>
      </c>
    </row>
    <row r="1602" spans="1:17" x14ac:dyDescent="0.25">
      <c r="A1602" s="4">
        <v>3600</v>
      </c>
      <c r="B1602" t="str">
        <f>VLOOKUP('Nikes Sales Dataset - Worked f'!A:A,'Nikes Sales Dataset - Worked f'!A:B,2,FALSE)</f>
        <v>3600_Unknown Date</v>
      </c>
      <c r="C1602" t="str">
        <f>VLOOKUP('Nikes Sales Dataset - Worked f'!A:A,'Nikes Sales Dataset - Worked f'!A:C,3,FALSE)</f>
        <v>Women</v>
      </c>
      <c r="D1602" t="str">
        <f>VLOOKUP('Nikes Sales Dataset - Worked f'!A:A,'Nikes Sales Dataset - Worked f'!A:D,4,FALSE)</f>
        <v>Soccer</v>
      </c>
      <c r="E1602" t="str">
        <f>VLOOKUP('Nikes Sales Dataset - Worked f'!A:A,'Nikes Sales Dataset - Worked f'!A:E,5,FALSE)</f>
        <v>Phantom GT</v>
      </c>
      <c r="F1602" t="str">
        <f>VLOOKUP('Nikes Sales Dataset - Worked f'!A:A,'Nikes Sales Dataset - Worked f'!A:G,7,FALSE)</f>
        <v>M</v>
      </c>
      <c r="G1602" s="3">
        <f>VLOOKUP('Nikes Sales Dataset - Worked f'!A:A,'Nikes Sales Dataset - Worked f'!A:I,9,FALSE)</f>
        <v>4</v>
      </c>
      <c r="H1602" s="9">
        <f>VLOOKUP('Nikes Sales Dataset - Worked f'!A:A,'Nikes Sales Dataset - Worked f'!A:K,11,FALSE)</f>
        <v>6110.0300000000007</v>
      </c>
      <c r="I1602">
        <f>_xlfn.XLOOKUP('Cleaned and Transformed Dataset'!A:A,'Nikes Sales Dataset - Worked f'!A:A,'Nikes Sales Dataset - Worked f'!M:M)</f>
        <v>0.65</v>
      </c>
      <c r="J1602" s="9">
        <f>_xlfn.XLOOKUP(A:A,'Nikes Sales Dataset - Worked f'!A:A,'Nikes Sales Dataset - Worked f'!N:N)</f>
        <v>2138.5105000000003</v>
      </c>
      <c r="K1602" s="3">
        <f>_xlfn.XLOOKUP(A:A,'Nikes Sales Dataset - Worked f'!A:A,'Nikes Sales Dataset - Worked f'!P:P)</f>
        <v>8554.0420000000013</v>
      </c>
      <c r="L1602" s="7" t="str">
        <f>VLOOKUP('Nikes Sales Dataset - Worked f'!A:A,'Nikes Sales Dataset - Worked f'!A:R,18,FALSE)</f>
        <v>Unknown Date</v>
      </c>
      <c r="M1602" s="7" t="str">
        <f>_xlfn.XLOOKUP(A:A,'Nikes Sales Dataset - Worked f'!A:A,'Nikes Sales Dataset - Worked f'!S:S)</f>
        <v>Unknown</v>
      </c>
      <c r="N1602" s="7" t="str">
        <f>_xlfn.XLOOKUP(A:A,'Nikes Sales Dataset - Worked f'!A:A,'Nikes Sales Dataset - Worked f'!T:T)</f>
        <v>Unknown</v>
      </c>
      <c r="O1602" t="str">
        <f>_xlfn.XLOOKUP(A:A,'Nikes Sales Dataset - Worked f'!A:A,'Nikes Sales Dataset - Worked f'!U:U)</f>
        <v>Online</v>
      </c>
      <c r="P1602" t="str">
        <f>_xlfn.XLOOKUP(A:A,'Nikes Sales Dataset - Worked f'!A:A,'Nikes Sales Dataset - Worked f'!W:W)</f>
        <v>Hyderabad</v>
      </c>
      <c r="Q1602" s="9">
        <f>_xlfn.XLOOKUP(A:A,'Nikes Sales Dataset - Worked f'!A:A,'Nikes Sales Dataset - Worked f'!X:X)</f>
        <v>1129.1199999999999</v>
      </c>
    </row>
    <row r="1603" spans="1:17" x14ac:dyDescent="0.25">
      <c r="A1603" s="4">
        <v>3601</v>
      </c>
      <c r="B1603" t="str">
        <f>VLOOKUP('Nikes Sales Dataset - Worked f'!A:A,'Nikes Sales Dataset - Worked f'!A:B,2,FALSE)</f>
        <v>3601_Unknown Date</v>
      </c>
      <c r="C1603" t="str">
        <f>VLOOKUP('Nikes Sales Dataset - Worked f'!A:A,'Nikes Sales Dataset - Worked f'!A:C,3,FALSE)</f>
        <v>Women</v>
      </c>
      <c r="D1603" t="str">
        <f>VLOOKUP('Nikes Sales Dataset - Worked f'!A:A,'Nikes Sales Dataset - Worked f'!A:D,4,FALSE)</f>
        <v>Running</v>
      </c>
      <c r="E1603" t="str">
        <f>VLOOKUP('Nikes Sales Dataset - Worked f'!A:A,'Nikes Sales Dataset - Worked f'!A:E,5,FALSE)</f>
        <v>Free RN</v>
      </c>
      <c r="F1603" t="str">
        <f>VLOOKUP('Nikes Sales Dataset - Worked f'!A:A,'Nikes Sales Dataset - Worked f'!A:G,7,FALSE)</f>
        <v>XL</v>
      </c>
      <c r="G1603" s="3">
        <f>VLOOKUP('Nikes Sales Dataset - Worked f'!A:A,'Nikes Sales Dataset - Worked f'!A:I,9,FALSE)</f>
        <v>2</v>
      </c>
      <c r="H1603" s="9">
        <f>VLOOKUP('Nikes Sales Dataset - Worked f'!A:A,'Nikes Sales Dataset - Worked f'!A:K,11,FALSE)</f>
        <v>4318.12</v>
      </c>
      <c r="I1603">
        <f>_xlfn.XLOOKUP('Cleaned and Transformed Dataset'!A:A,'Nikes Sales Dataset - Worked f'!A:A,'Nikes Sales Dataset - Worked f'!M:M)</f>
        <v>0</v>
      </c>
      <c r="J1603" s="9">
        <f>_xlfn.XLOOKUP(A:A,'Nikes Sales Dataset - Worked f'!A:A,'Nikes Sales Dataset - Worked f'!N:N)</f>
        <v>4318.12</v>
      </c>
      <c r="K1603" s="3">
        <f>_xlfn.XLOOKUP(A:A,'Nikes Sales Dataset - Worked f'!A:A,'Nikes Sales Dataset - Worked f'!P:P)</f>
        <v>8636.24</v>
      </c>
      <c r="L1603" s="7" t="str">
        <f>VLOOKUP('Nikes Sales Dataset - Worked f'!A:A,'Nikes Sales Dataset - Worked f'!A:R,18,FALSE)</f>
        <v>Unknown Date</v>
      </c>
      <c r="M1603" s="7" t="str">
        <f>_xlfn.XLOOKUP(A:A,'Nikes Sales Dataset - Worked f'!A:A,'Nikes Sales Dataset - Worked f'!S:S)</f>
        <v>Unknown</v>
      </c>
      <c r="N1603" s="7" t="str">
        <f>_xlfn.XLOOKUP(A:A,'Nikes Sales Dataset - Worked f'!A:A,'Nikes Sales Dataset - Worked f'!T:T)</f>
        <v>Unknown</v>
      </c>
      <c r="O1603" t="str">
        <f>_xlfn.XLOOKUP(A:A,'Nikes Sales Dataset - Worked f'!A:A,'Nikes Sales Dataset - Worked f'!U:U)</f>
        <v>Retail</v>
      </c>
      <c r="P1603" t="str">
        <f>_xlfn.XLOOKUP(A:A,'Nikes Sales Dataset - Worked f'!A:A,'Nikes Sales Dataset - Worked f'!W:W)</f>
        <v>Pune</v>
      </c>
      <c r="Q1603" s="9">
        <f>_xlfn.XLOOKUP(A:A,'Nikes Sales Dataset - Worked f'!A:A,'Nikes Sales Dataset - Worked f'!X:X)</f>
        <v>2730.68</v>
      </c>
    </row>
    <row r="1604" spans="1:17" x14ac:dyDescent="0.25">
      <c r="A1604" s="4">
        <v>3602</v>
      </c>
      <c r="B1604" t="str">
        <f>VLOOKUP('Nikes Sales Dataset - Worked f'!A:A,'Nikes Sales Dataset - Worked f'!A:B,2,FALSE)</f>
        <v>3602_20240728</v>
      </c>
      <c r="C1604" t="str">
        <f>VLOOKUP('Nikes Sales Dataset - Worked f'!A:A,'Nikes Sales Dataset - Worked f'!A:C,3,FALSE)</f>
        <v>Men</v>
      </c>
      <c r="D1604" t="str">
        <f>VLOOKUP('Nikes Sales Dataset - Worked f'!A:A,'Nikes Sales Dataset - Worked f'!A:D,4,FALSE)</f>
        <v>Soccer</v>
      </c>
      <c r="E1604" t="str">
        <f>VLOOKUP('Nikes Sales Dataset - Worked f'!A:A,'Nikes Sales Dataset - Worked f'!A:E,5,FALSE)</f>
        <v>Tiempo Legend</v>
      </c>
      <c r="F1604" t="str">
        <f>VLOOKUP('Nikes Sales Dataset - Worked f'!A:A,'Nikes Sales Dataset - Worked f'!A:G,7,FALSE)</f>
        <v>XL</v>
      </c>
      <c r="G1604" s="3">
        <f>VLOOKUP('Nikes Sales Dataset - Worked f'!A:A,'Nikes Sales Dataset - Worked f'!A:I,9,FALSE)</f>
        <v>-1</v>
      </c>
      <c r="H1604" s="9">
        <f>VLOOKUP('Nikes Sales Dataset - Worked f'!A:A,'Nikes Sales Dataset - Worked f'!A:K,11,FALSE)</f>
        <v>6110.0300000000007</v>
      </c>
      <c r="I1604">
        <f>_xlfn.XLOOKUP('Cleaned and Transformed Dataset'!A:A,'Nikes Sales Dataset - Worked f'!A:A,'Nikes Sales Dataset - Worked f'!M:M)</f>
        <v>0</v>
      </c>
      <c r="J1604" s="9">
        <f>_xlfn.XLOOKUP(A:A,'Nikes Sales Dataset - Worked f'!A:A,'Nikes Sales Dataset - Worked f'!N:N)</f>
        <v>6110.0300000000007</v>
      </c>
      <c r="K1604" s="3">
        <f>_xlfn.XLOOKUP(A:A,'Nikes Sales Dataset - Worked f'!A:A,'Nikes Sales Dataset - Worked f'!P:P)</f>
        <v>-6110.0300000000007</v>
      </c>
      <c r="L1604" s="7">
        <f>VLOOKUP('Nikes Sales Dataset - Worked f'!A:A,'Nikes Sales Dataset - Worked f'!A:R,18,FALSE)</f>
        <v>45501</v>
      </c>
      <c r="M1604" s="7" t="str">
        <f>_xlfn.XLOOKUP(A:A,'Nikes Sales Dataset - Worked f'!A:A,'Nikes Sales Dataset - Worked f'!S:S)</f>
        <v>Jul</v>
      </c>
      <c r="N1604" s="7" t="str">
        <f>_xlfn.XLOOKUP(A:A,'Nikes Sales Dataset - Worked f'!A:A,'Nikes Sales Dataset - Worked f'!T:T)</f>
        <v>2024</v>
      </c>
      <c r="O1604" t="str">
        <f>_xlfn.XLOOKUP(A:A,'Nikes Sales Dataset - Worked f'!A:A,'Nikes Sales Dataset - Worked f'!U:U)</f>
        <v>Online</v>
      </c>
      <c r="P1604" t="str">
        <f>_xlfn.XLOOKUP(A:A,'Nikes Sales Dataset - Worked f'!A:A,'Nikes Sales Dataset - Worked f'!W:W)</f>
        <v>Pune</v>
      </c>
      <c r="Q1604" s="9">
        <f>_xlfn.XLOOKUP(A:A,'Nikes Sales Dataset - Worked f'!A:A,'Nikes Sales Dataset - Worked f'!X:X)</f>
        <v>3731.9</v>
      </c>
    </row>
    <row r="1605" spans="1:17" x14ac:dyDescent="0.25">
      <c r="A1605" s="4">
        <v>2019</v>
      </c>
      <c r="B1605" t="str">
        <f>VLOOKUP('Nikes Sales Dataset - Worked f'!A:A,'Nikes Sales Dataset - Worked f'!A:B,2,FALSE)</f>
        <v>2019_20250117</v>
      </c>
      <c r="C1605" t="str">
        <f>VLOOKUP('Nikes Sales Dataset - Worked f'!A:A,'Nikes Sales Dataset - Worked f'!A:C,3,FALSE)</f>
        <v>Kids</v>
      </c>
      <c r="D1605" t="str">
        <f>VLOOKUP('Nikes Sales Dataset - Worked f'!A:A,'Nikes Sales Dataset - Worked f'!A:D,4,FALSE)</f>
        <v>Running</v>
      </c>
      <c r="E1605" t="str">
        <f>VLOOKUP('Nikes Sales Dataset - Worked f'!A:A,'Nikes Sales Dataset - Worked f'!A:E,5,FALSE)</f>
        <v>Air Zoom</v>
      </c>
      <c r="F1605" t="str">
        <f>VLOOKUP('Nikes Sales Dataset - Worked f'!A:A,'Nikes Sales Dataset - Worked f'!A:G,7,FALSE)</f>
        <v>M</v>
      </c>
      <c r="G1605" s="3">
        <f>VLOOKUP('Nikes Sales Dataset - Worked f'!A:A,'Nikes Sales Dataset - Worked f'!A:I,9,FALSE)</f>
        <v>0</v>
      </c>
      <c r="H1605" s="9">
        <f>VLOOKUP('Nikes Sales Dataset - Worked f'!A:A,'Nikes Sales Dataset - Worked f'!A:K,11,FALSE)</f>
        <v>3424.06</v>
      </c>
      <c r="I1605">
        <f>_xlfn.XLOOKUP('Cleaned and Transformed Dataset'!A:A,'Nikes Sales Dataset - Worked f'!A:A,'Nikes Sales Dataset - Worked f'!M:M)</f>
        <v>0.32</v>
      </c>
      <c r="J1605" s="9">
        <f>_xlfn.XLOOKUP(A:A,'Nikes Sales Dataset - Worked f'!A:A,'Nikes Sales Dataset - Worked f'!N:N)</f>
        <v>2328.3607999999999</v>
      </c>
      <c r="K1605" s="3">
        <f>_xlfn.XLOOKUP(A:A,'Nikes Sales Dataset - Worked f'!A:A,'Nikes Sales Dataset - Worked f'!P:P)</f>
        <v>0</v>
      </c>
      <c r="L1605" s="7">
        <f>VLOOKUP('Nikes Sales Dataset - Worked f'!A:A,'Nikes Sales Dataset - Worked f'!A:R,18,FALSE)</f>
        <v>45674</v>
      </c>
      <c r="M1605" s="7" t="str">
        <f>_xlfn.XLOOKUP(A:A,'Nikes Sales Dataset - Worked f'!A:A,'Nikes Sales Dataset - Worked f'!S:S)</f>
        <v>Jan</v>
      </c>
      <c r="N1605" s="7" t="str">
        <f>_xlfn.XLOOKUP(A:A,'Nikes Sales Dataset - Worked f'!A:A,'Nikes Sales Dataset - Worked f'!T:T)</f>
        <v>2025</v>
      </c>
      <c r="O1605" t="str">
        <f>_xlfn.XLOOKUP(A:A,'Nikes Sales Dataset - Worked f'!A:A,'Nikes Sales Dataset - Worked f'!U:U)</f>
        <v>Online</v>
      </c>
      <c r="P1605" t="str">
        <f>_xlfn.XLOOKUP(A:A,'Nikes Sales Dataset - Worked f'!A:A,'Nikes Sales Dataset - Worked f'!W:W)</f>
        <v>Hyderabad</v>
      </c>
      <c r="Q1605" s="9">
        <f>_xlfn.XLOOKUP(A:A,'Nikes Sales Dataset - Worked f'!A:A,'Nikes Sales Dataset - Worked f'!X:X)</f>
        <v>1915.24</v>
      </c>
    </row>
    <row r="1606" spans="1:17" x14ac:dyDescent="0.25">
      <c r="A1606" s="4">
        <v>3604</v>
      </c>
      <c r="B1606" t="str">
        <f>VLOOKUP('Nikes Sales Dataset - Worked f'!A:A,'Nikes Sales Dataset - Worked f'!A:B,2,FALSE)</f>
        <v>3604_Unknown Date</v>
      </c>
      <c r="C1606" t="str">
        <f>VLOOKUP('Nikes Sales Dataset - Worked f'!A:A,'Nikes Sales Dataset - Worked f'!A:C,3,FALSE)</f>
        <v>Kids</v>
      </c>
      <c r="D1606" t="str">
        <f>VLOOKUP('Nikes Sales Dataset - Worked f'!A:A,'Nikes Sales Dataset - Worked f'!A:D,4,FALSE)</f>
        <v>Training</v>
      </c>
      <c r="E1606" t="str">
        <f>VLOOKUP('Nikes Sales Dataset - Worked f'!A:A,'Nikes Sales Dataset - Worked f'!A:E,5,FALSE)</f>
        <v>Flex Trainer</v>
      </c>
      <c r="F1606" t="str">
        <f>VLOOKUP('Nikes Sales Dataset - Worked f'!A:A,'Nikes Sales Dataset - Worked f'!A:G,7,FALSE)</f>
        <v>M</v>
      </c>
      <c r="G1606" s="3">
        <f>VLOOKUP('Nikes Sales Dataset - Worked f'!A:A,'Nikes Sales Dataset - Worked f'!A:I,9,FALSE)</f>
        <v>0</v>
      </c>
      <c r="H1606" s="9">
        <f>VLOOKUP('Nikes Sales Dataset - Worked f'!A:A,'Nikes Sales Dataset - Worked f'!A:K,11,FALSE)</f>
        <v>6110.0300000000007</v>
      </c>
      <c r="I1606">
        <f>_xlfn.XLOOKUP('Cleaned and Transformed Dataset'!A:A,'Nikes Sales Dataset - Worked f'!A:A,'Nikes Sales Dataset - Worked f'!M:M)</f>
        <v>0</v>
      </c>
      <c r="J1606" s="9">
        <f>_xlfn.XLOOKUP(A:A,'Nikes Sales Dataset - Worked f'!A:A,'Nikes Sales Dataset - Worked f'!N:N)</f>
        <v>6110.0300000000007</v>
      </c>
      <c r="K1606" s="3">
        <f>_xlfn.XLOOKUP(A:A,'Nikes Sales Dataset - Worked f'!A:A,'Nikes Sales Dataset - Worked f'!P:P)</f>
        <v>0</v>
      </c>
      <c r="L1606" s="7" t="str">
        <f>VLOOKUP('Nikes Sales Dataset - Worked f'!A:A,'Nikes Sales Dataset - Worked f'!A:R,18,FALSE)</f>
        <v>Unknown Date</v>
      </c>
      <c r="M1606" s="7" t="str">
        <f>_xlfn.XLOOKUP(A:A,'Nikes Sales Dataset - Worked f'!A:A,'Nikes Sales Dataset - Worked f'!S:S)</f>
        <v>Unknown</v>
      </c>
      <c r="N1606" s="7" t="str">
        <f>_xlfn.XLOOKUP(A:A,'Nikes Sales Dataset - Worked f'!A:A,'Nikes Sales Dataset - Worked f'!T:T)</f>
        <v>Unknown</v>
      </c>
      <c r="O1606" t="str">
        <f>_xlfn.XLOOKUP(A:A,'Nikes Sales Dataset - Worked f'!A:A,'Nikes Sales Dataset - Worked f'!U:U)</f>
        <v>Retail</v>
      </c>
      <c r="P1606" t="str">
        <f>_xlfn.XLOOKUP(A:A,'Nikes Sales Dataset - Worked f'!A:A,'Nikes Sales Dataset - Worked f'!W:W)</f>
        <v>Mumbai</v>
      </c>
      <c r="Q1606" s="9">
        <f>_xlfn.XLOOKUP(A:A,'Nikes Sales Dataset - Worked f'!A:A,'Nikes Sales Dataset - Worked f'!X:X)</f>
        <v>-1150.99</v>
      </c>
    </row>
    <row r="1607" spans="1:17" x14ac:dyDescent="0.25">
      <c r="A1607" s="4">
        <v>3605</v>
      </c>
      <c r="B1607" t="str">
        <f>VLOOKUP('Nikes Sales Dataset - Worked f'!A:A,'Nikes Sales Dataset - Worked f'!A:B,2,FALSE)</f>
        <v>3605_20250109</v>
      </c>
      <c r="C1607" t="str">
        <f>VLOOKUP('Nikes Sales Dataset - Worked f'!A:A,'Nikes Sales Dataset - Worked f'!A:C,3,FALSE)</f>
        <v>Men</v>
      </c>
      <c r="D1607" t="str">
        <f>VLOOKUP('Nikes Sales Dataset - Worked f'!A:A,'Nikes Sales Dataset - Worked f'!A:D,4,FALSE)</f>
        <v>Soccer</v>
      </c>
      <c r="E1607" t="str">
        <f>VLOOKUP('Nikes Sales Dataset - Worked f'!A:A,'Nikes Sales Dataset - Worked f'!A:E,5,FALSE)</f>
        <v>Phantom GT</v>
      </c>
      <c r="F1607" t="str">
        <f>VLOOKUP('Nikes Sales Dataset - Worked f'!A:A,'Nikes Sales Dataset - Worked f'!A:G,7,FALSE)</f>
        <v>M</v>
      </c>
      <c r="G1607" s="3">
        <f>VLOOKUP('Nikes Sales Dataset - Worked f'!A:A,'Nikes Sales Dataset - Worked f'!A:I,9,FALSE)</f>
        <v>2</v>
      </c>
      <c r="H1607" s="9">
        <f>VLOOKUP('Nikes Sales Dataset - Worked f'!A:A,'Nikes Sales Dataset - Worked f'!A:K,11,FALSE)</f>
        <v>8837.76</v>
      </c>
      <c r="I1607">
        <f>_xlfn.XLOOKUP('Cleaned and Transformed Dataset'!A:A,'Nikes Sales Dataset - Worked f'!A:A,'Nikes Sales Dataset - Worked f'!M:M)</f>
        <v>0</v>
      </c>
      <c r="J1607" s="9">
        <f>_xlfn.XLOOKUP(A:A,'Nikes Sales Dataset - Worked f'!A:A,'Nikes Sales Dataset - Worked f'!N:N)</f>
        <v>8837.76</v>
      </c>
      <c r="K1607" s="3">
        <f>_xlfn.XLOOKUP(A:A,'Nikes Sales Dataset - Worked f'!A:A,'Nikes Sales Dataset - Worked f'!P:P)</f>
        <v>17675.52</v>
      </c>
      <c r="L1607" s="7">
        <f>VLOOKUP('Nikes Sales Dataset - Worked f'!A:A,'Nikes Sales Dataset - Worked f'!A:R,18,FALSE)</f>
        <v>45666</v>
      </c>
      <c r="M1607" s="7" t="str">
        <f>_xlfn.XLOOKUP(A:A,'Nikes Sales Dataset - Worked f'!A:A,'Nikes Sales Dataset - Worked f'!S:S)</f>
        <v>Jan</v>
      </c>
      <c r="N1607" s="7" t="str">
        <f>_xlfn.XLOOKUP(A:A,'Nikes Sales Dataset - Worked f'!A:A,'Nikes Sales Dataset - Worked f'!T:T)</f>
        <v>2025</v>
      </c>
      <c r="O1607" t="str">
        <f>_xlfn.XLOOKUP(A:A,'Nikes Sales Dataset - Worked f'!A:A,'Nikes Sales Dataset - Worked f'!U:U)</f>
        <v>Online</v>
      </c>
      <c r="P1607" t="str">
        <f>_xlfn.XLOOKUP(A:A,'Nikes Sales Dataset - Worked f'!A:A,'Nikes Sales Dataset - Worked f'!W:W)</f>
        <v>Hyderabad</v>
      </c>
      <c r="Q1607" s="9">
        <f>_xlfn.XLOOKUP(A:A,'Nikes Sales Dataset - Worked f'!A:A,'Nikes Sales Dataset - Worked f'!X:X)</f>
        <v>1627.87</v>
      </c>
    </row>
    <row r="1608" spans="1:17" x14ac:dyDescent="0.25">
      <c r="A1608" s="4">
        <v>3606</v>
      </c>
      <c r="B1608" t="str">
        <f>VLOOKUP('Nikes Sales Dataset - Worked f'!A:A,'Nikes Sales Dataset - Worked f'!A:B,2,FALSE)</f>
        <v>3606_20250214</v>
      </c>
      <c r="C1608" t="str">
        <f>VLOOKUP('Nikes Sales Dataset - Worked f'!A:A,'Nikes Sales Dataset - Worked f'!A:C,3,FALSE)</f>
        <v>Women</v>
      </c>
      <c r="D1608" t="str">
        <f>VLOOKUP('Nikes Sales Dataset - Worked f'!A:A,'Nikes Sales Dataset - Worked f'!A:D,4,FALSE)</f>
        <v>Basketball</v>
      </c>
      <c r="E1608" t="str">
        <f>VLOOKUP('Nikes Sales Dataset - Worked f'!A:A,'Nikes Sales Dataset - Worked f'!A:E,5,FALSE)</f>
        <v>LeBron 20</v>
      </c>
      <c r="F1608" t="str">
        <f>VLOOKUP('Nikes Sales Dataset - Worked f'!A:A,'Nikes Sales Dataset - Worked f'!A:G,7,FALSE)</f>
        <v>XL</v>
      </c>
      <c r="G1608" s="3">
        <f>VLOOKUP('Nikes Sales Dataset - Worked f'!A:A,'Nikes Sales Dataset - Worked f'!A:I,9,FALSE)</f>
        <v>3</v>
      </c>
      <c r="H1608" s="9">
        <f>VLOOKUP('Nikes Sales Dataset - Worked f'!A:A,'Nikes Sales Dataset - Worked f'!A:K,11,FALSE)</f>
        <v>3515.86</v>
      </c>
      <c r="I1608">
        <f>_xlfn.XLOOKUP('Cleaned and Transformed Dataset'!A:A,'Nikes Sales Dataset - Worked f'!A:A,'Nikes Sales Dataset - Worked f'!M:M)</f>
        <v>0</v>
      </c>
      <c r="J1608" s="9">
        <f>_xlfn.XLOOKUP(A:A,'Nikes Sales Dataset - Worked f'!A:A,'Nikes Sales Dataset - Worked f'!N:N)</f>
        <v>3515.86</v>
      </c>
      <c r="K1608" s="3">
        <f>_xlfn.XLOOKUP(A:A,'Nikes Sales Dataset - Worked f'!A:A,'Nikes Sales Dataset - Worked f'!P:P)</f>
        <v>10547.58</v>
      </c>
      <c r="L1608" s="7">
        <f>VLOOKUP('Nikes Sales Dataset - Worked f'!A:A,'Nikes Sales Dataset - Worked f'!A:R,18,FALSE)</f>
        <v>45702</v>
      </c>
      <c r="M1608" s="7" t="str">
        <f>_xlfn.XLOOKUP(A:A,'Nikes Sales Dataset - Worked f'!A:A,'Nikes Sales Dataset - Worked f'!S:S)</f>
        <v>Feb</v>
      </c>
      <c r="N1608" s="7" t="str">
        <f>_xlfn.XLOOKUP(A:A,'Nikes Sales Dataset - Worked f'!A:A,'Nikes Sales Dataset - Worked f'!T:T)</f>
        <v>2025</v>
      </c>
      <c r="O1608" t="str">
        <f>_xlfn.XLOOKUP(A:A,'Nikes Sales Dataset - Worked f'!A:A,'Nikes Sales Dataset - Worked f'!U:U)</f>
        <v>Retail</v>
      </c>
      <c r="P1608" t="str">
        <f>_xlfn.XLOOKUP(A:A,'Nikes Sales Dataset - Worked f'!A:A,'Nikes Sales Dataset - Worked f'!W:W)</f>
        <v>Pune</v>
      </c>
      <c r="Q1608" s="9">
        <f>_xlfn.XLOOKUP(A:A,'Nikes Sales Dataset - Worked f'!A:A,'Nikes Sales Dataset - Worked f'!X:X)</f>
        <v>-511.49</v>
      </c>
    </row>
    <row r="1609" spans="1:17" x14ac:dyDescent="0.25">
      <c r="A1609" s="4">
        <v>3607</v>
      </c>
      <c r="B1609" t="str">
        <f>VLOOKUP('Nikes Sales Dataset - Worked f'!A:A,'Nikes Sales Dataset - Worked f'!A:B,2,FALSE)</f>
        <v>3607_Unknown Date</v>
      </c>
      <c r="C1609" t="str">
        <f>VLOOKUP('Nikes Sales Dataset - Worked f'!A:A,'Nikes Sales Dataset - Worked f'!A:C,3,FALSE)</f>
        <v>Kids</v>
      </c>
      <c r="D1609" t="str">
        <f>VLOOKUP('Nikes Sales Dataset - Worked f'!A:A,'Nikes Sales Dataset - Worked f'!A:D,4,FALSE)</f>
        <v>Training</v>
      </c>
      <c r="E1609" t="str">
        <f>VLOOKUP('Nikes Sales Dataset - Worked f'!A:A,'Nikes Sales Dataset - Worked f'!A:E,5,FALSE)</f>
        <v>SuperRep Go</v>
      </c>
      <c r="F1609" t="str">
        <f>VLOOKUP('Nikes Sales Dataset - Worked f'!A:A,'Nikes Sales Dataset - Worked f'!A:G,7,FALSE)</f>
        <v>M</v>
      </c>
      <c r="G1609" s="3">
        <f>VLOOKUP('Nikes Sales Dataset - Worked f'!A:A,'Nikes Sales Dataset - Worked f'!A:I,9,FALSE)</f>
        <v>1</v>
      </c>
      <c r="H1609" s="9">
        <f>VLOOKUP('Nikes Sales Dataset - Worked f'!A:A,'Nikes Sales Dataset - Worked f'!A:K,11,FALSE)</f>
        <v>3020.51</v>
      </c>
      <c r="I1609">
        <f>_xlfn.XLOOKUP('Cleaned and Transformed Dataset'!A:A,'Nikes Sales Dataset - Worked f'!A:A,'Nikes Sales Dataset - Worked f'!M:M)</f>
        <v>0.08</v>
      </c>
      <c r="J1609" s="9">
        <f>_xlfn.XLOOKUP(A:A,'Nikes Sales Dataset - Worked f'!A:A,'Nikes Sales Dataset - Worked f'!N:N)</f>
        <v>2778.8692000000005</v>
      </c>
      <c r="K1609" s="3">
        <f>_xlfn.XLOOKUP(A:A,'Nikes Sales Dataset - Worked f'!A:A,'Nikes Sales Dataset - Worked f'!P:P)</f>
        <v>2778.8692000000005</v>
      </c>
      <c r="L1609" s="7" t="str">
        <f>VLOOKUP('Nikes Sales Dataset - Worked f'!A:A,'Nikes Sales Dataset - Worked f'!A:R,18,FALSE)</f>
        <v>Unknown Date</v>
      </c>
      <c r="M1609" s="7" t="str">
        <f>_xlfn.XLOOKUP(A:A,'Nikes Sales Dataset - Worked f'!A:A,'Nikes Sales Dataset - Worked f'!S:S)</f>
        <v>Unknown</v>
      </c>
      <c r="N1609" s="7" t="str">
        <f>_xlfn.XLOOKUP(A:A,'Nikes Sales Dataset - Worked f'!A:A,'Nikes Sales Dataset - Worked f'!T:T)</f>
        <v>Unknown</v>
      </c>
      <c r="O1609" t="str">
        <f>_xlfn.XLOOKUP(A:A,'Nikes Sales Dataset - Worked f'!A:A,'Nikes Sales Dataset - Worked f'!U:U)</f>
        <v>Retail</v>
      </c>
      <c r="P1609" t="str">
        <f>_xlfn.XLOOKUP(A:A,'Nikes Sales Dataset - Worked f'!A:A,'Nikes Sales Dataset - Worked f'!W:W)</f>
        <v>Kolkata</v>
      </c>
      <c r="Q1609" s="9">
        <f>_xlfn.XLOOKUP(A:A,'Nikes Sales Dataset - Worked f'!A:A,'Nikes Sales Dataset - Worked f'!X:X)</f>
        <v>3934.51</v>
      </c>
    </row>
    <row r="1610" spans="1:17" x14ac:dyDescent="0.25">
      <c r="A1610" s="4">
        <v>3608</v>
      </c>
      <c r="B1610" t="str">
        <f>VLOOKUP('Nikes Sales Dataset - Worked f'!A:A,'Nikes Sales Dataset - Worked f'!A:B,2,FALSE)</f>
        <v>3608_20250614</v>
      </c>
      <c r="C1610" t="str">
        <f>VLOOKUP('Nikes Sales Dataset - Worked f'!A:A,'Nikes Sales Dataset - Worked f'!A:C,3,FALSE)</f>
        <v>Men</v>
      </c>
      <c r="D1610" t="str">
        <f>VLOOKUP('Nikes Sales Dataset - Worked f'!A:A,'Nikes Sales Dataset - Worked f'!A:D,4,FALSE)</f>
        <v>Soccer</v>
      </c>
      <c r="E1610" t="str">
        <f>VLOOKUP('Nikes Sales Dataset - Worked f'!A:A,'Nikes Sales Dataset - Worked f'!A:E,5,FALSE)</f>
        <v>Premier III</v>
      </c>
      <c r="F1610" t="str">
        <f>VLOOKUP('Nikes Sales Dataset - Worked f'!A:A,'Nikes Sales Dataset - Worked f'!A:G,7,FALSE)</f>
        <v>XL</v>
      </c>
      <c r="G1610" s="3">
        <f>VLOOKUP('Nikes Sales Dataset - Worked f'!A:A,'Nikes Sales Dataset - Worked f'!A:I,9,FALSE)</f>
        <v>0</v>
      </c>
      <c r="H1610" s="9">
        <f>VLOOKUP('Nikes Sales Dataset - Worked f'!A:A,'Nikes Sales Dataset - Worked f'!A:K,11,FALSE)</f>
        <v>6110.0300000000007</v>
      </c>
      <c r="I1610">
        <f>_xlfn.XLOOKUP('Cleaned and Transformed Dataset'!A:A,'Nikes Sales Dataset - Worked f'!A:A,'Nikes Sales Dataset - Worked f'!M:M)</f>
        <v>0</v>
      </c>
      <c r="J1610" s="9">
        <f>_xlfn.XLOOKUP(A:A,'Nikes Sales Dataset - Worked f'!A:A,'Nikes Sales Dataset - Worked f'!N:N)</f>
        <v>6110.0300000000007</v>
      </c>
      <c r="K1610" s="3">
        <f>_xlfn.XLOOKUP(A:A,'Nikes Sales Dataset - Worked f'!A:A,'Nikes Sales Dataset - Worked f'!P:P)</f>
        <v>0</v>
      </c>
      <c r="L1610" s="7">
        <f>VLOOKUP('Nikes Sales Dataset - Worked f'!A:A,'Nikes Sales Dataset - Worked f'!A:R,18,FALSE)</f>
        <v>45822</v>
      </c>
      <c r="M1610" s="7" t="str">
        <f>_xlfn.XLOOKUP(A:A,'Nikes Sales Dataset - Worked f'!A:A,'Nikes Sales Dataset - Worked f'!S:S)</f>
        <v>Jun</v>
      </c>
      <c r="N1610" s="7" t="str">
        <f>_xlfn.XLOOKUP(A:A,'Nikes Sales Dataset - Worked f'!A:A,'Nikes Sales Dataset - Worked f'!T:T)</f>
        <v>2025</v>
      </c>
      <c r="O1610" t="str">
        <f>_xlfn.XLOOKUP(A:A,'Nikes Sales Dataset - Worked f'!A:A,'Nikes Sales Dataset - Worked f'!U:U)</f>
        <v>Retail</v>
      </c>
      <c r="P1610" t="str">
        <f>_xlfn.XLOOKUP(A:A,'Nikes Sales Dataset - Worked f'!A:A,'Nikes Sales Dataset - Worked f'!W:W)</f>
        <v>Delhi</v>
      </c>
      <c r="Q1610" s="9">
        <f>_xlfn.XLOOKUP(A:A,'Nikes Sales Dataset - Worked f'!A:A,'Nikes Sales Dataset - Worked f'!X:X)</f>
        <v>-610.17999999999995</v>
      </c>
    </row>
    <row r="1611" spans="1:17" x14ac:dyDescent="0.25">
      <c r="A1611" s="4">
        <v>3609</v>
      </c>
      <c r="B1611" t="str">
        <f>VLOOKUP('Nikes Sales Dataset - Worked f'!A:A,'Nikes Sales Dataset - Worked f'!A:B,2,FALSE)</f>
        <v>3609_20241103</v>
      </c>
      <c r="C1611" t="str">
        <f>VLOOKUP('Nikes Sales Dataset - Worked f'!A:A,'Nikes Sales Dataset - Worked f'!A:C,3,FALSE)</f>
        <v>Men</v>
      </c>
      <c r="D1611" t="str">
        <f>VLOOKUP('Nikes Sales Dataset - Worked f'!A:A,'Nikes Sales Dataset - Worked f'!A:D,4,FALSE)</f>
        <v>Training</v>
      </c>
      <c r="E1611" t="str">
        <f>VLOOKUP('Nikes Sales Dataset - Worked f'!A:A,'Nikes Sales Dataset - Worked f'!A:E,5,FALSE)</f>
        <v>SuperRep Go</v>
      </c>
      <c r="F1611" t="str">
        <f>VLOOKUP('Nikes Sales Dataset - Worked f'!A:A,'Nikes Sales Dataset - Worked f'!A:G,7,FALSE)</f>
        <v>XL</v>
      </c>
      <c r="G1611" s="3">
        <f>VLOOKUP('Nikes Sales Dataset - Worked f'!A:A,'Nikes Sales Dataset - Worked f'!A:I,9,FALSE)</f>
        <v>0</v>
      </c>
      <c r="H1611" s="9">
        <f>VLOOKUP('Nikes Sales Dataset - Worked f'!A:A,'Nikes Sales Dataset - Worked f'!A:K,11,FALSE)</f>
        <v>6110.0300000000007</v>
      </c>
      <c r="I1611">
        <f>_xlfn.XLOOKUP('Cleaned and Transformed Dataset'!A:A,'Nikes Sales Dataset - Worked f'!A:A,'Nikes Sales Dataset - Worked f'!M:M)</f>
        <v>0</v>
      </c>
      <c r="J1611" s="9">
        <f>_xlfn.XLOOKUP(A:A,'Nikes Sales Dataset - Worked f'!A:A,'Nikes Sales Dataset - Worked f'!N:N)</f>
        <v>6110.0300000000007</v>
      </c>
      <c r="K1611" s="3">
        <f>_xlfn.XLOOKUP(A:A,'Nikes Sales Dataset - Worked f'!A:A,'Nikes Sales Dataset - Worked f'!P:P)</f>
        <v>0</v>
      </c>
      <c r="L1611" s="7">
        <f>VLOOKUP('Nikes Sales Dataset - Worked f'!A:A,'Nikes Sales Dataset - Worked f'!A:R,18,FALSE)</f>
        <v>45599</v>
      </c>
      <c r="M1611" s="7" t="str">
        <f>_xlfn.XLOOKUP(A:A,'Nikes Sales Dataset - Worked f'!A:A,'Nikes Sales Dataset - Worked f'!S:S)</f>
        <v>Nov</v>
      </c>
      <c r="N1611" s="7" t="str">
        <f>_xlfn.XLOOKUP(A:A,'Nikes Sales Dataset - Worked f'!A:A,'Nikes Sales Dataset - Worked f'!T:T)</f>
        <v>2024</v>
      </c>
      <c r="O1611" t="str">
        <f>_xlfn.XLOOKUP(A:A,'Nikes Sales Dataset - Worked f'!A:A,'Nikes Sales Dataset - Worked f'!U:U)</f>
        <v>Online</v>
      </c>
      <c r="P1611" t="str">
        <f>_xlfn.XLOOKUP(A:A,'Nikes Sales Dataset - Worked f'!A:A,'Nikes Sales Dataset - Worked f'!W:W)</f>
        <v>Delhi</v>
      </c>
      <c r="Q1611" s="9">
        <f>_xlfn.XLOOKUP(A:A,'Nikes Sales Dataset - Worked f'!A:A,'Nikes Sales Dataset - Worked f'!X:X)</f>
        <v>-696.69</v>
      </c>
    </row>
    <row r="1612" spans="1:17" x14ac:dyDescent="0.25">
      <c r="A1612" s="4">
        <v>3610</v>
      </c>
      <c r="B1612" t="str">
        <f>VLOOKUP('Nikes Sales Dataset - Worked f'!A:A,'Nikes Sales Dataset - Worked f'!A:B,2,FALSE)</f>
        <v>3610_20250314</v>
      </c>
      <c r="C1612" t="str">
        <f>VLOOKUP('Nikes Sales Dataset - Worked f'!A:A,'Nikes Sales Dataset - Worked f'!A:C,3,FALSE)</f>
        <v>Kids</v>
      </c>
      <c r="D1612" t="str">
        <f>VLOOKUP('Nikes Sales Dataset - Worked f'!A:A,'Nikes Sales Dataset - Worked f'!A:D,4,FALSE)</f>
        <v>Lifestyle</v>
      </c>
      <c r="E1612" t="str">
        <f>VLOOKUP('Nikes Sales Dataset - Worked f'!A:A,'Nikes Sales Dataset - Worked f'!A:E,5,FALSE)</f>
        <v>Dunk Low</v>
      </c>
      <c r="F1612" t="str">
        <f>VLOOKUP('Nikes Sales Dataset - Worked f'!A:A,'Nikes Sales Dataset - Worked f'!A:G,7,FALSE)</f>
        <v>L</v>
      </c>
      <c r="G1612" s="3">
        <f>VLOOKUP('Nikes Sales Dataset - Worked f'!A:A,'Nikes Sales Dataset - Worked f'!A:I,9,FALSE)</f>
        <v>2</v>
      </c>
      <c r="H1612" s="9">
        <f>VLOOKUP('Nikes Sales Dataset - Worked f'!A:A,'Nikes Sales Dataset - Worked f'!A:K,11,FALSE)</f>
        <v>6110.0300000000007</v>
      </c>
      <c r="I1612">
        <f>_xlfn.XLOOKUP('Cleaned and Transformed Dataset'!A:A,'Nikes Sales Dataset - Worked f'!A:A,'Nikes Sales Dataset - Worked f'!M:M)</f>
        <v>0.64</v>
      </c>
      <c r="J1612" s="9">
        <f>_xlfn.XLOOKUP(A:A,'Nikes Sales Dataset - Worked f'!A:A,'Nikes Sales Dataset - Worked f'!N:N)</f>
        <v>2199.6108000000004</v>
      </c>
      <c r="K1612" s="3">
        <f>_xlfn.XLOOKUP(A:A,'Nikes Sales Dataset - Worked f'!A:A,'Nikes Sales Dataset - Worked f'!P:P)</f>
        <v>4399.2216000000008</v>
      </c>
      <c r="L1612" s="7">
        <f>VLOOKUP('Nikes Sales Dataset - Worked f'!A:A,'Nikes Sales Dataset - Worked f'!A:R,18,FALSE)</f>
        <v>45730</v>
      </c>
      <c r="M1612" s="7" t="str">
        <f>_xlfn.XLOOKUP(A:A,'Nikes Sales Dataset - Worked f'!A:A,'Nikes Sales Dataset - Worked f'!S:S)</f>
        <v>Mar</v>
      </c>
      <c r="N1612" s="7" t="str">
        <f>_xlfn.XLOOKUP(A:A,'Nikes Sales Dataset - Worked f'!A:A,'Nikes Sales Dataset - Worked f'!T:T)</f>
        <v>2025</v>
      </c>
      <c r="O1612" t="str">
        <f>_xlfn.XLOOKUP(A:A,'Nikes Sales Dataset - Worked f'!A:A,'Nikes Sales Dataset - Worked f'!U:U)</f>
        <v>Online</v>
      </c>
      <c r="P1612" t="str">
        <f>_xlfn.XLOOKUP(A:A,'Nikes Sales Dataset - Worked f'!A:A,'Nikes Sales Dataset - Worked f'!W:W)</f>
        <v>Kolkata</v>
      </c>
      <c r="Q1612" s="9">
        <f>_xlfn.XLOOKUP(A:A,'Nikes Sales Dataset - Worked f'!A:A,'Nikes Sales Dataset - Worked f'!X:X)</f>
        <v>-336.38</v>
      </c>
    </row>
    <row r="1613" spans="1:17" x14ac:dyDescent="0.25">
      <c r="A1613" s="4">
        <v>3611</v>
      </c>
      <c r="B1613" t="str">
        <f>VLOOKUP('Nikes Sales Dataset - Worked f'!A:A,'Nikes Sales Dataset - Worked f'!A:B,2,FALSE)</f>
        <v>3611_20250410</v>
      </c>
      <c r="C1613" t="str">
        <f>VLOOKUP('Nikes Sales Dataset - Worked f'!A:A,'Nikes Sales Dataset - Worked f'!A:C,3,FALSE)</f>
        <v>Women</v>
      </c>
      <c r="D1613" t="str">
        <f>VLOOKUP('Nikes Sales Dataset - Worked f'!A:A,'Nikes Sales Dataset - Worked f'!A:D,4,FALSE)</f>
        <v>Lifestyle</v>
      </c>
      <c r="E1613" t="str">
        <f>VLOOKUP('Nikes Sales Dataset - Worked f'!A:A,'Nikes Sales Dataset - Worked f'!A:E,5,FALSE)</f>
        <v>Waffle One</v>
      </c>
      <c r="F1613" t="str">
        <f>VLOOKUP('Nikes Sales Dataset - Worked f'!A:A,'Nikes Sales Dataset - Worked f'!A:G,7,FALSE)</f>
        <v>M</v>
      </c>
      <c r="G1613" s="3">
        <f>VLOOKUP('Nikes Sales Dataset - Worked f'!A:A,'Nikes Sales Dataset - Worked f'!A:I,9,FALSE)</f>
        <v>-1</v>
      </c>
      <c r="H1613" s="9">
        <f>VLOOKUP('Nikes Sales Dataset - Worked f'!A:A,'Nikes Sales Dataset - Worked f'!A:K,11,FALSE)</f>
        <v>5798.69</v>
      </c>
      <c r="I1613">
        <f>_xlfn.XLOOKUP('Cleaned and Transformed Dataset'!A:A,'Nikes Sales Dataset - Worked f'!A:A,'Nikes Sales Dataset - Worked f'!M:M)</f>
        <v>0</v>
      </c>
      <c r="J1613" s="9">
        <f>_xlfn.XLOOKUP(A:A,'Nikes Sales Dataset - Worked f'!A:A,'Nikes Sales Dataset - Worked f'!N:N)</f>
        <v>5798.69</v>
      </c>
      <c r="K1613" s="3">
        <f>_xlfn.XLOOKUP(A:A,'Nikes Sales Dataset - Worked f'!A:A,'Nikes Sales Dataset - Worked f'!P:P)</f>
        <v>-5798.69</v>
      </c>
      <c r="L1613" s="7">
        <f>VLOOKUP('Nikes Sales Dataset - Worked f'!A:A,'Nikes Sales Dataset - Worked f'!A:R,18,FALSE)</f>
        <v>45757</v>
      </c>
      <c r="M1613" s="7" t="str">
        <f>_xlfn.XLOOKUP(A:A,'Nikes Sales Dataset - Worked f'!A:A,'Nikes Sales Dataset - Worked f'!S:S)</f>
        <v>Apr</v>
      </c>
      <c r="N1613" s="7" t="str">
        <f>_xlfn.XLOOKUP(A:A,'Nikes Sales Dataset - Worked f'!A:A,'Nikes Sales Dataset - Worked f'!T:T)</f>
        <v>2025</v>
      </c>
      <c r="O1613" t="str">
        <f>_xlfn.XLOOKUP(A:A,'Nikes Sales Dataset - Worked f'!A:A,'Nikes Sales Dataset - Worked f'!U:U)</f>
        <v>Online</v>
      </c>
      <c r="P1613" t="str">
        <f>_xlfn.XLOOKUP(A:A,'Nikes Sales Dataset - Worked f'!A:A,'Nikes Sales Dataset - Worked f'!W:W)</f>
        <v>Delhi</v>
      </c>
      <c r="Q1613" s="9">
        <f>_xlfn.XLOOKUP(A:A,'Nikes Sales Dataset - Worked f'!A:A,'Nikes Sales Dataset - Worked f'!X:X)</f>
        <v>3450.57</v>
      </c>
    </row>
    <row r="1614" spans="1:17" x14ac:dyDescent="0.25">
      <c r="A1614" s="4">
        <v>3612</v>
      </c>
      <c r="B1614" t="str">
        <f>VLOOKUP('Nikes Sales Dataset - Worked f'!A:A,'Nikes Sales Dataset - Worked f'!A:B,2,FALSE)</f>
        <v>3612_20250622</v>
      </c>
      <c r="C1614" t="str">
        <f>VLOOKUP('Nikes Sales Dataset - Worked f'!A:A,'Nikes Sales Dataset - Worked f'!A:C,3,FALSE)</f>
        <v>Women</v>
      </c>
      <c r="D1614" t="str">
        <f>VLOOKUP('Nikes Sales Dataset - Worked f'!A:A,'Nikes Sales Dataset - Worked f'!A:D,4,FALSE)</f>
        <v>Running</v>
      </c>
      <c r="E1614" t="str">
        <f>VLOOKUP('Nikes Sales Dataset - Worked f'!A:A,'Nikes Sales Dataset - Worked f'!A:E,5,FALSE)</f>
        <v>Air Zoom</v>
      </c>
      <c r="F1614" t="str">
        <f>VLOOKUP('Nikes Sales Dataset - Worked f'!A:A,'Nikes Sales Dataset - Worked f'!A:G,7,FALSE)</f>
        <v>XL</v>
      </c>
      <c r="G1614" s="3">
        <f>VLOOKUP('Nikes Sales Dataset - Worked f'!A:A,'Nikes Sales Dataset - Worked f'!A:I,9,FALSE)</f>
        <v>1</v>
      </c>
      <c r="H1614" s="9">
        <f>VLOOKUP('Nikes Sales Dataset - Worked f'!A:A,'Nikes Sales Dataset - Worked f'!A:K,11,FALSE)</f>
        <v>4632</v>
      </c>
      <c r="I1614">
        <f>_xlfn.XLOOKUP('Cleaned and Transformed Dataset'!A:A,'Nikes Sales Dataset - Worked f'!A:A,'Nikes Sales Dataset - Worked f'!M:M)</f>
        <v>0</v>
      </c>
      <c r="J1614" s="9">
        <f>_xlfn.XLOOKUP(A:A,'Nikes Sales Dataset - Worked f'!A:A,'Nikes Sales Dataset - Worked f'!N:N)</f>
        <v>4632</v>
      </c>
      <c r="K1614" s="3">
        <f>_xlfn.XLOOKUP(A:A,'Nikes Sales Dataset - Worked f'!A:A,'Nikes Sales Dataset - Worked f'!P:P)</f>
        <v>4632</v>
      </c>
      <c r="L1614" s="7">
        <f>VLOOKUP('Nikes Sales Dataset - Worked f'!A:A,'Nikes Sales Dataset - Worked f'!A:R,18,FALSE)</f>
        <v>45830</v>
      </c>
      <c r="M1614" s="7" t="str">
        <f>_xlfn.XLOOKUP(A:A,'Nikes Sales Dataset - Worked f'!A:A,'Nikes Sales Dataset - Worked f'!S:S)</f>
        <v>Jun</v>
      </c>
      <c r="N1614" s="7" t="str">
        <f>_xlfn.XLOOKUP(A:A,'Nikes Sales Dataset - Worked f'!A:A,'Nikes Sales Dataset - Worked f'!T:T)</f>
        <v>2025</v>
      </c>
      <c r="O1614" t="str">
        <f>_xlfn.XLOOKUP(A:A,'Nikes Sales Dataset - Worked f'!A:A,'Nikes Sales Dataset - Worked f'!U:U)</f>
        <v>Online</v>
      </c>
      <c r="P1614" t="str">
        <f>_xlfn.XLOOKUP(A:A,'Nikes Sales Dataset - Worked f'!A:A,'Nikes Sales Dataset - Worked f'!W:W)</f>
        <v>Mumbai</v>
      </c>
      <c r="Q1614" s="9">
        <f>_xlfn.XLOOKUP(A:A,'Nikes Sales Dataset - Worked f'!A:A,'Nikes Sales Dataset - Worked f'!X:X)</f>
        <v>2397.42</v>
      </c>
    </row>
    <row r="1615" spans="1:17" x14ac:dyDescent="0.25">
      <c r="A1615" s="4">
        <v>3613</v>
      </c>
      <c r="B1615" t="str">
        <f>VLOOKUP('Nikes Sales Dataset - Worked f'!A:A,'Nikes Sales Dataset - Worked f'!A:B,2,FALSE)</f>
        <v>3613_20240816</v>
      </c>
      <c r="C1615" t="str">
        <f>VLOOKUP('Nikes Sales Dataset - Worked f'!A:A,'Nikes Sales Dataset - Worked f'!A:C,3,FALSE)</f>
        <v>Men</v>
      </c>
      <c r="D1615" t="str">
        <f>VLOOKUP('Nikes Sales Dataset - Worked f'!A:A,'Nikes Sales Dataset - Worked f'!A:D,4,FALSE)</f>
        <v>Lifestyle</v>
      </c>
      <c r="E1615" t="str">
        <f>VLOOKUP('Nikes Sales Dataset - Worked f'!A:A,'Nikes Sales Dataset - Worked f'!A:E,5,FALSE)</f>
        <v>Blazer Mid</v>
      </c>
      <c r="F1615" t="str">
        <f>VLOOKUP('Nikes Sales Dataset - Worked f'!A:A,'Nikes Sales Dataset - Worked f'!A:G,7,FALSE)</f>
        <v>XL</v>
      </c>
      <c r="G1615" s="3">
        <f>VLOOKUP('Nikes Sales Dataset - Worked f'!A:A,'Nikes Sales Dataset - Worked f'!A:I,9,FALSE)</f>
        <v>4</v>
      </c>
      <c r="H1615" s="9">
        <f>VLOOKUP('Nikes Sales Dataset - Worked f'!A:A,'Nikes Sales Dataset - Worked f'!A:K,11,FALSE)</f>
        <v>6110.0300000000007</v>
      </c>
      <c r="I1615">
        <f>_xlfn.XLOOKUP('Cleaned and Transformed Dataset'!A:A,'Nikes Sales Dataset - Worked f'!A:A,'Nikes Sales Dataset - Worked f'!M:M)</f>
        <v>0</v>
      </c>
      <c r="J1615" s="9">
        <f>_xlfn.XLOOKUP(A:A,'Nikes Sales Dataset - Worked f'!A:A,'Nikes Sales Dataset - Worked f'!N:N)</f>
        <v>6110.0300000000007</v>
      </c>
      <c r="K1615" s="3">
        <f>_xlfn.XLOOKUP(A:A,'Nikes Sales Dataset - Worked f'!A:A,'Nikes Sales Dataset - Worked f'!P:P)</f>
        <v>24440.120000000003</v>
      </c>
      <c r="L1615" s="7">
        <f>VLOOKUP('Nikes Sales Dataset - Worked f'!A:A,'Nikes Sales Dataset - Worked f'!A:R,18,FALSE)</f>
        <v>45520</v>
      </c>
      <c r="M1615" s="7" t="str">
        <f>_xlfn.XLOOKUP(A:A,'Nikes Sales Dataset - Worked f'!A:A,'Nikes Sales Dataset - Worked f'!S:S)</f>
        <v>Aug</v>
      </c>
      <c r="N1615" s="7" t="str">
        <f>_xlfn.XLOOKUP(A:A,'Nikes Sales Dataset - Worked f'!A:A,'Nikes Sales Dataset - Worked f'!T:T)</f>
        <v>2024</v>
      </c>
      <c r="O1615" t="str">
        <f>_xlfn.XLOOKUP(A:A,'Nikes Sales Dataset - Worked f'!A:A,'Nikes Sales Dataset - Worked f'!U:U)</f>
        <v>Online</v>
      </c>
      <c r="P1615" t="str">
        <f>_xlfn.XLOOKUP(A:A,'Nikes Sales Dataset - Worked f'!A:A,'Nikes Sales Dataset - Worked f'!W:W)</f>
        <v>Hyderabad</v>
      </c>
      <c r="Q1615" s="9">
        <f>_xlfn.XLOOKUP(A:A,'Nikes Sales Dataset - Worked f'!A:A,'Nikes Sales Dataset - Worked f'!X:X)</f>
        <v>2136.73</v>
      </c>
    </row>
    <row r="1616" spans="1:17" x14ac:dyDescent="0.25">
      <c r="A1616" s="4">
        <v>3614</v>
      </c>
      <c r="B1616" t="str">
        <f>VLOOKUP('Nikes Sales Dataset - Worked f'!A:A,'Nikes Sales Dataset - Worked f'!A:B,2,FALSE)</f>
        <v>3614_20240917</v>
      </c>
      <c r="C1616" t="str">
        <f>VLOOKUP('Nikes Sales Dataset - Worked f'!A:A,'Nikes Sales Dataset - Worked f'!A:C,3,FALSE)</f>
        <v>Men</v>
      </c>
      <c r="D1616" t="str">
        <f>VLOOKUP('Nikes Sales Dataset - Worked f'!A:A,'Nikes Sales Dataset - Worked f'!A:D,4,FALSE)</f>
        <v>Training</v>
      </c>
      <c r="E1616" t="str">
        <f>VLOOKUP('Nikes Sales Dataset - Worked f'!A:A,'Nikes Sales Dataset - Worked f'!A:E,5,FALSE)</f>
        <v>ZoomX Invincible</v>
      </c>
      <c r="F1616" t="str">
        <f>VLOOKUP('Nikes Sales Dataset - Worked f'!A:A,'Nikes Sales Dataset - Worked f'!A:G,7,FALSE)</f>
        <v>L</v>
      </c>
      <c r="G1616" s="3">
        <f>VLOOKUP('Nikes Sales Dataset - Worked f'!A:A,'Nikes Sales Dataset - Worked f'!A:I,9,FALSE)</f>
        <v>1</v>
      </c>
      <c r="H1616" s="9">
        <f>VLOOKUP('Nikes Sales Dataset - Worked f'!A:A,'Nikes Sales Dataset - Worked f'!A:K,11,FALSE)</f>
        <v>6186.3</v>
      </c>
      <c r="I1616">
        <f>_xlfn.XLOOKUP('Cleaned and Transformed Dataset'!A:A,'Nikes Sales Dataset - Worked f'!A:A,'Nikes Sales Dataset - Worked f'!M:M)</f>
        <v>0.22</v>
      </c>
      <c r="J1616" s="9">
        <f>_xlfn.XLOOKUP(A:A,'Nikes Sales Dataset - Worked f'!A:A,'Nikes Sales Dataset - Worked f'!N:N)</f>
        <v>4825.3140000000003</v>
      </c>
      <c r="K1616" s="3">
        <f>_xlfn.XLOOKUP(A:A,'Nikes Sales Dataset - Worked f'!A:A,'Nikes Sales Dataset - Worked f'!P:P)</f>
        <v>4825.3140000000003</v>
      </c>
      <c r="L1616" s="7">
        <f>VLOOKUP('Nikes Sales Dataset - Worked f'!A:A,'Nikes Sales Dataset - Worked f'!A:R,18,FALSE)</f>
        <v>45552</v>
      </c>
      <c r="M1616" s="7" t="str">
        <f>_xlfn.XLOOKUP(A:A,'Nikes Sales Dataset - Worked f'!A:A,'Nikes Sales Dataset - Worked f'!S:S)</f>
        <v>Sep</v>
      </c>
      <c r="N1616" s="7" t="str">
        <f>_xlfn.XLOOKUP(A:A,'Nikes Sales Dataset - Worked f'!A:A,'Nikes Sales Dataset - Worked f'!T:T)</f>
        <v>2024</v>
      </c>
      <c r="O1616" t="str">
        <f>_xlfn.XLOOKUP(A:A,'Nikes Sales Dataset - Worked f'!A:A,'Nikes Sales Dataset - Worked f'!U:U)</f>
        <v>Online</v>
      </c>
      <c r="P1616" t="str">
        <f>_xlfn.XLOOKUP(A:A,'Nikes Sales Dataset - Worked f'!A:A,'Nikes Sales Dataset - Worked f'!W:W)</f>
        <v>Pune</v>
      </c>
      <c r="Q1616" s="9">
        <f>_xlfn.XLOOKUP(A:A,'Nikes Sales Dataset - Worked f'!A:A,'Nikes Sales Dataset - Worked f'!X:X)</f>
        <v>2169.69</v>
      </c>
    </row>
    <row r="1617" spans="1:17" x14ac:dyDescent="0.25">
      <c r="A1617" s="4">
        <v>3615</v>
      </c>
      <c r="B1617" t="str">
        <f>VLOOKUP('Nikes Sales Dataset - Worked f'!A:A,'Nikes Sales Dataset - Worked f'!A:B,2,FALSE)</f>
        <v>3615_Unknown Date</v>
      </c>
      <c r="C1617" t="str">
        <f>VLOOKUP('Nikes Sales Dataset - Worked f'!A:A,'Nikes Sales Dataset - Worked f'!A:C,3,FALSE)</f>
        <v>Women</v>
      </c>
      <c r="D1617" t="str">
        <f>VLOOKUP('Nikes Sales Dataset - Worked f'!A:A,'Nikes Sales Dataset - Worked f'!A:D,4,FALSE)</f>
        <v>Lifestyle</v>
      </c>
      <c r="E1617" t="str">
        <f>VLOOKUP('Nikes Sales Dataset - Worked f'!A:A,'Nikes Sales Dataset - Worked f'!A:E,5,FALSE)</f>
        <v>Blazer Mid</v>
      </c>
      <c r="F1617" t="str">
        <f>VLOOKUP('Nikes Sales Dataset - Worked f'!A:A,'Nikes Sales Dataset - Worked f'!A:G,7,FALSE)</f>
        <v>M</v>
      </c>
      <c r="G1617" s="3">
        <f>VLOOKUP('Nikes Sales Dataset - Worked f'!A:A,'Nikes Sales Dataset - Worked f'!A:I,9,FALSE)</f>
        <v>3</v>
      </c>
      <c r="H1617" s="9">
        <f>VLOOKUP('Nikes Sales Dataset - Worked f'!A:A,'Nikes Sales Dataset - Worked f'!A:K,11,FALSE)</f>
        <v>6110.0300000000007</v>
      </c>
      <c r="I1617">
        <f>_xlfn.XLOOKUP('Cleaned and Transformed Dataset'!A:A,'Nikes Sales Dataset - Worked f'!A:A,'Nikes Sales Dataset - Worked f'!M:M)</f>
        <v>0</v>
      </c>
      <c r="J1617" s="9">
        <f>_xlfn.XLOOKUP(A:A,'Nikes Sales Dataset - Worked f'!A:A,'Nikes Sales Dataset - Worked f'!N:N)</f>
        <v>6110.0300000000007</v>
      </c>
      <c r="K1617" s="3">
        <f>_xlfn.XLOOKUP(A:A,'Nikes Sales Dataset - Worked f'!A:A,'Nikes Sales Dataset - Worked f'!P:P)</f>
        <v>18330.090000000004</v>
      </c>
      <c r="L1617" s="7" t="str">
        <f>VLOOKUP('Nikes Sales Dataset - Worked f'!A:A,'Nikes Sales Dataset - Worked f'!A:R,18,FALSE)</f>
        <v>Unknown Date</v>
      </c>
      <c r="M1617" s="7" t="str">
        <f>_xlfn.XLOOKUP(A:A,'Nikes Sales Dataset - Worked f'!A:A,'Nikes Sales Dataset - Worked f'!S:S)</f>
        <v>Unknown</v>
      </c>
      <c r="N1617" s="7" t="str">
        <f>_xlfn.XLOOKUP(A:A,'Nikes Sales Dataset - Worked f'!A:A,'Nikes Sales Dataset - Worked f'!T:T)</f>
        <v>Unknown</v>
      </c>
      <c r="O1617" t="str">
        <f>_xlfn.XLOOKUP(A:A,'Nikes Sales Dataset - Worked f'!A:A,'Nikes Sales Dataset - Worked f'!U:U)</f>
        <v>Retail</v>
      </c>
      <c r="P1617" t="str">
        <f>_xlfn.XLOOKUP(A:A,'Nikes Sales Dataset - Worked f'!A:A,'Nikes Sales Dataset - Worked f'!W:W)</f>
        <v>Delhi</v>
      </c>
      <c r="Q1617" s="9">
        <f>_xlfn.XLOOKUP(A:A,'Nikes Sales Dataset - Worked f'!A:A,'Nikes Sales Dataset - Worked f'!X:X)</f>
        <v>-582.41999999999996</v>
      </c>
    </row>
    <row r="1618" spans="1:17" x14ac:dyDescent="0.25">
      <c r="A1618" s="4">
        <v>3616</v>
      </c>
      <c r="B1618" t="str">
        <f>VLOOKUP('Nikes Sales Dataset - Worked f'!A:A,'Nikes Sales Dataset - Worked f'!A:B,2,FALSE)</f>
        <v>3616_20250701</v>
      </c>
      <c r="C1618" t="str">
        <f>VLOOKUP('Nikes Sales Dataset - Worked f'!A:A,'Nikes Sales Dataset - Worked f'!A:C,3,FALSE)</f>
        <v>Kids</v>
      </c>
      <c r="D1618" t="str">
        <f>VLOOKUP('Nikes Sales Dataset - Worked f'!A:A,'Nikes Sales Dataset - Worked f'!A:D,4,FALSE)</f>
        <v>Lifestyle</v>
      </c>
      <c r="E1618" t="str">
        <f>VLOOKUP('Nikes Sales Dataset - Worked f'!A:A,'Nikes Sales Dataset - Worked f'!A:E,5,FALSE)</f>
        <v>Blazer Mid</v>
      </c>
      <c r="F1618" t="str">
        <f>VLOOKUP('Nikes Sales Dataset - Worked f'!A:A,'Nikes Sales Dataset - Worked f'!A:G,7,FALSE)</f>
        <v>L</v>
      </c>
      <c r="G1618" s="3">
        <f>VLOOKUP('Nikes Sales Dataset - Worked f'!A:A,'Nikes Sales Dataset - Worked f'!A:I,9,FALSE)</f>
        <v>1</v>
      </c>
      <c r="H1618" s="9">
        <f>VLOOKUP('Nikes Sales Dataset - Worked f'!A:A,'Nikes Sales Dataset - Worked f'!A:K,11,FALSE)</f>
        <v>9799.16</v>
      </c>
      <c r="I1618">
        <f>_xlfn.XLOOKUP('Cleaned and Transformed Dataset'!A:A,'Nikes Sales Dataset - Worked f'!A:A,'Nikes Sales Dataset - Worked f'!M:M)</f>
        <v>0</v>
      </c>
      <c r="J1618" s="9">
        <f>_xlfn.XLOOKUP(A:A,'Nikes Sales Dataset - Worked f'!A:A,'Nikes Sales Dataset - Worked f'!N:N)</f>
        <v>9799.16</v>
      </c>
      <c r="K1618" s="3">
        <f>_xlfn.XLOOKUP(A:A,'Nikes Sales Dataset - Worked f'!A:A,'Nikes Sales Dataset - Worked f'!P:P)</f>
        <v>9799.16</v>
      </c>
      <c r="L1618" s="7">
        <f>VLOOKUP('Nikes Sales Dataset - Worked f'!A:A,'Nikes Sales Dataset - Worked f'!A:R,18,FALSE)</f>
        <v>45839</v>
      </c>
      <c r="M1618" s="7" t="str">
        <f>_xlfn.XLOOKUP(A:A,'Nikes Sales Dataset - Worked f'!A:A,'Nikes Sales Dataset - Worked f'!S:S)</f>
        <v>Jul</v>
      </c>
      <c r="N1618" s="7" t="str">
        <f>_xlfn.XLOOKUP(A:A,'Nikes Sales Dataset - Worked f'!A:A,'Nikes Sales Dataset - Worked f'!T:T)</f>
        <v>2025</v>
      </c>
      <c r="O1618" t="str">
        <f>_xlfn.XLOOKUP(A:A,'Nikes Sales Dataset - Worked f'!A:A,'Nikes Sales Dataset - Worked f'!U:U)</f>
        <v>Retail</v>
      </c>
      <c r="P1618" t="str">
        <f>_xlfn.XLOOKUP(A:A,'Nikes Sales Dataset - Worked f'!A:A,'Nikes Sales Dataset - Worked f'!W:W)</f>
        <v>Kolkata</v>
      </c>
      <c r="Q1618" s="9">
        <f>_xlfn.XLOOKUP(A:A,'Nikes Sales Dataset - Worked f'!A:A,'Nikes Sales Dataset - Worked f'!X:X)</f>
        <v>3969.15</v>
      </c>
    </row>
    <row r="1619" spans="1:17" x14ac:dyDescent="0.25">
      <c r="A1619" s="4">
        <v>3617</v>
      </c>
      <c r="B1619" t="str">
        <f>VLOOKUP('Nikes Sales Dataset - Worked f'!A:A,'Nikes Sales Dataset - Worked f'!A:B,2,FALSE)</f>
        <v>3617_20241120</v>
      </c>
      <c r="C1619" t="str">
        <f>VLOOKUP('Nikes Sales Dataset - Worked f'!A:A,'Nikes Sales Dataset - Worked f'!A:C,3,FALSE)</f>
        <v>Men</v>
      </c>
      <c r="D1619" t="str">
        <f>VLOOKUP('Nikes Sales Dataset - Worked f'!A:A,'Nikes Sales Dataset - Worked f'!A:D,4,FALSE)</f>
        <v>Soccer</v>
      </c>
      <c r="E1619" t="str">
        <f>VLOOKUP('Nikes Sales Dataset - Worked f'!A:A,'Nikes Sales Dataset - Worked f'!A:E,5,FALSE)</f>
        <v>Premier III</v>
      </c>
      <c r="F1619" t="str">
        <f>VLOOKUP('Nikes Sales Dataset - Worked f'!A:A,'Nikes Sales Dataset - Worked f'!A:G,7,FALSE)</f>
        <v>M</v>
      </c>
      <c r="G1619" s="3">
        <f>VLOOKUP('Nikes Sales Dataset - Worked f'!A:A,'Nikes Sales Dataset - Worked f'!A:I,9,FALSE)</f>
        <v>2</v>
      </c>
      <c r="H1619" s="9">
        <f>VLOOKUP('Nikes Sales Dataset - Worked f'!A:A,'Nikes Sales Dataset - Worked f'!A:K,11,FALSE)</f>
        <v>4694.37</v>
      </c>
      <c r="I1619">
        <f>_xlfn.XLOOKUP('Cleaned and Transformed Dataset'!A:A,'Nikes Sales Dataset - Worked f'!A:A,'Nikes Sales Dataset - Worked f'!M:M)</f>
        <v>0</v>
      </c>
      <c r="J1619" s="9">
        <f>_xlfn.XLOOKUP(A:A,'Nikes Sales Dataset - Worked f'!A:A,'Nikes Sales Dataset - Worked f'!N:N)</f>
        <v>4694.37</v>
      </c>
      <c r="K1619" s="3">
        <f>_xlfn.XLOOKUP(A:A,'Nikes Sales Dataset - Worked f'!A:A,'Nikes Sales Dataset - Worked f'!P:P)</f>
        <v>9388.74</v>
      </c>
      <c r="L1619" s="7">
        <f>VLOOKUP('Nikes Sales Dataset - Worked f'!A:A,'Nikes Sales Dataset - Worked f'!A:R,18,FALSE)</f>
        <v>45616</v>
      </c>
      <c r="M1619" s="7" t="str">
        <f>_xlfn.XLOOKUP(A:A,'Nikes Sales Dataset - Worked f'!A:A,'Nikes Sales Dataset - Worked f'!S:S)</f>
        <v>Nov</v>
      </c>
      <c r="N1619" s="7" t="str">
        <f>_xlfn.XLOOKUP(A:A,'Nikes Sales Dataset - Worked f'!A:A,'Nikes Sales Dataset - Worked f'!T:T)</f>
        <v>2024</v>
      </c>
      <c r="O1619" t="str">
        <f>_xlfn.XLOOKUP(A:A,'Nikes Sales Dataset - Worked f'!A:A,'Nikes Sales Dataset - Worked f'!U:U)</f>
        <v>Online</v>
      </c>
      <c r="P1619" t="str">
        <f>_xlfn.XLOOKUP(A:A,'Nikes Sales Dataset - Worked f'!A:A,'Nikes Sales Dataset - Worked f'!W:W)</f>
        <v>Mumbai</v>
      </c>
      <c r="Q1619" s="9">
        <f>_xlfn.XLOOKUP(A:A,'Nikes Sales Dataset - Worked f'!A:A,'Nikes Sales Dataset - Worked f'!X:X)</f>
        <v>2406.4699999999998</v>
      </c>
    </row>
    <row r="1620" spans="1:17" x14ac:dyDescent="0.25">
      <c r="A1620" s="4">
        <v>3618</v>
      </c>
      <c r="B1620" t="str">
        <f>VLOOKUP('Nikes Sales Dataset - Worked f'!A:A,'Nikes Sales Dataset - Worked f'!A:B,2,FALSE)</f>
        <v>3618_20250615</v>
      </c>
      <c r="C1620" t="str">
        <f>VLOOKUP('Nikes Sales Dataset - Worked f'!A:A,'Nikes Sales Dataset - Worked f'!A:C,3,FALSE)</f>
        <v>Men</v>
      </c>
      <c r="D1620" t="str">
        <f>VLOOKUP('Nikes Sales Dataset - Worked f'!A:A,'Nikes Sales Dataset - Worked f'!A:D,4,FALSE)</f>
        <v>Soccer</v>
      </c>
      <c r="E1620" t="str">
        <f>VLOOKUP('Nikes Sales Dataset - Worked f'!A:A,'Nikes Sales Dataset - Worked f'!A:E,5,FALSE)</f>
        <v>Mercurial Superfly</v>
      </c>
      <c r="F1620" t="str">
        <f>VLOOKUP('Nikes Sales Dataset - Worked f'!A:A,'Nikes Sales Dataset - Worked f'!A:G,7,FALSE)</f>
        <v>M</v>
      </c>
      <c r="G1620" s="3">
        <f>VLOOKUP('Nikes Sales Dataset - Worked f'!A:A,'Nikes Sales Dataset - Worked f'!A:I,9,FALSE)</f>
        <v>3</v>
      </c>
      <c r="H1620" s="9">
        <f>VLOOKUP('Nikes Sales Dataset - Worked f'!A:A,'Nikes Sales Dataset - Worked f'!A:K,11,FALSE)</f>
        <v>2209.4499999999998</v>
      </c>
      <c r="I1620">
        <f>_xlfn.XLOOKUP('Cleaned and Transformed Dataset'!A:A,'Nikes Sales Dataset - Worked f'!A:A,'Nikes Sales Dataset - Worked f'!M:M)</f>
        <v>0</v>
      </c>
      <c r="J1620" s="9">
        <f>_xlfn.XLOOKUP(A:A,'Nikes Sales Dataset - Worked f'!A:A,'Nikes Sales Dataset - Worked f'!N:N)</f>
        <v>2209.4499999999998</v>
      </c>
      <c r="K1620" s="3">
        <f>_xlfn.XLOOKUP(A:A,'Nikes Sales Dataset - Worked f'!A:A,'Nikes Sales Dataset - Worked f'!P:P)</f>
        <v>6628.3499999999995</v>
      </c>
      <c r="L1620" s="7">
        <f>VLOOKUP('Nikes Sales Dataset - Worked f'!A:A,'Nikes Sales Dataset - Worked f'!A:R,18,FALSE)</f>
        <v>45823</v>
      </c>
      <c r="M1620" s="7" t="str">
        <f>_xlfn.XLOOKUP(A:A,'Nikes Sales Dataset - Worked f'!A:A,'Nikes Sales Dataset - Worked f'!S:S)</f>
        <v>Jun</v>
      </c>
      <c r="N1620" s="7" t="str">
        <f>_xlfn.XLOOKUP(A:A,'Nikes Sales Dataset - Worked f'!A:A,'Nikes Sales Dataset - Worked f'!T:T)</f>
        <v>2025</v>
      </c>
      <c r="O1620" t="str">
        <f>_xlfn.XLOOKUP(A:A,'Nikes Sales Dataset - Worked f'!A:A,'Nikes Sales Dataset - Worked f'!U:U)</f>
        <v>Retail</v>
      </c>
      <c r="P1620" t="str">
        <f>_xlfn.XLOOKUP(A:A,'Nikes Sales Dataset - Worked f'!A:A,'Nikes Sales Dataset - Worked f'!W:W)</f>
        <v>Kolkata</v>
      </c>
      <c r="Q1620" s="9">
        <f>_xlfn.XLOOKUP(A:A,'Nikes Sales Dataset - Worked f'!A:A,'Nikes Sales Dataset - Worked f'!X:X)</f>
        <v>932.04</v>
      </c>
    </row>
    <row r="1621" spans="1:17" x14ac:dyDescent="0.25">
      <c r="A1621" s="4">
        <v>3619</v>
      </c>
      <c r="B1621" t="str">
        <f>VLOOKUP('Nikes Sales Dataset - Worked f'!A:A,'Nikes Sales Dataset - Worked f'!A:B,2,FALSE)</f>
        <v>3619_20250207</v>
      </c>
      <c r="C1621" t="str">
        <f>VLOOKUP('Nikes Sales Dataset - Worked f'!A:A,'Nikes Sales Dataset - Worked f'!A:C,3,FALSE)</f>
        <v>Kids</v>
      </c>
      <c r="D1621" t="str">
        <f>VLOOKUP('Nikes Sales Dataset - Worked f'!A:A,'Nikes Sales Dataset - Worked f'!A:D,4,FALSE)</f>
        <v>Lifestyle</v>
      </c>
      <c r="E1621" t="str">
        <f>VLOOKUP('Nikes Sales Dataset - Worked f'!A:A,'Nikes Sales Dataset - Worked f'!A:E,5,FALSE)</f>
        <v>Air Force 1</v>
      </c>
      <c r="F1621" t="str">
        <f>VLOOKUP('Nikes Sales Dataset - Worked f'!A:A,'Nikes Sales Dataset - Worked f'!A:G,7,FALSE)</f>
        <v>L</v>
      </c>
      <c r="G1621" s="3">
        <f>VLOOKUP('Nikes Sales Dataset - Worked f'!A:A,'Nikes Sales Dataset - Worked f'!A:I,9,FALSE)</f>
        <v>0</v>
      </c>
      <c r="H1621" s="9">
        <f>VLOOKUP('Nikes Sales Dataset - Worked f'!A:A,'Nikes Sales Dataset - Worked f'!A:K,11,FALSE)</f>
        <v>8915.8799999999992</v>
      </c>
      <c r="I1621">
        <f>_xlfn.XLOOKUP('Cleaned and Transformed Dataset'!A:A,'Nikes Sales Dataset - Worked f'!A:A,'Nikes Sales Dataset - Worked f'!M:M)</f>
        <v>0</v>
      </c>
      <c r="J1621" s="9">
        <f>_xlfn.XLOOKUP(A:A,'Nikes Sales Dataset - Worked f'!A:A,'Nikes Sales Dataset - Worked f'!N:N)</f>
        <v>8915.8799999999992</v>
      </c>
      <c r="K1621" s="3">
        <f>_xlfn.XLOOKUP(A:A,'Nikes Sales Dataset - Worked f'!A:A,'Nikes Sales Dataset - Worked f'!P:P)</f>
        <v>0</v>
      </c>
      <c r="L1621" s="7">
        <f>VLOOKUP('Nikes Sales Dataset - Worked f'!A:A,'Nikes Sales Dataset - Worked f'!A:R,18,FALSE)</f>
        <v>45695</v>
      </c>
      <c r="M1621" s="7" t="str">
        <f>_xlfn.XLOOKUP(A:A,'Nikes Sales Dataset - Worked f'!A:A,'Nikes Sales Dataset - Worked f'!S:S)</f>
        <v>Feb</v>
      </c>
      <c r="N1621" s="7" t="str">
        <f>_xlfn.XLOOKUP(A:A,'Nikes Sales Dataset - Worked f'!A:A,'Nikes Sales Dataset - Worked f'!T:T)</f>
        <v>2025</v>
      </c>
      <c r="O1621" t="str">
        <f>_xlfn.XLOOKUP(A:A,'Nikes Sales Dataset - Worked f'!A:A,'Nikes Sales Dataset - Worked f'!U:U)</f>
        <v>Online</v>
      </c>
      <c r="P1621" t="str">
        <f>_xlfn.XLOOKUP(A:A,'Nikes Sales Dataset - Worked f'!A:A,'Nikes Sales Dataset - Worked f'!W:W)</f>
        <v>Kolkata</v>
      </c>
      <c r="Q1621" s="9">
        <f>_xlfn.XLOOKUP(A:A,'Nikes Sales Dataset - Worked f'!A:A,'Nikes Sales Dataset - Worked f'!X:X)</f>
        <v>824.23</v>
      </c>
    </row>
    <row r="1622" spans="1:17" x14ac:dyDescent="0.25">
      <c r="A1622" s="4">
        <v>3620</v>
      </c>
      <c r="B1622" t="str">
        <f>VLOOKUP('Nikes Sales Dataset - Worked f'!A:A,'Nikes Sales Dataset - Worked f'!A:B,2,FALSE)</f>
        <v>3620_20241102</v>
      </c>
      <c r="C1622" t="str">
        <f>VLOOKUP('Nikes Sales Dataset - Worked f'!A:A,'Nikes Sales Dataset - Worked f'!A:C,3,FALSE)</f>
        <v>Men</v>
      </c>
      <c r="D1622" t="str">
        <f>VLOOKUP('Nikes Sales Dataset - Worked f'!A:A,'Nikes Sales Dataset - Worked f'!A:D,4,FALSE)</f>
        <v>Running</v>
      </c>
      <c r="E1622" t="str">
        <f>VLOOKUP('Nikes Sales Dataset - Worked f'!A:A,'Nikes Sales Dataset - Worked f'!A:E,5,FALSE)</f>
        <v>React Infinity</v>
      </c>
      <c r="F1622" t="str">
        <f>VLOOKUP('Nikes Sales Dataset - Worked f'!A:A,'Nikes Sales Dataset - Worked f'!A:G,7,FALSE)</f>
        <v>L</v>
      </c>
      <c r="G1622" s="3">
        <f>VLOOKUP('Nikes Sales Dataset - Worked f'!A:A,'Nikes Sales Dataset - Worked f'!A:I,9,FALSE)</f>
        <v>0</v>
      </c>
      <c r="H1622" s="9">
        <f>VLOOKUP('Nikes Sales Dataset - Worked f'!A:A,'Nikes Sales Dataset - Worked f'!A:K,11,FALSE)</f>
        <v>8561.18</v>
      </c>
      <c r="I1622">
        <f>_xlfn.XLOOKUP('Cleaned and Transformed Dataset'!A:A,'Nikes Sales Dataset - Worked f'!A:A,'Nikes Sales Dataset - Worked f'!M:M)</f>
        <v>0</v>
      </c>
      <c r="J1622" s="9">
        <f>_xlfn.XLOOKUP(A:A,'Nikes Sales Dataset - Worked f'!A:A,'Nikes Sales Dataset - Worked f'!N:N)</f>
        <v>8561.18</v>
      </c>
      <c r="K1622" s="3">
        <f>_xlfn.XLOOKUP(A:A,'Nikes Sales Dataset - Worked f'!A:A,'Nikes Sales Dataset - Worked f'!P:P)</f>
        <v>0</v>
      </c>
      <c r="L1622" s="7">
        <f>VLOOKUP('Nikes Sales Dataset - Worked f'!A:A,'Nikes Sales Dataset - Worked f'!A:R,18,FALSE)</f>
        <v>45598</v>
      </c>
      <c r="M1622" s="7" t="str">
        <f>_xlfn.XLOOKUP(A:A,'Nikes Sales Dataset - Worked f'!A:A,'Nikes Sales Dataset - Worked f'!S:S)</f>
        <v>Nov</v>
      </c>
      <c r="N1622" s="7" t="str">
        <f>_xlfn.XLOOKUP(A:A,'Nikes Sales Dataset - Worked f'!A:A,'Nikes Sales Dataset - Worked f'!T:T)</f>
        <v>2024</v>
      </c>
      <c r="O1622" t="str">
        <f>_xlfn.XLOOKUP(A:A,'Nikes Sales Dataset - Worked f'!A:A,'Nikes Sales Dataset - Worked f'!U:U)</f>
        <v>Retail</v>
      </c>
      <c r="P1622" t="str">
        <f>_xlfn.XLOOKUP(A:A,'Nikes Sales Dataset - Worked f'!A:A,'Nikes Sales Dataset - Worked f'!W:W)</f>
        <v>Bangalore</v>
      </c>
      <c r="Q1622" s="9">
        <f>_xlfn.XLOOKUP(A:A,'Nikes Sales Dataset - Worked f'!A:A,'Nikes Sales Dataset - Worked f'!X:X)</f>
        <v>1538.46</v>
      </c>
    </row>
    <row r="1623" spans="1:17" x14ac:dyDescent="0.25">
      <c r="A1623" s="4">
        <v>3621</v>
      </c>
      <c r="B1623" t="str">
        <f>VLOOKUP('Nikes Sales Dataset - Worked f'!A:A,'Nikes Sales Dataset - Worked f'!A:B,2,FALSE)</f>
        <v>3621_20250420</v>
      </c>
      <c r="C1623" t="str">
        <f>VLOOKUP('Nikes Sales Dataset - Worked f'!A:A,'Nikes Sales Dataset - Worked f'!A:C,3,FALSE)</f>
        <v>Women</v>
      </c>
      <c r="D1623" t="str">
        <f>VLOOKUP('Nikes Sales Dataset - Worked f'!A:A,'Nikes Sales Dataset - Worked f'!A:D,4,FALSE)</f>
        <v>Basketball</v>
      </c>
      <c r="E1623" t="str">
        <f>VLOOKUP('Nikes Sales Dataset - Worked f'!A:A,'Nikes Sales Dataset - Worked f'!A:E,5,FALSE)</f>
        <v>LeBron 20</v>
      </c>
      <c r="F1623" t="str">
        <f>VLOOKUP('Nikes Sales Dataset - Worked f'!A:A,'Nikes Sales Dataset - Worked f'!A:G,7,FALSE)</f>
        <v>L</v>
      </c>
      <c r="G1623" s="3">
        <f>VLOOKUP('Nikes Sales Dataset - Worked f'!A:A,'Nikes Sales Dataset - Worked f'!A:I,9,FALSE)</f>
        <v>1</v>
      </c>
      <c r="H1623" s="9">
        <f>VLOOKUP('Nikes Sales Dataset - Worked f'!A:A,'Nikes Sales Dataset - Worked f'!A:K,11,FALSE)</f>
        <v>9699.01</v>
      </c>
      <c r="I1623">
        <f>_xlfn.XLOOKUP('Cleaned and Transformed Dataset'!A:A,'Nikes Sales Dataset - Worked f'!A:A,'Nikes Sales Dataset - Worked f'!M:M)</f>
        <v>0</v>
      </c>
      <c r="J1623" s="9">
        <f>_xlfn.XLOOKUP(A:A,'Nikes Sales Dataset - Worked f'!A:A,'Nikes Sales Dataset - Worked f'!N:N)</f>
        <v>9699.01</v>
      </c>
      <c r="K1623" s="3">
        <f>_xlfn.XLOOKUP(A:A,'Nikes Sales Dataset - Worked f'!A:A,'Nikes Sales Dataset - Worked f'!P:P)</f>
        <v>9699.01</v>
      </c>
      <c r="L1623" s="7">
        <f>VLOOKUP('Nikes Sales Dataset - Worked f'!A:A,'Nikes Sales Dataset - Worked f'!A:R,18,FALSE)</f>
        <v>45767</v>
      </c>
      <c r="M1623" s="7" t="str">
        <f>_xlfn.XLOOKUP(A:A,'Nikes Sales Dataset - Worked f'!A:A,'Nikes Sales Dataset - Worked f'!S:S)</f>
        <v>Apr</v>
      </c>
      <c r="N1623" s="7" t="str">
        <f>_xlfn.XLOOKUP(A:A,'Nikes Sales Dataset - Worked f'!A:A,'Nikes Sales Dataset - Worked f'!T:T)</f>
        <v>2025</v>
      </c>
      <c r="O1623" t="str">
        <f>_xlfn.XLOOKUP(A:A,'Nikes Sales Dataset - Worked f'!A:A,'Nikes Sales Dataset - Worked f'!U:U)</f>
        <v>Retail</v>
      </c>
      <c r="P1623" t="str">
        <f>_xlfn.XLOOKUP(A:A,'Nikes Sales Dataset - Worked f'!A:A,'Nikes Sales Dataset - Worked f'!W:W)</f>
        <v>Mumbai</v>
      </c>
      <c r="Q1623" s="9">
        <f>_xlfn.XLOOKUP(A:A,'Nikes Sales Dataset - Worked f'!A:A,'Nikes Sales Dataset - Worked f'!X:X)</f>
        <v>3858.11</v>
      </c>
    </row>
    <row r="1624" spans="1:17" x14ac:dyDescent="0.25">
      <c r="A1624" s="4">
        <v>3622</v>
      </c>
      <c r="B1624" t="str">
        <f>VLOOKUP('Nikes Sales Dataset - Worked f'!A:A,'Nikes Sales Dataset - Worked f'!A:B,2,FALSE)</f>
        <v>3622_20240922</v>
      </c>
      <c r="C1624" t="str">
        <f>VLOOKUP('Nikes Sales Dataset - Worked f'!A:A,'Nikes Sales Dataset - Worked f'!A:C,3,FALSE)</f>
        <v>Women</v>
      </c>
      <c r="D1624" t="str">
        <f>VLOOKUP('Nikes Sales Dataset - Worked f'!A:A,'Nikes Sales Dataset - Worked f'!A:D,4,FALSE)</f>
        <v>Soccer</v>
      </c>
      <c r="E1624" t="str">
        <f>VLOOKUP('Nikes Sales Dataset - Worked f'!A:A,'Nikes Sales Dataset - Worked f'!A:E,5,FALSE)</f>
        <v>Premier III</v>
      </c>
      <c r="F1624" t="str">
        <f>VLOOKUP('Nikes Sales Dataset - Worked f'!A:A,'Nikes Sales Dataset - Worked f'!A:G,7,FALSE)</f>
        <v>M</v>
      </c>
      <c r="G1624" s="3">
        <f>VLOOKUP('Nikes Sales Dataset - Worked f'!A:A,'Nikes Sales Dataset - Worked f'!A:I,9,FALSE)</f>
        <v>3</v>
      </c>
      <c r="H1624" s="9">
        <f>VLOOKUP('Nikes Sales Dataset - Worked f'!A:A,'Nikes Sales Dataset - Worked f'!A:K,11,FALSE)</f>
        <v>2187.91</v>
      </c>
      <c r="I1624">
        <f>_xlfn.XLOOKUP('Cleaned and Transformed Dataset'!A:A,'Nikes Sales Dataset - Worked f'!A:A,'Nikes Sales Dataset - Worked f'!M:M)</f>
        <v>0</v>
      </c>
      <c r="J1624" s="9">
        <f>_xlfn.XLOOKUP(A:A,'Nikes Sales Dataset - Worked f'!A:A,'Nikes Sales Dataset - Worked f'!N:N)</f>
        <v>2187.91</v>
      </c>
      <c r="K1624" s="3">
        <f>_xlfn.XLOOKUP(A:A,'Nikes Sales Dataset - Worked f'!A:A,'Nikes Sales Dataset - Worked f'!P:P)</f>
        <v>6563.73</v>
      </c>
      <c r="L1624" s="7">
        <f>VLOOKUP('Nikes Sales Dataset - Worked f'!A:A,'Nikes Sales Dataset - Worked f'!A:R,18,FALSE)</f>
        <v>45557</v>
      </c>
      <c r="M1624" s="7" t="str">
        <f>_xlfn.XLOOKUP(A:A,'Nikes Sales Dataset - Worked f'!A:A,'Nikes Sales Dataset - Worked f'!S:S)</f>
        <v>Sep</v>
      </c>
      <c r="N1624" s="7" t="str">
        <f>_xlfn.XLOOKUP(A:A,'Nikes Sales Dataset - Worked f'!A:A,'Nikes Sales Dataset - Worked f'!T:T)</f>
        <v>2024</v>
      </c>
      <c r="O1624" t="str">
        <f>_xlfn.XLOOKUP(A:A,'Nikes Sales Dataset - Worked f'!A:A,'Nikes Sales Dataset - Worked f'!U:U)</f>
        <v>Online</v>
      </c>
      <c r="P1624" t="str">
        <f>_xlfn.XLOOKUP(A:A,'Nikes Sales Dataset - Worked f'!A:A,'Nikes Sales Dataset - Worked f'!W:W)</f>
        <v>Hyderabad</v>
      </c>
      <c r="Q1624" s="9">
        <f>_xlfn.XLOOKUP(A:A,'Nikes Sales Dataset - Worked f'!A:A,'Nikes Sales Dataset - Worked f'!X:X)</f>
        <v>1951.56</v>
      </c>
    </row>
    <row r="1625" spans="1:17" x14ac:dyDescent="0.25">
      <c r="A1625" s="4">
        <v>3623</v>
      </c>
      <c r="B1625" t="str">
        <f>VLOOKUP('Nikes Sales Dataset - Worked f'!A:A,'Nikes Sales Dataset - Worked f'!A:B,2,FALSE)</f>
        <v>3623_20250624</v>
      </c>
      <c r="C1625" t="str">
        <f>VLOOKUP('Nikes Sales Dataset - Worked f'!A:A,'Nikes Sales Dataset - Worked f'!A:C,3,FALSE)</f>
        <v>Men</v>
      </c>
      <c r="D1625" t="str">
        <f>VLOOKUP('Nikes Sales Dataset - Worked f'!A:A,'Nikes Sales Dataset - Worked f'!A:D,4,FALSE)</f>
        <v>Lifestyle</v>
      </c>
      <c r="E1625" t="str">
        <f>VLOOKUP('Nikes Sales Dataset - Worked f'!A:A,'Nikes Sales Dataset - Worked f'!A:E,5,FALSE)</f>
        <v>Waffle One</v>
      </c>
      <c r="F1625" t="str">
        <f>VLOOKUP('Nikes Sales Dataset - Worked f'!A:A,'Nikes Sales Dataset - Worked f'!A:G,7,FALSE)</f>
        <v>XL</v>
      </c>
      <c r="G1625" s="3">
        <f>VLOOKUP('Nikes Sales Dataset - Worked f'!A:A,'Nikes Sales Dataset - Worked f'!A:I,9,FALSE)</f>
        <v>1</v>
      </c>
      <c r="H1625" s="9">
        <f>VLOOKUP('Nikes Sales Dataset - Worked f'!A:A,'Nikes Sales Dataset - Worked f'!A:K,11,FALSE)</f>
        <v>6110.0300000000007</v>
      </c>
      <c r="I1625">
        <f>_xlfn.XLOOKUP('Cleaned and Transformed Dataset'!A:A,'Nikes Sales Dataset - Worked f'!A:A,'Nikes Sales Dataset - Worked f'!M:M)</f>
        <v>0.75</v>
      </c>
      <c r="J1625" s="9">
        <f>_xlfn.XLOOKUP(A:A,'Nikes Sales Dataset - Worked f'!A:A,'Nikes Sales Dataset - Worked f'!N:N)</f>
        <v>1527.5075000000002</v>
      </c>
      <c r="K1625" s="3">
        <f>_xlfn.XLOOKUP(A:A,'Nikes Sales Dataset - Worked f'!A:A,'Nikes Sales Dataset - Worked f'!P:P)</f>
        <v>1527.5075000000002</v>
      </c>
      <c r="L1625" s="7">
        <f>VLOOKUP('Nikes Sales Dataset - Worked f'!A:A,'Nikes Sales Dataset - Worked f'!A:R,18,FALSE)</f>
        <v>45832</v>
      </c>
      <c r="M1625" s="7" t="str">
        <f>_xlfn.XLOOKUP(A:A,'Nikes Sales Dataset - Worked f'!A:A,'Nikes Sales Dataset - Worked f'!S:S)</f>
        <v>Jun</v>
      </c>
      <c r="N1625" s="7" t="str">
        <f>_xlfn.XLOOKUP(A:A,'Nikes Sales Dataset - Worked f'!A:A,'Nikes Sales Dataset - Worked f'!T:T)</f>
        <v>2025</v>
      </c>
      <c r="O1625" t="str">
        <f>_xlfn.XLOOKUP(A:A,'Nikes Sales Dataset - Worked f'!A:A,'Nikes Sales Dataset - Worked f'!U:U)</f>
        <v>Retail</v>
      </c>
      <c r="P1625" t="str">
        <f>_xlfn.XLOOKUP(A:A,'Nikes Sales Dataset - Worked f'!A:A,'Nikes Sales Dataset - Worked f'!W:W)</f>
        <v>Mumbai</v>
      </c>
      <c r="Q1625" s="9">
        <f>_xlfn.XLOOKUP(A:A,'Nikes Sales Dataset - Worked f'!A:A,'Nikes Sales Dataset - Worked f'!X:X)</f>
        <v>1980.48</v>
      </c>
    </row>
    <row r="1626" spans="1:17" x14ac:dyDescent="0.25">
      <c r="A1626" s="4">
        <v>3624</v>
      </c>
      <c r="B1626" t="str">
        <f>VLOOKUP('Nikes Sales Dataset - Worked f'!A:A,'Nikes Sales Dataset - Worked f'!A:B,2,FALSE)</f>
        <v>3624_20241117</v>
      </c>
      <c r="C1626" t="str">
        <f>VLOOKUP('Nikes Sales Dataset - Worked f'!A:A,'Nikes Sales Dataset - Worked f'!A:C,3,FALSE)</f>
        <v>Women</v>
      </c>
      <c r="D1626" t="str">
        <f>VLOOKUP('Nikes Sales Dataset - Worked f'!A:A,'Nikes Sales Dataset - Worked f'!A:D,4,FALSE)</f>
        <v>Soccer</v>
      </c>
      <c r="E1626" t="str">
        <f>VLOOKUP('Nikes Sales Dataset - Worked f'!A:A,'Nikes Sales Dataset - Worked f'!A:E,5,FALSE)</f>
        <v>Premier III</v>
      </c>
      <c r="F1626" t="str">
        <f>VLOOKUP('Nikes Sales Dataset - Worked f'!A:A,'Nikes Sales Dataset - Worked f'!A:G,7,FALSE)</f>
        <v>M</v>
      </c>
      <c r="G1626" s="3">
        <f>VLOOKUP('Nikes Sales Dataset - Worked f'!A:A,'Nikes Sales Dataset - Worked f'!A:I,9,FALSE)</f>
        <v>-1</v>
      </c>
      <c r="H1626" s="9">
        <f>VLOOKUP('Nikes Sales Dataset - Worked f'!A:A,'Nikes Sales Dataset - Worked f'!A:K,11,FALSE)</f>
        <v>8534.07</v>
      </c>
      <c r="I1626">
        <f>_xlfn.XLOOKUP('Cleaned and Transformed Dataset'!A:A,'Nikes Sales Dataset - Worked f'!A:A,'Nikes Sales Dataset - Worked f'!M:M)</f>
        <v>0</v>
      </c>
      <c r="J1626" s="9">
        <f>_xlfn.XLOOKUP(A:A,'Nikes Sales Dataset - Worked f'!A:A,'Nikes Sales Dataset - Worked f'!N:N)</f>
        <v>8534.07</v>
      </c>
      <c r="K1626" s="3">
        <f>_xlfn.XLOOKUP(A:A,'Nikes Sales Dataset - Worked f'!A:A,'Nikes Sales Dataset - Worked f'!P:P)</f>
        <v>-8534.07</v>
      </c>
      <c r="L1626" s="7">
        <f>VLOOKUP('Nikes Sales Dataset - Worked f'!A:A,'Nikes Sales Dataset - Worked f'!A:R,18,FALSE)</f>
        <v>45613</v>
      </c>
      <c r="M1626" s="7" t="str">
        <f>_xlfn.XLOOKUP(A:A,'Nikes Sales Dataset - Worked f'!A:A,'Nikes Sales Dataset - Worked f'!S:S)</f>
        <v>Nov</v>
      </c>
      <c r="N1626" s="7" t="str">
        <f>_xlfn.XLOOKUP(A:A,'Nikes Sales Dataset - Worked f'!A:A,'Nikes Sales Dataset - Worked f'!T:T)</f>
        <v>2024</v>
      </c>
      <c r="O1626" t="str">
        <f>_xlfn.XLOOKUP(A:A,'Nikes Sales Dataset - Worked f'!A:A,'Nikes Sales Dataset - Worked f'!U:U)</f>
        <v>Retail</v>
      </c>
      <c r="P1626" t="str">
        <f>_xlfn.XLOOKUP(A:A,'Nikes Sales Dataset - Worked f'!A:A,'Nikes Sales Dataset - Worked f'!W:W)</f>
        <v>Mumbai</v>
      </c>
      <c r="Q1626" s="9">
        <f>_xlfn.XLOOKUP(A:A,'Nikes Sales Dataset - Worked f'!A:A,'Nikes Sales Dataset - Worked f'!X:X)</f>
        <v>-1124.03</v>
      </c>
    </row>
    <row r="1627" spans="1:17" x14ac:dyDescent="0.25">
      <c r="A1627" s="4">
        <v>3625</v>
      </c>
      <c r="B1627" t="str">
        <f>VLOOKUP('Nikes Sales Dataset - Worked f'!A:A,'Nikes Sales Dataset - Worked f'!A:B,2,FALSE)</f>
        <v>3625_20250302</v>
      </c>
      <c r="C1627" t="str">
        <f>VLOOKUP('Nikes Sales Dataset - Worked f'!A:A,'Nikes Sales Dataset - Worked f'!A:C,3,FALSE)</f>
        <v>Kids</v>
      </c>
      <c r="D1627" t="str">
        <f>VLOOKUP('Nikes Sales Dataset - Worked f'!A:A,'Nikes Sales Dataset - Worked f'!A:D,4,FALSE)</f>
        <v>Soccer</v>
      </c>
      <c r="E1627" t="str">
        <f>VLOOKUP('Nikes Sales Dataset - Worked f'!A:A,'Nikes Sales Dataset - Worked f'!A:E,5,FALSE)</f>
        <v>Tiempo Legend</v>
      </c>
      <c r="F1627" t="str">
        <f>VLOOKUP('Nikes Sales Dataset - Worked f'!A:A,'Nikes Sales Dataset - Worked f'!A:G,7,FALSE)</f>
        <v>XL</v>
      </c>
      <c r="G1627" s="3">
        <f>VLOOKUP('Nikes Sales Dataset - Worked f'!A:A,'Nikes Sales Dataset - Worked f'!A:I,9,FALSE)</f>
        <v>1</v>
      </c>
      <c r="H1627" s="9">
        <f>VLOOKUP('Nikes Sales Dataset - Worked f'!A:A,'Nikes Sales Dataset - Worked f'!A:K,11,FALSE)</f>
        <v>6110.0300000000007</v>
      </c>
      <c r="I1627">
        <f>_xlfn.XLOOKUP('Cleaned and Transformed Dataset'!A:A,'Nikes Sales Dataset - Worked f'!A:A,'Nikes Sales Dataset - Worked f'!M:M)</f>
        <v>0</v>
      </c>
      <c r="J1627" s="9">
        <f>_xlfn.XLOOKUP(A:A,'Nikes Sales Dataset - Worked f'!A:A,'Nikes Sales Dataset - Worked f'!N:N)</f>
        <v>6110.0300000000007</v>
      </c>
      <c r="K1627" s="3">
        <f>_xlfn.XLOOKUP(A:A,'Nikes Sales Dataset - Worked f'!A:A,'Nikes Sales Dataset - Worked f'!P:P)</f>
        <v>6110.0300000000007</v>
      </c>
      <c r="L1627" s="7">
        <f>VLOOKUP('Nikes Sales Dataset - Worked f'!A:A,'Nikes Sales Dataset - Worked f'!A:R,18,FALSE)</f>
        <v>45718</v>
      </c>
      <c r="M1627" s="7" t="str">
        <f>_xlfn.XLOOKUP(A:A,'Nikes Sales Dataset - Worked f'!A:A,'Nikes Sales Dataset - Worked f'!S:S)</f>
        <v>Mar</v>
      </c>
      <c r="N1627" s="7" t="str">
        <f>_xlfn.XLOOKUP(A:A,'Nikes Sales Dataset - Worked f'!A:A,'Nikes Sales Dataset - Worked f'!T:T)</f>
        <v>2025</v>
      </c>
      <c r="O1627" t="str">
        <f>_xlfn.XLOOKUP(A:A,'Nikes Sales Dataset - Worked f'!A:A,'Nikes Sales Dataset - Worked f'!U:U)</f>
        <v>Retail</v>
      </c>
      <c r="P1627" t="str">
        <f>_xlfn.XLOOKUP(A:A,'Nikes Sales Dataset - Worked f'!A:A,'Nikes Sales Dataset - Worked f'!W:W)</f>
        <v>Kolkata</v>
      </c>
      <c r="Q1627" s="9">
        <f>_xlfn.XLOOKUP(A:A,'Nikes Sales Dataset - Worked f'!A:A,'Nikes Sales Dataset - Worked f'!X:X)</f>
        <v>849.98</v>
      </c>
    </row>
    <row r="1628" spans="1:17" x14ac:dyDescent="0.25">
      <c r="A1628" s="4">
        <v>3626</v>
      </c>
      <c r="B1628" t="str">
        <f>VLOOKUP('Nikes Sales Dataset - Worked f'!A:A,'Nikes Sales Dataset - Worked f'!A:B,2,FALSE)</f>
        <v>3626_20240924</v>
      </c>
      <c r="C1628" t="str">
        <f>VLOOKUP('Nikes Sales Dataset - Worked f'!A:A,'Nikes Sales Dataset - Worked f'!A:C,3,FALSE)</f>
        <v>Men</v>
      </c>
      <c r="D1628" t="str">
        <f>VLOOKUP('Nikes Sales Dataset - Worked f'!A:A,'Nikes Sales Dataset - Worked f'!A:D,4,FALSE)</f>
        <v>Running</v>
      </c>
      <c r="E1628" t="str">
        <f>VLOOKUP('Nikes Sales Dataset - Worked f'!A:A,'Nikes Sales Dataset - Worked f'!A:E,5,FALSE)</f>
        <v>React Infinity</v>
      </c>
      <c r="F1628" t="str">
        <f>VLOOKUP('Nikes Sales Dataset - Worked f'!A:A,'Nikes Sales Dataset - Worked f'!A:G,7,FALSE)</f>
        <v>M</v>
      </c>
      <c r="G1628" s="3">
        <f>VLOOKUP('Nikes Sales Dataset - Worked f'!A:A,'Nikes Sales Dataset - Worked f'!A:I,9,FALSE)</f>
        <v>1</v>
      </c>
      <c r="H1628" s="9">
        <f>VLOOKUP('Nikes Sales Dataset - Worked f'!A:A,'Nikes Sales Dataset - Worked f'!A:K,11,FALSE)</f>
        <v>6110.0300000000007</v>
      </c>
      <c r="I1628">
        <f>_xlfn.XLOOKUP('Cleaned and Transformed Dataset'!A:A,'Nikes Sales Dataset - Worked f'!A:A,'Nikes Sales Dataset - Worked f'!M:M)</f>
        <v>0</v>
      </c>
      <c r="J1628" s="9">
        <f>_xlfn.XLOOKUP(A:A,'Nikes Sales Dataset - Worked f'!A:A,'Nikes Sales Dataset - Worked f'!N:N)</f>
        <v>6110.0300000000007</v>
      </c>
      <c r="K1628" s="3">
        <f>_xlfn.XLOOKUP(A:A,'Nikes Sales Dataset - Worked f'!A:A,'Nikes Sales Dataset - Worked f'!P:P)</f>
        <v>6110.0300000000007</v>
      </c>
      <c r="L1628" s="7">
        <f>VLOOKUP('Nikes Sales Dataset - Worked f'!A:A,'Nikes Sales Dataset - Worked f'!A:R,18,FALSE)</f>
        <v>45559</v>
      </c>
      <c r="M1628" s="7" t="str">
        <f>_xlfn.XLOOKUP(A:A,'Nikes Sales Dataset - Worked f'!A:A,'Nikes Sales Dataset - Worked f'!S:S)</f>
        <v>Sep</v>
      </c>
      <c r="N1628" s="7" t="str">
        <f>_xlfn.XLOOKUP(A:A,'Nikes Sales Dataset - Worked f'!A:A,'Nikes Sales Dataset - Worked f'!T:T)</f>
        <v>2024</v>
      </c>
      <c r="O1628" t="str">
        <f>_xlfn.XLOOKUP(A:A,'Nikes Sales Dataset - Worked f'!A:A,'Nikes Sales Dataset - Worked f'!U:U)</f>
        <v>Retail</v>
      </c>
      <c r="P1628" t="str">
        <f>_xlfn.XLOOKUP(A:A,'Nikes Sales Dataset - Worked f'!A:A,'Nikes Sales Dataset - Worked f'!W:W)</f>
        <v>Pune</v>
      </c>
      <c r="Q1628" s="9">
        <f>_xlfn.XLOOKUP(A:A,'Nikes Sales Dataset - Worked f'!A:A,'Nikes Sales Dataset - Worked f'!X:X)</f>
        <v>1911.32</v>
      </c>
    </row>
    <row r="1629" spans="1:17" x14ac:dyDescent="0.25">
      <c r="A1629" s="4">
        <v>3627</v>
      </c>
      <c r="B1629" t="str">
        <f>VLOOKUP('Nikes Sales Dataset - Worked f'!A:A,'Nikes Sales Dataset - Worked f'!A:B,2,FALSE)</f>
        <v>3627_20241221</v>
      </c>
      <c r="C1629" t="str">
        <f>VLOOKUP('Nikes Sales Dataset - Worked f'!A:A,'Nikes Sales Dataset - Worked f'!A:C,3,FALSE)</f>
        <v>Kids</v>
      </c>
      <c r="D1629" t="str">
        <f>VLOOKUP('Nikes Sales Dataset - Worked f'!A:A,'Nikes Sales Dataset - Worked f'!A:D,4,FALSE)</f>
        <v>Training</v>
      </c>
      <c r="E1629" t="str">
        <f>VLOOKUP('Nikes Sales Dataset - Worked f'!A:A,'Nikes Sales Dataset - Worked f'!A:E,5,FALSE)</f>
        <v>SuperRep Go</v>
      </c>
      <c r="F1629" t="str">
        <f>VLOOKUP('Nikes Sales Dataset - Worked f'!A:A,'Nikes Sales Dataset - Worked f'!A:G,7,FALSE)</f>
        <v>M</v>
      </c>
      <c r="G1629" s="3">
        <f>VLOOKUP('Nikes Sales Dataset - Worked f'!A:A,'Nikes Sales Dataset - Worked f'!A:I,9,FALSE)</f>
        <v>1</v>
      </c>
      <c r="H1629" s="9">
        <f>VLOOKUP('Nikes Sales Dataset - Worked f'!A:A,'Nikes Sales Dataset - Worked f'!A:K,11,FALSE)</f>
        <v>6110.0300000000007</v>
      </c>
      <c r="I1629">
        <f>_xlfn.XLOOKUP('Cleaned and Transformed Dataset'!A:A,'Nikes Sales Dataset - Worked f'!A:A,'Nikes Sales Dataset - Worked f'!M:M)</f>
        <v>1.07</v>
      </c>
      <c r="J1629" s="9">
        <f>_xlfn.XLOOKUP(A:A,'Nikes Sales Dataset - Worked f'!A:A,'Nikes Sales Dataset - Worked f'!N:N)</f>
        <v>-427.70210000000043</v>
      </c>
      <c r="K1629" s="3">
        <f>_xlfn.XLOOKUP(A:A,'Nikes Sales Dataset - Worked f'!A:A,'Nikes Sales Dataset - Worked f'!P:P)</f>
        <v>-427.70210000000043</v>
      </c>
      <c r="L1629" s="7">
        <f>VLOOKUP('Nikes Sales Dataset - Worked f'!A:A,'Nikes Sales Dataset - Worked f'!A:R,18,FALSE)</f>
        <v>45647</v>
      </c>
      <c r="M1629" s="7" t="str">
        <f>_xlfn.XLOOKUP(A:A,'Nikes Sales Dataset - Worked f'!A:A,'Nikes Sales Dataset - Worked f'!S:S)</f>
        <v>Dec</v>
      </c>
      <c r="N1629" s="7" t="str">
        <f>_xlfn.XLOOKUP(A:A,'Nikes Sales Dataset - Worked f'!A:A,'Nikes Sales Dataset - Worked f'!T:T)</f>
        <v>2024</v>
      </c>
      <c r="O1629" t="str">
        <f>_xlfn.XLOOKUP(A:A,'Nikes Sales Dataset - Worked f'!A:A,'Nikes Sales Dataset - Worked f'!U:U)</f>
        <v>Online</v>
      </c>
      <c r="P1629" t="str">
        <f>_xlfn.XLOOKUP(A:A,'Nikes Sales Dataset - Worked f'!A:A,'Nikes Sales Dataset - Worked f'!W:W)</f>
        <v>Mumbai</v>
      </c>
      <c r="Q1629" s="9">
        <f>_xlfn.XLOOKUP(A:A,'Nikes Sales Dataset - Worked f'!A:A,'Nikes Sales Dataset - Worked f'!X:X)</f>
        <v>396.74</v>
      </c>
    </row>
    <row r="1630" spans="1:17" x14ac:dyDescent="0.25">
      <c r="A1630" s="4">
        <v>3628</v>
      </c>
      <c r="B1630" t="str">
        <f>VLOOKUP('Nikes Sales Dataset - Worked f'!A:A,'Nikes Sales Dataset - Worked f'!A:B,2,FALSE)</f>
        <v>3628_Unknown Date</v>
      </c>
      <c r="C1630" t="str">
        <f>VLOOKUP('Nikes Sales Dataset - Worked f'!A:A,'Nikes Sales Dataset - Worked f'!A:C,3,FALSE)</f>
        <v>Kids</v>
      </c>
      <c r="D1630" t="str">
        <f>VLOOKUP('Nikes Sales Dataset - Worked f'!A:A,'Nikes Sales Dataset - Worked f'!A:D,4,FALSE)</f>
        <v>Running</v>
      </c>
      <c r="E1630" t="str">
        <f>VLOOKUP('Nikes Sales Dataset - Worked f'!A:A,'Nikes Sales Dataset - Worked f'!A:E,5,FALSE)</f>
        <v>Free RN</v>
      </c>
      <c r="F1630" t="str">
        <f>VLOOKUP('Nikes Sales Dataset - Worked f'!A:A,'Nikes Sales Dataset - Worked f'!A:G,7,FALSE)</f>
        <v>M</v>
      </c>
      <c r="G1630" s="3">
        <f>VLOOKUP('Nikes Sales Dataset - Worked f'!A:A,'Nikes Sales Dataset - Worked f'!A:I,9,FALSE)</f>
        <v>0</v>
      </c>
      <c r="H1630" s="9">
        <f>VLOOKUP('Nikes Sales Dataset - Worked f'!A:A,'Nikes Sales Dataset - Worked f'!A:K,11,FALSE)</f>
        <v>8584.41</v>
      </c>
      <c r="I1630">
        <f>_xlfn.XLOOKUP('Cleaned and Transformed Dataset'!A:A,'Nikes Sales Dataset - Worked f'!A:A,'Nikes Sales Dataset - Worked f'!M:M)</f>
        <v>0.98</v>
      </c>
      <c r="J1630" s="9">
        <f>_xlfn.XLOOKUP(A:A,'Nikes Sales Dataset - Worked f'!A:A,'Nikes Sales Dataset - Worked f'!N:N)</f>
        <v>171.68820000000014</v>
      </c>
      <c r="K1630" s="3">
        <f>_xlfn.XLOOKUP(A:A,'Nikes Sales Dataset - Worked f'!A:A,'Nikes Sales Dataset - Worked f'!P:P)</f>
        <v>0</v>
      </c>
      <c r="L1630" s="7" t="str">
        <f>VLOOKUP('Nikes Sales Dataset - Worked f'!A:A,'Nikes Sales Dataset - Worked f'!A:R,18,FALSE)</f>
        <v>Unknown Date</v>
      </c>
      <c r="M1630" s="7" t="str">
        <f>_xlfn.XLOOKUP(A:A,'Nikes Sales Dataset - Worked f'!A:A,'Nikes Sales Dataset - Worked f'!S:S)</f>
        <v>Unknown</v>
      </c>
      <c r="N1630" s="7" t="str">
        <f>_xlfn.XLOOKUP(A:A,'Nikes Sales Dataset - Worked f'!A:A,'Nikes Sales Dataset - Worked f'!T:T)</f>
        <v>Unknown</v>
      </c>
      <c r="O1630" t="str">
        <f>_xlfn.XLOOKUP(A:A,'Nikes Sales Dataset - Worked f'!A:A,'Nikes Sales Dataset - Worked f'!U:U)</f>
        <v>Online</v>
      </c>
      <c r="P1630" t="str">
        <f>_xlfn.XLOOKUP(A:A,'Nikes Sales Dataset - Worked f'!A:A,'Nikes Sales Dataset - Worked f'!W:W)</f>
        <v>Hyderabad</v>
      </c>
      <c r="Q1630" s="9">
        <f>_xlfn.XLOOKUP(A:A,'Nikes Sales Dataset - Worked f'!A:A,'Nikes Sales Dataset - Worked f'!X:X)</f>
        <v>-357.52</v>
      </c>
    </row>
    <row r="1631" spans="1:17" x14ac:dyDescent="0.25">
      <c r="A1631" s="4">
        <v>3629</v>
      </c>
      <c r="B1631" t="str">
        <f>VLOOKUP('Nikes Sales Dataset - Worked f'!A:A,'Nikes Sales Dataset - Worked f'!A:B,2,FALSE)</f>
        <v>3629_Unknown Date</v>
      </c>
      <c r="C1631" t="str">
        <f>VLOOKUP('Nikes Sales Dataset - Worked f'!A:A,'Nikes Sales Dataset - Worked f'!A:C,3,FALSE)</f>
        <v>Kids</v>
      </c>
      <c r="D1631" t="str">
        <f>VLOOKUP('Nikes Sales Dataset - Worked f'!A:A,'Nikes Sales Dataset - Worked f'!A:D,4,FALSE)</f>
        <v>Soccer</v>
      </c>
      <c r="E1631" t="str">
        <f>VLOOKUP('Nikes Sales Dataset - Worked f'!A:A,'Nikes Sales Dataset - Worked f'!A:E,5,FALSE)</f>
        <v>Mercurial Superfly</v>
      </c>
      <c r="F1631" t="str">
        <f>VLOOKUP('Nikes Sales Dataset - Worked f'!A:A,'Nikes Sales Dataset - Worked f'!A:G,7,FALSE)</f>
        <v>XL</v>
      </c>
      <c r="G1631" s="3">
        <f>VLOOKUP('Nikes Sales Dataset - Worked f'!A:A,'Nikes Sales Dataset - Worked f'!A:I,9,FALSE)</f>
        <v>0</v>
      </c>
      <c r="H1631" s="9">
        <f>VLOOKUP('Nikes Sales Dataset - Worked f'!A:A,'Nikes Sales Dataset - Worked f'!A:K,11,FALSE)</f>
        <v>6110.0300000000007</v>
      </c>
      <c r="I1631">
        <f>_xlfn.XLOOKUP('Cleaned and Transformed Dataset'!A:A,'Nikes Sales Dataset - Worked f'!A:A,'Nikes Sales Dataset - Worked f'!M:M)</f>
        <v>0</v>
      </c>
      <c r="J1631" s="9">
        <f>_xlfn.XLOOKUP(A:A,'Nikes Sales Dataset - Worked f'!A:A,'Nikes Sales Dataset - Worked f'!N:N)</f>
        <v>6110.0300000000007</v>
      </c>
      <c r="K1631" s="3">
        <f>_xlfn.XLOOKUP(A:A,'Nikes Sales Dataset - Worked f'!A:A,'Nikes Sales Dataset - Worked f'!P:P)</f>
        <v>0</v>
      </c>
      <c r="L1631" s="7" t="str">
        <f>VLOOKUP('Nikes Sales Dataset - Worked f'!A:A,'Nikes Sales Dataset - Worked f'!A:R,18,FALSE)</f>
        <v>Unknown Date</v>
      </c>
      <c r="M1631" s="7" t="str">
        <f>_xlfn.XLOOKUP(A:A,'Nikes Sales Dataset - Worked f'!A:A,'Nikes Sales Dataset - Worked f'!S:S)</f>
        <v>Unknown</v>
      </c>
      <c r="N1631" s="7" t="str">
        <f>_xlfn.XLOOKUP(A:A,'Nikes Sales Dataset - Worked f'!A:A,'Nikes Sales Dataset - Worked f'!T:T)</f>
        <v>Unknown</v>
      </c>
      <c r="O1631" t="str">
        <f>_xlfn.XLOOKUP(A:A,'Nikes Sales Dataset - Worked f'!A:A,'Nikes Sales Dataset - Worked f'!U:U)</f>
        <v>Online</v>
      </c>
      <c r="P1631" t="str">
        <f>_xlfn.XLOOKUP(A:A,'Nikes Sales Dataset - Worked f'!A:A,'Nikes Sales Dataset - Worked f'!W:W)</f>
        <v>Hyderabad</v>
      </c>
      <c r="Q1631" s="9">
        <f>_xlfn.XLOOKUP(A:A,'Nikes Sales Dataset - Worked f'!A:A,'Nikes Sales Dataset - Worked f'!X:X)</f>
        <v>-1052.78</v>
      </c>
    </row>
    <row r="1632" spans="1:17" x14ac:dyDescent="0.25">
      <c r="A1632" s="4">
        <v>3630</v>
      </c>
      <c r="B1632" t="str">
        <f>VLOOKUP('Nikes Sales Dataset - Worked f'!A:A,'Nikes Sales Dataset - Worked f'!A:B,2,FALSE)</f>
        <v>3630_Unknown Date</v>
      </c>
      <c r="C1632" t="str">
        <f>VLOOKUP('Nikes Sales Dataset - Worked f'!A:A,'Nikes Sales Dataset - Worked f'!A:C,3,FALSE)</f>
        <v>Men</v>
      </c>
      <c r="D1632" t="str">
        <f>VLOOKUP('Nikes Sales Dataset - Worked f'!A:A,'Nikes Sales Dataset - Worked f'!A:D,4,FALSE)</f>
        <v>Training</v>
      </c>
      <c r="E1632" t="str">
        <f>VLOOKUP('Nikes Sales Dataset - Worked f'!A:A,'Nikes Sales Dataset - Worked f'!A:E,5,FALSE)</f>
        <v>Flex Trainer</v>
      </c>
      <c r="F1632" t="str">
        <f>VLOOKUP('Nikes Sales Dataset - Worked f'!A:A,'Nikes Sales Dataset - Worked f'!A:G,7,FALSE)</f>
        <v>XL</v>
      </c>
      <c r="G1632" s="3">
        <f>VLOOKUP('Nikes Sales Dataset - Worked f'!A:A,'Nikes Sales Dataset - Worked f'!A:I,9,FALSE)</f>
        <v>-1</v>
      </c>
      <c r="H1632" s="9">
        <f>VLOOKUP('Nikes Sales Dataset - Worked f'!A:A,'Nikes Sales Dataset - Worked f'!A:K,11,FALSE)</f>
        <v>2467.4899999999998</v>
      </c>
      <c r="I1632">
        <f>_xlfn.XLOOKUP('Cleaned and Transformed Dataset'!A:A,'Nikes Sales Dataset - Worked f'!A:A,'Nikes Sales Dataset - Worked f'!M:M)</f>
        <v>0</v>
      </c>
      <c r="J1632" s="9">
        <f>_xlfn.XLOOKUP(A:A,'Nikes Sales Dataset - Worked f'!A:A,'Nikes Sales Dataset - Worked f'!N:N)</f>
        <v>2467.4899999999998</v>
      </c>
      <c r="K1632" s="3">
        <f>_xlfn.XLOOKUP(A:A,'Nikes Sales Dataset - Worked f'!A:A,'Nikes Sales Dataset - Worked f'!P:P)</f>
        <v>-2467.4899999999998</v>
      </c>
      <c r="L1632" s="7" t="str">
        <f>VLOOKUP('Nikes Sales Dataset - Worked f'!A:A,'Nikes Sales Dataset - Worked f'!A:R,18,FALSE)</f>
        <v>Unknown Date</v>
      </c>
      <c r="M1632" s="7" t="str">
        <f>_xlfn.XLOOKUP(A:A,'Nikes Sales Dataset - Worked f'!A:A,'Nikes Sales Dataset - Worked f'!S:S)</f>
        <v>Unknown</v>
      </c>
      <c r="N1632" s="7" t="str">
        <f>_xlfn.XLOOKUP(A:A,'Nikes Sales Dataset - Worked f'!A:A,'Nikes Sales Dataset - Worked f'!T:T)</f>
        <v>Unknown</v>
      </c>
      <c r="O1632" t="str">
        <f>_xlfn.XLOOKUP(A:A,'Nikes Sales Dataset - Worked f'!A:A,'Nikes Sales Dataset - Worked f'!U:U)</f>
        <v>Online</v>
      </c>
      <c r="P1632" t="str">
        <f>_xlfn.XLOOKUP(A:A,'Nikes Sales Dataset - Worked f'!A:A,'Nikes Sales Dataset - Worked f'!W:W)</f>
        <v>Pune</v>
      </c>
      <c r="Q1632" s="9">
        <f>_xlfn.XLOOKUP(A:A,'Nikes Sales Dataset - Worked f'!A:A,'Nikes Sales Dataset - Worked f'!X:X)</f>
        <v>3101.6</v>
      </c>
    </row>
    <row r="1633" spans="1:17" x14ac:dyDescent="0.25">
      <c r="A1633" s="4">
        <v>3631</v>
      </c>
      <c r="B1633" t="str">
        <f>VLOOKUP('Nikes Sales Dataset - Worked f'!A:A,'Nikes Sales Dataset - Worked f'!A:B,2,FALSE)</f>
        <v>3631_Unknown Date</v>
      </c>
      <c r="C1633" t="str">
        <f>VLOOKUP('Nikes Sales Dataset - Worked f'!A:A,'Nikes Sales Dataset - Worked f'!A:C,3,FALSE)</f>
        <v>Men</v>
      </c>
      <c r="D1633" t="str">
        <f>VLOOKUP('Nikes Sales Dataset - Worked f'!A:A,'Nikes Sales Dataset - Worked f'!A:D,4,FALSE)</f>
        <v>Training</v>
      </c>
      <c r="E1633" t="str">
        <f>VLOOKUP('Nikes Sales Dataset - Worked f'!A:A,'Nikes Sales Dataset - Worked f'!A:E,5,FALSE)</f>
        <v>Metcon 7</v>
      </c>
      <c r="F1633" t="str">
        <f>VLOOKUP('Nikes Sales Dataset - Worked f'!A:A,'Nikes Sales Dataset - Worked f'!A:G,7,FALSE)</f>
        <v>XL</v>
      </c>
      <c r="G1633" s="3">
        <f>VLOOKUP('Nikes Sales Dataset - Worked f'!A:A,'Nikes Sales Dataset - Worked f'!A:I,9,FALSE)</f>
        <v>1</v>
      </c>
      <c r="H1633" s="9">
        <f>VLOOKUP('Nikes Sales Dataset - Worked f'!A:A,'Nikes Sales Dataset - Worked f'!A:K,11,FALSE)</f>
        <v>2855.37</v>
      </c>
      <c r="I1633">
        <f>_xlfn.XLOOKUP('Cleaned and Transformed Dataset'!A:A,'Nikes Sales Dataset - Worked f'!A:A,'Nikes Sales Dataset - Worked f'!M:M)</f>
        <v>0</v>
      </c>
      <c r="J1633" s="9">
        <f>_xlfn.XLOOKUP(A:A,'Nikes Sales Dataset - Worked f'!A:A,'Nikes Sales Dataset - Worked f'!N:N)</f>
        <v>2855.37</v>
      </c>
      <c r="K1633" s="3">
        <f>_xlfn.XLOOKUP(A:A,'Nikes Sales Dataset - Worked f'!A:A,'Nikes Sales Dataset - Worked f'!P:P)</f>
        <v>2855.37</v>
      </c>
      <c r="L1633" s="7" t="str">
        <f>VLOOKUP('Nikes Sales Dataset - Worked f'!A:A,'Nikes Sales Dataset - Worked f'!A:R,18,FALSE)</f>
        <v>Unknown Date</v>
      </c>
      <c r="M1633" s="7" t="str">
        <f>_xlfn.XLOOKUP(A:A,'Nikes Sales Dataset - Worked f'!A:A,'Nikes Sales Dataset - Worked f'!S:S)</f>
        <v>Unknown</v>
      </c>
      <c r="N1633" s="7" t="str">
        <f>_xlfn.XLOOKUP(A:A,'Nikes Sales Dataset - Worked f'!A:A,'Nikes Sales Dataset - Worked f'!T:T)</f>
        <v>Unknown</v>
      </c>
      <c r="O1633" t="str">
        <f>_xlfn.XLOOKUP(A:A,'Nikes Sales Dataset - Worked f'!A:A,'Nikes Sales Dataset - Worked f'!U:U)</f>
        <v>Retail</v>
      </c>
      <c r="P1633" t="str">
        <f>_xlfn.XLOOKUP(A:A,'Nikes Sales Dataset - Worked f'!A:A,'Nikes Sales Dataset - Worked f'!W:W)</f>
        <v>Bangalore</v>
      </c>
      <c r="Q1633" s="9">
        <f>_xlfn.XLOOKUP(A:A,'Nikes Sales Dataset - Worked f'!A:A,'Nikes Sales Dataset - Worked f'!X:X)</f>
        <v>185.49</v>
      </c>
    </row>
    <row r="1634" spans="1:17" x14ac:dyDescent="0.25">
      <c r="A1634" s="4">
        <v>3632</v>
      </c>
      <c r="B1634" t="str">
        <f>VLOOKUP('Nikes Sales Dataset - Worked f'!A:A,'Nikes Sales Dataset - Worked f'!A:B,2,FALSE)</f>
        <v>3632_20241210</v>
      </c>
      <c r="C1634" t="str">
        <f>VLOOKUP('Nikes Sales Dataset - Worked f'!A:A,'Nikes Sales Dataset - Worked f'!A:C,3,FALSE)</f>
        <v>Kids</v>
      </c>
      <c r="D1634" t="str">
        <f>VLOOKUP('Nikes Sales Dataset - Worked f'!A:A,'Nikes Sales Dataset - Worked f'!A:D,4,FALSE)</f>
        <v>Basketball</v>
      </c>
      <c r="E1634" t="str">
        <f>VLOOKUP('Nikes Sales Dataset - Worked f'!A:A,'Nikes Sales Dataset - Worked f'!A:E,5,FALSE)</f>
        <v>LeBron 20</v>
      </c>
      <c r="F1634" t="str">
        <f>VLOOKUP('Nikes Sales Dataset - Worked f'!A:A,'Nikes Sales Dataset - Worked f'!A:G,7,FALSE)</f>
        <v>M</v>
      </c>
      <c r="G1634" s="3">
        <f>VLOOKUP('Nikes Sales Dataset - Worked f'!A:A,'Nikes Sales Dataset - Worked f'!A:I,9,FALSE)</f>
        <v>1</v>
      </c>
      <c r="H1634" s="9">
        <f>VLOOKUP('Nikes Sales Dataset - Worked f'!A:A,'Nikes Sales Dataset - Worked f'!A:K,11,FALSE)</f>
        <v>6110.0300000000007</v>
      </c>
      <c r="I1634">
        <f>_xlfn.XLOOKUP('Cleaned and Transformed Dataset'!A:A,'Nikes Sales Dataset - Worked f'!A:A,'Nikes Sales Dataset - Worked f'!M:M)</f>
        <v>0.56000000000000005</v>
      </c>
      <c r="J1634" s="9">
        <f>_xlfn.XLOOKUP(A:A,'Nikes Sales Dataset - Worked f'!A:A,'Nikes Sales Dataset - Worked f'!N:N)</f>
        <v>2688.4132</v>
      </c>
      <c r="K1634" s="3">
        <f>_xlfn.XLOOKUP(A:A,'Nikes Sales Dataset - Worked f'!A:A,'Nikes Sales Dataset - Worked f'!P:P)</f>
        <v>2688.4132</v>
      </c>
      <c r="L1634" s="7">
        <f>VLOOKUP('Nikes Sales Dataset - Worked f'!A:A,'Nikes Sales Dataset - Worked f'!A:R,18,FALSE)</f>
        <v>45636</v>
      </c>
      <c r="M1634" s="7" t="str">
        <f>_xlfn.XLOOKUP(A:A,'Nikes Sales Dataset - Worked f'!A:A,'Nikes Sales Dataset - Worked f'!S:S)</f>
        <v>Dec</v>
      </c>
      <c r="N1634" s="7" t="str">
        <f>_xlfn.XLOOKUP(A:A,'Nikes Sales Dataset - Worked f'!A:A,'Nikes Sales Dataset - Worked f'!T:T)</f>
        <v>2024</v>
      </c>
      <c r="O1634" t="str">
        <f>_xlfn.XLOOKUP(A:A,'Nikes Sales Dataset - Worked f'!A:A,'Nikes Sales Dataset - Worked f'!U:U)</f>
        <v>Retail</v>
      </c>
      <c r="P1634" t="str">
        <f>_xlfn.XLOOKUP(A:A,'Nikes Sales Dataset - Worked f'!A:A,'Nikes Sales Dataset - Worked f'!W:W)</f>
        <v>Bangalore</v>
      </c>
      <c r="Q1634" s="9">
        <f>_xlfn.XLOOKUP(A:A,'Nikes Sales Dataset - Worked f'!A:A,'Nikes Sales Dataset - Worked f'!X:X)</f>
        <v>2836.11</v>
      </c>
    </row>
    <row r="1635" spans="1:17" x14ac:dyDescent="0.25">
      <c r="A1635" s="4">
        <v>3633</v>
      </c>
      <c r="B1635" t="str">
        <f>VLOOKUP('Nikes Sales Dataset - Worked f'!A:A,'Nikes Sales Dataset - Worked f'!A:B,2,FALSE)</f>
        <v>3633_Unknown Date</v>
      </c>
      <c r="C1635" t="str">
        <f>VLOOKUP('Nikes Sales Dataset - Worked f'!A:A,'Nikes Sales Dataset - Worked f'!A:C,3,FALSE)</f>
        <v>Kids</v>
      </c>
      <c r="D1635" t="str">
        <f>VLOOKUP('Nikes Sales Dataset - Worked f'!A:A,'Nikes Sales Dataset - Worked f'!A:D,4,FALSE)</f>
        <v>Training</v>
      </c>
      <c r="E1635" t="str">
        <f>VLOOKUP('Nikes Sales Dataset - Worked f'!A:A,'Nikes Sales Dataset - Worked f'!A:E,5,FALSE)</f>
        <v>Flex Trainer</v>
      </c>
      <c r="F1635" t="str">
        <f>VLOOKUP('Nikes Sales Dataset - Worked f'!A:A,'Nikes Sales Dataset - Worked f'!A:G,7,FALSE)</f>
        <v>M</v>
      </c>
      <c r="G1635" s="3">
        <f>VLOOKUP('Nikes Sales Dataset - Worked f'!A:A,'Nikes Sales Dataset - Worked f'!A:I,9,FALSE)</f>
        <v>2</v>
      </c>
      <c r="H1635" s="9">
        <f>VLOOKUP('Nikes Sales Dataset - Worked f'!A:A,'Nikes Sales Dataset - Worked f'!A:K,11,FALSE)</f>
        <v>3019.98</v>
      </c>
      <c r="I1635">
        <f>_xlfn.XLOOKUP('Cleaned and Transformed Dataset'!A:A,'Nikes Sales Dataset - Worked f'!A:A,'Nikes Sales Dataset - Worked f'!M:M)</f>
        <v>0</v>
      </c>
      <c r="J1635" s="9">
        <f>_xlfn.XLOOKUP(A:A,'Nikes Sales Dataset - Worked f'!A:A,'Nikes Sales Dataset - Worked f'!N:N)</f>
        <v>3019.98</v>
      </c>
      <c r="K1635" s="3">
        <f>_xlfn.XLOOKUP(A:A,'Nikes Sales Dataset - Worked f'!A:A,'Nikes Sales Dataset - Worked f'!P:P)</f>
        <v>6039.96</v>
      </c>
      <c r="L1635" s="7" t="str">
        <f>VLOOKUP('Nikes Sales Dataset - Worked f'!A:A,'Nikes Sales Dataset - Worked f'!A:R,18,FALSE)</f>
        <v>Unknown Date</v>
      </c>
      <c r="M1635" s="7" t="str">
        <f>_xlfn.XLOOKUP(A:A,'Nikes Sales Dataset - Worked f'!A:A,'Nikes Sales Dataset - Worked f'!S:S)</f>
        <v>Unknown</v>
      </c>
      <c r="N1635" s="7" t="str">
        <f>_xlfn.XLOOKUP(A:A,'Nikes Sales Dataset - Worked f'!A:A,'Nikes Sales Dataset - Worked f'!T:T)</f>
        <v>Unknown</v>
      </c>
      <c r="O1635" t="str">
        <f>_xlfn.XLOOKUP(A:A,'Nikes Sales Dataset - Worked f'!A:A,'Nikes Sales Dataset - Worked f'!U:U)</f>
        <v>Online</v>
      </c>
      <c r="P1635" t="str">
        <f>_xlfn.XLOOKUP(A:A,'Nikes Sales Dataset - Worked f'!A:A,'Nikes Sales Dataset - Worked f'!W:W)</f>
        <v>Bangalore</v>
      </c>
      <c r="Q1635" s="9">
        <f>_xlfn.XLOOKUP(A:A,'Nikes Sales Dataset - Worked f'!A:A,'Nikes Sales Dataset - Worked f'!X:X)</f>
        <v>1647.81</v>
      </c>
    </row>
    <row r="1636" spans="1:17" x14ac:dyDescent="0.25">
      <c r="A1636" s="4">
        <v>3634</v>
      </c>
      <c r="B1636" t="str">
        <f>VLOOKUP('Nikes Sales Dataset - Worked f'!A:A,'Nikes Sales Dataset - Worked f'!A:B,2,FALSE)</f>
        <v>3634_20250708</v>
      </c>
      <c r="C1636" t="str">
        <f>VLOOKUP('Nikes Sales Dataset - Worked f'!A:A,'Nikes Sales Dataset - Worked f'!A:C,3,FALSE)</f>
        <v>Men</v>
      </c>
      <c r="D1636" t="str">
        <f>VLOOKUP('Nikes Sales Dataset - Worked f'!A:A,'Nikes Sales Dataset - Worked f'!A:D,4,FALSE)</f>
        <v>Lifestyle</v>
      </c>
      <c r="E1636" t="str">
        <f>VLOOKUP('Nikes Sales Dataset - Worked f'!A:A,'Nikes Sales Dataset - Worked f'!A:E,5,FALSE)</f>
        <v>Waffle One</v>
      </c>
      <c r="F1636" t="str">
        <f>VLOOKUP('Nikes Sales Dataset - Worked f'!A:A,'Nikes Sales Dataset - Worked f'!A:G,7,FALSE)</f>
        <v>L</v>
      </c>
      <c r="G1636" s="3">
        <f>VLOOKUP('Nikes Sales Dataset - Worked f'!A:A,'Nikes Sales Dataset - Worked f'!A:I,9,FALSE)</f>
        <v>1</v>
      </c>
      <c r="H1636" s="9">
        <f>VLOOKUP('Nikes Sales Dataset - Worked f'!A:A,'Nikes Sales Dataset - Worked f'!A:K,11,FALSE)</f>
        <v>6110.0300000000007</v>
      </c>
      <c r="I1636">
        <f>_xlfn.XLOOKUP('Cleaned and Transformed Dataset'!A:A,'Nikes Sales Dataset - Worked f'!A:A,'Nikes Sales Dataset - Worked f'!M:M)</f>
        <v>1.06</v>
      </c>
      <c r="J1636" s="9">
        <f>_xlfn.XLOOKUP(A:A,'Nikes Sales Dataset - Worked f'!A:A,'Nikes Sales Dataset - Worked f'!N:N)</f>
        <v>-366.60180000000037</v>
      </c>
      <c r="K1636" s="3">
        <f>_xlfn.XLOOKUP(A:A,'Nikes Sales Dataset - Worked f'!A:A,'Nikes Sales Dataset - Worked f'!P:P)</f>
        <v>-366.60180000000037</v>
      </c>
      <c r="L1636" s="7">
        <f>VLOOKUP('Nikes Sales Dataset - Worked f'!A:A,'Nikes Sales Dataset - Worked f'!A:R,18,FALSE)</f>
        <v>45846</v>
      </c>
      <c r="M1636" s="7" t="str">
        <f>_xlfn.XLOOKUP(A:A,'Nikes Sales Dataset - Worked f'!A:A,'Nikes Sales Dataset - Worked f'!S:S)</f>
        <v>Jul</v>
      </c>
      <c r="N1636" s="7" t="str">
        <f>_xlfn.XLOOKUP(A:A,'Nikes Sales Dataset - Worked f'!A:A,'Nikes Sales Dataset - Worked f'!T:T)</f>
        <v>2025</v>
      </c>
      <c r="O1636" t="str">
        <f>_xlfn.XLOOKUP(A:A,'Nikes Sales Dataset - Worked f'!A:A,'Nikes Sales Dataset - Worked f'!U:U)</f>
        <v>Online</v>
      </c>
      <c r="P1636" t="str">
        <f>_xlfn.XLOOKUP(A:A,'Nikes Sales Dataset - Worked f'!A:A,'Nikes Sales Dataset - Worked f'!W:W)</f>
        <v>Kolkata</v>
      </c>
      <c r="Q1636" s="9">
        <f>_xlfn.XLOOKUP(A:A,'Nikes Sales Dataset - Worked f'!A:A,'Nikes Sales Dataset - Worked f'!X:X)</f>
        <v>3717.46</v>
      </c>
    </row>
    <row r="1637" spans="1:17" x14ac:dyDescent="0.25">
      <c r="A1637" s="4">
        <v>3635</v>
      </c>
      <c r="B1637" t="str">
        <f>VLOOKUP('Nikes Sales Dataset - Worked f'!A:A,'Nikes Sales Dataset - Worked f'!A:B,2,FALSE)</f>
        <v>3635_20250322</v>
      </c>
      <c r="C1637" t="str">
        <f>VLOOKUP('Nikes Sales Dataset - Worked f'!A:A,'Nikes Sales Dataset - Worked f'!A:C,3,FALSE)</f>
        <v>Men</v>
      </c>
      <c r="D1637" t="str">
        <f>VLOOKUP('Nikes Sales Dataset - Worked f'!A:A,'Nikes Sales Dataset - Worked f'!A:D,4,FALSE)</f>
        <v>Training</v>
      </c>
      <c r="E1637" t="str">
        <f>VLOOKUP('Nikes Sales Dataset - Worked f'!A:A,'Nikes Sales Dataset - Worked f'!A:E,5,FALSE)</f>
        <v>SuperRep Go</v>
      </c>
      <c r="F1637" t="str">
        <f>VLOOKUP('Nikes Sales Dataset - Worked f'!A:A,'Nikes Sales Dataset - Worked f'!A:G,7,FALSE)</f>
        <v>M</v>
      </c>
      <c r="G1637" s="3">
        <f>VLOOKUP('Nikes Sales Dataset - Worked f'!A:A,'Nikes Sales Dataset - Worked f'!A:I,9,FALSE)</f>
        <v>2</v>
      </c>
      <c r="H1637" s="9">
        <f>VLOOKUP('Nikes Sales Dataset - Worked f'!A:A,'Nikes Sales Dataset - Worked f'!A:K,11,FALSE)</f>
        <v>6110.0300000000007</v>
      </c>
      <c r="I1637">
        <f>_xlfn.XLOOKUP('Cleaned and Transformed Dataset'!A:A,'Nikes Sales Dataset - Worked f'!A:A,'Nikes Sales Dataset - Worked f'!M:M)</f>
        <v>0</v>
      </c>
      <c r="J1637" s="9">
        <f>_xlfn.XLOOKUP(A:A,'Nikes Sales Dataset - Worked f'!A:A,'Nikes Sales Dataset - Worked f'!N:N)</f>
        <v>6110.0300000000007</v>
      </c>
      <c r="K1637" s="3">
        <f>_xlfn.XLOOKUP(A:A,'Nikes Sales Dataset - Worked f'!A:A,'Nikes Sales Dataset - Worked f'!P:P)</f>
        <v>12220.060000000001</v>
      </c>
      <c r="L1637" s="7">
        <f>VLOOKUP('Nikes Sales Dataset - Worked f'!A:A,'Nikes Sales Dataset - Worked f'!A:R,18,FALSE)</f>
        <v>45738</v>
      </c>
      <c r="M1637" s="7" t="str">
        <f>_xlfn.XLOOKUP(A:A,'Nikes Sales Dataset - Worked f'!A:A,'Nikes Sales Dataset - Worked f'!S:S)</f>
        <v>Mar</v>
      </c>
      <c r="N1637" s="7" t="str">
        <f>_xlfn.XLOOKUP(A:A,'Nikes Sales Dataset - Worked f'!A:A,'Nikes Sales Dataset - Worked f'!T:T)</f>
        <v>2025</v>
      </c>
      <c r="O1637" t="str">
        <f>_xlfn.XLOOKUP(A:A,'Nikes Sales Dataset - Worked f'!A:A,'Nikes Sales Dataset - Worked f'!U:U)</f>
        <v>Retail</v>
      </c>
      <c r="P1637" t="str">
        <f>_xlfn.XLOOKUP(A:A,'Nikes Sales Dataset - Worked f'!A:A,'Nikes Sales Dataset - Worked f'!W:W)</f>
        <v>Bangalore</v>
      </c>
      <c r="Q1637" s="9">
        <f>_xlfn.XLOOKUP(A:A,'Nikes Sales Dataset - Worked f'!A:A,'Nikes Sales Dataset - Worked f'!X:X)</f>
        <v>3656.45</v>
      </c>
    </row>
    <row r="1638" spans="1:17" x14ac:dyDescent="0.25">
      <c r="A1638" s="4">
        <v>3636</v>
      </c>
      <c r="B1638" t="str">
        <f>VLOOKUP('Nikes Sales Dataset - Worked f'!A:A,'Nikes Sales Dataset - Worked f'!A:B,2,FALSE)</f>
        <v>3636_20231219</v>
      </c>
      <c r="C1638" t="str">
        <f>VLOOKUP('Nikes Sales Dataset - Worked f'!A:A,'Nikes Sales Dataset - Worked f'!A:C,3,FALSE)</f>
        <v>Women</v>
      </c>
      <c r="D1638" t="str">
        <f>VLOOKUP('Nikes Sales Dataset - Worked f'!A:A,'Nikes Sales Dataset - Worked f'!A:D,4,FALSE)</f>
        <v>Soccer</v>
      </c>
      <c r="E1638" t="str">
        <f>VLOOKUP('Nikes Sales Dataset - Worked f'!A:A,'Nikes Sales Dataset - Worked f'!A:E,5,FALSE)</f>
        <v>Tiempo Legend</v>
      </c>
      <c r="F1638" t="str">
        <f>VLOOKUP('Nikes Sales Dataset - Worked f'!A:A,'Nikes Sales Dataset - Worked f'!A:G,7,FALSE)</f>
        <v>M</v>
      </c>
      <c r="G1638" s="3">
        <f>VLOOKUP('Nikes Sales Dataset - Worked f'!A:A,'Nikes Sales Dataset - Worked f'!A:I,9,FALSE)</f>
        <v>2</v>
      </c>
      <c r="H1638" s="9">
        <f>VLOOKUP('Nikes Sales Dataset - Worked f'!A:A,'Nikes Sales Dataset - Worked f'!A:K,11,FALSE)</f>
        <v>7881.53</v>
      </c>
      <c r="I1638">
        <f>_xlfn.XLOOKUP('Cleaned and Transformed Dataset'!A:A,'Nikes Sales Dataset - Worked f'!A:A,'Nikes Sales Dataset - Worked f'!M:M)</f>
        <v>0</v>
      </c>
      <c r="J1638" s="9">
        <f>_xlfn.XLOOKUP(A:A,'Nikes Sales Dataset - Worked f'!A:A,'Nikes Sales Dataset - Worked f'!N:N)</f>
        <v>7881.53</v>
      </c>
      <c r="K1638" s="3">
        <f>_xlfn.XLOOKUP(A:A,'Nikes Sales Dataset - Worked f'!A:A,'Nikes Sales Dataset - Worked f'!P:P)</f>
        <v>15763.06</v>
      </c>
      <c r="L1638" s="7">
        <f>VLOOKUP('Nikes Sales Dataset - Worked f'!A:A,'Nikes Sales Dataset - Worked f'!A:R,18,FALSE)</f>
        <v>45279</v>
      </c>
      <c r="M1638" s="7" t="str">
        <f>_xlfn.XLOOKUP(A:A,'Nikes Sales Dataset - Worked f'!A:A,'Nikes Sales Dataset - Worked f'!S:S)</f>
        <v>Dec</v>
      </c>
      <c r="N1638" s="7" t="str">
        <f>_xlfn.XLOOKUP(A:A,'Nikes Sales Dataset - Worked f'!A:A,'Nikes Sales Dataset - Worked f'!T:T)</f>
        <v>2023</v>
      </c>
      <c r="O1638" t="str">
        <f>_xlfn.XLOOKUP(A:A,'Nikes Sales Dataset - Worked f'!A:A,'Nikes Sales Dataset - Worked f'!U:U)</f>
        <v>Retail</v>
      </c>
      <c r="P1638" t="str">
        <f>_xlfn.XLOOKUP(A:A,'Nikes Sales Dataset - Worked f'!A:A,'Nikes Sales Dataset - Worked f'!W:W)</f>
        <v>Delhi</v>
      </c>
      <c r="Q1638" s="9">
        <f>_xlfn.XLOOKUP(A:A,'Nikes Sales Dataset - Worked f'!A:A,'Nikes Sales Dataset - Worked f'!X:X)</f>
        <v>2615.73</v>
      </c>
    </row>
    <row r="1639" spans="1:17" x14ac:dyDescent="0.25">
      <c r="A1639" s="4">
        <v>3637</v>
      </c>
      <c r="B1639" t="str">
        <f>VLOOKUP('Nikes Sales Dataset - Worked f'!A:A,'Nikes Sales Dataset - Worked f'!A:B,2,FALSE)</f>
        <v>3637_20250529</v>
      </c>
      <c r="C1639" t="str">
        <f>VLOOKUP('Nikes Sales Dataset - Worked f'!A:A,'Nikes Sales Dataset - Worked f'!A:C,3,FALSE)</f>
        <v>Women</v>
      </c>
      <c r="D1639" t="str">
        <f>VLOOKUP('Nikes Sales Dataset - Worked f'!A:A,'Nikes Sales Dataset - Worked f'!A:D,4,FALSE)</f>
        <v>Running</v>
      </c>
      <c r="E1639" t="str">
        <f>VLOOKUP('Nikes Sales Dataset - Worked f'!A:A,'Nikes Sales Dataset - Worked f'!A:E,5,FALSE)</f>
        <v>Pegasus Turbo</v>
      </c>
      <c r="F1639" t="str">
        <f>VLOOKUP('Nikes Sales Dataset - Worked f'!A:A,'Nikes Sales Dataset - Worked f'!A:G,7,FALSE)</f>
        <v>M</v>
      </c>
      <c r="G1639" s="3">
        <f>VLOOKUP('Nikes Sales Dataset - Worked f'!A:A,'Nikes Sales Dataset - Worked f'!A:I,9,FALSE)</f>
        <v>2</v>
      </c>
      <c r="H1639" s="9">
        <f>VLOOKUP('Nikes Sales Dataset - Worked f'!A:A,'Nikes Sales Dataset - Worked f'!A:K,11,FALSE)</f>
        <v>6577.39</v>
      </c>
      <c r="I1639">
        <f>_xlfn.XLOOKUP('Cleaned and Transformed Dataset'!A:A,'Nikes Sales Dataset - Worked f'!A:A,'Nikes Sales Dataset - Worked f'!M:M)</f>
        <v>0</v>
      </c>
      <c r="J1639" s="9">
        <f>_xlfn.XLOOKUP(A:A,'Nikes Sales Dataset - Worked f'!A:A,'Nikes Sales Dataset - Worked f'!N:N)</f>
        <v>6577.39</v>
      </c>
      <c r="K1639" s="3">
        <f>_xlfn.XLOOKUP(A:A,'Nikes Sales Dataset - Worked f'!A:A,'Nikes Sales Dataset - Worked f'!P:P)</f>
        <v>13154.78</v>
      </c>
      <c r="L1639" s="7">
        <f>VLOOKUP('Nikes Sales Dataset - Worked f'!A:A,'Nikes Sales Dataset - Worked f'!A:R,18,FALSE)</f>
        <v>45806</v>
      </c>
      <c r="M1639" s="7" t="str">
        <f>_xlfn.XLOOKUP(A:A,'Nikes Sales Dataset - Worked f'!A:A,'Nikes Sales Dataset - Worked f'!S:S)</f>
        <v>May</v>
      </c>
      <c r="N1639" s="7" t="str">
        <f>_xlfn.XLOOKUP(A:A,'Nikes Sales Dataset - Worked f'!A:A,'Nikes Sales Dataset - Worked f'!T:T)</f>
        <v>2025</v>
      </c>
      <c r="O1639" t="str">
        <f>_xlfn.XLOOKUP(A:A,'Nikes Sales Dataset - Worked f'!A:A,'Nikes Sales Dataset - Worked f'!U:U)</f>
        <v>Retail</v>
      </c>
      <c r="P1639" t="str">
        <f>_xlfn.XLOOKUP(A:A,'Nikes Sales Dataset - Worked f'!A:A,'Nikes Sales Dataset - Worked f'!W:W)</f>
        <v>Delhi</v>
      </c>
      <c r="Q1639" s="9">
        <f>_xlfn.XLOOKUP(A:A,'Nikes Sales Dataset - Worked f'!A:A,'Nikes Sales Dataset - Worked f'!X:X)</f>
        <v>1945.9</v>
      </c>
    </row>
    <row r="1640" spans="1:17" x14ac:dyDescent="0.25">
      <c r="A1640" s="4">
        <v>3638</v>
      </c>
      <c r="B1640" t="str">
        <f>VLOOKUP('Nikes Sales Dataset - Worked f'!A:A,'Nikes Sales Dataset - Worked f'!A:B,2,FALSE)</f>
        <v>3638_20250520</v>
      </c>
      <c r="C1640" t="str">
        <f>VLOOKUP('Nikes Sales Dataset - Worked f'!A:A,'Nikes Sales Dataset - Worked f'!A:C,3,FALSE)</f>
        <v>Kids</v>
      </c>
      <c r="D1640" t="str">
        <f>VLOOKUP('Nikes Sales Dataset - Worked f'!A:A,'Nikes Sales Dataset - Worked f'!A:D,4,FALSE)</f>
        <v>Basketball</v>
      </c>
      <c r="E1640" t="str">
        <f>VLOOKUP('Nikes Sales Dataset - Worked f'!A:A,'Nikes Sales Dataset - Worked f'!A:E,5,FALSE)</f>
        <v>Air Jordan</v>
      </c>
      <c r="F1640" t="str">
        <f>VLOOKUP('Nikes Sales Dataset - Worked f'!A:A,'Nikes Sales Dataset - Worked f'!A:G,7,FALSE)</f>
        <v>M</v>
      </c>
      <c r="G1640" s="3">
        <f>VLOOKUP('Nikes Sales Dataset - Worked f'!A:A,'Nikes Sales Dataset - Worked f'!A:I,9,FALSE)</f>
        <v>1</v>
      </c>
      <c r="H1640" s="9">
        <f>VLOOKUP('Nikes Sales Dataset - Worked f'!A:A,'Nikes Sales Dataset - Worked f'!A:K,11,FALSE)</f>
        <v>3701.59</v>
      </c>
      <c r="I1640">
        <f>_xlfn.XLOOKUP('Cleaned and Transformed Dataset'!A:A,'Nikes Sales Dataset - Worked f'!A:A,'Nikes Sales Dataset - Worked f'!M:M)</f>
        <v>0</v>
      </c>
      <c r="J1640" s="9">
        <f>_xlfn.XLOOKUP(A:A,'Nikes Sales Dataset - Worked f'!A:A,'Nikes Sales Dataset - Worked f'!N:N)</f>
        <v>3701.59</v>
      </c>
      <c r="K1640" s="3">
        <f>_xlfn.XLOOKUP(A:A,'Nikes Sales Dataset - Worked f'!A:A,'Nikes Sales Dataset - Worked f'!P:P)</f>
        <v>3701.59</v>
      </c>
      <c r="L1640" s="7">
        <f>VLOOKUP('Nikes Sales Dataset - Worked f'!A:A,'Nikes Sales Dataset - Worked f'!A:R,18,FALSE)</f>
        <v>45797</v>
      </c>
      <c r="M1640" s="7" t="str">
        <f>_xlfn.XLOOKUP(A:A,'Nikes Sales Dataset - Worked f'!A:A,'Nikes Sales Dataset - Worked f'!S:S)</f>
        <v>May</v>
      </c>
      <c r="N1640" s="7" t="str">
        <f>_xlfn.XLOOKUP(A:A,'Nikes Sales Dataset - Worked f'!A:A,'Nikes Sales Dataset - Worked f'!T:T)</f>
        <v>2025</v>
      </c>
      <c r="O1640" t="str">
        <f>_xlfn.XLOOKUP(A:A,'Nikes Sales Dataset - Worked f'!A:A,'Nikes Sales Dataset - Worked f'!U:U)</f>
        <v>Online</v>
      </c>
      <c r="P1640" t="str">
        <f>_xlfn.XLOOKUP(A:A,'Nikes Sales Dataset - Worked f'!A:A,'Nikes Sales Dataset - Worked f'!W:W)</f>
        <v>Kolkata</v>
      </c>
      <c r="Q1640" s="9">
        <f>_xlfn.XLOOKUP(A:A,'Nikes Sales Dataset - Worked f'!A:A,'Nikes Sales Dataset - Worked f'!X:X)</f>
        <v>1148.57</v>
      </c>
    </row>
    <row r="1641" spans="1:17" x14ac:dyDescent="0.25">
      <c r="A1641" s="4">
        <v>3639</v>
      </c>
      <c r="B1641" t="str">
        <f>VLOOKUP('Nikes Sales Dataset - Worked f'!A:A,'Nikes Sales Dataset - Worked f'!A:B,2,FALSE)</f>
        <v>3639_20250105</v>
      </c>
      <c r="C1641" t="str">
        <f>VLOOKUP('Nikes Sales Dataset - Worked f'!A:A,'Nikes Sales Dataset - Worked f'!A:C,3,FALSE)</f>
        <v>Men</v>
      </c>
      <c r="D1641" t="str">
        <f>VLOOKUP('Nikes Sales Dataset - Worked f'!A:A,'Nikes Sales Dataset - Worked f'!A:D,4,FALSE)</f>
        <v>Soccer</v>
      </c>
      <c r="E1641" t="str">
        <f>VLOOKUP('Nikes Sales Dataset - Worked f'!A:A,'Nikes Sales Dataset - Worked f'!A:E,5,FALSE)</f>
        <v>Mercurial Superfly</v>
      </c>
      <c r="F1641" t="str">
        <f>VLOOKUP('Nikes Sales Dataset - Worked f'!A:A,'Nikes Sales Dataset - Worked f'!A:G,7,FALSE)</f>
        <v>XL</v>
      </c>
      <c r="G1641" s="3">
        <f>VLOOKUP('Nikes Sales Dataset - Worked f'!A:A,'Nikes Sales Dataset - Worked f'!A:I,9,FALSE)</f>
        <v>1</v>
      </c>
      <c r="H1641" s="9">
        <f>VLOOKUP('Nikes Sales Dataset - Worked f'!A:A,'Nikes Sales Dataset - Worked f'!A:K,11,FALSE)</f>
        <v>6110.0300000000007</v>
      </c>
      <c r="I1641">
        <f>_xlfn.XLOOKUP('Cleaned and Transformed Dataset'!A:A,'Nikes Sales Dataset - Worked f'!A:A,'Nikes Sales Dataset - Worked f'!M:M)</f>
        <v>0.43</v>
      </c>
      <c r="J1641" s="9">
        <f>_xlfn.XLOOKUP(A:A,'Nikes Sales Dataset - Worked f'!A:A,'Nikes Sales Dataset - Worked f'!N:N)</f>
        <v>3482.7171000000008</v>
      </c>
      <c r="K1641" s="3">
        <f>_xlfn.XLOOKUP(A:A,'Nikes Sales Dataset - Worked f'!A:A,'Nikes Sales Dataset - Worked f'!P:P)</f>
        <v>3482.7171000000008</v>
      </c>
      <c r="L1641" s="7">
        <f>VLOOKUP('Nikes Sales Dataset - Worked f'!A:A,'Nikes Sales Dataset - Worked f'!A:R,18,FALSE)</f>
        <v>45662</v>
      </c>
      <c r="M1641" s="7" t="str">
        <f>_xlfn.XLOOKUP(A:A,'Nikes Sales Dataset - Worked f'!A:A,'Nikes Sales Dataset - Worked f'!S:S)</f>
        <v>Jan</v>
      </c>
      <c r="N1641" s="7" t="str">
        <f>_xlfn.XLOOKUP(A:A,'Nikes Sales Dataset - Worked f'!A:A,'Nikes Sales Dataset - Worked f'!T:T)</f>
        <v>2025</v>
      </c>
      <c r="O1641" t="str">
        <f>_xlfn.XLOOKUP(A:A,'Nikes Sales Dataset - Worked f'!A:A,'Nikes Sales Dataset - Worked f'!U:U)</f>
        <v>Online</v>
      </c>
      <c r="P1641" t="str">
        <f>_xlfn.XLOOKUP(A:A,'Nikes Sales Dataset - Worked f'!A:A,'Nikes Sales Dataset - Worked f'!W:W)</f>
        <v>Pune</v>
      </c>
      <c r="Q1641" s="9">
        <f>_xlfn.XLOOKUP(A:A,'Nikes Sales Dataset - Worked f'!A:A,'Nikes Sales Dataset - Worked f'!X:X)</f>
        <v>2929.76</v>
      </c>
    </row>
    <row r="1642" spans="1:17" x14ac:dyDescent="0.25">
      <c r="A1642" s="4">
        <v>3640</v>
      </c>
      <c r="B1642" t="str">
        <f>VLOOKUP('Nikes Sales Dataset - Worked f'!A:A,'Nikes Sales Dataset - Worked f'!A:B,2,FALSE)</f>
        <v>3640_20250428</v>
      </c>
      <c r="C1642" t="str">
        <f>VLOOKUP('Nikes Sales Dataset - Worked f'!A:A,'Nikes Sales Dataset - Worked f'!A:C,3,FALSE)</f>
        <v>Men</v>
      </c>
      <c r="D1642" t="str">
        <f>VLOOKUP('Nikes Sales Dataset - Worked f'!A:A,'Nikes Sales Dataset - Worked f'!A:D,4,FALSE)</f>
        <v>Training</v>
      </c>
      <c r="E1642" t="str">
        <f>VLOOKUP('Nikes Sales Dataset - Worked f'!A:A,'Nikes Sales Dataset - Worked f'!A:E,5,FALSE)</f>
        <v>Metcon 7</v>
      </c>
      <c r="F1642" t="str">
        <f>VLOOKUP('Nikes Sales Dataset - Worked f'!A:A,'Nikes Sales Dataset - Worked f'!A:G,7,FALSE)</f>
        <v>M</v>
      </c>
      <c r="G1642" s="3">
        <f>VLOOKUP('Nikes Sales Dataset - Worked f'!A:A,'Nikes Sales Dataset - Worked f'!A:I,9,FALSE)</f>
        <v>0</v>
      </c>
      <c r="H1642" s="9">
        <f>VLOOKUP('Nikes Sales Dataset - Worked f'!A:A,'Nikes Sales Dataset - Worked f'!A:K,11,FALSE)</f>
        <v>5219.18</v>
      </c>
      <c r="I1642">
        <f>_xlfn.XLOOKUP('Cleaned and Transformed Dataset'!A:A,'Nikes Sales Dataset - Worked f'!A:A,'Nikes Sales Dataset - Worked f'!M:M)</f>
        <v>0</v>
      </c>
      <c r="J1642" s="9">
        <f>_xlfn.XLOOKUP(A:A,'Nikes Sales Dataset - Worked f'!A:A,'Nikes Sales Dataset - Worked f'!N:N)</f>
        <v>5219.18</v>
      </c>
      <c r="K1642" s="3">
        <f>_xlfn.XLOOKUP(A:A,'Nikes Sales Dataset - Worked f'!A:A,'Nikes Sales Dataset - Worked f'!P:P)</f>
        <v>0</v>
      </c>
      <c r="L1642" s="7">
        <f>VLOOKUP('Nikes Sales Dataset - Worked f'!A:A,'Nikes Sales Dataset - Worked f'!A:R,18,FALSE)</f>
        <v>45775</v>
      </c>
      <c r="M1642" s="7" t="str">
        <f>_xlfn.XLOOKUP(A:A,'Nikes Sales Dataset - Worked f'!A:A,'Nikes Sales Dataset - Worked f'!S:S)</f>
        <v>Apr</v>
      </c>
      <c r="N1642" s="7" t="str">
        <f>_xlfn.XLOOKUP(A:A,'Nikes Sales Dataset - Worked f'!A:A,'Nikes Sales Dataset - Worked f'!T:T)</f>
        <v>2025</v>
      </c>
      <c r="O1642" t="str">
        <f>_xlfn.XLOOKUP(A:A,'Nikes Sales Dataset - Worked f'!A:A,'Nikes Sales Dataset - Worked f'!U:U)</f>
        <v>Online</v>
      </c>
      <c r="P1642" t="str">
        <f>_xlfn.XLOOKUP(A:A,'Nikes Sales Dataset - Worked f'!A:A,'Nikes Sales Dataset - Worked f'!W:W)</f>
        <v>Delhi</v>
      </c>
      <c r="Q1642" s="9">
        <f>_xlfn.XLOOKUP(A:A,'Nikes Sales Dataset - Worked f'!A:A,'Nikes Sales Dataset - Worked f'!X:X)</f>
        <v>309.64999999999998</v>
      </c>
    </row>
    <row r="1643" spans="1:17" x14ac:dyDescent="0.25">
      <c r="A1643" s="4">
        <v>3641</v>
      </c>
      <c r="B1643" t="str">
        <f>VLOOKUP('Nikes Sales Dataset - Worked f'!A:A,'Nikes Sales Dataset - Worked f'!A:B,2,FALSE)</f>
        <v>3641_Unknown Date</v>
      </c>
      <c r="C1643" t="str">
        <f>VLOOKUP('Nikes Sales Dataset - Worked f'!A:A,'Nikes Sales Dataset - Worked f'!A:C,3,FALSE)</f>
        <v>Kids</v>
      </c>
      <c r="D1643" t="str">
        <f>VLOOKUP('Nikes Sales Dataset - Worked f'!A:A,'Nikes Sales Dataset - Worked f'!A:D,4,FALSE)</f>
        <v>Training</v>
      </c>
      <c r="E1643" t="str">
        <f>VLOOKUP('Nikes Sales Dataset - Worked f'!A:A,'Nikes Sales Dataset - Worked f'!A:E,5,FALSE)</f>
        <v>SuperRep Go</v>
      </c>
      <c r="F1643" t="str">
        <f>VLOOKUP('Nikes Sales Dataset - Worked f'!A:A,'Nikes Sales Dataset - Worked f'!A:G,7,FALSE)</f>
        <v>XL</v>
      </c>
      <c r="G1643" s="3">
        <f>VLOOKUP('Nikes Sales Dataset - Worked f'!A:A,'Nikes Sales Dataset - Worked f'!A:I,9,FALSE)</f>
        <v>0</v>
      </c>
      <c r="H1643" s="9">
        <f>VLOOKUP('Nikes Sales Dataset - Worked f'!A:A,'Nikes Sales Dataset - Worked f'!A:K,11,FALSE)</f>
        <v>6037.65</v>
      </c>
      <c r="I1643">
        <f>_xlfn.XLOOKUP('Cleaned and Transformed Dataset'!A:A,'Nikes Sales Dataset - Worked f'!A:A,'Nikes Sales Dataset - Worked f'!M:M)</f>
        <v>0</v>
      </c>
      <c r="J1643" s="9">
        <f>_xlfn.XLOOKUP(A:A,'Nikes Sales Dataset - Worked f'!A:A,'Nikes Sales Dataset - Worked f'!N:N)</f>
        <v>6037.65</v>
      </c>
      <c r="K1643" s="3">
        <f>_xlfn.XLOOKUP(A:A,'Nikes Sales Dataset - Worked f'!A:A,'Nikes Sales Dataset - Worked f'!P:P)</f>
        <v>0</v>
      </c>
      <c r="L1643" s="7" t="str">
        <f>VLOOKUP('Nikes Sales Dataset - Worked f'!A:A,'Nikes Sales Dataset - Worked f'!A:R,18,FALSE)</f>
        <v>Unknown Date</v>
      </c>
      <c r="M1643" s="7" t="str">
        <f>_xlfn.XLOOKUP(A:A,'Nikes Sales Dataset - Worked f'!A:A,'Nikes Sales Dataset - Worked f'!S:S)</f>
        <v>Unknown</v>
      </c>
      <c r="N1643" s="7" t="str">
        <f>_xlfn.XLOOKUP(A:A,'Nikes Sales Dataset - Worked f'!A:A,'Nikes Sales Dataset - Worked f'!T:T)</f>
        <v>Unknown</v>
      </c>
      <c r="O1643" t="str">
        <f>_xlfn.XLOOKUP(A:A,'Nikes Sales Dataset - Worked f'!A:A,'Nikes Sales Dataset - Worked f'!U:U)</f>
        <v>Retail</v>
      </c>
      <c r="P1643" t="str">
        <f>_xlfn.XLOOKUP(A:A,'Nikes Sales Dataset - Worked f'!A:A,'Nikes Sales Dataset - Worked f'!W:W)</f>
        <v>Delhi</v>
      </c>
      <c r="Q1643" s="9">
        <f>_xlfn.XLOOKUP(A:A,'Nikes Sales Dataset - Worked f'!A:A,'Nikes Sales Dataset - Worked f'!X:X)</f>
        <v>-132.13</v>
      </c>
    </row>
    <row r="1644" spans="1:17" x14ac:dyDescent="0.25">
      <c r="A1644" s="4">
        <v>3642</v>
      </c>
      <c r="B1644" t="str">
        <f>VLOOKUP('Nikes Sales Dataset - Worked f'!A:A,'Nikes Sales Dataset - Worked f'!A:B,2,FALSE)</f>
        <v>3642_Unknown Date</v>
      </c>
      <c r="C1644" t="str">
        <f>VLOOKUP('Nikes Sales Dataset - Worked f'!A:A,'Nikes Sales Dataset - Worked f'!A:C,3,FALSE)</f>
        <v>Men</v>
      </c>
      <c r="D1644" t="str">
        <f>VLOOKUP('Nikes Sales Dataset - Worked f'!A:A,'Nikes Sales Dataset - Worked f'!A:D,4,FALSE)</f>
        <v>Training</v>
      </c>
      <c r="E1644" t="str">
        <f>VLOOKUP('Nikes Sales Dataset - Worked f'!A:A,'Nikes Sales Dataset - Worked f'!A:E,5,FALSE)</f>
        <v>Metcon 7</v>
      </c>
      <c r="F1644" t="str">
        <f>VLOOKUP('Nikes Sales Dataset - Worked f'!A:A,'Nikes Sales Dataset - Worked f'!A:G,7,FALSE)</f>
        <v>XL</v>
      </c>
      <c r="G1644" s="3">
        <f>VLOOKUP('Nikes Sales Dataset - Worked f'!A:A,'Nikes Sales Dataset - Worked f'!A:I,9,FALSE)</f>
        <v>-1</v>
      </c>
      <c r="H1644" s="9">
        <f>VLOOKUP('Nikes Sales Dataset - Worked f'!A:A,'Nikes Sales Dataset - Worked f'!A:K,11,FALSE)</f>
        <v>6110.0300000000007</v>
      </c>
      <c r="I1644">
        <f>_xlfn.XLOOKUP('Cleaned and Transformed Dataset'!A:A,'Nikes Sales Dataset - Worked f'!A:A,'Nikes Sales Dataset - Worked f'!M:M)</f>
        <v>0</v>
      </c>
      <c r="J1644" s="9">
        <f>_xlfn.XLOOKUP(A:A,'Nikes Sales Dataset - Worked f'!A:A,'Nikes Sales Dataset - Worked f'!N:N)</f>
        <v>6110.0300000000007</v>
      </c>
      <c r="K1644" s="3">
        <f>_xlfn.XLOOKUP(A:A,'Nikes Sales Dataset - Worked f'!A:A,'Nikes Sales Dataset - Worked f'!P:P)</f>
        <v>-6110.0300000000007</v>
      </c>
      <c r="L1644" s="7" t="str">
        <f>VLOOKUP('Nikes Sales Dataset - Worked f'!A:A,'Nikes Sales Dataset - Worked f'!A:R,18,FALSE)</f>
        <v>Unknown Date</v>
      </c>
      <c r="M1644" s="7" t="str">
        <f>_xlfn.XLOOKUP(A:A,'Nikes Sales Dataset - Worked f'!A:A,'Nikes Sales Dataset - Worked f'!S:S)</f>
        <v>Unknown</v>
      </c>
      <c r="N1644" s="7" t="str">
        <f>_xlfn.XLOOKUP(A:A,'Nikes Sales Dataset - Worked f'!A:A,'Nikes Sales Dataset - Worked f'!T:T)</f>
        <v>Unknown</v>
      </c>
      <c r="O1644" t="str">
        <f>_xlfn.XLOOKUP(A:A,'Nikes Sales Dataset - Worked f'!A:A,'Nikes Sales Dataset - Worked f'!U:U)</f>
        <v>Online</v>
      </c>
      <c r="P1644" t="str">
        <f>_xlfn.XLOOKUP(A:A,'Nikes Sales Dataset - Worked f'!A:A,'Nikes Sales Dataset - Worked f'!W:W)</f>
        <v>Mumbai</v>
      </c>
      <c r="Q1644" s="9">
        <f>_xlfn.XLOOKUP(A:A,'Nikes Sales Dataset - Worked f'!A:A,'Nikes Sales Dataset - Worked f'!X:X)</f>
        <v>3617.85</v>
      </c>
    </row>
    <row r="1645" spans="1:17" x14ac:dyDescent="0.25">
      <c r="A1645" s="4">
        <v>3643</v>
      </c>
      <c r="B1645" t="str">
        <f>VLOOKUP('Nikes Sales Dataset - Worked f'!A:A,'Nikes Sales Dataset - Worked f'!A:B,2,FALSE)</f>
        <v>3643_Unknown Date</v>
      </c>
      <c r="C1645" t="str">
        <f>VLOOKUP('Nikes Sales Dataset - Worked f'!A:A,'Nikes Sales Dataset - Worked f'!A:C,3,FALSE)</f>
        <v>Kids</v>
      </c>
      <c r="D1645" t="str">
        <f>VLOOKUP('Nikes Sales Dataset - Worked f'!A:A,'Nikes Sales Dataset - Worked f'!A:D,4,FALSE)</f>
        <v>Training</v>
      </c>
      <c r="E1645" t="str">
        <f>VLOOKUP('Nikes Sales Dataset - Worked f'!A:A,'Nikes Sales Dataset - Worked f'!A:E,5,FALSE)</f>
        <v>Metcon 7</v>
      </c>
      <c r="F1645" t="str">
        <f>VLOOKUP('Nikes Sales Dataset - Worked f'!A:A,'Nikes Sales Dataset - Worked f'!A:G,7,FALSE)</f>
        <v>L</v>
      </c>
      <c r="G1645" s="3">
        <f>VLOOKUP('Nikes Sales Dataset - Worked f'!A:A,'Nikes Sales Dataset - Worked f'!A:I,9,FALSE)</f>
        <v>1</v>
      </c>
      <c r="H1645" s="9">
        <f>VLOOKUP('Nikes Sales Dataset - Worked f'!A:A,'Nikes Sales Dataset - Worked f'!A:K,11,FALSE)</f>
        <v>9262.4500000000007</v>
      </c>
      <c r="I1645">
        <f>_xlfn.XLOOKUP('Cleaned and Transformed Dataset'!A:A,'Nikes Sales Dataset - Worked f'!A:A,'Nikes Sales Dataset - Worked f'!M:M)</f>
        <v>0.73</v>
      </c>
      <c r="J1645" s="9">
        <f>_xlfn.XLOOKUP(A:A,'Nikes Sales Dataset - Worked f'!A:A,'Nikes Sales Dataset - Worked f'!N:N)</f>
        <v>2500.8615000000004</v>
      </c>
      <c r="K1645" s="3">
        <f>_xlfn.XLOOKUP(A:A,'Nikes Sales Dataset - Worked f'!A:A,'Nikes Sales Dataset - Worked f'!P:P)</f>
        <v>2500.8615000000004</v>
      </c>
      <c r="L1645" s="7" t="str">
        <f>VLOOKUP('Nikes Sales Dataset - Worked f'!A:A,'Nikes Sales Dataset - Worked f'!A:R,18,FALSE)</f>
        <v>Unknown Date</v>
      </c>
      <c r="M1645" s="7" t="str">
        <f>_xlfn.XLOOKUP(A:A,'Nikes Sales Dataset - Worked f'!A:A,'Nikes Sales Dataset - Worked f'!S:S)</f>
        <v>Unknown</v>
      </c>
      <c r="N1645" s="7" t="str">
        <f>_xlfn.XLOOKUP(A:A,'Nikes Sales Dataset - Worked f'!A:A,'Nikes Sales Dataset - Worked f'!T:T)</f>
        <v>Unknown</v>
      </c>
      <c r="O1645" t="str">
        <f>_xlfn.XLOOKUP(A:A,'Nikes Sales Dataset - Worked f'!A:A,'Nikes Sales Dataset - Worked f'!U:U)</f>
        <v>Online</v>
      </c>
      <c r="P1645" t="str">
        <f>_xlfn.XLOOKUP(A:A,'Nikes Sales Dataset - Worked f'!A:A,'Nikes Sales Dataset - Worked f'!W:W)</f>
        <v>Kolkata</v>
      </c>
      <c r="Q1645" s="9">
        <f>_xlfn.XLOOKUP(A:A,'Nikes Sales Dataset - Worked f'!A:A,'Nikes Sales Dataset - Worked f'!X:X)</f>
        <v>2037.13</v>
      </c>
    </row>
    <row r="1646" spans="1:17" x14ac:dyDescent="0.25">
      <c r="A1646" s="4">
        <v>3644</v>
      </c>
      <c r="B1646" t="str">
        <f>VLOOKUP('Nikes Sales Dataset - Worked f'!A:A,'Nikes Sales Dataset - Worked f'!A:B,2,FALSE)</f>
        <v>3644_20231031</v>
      </c>
      <c r="C1646" t="str">
        <f>VLOOKUP('Nikes Sales Dataset - Worked f'!A:A,'Nikes Sales Dataset - Worked f'!A:C,3,FALSE)</f>
        <v>Kids</v>
      </c>
      <c r="D1646" t="str">
        <f>VLOOKUP('Nikes Sales Dataset - Worked f'!A:A,'Nikes Sales Dataset - Worked f'!A:D,4,FALSE)</f>
        <v>Running</v>
      </c>
      <c r="E1646" t="str">
        <f>VLOOKUP('Nikes Sales Dataset - Worked f'!A:A,'Nikes Sales Dataset - Worked f'!A:E,5,FALSE)</f>
        <v>React Infinity</v>
      </c>
      <c r="F1646" t="str">
        <f>VLOOKUP('Nikes Sales Dataset - Worked f'!A:A,'Nikes Sales Dataset - Worked f'!A:G,7,FALSE)</f>
        <v>M</v>
      </c>
      <c r="G1646" s="3">
        <f>VLOOKUP('Nikes Sales Dataset - Worked f'!A:A,'Nikes Sales Dataset - Worked f'!A:I,9,FALSE)</f>
        <v>1</v>
      </c>
      <c r="H1646" s="9">
        <f>VLOOKUP('Nikes Sales Dataset - Worked f'!A:A,'Nikes Sales Dataset - Worked f'!A:K,11,FALSE)</f>
        <v>5702.53</v>
      </c>
      <c r="I1646">
        <f>_xlfn.XLOOKUP('Cleaned and Transformed Dataset'!A:A,'Nikes Sales Dataset - Worked f'!A:A,'Nikes Sales Dataset - Worked f'!M:M)</f>
        <v>0</v>
      </c>
      <c r="J1646" s="9">
        <f>_xlfn.XLOOKUP(A:A,'Nikes Sales Dataset - Worked f'!A:A,'Nikes Sales Dataset - Worked f'!N:N)</f>
        <v>5702.53</v>
      </c>
      <c r="K1646" s="3">
        <f>_xlfn.XLOOKUP(A:A,'Nikes Sales Dataset - Worked f'!A:A,'Nikes Sales Dataset - Worked f'!P:P)</f>
        <v>5702.53</v>
      </c>
      <c r="L1646" s="7">
        <f>VLOOKUP('Nikes Sales Dataset - Worked f'!A:A,'Nikes Sales Dataset - Worked f'!A:R,18,FALSE)</f>
        <v>45230</v>
      </c>
      <c r="M1646" s="7" t="str">
        <f>_xlfn.XLOOKUP(A:A,'Nikes Sales Dataset - Worked f'!A:A,'Nikes Sales Dataset - Worked f'!S:S)</f>
        <v>Oct</v>
      </c>
      <c r="N1646" s="7" t="str">
        <f>_xlfn.XLOOKUP(A:A,'Nikes Sales Dataset - Worked f'!A:A,'Nikes Sales Dataset - Worked f'!T:T)</f>
        <v>2023</v>
      </c>
      <c r="O1646" t="str">
        <f>_xlfn.XLOOKUP(A:A,'Nikes Sales Dataset - Worked f'!A:A,'Nikes Sales Dataset - Worked f'!U:U)</f>
        <v>Online</v>
      </c>
      <c r="P1646" t="str">
        <f>_xlfn.XLOOKUP(A:A,'Nikes Sales Dataset - Worked f'!A:A,'Nikes Sales Dataset - Worked f'!W:W)</f>
        <v>Delhi</v>
      </c>
      <c r="Q1646" s="9">
        <f>_xlfn.XLOOKUP(A:A,'Nikes Sales Dataset - Worked f'!A:A,'Nikes Sales Dataset - Worked f'!X:X)</f>
        <v>1437.04</v>
      </c>
    </row>
    <row r="1647" spans="1:17" x14ac:dyDescent="0.25">
      <c r="A1647" s="4">
        <v>3645</v>
      </c>
      <c r="B1647" t="str">
        <f>VLOOKUP('Nikes Sales Dataset - Worked f'!A:A,'Nikes Sales Dataset - Worked f'!A:B,2,FALSE)</f>
        <v>3645_Unknown Date</v>
      </c>
      <c r="C1647" t="str">
        <f>VLOOKUP('Nikes Sales Dataset - Worked f'!A:A,'Nikes Sales Dataset - Worked f'!A:C,3,FALSE)</f>
        <v>Men</v>
      </c>
      <c r="D1647" t="str">
        <f>VLOOKUP('Nikes Sales Dataset - Worked f'!A:A,'Nikes Sales Dataset - Worked f'!A:D,4,FALSE)</f>
        <v>Soccer</v>
      </c>
      <c r="E1647" t="str">
        <f>VLOOKUP('Nikes Sales Dataset - Worked f'!A:A,'Nikes Sales Dataset - Worked f'!A:E,5,FALSE)</f>
        <v>Tiempo Legend</v>
      </c>
      <c r="F1647" t="str">
        <f>VLOOKUP('Nikes Sales Dataset - Worked f'!A:A,'Nikes Sales Dataset - Worked f'!A:G,7,FALSE)</f>
        <v>M</v>
      </c>
      <c r="G1647" s="3">
        <f>VLOOKUP('Nikes Sales Dataset - Worked f'!A:A,'Nikes Sales Dataset - Worked f'!A:I,9,FALSE)</f>
        <v>1</v>
      </c>
      <c r="H1647" s="9">
        <f>VLOOKUP('Nikes Sales Dataset - Worked f'!A:A,'Nikes Sales Dataset - Worked f'!A:K,11,FALSE)</f>
        <v>6830.85</v>
      </c>
      <c r="I1647">
        <f>_xlfn.XLOOKUP('Cleaned and Transformed Dataset'!A:A,'Nikes Sales Dataset - Worked f'!A:A,'Nikes Sales Dataset - Worked f'!M:M)</f>
        <v>0.81</v>
      </c>
      <c r="J1647" s="9">
        <f>_xlfn.XLOOKUP(A:A,'Nikes Sales Dataset - Worked f'!A:A,'Nikes Sales Dataset - Worked f'!N:N)</f>
        <v>1297.8614999999998</v>
      </c>
      <c r="K1647" s="3">
        <f>_xlfn.XLOOKUP(A:A,'Nikes Sales Dataset - Worked f'!A:A,'Nikes Sales Dataset - Worked f'!P:P)</f>
        <v>1297.8614999999998</v>
      </c>
      <c r="L1647" s="7" t="str">
        <f>VLOOKUP('Nikes Sales Dataset - Worked f'!A:A,'Nikes Sales Dataset - Worked f'!A:R,18,FALSE)</f>
        <v>Unknown Date</v>
      </c>
      <c r="M1647" s="7" t="str">
        <f>_xlfn.XLOOKUP(A:A,'Nikes Sales Dataset - Worked f'!A:A,'Nikes Sales Dataset - Worked f'!S:S)</f>
        <v>Unknown</v>
      </c>
      <c r="N1647" s="7" t="str">
        <f>_xlfn.XLOOKUP(A:A,'Nikes Sales Dataset - Worked f'!A:A,'Nikes Sales Dataset - Worked f'!T:T)</f>
        <v>Unknown</v>
      </c>
      <c r="O1647" t="str">
        <f>_xlfn.XLOOKUP(A:A,'Nikes Sales Dataset - Worked f'!A:A,'Nikes Sales Dataset - Worked f'!U:U)</f>
        <v>Online</v>
      </c>
      <c r="P1647" t="str">
        <f>_xlfn.XLOOKUP(A:A,'Nikes Sales Dataset - Worked f'!A:A,'Nikes Sales Dataset - Worked f'!W:W)</f>
        <v>Kolkata</v>
      </c>
      <c r="Q1647" s="9">
        <f>_xlfn.XLOOKUP(A:A,'Nikes Sales Dataset - Worked f'!A:A,'Nikes Sales Dataset - Worked f'!X:X)</f>
        <v>632.37</v>
      </c>
    </row>
    <row r="1648" spans="1:17" x14ac:dyDescent="0.25">
      <c r="A1648" s="4">
        <v>3646</v>
      </c>
      <c r="B1648" t="str">
        <f>VLOOKUP('Nikes Sales Dataset - Worked f'!A:A,'Nikes Sales Dataset - Worked f'!A:B,2,FALSE)</f>
        <v>3646_20250421</v>
      </c>
      <c r="C1648" t="str">
        <f>VLOOKUP('Nikes Sales Dataset - Worked f'!A:A,'Nikes Sales Dataset - Worked f'!A:C,3,FALSE)</f>
        <v>Men</v>
      </c>
      <c r="D1648" t="str">
        <f>VLOOKUP('Nikes Sales Dataset - Worked f'!A:A,'Nikes Sales Dataset - Worked f'!A:D,4,FALSE)</f>
        <v>Training</v>
      </c>
      <c r="E1648" t="str">
        <f>VLOOKUP('Nikes Sales Dataset - Worked f'!A:A,'Nikes Sales Dataset - Worked f'!A:E,5,FALSE)</f>
        <v>Flex Trainer</v>
      </c>
      <c r="F1648" t="str">
        <f>VLOOKUP('Nikes Sales Dataset - Worked f'!A:A,'Nikes Sales Dataset - Worked f'!A:G,7,FALSE)</f>
        <v>XL</v>
      </c>
      <c r="G1648" s="3">
        <f>VLOOKUP('Nikes Sales Dataset - Worked f'!A:A,'Nikes Sales Dataset - Worked f'!A:I,9,FALSE)</f>
        <v>3</v>
      </c>
      <c r="H1648" s="9">
        <f>VLOOKUP('Nikes Sales Dataset - Worked f'!A:A,'Nikes Sales Dataset - Worked f'!A:K,11,FALSE)</f>
        <v>6110.0300000000007</v>
      </c>
      <c r="I1648">
        <f>_xlfn.XLOOKUP('Cleaned and Transformed Dataset'!A:A,'Nikes Sales Dataset - Worked f'!A:A,'Nikes Sales Dataset - Worked f'!M:M)</f>
        <v>0</v>
      </c>
      <c r="J1648" s="9">
        <f>_xlfn.XLOOKUP(A:A,'Nikes Sales Dataset - Worked f'!A:A,'Nikes Sales Dataset - Worked f'!N:N)</f>
        <v>6110.0300000000007</v>
      </c>
      <c r="K1648" s="3">
        <f>_xlfn.XLOOKUP(A:A,'Nikes Sales Dataset - Worked f'!A:A,'Nikes Sales Dataset - Worked f'!P:P)</f>
        <v>18330.090000000004</v>
      </c>
      <c r="L1648" s="7">
        <f>VLOOKUP('Nikes Sales Dataset - Worked f'!A:A,'Nikes Sales Dataset - Worked f'!A:R,18,FALSE)</f>
        <v>45768</v>
      </c>
      <c r="M1648" s="7" t="str">
        <f>_xlfn.XLOOKUP(A:A,'Nikes Sales Dataset - Worked f'!A:A,'Nikes Sales Dataset - Worked f'!S:S)</f>
        <v>Apr</v>
      </c>
      <c r="N1648" s="7" t="str">
        <f>_xlfn.XLOOKUP(A:A,'Nikes Sales Dataset - Worked f'!A:A,'Nikes Sales Dataset - Worked f'!T:T)</f>
        <v>2025</v>
      </c>
      <c r="O1648" t="str">
        <f>_xlfn.XLOOKUP(A:A,'Nikes Sales Dataset - Worked f'!A:A,'Nikes Sales Dataset - Worked f'!U:U)</f>
        <v>Online</v>
      </c>
      <c r="P1648" t="str">
        <f>_xlfn.XLOOKUP(A:A,'Nikes Sales Dataset - Worked f'!A:A,'Nikes Sales Dataset - Worked f'!W:W)</f>
        <v>Bangalore</v>
      </c>
      <c r="Q1648" s="9">
        <f>_xlfn.XLOOKUP(A:A,'Nikes Sales Dataset - Worked f'!A:A,'Nikes Sales Dataset - Worked f'!X:X)</f>
        <v>2873.66</v>
      </c>
    </row>
    <row r="1649" spans="1:17" x14ac:dyDescent="0.25">
      <c r="A1649" s="4">
        <v>3647</v>
      </c>
      <c r="B1649" t="str">
        <f>VLOOKUP('Nikes Sales Dataset - Worked f'!A:A,'Nikes Sales Dataset - Worked f'!A:B,2,FALSE)</f>
        <v>3647_20241006</v>
      </c>
      <c r="C1649" t="str">
        <f>VLOOKUP('Nikes Sales Dataset - Worked f'!A:A,'Nikes Sales Dataset - Worked f'!A:C,3,FALSE)</f>
        <v>Women</v>
      </c>
      <c r="D1649" t="str">
        <f>VLOOKUP('Nikes Sales Dataset - Worked f'!A:A,'Nikes Sales Dataset - Worked f'!A:D,4,FALSE)</f>
        <v>Basketball</v>
      </c>
      <c r="E1649" t="str">
        <f>VLOOKUP('Nikes Sales Dataset - Worked f'!A:A,'Nikes Sales Dataset - Worked f'!A:E,5,FALSE)</f>
        <v>LeBron 20</v>
      </c>
      <c r="F1649" t="str">
        <f>VLOOKUP('Nikes Sales Dataset - Worked f'!A:A,'Nikes Sales Dataset - Worked f'!A:G,7,FALSE)</f>
        <v>M</v>
      </c>
      <c r="G1649" s="3">
        <f>VLOOKUP('Nikes Sales Dataset - Worked f'!A:A,'Nikes Sales Dataset - Worked f'!A:I,9,FALSE)</f>
        <v>0</v>
      </c>
      <c r="H1649" s="9">
        <f>VLOOKUP('Nikes Sales Dataset - Worked f'!A:A,'Nikes Sales Dataset - Worked f'!A:K,11,FALSE)</f>
        <v>3263.64</v>
      </c>
      <c r="I1649">
        <f>_xlfn.XLOOKUP('Cleaned and Transformed Dataset'!A:A,'Nikes Sales Dataset - Worked f'!A:A,'Nikes Sales Dataset - Worked f'!M:M)</f>
        <v>0</v>
      </c>
      <c r="J1649" s="9">
        <f>_xlfn.XLOOKUP(A:A,'Nikes Sales Dataset - Worked f'!A:A,'Nikes Sales Dataset - Worked f'!N:N)</f>
        <v>3263.64</v>
      </c>
      <c r="K1649" s="3">
        <f>_xlfn.XLOOKUP(A:A,'Nikes Sales Dataset - Worked f'!A:A,'Nikes Sales Dataset - Worked f'!P:P)</f>
        <v>0</v>
      </c>
      <c r="L1649" s="7">
        <f>VLOOKUP('Nikes Sales Dataset - Worked f'!A:A,'Nikes Sales Dataset - Worked f'!A:R,18,FALSE)</f>
        <v>45571</v>
      </c>
      <c r="M1649" s="7" t="str">
        <f>_xlfn.XLOOKUP(A:A,'Nikes Sales Dataset - Worked f'!A:A,'Nikes Sales Dataset - Worked f'!S:S)</f>
        <v>Oct</v>
      </c>
      <c r="N1649" s="7" t="str">
        <f>_xlfn.XLOOKUP(A:A,'Nikes Sales Dataset - Worked f'!A:A,'Nikes Sales Dataset - Worked f'!T:T)</f>
        <v>2024</v>
      </c>
      <c r="O1649" t="str">
        <f>_xlfn.XLOOKUP(A:A,'Nikes Sales Dataset - Worked f'!A:A,'Nikes Sales Dataset - Worked f'!U:U)</f>
        <v>Retail</v>
      </c>
      <c r="P1649" t="str">
        <f>_xlfn.XLOOKUP(A:A,'Nikes Sales Dataset - Worked f'!A:A,'Nikes Sales Dataset - Worked f'!W:W)</f>
        <v>Kolkata</v>
      </c>
      <c r="Q1649" s="9">
        <f>_xlfn.XLOOKUP(A:A,'Nikes Sales Dataset - Worked f'!A:A,'Nikes Sales Dataset - Worked f'!X:X)</f>
        <v>3233.66</v>
      </c>
    </row>
    <row r="1650" spans="1:17" x14ac:dyDescent="0.25">
      <c r="A1650" s="4">
        <v>3648</v>
      </c>
      <c r="B1650" t="str">
        <f>VLOOKUP('Nikes Sales Dataset - Worked f'!A:A,'Nikes Sales Dataset - Worked f'!A:B,2,FALSE)</f>
        <v>3648_20250108</v>
      </c>
      <c r="C1650" t="str">
        <f>VLOOKUP('Nikes Sales Dataset - Worked f'!A:A,'Nikes Sales Dataset - Worked f'!A:C,3,FALSE)</f>
        <v>Men</v>
      </c>
      <c r="D1650" t="str">
        <f>VLOOKUP('Nikes Sales Dataset - Worked f'!A:A,'Nikes Sales Dataset - Worked f'!A:D,4,FALSE)</f>
        <v>Soccer</v>
      </c>
      <c r="E1650" t="str">
        <f>VLOOKUP('Nikes Sales Dataset - Worked f'!A:A,'Nikes Sales Dataset - Worked f'!A:E,5,FALSE)</f>
        <v>Tiempo Legend</v>
      </c>
      <c r="F1650" t="str">
        <f>VLOOKUP('Nikes Sales Dataset - Worked f'!A:A,'Nikes Sales Dataset - Worked f'!A:G,7,FALSE)</f>
        <v>M</v>
      </c>
      <c r="G1650" s="3">
        <f>VLOOKUP('Nikes Sales Dataset - Worked f'!A:A,'Nikes Sales Dataset - Worked f'!A:I,9,FALSE)</f>
        <v>1</v>
      </c>
      <c r="H1650" s="9">
        <f>VLOOKUP('Nikes Sales Dataset - Worked f'!A:A,'Nikes Sales Dataset - Worked f'!A:K,11,FALSE)</f>
        <v>6110.0300000000007</v>
      </c>
      <c r="I1650">
        <f>_xlfn.XLOOKUP('Cleaned and Transformed Dataset'!A:A,'Nikes Sales Dataset - Worked f'!A:A,'Nikes Sales Dataset - Worked f'!M:M)</f>
        <v>0</v>
      </c>
      <c r="J1650" s="9">
        <f>_xlfn.XLOOKUP(A:A,'Nikes Sales Dataset - Worked f'!A:A,'Nikes Sales Dataset - Worked f'!N:N)</f>
        <v>6110.0300000000007</v>
      </c>
      <c r="K1650" s="3">
        <f>_xlfn.XLOOKUP(A:A,'Nikes Sales Dataset - Worked f'!A:A,'Nikes Sales Dataset - Worked f'!P:P)</f>
        <v>6110.0300000000007</v>
      </c>
      <c r="L1650" s="7">
        <f>VLOOKUP('Nikes Sales Dataset - Worked f'!A:A,'Nikes Sales Dataset - Worked f'!A:R,18,FALSE)</f>
        <v>45665</v>
      </c>
      <c r="M1650" s="7" t="str">
        <f>_xlfn.XLOOKUP(A:A,'Nikes Sales Dataset - Worked f'!A:A,'Nikes Sales Dataset - Worked f'!S:S)</f>
        <v>Jan</v>
      </c>
      <c r="N1650" s="7" t="str">
        <f>_xlfn.XLOOKUP(A:A,'Nikes Sales Dataset - Worked f'!A:A,'Nikes Sales Dataset - Worked f'!T:T)</f>
        <v>2025</v>
      </c>
      <c r="O1650" t="str">
        <f>_xlfn.XLOOKUP(A:A,'Nikes Sales Dataset - Worked f'!A:A,'Nikes Sales Dataset - Worked f'!U:U)</f>
        <v>Online</v>
      </c>
      <c r="P1650" t="str">
        <f>_xlfn.XLOOKUP(A:A,'Nikes Sales Dataset - Worked f'!A:A,'Nikes Sales Dataset - Worked f'!W:W)</f>
        <v>Bangalore</v>
      </c>
      <c r="Q1650" s="9">
        <f>_xlfn.XLOOKUP(A:A,'Nikes Sales Dataset - Worked f'!A:A,'Nikes Sales Dataset - Worked f'!X:X)</f>
        <v>3584.04</v>
      </c>
    </row>
    <row r="1651" spans="1:17" x14ac:dyDescent="0.25">
      <c r="A1651" s="4">
        <v>3649</v>
      </c>
      <c r="B1651" t="str">
        <f>VLOOKUP('Nikes Sales Dataset - Worked f'!A:A,'Nikes Sales Dataset - Worked f'!A:B,2,FALSE)</f>
        <v>3649_20241019</v>
      </c>
      <c r="C1651" t="str">
        <f>VLOOKUP('Nikes Sales Dataset - Worked f'!A:A,'Nikes Sales Dataset - Worked f'!A:C,3,FALSE)</f>
        <v>Kids</v>
      </c>
      <c r="D1651" t="str">
        <f>VLOOKUP('Nikes Sales Dataset - Worked f'!A:A,'Nikes Sales Dataset - Worked f'!A:D,4,FALSE)</f>
        <v>Lifestyle</v>
      </c>
      <c r="E1651" t="str">
        <f>VLOOKUP('Nikes Sales Dataset - Worked f'!A:A,'Nikes Sales Dataset - Worked f'!A:E,5,FALSE)</f>
        <v>Blazer Mid</v>
      </c>
      <c r="F1651" t="str">
        <f>VLOOKUP('Nikes Sales Dataset - Worked f'!A:A,'Nikes Sales Dataset - Worked f'!A:G,7,FALSE)</f>
        <v>XL</v>
      </c>
      <c r="G1651" s="3">
        <f>VLOOKUP('Nikes Sales Dataset - Worked f'!A:A,'Nikes Sales Dataset - Worked f'!A:I,9,FALSE)</f>
        <v>0</v>
      </c>
      <c r="H1651" s="9">
        <f>VLOOKUP('Nikes Sales Dataset - Worked f'!A:A,'Nikes Sales Dataset - Worked f'!A:K,11,FALSE)</f>
        <v>6486.51</v>
      </c>
      <c r="I1651">
        <f>_xlfn.XLOOKUP('Cleaned and Transformed Dataset'!A:A,'Nikes Sales Dataset - Worked f'!A:A,'Nikes Sales Dataset - Worked f'!M:M)</f>
        <v>0</v>
      </c>
      <c r="J1651" s="9">
        <f>_xlfn.XLOOKUP(A:A,'Nikes Sales Dataset - Worked f'!A:A,'Nikes Sales Dataset - Worked f'!N:N)</f>
        <v>6486.51</v>
      </c>
      <c r="K1651" s="3">
        <f>_xlfn.XLOOKUP(A:A,'Nikes Sales Dataset - Worked f'!A:A,'Nikes Sales Dataset - Worked f'!P:P)</f>
        <v>0</v>
      </c>
      <c r="L1651" s="7">
        <f>VLOOKUP('Nikes Sales Dataset - Worked f'!A:A,'Nikes Sales Dataset - Worked f'!A:R,18,FALSE)</f>
        <v>45584</v>
      </c>
      <c r="M1651" s="7" t="str">
        <f>_xlfn.XLOOKUP(A:A,'Nikes Sales Dataset - Worked f'!A:A,'Nikes Sales Dataset - Worked f'!S:S)</f>
        <v>Oct</v>
      </c>
      <c r="N1651" s="7" t="str">
        <f>_xlfn.XLOOKUP(A:A,'Nikes Sales Dataset - Worked f'!A:A,'Nikes Sales Dataset - Worked f'!T:T)</f>
        <v>2024</v>
      </c>
      <c r="O1651" t="str">
        <f>_xlfn.XLOOKUP(A:A,'Nikes Sales Dataset - Worked f'!A:A,'Nikes Sales Dataset - Worked f'!U:U)</f>
        <v>Online</v>
      </c>
      <c r="P1651" t="str">
        <f>_xlfn.XLOOKUP(A:A,'Nikes Sales Dataset - Worked f'!A:A,'Nikes Sales Dataset - Worked f'!W:W)</f>
        <v>Kolkata</v>
      </c>
      <c r="Q1651" s="9">
        <f>_xlfn.XLOOKUP(A:A,'Nikes Sales Dataset - Worked f'!A:A,'Nikes Sales Dataset - Worked f'!X:X)</f>
        <v>2408.58</v>
      </c>
    </row>
    <row r="1652" spans="1:17" x14ac:dyDescent="0.25">
      <c r="A1652" s="4">
        <v>3650</v>
      </c>
      <c r="B1652" t="str">
        <f>VLOOKUP('Nikes Sales Dataset - Worked f'!A:A,'Nikes Sales Dataset - Worked f'!A:B,2,FALSE)</f>
        <v>3650_20240107</v>
      </c>
      <c r="C1652" t="str">
        <f>VLOOKUP('Nikes Sales Dataset - Worked f'!A:A,'Nikes Sales Dataset - Worked f'!A:C,3,FALSE)</f>
        <v>Women</v>
      </c>
      <c r="D1652" t="str">
        <f>VLOOKUP('Nikes Sales Dataset - Worked f'!A:A,'Nikes Sales Dataset - Worked f'!A:D,4,FALSE)</f>
        <v>Soccer</v>
      </c>
      <c r="E1652" t="str">
        <f>VLOOKUP('Nikes Sales Dataset - Worked f'!A:A,'Nikes Sales Dataset - Worked f'!A:E,5,FALSE)</f>
        <v>Premier III</v>
      </c>
      <c r="F1652" t="str">
        <f>VLOOKUP('Nikes Sales Dataset - Worked f'!A:A,'Nikes Sales Dataset - Worked f'!A:G,7,FALSE)</f>
        <v>M</v>
      </c>
      <c r="G1652" s="3">
        <f>VLOOKUP('Nikes Sales Dataset - Worked f'!A:A,'Nikes Sales Dataset - Worked f'!A:I,9,FALSE)</f>
        <v>0</v>
      </c>
      <c r="H1652" s="9">
        <f>VLOOKUP('Nikes Sales Dataset - Worked f'!A:A,'Nikes Sales Dataset - Worked f'!A:K,11,FALSE)</f>
        <v>6110.0300000000007</v>
      </c>
      <c r="I1652">
        <f>_xlfn.XLOOKUP('Cleaned and Transformed Dataset'!A:A,'Nikes Sales Dataset - Worked f'!A:A,'Nikes Sales Dataset - Worked f'!M:M)</f>
        <v>0</v>
      </c>
      <c r="J1652" s="9">
        <f>_xlfn.XLOOKUP(A:A,'Nikes Sales Dataset - Worked f'!A:A,'Nikes Sales Dataset - Worked f'!N:N)</f>
        <v>6110.0300000000007</v>
      </c>
      <c r="K1652" s="3">
        <f>_xlfn.XLOOKUP(A:A,'Nikes Sales Dataset - Worked f'!A:A,'Nikes Sales Dataset - Worked f'!P:P)</f>
        <v>0</v>
      </c>
      <c r="L1652" s="7">
        <f>VLOOKUP('Nikes Sales Dataset - Worked f'!A:A,'Nikes Sales Dataset - Worked f'!A:R,18,FALSE)</f>
        <v>45298</v>
      </c>
      <c r="M1652" s="7" t="str">
        <f>_xlfn.XLOOKUP(A:A,'Nikes Sales Dataset - Worked f'!A:A,'Nikes Sales Dataset - Worked f'!S:S)</f>
        <v>Jan</v>
      </c>
      <c r="N1652" s="7" t="str">
        <f>_xlfn.XLOOKUP(A:A,'Nikes Sales Dataset - Worked f'!A:A,'Nikes Sales Dataset - Worked f'!T:T)</f>
        <v>2024</v>
      </c>
      <c r="O1652" t="str">
        <f>_xlfn.XLOOKUP(A:A,'Nikes Sales Dataset - Worked f'!A:A,'Nikes Sales Dataset - Worked f'!U:U)</f>
        <v>Retail</v>
      </c>
      <c r="P1652" t="str">
        <f>_xlfn.XLOOKUP(A:A,'Nikes Sales Dataset - Worked f'!A:A,'Nikes Sales Dataset - Worked f'!W:W)</f>
        <v>Delhi</v>
      </c>
      <c r="Q1652" s="9">
        <f>_xlfn.XLOOKUP(A:A,'Nikes Sales Dataset - Worked f'!A:A,'Nikes Sales Dataset - Worked f'!X:X)</f>
        <v>-520.92999999999995</v>
      </c>
    </row>
    <row r="1653" spans="1:17" x14ac:dyDescent="0.25">
      <c r="A1653" s="4">
        <v>3651</v>
      </c>
      <c r="B1653" t="str">
        <f>VLOOKUP('Nikes Sales Dataset - Worked f'!A:A,'Nikes Sales Dataset - Worked f'!A:B,2,FALSE)</f>
        <v>3651_20241217</v>
      </c>
      <c r="C1653" t="str">
        <f>VLOOKUP('Nikes Sales Dataset - Worked f'!A:A,'Nikes Sales Dataset - Worked f'!A:C,3,FALSE)</f>
        <v>Men</v>
      </c>
      <c r="D1653" t="str">
        <f>VLOOKUP('Nikes Sales Dataset - Worked f'!A:A,'Nikes Sales Dataset - Worked f'!A:D,4,FALSE)</f>
        <v>Training</v>
      </c>
      <c r="E1653" t="str">
        <f>VLOOKUP('Nikes Sales Dataset - Worked f'!A:A,'Nikes Sales Dataset - Worked f'!A:E,5,FALSE)</f>
        <v>SuperRep Go</v>
      </c>
      <c r="F1653" t="str">
        <f>VLOOKUP('Nikes Sales Dataset - Worked f'!A:A,'Nikes Sales Dataset - Worked f'!A:G,7,FALSE)</f>
        <v>M</v>
      </c>
      <c r="G1653" s="3">
        <f>VLOOKUP('Nikes Sales Dataset - Worked f'!A:A,'Nikes Sales Dataset - Worked f'!A:I,9,FALSE)</f>
        <v>0</v>
      </c>
      <c r="H1653" s="9">
        <f>VLOOKUP('Nikes Sales Dataset - Worked f'!A:A,'Nikes Sales Dataset - Worked f'!A:K,11,FALSE)</f>
        <v>8891.6299999999992</v>
      </c>
      <c r="I1653">
        <f>_xlfn.XLOOKUP('Cleaned and Transformed Dataset'!A:A,'Nikes Sales Dataset - Worked f'!A:A,'Nikes Sales Dataset - Worked f'!M:M)</f>
        <v>1.07</v>
      </c>
      <c r="J1653" s="9">
        <f>_xlfn.XLOOKUP(A:A,'Nikes Sales Dataset - Worked f'!A:A,'Nikes Sales Dataset - Worked f'!N:N)</f>
        <v>-622.41410000000053</v>
      </c>
      <c r="K1653" s="3">
        <f>_xlfn.XLOOKUP(A:A,'Nikes Sales Dataset - Worked f'!A:A,'Nikes Sales Dataset - Worked f'!P:P)</f>
        <v>0</v>
      </c>
      <c r="L1653" s="7">
        <f>VLOOKUP('Nikes Sales Dataset - Worked f'!A:A,'Nikes Sales Dataset - Worked f'!A:R,18,FALSE)</f>
        <v>45643</v>
      </c>
      <c r="M1653" s="7" t="str">
        <f>_xlfn.XLOOKUP(A:A,'Nikes Sales Dataset - Worked f'!A:A,'Nikes Sales Dataset - Worked f'!S:S)</f>
        <v>Dec</v>
      </c>
      <c r="N1653" s="7" t="str">
        <f>_xlfn.XLOOKUP(A:A,'Nikes Sales Dataset - Worked f'!A:A,'Nikes Sales Dataset - Worked f'!T:T)</f>
        <v>2024</v>
      </c>
      <c r="O1653" t="str">
        <f>_xlfn.XLOOKUP(A:A,'Nikes Sales Dataset - Worked f'!A:A,'Nikes Sales Dataset - Worked f'!U:U)</f>
        <v>Retail</v>
      </c>
      <c r="P1653" t="str">
        <f>_xlfn.XLOOKUP(A:A,'Nikes Sales Dataset - Worked f'!A:A,'Nikes Sales Dataset - Worked f'!W:W)</f>
        <v>Delhi</v>
      </c>
      <c r="Q1653" s="9">
        <f>_xlfn.XLOOKUP(A:A,'Nikes Sales Dataset - Worked f'!A:A,'Nikes Sales Dataset - Worked f'!X:X)</f>
        <v>-636.77</v>
      </c>
    </row>
    <row r="1654" spans="1:17" x14ac:dyDescent="0.25">
      <c r="A1654" s="4">
        <v>3652</v>
      </c>
      <c r="B1654" t="str">
        <f>VLOOKUP('Nikes Sales Dataset - Worked f'!A:A,'Nikes Sales Dataset - Worked f'!A:B,2,FALSE)</f>
        <v>3652_20231121</v>
      </c>
      <c r="C1654" t="str">
        <f>VLOOKUP('Nikes Sales Dataset - Worked f'!A:A,'Nikes Sales Dataset - Worked f'!A:C,3,FALSE)</f>
        <v>Kids</v>
      </c>
      <c r="D1654" t="str">
        <f>VLOOKUP('Nikes Sales Dataset - Worked f'!A:A,'Nikes Sales Dataset - Worked f'!A:D,4,FALSE)</f>
        <v>Basketball</v>
      </c>
      <c r="E1654" t="str">
        <f>VLOOKUP('Nikes Sales Dataset - Worked f'!A:A,'Nikes Sales Dataset - Worked f'!A:E,5,FALSE)</f>
        <v>Air Jordan</v>
      </c>
      <c r="F1654" t="str">
        <f>VLOOKUP('Nikes Sales Dataset - Worked f'!A:A,'Nikes Sales Dataset - Worked f'!A:G,7,FALSE)</f>
        <v>XL</v>
      </c>
      <c r="G1654" s="3">
        <f>VLOOKUP('Nikes Sales Dataset - Worked f'!A:A,'Nikes Sales Dataset - Worked f'!A:I,9,FALSE)</f>
        <v>0</v>
      </c>
      <c r="H1654" s="9">
        <f>VLOOKUP('Nikes Sales Dataset - Worked f'!A:A,'Nikes Sales Dataset - Worked f'!A:K,11,FALSE)</f>
        <v>3176.7</v>
      </c>
      <c r="I1654">
        <f>_xlfn.XLOOKUP('Cleaned and Transformed Dataset'!A:A,'Nikes Sales Dataset - Worked f'!A:A,'Nikes Sales Dataset - Worked f'!M:M)</f>
        <v>0</v>
      </c>
      <c r="J1654" s="9">
        <f>_xlfn.XLOOKUP(A:A,'Nikes Sales Dataset - Worked f'!A:A,'Nikes Sales Dataset - Worked f'!N:N)</f>
        <v>3176.7</v>
      </c>
      <c r="K1654" s="3">
        <f>_xlfn.XLOOKUP(A:A,'Nikes Sales Dataset - Worked f'!A:A,'Nikes Sales Dataset - Worked f'!P:P)</f>
        <v>0</v>
      </c>
      <c r="L1654" s="7">
        <f>VLOOKUP('Nikes Sales Dataset - Worked f'!A:A,'Nikes Sales Dataset - Worked f'!A:R,18,FALSE)</f>
        <v>45251</v>
      </c>
      <c r="M1654" s="7" t="str">
        <f>_xlfn.XLOOKUP(A:A,'Nikes Sales Dataset - Worked f'!A:A,'Nikes Sales Dataset - Worked f'!S:S)</f>
        <v>Nov</v>
      </c>
      <c r="N1654" s="7" t="str">
        <f>_xlfn.XLOOKUP(A:A,'Nikes Sales Dataset - Worked f'!A:A,'Nikes Sales Dataset - Worked f'!T:T)</f>
        <v>2023</v>
      </c>
      <c r="O1654" t="str">
        <f>_xlfn.XLOOKUP(A:A,'Nikes Sales Dataset - Worked f'!A:A,'Nikes Sales Dataset - Worked f'!U:U)</f>
        <v>Online</v>
      </c>
      <c r="P1654" t="str">
        <f>_xlfn.XLOOKUP(A:A,'Nikes Sales Dataset - Worked f'!A:A,'Nikes Sales Dataset - Worked f'!W:W)</f>
        <v>Hyderabad</v>
      </c>
      <c r="Q1654" s="9">
        <f>_xlfn.XLOOKUP(A:A,'Nikes Sales Dataset - Worked f'!A:A,'Nikes Sales Dataset - Worked f'!X:X)</f>
        <v>3349.8</v>
      </c>
    </row>
    <row r="1655" spans="1:17" x14ac:dyDescent="0.25">
      <c r="A1655" s="4">
        <v>3653</v>
      </c>
      <c r="B1655" t="str">
        <f>VLOOKUP('Nikes Sales Dataset - Worked f'!A:A,'Nikes Sales Dataset - Worked f'!A:B,2,FALSE)</f>
        <v>3653_20241203</v>
      </c>
      <c r="C1655" t="str">
        <f>VLOOKUP('Nikes Sales Dataset - Worked f'!A:A,'Nikes Sales Dataset - Worked f'!A:C,3,FALSE)</f>
        <v>Men</v>
      </c>
      <c r="D1655" t="str">
        <f>VLOOKUP('Nikes Sales Dataset - Worked f'!A:A,'Nikes Sales Dataset - Worked f'!A:D,4,FALSE)</f>
        <v>Running</v>
      </c>
      <c r="E1655" t="str">
        <f>VLOOKUP('Nikes Sales Dataset - Worked f'!A:A,'Nikes Sales Dataset - Worked f'!A:E,5,FALSE)</f>
        <v>Air Zoom</v>
      </c>
      <c r="F1655" t="str">
        <f>VLOOKUP('Nikes Sales Dataset - Worked f'!A:A,'Nikes Sales Dataset - Worked f'!A:G,7,FALSE)</f>
        <v>L</v>
      </c>
      <c r="G1655" s="3">
        <f>VLOOKUP('Nikes Sales Dataset - Worked f'!A:A,'Nikes Sales Dataset - Worked f'!A:I,9,FALSE)</f>
        <v>1</v>
      </c>
      <c r="H1655" s="9">
        <f>VLOOKUP('Nikes Sales Dataset - Worked f'!A:A,'Nikes Sales Dataset - Worked f'!A:K,11,FALSE)</f>
        <v>6110.0300000000007</v>
      </c>
      <c r="I1655">
        <f>_xlfn.XLOOKUP('Cleaned and Transformed Dataset'!A:A,'Nikes Sales Dataset - Worked f'!A:A,'Nikes Sales Dataset - Worked f'!M:M)</f>
        <v>0</v>
      </c>
      <c r="J1655" s="9">
        <f>_xlfn.XLOOKUP(A:A,'Nikes Sales Dataset - Worked f'!A:A,'Nikes Sales Dataset - Worked f'!N:N)</f>
        <v>6110.0300000000007</v>
      </c>
      <c r="K1655" s="3">
        <f>_xlfn.XLOOKUP(A:A,'Nikes Sales Dataset - Worked f'!A:A,'Nikes Sales Dataset - Worked f'!P:P)</f>
        <v>6110.0300000000007</v>
      </c>
      <c r="L1655" s="7">
        <f>VLOOKUP('Nikes Sales Dataset - Worked f'!A:A,'Nikes Sales Dataset - Worked f'!A:R,18,FALSE)</f>
        <v>45629</v>
      </c>
      <c r="M1655" s="7" t="str">
        <f>_xlfn.XLOOKUP(A:A,'Nikes Sales Dataset - Worked f'!A:A,'Nikes Sales Dataset - Worked f'!S:S)</f>
        <v>Dec</v>
      </c>
      <c r="N1655" s="7" t="str">
        <f>_xlfn.XLOOKUP(A:A,'Nikes Sales Dataset - Worked f'!A:A,'Nikes Sales Dataset - Worked f'!T:T)</f>
        <v>2024</v>
      </c>
      <c r="O1655" t="str">
        <f>_xlfn.XLOOKUP(A:A,'Nikes Sales Dataset - Worked f'!A:A,'Nikes Sales Dataset - Worked f'!U:U)</f>
        <v>Retail</v>
      </c>
      <c r="P1655" t="str">
        <f>_xlfn.XLOOKUP(A:A,'Nikes Sales Dataset - Worked f'!A:A,'Nikes Sales Dataset - Worked f'!W:W)</f>
        <v>Hyderabad</v>
      </c>
      <c r="Q1655" s="9">
        <f>_xlfn.XLOOKUP(A:A,'Nikes Sales Dataset - Worked f'!A:A,'Nikes Sales Dataset - Worked f'!X:X)</f>
        <v>1642.93</v>
      </c>
    </row>
    <row r="1656" spans="1:17" x14ac:dyDescent="0.25">
      <c r="A1656" s="4">
        <v>3654</v>
      </c>
      <c r="B1656" t="str">
        <f>VLOOKUP('Nikes Sales Dataset - Worked f'!A:A,'Nikes Sales Dataset - Worked f'!A:B,2,FALSE)</f>
        <v>3654_20240910</v>
      </c>
      <c r="C1656" t="str">
        <f>VLOOKUP('Nikes Sales Dataset - Worked f'!A:A,'Nikes Sales Dataset - Worked f'!A:C,3,FALSE)</f>
        <v>Women</v>
      </c>
      <c r="D1656" t="str">
        <f>VLOOKUP('Nikes Sales Dataset - Worked f'!A:A,'Nikes Sales Dataset - Worked f'!A:D,4,FALSE)</f>
        <v>Training</v>
      </c>
      <c r="E1656" t="str">
        <f>VLOOKUP('Nikes Sales Dataset - Worked f'!A:A,'Nikes Sales Dataset - Worked f'!A:E,5,FALSE)</f>
        <v>Metcon 7</v>
      </c>
      <c r="F1656" t="str">
        <f>VLOOKUP('Nikes Sales Dataset - Worked f'!A:A,'Nikes Sales Dataset - Worked f'!A:G,7,FALSE)</f>
        <v>L</v>
      </c>
      <c r="G1656" s="3">
        <f>VLOOKUP('Nikes Sales Dataset - Worked f'!A:A,'Nikes Sales Dataset - Worked f'!A:I,9,FALSE)</f>
        <v>3</v>
      </c>
      <c r="H1656" s="9">
        <f>VLOOKUP('Nikes Sales Dataset - Worked f'!A:A,'Nikes Sales Dataset - Worked f'!A:K,11,FALSE)</f>
        <v>6110.0300000000007</v>
      </c>
      <c r="I1656">
        <f>_xlfn.XLOOKUP('Cleaned and Transformed Dataset'!A:A,'Nikes Sales Dataset - Worked f'!A:A,'Nikes Sales Dataset - Worked f'!M:M)</f>
        <v>0</v>
      </c>
      <c r="J1656" s="9">
        <f>_xlfn.XLOOKUP(A:A,'Nikes Sales Dataset - Worked f'!A:A,'Nikes Sales Dataset - Worked f'!N:N)</f>
        <v>6110.0300000000007</v>
      </c>
      <c r="K1656" s="3">
        <f>_xlfn.XLOOKUP(A:A,'Nikes Sales Dataset - Worked f'!A:A,'Nikes Sales Dataset - Worked f'!P:P)</f>
        <v>18330.090000000004</v>
      </c>
      <c r="L1656" s="7">
        <f>VLOOKUP('Nikes Sales Dataset - Worked f'!A:A,'Nikes Sales Dataset - Worked f'!A:R,18,FALSE)</f>
        <v>45545</v>
      </c>
      <c r="M1656" s="7" t="str">
        <f>_xlfn.XLOOKUP(A:A,'Nikes Sales Dataset - Worked f'!A:A,'Nikes Sales Dataset - Worked f'!S:S)</f>
        <v>Sep</v>
      </c>
      <c r="N1656" s="7" t="str">
        <f>_xlfn.XLOOKUP(A:A,'Nikes Sales Dataset - Worked f'!A:A,'Nikes Sales Dataset - Worked f'!T:T)</f>
        <v>2024</v>
      </c>
      <c r="O1656" t="str">
        <f>_xlfn.XLOOKUP(A:A,'Nikes Sales Dataset - Worked f'!A:A,'Nikes Sales Dataset - Worked f'!U:U)</f>
        <v>Retail</v>
      </c>
      <c r="P1656" t="str">
        <f>_xlfn.XLOOKUP(A:A,'Nikes Sales Dataset - Worked f'!A:A,'Nikes Sales Dataset - Worked f'!W:W)</f>
        <v>Pune</v>
      </c>
      <c r="Q1656" s="9">
        <f>_xlfn.XLOOKUP(A:A,'Nikes Sales Dataset - Worked f'!A:A,'Nikes Sales Dataset - Worked f'!X:X)</f>
        <v>2395.7399999999998</v>
      </c>
    </row>
    <row r="1657" spans="1:17" x14ac:dyDescent="0.25">
      <c r="A1657" s="4">
        <v>3655</v>
      </c>
      <c r="B1657" t="str">
        <f>VLOOKUP('Nikes Sales Dataset - Worked f'!A:A,'Nikes Sales Dataset - Worked f'!A:B,2,FALSE)</f>
        <v>3655_20250508</v>
      </c>
      <c r="C1657" t="str">
        <f>VLOOKUP('Nikes Sales Dataset - Worked f'!A:A,'Nikes Sales Dataset - Worked f'!A:C,3,FALSE)</f>
        <v>Women</v>
      </c>
      <c r="D1657" t="str">
        <f>VLOOKUP('Nikes Sales Dataset - Worked f'!A:A,'Nikes Sales Dataset - Worked f'!A:D,4,FALSE)</f>
        <v>Lifestyle</v>
      </c>
      <c r="E1657" t="str">
        <f>VLOOKUP('Nikes Sales Dataset - Worked f'!A:A,'Nikes Sales Dataset - Worked f'!A:E,5,FALSE)</f>
        <v>Air Force 1</v>
      </c>
      <c r="F1657" t="str">
        <f>VLOOKUP('Nikes Sales Dataset - Worked f'!A:A,'Nikes Sales Dataset - Worked f'!A:G,7,FALSE)</f>
        <v>M</v>
      </c>
      <c r="G1657" s="3">
        <f>VLOOKUP('Nikes Sales Dataset - Worked f'!A:A,'Nikes Sales Dataset - Worked f'!A:I,9,FALSE)</f>
        <v>1</v>
      </c>
      <c r="H1657" s="9">
        <f>VLOOKUP('Nikes Sales Dataset - Worked f'!A:A,'Nikes Sales Dataset - Worked f'!A:K,11,FALSE)</f>
        <v>6110.0300000000007</v>
      </c>
      <c r="I1657">
        <f>_xlfn.XLOOKUP('Cleaned and Transformed Dataset'!A:A,'Nikes Sales Dataset - Worked f'!A:A,'Nikes Sales Dataset - Worked f'!M:M)</f>
        <v>0</v>
      </c>
      <c r="J1657" s="9">
        <f>_xlfn.XLOOKUP(A:A,'Nikes Sales Dataset - Worked f'!A:A,'Nikes Sales Dataset - Worked f'!N:N)</f>
        <v>6110.0300000000007</v>
      </c>
      <c r="K1657" s="3">
        <f>_xlfn.XLOOKUP(A:A,'Nikes Sales Dataset - Worked f'!A:A,'Nikes Sales Dataset - Worked f'!P:P)</f>
        <v>6110.0300000000007</v>
      </c>
      <c r="L1657" s="7">
        <f>VLOOKUP('Nikes Sales Dataset - Worked f'!A:A,'Nikes Sales Dataset - Worked f'!A:R,18,FALSE)</f>
        <v>45785</v>
      </c>
      <c r="M1657" s="7" t="str">
        <f>_xlfn.XLOOKUP(A:A,'Nikes Sales Dataset - Worked f'!A:A,'Nikes Sales Dataset - Worked f'!S:S)</f>
        <v>May</v>
      </c>
      <c r="N1657" s="7" t="str">
        <f>_xlfn.XLOOKUP(A:A,'Nikes Sales Dataset - Worked f'!A:A,'Nikes Sales Dataset - Worked f'!T:T)</f>
        <v>2025</v>
      </c>
      <c r="O1657" t="str">
        <f>_xlfn.XLOOKUP(A:A,'Nikes Sales Dataset - Worked f'!A:A,'Nikes Sales Dataset - Worked f'!U:U)</f>
        <v>Retail</v>
      </c>
      <c r="P1657" t="str">
        <f>_xlfn.XLOOKUP(A:A,'Nikes Sales Dataset - Worked f'!A:A,'Nikes Sales Dataset - Worked f'!W:W)</f>
        <v>Pune</v>
      </c>
      <c r="Q1657" s="9">
        <f>_xlfn.XLOOKUP(A:A,'Nikes Sales Dataset - Worked f'!A:A,'Nikes Sales Dataset - Worked f'!X:X)</f>
        <v>3499.88</v>
      </c>
    </row>
    <row r="1658" spans="1:17" x14ac:dyDescent="0.25">
      <c r="A1658" s="4">
        <v>3656</v>
      </c>
      <c r="B1658" t="str">
        <f>VLOOKUP('Nikes Sales Dataset - Worked f'!A:A,'Nikes Sales Dataset - Worked f'!A:B,2,FALSE)</f>
        <v>3656_20250611</v>
      </c>
      <c r="C1658" t="str">
        <f>VLOOKUP('Nikes Sales Dataset - Worked f'!A:A,'Nikes Sales Dataset - Worked f'!A:C,3,FALSE)</f>
        <v>Men</v>
      </c>
      <c r="D1658" t="str">
        <f>VLOOKUP('Nikes Sales Dataset - Worked f'!A:A,'Nikes Sales Dataset - Worked f'!A:D,4,FALSE)</f>
        <v>Lifestyle</v>
      </c>
      <c r="E1658" t="str">
        <f>VLOOKUP('Nikes Sales Dataset - Worked f'!A:A,'Nikes Sales Dataset - Worked f'!A:E,5,FALSE)</f>
        <v>Waffle One</v>
      </c>
      <c r="F1658" t="str">
        <f>VLOOKUP('Nikes Sales Dataset - Worked f'!A:A,'Nikes Sales Dataset - Worked f'!A:G,7,FALSE)</f>
        <v>L</v>
      </c>
      <c r="G1658" s="3">
        <f>VLOOKUP('Nikes Sales Dataset - Worked f'!A:A,'Nikes Sales Dataset - Worked f'!A:I,9,FALSE)</f>
        <v>4</v>
      </c>
      <c r="H1658" s="9">
        <f>VLOOKUP('Nikes Sales Dataset - Worked f'!A:A,'Nikes Sales Dataset - Worked f'!A:K,11,FALSE)</f>
        <v>6110.0300000000007</v>
      </c>
      <c r="I1658">
        <f>_xlfn.XLOOKUP('Cleaned and Transformed Dataset'!A:A,'Nikes Sales Dataset - Worked f'!A:A,'Nikes Sales Dataset - Worked f'!M:M)</f>
        <v>0</v>
      </c>
      <c r="J1658" s="9">
        <f>_xlfn.XLOOKUP(A:A,'Nikes Sales Dataset - Worked f'!A:A,'Nikes Sales Dataset - Worked f'!N:N)</f>
        <v>6110.0300000000007</v>
      </c>
      <c r="K1658" s="3">
        <f>_xlfn.XLOOKUP(A:A,'Nikes Sales Dataset - Worked f'!A:A,'Nikes Sales Dataset - Worked f'!P:P)</f>
        <v>24440.120000000003</v>
      </c>
      <c r="L1658" s="7">
        <f>VLOOKUP('Nikes Sales Dataset - Worked f'!A:A,'Nikes Sales Dataset - Worked f'!A:R,18,FALSE)</f>
        <v>45819</v>
      </c>
      <c r="M1658" s="7" t="str">
        <f>_xlfn.XLOOKUP(A:A,'Nikes Sales Dataset - Worked f'!A:A,'Nikes Sales Dataset - Worked f'!S:S)</f>
        <v>Jun</v>
      </c>
      <c r="N1658" s="7" t="str">
        <f>_xlfn.XLOOKUP(A:A,'Nikes Sales Dataset - Worked f'!A:A,'Nikes Sales Dataset - Worked f'!T:T)</f>
        <v>2025</v>
      </c>
      <c r="O1658" t="str">
        <f>_xlfn.XLOOKUP(A:A,'Nikes Sales Dataset - Worked f'!A:A,'Nikes Sales Dataset - Worked f'!U:U)</f>
        <v>Retail</v>
      </c>
      <c r="P1658" t="str">
        <f>_xlfn.XLOOKUP(A:A,'Nikes Sales Dataset - Worked f'!A:A,'Nikes Sales Dataset - Worked f'!W:W)</f>
        <v>Pune</v>
      </c>
      <c r="Q1658" s="9">
        <f>_xlfn.XLOOKUP(A:A,'Nikes Sales Dataset - Worked f'!A:A,'Nikes Sales Dataset - Worked f'!X:X)</f>
        <v>3421.81</v>
      </c>
    </row>
    <row r="1659" spans="1:17" x14ac:dyDescent="0.25">
      <c r="A1659" s="4">
        <v>3657</v>
      </c>
      <c r="B1659" t="str">
        <f>VLOOKUP('Nikes Sales Dataset - Worked f'!A:A,'Nikes Sales Dataset - Worked f'!A:B,2,FALSE)</f>
        <v>3657_20240805</v>
      </c>
      <c r="C1659" t="str">
        <f>VLOOKUP('Nikes Sales Dataset - Worked f'!A:A,'Nikes Sales Dataset - Worked f'!A:C,3,FALSE)</f>
        <v>Men</v>
      </c>
      <c r="D1659" t="str">
        <f>VLOOKUP('Nikes Sales Dataset - Worked f'!A:A,'Nikes Sales Dataset - Worked f'!A:D,4,FALSE)</f>
        <v>Soccer</v>
      </c>
      <c r="E1659" t="str">
        <f>VLOOKUP('Nikes Sales Dataset - Worked f'!A:A,'Nikes Sales Dataset - Worked f'!A:E,5,FALSE)</f>
        <v>Mercurial Superfly</v>
      </c>
      <c r="F1659" t="str">
        <f>VLOOKUP('Nikes Sales Dataset - Worked f'!A:A,'Nikes Sales Dataset - Worked f'!A:G,7,FALSE)</f>
        <v>M</v>
      </c>
      <c r="G1659" s="3">
        <f>VLOOKUP('Nikes Sales Dataset - Worked f'!A:A,'Nikes Sales Dataset - Worked f'!A:I,9,FALSE)</f>
        <v>-1</v>
      </c>
      <c r="H1659" s="9">
        <f>VLOOKUP('Nikes Sales Dataset - Worked f'!A:A,'Nikes Sales Dataset - Worked f'!A:K,11,FALSE)</f>
        <v>6110.0300000000007</v>
      </c>
      <c r="I1659">
        <f>_xlfn.XLOOKUP('Cleaned and Transformed Dataset'!A:A,'Nikes Sales Dataset - Worked f'!A:A,'Nikes Sales Dataset - Worked f'!M:M)</f>
        <v>0.67</v>
      </c>
      <c r="J1659" s="9">
        <f>_xlfn.XLOOKUP(A:A,'Nikes Sales Dataset - Worked f'!A:A,'Nikes Sales Dataset - Worked f'!N:N)</f>
        <v>2016.3099</v>
      </c>
      <c r="K1659" s="3">
        <f>_xlfn.XLOOKUP(A:A,'Nikes Sales Dataset - Worked f'!A:A,'Nikes Sales Dataset - Worked f'!P:P)</f>
        <v>-2016.3099</v>
      </c>
      <c r="L1659" s="7">
        <f>VLOOKUP('Nikes Sales Dataset - Worked f'!A:A,'Nikes Sales Dataset - Worked f'!A:R,18,FALSE)</f>
        <v>45509</v>
      </c>
      <c r="M1659" s="7" t="str">
        <f>_xlfn.XLOOKUP(A:A,'Nikes Sales Dataset - Worked f'!A:A,'Nikes Sales Dataset - Worked f'!S:S)</f>
        <v>Aug</v>
      </c>
      <c r="N1659" s="7" t="str">
        <f>_xlfn.XLOOKUP(A:A,'Nikes Sales Dataset - Worked f'!A:A,'Nikes Sales Dataset - Worked f'!T:T)</f>
        <v>2024</v>
      </c>
      <c r="O1659" t="str">
        <f>_xlfn.XLOOKUP(A:A,'Nikes Sales Dataset - Worked f'!A:A,'Nikes Sales Dataset - Worked f'!U:U)</f>
        <v>Online</v>
      </c>
      <c r="P1659" t="str">
        <f>_xlfn.XLOOKUP(A:A,'Nikes Sales Dataset - Worked f'!A:A,'Nikes Sales Dataset - Worked f'!W:W)</f>
        <v>Kolkata</v>
      </c>
      <c r="Q1659" s="9">
        <f>_xlfn.XLOOKUP(A:A,'Nikes Sales Dataset - Worked f'!A:A,'Nikes Sales Dataset - Worked f'!X:X)</f>
        <v>3451.02</v>
      </c>
    </row>
    <row r="1660" spans="1:17" x14ac:dyDescent="0.25">
      <c r="A1660" s="4">
        <v>3658</v>
      </c>
      <c r="B1660" t="str">
        <f>VLOOKUP('Nikes Sales Dataset - Worked f'!A:A,'Nikes Sales Dataset - Worked f'!A:B,2,FALSE)</f>
        <v>3658_Unknown Date</v>
      </c>
      <c r="C1660" t="str">
        <f>VLOOKUP('Nikes Sales Dataset - Worked f'!A:A,'Nikes Sales Dataset - Worked f'!A:C,3,FALSE)</f>
        <v>Women</v>
      </c>
      <c r="D1660" t="str">
        <f>VLOOKUP('Nikes Sales Dataset - Worked f'!A:A,'Nikes Sales Dataset - Worked f'!A:D,4,FALSE)</f>
        <v>Training</v>
      </c>
      <c r="E1660" t="str">
        <f>VLOOKUP('Nikes Sales Dataset - Worked f'!A:A,'Nikes Sales Dataset - Worked f'!A:E,5,FALSE)</f>
        <v>Flex Trainer</v>
      </c>
      <c r="F1660" t="str">
        <f>VLOOKUP('Nikes Sales Dataset - Worked f'!A:A,'Nikes Sales Dataset - Worked f'!A:G,7,FALSE)</f>
        <v>L</v>
      </c>
      <c r="G1660" s="3">
        <f>VLOOKUP('Nikes Sales Dataset - Worked f'!A:A,'Nikes Sales Dataset - Worked f'!A:I,9,FALSE)</f>
        <v>1</v>
      </c>
      <c r="H1660" s="9">
        <f>VLOOKUP('Nikes Sales Dataset - Worked f'!A:A,'Nikes Sales Dataset - Worked f'!A:K,11,FALSE)</f>
        <v>3516.53</v>
      </c>
      <c r="I1660">
        <f>_xlfn.XLOOKUP('Cleaned and Transformed Dataset'!A:A,'Nikes Sales Dataset - Worked f'!A:A,'Nikes Sales Dataset - Worked f'!M:M)</f>
        <v>0</v>
      </c>
      <c r="J1660" s="9">
        <f>_xlfn.XLOOKUP(A:A,'Nikes Sales Dataset - Worked f'!A:A,'Nikes Sales Dataset - Worked f'!N:N)</f>
        <v>3516.53</v>
      </c>
      <c r="K1660" s="3">
        <f>_xlfn.XLOOKUP(A:A,'Nikes Sales Dataset - Worked f'!A:A,'Nikes Sales Dataset - Worked f'!P:P)</f>
        <v>3516.53</v>
      </c>
      <c r="L1660" s="7" t="str">
        <f>VLOOKUP('Nikes Sales Dataset - Worked f'!A:A,'Nikes Sales Dataset - Worked f'!A:R,18,FALSE)</f>
        <v>Unknown Date</v>
      </c>
      <c r="M1660" s="7" t="str">
        <f>_xlfn.XLOOKUP(A:A,'Nikes Sales Dataset - Worked f'!A:A,'Nikes Sales Dataset - Worked f'!S:S)</f>
        <v>Unknown</v>
      </c>
      <c r="N1660" s="7" t="str">
        <f>_xlfn.XLOOKUP(A:A,'Nikes Sales Dataset - Worked f'!A:A,'Nikes Sales Dataset - Worked f'!T:T)</f>
        <v>Unknown</v>
      </c>
      <c r="O1660" t="str">
        <f>_xlfn.XLOOKUP(A:A,'Nikes Sales Dataset - Worked f'!A:A,'Nikes Sales Dataset - Worked f'!U:U)</f>
        <v>Retail</v>
      </c>
      <c r="P1660" t="str">
        <f>_xlfn.XLOOKUP(A:A,'Nikes Sales Dataset - Worked f'!A:A,'Nikes Sales Dataset - Worked f'!W:W)</f>
        <v>Delhi</v>
      </c>
      <c r="Q1660" s="9">
        <f>_xlfn.XLOOKUP(A:A,'Nikes Sales Dataset - Worked f'!A:A,'Nikes Sales Dataset - Worked f'!X:X)</f>
        <v>1485.12</v>
      </c>
    </row>
    <row r="1661" spans="1:17" x14ac:dyDescent="0.25">
      <c r="A1661" s="4">
        <v>3659</v>
      </c>
      <c r="B1661" t="str">
        <f>VLOOKUP('Nikes Sales Dataset - Worked f'!A:A,'Nikes Sales Dataset - Worked f'!A:B,2,FALSE)</f>
        <v>3659_Unknown Date</v>
      </c>
      <c r="C1661" t="str">
        <f>VLOOKUP('Nikes Sales Dataset - Worked f'!A:A,'Nikes Sales Dataset - Worked f'!A:C,3,FALSE)</f>
        <v>Kids</v>
      </c>
      <c r="D1661" t="str">
        <f>VLOOKUP('Nikes Sales Dataset - Worked f'!A:A,'Nikes Sales Dataset - Worked f'!A:D,4,FALSE)</f>
        <v>Running</v>
      </c>
      <c r="E1661" t="str">
        <f>VLOOKUP('Nikes Sales Dataset - Worked f'!A:A,'Nikes Sales Dataset - Worked f'!A:E,5,FALSE)</f>
        <v>Air Zoom</v>
      </c>
      <c r="F1661" t="str">
        <f>VLOOKUP('Nikes Sales Dataset - Worked f'!A:A,'Nikes Sales Dataset - Worked f'!A:G,7,FALSE)</f>
        <v>M</v>
      </c>
      <c r="G1661" s="3">
        <f>VLOOKUP('Nikes Sales Dataset - Worked f'!A:A,'Nikes Sales Dataset - Worked f'!A:I,9,FALSE)</f>
        <v>1</v>
      </c>
      <c r="H1661" s="9">
        <f>VLOOKUP('Nikes Sales Dataset - Worked f'!A:A,'Nikes Sales Dataset - Worked f'!A:K,11,FALSE)</f>
        <v>6110.0300000000007</v>
      </c>
      <c r="I1661">
        <f>_xlfn.XLOOKUP('Cleaned and Transformed Dataset'!A:A,'Nikes Sales Dataset - Worked f'!A:A,'Nikes Sales Dataset - Worked f'!M:M)</f>
        <v>0</v>
      </c>
      <c r="J1661" s="9">
        <f>_xlfn.XLOOKUP(A:A,'Nikes Sales Dataset - Worked f'!A:A,'Nikes Sales Dataset - Worked f'!N:N)</f>
        <v>6110.0300000000007</v>
      </c>
      <c r="K1661" s="3">
        <f>_xlfn.XLOOKUP(A:A,'Nikes Sales Dataset - Worked f'!A:A,'Nikes Sales Dataset - Worked f'!P:P)</f>
        <v>6110.0300000000007</v>
      </c>
      <c r="L1661" s="7" t="str">
        <f>VLOOKUP('Nikes Sales Dataset - Worked f'!A:A,'Nikes Sales Dataset - Worked f'!A:R,18,FALSE)</f>
        <v>Unknown Date</v>
      </c>
      <c r="M1661" s="7" t="str">
        <f>_xlfn.XLOOKUP(A:A,'Nikes Sales Dataset - Worked f'!A:A,'Nikes Sales Dataset - Worked f'!S:S)</f>
        <v>Unknown</v>
      </c>
      <c r="N1661" s="7" t="str">
        <f>_xlfn.XLOOKUP(A:A,'Nikes Sales Dataset - Worked f'!A:A,'Nikes Sales Dataset - Worked f'!T:T)</f>
        <v>Unknown</v>
      </c>
      <c r="O1661" t="str">
        <f>_xlfn.XLOOKUP(A:A,'Nikes Sales Dataset - Worked f'!A:A,'Nikes Sales Dataset - Worked f'!U:U)</f>
        <v>Online</v>
      </c>
      <c r="P1661" t="str">
        <f>_xlfn.XLOOKUP(A:A,'Nikes Sales Dataset - Worked f'!A:A,'Nikes Sales Dataset - Worked f'!W:W)</f>
        <v>Kolkata</v>
      </c>
      <c r="Q1661" s="9">
        <f>_xlfn.XLOOKUP(A:A,'Nikes Sales Dataset - Worked f'!A:A,'Nikes Sales Dataset - Worked f'!X:X)</f>
        <v>684.79</v>
      </c>
    </row>
    <row r="1662" spans="1:17" x14ac:dyDescent="0.25">
      <c r="A1662" s="4">
        <v>2033</v>
      </c>
      <c r="B1662" t="str">
        <f>VLOOKUP('Nikes Sales Dataset - Worked f'!A:A,'Nikes Sales Dataset - Worked f'!A:B,2,FALSE)</f>
        <v>2033_Unknown Date</v>
      </c>
      <c r="C1662" t="str">
        <f>VLOOKUP('Nikes Sales Dataset - Worked f'!A:A,'Nikes Sales Dataset - Worked f'!A:C,3,FALSE)</f>
        <v>Men</v>
      </c>
      <c r="D1662" t="str">
        <f>VLOOKUP('Nikes Sales Dataset - Worked f'!A:A,'Nikes Sales Dataset - Worked f'!A:D,4,FALSE)</f>
        <v>Soccer</v>
      </c>
      <c r="E1662" t="str">
        <f>VLOOKUP('Nikes Sales Dataset - Worked f'!A:A,'Nikes Sales Dataset - Worked f'!A:E,5,FALSE)</f>
        <v>Mercurial Superfly</v>
      </c>
      <c r="F1662" t="str">
        <f>VLOOKUP('Nikes Sales Dataset - Worked f'!A:A,'Nikes Sales Dataset - Worked f'!A:G,7,FALSE)</f>
        <v>XL</v>
      </c>
      <c r="G1662" s="3">
        <f>VLOOKUP('Nikes Sales Dataset - Worked f'!A:A,'Nikes Sales Dataset - Worked f'!A:I,9,FALSE)</f>
        <v>-1</v>
      </c>
      <c r="H1662" s="9">
        <f>VLOOKUP('Nikes Sales Dataset - Worked f'!A:A,'Nikes Sales Dataset - Worked f'!A:K,11,FALSE)</f>
        <v>6110.0300000000007</v>
      </c>
      <c r="I1662">
        <f>_xlfn.XLOOKUP('Cleaned and Transformed Dataset'!A:A,'Nikes Sales Dataset - Worked f'!A:A,'Nikes Sales Dataset - Worked f'!M:M)</f>
        <v>0</v>
      </c>
      <c r="J1662" s="9">
        <f>_xlfn.XLOOKUP(A:A,'Nikes Sales Dataset - Worked f'!A:A,'Nikes Sales Dataset - Worked f'!N:N)</f>
        <v>6110.0300000000007</v>
      </c>
      <c r="K1662" s="3">
        <f>_xlfn.XLOOKUP(A:A,'Nikes Sales Dataset - Worked f'!A:A,'Nikes Sales Dataset - Worked f'!P:P)</f>
        <v>-6110.0300000000007</v>
      </c>
      <c r="L1662" s="7" t="str">
        <f>VLOOKUP('Nikes Sales Dataset - Worked f'!A:A,'Nikes Sales Dataset - Worked f'!A:R,18,FALSE)</f>
        <v>Unknown Date</v>
      </c>
      <c r="M1662" s="7" t="str">
        <f>_xlfn.XLOOKUP(A:A,'Nikes Sales Dataset - Worked f'!A:A,'Nikes Sales Dataset - Worked f'!S:S)</f>
        <v>Unknown</v>
      </c>
      <c r="N1662" s="7" t="str">
        <f>_xlfn.XLOOKUP(A:A,'Nikes Sales Dataset - Worked f'!A:A,'Nikes Sales Dataset - Worked f'!T:T)</f>
        <v>Unknown</v>
      </c>
      <c r="O1662" t="str">
        <f>_xlfn.XLOOKUP(A:A,'Nikes Sales Dataset - Worked f'!A:A,'Nikes Sales Dataset - Worked f'!U:U)</f>
        <v>Retail</v>
      </c>
      <c r="P1662" t="str">
        <f>_xlfn.XLOOKUP(A:A,'Nikes Sales Dataset - Worked f'!A:A,'Nikes Sales Dataset - Worked f'!W:W)</f>
        <v>Kolkata</v>
      </c>
      <c r="Q1662" s="9">
        <f>_xlfn.XLOOKUP(A:A,'Nikes Sales Dataset - Worked f'!A:A,'Nikes Sales Dataset - Worked f'!X:X)</f>
        <v>-1005.71</v>
      </c>
    </row>
    <row r="1663" spans="1:17" x14ac:dyDescent="0.25">
      <c r="A1663" s="4">
        <v>3661</v>
      </c>
      <c r="B1663" t="str">
        <f>VLOOKUP('Nikes Sales Dataset - Worked f'!A:A,'Nikes Sales Dataset - Worked f'!A:B,2,FALSE)</f>
        <v>3661_20241205</v>
      </c>
      <c r="C1663" t="str">
        <f>VLOOKUP('Nikes Sales Dataset - Worked f'!A:A,'Nikes Sales Dataset - Worked f'!A:C,3,FALSE)</f>
        <v>Kids</v>
      </c>
      <c r="D1663" t="str">
        <f>VLOOKUP('Nikes Sales Dataset - Worked f'!A:A,'Nikes Sales Dataset - Worked f'!A:D,4,FALSE)</f>
        <v>Training</v>
      </c>
      <c r="E1663" t="str">
        <f>VLOOKUP('Nikes Sales Dataset - Worked f'!A:A,'Nikes Sales Dataset - Worked f'!A:E,5,FALSE)</f>
        <v>ZoomX Invincible</v>
      </c>
      <c r="F1663" t="str">
        <f>VLOOKUP('Nikes Sales Dataset - Worked f'!A:A,'Nikes Sales Dataset - Worked f'!A:G,7,FALSE)</f>
        <v>XL</v>
      </c>
      <c r="G1663" s="3">
        <f>VLOOKUP('Nikes Sales Dataset - Worked f'!A:A,'Nikes Sales Dataset - Worked f'!A:I,9,FALSE)</f>
        <v>0</v>
      </c>
      <c r="H1663" s="9">
        <f>VLOOKUP('Nikes Sales Dataset - Worked f'!A:A,'Nikes Sales Dataset - Worked f'!A:K,11,FALSE)</f>
        <v>9979.3799999999992</v>
      </c>
      <c r="I1663">
        <f>_xlfn.XLOOKUP('Cleaned and Transformed Dataset'!A:A,'Nikes Sales Dataset - Worked f'!A:A,'Nikes Sales Dataset - Worked f'!M:M)</f>
        <v>0</v>
      </c>
      <c r="J1663" s="9">
        <f>_xlfn.XLOOKUP(A:A,'Nikes Sales Dataset - Worked f'!A:A,'Nikes Sales Dataset - Worked f'!N:N)</f>
        <v>9979.3799999999992</v>
      </c>
      <c r="K1663" s="3">
        <f>_xlfn.XLOOKUP(A:A,'Nikes Sales Dataset - Worked f'!A:A,'Nikes Sales Dataset - Worked f'!P:P)</f>
        <v>0</v>
      </c>
      <c r="L1663" s="7">
        <f>VLOOKUP('Nikes Sales Dataset - Worked f'!A:A,'Nikes Sales Dataset - Worked f'!A:R,18,FALSE)</f>
        <v>45631</v>
      </c>
      <c r="M1663" s="7" t="str">
        <f>_xlfn.XLOOKUP(A:A,'Nikes Sales Dataset - Worked f'!A:A,'Nikes Sales Dataset - Worked f'!S:S)</f>
        <v>Dec</v>
      </c>
      <c r="N1663" s="7" t="str">
        <f>_xlfn.XLOOKUP(A:A,'Nikes Sales Dataset - Worked f'!A:A,'Nikes Sales Dataset - Worked f'!T:T)</f>
        <v>2024</v>
      </c>
      <c r="O1663" t="str">
        <f>_xlfn.XLOOKUP(A:A,'Nikes Sales Dataset - Worked f'!A:A,'Nikes Sales Dataset - Worked f'!U:U)</f>
        <v>Online</v>
      </c>
      <c r="P1663" t="str">
        <f>_xlfn.XLOOKUP(A:A,'Nikes Sales Dataset - Worked f'!A:A,'Nikes Sales Dataset - Worked f'!W:W)</f>
        <v>Delhi</v>
      </c>
      <c r="Q1663" s="9">
        <f>_xlfn.XLOOKUP(A:A,'Nikes Sales Dataset - Worked f'!A:A,'Nikes Sales Dataset - Worked f'!X:X)</f>
        <v>2957.86</v>
      </c>
    </row>
    <row r="1664" spans="1:17" x14ac:dyDescent="0.25">
      <c r="A1664" s="4">
        <v>3662</v>
      </c>
      <c r="B1664" t="str">
        <f>VLOOKUP('Nikes Sales Dataset - Worked f'!A:A,'Nikes Sales Dataset - Worked f'!A:B,2,FALSE)</f>
        <v>3662_Unknown Date</v>
      </c>
      <c r="C1664" t="str">
        <f>VLOOKUP('Nikes Sales Dataset - Worked f'!A:A,'Nikes Sales Dataset - Worked f'!A:C,3,FALSE)</f>
        <v>Kids</v>
      </c>
      <c r="D1664" t="str">
        <f>VLOOKUP('Nikes Sales Dataset - Worked f'!A:A,'Nikes Sales Dataset - Worked f'!A:D,4,FALSE)</f>
        <v>Lifestyle</v>
      </c>
      <c r="E1664" t="str">
        <f>VLOOKUP('Nikes Sales Dataset - Worked f'!A:A,'Nikes Sales Dataset - Worked f'!A:E,5,FALSE)</f>
        <v>Waffle One</v>
      </c>
      <c r="F1664" t="str">
        <f>VLOOKUP('Nikes Sales Dataset - Worked f'!A:A,'Nikes Sales Dataset - Worked f'!A:G,7,FALSE)</f>
        <v>M</v>
      </c>
      <c r="G1664" s="3">
        <f>VLOOKUP('Nikes Sales Dataset - Worked f'!A:A,'Nikes Sales Dataset - Worked f'!A:I,9,FALSE)</f>
        <v>4</v>
      </c>
      <c r="H1664" s="9">
        <f>VLOOKUP('Nikes Sales Dataset - Worked f'!A:A,'Nikes Sales Dataset - Worked f'!A:K,11,FALSE)</f>
        <v>9032.9</v>
      </c>
      <c r="I1664">
        <f>_xlfn.XLOOKUP('Cleaned and Transformed Dataset'!A:A,'Nikes Sales Dataset - Worked f'!A:A,'Nikes Sales Dataset - Worked f'!M:M)</f>
        <v>0.64</v>
      </c>
      <c r="J1664" s="9">
        <f>_xlfn.XLOOKUP(A:A,'Nikes Sales Dataset - Worked f'!A:A,'Nikes Sales Dataset - Worked f'!N:N)</f>
        <v>3251.8439999999996</v>
      </c>
      <c r="K1664" s="3">
        <f>_xlfn.XLOOKUP(A:A,'Nikes Sales Dataset - Worked f'!A:A,'Nikes Sales Dataset - Worked f'!P:P)</f>
        <v>13007.375999999998</v>
      </c>
      <c r="L1664" s="7" t="str">
        <f>VLOOKUP('Nikes Sales Dataset - Worked f'!A:A,'Nikes Sales Dataset - Worked f'!A:R,18,FALSE)</f>
        <v>Unknown Date</v>
      </c>
      <c r="M1664" s="7" t="str">
        <f>_xlfn.XLOOKUP(A:A,'Nikes Sales Dataset - Worked f'!A:A,'Nikes Sales Dataset - Worked f'!S:S)</f>
        <v>Unknown</v>
      </c>
      <c r="N1664" s="7" t="str">
        <f>_xlfn.XLOOKUP(A:A,'Nikes Sales Dataset - Worked f'!A:A,'Nikes Sales Dataset - Worked f'!T:T)</f>
        <v>Unknown</v>
      </c>
      <c r="O1664" t="str">
        <f>_xlfn.XLOOKUP(A:A,'Nikes Sales Dataset - Worked f'!A:A,'Nikes Sales Dataset - Worked f'!U:U)</f>
        <v>Online</v>
      </c>
      <c r="P1664" t="str">
        <f>_xlfn.XLOOKUP(A:A,'Nikes Sales Dataset - Worked f'!A:A,'Nikes Sales Dataset - Worked f'!W:W)</f>
        <v>Bangalore</v>
      </c>
      <c r="Q1664" s="9">
        <f>_xlfn.XLOOKUP(A:A,'Nikes Sales Dataset - Worked f'!A:A,'Nikes Sales Dataset - Worked f'!X:X)</f>
        <v>131.76</v>
      </c>
    </row>
    <row r="1665" spans="1:17" x14ac:dyDescent="0.25">
      <c r="A1665" s="4">
        <v>3663</v>
      </c>
      <c r="B1665" t="str">
        <f>VLOOKUP('Nikes Sales Dataset - Worked f'!A:A,'Nikes Sales Dataset - Worked f'!A:B,2,FALSE)</f>
        <v>3663_20250409</v>
      </c>
      <c r="C1665" t="str">
        <f>VLOOKUP('Nikes Sales Dataset - Worked f'!A:A,'Nikes Sales Dataset - Worked f'!A:C,3,FALSE)</f>
        <v>Women</v>
      </c>
      <c r="D1665" t="str">
        <f>VLOOKUP('Nikes Sales Dataset - Worked f'!A:A,'Nikes Sales Dataset - Worked f'!A:D,4,FALSE)</f>
        <v>Training</v>
      </c>
      <c r="E1665" t="str">
        <f>VLOOKUP('Nikes Sales Dataset - Worked f'!A:A,'Nikes Sales Dataset - Worked f'!A:E,5,FALSE)</f>
        <v>SuperRep Go</v>
      </c>
      <c r="F1665" t="str">
        <f>VLOOKUP('Nikes Sales Dataset - Worked f'!A:A,'Nikes Sales Dataset - Worked f'!A:G,7,FALSE)</f>
        <v>L</v>
      </c>
      <c r="G1665" s="3">
        <f>VLOOKUP('Nikes Sales Dataset - Worked f'!A:A,'Nikes Sales Dataset - Worked f'!A:I,9,FALSE)</f>
        <v>1</v>
      </c>
      <c r="H1665" s="9">
        <f>VLOOKUP('Nikes Sales Dataset - Worked f'!A:A,'Nikes Sales Dataset - Worked f'!A:K,11,FALSE)</f>
        <v>5604.03</v>
      </c>
      <c r="I1665">
        <f>_xlfn.XLOOKUP('Cleaned and Transformed Dataset'!A:A,'Nikes Sales Dataset - Worked f'!A:A,'Nikes Sales Dataset - Worked f'!M:M)</f>
        <v>0</v>
      </c>
      <c r="J1665" s="9">
        <f>_xlfn.XLOOKUP(A:A,'Nikes Sales Dataset - Worked f'!A:A,'Nikes Sales Dataset - Worked f'!N:N)</f>
        <v>5604.03</v>
      </c>
      <c r="K1665" s="3">
        <f>_xlfn.XLOOKUP(A:A,'Nikes Sales Dataset - Worked f'!A:A,'Nikes Sales Dataset - Worked f'!P:P)</f>
        <v>5604.03</v>
      </c>
      <c r="L1665" s="7">
        <f>VLOOKUP('Nikes Sales Dataset - Worked f'!A:A,'Nikes Sales Dataset - Worked f'!A:R,18,FALSE)</f>
        <v>45756</v>
      </c>
      <c r="M1665" s="7" t="str">
        <f>_xlfn.XLOOKUP(A:A,'Nikes Sales Dataset - Worked f'!A:A,'Nikes Sales Dataset - Worked f'!S:S)</f>
        <v>Apr</v>
      </c>
      <c r="N1665" s="7" t="str">
        <f>_xlfn.XLOOKUP(A:A,'Nikes Sales Dataset - Worked f'!A:A,'Nikes Sales Dataset - Worked f'!T:T)</f>
        <v>2025</v>
      </c>
      <c r="O1665" t="str">
        <f>_xlfn.XLOOKUP(A:A,'Nikes Sales Dataset - Worked f'!A:A,'Nikes Sales Dataset - Worked f'!U:U)</f>
        <v>Retail</v>
      </c>
      <c r="P1665" t="str">
        <f>_xlfn.XLOOKUP(A:A,'Nikes Sales Dataset - Worked f'!A:A,'Nikes Sales Dataset - Worked f'!W:W)</f>
        <v>Delhi</v>
      </c>
      <c r="Q1665" s="9">
        <f>_xlfn.XLOOKUP(A:A,'Nikes Sales Dataset - Worked f'!A:A,'Nikes Sales Dataset - Worked f'!X:X)</f>
        <v>3359.81</v>
      </c>
    </row>
    <row r="1666" spans="1:17" x14ac:dyDescent="0.25">
      <c r="A1666" s="4">
        <v>3664</v>
      </c>
      <c r="B1666" t="str">
        <f>VLOOKUP('Nikes Sales Dataset - Worked f'!A:A,'Nikes Sales Dataset - Worked f'!A:B,2,FALSE)</f>
        <v>3664_20250420</v>
      </c>
      <c r="C1666" t="str">
        <f>VLOOKUP('Nikes Sales Dataset - Worked f'!A:A,'Nikes Sales Dataset - Worked f'!A:C,3,FALSE)</f>
        <v>Women</v>
      </c>
      <c r="D1666" t="str">
        <f>VLOOKUP('Nikes Sales Dataset - Worked f'!A:A,'Nikes Sales Dataset - Worked f'!A:D,4,FALSE)</f>
        <v>Training</v>
      </c>
      <c r="E1666" t="str">
        <f>VLOOKUP('Nikes Sales Dataset - Worked f'!A:A,'Nikes Sales Dataset - Worked f'!A:E,5,FALSE)</f>
        <v>Flex Trainer</v>
      </c>
      <c r="F1666" t="str">
        <f>VLOOKUP('Nikes Sales Dataset - Worked f'!A:A,'Nikes Sales Dataset - Worked f'!A:G,7,FALSE)</f>
        <v>XL</v>
      </c>
      <c r="G1666" s="3">
        <f>VLOOKUP('Nikes Sales Dataset - Worked f'!A:A,'Nikes Sales Dataset - Worked f'!A:I,9,FALSE)</f>
        <v>1</v>
      </c>
      <c r="H1666" s="9">
        <f>VLOOKUP('Nikes Sales Dataset - Worked f'!A:A,'Nikes Sales Dataset - Worked f'!A:K,11,FALSE)</f>
        <v>6110.0300000000007</v>
      </c>
      <c r="I1666">
        <f>_xlfn.XLOOKUP('Cleaned and Transformed Dataset'!A:A,'Nikes Sales Dataset - Worked f'!A:A,'Nikes Sales Dataset - Worked f'!M:M)</f>
        <v>1.22</v>
      </c>
      <c r="J1666" s="9">
        <f>_xlfn.XLOOKUP(A:A,'Nikes Sales Dataset - Worked f'!A:A,'Nikes Sales Dataset - Worked f'!N:N)</f>
        <v>-1344.2066</v>
      </c>
      <c r="K1666" s="3">
        <f>_xlfn.XLOOKUP(A:A,'Nikes Sales Dataset - Worked f'!A:A,'Nikes Sales Dataset - Worked f'!P:P)</f>
        <v>-1344.2066</v>
      </c>
      <c r="L1666" s="7">
        <f>VLOOKUP('Nikes Sales Dataset - Worked f'!A:A,'Nikes Sales Dataset - Worked f'!A:R,18,FALSE)</f>
        <v>45767</v>
      </c>
      <c r="M1666" s="7" t="str">
        <f>_xlfn.XLOOKUP(A:A,'Nikes Sales Dataset - Worked f'!A:A,'Nikes Sales Dataset - Worked f'!S:S)</f>
        <v>Apr</v>
      </c>
      <c r="N1666" s="7" t="str">
        <f>_xlfn.XLOOKUP(A:A,'Nikes Sales Dataset - Worked f'!A:A,'Nikes Sales Dataset - Worked f'!T:T)</f>
        <v>2025</v>
      </c>
      <c r="O1666" t="str">
        <f>_xlfn.XLOOKUP(A:A,'Nikes Sales Dataset - Worked f'!A:A,'Nikes Sales Dataset - Worked f'!U:U)</f>
        <v>Retail</v>
      </c>
      <c r="P1666" t="str">
        <f>_xlfn.XLOOKUP(A:A,'Nikes Sales Dataset - Worked f'!A:A,'Nikes Sales Dataset - Worked f'!W:W)</f>
        <v>Mumbai</v>
      </c>
      <c r="Q1666" s="9">
        <f>_xlfn.XLOOKUP(A:A,'Nikes Sales Dataset - Worked f'!A:A,'Nikes Sales Dataset - Worked f'!X:X)</f>
        <v>480.16</v>
      </c>
    </row>
    <row r="1667" spans="1:17" x14ac:dyDescent="0.25">
      <c r="A1667" s="4">
        <v>3665</v>
      </c>
      <c r="B1667" t="str">
        <f>VLOOKUP('Nikes Sales Dataset - Worked f'!A:A,'Nikes Sales Dataset - Worked f'!A:B,2,FALSE)</f>
        <v>3665_20240706</v>
      </c>
      <c r="C1667" t="str">
        <f>VLOOKUP('Nikes Sales Dataset - Worked f'!A:A,'Nikes Sales Dataset - Worked f'!A:C,3,FALSE)</f>
        <v>Women</v>
      </c>
      <c r="D1667" t="str">
        <f>VLOOKUP('Nikes Sales Dataset - Worked f'!A:A,'Nikes Sales Dataset - Worked f'!A:D,4,FALSE)</f>
        <v>Lifestyle</v>
      </c>
      <c r="E1667" t="str">
        <f>VLOOKUP('Nikes Sales Dataset - Worked f'!A:A,'Nikes Sales Dataset - Worked f'!A:E,5,FALSE)</f>
        <v>Blazer Mid</v>
      </c>
      <c r="F1667" t="str">
        <f>VLOOKUP('Nikes Sales Dataset - Worked f'!A:A,'Nikes Sales Dataset - Worked f'!A:G,7,FALSE)</f>
        <v>M</v>
      </c>
      <c r="G1667" s="3">
        <f>VLOOKUP('Nikes Sales Dataset - Worked f'!A:A,'Nikes Sales Dataset - Worked f'!A:I,9,FALSE)</f>
        <v>1</v>
      </c>
      <c r="H1667" s="9">
        <f>VLOOKUP('Nikes Sales Dataset - Worked f'!A:A,'Nikes Sales Dataset - Worked f'!A:K,11,FALSE)</f>
        <v>2958.1</v>
      </c>
      <c r="I1667">
        <f>_xlfn.XLOOKUP('Cleaned and Transformed Dataset'!A:A,'Nikes Sales Dataset - Worked f'!A:A,'Nikes Sales Dataset - Worked f'!M:M)</f>
        <v>0</v>
      </c>
      <c r="J1667" s="9">
        <f>_xlfn.XLOOKUP(A:A,'Nikes Sales Dataset - Worked f'!A:A,'Nikes Sales Dataset - Worked f'!N:N)</f>
        <v>2958.1</v>
      </c>
      <c r="K1667" s="3">
        <f>_xlfn.XLOOKUP(A:A,'Nikes Sales Dataset - Worked f'!A:A,'Nikes Sales Dataset - Worked f'!P:P)</f>
        <v>2958.1</v>
      </c>
      <c r="L1667" s="7">
        <f>VLOOKUP('Nikes Sales Dataset - Worked f'!A:A,'Nikes Sales Dataset - Worked f'!A:R,18,FALSE)</f>
        <v>45479</v>
      </c>
      <c r="M1667" s="7" t="str">
        <f>_xlfn.XLOOKUP(A:A,'Nikes Sales Dataset - Worked f'!A:A,'Nikes Sales Dataset - Worked f'!S:S)</f>
        <v>Jul</v>
      </c>
      <c r="N1667" s="7" t="str">
        <f>_xlfn.XLOOKUP(A:A,'Nikes Sales Dataset - Worked f'!A:A,'Nikes Sales Dataset - Worked f'!T:T)</f>
        <v>2024</v>
      </c>
      <c r="O1667" t="str">
        <f>_xlfn.XLOOKUP(A:A,'Nikes Sales Dataset - Worked f'!A:A,'Nikes Sales Dataset - Worked f'!U:U)</f>
        <v>Retail</v>
      </c>
      <c r="P1667" t="str">
        <f>_xlfn.XLOOKUP(A:A,'Nikes Sales Dataset - Worked f'!A:A,'Nikes Sales Dataset - Worked f'!W:W)</f>
        <v>Hyderabad</v>
      </c>
      <c r="Q1667" s="9">
        <f>_xlfn.XLOOKUP(A:A,'Nikes Sales Dataset - Worked f'!A:A,'Nikes Sales Dataset - Worked f'!X:X)</f>
        <v>2003.55</v>
      </c>
    </row>
    <row r="1668" spans="1:17" x14ac:dyDescent="0.25">
      <c r="A1668" s="4">
        <v>3666</v>
      </c>
      <c r="B1668" t="str">
        <f>VLOOKUP('Nikes Sales Dataset - Worked f'!A:A,'Nikes Sales Dataset - Worked f'!A:B,2,FALSE)</f>
        <v>3666_20250407</v>
      </c>
      <c r="C1668" t="str">
        <f>VLOOKUP('Nikes Sales Dataset - Worked f'!A:A,'Nikes Sales Dataset - Worked f'!A:C,3,FALSE)</f>
        <v>Women</v>
      </c>
      <c r="D1668" t="str">
        <f>VLOOKUP('Nikes Sales Dataset - Worked f'!A:A,'Nikes Sales Dataset - Worked f'!A:D,4,FALSE)</f>
        <v>Running</v>
      </c>
      <c r="E1668" t="str">
        <f>VLOOKUP('Nikes Sales Dataset - Worked f'!A:A,'Nikes Sales Dataset - Worked f'!A:E,5,FALSE)</f>
        <v>Air Zoom</v>
      </c>
      <c r="F1668" t="str">
        <f>VLOOKUP('Nikes Sales Dataset - Worked f'!A:A,'Nikes Sales Dataset - Worked f'!A:G,7,FALSE)</f>
        <v>M</v>
      </c>
      <c r="G1668" s="3">
        <f>VLOOKUP('Nikes Sales Dataset - Worked f'!A:A,'Nikes Sales Dataset - Worked f'!A:I,9,FALSE)</f>
        <v>2</v>
      </c>
      <c r="H1668" s="9">
        <f>VLOOKUP('Nikes Sales Dataset - Worked f'!A:A,'Nikes Sales Dataset - Worked f'!A:K,11,FALSE)</f>
        <v>6110.0300000000007</v>
      </c>
      <c r="I1668">
        <f>_xlfn.XLOOKUP('Cleaned and Transformed Dataset'!A:A,'Nikes Sales Dataset - Worked f'!A:A,'Nikes Sales Dataset - Worked f'!M:M)</f>
        <v>1.18</v>
      </c>
      <c r="J1668" s="9">
        <f>_xlfn.XLOOKUP(A:A,'Nikes Sales Dataset - Worked f'!A:A,'Nikes Sales Dataset - Worked f'!N:N)</f>
        <v>-1099.8053999999997</v>
      </c>
      <c r="K1668" s="3">
        <f>_xlfn.XLOOKUP(A:A,'Nikes Sales Dataset - Worked f'!A:A,'Nikes Sales Dataset - Worked f'!P:P)</f>
        <v>-2199.6107999999995</v>
      </c>
      <c r="L1668" s="7">
        <f>VLOOKUP('Nikes Sales Dataset - Worked f'!A:A,'Nikes Sales Dataset - Worked f'!A:R,18,FALSE)</f>
        <v>45754</v>
      </c>
      <c r="M1668" s="7" t="str">
        <f>_xlfn.XLOOKUP(A:A,'Nikes Sales Dataset - Worked f'!A:A,'Nikes Sales Dataset - Worked f'!S:S)</f>
        <v>Apr</v>
      </c>
      <c r="N1668" s="7" t="str">
        <f>_xlfn.XLOOKUP(A:A,'Nikes Sales Dataset - Worked f'!A:A,'Nikes Sales Dataset - Worked f'!T:T)</f>
        <v>2025</v>
      </c>
      <c r="O1668" t="str">
        <f>_xlfn.XLOOKUP(A:A,'Nikes Sales Dataset - Worked f'!A:A,'Nikes Sales Dataset - Worked f'!U:U)</f>
        <v>Retail</v>
      </c>
      <c r="P1668" t="str">
        <f>_xlfn.XLOOKUP(A:A,'Nikes Sales Dataset - Worked f'!A:A,'Nikes Sales Dataset - Worked f'!W:W)</f>
        <v>Delhi</v>
      </c>
      <c r="Q1668" s="9">
        <f>_xlfn.XLOOKUP(A:A,'Nikes Sales Dataset - Worked f'!A:A,'Nikes Sales Dataset - Worked f'!X:X)</f>
        <v>3382.55</v>
      </c>
    </row>
    <row r="1669" spans="1:17" x14ac:dyDescent="0.25">
      <c r="A1669" s="4">
        <v>3667</v>
      </c>
      <c r="B1669" t="str">
        <f>VLOOKUP('Nikes Sales Dataset - Worked f'!A:A,'Nikes Sales Dataset - Worked f'!A:B,2,FALSE)</f>
        <v>3667_Unknown Date</v>
      </c>
      <c r="C1669" t="str">
        <f>VLOOKUP('Nikes Sales Dataset - Worked f'!A:A,'Nikes Sales Dataset - Worked f'!A:C,3,FALSE)</f>
        <v>Kids</v>
      </c>
      <c r="D1669" t="str">
        <f>VLOOKUP('Nikes Sales Dataset - Worked f'!A:A,'Nikes Sales Dataset - Worked f'!A:D,4,FALSE)</f>
        <v>Running</v>
      </c>
      <c r="E1669" t="str">
        <f>VLOOKUP('Nikes Sales Dataset - Worked f'!A:A,'Nikes Sales Dataset - Worked f'!A:E,5,FALSE)</f>
        <v>Air Zoom</v>
      </c>
      <c r="F1669" t="str">
        <f>VLOOKUP('Nikes Sales Dataset - Worked f'!A:A,'Nikes Sales Dataset - Worked f'!A:G,7,FALSE)</f>
        <v>M</v>
      </c>
      <c r="G1669" s="3">
        <f>VLOOKUP('Nikes Sales Dataset - Worked f'!A:A,'Nikes Sales Dataset - Worked f'!A:I,9,FALSE)</f>
        <v>4</v>
      </c>
      <c r="H1669" s="9">
        <f>VLOOKUP('Nikes Sales Dataset - Worked f'!A:A,'Nikes Sales Dataset - Worked f'!A:K,11,FALSE)</f>
        <v>9386.2000000000007</v>
      </c>
      <c r="I1669">
        <f>_xlfn.XLOOKUP('Cleaned and Transformed Dataset'!A:A,'Nikes Sales Dataset - Worked f'!A:A,'Nikes Sales Dataset - Worked f'!M:M)</f>
        <v>0.01</v>
      </c>
      <c r="J1669" s="9">
        <f>_xlfn.XLOOKUP(A:A,'Nikes Sales Dataset - Worked f'!A:A,'Nikes Sales Dataset - Worked f'!N:N)</f>
        <v>9292.3379999999997</v>
      </c>
      <c r="K1669" s="3">
        <f>_xlfn.XLOOKUP(A:A,'Nikes Sales Dataset - Worked f'!A:A,'Nikes Sales Dataset - Worked f'!P:P)</f>
        <v>37169.351999999999</v>
      </c>
      <c r="L1669" s="7" t="str">
        <f>VLOOKUP('Nikes Sales Dataset - Worked f'!A:A,'Nikes Sales Dataset - Worked f'!A:R,18,FALSE)</f>
        <v>Unknown Date</v>
      </c>
      <c r="M1669" s="7" t="str">
        <f>_xlfn.XLOOKUP(A:A,'Nikes Sales Dataset - Worked f'!A:A,'Nikes Sales Dataset - Worked f'!S:S)</f>
        <v>Unknown</v>
      </c>
      <c r="N1669" s="7" t="str">
        <f>_xlfn.XLOOKUP(A:A,'Nikes Sales Dataset - Worked f'!A:A,'Nikes Sales Dataset - Worked f'!T:T)</f>
        <v>Unknown</v>
      </c>
      <c r="O1669" t="str">
        <f>_xlfn.XLOOKUP(A:A,'Nikes Sales Dataset - Worked f'!A:A,'Nikes Sales Dataset - Worked f'!U:U)</f>
        <v>Online</v>
      </c>
      <c r="P1669" t="str">
        <f>_xlfn.XLOOKUP(A:A,'Nikes Sales Dataset - Worked f'!A:A,'Nikes Sales Dataset - Worked f'!W:W)</f>
        <v>Pune</v>
      </c>
      <c r="Q1669" s="9">
        <f>_xlfn.XLOOKUP(A:A,'Nikes Sales Dataset - Worked f'!A:A,'Nikes Sales Dataset - Worked f'!X:X)</f>
        <v>-1121.02</v>
      </c>
    </row>
    <row r="1670" spans="1:17" x14ac:dyDescent="0.25">
      <c r="A1670" s="4">
        <v>3668</v>
      </c>
      <c r="B1670" t="str">
        <f>VLOOKUP('Nikes Sales Dataset - Worked f'!A:A,'Nikes Sales Dataset - Worked f'!A:B,2,FALSE)</f>
        <v>3668_20241027</v>
      </c>
      <c r="C1670" t="str">
        <f>VLOOKUP('Nikes Sales Dataset - Worked f'!A:A,'Nikes Sales Dataset - Worked f'!A:C,3,FALSE)</f>
        <v>Kids</v>
      </c>
      <c r="D1670" t="str">
        <f>VLOOKUP('Nikes Sales Dataset - Worked f'!A:A,'Nikes Sales Dataset - Worked f'!A:D,4,FALSE)</f>
        <v>Soccer</v>
      </c>
      <c r="E1670" t="str">
        <f>VLOOKUP('Nikes Sales Dataset - Worked f'!A:A,'Nikes Sales Dataset - Worked f'!A:E,5,FALSE)</f>
        <v>Premier III</v>
      </c>
      <c r="F1670" t="str">
        <f>VLOOKUP('Nikes Sales Dataset - Worked f'!A:A,'Nikes Sales Dataset - Worked f'!A:G,7,FALSE)</f>
        <v>XL</v>
      </c>
      <c r="G1670" s="3">
        <f>VLOOKUP('Nikes Sales Dataset - Worked f'!A:A,'Nikes Sales Dataset - Worked f'!A:I,9,FALSE)</f>
        <v>1</v>
      </c>
      <c r="H1670" s="9">
        <f>VLOOKUP('Nikes Sales Dataset - Worked f'!A:A,'Nikes Sales Dataset - Worked f'!A:K,11,FALSE)</f>
        <v>6110.0300000000007</v>
      </c>
      <c r="I1670">
        <f>_xlfn.XLOOKUP('Cleaned and Transformed Dataset'!A:A,'Nikes Sales Dataset - Worked f'!A:A,'Nikes Sales Dataset - Worked f'!M:M)</f>
        <v>0</v>
      </c>
      <c r="J1670" s="9">
        <f>_xlfn.XLOOKUP(A:A,'Nikes Sales Dataset - Worked f'!A:A,'Nikes Sales Dataset - Worked f'!N:N)</f>
        <v>6110.0300000000007</v>
      </c>
      <c r="K1670" s="3">
        <f>_xlfn.XLOOKUP(A:A,'Nikes Sales Dataset - Worked f'!A:A,'Nikes Sales Dataset - Worked f'!P:P)</f>
        <v>6110.0300000000007</v>
      </c>
      <c r="L1670" s="7">
        <f>VLOOKUP('Nikes Sales Dataset - Worked f'!A:A,'Nikes Sales Dataset - Worked f'!A:R,18,FALSE)</f>
        <v>45592</v>
      </c>
      <c r="M1670" s="7" t="str">
        <f>_xlfn.XLOOKUP(A:A,'Nikes Sales Dataset - Worked f'!A:A,'Nikes Sales Dataset - Worked f'!S:S)</f>
        <v>Oct</v>
      </c>
      <c r="N1670" s="7" t="str">
        <f>_xlfn.XLOOKUP(A:A,'Nikes Sales Dataset - Worked f'!A:A,'Nikes Sales Dataset - Worked f'!T:T)</f>
        <v>2024</v>
      </c>
      <c r="O1670" t="str">
        <f>_xlfn.XLOOKUP(A:A,'Nikes Sales Dataset - Worked f'!A:A,'Nikes Sales Dataset - Worked f'!U:U)</f>
        <v>Retail</v>
      </c>
      <c r="P1670" t="str">
        <f>_xlfn.XLOOKUP(A:A,'Nikes Sales Dataset - Worked f'!A:A,'Nikes Sales Dataset - Worked f'!W:W)</f>
        <v>Mumbai</v>
      </c>
      <c r="Q1670" s="9">
        <f>_xlfn.XLOOKUP(A:A,'Nikes Sales Dataset - Worked f'!A:A,'Nikes Sales Dataset - Worked f'!X:X)</f>
        <v>795.86</v>
      </c>
    </row>
    <row r="1671" spans="1:17" x14ac:dyDescent="0.25">
      <c r="A1671" s="4">
        <v>3669</v>
      </c>
      <c r="B1671" t="str">
        <f>VLOOKUP('Nikes Sales Dataset - Worked f'!A:A,'Nikes Sales Dataset - Worked f'!A:B,2,FALSE)</f>
        <v>3669_20230827</v>
      </c>
      <c r="C1671" t="str">
        <f>VLOOKUP('Nikes Sales Dataset - Worked f'!A:A,'Nikes Sales Dataset - Worked f'!A:C,3,FALSE)</f>
        <v>Women</v>
      </c>
      <c r="D1671" t="str">
        <f>VLOOKUP('Nikes Sales Dataset - Worked f'!A:A,'Nikes Sales Dataset - Worked f'!A:D,4,FALSE)</f>
        <v>Lifestyle</v>
      </c>
      <c r="E1671" t="str">
        <f>VLOOKUP('Nikes Sales Dataset - Worked f'!A:A,'Nikes Sales Dataset - Worked f'!A:E,5,FALSE)</f>
        <v>Blazer Mid</v>
      </c>
      <c r="F1671" t="str">
        <f>VLOOKUP('Nikes Sales Dataset - Worked f'!A:A,'Nikes Sales Dataset - Worked f'!A:G,7,FALSE)</f>
        <v>L</v>
      </c>
      <c r="G1671" s="3">
        <f>VLOOKUP('Nikes Sales Dataset - Worked f'!A:A,'Nikes Sales Dataset - Worked f'!A:I,9,FALSE)</f>
        <v>1</v>
      </c>
      <c r="H1671" s="9">
        <f>VLOOKUP('Nikes Sales Dataset - Worked f'!A:A,'Nikes Sales Dataset - Worked f'!A:K,11,FALSE)</f>
        <v>2287.3200000000002</v>
      </c>
      <c r="I1671">
        <f>_xlfn.XLOOKUP('Cleaned and Transformed Dataset'!A:A,'Nikes Sales Dataset - Worked f'!A:A,'Nikes Sales Dataset - Worked f'!M:M)</f>
        <v>0</v>
      </c>
      <c r="J1671" s="9">
        <f>_xlfn.XLOOKUP(A:A,'Nikes Sales Dataset - Worked f'!A:A,'Nikes Sales Dataset - Worked f'!N:N)</f>
        <v>2287.3200000000002</v>
      </c>
      <c r="K1671" s="3">
        <f>_xlfn.XLOOKUP(A:A,'Nikes Sales Dataset - Worked f'!A:A,'Nikes Sales Dataset - Worked f'!P:P)</f>
        <v>2287.3200000000002</v>
      </c>
      <c r="L1671" s="7">
        <f>VLOOKUP('Nikes Sales Dataset - Worked f'!A:A,'Nikes Sales Dataset - Worked f'!A:R,18,FALSE)</f>
        <v>45165</v>
      </c>
      <c r="M1671" s="7" t="str">
        <f>_xlfn.XLOOKUP(A:A,'Nikes Sales Dataset - Worked f'!A:A,'Nikes Sales Dataset - Worked f'!S:S)</f>
        <v>Aug</v>
      </c>
      <c r="N1671" s="7" t="str">
        <f>_xlfn.XLOOKUP(A:A,'Nikes Sales Dataset - Worked f'!A:A,'Nikes Sales Dataset - Worked f'!T:T)</f>
        <v>2023</v>
      </c>
      <c r="O1671" t="str">
        <f>_xlfn.XLOOKUP(A:A,'Nikes Sales Dataset - Worked f'!A:A,'Nikes Sales Dataset - Worked f'!U:U)</f>
        <v>Online</v>
      </c>
      <c r="P1671" t="str">
        <f>_xlfn.XLOOKUP(A:A,'Nikes Sales Dataset - Worked f'!A:A,'Nikes Sales Dataset - Worked f'!W:W)</f>
        <v>Kolkata</v>
      </c>
      <c r="Q1671" s="9">
        <f>_xlfn.XLOOKUP(A:A,'Nikes Sales Dataset - Worked f'!A:A,'Nikes Sales Dataset - Worked f'!X:X)</f>
        <v>3859.9</v>
      </c>
    </row>
    <row r="1672" spans="1:17" x14ac:dyDescent="0.25">
      <c r="A1672" s="4">
        <v>3670</v>
      </c>
      <c r="B1672" t="str">
        <f>VLOOKUP('Nikes Sales Dataset - Worked f'!A:A,'Nikes Sales Dataset - Worked f'!A:B,2,FALSE)</f>
        <v>3670_Unknown Date</v>
      </c>
      <c r="C1672" t="str">
        <f>VLOOKUP('Nikes Sales Dataset - Worked f'!A:A,'Nikes Sales Dataset - Worked f'!A:C,3,FALSE)</f>
        <v>Men</v>
      </c>
      <c r="D1672" t="str">
        <f>VLOOKUP('Nikes Sales Dataset - Worked f'!A:A,'Nikes Sales Dataset - Worked f'!A:D,4,FALSE)</f>
        <v>Lifestyle</v>
      </c>
      <c r="E1672" t="str">
        <f>VLOOKUP('Nikes Sales Dataset - Worked f'!A:A,'Nikes Sales Dataset - Worked f'!A:E,5,FALSE)</f>
        <v>Waffle One</v>
      </c>
      <c r="F1672" t="str">
        <f>VLOOKUP('Nikes Sales Dataset - Worked f'!A:A,'Nikes Sales Dataset - Worked f'!A:G,7,FALSE)</f>
        <v>L</v>
      </c>
      <c r="G1672" s="3">
        <f>VLOOKUP('Nikes Sales Dataset - Worked f'!A:A,'Nikes Sales Dataset - Worked f'!A:I,9,FALSE)</f>
        <v>1</v>
      </c>
      <c r="H1672" s="9">
        <f>VLOOKUP('Nikes Sales Dataset - Worked f'!A:A,'Nikes Sales Dataset - Worked f'!A:K,11,FALSE)</f>
        <v>6110.0300000000007</v>
      </c>
      <c r="I1672">
        <f>_xlfn.XLOOKUP('Cleaned and Transformed Dataset'!A:A,'Nikes Sales Dataset - Worked f'!A:A,'Nikes Sales Dataset - Worked f'!M:M)</f>
        <v>0</v>
      </c>
      <c r="J1672" s="9">
        <f>_xlfn.XLOOKUP(A:A,'Nikes Sales Dataset - Worked f'!A:A,'Nikes Sales Dataset - Worked f'!N:N)</f>
        <v>6110.0300000000007</v>
      </c>
      <c r="K1672" s="3">
        <f>_xlfn.XLOOKUP(A:A,'Nikes Sales Dataset - Worked f'!A:A,'Nikes Sales Dataset - Worked f'!P:P)</f>
        <v>6110.0300000000007</v>
      </c>
      <c r="L1672" s="7" t="str">
        <f>VLOOKUP('Nikes Sales Dataset - Worked f'!A:A,'Nikes Sales Dataset - Worked f'!A:R,18,FALSE)</f>
        <v>Unknown Date</v>
      </c>
      <c r="M1672" s="7" t="str">
        <f>_xlfn.XLOOKUP(A:A,'Nikes Sales Dataset - Worked f'!A:A,'Nikes Sales Dataset - Worked f'!S:S)</f>
        <v>Unknown</v>
      </c>
      <c r="N1672" s="7" t="str">
        <f>_xlfn.XLOOKUP(A:A,'Nikes Sales Dataset - Worked f'!A:A,'Nikes Sales Dataset - Worked f'!T:T)</f>
        <v>Unknown</v>
      </c>
      <c r="O1672" t="str">
        <f>_xlfn.XLOOKUP(A:A,'Nikes Sales Dataset - Worked f'!A:A,'Nikes Sales Dataset - Worked f'!U:U)</f>
        <v>Online</v>
      </c>
      <c r="P1672" t="str">
        <f>_xlfn.XLOOKUP(A:A,'Nikes Sales Dataset - Worked f'!A:A,'Nikes Sales Dataset - Worked f'!W:W)</f>
        <v>Pune</v>
      </c>
      <c r="Q1672" s="9">
        <f>_xlfn.XLOOKUP(A:A,'Nikes Sales Dataset - Worked f'!A:A,'Nikes Sales Dataset - Worked f'!X:X)</f>
        <v>-929.07</v>
      </c>
    </row>
    <row r="1673" spans="1:17" x14ac:dyDescent="0.25">
      <c r="A1673" s="4">
        <v>3671</v>
      </c>
      <c r="B1673" t="str">
        <f>VLOOKUP('Nikes Sales Dataset - Worked f'!A:A,'Nikes Sales Dataset - Worked f'!A:B,2,FALSE)</f>
        <v>3671_Unknown Date</v>
      </c>
      <c r="C1673" t="str">
        <f>VLOOKUP('Nikes Sales Dataset - Worked f'!A:A,'Nikes Sales Dataset - Worked f'!A:C,3,FALSE)</f>
        <v>Women</v>
      </c>
      <c r="D1673" t="str">
        <f>VLOOKUP('Nikes Sales Dataset - Worked f'!A:A,'Nikes Sales Dataset - Worked f'!A:D,4,FALSE)</f>
        <v>Running</v>
      </c>
      <c r="E1673" t="str">
        <f>VLOOKUP('Nikes Sales Dataset - Worked f'!A:A,'Nikes Sales Dataset - Worked f'!A:E,5,FALSE)</f>
        <v>Pegasus Turbo</v>
      </c>
      <c r="F1673" t="str">
        <f>VLOOKUP('Nikes Sales Dataset - Worked f'!A:A,'Nikes Sales Dataset - Worked f'!A:G,7,FALSE)</f>
        <v>M</v>
      </c>
      <c r="G1673" s="3">
        <f>VLOOKUP('Nikes Sales Dataset - Worked f'!A:A,'Nikes Sales Dataset - Worked f'!A:I,9,FALSE)</f>
        <v>2</v>
      </c>
      <c r="H1673" s="9">
        <f>VLOOKUP('Nikes Sales Dataset - Worked f'!A:A,'Nikes Sales Dataset - Worked f'!A:K,11,FALSE)</f>
        <v>6110.0300000000007</v>
      </c>
      <c r="I1673">
        <f>_xlfn.XLOOKUP('Cleaned and Transformed Dataset'!A:A,'Nikes Sales Dataset - Worked f'!A:A,'Nikes Sales Dataset - Worked f'!M:M)</f>
        <v>0.01</v>
      </c>
      <c r="J1673" s="9">
        <f>_xlfn.XLOOKUP(A:A,'Nikes Sales Dataset - Worked f'!A:A,'Nikes Sales Dataset - Worked f'!N:N)</f>
        <v>6048.9297000000006</v>
      </c>
      <c r="K1673" s="3">
        <f>_xlfn.XLOOKUP(A:A,'Nikes Sales Dataset - Worked f'!A:A,'Nikes Sales Dataset - Worked f'!P:P)</f>
        <v>12097.859400000001</v>
      </c>
      <c r="L1673" s="7" t="str">
        <f>VLOOKUP('Nikes Sales Dataset - Worked f'!A:A,'Nikes Sales Dataset - Worked f'!A:R,18,FALSE)</f>
        <v>Unknown Date</v>
      </c>
      <c r="M1673" s="7" t="str">
        <f>_xlfn.XLOOKUP(A:A,'Nikes Sales Dataset - Worked f'!A:A,'Nikes Sales Dataset - Worked f'!S:S)</f>
        <v>Unknown</v>
      </c>
      <c r="N1673" s="7" t="str">
        <f>_xlfn.XLOOKUP(A:A,'Nikes Sales Dataset - Worked f'!A:A,'Nikes Sales Dataset - Worked f'!T:T)</f>
        <v>Unknown</v>
      </c>
      <c r="O1673" t="str">
        <f>_xlfn.XLOOKUP(A:A,'Nikes Sales Dataset - Worked f'!A:A,'Nikes Sales Dataset - Worked f'!U:U)</f>
        <v>Retail</v>
      </c>
      <c r="P1673" t="str">
        <f>_xlfn.XLOOKUP(A:A,'Nikes Sales Dataset - Worked f'!A:A,'Nikes Sales Dataset - Worked f'!W:W)</f>
        <v>Bangalore</v>
      </c>
      <c r="Q1673" s="9">
        <f>_xlfn.XLOOKUP(A:A,'Nikes Sales Dataset - Worked f'!A:A,'Nikes Sales Dataset - Worked f'!X:X)</f>
        <v>552.1</v>
      </c>
    </row>
    <row r="1674" spans="1:17" x14ac:dyDescent="0.25">
      <c r="A1674" s="4">
        <v>3672</v>
      </c>
      <c r="B1674" t="str">
        <f>VLOOKUP('Nikes Sales Dataset - Worked f'!A:A,'Nikes Sales Dataset - Worked f'!A:B,2,FALSE)</f>
        <v>3672_20240816</v>
      </c>
      <c r="C1674" t="str">
        <f>VLOOKUP('Nikes Sales Dataset - Worked f'!A:A,'Nikes Sales Dataset - Worked f'!A:C,3,FALSE)</f>
        <v>Women</v>
      </c>
      <c r="D1674" t="str">
        <f>VLOOKUP('Nikes Sales Dataset - Worked f'!A:A,'Nikes Sales Dataset - Worked f'!A:D,4,FALSE)</f>
        <v>Soccer</v>
      </c>
      <c r="E1674" t="str">
        <f>VLOOKUP('Nikes Sales Dataset - Worked f'!A:A,'Nikes Sales Dataset - Worked f'!A:E,5,FALSE)</f>
        <v>Tiempo Legend</v>
      </c>
      <c r="F1674" t="str">
        <f>VLOOKUP('Nikes Sales Dataset - Worked f'!A:A,'Nikes Sales Dataset - Worked f'!A:G,7,FALSE)</f>
        <v>M</v>
      </c>
      <c r="G1674" s="3">
        <f>VLOOKUP('Nikes Sales Dataset - Worked f'!A:A,'Nikes Sales Dataset - Worked f'!A:I,9,FALSE)</f>
        <v>3</v>
      </c>
      <c r="H1674" s="9">
        <f>VLOOKUP('Nikes Sales Dataset - Worked f'!A:A,'Nikes Sales Dataset - Worked f'!A:K,11,FALSE)</f>
        <v>7127.18</v>
      </c>
      <c r="I1674">
        <f>_xlfn.XLOOKUP('Cleaned and Transformed Dataset'!A:A,'Nikes Sales Dataset - Worked f'!A:A,'Nikes Sales Dataset - Worked f'!M:M)</f>
        <v>0.32</v>
      </c>
      <c r="J1674" s="9">
        <f>_xlfn.XLOOKUP(A:A,'Nikes Sales Dataset - Worked f'!A:A,'Nikes Sales Dataset - Worked f'!N:N)</f>
        <v>4846.4823999999999</v>
      </c>
      <c r="K1674" s="3">
        <f>_xlfn.XLOOKUP(A:A,'Nikes Sales Dataset - Worked f'!A:A,'Nikes Sales Dataset - Worked f'!P:P)</f>
        <v>14539.447199999999</v>
      </c>
      <c r="L1674" s="7">
        <f>VLOOKUP('Nikes Sales Dataset - Worked f'!A:A,'Nikes Sales Dataset - Worked f'!A:R,18,FALSE)</f>
        <v>45520</v>
      </c>
      <c r="M1674" s="7" t="str">
        <f>_xlfn.XLOOKUP(A:A,'Nikes Sales Dataset - Worked f'!A:A,'Nikes Sales Dataset - Worked f'!S:S)</f>
        <v>Aug</v>
      </c>
      <c r="N1674" s="7" t="str">
        <f>_xlfn.XLOOKUP(A:A,'Nikes Sales Dataset - Worked f'!A:A,'Nikes Sales Dataset - Worked f'!T:T)</f>
        <v>2024</v>
      </c>
      <c r="O1674" t="str">
        <f>_xlfn.XLOOKUP(A:A,'Nikes Sales Dataset - Worked f'!A:A,'Nikes Sales Dataset - Worked f'!U:U)</f>
        <v>Online</v>
      </c>
      <c r="P1674" t="str">
        <f>_xlfn.XLOOKUP(A:A,'Nikes Sales Dataset - Worked f'!A:A,'Nikes Sales Dataset - Worked f'!W:W)</f>
        <v>Delhi</v>
      </c>
      <c r="Q1674" s="9">
        <f>_xlfn.XLOOKUP(A:A,'Nikes Sales Dataset - Worked f'!A:A,'Nikes Sales Dataset - Worked f'!X:X)</f>
        <v>2651.63</v>
      </c>
    </row>
    <row r="1675" spans="1:17" x14ac:dyDescent="0.25">
      <c r="A1675" s="4">
        <v>3673</v>
      </c>
      <c r="B1675" t="str">
        <f>VLOOKUP('Nikes Sales Dataset - Worked f'!A:A,'Nikes Sales Dataset - Worked f'!A:B,2,FALSE)</f>
        <v>3673_Unknown Date</v>
      </c>
      <c r="C1675" t="str">
        <f>VLOOKUP('Nikes Sales Dataset - Worked f'!A:A,'Nikes Sales Dataset - Worked f'!A:C,3,FALSE)</f>
        <v>Kids</v>
      </c>
      <c r="D1675" t="str">
        <f>VLOOKUP('Nikes Sales Dataset - Worked f'!A:A,'Nikes Sales Dataset - Worked f'!A:D,4,FALSE)</f>
        <v>Lifestyle</v>
      </c>
      <c r="E1675" t="str">
        <f>VLOOKUP('Nikes Sales Dataset - Worked f'!A:A,'Nikes Sales Dataset - Worked f'!A:E,5,FALSE)</f>
        <v>Dunk Low</v>
      </c>
      <c r="F1675" t="str">
        <f>VLOOKUP('Nikes Sales Dataset - Worked f'!A:A,'Nikes Sales Dataset - Worked f'!A:G,7,FALSE)</f>
        <v>M</v>
      </c>
      <c r="G1675" s="3">
        <f>VLOOKUP('Nikes Sales Dataset - Worked f'!A:A,'Nikes Sales Dataset - Worked f'!A:I,9,FALSE)</f>
        <v>1</v>
      </c>
      <c r="H1675" s="9">
        <f>VLOOKUP('Nikes Sales Dataset - Worked f'!A:A,'Nikes Sales Dataset - Worked f'!A:K,11,FALSE)</f>
        <v>6110.0300000000007</v>
      </c>
      <c r="I1675">
        <f>_xlfn.XLOOKUP('Cleaned and Transformed Dataset'!A:A,'Nikes Sales Dataset - Worked f'!A:A,'Nikes Sales Dataset - Worked f'!M:M)</f>
        <v>0</v>
      </c>
      <c r="J1675" s="9">
        <f>_xlfn.XLOOKUP(A:A,'Nikes Sales Dataset - Worked f'!A:A,'Nikes Sales Dataset - Worked f'!N:N)</f>
        <v>6110.0300000000007</v>
      </c>
      <c r="K1675" s="3">
        <f>_xlfn.XLOOKUP(A:A,'Nikes Sales Dataset - Worked f'!A:A,'Nikes Sales Dataset - Worked f'!P:P)</f>
        <v>6110.0300000000007</v>
      </c>
      <c r="L1675" s="7" t="str">
        <f>VLOOKUP('Nikes Sales Dataset - Worked f'!A:A,'Nikes Sales Dataset - Worked f'!A:R,18,FALSE)</f>
        <v>Unknown Date</v>
      </c>
      <c r="M1675" s="7" t="str">
        <f>_xlfn.XLOOKUP(A:A,'Nikes Sales Dataset - Worked f'!A:A,'Nikes Sales Dataset - Worked f'!S:S)</f>
        <v>Unknown</v>
      </c>
      <c r="N1675" s="7" t="str">
        <f>_xlfn.XLOOKUP(A:A,'Nikes Sales Dataset - Worked f'!A:A,'Nikes Sales Dataset - Worked f'!T:T)</f>
        <v>Unknown</v>
      </c>
      <c r="O1675" t="str">
        <f>_xlfn.XLOOKUP(A:A,'Nikes Sales Dataset - Worked f'!A:A,'Nikes Sales Dataset - Worked f'!U:U)</f>
        <v>Retail</v>
      </c>
      <c r="P1675" t="str">
        <f>_xlfn.XLOOKUP(A:A,'Nikes Sales Dataset - Worked f'!A:A,'Nikes Sales Dataset - Worked f'!W:W)</f>
        <v>Mumbai</v>
      </c>
      <c r="Q1675" s="9">
        <f>_xlfn.XLOOKUP(A:A,'Nikes Sales Dataset - Worked f'!A:A,'Nikes Sales Dataset - Worked f'!X:X)</f>
        <v>2199.46</v>
      </c>
    </row>
    <row r="1676" spans="1:17" x14ac:dyDescent="0.25">
      <c r="A1676" s="4">
        <v>3674</v>
      </c>
      <c r="B1676" t="str">
        <f>VLOOKUP('Nikes Sales Dataset - Worked f'!A:A,'Nikes Sales Dataset - Worked f'!A:B,2,FALSE)</f>
        <v>3674_20250418</v>
      </c>
      <c r="C1676" t="str">
        <f>VLOOKUP('Nikes Sales Dataset - Worked f'!A:A,'Nikes Sales Dataset - Worked f'!A:C,3,FALSE)</f>
        <v>Men</v>
      </c>
      <c r="D1676" t="str">
        <f>VLOOKUP('Nikes Sales Dataset - Worked f'!A:A,'Nikes Sales Dataset - Worked f'!A:D,4,FALSE)</f>
        <v>Lifestyle</v>
      </c>
      <c r="E1676" t="str">
        <f>VLOOKUP('Nikes Sales Dataset - Worked f'!A:A,'Nikes Sales Dataset - Worked f'!A:E,5,FALSE)</f>
        <v>Waffle One</v>
      </c>
      <c r="F1676" t="str">
        <f>VLOOKUP('Nikes Sales Dataset - Worked f'!A:A,'Nikes Sales Dataset - Worked f'!A:G,7,FALSE)</f>
        <v>XL</v>
      </c>
      <c r="G1676" s="3">
        <f>VLOOKUP('Nikes Sales Dataset - Worked f'!A:A,'Nikes Sales Dataset - Worked f'!A:I,9,FALSE)</f>
        <v>1</v>
      </c>
      <c r="H1676" s="9">
        <f>VLOOKUP('Nikes Sales Dataset - Worked f'!A:A,'Nikes Sales Dataset - Worked f'!A:K,11,FALSE)</f>
        <v>6110.0300000000007</v>
      </c>
      <c r="I1676">
        <f>_xlfn.XLOOKUP('Cleaned and Transformed Dataset'!A:A,'Nikes Sales Dataset - Worked f'!A:A,'Nikes Sales Dataset - Worked f'!M:M)</f>
        <v>0</v>
      </c>
      <c r="J1676" s="9">
        <f>_xlfn.XLOOKUP(A:A,'Nikes Sales Dataset - Worked f'!A:A,'Nikes Sales Dataset - Worked f'!N:N)</f>
        <v>6110.0300000000007</v>
      </c>
      <c r="K1676" s="3">
        <f>_xlfn.XLOOKUP(A:A,'Nikes Sales Dataset - Worked f'!A:A,'Nikes Sales Dataset - Worked f'!P:P)</f>
        <v>6110.0300000000007</v>
      </c>
      <c r="L1676" s="7">
        <f>VLOOKUP('Nikes Sales Dataset - Worked f'!A:A,'Nikes Sales Dataset - Worked f'!A:R,18,FALSE)</f>
        <v>45765</v>
      </c>
      <c r="M1676" s="7" t="str">
        <f>_xlfn.XLOOKUP(A:A,'Nikes Sales Dataset - Worked f'!A:A,'Nikes Sales Dataset - Worked f'!S:S)</f>
        <v>Apr</v>
      </c>
      <c r="N1676" s="7" t="str">
        <f>_xlfn.XLOOKUP(A:A,'Nikes Sales Dataset - Worked f'!A:A,'Nikes Sales Dataset - Worked f'!T:T)</f>
        <v>2025</v>
      </c>
      <c r="O1676" t="str">
        <f>_xlfn.XLOOKUP(A:A,'Nikes Sales Dataset - Worked f'!A:A,'Nikes Sales Dataset - Worked f'!U:U)</f>
        <v>Online</v>
      </c>
      <c r="P1676" t="str">
        <f>_xlfn.XLOOKUP(A:A,'Nikes Sales Dataset - Worked f'!A:A,'Nikes Sales Dataset - Worked f'!W:W)</f>
        <v>Pune</v>
      </c>
      <c r="Q1676" s="9">
        <f>_xlfn.XLOOKUP(A:A,'Nikes Sales Dataset - Worked f'!A:A,'Nikes Sales Dataset - Worked f'!X:X)</f>
        <v>1819.44</v>
      </c>
    </row>
    <row r="1677" spans="1:17" x14ac:dyDescent="0.25">
      <c r="A1677" s="4">
        <v>3675</v>
      </c>
      <c r="B1677" t="str">
        <f>VLOOKUP('Nikes Sales Dataset - Worked f'!A:A,'Nikes Sales Dataset - Worked f'!A:B,2,FALSE)</f>
        <v>3675_20241113</v>
      </c>
      <c r="C1677" t="str">
        <f>VLOOKUP('Nikes Sales Dataset - Worked f'!A:A,'Nikes Sales Dataset - Worked f'!A:C,3,FALSE)</f>
        <v>Men</v>
      </c>
      <c r="D1677" t="str">
        <f>VLOOKUP('Nikes Sales Dataset - Worked f'!A:A,'Nikes Sales Dataset - Worked f'!A:D,4,FALSE)</f>
        <v>Running</v>
      </c>
      <c r="E1677" t="str">
        <f>VLOOKUP('Nikes Sales Dataset - Worked f'!A:A,'Nikes Sales Dataset - Worked f'!A:E,5,FALSE)</f>
        <v>Pegasus Turbo</v>
      </c>
      <c r="F1677" t="str">
        <f>VLOOKUP('Nikes Sales Dataset - Worked f'!A:A,'Nikes Sales Dataset - Worked f'!A:G,7,FALSE)</f>
        <v>M</v>
      </c>
      <c r="G1677" s="3">
        <f>VLOOKUP('Nikes Sales Dataset - Worked f'!A:A,'Nikes Sales Dataset - Worked f'!A:I,9,FALSE)</f>
        <v>2</v>
      </c>
      <c r="H1677" s="9">
        <f>VLOOKUP('Nikes Sales Dataset - Worked f'!A:A,'Nikes Sales Dataset - Worked f'!A:K,11,FALSE)</f>
        <v>6110.0300000000007</v>
      </c>
      <c r="I1677">
        <f>_xlfn.XLOOKUP('Cleaned and Transformed Dataset'!A:A,'Nikes Sales Dataset - Worked f'!A:A,'Nikes Sales Dataset - Worked f'!M:M)</f>
        <v>0</v>
      </c>
      <c r="J1677" s="9">
        <f>_xlfn.XLOOKUP(A:A,'Nikes Sales Dataset - Worked f'!A:A,'Nikes Sales Dataset - Worked f'!N:N)</f>
        <v>6110.0300000000007</v>
      </c>
      <c r="K1677" s="3">
        <f>_xlfn.XLOOKUP(A:A,'Nikes Sales Dataset - Worked f'!A:A,'Nikes Sales Dataset - Worked f'!P:P)</f>
        <v>12220.060000000001</v>
      </c>
      <c r="L1677" s="7">
        <f>VLOOKUP('Nikes Sales Dataset - Worked f'!A:A,'Nikes Sales Dataset - Worked f'!A:R,18,FALSE)</f>
        <v>45609</v>
      </c>
      <c r="M1677" s="7" t="str">
        <f>_xlfn.XLOOKUP(A:A,'Nikes Sales Dataset - Worked f'!A:A,'Nikes Sales Dataset - Worked f'!S:S)</f>
        <v>Nov</v>
      </c>
      <c r="N1677" s="7" t="str">
        <f>_xlfn.XLOOKUP(A:A,'Nikes Sales Dataset - Worked f'!A:A,'Nikes Sales Dataset - Worked f'!T:T)</f>
        <v>2024</v>
      </c>
      <c r="O1677" t="str">
        <f>_xlfn.XLOOKUP(A:A,'Nikes Sales Dataset - Worked f'!A:A,'Nikes Sales Dataset - Worked f'!U:U)</f>
        <v>Online</v>
      </c>
      <c r="P1677" t="str">
        <f>_xlfn.XLOOKUP(A:A,'Nikes Sales Dataset - Worked f'!A:A,'Nikes Sales Dataset - Worked f'!W:W)</f>
        <v>Delhi</v>
      </c>
      <c r="Q1677" s="9">
        <f>_xlfn.XLOOKUP(A:A,'Nikes Sales Dataset - Worked f'!A:A,'Nikes Sales Dataset - Worked f'!X:X)</f>
        <v>3969.03</v>
      </c>
    </row>
    <row r="1678" spans="1:17" x14ac:dyDescent="0.25">
      <c r="A1678" s="4">
        <v>3676</v>
      </c>
      <c r="B1678" t="str">
        <f>VLOOKUP('Nikes Sales Dataset - Worked f'!A:A,'Nikes Sales Dataset - Worked f'!A:B,2,FALSE)</f>
        <v>3676_Unknown Date</v>
      </c>
      <c r="C1678" t="str">
        <f>VLOOKUP('Nikes Sales Dataset - Worked f'!A:A,'Nikes Sales Dataset - Worked f'!A:C,3,FALSE)</f>
        <v>Men</v>
      </c>
      <c r="D1678" t="str">
        <f>VLOOKUP('Nikes Sales Dataset - Worked f'!A:A,'Nikes Sales Dataset - Worked f'!A:D,4,FALSE)</f>
        <v>Soccer</v>
      </c>
      <c r="E1678" t="str">
        <f>VLOOKUP('Nikes Sales Dataset - Worked f'!A:A,'Nikes Sales Dataset - Worked f'!A:E,5,FALSE)</f>
        <v>Tiempo Legend</v>
      </c>
      <c r="F1678" t="str">
        <f>VLOOKUP('Nikes Sales Dataset - Worked f'!A:A,'Nikes Sales Dataset - Worked f'!A:G,7,FALSE)</f>
        <v>M</v>
      </c>
      <c r="G1678" s="3">
        <f>VLOOKUP('Nikes Sales Dataset - Worked f'!A:A,'Nikes Sales Dataset - Worked f'!A:I,9,FALSE)</f>
        <v>1</v>
      </c>
      <c r="H1678" s="9">
        <f>VLOOKUP('Nikes Sales Dataset - Worked f'!A:A,'Nikes Sales Dataset - Worked f'!A:K,11,FALSE)</f>
        <v>6110.0300000000007</v>
      </c>
      <c r="I1678">
        <f>_xlfn.XLOOKUP('Cleaned and Transformed Dataset'!A:A,'Nikes Sales Dataset - Worked f'!A:A,'Nikes Sales Dataset - Worked f'!M:M)</f>
        <v>1.24</v>
      </c>
      <c r="J1678" s="9">
        <f>_xlfn.XLOOKUP(A:A,'Nikes Sales Dataset - Worked f'!A:A,'Nikes Sales Dataset - Worked f'!N:N)</f>
        <v>-1466.4072000000001</v>
      </c>
      <c r="K1678" s="3">
        <f>_xlfn.XLOOKUP(A:A,'Nikes Sales Dataset - Worked f'!A:A,'Nikes Sales Dataset - Worked f'!P:P)</f>
        <v>-1466.4072000000001</v>
      </c>
      <c r="L1678" s="7" t="str">
        <f>VLOOKUP('Nikes Sales Dataset - Worked f'!A:A,'Nikes Sales Dataset - Worked f'!A:R,18,FALSE)</f>
        <v>Unknown Date</v>
      </c>
      <c r="M1678" s="7" t="str">
        <f>_xlfn.XLOOKUP(A:A,'Nikes Sales Dataset - Worked f'!A:A,'Nikes Sales Dataset - Worked f'!S:S)</f>
        <v>Unknown</v>
      </c>
      <c r="N1678" s="7" t="str">
        <f>_xlfn.XLOOKUP(A:A,'Nikes Sales Dataset - Worked f'!A:A,'Nikes Sales Dataset - Worked f'!T:T)</f>
        <v>Unknown</v>
      </c>
      <c r="O1678" t="str">
        <f>_xlfn.XLOOKUP(A:A,'Nikes Sales Dataset - Worked f'!A:A,'Nikes Sales Dataset - Worked f'!U:U)</f>
        <v>Online</v>
      </c>
      <c r="P1678" t="str">
        <f>_xlfn.XLOOKUP(A:A,'Nikes Sales Dataset - Worked f'!A:A,'Nikes Sales Dataset - Worked f'!W:W)</f>
        <v>Delhi</v>
      </c>
      <c r="Q1678" s="9">
        <f>_xlfn.XLOOKUP(A:A,'Nikes Sales Dataset - Worked f'!A:A,'Nikes Sales Dataset - Worked f'!X:X)</f>
        <v>1923.5</v>
      </c>
    </row>
    <row r="1679" spans="1:17" x14ac:dyDescent="0.25">
      <c r="A1679" s="4">
        <v>3677</v>
      </c>
      <c r="B1679" t="str">
        <f>VLOOKUP('Nikes Sales Dataset - Worked f'!A:A,'Nikes Sales Dataset - Worked f'!A:B,2,FALSE)</f>
        <v>3677_Unknown Date</v>
      </c>
      <c r="C1679" t="str">
        <f>VLOOKUP('Nikes Sales Dataset - Worked f'!A:A,'Nikes Sales Dataset - Worked f'!A:C,3,FALSE)</f>
        <v>Women</v>
      </c>
      <c r="D1679" t="str">
        <f>VLOOKUP('Nikes Sales Dataset - Worked f'!A:A,'Nikes Sales Dataset - Worked f'!A:D,4,FALSE)</f>
        <v>Soccer</v>
      </c>
      <c r="E1679" t="str">
        <f>VLOOKUP('Nikes Sales Dataset - Worked f'!A:A,'Nikes Sales Dataset - Worked f'!A:E,5,FALSE)</f>
        <v>Mercurial Superfly</v>
      </c>
      <c r="F1679" t="str">
        <f>VLOOKUP('Nikes Sales Dataset - Worked f'!A:A,'Nikes Sales Dataset - Worked f'!A:G,7,FALSE)</f>
        <v>L</v>
      </c>
      <c r="G1679" s="3">
        <f>VLOOKUP('Nikes Sales Dataset - Worked f'!A:A,'Nikes Sales Dataset - Worked f'!A:I,9,FALSE)</f>
        <v>1</v>
      </c>
      <c r="H1679" s="9">
        <f>VLOOKUP('Nikes Sales Dataset - Worked f'!A:A,'Nikes Sales Dataset - Worked f'!A:K,11,FALSE)</f>
        <v>6110.0300000000007</v>
      </c>
      <c r="I1679">
        <f>_xlfn.XLOOKUP('Cleaned and Transformed Dataset'!A:A,'Nikes Sales Dataset - Worked f'!A:A,'Nikes Sales Dataset - Worked f'!M:M)</f>
        <v>0</v>
      </c>
      <c r="J1679" s="9">
        <f>_xlfn.XLOOKUP(A:A,'Nikes Sales Dataset - Worked f'!A:A,'Nikes Sales Dataset - Worked f'!N:N)</f>
        <v>6110.0300000000007</v>
      </c>
      <c r="K1679" s="3">
        <f>_xlfn.XLOOKUP(A:A,'Nikes Sales Dataset - Worked f'!A:A,'Nikes Sales Dataset - Worked f'!P:P)</f>
        <v>6110.0300000000007</v>
      </c>
      <c r="L1679" s="7" t="str">
        <f>VLOOKUP('Nikes Sales Dataset - Worked f'!A:A,'Nikes Sales Dataset - Worked f'!A:R,18,FALSE)</f>
        <v>Unknown Date</v>
      </c>
      <c r="M1679" s="7" t="str">
        <f>_xlfn.XLOOKUP(A:A,'Nikes Sales Dataset - Worked f'!A:A,'Nikes Sales Dataset - Worked f'!S:S)</f>
        <v>Unknown</v>
      </c>
      <c r="N1679" s="7" t="str">
        <f>_xlfn.XLOOKUP(A:A,'Nikes Sales Dataset - Worked f'!A:A,'Nikes Sales Dataset - Worked f'!T:T)</f>
        <v>Unknown</v>
      </c>
      <c r="O1679" t="str">
        <f>_xlfn.XLOOKUP(A:A,'Nikes Sales Dataset - Worked f'!A:A,'Nikes Sales Dataset - Worked f'!U:U)</f>
        <v>Online</v>
      </c>
      <c r="P1679" t="str">
        <f>_xlfn.XLOOKUP(A:A,'Nikes Sales Dataset - Worked f'!A:A,'Nikes Sales Dataset - Worked f'!W:W)</f>
        <v>Pune</v>
      </c>
      <c r="Q1679" s="9">
        <f>_xlfn.XLOOKUP(A:A,'Nikes Sales Dataset - Worked f'!A:A,'Nikes Sales Dataset - Worked f'!X:X)</f>
        <v>717.69</v>
      </c>
    </row>
    <row r="1680" spans="1:17" x14ac:dyDescent="0.25">
      <c r="A1680" s="4">
        <v>3678</v>
      </c>
      <c r="B1680" t="str">
        <f>VLOOKUP('Nikes Sales Dataset - Worked f'!A:A,'Nikes Sales Dataset - Worked f'!A:B,2,FALSE)</f>
        <v>3678_20240814</v>
      </c>
      <c r="C1680" t="str">
        <f>VLOOKUP('Nikes Sales Dataset - Worked f'!A:A,'Nikes Sales Dataset - Worked f'!A:C,3,FALSE)</f>
        <v>Women</v>
      </c>
      <c r="D1680" t="str">
        <f>VLOOKUP('Nikes Sales Dataset - Worked f'!A:A,'Nikes Sales Dataset - Worked f'!A:D,4,FALSE)</f>
        <v>Lifestyle</v>
      </c>
      <c r="E1680" t="str">
        <f>VLOOKUP('Nikes Sales Dataset - Worked f'!A:A,'Nikes Sales Dataset - Worked f'!A:E,5,FALSE)</f>
        <v>Waffle One</v>
      </c>
      <c r="F1680" t="str">
        <f>VLOOKUP('Nikes Sales Dataset - Worked f'!A:A,'Nikes Sales Dataset - Worked f'!A:G,7,FALSE)</f>
        <v>L</v>
      </c>
      <c r="G1680" s="3">
        <f>VLOOKUP('Nikes Sales Dataset - Worked f'!A:A,'Nikes Sales Dataset - Worked f'!A:I,9,FALSE)</f>
        <v>3</v>
      </c>
      <c r="H1680" s="9">
        <f>VLOOKUP('Nikes Sales Dataset - Worked f'!A:A,'Nikes Sales Dataset - Worked f'!A:K,11,FALSE)</f>
        <v>6110.0300000000007</v>
      </c>
      <c r="I1680">
        <f>_xlfn.XLOOKUP('Cleaned and Transformed Dataset'!A:A,'Nikes Sales Dataset - Worked f'!A:A,'Nikes Sales Dataset - Worked f'!M:M)</f>
        <v>0</v>
      </c>
      <c r="J1680" s="9">
        <f>_xlfn.XLOOKUP(A:A,'Nikes Sales Dataset - Worked f'!A:A,'Nikes Sales Dataset - Worked f'!N:N)</f>
        <v>6110.0300000000007</v>
      </c>
      <c r="K1680" s="3">
        <f>_xlfn.XLOOKUP(A:A,'Nikes Sales Dataset - Worked f'!A:A,'Nikes Sales Dataset - Worked f'!P:P)</f>
        <v>18330.090000000004</v>
      </c>
      <c r="L1680" s="7">
        <f>VLOOKUP('Nikes Sales Dataset - Worked f'!A:A,'Nikes Sales Dataset - Worked f'!A:R,18,FALSE)</f>
        <v>45518</v>
      </c>
      <c r="M1680" s="7" t="str">
        <f>_xlfn.XLOOKUP(A:A,'Nikes Sales Dataset - Worked f'!A:A,'Nikes Sales Dataset - Worked f'!S:S)</f>
        <v>Aug</v>
      </c>
      <c r="N1680" s="7" t="str">
        <f>_xlfn.XLOOKUP(A:A,'Nikes Sales Dataset - Worked f'!A:A,'Nikes Sales Dataset - Worked f'!T:T)</f>
        <v>2024</v>
      </c>
      <c r="O1680" t="str">
        <f>_xlfn.XLOOKUP(A:A,'Nikes Sales Dataset - Worked f'!A:A,'Nikes Sales Dataset - Worked f'!U:U)</f>
        <v>Online</v>
      </c>
      <c r="P1680" t="str">
        <f>_xlfn.XLOOKUP(A:A,'Nikes Sales Dataset - Worked f'!A:A,'Nikes Sales Dataset - Worked f'!W:W)</f>
        <v>Kolkata</v>
      </c>
      <c r="Q1680" s="9">
        <f>_xlfn.XLOOKUP(A:A,'Nikes Sales Dataset - Worked f'!A:A,'Nikes Sales Dataset - Worked f'!X:X)</f>
        <v>1488.91</v>
      </c>
    </row>
    <row r="1681" spans="1:17" x14ac:dyDescent="0.25">
      <c r="A1681" s="4">
        <v>3679</v>
      </c>
      <c r="B1681" t="str">
        <f>VLOOKUP('Nikes Sales Dataset - Worked f'!A:A,'Nikes Sales Dataset - Worked f'!A:B,2,FALSE)</f>
        <v>3679_Unknown Date</v>
      </c>
      <c r="C1681" t="str">
        <f>VLOOKUP('Nikes Sales Dataset - Worked f'!A:A,'Nikes Sales Dataset - Worked f'!A:C,3,FALSE)</f>
        <v>Women</v>
      </c>
      <c r="D1681" t="str">
        <f>VLOOKUP('Nikes Sales Dataset - Worked f'!A:A,'Nikes Sales Dataset - Worked f'!A:D,4,FALSE)</f>
        <v>Basketball</v>
      </c>
      <c r="E1681" t="str">
        <f>VLOOKUP('Nikes Sales Dataset - Worked f'!A:A,'Nikes Sales Dataset - Worked f'!A:E,5,FALSE)</f>
        <v>Kyrie Flytrap</v>
      </c>
      <c r="F1681" t="str">
        <f>VLOOKUP('Nikes Sales Dataset - Worked f'!A:A,'Nikes Sales Dataset - Worked f'!A:G,7,FALSE)</f>
        <v>M</v>
      </c>
      <c r="G1681" s="3">
        <f>VLOOKUP('Nikes Sales Dataset - Worked f'!A:A,'Nikes Sales Dataset - Worked f'!A:I,9,FALSE)</f>
        <v>0</v>
      </c>
      <c r="H1681" s="9">
        <f>VLOOKUP('Nikes Sales Dataset - Worked f'!A:A,'Nikes Sales Dataset - Worked f'!A:K,11,FALSE)</f>
        <v>6110.0300000000007</v>
      </c>
      <c r="I1681">
        <f>_xlfn.XLOOKUP('Cleaned and Transformed Dataset'!A:A,'Nikes Sales Dataset - Worked f'!A:A,'Nikes Sales Dataset - Worked f'!M:M)</f>
        <v>0.9</v>
      </c>
      <c r="J1681" s="9">
        <f>_xlfn.XLOOKUP(A:A,'Nikes Sales Dataset - Worked f'!A:A,'Nikes Sales Dataset - Worked f'!N:N)</f>
        <v>611.00299999999993</v>
      </c>
      <c r="K1681" s="3">
        <f>_xlfn.XLOOKUP(A:A,'Nikes Sales Dataset - Worked f'!A:A,'Nikes Sales Dataset - Worked f'!P:P)</f>
        <v>0</v>
      </c>
      <c r="L1681" s="7" t="str">
        <f>VLOOKUP('Nikes Sales Dataset - Worked f'!A:A,'Nikes Sales Dataset - Worked f'!A:R,18,FALSE)</f>
        <v>Unknown Date</v>
      </c>
      <c r="M1681" s="7" t="str">
        <f>_xlfn.XLOOKUP(A:A,'Nikes Sales Dataset - Worked f'!A:A,'Nikes Sales Dataset - Worked f'!S:S)</f>
        <v>Unknown</v>
      </c>
      <c r="N1681" s="7" t="str">
        <f>_xlfn.XLOOKUP(A:A,'Nikes Sales Dataset - Worked f'!A:A,'Nikes Sales Dataset - Worked f'!T:T)</f>
        <v>Unknown</v>
      </c>
      <c r="O1681" t="str">
        <f>_xlfn.XLOOKUP(A:A,'Nikes Sales Dataset - Worked f'!A:A,'Nikes Sales Dataset - Worked f'!U:U)</f>
        <v>Retail</v>
      </c>
      <c r="P1681" t="str">
        <f>_xlfn.XLOOKUP(A:A,'Nikes Sales Dataset - Worked f'!A:A,'Nikes Sales Dataset - Worked f'!W:W)</f>
        <v>Bangalore</v>
      </c>
      <c r="Q1681" s="9">
        <f>_xlfn.XLOOKUP(A:A,'Nikes Sales Dataset - Worked f'!A:A,'Nikes Sales Dataset - Worked f'!X:X)</f>
        <v>3341.51</v>
      </c>
    </row>
    <row r="1682" spans="1:17" x14ac:dyDescent="0.25">
      <c r="A1682" s="4">
        <v>3680</v>
      </c>
      <c r="B1682" t="str">
        <f>VLOOKUP('Nikes Sales Dataset - Worked f'!A:A,'Nikes Sales Dataset - Worked f'!A:B,2,FALSE)</f>
        <v>3680_20250127</v>
      </c>
      <c r="C1682" t="str">
        <f>VLOOKUP('Nikes Sales Dataset - Worked f'!A:A,'Nikes Sales Dataset - Worked f'!A:C,3,FALSE)</f>
        <v>Men</v>
      </c>
      <c r="D1682" t="str">
        <f>VLOOKUP('Nikes Sales Dataset - Worked f'!A:A,'Nikes Sales Dataset - Worked f'!A:D,4,FALSE)</f>
        <v>Training</v>
      </c>
      <c r="E1682" t="str">
        <f>VLOOKUP('Nikes Sales Dataset - Worked f'!A:A,'Nikes Sales Dataset - Worked f'!A:E,5,FALSE)</f>
        <v>Flex Trainer</v>
      </c>
      <c r="F1682" t="str">
        <f>VLOOKUP('Nikes Sales Dataset - Worked f'!A:A,'Nikes Sales Dataset - Worked f'!A:G,7,FALSE)</f>
        <v>XL</v>
      </c>
      <c r="G1682" s="3">
        <f>VLOOKUP('Nikes Sales Dataset - Worked f'!A:A,'Nikes Sales Dataset - Worked f'!A:I,9,FALSE)</f>
        <v>3</v>
      </c>
      <c r="H1682" s="9">
        <f>VLOOKUP('Nikes Sales Dataset - Worked f'!A:A,'Nikes Sales Dataset - Worked f'!A:K,11,FALSE)</f>
        <v>8835.41</v>
      </c>
      <c r="I1682">
        <f>_xlfn.XLOOKUP('Cleaned and Transformed Dataset'!A:A,'Nikes Sales Dataset - Worked f'!A:A,'Nikes Sales Dataset - Worked f'!M:M)</f>
        <v>0.92</v>
      </c>
      <c r="J1682" s="9">
        <f>_xlfn.XLOOKUP(A:A,'Nikes Sales Dataset - Worked f'!A:A,'Nikes Sales Dataset - Worked f'!N:N)</f>
        <v>706.83279999999968</v>
      </c>
      <c r="K1682" s="3">
        <f>_xlfn.XLOOKUP(A:A,'Nikes Sales Dataset - Worked f'!A:A,'Nikes Sales Dataset - Worked f'!P:P)</f>
        <v>2120.498399999999</v>
      </c>
      <c r="L1682" s="7">
        <f>VLOOKUP('Nikes Sales Dataset - Worked f'!A:A,'Nikes Sales Dataset - Worked f'!A:R,18,FALSE)</f>
        <v>45684</v>
      </c>
      <c r="M1682" s="7" t="str">
        <f>_xlfn.XLOOKUP(A:A,'Nikes Sales Dataset - Worked f'!A:A,'Nikes Sales Dataset - Worked f'!S:S)</f>
        <v>Jan</v>
      </c>
      <c r="N1682" s="7" t="str">
        <f>_xlfn.XLOOKUP(A:A,'Nikes Sales Dataset - Worked f'!A:A,'Nikes Sales Dataset - Worked f'!T:T)</f>
        <v>2025</v>
      </c>
      <c r="O1682" t="str">
        <f>_xlfn.XLOOKUP(A:A,'Nikes Sales Dataset - Worked f'!A:A,'Nikes Sales Dataset - Worked f'!U:U)</f>
        <v>Retail</v>
      </c>
      <c r="P1682" t="str">
        <f>_xlfn.XLOOKUP(A:A,'Nikes Sales Dataset - Worked f'!A:A,'Nikes Sales Dataset - Worked f'!W:W)</f>
        <v>Delhi</v>
      </c>
      <c r="Q1682" s="9">
        <f>_xlfn.XLOOKUP(A:A,'Nikes Sales Dataset - Worked f'!A:A,'Nikes Sales Dataset - Worked f'!X:X)</f>
        <v>-746.28</v>
      </c>
    </row>
    <row r="1683" spans="1:17" x14ac:dyDescent="0.25">
      <c r="A1683" s="4">
        <v>3681</v>
      </c>
      <c r="B1683" t="str">
        <f>VLOOKUP('Nikes Sales Dataset - Worked f'!A:A,'Nikes Sales Dataset - Worked f'!A:B,2,FALSE)</f>
        <v>3681_20250409</v>
      </c>
      <c r="C1683" t="str">
        <f>VLOOKUP('Nikes Sales Dataset - Worked f'!A:A,'Nikes Sales Dataset - Worked f'!A:C,3,FALSE)</f>
        <v>Men</v>
      </c>
      <c r="D1683" t="str">
        <f>VLOOKUP('Nikes Sales Dataset - Worked f'!A:A,'Nikes Sales Dataset - Worked f'!A:D,4,FALSE)</f>
        <v>Soccer</v>
      </c>
      <c r="E1683" t="str">
        <f>VLOOKUP('Nikes Sales Dataset - Worked f'!A:A,'Nikes Sales Dataset - Worked f'!A:E,5,FALSE)</f>
        <v>Phantom GT</v>
      </c>
      <c r="F1683" t="str">
        <f>VLOOKUP('Nikes Sales Dataset - Worked f'!A:A,'Nikes Sales Dataset - Worked f'!A:G,7,FALSE)</f>
        <v>L</v>
      </c>
      <c r="G1683" s="3">
        <f>VLOOKUP('Nikes Sales Dataset - Worked f'!A:A,'Nikes Sales Dataset - Worked f'!A:I,9,FALSE)</f>
        <v>1</v>
      </c>
      <c r="H1683" s="9">
        <f>VLOOKUP('Nikes Sales Dataset - Worked f'!A:A,'Nikes Sales Dataset - Worked f'!A:K,11,FALSE)</f>
        <v>6110.0300000000007</v>
      </c>
      <c r="I1683">
        <f>_xlfn.XLOOKUP('Cleaned and Transformed Dataset'!A:A,'Nikes Sales Dataset - Worked f'!A:A,'Nikes Sales Dataset - Worked f'!M:M)</f>
        <v>0.95</v>
      </c>
      <c r="J1683" s="9">
        <f>_xlfn.XLOOKUP(A:A,'Nikes Sales Dataset - Worked f'!A:A,'Nikes Sales Dataset - Worked f'!N:N)</f>
        <v>305.50150000000031</v>
      </c>
      <c r="K1683" s="3">
        <f>_xlfn.XLOOKUP(A:A,'Nikes Sales Dataset - Worked f'!A:A,'Nikes Sales Dataset - Worked f'!P:P)</f>
        <v>305.50150000000031</v>
      </c>
      <c r="L1683" s="7">
        <f>VLOOKUP('Nikes Sales Dataset - Worked f'!A:A,'Nikes Sales Dataset - Worked f'!A:R,18,FALSE)</f>
        <v>45756</v>
      </c>
      <c r="M1683" s="7" t="str">
        <f>_xlfn.XLOOKUP(A:A,'Nikes Sales Dataset - Worked f'!A:A,'Nikes Sales Dataset - Worked f'!S:S)</f>
        <v>Apr</v>
      </c>
      <c r="N1683" s="7" t="str">
        <f>_xlfn.XLOOKUP(A:A,'Nikes Sales Dataset - Worked f'!A:A,'Nikes Sales Dataset - Worked f'!T:T)</f>
        <v>2025</v>
      </c>
      <c r="O1683" t="str">
        <f>_xlfn.XLOOKUP(A:A,'Nikes Sales Dataset - Worked f'!A:A,'Nikes Sales Dataset - Worked f'!U:U)</f>
        <v>Online</v>
      </c>
      <c r="P1683" t="str">
        <f>_xlfn.XLOOKUP(A:A,'Nikes Sales Dataset - Worked f'!A:A,'Nikes Sales Dataset - Worked f'!W:W)</f>
        <v>Hyderabad</v>
      </c>
      <c r="Q1683" s="9">
        <f>_xlfn.XLOOKUP(A:A,'Nikes Sales Dataset - Worked f'!A:A,'Nikes Sales Dataset - Worked f'!X:X)</f>
        <v>1838.69</v>
      </c>
    </row>
    <row r="1684" spans="1:17" x14ac:dyDescent="0.25">
      <c r="A1684" s="4">
        <v>3682</v>
      </c>
      <c r="B1684" t="str">
        <f>VLOOKUP('Nikes Sales Dataset - Worked f'!A:A,'Nikes Sales Dataset - Worked f'!A:B,2,FALSE)</f>
        <v>3682_20241009</v>
      </c>
      <c r="C1684" t="str">
        <f>VLOOKUP('Nikes Sales Dataset - Worked f'!A:A,'Nikes Sales Dataset - Worked f'!A:C,3,FALSE)</f>
        <v>Women</v>
      </c>
      <c r="D1684" t="str">
        <f>VLOOKUP('Nikes Sales Dataset - Worked f'!A:A,'Nikes Sales Dataset - Worked f'!A:D,4,FALSE)</f>
        <v>Basketball</v>
      </c>
      <c r="E1684" t="str">
        <f>VLOOKUP('Nikes Sales Dataset - Worked f'!A:A,'Nikes Sales Dataset - Worked f'!A:E,5,FALSE)</f>
        <v>Zoom Freak</v>
      </c>
      <c r="F1684" t="str">
        <f>VLOOKUP('Nikes Sales Dataset - Worked f'!A:A,'Nikes Sales Dataset - Worked f'!A:G,7,FALSE)</f>
        <v>XL</v>
      </c>
      <c r="G1684" s="3">
        <f>VLOOKUP('Nikes Sales Dataset - Worked f'!A:A,'Nikes Sales Dataset - Worked f'!A:I,9,FALSE)</f>
        <v>1</v>
      </c>
      <c r="H1684" s="9">
        <f>VLOOKUP('Nikes Sales Dataset - Worked f'!A:A,'Nikes Sales Dataset - Worked f'!A:K,11,FALSE)</f>
        <v>6158.05</v>
      </c>
      <c r="I1684">
        <f>_xlfn.XLOOKUP('Cleaned and Transformed Dataset'!A:A,'Nikes Sales Dataset - Worked f'!A:A,'Nikes Sales Dataset - Worked f'!M:M)</f>
        <v>1.1200000000000001</v>
      </c>
      <c r="J1684" s="9">
        <f>_xlfn.XLOOKUP(A:A,'Nikes Sales Dataset - Worked f'!A:A,'Nikes Sales Dataset - Worked f'!N:N)</f>
        <v>-738.96600000000069</v>
      </c>
      <c r="K1684" s="3">
        <f>_xlfn.XLOOKUP(A:A,'Nikes Sales Dataset - Worked f'!A:A,'Nikes Sales Dataset - Worked f'!P:P)</f>
        <v>-738.96600000000069</v>
      </c>
      <c r="L1684" s="7">
        <f>VLOOKUP('Nikes Sales Dataset - Worked f'!A:A,'Nikes Sales Dataset - Worked f'!A:R,18,FALSE)</f>
        <v>45574</v>
      </c>
      <c r="M1684" s="7" t="str">
        <f>_xlfn.XLOOKUP(A:A,'Nikes Sales Dataset - Worked f'!A:A,'Nikes Sales Dataset - Worked f'!S:S)</f>
        <v>Oct</v>
      </c>
      <c r="N1684" s="7" t="str">
        <f>_xlfn.XLOOKUP(A:A,'Nikes Sales Dataset - Worked f'!A:A,'Nikes Sales Dataset - Worked f'!T:T)</f>
        <v>2024</v>
      </c>
      <c r="O1684" t="str">
        <f>_xlfn.XLOOKUP(A:A,'Nikes Sales Dataset - Worked f'!A:A,'Nikes Sales Dataset - Worked f'!U:U)</f>
        <v>Retail</v>
      </c>
      <c r="P1684" t="str">
        <f>_xlfn.XLOOKUP(A:A,'Nikes Sales Dataset - Worked f'!A:A,'Nikes Sales Dataset - Worked f'!W:W)</f>
        <v>Mumbai</v>
      </c>
      <c r="Q1684" s="9">
        <f>_xlfn.XLOOKUP(A:A,'Nikes Sales Dataset - Worked f'!A:A,'Nikes Sales Dataset - Worked f'!X:X)</f>
        <v>160.21</v>
      </c>
    </row>
    <row r="1685" spans="1:17" x14ac:dyDescent="0.25">
      <c r="A1685" s="4">
        <v>3683</v>
      </c>
      <c r="B1685" t="str">
        <f>VLOOKUP('Nikes Sales Dataset - Worked f'!A:A,'Nikes Sales Dataset - Worked f'!A:B,2,FALSE)</f>
        <v>3683_20240515</v>
      </c>
      <c r="C1685" t="str">
        <f>VLOOKUP('Nikes Sales Dataset - Worked f'!A:A,'Nikes Sales Dataset - Worked f'!A:C,3,FALSE)</f>
        <v>Women</v>
      </c>
      <c r="D1685" t="str">
        <f>VLOOKUP('Nikes Sales Dataset - Worked f'!A:A,'Nikes Sales Dataset - Worked f'!A:D,4,FALSE)</f>
        <v>Soccer</v>
      </c>
      <c r="E1685" t="str">
        <f>VLOOKUP('Nikes Sales Dataset - Worked f'!A:A,'Nikes Sales Dataset - Worked f'!A:E,5,FALSE)</f>
        <v>Premier III</v>
      </c>
      <c r="F1685" t="str">
        <f>VLOOKUP('Nikes Sales Dataset - Worked f'!A:A,'Nikes Sales Dataset - Worked f'!A:G,7,FALSE)</f>
        <v>L</v>
      </c>
      <c r="G1685" s="3">
        <f>VLOOKUP('Nikes Sales Dataset - Worked f'!A:A,'Nikes Sales Dataset - Worked f'!A:I,9,FALSE)</f>
        <v>2</v>
      </c>
      <c r="H1685" s="9">
        <f>VLOOKUP('Nikes Sales Dataset - Worked f'!A:A,'Nikes Sales Dataset - Worked f'!A:K,11,FALSE)</f>
        <v>6110.0300000000007</v>
      </c>
      <c r="I1685">
        <f>_xlfn.XLOOKUP('Cleaned and Transformed Dataset'!A:A,'Nikes Sales Dataset - Worked f'!A:A,'Nikes Sales Dataset - Worked f'!M:M)</f>
        <v>0</v>
      </c>
      <c r="J1685" s="9">
        <f>_xlfn.XLOOKUP(A:A,'Nikes Sales Dataset - Worked f'!A:A,'Nikes Sales Dataset - Worked f'!N:N)</f>
        <v>6110.0300000000007</v>
      </c>
      <c r="K1685" s="3">
        <f>_xlfn.XLOOKUP(A:A,'Nikes Sales Dataset - Worked f'!A:A,'Nikes Sales Dataset - Worked f'!P:P)</f>
        <v>12220.060000000001</v>
      </c>
      <c r="L1685" s="7">
        <f>VLOOKUP('Nikes Sales Dataset - Worked f'!A:A,'Nikes Sales Dataset - Worked f'!A:R,18,FALSE)</f>
        <v>45427</v>
      </c>
      <c r="M1685" s="7" t="str">
        <f>_xlfn.XLOOKUP(A:A,'Nikes Sales Dataset - Worked f'!A:A,'Nikes Sales Dataset - Worked f'!S:S)</f>
        <v>May</v>
      </c>
      <c r="N1685" s="7" t="str">
        <f>_xlfn.XLOOKUP(A:A,'Nikes Sales Dataset - Worked f'!A:A,'Nikes Sales Dataset - Worked f'!T:T)</f>
        <v>2024</v>
      </c>
      <c r="O1685" t="str">
        <f>_xlfn.XLOOKUP(A:A,'Nikes Sales Dataset - Worked f'!A:A,'Nikes Sales Dataset - Worked f'!U:U)</f>
        <v>Retail</v>
      </c>
      <c r="P1685" t="str">
        <f>_xlfn.XLOOKUP(A:A,'Nikes Sales Dataset - Worked f'!A:A,'Nikes Sales Dataset - Worked f'!W:W)</f>
        <v>Kolkata</v>
      </c>
      <c r="Q1685" s="9">
        <f>_xlfn.XLOOKUP(A:A,'Nikes Sales Dataset - Worked f'!A:A,'Nikes Sales Dataset - Worked f'!X:X)</f>
        <v>-4.26</v>
      </c>
    </row>
    <row r="1686" spans="1:17" x14ac:dyDescent="0.25">
      <c r="A1686" s="4">
        <v>3684</v>
      </c>
      <c r="B1686" t="str">
        <f>VLOOKUP('Nikes Sales Dataset - Worked f'!A:A,'Nikes Sales Dataset - Worked f'!A:B,2,FALSE)</f>
        <v>3684_20240901</v>
      </c>
      <c r="C1686" t="str">
        <f>VLOOKUP('Nikes Sales Dataset - Worked f'!A:A,'Nikes Sales Dataset - Worked f'!A:C,3,FALSE)</f>
        <v>Kids</v>
      </c>
      <c r="D1686" t="str">
        <f>VLOOKUP('Nikes Sales Dataset - Worked f'!A:A,'Nikes Sales Dataset - Worked f'!A:D,4,FALSE)</f>
        <v>Soccer</v>
      </c>
      <c r="E1686" t="str">
        <f>VLOOKUP('Nikes Sales Dataset - Worked f'!A:A,'Nikes Sales Dataset - Worked f'!A:E,5,FALSE)</f>
        <v>Tiempo Legend</v>
      </c>
      <c r="F1686" t="str">
        <f>VLOOKUP('Nikes Sales Dataset - Worked f'!A:A,'Nikes Sales Dataset - Worked f'!A:G,7,FALSE)</f>
        <v>L</v>
      </c>
      <c r="G1686" s="3">
        <f>VLOOKUP('Nikes Sales Dataset - Worked f'!A:A,'Nikes Sales Dataset - Worked f'!A:I,9,FALSE)</f>
        <v>1</v>
      </c>
      <c r="H1686" s="9">
        <f>VLOOKUP('Nikes Sales Dataset - Worked f'!A:A,'Nikes Sales Dataset - Worked f'!A:K,11,FALSE)</f>
        <v>3440.57</v>
      </c>
      <c r="I1686">
        <f>_xlfn.XLOOKUP('Cleaned and Transformed Dataset'!A:A,'Nikes Sales Dataset - Worked f'!A:A,'Nikes Sales Dataset - Worked f'!M:M)</f>
        <v>1.01</v>
      </c>
      <c r="J1686" s="9">
        <f>_xlfn.XLOOKUP(A:A,'Nikes Sales Dataset - Worked f'!A:A,'Nikes Sales Dataset - Worked f'!N:N)</f>
        <v>-34.405700000000031</v>
      </c>
      <c r="K1686" s="3">
        <f>_xlfn.XLOOKUP(A:A,'Nikes Sales Dataset - Worked f'!A:A,'Nikes Sales Dataset - Worked f'!P:P)</f>
        <v>-34.405700000000031</v>
      </c>
      <c r="L1686" s="7">
        <f>VLOOKUP('Nikes Sales Dataset - Worked f'!A:A,'Nikes Sales Dataset - Worked f'!A:R,18,FALSE)</f>
        <v>45536</v>
      </c>
      <c r="M1686" s="7" t="str">
        <f>_xlfn.XLOOKUP(A:A,'Nikes Sales Dataset - Worked f'!A:A,'Nikes Sales Dataset - Worked f'!S:S)</f>
        <v>Sep</v>
      </c>
      <c r="N1686" s="7" t="str">
        <f>_xlfn.XLOOKUP(A:A,'Nikes Sales Dataset - Worked f'!A:A,'Nikes Sales Dataset - Worked f'!T:T)</f>
        <v>2024</v>
      </c>
      <c r="O1686" t="str">
        <f>_xlfn.XLOOKUP(A:A,'Nikes Sales Dataset - Worked f'!A:A,'Nikes Sales Dataset - Worked f'!U:U)</f>
        <v>Online</v>
      </c>
      <c r="P1686" t="str">
        <f>_xlfn.XLOOKUP(A:A,'Nikes Sales Dataset - Worked f'!A:A,'Nikes Sales Dataset - Worked f'!W:W)</f>
        <v>Hyderabad</v>
      </c>
      <c r="Q1686" s="9">
        <f>_xlfn.XLOOKUP(A:A,'Nikes Sales Dataset - Worked f'!A:A,'Nikes Sales Dataset - Worked f'!X:X)</f>
        <v>3299.44</v>
      </c>
    </row>
    <row r="1687" spans="1:17" x14ac:dyDescent="0.25">
      <c r="A1687" s="4">
        <v>3685</v>
      </c>
      <c r="B1687" t="str">
        <f>VLOOKUP('Nikes Sales Dataset - Worked f'!A:A,'Nikes Sales Dataset - Worked f'!A:B,2,FALSE)</f>
        <v>3685_20250213</v>
      </c>
      <c r="C1687" t="str">
        <f>VLOOKUP('Nikes Sales Dataset - Worked f'!A:A,'Nikes Sales Dataset - Worked f'!A:C,3,FALSE)</f>
        <v>Women</v>
      </c>
      <c r="D1687" t="str">
        <f>VLOOKUP('Nikes Sales Dataset - Worked f'!A:A,'Nikes Sales Dataset - Worked f'!A:D,4,FALSE)</f>
        <v>Basketball</v>
      </c>
      <c r="E1687" t="str">
        <f>VLOOKUP('Nikes Sales Dataset - Worked f'!A:A,'Nikes Sales Dataset - Worked f'!A:E,5,FALSE)</f>
        <v>Air Jordan</v>
      </c>
      <c r="F1687" t="str">
        <f>VLOOKUP('Nikes Sales Dataset - Worked f'!A:A,'Nikes Sales Dataset - Worked f'!A:G,7,FALSE)</f>
        <v>XL</v>
      </c>
      <c r="G1687" s="3">
        <f>VLOOKUP('Nikes Sales Dataset - Worked f'!A:A,'Nikes Sales Dataset - Worked f'!A:I,9,FALSE)</f>
        <v>1</v>
      </c>
      <c r="H1687" s="9">
        <f>VLOOKUP('Nikes Sales Dataset - Worked f'!A:A,'Nikes Sales Dataset - Worked f'!A:K,11,FALSE)</f>
        <v>2633.72</v>
      </c>
      <c r="I1687">
        <f>_xlfn.XLOOKUP('Cleaned and Transformed Dataset'!A:A,'Nikes Sales Dataset - Worked f'!A:A,'Nikes Sales Dataset - Worked f'!M:M)</f>
        <v>0</v>
      </c>
      <c r="J1687" s="9">
        <f>_xlfn.XLOOKUP(A:A,'Nikes Sales Dataset - Worked f'!A:A,'Nikes Sales Dataset - Worked f'!N:N)</f>
        <v>2633.72</v>
      </c>
      <c r="K1687" s="3">
        <f>_xlfn.XLOOKUP(A:A,'Nikes Sales Dataset - Worked f'!A:A,'Nikes Sales Dataset - Worked f'!P:P)</f>
        <v>2633.72</v>
      </c>
      <c r="L1687" s="7">
        <f>VLOOKUP('Nikes Sales Dataset - Worked f'!A:A,'Nikes Sales Dataset - Worked f'!A:R,18,FALSE)</f>
        <v>45701</v>
      </c>
      <c r="M1687" s="7" t="str">
        <f>_xlfn.XLOOKUP(A:A,'Nikes Sales Dataset - Worked f'!A:A,'Nikes Sales Dataset - Worked f'!S:S)</f>
        <v>Feb</v>
      </c>
      <c r="N1687" s="7" t="str">
        <f>_xlfn.XLOOKUP(A:A,'Nikes Sales Dataset - Worked f'!A:A,'Nikes Sales Dataset - Worked f'!T:T)</f>
        <v>2025</v>
      </c>
      <c r="O1687" t="str">
        <f>_xlfn.XLOOKUP(A:A,'Nikes Sales Dataset - Worked f'!A:A,'Nikes Sales Dataset - Worked f'!U:U)</f>
        <v>Retail</v>
      </c>
      <c r="P1687" t="str">
        <f>_xlfn.XLOOKUP(A:A,'Nikes Sales Dataset - Worked f'!A:A,'Nikes Sales Dataset - Worked f'!W:W)</f>
        <v>Hyderabad</v>
      </c>
      <c r="Q1687" s="9">
        <f>_xlfn.XLOOKUP(A:A,'Nikes Sales Dataset - Worked f'!A:A,'Nikes Sales Dataset - Worked f'!X:X)</f>
        <v>1668</v>
      </c>
    </row>
    <row r="1688" spans="1:17" x14ac:dyDescent="0.25">
      <c r="A1688" s="4">
        <v>3686</v>
      </c>
      <c r="B1688" t="str">
        <f>VLOOKUP('Nikes Sales Dataset - Worked f'!A:A,'Nikes Sales Dataset - Worked f'!A:B,2,FALSE)</f>
        <v>3686_20241026</v>
      </c>
      <c r="C1688" t="str">
        <f>VLOOKUP('Nikes Sales Dataset - Worked f'!A:A,'Nikes Sales Dataset - Worked f'!A:C,3,FALSE)</f>
        <v>Women</v>
      </c>
      <c r="D1688" t="str">
        <f>VLOOKUP('Nikes Sales Dataset - Worked f'!A:A,'Nikes Sales Dataset - Worked f'!A:D,4,FALSE)</f>
        <v>Training</v>
      </c>
      <c r="E1688" t="str">
        <f>VLOOKUP('Nikes Sales Dataset - Worked f'!A:A,'Nikes Sales Dataset - Worked f'!A:E,5,FALSE)</f>
        <v>SuperRep Go</v>
      </c>
      <c r="F1688" t="str">
        <f>VLOOKUP('Nikes Sales Dataset - Worked f'!A:A,'Nikes Sales Dataset - Worked f'!A:G,7,FALSE)</f>
        <v>M</v>
      </c>
      <c r="G1688" s="3">
        <f>VLOOKUP('Nikes Sales Dataset - Worked f'!A:A,'Nikes Sales Dataset - Worked f'!A:I,9,FALSE)</f>
        <v>0</v>
      </c>
      <c r="H1688" s="9">
        <f>VLOOKUP('Nikes Sales Dataset - Worked f'!A:A,'Nikes Sales Dataset - Worked f'!A:K,11,FALSE)</f>
        <v>6110.0300000000007</v>
      </c>
      <c r="I1688">
        <f>_xlfn.XLOOKUP('Cleaned and Transformed Dataset'!A:A,'Nikes Sales Dataset - Worked f'!A:A,'Nikes Sales Dataset - Worked f'!M:M)</f>
        <v>0</v>
      </c>
      <c r="J1688" s="9">
        <f>_xlfn.XLOOKUP(A:A,'Nikes Sales Dataset - Worked f'!A:A,'Nikes Sales Dataset - Worked f'!N:N)</f>
        <v>6110.0300000000007</v>
      </c>
      <c r="K1688" s="3">
        <f>_xlfn.XLOOKUP(A:A,'Nikes Sales Dataset - Worked f'!A:A,'Nikes Sales Dataset - Worked f'!P:P)</f>
        <v>0</v>
      </c>
      <c r="L1688" s="7">
        <f>VLOOKUP('Nikes Sales Dataset - Worked f'!A:A,'Nikes Sales Dataset - Worked f'!A:R,18,FALSE)</f>
        <v>45591</v>
      </c>
      <c r="M1688" s="7" t="str">
        <f>_xlfn.XLOOKUP(A:A,'Nikes Sales Dataset - Worked f'!A:A,'Nikes Sales Dataset - Worked f'!S:S)</f>
        <v>Oct</v>
      </c>
      <c r="N1688" s="7" t="str">
        <f>_xlfn.XLOOKUP(A:A,'Nikes Sales Dataset - Worked f'!A:A,'Nikes Sales Dataset - Worked f'!T:T)</f>
        <v>2024</v>
      </c>
      <c r="O1688" t="str">
        <f>_xlfn.XLOOKUP(A:A,'Nikes Sales Dataset - Worked f'!A:A,'Nikes Sales Dataset - Worked f'!U:U)</f>
        <v>Retail</v>
      </c>
      <c r="P1688" t="str">
        <f>_xlfn.XLOOKUP(A:A,'Nikes Sales Dataset - Worked f'!A:A,'Nikes Sales Dataset - Worked f'!W:W)</f>
        <v>Hyderabad</v>
      </c>
      <c r="Q1688" s="9">
        <f>_xlfn.XLOOKUP(A:A,'Nikes Sales Dataset - Worked f'!A:A,'Nikes Sales Dataset - Worked f'!X:X)</f>
        <v>-2.86</v>
      </c>
    </row>
    <row r="1689" spans="1:17" x14ac:dyDescent="0.25">
      <c r="A1689" s="4">
        <v>3687</v>
      </c>
      <c r="B1689" t="str">
        <f>VLOOKUP('Nikes Sales Dataset - Worked f'!A:A,'Nikes Sales Dataset - Worked f'!A:B,2,FALSE)</f>
        <v>3687_20241023</v>
      </c>
      <c r="C1689" t="str">
        <f>VLOOKUP('Nikes Sales Dataset - Worked f'!A:A,'Nikes Sales Dataset - Worked f'!A:C,3,FALSE)</f>
        <v>Women</v>
      </c>
      <c r="D1689" t="str">
        <f>VLOOKUP('Nikes Sales Dataset - Worked f'!A:A,'Nikes Sales Dataset - Worked f'!A:D,4,FALSE)</f>
        <v>Training</v>
      </c>
      <c r="E1689" t="str">
        <f>VLOOKUP('Nikes Sales Dataset - Worked f'!A:A,'Nikes Sales Dataset - Worked f'!A:E,5,FALSE)</f>
        <v>ZoomX Invincible</v>
      </c>
      <c r="F1689" t="str">
        <f>VLOOKUP('Nikes Sales Dataset - Worked f'!A:A,'Nikes Sales Dataset - Worked f'!A:G,7,FALSE)</f>
        <v>XL</v>
      </c>
      <c r="G1689" s="3">
        <f>VLOOKUP('Nikes Sales Dataset - Worked f'!A:A,'Nikes Sales Dataset - Worked f'!A:I,9,FALSE)</f>
        <v>-1</v>
      </c>
      <c r="H1689" s="9">
        <f>VLOOKUP('Nikes Sales Dataset - Worked f'!A:A,'Nikes Sales Dataset - Worked f'!A:K,11,FALSE)</f>
        <v>6216.27</v>
      </c>
      <c r="I1689">
        <f>_xlfn.XLOOKUP('Cleaned and Transformed Dataset'!A:A,'Nikes Sales Dataset - Worked f'!A:A,'Nikes Sales Dataset - Worked f'!M:M)</f>
        <v>0</v>
      </c>
      <c r="J1689" s="9">
        <f>_xlfn.XLOOKUP(A:A,'Nikes Sales Dataset - Worked f'!A:A,'Nikes Sales Dataset - Worked f'!N:N)</f>
        <v>6216.27</v>
      </c>
      <c r="K1689" s="3">
        <f>_xlfn.XLOOKUP(A:A,'Nikes Sales Dataset - Worked f'!A:A,'Nikes Sales Dataset - Worked f'!P:P)</f>
        <v>-6216.27</v>
      </c>
      <c r="L1689" s="7">
        <f>VLOOKUP('Nikes Sales Dataset - Worked f'!A:A,'Nikes Sales Dataset - Worked f'!A:R,18,FALSE)</f>
        <v>45588</v>
      </c>
      <c r="M1689" s="7" t="str">
        <f>_xlfn.XLOOKUP(A:A,'Nikes Sales Dataset - Worked f'!A:A,'Nikes Sales Dataset - Worked f'!S:S)</f>
        <v>Oct</v>
      </c>
      <c r="N1689" s="7" t="str">
        <f>_xlfn.XLOOKUP(A:A,'Nikes Sales Dataset - Worked f'!A:A,'Nikes Sales Dataset - Worked f'!T:T)</f>
        <v>2024</v>
      </c>
      <c r="O1689" t="str">
        <f>_xlfn.XLOOKUP(A:A,'Nikes Sales Dataset - Worked f'!A:A,'Nikes Sales Dataset - Worked f'!U:U)</f>
        <v>Retail</v>
      </c>
      <c r="P1689" t="str">
        <f>_xlfn.XLOOKUP(A:A,'Nikes Sales Dataset - Worked f'!A:A,'Nikes Sales Dataset - Worked f'!W:W)</f>
        <v>Mumbai</v>
      </c>
      <c r="Q1689" s="9">
        <f>_xlfn.XLOOKUP(A:A,'Nikes Sales Dataset - Worked f'!A:A,'Nikes Sales Dataset - Worked f'!X:X)</f>
        <v>2418.27</v>
      </c>
    </row>
    <row r="1690" spans="1:17" x14ac:dyDescent="0.25">
      <c r="A1690" s="4">
        <v>3688</v>
      </c>
      <c r="B1690" t="str">
        <f>VLOOKUP('Nikes Sales Dataset - Worked f'!A:A,'Nikes Sales Dataset - Worked f'!A:B,2,FALSE)</f>
        <v>3688_20250417</v>
      </c>
      <c r="C1690" t="str">
        <f>VLOOKUP('Nikes Sales Dataset - Worked f'!A:A,'Nikes Sales Dataset - Worked f'!A:C,3,FALSE)</f>
        <v>Kids</v>
      </c>
      <c r="D1690" t="str">
        <f>VLOOKUP('Nikes Sales Dataset - Worked f'!A:A,'Nikes Sales Dataset - Worked f'!A:D,4,FALSE)</f>
        <v>Running</v>
      </c>
      <c r="E1690" t="str">
        <f>VLOOKUP('Nikes Sales Dataset - Worked f'!A:A,'Nikes Sales Dataset - Worked f'!A:E,5,FALSE)</f>
        <v>React Infinity</v>
      </c>
      <c r="F1690" t="str">
        <f>VLOOKUP('Nikes Sales Dataset - Worked f'!A:A,'Nikes Sales Dataset - Worked f'!A:G,7,FALSE)</f>
        <v>L</v>
      </c>
      <c r="G1690" s="3">
        <f>VLOOKUP('Nikes Sales Dataset - Worked f'!A:A,'Nikes Sales Dataset - Worked f'!A:I,9,FALSE)</f>
        <v>1</v>
      </c>
      <c r="H1690" s="9">
        <f>VLOOKUP('Nikes Sales Dataset - Worked f'!A:A,'Nikes Sales Dataset - Worked f'!A:K,11,FALSE)</f>
        <v>5048.9799999999996</v>
      </c>
      <c r="I1690">
        <f>_xlfn.XLOOKUP('Cleaned and Transformed Dataset'!A:A,'Nikes Sales Dataset - Worked f'!A:A,'Nikes Sales Dataset - Worked f'!M:M)</f>
        <v>0</v>
      </c>
      <c r="J1690" s="9">
        <f>_xlfn.XLOOKUP(A:A,'Nikes Sales Dataset - Worked f'!A:A,'Nikes Sales Dataset - Worked f'!N:N)</f>
        <v>5048.9799999999996</v>
      </c>
      <c r="K1690" s="3">
        <f>_xlfn.XLOOKUP(A:A,'Nikes Sales Dataset - Worked f'!A:A,'Nikes Sales Dataset - Worked f'!P:P)</f>
        <v>5048.9799999999996</v>
      </c>
      <c r="L1690" s="7">
        <f>VLOOKUP('Nikes Sales Dataset - Worked f'!A:A,'Nikes Sales Dataset - Worked f'!A:R,18,FALSE)</f>
        <v>45764</v>
      </c>
      <c r="M1690" s="7" t="str">
        <f>_xlfn.XLOOKUP(A:A,'Nikes Sales Dataset - Worked f'!A:A,'Nikes Sales Dataset - Worked f'!S:S)</f>
        <v>Apr</v>
      </c>
      <c r="N1690" s="7" t="str">
        <f>_xlfn.XLOOKUP(A:A,'Nikes Sales Dataset - Worked f'!A:A,'Nikes Sales Dataset - Worked f'!T:T)</f>
        <v>2025</v>
      </c>
      <c r="O1690" t="str">
        <f>_xlfn.XLOOKUP(A:A,'Nikes Sales Dataset - Worked f'!A:A,'Nikes Sales Dataset - Worked f'!U:U)</f>
        <v>Retail</v>
      </c>
      <c r="P1690" t="str">
        <f>_xlfn.XLOOKUP(A:A,'Nikes Sales Dataset - Worked f'!A:A,'Nikes Sales Dataset - Worked f'!W:W)</f>
        <v>Kolkata</v>
      </c>
      <c r="Q1690" s="9">
        <f>_xlfn.XLOOKUP(A:A,'Nikes Sales Dataset - Worked f'!A:A,'Nikes Sales Dataset - Worked f'!X:X)</f>
        <v>1214.8599999999999</v>
      </c>
    </row>
    <row r="1691" spans="1:17" x14ac:dyDescent="0.25">
      <c r="A1691" s="4">
        <v>3689</v>
      </c>
      <c r="B1691" t="str">
        <f>VLOOKUP('Nikes Sales Dataset - Worked f'!A:A,'Nikes Sales Dataset - Worked f'!A:B,2,FALSE)</f>
        <v>3689_20240901</v>
      </c>
      <c r="C1691" t="str">
        <f>VLOOKUP('Nikes Sales Dataset - Worked f'!A:A,'Nikes Sales Dataset - Worked f'!A:C,3,FALSE)</f>
        <v>Women</v>
      </c>
      <c r="D1691" t="str">
        <f>VLOOKUP('Nikes Sales Dataset - Worked f'!A:A,'Nikes Sales Dataset - Worked f'!A:D,4,FALSE)</f>
        <v>Soccer</v>
      </c>
      <c r="E1691" t="str">
        <f>VLOOKUP('Nikes Sales Dataset - Worked f'!A:A,'Nikes Sales Dataset - Worked f'!A:E,5,FALSE)</f>
        <v>Phantom GT</v>
      </c>
      <c r="F1691" t="str">
        <f>VLOOKUP('Nikes Sales Dataset - Worked f'!A:A,'Nikes Sales Dataset - Worked f'!A:G,7,FALSE)</f>
        <v>XL</v>
      </c>
      <c r="G1691" s="3">
        <f>VLOOKUP('Nikes Sales Dataset - Worked f'!A:A,'Nikes Sales Dataset - Worked f'!A:I,9,FALSE)</f>
        <v>1</v>
      </c>
      <c r="H1691" s="9">
        <f>VLOOKUP('Nikes Sales Dataset - Worked f'!A:A,'Nikes Sales Dataset - Worked f'!A:K,11,FALSE)</f>
        <v>6110.0300000000007</v>
      </c>
      <c r="I1691">
        <f>_xlfn.XLOOKUP('Cleaned and Transformed Dataset'!A:A,'Nikes Sales Dataset - Worked f'!A:A,'Nikes Sales Dataset - Worked f'!M:M)</f>
        <v>0</v>
      </c>
      <c r="J1691" s="9">
        <f>_xlfn.XLOOKUP(A:A,'Nikes Sales Dataset - Worked f'!A:A,'Nikes Sales Dataset - Worked f'!N:N)</f>
        <v>6110.0300000000007</v>
      </c>
      <c r="K1691" s="3">
        <f>_xlfn.XLOOKUP(A:A,'Nikes Sales Dataset - Worked f'!A:A,'Nikes Sales Dataset - Worked f'!P:P)</f>
        <v>6110.0300000000007</v>
      </c>
      <c r="L1691" s="7">
        <f>VLOOKUP('Nikes Sales Dataset - Worked f'!A:A,'Nikes Sales Dataset - Worked f'!A:R,18,FALSE)</f>
        <v>45536</v>
      </c>
      <c r="M1691" s="7" t="str">
        <f>_xlfn.XLOOKUP(A:A,'Nikes Sales Dataset - Worked f'!A:A,'Nikes Sales Dataset - Worked f'!S:S)</f>
        <v>Sep</v>
      </c>
      <c r="N1691" s="7" t="str">
        <f>_xlfn.XLOOKUP(A:A,'Nikes Sales Dataset - Worked f'!A:A,'Nikes Sales Dataset - Worked f'!T:T)</f>
        <v>2024</v>
      </c>
      <c r="O1691" t="str">
        <f>_xlfn.XLOOKUP(A:A,'Nikes Sales Dataset - Worked f'!A:A,'Nikes Sales Dataset - Worked f'!U:U)</f>
        <v>Retail</v>
      </c>
      <c r="P1691" t="str">
        <f>_xlfn.XLOOKUP(A:A,'Nikes Sales Dataset - Worked f'!A:A,'Nikes Sales Dataset - Worked f'!W:W)</f>
        <v>Pune</v>
      </c>
      <c r="Q1691" s="9">
        <f>_xlfn.XLOOKUP(A:A,'Nikes Sales Dataset - Worked f'!A:A,'Nikes Sales Dataset - Worked f'!X:X)</f>
        <v>1854.17</v>
      </c>
    </row>
    <row r="1692" spans="1:17" x14ac:dyDescent="0.25">
      <c r="A1692" s="4">
        <v>2028</v>
      </c>
      <c r="B1692" t="str">
        <f>VLOOKUP('Nikes Sales Dataset - Worked f'!A:A,'Nikes Sales Dataset - Worked f'!A:B,2,FALSE)</f>
        <v>2028_Unknown Date</v>
      </c>
      <c r="C1692" t="str">
        <f>VLOOKUP('Nikes Sales Dataset - Worked f'!A:A,'Nikes Sales Dataset - Worked f'!A:C,3,FALSE)</f>
        <v>Men</v>
      </c>
      <c r="D1692" t="str">
        <f>VLOOKUP('Nikes Sales Dataset - Worked f'!A:A,'Nikes Sales Dataset - Worked f'!A:D,4,FALSE)</f>
        <v>Training</v>
      </c>
      <c r="E1692" t="str">
        <f>VLOOKUP('Nikes Sales Dataset - Worked f'!A:A,'Nikes Sales Dataset - Worked f'!A:E,5,FALSE)</f>
        <v>Flex Trainer</v>
      </c>
      <c r="F1692" t="str">
        <f>VLOOKUP('Nikes Sales Dataset - Worked f'!A:A,'Nikes Sales Dataset - Worked f'!A:G,7,FALSE)</f>
        <v>XL</v>
      </c>
      <c r="G1692" s="3">
        <f>VLOOKUP('Nikes Sales Dataset - Worked f'!A:A,'Nikes Sales Dataset - Worked f'!A:I,9,FALSE)</f>
        <v>0</v>
      </c>
      <c r="H1692" s="9">
        <f>VLOOKUP('Nikes Sales Dataset - Worked f'!A:A,'Nikes Sales Dataset - Worked f'!A:K,11,FALSE)</f>
        <v>3270.23</v>
      </c>
      <c r="I1692">
        <f>_xlfn.XLOOKUP('Cleaned and Transformed Dataset'!A:A,'Nikes Sales Dataset - Worked f'!A:A,'Nikes Sales Dataset - Worked f'!M:M)</f>
        <v>0</v>
      </c>
      <c r="J1692" s="9">
        <f>_xlfn.XLOOKUP(A:A,'Nikes Sales Dataset - Worked f'!A:A,'Nikes Sales Dataset - Worked f'!N:N)</f>
        <v>3270.23</v>
      </c>
      <c r="K1692" s="3">
        <f>_xlfn.XLOOKUP(A:A,'Nikes Sales Dataset - Worked f'!A:A,'Nikes Sales Dataset - Worked f'!P:P)</f>
        <v>0</v>
      </c>
      <c r="L1692" s="7" t="str">
        <f>VLOOKUP('Nikes Sales Dataset - Worked f'!A:A,'Nikes Sales Dataset - Worked f'!A:R,18,FALSE)</f>
        <v>Unknown Date</v>
      </c>
      <c r="M1692" s="7" t="str">
        <f>_xlfn.XLOOKUP(A:A,'Nikes Sales Dataset - Worked f'!A:A,'Nikes Sales Dataset - Worked f'!S:S)</f>
        <v>Unknown</v>
      </c>
      <c r="N1692" s="7" t="str">
        <f>_xlfn.XLOOKUP(A:A,'Nikes Sales Dataset - Worked f'!A:A,'Nikes Sales Dataset - Worked f'!T:T)</f>
        <v>Unknown</v>
      </c>
      <c r="O1692" t="str">
        <f>_xlfn.XLOOKUP(A:A,'Nikes Sales Dataset - Worked f'!A:A,'Nikes Sales Dataset - Worked f'!U:U)</f>
        <v>Retail</v>
      </c>
      <c r="P1692" t="str">
        <f>_xlfn.XLOOKUP(A:A,'Nikes Sales Dataset - Worked f'!A:A,'Nikes Sales Dataset - Worked f'!W:W)</f>
        <v>Delhi</v>
      </c>
      <c r="Q1692" s="9">
        <f>_xlfn.XLOOKUP(A:A,'Nikes Sales Dataset - Worked f'!A:A,'Nikes Sales Dataset - Worked f'!X:X)</f>
        <v>-946.86</v>
      </c>
    </row>
    <row r="1693" spans="1:17" x14ac:dyDescent="0.25">
      <c r="A1693" s="4">
        <v>3691</v>
      </c>
      <c r="B1693" t="str">
        <f>VLOOKUP('Nikes Sales Dataset - Worked f'!A:A,'Nikes Sales Dataset - Worked f'!A:B,2,FALSE)</f>
        <v>3691_20250328</v>
      </c>
      <c r="C1693" t="str">
        <f>VLOOKUP('Nikes Sales Dataset - Worked f'!A:A,'Nikes Sales Dataset - Worked f'!A:C,3,FALSE)</f>
        <v>Men</v>
      </c>
      <c r="D1693" t="str">
        <f>VLOOKUP('Nikes Sales Dataset - Worked f'!A:A,'Nikes Sales Dataset - Worked f'!A:D,4,FALSE)</f>
        <v>Soccer</v>
      </c>
      <c r="E1693" t="str">
        <f>VLOOKUP('Nikes Sales Dataset - Worked f'!A:A,'Nikes Sales Dataset - Worked f'!A:E,5,FALSE)</f>
        <v>Premier III</v>
      </c>
      <c r="F1693" t="str">
        <f>VLOOKUP('Nikes Sales Dataset - Worked f'!A:A,'Nikes Sales Dataset - Worked f'!A:G,7,FALSE)</f>
        <v>L</v>
      </c>
      <c r="G1693" s="3">
        <f>VLOOKUP('Nikes Sales Dataset - Worked f'!A:A,'Nikes Sales Dataset - Worked f'!A:I,9,FALSE)</f>
        <v>4</v>
      </c>
      <c r="H1693" s="9">
        <f>VLOOKUP('Nikes Sales Dataset - Worked f'!A:A,'Nikes Sales Dataset - Worked f'!A:K,11,FALSE)</f>
        <v>6110.0300000000007</v>
      </c>
      <c r="I1693">
        <f>_xlfn.XLOOKUP('Cleaned and Transformed Dataset'!A:A,'Nikes Sales Dataset - Worked f'!A:A,'Nikes Sales Dataset - Worked f'!M:M)</f>
        <v>0.51</v>
      </c>
      <c r="J1693" s="9">
        <f>_xlfn.XLOOKUP(A:A,'Nikes Sales Dataset - Worked f'!A:A,'Nikes Sales Dataset - Worked f'!N:N)</f>
        <v>2993.9147000000003</v>
      </c>
      <c r="K1693" s="3">
        <f>_xlfn.XLOOKUP(A:A,'Nikes Sales Dataset - Worked f'!A:A,'Nikes Sales Dataset - Worked f'!P:P)</f>
        <v>11975.658800000001</v>
      </c>
      <c r="L1693" s="7">
        <f>VLOOKUP('Nikes Sales Dataset - Worked f'!A:A,'Nikes Sales Dataset - Worked f'!A:R,18,FALSE)</f>
        <v>45744</v>
      </c>
      <c r="M1693" s="7" t="str">
        <f>_xlfn.XLOOKUP(A:A,'Nikes Sales Dataset - Worked f'!A:A,'Nikes Sales Dataset - Worked f'!S:S)</f>
        <v>Mar</v>
      </c>
      <c r="N1693" s="7" t="str">
        <f>_xlfn.XLOOKUP(A:A,'Nikes Sales Dataset - Worked f'!A:A,'Nikes Sales Dataset - Worked f'!T:T)</f>
        <v>2025</v>
      </c>
      <c r="O1693" t="str">
        <f>_xlfn.XLOOKUP(A:A,'Nikes Sales Dataset - Worked f'!A:A,'Nikes Sales Dataset - Worked f'!U:U)</f>
        <v>Online</v>
      </c>
      <c r="P1693" t="str">
        <f>_xlfn.XLOOKUP(A:A,'Nikes Sales Dataset - Worked f'!A:A,'Nikes Sales Dataset - Worked f'!W:W)</f>
        <v>Bangalore</v>
      </c>
      <c r="Q1693" s="9">
        <f>_xlfn.XLOOKUP(A:A,'Nikes Sales Dataset - Worked f'!A:A,'Nikes Sales Dataset - Worked f'!X:X)</f>
        <v>2305.88</v>
      </c>
    </row>
    <row r="1694" spans="1:17" x14ac:dyDescent="0.25">
      <c r="A1694" s="4">
        <v>3692</v>
      </c>
      <c r="B1694" t="str">
        <f>VLOOKUP('Nikes Sales Dataset - Worked f'!A:A,'Nikes Sales Dataset - Worked f'!A:B,2,FALSE)</f>
        <v>3692_Unknown Date</v>
      </c>
      <c r="C1694" t="str">
        <f>VLOOKUP('Nikes Sales Dataset - Worked f'!A:A,'Nikes Sales Dataset - Worked f'!A:C,3,FALSE)</f>
        <v>Women</v>
      </c>
      <c r="D1694" t="str">
        <f>VLOOKUP('Nikes Sales Dataset - Worked f'!A:A,'Nikes Sales Dataset - Worked f'!A:D,4,FALSE)</f>
        <v>Basketball</v>
      </c>
      <c r="E1694" t="str">
        <f>VLOOKUP('Nikes Sales Dataset - Worked f'!A:A,'Nikes Sales Dataset - Worked f'!A:E,5,FALSE)</f>
        <v>Zoom Freak</v>
      </c>
      <c r="F1694" t="str">
        <f>VLOOKUP('Nikes Sales Dataset - Worked f'!A:A,'Nikes Sales Dataset - Worked f'!A:G,7,FALSE)</f>
        <v>M</v>
      </c>
      <c r="G1694" s="3">
        <f>VLOOKUP('Nikes Sales Dataset - Worked f'!A:A,'Nikes Sales Dataset - Worked f'!A:I,9,FALSE)</f>
        <v>0</v>
      </c>
      <c r="H1694" s="9">
        <f>VLOOKUP('Nikes Sales Dataset - Worked f'!A:A,'Nikes Sales Dataset - Worked f'!A:K,11,FALSE)</f>
        <v>6110.0300000000007</v>
      </c>
      <c r="I1694">
        <f>_xlfn.XLOOKUP('Cleaned and Transformed Dataset'!A:A,'Nikes Sales Dataset - Worked f'!A:A,'Nikes Sales Dataset - Worked f'!M:M)</f>
        <v>0</v>
      </c>
      <c r="J1694" s="9">
        <f>_xlfn.XLOOKUP(A:A,'Nikes Sales Dataset - Worked f'!A:A,'Nikes Sales Dataset - Worked f'!N:N)</f>
        <v>6110.0300000000007</v>
      </c>
      <c r="K1694" s="3">
        <f>_xlfn.XLOOKUP(A:A,'Nikes Sales Dataset - Worked f'!A:A,'Nikes Sales Dataset - Worked f'!P:P)</f>
        <v>0</v>
      </c>
      <c r="L1694" s="7" t="str">
        <f>VLOOKUP('Nikes Sales Dataset - Worked f'!A:A,'Nikes Sales Dataset - Worked f'!A:R,18,FALSE)</f>
        <v>Unknown Date</v>
      </c>
      <c r="M1694" s="7" t="str">
        <f>_xlfn.XLOOKUP(A:A,'Nikes Sales Dataset - Worked f'!A:A,'Nikes Sales Dataset - Worked f'!S:S)</f>
        <v>Unknown</v>
      </c>
      <c r="N1694" s="7" t="str">
        <f>_xlfn.XLOOKUP(A:A,'Nikes Sales Dataset - Worked f'!A:A,'Nikes Sales Dataset - Worked f'!T:T)</f>
        <v>Unknown</v>
      </c>
      <c r="O1694" t="str">
        <f>_xlfn.XLOOKUP(A:A,'Nikes Sales Dataset - Worked f'!A:A,'Nikes Sales Dataset - Worked f'!U:U)</f>
        <v>Retail</v>
      </c>
      <c r="P1694" t="str">
        <f>_xlfn.XLOOKUP(A:A,'Nikes Sales Dataset - Worked f'!A:A,'Nikes Sales Dataset - Worked f'!W:W)</f>
        <v>Bangalore</v>
      </c>
      <c r="Q1694" s="9">
        <f>_xlfn.XLOOKUP(A:A,'Nikes Sales Dataset - Worked f'!A:A,'Nikes Sales Dataset - Worked f'!X:X)</f>
        <v>1194.3499999999999</v>
      </c>
    </row>
    <row r="1695" spans="1:17" x14ac:dyDescent="0.25">
      <c r="A1695" s="4">
        <v>3693</v>
      </c>
      <c r="B1695" t="str">
        <f>VLOOKUP('Nikes Sales Dataset - Worked f'!A:A,'Nikes Sales Dataset - Worked f'!A:B,2,FALSE)</f>
        <v>3693_Unknown Date</v>
      </c>
      <c r="C1695" t="str">
        <f>VLOOKUP('Nikes Sales Dataset - Worked f'!A:A,'Nikes Sales Dataset - Worked f'!A:C,3,FALSE)</f>
        <v>Men</v>
      </c>
      <c r="D1695" t="str">
        <f>VLOOKUP('Nikes Sales Dataset - Worked f'!A:A,'Nikes Sales Dataset - Worked f'!A:D,4,FALSE)</f>
        <v>Basketball</v>
      </c>
      <c r="E1695" t="str">
        <f>VLOOKUP('Nikes Sales Dataset - Worked f'!A:A,'Nikes Sales Dataset - Worked f'!A:E,5,FALSE)</f>
        <v>Air Jordan</v>
      </c>
      <c r="F1695" t="str">
        <f>VLOOKUP('Nikes Sales Dataset - Worked f'!A:A,'Nikes Sales Dataset - Worked f'!A:G,7,FALSE)</f>
        <v>XL</v>
      </c>
      <c r="G1695" s="3">
        <f>VLOOKUP('Nikes Sales Dataset - Worked f'!A:A,'Nikes Sales Dataset - Worked f'!A:I,9,FALSE)</f>
        <v>0</v>
      </c>
      <c r="H1695" s="9">
        <f>VLOOKUP('Nikes Sales Dataset - Worked f'!A:A,'Nikes Sales Dataset - Worked f'!A:K,11,FALSE)</f>
        <v>4239.9399999999996</v>
      </c>
      <c r="I1695">
        <f>_xlfn.XLOOKUP('Cleaned and Transformed Dataset'!A:A,'Nikes Sales Dataset - Worked f'!A:A,'Nikes Sales Dataset - Worked f'!M:M)</f>
        <v>0</v>
      </c>
      <c r="J1695" s="9">
        <f>_xlfn.XLOOKUP(A:A,'Nikes Sales Dataset - Worked f'!A:A,'Nikes Sales Dataset - Worked f'!N:N)</f>
        <v>4239.9399999999996</v>
      </c>
      <c r="K1695" s="3">
        <f>_xlfn.XLOOKUP(A:A,'Nikes Sales Dataset - Worked f'!A:A,'Nikes Sales Dataset - Worked f'!P:P)</f>
        <v>0</v>
      </c>
      <c r="L1695" s="7" t="str">
        <f>VLOOKUP('Nikes Sales Dataset - Worked f'!A:A,'Nikes Sales Dataset - Worked f'!A:R,18,FALSE)</f>
        <v>Unknown Date</v>
      </c>
      <c r="M1695" s="7" t="str">
        <f>_xlfn.XLOOKUP(A:A,'Nikes Sales Dataset - Worked f'!A:A,'Nikes Sales Dataset - Worked f'!S:S)</f>
        <v>Unknown</v>
      </c>
      <c r="N1695" s="7" t="str">
        <f>_xlfn.XLOOKUP(A:A,'Nikes Sales Dataset - Worked f'!A:A,'Nikes Sales Dataset - Worked f'!T:T)</f>
        <v>Unknown</v>
      </c>
      <c r="O1695" t="str">
        <f>_xlfn.XLOOKUP(A:A,'Nikes Sales Dataset - Worked f'!A:A,'Nikes Sales Dataset - Worked f'!U:U)</f>
        <v>Retail</v>
      </c>
      <c r="P1695" t="str">
        <f>_xlfn.XLOOKUP(A:A,'Nikes Sales Dataset - Worked f'!A:A,'Nikes Sales Dataset - Worked f'!W:W)</f>
        <v>Hyderabad</v>
      </c>
      <c r="Q1695" s="9">
        <f>_xlfn.XLOOKUP(A:A,'Nikes Sales Dataset - Worked f'!A:A,'Nikes Sales Dataset - Worked f'!X:X)</f>
        <v>-35.71</v>
      </c>
    </row>
    <row r="1696" spans="1:17" x14ac:dyDescent="0.25">
      <c r="A1696" s="4">
        <v>3694</v>
      </c>
      <c r="B1696" t="str">
        <f>VLOOKUP('Nikes Sales Dataset - Worked f'!A:A,'Nikes Sales Dataset - Worked f'!A:B,2,FALSE)</f>
        <v>3694_Unknown Date</v>
      </c>
      <c r="C1696" t="str">
        <f>VLOOKUP('Nikes Sales Dataset - Worked f'!A:A,'Nikes Sales Dataset - Worked f'!A:C,3,FALSE)</f>
        <v>Kids</v>
      </c>
      <c r="D1696" t="str">
        <f>VLOOKUP('Nikes Sales Dataset - Worked f'!A:A,'Nikes Sales Dataset - Worked f'!A:D,4,FALSE)</f>
        <v>Soccer</v>
      </c>
      <c r="E1696" t="str">
        <f>VLOOKUP('Nikes Sales Dataset - Worked f'!A:A,'Nikes Sales Dataset - Worked f'!A:E,5,FALSE)</f>
        <v>Tiempo Legend</v>
      </c>
      <c r="F1696" t="str">
        <f>VLOOKUP('Nikes Sales Dataset - Worked f'!A:A,'Nikes Sales Dataset - Worked f'!A:G,7,FALSE)</f>
        <v>L</v>
      </c>
      <c r="G1696" s="3">
        <f>VLOOKUP('Nikes Sales Dataset - Worked f'!A:A,'Nikes Sales Dataset - Worked f'!A:I,9,FALSE)</f>
        <v>0</v>
      </c>
      <c r="H1696" s="9">
        <f>VLOOKUP('Nikes Sales Dataset - Worked f'!A:A,'Nikes Sales Dataset - Worked f'!A:K,11,FALSE)</f>
        <v>4954.41</v>
      </c>
      <c r="I1696">
        <f>_xlfn.XLOOKUP('Cleaned and Transformed Dataset'!A:A,'Nikes Sales Dataset - Worked f'!A:A,'Nikes Sales Dataset - Worked f'!M:M)</f>
        <v>0</v>
      </c>
      <c r="J1696" s="9">
        <f>_xlfn.XLOOKUP(A:A,'Nikes Sales Dataset - Worked f'!A:A,'Nikes Sales Dataset - Worked f'!N:N)</f>
        <v>4954.41</v>
      </c>
      <c r="K1696" s="3">
        <f>_xlfn.XLOOKUP(A:A,'Nikes Sales Dataset - Worked f'!A:A,'Nikes Sales Dataset - Worked f'!P:P)</f>
        <v>0</v>
      </c>
      <c r="L1696" s="7" t="str">
        <f>VLOOKUP('Nikes Sales Dataset - Worked f'!A:A,'Nikes Sales Dataset - Worked f'!A:R,18,FALSE)</f>
        <v>Unknown Date</v>
      </c>
      <c r="M1696" s="7" t="str">
        <f>_xlfn.XLOOKUP(A:A,'Nikes Sales Dataset - Worked f'!A:A,'Nikes Sales Dataset - Worked f'!S:S)</f>
        <v>Unknown</v>
      </c>
      <c r="N1696" s="7" t="str">
        <f>_xlfn.XLOOKUP(A:A,'Nikes Sales Dataset - Worked f'!A:A,'Nikes Sales Dataset - Worked f'!T:T)</f>
        <v>Unknown</v>
      </c>
      <c r="O1696" t="str">
        <f>_xlfn.XLOOKUP(A:A,'Nikes Sales Dataset - Worked f'!A:A,'Nikes Sales Dataset - Worked f'!U:U)</f>
        <v>Online</v>
      </c>
      <c r="P1696" t="str">
        <f>_xlfn.XLOOKUP(A:A,'Nikes Sales Dataset - Worked f'!A:A,'Nikes Sales Dataset - Worked f'!W:W)</f>
        <v>Hyderabad</v>
      </c>
      <c r="Q1696" s="9">
        <f>_xlfn.XLOOKUP(A:A,'Nikes Sales Dataset - Worked f'!A:A,'Nikes Sales Dataset - Worked f'!X:X)</f>
        <v>1522.3</v>
      </c>
    </row>
    <row r="1697" spans="1:17" x14ac:dyDescent="0.25">
      <c r="A1697" s="4">
        <v>3695</v>
      </c>
      <c r="B1697" t="str">
        <f>VLOOKUP('Nikes Sales Dataset - Worked f'!A:A,'Nikes Sales Dataset - Worked f'!A:B,2,FALSE)</f>
        <v>3695_20250407</v>
      </c>
      <c r="C1697" t="str">
        <f>VLOOKUP('Nikes Sales Dataset - Worked f'!A:A,'Nikes Sales Dataset - Worked f'!A:C,3,FALSE)</f>
        <v>Kids</v>
      </c>
      <c r="D1697" t="str">
        <f>VLOOKUP('Nikes Sales Dataset - Worked f'!A:A,'Nikes Sales Dataset - Worked f'!A:D,4,FALSE)</f>
        <v>Training</v>
      </c>
      <c r="E1697" t="str">
        <f>VLOOKUP('Nikes Sales Dataset - Worked f'!A:A,'Nikes Sales Dataset - Worked f'!A:E,5,FALSE)</f>
        <v>SuperRep Go</v>
      </c>
      <c r="F1697" t="str">
        <f>VLOOKUP('Nikes Sales Dataset - Worked f'!A:A,'Nikes Sales Dataset - Worked f'!A:G,7,FALSE)</f>
        <v>M</v>
      </c>
      <c r="G1697" s="3">
        <f>VLOOKUP('Nikes Sales Dataset - Worked f'!A:A,'Nikes Sales Dataset - Worked f'!A:I,9,FALSE)</f>
        <v>-1</v>
      </c>
      <c r="H1697" s="9">
        <f>VLOOKUP('Nikes Sales Dataset - Worked f'!A:A,'Nikes Sales Dataset - Worked f'!A:K,11,FALSE)</f>
        <v>4788.1099999999997</v>
      </c>
      <c r="I1697">
        <f>_xlfn.XLOOKUP('Cleaned and Transformed Dataset'!A:A,'Nikes Sales Dataset - Worked f'!A:A,'Nikes Sales Dataset - Worked f'!M:M)</f>
        <v>0.19</v>
      </c>
      <c r="J1697" s="9">
        <f>_xlfn.XLOOKUP(A:A,'Nikes Sales Dataset - Worked f'!A:A,'Nikes Sales Dataset - Worked f'!N:N)</f>
        <v>3878.3690999999999</v>
      </c>
      <c r="K1697" s="3">
        <f>_xlfn.XLOOKUP(A:A,'Nikes Sales Dataset - Worked f'!A:A,'Nikes Sales Dataset - Worked f'!P:P)</f>
        <v>-3878.3690999999999</v>
      </c>
      <c r="L1697" s="7">
        <f>VLOOKUP('Nikes Sales Dataset - Worked f'!A:A,'Nikes Sales Dataset - Worked f'!A:R,18,FALSE)</f>
        <v>45754</v>
      </c>
      <c r="M1697" s="7" t="str">
        <f>_xlfn.XLOOKUP(A:A,'Nikes Sales Dataset - Worked f'!A:A,'Nikes Sales Dataset - Worked f'!S:S)</f>
        <v>Apr</v>
      </c>
      <c r="N1697" s="7" t="str">
        <f>_xlfn.XLOOKUP(A:A,'Nikes Sales Dataset - Worked f'!A:A,'Nikes Sales Dataset - Worked f'!T:T)</f>
        <v>2025</v>
      </c>
      <c r="O1697" t="str">
        <f>_xlfn.XLOOKUP(A:A,'Nikes Sales Dataset - Worked f'!A:A,'Nikes Sales Dataset - Worked f'!U:U)</f>
        <v>Retail</v>
      </c>
      <c r="P1697" t="str">
        <f>_xlfn.XLOOKUP(A:A,'Nikes Sales Dataset - Worked f'!A:A,'Nikes Sales Dataset - Worked f'!W:W)</f>
        <v>Mumbai</v>
      </c>
      <c r="Q1697" s="9">
        <f>_xlfn.XLOOKUP(A:A,'Nikes Sales Dataset - Worked f'!A:A,'Nikes Sales Dataset - Worked f'!X:X)</f>
        <v>-259.55</v>
      </c>
    </row>
    <row r="1698" spans="1:17" x14ac:dyDescent="0.25">
      <c r="A1698" s="4">
        <v>3696</v>
      </c>
      <c r="B1698" t="str">
        <f>VLOOKUP('Nikes Sales Dataset - Worked f'!A:A,'Nikes Sales Dataset - Worked f'!A:B,2,FALSE)</f>
        <v>3696_20241109</v>
      </c>
      <c r="C1698" t="str">
        <f>VLOOKUP('Nikes Sales Dataset - Worked f'!A:A,'Nikes Sales Dataset - Worked f'!A:C,3,FALSE)</f>
        <v>Kids</v>
      </c>
      <c r="D1698" t="str">
        <f>VLOOKUP('Nikes Sales Dataset - Worked f'!A:A,'Nikes Sales Dataset - Worked f'!A:D,4,FALSE)</f>
        <v>Training</v>
      </c>
      <c r="E1698" t="str">
        <f>VLOOKUP('Nikes Sales Dataset - Worked f'!A:A,'Nikes Sales Dataset - Worked f'!A:E,5,FALSE)</f>
        <v>ZoomX Invincible</v>
      </c>
      <c r="F1698" t="str">
        <f>VLOOKUP('Nikes Sales Dataset - Worked f'!A:A,'Nikes Sales Dataset - Worked f'!A:G,7,FALSE)</f>
        <v>M</v>
      </c>
      <c r="G1698" s="3">
        <f>VLOOKUP('Nikes Sales Dataset - Worked f'!A:A,'Nikes Sales Dataset - Worked f'!A:I,9,FALSE)</f>
        <v>1</v>
      </c>
      <c r="H1698" s="9">
        <f>VLOOKUP('Nikes Sales Dataset - Worked f'!A:A,'Nikes Sales Dataset - Worked f'!A:K,11,FALSE)</f>
        <v>6425.04</v>
      </c>
      <c r="I1698">
        <f>_xlfn.XLOOKUP('Cleaned and Transformed Dataset'!A:A,'Nikes Sales Dataset - Worked f'!A:A,'Nikes Sales Dataset - Worked f'!M:M)</f>
        <v>0</v>
      </c>
      <c r="J1698" s="9">
        <f>_xlfn.XLOOKUP(A:A,'Nikes Sales Dataset - Worked f'!A:A,'Nikes Sales Dataset - Worked f'!N:N)</f>
        <v>6425.04</v>
      </c>
      <c r="K1698" s="3">
        <f>_xlfn.XLOOKUP(A:A,'Nikes Sales Dataset - Worked f'!A:A,'Nikes Sales Dataset - Worked f'!P:P)</f>
        <v>6425.04</v>
      </c>
      <c r="L1698" s="7">
        <f>VLOOKUP('Nikes Sales Dataset - Worked f'!A:A,'Nikes Sales Dataset - Worked f'!A:R,18,FALSE)</f>
        <v>45605</v>
      </c>
      <c r="M1698" s="7" t="str">
        <f>_xlfn.XLOOKUP(A:A,'Nikes Sales Dataset - Worked f'!A:A,'Nikes Sales Dataset - Worked f'!S:S)</f>
        <v>Nov</v>
      </c>
      <c r="N1698" s="7" t="str">
        <f>_xlfn.XLOOKUP(A:A,'Nikes Sales Dataset - Worked f'!A:A,'Nikes Sales Dataset - Worked f'!T:T)</f>
        <v>2024</v>
      </c>
      <c r="O1698" t="str">
        <f>_xlfn.XLOOKUP(A:A,'Nikes Sales Dataset - Worked f'!A:A,'Nikes Sales Dataset - Worked f'!U:U)</f>
        <v>Retail</v>
      </c>
      <c r="P1698" t="str">
        <f>_xlfn.XLOOKUP(A:A,'Nikes Sales Dataset - Worked f'!A:A,'Nikes Sales Dataset - Worked f'!W:W)</f>
        <v>Kolkata</v>
      </c>
      <c r="Q1698" s="9">
        <f>_xlfn.XLOOKUP(A:A,'Nikes Sales Dataset - Worked f'!A:A,'Nikes Sales Dataset - Worked f'!X:X)</f>
        <v>1966.58</v>
      </c>
    </row>
    <row r="1699" spans="1:17" x14ac:dyDescent="0.25">
      <c r="A1699" s="4">
        <v>3697</v>
      </c>
      <c r="B1699" t="str">
        <f>VLOOKUP('Nikes Sales Dataset - Worked f'!A:A,'Nikes Sales Dataset - Worked f'!A:B,2,FALSE)</f>
        <v>3697_Unknown Date</v>
      </c>
      <c r="C1699" t="str">
        <f>VLOOKUP('Nikes Sales Dataset - Worked f'!A:A,'Nikes Sales Dataset - Worked f'!A:C,3,FALSE)</f>
        <v>Women</v>
      </c>
      <c r="D1699" t="str">
        <f>VLOOKUP('Nikes Sales Dataset - Worked f'!A:A,'Nikes Sales Dataset - Worked f'!A:D,4,FALSE)</f>
        <v>Running</v>
      </c>
      <c r="E1699" t="str">
        <f>VLOOKUP('Nikes Sales Dataset - Worked f'!A:A,'Nikes Sales Dataset - Worked f'!A:E,5,FALSE)</f>
        <v>Free RN</v>
      </c>
      <c r="F1699" t="str">
        <f>VLOOKUP('Nikes Sales Dataset - Worked f'!A:A,'Nikes Sales Dataset - Worked f'!A:G,7,FALSE)</f>
        <v>M</v>
      </c>
      <c r="G1699" s="3">
        <f>VLOOKUP('Nikes Sales Dataset - Worked f'!A:A,'Nikes Sales Dataset - Worked f'!A:I,9,FALSE)</f>
        <v>-1</v>
      </c>
      <c r="H1699" s="9">
        <f>VLOOKUP('Nikes Sales Dataset - Worked f'!A:A,'Nikes Sales Dataset - Worked f'!A:K,11,FALSE)</f>
        <v>6110.0300000000007</v>
      </c>
      <c r="I1699">
        <f>_xlfn.XLOOKUP('Cleaned and Transformed Dataset'!A:A,'Nikes Sales Dataset - Worked f'!A:A,'Nikes Sales Dataset - Worked f'!M:M)</f>
        <v>1.18</v>
      </c>
      <c r="J1699" s="9">
        <f>_xlfn.XLOOKUP(A:A,'Nikes Sales Dataset - Worked f'!A:A,'Nikes Sales Dataset - Worked f'!N:N)</f>
        <v>-1099.8053999999997</v>
      </c>
      <c r="K1699" s="3">
        <f>_xlfn.XLOOKUP(A:A,'Nikes Sales Dataset - Worked f'!A:A,'Nikes Sales Dataset - Worked f'!P:P)</f>
        <v>1099.8053999999997</v>
      </c>
      <c r="L1699" s="7" t="str">
        <f>VLOOKUP('Nikes Sales Dataset - Worked f'!A:A,'Nikes Sales Dataset - Worked f'!A:R,18,FALSE)</f>
        <v>Unknown Date</v>
      </c>
      <c r="M1699" s="7" t="str">
        <f>_xlfn.XLOOKUP(A:A,'Nikes Sales Dataset - Worked f'!A:A,'Nikes Sales Dataset - Worked f'!S:S)</f>
        <v>Unknown</v>
      </c>
      <c r="N1699" s="7" t="str">
        <f>_xlfn.XLOOKUP(A:A,'Nikes Sales Dataset - Worked f'!A:A,'Nikes Sales Dataset - Worked f'!T:T)</f>
        <v>Unknown</v>
      </c>
      <c r="O1699" t="str">
        <f>_xlfn.XLOOKUP(A:A,'Nikes Sales Dataset - Worked f'!A:A,'Nikes Sales Dataset - Worked f'!U:U)</f>
        <v>Online</v>
      </c>
      <c r="P1699" t="str">
        <f>_xlfn.XLOOKUP(A:A,'Nikes Sales Dataset - Worked f'!A:A,'Nikes Sales Dataset - Worked f'!W:W)</f>
        <v>Pune</v>
      </c>
      <c r="Q1699" s="9">
        <f>_xlfn.XLOOKUP(A:A,'Nikes Sales Dataset - Worked f'!A:A,'Nikes Sales Dataset - Worked f'!X:X)</f>
        <v>80.680000000000007</v>
      </c>
    </row>
    <row r="1700" spans="1:17" x14ac:dyDescent="0.25">
      <c r="A1700" s="4">
        <v>3698</v>
      </c>
      <c r="B1700" t="str">
        <f>VLOOKUP('Nikes Sales Dataset - Worked f'!A:A,'Nikes Sales Dataset - Worked f'!A:B,2,FALSE)</f>
        <v>3698_20250218</v>
      </c>
      <c r="C1700" t="str">
        <f>VLOOKUP('Nikes Sales Dataset - Worked f'!A:A,'Nikes Sales Dataset - Worked f'!A:C,3,FALSE)</f>
        <v>Women</v>
      </c>
      <c r="D1700" t="str">
        <f>VLOOKUP('Nikes Sales Dataset - Worked f'!A:A,'Nikes Sales Dataset - Worked f'!A:D,4,FALSE)</f>
        <v>Basketball</v>
      </c>
      <c r="E1700" t="str">
        <f>VLOOKUP('Nikes Sales Dataset - Worked f'!A:A,'Nikes Sales Dataset - Worked f'!A:E,5,FALSE)</f>
        <v>Zoom Freak</v>
      </c>
      <c r="F1700" t="str">
        <f>VLOOKUP('Nikes Sales Dataset - Worked f'!A:A,'Nikes Sales Dataset - Worked f'!A:G,7,FALSE)</f>
        <v>L</v>
      </c>
      <c r="G1700" s="3">
        <f>VLOOKUP('Nikes Sales Dataset - Worked f'!A:A,'Nikes Sales Dataset - Worked f'!A:I,9,FALSE)</f>
        <v>0</v>
      </c>
      <c r="H1700" s="9">
        <f>VLOOKUP('Nikes Sales Dataset - Worked f'!A:A,'Nikes Sales Dataset - Worked f'!A:K,11,FALSE)</f>
        <v>7268.55</v>
      </c>
      <c r="I1700">
        <f>_xlfn.XLOOKUP('Cleaned and Transformed Dataset'!A:A,'Nikes Sales Dataset - Worked f'!A:A,'Nikes Sales Dataset - Worked f'!M:M)</f>
        <v>0.34</v>
      </c>
      <c r="J1700" s="9">
        <f>_xlfn.XLOOKUP(A:A,'Nikes Sales Dataset - Worked f'!A:A,'Nikes Sales Dataset - Worked f'!N:N)</f>
        <v>4797.2429999999995</v>
      </c>
      <c r="K1700" s="3">
        <f>_xlfn.XLOOKUP(A:A,'Nikes Sales Dataset - Worked f'!A:A,'Nikes Sales Dataset - Worked f'!P:P)</f>
        <v>0</v>
      </c>
      <c r="L1700" s="7">
        <f>VLOOKUP('Nikes Sales Dataset - Worked f'!A:A,'Nikes Sales Dataset - Worked f'!A:R,18,FALSE)</f>
        <v>45706</v>
      </c>
      <c r="M1700" s="7" t="str">
        <f>_xlfn.XLOOKUP(A:A,'Nikes Sales Dataset - Worked f'!A:A,'Nikes Sales Dataset - Worked f'!S:S)</f>
        <v>Feb</v>
      </c>
      <c r="N1700" s="7" t="str">
        <f>_xlfn.XLOOKUP(A:A,'Nikes Sales Dataset - Worked f'!A:A,'Nikes Sales Dataset - Worked f'!T:T)</f>
        <v>2025</v>
      </c>
      <c r="O1700" t="str">
        <f>_xlfn.XLOOKUP(A:A,'Nikes Sales Dataset - Worked f'!A:A,'Nikes Sales Dataset - Worked f'!U:U)</f>
        <v>Retail</v>
      </c>
      <c r="P1700" t="str">
        <f>_xlfn.XLOOKUP(A:A,'Nikes Sales Dataset - Worked f'!A:A,'Nikes Sales Dataset - Worked f'!W:W)</f>
        <v>Delhi</v>
      </c>
      <c r="Q1700" s="9">
        <f>_xlfn.XLOOKUP(A:A,'Nikes Sales Dataset - Worked f'!A:A,'Nikes Sales Dataset - Worked f'!X:X)</f>
        <v>219.99</v>
      </c>
    </row>
    <row r="1701" spans="1:17" x14ac:dyDescent="0.25">
      <c r="A1701" s="4">
        <v>3699</v>
      </c>
      <c r="B1701" t="str">
        <f>VLOOKUP('Nikes Sales Dataset - Worked f'!A:A,'Nikes Sales Dataset - Worked f'!A:B,2,FALSE)</f>
        <v>3699_20241006</v>
      </c>
      <c r="C1701" t="str">
        <f>VLOOKUP('Nikes Sales Dataset - Worked f'!A:A,'Nikes Sales Dataset - Worked f'!A:C,3,FALSE)</f>
        <v>Women</v>
      </c>
      <c r="D1701" t="str">
        <f>VLOOKUP('Nikes Sales Dataset - Worked f'!A:A,'Nikes Sales Dataset - Worked f'!A:D,4,FALSE)</f>
        <v>Running</v>
      </c>
      <c r="E1701" t="str">
        <f>VLOOKUP('Nikes Sales Dataset - Worked f'!A:A,'Nikes Sales Dataset - Worked f'!A:E,5,FALSE)</f>
        <v>Air Zoom</v>
      </c>
      <c r="F1701" t="str">
        <f>VLOOKUP('Nikes Sales Dataset - Worked f'!A:A,'Nikes Sales Dataset - Worked f'!A:G,7,FALSE)</f>
        <v>M</v>
      </c>
      <c r="G1701" s="3">
        <f>VLOOKUP('Nikes Sales Dataset - Worked f'!A:A,'Nikes Sales Dataset - Worked f'!A:I,9,FALSE)</f>
        <v>1</v>
      </c>
      <c r="H1701" s="9">
        <f>VLOOKUP('Nikes Sales Dataset - Worked f'!A:A,'Nikes Sales Dataset - Worked f'!A:K,11,FALSE)</f>
        <v>8400.1</v>
      </c>
      <c r="I1701">
        <f>_xlfn.XLOOKUP('Cleaned and Transformed Dataset'!A:A,'Nikes Sales Dataset - Worked f'!A:A,'Nikes Sales Dataset - Worked f'!M:M)</f>
        <v>0.47</v>
      </c>
      <c r="J1701" s="9">
        <f>_xlfn.XLOOKUP(A:A,'Nikes Sales Dataset - Worked f'!A:A,'Nikes Sales Dataset - Worked f'!N:N)</f>
        <v>4452.0530000000008</v>
      </c>
      <c r="K1701" s="3">
        <f>_xlfn.XLOOKUP(A:A,'Nikes Sales Dataset - Worked f'!A:A,'Nikes Sales Dataset - Worked f'!P:P)</f>
        <v>4452.0530000000008</v>
      </c>
      <c r="L1701" s="7">
        <f>VLOOKUP('Nikes Sales Dataset - Worked f'!A:A,'Nikes Sales Dataset - Worked f'!A:R,18,FALSE)</f>
        <v>45571</v>
      </c>
      <c r="M1701" s="7" t="str">
        <f>_xlfn.XLOOKUP(A:A,'Nikes Sales Dataset - Worked f'!A:A,'Nikes Sales Dataset - Worked f'!S:S)</f>
        <v>Oct</v>
      </c>
      <c r="N1701" s="7" t="str">
        <f>_xlfn.XLOOKUP(A:A,'Nikes Sales Dataset - Worked f'!A:A,'Nikes Sales Dataset - Worked f'!T:T)</f>
        <v>2024</v>
      </c>
      <c r="O1701" t="str">
        <f>_xlfn.XLOOKUP(A:A,'Nikes Sales Dataset - Worked f'!A:A,'Nikes Sales Dataset - Worked f'!U:U)</f>
        <v>Retail</v>
      </c>
      <c r="P1701" t="str">
        <f>_xlfn.XLOOKUP(A:A,'Nikes Sales Dataset - Worked f'!A:A,'Nikes Sales Dataset - Worked f'!W:W)</f>
        <v>Delhi</v>
      </c>
      <c r="Q1701" s="9">
        <f>_xlfn.XLOOKUP(A:A,'Nikes Sales Dataset - Worked f'!A:A,'Nikes Sales Dataset - Worked f'!X:X)</f>
        <v>249.58</v>
      </c>
    </row>
    <row r="1702" spans="1:17" x14ac:dyDescent="0.25">
      <c r="A1702" s="4">
        <v>3700</v>
      </c>
      <c r="B1702" t="str">
        <f>VLOOKUP('Nikes Sales Dataset - Worked f'!A:A,'Nikes Sales Dataset - Worked f'!A:B,2,FALSE)</f>
        <v>3700_Unknown Date</v>
      </c>
      <c r="C1702" t="str">
        <f>VLOOKUP('Nikes Sales Dataset - Worked f'!A:A,'Nikes Sales Dataset - Worked f'!A:C,3,FALSE)</f>
        <v>Men</v>
      </c>
      <c r="D1702" t="str">
        <f>VLOOKUP('Nikes Sales Dataset - Worked f'!A:A,'Nikes Sales Dataset - Worked f'!A:D,4,FALSE)</f>
        <v>Soccer</v>
      </c>
      <c r="E1702" t="str">
        <f>VLOOKUP('Nikes Sales Dataset - Worked f'!A:A,'Nikes Sales Dataset - Worked f'!A:E,5,FALSE)</f>
        <v>Premier III</v>
      </c>
      <c r="F1702" t="str">
        <f>VLOOKUP('Nikes Sales Dataset - Worked f'!A:A,'Nikes Sales Dataset - Worked f'!A:G,7,FALSE)</f>
        <v>XL</v>
      </c>
      <c r="G1702" s="3">
        <f>VLOOKUP('Nikes Sales Dataset - Worked f'!A:A,'Nikes Sales Dataset - Worked f'!A:I,9,FALSE)</f>
        <v>2</v>
      </c>
      <c r="H1702" s="9">
        <f>VLOOKUP('Nikes Sales Dataset - Worked f'!A:A,'Nikes Sales Dataset - Worked f'!A:K,11,FALSE)</f>
        <v>3951.29</v>
      </c>
      <c r="I1702">
        <f>_xlfn.XLOOKUP('Cleaned and Transformed Dataset'!A:A,'Nikes Sales Dataset - Worked f'!A:A,'Nikes Sales Dataset - Worked f'!M:M)</f>
        <v>0</v>
      </c>
      <c r="J1702" s="9">
        <f>_xlfn.XLOOKUP(A:A,'Nikes Sales Dataset - Worked f'!A:A,'Nikes Sales Dataset - Worked f'!N:N)</f>
        <v>3951.29</v>
      </c>
      <c r="K1702" s="3">
        <f>_xlfn.XLOOKUP(A:A,'Nikes Sales Dataset - Worked f'!A:A,'Nikes Sales Dataset - Worked f'!P:P)</f>
        <v>7902.58</v>
      </c>
      <c r="L1702" s="7" t="str">
        <f>VLOOKUP('Nikes Sales Dataset - Worked f'!A:A,'Nikes Sales Dataset - Worked f'!A:R,18,FALSE)</f>
        <v>Unknown Date</v>
      </c>
      <c r="M1702" s="7" t="str">
        <f>_xlfn.XLOOKUP(A:A,'Nikes Sales Dataset - Worked f'!A:A,'Nikes Sales Dataset - Worked f'!S:S)</f>
        <v>Unknown</v>
      </c>
      <c r="N1702" s="7" t="str">
        <f>_xlfn.XLOOKUP(A:A,'Nikes Sales Dataset - Worked f'!A:A,'Nikes Sales Dataset - Worked f'!T:T)</f>
        <v>Unknown</v>
      </c>
      <c r="O1702" t="str">
        <f>_xlfn.XLOOKUP(A:A,'Nikes Sales Dataset - Worked f'!A:A,'Nikes Sales Dataset - Worked f'!U:U)</f>
        <v>Online</v>
      </c>
      <c r="P1702" t="str">
        <f>_xlfn.XLOOKUP(A:A,'Nikes Sales Dataset - Worked f'!A:A,'Nikes Sales Dataset - Worked f'!W:W)</f>
        <v>Delhi</v>
      </c>
      <c r="Q1702" s="9">
        <f>_xlfn.XLOOKUP(A:A,'Nikes Sales Dataset - Worked f'!A:A,'Nikes Sales Dataset - Worked f'!X:X)</f>
        <v>-70.930000000000007</v>
      </c>
    </row>
    <row r="1703" spans="1:17" x14ac:dyDescent="0.25">
      <c r="A1703" s="4">
        <v>3701</v>
      </c>
      <c r="B1703" t="str">
        <f>VLOOKUP('Nikes Sales Dataset - Worked f'!A:A,'Nikes Sales Dataset - Worked f'!A:B,2,FALSE)</f>
        <v>3701_Unknown Date</v>
      </c>
      <c r="C1703" t="str">
        <f>VLOOKUP('Nikes Sales Dataset - Worked f'!A:A,'Nikes Sales Dataset - Worked f'!A:C,3,FALSE)</f>
        <v>Men</v>
      </c>
      <c r="D1703" t="str">
        <f>VLOOKUP('Nikes Sales Dataset - Worked f'!A:A,'Nikes Sales Dataset - Worked f'!A:D,4,FALSE)</f>
        <v>Training</v>
      </c>
      <c r="E1703" t="str">
        <f>VLOOKUP('Nikes Sales Dataset - Worked f'!A:A,'Nikes Sales Dataset - Worked f'!A:E,5,FALSE)</f>
        <v>Metcon 7</v>
      </c>
      <c r="F1703" t="str">
        <f>VLOOKUP('Nikes Sales Dataset - Worked f'!A:A,'Nikes Sales Dataset - Worked f'!A:G,7,FALSE)</f>
        <v>L</v>
      </c>
      <c r="G1703" s="3">
        <f>VLOOKUP('Nikes Sales Dataset - Worked f'!A:A,'Nikes Sales Dataset - Worked f'!A:I,9,FALSE)</f>
        <v>0</v>
      </c>
      <c r="H1703" s="9">
        <f>VLOOKUP('Nikes Sales Dataset - Worked f'!A:A,'Nikes Sales Dataset - Worked f'!A:K,11,FALSE)</f>
        <v>9459.94</v>
      </c>
      <c r="I1703">
        <f>_xlfn.XLOOKUP('Cleaned and Transformed Dataset'!A:A,'Nikes Sales Dataset - Worked f'!A:A,'Nikes Sales Dataset - Worked f'!M:M)</f>
        <v>0.57999999999999996</v>
      </c>
      <c r="J1703" s="9">
        <f>_xlfn.XLOOKUP(A:A,'Nikes Sales Dataset - Worked f'!A:A,'Nikes Sales Dataset - Worked f'!N:N)</f>
        <v>3973.1748000000007</v>
      </c>
      <c r="K1703" s="3">
        <f>_xlfn.XLOOKUP(A:A,'Nikes Sales Dataset - Worked f'!A:A,'Nikes Sales Dataset - Worked f'!P:P)</f>
        <v>0</v>
      </c>
      <c r="L1703" s="7" t="str">
        <f>VLOOKUP('Nikes Sales Dataset - Worked f'!A:A,'Nikes Sales Dataset - Worked f'!A:R,18,FALSE)</f>
        <v>Unknown Date</v>
      </c>
      <c r="M1703" s="7" t="str">
        <f>_xlfn.XLOOKUP(A:A,'Nikes Sales Dataset - Worked f'!A:A,'Nikes Sales Dataset - Worked f'!S:S)</f>
        <v>Unknown</v>
      </c>
      <c r="N1703" s="7" t="str">
        <f>_xlfn.XLOOKUP(A:A,'Nikes Sales Dataset - Worked f'!A:A,'Nikes Sales Dataset - Worked f'!T:T)</f>
        <v>Unknown</v>
      </c>
      <c r="O1703" t="str">
        <f>_xlfn.XLOOKUP(A:A,'Nikes Sales Dataset - Worked f'!A:A,'Nikes Sales Dataset - Worked f'!U:U)</f>
        <v>Online</v>
      </c>
      <c r="P1703" t="str">
        <f>_xlfn.XLOOKUP(A:A,'Nikes Sales Dataset - Worked f'!A:A,'Nikes Sales Dataset - Worked f'!W:W)</f>
        <v>Bangalore</v>
      </c>
      <c r="Q1703" s="9">
        <f>_xlfn.XLOOKUP(A:A,'Nikes Sales Dataset - Worked f'!A:A,'Nikes Sales Dataset - Worked f'!X:X)</f>
        <v>-463.88</v>
      </c>
    </row>
    <row r="1704" spans="1:17" x14ac:dyDescent="0.25">
      <c r="A1704" s="4">
        <v>3702</v>
      </c>
      <c r="B1704" t="str">
        <f>VLOOKUP('Nikes Sales Dataset - Worked f'!A:A,'Nikes Sales Dataset - Worked f'!A:B,2,FALSE)</f>
        <v>3702_20250520</v>
      </c>
      <c r="C1704" t="str">
        <f>VLOOKUP('Nikes Sales Dataset - Worked f'!A:A,'Nikes Sales Dataset - Worked f'!A:C,3,FALSE)</f>
        <v>Men</v>
      </c>
      <c r="D1704" t="str">
        <f>VLOOKUP('Nikes Sales Dataset - Worked f'!A:A,'Nikes Sales Dataset - Worked f'!A:D,4,FALSE)</f>
        <v>Running</v>
      </c>
      <c r="E1704" t="str">
        <f>VLOOKUP('Nikes Sales Dataset - Worked f'!A:A,'Nikes Sales Dataset - Worked f'!A:E,5,FALSE)</f>
        <v>React Infinity</v>
      </c>
      <c r="F1704" t="str">
        <f>VLOOKUP('Nikes Sales Dataset - Worked f'!A:A,'Nikes Sales Dataset - Worked f'!A:G,7,FALSE)</f>
        <v>M</v>
      </c>
      <c r="G1704" s="3">
        <f>VLOOKUP('Nikes Sales Dataset - Worked f'!A:A,'Nikes Sales Dataset - Worked f'!A:I,9,FALSE)</f>
        <v>1</v>
      </c>
      <c r="H1704" s="9">
        <f>VLOOKUP('Nikes Sales Dataset - Worked f'!A:A,'Nikes Sales Dataset - Worked f'!A:K,11,FALSE)</f>
        <v>6110.0300000000007</v>
      </c>
      <c r="I1704">
        <f>_xlfn.XLOOKUP('Cleaned and Transformed Dataset'!A:A,'Nikes Sales Dataset - Worked f'!A:A,'Nikes Sales Dataset - Worked f'!M:M)</f>
        <v>0.99</v>
      </c>
      <c r="J1704" s="9">
        <f>_xlfn.XLOOKUP(A:A,'Nikes Sales Dataset - Worked f'!A:A,'Nikes Sales Dataset - Worked f'!N:N)</f>
        <v>61.100300000000061</v>
      </c>
      <c r="K1704" s="3">
        <f>_xlfn.XLOOKUP(A:A,'Nikes Sales Dataset - Worked f'!A:A,'Nikes Sales Dataset - Worked f'!P:P)</f>
        <v>61.100300000000061</v>
      </c>
      <c r="L1704" s="7">
        <f>VLOOKUP('Nikes Sales Dataset - Worked f'!A:A,'Nikes Sales Dataset - Worked f'!A:R,18,FALSE)</f>
        <v>45797</v>
      </c>
      <c r="M1704" s="7" t="str">
        <f>_xlfn.XLOOKUP(A:A,'Nikes Sales Dataset - Worked f'!A:A,'Nikes Sales Dataset - Worked f'!S:S)</f>
        <v>May</v>
      </c>
      <c r="N1704" s="7" t="str">
        <f>_xlfn.XLOOKUP(A:A,'Nikes Sales Dataset - Worked f'!A:A,'Nikes Sales Dataset - Worked f'!T:T)</f>
        <v>2025</v>
      </c>
      <c r="O1704" t="str">
        <f>_xlfn.XLOOKUP(A:A,'Nikes Sales Dataset - Worked f'!A:A,'Nikes Sales Dataset - Worked f'!U:U)</f>
        <v>Online</v>
      </c>
      <c r="P1704" t="str">
        <f>_xlfn.XLOOKUP(A:A,'Nikes Sales Dataset - Worked f'!A:A,'Nikes Sales Dataset - Worked f'!W:W)</f>
        <v>Pune</v>
      </c>
      <c r="Q1704" s="9">
        <f>_xlfn.XLOOKUP(A:A,'Nikes Sales Dataset - Worked f'!A:A,'Nikes Sales Dataset - Worked f'!X:X)</f>
        <v>3398.32</v>
      </c>
    </row>
    <row r="1705" spans="1:17" x14ac:dyDescent="0.25">
      <c r="A1705" s="4">
        <v>3703</v>
      </c>
      <c r="B1705" t="str">
        <f>VLOOKUP('Nikes Sales Dataset - Worked f'!A:A,'Nikes Sales Dataset - Worked f'!A:B,2,FALSE)</f>
        <v>3703_20241001</v>
      </c>
      <c r="C1705" t="str">
        <f>VLOOKUP('Nikes Sales Dataset - Worked f'!A:A,'Nikes Sales Dataset - Worked f'!A:C,3,FALSE)</f>
        <v>Men</v>
      </c>
      <c r="D1705" t="str">
        <f>VLOOKUP('Nikes Sales Dataset - Worked f'!A:A,'Nikes Sales Dataset - Worked f'!A:D,4,FALSE)</f>
        <v>Running</v>
      </c>
      <c r="E1705" t="str">
        <f>VLOOKUP('Nikes Sales Dataset - Worked f'!A:A,'Nikes Sales Dataset - Worked f'!A:E,5,FALSE)</f>
        <v>Air Zoom</v>
      </c>
      <c r="F1705" t="str">
        <f>VLOOKUP('Nikes Sales Dataset - Worked f'!A:A,'Nikes Sales Dataset - Worked f'!A:G,7,FALSE)</f>
        <v>M</v>
      </c>
      <c r="G1705" s="3">
        <f>VLOOKUP('Nikes Sales Dataset - Worked f'!A:A,'Nikes Sales Dataset - Worked f'!A:I,9,FALSE)</f>
        <v>1</v>
      </c>
      <c r="H1705" s="9">
        <f>VLOOKUP('Nikes Sales Dataset - Worked f'!A:A,'Nikes Sales Dataset - Worked f'!A:K,11,FALSE)</f>
        <v>6110.0300000000007</v>
      </c>
      <c r="I1705">
        <f>_xlfn.XLOOKUP('Cleaned and Transformed Dataset'!A:A,'Nikes Sales Dataset - Worked f'!A:A,'Nikes Sales Dataset - Worked f'!M:M)</f>
        <v>0</v>
      </c>
      <c r="J1705" s="9">
        <f>_xlfn.XLOOKUP(A:A,'Nikes Sales Dataset - Worked f'!A:A,'Nikes Sales Dataset - Worked f'!N:N)</f>
        <v>6110.0300000000007</v>
      </c>
      <c r="K1705" s="3">
        <f>_xlfn.XLOOKUP(A:A,'Nikes Sales Dataset - Worked f'!A:A,'Nikes Sales Dataset - Worked f'!P:P)</f>
        <v>6110.0300000000007</v>
      </c>
      <c r="L1705" s="7">
        <f>VLOOKUP('Nikes Sales Dataset - Worked f'!A:A,'Nikes Sales Dataset - Worked f'!A:R,18,FALSE)</f>
        <v>45566</v>
      </c>
      <c r="M1705" s="7" t="str">
        <f>_xlfn.XLOOKUP(A:A,'Nikes Sales Dataset - Worked f'!A:A,'Nikes Sales Dataset - Worked f'!S:S)</f>
        <v>Oct</v>
      </c>
      <c r="N1705" s="7" t="str">
        <f>_xlfn.XLOOKUP(A:A,'Nikes Sales Dataset - Worked f'!A:A,'Nikes Sales Dataset - Worked f'!T:T)</f>
        <v>2024</v>
      </c>
      <c r="O1705" t="str">
        <f>_xlfn.XLOOKUP(A:A,'Nikes Sales Dataset - Worked f'!A:A,'Nikes Sales Dataset - Worked f'!U:U)</f>
        <v>Online</v>
      </c>
      <c r="P1705" t="str">
        <f>_xlfn.XLOOKUP(A:A,'Nikes Sales Dataset - Worked f'!A:A,'Nikes Sales Dataset - Worked f'!W:W)</f>
        <v>Mumbai</v>
      </c>
      <c r="Q1705" s="9">
        <f>_xlfn.XLOOKUP(A:A,'Nikes Sales Dataset - Worked f'!A:A,'Nikes Sales Dataset - Worked f'!X:X)</f>
        <v>326.86</v>
      </c>
    </row>
    <row r="1706" spans="1:17" x14ac:dyDescent="0.25">
      <c r="A1706" s="4">
        <v>3704</v>
      </c>
      <c r="B1706" t="str">
        <f>VLOOKUP('Nikes Sales Dataset - Worked f'!A:A,'Nikes Sales Dataset - Worked f'!A:B,2,FALSE)</f>
        <v>3704_Unknown Date</v>
      </c>
      <c r="C1706" t="str">
        <f>VLOOKUP('Nikes Sales Dataset - Worked f'!A:A,'Nikes Sales Dataset - Worked f'!A:C,3,FALSE)</f>
        <v>Kids</v>
      </c>
      <c r="D1706" t="str">
        <f>VLOOKUP('Nikes Sales Dataset - Worked f'!A:A,'Nikes Sales Dataset - Worked f'!A:D,4,FALSE)</f>
        <v>Running</v>
      </c>
      <c r="E1706" t="str">
        <f>VLOOKUP('Nikes Sales Dataset - Worked f'!A:A,'Nikes Sales Dataset - Worked f'!A:E,5,FALSE)</f>
        <v>Pegasus Turbo</v>
      </c>
      <c r="F1706" t="str">
        <f>VLOOKUP('Nikes Sales Dataset - Worked f'!A:A,'Nikes Sales Dataset - Worked f'!A:G,7,FALSE)</f>
        <v>M</v>
      </c>
      <c r="G1706" s="3">
        <f>VLOOKUP('Nikes Sales Dataset - Worked f'!A:A,'Nikes Sales Dataset - Worked f'!A:I,9,FALSE)</f>
        <v>1</v>
      </c>
      <c r="H1706" s="9">
        <f>VLOOKUP('Nikes Sales Dataset - Worked f'!A:A,'Nikes Sales Dataset - Worked f'!A:K,11,FALSE)</f>
        <v>6110.0300000000007</v>
      </c>
      <c r="I1706">
        <f>_xlfn.XLOOKUP('Cleaned and Transformed Dataset'!A:A,'Nikes Sales Dataset - Worked f'!A:A,'Nikes Sales Dataset - Worked f'!M:M)</f>
        <v>0.31</v>
      </c>
      <c r="J1706" s="9">
        <f>_xlfn.XLOOKUP(A:A,'Nikes Sales Dataset - Worked f'!A:A,'Nikes Sales Dataset - Worked f'!N:N)</f>
        <v>4215.9207000000006</v>
      </c>
      <c r="K1706" s="3">
        <f>_xlfn.XLOOKUP(A:A,'Nikes Sales Dataset - Worked f'!A:A,'Nikes Sales Dataset - Worked f'!P:P)</f>
        <v>4215.9207000000006</v>
      </c>
      <c r="L1706" s="7" t="str">
        <f>VLOOKUP('Nikes Sales Dataset - Worked f'!A:A,'Nikes Sales Dataset - Worked f'!A:R,18,FALSE)</f>
        <v>Unknown Date</v>
      </c>
      <c r="M1706" s="7" t="str">
        <f>_xlfn.XLOOKUP(A:A,'Nikes Sales Dataset - Worked f'!A:A,'Nikes Sales Dataset - Worked f'!S:S)</f>
        <v>Unknown</v>
      </c>
      <c r="N1706" s="7" t="str">
        <f>_xlfn.XLOOKUP(A:A,'Nikes Sales Dataset - Worked f'!A:A,'Nikes Sales Dataset - Worked f'!T:T)</f>
        <v>Unknown</v>
      </c>
      <c r="O1706" t="str">
        <f>_xlfn.XLOOKUP(A:A,'Nikes Sales Dataset - Worked f'!A:A,'Nikes Sales Dataset - Worked f'!U:U)</f>
        <v>Retail</v>
      </c>
      <c r="P1706" t="str">
        <f>_xlfn.XLOOKUP(A:A,'Nikes Sales Dataset - Worked f'!A:A,'Nikes Sales Dataset - Worked f'!W:W)</f>
        <v>Delhi</v>
      </c>
      <c r="Q1706" s="9">
        <f>_xlfn.XLOOKUP(A:A,'Nikes Sales Dataset - Worked f'!A:A,'Nikes Sales Dataset - Worked f'!X:X)</f>
        <v>3556.62</v>
      </c>
    </row>
    <row r="1707" spans="1:17" x14ac:dyDescent="0.25">
      <c r="A1707" s="4">
        <v>3705</v>
      </c>
      <c r="B1707" t="str">
        <f>VLOOKUP('Nikes Sales Dataset - Worked f'!A:A,'Nikes Sales Dataset - Worked f'!A:B,2,FALSE)</f>
        <v>3705_20240911</v>
      </c>
      <c r="C1707" t="str">
        <f>VLOOKUP('Nikes Sales Dataset - Worked f'!A:A,'Nikes Sales Dataset - Worked f'!A:C,3,FALSE)</f>
        <v>Kids</v>
      </c>
      <c r="D1707" t="str">
        <f>VLOOKUP('Nikes Sales Dataset - Worked f'!A:A,'Nikes Sales Dataset - Worked f'!A:D,4,FALSE)</f>
        <v>Training</v>
      </c>
      <c r="E1707" t="str">
        <f>VLOOKUP('Nikes Sales Dataset - Worked f'!A:A,'Nikes Sales Dataset - Worked f'!A:E,5,FALSE)</f>
        <v>Metcon 7</v>
      </c>
      <c r="F1707" t="str">
        <f>VLOOKUP('Nikes Sales Dataset - Worked f'!A:A,'Nikes Sales Dataset - Worked f'!A:G,7,FALSE)</f>
        <v>M</v>
      </c>
      <c r="G1707" s="3">
        <f>VLOOKUP('Nikes Sales Dataset - Worked f'!A:A,'Nikes Sales Dataset - Worked f'!A:I,9,FALSE)</f>
        <v>1</v>
      </c>
      <c r="H1707" s="9">
        <f>VLOOKUP('Nikes Sales Dataset - Worked f'!A:A,'Nikes Sales Dataset - Worked f'!A:K,11,FALSE)</f>
        <v>5644.1</v>
      </c>
      <c r="I1707">
        <f>_xlfn.XLOOKUP('Cleaned and Transformed Dataset'!A:A,'Nikes Sales Dataset - Worked f'!A:A,'Nikes Sales Dataset - Worked f'!M:M)</f>
        <v>0.09</v>
      </c>
      <c r="J1707" s="9">
        <f>_xlfn.XLOOKUP(A:A,'Nikes Sales Dataset - Worked f'!A:A,'Nikes Sales Dataset - Worked f'!N:N)</f>
        <v>5136.1310000000003</v>
      </c>
      <c r="K1707" s="3">
        <f>_xlfn.XLOOKUP(A:A,'Nikes Sales Dataset - Worked f'!A:A,'Nikes Sales Dataset - Worked f'!P:P)</f>
        <v>5136.1310000000003</v>
      </c>
      <c r="L1707" s="7">
        <f>VLOOKUP('Nikes Sales Dataset - Worked f'!A:A,'Nikes Sales Dataset - Worked f'!A:R,18,FALSE)</f>
        <v>45546</v>
      </c>
      <c r="M1707" s="7" t="str">
        <f>_xlfn.XLOOKUP(A:A,'Nikes Sales Dataset - Worked f'!A:A,'Nikes Sales Dataset - Worked f'!S:S)</f>
        <v>Sep</v>
      </c>
      <c r="N1707" s="7" t="str">
        <f>_xlfn.XLOOKUP(A:A,'Nikes Sales Dataset - Worked f'!A:A,'Nikes Sales Dataset - Worked f'!T:T)</f>
        <v>2024</v>
      </c>
      <c r="O1707" t="str">
        <f>_xlfn.XLOOKUP(A:A,'Nikes Sales Dataset - Worked f'!A:A,'Nikes Sales Dataset - Worked f'!U:U)</f>
        <v>Online</v>
      </c>
      <c r="P1707" t="str">
        <f>_xlfn.XLOOKUP(A:A,'Nikes Sales Dataset - Worked f'!A:A,'Nikes Sales Dataset - Worked f'!W:W)</f>
        <v>Hyderabad</v>
      </c>
      <c r="Q1707" s="9">
        <f>_xlfn.XLOOKUP(A:A,'Nikes Sales Dataset - Worked f'!A:A,'Nikes Sales Dataset - Worked f'!X:X)</f>
        <v>3860.78</v>
      </c>
    </row>
    <row r="1708" spans="1:17" x14ac:dyDescent="0.25">
      <c r="A1708" s="4">
        <v>3706</v>
      </c>
      <c r="B1708" t="str">
        <f>VLOOKUP('Nikes Sales Dataset - Worked f'!A:A,'Nikes Sales Dataset - Worked f'!A:B,2,FALSE)</f>
        <v>3706_20250309</v>
      </c>
      <c r="C1708" t="str">
        <f>VLOOKUP('Nikes Sales Dataset - Worked f'!A:A,'Nikes Sales Dataset - Worked f'!A:C,3,FALSE)</f>
        <v>Men</v>
      </c>
      <c r="D1708" t="str">
        <f>VLOOKUP('Nikes Sales Dataset - Worked f'!A:A,'Nikes Sales Dataset - Worked f'!A:D,4,FALSE)</f>
        <v>Running</v>
      </c>
      <c r="E1708" t="str">
        <f>VLOOKUP('Nikes Sales Dataset - Worked f'!A:A,'Nikes Sales Dataset - Worked f'!A:E,5,FALSE)</f>
        <v>Pegasus Turbo</v>
      </c>
      <c r="F1708" t="str">
        <f>VLOOKUP('Nikes Sales Dataset - Worked f'!A:A,'Nikes Sales Dataset - Worked f'!A:G,7,FALSE)</f>
        <v>M</v>
      </c>
      <c r="G1708" s="3">
        <f>VLOOKUP('Nikes Sales Dataset - Worked f'!A:A,'Nikes Sales Dataset - Worked f'!A:I,9,FALSE)</f>
        <v>1</v>
      </c>
      <c r="H1708" s="9">
        <f>VLOOKUP('Nikes Sales Dataset - Worked f'!A:A,'Nikes Sales Dataset - Worked f'!A:K,11,FALSE)</f>
        <v>9437.73</v>
      </c>
      <c r="I1708">
        <f>_xlfn.XLOOKUP('Cleaned and Transformed Dataset'!A:A,'Nikes Sales Dataset - Worked f'!A:A,'Nikes Sales Dataset - Worked f'!M:M)</f>
        <v>0</v>
      </c>
      <c r="J1708" s="9">
        <f>_xlfn.XLOOKUP(A:A,'Nikes Sales Dataset - Worked f'!A:A,'Nikes Sales Dataset - Worked f'!N:N)</f>
        <v>9437.73</v>
      </c>
      <c r="K1708" s="3">
        <f>_xlfn.XLOOKUP(A:A,'Nikes Sales Dataset - Worked f'!A:A,'Nikes Sales Dataset - Worked f'!P:P)</f>
        <v>9437.73</v>
      </c>
      <c r="L1708" s="7">
        <f>VLOOKUP('Nikes Sales Dataset - Worked f'!A:A,'Nikes Sales Dataset - Worked f'!A:R,18,FALSE)</f>
        <v>45725</v>
      </c>
      <c r="M1708" s="7" t="str">
        <f>_xlfn.XLOOKUP(A:A,'Nikes Sales Dataset - Worked f'!A:A,'Nikes Sales Dataset - Worked f'!S:S)</f>
        <v>Mar</v>
      </c>
      <c r="N1708" s="7" t="str">
        <f>_xlfn.XLOOKUP(A:A,'Nikes Sales Dataset - Worked f'!A:A,'Nikes Sales Dataset - Worked f'!T:T)</f>
        <v>2025</v>
      </c>
      <c r="O1708" t="str">
        <f>_xlfn.XLOOKUP(A:A,'Nikes Sales Dataset - Worked f'!A:A,'Nikes Sales Dataset - Worked f'!U:U)</f>
        <v>Retail</v>
      </c>
      <c r="P1708" t="str">
        <f>_xlfn.XLOOKUP(A:A,'Nikes Sales Dataset - Worked f'!A:A,'Nikes Sales Dataset - Worked f'!W:W)</f>
        <v>Hyderabad</v>
      </c>
      <c r="Q1708" s="9">
        <f>_xlfn.XLOOKUP(A:A,'Nikes Sales Dataset - Worked f'!A:A,'Nikes Sales Dataset - Worked f'!X:X)</f>
        <v>3271.38</v>
      </c>
    </row>
    <row r="1709" spans="1:17" x14ac:dyDescent="0.25">
      <c r="A1709" s="4">
        <v>3707</v>
      </c>
      <c r="B1709" t="str">
        <f>VLOOKUP('Nikes Sales Dataset - Worked f'!A:A,'Nikes Sales Dataset - Worked f'!A:B,2,FALSE)</f>
        <v>3707_20250201</v>
      </c>
      <c r="C1709" t="str">
        <f>VLOOKUP('Nikes Sales Dataset - Worked f'!A:A,'Nikes Sales Dataset - Worked f'!A:C,3,FALSE)</f>
        <v>Kids</v>
      </c>
      <c r="D1709" t="str">
        <f>VLOOKUP('Nikes Sales Dataset - Worked f'!A:A,'Nikes Sales Dataset - Worked f'!A:D,4,FALSE)</f>
        <v>Lifestyle</v>
      </c>
      <c r="E1709" t="str">
        <f>VLOOKUP('Nikes Sales Dataset - Worked f'!A:A,'Nikes Sales Dataset - Worked f'!A:E,5,FALSE)</f>
        <v>Waffle One</v>
      </c>
      <c r="F1709" t="str">
        <f>VLOOKUP('Nikes Sales Dataset - Worked f'!A:A,'Nikes Sales Dataset - Worked f'!A:G,7,FALSE)</f>
        <v>L</v>
      </c>
      <c r="G1709" s="3">
        <f>VLOOKUP('Nikes Sales Dataset - Worked f'!A:A,'Nikes Sales Dataset - Worked f'!A:I,9,FALSE)</f>
        <v>4</v>
      </c>
      <c r="H1709" s="9">
        <f>VLOOKUP('Nikes Sales Dataset - Worked f'!A:A,'Nikes Sales Dataset - Worked f'!A:K,11,FALSE)</f>
        <v>9532.7999999999993</v>
      </c>
      <c r="I1709">
        <f>_xlfn.XLOOKUP('Cleaned and Transformed Dataset'!A:A,'Nikes Sales Dataset - Worked f'!A:A,'Nikes Sales Dataset - Worked f'!M:M)</f>
        <v>0</v>
      </c>
      <c r="J1709" s="9">
        <f>_xlfn.XLOOKUP(A:A,'Nikes Sales Dataset - Worked f'!A:A,'Nikes Sales Dataset - Worked f'!N:N)</f>
        <v>9532.7999999999993</v>
      </c>
      <c r="K1709" s="3">
        <f>_xlfn.XLOOKUP(A:A,'Nikes Sales Dataset - Worked f'!A:A,'Nikes Sales Dataset - Worked f'!P:P)</f>
        <v>38131.199999999997</v>
      </c>
      <c r="L1709" s="7">
        <f>VLOOKUP('Nikes Sales Dataset - Worked f'!A:A,'Nikes Sales Dataset - Worked f'!A:R,18,FALSE)</f>
        <v>45689</v>
      </c>
      <c r="M1709" s="7" t="str">
        <f>_xlfn.XLOOKUP(A:A,'Nikes Sales Dataset - Worked f'!A:A,'Nikes Sales Dataset - Worked f'!S:S)</f>
        <v>Feb</v>
      </c>
      <c r="N1709" s="7" t="str">
        <f>_xlfn.XLOOKUP(A:A,'Nikes Sales Dataset - Worked f'!A:A,'Nikes Sales Dataset - Worked f'!T:T)</f>
        <v>2025</v>
      </c>
      <c r="O1709" t="str">
        <f>_xlfn.XLOOKUP(A:A,'Nikes Sales Dataset - Worked f'!A:A,'Nikes Sales Dataset - Worked f'!U:U)</f>
        <v>Online</v>
      </c>
      <c r="P1709" t="str">
        <f>_xlfn.XLOOKUP(A:A,'Nikes Sales Dataset - Worked f'!A:A,'Nikes Sales Dataset - Worked f'!W:W)</f>
        <v>Mumbai</v>
      </c>
      <c r="Q1709" s="9">
        <f>_xlfn.XLOOKUP(A:A,'Nikes Sales Dataset - Worked f'!A:A,'Nikes Sales Dataset - Worked f'!X:X)</f>
        <v>732.26</v>
      </c>
    </row>
    <row r="1710" spans="1:17" x14ac:dyDescent="0.25">
      <c r="A1710" s="4">
        <v>3708</v>
      </c>
      <c r="B1710" t="str">
        <f>VLOOKUP('Nikes Sales Dataset - Worked f'!A:A,'Nikes Sales Dataset - Worked f'!A:B,2,FALSE)</f>
        <v>3708_20250215</v>
      </c>
      <c r="C1710" t="str">
        <f>VLOOKUP('Nikes Sales Dataset - Worked f'!A:A,'Nikes Sales Dataset - Worked f'!A:C,3,FALSE)</f>
        <v>Kids</v>
      </c>
      <c r="D1710" t="str">
        <f>VLOOKUP('Nikes Sales Dataset - Worked f'!A:A,'Nikes Sales Dataset - Worked f'!A:D,4,FALSE)</f>
        <v>Basketball</v>
      </c>
      <c r="E1710" t="str">
        <f>VLOOKUP('Nikes Sales Dataset - Worked f'!A:A,'Nikes Sales Dataset - Worked f'!A:E,5,FALSE)</f>
        <v>Kyrie Flytrap</v>
      </c>
      <c r="F1710" t="str">
        <f>VLOOKUP('Nikes Sales Dataset - Worked f'!A:A,'Nikes Sales Dataset - Worked f'!A:G,7,FALSE)</f>
        <v>XL</v>
      </c>
      <c r="G1710" s="3">
        <f>VLOOKUP('Nikes Sales Dataset - Worked f'!A:A,'Nikes Sales Dataset - Worked f'!A:I,9,FALSE)</f>
        <v>1</v>
      </c>
      <c r="H1710" s="9">
        <f>VLOOKUP('Nikes Sales Dataset - Worked f'!A:A,'Nikes Sales Dataset - Worked f'!A:K,11,FALSE)</f>
        <v>4546.6400000000003</v>
      </c>
      <c r="I1710">
        <f>_xlfn.XLOOKUP('Cleaned and Transformed Dataset'!A:A,'Nikes Sales Dataset - Worked f'!A:A,'Nikes Sales Dataset - Worked f'!M:M)</f>
        <v>0.77</v>
      </c>
      <c r="J1710" s="9">
        <f>_xlfn.XLOOKUP(A:A,'Nikes Sales Dataset - Worked f'!A:A,'Nikes Sales Dataset - Worked f'!N:N)</f>
        <v>1045.7272</v>
      </c>
      <c r="K1710" s="3">
        <f>_xlfn.XLOOKUP(A:A,'Nikes Sales Dataset - Worked f'!A:A,'Nikes Sales Dataset - Worked f'!P:P)</f>
        <v>1045.7272</v>
      </c>
      <c r="L1710" s="7">
        <f>VLOOKUP('Nikes Sales Dataset - Worked f'!A:A,'Nikes Sales Dataset - Worked f'!A:R,18,FALSE)</f>
        <v>45703</v>
      </c>
      <c r="M1710" s="7" t="str">
        <f>_xlfn.XLOOKUP(A:A,'Nikes Sales Dataset - Worked f'!A:A,'Nikes Sales Dataset - Worked f'!S:S)</f>
        <v>Feb</v>
      </c>
      <c r="N1710" s="7" t="str">
        <f>_xlfn.XLOOKUP(A:A,'Nikes Sales Dataset - Worked f'!A:A,'Nikes Sales Dataset - Worked f'!T:T)</f>
        <v>2025</v>
      </c>
      <c r="O1710" t="str">
        <f>_xlfn.XLOOKUP(A:A,'Nikes Sales Dataset - Worked f'!A:A,'Nikes Sales Dataset - Worked f'!U:U)</f>
        <v>Retail</v>
      </c>
      <c r="P1710" t="str">
        <f>_xlfn.XLOOKUP(A:A,'Nikes Sales Dataset - Worked f'!A:A,'Nikes Sales Dataset - Worked f'!W:W)</f>
        <v>Bangalore</v>
      </c>
      <c r="Q1710" s="9">
        <f>_xlfn.XLOOKUP(A:A,'Nikes Sales Dataset - Worked f'!A:A,'Nikes Sales Dataset - Worked f'!X:X)</f>
        <v>3305.02</v>
      </c>
    </row>
    <row r="1711" spans="1:17" x14ac:dyDescent="0.25">
      <c r="A1711" s="4">
        <v>3709</v>
      </c>
      <c r="B1711" t="str">
        <f>VLOOKUP('Nikes Sales Dataset - Worked f'!A:A,'Nikes Sales Dataset - Worked f'!A:B,2,FALSE)</f>
        <v>3709_Unknown Date</v>
      </c>
      <c r="C1711" t="str">
        <f>VLOOKUP('Nikes Sales Dataset - Worked f'!A:A,'Nikes Sales Dataset - Worked f'!A:C,3,FALSE)</f>
        <v>Men</v>
      </c>
      <c r="D1711" t="str">
        <f>VLOOKUP('Nikes Sales Dataset - Worked f'!A:A,'Nikes Sales Dataset - Worked f'!A:D,4,FALSE)</f>
        <v>Soccer</v>
      </c>
      <c r="E1711" t="str">
        <f>VLOOKUP('Nikes Sales Dataset - Worked f'!A:A,'Nikes Sales Dataset - Worked f'!A:E,5,FALSE)</f>
        <v>Premier III</v>
      </c>
      <c r="F1711" t="str">
        <f>VLOOKUP('Nikes Sales Dataset - Worked f'!A:A,'Nikes Sales Dataset - Worked f'!A:G,7,FALSE)</f>
        <v>M</v>
      </c>
      <c r="G1711" s="3">
        <f>VLOOKUP('Nikes Sales Dataset - Worked f'!A:A,'Nikes Sales Dataset - Worked f'!A:I,9,FALSE)</f>
        <v>-1</v>
      </c>
      <c r="H1711" s="9">
        <f>VLOOKUP('Nikes Sales Dataset - Worked f'!A:A,'Nikes Sales Dataset - Worked f'!A:K,11,FALSE)</f>
        <v>4857.6899999999996</v>
      </c>
      <c r="I1711">
        <f>_xlfn.XLOOKUP('Cleaned and Transformed Dataset'!A:A,'Nikes Sales Dataset - Worked f'!A:A,'Nikes Sales Dataset - Worked f'!M:M)</f>
        <v>0</v>
      </c>
      <c r="J1711" s="9">
        <f>_xlfn.XLOOKUP(A:A,'Nikes Sales Dataset - Worked f'!A:A,'Nikes Sales Dataset - Worked f'!N:N)</f>
        <v>4857.6899999999996</v>
      </c>
      <c r="K1711" s="3">
        <f>_xlfn.XLOOKUP(A:A,'Nikes Sales Dataset - Worked f'!A:A,'Nikes Sales Dataset - Worked f'!P:P)</f>
        <v>-4857.6899999999996</v>
      </c>
      <c r="L1711" s="7" t="str">
        <f>VLOOKUP('Nikes Sales Dataset - Worked f'!A:A,'Nikes Sales Dataset - Worked f'!A:R,18,FALSE)</f>
        <v>Unknown Date</v>
      </c>
      <c r="M1711" s="7" t="str">
        <f>_xlfn.XLOOKUP(A:A,'Nikes Sales Dataset - Worked f'!A:A,'Nikes Sales Dataset - Worked f'!S:S)</f>
        <v>Unknown</v>
      </c>
      <c r="N1711" s="7" t="str">
        <f>_xlfn.XLOOKUP(A:A,'Nikes Sales Dataset - Worked f'!A:A,'Nikes Sales Dataset - Worked f'!T:T)</f>
        <v>Unknown</v>
      </c>
      <c r="O1711" t="str">
        <f>_xlfn.XLOOKUP(A:A,'Nikes Sales Dataset - Worked f'!A:A,'Nikes Sales Dataset - Worked f'!U:U)</f>
        <v>Retail</v>
      </c>
      <c r="P1711" t="str">
        <f>_xlfn.XLOOKUP(A:A,'Nikes Sales Dataset - Worked f'!A:A,'Nikes Sales Dataset - Worked f'!W:W)</f>
        <v>Delhi</v>
      </c>
      <c r="Q1711" s="9">
        <f>_xlfn.XLOOKUP(A:A,'Nikes Sales Dataset - Worked f'!A:A,'Nikes Sales Dataset - Worked f'!X:X)</f>
        <v>-926.92</v>
      </c>
    </row>
    <row r="1712" spans="1:17" x14ac:dyDescent="0.25">
      <c r="A1712" s="4">
        <v>3710</v>
      </c>
      <c r="B1712" t="str">
        <f>VLOOKUP('Nikes Sales Dataset - Worked f'!A:A,'Nikes Sales Dataset - Worked f'!A:B,2,FALSE)</f>
        <v>3710_Unknown Date</v>
      </c>
      <c r="C1712" t="str">
        <f>VLOOKUP('Nikes Sales Dataset - Worked f'!A:A,'Nikes Sales Dataset - Worked f'!A:C,3,FALSE)</f>
        <v>Kids</v>
      </c>
      <c r="D1712" t="str">
        <f>VLOOKUP('Nikes Sales Dataset - Worked f'!A:A,'Nikes Sales Dataset - Worked f'!A:D,4,FALSE)</f>
        <v>Lifestyle</v>
      </c>
      <c r="E1712" t="str">
        <f>VLOOKUP('Nikes Sales Dataset - Worked f'!A:A,'Nikes Sales Dataset - Worked f'!A:E,5,FALSE)</f>
        <v>Blazer Mid</v>
      </c>
      <c r="F1712" t="str">
        <f>VLOOKUP('Nikes Sales Dataset - Worked f'!A:A,'Nikes Sales Dataset - Worked f'!A:G,7,FALSE)</f>
        <v>L</v>
      </c>
      <c r="G1712" s="3">
        <f>VLOOKUP('Nikes Sales Dataset - Worked f'!A:A,'Nikes Sales Dataset - Worked f'!A:I,9,FALSE)</f>
        <v>4</v>
      </c>
      <c r="H1712" s="9">
        <f>VLOOKUP('Nikes Sales Dataset - Worked f'!A:A,'Nikes Sales Dataset - Worked f'!A:K,11,FALSE)</f>
        <v>9015.7999999999993</v>
      </c>
      <c r="I1712">
        <f>_xlfn.XLOOKUP('Cleaned and Transformed Dataset'!A:A,'Nikes Sales Dataset - Worked f'!A:A,'Nikes Sales Dataset - Worked f'!M:M)</f>
        <v>0</v>
      </c>
      <c r="J1712" s="9">
        <f>_xlfn.XLOOKUP(A:A,'Nikes Sales Dataset - Worked f'!A:A,'Nikes Sales Dataset - Worked f'!N:N)</f>
        <v>9015.7999999999993</v>
      </c>
      <c r="K1712" s="3">
        <f>_xlfn.XLOOKUP(A:A,'Nikes Sales Dataset - Worked f'!A:A,'Nikes Sales Dataset - Worked f'!P:P)</f>
        <v>36063.199999999997</v>
      </c>
      <c r="L1712" s="7" t="str">
        <f>VLOOKUP('Nikes Sales Dataset - Worked f'!A:A,'Nikes Sales Dataset - Worked f'!A:R,18,FALSE)</f>
        <v>Unknown Date</v>
      </c>
      <c r="M1712" s="7" t="str">
        <f>_xlfn.XLOOKUP(A:A,'Nikes Sales Dataset - Worked f'!A:A,'Nikes Sales Dataset - Worked f'!S:S)</f>
        <v>Unknown</v>
      </c>
      <c r="N1712" s="7" t="str">
        <f>_xlfn.XLOOKUP(A:A,'Nikes Sales Dataset - Worked f'!A:A,'Nikes Sales Dataset - Worked f'!T:T)</f>
        <v>Unknown</v>
      </c>
      <c r="O1712" t="str">
        <f>_xlfn.XLOOKUP(A:A,'Nikes Sales Dataset - Worked f'!A:A,'Nikes Sales Dataset - Worked f'!U:U)</f>
        <v>Online</v>
      </c>
      <c r="P1712" t="str">
        <f>_xlfn.XLOOKUP(A:A,'Nikes Sales Dataset - Worked f'!A:A,'Nikes Sales Dataset - Worked f'!W:W)</f>
        <v>Mumbai</v>
      </c>
      <c r="Q1712" s="9">
        <f>_xlfn.XLOOKUP(A:A,'Nikes Sales Dataset - Worked f'!A:A,'Nikes Sales Dataset - Worked f'!X:X)</f>
        <v>1695.86</v>
      </c>
    </row>
    <row r="1713" spans="1:17" x14ac:dyDescent="0.25">
      <c r="A1713" s="4">
        <v>3711</v>
      </c>
      <c r="B1713" t="str">
        <f>VLOOKUP('Nikes Sales Dataset - Worked f'!A:A,'Nikes Sales Dataset - Worked f'!A:B,2,FALSE)</f>
        <v>3711_20231228</v>
      </c>
      <c r="C1713" t="str">
        <f>VLOOKUP('Nikes Sales Dataset - Worked f'!A:A,'Nikes Sales Dataset - Worked f'!A:C,3,FALSE)</f>
        <v>Kids</v>
      </c>
      <c r="D1713" t="str">
        <f>VLOOKUP('Nikes Sales Dataset - Worked f'!A:A,'Nikes Sales Dataset - Worked f'!A:D,4,FALSE)</f>
        <v>Basketball</v>
      </c>
      <c r="E1713" t="str">
        <f>VLOOKUP('Nikes Sales Dataset - Worked f'!A:A,'Nikes Sales Dataset - Worked f'!A:E,5,FALSE)</f>
        <v>Zoom Freak</v>
      </c>
      <c r="F1713" t="str">
        <f>VLOOKUP('Nikes Sales Dataset - Worked f'!A:A,'Nikes Sales Dataset - Worked f'!A:G,7,FALSE)</f>
        <v>M</v>
      </c>
      <c r="G1713" s="3">
        <f>VLOOKUP('Nikes Sales Dataset - Worked f'!A:A,'Nikes Sales Dataset - Worked f'!A:I,9,FALSE)</f>
        <v>2</v>
      </c>
      <c r="H1713" s="9">
        <f>VLOOKUP('Nikes Sales Dataset - Worked f'!A:A,'Nikes Sales Dataset - Worked f'!A:K,11,FALSE)</f>
        <v>6110.0300000000007</v>
      </c>
      <c r="I1713">
        <f>_xlfn.XLOOKUP('Cleaned and Transformed Dataset'!A:A,'Nikes Sales Dataset - Worked f'!A:A,'Nikes Sales Dataset - Worked f'!M:M)</f>
        <v>0.53</v>
      </c>
      <c r="J1713" s="9">
        <f>_xlfn.XLOOKUP(A:A,'Nikes Sales Dataset - Worked f'!A:A,'Nikes Sales Dataset - Worked f'!N:N)</f>
        <v>2871.7141000000001</v>
      </c>
      <c r="K1713" s="3">
        <f>_xlfn.XLOOKUP(A:A,'Nikes Sales Dataset - Worked f'!A:A,'Nikes Sales Dataset - Worked f'!P:P)</f>
        <v>5743.4282000000003</v>
      </c>
      <c r="L1713" s="7">
        <f>VLOOKUP('Nikes Sales Dataset - Worked f'!A:A,'Nikes Sales Dataset - Worked f'!A:R,18,FALSE)</f>
        <v>45288</v>
      </c>
      <c r="M1713" s="7" t="str">
        <f>_xlfn.XLOOKUP(A:A,'Nikes Sales Dataset - Worked f'!A:A,'Nikes Sales Dataset - Worked f'!S:S)</f>
        <v>Dec</v>
      </c>
      <c r="N1713" s="7" t="str">
        <f>_xlfn.XLOOKUP(A:A,'Nikes Sales Dataset - Worked f'!A:A,'Nikes Sales Dataset - Worked f'!T:T)</f>
        <v>2023</v>
      </c>
      <c r="O1713" t="str">
        <f>_xlfn.XLOOKUP(A:A,'Nikes Sales Dataset - Worked f'!A:A,'Nikes Sales Dataset - Worked f'!U:U)</f>
        <v>Online</v>
      </c>
      <c r="P1713" t="str">
        <f>_xlfn.XLOOKUP(A:A,'Nikes Sales Dataset - Worked f'!A:A,'Nikes Sales Dataset - Worked f'!W:W)</f>
        <v>Delhi</v>
      </c>
      <c r="Q1713" s="9">
        <f>_xlfn.XLOOKUP(A:A,'Nikes Sales Dataset - Worked f'!A:A,'Nikes Sales Dataset - Worked f'!X:X)</f>
        <v>1077.08</v>
      </c>
    </row>
    <row r="1714" spans="1:17" x14ac:dyDescent="0.25">
      <c r="A1714" s="4">
        <v>3712</v>
      </c>
      <c r="B1714" t="str">
        <f>VLOOKUP('Nikes Sales Dataset - Worked f'!A:A,'Nikes Sales Dataset - Worked f'!A:B,2,FALSE)</f>
        <v>3712_20240803</v>
      </c>
      <c r="C1714" t="str">
        <f>VLOOKUP('Nikes Sales Dataset - Worked f'!A:A,'Nikes Sales Dataset - Worked f'!A:C,3,FALSE)</f>
        <v>Kids</v>
      </c>
      <c r="D1714" t="str">
        <f>VLOOKUP('Nikes Sales Dataset - Worked f'!A:A,'Nikes Sales Dataset - Worked f'!A:D,4,FALSE)</f>
        <v>Basketball</v>
      </c>
      <c r="E1714" t="str">
        <f>VLOOKUP('Nikes Sales Dataset - Worked f'!A:A,'Nikes Sales Dataset - Worked f'!A:E,5,FALSE)</f>
        <v>Air Jordan</v>
      </c>
      <c r="F1714" t="str">
        <f>VLOOKUP('Nikes Sales Dataset - Worked f'!A:A,'Nikes Sales Dataset - Worked f'!A:G,7,FALSE)</f>
        <v>M</v>
      </c>
      <c r="G1714" s="3">
        <f>VLOOKUP('Nikes Sales Dataset - Worked f'!A:A,'Nikes Sales Dataset - Worked f'!A:I,9,FALSE)</f>
        <v>1</v>
      </c>
      <c r="H1714" s="9">
        <f>VLOOKUP('Nikes Sales Dataset - Worked f'!A:A,'Nikes Sales Dataset - Worked f'!A:K,11,FALSE)</f>
        <v>3455.53</v>
      </c>
      <c r="I1714">
        <f>_xlfn.XLOOKUP('Cleaned and Transformed Dataset'!A:A,'Nikes Sales Dataset - Worked f'!A:A,'Nikes Sales Dataset - Worked f'!M:M)</f>
        <v>0</v>
      </c>
      <c r="J1714" s="9">
        <f>_xlfn.XLOOKUP(A:A,'Nikes Sales Dataset - Worked f'!A:A,'Nikes Sales Dataset - Worked f'!N:N)</f>
        <v>3455.53</v>
      </c>
      <c r="K1714" s="3">
        <f>_xlfn.XLOOKUP(A:A,'Nikes Sales Dataset - Worked f'!A:A,'Nikes Sales Dataset - Worked f'!P:P)</f>
        <v>3455.53</v>
      </c>
      <c r="L1714" s="7">
        <f>VLOOKUP('Nikes Sales Dataset - Worked f'!A:A,'Nikes Sales Dataset - Worked f'!A:R,18,FALSE)</f>
        <v>45507</v>
      </c>
      <c r="M1714" s="7" t="str">
        <f>_xlfn.XLOOKUP(A:A,'Nikes Sales Dataset - Worked f'!A:A,'Nikes Sales Dataset - Worked f'!S:S)</f>
        <v>Aug</v>
      </c>
      <c r="N1714" s="7" t="str">
        <f>_xlfn.XLOOKUP(A:A,'Nikes Sales Dataset - Worked f'!A:A,'Nikes Sales Dataset - Worked f'!T:T)</f>
        <v>2024</v>
      </c>
      <c r="O1714" t="str">
        <f>_xlfn.XLOOKUP(A:A,'Nikes Sales Dataset - Worked f'!A:A,'Nikes Sales Dataset - Worked f'!U:U)</f>
        <v>Online</v>
      </c>
      <c r="P1714" t="str">
        <f>_xlfn.XLOOKUP(A:A,'Nikes Sales Dataset - Worked f'!A:A,'Nikes Sales Dataset - Worked f'!W:W)</f>
        <v>Delhi</v>
      </c>
      <c r="Q1714" s="9">
        <f>_xlfn.XLOOKUP(A:A,'Nikes Sales Dataset - Worked f'!A:A,'Nikes Sales Dataset - Worked f'!X:X)</f>
        <v>3810.67</v>
      </c>
    </row>
    <row r="1715" spans="1:17" x14ac:dyDescent="0.25">
      <c r="A1715" s="4">
        <v>3713</v>
      </c>
      <c r="B1715" t="str">
        <f>VLOOKUP('Nikes Sales Dataset - Worked f'!A:A,'Nikes Sales Dataset - Worked f'!A:B,2,FALSE)</f>
        <v>3713_20241030</v>
      </c>
      <c r="C1715" t="str">
        <f>VLOOKUP('Nikes Sales Dataset - Worked f'!A:A,'Nikes Sales Dataset - Worked f'!A:C,3,FALSE)</f>
        <v>Men</v>
      </c>
      <c r="D1715" t="str">
        <f>VLOOKUP('Nikes Sales Dataset - Worked f'!A:A,'Nikes Sales Dataset - Worked f'!A:D,4,FALSE)</f>
        <v>Basketball</v>
      </c>
      <c r="E1715" t="str">
        <f>VLOOKUP('Nikes Sales Dataset - Worked f'!A:A,'Nikes Sales Dataset - Worked f'!A:E,5,FALSE)</f>
        <v>Zoom Freak</v>
      </c>
      <c r="F1715" t="str">
        <f>VLOOKUP('Nikes Sales Dataset - Worked f'!A:A,'Nikes Sales Dataset - Worked f'!A:G,7,FALSE)</f>
        <v>XL</v>
      </c>
      <c r="G1715" s="3">
        <f>VLOOKUP('Nikes Sales Dataset - Worked f'!A:A,'Nikes Sales Dataset - Worked f'!A:I,9,FALSE)</f>
        <v>1</v>
      </c>
      <c r="H1715" s="9">
        <f>VLOOKUP('Nikes Sales Dataset - Worked f'!A:A,'Nikes Sales Dataset - Worked f'!A:K,11,FALSE)</f>
        <v>6110.0300000000007</v>
      </c>
      <c r="I1715">
        <f>_xlfn.XLOOKUP('Cleaned and Transformed Dataset'!A:A,'Nikes Sales Dataset - Worked f'!A:A,'Nikes Sales Dataset - Worked f'!M:M)</f>
        <v>0.68</v>
      </c>
      <c r="J1715" s="9">
        <f>_xlfn.XLOOKUP(A:A,'Nikes Sales Dataset - Worked f'!A:A,'Nikes Sales Dataset - Worked f'!N:N)</f>
        <v>1955.2095999999999</v>
      </c>
      <c r="K1715" s="3">
        <f>_xlfn.XLOOKUP(A:A,'Nikes Sales Dataset - Worked f'!A:A,'Nikes Sales Dataset - Worked f'!P:P)</f>
        <v>1955.2095999999999</v>
      </c>
      <c r="L1715" s="7">
        <f>VLOOKUP('Nikes Sales Dataset - Worked f'!A:A,'Nikes Sales Dataset - Worked f'!A:R,18,FALSE)</f>
        <v>45595</v>
      </c>
      <c r="M1715" s="7" t="str">
        <f>_xlfn.XLOOKUP(A:A,'Nikes Sales Dataset - Worked f'!A:A,'Nikes Sales Dataset - Worked f'!S:S)</f>
        <v>Oct</v>
      </c>
      <c r="N1715" s="7" t="str">
        <f>_xlfn.XLOOKUP(A:A,'Nikes Sales Dataset - Worked f'!A:A,'Nikes Sales Dataset - Worked f'!T:T)</f>
        <v>2024</v>
      </c>
      <c r="O1715" t="str">
        <f>_xlfn.XLOOKUP(A:A,'Nikes Sales Dataset - Worked f'!A:A,'Nikes Sales Dataset - Worked f'!U:U)</f>
        <v>Retail</v>
      </c>
      <c r="P1715" t="str">
        <f>_xlfn.XLOOKUP(A:A,'Nikes Sales Dataset - Worked f'!A:A,'Nikes Sales Dataset - Worked f'!W:W)</f>
        <v>Pune</v>
      </c>
      <c r="Q1715" s="9">
        <f>_xlfn.XLOOKUP(A:A,'Nikes Sales Dataset - Worked f'!A:A,'Nikes Sales Dataset - Worked f'!X:X)</f>
        <v>3271.73</v>
      </c>
    </row>
    <row r="1716" spans="1:17" x14ac:dyDescent="0.25">
      <c r="A1716" s="4">
        <v>3714</v>
      </c>
      <c r="B1716" t="str">
        <f>VLOOKUP('Nikes Sales Dataset - Worked f'!A:A,'Nikes Sales Dataset - Worked f'!A:B,2,FALSE)</f>
        <v>3714_20250221</v>
      </c>
      <c r="C1716" t="str">
        <f>VLOOKUP('Nikes Sales Dataset - Worked f'!A:A,'Nikes Sales Dataset - Worked f'!A:C,3,FALSE)</f>
        <v>Kids</v>
      </c>
      <c r="D1716" t="str">
        <f>VLOOKUP('Nikes Sales Dataset - Worked f'!A:A,'Nikes Sales Dataset - Worked f'!A:D,4,FALSE)</f>
        <v>Soccer</v>
      </c>
      <c r="E1716" t="str">
        <f>VLOOKUP('Nikes Sales Dataset - Worked f'!A:A,'Nikes Sales Dataset - Worked f'!A:E,5,FALSE)</f>
        <v>Tiempo Legend</v>
      </c>
      <c r="F1716" t="str">
        <f>VLOOKUP('Nikes Sales Dataset - Worked f'!A:A,'Nikes Sales Dataset - Worked f'!A:G,7,FALSE)</f>
        <v>L</v>
      </c>
      <c r="G1716" s="3">
        <f>VLOOKUP('Nikes Sales Dataset - Worked f'!A:A,'Nikes Sales Dataset - Worked f'!A:I,9,FALSE)</f>
        <v>2</v>
      </c>
      <c r="H1716" s="9">
        <f>VLOOKUP('Nikes Sales Dataset - Worked f'!A:A,'Nikes Sales Dataset - Worked f'!A:K,11,FALSE)</f>
        <v>3568.35</v>
      </c>
      <c r="I1716">
        <f>_xlfn.XLOOKUP('Cleaned and Transformed Dataset'!A:A,'Nikes Sales Dataset - Worked f'!A:A,'Nikes Sales Dataset - Worked f'!M:M)</f>
        <v>0</v>
      </c>
      <c r="J1716" s="9">
        <f>_xlfn.XLOOKUP(A:A,'Nikes Sales Dataset - Worked f'!A:A,'Nikes Sales Dataset - Worked f'!N:N)</f>
        <v>3568.35</v>
      </c>
      <c r="K1716" s="3">
        <f>_xlfn.XLOOKUP(A:A,'Nikes Sales Dataset - Worked f'!A:A,'Nikes Sales Dataset - Worked f'!P:P)</f>
        <v>7136.7</v>
      </c>
      <c r="L1716" s="7">
        <f>VLOOKUP('Nikes Sales Dataset - Worked f'!A:A,'Nikes Sales Dataset - Worked f'!A:R,18,FALSE)</f>
        <v>45709</v>
      </c>
      <c r="M1716" s="7" t="str">
        <f>_xlfn.XLOOKUP(A:A,'Nikes Sales Dataset - Worked f'!A:A,'Nikes Sales Dataset - Worked f'!S:S)</f>
        <v>Feb</v>
      </c>
      <c r="N1716" s="7" t="str">
        <f>_xlfn.XLOOKUP(A:A,'Nikes Sales Dataset - Worked f'!A:A,'Nikes Sales Dataset - Worked f'!T:T)</f>
        <v>2025</v>
      </c>
      <c r="O1716" t="str">
        <f>_xlfn.XLOOKUP(A:A,'Nikes Sales Dataset - Worked f'!A:A,'Nikes Sales Dataset - Worked f'!U:U)</f>
        <v>Retail</v>
      </c>
      <c r="P1716" t="str">
        <f>_xlfn.XLOOKUP(A:A,'Nikes Sales Dataset - Worked f'!A:A,'Nikes Sales Dataset - Worked f'!W:W)</f>
        <v>Mumbai</v>
      </c>
      <c r="Q1716" s="9">
        <f>_xlfn.XLOOKUP(A:A,'Nikes Sales Dataset - Worked f'!A:A,'Nikes Sales Dataset - Worked f'!X:X)</f>
        <v>2363.52</v>
      </c>
    </row>
    <row r="1717" spans="1:17" x14ac:dyDescent="0.25">
      <c r="A1717" s="4">
        <v>3715</v>
      </c>
      <c r="B1717" t="str">
        <f>VLOOKUP('Nikes Sales Dataset - Worked f'!A:A,'Nikes Sales Dataset - Worked f'!A:B,2,FALSE)</f>
        <v>3715_20250623</v>
      </c>
      <c r="C1717" t="str">
        <f>VLOOKUP('Nikes Sales Dataset - Worked f'!A:A,'Nikes Sales Dataset - Worked f'!A:C,3,FALSE)</f>
        <v>Men</v>
      </c>
      <c r="D1717" t="str">
        <f>VLOOKUP('Nikes Sales Dataset - Worked f'!A:A,'Nikes Sales Dataset - Worked f'!A:D,4,FALSE)</f>
        <v>Lifestyle</v>
      </c>
      <c r="E1717" t="str">
        <f>VLOOKUP('Nikes Sales Dataset - Worked f'!A:A,'Nikes Sales Dataset - Worked f'!A:E,5,FALSE)</f>
        <v>Air Force 1</v>
      </c>
      <c r="F1717" t="str">
        <f>VLOOKUP('Nikes Sales Dataset - Worked f'!A:A,'Nikes Sales Dataset - Worked f'!A:G,7,FALSE)</f>
        <v>L</v>
      </c>
      <c r="G1717" s="3">
        <f>VLOOKUP('Nikes Sales Dataset - Worked f'!A:A,'Nikes Sales Dataset - Worked f'!A:I,9,FALSE)</f>
        <v>4</v>
      </c>
      <c r="H1717" s="9">
        <f>VLOOKUP('Nikes Sales Dataset - Worked f'!A:A,'Nikes Sales Dataset - Worked f'!A:K,11,FALSE)</f>
        <v>6110.0300000000007</v>
      </c>
      <c r="I1717">
        <f>_xlfn.XLOOKUP('Cleaned and Transformed Dataset'!A:A,'Nikes Sales Dataset - Worked f'!A:A,'Nikes Sales Dataset - Worked f'!M:M)</f>
        <v>0</v>
      </c>
      <c r="J1717" s="9">
        <f>_xlfn.XLOOKUP(A:A,'Nikes Sales Dataset - Worked f'!A:A,'Nikes Sales Dataset - Worked f'!N:N)</f>
        <v>6110.0300000000007</v>
      </c>
      <c r="K1717" s="3">
        <f>_xlfn.XLOOKUP(A:A,'Nikes Sales Dataset - Worked f'!A:A,'Nikes Sales Dataset - Worked f'!P:P)</f>
        <v>24440.120000000003</v>
      </c>
      <c r="L1717" s="7">
        <f>VLOOKUP('Nikes Sales Dataset - Worked f'!A:A,'Nikes Sales Dataset - Worked f'!A:R,18,FALSE)</f>
        <v>45831</v>
      </c>
      <c r="M1717" s="7" t="str">
        <f>_xlfn.XLOOKUP(A:A,'Nikes Sales Dataset - Worked f'!A:A,'Nikes Sales Dataset - Worked f'!S:S)</f>
        <v>Jun</v>
      </c>
      <c r="N1717" s="7" t="str">
        <f>_xlfn.XLOOKUP(A:A,'Nikes Sales Dataset - Worked f'!A:A,'Nikes Sales Dataset - Worked f'!T:T)</f>
        <v>2025</v>
      </c>
      <c r="O1717" t="str">
        <f>_xlfn.XLOOKUP(A:A,'Nikes Sales Dataset - Worked f'!A:A,'Nikes Sales Dataset - Worked f'!U:U)</f>
        <v>Online</v>
      </c>
      <c r="P1717" t="str">
        <f>_xlfn.XLOOKUP(A:A,'Nikes Sales Dataset - Worked f'!A:A,'Nikes Sales Dataset - Worked f'!W:W)</f>
        <v>Bangalore</v>
      </c>
      <c r="Q1717" s="9">
        <f>_xlfn.XLOOKUP(A:A,'Nikes Sales Dataset - Worked f'!A:A,'Nikes Sales Dataset - Worked f'!X:X)</f>
        <v>2774.43</v>
      </c>
    </row>
    <row r="1718" spans="1:17" x14ac:dyDescent="0.25">
      <c r="A1718" s="4">
        <v>3716</v>
      </c>
      <c r="B1718" t="str">
        <f>VLOOKUP('Nikes Sales Dataset - Worked f'!A:A,'Nikes Sales Dataset - Worked f'!A:B,2,FALSE)</f>
        <v>3716_20230823</v>
      </c>
      <c r="C1718" t="str">
        <f>VLOOKUP('Nikes Sales Dataset - Worked f'!A:A,'Nikes Sales Dataset - Worked f'!A:C,3,FALSE)</f>
        <v>Women</v>
      </c>
      <c r="D1718" t="str">
        <f>VLOOKUP('Nikes Sales Dataset - Worked f'!A:A,'Nikes Sales Dataset - Worked f'!A:D,4,FALSE)</f>
        <v>Soccer</v>
      </c>
      <c r="E1718" t="str">
        <f>VLOOKUP('Nikes Sales Dataset - Worked f'!A:A,'Nikes Sales Dataset - Worked f'!A:E,5,FALSE)</f>
        <v>Phantom GT</v>
      </c>
      <c r="F1718" t="str">
        <f>VLOOKUP('Nikes Sales Dataset - Worked f'!A:A,'Nikes Sales Dataset - Worked f'!A:G,7,FALSE)</f>
        <v>M</v>
      </c>
      <c r="G1718" s="3">
        <f>VLOOKUP('Nikes Sales Dataset - Worked f'!A:A,'Nikes Sales Dataset - Worked f'!A:I,9,FALSE)</f>
        <v>1</v>
      </c>
      <c r="H1718" s="9">
        <f>VLOOKUP('Nikes Sales Dataset - Worked f'!A:A,'Nikes Sales Dataset - Worked f'!A:K,11,FALSE)</f>
        <v>7916.1</v>
      </c>
      <c r="I1718">
        <f>_xlfn.XLOOKUP('Cleaned and Transformed Dataset'!A:A,'Nikes Sales Dataset - Worked f'!A:A,'Nikes Sales Dataset - Worked f'!M:M)</f>
        <v>0.9</v>
      </c>
      <c r="J1718" s="9">
        <f>_xlfn.XLOOKUP(A:A,'Nikes Sales Dataset - Worked f'!A:A,'Nikes Sales Dataset - Worked f'!N:N)</f>
        <v>791.6099999999999</v>
      </c>
      <c r="K1718" s="3">
        <f>_xlfn.XLOOKUP(A:A,'Nikes Sales Dataset - Worked f'!A:A,'Nikes Sales Dataset - Worked f'!P:P)</f>
        <v>791.6099999999999</v>
      </c>
      <c r="L1718" s="7">
        <f>VLOOKUP('Nikes Sales Dataset - Worked f'!A:A,'Nikes Sales Dataset - Worked f'!A:R,18,FALSE)</f>
        <v>45161</v>
      </c>
      <c r="M1718" s="7" t="str">
        <f>_xlfn.XLOOKUP(A:A,'Nikes Sales Dataset - Worked f'!A:A,'Nikes Sales Dataset - Worked f'!S:S)</f>
        <v>Aug</v>
      </c>
      <c r="N1718" s="7" t="str">
        <f>_xlfn.XLOOKUP(A:A,'Nikes Sales Dataset - Worked f'!A:A,'Nikes Sales Dataset - Worked f'!T:T)</f>
        <v>2023</v>
      </c>
      <c r="O1718" t="str">
        <f>_xlfn.XLOOKUP(A:A,'Nikes Sales Dataset - Worked f'!A:A,'Nikes Sales Dataset - Worked f'!U:U)</f>
        <v>Online</v>
      </c>
      <c r="P1718" t="str">
        <f>_xlfn.XLOOKUP(A:A,'Nikes Sales Dataset - Worked f'!A:A,'Nikes Sales Dataset - Worked f'!W:W)</f>
        <v>Pune</v>
      </c>
      <c r="Q1718" s="9">
        <f>_xlfn.XLOOKUP(A:A,'Nikes Sales Dataset - Worked f'!A:A,'Nikes Sales Dataset - Worked f'!X:X)</f>
        <v>2442.4699999999998</v>
      </c>
    </row>
    <row r="1719" spans="1:17" x14ac:dyDescent="0.25">
      <c r="A1719" s="4">
        <v>3717</v>
      </c>
      <c r="B1719" t="str">
        <f>VLOOKUP('Nikes Sales Dataset - Worked f'!A:A,'Nikes Sales Dataset - Worked f'!A:B,2,FALSE)</f>
        <v>3717_Unknown Date</v>
      </c>
      <c r="C1719" t="str">
        <f>VLOOKUP('Nikes Sales Dataset - Worked f'!A:A,'Nikes Sales Dataset - Worked f'!A:C,3,FALSE)</f>
        <v>Kids</v>
      </c>
      <c r="D1719" t="str">
        <f>VLOOKUP('Nikes Sales Dataset - Worked f'!A:A,'Nikes Sales Dataset - Worked f'!A:D,4,FALSE)</f>
        <v>Training</v>
      </c>
      <c r="E1719" t="str">
        <f>VLOOKUP('Nikes Sales Dataset - Worked f'!A:A,'Nikes Sales Dataset - Worked f'!A:E,5,FALSE)</f>
        <v>ZoomX Invincible</v>
      </c>
      <c r="F1719" t="str">
        <f>VLOOKUP('Nikes Sales Dataset - Worked f'!A:A,'Nikes Sales Dataset - Worked f'!A:G,7,FALSE)</f>
        <v>M</v>
      </c>
      <c r="G1719" s="3">
        <f>VLOOKUP('Nikes Sales Dataset - Worked f'!A:A,'Nikes Sales Dataset - Worked f'!A:I,9,FALSE)</f>
        <v>0</v>
      </c>
      <c r="H1719" s="9">
        <f>VLOOKUP('Nikes Sales Dataset - Worked f'!A:A,'Nikes Sales Dataset - Worked f'!A:K,11,FALSE)</f>
        <v>7781.11</v>
      </c>
      <c r="I1719">
        <f>_xlfn.XLOOKUP('Cleaned and Transformed Dataset'!A:A,'Nikes Sales Dataset - Worked f'!A:A,'Nikes Sales Dataset - Worked f'!M:M)</f>
        <v>0</v>
      </c>
      <c r="J1719" s="9">
        <f>_xlfn.XLOOKUP(A:A,'Nikes Sales Dataset - Worked f'!A:A,'Nikes Sales Dataset - Worked f'!N:N)</f>
        <v>7781.11</v>
      </c>
      <c r="K1719" s="3">
        <f>_xlfn.XLOOKUP(A:A,'Nikes Sales Dataset - Worked f'!A:A,'Nikes Sales Dataset - Worked f'!P:P)</f>
        <v>0</v>
      </c>
      <c r="L1719" s="7" t="str">
        <f>VLOOKUP('Nikes Sales Dataset - Worked f'!A:A,'Nikes Sales Dataset - Worked f'!A:R,18,FALSE)</f>
        <v>Unknown Date</v>
      </c>
      <c r="M1719" s="7" t="str">
        <f>_xlfn.XLOOKUP(A:A,'Nikes Sales Dataset - Worked f'!A:A,'Nikes Sales Dataset - Worked f'!S:S)</f>
        <v>Unknown</v>
      </c>
      <c r="N1719" s="7" t="str">
        <f>_xlfn.XLOOKUP(A:A,'Nikes Sales Dataset - Worked f'!A:A,'Nikes Sales Dataset - Worked f'!T:T)</f>
        <v>Unknown</v>
      </c>
      <c r="O1719" t="str">
        <f>_xlfn.XLOOKUP(A:A,'Nikes Sales Dataset - Worked f'!A:A,'Nikes Sales Dataset - Worked f'!U:U)</f>
        <v>Retail</v>
      </c>
      <c r="P1719" t="str">
        <f>_xlfn.XLOOKUP(A:A,'Nikes Sales Dataset - Worked f'!A:A,'Nikes Sales Dataset - Worked f'!W:W)</f>
        <v>Kolkata</v>
      </c>
      <c r="Q1719" s="9">
        <f>_xlfn.XLOOKUP(A:A,'Nikes Sales Dataset - Worked f'!A:A,'Nikes Sales Dataset - Worked f'!X:X)</f>
        <v>-313.83</v>
      </c>
    </row>
    <row r="1720" spans="1:17" x14ac:dyDescent="0.25">
      <c r="A1720" s="4">
        <v>3718</v>
      </c>
      <c r="B1720" t="str">
        <f>VLOOKUP('Nikes Sales Dataset - Worked f'!A:A,'Nikes Sales Dataset - Worked f'!A:B,2,FALSE)</f>
        <v>3718_Unknown Date</v>
      </c>
      <c r="C1720" t="str">
        <f>VLOOKUP('Nikes Sales Dataset - Worked f'!A:A,'Nikes Sales Dataset - Worked f'!A:C,3,FALSE)</f>
        <v>Kids</v>
      </c>
      <c r="D1720" t="str">
        <f>VLOOKUP('Nikes Sales Dataset - Worked f'!A:A,'Nikes Sales Dataset - Worked f'!A:D,4,FALSE)</f>
        <v>Training</v>
      </c>
      <c r="E1720" t="str">
        <f>VLOOKUP('Nikes Sales Dataset - Worked f'!A:A,'Nikes Sales Dataset - Worked f'!A:E,5,FALSE)</f>
        <v>ZoomX Invincible</v>
      </c>
      <c r="F1720" t="str">
        <f>VLOOKUP('Nikes Sales Dataset - Worked f'!A:A,'Nikes Sales Dataset - Worked f'!A:G,7,FALSE)</f>
        <v>M</v>
      </c>
      <c r="G1720" s="3">
        <f>VLOOKUP('Nikes Sales Dataset - Worked f'!A:A,'Nikes Sales Dataset - Worked f'!A:I,9,FALSE)</f>
        <v>1</v>
      </c>
      <c r="H1720" s="9">
        <f>VLOOKUP('Nikes Sales Dataset - Worked f'!A:A,'Nikes Sales Dataset - Worked f'!A:K,11,FALSE)</f>
        <v>6110.0300000000007</v>
      </c>
      <c r="I1720">
        <f>_xlfn.XLOOKUP('Cleaned and Transformed Dataset'!A:A,'Nikes Sales Dataset - Worked f'!A:A,'Nikes Sales Dataset - Worked f'!M:M)</f>
        <v>0</v>
      </c>
      <c r="J1720" s="9">
        <f>_xlfn.XLOOKUP(A:A,'Nikes Sales Dataset - Worked f'!A:A,'Nikes Sales Dataset - Worked f'!N:N)</f>
        <v>6110.0300000000007</v>
      </c>
      <c r="K1720" s="3">
        <f>_xlfn.XLOOKUP(A:A,'Nikes Sales Dataset - Worked f'!A:A,'Nikes Sales Dataset - Worked f'!P:P)</f>
        <v>6110.0300000000007</v>
      </c>
      <c r="L1720" s="7" t="str">
        <f>VLOOKUP('Nikes Sales Dataset - Worked f'!A:A,'Nikes Sales Dataset - Worked f'!A:R,18,FALSE)</f>
        <v>Unknown Date</v>
      </c>
      <c r="M1720" s="7" t="str">
        <f>_xlfn.XLOOKUP(A:A,'Nikes Sales Dataset - Worked f'!A:A,'Nikes Sales Dataset - Worked f'!S:S)</f>
        <v>Unknown</v>
      </c>
      <c r="N1720" s="7" t="str">
        <f>_xlfn.XLOOKUP(A:A,'Nikes Sales Dataset - Worked f'!A:A,'Nikes Sales Dataset - Worked f'!T:T)</f>
        <v>Unknown</v>
      </c>
      <c r="O1720" t="str">
        <f>_xlfn.XLOOKUP(A:A,'Nikes Sales Dataset - Worked f'!A:A,'Nikes Sales Dataset - Worked f'!U:U)</f>
        <v>Online</v>
      </c>
      <c r="P1720" t="str">
        <f>_xlfn.XLOOKUP(A:A,'Nikes Sales Dataset - Worked f'!A:A,'Nikes Sales Dataset - Worked f'!W:W)</f>
        <v>Kolkata</v>
      </c>
      <c r="Q1720" s="9">
        <f>_xlfn.XLOOKUP(A:A,'Nikes Sales Dataset - Worked f'!A:A,'Nikes Sales Dataset - Worked f'!X:X)</f>
        <v>701.83</v>
      </c>
    </row>
    <row r="1721" spans="1:17" x14ac:dyDescent="0.25">
      <c r="A1721" s="4">
        <v>3719</v>
      </c>
      <c r="B1721" t="str">
        <f>VLOOKUP('Nikes Sales Dataset - Worked f'!A:A,'Nikes Sales Dataset - Worked f'!A:B,2,FALSE)</f>
        <v>3719_20250621</v>
      </c>
      <c r="C1721" t="str">
        <f>VLOOKUP('Nikes Sales Dataset - Worked f'!A:A,'Nikes Sales Dataset - Worked f'!A:C,3,FALSE)</f>
        <v>Men</v>
      </c>
      <c r="D1721" t="str">
        <f>VLOOKUP('Nikes Sales Dataset - Worked f'!A:A,'Nikes Sales Dataset - Worked f'!A:D,4,FALSE)</f>
        <v>Running</v>
      </c>
      <c r="E1721" t="str">
        <f>VLOOKUP('Nikes Sales Dataset - Worked f'!A:A,'Nikes Sales Dataset - Worked f'!A:E,5,FALSE)</f>
        <v>Free RN</v>
      </c>
      <c r="F1721" t="str">
        <f>VLOOKUP('Nikes Sales Dataset - Worked f'!A:A,'Nikes Sales Dataset - Worked f'!A:G,7,FALSE)</f>
        <v>M</v>
      </c>
      <c r="G1721" s="3">
        <f>VLOOKUP('Nikes Sales Dataset - Worked f'!A:A,'Nikes Sales Dataset - Worked f'!A:I,9,FALSE)</f>
        <v>2</v>
      </c>
      <c r="H1721" s="9">
        <f>VLOOKUP('Nikes Sales Dataset - Worked f'!A:A,'Nikes Sales Dataset - Worked f'!A:K,11,FALSE)</f>
        <v>5943.38</v>
      </c>
      <c r="I1721">
        <f>_xlfn.XLOOKUP('Cleaned and Transformed Dataset'!A:A,'Nikes Sales Dataset - Worked f'!A:A,'Nikes Sales Dataset - Worked f'!M:M)</f>
        <v>0.23</v>
      </c>
      <c r="J1721" s="9">
        <f>_xlfn.XLOOKUP(A:A,'Nikes Sales Dataset - Worked f'!A:A,'Nikes Sales Dataset - Worked f'!N:N)</f>
        <v>4576.4026000000003</v>
      </c>
      <c r="K1721" s="3">
        <f>_xlfn.XLOOKUP(A:A,'Nikes Sales Dataset - Worked f'!A:A,'Nikes Sales Dataset - Worked f'!P:P)</f>
        <v>9152.8052000000007</v>
      </c>
      <c r="L1721" s="7">
        <f>VLOOKUP('Nikes Sales Dataset - Worked f'!A:A,'Nikes Sales Dataset - Worked f'!A:R,18,FALSE)</f>
        <v>45829</v>
      </c>
      <c r="M1721" s="7" t="str">
        <f>_xlfn.XLOOKUP(A:A,'Nikes Sales Dataset - Worked f'!A:A,'Nikes Sales Dataset - Worked f'!S:S)</f>
        <v>Jun</v>
      </c>
      <c r="N1721" s="7" t="str">
        <f>_xlfn.XLOOKUP(A:A,'Nikes Sales Dataset - Worked f'!A:A,'Nikes Sales Dataset - Worked f'!T:T)</f>
        <v>2025</v>
      </c>
      <c r="O1721" t="str">
        <f>_xlfn.XLOOKUP(A:A,'Nikes Sales Dataset - Worked f'!A:A,'Nikes Sales Dataset - Worked f'!U:U)</f>
        <v>Online</v>
      </c>
      <c r="P1721" t="str">
        <f>_xlfn.XLOOKUP(A:A,'Nikes Sales Dataset - Worked f'!A:A,'Nikes Sales Dataset - Worked f'!W:W)</f>
        <v>Bangalore</v>
      </c>
      <c r="Q1721" s="9">
        <f>_xlfn.XLOOKUP(A:A,'Nikes Sales Dataset - Worked f'!A:A,'Nikes Sales Dataset - Worked f'!X:X)</f>
        <v>3260.51</v>
      </c>
    </row>
    <row r="1722" spans="1:17" x14ac:dyDescent="0.25">
      <c r="A1722" s="4">
        <v>3720</v>
      </c>
      <c r="B1722" t="str">
        <f>VLOOKUP('Nikes Sales Dataset - Worked f'!A:A,'Nikes Sales Dataset - Worked f'!A:B,2,FALSE)</f>
        <v>3720_20250124</v>
      </c>
      <c r="C1722" t="str">
        <f>VLOOKUP('Nikes Sales Dataset - Worked f'!A:A,'Nikes Sales Dataset - Worked f'!A:C,3,FALSE)</f>
        <v>Men</v>
      </c>
      <c r="D1722" t="str">
        <f>VLOOKUP('Nikes Sales Dataset - Worked f'!A:A,'Nikes Sales Dataset - Worked f'!A:D,4,FALSE)</f>
        <v>Lifestyle</v>
      </c>
      <c r="E1722" t="str">
        <f>VLOOKUP('Nikes Sales Dataset - Worked f'!A:A,'Nikes Sales Dataset - Worked f'!A:E,5,FALSE)</f>
        <v>Blazer Mid</v>
      </c>
      <c r="F1722" t="str">
        <f>VLOOKUP('Nikes Sales Dataset - Worked f'!A:A,'Nikes Sales Dataset - Worked f'!A:G,7,FALSE)</f>
        <v>XL</v>
      </c>
      <c r="G1722" s="3">
        <f>VLOOKUP('Nikes Sales Dataset - Worked f'!A:A,'Nikes Sales Dataset - Worked f'!A:I,9,FALSE)</f>
        <v>1</v>
      </c>
      <c r="H1722" s="9">
        <f>VLOOKUP('Nikes Sales Dataset - Worked f'!A:A,'Nikes Sales Dataset - Worked f'!A:K,11,FALSE)</f>
        <v>7365.14</v>
      </c>
      <c r="I1722">
        <f>_xlfn.XLOOKUP('Cleaned and Transformed Dataset'!A:A,'Nikes Sales Dataset - Worked f'!A:A,'Nikes Sales Dataset - Worked f'!M:M)</f>
        <v>0</v>
      </c>
      <c r="J1722" s="9">
        <f>_xlfn.XLOOKUP(A:A,'Nikes Sales Dataset - Worked f'!A:A,'Nikes Sales Dataset - Worked f'!N:N)</f>
        <v>7365.14</v>
      </c>
      <c r="K1722" s="3">
        <f>_xlfn.XLOOKUP(A:A,'Nikes Sales Dataset - Worked f'!A:A,'Nikes Sales Dataset - Worked f'!P:P)</f>
        <v>7365.14</v>
      </c>
      <c r="L1722" s="7">
        <f>VLOOKUP('Nikes Sales Dataset - Worked f'!A:A,'Nikes Sales Dataset - Worked f'!A:R,18,FALSE)</f>
        <v>45681</v>
      </c>
      <c r="M1722" s="7" t="str">
        <f>_xlfn.XLOOKUP(A:A,'Nikes Sales Dataset - Worked f'!A:A,'Nikes Sales Dataset - Worked f'!S:S)</f>
        <v>Jan</v>
      </c>
      <c r="N1722" s="7" t="str">
        <f>_xlfn.XLOOKUP(A:A,'Nikes Sales Dataset - Worked f'!A:A,'Nikes Sales Dataset - Worked f'!T:T)</f>
        <v>2025</v>
      </c>
      <c r="O1722" t="str">
        <f>_xlfn.XLOOKUP(A:A,'Nikes Sales Dataset - Worked f'!A:A,'Nikes Sales Dataset - Worked f'!U:U)</f>
        <v>Retail</v>
      </c>
      <c r="P1722" t="str">
        <f>_xlfn.XLOOKUP(A:A,'Nikes Sales Dataset - Worked f'!A:A,'Nikes Sales Dataset - Worked f'!W:W)</f>
        <v>Delhi</v>
      </c>
      <c r="Q1722" s="9">
        <f>_xlfn.XLOOKUP(A:A,'Nikes Sales Dataset - Worked f'!A:A,'Nikes Sales Dataset - Worked f'!X:X)</f>
        <v>3369.92</v>
      </c>
    </row>
    <row r="1723" spans="1:17" x14ac:dyDescent="0.25">
      <c r="A1723" s="4">
        <v>3721</v>
      </c>
      <c r="B1723" t="str">
        <f>VLOOKUP('Nikes Sales Dataset - Worked f'!A:A,'Nikes Sales Dataset - Worked f'!A:B,2,FALSE)</f>
        <v>3721_20250702</v>
      </c>
      <c r="C1723" t="str">
        <f>VLOOKUP('Nikes Sales Dataset - Worked f'!A:A,'Nikes Sales Dataset - Worked f'!A:C,3,FALSE)</f>
        <v>Kids</v>
      </c>
      <c r="D1723" t="str">
        <f>VLOOKUP('Nikes Sales Dataset - Worked f'!A:A,'Nikes Sales Dataset - Worked f'!A:D,4,FALSE)</f>
        <v>Soccer</v>
      </c>
      <c r="E1723" t="str">
        <f>VLOOKUP('Nikes Sales Dataset - Worked f'!A:A,'Nikes Sales Dataset - Worked f'!A:E,5,FALSE)</f>
        <v>Tiempo Legend</v>
      </c>
      <c r="F1723" t="str">
        <f>VLOOKUP('Nikes Sales Dataset - Worked f'!A:A,'Nikes Sales Dataset - Worked f'!A:G,7,FALSE)</f>
        <v>L</v>
      </c>
      <c r="G1723" s="3">
        <f>VLOOKUP('Nikes Sales Dataset - Worked f'!A:A,'Nikes Sales Dataset - Worked f'!A:I,9,FALSE)</f>
        <v>1</v>
      </c>
      <c r="H1723" s="9">
        <f>VLOOKUP('Nikes Sales Dataset - Worked f'!A:A,'Nikes Sales Dataset - Worked f'!A:K,11,FALSE)</f>
        <v>7155.1</v>
      </c>
      <c r="I1723">
        <f>_xlfn.XLOOKUP('Cleaned and Transformed Dataset'!A:A,'Nikes Sales Dataset - Worked f'!A:A,'Nikes Sales Dataset - Worked f'!M:M)</f>
        <v>0</v>
      </c>
      <c r="J1723" s="9">
        <f>_xlfn.XLOOKUP(A:A,'Nikes Sales Dataset - Worked f'!A:A,'Nikes Sales Dataset - Worked f'!N:N)</f>
        <v>7155.1</v>
      </c>
      <c r="K1723" s="3">
        <f>_xlfn.XLOOKUP(A:A,'Nikes Sales Dataset - Worked f'!A:A,'Nikes Sales Dataset - Worked f'!P:P)</f>
        <v>7155.1</v>
      </c>
      <c r="L1723" s="7">
        <f>VLOOKUP('Nikes Sales Dataset - Worked f'!A:A,'Nikes Sales Dataset - Worked f'!A:R,18,FALSE)</f>
        <v>45840</v>
      </c>
      <c r="M1723" s="7" t="str">
        <f>_xlfn.XLOOKUP(A:A,'Nikes Sales Dataset - Worked f'!A:A,'Nikes Sales Dataset - Worked f'!S:S)</f>
        <v>Jul</v>
      </c>
      <c r="N1723" s="7" t="str">
        <f>_xlfn.XLOOKUP(A:A,'Nikes Sales Dataset - Worked f'!A:A,'Nikes Sales Dataset - Worked f'!T:T)</f>
        <v>2025</v>
      </c>
      <c r="O1723" t="str">
        <f>_xlfn.XLOOKUP(A:A,'Nikes Sales Dataset - Worked f'!A:A,'Nikes Sales Dataset - Worked f'!U:U)</f>
        <v>Retail</v>
      </c>
      <c r="P1723" t="str">
        <f>_xlfn.XLOOKUP(A:A,'Nikes Sales Dataset - Worked f'!A:A,'Nikes Sales Dataset - Worked f'!W:W)</f>
        <v>Kolkata</v>
      </c>
      <c r="Q1723" s="9">
        <f>_xlfn.XLOOKUP(A:A,'Nikes Sales Dataset - Worked f'!A:A,'Nikes Sales Dataset - Worked f'!X:X)</f>
        <v>2274.14</v>
      </c>
    </row>
    <row r="1724" spans="1:17" x14ac:dyDescent="0.25">
      <c r="A1724" s="4">
        <v>3722</v>
      </c>
      <c r="B1724" t="str">
        <f>VLOOKUP('Nikes Sales Dataset - Worked f'!A:A,'Nikes Sales Dataset - Worked f'!A:B,2,FALSE)</f>
        <v>3722_20231121</v>
      </c>
      <c r="C1724" t="str">
        <f>VLOOKUP('Nikes Sales Dataset - Worked f'!A:A,'Nikes Sales Dataset - Worked f'!A:C,3,FALSE)</f>
        <v>Kids</v>
      </c>
      <c r="D1724" t="str">
        <f>VLOOKUP('Nikes Sales Dataset - Worked f'!A:A,'Nikes Sales Dataset - Worked f'!A:D,4,FALSE)</f>
        <v>Training</v>
      </c>
      <c r="E1724" t="str">
        <f>VLOOKUP('Nikes Sales Dataset - Worked f'!A:A,'Nikes Sales Dataset - Worked f'!A:E,5,FALSE)</f>
        <v>ZoomX Invincible</v>
      </c>
      <c r="F1724" t="str">
        <f>VLOOKUP('Nikes Sales Dataset - Worked f'!A:A,'Nikes Sales Dataset - Worked f'!A:G,7,FALSE)</f>
        <v>M</v>
      </c>
      <c r="G1724" s="3">
        <f>VLOOKUP('Nikes Sales Dataset - Worked f'!A:A,'Nikes Sales Dataset - Worked f'!A:I,9,FALSE)</f>
        <v>1</v>
      </c>
      <c r="H1724" s="9">
        <f>VLOOKUP('Nikes Sales Dataset - Worked f'!A:A,'Nikes Sales Dataset - Worked f'!A:K,11,FALSE)</f>
        <v>9335</v>
      </c>
      <c r="I1724">
        <f>_xlfn.XLOOKUP('Cleaned and Transformed Dataset'!A:A,'Nikes Sales Dataset - Worked f'!A:A,'Nikes Sales Dataset - Worked f'!M:M)</f>
        <v>0.22</v>
      </c>
      <c r="J1724" s="9">
        <f>_xlfn.XLOOKUP(A:A,'Nikes Sales Dataset - Worked f'!A:A,'Nikes Sales Dataset - Worked f'!N:N)</f>
        <v>7281.3</v>
      </c>
      <c r="K1724" s="3">
        <f>_xlfn.XLOOKUP(A:A,'Nikes Sales Dataset - Worked f'!A:A,'Nikes Sales Dataset - Worked f'!P:P)</f>
        <v>7281.3</v>
      </c>
      <c r="L1724" s="7">
        <f>VLOOKUP('Nikes Sales Dataset - Worked f'!A:A,'Nikes Sales Dataset - Worked f'!A:R,18,FALSE)</f>
        <v>45251</v>
      </c>
      <c r="M1724" s="7" t="str">
        <f>_xlfn.XLOOKUP(A:A,'Nikes Sales Dataset - Worked f'!A:A,'Nikes Sales Dataset - Worked f'!S:S)</f>
        <v>Nov</v>
      </c>
      <c r="N1724" s="7" t="str">
        <f>_xlfn.XLOOKUP(A:A,'Nikes Sales Dataset - Worked f'!A:A,'Nikes Sales Dataset - Worked f'!T:T)</f>
        <v>2023</v>
      </c>
      <c r="O1724" t="str">
        <f>_xlfn.XLOOKUP(A:A,'Nikes Sales Dataset - Worked f'!A:A,'Nikes Sales Dataset - Worked f'!U:U)</f>
        <v>Retail</v>
      </c>
      <c r="P1724" t="str">
        <f>_xlfn.XLOOKUP(A:A,'Nikes Sales Dataset - Worked f'!A:A,'Nikes Sales Dataset - Worked f'!W:W)</f>
        <v>Mumbai</v>
      </c>
      <c r="Q1724" s="9">
        <f>_xlfn.XLOOKUP(A:A,'Nikes Sales Dataset - Worked f'!A:A,'Nikes Sales Dataset - Worked f'!X:X)</f>
        <v>1787.45</v>
      </c>
    </row>
    <row r="1725" spans="1:17" x14ac:dyDescent="0.25">
      <c r="A1725" s="4">
        <v>3723</v>
      </c>
      <c r="B1725" t="str">
        <f>VLOOKUP('Nikes Sales Dataset - Worked f'!A:A,'Nikes Sales Dataset - Worked f'!A:B,2,FALSE)</f>
        <v>3723_20241229</v>
      </c>
      <c r="C1725" t="str">
        <f>VLOOKUP('Nikes Sales Dataset - Worked f'!A:A,'Nikes Sales Dataset - Worked f'!A:C,3,FALSE)</f>
        <v>Men</v>
      </c>
      <c r="D1725" t="str">
        <f>VLOOKUP('Nikes Sales Dataset - Worked f'!A:A,'Nikes Sales Dataset - Worked f'!A:D,4,FALSE)</f>
        <v>Soccer</v>
      </c>
      <c r="E1725" t="str">
        <f>VLOOKUP('Nikes Sales Dataset - Worked f'!A:A,'Nikes Sales Dataset - Worked f'!A:E,5,FALSE)</f>
        <v>Mercurial Superfly</v>
      </c>
      <c r="F1725" t="str">
        <f>VLOOKUP('Nikes Sales Dataset - Worked f'!A:A,'Nikes Sales Dataset - Worked f'!A:G,7,FALSE)</f>
        <v>M</v>
      </c>
      <c r="G1725" s="3">
        <f>VLOOKUP('Nikes Sales Dataset - Worked f'!A:A,'Nikes Sales Dataset - Worked f'!A:I,9,FALSE)</f>
        <v>-1</v>
      </c>
      <c r="H1725" s="9">
        <f>VLOOKUP('Nikes Sales Dataset - Worked f'!A:A,'Nikes Sales Dataset - Worked f'!A:K,11,FALSE)</f>
        <v>7430.5</v>
      </c>
      <c r="I1725">
        <f>_xlfn.XLOOKUP('Cleaned and Transformed Dataset'!A:A,'Nikes Sales Dataset - Worked f'!A:A,'Nikes Sales Dataset - Worked f'!M:M)</f>
        <v>0</v>
      </c>
      <c r="J1725" s="9">
        <f>_xlfn.XLOOKUP(A:A,'Nikes Sales Dataset - Worked f'!A:A,'Nikes Sales Dataset - Worked f'!N:N)</f>
        <v>7430.5</v>
      </c>
      <c r="K1725" s="3">
        <f>_xlfn.XLOOKUP(A:A,'Nikes Sales Dataset - Worked f'!A:A,'Nikes Sales Dataset - Worked f'!P:P)</f>
        <v>-7430.5</v>
      </c>
      <c r="L1725" s="7">
        <f>VLOOKUP('Nikes Sales Dataset - Worked f'!A:A,'Nikes Sales Dataset - Worked f'!A:R,18,FALSE)</f>
        <v>45655</v>
      </c>
      <c r="M1725" s="7" t="str">
        <f>_xlfn.XLOOKUP(A:A,'Nikes Sales Dataset - Worked f'!A:A,'Nikes Sales Dataset - Worked f'!S:S)</f>
        <v>Dec</v>
      </c>
      <c r="N1725" s="7" t="str">
        <f>_xlfn.XLOOKUP(A:A,'Nikes Sales Dataset - Worked f'!A:A,'Nikes Sales Dataset - Worked f'!T:T)</f>
        <v>2024</v>
      </c>
      <c r="O1725" t="str">
        <f>_xlfn.XLOOKUP(A:A,'Nikes Sales Dataset - Worked f'!A:A,'Nikes Sales Dataset - Worked f'!U:U)</f>
        <v>Online</v>
      </c>
      <c r="P1725" t="str">
        <f>_xlfn.XLOOKUP(A:A,'Nikes Sales Dataset - Worked f'!A:A,'Nikes Sales Dataset - Worked f'!W:W)</f>
        <v>Delhi</v>
      </c>
      <c r="Q1725" s="9">
        <f>_xlfn.XLOOKUP(A:A,'Nikes Sales Dataset - Worked f'!A:A,'Nikes Sales Dataset - Worked f'!X:X)</f>
        <v>2473.13</v>
      </c>
    </row>
    <row r="1726" spans="1:17" x14ac:dyDescent="0.25">
      <c r="A1726" s="4">
        <v>3724</v>
      </c>
      <c r="B1726" t="str">
        <f>VLOOKUP('Nikes Sales Dataset - Worked f'!A:A,'Nikes Sales Dataset - Worked f'!A:B,2,FALSE)</f>
        <v>3724_20250122</v>
      </c>
      <c r="C1726" t="str">
        <f>VLOOKUP('Nikes Sales Dataset - Worked f'!A:A,'Nikes Sales Dataset - Worked f'!A:C,3,FALSE)</f>
        <v>Kids</v>
      </c>
      <c r="D1726" t="str">
        <f>VLOOKUP('Nikes Sales Dataset - Worked f'!A:A,'Nikes Sales Dataset - Worked f'!A:D,4,FALSE)</f>
        <v>Basketball</v>
      </c>
      <c r="E1726" t="str">
        <f>VLOOKUP('Nikes Sales Dataset - Worked f'!A:A,'Nikes Sales Dataset - Worked f'!A:E,5,FALSE)</f>
        <v>LeBron 20</v>
      </c>
      <c r="F1726" t="str">
        <f>VLOOKUP('Nikes Sales Dataset - Worked f'!A:A,'Nikes Sales Dataset - Worked f'!A:G,7,FALSE)</f>
        <v>XL</v>
      </c>
      <c r="G1726" s="3">
        <f>VLOOKUP('Nikes Sales Dataset - Worked f'!A:A,'Nikes Sales Dataset - Worked f'!A:I,9,FALSE)</f>
        <v>2</v>
      </c>
      <c r="H1726" s="9">
        <f>VLOOKUP('Nikes Sales Dataset - Worked f'!A:A,'Nikes Sales Dataset - Worked f'!A:K,11,FALSE)</f>
        <v>6110.0300000000007</v>
      </c>
      <c r="I1726">
        <f>_xlfn.XLOOKUP('Cleaned and Transformed Dataset'!A:A,'Nikes Sales Dataset - Worked f'!A:A,'Nikes Sales Dataset - Worked f'!M:M)</f>
        <v>0</v>
      </c>
      <c r="J1726" s="9">
        <f>_xlfn.XLOOKUP(A:A,'Nikes Sales Dataset - Worked f'!A:A,'Nikes Sales Dataset - Worked f'!N:N)</f>
        <v>6110.0300000000007</v>
      </c>
      <c r="K1726" s="3">
        <f>_xlfn.XLOOKUP(A:A,'Nikes Sales Dataset - Worked f'!A:A,'Nikes Sales Dataset - Worked f'!P:P)</f>
        <v>12220.060000000001</v>
      </c>
      <c r="L1726" s="7">
        <f>VLOOKUP('Nikes Sales Dataset - Worked f'!A:A,'Nikes Sales Dataset - Worked f'!A:R,18,FALSE)</f>
        <v>45679</v>
      </c>
      <c r="M1726" s="7" t="str">
        <f>_xlfn.XLOOKUP(A:A,'Nikes Sales Dataset - Worked f'!A:A,'Nikes Sales Dataset - Worked f'!S:S)</f>
        <v>Jan</v>
      </c>
      <c r="N1726" s="7" t="str">
        <f>_xlfn.XLOOKUP(A:A,'Nikes Sales Dataset - Worked f'!A:A,'Nikes Sales Dataset - Worked f'!T:T)</f>
        <v>2025</v>
      </c>
      <c r="O1726" t="str">
        <f>_xlfn.XLOOKUP(A:A,'Nikes Sales Dataset - Worked f'!A:A,'Nikes Sales Dataset - Worked f'!U:U)</f>
        <v>Online</v>
      </c>
      <c r="P1726" t="str">
        <f>_xlfn.XLOOKUP(A:A,'Nikes Sales Dataset - Worked f'!A:A,'Nikes Sales Dataset - Worked f'!W:W)</f>
        <v>Bangalore</v>
      </c>
      <c r="Q1726" s="9">
        <f>_xlfn.XLOOKUP(A:A,'Nikes Sales Dataset - Worked f'!A:A,'Nikes Sales Dataset - Worked f'!X:X)</f>
        <v>-866.33</v>
      </c>
    </row>
    <row r="1727" spans="1:17" x14ac:dyDescent="0.25">
      <c r="A1727" s="4">
        <v>3725</v>
      </c>
      <c r="B1727" t="str">
        <f>VLOOKUP('Nikes Sales Dataset - Worked f'!A:A,'Nikes Sales Dataset - Worked f'!A:B,2,FALSE)</f>
        <v>3725_20250518</v>
      </c>
      <c r="C1727" t="str">
        <f>VLOOKUP('Nikes Sales Dataset - Worked f'!A:A,'Nikes Sales Dataset - Worked f'!A:C,3,FALSE)</f>
        <v>Men</v>
      </c>
      <c r="D1727" t="str">
        <f>VLOOKUP('Nikes Sales Dataset - Worked f'!A:A,'Nikes Sales Dataset - Worked f'!A:D,4,FALSE)</f>
        <v>Soccer</v>
      </c>
      <c r="E1727" t="str">
        <f>VLOOKUP('Nikes Sales Dataset - Worked f'!A:A,'Nikes Sales Dataset - Worked f'!A:E,5,FALSE)</f>
        <v>Phantom GT</v>
      </c>
      <c r="F1727" t="str">
        <f>VLOOKUP('Nikes Sales Dataset - Worked f'!A:A,'Nikes Sales Dataset - Worked f'!A:G,7,FALSE)</f>
        <v>M</v>
      </c>
      <c r="G1727" s="3">
        <f>VLOOKUP('Nikes Sales Dataset - Worked f'!A:A,'Nikes Sales Dataset - Worked f'!A:I,9,FALSE)</f>
        <v>1</v>
      </c>
      <c r="H1727" s="9">
        <f>VLOOKUP('Nikes Sales Dataset - Worked f'!A:A,'Nikes Sales Dataset - Worked f'!A:K,11,FALSE)</f>
        <v>6318.92</v>
      </c>
      <c r="I1727">
        <f>_xlfn.XLOOKUP('Cleaned and Transformed Dataset'!A:A,'Nikes Sales Dataset - Worked f'!A:A,'Nikes Sales Dataset - Worked f'!M:M)</f>
        <v>0</v>
      </c>
      <c r="J1727" s="9">
        <f>_xlfn.XLOOKUP(A:A,'Nikes Sales Dataset - Worked f'!A:A,'Nikes Sales Dataset - Worked f'!N:N)</f>
        <v>6318.92</v>
      </c>
      <c r="K1727" s="3">
        <f>_xlfn.XLOOKUP(A:A,'Nikes Sales Dataset - Worked f'!A:A,'Nikes Sales Dataset - Worked f'!P:P)</f>
        <v>6318.92</v>
      </c>
      <c r="L1727" s="7">
        <f>VLOOKUP('Nikes Sales Dataset - Worked f'!A:A,'Nikes Sales Dataset - Worked f'!A:R,18,FALSE)</f>
        <v>45795</v>
      </c>
      <c r="M1727" s="7" t="str">
        <f>_xlfn.XLOOKUP(A:A,'Nikes Sales Dataset - Worked f'!A:A,'Nikes Sales Dataset - Worked f'!S:S)</f>
        <v>May</v>
      </c>
      <c r="N1727" s="7" t="str">
        <f>_xlfn.XLOOKUP(A:A,'Nikes Sales Dataset - Worked f'!A:A,'Nikes Sales Dataset - Worked f'!T:T)</f>
        <v>2025</v>
      </c>
      <c r="O1727" t="str">
        <f>_xlfn.XLOOKUP(A:A,'Nikes Sales Dataset - Worked f'!A:A,'Nikes Sales Dataset - Worked f'!U:U)</f>
        <v>Online</v>
      </c>
      <c r="P1727" t="str">
        <f>_xlfn.XLOOKUP(A:A,'Nikes Sales Dataset - Worked f'!A:A,'Nikes Sales Dataset - Worked f'!W:W)</f>
        <v>Bangalore</v>
      </c>
      <c r="Q1727" s="9">
        <f>_xlfn.XLOOKUP(A:A,'Nikes Sales Dataset - Worked f'!A:A,'Nikes Sales Dataset - Worked f'!X:X)</f>
        <v>3353.55</v>
      </c>
    </row>
    <row r="1728" spans="1:17" x14ac:dyDescent="0.25">
      <c r="A1728" s="4">
        <v>3726</v>
      </c>
      <c r="B1728" t="str">
        <f>VLOOKUP('Nikes Sales Dataset - Worked f'!A:A,'Nikes Sales Dataset - Worked f'!A:B,2,FALSE)</f>
        <v>3726_20250130</v>
      </c>
      <c r="C1728" t="str">
        <f>VLOOKUP('Nikes Sales Dataset - Worked f'!A:A,'Nikes Sales Dataset - Worked f'!A:C,3,FALSE)</f>
        <v>Kids</v>
      </c>
      <c r="D1728" t="str">
        <f>VLOOKUP('Nikes Sales Dataset - Worked f'!A:A,'Nikes Sales Dataset - Worked f'!A:D,4,FALSE)</f>
        <v>Soccer</v>
      </c>
      <c r="E1728" t="str">
        <f>VLOOKUP('Nikes Sales Dataset - Worked f'!A:A,'Nikes Sales Dataset - Worked f'!A:E,5,FALSE)</f>
        <v>Tiempo Legend</v>
      </c>
      <c r="F1728" t="str">
        <f>VLOOKUP('Nikes Sales Dataset - Worked f'!A:A,'Nikes Sales Dataset - Worked f'!A:G,7,FALSE)</f>
        <v>M</v>
      </c>
      <c r="G1728" s="3">
        <f>VLOOKUP('Nikes Sales Dataset - Worked f'!A:A,'Nikes Sales Dataset - Worked f'!A:I,9,FALSE)</f>
        <v>0</v>
      </c>
      <c r="H1728" s="9">
        <f>VLOOKUP('Nikes Sales Dataset - Worked f'!A:A,'Nikes Sales Dataset - Worked f'!A:K,11,FALSE)</f>
        <v>6110.0300000000007</v>
      </c>
      <c r="I1728">
        <f>_xlfn.XLOOKUP('Cleaned and Transformed Dataset'!A:A,'Nikes Sales Dataset - Worked f'!A:A,'Nikes Sales Dataset - Worked f'!M:M)</f>
        <v>0</v>
      </c>
      <c r="J1728" s="9">
        <f>_xlfn.XLOOKUP(A:A,'Nikes Sales Dataset - Worked f'!A:A,'Nikes Sales Dataset - Worked f'!N:N)</f>
        <v>6110.0300000000007</v>
      </c>
      <c r="K1728" s="3">
        <f>_xlfn.XLOOKUP(A:A,'Nikes Sales Dataset - Worked f'!A:A,'Nikes Sales Dataset - Worked f'!P:P)</f>
        <v>0</v>
      </c>
      <c r="L1728" s="7">
        <f>VLOOKUP('Nikes Sales Dataset - Worked f'!A:A,'Nikes Sales Dataset - Worked f'!A:R,18,FALSE)</f>
        <v>45687</v>
      </c>
      <c r="M1728" s="7" t="str">
        <f>_xlfn.XLOOKUP(A:A,'Nikes Sales Dataset - Worked f'!A:A,'Nikes Sales Dataset - Worked f'!S:S)</f>
        <v>Jan</v>
      </c>
      <c r="N1728" s="7" t="str">
        <f>_xlfn.XLOOKUP(A:A,'Nikes Sales Dataset - Worked f'!A:A,'Nikes Sales Dataset - Worked f'!T:T)</f>
        <v>2025</v>
      </c>
      <c r="O1728" t="str">
        <f>_xlfn.XLOOKUP(A:A,'Nikes Sales Dataset - Worked f'!A:A,'Nikes Sales Dataset - Worked f'!U:U)</f>
        <v>Retail</v>
      </c>
      <c r="P1728" t="str">
        <f>_xlfn.XLOOKUP(A:A,'Nikes Sales Dataset - Worked f'!A:A,'Nikes Sales Dataset - Worked f'!W:W)</f>
        <v>Pune</v>
      </c>
      <c r="Q1728" s="9">
        <f>_xlfn.XLOOKUP(A:A,'Nikes Sales Dataset - Worked f'!A:A,'Nikes Sales Dataset - Worked f'!X:X)</f>
        <v>-239.87</v>
      </c>
    </row>
    <row r="1729" spans="1:17" x14ac:dyDescent="0.25">
      <c r="A1729" s="4">
        <v>3727</v>
      </c>
      <c r="B1729" t="str">
        <f>VLOOKUP('Nikes Sales Dataset - Worked f'!A:A,'Nikes Sales Dataset - Worked f'!A:B,2,FALSE)</f>
        <v>3727_20241217</v>
      </c>
      <c r="C1729" t="str">
        <f>VLOOKUP('Nikes Sales Dataset - Worked f'!A:A,'Nikes Sales Dataset - Worked f'!A:C,3,FALSE)</f>
        <v>Women</v>
      </c>
      <c r="D1729" t="str">
        <f>VLOOKUP('Nikes Sales Dataset - Worked f'!A:A,'Nikes Sales Dataset - Worked f'!A:D,4,FALSE)</f>
        <v>Basketball</v>
      </c>
      <c r="E1729" t="str">
        <f>VLOOKUP('Nikes Sales Dataset - Worked f'!A:A,'Nikes Sales Dataset - Worked f'!A:E,5,FALSE)</f>
        <v>Zoom Freak</v>
      </c>
      <c r="F1729" t="str">
        <f>VLOOKUP('Nikes Sales Dataset - Worked f'!A:A,'Nikes Sales Dataset - Worked f'!A:G,7,FALSE)</f>
        <v>L</v>
      </c>
      <c r="G1729" s="3">
        <f>VLOOKUP('Nikes Sales Dataset - Worked f'!A:A,'Nikes Sales Dataset - Worked f'!A:I,9,FALSE)</f>
        <v>1</v>
      </c>
      <c r="H1729" s="9">
        <f>VLOOKUP('Nikes Sales Dataset - Worked f'!A:A,'Nikes Sales Dataset - Worked f'!A:K,11,FALSE)</f>
        <v>6110.0300000000007</v>
      </c>
      <c r="I1729">
        <f>_xlfn.XLOOKUP('Cleaned and Transformed Dataset'!A:A,'Nikes Sales Dataset - Worked f'!A:A,'Nikes Sales Dataset - Worked f'!M:M)</f>
        <v>0.6</v>
      </c>
      <c r="J1729" s="9">
        <f>_xlfn.XLOOKUP(A:A,'Nikes Sales Dataset - Worked f'!A:A,'Nikes Sales Dataset - Worked f'!N:N)</f>
        <v>2444.0120000000002</v>
      </c>
      <c r="K1729" s="3">
        <f>_xlfn.XLOOKUP(A:A,'Nikes Sales Dataset - Worked f'!A:A,'Nikes Sales Dataset - Worked f'!P:P)</f>
        <v>2444.0120000000002</v>
      </c>
      <c r="L1729" s="7">
        <f>VLOOKUP('Nikes Sales Dataset - Worked f'!A:A,'Nikes Sales Dataset - Worked f'!A:R,18,FALSE)</f>
        <v>45643</v>
      </c>
      <c r="M1729" s="7" t="str">
        <f>_xlfn.XLOOKUP(A:A,'Nikes Sales Dataset - Worked f'!A:A,'Nikes Sales Dataset - Worked f'!S:S)</f>
        <v>Dec</v>
      </c>
      <c r="N1729" s="7" t="str">
        <f>_xlfn.XLOOKUP(A:A,'Nikes Sales Dataset - Worked f'!A:A,'Nikes Sales Dataset - Worked f'!T:T)</f>
        <v>2024</v>
      </c>
      <c r="O1729" t="str">
        <f>_xlfn.XLOOKUP(A:A,'Nikes Sales Dataset - Worked f'!A:A,'Nikes Sales Dataset - Worked f'!U:U)</f>
        <v>Retail</v>
      </c>
      <c r="P1729" t="str">
        <f>_xlfn.XLOOKUP(A:A,'Nikes Sales Dataset - Worked f'!A:A,'Nikes Sales Dataset - Worked f'!W:W)</f>
        <v>Delhi</v>
      </c>
      <c r="Q1729" s="9">
        <f>_xlfn.XLOOKUP(A:A,'Nikes Sales Dataset - Worked f'!A:A,'Nikes Sales Dataset - Worked f'!X:X)</f>
        <v>1555.74</v>
      </c>
    </row>
    <row r="1730" spans="1:17" x14ac:dyDescent="0.25">
      <c r="A1730" s="4">
        <v>3728</v>
      </c>
      <c r="B1730" t="str">
        <f>VLOOKUP('Nikes Sales Dataset - Worked f'!A:A,'Nikes Sales Dataset - Worked f'!A:B,2,FALSE)</f>
        <v>3728_Unknown Date</v>
      </c>
      <c r="C1730" t="str">
        <f>VLOOKUP('Nikes Sales Dataset - Worked f'!A:A,'Nikes Sales Dataset - Worked f'!A:C,3,FALSE)</f>
        <v>Men</v>
      </c>
      <c r="D1730" t="str">
        <f>VLOOKUP('Nikes Sales Dataset - Worked f'!A:A,'Nikes Sales Dataset - Worked f'!A:D,4,FALSE)</f>
        <v>Training</v>
      </c>
      <c r="E1730" t="str">
        <f>VLOOKUP('Nikes Sales Dataset - Worked f'!A:A,'Nikes Sales Dataset - Worked f'!A:E,5,FALSE)</f>
        <v>Metcon 7</v>
      </c>
      <c r="F1730" t="str">
        <f>VLOOKUP('Nikes Sales Dataset - Worked f'!A:A,'Nikes Sales Dataset - Worked f'!A:G,7,FALSE)</f>
        <v>M</v>
      </c>
      <c r="G1730" s="3">
        <f>VLOOKUP('Nikes Sales Dataset - Worked f'!A:A,'Nikes Sales Dataset - Worked f'!A:I,9,FALSE)</f>
        <v>1</v>
      </c>
      <c r="H1730" s="9">
        <f>VLOOKUP('Nikes Sales Dataset - Worked f'!A:A,'Nikes Sales Dataset - Worked f'!A:K,11,FALSE)</f>
        <v>6110.0300000000007</v>
      </c>
      <c r="I1730">
        <f>_xlfn.XLOOKUP('Cleaned and Transformed Dataset'!A:A,'Nikes Sales Dataset - Worked f'!A:A,'Nikes Sales Dataset - Worked f'!M:M)</f>
        <v>0</v>
      </c>
      <c r="J1730" s="9">
        <f>_xlfn.XLOOKUP(A:A,'Nikes Sales Dataset - Worked f'!A:A,'Nikes Sales Dataset - Worked f'!N:N)</f>
        <v>6110.0300000000007</v>
      </c>
      <c r="K1730" s="3">
        <f>_xlfn.XLOOKUP(A:A,'Nikes Sales Dataset - Worked f'!A:A,'Nikes Sales Dataset - Worked f'!P:P)</f>
        <v>6110.0300000000007</v>
      </c>
      <c r="L1730" s="7" t="str">
        <f>VLOOKUP('Nikes Sales Dataset - Worked f'!A:A,'Nikes Sales Dataset - Worked f'!A:R,18,FALSE)</f>
        <v>Unknown Date</v>
      </c>
      <c r="M1730" s="7" t="str">
        <f>_xlfn.XLOOKUP(A:A,'Nikes Sales Dataset - Worked f'!A:A,'Nikes Sales Dataset - Worked f'!S:S)</f>
        <v>Unknown</v>
      </c>
      <c r="N1730" s="7" t="str">
        <f>_xlfn.XLOOKUP(A:A,'Nikes Sales Dataset - Worked f'!A:A,'Nikes Sales Dataset - Worked f'!T:T)</f>
        <v>Unknown</v>
      </c>
      <c r="O1730" t="str">
        <f>_xlfn.XLOOKUP(A:A,'Nikes Sales Dataset - Worked f'!A:A,'Nikes Sales Dataset - Worked f'!U:U)</f>
        <v>Online</v>
      </c>
      <c r="P1730" t="str">
        <f>_xlfn.XLOOKUP(A:A,'Nikes Sales Dataset - Worked f'!A:A,'Nikes Sales Dataset - Worked f'!W:W)</f>
        <v>Bangalore</v>
      </c>
      <c r="Q1730" s="9">
        <f>_xlfn.XLOOKUP(A:A,'Nikes Sales Dataset - Worked f'!A:A,'Nikes Sales Dataset - Worked f'!X:X)</f>
        <v>1376.74</v>
      </c>
    </row>
    <row r="1731" spans="1:17" x14ac:dyDescent="0.25">
      <c r="A1731" s="4">
        <v>3729</v>
      </c>
      <c r="B1731" t="str">
        <f>VLOOKUP('Nikes Sales Dataset - Worked f'!A:A,'Nikes Sales Dataset - Worked f'!A:B,2,FALSE)</f>
        <v>3729_20250206</v>
      </c>
      <c r="C1731" t="str">
        <f>VLOOKUP('Nikes Sales Dataset - Worked f'!A:A,'Nikes Sales Dataset - Worked f'!A:C,3,FALSE)</f>
        <v>Men</v>
      </c>
      <c r="D1731" t="str">
        <f>VLOOKUP('Nikes Sales Dataset - Worked f'!A:A,'Nikes Sales Dataset - Worked f'!A:D,4,FALSE)</f>
        <v>Running</v>
      </c>
      <c r="E1731" t="str">
        <f>VLOOKUP('Nikes Sales Dataset - Worked f'!A:A,'Nikes Sales Dataset - Worked f'!A:E,5,FALSE)</f>
        <v>Free RN</v>
      </c>
      <c r="F1731" t="str">
        <f>VLOOKUP('Nikes Sales Dataset - Worked f'!A:A,'Nikes Sales Dataset - Worked f'!A:G,7,FALSE)</f>
        <v>M</v>
      </c>
      <c r="G1731" s="3">
        <f>VLOOKUP('Nikes Sales Dataset - Worked f'!A:A,'Nikes Sales Dataset - Worked f'!A:I,9,FALSE)</f>
        <v>1</v>
      </c>
      <c r="H1731" s="9">
        <f>VLOOKUP('Nikes Sales Dataset - Worked f'!A:A,'Nikes Sales Dataset - Worked f'!A:K,11,FALSE)</f>
        <v>6110.0300000000007</v>
      </c>
      <c r="I1731">
        <f>_xlfn.XLOOKUP('Cleaned and Transformed Dataset'!A:A,'Nikes Sales Dataset - Worked f'!A:A,'Nikes Sales Dataset - Worked f'!M:M)</f>
        <v>0</v>
      </c>
      <c r="J1731" s="9">
        <f>_xlfn.XLOOKUP(A:A,'Nikes Sales Dataset - Worked f'!A:A,'Nikes Sales Dataset - Worked f'!N:N)</f>
        <v>6110.0300000000007</v>
      </c>
      <c r="K1731" s="3">
        <f>_xlfn.XLOOKUP(A:A,'Nikes Sales Dataset - Worked f'!A:A,'Nikes Sales Dataset - Worked f'!P:P)</f>
        <v>6110.0300000000007</v>
      </c>
      <c r="L1731" s="7">
        <f>VLOOKUP('Nikes Sales Dataset - Worked f'!A:A,'Nikes Sales Dataset - Worked f'!A:R,18,FALSE)</f>
        <v>45694</v>
      </c>
      <c r="M1731" s="7" t="str">
        <f>_xlfn.XLOOKUP(A:A,'Nikes Sales Dataset - Worked f'!A:A,'Nikes Sales Dataset - Worked f'!S:S)</f>
        <v>Feb</v>
      </c>
      <c r="N1731" s="7" t="str">
        <f>_xlfn.XLOOKUP(A:A,'Nikes Sales Dataset - Worked f'!A:A,'Nikes Sales Dataset - Worked f'!T:T)</f>
        <v>2025</v>
      </c>
      <c r="O1731" t="str">
        <f>_xlfn.XLOOKUP(A:A,'Nikes Sales Dataset - Worked f'!A:A,'Nikes Sales Dataset - Worked f'!U:U)</f>
        <v>Retail</v>
      </c>
      <c r="P1731" t="str">
        <f>_xlfn.XLOOKUP(A:A,'Nikes Sales Dataset - Worked f'!A:A,'Nikes Sales Dataset - Worked f'!W:W)</f>
        <v>Hyderabad</v>
      </c>
      <c r="Q1731" s="9">
        <f>_xlfn.XLOOKUP(A:A,'Nikes Sales Dataset - Worked f'!A:A,'Nikes Sales Dataset - Worked f'!X:X)</f>
        <v>2966.82</v>
      </c>
    </row>
    <row r="1732" spans="1:17" x14ac:dyDescent="0.25">
      <c r="A1732" s="4">
        <v>3730</v>
      </c>
      <c r="B1732" t="str">
        <f>VLOOKUP('Nikes Sales Dataset - Worked f'!A:A,'Nikes Sales Dataset - Worked f'!A:B,2,FALSE)</f>
        <v>3730_Unknown Date</v>
      </c>
      <c r="C1732" t="str">
        <f>VLOOKUP('Nikes Sales Dataset - Worked f'!A:A,'Nikes Sales Dataset - Worked f'!A:C,3,FALSE)</f>
        <v>Kids</v>
      </c>
      <c r="D1732" t="str">
        <f>VLOOKUP('Nikes Sales Dataset - Worked f'!A:A,'Nikes Sales Dataset - Worked f'!A:D,4,FALSE)</f>
        <v>Training</v>
      </c>
      <c r="E1732" t="str">
        <f>VLOOKUP('Nikes Sales Dataset - Worked f'!A:A,'Nikes Sales Dataset - Worked f'!A:E,5,FALSE)</f>
        <v>ZoomX Invincible</v>
      </c>
      <c r="F1732" t="str">
        <f>VLOOKUP('Nikes Sales Dataset - Worked f'!A:A,'Nikes Sales Dataset - Worked f'!A:G,7,FALSE)</f>
        <v>M</v>
      </c>
      <c r="G1732" s="3">
        <f>VLOOKUP('Nikes Sales Dataset - Worked f'!A:A,'Nikes Sales Dataset - Worked f'!A:I,9,FALSE)</f>
        <v>1</v>
      </c>
      <c r="H1732" s="9">
        <f>VLOOKUP('Nikes Sales Dataset - Worked f'!A:A,'Nikes Sales Dataset - Worked f'!A:K,11,FALSE)</f>
        <v>7865.95</v>
      </c>
      <c r="I1732">
        <f>_xlfn.XLOOKUP('Cleaned and Transformed Dataset'!A:A,'Nikes Sales Dataset - Worked f'!A:A,'Nikes Sales Dataset - Worked f'!M:M)</f>
        <v>0</v>
      </c>
      <c r="J1732" s="9">
        <f>_xlfn.XLOOKUP(A:A,'Nikes Sales Dataset - Worked f'!A:A,'Nikes Sales Dataset - Worked f'!N:N)</f>
        <v>7865.95</v>
      </c>
      <c r="K1732" s="3">
        <f>_xlfn.XLOOKUP(A:A,'Nikes Sales Dataset - Worked f'!A:A,'Nikes Sales Dataset - Worked f'!P:P)</f>
        <v>7865.95</v>
      </c>
      <c r="L1732" s="7" t="str">
        <f>VLOOKUP('Nikes Sales Dataset - Worked f'!A:A,'Nikes Sales Dataset - Worked f'!A:R,18,FALSE)</f>
        <v>Unknown Date</v>
      </c>
      <c r="M1732" s="7" t="str">
        <f>_xlfn.XLOOKUP(A:A,'Nikes Sales Dataset - Worked f'!A:A,'Nikes Sales Dataset - Worked f'!S:S)</f>
        <v>Unknown</v>
      </c>
      <c r="N1732" s="7" t="str">
        <f>_xlfn.XLOOKUP(A:A,'Nikes Sales Dataset - Worked f'!A:A,'Nikes Sales Dataset - Worked f'!T:T)</f>
        <v>Unknown</v>
      </c>
      <c r="O1732" t="str">
        <f>_xlfn.XLOOKUP(A:A,'Nikes Sales Dataset - Worked f'!A:A,'Nikes Sales Dataset - Worked f'!U:U)</f>
        <v>Online</v>
      </c>
      <c r="P1732" t="str">
        <f>_xlfn.XLOOKUP(A:A,'Nikes Sales Dataset - Worked f'!A:A,'Nikes Sales Dataset - Worked f'!W:W)</f>
        <v>Bangalore</v>
      </c>
      <c r="Q1732" s="9">
        <f>_xlfn.XLOOKUP(A:A,'Nikes Sales Dataset - Worked f'!A:A,'Nikes Sales Dataset - Worked f'!X:X)</f>
        <v>3302.11</v>
      </c>
    </row>
    <row r="1733" spans="1:17" x14ac:dyDescent="0.25">
      <c r="A1733" s="4">
        <v>3731</v>
      </c>
      <c r="B1733" t="str">
        <f>VLOOKUP('Nikes Sales Dataset - Worked f'!A:A,'Nikes Sales Dataset - Worked f'!A:B,2,FALSE)</f>
        <v>3731_20250213</v>
      </c>
      <c r="C1733" t="str">
        <f>VLOOKUP('Nikes Sales Dataset - Worked f'!A:A,'Nikes Sales Dataset - Worked f'!A:C,3,FALSE)</f>
        <v>Kids</v>
      </c>
      <c r="D1733" t="str">
        <f>VLOOKUP('Nikes Sales Dataset - Worked f'!A:A,'Nikes Sales Dataset - Worked f'!A:D,4,FALSE)</f>
        <v>Soccer</v>
      </c>
      <c r="E1733" t="str">
        <f>VLOOKUP('Nikes Sales Dataset - Worked f'!A:A,'Nikes Sales Dataset - Worked f'!A:E,5,FALSE)</f>
        <v>Phantom GT</v>
      </c>
      <c r="F1733" t="str">
        <f>VLOOKUP('Nikes Sales Dataset - Worked f'!A:A,'Nikes Sales Dataset - Worked f'!A:G,7,FALSE)</f>
        <v>L</v>
      </c>
      <c r="G1733" s="3">
        <f>VLOOKUP('Nikes Sales Dataset - Worked f'!A:A,'Nikes Sales Dataset - Worked f'!A:I,9,FALSE)</f>
        <v>1</v>
      </c>
      <c r="H1733" s="9">
        <f>VLOOKUP('Nikes Sales Dataset - Worked f'!A:A,'Nikes Sales Dataset - Worked f'!A:K,11,FALSE)</f>
        <v>7038.04</v>
      </c>
      <c r="I1733">
        <f>_xlfn.XLOOKUP('Cleaned and Transformed Dataset'!A:A,'Nikes Sales Dataset - Worked f'!A:A,'Nikes Sales Dataset - Worked f'!M:M)</f>
        <v>0</v>
      </c>
      <c r="J1733" s="9">
        <f>_xlfn.XLOOKUP(A:A,'Nikes Sales Dataset - Worked f'!A:A,'Nikes Sales Dataset - Worked f'!N:N)</f>
        <v>7038.04</v>
      </c>
      <c r="K1733" s="3">
        <f>_xlfn.XLOOKUP(A:A,'Nikes Sales Dataset - Worked f'!A:A,'Nikes Sales Dataset - Worked f'!P:P)</f>
        <v>7038.04</v>
      </c>
      <c r="L1733" s="7">
        <f>VLOOKUP('Nikes Sales Dataset - Worked f'!A:A,'Nikes Sales Dataset - Worked f'!A:R,18,FALSE)</f>
        <v>45701</v>
      </c>
      <c r="M1733" s="7" t="str">
        <f>_xlfn.XLOOKUP(A:A,'Nikes Sales Dataset - Worked f'!A:A,'Nikes Sales Dataset - Worked f'!S:S)</f>
        <v>Feb</v>
      </c>
      <c r="N1733" s="7" t="str">
        <f>_xlfn.XLOOKUP(A:A,'Nikes Sales Dataset - Worked f'!A:A,'Nikes Sales Dataset - Worked f'!T:T)</f>
        <v>2025</v>
      </c>
      <c r="O1733" t="str">
        <f>_xlfn.XLOOKUP(A:A,'Nikes Sales Dataset - Worked f'!A:A,'Nikes Sales Dataset - Worked f'!U:U)</f>
        <v>Online</v>
      </c>
      <c r="P1733" t="str">
        <f>_xlfn.XLOOKUP(A:A,'Nikes Sales Dataset - Worked f'!A:A,'Nikes Sales Dataset - Worked f'!W:W)</f>
        <v>Delhi</v>
      </c>
      <c r="Q1733" s="9">
        <f>_xlfn.XLOOKUP(A:A,'Nikes Sales Dataset - Worked f'!A:A,'Nikes Sales Dataset - Worked f'!X:X)</f>
        <v>301.89999999999998</v>
      </c>
    </row>
    <row r="1734" spans="1:17" x14ac:dyDescent="0.25">
      <c r="A1734" s="4">
        <v>2016</v>
      </c>
      <c r="B1734" t="str">
        <f>VLOOKUP('Nikes Sales Dataset - Worked f'!A:A,'Nikes Sales Dataset - Worked f'!A:B,2,FALSE)</f>
        <v>2016_Unknown Date</v>
      </c>
      <c r="C1734" t="str">
        <f>VLOOKUP('Nikes Sales Dataset - Worked f'!A:A,'Nikes Sales Dataset - Worked f'!A:C,3,FALSE)</f>
        <v>Women</v>
      </c>
      <c r="D1734" t="str">
        <f>VLOOKUP('Nikes Sales Dataset - Worked f'!A:A,'Nikes Sales Dataset - Worked f'!A:D,4,FALSE)</f>
        <v>Basketball</v>
      </c>
      <c r="E1734" t="str">
        <f>VLOOKUP('Nikes Sales Dataset - Worked f'!A:A,'Nikes Sales Dataset - Worked f'!A:E,5,FALSE)</f>
        <v>Air Jordan</v>
      </c>
      <c r="F1734" t="str">
        <f>VLOOKUP('Nikes Sales Dataset - Worked f'!A:A,'Nikes Sales Dataset - Worked f'!A:G,7,FALSE)</f>
        <v>M</v>
      </c>
      <c r="G1734" s="3">
        <f>VLOOKUP('Nikes Sales Dataset - Worked f'!A:A,'Nikes Sales Dataset - Worked f'!A:I,9,FALSE)</f>
        <v>1</v>
      </c>
      <c r="H1734" s="9">
        <f>VLOOKUP('Nikes Sales Dataset - Worked f'!A:A,'Nikes Sales Dataset - Worked f'!A:K,11,FALSE)</f>
        <v>9871.75</v>
      </c>
      <c r="I1734">
        <f>_xlfn.XLOOKUP('Cleaned and Transformed Dataset'!A:A,'Nikes Sales Dataset - Worked f'!A:A,'Nikes Sales Dataset - Worked f'!M:M)</f>
        <v>0.3</v>
      </c>
      <c r="J1734" s="9">
        <f>_xlfn.XLOOKUP(A:A,'Nikes Sales Dataset - Worked f'!A:A,'Nikes Sales Dataset - Worked f'!N:N)</f>
        <v>6910.2249999999995</v>
      </c>
      <c r="K1734" s="3">
        <f>_xlfn.XLOOKUP(A:A,'Nikes Sales Dataset - Worked f'!A:A,'Nikes Sales Dataset - Worked f'!P:P)</f>
        <v>6910.2249999999995</v>
      </c>
      <c r="L1734" s="7" t="str">
        <f>VLOOKUP('Nikes Sales Dataset - Worked f'!A:A,'Nikes Sales Dataset - Worked f'!A:R,18,FALSE)</f>
        <v>Unknown Date</v>
      </c>
      <c r="M1734" s="7" t="str">
        <f>_xlfn.XLOOKUP(A:A,'Nikes Sales Dataset - Worked f'!A:A,'Nikes Sales Dataset - Worked f'!S:S)</f>
        <v>Unknown</v>
      </c>
      <c r="N1734" s="7" t="str">
        <f>_xlfn.XLOOKUP(A:A,'Nikes Sales Dataset - Worked f'!A:A,'Nikes Sales Dataset - Worked f'!T:T)</f>
        <v>Unknown</v>
      </c>
      <c r="O1734" t="str">
        <f>_xlfn.XLOOKUP(A:A,'Nikes Sales Dataset - Worked f'!A:A,'Nikes Sales Dataset - Worked f'!U:U)</f>
        <v>Retail</v>
      </c>
      <c r="P1734" t="str">
        <f>_xlfn.XLOOKUP(A:A,'Nikes Sales Dataset - Worked f'!A:A,'Nikes Sales Dataset - Worked f'!W:W)</f>
        <v>Hyderabad</v>
      </c>
      <c r="Q1734" s="9">
        <f>_xlfn.XLOOKUP(A:A,'Nikes Sales Dataset - Worked f'!A:A,'Nikes Sales Dataset - Worked f'!X:X)</f>
        <v>2452.69</v>
      </c>
    </row>
    <row r="1735" spans="1:17" x14ac:dyDescent="0.25">
      <c r="A1735" s="4">
        <v>2031</v>
      </c>
      <c r="B1735" t="str">
        <f>VLOOKUP('Nikes Sales Dataset - Worked f'!A:A,'Nikes Sales Dataset - Worked f'!A:B,2,FALSE)</f>
        <v>2031_20240509</v>
      </c>
      <c r="C1735" t="str">
        <f>VLOOKUP('Nikes Sales Dataset - Worked f'!A:A,'Nikes Sales Dataset - Worked f'!A:C,3,FALSE)</f>
        <v>Men</v>
      </c>
      <c r="D1735" t="str">
        <f>VLOOKUP('Nikes Sales Dataset - Worked f'!A:A,'Nikes Sales Dataset - Worked f'!A:D,4,FALSE)</f>
        <v>Soccer</v>
      </c>
      <c r="E1735" t="str">
        <f>VLOOKUP('Nikes Sales Dataset - Worked f'!A:A,'Nikes Sales Dataset - Worked f'!A:E,5,FALSE)</f>
        <v>Premier III</v>
      </c>
      <c r="F1735" t="str">
        <f>VLOOKUP('Nikes Sales Dataset - Worked f'!A:A,'Nikes Sales Dataset - Worked f'!A:G,7,FALSE)</f>
        <v>M</v>
      </c>
      <c r="G1735" s="3">
        <f>VLOOKUP('Nikes Sales Dataset - Worked f'!A:A,'Nikes Sales Dataset - Worked f'!A:I,9,FALSE)</f>
        <v>4</v>
      </c>
      <c r="H1735" s="9">
        <f>VLOOKUP('Nikes Sales Dataset - Worked f'!A:A,'Nikes Sales Dataset - Worked f'!A:K,11,FALSE)</f>
        <v>3493.04</v>
      </c>
      <c r="I1735">
        <f>_xlfn.XLOOKUP('Cleaned and Transformed Dataset'!A:A,'Nikes Sales Dataset - Worked f'!A:A,'Nikes Sales Dataset - Worked f'!M:M)</f>
        <v>0.82</v>
      </c>
      <c r="J1735" s="9">
        <f>_xlfn.XLOOKUP(A:A,'Nikes Sales Dataset - Worked f'!A:A,'Nikes Sales Dataset - Worked f'!N:N)</f>
        <v>628.74720000000013</v>
      </c>
      <c r="K1735" s="3">
        <f>_xlfn.XLOOKUP(A:A,'Nikes Sales Dataset - Worked f'!A:A,'Nikes Sales Dataset - Worked f'!P:P)</f>
        <v>2514.9888000000005</v>
      </c>
      <c r="L1735" s="7">
        <f>VLOOKUP('Nikes Sales Dataset - Worked f'!A:A,'Nikes Sales Dataset - Worked f'!A:R,18,FALSE)</f>
        <v>45421</v>
      </c>
      <c r="M1735" s="7" t="str">
        <f>_xlfn.XLOOKUP(A:A,'Nikes Sales Dataset - Worked f'!A:A,'Nikes Sales Dataset - Worked f'!S:S)</f>
        <v>May</v>
      </c>
      <c r="N1735" s="7" t="str">
        <f>_xlfn.XLOOKUP(A:A,'Nikes Sales Dataset - Worked f'!A:A,'Nikes Sales Dataset - Worked f'!T:T)</f>
        <v>2024</v>
      </c>
      <c r="O1735" t="str">
        <f>_xlfn.XLOOKUP(A:A,'Nikes Sales Dataset - Worked f'!A:A,'Nikes Sales Dataset - Worked f'!U:U)</f>
        <v>Online</v>
      </c>
      <c r="P1735" t="str">
        <f>_xlfn.XLOOKUP(A:A,'Nikes Sales Dataset - Worked f'!A:A,'Nikes Sales Dataset - Worked f'!W:W)</f>
        <v>Delhi</v>
      </c>
      <c r="Q1735" s="9">
        <f>_xlfn.XLOOKUP(A:A,'Nikes Sales Dataset - Worked f'!A:A,'Nikes Sales Dataset - Worked f'!X:X)</f>
        <v>350.7</v>
      </c>
    </row>
    <row r="1736" spans="1:17" x14ac:dyDescent="0.25">
      <c r="A1736" s="4">
        <v>3734</v>
      </c>
      <c r="B1736" t="str">
        <f>VLOOKUP('Nikes Sales Dataset - Worked f'!A:A,'Nikes Sales Dataset - Worked f'!A:B,2,FALSE)</f>
        <v>3734_Unknown Date</v>
      </c>
      <c r="C1736" t="str">
        <f>VLOOKUP('Nikes Sales Dataset - Worked f'!A:A,'Nikes Sales Dataset - Worked f'!A:C,3,FALSE)</f>
        <v>Men</v>
      </c>
      <c r="D1736" t="str">
        <f>VLOOKUP('Nikes Sales Dataset - Worked f'!A:A,'Nikes Sales Dataset - Worked f'!A:D,4,FALSE)</f>
        <v>Basketball</v>
      </c>
      <c r="E1736" t="str">
        <f>VLOOKUP('Nikes Sales Dataset - Worked f'!A:A,'Nikes Sales Dataset - Worked f'!A:E,5,FALSE)</f>
        <v>Air Jordan</v>
      </c>
      <c r="F1736" t="str">
        <f>VLOOKUP('Nikes Sales Dataset - Worked f'!A:A,'Nikes Sales Dataset - Worked f'!A:G,7,FALSE)</f>
        <v>M</v>
      </c>
      <c r="G1736" s="3">
        <f>VLOOKUP('Nikes Sales Dataset - Worked f'!A:A,'Nikes Sales Dataset - Worked f'!A:I,9,FALSE)</f>
        <v>1</v>
      </c>
      <c r="H1736" s="9">
        <f>VLOOKUP('Nikes Sales Dataset - Worked f'!A:A,'Nikes Sales Dataset - Worked f'!A:K,11,FALSE)</f>
        <v>6110.0300000000007</v>
      </c>
      <c r="I1736">
        <f>_xlfn.XLOOKUP('Cleaned and Transformed Dataset'!A:A,'Nikes Sales Dataset - Worked f'!A:A,'Nikes Sales Dataset - Worked f'!M:M)</f>
        <v>0.43</v>
      </c>
      <c r="J1736" s="9">
        <f>_xlfn.XLOOKUP(A:A,'Nikes Sales Dataset - Worked f'!A:A,'Nikes Sales Dataset - Worked f'!N:N)</f>
        <v>3482.7171000000008</v>
      </c>
      <c r="K1736" s="3">
        <f>_xlfn.XLOOKUP(A:A,'Nikes Sales Dataset - Worked f'!A:A,'Nikes Sales Dataset - Worked f'!P:P)</f>
        <v>3482.7171000000008</v>
      </c>
      <c r="L1736" s="7" t="str">
        <f>VLOOKUP('Nikes Sales Dataset - Worked f'!A:A,'Nikes Sales Dataset - Worked f'!A:R,18,FALSE)</f>
        <v>Unknown Date</v>
      </c>
      <c r="M1736" s="7" t="str">
        <f>_xlfn.XLOOKUP(A:A,'Nikes Sales Dataset - Worked f'!A:A,'Nikes Sales Dataset - Worked f'!S:S)</f>
        <v>Unknown</v>
      </c>
      <c r="N1736" s="7" t="str">
        <f>_xlfn.XLOOKUP(A:A,'Nikes Sales Dataset - Worked f'!A:A,'Nikes Sales Dataset - Worked f'!T:T)</f>
        <v>Unknown</v>
      </c>
      <c r="O1736" t="str">
        <f>_xlfn.XLOOKUP(A:A,'Nikes Sales Dataset - Worked f'!A:A,'Nikes Sales Dataset - Worked f'!U:U)</f>
        <v>Online</v>
      </c>
      <c r="P1736" t="str">
        <f>_xlfn.XLOOKUP(A:A,'Nikes Sales Dataset - Worked f'!A:A,'Nikes Sales Dataset - Worked f'!W:W)</f>
        <v>Kolkata</v>
      </c>
      <c r="Q1736" s="9">
        <f>_xlfn.XLOOKUP(A:A,'Nikes Sales Dataset - Worked f'!A:A,'Nikes Sales Dataset - Worked f'!X:X)</f>
        <v>1537.11</v>
      </c>
    </row>
    <row r="1737" spans="1:17" x14ac:dyDescent="0.25">
      <c r="A1737" s="4">
        <v>3735</v>
      </c>
      <c r="B1737" t="str">
        <f>VLOOKUP('Nikes Sales Dataset - Worked f'!A:A,'Nikes Sales Dataset - Worked f'!A:B,2,FALSE)</f>
        <v>3735_20240919</v>
      </c>
      <c r="C1737" t="str">
        <f>VLOOKUP('Nikes Sales Dataset - Worked f'!A:A,'Nikes Sales Dataset - Worked f'!A:C,3,FALSE)</f>
        <v>Kids</v>
      </c>
      <c r="D1737" t="str">
        <f>VLOOKUP('Nikes Sales Dataset - Worked f'!A:A,'Nikes Sales Dataset - Worked f'!A:D,4,FALSE)</f>
        <v>Basketball</v>
      </c>
      <c r="E1737" t="str">
        <f>VLOOKUP('Nikes Sales Dataset - Worked f'!A:A,'Nikes Sales Dataset - Worked f'!A:E,5,FALSE)</f>
        <v>LeBron 20</v>
      </c>
      <c r="F1737" t="str">
        <f>VLOOKUP('Nikes Sales Dataset - Worked f'!A:A,'Nikes Sales Dataset - Worked f'!A:G,7,FALSE)</f>
        <v>M</v>
      </c>
      <c r="G1737" s="3">
        <f>VLOOKUP('Nikes Sales Dataset - Worked f'!A:A,'Nikes Sales Dataset - Worked f'!A:I,9,FALSE)</f>
        <v>1</v>
      </c>
      <c r="H1737" s="9">
        <f>VLOOKUP('Nikes Sales Dataset - Worked f'!A:A,'Nikes Sales Dataset - Worked f'!A:K,11,FALSE)</f>
        <v>2248.14</v>
      </c>
      <c r="I1737">
        <f>_xlfn.XLOOKUP('Cleaned and Transformed Dataset'!A:A,'Nikes Sales Dataset - Worked f'!A:A,'Nikes Sales Dataset - Worked f'!M:M)</f>
        <v>0</v>
      </c>
      <c r="J1737" s="9">
        <f>_xlfn.XLOOKUP(A:A,'Nikes Sales Dataset - Worked f'!A:A,'Nikes Sales Dataset - Worked f'!N:N)</f>
        <v>2248.14</v>
      </c>
      <c r="K1737" s="3">
        <f>_xlfn.XLOOKUP(A:A,'Nikes Sales Dataset - Worked f'!A:A,'Nikes Sales Dataset - Worked f'!P:P)</f>
        <v>2248.14</v>
      </c>
      <c r="L1737" s="7">
        <f>VLOOKUP('Nikes Sales Dataset - Worked f'!A:A,'Nikes Sales Dataset - Worked f'!A:R,18,FALSE)</f>
        <v>45554</v>
      </c>
      <c r="M1737" s="7" t="str">
        <f>_xlfn.XLOOKUP(A:A,'Nikes Sales Dataset - Worked f'!A:A,'Nikes Sales Dataset - Worked f'!S:S)</f>
        <v>Sep</v>
      </c>
      <c r="N1737" s="7" t="str">
        <f>_xlfn.XLOOKUP(A:A,'Nikes Sales Dataset - Worked f'!A:A,'Nikes Sales Dataset - Worked f'!T:T)</f>
        <v>2024</v>
      </c>
      <c r="O1737" t="str">
        <f>_xlfn.XLOOKUP(A:A,'Nikes Sales Dataset - Worked f'!A:A,'Nikes Sales Dataset - Worked f'!U:U)</f>
        <v>Online</v>
      </c>
      <c r="P1737" t="str">
        <f>_xlfn.XLOOKUP(A:A,'Nikes Sales Dataset - Worked f'!A:A,'Nikes Sales Dataset - Worked f'!W:W)</f>
        <v>Bangalore</v>
      </c>
      <c r="Q1737" s="9">
        <f>_xlfn.XLOOKUP(A:A,'Nikes Sales Dataset - Worked f'!A:A,'Nikes Sales Dataset - Worked f'!X:X)</f>
        <v>3686.2</v>
      </c>
    </row>
    <row r="1738" spans="1:17" x14ac:dyDescent="0.25">
      <c r="A1738" s="4">
        <v>3736</v>
      </c>
      <c r="B1738" t="str">
        <f>VLOOKUP('Nikes Sales Dataset - Worked f'!A:A,'Nikes Sales Dataset - Worked f'!A:B,2,FALSE)</f>
        <v>3736_Unknown Date</v>
      </c>
      <c r="C1738" t="str">
        <f>VLOOKUP('Nikes Sales Dataset - Worked f'!A:A,'Nikes Sales Dataset - Worked f'!A:C,3,FALSE)</f>
        <v>Men</v>
      </c>
      <c r="D1738" t="str">
        <f>VLOOKUP('Nikes Sales Dataset - Worked f'!A:A,'Nikes Sales Dataset - Worked f'!A:D,4,FALSE)</f>
        <v>Training</v>
      </c>
      <c r="E1738" t="str">
        <f>VLOOKUP('Nikes Sales Dataset - Worked f'!A:A,'Nikes Sales Dataset - Worked f'!A:E,5,FALSE)</f>
        <v>ZoomX Invincible</v>
      </c>
      <c r="F1738" t="str">
        <f>VLOOKUP('Nikes Sales Dataset - Worked f'!A:A,'Nikes Sales Dataset - Worked f'!A:G,7,FALSE)</f>
        <v>M</v>
      </c>
      <c r="G1738" s="3">
        <f>VLOOKUP('Nikes Sales Dataset - Worked f'!A:A,'Nikes Sales Dataset - Worked f'!A:I,9,FALSE)</f>
        <v>1</v>
      </c>
      <c r="H1738" s="9">
        <f>VLOOKUP('Nikes Sales Dataset - Worked f'!A:A,'Nikes Sales Dataset - Worked f'!A:K,11,FALSE)</f>
        <v>6110.0300000000007</v>
      </c>
      <c r="I1738">
        <f>_xlfn.XLOOKUP('Cleaned and Transformed Dataset'!A:A,'Nikes Sales Dataset - Worked f'!A:A,'Nikes Sales Dataset - Worked f'!M:M)</f>
        <v>0.38</v>
      </c>
      <c r="J1738" s="9">
        <f>_xlfn.XLOOKUP(A:A,'Nikes Sales Dataset - Worked f'!A:A,'Nikes Sales Dataset - Worked f'!N:N)</f>
        <v>3788.2186000000006</v>
      </c>
      <c r="K1738" s="3">
        <f>_xlfn.XLOOKUP(A:A,'Nikes Sales Dataset - Worked f'!A:A,'Nikes Sales Dataset - Worked f'!P:P)</f>
        <v>3788.2186000000006</v>
      </c>
      <c r="L1738" s="7" t="str">
        <f>VLOOKUP('Nikes Sales Dataset - Worked f'!A:A,'Nikes Sales Dataset - Worked f'!A:R,18,FALSE)</f>
        <v>Unknown Date</v>
      </c>
      <c r="M1738" s="7" t="str">
        <f>_xlfn.XLOOKUP(A:A,'Nikes Sales Dataset - Worked f'!A:A,'Nikes Sales Dataset - Worked f'!S:S)</f>
        <v>Unknown</v>
      </c>
      <c r="N1738" s="7" t="str">
        <f>_xlfn.XLOOKUP(A:A,'Nikes Sales Dataset - Worked f'!A:A,'Nikes Sales Dataset - Worked f'!T:T)</f>
        <v>Unknown</v>
      </c>
      <c r="O1738" t="str">
        <f>_xlfn.XLOOKUP(A:A,'Nikes Sales Dataset - Worked f'!A:A,'Nikes Sales Dataset - Worked f'!U:U)</f>
        <v>Retail</v>
      </c>
      <c r="P1738" t="str">
        <f>_xlfn.XLOOKUP(A:A,'Nikes Sales Dataset - Worked f'!A:A,'Nikes Sales Dataset - Worked f'!W:W)</f>
        <v>Pune</v>
      </c>
      <c r="Q1738" s="9">
        <f>_xlfn.XLOOKUP(A:A,'Nikes Sales Dataset - Worked f'!A:A,'Nikes Sales Dataset - Worked f'!X:X)</f>
        <v>-1171.6099999999999</v>
      </c>
    </row>
    <row r="1739" spans="1:17" x14ac:dyDescent="0.25">
      <c r="A1739" s="4">
        <v>3737</v>
      </c>
      <c r="B1739" t="str">
        <f>VLOOKUP('Nikes Sales Dataset - Worked f'!A:A,'Nikes Sales Dataset - Worked f'!A:B,2,FALSE)</f>
        <v>3737_Unknown Date</v>
      </c>
      <c r="C1739" t="str">
        <f>VLOOKUP('Nikes Sales Dataset - Worked f'!A:A,'Nikes Sales Dataset - Worked f'!A:C,3,FALSE)</f>
        <v>Kids</v>
      </c>
      <c r="D1739" t="str">
        <f>VLOOKUP('Nikes Sales Dataset - Worked f'!A:A,'Nikes Sales Dataset - Worked f'!A:D,4,FALSE)</f>
        <v>Basketball</v>
      </c>
      <c r="E1739" t="str">
        <f>VLOOKUP('Nikes Sales Dataset - Worked f'!A:A,'Nikes Sales Dataset - Worked f'!A:E,5,FALSE)</f>
        <v>Air Jordan</v>
      </c>
      <c r="F1739" t="str">
        <f>VLOOKUP('Nikes Sales Dataset - Worked f'!A:A,'Nikes Sales Dataset - Worked f'!A:G,7,FALSE)</f>
        <v>XL</v>
      </c>
      <c r="G1739" s="3">
        <f>VLOOKUP('Nikes Sales Dataset - Worked f'!A:A,'Nikes Sales Dataset - Worked f'!A:I,9,FALSE)</f>
        <v>0</v>
      </c>
      <c r="H1739" s="9">
        <f>VLOOKUP('Nikes Sales Dataset - Worked f'!A:A,'Nikes Sales Dataset - Worked f'!A:K,11,FALSE)</f>
        <v>6110.0300000000007</v>
      </c>
      <c r="I1739">
        <f>_xlfn.XLOOKUP('Cleaned and Transformed Dataset'!A:A,'Nikes Sales Dataset - Worked f'!A:A,'Nikes Sales Dataset - Worked f'!M:M)</f>
        <v>0</v>
      </c>
      <c r="J1739" s="9">
        <f>_xlfn.XLOOKUP(A:A,'Nikes Sales Dataset - Worked f'!A:A,'Nikes Sales Dataset - Worked f'!N:N)</f>
        <v>6110.0300000000007</v>
      </c>
      <c r="K1739" s="3">
        <f>_xlfn.XLOOKUP(A:A,'Nikes Sales Dataset - Worked f'!A:A,'Nikes Sales Dataset - Worked f'!P:P)</f>
        <v>0</v>
      </c>
      <c r="L1739" s="7" t="str">
        <f>VLOOKUP('Nikes Sales Dataset - Worked f'!A:A,'Nikes Sales Dataset - Worked f'!A:R,18,FALSE)</f>
        <v>Unknown Date</v>
      </c>
      <c r="M1739" s="7" t="str">
        <f>_xlfn.XLOOKUP(A:A,'Nikes Sales Dataset - Worked f'!A:A,'Nikes Sales Dataset - Worked f'!S:S)</f>
        <v>Unknown</v>
      </c>
      <c r="N1739" s="7" t="str">
        <f>_xlfn.XLOOKUP(A:A,'Nikes Sales Dataset - Worked f'!A:A,'Nikes Sales Dataset - Worked f'!T:T)</f>
        <v>Unknown</v>
      </c>
      <c r="O1739" t="str">
        <f>_xlfn.XLOOKUP(A:A,'Nikes Sales Dataset - Worked f'!A:A,'Nikes Sales Dataset - Worked f'!U:U)</f>
        <v>Retail</v>
      </c>
      <c r="P1739" t="str">
        <f>_xlfn.XLOOKUP(A:A,'Nikes Sales Dataset - Worked f'!A:A,'Nikes Sales Dataset - Worked f'!W:W)</f>
        <v>Pune</v>
      </c>
      <c r="Q1739" s="9">
        <f>_xlfn.XLOOKUP(A:A,'Nikes Sales Dataset - Worked f'!A:A,'Nikes Sales Dataset - Worked f'!X:X)</f>
        <v>690.1</v>
      </c>
    </row>
    <row r="1740" spans="1:17" x14ac:dyDescent="0.25">
      <c r="A1740" s="4">
        <v>3738</v>
      </c>
      <c r="B1740" t="str">
        <f>VLOOKUP('Nikes Sales Dataset - Worked f'!A:A,'Nikes Sales Dataset - Worked f'!A:B,2,FALSE)</f>
        <v>3738_20250330</v>
      </c>
      <c r="C1740" t="str">
        <f>VLOOKUP('Nikes Sales Dataset - Worked f'!A:A,'Nikes Sales Dataset - Worked f'!A:C,3,FALSE)</f>
        <v>Men</v>
      </c>
      <c r="D1740" t="str">
        <f>VLOOKUP('Nikes Sales Dataset - Worked f'!A:A,'Nikes Sales Dataset - Worked f'!A:D,4,FALSE)</f>
        <v>Soccer</v>
      </c>
      <c r="E1740" t="str">
        <f>VLOOKUP('Nikes Sales Dataset - Worked f'!A:A,'Nikes Sales Dataset - Worked f'!A:E,5,FALSE)</f>
        <v>Premier III</v>
      </c>
      <c r="F1740" t="str">
        <f>VLOOKUP('Nikes Sales Dataset - Worked f'!A:A,'Nikes Sales Dataset - Worked f'!A:G,7,FALSE)</f>
        <v>L</v>
      </c>
      <c r="G1740" s="3">
        <f>VLOOKUP('Nikes Sales Dataset - Worked f'!A:A,'Nikes Sales Dataset - Worked f'!A:I,9,FALSE)</f>
        <v>1</v>
      </c>
      <c r="H1740" s="9">
        <f>VLOOKUP('Nikes Sales Dataset - Worked f'!A:A,'Nikes Sales Dataset - Worked f'!A:K,11,FALSE)</f>
        <v>6968.08</v>
      </c>
      <c r="I1740">
        <f>_xlfn.XLOOKUP('Cleaned and Transformed Dataset'!A:A,'Nikes Sales Dataset - Worked f'!A:A,'Nikes Sales Dataset - Worked f'!M:M)</f>
        <v>0.02</v>
      </c>
      <c r="J1740" s="9">
        <f>_xlfn.XLOOKUP(A:A,'Nikes Sales Dataset - Worked f'!A:A,'Nikes Sales Dataset - Worked f'!N:N)</f>
        <v>6828.7183999999997</v>
      </c>
      <c r="K1740" s="3">
        <f>_xlfn.XLOOKUP(A:A,'Nikes Sales Dataset - Worked f'!A:A,'Nikes Sales Dataset - Worked f'!P:P)</f>
        <v>6828.7183999999997</v>
      </c>
      <c r="L1740" s="7">
        <f>VLOOKUP('Nikes Sales Dataset - Worked f'!A:A,'Nikes Sales Dataset - Worked f'!A:R,18,FALSE)</f>
        <v>45746</v>
      </c>
      <c r="M1740" s="7" t="str">
        <f>_xlfn.XLOOKUP(A:A,'Nikes Sales Dataset - Worked f'!A:A,'Nikes Sales Dataset - Worked f'!S:S)</f>
        <v>Mar</v>
      </c>
      <c r="N1740" s="7" t="str">
        <f>_xlfn.XLOOKUP(A:A,'Nikes Sales Dataset - Worked f'!A:A,'Nikes Sales Dataset - Worked f'!T:T)</f>
        <v>2025</v>
      </c>
      <c r="O1740" t="str">
        <f>_xlfn.XLOOKUP(A:A,'Nikes Sales Dataset - Worked f'!A:A,'Nikes Sales Dataset - Worked f'!U:U)</f>
        <v>Online</v>
      </c>
      <c r="P1740" t="str">
        <f>_xlfn.XLOOKUP(A:A,'Nikes Sales Dataset - Worked f'!A:A,'Nikes Sales Dataset - Worked f'!W:W)</f>
        <v>Delhi</v>
      </c>
      <c r="Q1740" s="9">
        <f>_xlfn.XLOOKUP(A:A,'Nikes Sales Dataset - Worked f'!A:A,'Nikes Sales Dataset - Worked f'!X:X)</f>
        <v>-673.94</v>
      </c>
    </row>
    <row r="1741" spans="1:17" x14ac:dyDescent="0.25">
      <c r="A1741" s="4">
        <v>3739</v>
      </c>
      <c r="B1741" t="str">
        <f>VLOOKUP('Nikes Sales Dataset - Worked f'!A:A,'Nikes Sales Dataset - Worked f'!A:B,2,FALSE)</f>
        <v>3739_20250113</v>
      </c>
      <c r="C1741" t="str">
        <f>VLOOKUP('Nikes Sales Dataset - Worked f'!A:A,'Nikes Sales Dataset - Worked f'!A:C,3,FALSE)</f>
        <v>Women</v>
      </c>
      <c r="D1741" t="str">
        <f>VLOOKUP('Nikes Sales Dataset - Worked f'!A:A,'Nikes Sales Dataset - Worked f'!A:D,4,FALSE)</f>
        <v>Training</v>
      </c>
      <c r="E1741" t="str">
        <f>VLOOKUP('Nikes Sales Dataset - Worked f'!A:A,'Nikes Sales Dataset - Worked f'!A:E,5,FALSE)</f>
        <v>SuperRep Go</v>
      </c>
      <c r="F1741" t="str">
        <f>VLOOKUP('Nikes Sales Dataset - Worked f'!A:A,'Nikes Sales Dataset - Worked f'!A:G,7,FALSE)</f>
        <v>L</v>
      </c>
      <c r="G1741" s="3">
        <f>VLOOKUP('Nikes Sales Dataset - Worked f'!A:A,'Nikes Sales Dataset - Worked f'!A:I,9,FALSE)</f>
        <v>-1</v>
      </c>
      <c r="H1741" s="9">
        <f>VLOOKUP('Nikes Sales Dataset - Worked f'!A:A,'Nikes Sales Dataset - Worked f'!A:K,11,FALSE)</f>
        <v>5050.05</v>
      </c>
      <c r="I1741">
        <f>_xlfn.XLOOKUP('Cleaned and Transformed Dataset'!A:A,'Nikes Sales Dataset - Worked f'!A:A,'Nikes Sales Dataset - Worked f'!M:M)</f>
        <v>0</v>
      </c>
      <c r="J1741" s="9">
        <f>_xlfn.XLOOKUP(A:A,'Nikes Sales Dataset - Worked f'!A:A,'Nikes Sales Dataset - Worked f'!N:N)</f>
        <v>5050.05</v>
      </c>
      <c r="K1741" s="3">
        <f>_xlfn.XLOOKUP(A:A,'Nikes Sales Dataset - Worked f'!A:A,'Nikes Sales Dataset - Worked f'!P:P)</f>
        <v>-5050.05</v>
      </c>
      <c r="L1741" s="7">
        <f>VLOOKUP('Nikes Sales Dataset - Worked f'!A:A,'Nikes Sales Dataset - Worked f'!A:R,18,FALSE)</f>
        <v>45670</v>
      </c>
      <c r="M1741" s="7" t="str">
        <f>_xlfn.XLOOKUP(A:A,'Nikes Sales Dataset - Worked f'!A:A,'Nikes Sales Dataset - Worked f'!S:S)</f>
        <v>Jan</v>
      </c>
      <c r="N1741" s="7" t="str">
        <f>_xlfn.XLOOKUP(A:A,'Nikes Sales Dataset - Worked f'!A:A,'Nikes Sales Dataset - Worked f'!T:T)</f>
        <v>2025</v>
      </c>
      <c r="O1741" t="str">
        <f>_xlfn.XLOOKUP(A:A,'Nikes Sales Dataset - Worked f'!A:A,'Nikes Sales Dataset - Worked f'!U:U)</f>
        <v>Online</v>
      </c>
      <c r="P1741" t="str">
        <f>_xlfn.XLOOKUP(A:A,'Nikes Sales Dataset - Worked f'!A:A,'Nikes Sales Dataset - Worked f'!W:W)</f>
        <v>Kolkata</v>
      </c>
      <c r="Q1741" s="9">
        <f>_xlfn.XLOOKUP(A:A,'Nikes Sales Dataset - Worked f'!A:A,'Nikes Sales Dataset - Worked f'!X:X)</f>
        <v>3928.19</v>
      </c>
    </row>
    <row r="1742" spans="1:17" x14ac:dyDescent="0.25">
      <c r="A1742" s="4">
        <v>3740</v>
      </c>
      <c r="B1742" t="str">
        <f>VLOOKUP('Nikes Sales Dataset - Worked f'!A:A,'Nikes Sales Dataset - Worked f'!A:B,2,FALSE)</f>
        <v>3740_20230921</v>
      </c>
      <c r="C1742" t="str">
        <f>VLOOKUP('Nikes Sales Dataset - Worked f'!A:A,'Nikes Sales Dataset - Worked f'!A:C,3,FALSE)</f>
        <v>Men</v>
      </c>
      <c r="D1742" t="str">
        <f>VLOOKUP('Nikes Sales Dataset - Worked f'!A:A,'Nikes Sales Dataset - Worked f'!A:D,4,FALSE)</f>
        <v>Basketball</v>
      </c>
      <c r="E1742" t="str">
        <f>VLOOKUP('Nikes Sales Dataset - Worked f'!A:A,'Nikes Sales Dataset - Worked f'!A:E,5,FALSE)</f>
        <v>Zoom Freak</v>
      </c>
      <c r="F1742" t="str">
        <f>VLOOKUP('Nikes Sales Dataset - Worked f'!A:A,'Nikes Sales Dataset - Worked f'!A:G,7,FALSE)</f>
        <v>M</v>
      </c>
      <c r="G1742" s="3">
        <f>VLOOKUP('Nikes Sales Dataset - Worked f'!A:A,'Nikes Sales Dataset - Worked f'!A:I,9,FALSE)</f>
        <v>0</v>
      </c>
      <c r="H1742" s="9">
        <f>VLOOKUP('Nikes Sales Dataset - Worked f'!A:A,'Nikes Sales Dataset - Worked f'!A:K,11,FALSE)</f>
        <v>6110.0300000000007</v>
      </c>
      <c r="I1742">
        <f>_xlfn.XLOOKUP('Cleaned and Transformed Dataset'!A:A,'Nikes Sales Dataset - Worked f'!A:A,'Nikes Sales Dataset - Worked f'!M:M)</f>
        <v>0</v>
      </c>
      <c r="J1742" s="9">
        <f>_xlfn.XLOOKUP(A:A,'Nikes Sales Dataset - Worked f'!A:A,'Nikes Sales Dataset - Worked f'!N:N)</f>
        <v>6110.0300000000007</v>
      </c>
      <c r="K1742" s="3">
        <f>_xlfn.XLOOKUP(A:A,'Nikes Sales Dataset - Worked f'!A:A,'Nikes Sales Dataset - Worked f'!P:P)</f>
        <v>0</v>
      </c>
      <c r="L1742" s="7">
        <f>VLOOKUP('Nikes Sales Dataset - Worked f'!A:A,'Nikes Sales Dataset - Worked f'!A:R,18,FALSE)</f>
        <v>45190</v>
      </c>
      <c r="M1742" s="7" t="str">
        <f>_xlfn.XLOOKUP(A:A,'Nikes Sales Dataset - Worked f'!A:A,'Nikes Sales Dataset - Worked f'!S:S)</f>
        <v>Sep</v>
      </c>
      <c r="N1742" s="7" t="str">
        <f>_xlfn.XLOOKUP(A:A,'Nikes Sales Dataset - Worked f'!A:A,'Nikes Sales Dataset - Worked f'!T:T)</f>
        <v>2023</v>
      </c>
      <c r="O1742" t="str">
        <f>_xlfn.XLOOKUP(A:A,'Nikes Sales Dataset - Worked f'!A:A,'Nikes Sales Dataset - Worked f'!U:U)</f>
        <v>Retail</v>
      </c>
      <c r="P1742" t="str">
        <f>_xlfn.XLOOKUP(A:A,'Nikes Sales Dataset - Worked f'!A:A,'Nikes Sales Dataset - Worked f'!W:W)</f>
        <v>Pune</v>
      </c>
      <c r="Q1742" s="9">
        <f>_xlfn.XLOOKUP(A:A,'Nikes Sales Dataset - Worked f'!A:A,'Nikes Sales Dataset - Worked f'!X:X)</f>
        <v>2909.82</v>
      </c>
    </row>
    <row r="1743" spans="1:17" x14ac:dyDescent="0.25">
      <c r="A1743" s="4">
        <v>3741</v>
      </c>
      <c r="B1743" t="str">
        <f>VLOOKUP('Nikes Sales Dataset - Worked f'!A:A,'Nikes Sales Dataset - Worked f'!A:B,2,FALSE)</f>
        <v>3741_20250713</v>
      </c>
      <c r="C1743" t="str">
        <f>VLOOKUP('Nikes Sales Dataset - Worked f'!A:A,'Nikes Sales Dataset - Worked f'!A:C,3,FALSE)</f>
        <v>Kids</v>
      </c>
      <c r="D1743" t="str">
        <f>VLOOKUP('Nikes Sales Dataset - Worked f'!A:A,'Nikes Sales Dataset - Worked f'!A:D,4,FALSE)</f>
        <v>Lifestyle</v>
      </c>
      <c r="E1743" t="str">
        <f>VLOOKUP('Nikes Sales Dataset - Worked f'!A:A,'Nikes Sales Dataset - Worked f'!A:E,5,FALSE)</f>
        <v>Air Force 1</v>
      </c>
      <c r="F1743" t="str">
        <f>VLOOKUP('Nikes Sales Dataset - Worked f'!A:A,'Nikes Sales Dataset - Worked f'!A:G,7,FALSE)</f>
        <v>L</v>
      </c>
      <c r="G1743" s="3">
        <f>VLOOKUP('Nikes Sales Dataset - Worked f'!A:A,'Nikes Sales Dataset - Worked f'!A:I,9,FALSE)</f>
        <v>2</v>
      </c>
      <c r="H1743" s="9">
        <f>VLOOKUP('Nikes Sales Dataset - Worked f'!A:A,'Nikes Sales Dataset - Worked f'!A:K,11,FALSE)</f>
        <v>8927.2199999999993</v>
      </c>
      <c r="I1743">
        <f>_xlfn.XLOOKUP('Cleaned and Transformed Dataset'!A:A,'Nikes Sales Dataset - Worked f'!A:A,'Nikes Sales Dataset - Worked f'!M:M)</f>
        <v>0.2</v>
      </c>
      <c r="J1743" s="9">
        <f>_xlfn.XLOOKUP(A:A,'Nikes Sales Dataset - Worked f'!A:A,'Nikes Sales Dataset - Worked f'!N:N)</f>
        <v>7141.7759999999998</v>
      </c>
      <c r="K1743" s="3">
        <f>_xlfn.XLOOKUP(A:A,'Nikes Sales Dataset - Worked f'!A:A,'Nikes Sales Dataset - Worked f'!P:P)</f>
        <v>14283.552</v>
      </c>
      <c r="L1743" s="7">
        <f>VLOOKUP('Nikes Sales Dataset - Worked f'!A:A,'Nikes Sales Dataset - Worked f'!A:R,18,FALSE)</f>
        <v>45851</v>
      </c>
      <c r="M1743" s="7" t="str">
        <f>_xlfn.XLOOKUP(A:A,'Nikes Sales Dataset - Worked f'!A:A,'Nikes Sales Dataset - Worked f'!S:S)</f>
        <v>Jul</v>
      </c>
      <c r="N1743" s="7" t="str">
        <f>_xlfn.XLOOKUP(A:A,'Nikes Sales Dataset - Worked f'!A:A,'Nikes Sales Dataset - Worked f'!T:T)</f>
        <v>2025</v>
      </c>
      <c r="O1743" t="str">
        <f>_xlfn.XLOOKUP(A:A,'Nikes Sales Dataset - Worked f'!A:A,'Nikes Sales Dataset - Worked f'!U:U)</f>
        <v>Retail</v>
      </c>
      <c r="P1743" t="str">
        <f>_xlfn.XLOOKUP(A:A,'Nikes Sales Dataset - Worked f'!A:A,'Nikes Sales Dataset - Worked f'!W:W)</f>
        <v>Kolkata</v>
      </c>
      <c r="Q1743" s="9">
        <f>_xlfn.XLOOKUP(A:A,'Nikes Sales Dataset - Worked f'!A:A,'Nikes Sales Dataset - Worked f'!X:X)</f>
        <v>821.32</v>
      </c>
    </row>
    <row r="1744" spans="1:17" x14ac:dyDescent="0.25">
      <c r="A1744" s="4">
        <v>3742</v>
      </c>
      <c r="B1744" t="str">
        <f>VLOOKUP('Nikes Sales Dataset - Worked f'!A:A,'Nikes Sales Dataset - Worked f'!A:B,2,FALSE)</f>
        <v>3742_20240620</v>
      </c>
      <c r="C1744" t="str">
        <f>VLOOKUP('Nikes Sales Dataset - Worked f'!A:A,'Nikes Sales Dataset - Worked f'!A:C,3,FALSE)</f>
        <v>Women</v>
      </c>
      <c r="D1744" t="str">
        <f>VLOOKUP('Nikes Sales Dataset - Worked f'!A:A,'Nikes Sales Dataset - Worked f'!A:D,4,FALSE)</f>
        <v>Soccer</v>
      </c>
      <c r="E1744" t="str">
        <f>VLOOKUP('Nikes Sales Dataset - Worked f'!A:A,'Nikes Sales Dataset - Worked f'!A:E,5,FALSE)</f>
        <v>Tiempo Legend</v>
      </c>
      <c r="F1744" t="str">
        <f>VLOOKUP('Nikes Sales Dataset - Worked f'!A:A,'Nikes Sales Dataset - Worked f'!A:G,7,FALSE)</f>
        <v>M</v>
      </c>
      <c r="G1744" s="3">
        <f>VLOOKUP('Nikes Sales Dataset - Worked f'!A:A,'Nikes Sales Dataset - Worked f'!A:I,9,FALSE)</f>
        <v>1</v>
      </c>
      <c r="H1744" s="9">
        <f>VLOOKUP('Nikes Sales Dataset - Worked f'!A:A,'Nikes Sales Dataset - Worked f'!A:K,11,FALSE)</f>
        <v>6110.0300000000007</v>
      </c>
      <c r="I1744">
        <f>_xlfn.XLOOKUP('Cleaned and Transformed Dataset'!A:A,'Nikes Sales Dataset - Worked f'!A:A,'Nikes Sales Dataset - Worked f'!M:M)</f>
        <v>0.78</v>
      </c>
      <c r="J1744" s="9">
        <f>_xlfn.XLOOKUP(A:A,'Nikes Sales Dataset - Worked f'!A:A,'Nikes Sales Dataset - Worked f'!N:N)</f>
        <v>1344.2066</v>
      </c>
      <c r="K1744" s="3">
        <f>_xlfn.XLOOKUP(A:A,'Nikes Sales Dataset - Worked f'!A:A,'Nikes Sales Dataset - Worked f'!P:P)</f>
        <v>1344.2066</v>
      </c>
      <c r="L1744" s="7">
        <f>VLOOKUP('Nikes Sales Dataset - Worked f'!A:A,'Nikes Sales Dataset - Worked f'!A:R,18,FALSE)</f>
        <v>45463</v>
      </c>
      <c r="M1744" s="7" t="str">
        <f>_xlfn.XLOOKUP(A:A,'Nikes Sales Dataset - Worked f'!A:A,'Nikes Sales Dataset - Worked f'!S:S)</f>
        <v>Jun</v>
      </c>
      <c r="N1744" s="7" t="str">
        <f>_xlfn.XLOOKUP(A:A,'Nikes Sales Dataset - Worked f'!A:A,'Nikes Sales Dataset - Worked f'!T:T)</f>
        <v>2024</v>
      </c>
      <c r="O1744" t="str">
        <f>_xlfn.XLOOKUP(A:A,'Nikes Sales Dataset - Worked f'!A:A,'Nikes Sales Dataset - Worked f'!U:U)</f>
        <v>Retail</v>
      </c>
      <c r="P1744" t="str">
        <f>_xlfn.XLOOKUP(A:A,'Nikes Sales Dataset - Worked f'!A:A,'Nikes Sales Dataset - Worked f'!W:W)</f>
        <v>Mumbai</v>
      </c>
      <c r="Q1744" s="9">
        <f>_xlfn.XLOOKUP(A:A,'Nikes Sales Dataset - Worked f'!A:A,'Nikes Sales Dataset - Worked f'!X:X)</f>
        <v>2266.5100000000002</v>
      </c>
    </row>
    <row r="1745" spans="1:17" x14ac:dyDescent="0.25">
      <c r="A1745" s="4">
        <v>3743</v>
      </c>
      <c r="B1745" t="str">
        <f>VLOOKUP('Nikes Sales Dataset - Worked f'!A:A,'Nikes Sales Dataset - Worked f'!A:B,2,FALSE)</f>
        <v>3743_20240823</v>
      </c>
      <c r="C1745" t="str">
        <f>VLOOKUP('Nikes Sales Dataset - Worked f'!A:A,'Nikes Sales Dataset - Worked f'!A:C,3,FALSE)</f>
        <v>Men</v>
      </c>
      <c r="D1745" t="str">
        <f>VLOOKUP('Nikes Sales Dataset - Worked f'!A:A,'Nikes Sales Dataset - Worked f'!A:D,4,FALSE)</f>
        <v>Training</v>
      </c>
      <c r="E1745" t="str">
        <f>VLOOKUP('Nikes Sales Dataset - Worked f'!A:A,'Nikes Sales Dataset - Worked f'!A:E,5,FALSE)</f>
        <v>Flex Trainer</v>
      </c>
      <c r="F1745" t="str">
        <f>VLOOKUP('Nikes Sales Dataset - Worked f'!A:A,'Nikes Sales Dataset - Worked f'!A:G,7,FALSE)</f>
        <v>M</v>
      </c>
      <c r="G1745" s="3">
        <f>VLOOKUP('Nikes Sales Dataset - Worked f'!A:A,'Nikes Sales Dataset - Worked f'!A:I,9,FALSE)</f>
        <v>1</v>
      </c>
      <c r="H1745" s="9">
        <f>VLOOKUP('Nikes Sales Dataset - Worked f'!A:A,'Nikes Sales Dataset - Worked f'!A:K,11,FALSE)</f>
        <v>6110.0300000000007</v>
      </c>
      <c r="I1745">
        <f>_xlfn.XLOOKUP('Cleaned and Transformed Dataset'!A:A,'Nikes Sales Dataset - Worked f'!A:A,'Nikes Sales Dataset - Worked f'!M:M)</f>
        <v>0.2</v>
      </c>
      <c r="J1745" s="9">
        <f>_xlfn.XLOOKUP(A:A,'Nikes Sales Dataset - Worked f'!A:A,'Nikes Sales Dataset - Worked f'!N:N)</f>
        <v>4888.0240000000003</v>
      </c>
      <c r="K1745" s="3">
        <f>_xlfn.XLOOKUP(A:A,'Nikes Sales Dataset - Worked f'!A:A,'Nikes Sales Dataset - Worked f'!P:P)</f>
        <v>4888.0240000000003</v>
      </c>
      <c r="L1745" s="7">
        <f>VLOOKUP('Nikes Sales Dataset - Worked f'!A:A,'Nikes Sales Dataset - Worked f'!A:R,18,FALSE)</f>
        <v>45527</v>
      </c>
      <c r="M1745" s="7" t="str">
        <f>_xlfn.XLOOKUP(A:A,'Nikes Sales Dataset - Worked f'!A:A,'Nikes Sales Dataset - Worked f'!S:S)</f>
        <v>Aug</v>
      </c>
      <c r="N1745" s="7" t="str">
        <f>_xlfn.XLOOKUP(A:A,'Nikes Sales Dataset - Worked f'!A:A,'Nikes Sales Dataset - Worked f'!T:T)</f>
        <v>2024</v>
      </c>
      <c r="O1745" t="str">
        <f>_xlfn.XLOOKUP(A:A,'Nikes Sales Dataset - Worked f'!A:A,'Nikes Sales Dataset - Worked f'!U:U)</f>
        <v>Retail</v>
      </c>
      <c r="P1745" t="str">
        <f>_xlfn.XLOOKUP(A:A,'Nikes Sales Dataset - Worked f'!A:A,'Nikes Sales Dataset - Worked f'!W:W)</f>
        <v>Kolkata</v>
      </c>
      <c r="Q1745" s="9">
        <f>_xlfn.XLOOKUP(A:A,'Nikes Sales Dataset - Worked f'!A:A,'Nikes Sales Dataset - Worked f'!X:X)</f>
        <v>1370.17</v>
      </c>
    </row>
    <row r="1746" spans="1:17" x14ac:dyDescent="0.25">
      <c r="A1746" s="4">
        <v>3744</v>
      </c>
      <c r="B1746" t="str">
        <f>VLOOKUP('Nikes Sales Dataset - Worked f'!A:A,'Nikes Sales Dataset - Worked f'!A:B,2,FALSE)</f>
        <v>3744_Unknown Date</v>
      </c>
      <c r="C1746" t="str">
        <f>VLOOKUP('Nikes Sales Dataset - Worked f'!A:A,'Nikes Sales Dataset - Worked f'!A:C,3,FALSE)</f>
        <v>Kids</v>
      </c>
      <c r="D1746" t="str">
        <f>VLOOKUP('Nikes Sales Dataset - Worked f'!A:A,'Nikes Sales Dataset - Worked f'!A:D,4,FALSE)</f>
        <v>Training</v>
      </c>
      <c r="E1746" t="str">
        <f>VLOOKUP('Nikes Sales Dataset - Worked f'!A:A,'Nikes Sales Dataset - Worked f'!A:E,5,FALSE)</f>
        <v>SuperRep Go</v>
      </c>
      <c r="F1746" t="str">
        <f>VLOOKUP('Nikes Sales Dataset - Worked f'!A:A,'Nikes Sales Dataset - Worked f'!A:G,7,FALSE)</f>
        <v>M</v>
      </c>
      <c r="G1746" s="3">
        <f>VLOOKUP('Nikes Sales Dataset - Worked f'!A:A,'Nikes Sales Dataset - Worked f'!A:I,9,FALSE)</f>
        <v>3</v>
      </c>
      <c r="H1746" s="9">
        <f>VLOOKUP('Nikes Sales Dataset - Worked f'!A:A,'Nikes Sales Dataset - Worked f'!A:K,11,FALSE)</f>
        <v>2370.48</v>
      </c>
      <c r="I1746">
        <f>_xlfn.XLOOKUP('Cleaned and Transformed Dataset'!A:A,'Nikes Sales Dataset - Worked f'!A:A,'Nikes Sales Dataset - Worked f'!M:M)</f>
        <v>0</v>
      </c>
      <c r="J1746" s="9">
        <f>_xlfn.XLOOKUP(A:A,'Nikes Sales Dataset - Worked f'!A:A,'Nikes Sales Dataset - Worked f'!N:N)</f>
        <v>2370.48</v>
      </c>
      <c r="K1746" s="3">
        <f>_xlfn.XLOOKUP(A:A,'Nikes Sales Dataset - Worked f'!A:A,'Nikes Sales Dataset - Worked f'!P:P)</f>
        <v>7111.4400000000005</v>
      </c>
      <c r="L1746" s="7" t="str">
        <f>VLOOKUP('Nikes Sales Dataset - Worked f'!A:A,'Nikes Sales Dataset - Worked f'!A:R,18,FALSE)</f>
        <v>Unknown Date</v>
      </c>
      <c r="M1746" s="7" t="str">
        <f>_xlfn.XLOOKUP(A:A,'Nikes Sales Dataset - Worked f'!A:A,'Nikes Sales Dataset - Worked f'!S:S)</f>
        <v>Unknown</v>
      </c>
      <c r="N1746" s="7" t="str">
        <f>_xlfn.XLOOKUP(A:A,'Nikes Sales Dataset - Worked f'!A:A,'Nikes Sales Dataset - Worked f'!T:T)</f>
        <v>Unknown</v>
      </c>
      <c r="O1746" t="str">
        <f>_xlfn.XLOOKUP(A:A,'Nikes Sales Dataset - Worked f'!A:A,'Nikes Sales Dataset - Worked f'!U:U)</f>
        <v>Online</v>
      </c>
      <c r="P1746" t="str">
        <f>_xlfn.XLOOKUP(A:A,'Nikes Sales Dataset - Worked f'!A:A,'Nikes Sales Dataset - Worked f'!W:W)</f>
        <v>Bangalore</v>
      </c>
      <c r="Q1746" s="9">
        <f>_xlfn.XLOOKUP(A:A,'Nikes Sales Dataset - Worked f'!A:A,'Nikes Sales Dataset - Worked f'!X:X)</f>
        <v>2830.51</v>
      </c>
    </row>
    <row r="1747" spans="1:17" x14ac:dyDescent="0.25">
      <c r="A1747" s="4">
        <v>3745</v>
      </c>
      <c r="B1747" t="str">
        <f>VLOOKUP('Nikes Sales Dataset - Worked f'!A:A,'Nikes Sales Dataset - Worked f'!A:B,2,FALSE)</f>
        <v>3745_20250309</v>
      </c>
      <c r="C1747" t="str">
        <f>VLOOKUP('Nikes Sales Dataset - Worked f'!A:A,'Nikes Sales Dataset - Worked f'!A:C,3,FALSE)</f>
        <v>Men</v>
      </c>
      <c r="D1747" t="str">
        <f>VLOOKUP('Nikes Sales Dataset - Worked f'!A:A,'Nikes Sales Dataset - Worked f'!A:D,4,FALSE)</f>
        <v>Lifestyle</v>
      </c>
      <c r="E1747" t="str">
        <f>VLOOKUP('Nikes Sales Dataset - Worked f'!A:A,'Nikes Sales Dataset - Worked f'!A:E,5,FALSE)</f>
        <v>Waffle One</v>
      </c>
      <c r="F1747" t="str">
        <f>VLOOKUP('Nikes Sales Dataset - Worked f'!A:A,'Nikes Sales Dataset - Worked f'!A:G,7,FALSE)</f>
        <v>M</v>
      </c>
      <c r="G1747" s="3">
        <f>VLOOKUP('Nikes Sales Dataset - Worked f'!A:A,'Nikes Sales Dataset - Worked f'!A:I,9,FALSE)</f>
        <v>1</v>
      </c>
      <c r="H1747" s="9">
        <f>VLOOKUP('Nikes Sales Dataset - Worked f'!A:A,'Nikes Sales Dataset - Worked f'!A:K,11,FALSE)</f>
        <v>6110.0300000000007</v>
      </c>
      <c r="I1747">
        <f>_xlfn.XLOOKUP('Cleaned and Transformed Dataset'!A:A,'Nikes Sales Dataset - Worked f'!A:A,'Nikes Sales Dataset - Worked f'!M:M)</f>
        <v>0</v>
      </c>
      <c r="J1747" s="9">
        <f>_xlfn.XLOOKUP(A:A,'Nikes Sales Dataset - Worked f'!A:A,'Nikes Sales Dataset - Worked f'!N:N)</f>
        <v>6110.0300000000007</v>
      </c>
      <c r="K1747" s="3">
        <f>_xlfn.XLOOKUP(A:A,'Nikes Sales Dataset - Worked f'!A:A,'Nikes Sales Dataset - Worked f'!P:P)</f>
        <v>6110.0300000000007</v>
      </c>
      <c r="L1747" s="7">
        <f>VLOOKUP('Nikes Sales Dataset - Worked f'!A:A,'Nikes Sales Dataset - Worked f'!A:R,18,FALSE)</f>
        <v>45725</v>
      </c>
      <c r="M1747" s="7" t="str">
        <f>_xlfn.XLOOKUP(A:A,'Nikes Sales Dataset - Worked f'!A:A,'Nikes Sales Dataset - Worked f'!S:S)</f>
        <v>Mar</v>
      </c>
      <c r="N1747" s="7" t="str">
        <f>_xlfn.XLOOKUP(A:A,'Nikes Sales Dataset - Worked f'!A:A,'Nikes Sales Dataset - Worked f'!T:T)</f>
        <v>2025</v>
      </c>
      <c r="O1747" t="str">
        <f>_xlfn.XLOOKUP(A:A,'Nikes Sales Dataset - Worked f'!A:A,'Nikes Sales Dataset - Worked f'!U:U)</f>
        <v>Online</v>
      </c>
      <c r="P1747" t="str">
        <f>_xlfn.XLOOKUP(A:A,'Nikes Sales Dataset - Worked f'!A:A,'Nikes Sales Dataset - Worked f'!W:W)</f>
        <v>Kolkata</v>
      </c>
      <c r="Q1747" s="9">
        <f>_xlfn.XLOOKUP(A:A,'Nikes Sales Dataset - Worked f'!A:A,'Nikes Sales Dataset - Worked f'!X:X)</f>
        <v>552.84</v>
      </c>
    </row>
    <row r="1748" spans="1:17" x14ac:dyDescent="0.25">
      <c r="A1748" s="4">
        <v>3746</v>
      </c>
      <c r="B1748" t="str">
        <f>VLOOKUP('Nikes Sales Dataset - Worked f'!A:A,'Nikes Sales Dataset - Worked f'!A:B,2,FALSE)</f>
        <v>3746_20241206</v>
      </c>
      <c r="C1748" t="str">
        <f>VLOOKUP('Nikes Sales Dataset - Worked f'!A:A,'Nikes Sales Dataset - Worked f'!A:C,3,FALSE)</f>
        <v>Kids</v>
      </c>
      <c r="D1748" t="str">
        <f>VLOOKUP('Nikes Sales Dataset - Worked f'!A:A,'Nikes Sales Dataset - Worked f'!A:D,4,FALSE)</f>
        <v>Lifestyle</v>
      </c>
      <c r="E1748" t="str">
        <f>VLOOKUP('Nikes Sales Dataset - Worked f'!A:A,'Nikes Sales Dataset - Worked f'!A:E,5,FALSE)</f>
        <v>Waffle One</v>
      </c>
      <c r="F1748" t="str">
        <f>VLOOKUP('Nikes Sales Dataset - Worked f'!A:A,'Nikes Sales Dataset - Worked f'!A:G,7,FALSE)</f>
        <v>M</v>
      </c>
      <c r="G1748" s="3">
        <f>VLOOKUP('Nikes Sales Dataset - Worked f'!A:A,'Nikes Sales Dataset - Worked f'!A:I,9,FALSE)</f>
        <v>1</v>
      </c>
      <c r="H1748" s="9">
        <f>VLOOKUP('Nikes Sales Dataset - Worked f'!A:A,'Nikes Sales Dataset - Worked f'!A:K,11,FALSE)</f>
        <v>7490.78</v>
      </c>
      <c r="I1748">
        <f>_xlfn.XLOOKUP('Cleaned and Transformed Dataset'!A:A,'Nikes Sales Dataset - Worked f'!A:A,'Nikes Sales Dataset - Worked f'!M:M)</f>
        <v>0</v>
      </c>
      <c r="J1748" s="9">
        <f>_xlfn.XLOOKUP(A:A,'Nikes Sales Dataset - Worked f'!A:A,'Nikes Sales Dataset - Worked f'!N:N)</f>
        <v>7490.78</v>
      </c>
      <c r="K1748" s="3">
        <f>_xlfn.XLOOKUP(A:A,'Nikes Sales Dataset - Worked f'!A:A,'Nikes Sales Dataset - Worked f'!P:P)</f>
        <v>7490.78</v>
      </c>
      <c r="L1748" s="7">
        <f>VLOOKUP('Nikes Sales Dataset - Worked f'!A:A,'Nikes Sales Dataset - Worked f'!A:R,18,FALSE)</f>
        <v>45632</v>
      </c>
      <c r="M1748" s="7" t="str">
        <f>_xlfn.XLOOKUP(A:A,'Nikes Sales Dataset - Worked f'!A:A,'Nikes Sales Dataset - Worked f'!S:S)</f>
        <v>Dec</v>
      </c>
      <c r="N1748" s="7" t="str">
        <f>_xlfn.XLOOKUP(A:A,'Nikes Sales Dataset - Worked f'!A:A,'Nikes Sales Dataset - Worked f'!T:T)</f>
        <v>2024</v>
      </c>
      <c r="O1748" t="str">
        <f>_xlfn.XLOOKUP(A:A,'Nikes Sales Dataset - Worked f'!A:A,'Nikes Sales Dataset - Worked f'!U:U)</f>
        <v>Retail</v>
      </c>
      <c r="P1748" t="str">
        <f>_xlfn.XLOOKUP(A:A,'Nikes Sales Dataset - Worked f'!A:A,'Nikes Sales Dataset - Worked f'!W:W)</f>
        <v>Mumbai</v>
      </c>
      <c r="Q1748" s="9">
        <f>_xlfn.XLOOKUP(A:A,'Nikes Sales Dataset - Worked f'!A:A,'Nikes Sales Dataset - Worked f'!X:X)</f>
        <v>2815.43</v>
      </c>
    </row>
    <row r="1749" spans="1:17" x14ac:dyDescent="0.25">
      <c r="A1749" s="4">
        <v>3747</v>
      </c>
      <c r="B1749" t="str">
        <f>VLOOKUP('Nikes Sales Dataset - Worked f'!A:A,'Nikes Sales Dataset - Worked f'!A:B,2,FALSE)</f>
        <v>3747_20250608</v>
      </c>
      <c r="C1749" t="str">
        <f>VLOOKUP('Nikes Sales Dataset - Worked f'!A:A,'Nikes Sales Dataset - Worked f'!A:C,3,FALSE)</f>
        <v>Men</v>
      </c>
      <c r="D1749" t="str">
        <f>VLOOKUP('Nikes Sales Dataset - Worked f'!A:A,'Nikes Sales Dataset - Worked f'!A:D,4,FALSE)</f>
        <v>Lifestyle</v>
      </c>
      <c r="E1749" t="str">
        <f>VLOOKUP('Nikes Sales Dataset - Worked f'!A:A,'Nikes Sales Dataset - Worked f'!A:E,5,FALSE)</f>
        <v>Air Force 1</v>
      </c>
      <c r="F1749" t="str">
        <f>VLOOKUP('Nikes Sales Dataset - Worked f'!A:A,'Nikes Sales Dataset - Worked f'!A:G,7,FALSE)</f>
        <v>M</v>
      </c>
      <c r="G1749" s="3">
        <f>VLOOKUP('Nikes Sales Dataset - Worked f'!A:A,'Nikes Sales Dataset - Worked f'!A:I,9,FALSE)</f>
        <v>4</v>
      </c>
      <c r="H1749" s="9">
        <f>VLOOKUP('Nikes Sales Dataset - Worked f'!A:A,'Nikes Sales Dataset - Worked f'!A:K,11,FALSE)</f>
        <v>5776.58</v>
      </c>
      <c r="I1749">
        <f>_xlfn.XLOOKUP('Cleaned and Transformed Dataset'!A:A,'Nikes Sales Dataset - Worked f'!A:A,'Nikes Sales Dataset - Worked f'!M:M)</f>
        <v>0</v>
      </c>
      <c r="J1749" s="9">
        <f>_xlfn.XLOOKUP(A:A,'Nikes Sales Dataset - Worked f'!A:A,'Nikes Sales Dataset - Worked f'!N:N)</f>
        <v>5776.58</v>
      </c>
      <c r="K1749" s="3">
        <f>_xlfn.XLOOKUP(A:A,'Nikes Sales Dataset - Worked f'!A:A,'Nikes Sales Dataset - Worked f'!P:P)</f>
        <v>23106.32</v>
      </c>
      <c r="L1749" s="7">
        <f>VLOOKUP('Nikes Sales Dataset - Worked f'!A:A,'Nikes Sales Dataset - Worked f'!A:R,18,FALSE)</f>
        <v>45816</v>
      </c>
      <c r="M1749" s="7" t="str">
        <f>_xlfn.XLOOKUP(A:A,'Nikes Sales Dataset - Worked f'!A:A,'Nikes Sales Dataset - Worked f'!S:S)</f>
        <v>Jun</v>
      </c>
      <c r="N1749" s="7" t="str">
        <f>_xlfn.XLOOKUP(A:A,'Nikes Sales Dataset - Worked f'!A:A,'Nikes Sales Dataset - Worked f'!T:T)</f>
        <v>2025</v>
      </c>
      <c r="O1749" t="str">
        <f>_xlfn.XLOOKUP(A:A,'Nikes Sales Dataset - Worked f'!A:A,'Nikes Sales Dataset - Worked f'!U:U)</f>
        <v>Retail</v>
      </c>
      <c r="P1749" t="str">
        <f>_xlfn.XLOOKUP(A:A,'Nikes Sales Dataset - Worked f'!A:A,'Nikes Sales Dataset - Worked f'!W:W)</f>
        <v>Hyderabad</v>
      </c>
      <c r="Q1749" s="9">
        <f>_xlfn.XLOOKUP(A:A,'Nikes Sales Dataset - Worked f'!A:A,'Nikes Sales Dataset - Worked f'!X:X)</f>
        <v>616.71</v>
      </c>
    </row>
    <row r="1750" spans="1:17" x14ac:dyDescent="0.25">
      <c r="A1750" s="4">
        <v>3748</v>
      </c>
      <c r="B1750" t="str">
        <f>VLOOKUP('Nikes Sales Dataset - Worked f'!A:A,'Nikes Sales Dataset - Worked f'!A:B,2,FALSE)</f>
        <v>3748_Unknown Date</v>
      </c>
      <c r="C1750" t="str">
        <f>VLOOKUP('Nikes Sales Dataset - Worked f'!A:A,'Nikes Sales Dataset - Worked f'!A:C,3,FALSE)</f>
        <v>Kids</v>
      </c>
      <c r="D1750" t="str">
        <f>VLOOKUP('Nikes Sales Dataset - Worked f'!A:A,'Nikes Sales Dataset - Worked f'!A:D,4,FALSE)</f>
        <v>Training</v>
      </c>
      <c r="E1750" t="str">
        <f>VLOOKUP('Nikes Sales Dataset - Worked f'!A:A,'Nikes Sales Dataset - Worked f'!A:E,5,FALSE)</f>
        <v>SuperRep Go</v>
      </c>
      <c r="F1750" t="str">
        <f>VLOOKUP('Nikes Sales Dataset - Worked f'!A:A,'Nikes Sales Dataset - Worked f'!A:G,7,FALSE)</f>
        <v>XL</v>
      </c>
      <c r="G1750" s="3">
        <f>VLOOKUP('Nikes Sales Dataset - Worked f'!A:A,'Nikes Sales Dataset - Worked f'!A:I,9,FALSE)</f>
        <v>1</v>
      </c>
      <c r="H1750" s="9">
        <f>VLOOKUP('Nikes Sales Dataset - Worked f'!A:A,'Nikes Sales Dataset - Worked f'!A:K,11,FALSE)</f>
        <v>6272.89</v>
      </c>
      <c r="I1750">
        <f>_xlfn.XLOOKUP('Cleaned and Transformed Dataset'!A:A,'Nikes Sales Dataset - Worked f'!A:A,'Nikes Sales Dataset - Worked f'!M:M)</f>
        <v>1.02</v>
      </c>
      <c r="J1750" s="9">
        <f>_xlfn.XLOOKUP(A:A,'Nikes Sales Dataset - Worked f'!A:A,'Nikes Sales Dataset - Worked f'!N:N)</f>
        <v>-125.45780000000012</v>
      </c>
      <c r="K1750" s="3">
        <f>_xlfn.XLOOKUP(A:A,'Nikes Sales Dataset - Worked f'!A:A,'Nikes Sales Dataset - Worked f'!P:P)</f>
        <v>-125.45780000000012</v>
      </c>
      <c r="L1750" s="7" t="str">
        <f>VLOOKUP('Nikes Sales Dataset - Worked f'!A:A,'Nikes Sales Dataset - Worked f'!A:R,18,FALSE)</f>
        <v>Unknown Date</v>
      </c>
      <c r="M1750" s="7" t="str">
        <f>_xlfn.XLOOKUP(A:A,'Nikes Sales Dataset - Worked f'!A:A,'Nikes Sales Dataset - Worked f'!S:S)</f>
        <v>Unknown</v>
      </c>
      <c r="N1750" s="7" t="str">
        <f>_xlfn.XLOOKUP(A:A,'Nikes Sales Dataset - Worked f'!A:A,'Nikes Sales Dataset - Worked f'!T:T)</f>
        <v>Unknown</v>
      </c>
      <c r="O1750" t="str">
        <f>_xlfn.XLOOKUP(A:A,'Nikes Sales Dataset - Worked f'!A:A,'Nikes Sales Dataset - Worked f'!U:U)</f>
        <v>Online</v>
      </c>
      <c r="P1750" t="str">
        <f>_xlfn.XLOOKUP(A:A,'Nikes Sales Dataset - Worked f'!A:A,'Nikes Sales Dataset - Worked f'!W:W)</f>
        <v>Bangalore</v>
      </c>
      <c r="Q1750" s="9">
        <f>_xlfn.XLOOKUP(A:A,'Nikes Sales Dataset - Worked f'!A:A,'Nikes Sales Dataset - Worked f'!X:X)</f>
        <v>3386.86</v>
      </c>
    </row>
    <row r="1751" spans="1:17" x14ac:dyDescent="0.25">
      <c r="A1751" s="4">
        <v>3749</v>
      </c>
      <c r="B1751" t="str">
        <f>VLOOKUP('Nikes Sales Dataset - Worked f'!A:A,'Nikes Sales Dataset - Worked f'!A:B,2,FALSE)</f>
        <v>3749_20250521</v>
      </c>
      <c r="C1751" t="str">
        <f>VLOOKUP('Nikes Sales Dataset - Worked f'!A:A,'Nikes Sales Dataset - Worked f'!A:C,3,FALSE)</f>
        <v>Men</v>
      </c>
      <c r="D1751" t="str">
        <f>VLOOKUP('Nikes Sales Dataset - Worked f'!A:A,'Nikes Sales Dataset - Worked f'!A:D,4,FALSE)</f>
        <v>Basketball</v>
      </c>
      <c r="E1751" t="str">
        <f>VLOOKUP('Nikes Sales Dataset - Worked f'!A:A,'Nikes Sales Dataset - Worked f'!A:E,5,FALSE)</f>
        <v>Air Jordan</v>
      </c>
      <c r="F1751" t="str">
        <f>VLOOKUP('Nikes Sales Dataset - Worked f'!A:A,'Nikes Sales Dataset - Worked f'!A:G,7,FALSE)</f>
        <v>M</v>
      </c>
      <c r="G1751" s="3">
        <f>VLOOKUP('Nikes Sales Dataset - Worked f'!A:A,'Nikes Sales Dataset - Worked f'!A:I,9,FALSE)</f>
        <v>1</v>
      </c>
      <c r="H1751" s="9">
        <f>VLOOKUP('Nikes Sales Dataset - Worked f'!A:A,'Nikes Sales Dataset - Worked f'!A:K,11,FALSE)</f>
        <v>6985.01</v>
      </c>
      <c r="I1751">
        <f>_xlfn.XLOOKUP('Cleaned and Transformed Dataset'!A:A,'Nikes Sales Dataset - Worked f'!A:A,'Nikes Sales Dataset - Worked f'!M:M)</f>
        <v>0</v>
      </c>
      <c r="J1751" s="9">
        <f>_xlfn.XLOOKUP(A:A,'Nikes Sales Dataset - Worked f'!A:A,'Nikes Sales Dataset - Worked f'!N:N)</f>
        <v>6985.01</v>
      </c>
      <c r="K1751" s="3">
        <f>_xlfn.XLOOKUP(A:A,'Nikes Sales Dataset - Worked f'!A:A,'Nikes Sales Dataset - Worked f'!P:P)</f>
        <v>6985.01</v>
      </c>
      <c r="L1751" s="7">
        <f>VLOOKUP('Nikes Sales Dataset - Worked f'!A:A,'Nikes Sales Dataset - Worked f'!A:R,18,FALSE)</f>
        <v>45798</v>
      </c>
      <c r="M1751" s="7" t="str">
        <f>_xlfn.XLOOKUP(A:A,'Nikes Sales Dataset - Worked f'!A:A,'Nikes Sales Dataset - Worked f'!S:S)</f>
        <v>May</v>
      </c>
      <c r="N1751" s="7" t="str">
        <f>_xlfn.XLOOKUP(A:A,'Nikes Sales Dataset - Worked f'!A:A,'Nikes Sales Dataset - Worked f'!T:T)</f>
        <v>2025</v>
      </c>
      <c r="O1751" t="str">
        <f>_xlfn.XLOOKUP(A:A,'Nikes Sales Dataset - Worked f'!A:A,'Nikes Sales Dataset - Worked f'!U:U)</f>
        <v>Online</v>
      </c>
      <c r="P1751" t="str">
        <f>_xlfn.XLOOKUP(A:A,'Nikes Sales Dataset - Worked f'!A:A,'Nikes Sales Dataset - Worked f'!W:W)</f>
        <v>Kolkata</v>
      </c>
      <c r="Q1751" s="9">
        <f>_xlfn.XLOOKUP(A:A,'Nikes Sales Dataset - Worked f'!A:A,'Nikes Sales Dataset - Worked f'!X:X)</f>
        <v>479.32</v>
      </c>
    </row>
    <row r="1752" spans="1:17" x14ac:dyDescent="0.25">
      <c r="A1752" s="4">
        <v>3750</v>
      </c>
      <c r="B1752" t="str">
        <f>VLOOKUP('Nikes Sales Dataset - Worked f'!A:A,'Nikes Sales Dataset - Worked f'!A:B,2,FALSE)</f>
        <v>3750_20241221</v>
      </c>
      <c r="C1752" t="str">
        <f>VLOOKUP('Nikes Sales Dataset - Worked f'!A:A,'Nikes Sales Dataset - Worked f'!A:C,3,FALSE)</f>
        <v>Kids</v>
      </c>
      <c r="D1752" t="str">
        <f>VLOOKUP('Nikes Sales Dataset - Worked f'!A:A,'Nikes Sales Dataset - Worked f'!A:D,4,FALSE)</f>
        <v>Training</v>
      </c>
      <c r="E1752" t="str">
        <f>VLOOKUP('Nikes Sales Dataset - Worked f'!A:A,'Nikes Sales Dataset - Worked f'!A:E,5,FALSE)</f>
        <v>Metcon 7</v>
      </c>
      <c r="F1752" t="str">
        <f>VLOOKUP('Nikes Sales Dataset - Worked f'!A:A,'Nikes Sales Dataset - Worked f'!A:G,7,FALSE)</f>
        <v>M</v>
      </c>
      <c r="G1752" s="3">
        <f>VLOOKUP('Nikes Sales Dataset - Worked f'!A:A,'Nikes Sales Dataset - Worked f'!A:I,9,FALSE)</f>
        <v>-1</v>
      </c>
      <c r="H1752" s="9">
        <f>VLOOKUP('Nikes Sales Dataset - Worked f'!A:A,'Nikes Sales Dataset - Worked f'!A:K,11,FALSE)</f>
        <v>6110.0300000000007</v>
      </c>
      <c r="I1752">
        <f>_xlfn.XLOOKUP('Cleaned and Transformed Dataset'!A:A,'Nikes Sales Dataset - Worked f'!A:A,'Nikes Sales Dataset - Worked f'!M:M)</f>
        <v>0</v>
      </c>
      <c r="J1752" s="9">
        <f>_xlfn.XLOOKUP(A:A,'Nikes Sales Dataset - Worked f'!A:A,'Nikes Sales Dataset - Worked f'!N:N)</f>
        <v>6110.0300000000007</v>
      </c>
      <c r="K1752" s="3">
        <f>_xlfn.XLOOKUP(A:A,'Nikes Sales Dataset - Worked f'!A:A,'Nikes Sales Dataset - Worked f'!P:P)</f>
        <v>-6110.0300000000007</v>
      </c>
      <c r="L1752" s="7">
        <f>VLOOKUP('Nikes Sales Dataset - Worked f'!A:A,'Nikes Sales Dataset - Worked f'!A:R,18,FALSE)</f>
        <v>45647</v>
      </c>
      <c r="M1752" s="7" t="str">
        <f>_xlfn.XLOOKUP(A:A,'Nikes Sales Dataset - Worked f'!A:A,'Nikes Sales Dataset - Worked f'!S:S)</f>
        <v>Dec</v>
      </c>
      <c r="N1752" s="7" t="str">
        <f>_xlfn.XLOOKUP(A:A,'Nikes Sales Dataset - Worked f'!A:A,'Nikes Sales Dataset - Worked f'!T:T)</f>
        <v>2024</v>
      </c>
      <c r="O1752" t="str">
        <f>_xlfn.XLOOKUP(A:A,'Nikes Sales Dataset - Worked f'!A:A,'Nikes Sales Dataset - Worked f'!U:U)</f>
        <v>Retail</v>
      </c>
      <c r="P1752" t="str">
        <f>_xlfn.XLOOKUP(A:A,'Nikes Sales Dataset - Worked f'!A:A,'Nikes Sales Dataset - Worked f'!W:W)</f>
        <v>Bangalore</v>
      </c>
      <c r="Q1752" s="9">
        <f>_xlfn.XLOOKUP(A:A,'Nikes Sales Dataset - Worked f'!A:A,'Nikes Sales Dataset - Worked f'!X:X)</f>
        <v>1566.16</v>
      </c>
    </row>
    <row r="1753" spans="1:17" x14ac:dyDescent="0.25">
      <c r="A1753" s="4">
        <v>3751</v>
      </c>
      <c r="B1753" t="str">
        <f>VLOOKUP('Nikes Sales Dataset - Worked f'!A:A,'Nikes Sales Dataset - Worked f'!A:B,2,FALSE)</f>
        <v>3751_Unknown Date</v>
      </c>
      <c r="C1753" t="str">
        <f>VLOOKUP('Nikes Sales Dataset - Worked f'!A:A,'Nikes Sales Dataset - Worked f'!A:C,3,FALSE)</f>
        <v>Kids</v>
      </c>
      <c r="D1753" t="str">
        <f>VLOOKUP('Nikes Sales Dataset - Worked f'!A:A,'Nikes Sales Dataset - Worked f'!A:D,4,FALSE)</f>
        <v>Lifestyle</v>
      </c>
      <c r="E1753" t="str">
        <f>VLOOKUP('Nikes Sales Dataset - Worked f'!A:A,'Nikes Sales Dataset - Worked f'!A:E,5,FALSE)</f>
        <v>Air Force 1</v>
      </c>
      <c r="F1753" t="str">
        <f>VLOOKUP('Nikes Sales Dataset - Worked f'!A:A,'Nikes Sales Dataset - Worked f'!A:G,7,FALSE)</f>
        <v>XL</v>
      </c>
      <c r="G1753" s="3">
        <f>VLOOKUP('Nikes Sales Dataset - Worked f'!A:A,'Nikes Sales Dataset - Worked f'!A:I,9,FALSE)</f>
        <v>-1</v>
      </c>
      <c r="H1753" s="9">
        <f>VLOOKUP('Nikes Sales Dataset - Worked f'!A:A,'Nikes Sales Dataset - Worked f'!A:K,11,FALSE)</f>
        <v>6110.0300000000007</v>
      </c>
      <c r="I1753">
        <f>_xlfn.XLOOKUP('Cleaned and Transformed Dataset'!A:A,'Nikes Sales Dataset - Worked f'!A:A,'Nikes Sales Dataset - Worked f'!M:M)</f>
        <v>0.4</v>
      </c>
      <c r="J1753" s="9">
        <f>_xlfn.XLOOKUP(A:A,'Nikes Sales Dataset - Worked f'!A:A,'Nikes Sales Dataset - Worked f'!N:N)</f>
        <v>3666.0180000000005</v>
      </c>
      <c r="K1753" s="3">
        <f>_xlfn.XLOOKUP(A:A,'Nikes Sales Dataset - Worked f'!A:A,'Nikes Sales Dataset - Worked f'!P:P)</f>
        <v>-3666.0180000000005</v>
      </c>
      <c r="L1753" s="7" t="str">
        <f>VLOOKUP('Nikes Sales Dataset - Worked f'!A:A,'Nikes Sales Dataset - Worked f'!A:R,18,FALSE)</f>
        <v>Unknown Date</v>
      </c>
      <c r="M1753" s="7" t="str">
        <f>_xlfn.XLOOKUP(A:A,'Nikes Sales Dataset - Worked f'!A:A,'Nikes Sales Dataset - Worked f'!S:S)</f>
        <v>Unknown</v>
      </c>
      <c r="N1753" s="7" t="str">
        <f>_xlfn.XLOOKUP(A:A,'Nikes Sales Dataset - Worked f'!A:A,'Nikes Sales Dataset - Worked f'!T:T)</f>
        <v>Unknown</v>
      </c>
      <c r="O1753" t="str">
        <f>_xlfn.XLOOKUP(A:A,'Nikes Sales Dataset - Worked f'!A:A,'Nikes Sales Dataset - Worked f'!U:U)</f>
        <v>Retail</v>
      </c>
      <c r="P1753" t="str">
        <f>_xlfn.XLOOKUP(A:A,'Nikes Sales Dataset - Worked f'!A:A,'Nikes Sales Dataset - Worked f'!W:W)</f>
        <v>Delhi</v>
      </c>
      <c r="Q1753" s="9">
        <f>_xlfn.XLOOKUP(A:A,'Nikes Sales Dataset - Worked f'!A:A,'Nikes Sales Dataset - Worked f'!X:X)</f>
        <v>-399.23</v>
      </c>
    </row>
    <row r="1754" spans="1:17" x14ac:dyDescent="0.25">
      <c r="A1754" s="4">
        <v>3752</v>
      </c>
      <c r="B1754" t="str">
        <f>VLOOKUP('Nikes Sales Dataset - Worked f'!A:A,'Nikes Sales Dataset - Worked f'!A:B,2,FALSE)</f>
        <v>3752_20241007</v>
      </c>
      <c r="C1754" t="str">
        <f>VLOOKUP('Nikes Sales Dataset - Worked f'!A:A,'Nikes Sales Dataset - Worked f'!A:C,3,FALSE)</f>
        <v>Kids</v>
      </c>
      <c r="D1754" t="str">
        <f>VLOOKUP('Nikes Sales Dataset - Worked f'!A:A,'Nikes Sales Dataset - Worked f'!A:D,4,FALSE)</f>
        <v>Soccer</v>
      </c>
      <c r="E1754" t="str">
        <f>VLOOKUP('Nikes Sales Dataset - Worked f'!A:A,'Nikes Sales Dataset - Worked f'!A:E,5,FALSE)</f>
        <v>Mercurial Superfly</v>
      </c>
      <c r="F1754" t="str">
        <f>VLOOKUP('Nikes Sales Dataset - Worked f'!A:A,'Nikes Sales Dataset - Worked f'!A:G,7,FALSE)</f>
        <v>L</v>
      </c>
      <c r="G1754" s="3">
        <f>VLOOKUP('Nikes Sales Dataset - Worked f'!A:A,'Nikes Sales Dataset - Worked f'!A:I,9,FALSE)</f>
        <v>1</v>
      </c>
      <c r="H1754" s="9">
        <f>VLOOKUP('Nikes Sales Dataset - Worked f'!A:A,'Nikes Sales Dataset - Worked f'!A:K,11,FALSE)</f>
        <v>9021.7900000000009</v>
      </c>
      <c r="I1754">
        <f>_xlfn.XLOOKUP('Cleaned and Transformed Dataset'!A:A,'Nikes Sales Dataset - Worked f'!A:A,'Nikes Sales Dataset - Worked f'!M:M)</f>
        <v>0.04</v>
      </c>
      <c r="J1754" s="9">
        <f>_xlfn.XLOOKUP(A:A,'Nikes Sales Dataset - Worked f'!A:A,'Nikes Sales Dataset - Worked f'!N:N)</f>
        <v>8660.9184000000005</v>
      </c>
      <c r="K1754" s="3">
        <f>_xlfn.XLOOKUP(A:A,'Nikes Sales Dataset - Worked f'!A:A,'Nikes Sales Dataset - Worked f'!P:P)</f>
        <v>8660.9184000000005</v>
      </c>
      <c r="L1754" s="7">
        <f>VLOOKUP('Nikes Sales Dataset - Worked f'!A:A,'Nikes Sales Dataset - Worked f'!A:R,18,FALSE)</f>
        <v>45572</v>
      </c>
      <c r="M1754" s="7" t="str">
        <f>_xlfn.XLOOKUP(A:A,'Nikes Sales Dataset - Worked f'!A:A,'Nikes Sales Dataset - Worked f'!S:S)</f>
        <v>Oct</v>
      </c>
      <c r="N1754" s="7" t="str">
        <f>_xlfn.XLOOKUP(A:A,'Nikes Sales Dataset - Worked f'!A:A,'Nikes Sales Dataset - Worked f'!T:T)</f>
        <v>2024</v>
      </c>
      <c r="O1754" t="str">
        <f>_xlfn.XLOOKUP(A:A,'Nikes Sales Dataset - Worked f'!A:A,'Nikes Sales Dataset - Worked f'!U:U)</f>
        <v>Retail</v>
      </c>
      <c r="P1754" t="str">
        <f>_xlfn.XLOOKUP(A:A,'Nikes Sales Dataset - Worked f'!A:A,'Nikes Sales Dataset - Worked f'!W:W)</f>
        <v>Kolkata</v>
      </c>
      <c r="Q1754" s="9">
        <f>_xlfn.XLOOKUP(A:A,'Nikes Sales Dataset - Worked f'!A:A,'Nikes Sales Dataset - Worked f'!X:X)</f>
        <v>2618.7199999999998</v>
      </c>
    </row>
    <row r="1755" spans="1:17" x14ac:dyDescent="0.25">
      <c r="A1755" s="4">
        <v>3753</v>
      </c>
      <c r="B1755" t="str">
        <f>VLOOKUP('Nikes Sales Dataset - Worked f'!A:A,'Nikes Sales Dataset - Worked f'!A:B,2,FALSE)</f>
        <v>3753_20250330</v>
      </c>
      <c r="C1755" t="str">
        <f>VLOOKUP('Nikes Sales Dataset - Worked f'!A:A,'Nikes Sales Dataset - Worked f'!A:C,3,FALSE)</f>
        <v>Kids</v>
      </c>
      <c r="D1755" t="str">
        <f>VLOOKUP('Nikes Sales Dataset - Worked f'!A:A,'Nikes Sales Dataset - Worked f'!A:D,4,FALSE)</f>
        <v>Training</v>
      </c>
      <c r="E1755" t="str">
        <f>VLOOKUP('Nikes Sales Dataset - Worked f'!A:A,'Nikes Sales Dataset - Worked f'!A:E,5,FALSE)</f>
        <v>ZoomX Invincible</v>
      </c>
      <c r="F1755" t="str">
        <f>VLOOKUP('Nikes Sales Dataset - Worked f'!A:A,'Nikes Sales Dataset - Worked f'!A:G,7,FALSE)</f>
        <v>M</v>
      </c>
      <c r="G1755" s="3">
        <f>VLOOKUP('Nikes Sales Dataset - Worked f'!A:A,'Nikes Sales Dataset - Worked f'!A:I,9,FALSE)</f>
        <v>2</v>
      </c>
      <c r="H1755" s="9">
        <f>VLOOKUP('Nikes Sales Dataset - Worked f'!A:A,'Nikes Sales Dataset - Worked f'!A:K,11,FALSE)</f>
        <v>9315.06</v>
      </c>
      <c r="I1755">
        <f>_xlfn.XLOOKUP('Cleaned and Transformed Dataset'!A:A,'Nikes Sales Dataset - Worked f'!A:A,'Nikes Sales Dataset - Worked f'!M:M)</f>
        <v>1.03</v>
      </c>
      <c r="J1755" s="9">
        <f>_xlfn.XLOOKUP(A:A,'Nikes Sales Dataset - Worked f'!A:A,'Nikes Sales Dataset - Worked f'!N:N)</f>
        <v>-279.45180000000022</v>
      </c>
      <c r="K1755" s="3">
        <f>_xlfn.XLOOKUP(A:A,'Nikes Sales Dataset - Worked f'!A:A,'Nikes Sales Dataset - Worked f'!P:P)</f>
        <v>-558.90360000000044</v>
      </c>
      <c r="L1755" s="7">
        <f>VLOOKUP('Nikes Sales Dataset - Worked f'!A:A,'Nikes Sales Dataset - Worked f'!A:R,18,FALSE)</f>
        <v>45746</v>
      </c>
      <c r="M1755" s="7" t="str">
        <f>_xlfn.XLOOKUP(A:A,'Nikes Sales Dataset - Worked f'!A:A,'Nikes Sales Dataset - Worked f'!S:S)</f>
        <v>Mar</v>
      </c>
      <c r="N1755" s="7" t="str">
        <f>_xlfn.XLOOKUP(A:A,'Nikes Sales Dataset - Worked f'!A:A,'Nikes Sales Dataset - Worked f'!T:T)</f>
        <v>2025</v>
      </c>
      <c r="O1755" t="str">
        <f>_xlfn.XLOOKUP(A:A,'Nikes Sales Dataset - Worked f'!A:A,'Nikes Sales Dataset - Worked f'!U:U)</f>
        <v>Online</v>
      </c>
      <c r="P1755" t="str">
        <f>_xlfn.XLOOKUP(A:A,'Nikes Sales Dataset - Worked f'!A:A,'Nikes Sales Dataset - Worked f'!W:W)</f>
        <v>Hyderabad</v>
      </c>
      <c r="Q1755" s="9">
        <f>_xlfn.XLOOKUP(A:A,'Nikes Sales Dataset - Worked f'!A:A,'Nikes Sales Dataset - Worked f'!X:X)</f>
        <v>-757.47</v>
      </c>
    </row>
    <row r="1756" spans="1:17" x14ac:dyDescent="0.25">
      <c r="A1756" s="4">
        <v>3754</v>
      </c>
      <c r="B1756" t="str">
        <f>VLOOKUP('Nikes Sales Dataset - Worked f'!A:A,'Nikes Sales Dataset - Worked f'!A:B,2,FALSE)</f>
        <v>3754_20240929</v>
      </c>
      <c r="C1756" t="str">
        <f>VLOOKUP('Nikes Sales Dataset - Worked f'!A:A,'Nikes Sales Dataset - Worked f'!A:C,3,FALSE)</f>
        <v>Kids</v>
      </c>
      <c r="D1756" t="str">
        <f>VLOOKUP('Nikes Sales Dataset - Worked f'!A:A,'Nikes Sales Dataset - Worked f'!A:D,4,FALSE)</f>
        <v>Running</v>
      </c>
      <c r="E1756" t="str">
        <f>VLOOKUP('Nikes Sales Dataset - Worked f'!A:A,'Nikes Sales Dataset - Worked f'!A:E,5,FALSE)</f>
        <v>Free RN</v>
      </c>
      <c r="F1756" t="str">
        <f>VLOOKUP('Nikes Sales Dataset - Worked f'!A:A,'Nikes Sales Dataset - Worked f'!A:G,7,FALSE)</f>
        <v>L</v>
      </c>
      <c r="G1756" s="3">
        <f>VLOOKUP('Nikes Sales Dataset - Worked f'!A:A,'Nikes Sales Dataset - Worked f'!A:I,9,FALSE)</f>
        <v>3</v>
      </c>
      <c r="H1756" s="9">
        <f>VLOOKUP('Nikes Sales Dataset - Worked f'!A:A,'Nikes Sales Dataset - Worked f'!A:K,11,FALSE)</f>
        <v>4288.2700000000004</v>
      </c>
      <c r="I1756">
        <f>_xlfn.XLOOKUP('Cleaned and Transformed Dataset'!A:A,'Nikes Sales Dataset - Worked f'!A:A,'Nikes Sales Dataset - Worked f'!M:M)</f>
        <v>0</v>
      </c>
      <c r="J1756" s="9">
        <f>_xlfn.XLOOKUP(A:A,'Nikes Sales Dataset - Worked f'!A:A,'Nikes Sales Dataset - Worked f'!N:N)</f>
        <v>4288.2700000000004</v>
      </c>
      <c r="K1756" s="3">
        <f>_xlfn.XLOOKUP(A:A,'Nikes Sales Dataset - Worked f'!A:A,'Nikes Sales Dataset - Worked f'!P:P)</f>
        <v>12864.810000000001</v>
      </c>
      <c r="L1756" s="7">
        <f>VLOOKUP('Nikes Sales Dataset - Worked f'!A:A,'Nikes Sales Dataset - Worked f'!A:R,18,FALSE)</f>
        <v>45564</v>
      </c>
      <c r="M1756" s="7" t="str">
        <f>_xlfn.XLOOKUP(A:A,'Nikes Sales Dataset - Worked f'!A:A,'Nikes Sales Dataset - Worked f'!S:S)</f>
        <v>Sep</v>
      </c>
      <c r="N1756" s="7" t="str">
        <f>_xlfn.XLOOKUP(A:A,'Nikes Sales Dataset - Worked f'!A:A,'Nikes Sales Dataset - Worked f'!T:T)</f>
        <v>2024</v>
      </c>
      <c r="O1756" t="str">
        <f>_xlfn.XLOOKUP(A:A,'Nikes Sales Dataset - Worked f'!A:A,'Nikes Sales Dataset - Worked f'!U:U)</f>
        <v>Online</v>
      </c>
      <c r="P1756" t="str">
        <f>_xlfn.XLOOKUP(A:A,'Nikes Sales Dataset - Worked f'!A:A,'Nikes Sales Dataset - Worked f'!W:W)</f>
        <v>Bangalore</v>
      </c>
      <c r="Q1756" s="9">
        <f>_xlfn.XLOOKUP(A:A,'Nikes Sales Dataset - Worked f'!A:A,'Nikes Sales Dataset - Worked f'!X:X)</f>
        <v>828.22</v>
      </c>
    </row>
    <row r="1757" spans="1:17" x14ac:dyDescent="0.25">
      <c r="A1757" s="4">
        <v>3755</v>
      </c>
      <c r="B1757" t="str">
        <f>VLOOKUP('Nikes Sales Dataset - Worked f'!A:A,'Nikes Sales Dataset - Worked f'!A:B,2,FALSE)</f>
        <v>3755_20250420</v>
      </c>
      <c r="C1757" t="str">
        <f>VLOOKUP('Nikes Sales Dataset - Worked f'!A:A,'Nikes Sales Dataset - Worked f'!A:C,3,FALSE)</f>
        <v>Women</v>
      </c>
      <c r="D1757" t="str">
        <f>VLOOKUP('Nikes Sales Dataset - Worked f'!A:A,'Nikes Sales Dataset - Worked f'!A:D,4,FALSE)</f>
        <v>Soccer</v>
      </c>
      <c r="E1757" t="str">
        <f>VLOOKUP('Nikes Sales Dataset - Worked f'!A:A,'Nikes Sales Dataset - Worked f'!A:E,5,FALSE)</f>
        <v>Phantom GT</v>
      </c>
      <c r="F1757" t="str">
        <f>VLOOKUP('Nikes Sales Dataset - Worked f'!A:A,'Nikes Sales Dataset - Worked f'!A:G,7,FALSE)</f>
        <v>M</v>
      </c>
      <c r="G1757" s="3">
        <f>VLOOKUP('Nikes Sales Dataset - Worked f'!A:A,'Nikes Sales Dataset - Worked f'!A:I,9,FALSE)</f>
        <v>4</v>
      </c>
      <c r="H1757" s="9">
        <f>VLOOKUP('Nikes Sales Dataset - Worked f'!A:A,'Nikes Sales Dataset - Worked f'!A:K,11,FALSE)</f>
        <v>2342.16</v>
      </c>
      <c r="I1757">
        <f>_xlfn.XLOOKUP('Cleaned and Transformed Dataset'!A:A,'Nikes Sales Dataset - Worked f'!A:A,'Nikes Sales Dataset - Worked f'!M:M)</f>
        <v>0.25</v>
      </c>
      <c r="J1757" s="9">
        <f>_xlfn.XLOOKUP(A:A,'Nikes Sales Dataset - Worked f'!A:A,'Nikes Sales Dataset - Worked f'!N:N)</f>
        <v>1756.62</v>
      </c>
      <c r="K1757" s="3">
        <f>_xlfn.XLOOKUP(A:A,'Nikes Sales Dataset - Worked f'!A:A,'Nikes Sales Dataset - Worked f'!P:P)</f>
        <v>7026.48</v>
      </c>
      <c r="L1757" s="7">
        <f>VLOOKUP('Nikes Sales Dataset - Worked f'!A:A,'Nikes Sales Dataset - Worked f'!A:R,18,FALSE)</f>
        <v>45767</v>
      </c>
      <c r="M1757" s="7" t="str">
        <f>_xlfn.XLOOKUP(A:A,'Nikes Sales Dataset - Worked f'!A:A,'Nikes Sales Dataset - Worked f'!S:S)</f>
        <v>Apr</v>
      </c>
      <c r="N1757" s="7" t="str">
        <f>_xlfn.XLOOKUP(A:A,'Nikes Sales Dataset - Worked f'!A:A,'Nikes Sales Dataset - Worked f'!T:T)</f>
        <v>2025</v>
      </c>
      <c r="O1757" t="str">
        <f>_xlfn.XLOOKUP(A:A,'Nikes Sales Dataset - Worked f'!A:A,'Nikes Sales Dataset - Worked f'!U:U)</f>
        <v>Retail</v>
      </c>
      <c r="P1757" t="str">
        <f>_xlfn.XLOOKUP(A:A,'Nikes Sales Dataset - Worked f'!A:A,'Nikes Sales Dataset - Worked f'!W:W)</f>
        <v>Mumbai</v>
      </c>
      <c r="Q1757" s="9">
        <f>_xlfn.XLOOKUP(A:A,'Nikes Sales Dataset - Worked f'!A:A,'Nikes Sales Dataset - Worked f'!X:X)</f>
        <v>1007</v>
      </c>
    </row>
    <row r="1758" spans="1:17" x14ac:dyDescent="0.25">
      <c r="A1758" s="4">
        <v>3756</v>
      </c>
      <c r="B1758" t="str">
        <f>VLOOKUP('Nikes Sales Dataset - Worked f'!A:A,'Nikes Sales Dataset - Worked f'!A:B,2,FALSE)</f>
        <v>3756_20241001</v>
      </c>
      <c r="C1758" t="str">
        <f>VLOOKUP('Nikes Sales Dataset - Worked f'!A:A,'Nikes Sales Dataset - Worked f'!A:C,3,FALSE)</f>
        <v>Men</v>
      </c>
      <c r="D1758" t="str">
        <f>VLOOKUP('Nikes Sales Dataset - Worked f'!A:A,'Nikes Sales Dataset - Worked f'!A:D,4,FALSE)</f>
        <v>Basketball</v>
      </c>
      <c r="E1758" t="str">
        <f>VLOOKUP('Nikes Sales Dataset - Worked f'!A:A,'Nikes Sales Dataset - Worked f'!A:E,5,FALSE)</f>
        <v>Kyrie Flytrap</v>
      </c>
      <c r="F1758" t="str">
        <f>VLOOKUP('Nikes Sales Dataset - Worked f'!A:A,'Nikes Sales Dataset - Worked f'!A:G,7,FALSE)</f>
        <v>XL</v>
      </c>
      <c r="G1758" s="3">
        <f>VLOOKUP('Nikes Sales Dataset - Worked f'!A:A,'Nikes Sales Dataset - Worked f'!A:I,9,FALSE)</f>
        <v>0</v>
      </c>
      <c r="H1758" s="9">
        <f>VLOOKUP('Nikes Sales Dataset - Worked f'!A:A,'Nikes Sales Dataset - Worked f'!A:K,11,FALSE)</f>
        <v>6110.0300000000007</v>
      </c>
      <c r="I1758">
        <f>_xlfn.XLOOKUP('Cleaned and Transformed Dataset'!A:A,'Nikes Sales Dataset - Worked f'!A:A,'Nikes Sales Dataset - Worked f'!M:M)</f>
        <v>0</v>
      </c>
      <c r="J1758" s="9">
        <f>_xlfn.XLOOKUP(A:A,'Nikes Sales Dataset - Worked f'!A:A,'Nikes Sales Dataset - Worked f'!N:N)</f>
        <v>6110.0300000000007</v>
      </c>
      <c r="K1758" s="3">
        <f>_xlfn.XLOOKUP(A:A,'Nikes Sales Dataset - Worked f'!A:A,'Nikes Sales Dataset - Worked f'!P:P)</f>
        <v>0</v>
      </c>
      <c r="L1758" s="7">
        <f>VLOOKUP('Nikes Sales Dataset - Worked f'!A:A,'Nikes Sales Dataset - Worked f'!A:R,18,FALSE)</f>
        <v>45566</v>
      </c>
      <c r="M1758" s="7" t="str">
        <f>_xlfn.XLOOKUP(A:A,'Nikes Sales Dataset - Worked f'!A:A,'Nikes Sales Dataset - Worked f'!S:S)</f>
        <v>Oct</v>
      </c>
      <c r="N1758" s="7" t="str">
        <f>_xlfn.XLOOKUP(A:A,'Nikes Sales Dataset - Worked f'!A:A,'Nikes Sales Dataset - Worked f'!T:T)</f>
        <v>2024</v>
      </c>
      <c r="O1758" t="str">
        <f>_xlfn.XLOOKUP(A:A,'Nikes Sales Dataset - Worked f'!A:A,'Nikes Sales Dataset - Worked f'!U:U)</f>
        <v>Retail</v>
      </c>
      <c r="P1758" t="str">
        <f>_xlfn.XLOOKUP(A:A,'Nikes Sales Dataset - Worked f'!A:A,'Nikes Sales Dataset - Worked f'!W:W)</f>
        <v>Hyderabad</v>
      </c>
      <c r="Q1758" s="9">
        <f>_xlfn.XLOOKUP(A:A,'Nikes Sales Dataset - Worked f'!A:A,'Nikes Sales Dataset - Worked f'!X:X)</f>
        <v>-289.63</v>
      </c>
    </row>
    <row r="1759" spans="1:17" x14ac:dyDescent="0.25">
      <c r="A1759" s="4">
        <v>3757</v>
      </c>
      <c r="B1759" t="str">
        <f>VLOOKUP('Nikes Sales Dataset - Worked f'!A:A,'Nikes Sales Dataset - Worked f'!A:B,2,FALSE)</f>
        <v>3757_20240612</v>
      </c>
      <c r="C1759" t="str">
        <f>VLOOKUP('Nikes Sales Dataset - Worked f'!A:A,'Nikes Sales Dataset - Worked f'!A:C,3,FALSE)</f>
        <v>Men</v>
      </c>
      <c r="D1759" t="str">
        <f>VLOOKUP('Nikes Sales Dataset - Worked f'!A:A,'Nikes Sales Dataset - Worked f'!A:D,4,FALSE)</f>
        <v>Training</v>
      </c>
      <c r="E1759" t="str">
        <f>VLOOKUP('Nikes Sales Dataset - Worked f'!A:A,'Nikes Sales Dataset - Worked f'!A:E,5,FALSE)</f>
        <v>Metcon 7</v>
      </c>
      <c r="F1759" t="str">
        <f>VLOOKUP('Nikes Sales Dataset - Worked f'!A:A,'Nikes Sales Dataset - Worked f'!A:G,7,FALSE)</f>
        <v>M</v>
      </c>
      <c r="G1759" s="3">
        <f>VLOOKUP('Nikes Sales Dataset - Worked f'!A:A,'Nikes Sales Dataset - Worked f'!A:I,9,FALSE)</f>
        <v>0</v>
      </c>
      <c r="H1759" s="9">
        <f>VLOOKUP('Nikes Sales Dataset - Worked f'!A:A,'Nikes Sales Dataset - Worked f'!A:K,11,FALSE)</f>
        <v>6110.0300000000007</v>
      </c>
      <c r="I1759">
        <f>_xlfn.XLOOKUP('Cleaned and Transformed Dataset'!A:A,'Nikes Sales Dataset - Worked f'!A:A,'Nikes Sales Dataset - Worked f'!M:M)</f>
        <v>0</v>
      </c>
      <c r="J1759" s="9">
        <f>_xlfn.XLOOKUP(A:A,'Nikes Sales Dataset - Worked f'!A:A,'Nikes Sales Dataset - Worked f'!N:N)</f>
        <v>6110.0300000000007</v>
      </c>
      <c r="K1759" s="3">
        <f>_xlfn.XLOOKUP(A:A,'Nikes Sales Dataset - Worked f'!A:A,'Nikes Sales Dataset - Worked f'!P:P)</f>
        <v>0</v>
      </c>
      <c r="L1759" s="7">
        <f>VLOOKUP('Nikes Sales Dataset - Worked f'!A:A,'Nikes Sales Dataset - Worked f'!A:R,18,FALSE)</f>
        <v>45455</v>
      </c>
      <c r="M1759" s="7" t="str">
        <f>_xlfn.XLOOKUP(A:A,'Nikes Sales Dataset - Worked f'!A:A,'Nikes Sales Dataset - Worked f'!S:S)</f>
        <v>Jun</v>
      </c>
      <c r="N1759" s="7" t="str">
        <f>_xlfn.XLOOKUP(A:A,'Nikes Sales Dataset - Worked f'!A:A,'Nikes Sales Dataset - Worked f'!T:T)</f>
        <v>2024</v>
      </c>
      <c r="O1759" t="str">
        <f>_xlfn.XLOOKUP(A:A,'Nikes Sales Dataset - Worked f'!A:A,'Nikes Sales Dataset - Worked f'!U:U)</f>
        <v>Retail</v>
      </c>
      <c r="P1759" t="str">
        <f>_xlfn.XLOOKUP(A:A,'Nikes Sales Dataset - Worked f'!A:A,'Nikes Sales Dataset - Worked f'!W:W)</f>
        <v>Hyderabad</v>
      </c>
      <c r="Q1759" s="9">
        <f>_xlfn.XLOOKUP(A:A,'Nikes Sales Dataset - Worked f'!A:A,'Nikes Sales Dataset - Worked f'!X:X)</f>
        <v>-106.88</v>
      </c>
    </row>
    <row r="1760" spans="1:17" x14ac:dyDescent="0.25">
      <c r="A1760" s="4">
        <v>3758</v>
      </c>
      <c r="B1760" t="str">
        <f>VLOOKUP('Nikes Sales Dataset - Worked f'!A:A,'Nikes Sales Dataset - Worked f'!A:B,2,FALSE)</f>
        <v>3758_20250510</v>
      </c>
      <c r="C1760" t="str">
        <f>VLOOKUP('Nikes Sales Dataset - Worked f'!A:A,'Nikes Sales Dataset - Worked f'!A:C,3,FALSE)</f>
        <v>Kids</v>
      </c>
      <c r="D1760" t="str">
        <f>VLOOKUP('Nikes Sales Dataset - Worked f'!A:A,'Nikes Sales Dataset - Worked f'!A:D,4,FALSE)</f>
        <v>Running</v>
      </c>
      <c r="E1760" t="str">
        <f>VLOOKUP('Nikes Sales Dataset - Worked f'!A:A,'Nikes Sales Dataset - Worked f'!A:E,5,FALSE)</f>
        <v>Pegasus Turbo</v>
      </c>
      <c r="F1760" t="str">
        <f>VLOOKUP('Nikes Sales Dataset - Worked f'!A:A,'Nikes Sales Dataset - Worked f'!A:G,7,FALSE)</f>
        <v>M</v>
      </c>
      <c r="G1760" s="3">
        <f>VLOOKUP('Nikes Sales Dataset - Worked f'!A:A,'Nikes Sales Dataset - Worked f'!A:I,9,FALSE)</f>
        <v>3</v>
      </c>
      <c r="H1760" s="9">
        <f>VLOOKUP('Nikes Sales Dataset - Worked f'!A:A,'Nikes Sales Dataset - Worked f'!A:K,11,FALSE)</f>
        <v>4306.67</v>
      </c>
      <c r="I1760">
        <f>_xlfn.XLOOKUP('Cleaned and Transformed Dataset'!A:A,'Nikes Sales Dataset - Worked f'!A:A,'Nikes Sales Dataset - Worked f'!M:M)</f>
        <v>0</v>
      </c>
      <c r="J1760" s="9">
        <f>_xlfn.XLOOKUP(A:A,'Nikes Sales Dataset - Worked f'!A:A,'Nikes Sales Dataset - Worked f'!N:N)</f>
        <v>4306.67</v>
      </c>
      <c r="K1760" s="3">
        <f>_xlfn.XLOOKUP(A:A,'Nikes Sales Dataset - Worked f'!A:A,'Nikes Sales Dataset - Worked f'!P:P)</f>
        <v>12920.01</v>
      </c>
      <c r="L1760" s="7">
        <f>VLOOKUP('Nikes Sales Dataset - Worked f'!A:A,'Nikes Sales Dataset - Worked f'!A:R,18,FALSE)</f>
        <v>45787</v>
      </c>
      <c r="M1760" s="7" t="str">
        <f>_xlfn.XLOOKUP(A:A,'Nikes Sales Dataset - Worked f'!A:A,'Nikes Sales Dataset - Worked f'!S:S)</f>
        <v>May</v>
      </c>
      <c r="N1760" s="7" t="str">
        <f>_xlfn.XLOOKUP(A:A,'Nikes Sales Dataset - Worked f'!A:A,'Nikes Sales Dataset - Worked f'!T:T)</f>
        <v>2025</v>
      </c>
      <c r="O1760" t="str">
        <f>_xlfn.XLOOKUP(A:A,'Nikes Sales Dataset - Worked f'!A:A,'Nikes Sales Dataset - Worked f'!U:U)</f>
        <v>Retail</v>
      </c>
      <c r="P1760" t="str">
        <f>_xlfn.XLOOKUP(A:A,'Nikes Sales Dataset - Worked f'!A:A,'Nikes Sales Dataset - Worked f'!W:W)</f>
        <v>Delhi</v>
      </c>
      <c r="Q1760" s="9">
        <f>_xlfn.XLOOKUP(A:A,'Nikes Sales Dataset - Worked f'!A:A,'Nikes Sales Dataset - Worked f'!X:X)</f>
        <v>-233.45</v>
      </c>
    </row>
    <row r="1761" spans="1:17" x14ac:dyDescent="0.25">
      <c r="A1761" s="4">
        <v>3759</v>
      </c>
      <c r="B1761" t="str">
        <f>VLOOKUP('Nikes Sales Dataset - Worked f'!A:A,'Nikes Sales Dataset - Worked f'!A:B,2,FALSE)</f>
        <v>3759_20250203</v>
      </c>
      <c r="C1761" t="str">
        <f>VLOOKUP('Nikes Sales Dataset - Worked f'!A:A,'Nikes Sales Dataset - Worked f'!A:C,3,FALSE)</f>
        <v>Women</v>
      </c>
      <c r="D1761" t="str">
        <f>VLOOKUP('Nikes Sales Dataset - Worked f'!A:A,'Nikes Sales Dataset - Worked f'!A:D,4,FALSE)</f>
        <v>Basketball</v>
      </c>
      <c r="E1761" t="str">
        <f>VLOOKUP('Nikes Sales Dataset - Worked f'!A:A,'Nikes Sales Dataset - Worked f'!A:E,5,FALSE)</f>
        <v>LeBron 20</v>
      </c>
      <c r="F1761" t="str">
        <f>VLOOKUP('Nikes Sales Dataset - Worked f'!A:A,'Nikes Sales Dataset - Worked f'!A:G,7,FALSE)</f>
        <v>XL</v>
      </c>
      <c r="G1761" s="3">
        <f>VLOOKUP('Nikes Sales Dataset - Worked f'!A:A,'Nikes Sales Dataset - Worked f'!A:I,9,FALSE)</f>
        <v>0</v>
      </c>
      <c r="H1761" s="9">
        <f>VLOOKUP('Nikes Sales Dataset - Worked f'!A:A,'Nikes Sales Dataset - Worked f'!A:K,11,FALSE)</f>
        <v>9605.6</v>
      </c>
      <c r="I1761">
        <f>_xlfn.XLOOKUP('Cleaned and Transformed Dataset'!A:A,'Nikes Sales Dataset - Worked f'!A:A,'Nikes Sales Dataset - Worked f'!M:M)</f>
        <v>0.81</v>
      </c>
      <c r="J1761" s="9">
        <f>_xlfn.XLOOKUP(A:A,'Nikes Sales Dataset - Worked f'!A:A,'Nikes Sales Dataset - Worked f'!N:N)</f>
        <v>1825.0639999999996</v>
      </c>
      <c r="K1761" s="3">
        <f>_xlfn.XLOOKUP(A:A,'Nikes Sales Dataset - Worked f'!A:A,'Nikes Sales Dataset - Worked f'!P:P)</f>
        <v>0</v>
      </c>
      <c r="L1761" s="7">
        <f>VLOOKUP('Nikes Sales Dataset - Worked f'!A:A,'Nikes Sales Dataset - Worked f'!A:R,18,FALSE)</f>
        <v>45691</v>
      </c>
      <c r="M1761" s="7" t="str">
        <f>_xlfn.XLOOKUP(A:A,'Nikes Sales Dataset - Worked f'!A:A,'Nikes Sales Dataset - Worked f'!S:S)</f>
        <v>Feb</v>
      </c>
      <c r="N1761" s="7" t="str">
        <f>_xlfn.XLOOKUP(A:A,'Nikes Sales Dataset - Worked f'!A:A,'Nikes Sales Dataset - Worked f'!T:T)</f>
        <v>2025</v>
      </c>
      <c r="O1761" t="str">
        <f>_xlfn.XLOOKUP(A:A,'Nikes Sales Dataset - Worked f'!A:A,'Nikes Sales Dataset - Worked f'!U:U)</f>
        <v>Online</v>
      </c>
      <c r="P1761" t="str">
        <f>_xlfn.XLOOKUP(A:A,'Nikes Sales Dataset - Worked f'!A:A,'Nikes Sales Dataset - Worked f'!W:W)</f>
        <v>Hyderabad</v>
      </c>
      <c r="Q1761" s="9">
        <f>_xlfn.XLOOKUP(A:A,'Nikes Sales Dataset - Worked f'!A:A,'Nikes Sales Dataset - Worked f'!X:X)</f>
        <v>1611.59</v>
      </c>
    </row>
    <row r="1762" spans="1:17" x14ac:dyDescent="0.25">
      <c r="A1762" s="4">
        <v>3760</v>
      </c>
      <c r="B1762" t="str">
        <f>VLOOKUP('Nikes Sales Dataset - Worked f'!A:A,'Nikes Sales Dataset - Worked f'!A:B,2,FALSE)</f>
        <v>3760_20250529</v>
      </c>
      <c r="C1762" t="str">
        <f>VLOOKUP('Nikes Sales Dataset - Worked f'!A:A,'Nikes Sales Dataset - Worked f'!A:C,3,FALSE)</f>
        <v>Men</v>
      </c>
      <c r="D1762" t="str">
        <f>VLOOKUP('Nikes Sales Dataset - Worked f'!A:A,'Nikes Sales Dataset - Worked f'!A:D,4,FALSE)</f>
        <v>Basketball</v>
      </c>
      <c r="E1762" t="str">
        <f>VLOOKUP('Nikes Sales Dataset - Worked f'!A:A,'Nikes Sales Dataset - Worked f'!A:E,5,FALSE)</f>
        <v>Air Jordan</v>
      </c>
      <c r="F1762" t="str">
        <f>VLOOKUP('Nikes Sales Dataset - Worked f'!A:A,'Nikes Sales Dataset - Worked f'!A:G,7,FALSE)</f>
        <v>M</v>
      </c>
      <c r="G1762" s="3">
        <f>VLOOKUP('Nikes Sales Dataset - Worked f'!A:A,'Nikes Sales Dataset - Worked f'!A:I,9,FALSE)</f>
        <v>1</v>
      </c>
      <c r="H1762" s="9">
        <f>VLOOKUP('Nikes Sales Dataset - Worked f'!A:A,'Nikes Sales Dataset - Worked f'!A:K,11,FALSE)</f>
        <v>8313.84</v>
      </c>
      <c r="I1762">
        <f>_xlfn.XLOOKUP('Cleaned and Transformed Dataset'!A:A,'Nikes Sales Dataset - Worked f'!A:A,'Nikes Sales Dataset - Worked f'!M:M)</f>
        <v>0</v>
      </c>
      <c r="J1762" s="9">
        <f>_xlfn.XLOOKUP(A:A,'Nikes Sales Dataset - Worked f'!A:A,'Nikes Sales Dataset - Worked f'!N:N)</f>
        <v>8313.84</v>
      </c>
      <c r="K1762" s="3">
        <f>_xlfn.XLOOKUP(A:A,'Nikes Sales Dataset - Worked f'!A:A,'Nikes Sales Dataset - Worked f'!P:P)</f>
        <v>8313.84</v>
      </c>
      <c r="L1762" s="7">
        <f>VLOOKUP('Nikes Sales Dataset - Worked f'!A:A,'Nikes Sales Dataset - Worked f'!A:R,18,FALSE)</f>
        <v>45806</v>
      </c>
      <c r="M1762" s="7" t="str">
        <f>_xlfn.XLOOKUP(A:A,'Nikes Sales Dataset - Worked f'!A:A,'Nikes Sales Dataset - Worked f'!S:S)</f>
        <v>May</v>
      </c>
      <c r="N1762" s="7" t="str">
        <f>_xlfn.XLOOKUP(A:A,'Nikes Sales Dataset - Worked f'!A:A,'Nikes Sales Dataset - Worked f'!T:T)</f>
        <v>2025</v>
      </c>
      <c r="O1762" t="str">
        <f>_xlfn.XLOOKUP(A:A,'Nikes Sales Dataset - Worked f'!A:A,'Nikes Sales Dataset - Worked f'!U:U)</f>
        <v>Online</v>
      </c>
      <c r="P1762" t="str">
        <f>_xlfn.XLOOKUP(A:A,'Nikes Sales Dataset - Worked f'!A:A,'Nikes Sales Dataset - Worked f'!W:W)</f>
        <v>Kolkata</v>
      </c>
      <c r="Q1762" s="9">
        <f>_xlfn.XLOOKUP(A:A,'Nikes Sales Dataset - Worked f'!A:A,'Nikes Sales Dataset - Worked f'!X:X)</f>
        <v>1735.58</v>
      </c>
    </row>
    <row r="1763" spans="1:17" x14ac:dyDescent="0.25">
      <c r="A1763" s="4">
        <v>3761</v>
      </c>
      <c r="B1763" t="str">
        <f>VLOOKUP('Nikes Sales Dataset - Worked f'!A:A,'Nikes Sales Dataset - Worked f'!A:B,2,FALSE)</f>
        <v>3761_20241118</v>
      </c>
      <c r="C1763" t="str">
        <f>VLOOKUP('Nikes Sales Dataset - Worked f'!A:A,'Nikes Sales Dataset - Worked f'!A:C,3,FALSE)</f>
        <v>Women</v>
      </c>
      <c r="D1763" t="str">
        <f>VLOOKUP('Nikes Sales Dataset - Worked f'!A:A,'Nikes Sales Dataset - Worked f'!A:D,4,FALSE)</f>
        <v>Basketball</v>
      </c>
      <c r="E1763" t="str">
        <f>VLOOKUP('Nikes Sales Dataset - Worked f'!A:A,'Nikes Sales Dataset - Worked f'!A:E,5,FALSE)</f>
        <v>Zoom Freak</v>
      </c>
      <c r="F1763" t="str">
        <f>VLOOKUP('Nikes Sales Dataset - Worked f'!A:A,'Nikes Sales Dataset - Worked f'!A:G,7,FALSE)</f>
        <v>L</v>
      </c>
      <c r="G1763" s="3">
        <f>VLOOKUP('Nikes Sales Dataset - Worked f'!A:A,'Nikes Sales Dataset - Worked f'!A:I,9,FALSE)</f>
        <v>4</v>
      </c>
      <c r="H1763" s="9">
        <f>VLOOKUP('Nikes Sales Dataset - Worked f'!A:A,'Nikes Sales Dataset - Worked f'!A:K,11,FALSE)</f>
        <v>2972.38</v>
      </c>
      <c r="I1763">
        <f>_xlfn.XLOOKUP('Cleaned and Transformed Dataset'!A:A,'Nikes Sales Dataset - Worked f'!A:A,'Nikes Sales Dataset - Worked f'!M:M)</f>
        <v>0.14000000000000001</v>
      </c>
      <c r="J1763" s="9">
        <f>_xlfn.XLOOKUP(A:A,'Nikes Sales Dataset - Worked f'!A:A,'Nikes Sales Dataset - Worked f'!N:N)</f>
        <v>2556.2467999999999</v>
      </c>
      <c r="K1763" s="3">
        <f>_xlfn.XLOOKUP(A:A,'Nikes Sales Dataset - Worked f'!A:A,'Nikes Sales Dataset - Worked f'!P:P)</f>
        <v>10224.9872</v>
      </c>
      <c r="L1763" s="7">
        <f>VLOOKUP('Nikes Sales Dataset - Worked f'!A:A,'Nikes Sales Dataset - Worked f'!A:R,18,FALSE)</f>
        <v>45614</v>
      </c>
      <c r="M1763" s="7" t="str">
        <f>_xlfn.XLOOKUP(A:A,'Nikes Sales Dataset - Worked f'!A:A,'Nikes Sales Dataset - Worked f'!S:S)</f>
        <v>Nov</v>
      </c>
      <c r="N1763" s="7" t="str">
        <f>_xlfn.XLOOKUP(A:A,'Nikes Sales Dataset - Worked f'!A:A,'Nikes Sales Dataset - Worked f'!T:T)</f>
        <v>2024</v>
      </c>
      <c r="O1763" t="str">
        <f>_xlfn.XLOOKUP(A:A,'Nikes Sales Dataset - Worked f'!A:A,'Nikes Sales Dataset - Worked f'!U:U)</f>
        <v>Online</v>
      </c>
      <c r="P1763" t="str">
        <f>_xlfn.XLOOKUP(A:A,'Nikes Sales Dataset - Worked f'!A:A,'Nikes Sales Dataset - Worked f'!W:W)</f>
        <v>Hyderabad</v>
      </c>
      <c r="Q1763" s="9">
        <f>_xlfn.XLOOKUP(A:A,'Nikes Sales Dataset - Worked f'!A:A,'Nikes Sales Dataset - Worked f'!X:X)</f>
        <v>2569.7399999999998</v>
      </c>
    </row>
    <row r="1764" spans="1:17" x14ac:dyDescent="0.25">
      <c r="A1764" s="4">
        <v>3762</v>
      </c>
      <c r="B1764" t="str">
        <f>VLOOKUP('Nikes Sales Dataset - Worked f'!A:A,'Nikes Sales Dataset - Worked f'!A:B,2,FALSE)</f>
        <v>3762_20250706</v>
      </c>
      <c r="C1764" t="str">
        <f>VLOOKUP('Nikes Sales Dataset - Worked f'!A:A,'Nikes Sales Dataset - Worked f'!A:C,3,FALSE)</f>
        <v>Men</v>
      </c>
      <c r="D1764" t="str">
        <f>VLOOKUP('Nikes Sales Dataset - Worked f'!A:A,'Nikes Sales Dataset - Worked f'!A:D,4,FALSE)</f>
        <v>Lifestyle</v>
      </c>
      <c r="E1764" t="str">
        <f>VLOOKUP('Nikes Sales Dataset - Worked f'!A:A,'Nikes Sales Dataset - Worked f'!A:E,5,FALSE)</f>
        <v>Air Force 1</v>
      </c>
      <c r="F1764" t="str">
        <f>VLOOKUP('Nikes Sales Dataset - Worked f'!A:A,'Nikes Sales Dataset - Worked f'!A:G,7,FALSE)</f>
        <v>M</v>
      </c>
      <c r="G1764" s="3">
        <f>VLOOKUP('Nikes Sales Dataset - Worked f'!A:A,'Nikes Sales Dataset - Worked f'!A:I,9,FALSE)</f>
        <v>1</v>
      </c>
      <c r="H1764" s="9">
        <f>VLOOKUP('Nikes Sales Dataset - Worked f'!A:A,'Nikes Sales Dataset - Worked f'!A:K,11,FALSE)</f>
        <v>2725.1</v>
      </c>
      <c r="I1764">
        <f>_xlfn.XLOOKUP('Cleaned and Transformed Dataset'!A:A,'Nikes Sales Dataset - Worked f'!A:A,'Nikes Sales Dataset - Worked f'!M:M)</f>
        <v>0</v>
      </c>
      <c r="J1764" s="9">
        <f>_xlfn.XLOOKUP(A:A,'Nikes Sales Dataset - Worked f'!A:A,'Nikes Sales Dataset - Worked f'!N:N)</f>
        <v>2725.1</v>
      </c>
      <c r="K1764" s="3">
        <f>_xlfn.XLOOKUP(A:A,'Nikes Sales Dataset - Worked f'!A:A,'Nikes Sales Dataset - Worked f'!P:P)</f>
        <v>2725.1</v>
      </c>
      <c r="L1764" s="7">
        <f>VLOOKUP('Nikes Sales Dataset - Worked f'!A:A,'Nikes Sales Dataset - Worked f'!A:R,18,FALSE)</f>
        <v>45844</v>
      </c>
      <c r="M1764" s="7" t="str">
        <f>_xlfn.XLOOKUP(A:A,'Nikes Sales Dataset - Worked f'!A:A,'Nikes Sales Dataset - Worked f'!S:S)</f>
        <v>Jul</v>
      </c>
      <c r="N1764" s="7" t="str">
        <f>_xlfn.XLOOKUP(A:A,'Nikes Sales Dataset - Worked f'!A:A,'Nikes Sales Dataset - Worked f'!T:T)</f>
        <v>2025</v>
      </c>
      <c r="O1764" t="str">
        <f>_xlfn.XLOOKUP(A:A,'Nikes Sales Dataset - Worked f'!A:A,'Nikes Sales Dataset - Worked f'!U:U)</f>
        <v>Retail</v>
      </c>
      <c r="P1764" t="str">
        <f>_xlfn.XLOOKUP(A:A,'Nikes Sales Dataset - Worked f'!A:A,'Nikes Sales Dataset - Worked f'!W:W)</f>
        <v>Mumbai</v>
      </c>
      <c r="Q1764" s="9">
        <f>_xlfn.XLOOKUP(A:A,'Nikes Sales Dataset - Worked f'!A:A,'Nikes Sales Dataset - Worked f'!X:X)</f>
        <v>-997.11</v>
      </c>
    </row>
    <row r="1765" spans="1:17" x14ac:dyDescent="0.25">
      <c r="A1765" s="4">
        <v>3763</v>
      </c>
      <c r="B1765" t="str">
        <f>VLOOKUP('Nikes Sales Dataset - Worked f'!A:A,'Nikes Sales Dataset - Worked f'!A:B,2,FALSE)</f>
        <v>3763_20250304</v>
      </c>
      <c r="C1765" t="str">
        <f>VLOOKUP('Nikes Sales Dataset - Worked f'!A:A,'Nikes Sales Dataset - Worked f'!A:C,3,FALSE)</f>
        <v>Kids</v>
      </c>
      <c r="D1765" t="str">
        <f>VLOOKUP('Nikes Sales Dataset - Worked f'!A:A,'Nikes Sales Dataset - Worked f'!A:D,4,FALSE)</f>
        <v>Basketball</v>
      </c>
      <c r="E1765" t="str">
        <f>VLOOKUP('Nikes Sales Dataset - Worked f'!A:A,'Nikes Sales Dataset - Worked f'!A:E,5,FALSE)</f>
        <v>LeBron 20</v>
      </c>
      <c r="F1765" t="str">
        <f>VLOOKUP('Nikes Sales Dataset - Worked f'!A:A,'Nikes Sales Dataset - Worked f'!A:G,7,FALSE)</f>
        <v>L</v>
      </c>
      <c r="G1765" s="3">
        <f>VLOOKUP('Nikes Sales Dataset - Worked f'!A:A,'Nikes Sales Dataset - Worked f'!A:I,9,FALSE)</f>
        <v>0</v>
      </c>
      <c r="H1765" s="9">
        <f>VLOOKUP('Nikes Sales Dataset - Worked f'!A:A,'Nikes Sales Dataset - Worked f'!A:K,11,FALSE)</f>
        <v>6110.0300000000007</v>
      </c>
      <c r="I1765">
        <f>_xlfn.XLOOKUP('Cleaned and Transformed Dataset'!A:A,'Nikes Sales Dataset - Worked f'!A:A,'Nikes Sales Dataset - Worked f'!M:M)</f>
        <v>0</v>
      </c>
      <c r="J1765" s="9">
        <f>_xlfn.XLOOKUP(A:A,'Nikes Sales Dataset - Worked f'!A:A,'Nikes Sales Dataset - Worked f'!N:N)</f>
        <v>6110.0300000000007</v>
      </c>
      <c r="K1765" s="3">
        <f>_xlfn.XLOOKUP(A:A,'Nikes Sales Dataset - Worked f'!A:A,'Nikes Sales Dataset - Worked f'!P:P)</f>
        <v>0</v>
      </c>
      <c r="L1765" s="7">
        <f>VLOOKUP('Nikes Sales Dataset - Worked f'!A:A,'Nikes Sales Dataset - Worked f'!A:R,18,FALSE)</f>
        <v>45720</v>
      </c>
      <c r="M1765" s="7" t="str">
        <f>_xlfn.XLOOKUP(A:A,'Nikes Sales Dataset - Worked f'!A:A,'Nikes Sales Dataset - Worked f'!S:S)</f>
        <v>Mar</v>
      </c>
      <c r="N1765" s="7" t="str">
        <f>_xlfn.XLOOKUP(A:A,'Nikes Sales Dataset - Worked f'!A:A,'Nikes Sales Dataset - Worked f'!T:T)</f>
        <v>2025</v>
      </c>
      <c r="O1765" t="str">
        <f>_xlfn.XLOOKUP(A:A,'Nikes Sales Dataset - Worked f'!A:A,'Nikes Sales Dataset - Worked f'!U:U)</f>
        <v>Retail</v>
      </c>
      <c r="P1765" t="str">
        <f>_xlfn.XLOOKUP(A:A,'Nikes Sales Dataset - Worked f'!A:A,'Nikes Sales Dataset - Worked f'!W:W)</f>
        <v>Hyderabad</v>
      </c>
      <c r="Q1765" s="9">
        <f>_xlfn.XLOOKUP(A:A,'Nikes Sales Dataset - Worked f'!A:A,'Nikes Sales Dataset - Worked f'!X:X)</f>
        <v>3671.32</v>
      </c>
    </row>
    <row r="1766" spans="1:17" x14ac:dyDescent="0.25">
      <c r="A1766" s="4">
        <v>3764</v>
      </c>
      <c r="B1766" t="str">
        <f>VLOOKUP('Nikes Sales Dataset - Worked f'!A:A,'Nikes Sales Dataset - Worked f'!A:B,2,FALSE)</f>
        <v>3764_20240222</v>
      </c>
      <c r="C1766" t="str">
        <f>VLOOKUP('Nikes Sales Dataset - Worked f'!A:A,'Nikes Sales Dataset - Worked f'!A:C,3,FALSE)</f>
        <v>Men</v>
      </c>
      <c r="D1766" t="str">
        <f>VLOOKUP('Nikes Sales Dataset - Worked f'!A:A,'Nikes Sales Dataset - Worked f'!A:D,4,FALSE)</f>
        <v>Lifestyle</v>
      </c>
      <c r="E1766" t="str">
        <f>VLOOKUP('Nikes Sales Dataset - Worked f'!A:A,'Nikes Sales Dataset - Worked f'!A:E,5,FALSE)</f>
        <v>Blazer Mid</v>
      </c>
      <c r="F1766" t="str">
        <f>VLOOKUP('Nikes Sales Dataset - Worked f'!A:A,'Nikes Sales Dataset - Worked f'!A:G,7,FALSE)</f>
        <v>L</v>
      </c>
      <c r="G1766" s="3">
        <f>VLOOKUP('Nikes Sales Dataset - Worked f'!A:A,'Nikes Sales Dataset - Worked f'!A:I,9,FALSE)</f>
        <v>2</v>
      </c>
      <c r="H1766" s="9">
        <f>VLOOKUP('Nikes Sales Dataset - Worked f'!A:A,'Nikes Sales Dataset - Worked f'!A:K,11,FALSE)</f>
        <v>3953.6</v>
      </c>
      <c r="I1766">
        <f>_xlfn.XLOOKUP('Cleaned and Transformed Dataset'!A:A,'Nikes Sales Dataset - Worked f'!A:A,'Nikes Sales Dataset - Worked f'!M:M)</f>
        <v>0</v>
      </c>
      <c r="J1766" s="9">
        <f>_xlfn.XLOOKUP(A:A,'Nikes Sales Dataset - Worked f'!A:A,'Nikes Sales Dataset - Worked f'!N:N)</f>
        <v>3953.6</v>
      </c>
      <c r="K1766" s="3">
        <f>_xlfn.XLOOKUP(A:A,'Nikes Sales Dataset - Worked f'!A:A,'Nikes Sales Dataset - Worked f'!P:P)</f>
        <v>7907.2</v>
      </c>
      <c r="L1766" s="7">
        <f>VLOOKUP('Nikes Sales Dataset - Worked f'!A:A,'Nikes Sales Dataset - Worked f'!A:R,18,FALSE)</f>
        <v>45344</v>
      </c>
      <c r="M1766" s="7" t="str">
        <f>_xlfn.XLOOKUP(A:A,'Nikes Sales Dataset - Worked f'!A:A,'Nikes Sales Dataset - Worked f'!S:S)</f>
        <v>Feb</v>
      </c>
      <c r="N1766" s="7" t="str">
        <f>_xlfn.XLOOKUP(A:A,'Nikes Sales Dataset - Worked f'!A:A,'Nikes Sales Dataset - Worked f'!T:T)</f>
        <v>2024</v>
      </c>
      <c r="O1766" t="str">
        <f>_xlfn.XLOOKUP(A:A,'Nikes Sales Dataset - Worked f'!A:A,'Nikes Sales Dataset - Worked f'!U:U)</f>
        <v>Online</v>
      </c>
      <c r="P1766" t="str">
        <f>_xlfn.XLOOKUP(A:A,'Nikes Sales Dataset - Worked f'!A:A,'Nikes Sales Dataset - Worked f'!W:W)</f>
        <v>Kolkata</v>
      </c>
      <c r="Q1766" s="9">
        <f>_xlfn.XLOOKUP(A:A,'Nikes Sales Dataset - Worked f'!A:A,'Nikes Sales Dataset - Worked f'!X:X)</f>
        <v>528.86</v>
      </c>
    </row>
    <row r="1767" spans="1:17" x14ac:dyDescent="0.25">
      <c r="A1767" s="4">
        <v>3765</v>
      </c>
      <c r="B1767" t="str">
        <f>VLOOKUP('Nikes Sales Dataset - Worked f'!A:A,'Nikes Sales Dataset - Worked f'!A:B,2,FALSE)</f>
        <v>3765_20240902</v>
      </c>
      <c r="C1767" t="str">
        <f>VLOOKUP('Nikes Sales Dataset - Worked f'!A:A,'Nikes Sales Dataset - Worked f'!A:C,3,FALSE)</f>
        <v>Kids</v>
      </c>
      <c r="D1767" t="str">
        <f>VLOOKUP('Nikes Sales Dataset - Worked f'!A:A,'Nikes Sales Dataset - Worked f'!A:D,4,FALSE)</f>
        <v>Running</v>
      </c>
      <c r="E1767" t="str">
        <f>VLOOKUP('Nikes Sales Dataset - Worked f'!A:A,'Nikes Sales Dataset - Worked f'!A:E,5,FALSE)</f>
        <v>Pegasus Turbo</v>
      </c>
      <c r="F1767" t="str">
        <f>VLOOKUP('Nikes Sales Dataset - Worked f'!A:A,'Nikes Sales Dataset - Worked f'!A:G,7,FALSE)</f>
        <v>M</v>
      </c>
      <c r="G1767" s="3">
        <f>VLOOKUP('Nikes Sales Dataset - Worked f'!A:A,'Nikes Sales Dataset - Worked f'!A:I,9,FALSE)</f>
        <v>3</v>
      </c>
      <c r="H1767" s="9">
        <f>VLOOKUP('Nikes Sales Dataset - Worked f'!A:A,'Nikes Sales Dataset - Worked f'!A:K,11,FALSE)</f>
        <v>6110.0300000000007</v>
      </c>
      <c r="I1767">
        <f>_xlfn.XLOOKUP('Cleaned and Transformed Dataset'!A:A,'Nikes Sales Dataset - Worked f'!A:A,'Nikes Sales Dataset - Worked f'!M:M)</f>
        <v>0.44</v>
      </c>
      <c r="J1767" s="9">
        <f>_xlfn.XLOOKUP(A:A,'Nikes Sales Dataset - Worked f'!A:A,'Nikes Sales Dataset - Worked f'!N:N)</f>
        <v>3421.6168000000007</v>
      </c>
      <c r="K1767" s="3">
        <f>_xlfn.XLOOKUP(A:A,'Nikes Sales Dataset - Worked f'!A:A,'Nikes Sales Dataset - Worked f'!P:P)</f>
        <v>10264.850400000003</v>
      </c>
      <c r="L1767" s="7">
        <f>VLOOKUP('Nikes Sales Dataset - Worked f'!A:A,'Nikes Sales Dataset - Worked f'!A:R,18,FALSE)</f>
        <v>45537</v>
      </c>
      <c r="M1767" s="7" t="str">
        <f>_xlfn.XLOOKUP(A:A,'Nikes Sales Dataset - Worked f'!A:A,'Nikes Sales Dataset - Worked f'!S:S)</f>
        <v>Sep</v>
      </c>
      <c r="N1767" s="7" t="str">
        <f>_xlfn.XLOOKUP(A:A,'Nikes Sales Dataset - Worked f'!A:A,'Nikes Sales Dataset - Worked f'!T:T)</f>
        <v>2024</v>
      </c>
      <c r="O1767" t="str">
        <f>_xlfn.XLOOKUP(A:A,'Nikes Sales Dataset - Worked f'!A:A,'Nikes Sales Dataset - Worked f'!U:U)</f>
        <v>Online</v>
      </c>
      <c r="P1767" t="str">
        <f>_xlfn.XLOOKUP(A:A,'Nikes Sales Dataset - Worked f'!A:A,'Nikes Sales Dataset - Worked f'!W:W)</f>
        <v>Hyderabad</v>
      </c>
      <c r="Q1767" s="9">
        <f>_xlfn.XLOOKUP(A:A,'Nikes Sales Dataset - Worked f'!A:A,'Nikes Sales Dataset - Worked f'!X:X)</f>
        <v>3376.32</v>
      </c>
    </row>
    <row r="1768" spans="1:17" x14ac:dyDescent="0.25">
      <c r="A1768" s="4">
        <v>3766</v>
      </c>
      <c r="B1768" t="str">
        <f>VLOOKUP('Nikes Sales Dataset - Worked f'!A:A,'Nikes Sales Dataset - Worked f'!A:B,2,FALSE)</f>
        <v>3766_Unknown Date</v>
      </c>
      <c r="C1768" t="str">
        <f>VLOOKUP('Nikes Sales Dataset - Worked f'!A:A,'Nikes Sales Dataset - Worked f'!A:C,3,FALSE)</f>
        <v>Women</v>
      </c>
      <c r="D1768" t="str">
        <f>VLOOKUP('Nikes Sales Dataset - Worked f'!A:A,'Nikes Sales Dataset - Worked f'!A:D,4,FALSE)</f>
        <v>Training</v>
      </c>
      <c r="E1768" t="str">
        <f>VLOOKUP('Nikes Sales Dataset - Worked f'!A:A,'Nikes Sales Dataset - Worked f'!A:E,5,FALSE)</f>
        <v>Metcon 7</v>
      </c>
      <c r="F1768" t="str">
        <f>VLOOKUP('Nikes Sales Dataset - Worked f'!A:A,'Nikes Sales Dataset - Worked f'!A:G,7,FALSE)</f>
        <v>M</v>
      </c>
      <c r="G1768" s="3">
        <f>VLOOKUP('Nikes Sales Dataset - Worked f'!A:A,'Nikes Sales Dataset - Worked f'!A:I,9,FALSE)</f>
        <v>1</v>
      </c>
      <c r="H1768" s="9">
        <f>VLOOKUP('Nikes Sales Dataset - Worked f'!A:A,'Nikes Sales Dataset - Worked f'!A:K,11,FALSE)</f>
        <v>6110.0300000000007</v>
      </c>
      <c r="I1768">
        <f>_xlfn.XLOOKUP('Cleaned and Transformed Dataset'!A:A,'Nikes Sales Dataset - Worked f'!A:A,'Nikes Sales Dataset - Worked f'!M:M)</f>
        <v>0</v>
      </c>
      <c r="J1768" s="9">
        <f>_xlfn.XLOOKUP(A:A,'Nikes Sales Dataset - Worked f'!A:A,'Nikes Sales Dataset - Worked f'!N:N)</f>
        <v>6110.0300000000007</v>
      </c>
      <c r="K1768" s="3">
        <f>_xlfn.XLOOKUP(A:A,'Nikes Sales Dataset - Worked f'!A:A,'Nikes Sales Dataset - Worked f'!P:P)</f>
        <v>6110.0300000000007</v>
      </c>
      <c r="L1768" s="7" t="str">
        <f>VLOOKUP('Nikes Sales Dataset - Worked f'!A:A,'Nikes Sales Dataset - Worked f'!A:R,18,FALSE)</f>
        <v>Unknown Date</v>
      </c>
      <c r="M1768" s="7" t="str">
        <f>_xlfn.XLOOKUP(A:A,'Nikes Sales Dataset - Worked f'!A:A,'Nikes Sales Dataset - Worked f'!S:S)</f>
        <v>Unknown</v>
      </c>
      <c r="N1768" s="7" t="str">
        <f>_xlfn.XLOOKUP(A:A,'Nikes Sales Dataset - Worked f'!A:A,'Nikes Sales Dataset - Worked f'!T:T)</f>
        <v>Unknown</v>
      </c>
      <c r="O1768" t="str">
        <f>_xlfn.XLOOKUP(A:A,'Nikes Sales Dataset - Worked f'!A:A,'Nikes Sales Dataset - Worked f'!U:U)</f>
        <v>Online</v>
      </c>
      <c r="P1768" t="str">
        <f>_xlfn.XLOOKUP(A:A,'Nikes Sales Dataset - Worked f'!A:A,'Nikes Sales Dataset - Worked f'!W:W)</f>
        <v>Pune</v>
      </c>
      <c r="Q1768" s="9">
        <f>_xlfn.XLOOKUP(A:A,'Nikes Sales Dataset - Worked f'!A:A,'Nikes Sales Dataset - Worked f'!X:X)</f>
        <v>1979.8</v>
      </c>
    </row>
    <row r="1769" spans="1:17" x14ac:dyDescent="0.25">
      <c r="A1769" s="4">
        <v>3767</v>
      </c>
      <c r="B1769" t="str">
        <f>VLOOKUP('Nikes Sales Dataset - Worked f'!A:A,'Nikes Sales Dataset - Worked f'!A:B,2,FALSE)</f>
        <v>3767_20250508</v>
      </c>
      <c r="C1769" t="str">
        <f>VLOOKUP('Nikes Sales Dataset - Worked f'!A:A,'Nikes Sales Dataset - Worked f'!A:C,3,FALSE)</f>
        <v>Kids</v>
      </c>
      <c r="D1769" t="str">
        <f>VLOOKUP('Nikes Sales Dataset - Worked f'!A:A,'Nikes Sales Dataset - Worked f'!A:D,4,FALSE)</f>
        <v>Training</v>
      </c>
      <c r="E1769" t="str">
        <f>VLOOKUP('Nikes Sales Dataset - Worked f'!A:A,'Nikes Sales Dataset - Worked f'!A:E,5,FALSE)</f>
        <v>Flex Trainer</v>
      </c>
      <c r="F1769" t="str">
        <f>VLOOKUP('Nikes Sales Dataset - Worked f'!A:A,'Nikes Sales Dataset - Worked f'!A:G,7,FALSE)</f>
        <v>M</v>
      </c>
      <c r="G1769" s="3">
        <f>VLOOKUP('Nikes Sales Dataset - Worked f'!A:A,'Nikes Sales Dataset - Worked f'!A:I,9,FALSE)</f>
        <v>1</v>
      </c>
      <c r="H1769" s="9">
        <f>VLOOKUP('Nikes Sales Dataset - Worked f'!A:A,'Nikes Sales Dataset - Worked f'!A:K,11,FALSE)</f>
        <v>6110.0300000000007</v>
      </c>
      <c r="I1769">
        <f>_xlfn.XLOOKUP('Cleaned and Transformed Dataset'!A:A,'Nikes Sales Dataset - Worked f'!A:A,'Nikes Sales Dataset - Worked f'!M:M)</f>
        <v>0.2</v>
      </c>
      <c r="J1769" s="9">
        <f>_xlfn.XLOOKUP(A:A,'Nikes Sales Dataset - Worked f'!A:A,'Nikes Sales Dataset - Worked f'!N:N)</f>
        <v>4888.0240000000003</v>
      </c>
      <c r="K1769" s="3">
        <f>_xlfn.XLOOKUP(A:A,'Nikes Sales Dataset - Worked f'!A:A,'Nikes Sales Dataset - Worked f'!P:P)</f>
        <v>4888.0240000000003</v>
      </c>
      <c r="L1769" s="7">
        <f>VLOOKUP('Nikes Sales Dataset - Worked f'!A:A,'Nikes Sales Dataset - Worked f'!A:R,18,FALSE)</f>
        <v>45785</v>
      </c>
      <c r="M1769" s="7" t="str">
        <f>_xlfn.XLOOKUP(A:A,'Nikes Sales Dataset - Worked f'!A:A,'Nikes Sales Dataset - Worked f'!S:S)</f>
        <v>May</v>
      </c>
      <c r="N1769" s="7" t="str">
        <f>_xlfn.XLOOKUP(A:A,'Nikes Sales Dataset - Worked f'!A:A,'Nikes Sales Dataset - Worked f'!T:T)</f>
        <v>2025</v>
      </c>
      <c r="O1769" t="str">
        <f>_xlfn.XLOOKUP(A:A,'Nikes Sales Dataset - Worked f'!A:A,'Nikes Sales Dataset - Worked f'!U:U)</f>
        <v>Retail</v>
      </c>
      <c r="P1769" t="str">
        <f>_xlfn.XLOOKUP(A:A,'Nikes Sales Dataset - Worked f'!A:A,'Nikes Sales Dataset - Worked f'!W:W)</f>
        <v>Mumbai</v>
      </c>
      <c r="Q1769" s="9">
        <f>_xlfn.XLOOKUP(A:A,'Nikes Sales Dataset - Worked f'!A:A,'Nikes Sales Dataset - Worked f'!X:X)</f>
        <v>-102.84</v>
      </c>
    </row>
    <row r="1770" spans="1:17" x14ac:dyDescent="0.25">
      <c r="A1770" s="4">
        <v>3768</v>
      </c>
      <c r="B1770" t="str">
        <f>VLOOKUP('Nikes Sales Dataset - Worked f'!A:A,'Nikes Sales Dataset - Worked f'!A:B,2,FALSE)</f>
        <v>3768_20241003</v>
      </c>
      <c r="C1770" t="str">
        <f>VLOOKUP('Nikes Sales Dataset - Worked f'!A:A,'Nikes Sales Dataset - Worked f'!A:C,3,FALSE)</f>
        <v>Men</v>
      </c>
      <c r="D1770" t="str">
        <f>VLOOKUP('Nikes Sales Dataset - Worked f'!A:A,'Nikes Sales Dataset - Worked f'!A:D,4,FALSE)</f>
        <v>Soccer</v>
      </c>
      <c r="E1770" t="str">
        <f>VLOOKUP('Nikes Sales Dataset - Worked f'!A:A,'Nikes Sales Dataset - Worked f'!A:E,5,FALSE)</f>
        <v>Tiempo Legend</v>
      </c>
      <c r="F1770" t="str">
        <f>VLOOKUP('Nikes Sales Dataset - Worked f'!A:A,'Nikes Sales Dataset - Worked f'!A:G,7,FALSE)</f>
        <v>XL</v>
      </c>
      <c r="G1770" s="3">
        <f>VLOOKUP('Nikes Sales Dataset - Worked f'!A:A,'Nikes Sales Dataset - Worked f'!A:I,9,FALSE)</f>
        <v>1</v>
      </c>
      <c r="H1770" s="9">
        <f>VLOOKUP('Nikes Sales Dataset - Worked f'!A:A,'Nikes Sales Dataset - Worked f'!A:K,11,FALSE)</f>
        <v>6110.0300000000007</v>
      </c>
      <c r="I1770">
        <f>_xlfn.XLOOKUP('Cleaned and Transformed Dataset'!A:A,'Nikes Sales Dataset - Worked f'!A:A,'Nikes Sales Dataset - Worked f'!M:M)</f>
        <v>1.1499999999999999</v>
      </c>
      <c r="J1770" s="9">
        <f>_xlfn.XLOOKUP(A:A,'Nikes Sales Dataset - Worked f'!A:A,'Nikes Sales Dataset - Worked f'!N:N)</f>
        <v>-916.50449999999955</v>
      </c>
      <c r="K1770" s="3">
        <f>_xlfn.XLOOKUP(A:A,'Nikes Sales Dataset - Worked f'!A:A,'Nikes Sales Dataset - Worked f'!P:P)</f>
        <v>-916.50449999999955</v>
      </c>
      <c r="L1770" s="7">
        <f>VLOOKUP('Nikes Sales Dataset - Worked f'!A:A,'Nikes Sales Dataset - Worked f'!A:R,18,FALSE)</f>
        <v>45568</v>
      </c>
      <c r="M1770" s="7" t="str">
        <f>_xlfn.XLOOKUP(A:A,'Nikes Sales Dataset - Worked f'!A:A,'Nikes Sales Dataset - Worked f'!S:S)</f>
        <v>Oct</v>
      </c>
      <c r="N1770" s="7" t="str">
        <f>_xlfn.XLOOKUP(A:A,'Nikes Sales Dataset - Worked f'!A:A,'Nikes Sales Dataset - Worked f'!T:T)</f>
        <v>2024</v>
      </c>
      <c r="O1770" t="str">
        <f>_xlfn.XLOOKUP(A:A,'Nikes Sales Dataset - Worked f'!A:A,'Nikes Sales Dataset - Worked f'!U:U)</f>
        <v>Retail</v>
      </c>
      <c r="P1770" t="str">
        <f>_xlfn.XLOOKUP(A:A,'Nikes Sales Dataset - Worked f'!A:A,'Nikes Sales Dataset - Worked f'!W:W)</f>
        <v>Hyderabad</v>
      </c>
      <c r="Q1770" s="9">
        <f>_xlfn.XLOOKUP(A:A,'Nikes Sales Dataset - Worked f'!A:A,'Nikes Sales Dataset - Worked f'!X:X)</f>
        <v>647.72</v>
      </c>
    </row>
    <row r="1771" spans="1:17" x14ac:dyDescent="0.25">
      <c r="A1771" s="4">
        <v>3769</v>
      </c>
      <c r="B1771" t="str">
        <f>VLOOKUP('Nikes Sales Dataset - Worked f'!A:A,'Nikes Sales Dataset - Worked f'!A:B,2,FALSE)</f>
        <v>3769_20250317</v>
      </c>
      <c r="C1771" t="str">
        <f>VLOOKUP('Nikes Sales Dataset - Worked f'!A:A,'Nikes Sales Dataset - Worked f'!A:C,3,FALSE)</f>
        <v>Women</v>
      </c>
      <c r="D1771" t="str">
        <f>VLOOKUP('Nikes Sales Dataset - Worked f'!A:A,'Nikes Sales Dataset - Worked f'!A:D,4,FALSE)</f>
        <v>Running</v>
      </c>
      <c r="E1771" t="str">
        <f>VLOOKUP('Nikes Sales Dataset - Worked f'!A:A,'Nikes Sales Dataset - Worked f'!A:E,5,FALSE)</f>
        <v>Free RN</v>
      </c>
      <c r="F1771" t="str">
        <f>VLOOKUP('Nikes Sales Dataset - Worked f'!A:A,'Nikes Sales Dataset - Worked f'!A:G,7,FALSE)</f>
        <v>L</v>
      </c>
      <c r="G1771" s="3">
        <f>VLOOKUP('Nikes Sales Dataset - Worked f'!A:A,'Nikes Sales Dataset - Worked f'!A:I,9,FALSE)</f>
        <v>1</v>
      </c>
      <c r="H1771" s="9">
        <f>VLOOKUP('Nikes Sales Dataset - Worked f'!A:A,'Nikes Sales Dataset - Worked f'!A:K,11,FALSE)</f>
        <v>6110.0300000000007</v>
      </c>
      <c r="I1771">
        <f>_xlfn.XLOOKUP('Cleaned and Transformed Dataset'!A:A,'Nikes Sales Dataset - Worked f'!A:A,'Nikes Sales Dataset - Worked f'!M:M)</f>
        <v>0.62</v>
      </c>
      <c r="J1771" s="9">
        <f>_xlfn.XLOOKUP(A:A,'Nikes Sales Dataset - Worked f'!A:A,'Nikes Sales Dataset - Worked f'!N:N)</f>
        <v>2321.8114</v>
      </c>
      <c r="K1771" s="3">
        <f>_xlfn.XLOOKUP(A:A,'Nikes Sales Dataset - Worked f'!A:A,'Nikes Sales Dataset - Worked f'!P:P)</f>
        <v>2321.8114</v>
      </c>
      <c r="L1771" s="7">
        <f>VLOOKUP('Nikes Sales Dataset - Worked f'!A:A,'Nikes Sales Dataset - Worked f'!A:R,18,FALSE)</f>
        <v>45733</v>
      </c>
      <c r="M1771" s="7" t="str">
        <f>_xlfn.XLOOKUP(A:A,'Nikes Sales Dataset - Worked f'!A:A,'Nikes Sales Dataset - Worked f'!S:S)</f>
        <v>Mar</v>
      </c>
      <c r="N1771" s="7" t="str">
        <f>_xlfn.XLOOKUP(A:A,'Nikes Sales Dataset - Worked f'!A:A,'Nikes Sales Dataset - Worked f'!T:T)</f>
        <v>2025</v>
      </c>
      <c r="O1771" t="str">
        <f>_xlfn.XLOOKUP(A:A,'Nikes Sales Dataset - Worked f'!A:A,'Nikes Sales Dataset - Worked f'!U:U)</f>
        <v>Retail</v>
      </c>
      <c r="P1771" t="str">
        <f>_xlfn.XLOOKUP(A:A,'Nikes Sales Dataset - Worked f'!A:A,'Nikes Sales Dataset - Worked f'!W:W)</f>
        <v>Bangalore</v>
      </c>
      <c r="Q1771" s="9">
        <f>_xlfn.XLOOKUP(A:A,'Nikes Sales Dataset - Worked f'!A:A,'Nikes Sales Dataset - Worked f'!X:X)</f>
        <v>799.21</v>
      </c>
    </row>
    <row r="1772" spans="1:17" x14ac:dyDescent="0.25">
      <c r="A1772" s="4">
        <v>3770</v>
      </c>
      <c r="B1772" t="str">
        <f>VLOOKUP('Nikes Sales Dataset - Worked f'!A:A,'Nikes Sales Dataset - Worked f'!A:B,2,FALSE)</f>
        <v>3770_20240203</v>
      </c>
      <c r="C1772" t="str">
        <f>VLOOKUP('Nikes Sales Dataset - Worked f'!A:A,'Nikes Sales Dataset - Worked f'!A:C,3,FALSE)</f>
        <v>Women</v>
      </c>
      <c r="D1772" t="str">
        <f>VLOOKUP('Nikes Sales Dataset - Worked f'!A:A,'Nikes Sales Dataset - Worked f'!A:D,4,FALSE)</f>
        <v>Running</v>
      </c>
      <c r="E1772" t="str">
        <f>VLOOKUP('Nikes Sales Dataset - Worked f'!A:A,'Nikes Sales Dataset - Worked f'!A:E,5,FALSE)</f>
        <v>Free RN</v>
      </c>
      <c r="F1772" t="str">
        <f>VLOOKUP('Nikes Sales Dataset - Worked f'!A:A,'Nikes Sales Dataset - Worked f'!A:G,7,FALSE)</f>
        <v>M</v>
      </c>
      <c r="G1772" s="3">
        <f>VLOOKUP('Nikes Sales Dataset - Worked f'!A:A,'Nikes Sales Dataset - Worked f'!A:I,9,FALSE)</f>
        <v>4</v>
      </c>
      <c r="H1772" s="9">
        <f>VLOOKUP('Nikes Sales Dataset - Worked f'!A:A,'Nikes Sales Dataset - Worked f'!A:K,11,FALSE)</f>
        <v>6110.0300000000007</v>
      </c>
      <c r="I1772">
        <f>_xlfn.XLOOKUP('Cleaned and Transformed Dataset'!A:A,'Nikes Sales Dataset - Worked f'!A:A,'Nikes Sales Dataset - Worked f'!M:M)</f>
        <v>0.36</v>
      </c>
      <c r="J1772" s="9">
        <f>_xlfn.XLOOKUP(A:A,'Nikes Sales Dataset - Worked f'!A:A,'Nikes Sales Dataset - Worked f'!N:N)</f>
        <v>3910.4192000000003</v>
      </c>
      <c r="K1772" s="3">
        <f>_xlfn.XLOOKUP(A:A,'Nikes Sales Dataset - Worked f'!A:A,'Nikes Sales Dataset - Worked f'!P:P)</f>
        <v>15641.676800000001</v>
      </c>
      <c r="L1772" s="7">
        <f>VLOOKUP('Nikes Sales Dataset - Worked f'!A:A,'Nikes Sales Dataset - Worked f'!A:R,18,FALSE)</f>
        <v>45325</v>
      </c>
      <c r="M1772" s="7" t="str">
        <f>_xlfn.XLOOKUP(A:A,'Nikes Sales Dataset - Worked f'!A:A,'Nikes Sales Dataset - Worked f'!S:S)</f>
        <v>Feb</v>
      </c>
      <c r="N1772" s="7" t="str">
        <f>_xlfn.XLOOKUP(A:A,'Nikes Sales Dataset - Worked f'!A:A,'Nikes Sales Dataset - Worked f'!T:T)</f>
        <v>2024</v>
      </c>
      <c r="O1772" t="str">
        <f>_xlfn.XLOOKUP(A:A,'Nikes Sales Dataset - Worked f'!A:A,'Nikes Sales Dataset - Worked f'!U:U)</f>
        <v>Retail</v>
      </c>
      <c r="P1772" t="str">
        <f>_xlfn.XLOOKUP(A:A,'Nikes Sales Dataset - Worked f'!A:A,'Nikes Sales Dataset - Worked f'!W:W)</f>
        <v>Mumbai</v>
      </c>
      <c r="Q1772" s="9">
        <f>_xlfn.XLOOKUP(A:A,'Nikes Sales Dataset - Worked f'!A:A,'Nikes Sales Dataset - Worked f'!X:X)</f>
        <v>3784.67</v>
      </c>
    </row>
    <row r="1773" spans="1:17" x14ac:dyDescent="0.25">
      <c r="A1773" s="4">
        <v>3771</v>
      </c>
      <c r="B1773" t="str">
        <f>VLOOKUP('Nikes Sales Dataset - Worked f'!A:A,'Nikes Sales Dataset - Worked f'!A:B,2,FALSE)</f>
        <v>3771_20240902</v>
      </c>
      <c r="C1773" t="str">
        <f>VLOOKUP('Nikes Sales Dataset - Worked f'!A:A,'Nikes Sales Dataset - Worked f'!A:C,3,FALSE)</f>
        <v>Kids</v>
      </c>
      <c r="D1773" t="str">
        <f>VLOOKUP('Nikes Sales Dataset - Worked f'!A:A,'Nikes Sales Dataset - Worked f'!A:D,4,FALSE)</f>
        <v>Basketball</v>
      </c>
      <c r="E1773" t="str">
        <f>VLOOKUP('Nikes Sales Dataset - Worked f'!A:A,'Nikes Sales Dataset - Worked f'!A:E,5,FALSE)</f>
        <v>Kyrie Flytrap</v>
      </c>
      <c r="F1773" t="str">
        <f>VLOOKUP('Nikes Sales Dataset - Worked f'!A:A,'Nikes Sales Dataset - Worked f'!A:G,7,FALSE)</f>
        <v>XL</v>
      </c>
      <c r="G1773" s="3">
        <f>VLOOKUP('Nikes Sales Dataset - Worked f'!A:A,'Nikes Sales Dataset - Worked f'!A:I,9,FALSE)</f>
        <v>-1</v>
      </c>
      <c r="H1773" s="9">
        <f>VLOOKUP('Nikes Sales Dataset - Worked f'!A:A,'Nikes Sales Dataset - Worked f'!A:K,11,FALSE)</f>
        <v>3388.26</v>
      </c>
      <c r="I1773">
        <f>_xlfn.XLOOKUP('Cleaned and Transformed Dataset'!A:A,'Nikes Sales Dataset - Worked f'!A:A,'Nikes Sales Dataset - Worked f'!M:M)</f>
        <v>0</v>
      </c>
      <c r="J1773" s="9">
        <f>_xlfn.XLOOKUP(A:A,'Nikes Sales Dataset - Worked f'!A:A,'Nikes Sales Dataset - Worked f'!N:N)</f>
        <v>3388.26</v>
      </c>
      <c r="K1773" s="3">
        <f>_xlfn.XLOOKUP(A:A,'Nikes Sales Dataset - Worked f'!A:A,'Nikes Sales Dataset - Worked f'!P:P)</f>
        <v>-3388.26</v>
      </c>
      <c r="L1773" s="7">
        <f>VLOOKUP('Nikes Sales Dataset - Worked f'!A:A,'Nikes Sales Dataset - Worked f'!A:R,18,FALSE)</f>
        <v>45537</v>
      </c>
      <c r="M1773" s="7" t="str">
        <f>_xlfn.XLOOKUP(A:A,'Nikes Sales Dataset - Worked f'!A:A,'Nikes Sales Dataset - Worked f'!S:S)</f>
        <v>Sep</v>
      </c>
      <c r="N1773" s="7" t="str">
        <f>_xlfn.XLOOKUP(A:A,'Nikes Sales Dataset - Worked f'!A:A,'Nikes Sales Dataset - Worked f'!T:T)</f>
        <v>2024</v>
      </c>
      <c r="O1773" t="str">
        <f>_xlfn.XLOOKUP(A:A,'Nikes Sales Dataset - Worked f'!A:A,'Nikes Sales Dataset - Worked f'!U:U)</f>
        <v>Retail</v>
      </c>
      <c r="P1773" t="str">
        <f>_xlfn.XLOOKUP(A:A,'Nikes Sales Dataset - Worked f'!A:A,'Nikes Sales Dataset - Worked f'!W:W)</f>
        <v>Delhi</v>
      </c>
      <c r="Q1773" s="9">
        <f>_xlfn.XLOOKUP(A:A,'Nikes Sales Dataset - Worked f'!A:A,'Nikes Sales Dataset - Worked f'!X:X)</f>
        <v>2376.36</v>
      </c>
    </row>
    <row r="1774" spans="1:17" x14ac:dyDescent="0.25">
      <c r="A1774" s="4">
        <v>3772</v>
      </c>
      <c r="B1774" t="str">
        <f>VLOOKUP('Nikes Sales Dataset - Worked f'!A:A,'Nikes Sales Dataset - Worked f'!A:B,2,FALSE)</f>
        <v>3772_20241123</v>
      </c>
      <c r="C1774" t="str">
        <f>VLOOKUP('Nikes Sales Dataset - Worked f'!A:A,'Nikes Sales Dataset - Worked f'!A:C,3,FALSE)</f>
        <v>Women</v>
      </c>
      <c r="D1774" t="str">
        <f>VLOOKUP('Nikes Sales Dataset - Worked f'!A:A,'Nikes Sales Dataset - Worked f'!A:D,4,FALSE)</f>
        <v>Soccer</v>
      </c>
      <c r="E1774" t="str">
        <f>VLOOKUP('Nikes Sales Dataset - Worked f'!A:A,'Nikes Sales Dataset - Worked f'!A:E,5,FALSE)</f>
        <v>Mercurial Superfly</v>
      </c>
      <c r="F1774" t="str">
        <f>VLOOKUP('Nikes Sales Dataset - Worked f'!A:A,'Nikes Sales Dataset - Worked f'!A:G,7,FALSE)</f>
        <v>XL</v>
      </c>
      <c r="G1774" s="3">
        <f>VLOOKUP('Nikes Sales Dataset - Worked f'!A:A,'Nikes Sales Dataset - Worked f'!A:I,9,FALSE)</f>
        <v>3</v>
      </c>
      <c r="H1774" s="9">
        <f>VLOOKUP('Nikes Sales Dataset - Worked f'!A:A,'Nikes Sales Dataset - Worked f'!A:K,11,FALSE)</f>
        <v>8140.47</v>
      </c>
      <c r="I1774">
        <f>_xlfn.XLOOKUP('Cleaned and Transformed Dataset'!A:A,'Nikes Sales Dataset - Worked f'!A:A,'Nikes Sales Dataset - Worked f'!M:M)</f>
        <v>0</v>
      </c>
      <c r="J1774" s="9">
        <f>_xlfn.XLOOKUP(A:A,'Nikes Sales Dataset - Worked f'!A:A,'Nikes Sales Dataset - Worked f'!N:N)</f>
        <v>8140.47</v>
      </c>
      <c r="K1774" s="3">
        <f>_xlfn.XLOOKUP(A:A,'Nikes Sales Dataset - Worked f'!A:A,'Nikes Sales Dataset - Worked f'!P:P)</f>
        <v>24421.41</v>
      </c>
      <c r="L1774" s="7">
        <f>VLOOKUP('Nikes Sales Dataset - Worked f'!A:A,'Nikes Sales Dataset - Worked f'!A:R,18,FALSE)</f>
        <v>45619</v>
      </c>
      <c r="M1774" s="7" t="str">
        <f>_xlfn.XLOOKUP(A:A,'Nikes Sales Dataset - Worked f'!A:A,'Nikes Sales Dataset - Worked f'!S:S)</f>
        <v>Nov</v>
      </c>
      <c r="N1774" s="7" t="str">
        <f>_xlfn.XLOOKUP(A:A,'Nikes Sales Dataset - Worked f'!A:A,'Nikes Sales Dataset - Worked f'!T:T)</f>
        <v>2024</v>
      </c>
      <c r="O1774" t="str">
        <f>_xlfn.XLOOKUP(A:A,'Nikes Sales Dataset - Worked f'!A:A,'Nikes Sales Dataset - Worked f'!U:U)</f>
        <v>Retail</v>
      </c>
      <c r="P1774" t="str">
        <f>_xlfn.XLOOKUP(A:A,'Nikes Sales Dataset - Worked f'!A:A,'Nikes Sales Dataset - Worked f'!W:W)</f>
        <v>Pune</v>
      </c>
      <c r="Q1774" s="9">
        <f>_xlfn.XLOOKUP(A:A,'Nikes Sales Dataset - Worked f'!A:A,'Nikes Sales Dataset - Worked f'!X:X)</f>
        <v>3115.97</v>
      </c>
    </row>
    <row r="1775" spans="1:17" x14ac:dyDescent="0.25">
      <c r="A1775" s="4">
        <v>3773</v>
      </c>
      <c r="B1775" t="str">
        <f>VLOOKUP('Nikes Sales Dataset - Worked f'!A:A,'Nikes Sales Dataset - Worked f'!A:B,2,FALSE)</f>
        <v>3773_Unknown Date</v>
      </c>
      <c r="C1775" t="str">
        <f>VLOOKUP('Nikes Sales Dataset - Worked f'!A:A,'Nikes Sales Dataset - Worked f'!A:C,3,FALSE)</f>
        <v>Men</v>
      </c>
      <c r="D1775" t="str">
        <f>VLOOKUP('Nikes Sales Dataset - Worked f'!A:A,'Nikes Sales Dataset - Worked f'!A:D,4,FALSE)</f>
        <v>Lifestyle</v>
      </c>
      <c r="E1775" t="str">
        <f>VLOOKUP('Nikes Sales Dataset - Worked f'!A:A,'Nikes Sales Dataset - Worked f'!A:E,5,FALSE)</f>
        <v>Dunk Low</v>
      </c>
      <c r="F1775" t="str">
        <f>VLOOKUP('Nikes Sales Dataset - Worked f'!A:A,'Nikes Sales Dataset - Worked f'!A:G,7,FALSE)</f>
        <v>L</v>
      </c>
      <c r="G1775" s="3">
        <f>VLOOKUP('Nikes Sales Dataset - Worked f'!A:A,'Nikes Sales Dataset - Worked f'!A:I,9,FALSE)</f>
        <v>0</v>
      </c>
      <c r="H1775" s="9">
        <f>VLOOKUP('Nikes Sales Dataset - Worked f'!A:A,'Nikes Sales Dataset - Worked f'!A:K,11,FALSE)</f>
        <v>3633.25</v>
      </c>
      <c r="I1775">
        <f>_xlfn.XLOOKUP('Cleaned and Transformed Dataset'!A:A,'Nikes Sales Dataset - Worked f'!A:A,'Nikes Sales Dataset - Worked f'!M:M)</f>
        <v>0</v>
      </c>
      <c r="J1775" s="9">
        <f>_xlfn.XLOOKUP(A:A,'Nikes Sales Dataset - Worked f'!A:A,'Nikes Sales Dataset - Worked f'!N:N)</f>
        <v>3633.25</v>
      </c>
      <c r="K1775" s="3">
        <f>_xlfn.XLOOKUP(A:A,'Nikes Sales Dataset - Worked f'!A:A,'Nikes Sales Dataset - Worked f'!P:P)</f>
        <v>0</v>
      </c>
      <c r="L1775" s="7" t="str">
        <f>VLOOKUP('Nikes Sales Dataset - Worked f'!A:A,'Nikes Sales Dataset - Worked f'!A:R,18,FALSE)</f>
        <v>Unknown Date</v>
      </c>
      <c r="M1775" s="7" t="str">
        <f>_xlfn.XLOOKUP(A:A,'Nikes Sales Dataset - Worked f'!A:A,'Nikes Sales Dataset - Worked f'!S:S)</f>
        <v>Unknown</v>
      </c>
      <c r="N1775" s="7" t="str">
        <f>_xlfn.XLOOKUP(A:A,'Nikes Sales Dataset - Worked f'!A:A,'Nikes Sales Dataset - Worked f'!T:T)</f>
        <v>Unknown</v>
      </c>
      <c r="O1775" t="str">
        <f>_xlfn.XLOOKUP(A:A,'Nikes Sales Dataset - Worked f'!A:A,'Nikes Sales Dataset - Worked f'!U:U)</f>
        <v>Online</v>
      </c>
      <c r="P1775" t="str">
        <f>_xlfn.XLOOKUP(A:A,'Nikes Sales Dataset - Worked f'!A:A,'Nikes Sales Dataset - Worked f'!W:W)</f>
        <v>Hyderabad</v>
      </c>
      <c r="Q1775" s="9">
        <f>_xlfn.XLOOKUP(A:A,'Nikes Sales Dataset - Worked f'!A:A,'Nikes Sales Dataset - Worked f'!X:X)</f>
        <v>-816.85</v>
      </c>
    </row>
    <row r="1776" spans="1:17" x14ac:dyDescent="0.25">
      <c r="A1776" s="4">
        <v>3774</v>
      </c>
      <c r="B1776" t="str">
        <f>VLOOKUP('Nikes Sales Dataset - Worked f'!A:A,'Nikes Sales Dataset - Worked f'!A:B,2,FALSE)</f>
        <v>3774_20241216</v>
      </c>
      <c r="C1776" t="str">
        <f>VLOOKUP('Nikes Sales Dataset - Worked f'!A:A,'Nikes Sales Dataset - Worked f'!A:C,3,FALSE)</f>
        <v>Women</v>
      </c>
      <c r="D1776" t="str">
        <f>VLOOKUP('Nikes Sales Dataset - Worked f'!A:A,'Nikes Sales Dataset - Worked f'!A:D,4,FALSE)</f>
        <v>Soccer</v>
      </c>
      <c r="E1776" t="str">
        <f>VLOOKUP('Nikes Sales Dataset - Worked f'!A:A,'Nikes Sales Dataset - Worked f'!A:E,5,FALSE)</f>
        <v>Mercurial Superfly</v>
      </c>
      <c r="F1776" t="str">
        <f>VLOOKUP('Nikes Sales Dataset - Worked f'!A:A,'Nikes Sales Dataset - Worked f'!A:G,7,FALSE)</f>
        <v>L</v>
      </c>
      <c r="G1776" s="3">
        <f>VLOOKUP('Nikes Sales Dataset - Worked f'!A:A,'Nikes Sales Dataset - Worked f'!A:I,9,FALSE)</f>
        <v>1</v>
      </c>
      <c r="H1776" s="9">
        <f>VLOOKUP('Nikes Sales Dataset - Worked f'!A:A,'Nikes Sales Dataset - Worked f'!A:K,11,FALSE)</f>
        <v>3126.57</v>
      </c>
      <c r="I1776">
        <f>_xlfn.XLOOKUP('Cleaned and Transformed Dataset'!A:A,'Nikes Sales Dataset - Worked f'!A:A,'Nikes Sales Dataset - Worked f'!M:M)</f>
        <v>0</v>
      </c>
      <c r="J1776" s="9">
        <f>_xlfn.XLOOKUP(A:A,'Nikes Sales Dataset - Worked f'!A:A,'Nikes Sales Dataset - Worked f'!N:N)</f>
        <v>3126.57</v>
      </c>
      <c r="K1776" s="3">
        <f>_xlfn.XLOOKUP(A:A,'Nikes Sales Dataset - Worked f'!A:A,'Nikes Sales Dataset - Worked f'!P:P)</f>
        <v>3126.57</v>
      </c>
      <c r="L1776" s="7">
        <f>VLOOKUP('Nikes Sales Dataset - Worked f'!A:A,'Nikes Sales Dataset - Worked f'!A:R,18,FALSE)</f>
        <v>45642</v>
      </c>
      <c r="M1776" s="7" t="str">
        <f>_xlfn.XLOOKUP(A:A,'Nikes Sales Dataset - Worked f'!A:A,'Nikes Sales Dataset - Worked f'!S:S)</f>
        <v>Dec</v>
      </c>
      <c r="N1776" s="7" t="str">
        <f>_xlfn.XLOOKUP(A:A,'Nikes Sales Dataset - Worked f'!A:A,'Nikes Sales Dataset - Worked f'!T:T)</f>
        <v>2024</v>
      </c>
      <c r="O1776" t="str">
        <f>_xlfn.XLOOKUP(A:A,'Nikes Sales Dataset - Worked f'!A:A,'Nikes Sales Dataset - Worked f'!U:U)</f>
        <v>Retail</v>
      </c>
      <c r="P1776" t="str">
        <f>_xlfn.XLOOKUP(A:A,'Nikes Sales Dataset - Worked f'!A:A,'Nikes Sales Dataset - Worked f'!W:W)</f>
        <v>Hyderabad</v>
      </c>
      <c r="Q1776" s="9">
        <f>_xlfn.XLOOKUP(A:A,'Nikes Sales Dataset - Worked f'!A:A,'Nikes Sales Dataset - Worked f'!X:X)</f>
        <v>66.02</v>
      </c>
    </row>
    <row r="1777" spans="1:17" x14ac:dyDescent="0.25">
      <c r="A1777" s="4">
        <v>3775</v>
      </c>
      <c r="B1777" t="str">
        <f>VLOOKUP('Nikes Sales Dataset - Worked f'!A:A,'Nikes Sales Dataset - Worked f'!A:B,2,FALSE)</f>
        <v>3775_20240702</v>
      </c>
      <c r="C1777" t="str">
        <f>VLOOKUP('Nikes Sales Dataset - Worked f'!A:A,'Nikes Sales Dataset - Worked f'!A:C,3,FALSE)</f>
        <v>Women</v>
      </c>
      <c r="D1777" t="str">
        <f>VLOOKUP('Nikes Sales Dataset - Worked f'!A:A,'Nikes Sales Dataset - Worked f'!A:D,4,FALSE)</f>
        <v>Running</v>
      </c>
      <c r="E1777" t="str">
        <f>VLOOKUP('Nikes Sales Dataset - Worked f'!A:A,'Nikes Sales Dataset - Worked f'!A:E,5,FALSE)</f>
        <v>Pegasus Turbo</v>
      </c>
      <c r="F1777" t="str">
        <f>VLOOKUP('Nikes Sales Dataset - Worked f'!A:A,'Nikes Sales Dataset - Worked f'!A:G,7,FALSE)</f>
        <v>M</v>
      </c>
      <c r="G1777" s="3">
        <f>VLOOKUP('Nikes Sales Dataset - Worked f'!A:A,'Nikes Sales Dataset - Worked f'!A:I,9,FALSE)</f>
        <v>0</v>
      </c>
      <c r="H1777" s="9">
        <f>VLOOKUP('Nikes Sales Dataset - Worked f'!A:A,'Nikes Sales Dataset - Worked f'!A:K,11,FALSE)</f>
        <v>6110.0300000000007</v>
      </c>
      <c r="I1777">
        <f>_xlfn.XLOOKUP('Cleaned and Transformed Dataset'!A:A,'Nikes Sales Dataset - Worked f'!A:A,'Nikes Sales Dataset - Worked f'!M:M)</f>
        <v>0.12</v>
      </c>
      <c r="J1777" s="9">
        <f>_xlfn.XLOOKUP(A:A,'Nikes Sales Dataset - Worked f'!A:A,'Nikes Sales Dataset - Worked f'!N:N)</f>
        <v>5376.8264000000008</v>
      </c>
      <c r="K1777" s="3">
        <f>_xlfn.XLOOKUP(A:A,'Nikes Sales Dataset - Worked f'!A:A,'Nikes Sales Dataset - Worked f'!P:P)</f>
        <v>0</v>
      </c>
      <c r="L1777" s="7">
        <f>VLOOKUP('Nikes Sales Dataset - Worked f'!A:A,'Nikes Sales Dataset - Worked f'!A:R,18,FALSE)</f>
        <v>45475</v>
      </c>
      <c r="M1777" s="7" t="str">
        <f>_xlfn.XLOOKUP(A:A,'Nikes Sales Dataset - Worked f'!A:A,'Nikes Sales Dataset - Worked f'!S:S)</f>
        <v>Jul</v>
      </c>
      <c r="N1777" s="7" t="str">
        <f>_xlfn.XLOOKUP(A:A,'Nikes Sales Dataset - Worked f'!A:A,'Nikes Sales Dataset - Worked f'!T:T)</f>
        <v>2024</v>
      </c>
      <c r="O1777" t="str">
        <f>_xlfn.XLOOKUP(A:A,'Nikes Sales Dataset - Worked f'!A:A,'Nikes Sales Dataset - Worked f'!U:U)</f>
        <v>Online</v>
      </c>
      <c r="P1777" t="str">
        <f>_xlfn.XLOOKUP(A:A,'Nikes Sales Dataset - Worked f'!A:A,'Nikes Sales Dataset - Worked f'!W:W)</f>
        <v>Delhi</v>
      </c>
      <c r="Q1777" s="9">
        <f>_xlfn.XLOOKUP(A:A,'Nikes Sales Dataset - Worked f'!A:A,'Nikes Sales Dataset - Worked f'!X:X)</f>
        <v>2865.11</v>
      </c>
    </row>
    <row r="1778" spans="1:17" x14ac:dyDescent="0.25">
      <c r="A1778" s="4">
        <v>3776</v>
      </c>
      <c r="B1778" t="str">
        <f>VLOOKUP('Nikes Sales Dataset - Worked f'!A:A,'Nikes Sales Dataset - Worked f'!A:B,2,FALSE)</f>
        <v>3776_20241112</v>
      </c>
      <c r="C1778" t="str">
        <f>VLOOKUP('Nikes Sales Dataset - Worked f'!A:A,'Nikes Sales Dataset - Worked f'!A:C,3,FALSE)</f>
        <v>Men</v>
      </c>
      <c r="D1778" t="str">
        <f>VLOOKUP('Nikes Sales Dataset - Worked f'!A:A,'Nikes Sales Dataset - Worked f'!A:D,4,FALSE)</f>
        <v>Soccer</v>
      </c>
      <c r="E1778" t="str">
        <f>VLOOKUP('Nikes Sales Dataset - Worked f'!A:A,'Nikes Sales Dataset - Worked f'!A:E,5,FALSE)</f>
        <v>Tiempo Legend</v>
      </c>
      <c r="F1778" t="str">
        <f>VLOOKUP('Nikes Sales Dataset - Worked f'!A:A,'Nikes Sales Dataset - Worked f'!A:G,7,FALSE)</f>
        <v>L</v>
      </c>
      <c r="G1778" s="3">
        <f>VLOOKUP('Nikes Sales Dataset - Worked f'!A:A,'Nikes Sales Dataset - Worked f'!A:I,9,FALSE)</f>
        <v>0</v>
      </c>
      <c r="H1778" s="9">
        <f>VLOOKUP('Nikes Sales Dataset - Worked f'!A:A,'Nikes Sales Dataset - Worked f'!A:K,11,FALSE)</f>
        <v>6110.0300000000007</v>
      </c>
      <c r="I1778">
        <f>_xlfn.XLOOKUP('Cleaned and Transformed Dataset'!A:A,'Nikes Sales Dataset - Worked f'!A:A,'Nikes Sales Dataset - Worked f'!M:M)</f>
        <v>1.22</v>
      </c>
      <c r="J1778" s="9">
        <f>_xlfn.XLOOKUP(A:A,'Nikes Sales Dataset - Worked f'!A:A,'Nikes Sales Dataset - Worked f'!N:N)</f>
        <v>-1344.2066</v>
      </c>
      <c r="K1778" s="3">
        <f>_xlfn.XLOOKUP(A:A,'Nikes Sales Dataset - Worked f'!A:A,'Nikes Sales Dataset - Worked f'!P:P)</f>
        <v>0</v>
      </c>
      <c r="L1778" s="7">
        <f>VLOOKUP('Nikes Sales Dataset - Worked f'!A:A,'Nikes Sales Dataset - Worked f'!A:R,18,FALSE)</f>
        <v>45608</v>
      </c>
      <c r="M1778" s="7" t="str">
        <f>_xlfn.XLOOKUP(A:A,'Nikes Sales Dataset - Worked f'!A:A,'Nikes Sales Dataset - Worked f'!S:S)</f>
        <v>Nov</v>
      </c>
      <c r="N1778" s="7" t="str">
        <f>_xlfn.XLOOKUP(A:A,'Nikes Sales Dataset - Worked f'!A:A,'Nikes Sales Dataset - Worked f'!T:T)</f>
        <v>2024</v>
      </c>
      <c r="O1778" t="str">
        <f>_xlfn.XLOOKUP(A:A,'Nikes Sales Dataset - Worked f'!A:A,'Nikes Sales Dataset - Worked f'!U:U)</f>
        <v>Online</v>
      </c>
      <c r="P1778" t="str">
        <f>_xlfn.XLOOKUP(A:A,'Nikes Sales Dataset - Worked f'!A:A,'Nikes Sales Dataset - Worked f'!W:W)</f>
        <v>Kolkata</v>
      </c>
      <c r="Q1778" s="9">
        <f>_xlfn.XLOOKUP(A:A,'Nikes Sales Dataset - Worked f'!A:A,'Nikes Sales Dataset - Worked f'!X:X)</f>
        <v>-1034.46</v>
      </c>
    </row>
    <row r="1779" spans="1:17" x14ac:dyDescent="0.25">
      <c r="A1779" s="4">
        <v>3777</v>
      </c>
      <c r="B1779" t="str">
        <f>VLOOKUP('Nikes Sales Dataset - Worked f'!A:A,'Nikes Sales Dataset - Worked f'!A:B,2,FALSE)</f>
        <v>3777_20250605</v>
      </c>
      <c r="C1779" t="str">
        <f>VLOOKUP('Nikes Sales Dataset - Worked f'!A:A,'Nikes Sales Dataset - Worked f'!A:C,3,FALSE)</f>
        <v>Men</v>
      </c>
      <c r="D1779" t="str">
        <f>VLOOKUP('Nikes Sales Dataset - Worked f'!A:A,'Nikes Sales Dataset - Worked f'!A:D,4,FALSE)</f>
        <v>Training</v>
      </c>
      <c r="E1779" t="str">
        <f>VLOOKUP('Nikes Sales Dataset - Worked f'!A:A,'Nikes Sales Dataset - Worked f'!A:E,5,FALSE)</f>
        <v>SuperRep Go</v>
      </c>
      <c r="F1779" t="str">
        <f>VLOOKUP('Nikes Sales Dataset - Worked f'!A:A,'Nikes Sales Dataset - Worked f'!A:G,7,FALSE)</f>
        <v>XL</v>
      </c>
      <c r="G1779" s="3">
        <f>VLOOKUP('Nikes Sales Dataset - Worked f'!A:A,'Nikes Sales Dataset - Worked f'!A:I,9,FALSE)</f>
        <v>-1</v>
      </c>
      <c r="H1779" s="9">
        <f>VLOOKUP('Nikes Sales Dataset - Worked f'!A:A,'Nikes Sales Dataset - Worked f'!A:K,11,FALSE)</f>
        <v>6110.0300000000007</v>
      </c>
      <c r="I1779">
        <f>_xlfn.XLOOKUP('Cleaned and Transformed Dataset'!A:A,'Nikes Sales Dataset - Worked f'!A:A,'Nikes Sales Dataset - Worked f'!M:M)</f>
        <v>0</v>
      </c>
      <c r="J1779" s="9">
        <f>_xlfn.XLOOKUP(A:A,'Nikes Sales Dataset - Worked f'!A:A,'Nikes Sales Dataset - Worked f'!N:N)</f>
        <v>6110.0300000000007</v>
      </c>
      <c r="K1779" s="3">
        <f>_xlfn.XLOOKUP(A:A,'Nikes Sales Dataset - Worked f'!A:A,'Nikes Sales Dataset - Worked f'!P:P)</f>
        <v>-6110.0300000000007</v>
      </c>
      <c r="L1779" s="7">
        <f>VLOOKUP('Nikes Sales Dataset - Worked f'!A:A,'Nikes Sales Dataset - Worked f'!A:R,18,FALSE)</f>
        <v>45813</v>
      </c>
      <c r="M1779" s="7" t="str">
        <f>_xlfn.XLOOKUP(A:A,'Nikes Sales Dataset - Worked f'!A:A,'Nikes Sales Dataset - Worked f'!S:S)</f>
        <v>Jun</v>
      </c>
      <c r="N1779" s="7" t="str">
        <f>_xlfn.XLOOKUP(A:A,'Nikes Sales Dataset - Worked f'!A:A,'Nikes Sales Dataset - Worked f'!T:T)</f>
        <v>2025</v>
      </c>
      <c r="O1779" t="str">
        <f>_xlfn.XLOOKUP(A:A,'Nikes Sales Dataset - Worked f'!A:A,'Nikes Sales Dataset - Worked f'!U:U)</f>
        <v>Retail</v>
      </c>
      <c r="P1779" t="str">
        <f>_xlfn.XLOOKUP(A:A,'Nikes Sales Dataset - Worked f'!A:A,'Nikes Sales Dataset - Worked f'!W:W)</f>
        <v>Hyderabad</v>
      </c>
      <c r="Q1779" s="9">
        <f>_xlfn.XLOOKUP(A:A,'Nikes Sales Dataset - Worked f'!A:A,'Nikes Sales Dataset - Worked f'!X:X)</f>
        <v>2781.77</v>
      </c>
    </row>
    <row r="1780" spans="1:17" x14ac:dyDescent="0.25">
      <c r="A1780" s="4">
        <v>3778</v>
      </c>
      <c r="B1780" t="str">
        <f>VLOOKUP('Nikes Sales Dataset - Worked f'!A:A,'Nikes Sales Dataset - Worked f'!A:B,2,FALSE)</f>
        <v>3778_20250506</v>
      </c>
      <c r="C1780" t="str">
        <f>VLOOKUP('Nikes Sales Dataset - Worked f'!A:A,'Nikes Sales Dataset - Worked f'!A:C,3,FALSE)</f>
        <v>Kids</v>
      </c>
      <c r="D1780" t="str">
        <f>VLOOKUP('Nikes Sales Dataset - Worked f'!A:A,'Nikes Sales Dataset - Worked f'!A:D,4,FALSE)</f>
        <v>Lifestyle</v>
      </c>
      <c r="E1780" t="str">
        <f>VLOOKUP('Nikes Sales Dataset - Worked f'!A:A,'Nikes Sales Dataset - Worked f'!A:E,5,FALSE)</f>
        <v>Waffle One</v>
      </c>
      <c r="F1780" t="str">
        <f>VLOOKUP('Nikes Sales Dataset - Worked f'!A:A,'Nikes Sales Dataset - Worked f'!A:G,7,FALSE)</f>
        <v>L</v>
      </c>
      <c r="G1780" s="3">
        <f>VLOOKUP('Nikes Sales Dataset - Worked f'!A:A,'Nikes Sales Dataset - Worked f'!A:I,9,FALSE)</f>
        <v>0</v>
      </c>
      <c r="H1780" s="9">
        <f>VLOOKUP('Nikes Sales Dataset - Worked f'!A:A,'Nikes Sales Dataset - Worked f'!A:K,11,FALSE)</f>
        <v>7248.3</v>
      </c>
      <c r="I1780">
        <f>_xlfn.XLOOKUP('Cleaned and Transformed Dataset'!A:A,'Nikes Sales Dataset - Worked f'!A:A,'Nikes Sales Dataset - Worked f'!M:M)</f>
        <v>0</v>
      </c>
      <c r="J1780" s="9">
        <f>_xlfn.XLOOKUP(A:A,'Nikes Sales Dataset - Worked f'!A:A,'Nikes Sales Dataset - Worked f'!N:N)</f>
        <v>7248.3</v>
      </c>
      <c r="K1780" s="3">
        <f>_xlfn.XLOOKUP(A:A,'Nikes Sales Dataset - Worked f'!A:A,'Nikes Sales Dataset - Worked f'!P:P)</f>
        <v>0</v>
      </c>
      <c r="L1780" s="7">
        <f>VLOOKUP('Nikes Sales Dataset - Worked f'!A:A,'Nikes Sales Dataset - Worked f'!A:R,18,FALSE)</f>
        <v>45783</v>
      </c>
      <c r="M1780" s="7" t="str">
        <f>_xlfn.XLOOKUP(A:A,'Nikes Sales Dataset - Worked f'!A:A,'Nikes Sales Dataset - Worked f'!S:S)</f>
        <v>May</v>
      </c>
      <c r="N1780" s="7" t="str">
        <f>_xlfn.XLOOKUP(A:A,'Nikes Sales Dataset - Worked f'!A:A,'Nikes Sales Dataset - Worked f'!T:T)</f>
        <v>2025</v>
      </c>
      <c r="O1780" t="str">
        <f>_xlfn.XLOOKUP(A:A,'Nikes Sales Dataset - Worked f'!A:A,'Nikes Sales Dataset - Worked f'!U:U)</f>
        <v>Online</v>
      </c>
      <c r="P1780" t="str">
        <f>_xlfn.XLOOKUP(A:A,'Nikes Sales Dataset - Worked f'!A:A,'Nikes Sales Dataset - Worked f'!W:W)</f>
        <v>Kolkata</v>
      </c>
      <c r="Q1780" s="9">
        <f>_xlfn.XLOOKUP(A:A,'Nikes Sales Dataset - Worked f'!A:A,'Nikes Sales Dataset - Worked f'!X:X)</f>
        <v>-672.15</v>
      </c>
    </row>
    <row r="1781" spans="1:17" x14ac:dyDescent="0.25">
      <c r="A1781" s="4">
        <v>3779</v>
      </c>
      <c r="B1781" t="str">
        <f>VLOOKUP('Nikes Sales Dataset - Worked f'!A:A,'Nikes Sales Dataset - Worked f'!A:B,2,FALSE)</f>
        <v>3779_20241217</v>
      </c>
      <c r="C1781" t="str">
        <f>VLOOKUP('Nikes Sales Dataset - Worked f'!A:A,'Nikes Sales Dataset - Worked f'!A:C,3,FALSE)</f>
        <v>Women</v>
      </c>
      <c r="D1781" t="str">
        <f>VLOOKUP('Nikes Sales Dataset - Worked f'!A:A,'Nikes Sales Dataset - Worked f'!A:D,4,FALSE)</f>
        <v>Soccer</v>
      </c>
      <c r="E1781" t="str">
        <f>VLOOKUP('Nikes Sales Dataset - Worked f'!A:A,'Nikes Sales Dataset - Worked f'!A:E,5,FALSE)</f>
        <v>Tiempo Legend</v>
      </c>
      <c r="F1781" t="str">
        <f>VLOOKUP('Nikes Sales Dataset - Worked f'!A:A,'Nikes Sales Dataset - Worked f'!A:G,7,FALSE)</f>
        <v>M</v>
      </c>
      <c r="G1781" s="3">
        <f>VLOOKUP('Nikes Sales Dataset - Worked f'!A:A,'Nikes Sales Dataset - Worked f'!A:I,9,FALSE)</f>
        <v>1</v>
      </c>
      <c r="H1781" s="9">
        <f>VLOOKUP('Nikes Sales Dataset - Worked f'!A:A,'Nikes Sales Dataset - Worked f'!A:K,11,FALSE)</f>
        <v>6110.0300000000007</v>
      </c>
      <c r="I1781">
        <f>_xlfn.XLOOKUP('Cleaned and Transformed Dataset'!A:A,'Nikes Sales Dataset - Worked f'!A:A,'Nikes Sales Dataset - Worked f'!M:M)</f>
        <v>1.08</v>
      </c>
      <c r="J1781" s="9">
        <f>_xlfn.XLOOKUP(A:A,'Nikes Sales Dataset - Worked f'!A:A,'Nikes Sales Dataset - Worked f'!N:N)</f>
        <v>-488.80240000000049</v>
      </c>
      <c r="K1781" s="3">
        <f>_xlfn.XLOOKUP(A:A,'Nikes Sales Dataset - Worked f'!A:A,'Nikes Sales Dataset - Worked f'!P:P)</f>
        <v>-488.80240000000049</v>
      </c>
      <c r="L1781" s="7">
        <f>VLOOKUP('Nikes Sales Dataset - Worked f'!A:A,'Nikes Sales Dataset - Worked f'!A:R,18,FALSE)</f>
        <v>45643</v>
      </c>
      <c r="M1781" s="7" t="str">
        <f>_xlfn.XLOOKUP(A:A,'Nikes Sales Dataset - Worked f'!A:A,'Nikes Sales Dataset - Worked f'!S:S)</f>
        <v>Dec</v>
      </c>
      <c r="N1781" s="7" t="str">
        <f>_xlfn.XLOOKUP(A:A,'Nikes Sales Dataset - Worked f'!A:A,'Nikes Sales Dataset - Worked f'!T:T)</f>
        <v>2024</v>
      </c>
      <c r="O1781" t="str">
        <f>_xlfn.XLOOKUP(A:A,'Nikes Sales Dataset - Worked f'!A:A,'Nikes Sales Dataset - Worked f'!U:U)</f>
        <v>Online</v>
      </c>
      <c r="P1781" t="str">
        <f>_xlfn.XLOOKUP(A:A,'Nikes Sales Dataset - Worked f'!A:A,'Nikes Sales Dataset - Worked f'!W:W)</f>
        <v>Kolkata</v>
      </c>
      <c r="Q1781" s="9">
        <f>_xlfn.XLOOKUP(A:A,'Nikes Sales Dataset - Worked f'!A:A,'Nikes Sales Dataset - Worked f'!X:X)</f>
        <v>1073.22</v>
      </c>
    </row>
    <row r="1782" spans="1:17" x14ac:dyDescent="0.25">
      <c r="A1782" s="4">
        <v>3780</v>
      </c>
      <c r="B1782" t="str">
        <f>VLOOKUP('Nikes Sales Dataset - Worked f'!A:A,'Nikes Sales Dataset - Worked f'!A:B,2,FALSE)</f>
        <v>3780_Unknown Date</v>
      </c>
      <c r="C1782" t="str">
        <f>VLOOKUP('Nikes Sales Dataset - Worked f'!A:A,'Nikes Sales Dataset - Worked f'!A:C,3,FALSE)</f>
        <v>Women</v>
      </c>
      <c r="D1782" t="str">
        <f>VLOOKUP('Nikes Sales Dataset - Worked f'!A:A,'Nikes Sales Dataset - Worked f'!A:D,4,FALSE)</f>
        <v>Soccer</v>
      </c>
      <c r="E1782" t="str">
        <f>VLOOKUP('Nikes Sales Dataset - Worked f'!A:A,'Nikes Sales Dataset - Worked f'!A:E,5,FALSE)</f>
        <v>Tiempo Legend</v>
      </c>
      <c r="F1782" t="str">
        <f>VLOOKUP('Nikes Sales Dataset - Worked f'!A:A,'Nikes Sales Dataset - Worked f'!A:G,7,FALSE)</f>
        <v>XL</v>
      </c>
      <c r="G1782" s="3">
        <f>VLOOKUP('Nikes Sales Dataset - Worked f'!A:A,'Nikes Sales Dataset - Worked f'!A:I,9,FALSE)</f>
        <v>0</v>
      </c>
      <c r="H1782" s="9">
        <f>VLOOKUP('Nikes Sales Dataset - Worked f'!A:A,'Nikes Sales Dataset - Worked f'!A:K,11,FALSE)</f>
        <v>5054.63</v>
      </c>
      <c r="I1782">
        <f>_xlfn.XLOOKUP('Cleaned and Transformed Dataset'!A:A,'Nikes Sales Dataset - Worked f'!A:A,'Nikes Sales Dataset - Worked f'!M:M)</f>
        <v>0.21</v>
      </c>
      <c r="J1782" s="9">
        <f>_xlfn.XLOOKUP(A:A,'Nikes Sales Dataset - Worked f'!A:A,'Nikes Sales Dataset - Worked f'!N:N)</f>
        <v>3993.1577000000002</v>
      </c>
      <c r="K1782" s="3">
        <f>_xlfn.XLOOKUP(A:A,'Nikes Sales Dataset - Worked f'!A:A,'Nikes Sales Dataset - Worked f'!P:P)</f>
        <v>0</v>
      </c>
      <c r="L1782" s="7" t="str">
        <f>VLOOKUP('Nikes Sales Dataset - Worked f'!A:A,'Nikes Sales Dataset - Worked f'!A:R,18,FALSE)</f>
        <v>Unknown Date</v>
      </c>
      <c r="M1782" s="7" t="str">
        <f>_xlfn.XLOOKUP(A:A,'Nikes Sales Dataset - Worked f'!A:A,'Nikes Sales Dataset - Worked f'!S:S)</f>
        <v>Unknown</v>
      </c>
      <c r="N1782" s="7" t="str">
        <f>_xlfn.XLOOKUP(A:A,'Nikes Sales Dataset - Worked f'!A:A,'Nikes Sales Dataset - Worked f'!T:T)</f>
        <v>Unknown</v>
      </c>
      <c r="O1782" t="str">
        <f>_xlfn.XLOOKUP(A:A,'Nikes Sales Dataset - Worked f'!A:A,'Nikes Sales Dataset - Worked f'!U:U)</f>
        <v>Online</v>
      </c>
      <c r="P1782" t="str">
        <f>_xlfn.XLOOKUP(A:A,'Nikes Sales Dataset - Worked f'!A:A,'Nikes Sales Dataset - Worked f'!W:W)</f>
        <v>Pune</v>
      </c>
      <c r="Q1782" s="9">
        <f>_xlfn.XLOOKUP(A:A,'Nikes Sales Dataset - Worked f'!A:A,'Nikes Sales Dataset - Worked f'!X:X)</f>
        <v>3818.72</v>
      </c>
    </row>
    <row r="1783" spans="1:17" x14ac:dyDescent="0.25">
      <c r="A1783" s="4">
        <v>3781</v>
      </c>
      <c r="B1783" t="str">
        <f>VLOOKUP('Nikes Sales Dataset - Worked f'!A:A,'Nikes Sales Dataset - Worked f'!A:B,2,FALSE)</f>
        <v>3781_20240221</v>
      </c>
      <c r="C1783" t="str">
        <f>VLOOKUP('Nikes Sales Dataset - Worked f'!A:A,'Nikes Sales Dataset - Worked f'!A:C,3,FALSE)</f>
        <v>Kids</v>
      </c>
      <c r="D1783" t="str">
        <f>VLOOKUP('Nikes Sales Dataset - Worked f'!A:A,'Nikes Sales Dataset - Worked f'!A:D,4,FALSE)</f>
        <v>Running</v>
      </c>
      <c r="E1783" t="str">
        <f>VLOOKUP('Nikes Sales Dataset - Worked f'!A:A,'Nikes Sales Dataset - Worked f'!A:E,5,FALSE)</f>
        <v>Pegasus Turbo</v>
      </c>
      <c r="F1783" t="str">
        <f>VLOOKUP('Nikes Sales Dataset - Worked f'!A:A,'Nikes Sales Dataset - Worked f'!A:G,7,FALSE)</f>
        <v>L</v>
      </c>
      <c r="G1783" s="3">
        <f>VLOOKUP('Nikes Sales Dataset - Worked f'!A:A,'Nikes Sales Dataset - Worked f'!A:I,9,FALSE)</f>
        <v>1</v>
      </c>
      <c r="H1783" s="9">
        <f>VLOOKUP('Nikes Sales Dataset - Worked f'!A:A,'Nikes Sales Dataset - Worked f'!A:K,11,FALSE)</f>
        <v>6110.0300000000007</v>
      </c>
      <c r="I1783">
        <f>_xlfn.XLOOKUP('Cleaned and Transformed Dataset'!A:A,'Nikes Sales Dataset - Worked f'!A:A,'Nikes Sales Dataset - Worked f'!M:M)</f>
        <v>0.36</v>
      </c>
      <c r="J1783" s="9">
        <f>_xlfn.XLOOKUP(A:A,'Nikes Sales Dataset - Worked f'!A:A,'Nikes Sales Dataset - Worked f'!N:N)</f>
        <v>3910.4192000000003</v>
      </c>
      <c r="K1783" s="3">
        <f>_xlfn.XLOOKUP(A:A,'Nikes Sales Dataset - Worked f'!A:A,'Nikes Sales Dataset - Worked f'!P:P)</f>
        <v>3910.4192000000003</v>
      </c>
      <c r="L1783" s="7">
        <f>VLOOKUP('Nikes Sales Dataset - Worked f'!A:A,'Nikes Sales Dataset - Worked f'!A:R,18,FALSE)</f>
        <v>45343</v>
      </c>
      <c r="M1783" s="7" t="str">
        <f>_xlfn.XLOOKUP(A:A,'Nikes Sales Dataset - Worked f'!A:A,'Nikes Sales Dataset - Worked f'!S:S)</f>
        <v>Feb</v>
      </c>
      <c r="N1783" s="7" t="str">
        <f>_xlfn.XLOOKUP(A:A,'Nikes Sales Dataset - Worked f'!A:A,'Nikes Sales Dataset - Worked f'!T:T)</f>
        <v>2024</v>
      </c>
      <c r="O1783" t="str">
        <f>_xlfn.XLOOKUP(A:A,'Nikes Sales Dataset - Worked f'!A:A,'Nikes Sales Dataset - Worked f'!U:U)</f>
        <v>Retail</v>
      </c>
      <c r="P1783" t="str">
        <f>_xlfn.XLOOKUP(A:A,'Nikes Sales Dataset - Worked f'!A:A,'Nikes Sales Dataset - Worked f'!W:W)</f>
        <v>Mumbai</v>
      </c>
      <c r="Q1783" s="9">
        <f>_xlfn.XLOOKUP(A:A,'Nikes Sales Dataset - Worked f'!A:A,'Nikes Sales Dataset - Worked f'!X:X)</f>
        <v>642.29999999999995</v>
      </c>
    </row>
    <row r="1784" spans="1:17" x14ac:dyDescent="0.25">
      <c r="A1784" s="4">
        <v>3782</v>
      </c>
      <c r="B1784" t="str">
        <f>VLOOKUP('Nikes Sales Dataset - Worked f'!A:A,'Nikes Sales Dataset - Worked f'!A:B,2,FALSE)</f>
        <v>3782_20250222</v>
      </c>
      <c r="C1784" t="str">
        <f>VLOOKUP('Nikes Sales Dataset - Worked f'!A:A,'Nikes Sales Dataset - Worked f'!A:C,3,FALSE)</f>
        <v>Kids</v>
      </c>
      <c r="D1784" t="str">
        <f>VLOOKUP('Nikes Sales Dataset - Worked f'!A:A,'Nikes Sales Dataset - Worked f'!A:D,4,FALSE)</f>
        <v>Training</v>
      </c>
      <c r="E1784" t="str">
        <f>VLOOKUP('Nikes Sales Dataset - Worked f'!A:A,'Nikes Sales Dataset - Worked f'!A:E,5,FALSE)</f>
        <v>ZoomX Invincible</v>
      </c>
      <c r="F1784" t="str">
        <f>VLOOKUP('Nikes Sales Dataset - Worked f'!A:A,'Nikes Sales Dataset - Worked f'!A:G,7,FALSE)</f>
        <v>M</v>
      </c>
      <c r="G1784" s="3">
        <f>VLOOKUP('Nikes Sales Dataset - Worked f'!A:A,'Nikes Sales Dataset - Worked f'!A:I,9,FALSE)</f>
        <v>0</v>
      </c>
      <c r="H1784" s="9">
        <f>VLOOKUP('Nikes Sales Dataset - Worked f'!A:A,'Nikes Sales Dataset - Worked f'!A:K,11,FALSE)</f>
        <v>6110.0300000000007</v>
      </c>
      <c r="I1784">
        <f>_xlfn.XLOOKUP('Cleaned and Transformed Dataset'!A:A,'Nikes Sales Dataset - Worked f'!A:A,'Nikes Sales Dataset - Worked f'!M:M)</f>
        <v>0.99</v>
      </c>
      <c r="J1784" s="9">
        <f>_xlfn.XLOOKUP(A:A,'Nikes Sales Dataset - Worked f'!A:A,'Nikes Sales Dataset - Worked f'!N:N)</f>
        <v>61.100300000000061</v>
      </c>
      <c r="K1784" s="3">
        <f>_xlfn.XLOOKUP(A:A,'Nikes Sales Dataset - Worked f'!A:A,'Nikes Sales Dataset - Worked f'!P:P)</f>
        <v>0</v>
      </c>
      <c r="L1784" s="7">
        <f>VLOOKUP('Nikes Sales Dataset - Worked f'!A:A,'Nikes Sales Dataset - Worked f'!A:R,18,FALSE)</f>
        <v>45710</v>
      </c>
      <c r="M1784" s="7" t="str">
        <f>_xlfn.XLOOKUP(A:A,'Nikes Sales Dataset - Worked f'!A:A,'Nikes Sales Dataset - Worked f'!S:S)</f>
        <v>Feb</v>
      </c>
      <c r="N1784" s="7" t="str">
        <f>_xlfn.XLOOKUP(A:A,'Nikes Sales Dataset - Worked f'!A:A,'Nikes Sales Dataset - Worked f'!T:T)</f>
        <v>2025</v>
      </c>
      <c r="O1784" t="str">
        <f>_xlfn.XLOOKUP(A:A,'Nikes Sales Dataset - Worked f'!A:A,'Nikes Sales Dataset - Worked f'!U:U)</f>
        <v>Online</v>
      </c>
      <c r="P1784" t="str">
        <f>_xlfn.XLOOKUP(A:A,'Nikes Sales Dataset - Worked f'!A:A,'Nikes Sales Dataset - Worked f'!W:W)</f>
        <v>Mumbai</v>
      </c>
      <c r="Q1784" s="9">
        <f>_xlfn.XLOOKUP(A:A,'Nikes Sales Dataset - Worked f'!A:A,'Nikes Sales Dataset - Worked f'!X:X)</f>
        <v>804.02</v>
      </c>
    </row>
    <row r="1785" spans="1:17" x14ac:dyDescent="0.25">
      <c r="A1785" s="4">
        <v>3783</v>
      </c>
      <c r="B1785" t="str">
        <f>VLOOKUP('Nikes Sales Dataset - Worked f'!A:A,'Nikes Sales Dataset - Worked f'!A:B,2,FALSE)</f>
        <v>3783_Unknown Date</v>
      </c>
      <c r="C1785" t="str">
        <f>VLOOKUP('Nikes Sales Dataset - Worked f'!A:A,'Nikes Sales Dataset - Worked f'!A:C,3,FALSE)</f>
        <v>Women</v>
      </c>
      <c r="D1785" t="str">
        <f>VLOOKUP('Nikes Sales Dataset - Worked f'!A:A,'Nikes Sales Dataset - Worked f'!A:D,4,FALSE)</f>
        <v>Running</v>
      </c>
      <c r="E1785" t="str">
        <f>VLOOKUP('Nikes Sales Dataset - Worked f'!A:A,'Nikes Sales Dataset - Worked f'!A:E,5,FALSE)</f>
        <v>React Infinity</v>
      </c>
      <c r="F1785" t="str">
        <f>VLOOKUP('Nikes Sales Dataset - Worked f'!A:A,'Nikes Sales Dataset - Worked f'!A:G,7,FALSE)</f>
        <v>M</v>
      </c>
      <c r="G1785" s="3">
        <f>VLOOKUP('Nikes Sales Dataset - Worked f'!A:A,'Nikes Sales Dataset - Worked f'!A:I,9,FALSE)</f>
        <v>2</v>
      </c>
      <c r="H1785" s="9">
        <f>VLOOKUP('Nikes Sales Dataset - Worked f'!A:A,'Nikes Sales Dataset - Worked f'!A:K,11,FALSE)</f>
        <v>8500.65</v>
      </c>
      <c r="I1785">
        <f>_xlfn.XLOOKUP('Cleaned and Transformed Dataset'!A:A,'Nikes Sales Dataset - Worked f'!A:A,'Nikes Sales Dataset - Worked f'!M:M)</f>
        <v>0</v>
      </c>
      <c r="J1785" s="9">
        <f>_xlfn.XLOOKUP(A:A,'Nikes Sales Dataset - Worked f'!A:A,'Nikes Sales Dataset - Worked f'!N:N)</f>
        <v>8500.65</v>
      </c>
      <c r="K1785" s="3">
        <f>_xlfn.XLOOKUP(A:A,'Nikes Sales Dataset - Worked f'!A:A,'Nikes Sales Dataset - Worked f'!P:P)</f>
        <v>17001.3</v>
      </c>
      <c r="L1785" s="7" t="str">
        <f>VLOOKUP('Nikes Sales Dataset - Worked f'!A:A,'Nikes Sales Dataset - Worked f'!A:R,18,FALSE)</f>
        <v>Unknown Date</v>
      </c>
      <c r="M1785" s="7" t="str">
        <f>_xlfn.XLOOKUP(A:A,'Nikes Sales Dataset - Worked f'!A:A,'Nikes Sales Dataset - Worked f'!S:S)</f>
        <v>Unknown</v>
      </c>
      <c r="N1785" s="7" t="str">
        <f>_xlfn.XLOOKUP(A:A,'Nikes Sales Dataset - Worked f'!A:A,'Nikes Sales Dataset - Worked f'!T:T)</f>
        <v>Unknown</v>
      </c>
      <c r="O1785" t="str">
        <f>_xlfn.XLOOKUP(A:A,'Nikes Sales Dataset - Worked f'!A:A,'Nikes Sales Dataset - Worked f'!U:U)</f>
        <v>Online</v>
      </c>
      <c r="P1785" t="str">
        <f>_xlfn.XLOOKUP(A:A,'Nikes Sales Dataset - Worked f'!A:A,'Nikes Sales Dataset - Worked f'!W:W)</f>
        <v>Mumbai</v>
      </c>
      <c r="Q1785" s="9">
        <f>_xlfn.XLOOKUP(A:A,'Nikes Sales Dataset - Worked f'!A:A,'Nikes Sales Dataset - Worked f'!X:X)</f>
        <v>3344.47</v>
      </c>
    </row>
    <row r="1786" spans="1:17" x14ac:dyDescent="0.25">
      <c r="A1786" s="4">
        <v>3784</v>
      </c>
      <c r="B1786" t="str">
        <f>VLOOKUP('Nikes Sales Dataset - Worked f'!A:A,'Nikes Sales Dataset - Worked f'!A:B,2,FALSE)</f>
        <v>3784_20250707</v>
      </c>
      <c r="C1786" t="str">
        <f>VLOOKUP('Nikes Sales Dataset - Worked f'!A:A,'Nikes Sales Dataset - Worked f'!A:C,3,FALSE)</f>
        <v>Kids</v>
      </c>
      <c r="D1786" t="str">
        <f>VLOOKUP('Nikes Sales Dataset - Worked f'!A:A,'Nikes Sales Dataset - Worked f'!A:D,4,FALSE)</f>
        <v>Training</v>
      </c>
      <c r="E1786" t="str">
        <f>VLOOKUP('Nikes Sales Dataset - Worked f'!A:A,'Nikes Sales Dataset - Worked f'!A:E,5,FALSE)</f>
        <v>SuperRep Go</v>
      </c>
      <c r="F1786" t="str">
        <f>VLOOKUP('Nikes Sales Dataset - Worked f'!A:A,'Nikes Sales Dataset - Worked f'!A:G,7,FALSE)</f>
        <v>L</v>
      </c>
      <c r="G1786" s="3">
        <f>VLOOKUP('Nikes Sales Dataset - Worked f'!A:A,'Nikes Sales Dataset - Worked f'!A:I,9,FALSE)</f>
        <v>0</v>
      </c>
      <c r="H1786" s="9">
        <f>VLOOKUP('Nikes Sales Dataset - Worked f'!A:A,'Nikes Sales Dataset - Worked f'!A:K,11,FALSE)</f>
        <v>6110.0300000000007</v>
      </c>
      <c r="I1786">
        <f>_xlfn.XLOOKUP('Cleaned and Transformed Dataset'!A:A,'Nikes Sales Dataset - Worked f'!A:A,'Nikes Sales Dataset - Worked f'!M:M)</f>
        <v>0</v>
      </c>
      <c r="J1786" s="9">
        <f>_xlfn.XLOOKUP(A:A,'Nikes Sales Dataset - Worked f'!A:A,'Nikes Sales Dataset - Worked f'!N:N)</f>
        <v>6110.0300000000007</v>
      </c>
      <c r="K1786" s="3">
        <f>_xlfn.XLOOKUP(A:A,'Nikes Sales Dataset - Worked f'!A:A,'Nikes Sales Dataset - Worked f'!P:P)</f>
        <v>0</v>
      </c>
      <c r="L1786" s="7">
        <f>VLOOKUP('Nikes Sales Dataset - Worked f'!A:A,'Nikes Sales Dataset - Worked f'!A:R,18,FALSE)</f>
        <v>45845</v>
      </c>
      <c r="M1786" s="7" t="str">
        <f>_xlfn.XLOOKUP(A:A,'Nikes Sales Dataset - Worked f'!A:A,'Nikes Sales Dataset - Worked f'!S:S)</f>
        <v>Jul</v>
      </c>
      <c r="N1786" s="7" t="str">
        <f>_xlfn.XLOOKUP(A:A,'Nikes Sales Dataset - Worked f'!A:A,'Nikes Sales Dataset - Worked f'!T:T)</f>
        <v>2025</v>
      </c>
      <c r="O1786" t="str">
        <f>_xlfn.XLOOKUP(A:A,'Nikes Sales Dataset - Worked f'!A:A,'Nikes Sales Dataset - Worked f'!U:U)</f>
        <v>Retail</v>
      </c>
      <c r="P1786" t="str">
        <f>_xlfn.XLOOKUP(A:A,'Nikes Sales Dataset - Worked f'!A:A,'Nikes Sales Dataset - Worked f'!W:W)</f>
        <v>Pune</v>
      </c>
      <c r="Q1786" s="9">
        <f>_xlfn.XLOOKUP(A:A,'Nikes Sales Dataset - Worked f'!A:A,'Nikes Sales Dataset - Worked f'!X:X)</f>
        <v>2743.21</v>
      </c>
    </row>
    <row r="1787" spans="1:17" x14ac:dyDescent="0.25">
      <c r="A1787" s="4">
        <v>3785</v>
      </c>
      <c r="B1787" t="str">
        <f>VLOOKUP('Nikes Sales Dataset - Worked f'!A:A,'Nikes Sales Dataset - Worked f'!A:B,2,FALSE)</f>
        <v>3785_Unknown Date</v>
      </c>
      <c r="C1787" t="str">
        <f>VLOOKUP('Nikes Sales Dataset - Worked f'!A:A,'Nikes Sales Dataset - Worked f'!A:C,3,FALSE)</f>
        <v>Kids</v>
      </c>
      <c r="D1787" t="str">
        <f>VLOOKUP('Nikes Sales Dataset - Worked f'!A:A,'Nikes Sales Dataset - Worked f'!A:D,4,FALSE)</f>
        <v>Lifestyle</v>
      </c>
      <c r="E1787" t="str">
        <f>VLOOKUP('Nikes Sales Dataset - Worked f'!A:A,'Nikes Sales Dataset - Worked f'!A:E,5,FALSE)</f>
        <v>Blazer Mid</v>
      </c>
      <c r="F1787" t="str">
        <f>VLOOKUP('Nikes Sales Dataset - Worked f'!A:A,'Nikes Sales Dataset - Worked f'!A:G,7,FALSE)</f>
        <v>XL</v>
      </c>
      <c r="G1787" s="3">
        <f>VLOOKUP('Nikes Sales Dataset - Worked f'!A:A,'Nikes Sales Dataset - Worked f'!A:I,9,FALSE)</f>
        <v>3</v>
      </c>
      <c r="H1787" s="9">
        <f>VLOOKUP('Nikes Sales Dataset - Worked f'!A:A,'Nikes Sales Dataset - Worked f'!A:K,11,FALSE)</f>
        <v>6464</v>
      </c>
      <c r="I1787">
        <f>_xlfn.XLOOKUP('Cleaned and Transformed Dataset'!A:A,'Nikes Sales Dataset - Worked f'!A:A,'Nikes Sales Dataset - Worked f'!M:M)</f>
        <v>0.45</v>
      </c>
      <c r="J1787" s="9">
        <f>_xlfn.XLOOKUP(A:A,'Nikes Sales Dataset - Worked f'!A:A,'Nikes Sales Dataset - Worked f'!N:N)</f>
        <v>3555.2000000000003</v>
      </c>
      <c r="K1787" s="3">
        <f>_xlfn.XLOOKUP(A:A,'Nikes Sales Dataset - Worked f'!A:A,'Nikes Sales Dataset - Worked f'!P:P)</f>
        <v>10665.6</v>
      </c>
      <c r="L1787" s="7" t="str">
        <f>VLOOKUP('Nikes Sales Dataset - Worked f'!A:A,'Nikes Sales Dataset - Worked f'!A:R,18,FALSE)</f>
        <v>Unknown Date</v>
      </c>
      <c r="M1787" s="7" t="str">
        <f>_xlfn.XLOOKUP(A:A,'Nikes Sales Dataset - Worked f'!A:A,'Nikes Sales Dataset - Worked f'!S:S)</f>
        <v>Unknown</v>
      </c>
      <c r="N1787" s="7" t="str">
        <f>_xlfn.XLOOKUP(A:A,'Nikes Sales Dataset - Worked f'!A:A,'Nikes Sales Dataset - Worked f'!T:T)</f>
        <v>Unknown</v>
      </c>
      <c r="O1787" t="str">
        <f>_xlfn.XLOOKUP(A:A,'Nikes Sales Dataset - Worked f'!A:A,'Nikes Sales Dataset - Worked f'!U:U)</f>
        <v>Retail</v>
      </c>
      <c r="P1787" t="str">
        <f>_xlfn.XLOOKUP(A:A,'Nikes Sales Dataset - Worked f'!A:A,'Nikes Sales Dataset - Worked f'!W:W)</f>
        <v>Delhi</v>
      </c>
      <c r="Q1787" s="9">
        <f>_xlfn.XLOOKUP(A:A,'Nikes Sales Dataset - Worked f'!A:A,'Nikes Sales Dataset - Worked f'!X:X)</f>
        <v>698.11</v>
      </c>
    </row>
    <row r="1788" spans="1:17" x14ac:dyDescent="0.25">
      <c r="A1788" s="4">
        <v>3786</v>
      </c>
      <c r="B1788" t="str">
        <f>VLOOKUP('Nikes Sales Dataset - Worked f'!A:A,'Nikes Sales Dataset - Worked f'!A:B,2,FALSE)</f>
        <v>3786_20250611</v>
      </c>
      <c r="C1788" t="str">
        <f>VLOOKUP('Nikes Sales Dataset - Worked f'!A:A,'Nikes Sales Dataset - Worked f'!A:C,3,FALSE)</f>
        <v>Men</v>
      </c>
      <c r="D1788" t="str">
        <f>VLOOKUP('Nikes Sales Dataset - Worked f'!A:A,'Nikes Sales Dataset - Worked f'!A:D,4,FALSE)</f>
        <v>Lifestyle</v>
      </c>
      <c r="E1788" t="str">
        <f>VLOOKUP('Nikes Sales Dataset - Worked f'!A:A,'Nikes Sales Dataset - Worked f'!A:E,5,FALSE)</f>
        <v>Air Force 1</v>
      </c>
      <c r="F1788" t="str">
        <f>VLOOKUP('Nikes Sales Dataset - Worked f'!A:A,'Nikes Sales Dataset - Worked f'!A:G,7,FALSE)</f>
        <v>M</v>
      </c>
      <c r="G1788" s="3">
        <f>VLOOKUP('Nikes Sales Dataset - Worked f'!A:A,'Nikes Sales Dataset - Worked f'!A:I,9,FALSE)</f>
        <v>1</v>
      </c>
      <c r="H1788" s="9">
        <f>VLOOKUP('Nikes Sales Dataset - Worked f'!A:A,'Nikes Sales Dataset - Worked f'!A:K,11,FALSE)</f>
        <v>6110.0300000000007</v>
      </c>
      <c r="I1788">
        <f>_xlfn.XLOOKUP('Cleaned and Transformed Dataset'!A:A,'Nikes Sales Dataset - Worked f'!A:A,'Nikes Sales Dataset - Worked f'!M:M)</f>
        <v>0.76</v>
      </c>
      <c r="J1788" s="9">
        <f>_xlfn.XLOOKUP(A:A,'Nikes Sales Dataset - Worked f'!A:A,'Nikes Sales Dataset - Worked f'!N:N)</f>
        <v>1466.4072000000001</v>
      </c>
      <c r="K1788" s="3">
        <f>_xlfn.XLOOKUP(A:A,'Nikes Sales Dataset - Worked f'!A:A,'Nikes Sales Dataset - Worked f'!P:P)</f>
        <v>1466.4072000000001</v>
      </c>
      <c r="L1788" s="7">
        <f>VLOOKUP('Nikes Sales Dataset - Worked f'!A:A,'Nikes Sales Dataset - Worked f'!A:R,18,FALSE)</f>
        <v>45819</v>
      </c>
      <c r="M1788" s="7" t="str">
        <f>_xlfn.XLOOKUP(A:A,'Nikes Sales Dataset - Worked f'!A:A,'Nikes Sales Dataset - Worked f'!S:S)</f>
        <v>Jun</v>
      </c>
      <c r="N1788" s="7" t="str">
        <f>_xlfn.XLOOKUP(A:A,'Nikes Sales Dataset - Worked f'!A:A,'Nikes Sales Dataset - Worked f'!T:T)</f>
        <v>2025</v>
      </c>
      <c r="O1788" t="str">
        <f>_xlfn.XLOOKUP(A:A,'Nikes Sales Dataset - Worked f'!A:A,'Nikes Sales Dataset - Worked f'!U:U)</f>
        <v>Retail</v>
      </c>
      <c r="P1788" t="str">
        <f>_xlfn.XLOOKUP(A:A,'Nikes Sales Dataset - Worked f'!A:A,'Nikes Sales Dataset - Worked f'!W:W)</f>
        <v>Kolkata</v>
      </c>
      <c r="Q1788" s="9">
        <f>_xlfn.XLOOKUP(A:A,'Nikes Sales Dataset - Worked f'!A:A,'Nikes Sales Dataset - Worked f'!X:X)</f>
        <v>155.59</v>
      </c>
    </row>
    <row r="1789" spans="1:17" x14ac:dyDescent="0.25">
      <c r="A1789" s="4">
        <v>3787</v>
      </c>
      <c r="B1789" t="str">
        <f>VLOOKUP('Nikes Sales Dataset - Worked f'!A:A,'Nikes Sales Dataset - Worked f'!A:B,2,FALSE)</f>
        <v>3787_20240125</v>
      </c>
      <c r="C1789" t="str">
        <f>VLOOKUP('Nikes Sales Dataset - Worked f'!A:A,'Nikes Sales Dataset - Worked f'!A:C,3,FALSE)</f>
        <v>Kids</v>
      </c>
      <c r="D1789" t="str">
        <f>VLOOKUP('Nikes Sales Dataset - Worked f'!A:A,'Nikes Sales Dataset - Worked f'!A:D,4,FALSE)</f>
        <v>Soccer</v>
      </c>
      <c r="E1789" t="str">
        <f>VLOOKUP('Nikes Sales Dataset - Worked f'!A:A,'Nikes Sales Dataset - Worked f'!A:E,5,FALSE)</f>
        <v>Mercurial Superfly</v>
      </c>
      <c r="F1789" t="str">
        <f>VLOOKUP('Nikes Sales Dataset - Worked f'!A:A,'Nikes Sales Dataset - Worked f'!A:G,7,FALSE)</f>
        <v>M</v>
      </c>
      <c r="G1789" s="3">
        <f>VLOOKUP('Nikes Sales Dataset - Worked f'!A:A,'Nikes Sales Dataset - Worked f'!A:I,9,FALSE)</f>
        <v>1</v>
      </c>
      <c r="H1789" s="9">
        <f>VLOOKUP('Nikes Sales Dataset - Worked f'!A:A,'Nikes Sales Dataset - Worked f'!A:K,11,FALSE)</f>
        <v>5782.29</v>
      </c>
      <c r="I1789">
        <f>_xlfn.XLOOKUP('Cleaned and Transformed Dataset'!A:A,'Nikes Sales Dataset - Worked f'!A:A,'Nikes Sales Dataset - Worked f'!M:M)</f>
        <v>0</v>
      </c>
      <c r="J1789" s="9">
        <f>_xlfn.XLOOKUP(A:A,'Nikes Sales Dataset - Worked f'!A:A,'Nikes Sales Dataset - Worked f'!N:N)</f>
        <v>5782.29</v>
      </c>
      <c r="K1789" s="3">
        <f>_xlfn.XLOOKUP(A:A,'Nikes Sales Dataset - Worked f'!A:A,'Nikes Sales Dataset - Worked f'!P:P)</f>
        <v>5782.29</v>
      </c>
      <c r="L1789" s="7">
        <f>VLOOKUP('Nikes Sales Dataset - Worked f'!A:A,'Nikes Sales Dataset - Worked f'!A:R,18,FALSE)</f>
        <v>45316</v>
      </c>
      <c r="M1789" s="7" t="str">
        <f>_xlfn.XLOOKUP(A:A,'Nikes Sales Dataset - Worked f'!A:A,'Nikes Sales Dataset - Worked f'!S:S)</f>
        <v>Jan</v>
      </c>
      <c r="N1789" s="7" t="str">
        <f>_xlfn.XLOOKUP(A:A,'Nikes Sales Dataset - Worked f'!A:A,'Nikes Sales Dataset - Worked f'!T:T)</f>
        <v>2024</v>
      </c>
      <c r="O1789" t="str">
        <f>_xlfn.XLOOKUP(A:A,'Nikes Sales Dataset - Worked f'!A:A,'Nikes Sales Dataset - Worked f'!U:U)</f>
        <v>Retail</v>
      </c>
      <c r="P1789" t="str">
        <f>_xlfn.XLOOKUP(A:A,'Nikes Sales Dataset - Worked f'!A:A,'Nikes Sales Dataset - Worked f'!W:W)</f>
        <v>Bangalore</v>
      </c>
      <c r="Q1789" s="9">
        <f>_xlfn.XLOOKUP(A:A,'Nikes Sales Dataset - Worked f'!A:A,'Nikes Sales Dataset - Worked f'!X:X)</f>
        <v>2660.28</v>
      </c>
    </row>
    <row r="1790" spans="1:17" x14ac:dyDescent="0.25">
      <c r="A1790" s="4">
        <v>3788</v>
      </c>
      <c r="B1790" t="str">
        <f>VLOOKUP('Nikes Sales Dataset - Worked f'!A:A,'Nikes Sales Dataset - Worked f'!A:B,2,FALSE)</f>
        <v>3788_20250518</v>
      </c>
      <c r="C1790" t="str">
        <f>VLOOKUP('Nikes Sales Dataset - Worked f'!A:A,'Nikes Sales Dataset - Worked f'!A:C,3,FALSE)</f>
        <v>Kids</v>
      </c>
      <c r="D1790" t="str">
        <f>VLOOKUP('Nikes Sales Dataset - Worked f'!A:A,'Nikes Sales Dataset - Worked f'!A:D,4,FALSE)</f>
        <v>Soccer</v>
      </c>
      <c r="E1790" t="str">
        <f>VLOOKUP('Nikes Sales Dataset - Worked f'!A:A,'Nikes Sales Dataset - Worked f'!A:E,5,FALSE)</f>
        <v>Tiempo Legend</v>
      </c>
      <c r="F1790" t="str">
        <f>VLOOKUP('Nikes Sales Dataset - Worked f'!A:A,'Nikes Sales Dataset - Worked f'!A:G,7,FALSE)</f>
        <v>L</v>
      </c>
      <c r="G1790" s="3">
        <f>VLOOKUP('Nikes Sales Dataset - Worked f'!A:A,'Nikes Sales Dataset - Worked f'!A:I,9,FALSE)</f>
        <v>0</v>
      </c>
      <c r="H1790" s="9">
        <f>VLOOKUP('Nikes Sales Dataset - Worked f'!A:A,'Nikes Sales Dataset - Worked f'!A:K,11,FALSE)</f>
        <v>6110.0300000000007</v>
      </c>
      <c r="I1790">
        <f>_xlfn.XLOOKUP('Cleaned and Transformed Dataset'!A:A,'Nikes Sales Dataset - Worked f'!A:A,'Nikes Sales Dataset - Worked f'!M:M)</f>
        <v>0</v>
      </c>
      <c r="J1790" s="9">
        <f>_xlfn.XLOOKUP(A:A,'Nikes Sales Dataset - Worked f'!A:A,'Nikes Sales Dataset - Worked f'!N:N)</f>
        <v>6110.0300000000007</v>
      </c>
      <c r="K1790" s="3">
        <f>_xlfn.XLOOKUP(A:A,'Nikes Sales Dataset - Worked f'!A:A,'Nikes Sales Dataset - Worked f'!P:P)</f>
        <v>0</v>
      </c>
      <c r="L1790" s="7">
        <f>VLOOKUP('Nikes Sales Dataset - Worked f'!A:A,'Nikes Sales Dataset - Worked f'!A:R,18,FALSE)</f>
        <v>45795</v>
      </c>
      <c r="M1790" s="7" t="str">
        <f>_xlfn.XLOOKUP(A:A,'Nikes Sales Dataset - Worked f'!A:A,'Nikes Sales Dataset - Worked f'!S:S)</f>
        <v>May</v>
      </c>
      <c r="N1790" s="7" t="str">
        <f>_xlfn.XLOOKUP(A:A,'Nikes Sales Dataset - Worked f'!A:A,'Nikes Sales Dataset - Worked f'!T:T)</f>
        <v>2025</v>
      </c>
      <c r="O1790" t="str">
        <f>_xlfn.XLOOKUP(A:A,'Nikes Sales Dataset - Worked f'!A:A,'Nikes Sales Dataset - Worked f'!U:U)</f>
        <v>Retail</v>
      </c>
      <c r="P1790" t="str">
        <f>_xlfn.XLOOKUP(A:A,'Nikes Sales Dataset - Worked f'!A:A,'Nikes Sales Dataset - Worked f'!W:W)</f>
        <v>Kolkata</v>
      </c>
      <c r="Q1790" s="9">
        <f>_xlfn.XLOOKUP(A:A,'Nikes Sales Dataset - Worked f'!A:A,'Nikes Sales Dataset - Worked f'!X:X)</f>
        <v>-302.19</v>
      </c>
    </row>
    <row r="1791" spans="1:17" x14ac:dyDescent="0.25">
      <c r="A1791" s="4">
        <v>3789</v>
      </c>
      <c r="B1791" t="str">
        <f>VLOOKUP('Nikes Sales Dataset - Worked f'!A:A,'Nikes Sales Dataset - Worked f'!A:B,2,FALSE)</f>
        <v>3789_20240811</v>
      </c>
      <c r="C1791" t="str">
        <f>VLOOKUP('Nikes Sales Dataset - Worked f'!A:A,'Nikes Sales Dataset - Worked f'!A:C,3,FALSE)</f>
        <v>Women</v>
      </c>
      <c r="D1791" t="str">
        <f>VLOOKUP('Nikes Sales Dataset - Worked f'!A:A,'Nikes Sales Dataset - Worked f'!A:D,4,FALSE)</f>
        <v>Lifestyle</v>
      </c>
      <c r="E1791" t="str">
        <f>VLOOKUP('Nikes Sales Dataset - Worked f'!A:A,'Nikes Sales Dataset - Worked f'!A:E,5,FALSE)</f>
        <v>Air Force 1</v>
      </c>
      <c r="F1791" t="str">
        <f>VLOOKUP('Nikes Sales Dataset - Worked f'!A:A,'Nikes Sales Dataset - Worked f'!A:G,7,FALSE)</f>
        <v>XL</v>
      </c>
      <c r="G1791" s="3">
        <f>VLOOKUP('Nikes Sales Dataset - Worked f'!A:A,'Nikes Sales Dataset - Worked f'!A:I,9,FALSE)</f>
        <v>2</v>
      </c>
      <c r="H1791" s="9">
        <f>VLOOKUP('Nikes Sales Dataset - Worked f'!A:A,'Nikes Sales Dataset - Worked f'!A:K,11,FALSE)</f>
        <v>2738.79</v>
      </c>
      <c r="I1791">
        <f>_xlfn.XLOOKUP('Cleaned and Transformed Dataset'!A:A,'Nikes Sales Dataset - Worked f'!A:A,'Nikes Sales Dataset - Worked f'!M:M)</f>
        <v>0</v>
      </c>
      <c r="J1791" s="9">
        <f>_xlfn.XLOOKUP(A:A,'Nikes Sales Dataset - Worked f'!A:A,'Nikes Sales Dataset - Worked f'!N:N)</f>
        <v>2738.79</v>
      </c>
      <c r="K1791" s="3">
        <f>_xlfn.XLOOKUP(A:A,'Nikes Sales Dataset - Worked f'!A:A,'Nikes Sales Dataset - Worked f'!P:P)</f>
        <v>5477.58</v>
      </c>
      <c r="L1791" s="7">
        <f>VLOOKUP('Nikes Sales Dataset - Worked f'!A:A,'Nikes Sales Dataset - Worked f'!A:R,18,FALSE)</f>
        <v>45515</v>
      </c>
      <c r="M1791" s="7" t="str">
        <f>_xlfn.XLOOKUP(A:A,'Nikes Sales Dataset - Worked f'!A:A,'Nikes Sales Dataset - Worked f'!S:S)</f>
        <v>Aug</v>
      </c>
      <c r="N1791" s="7" t="str">
        <f>_xlfn.XLOOKUP(A:A,'Nikes Sales Dataset - Worked f'!A:A,'Nikes Sales Dataset - Worked f'!T:T)</f>
        <v>2024</v>
      </c>
      <c r="O1791" t="str">
        <f>_xlfn.XLOOKUP(A:A,'Nikes Sales Dataset - Worked f'!A:A,'Nikes Sales Dataset - Worked f'!U:U)</f>
        <v>Retail</v>
      </c>
      <c r="P1791" t="str">
        <f>_xlfn.XLOOKUP(A:A,'Nikes Sales Dataset - Worked f'!A:A,'Nikes Sales Dataset - Worked f'!W:W)</f>
        <v>Hyderabad</v>
      </c>
      <c r="Q1791" s="9">
        <f>_xlfn.XLOOKUP(A:A,'Nikes Sales Dataset - Worked f'!A:A,'Nikes Sales Dataset - Worked f'!X:X)</f>
        <v>863.29</v>
      </c>
    </row>
    <row r="1792" spans="1:17" x14ac:dyDescent="0.25">
      <c r="A1792" s="4">
        <v>3790</v>
      </c>
      <c r="B1792" t="str">
        <f>VLOOKUP('Nikes Sales Dataset - Worked f'!A:A,'Nikes Sales Dataset - Worked f'!A:B,2,FALSE)</f>
        <v>3790_20250713</v>
      </c>
      <c r="C1792" t="str">
        <f>VLOOKUP('Nikes Sales Dataset - Worked f'!A:A,'Nikes Sales Dataset - Worked f'!A:C,3,FALSE)</f>
        <v>Men</v>
      </c>
      <c r="D1792" t="str">
        <f>VLOOKUP('Nikes Sales Dataset - Worked f'!A:A,'Nikes Sales Dataset - Worked f'!A:D,4,FALSE)</f>
        <v>Basketball</v>
      </c>
      <c r="E1792" t="str">
        <f>VLOOKUP('Nikes Sales Dataset - Worked f'!A:A,'Nikes Sales Dataset - Worked f'!A:E,5,FALSE)</f>
        <v>Air Jordan</v>
      </c>
      <c r="F1792" t="str">
        <f>VLOOKUP('Nikes Sales Dataset - Worked f'!A:A,'Nikes Sales Dataset - Worked f'!A:G,7,FALSE)</f>
        <v>M</v>
      </c>
      <c r="G1792" s="3">
        <f>VLOOKUP('Nikes Sales Dataset - Worked f'!A:A,'Nikes Sales Dataset - Worked f'!A:I,9,FALSE)</f>
        <v>2</v>
      </c>
      <c r="H1792" s="9">
        <f>VLOOKUP('Nikes Sales Dataset - Worked f'!A:A,'Nikes Sales Dataset - Worked f'!A:K,11,FALSE)</f>
        <v>6110.0300000000007</v>
      </c>
      <c r="I1792">
        <f>_xlfn.XLOOKUP('Cleaned and Transformed Dataset'!A:A,'Nikes Sales Dataset - Worked f'!A:A,'Nikes Sales Dataset - Worked f'!M:M)</f>
        <v>0</v>
      </c>
      <c r="J1792" s="9">
        <f>_xlfn.XLOOKUP(A:A,'Nikes Sales Dataset - Worked f'!A:A,'Nikes Sales Dataset - Worked f'!N:N)</f>
        <v>6110.0300000000007</v>
      </c>
      <c r="K1792" s="3">
        <f>_xlfn.XLOOKUP(A:A,'Nikes Sales Dataset - Worked f'!A:A,'Nikes Sales Dataset - Worked f'!P:P)</f>
        <v>12220.060000000001</v>
      </c>
      <c r="L1792" s="7">
        <f>VLOOKUP('Nikes Sales Dataset - Worked f'!A:A,'Nikes Sales Dataset - Worked f'!A:R,18,FALSE)</f>
        <v>45851</v>
      </c>
      <c r="M1792" s="7" t="str">
        <f>_xlfn.XLOOKUP(A:A,'Nikes Sales Dataset - Worked f'!A:A,'Nikes Sales Dataset - Worked f'!S:S)</f>
        <v>Jul</v>
      </c>
      <c r="N1792" s="7" t="str">
        <f>_xlfn.XLOOKUP(A:A,'Nikes Sales Dataset - Worked f'!A:A,'Nikes Sales Dataset - Worked f'!T:T)</f>
        <v>2025</v>
      </c>
      <c r="O1792" t="str">
        <f>_xlfn.XLOOKUP(A:A,'Nikes Sales Dataset - Worked f'!A:A,'Nikes Sales Dataset - Worked f'!U:U)</f>
        <v>Retail</v>
      </c>
      <c r="P1792" t="str">
        <f>_xlfn.XLOOKUP(A:A,'Nikes Sales Dataset - Worked f'!A:A,'Nikes Sales Dataset - Worked f'!W:W)</f>
        <v>Mumbai</v>
      </c>
      <c r="Q1792" s="9">
        <f>_xlfn.XLOOKUP(A:A,'Nikes Sales Dataset - Worked f'!A:A,'Nikes Sales Dataset - Worked f'!X:X)</f>
        <v>-70.36</v>
      </c>
    </row>
    <row r="1793" spans="1:17" x14ac:dyDescent="0.25">
      <c r="A1793" s="4">
        <v>3791</v>
      </c>
      <c r="B1793" t="str">
        <f>VLOOKUP('Nikes Sales Dataset - Worked f'!A:A,'Nikes Sales Dataset - Worked f'!A:B,2,FALSE)</f>
        <v>3791_20250204</v>
      </c>
      <c r="C1793" t="str">
        <f>VLOOKUP('Nikes Sales Dataset - Worked f'!A:A,'Nikes Sales Dataset - Worked f'!A:C,3,FALSE)</f>
        <v>Kids</v>
      </c>
      <c r="D1793" t="str">
        <f>VLOOKUP('Nikes Sales Dataset - Worked f'!A:A,'Nikes Sales Dataset - Worked f'!A:D,4,FALSE)</f>
        <v>Basketball</v>
      </c>
      <c r="E1793" t="str">
        <f>VLOOKUP('Nikes Sales Dataset - Worked f'!A:A,'Nikes Sales Dataset - Worked f'!A:E,5,FALSE)</f>
        <v>Kyrie Flytrap</v>
      </c>
      <c r="F1793" t="str">
        <f>VLOOKUP('Nikes Sales Dataset - Worked f'!A:A,'Nikes Sales Dataset - Worked f'!A:G,7,FALSE)</f>
        <v>L</v>
      </c>
      <c r="G1793" s="3">
        <f>VLOOKUP('Nikes Sales Dataset - Worked f'!A:A,'Nikes Sales Dataset - Worked f'!A:I,9,FALSE)</f>
        <v>1</v>
      </c>
      <c r="H1793" s="9">
        <f>VLOOKUP('Nikes Sales Dataset - Worked f'!A:A,'Nikes Sales Dataset - Worked f'!A:K,11,FALSE)</f>
        <v>6110.0300000000007</v>
      </c>
      <c r="I1793">
        <f>_xlfn.XLOOKUP('Cleaned and Transformed Dataset'!A:A,'Nikes Sales Dataset - Worked f'!A:A,'Nikes Sales Dataset - Worked f'!M:M)</f>
        <v>0</v>
      </c>
      <c r="J1793" s="9">
        <f>_xlfn.XLOOKUP(A:A,'Nikes Sales Dataset - Worked f'!A:A,'Nikes Sales Dataset - Worked f'!N:N)</f>
        <v>6110.0300000000007</v>
      </c>
      <c r="K1793" s="3">
        <f>_xlfn.XLOOKUP(A:A,'Nikes Sales Dataset - Worked f'!A:A,'Nikes Sales Dataset - Worked f'!P:P)</f>
        <v>6110.0300000000007</v>
      </c>
      <c r="L1793" s="7">
        <f>VLOOKUP('Nikes Sales Dataset - Worked f'!A:A,'Nikes Sales Dataset - Worked f'!A:R,18,FALSE)</f>
        <v>45692</v>
      </c>
      <c r="M1793" s="7" t="str">
        <f>_xlfn.XLOOKUP(A:A,'Nikes Sales Dataset - Worked f'!A:A,'Nikes Sales Dataset - Worked f'!S:S)</f>
        <v>Feb</v>
      </c>
      <c r="N1793" s="7" t="str">
        <f>_xlfn.XLOOKUP(A:A,'Nikes Sales Dataset - Worked f'!A:A,'Nikes Sales Dataset - Worked f'!T:T)</f>
        <v>2025</v>
      </c>
      <c r="O1793" t="str">
        <f>_xlfn.XLOOKUP(A:A,'Nikes Sales Dataset - Worked f'!A:A,'Nikes Sales Dataset - Worked f'!U:U)</f>
        <v>Online</v>
      </c>
      <c r="P1793" t="str">
        <f>_xlfn.XLOOKUP(A:A,'Nikes Sales Dataset - Worked f'!A:A,'Nikes Sales Dataset - Worked f'!W:W)</f>
        <v>Hyderabad</v>
      </c>
      <c r="Q1793" s="9">
        <f>_xlfn.XLOOKUP(A:A,'Nikes Sales Dataset - Worked f'!A:A,'Nikes Sales Dataset - Worked f'!X:X)</f>
        <v>408.02</v>
      </c>
    </row>
    <row r="1794" spans="1:17" x14ac:dyDescent="0.25">
      <c r="A1794" s="4">
        <v>3792</v>
      </c>
      <c r="B1794" t="str">
        <f>VLOOKUP('Nikes Sales Dataset - Worked f'!A:A,'Nikes Sales Dataset - Worked f'!A:B,2,FALSE)</f>
        <v>3792_20240723</v>
      </c>
      <c r="C1794" t="str">
        <f>VLOOKUP('Nikes Sales Dataset - Worked f'!A:A,'Nikes Sales Dataset - Worked f'!A:C,3,FALSE)</f>
        <v>Men</v>
      </c>
      <c r="D1794" t="str">
        <f>VLOOKUP('Nikes Sales Dataset - Worked f'!A:A,'Nikes Sales Dataset - Worked f'!A:D,4,FALSE)</f>
        <v>Running</v>
      </c>
      <c r="E1794" t="str">
        <f>VLOOKUP('Nikes Sales Dataset - Worked f'!A:A,'Nikes Sales Dataset - Worked f'!A:E,5,FALSE)</f>
        <v>Free RN</v>
      </c>
      <c r="F1794" t="str">
        <f>VLOOKUP('Nikes Sales Dataset - Worked f'!A:A,'Nikes Sales Dataset - Worked f'!A:G,7,FALSE)</f>
        <v>L</v>
      </c>
      <c r="G1794" s="3">
        <f>VLOOKUP('Nikes Sales Dataset - Worked f'!A:A,'Nikes Sales Dataset - Worked f'!A:I,9,FALSE)</f>
        <v>1</v>
      </c>
      <c r="H1794" s="9">
        <f>VLOOKUP('Nikes Sales Dataset - Worked f'!A:A,'Nikes Sales Dataset - Worked f'!A:K,11,FALSE)</f>
        <v>6110.0300000000007</v>
      </c>
      <c r="I1794">
        <f>_xlfn.XLOOKUP('Cleaned and Transformed Dataset'!A:A,'Nikes Sales Dataset - Worked f'!A:A,'Nikes Sales Dataset - Worked f'!M:M)</f>
        <v>1.23</v>
      </c>
      <c r="J1794" s="9">
        <f>_xlfn.XLOOKUP(A:A,'Nikes Sales Dataset - Worked f'!A:A,'Nikes Sales Dataset - Worked f'!N:N)</f>
        <v>-1405.3069</v>
      </c>
      <c r="K1794" s="3">
        <f>_xlfn.XLOOKUP(A:A,'Nikes Sales Dataset - Worked f'!A:A,'Nikes Sales Dataset - Worked f'!P:P)</f>
        <v>-1405.3069</v>
      </c>
      <c r="L1794" s="7">
        <f>VLOOKUP('Nikes Sales Dataset - Worked f'!A:A,'Nikes Sales Dataset - Worked f'!A:R,18,FALSE)</f>
        <v>45496</v>
      </c>
      <c r="M1794" s="7" t="str">
        <f>_xlfn.XLOOKUP(A:A,'Nikes Sales Dataset - Worked f'!A:A,'Nikes Sales Dataset - Worked f'!S:S)</f>
        <v>Jul</v>
      </c>
      <c r="N1794" s="7" t="str">
        <f>_xlfn.XLOOKUP(A:A,'Nikes Sales Dataset - Worked f'!A:A,'Nikes Sales Dataset - Worked f'!T:T)</f>
        <v>2024</v>
      </c>
      <c r="O1794" t="str">
        <f>_xlfn.XLOOKUP(A:A,'Nikes Sales Dataset - Worked f'!A:A,'Nikes Sales Dataset - Worked f'!U:U)</f>
        <v>Retail</v>
      </c>
      <c r="P1794" t="str">
        <f>_xlfn.XLOOKUP(A:A,'Nikes Sales Dataset - Worked f'!A:A,'Nikes Sales Dataset - Worked f'!W:W)</f>
        <v>Pune</v>
      </c>
      <c r="Q1794" s="9">
        <f>_xlfn.XLOOKUP(A:A,'Nikes Sales Dataset - Worked f'!A:A,'Nikes Sales Dataset - Worked f'!X:X)</f>
        <v>3737.69</v>
      </c>
    </row>
    <row r="1795" spans="1:17" x14ac:dyDescent="0.25">
      <c r="A1795" s="4">
        <v>3793</v>
      </c>
      <c r="B1795" t="str">
        <f>VLOOKUP('Nikes Sales Dataset - Worked f'!A:A,'Nikes Sales Dataset - Worked f'!A:B,2,FALSE)</f>
        <v>3793_20250123</v>
      </c>
      <c r="C1795" t="str">
        <f>VLOOKUP('Nikes Sales Dataset - Worked f'!A:A,'Nikes Sales Dataset - Worked f'!A:C,3,FALSE)</f>
        <v>Women</v>
      </c>
      <c r="D1795" t="str">
        <f>VLOOKUP('Nikes Sales Dataset - Worked f'!A:A,'Nikes Sales Dataset - Worked f'!A:D,4,FALSE)</f>
        <v>Running</v>
      </c>
      <c r="E1795" t="str">
        <f>VLOOKUP('Nikes Sales Dataset - Worked f'!A:A,'Nikes Sales Dataset - Worked f'!A:E,5,FALSE)</f>
        <v>Pegasus Turbo</v>
      </c>
      <c r="F1795" t="str">
        <f>VLOOKUP('Nikes Sales Dataset - Worked f'!A:A,'Nikes Sales Dataset - Worked f'!A:G,7,FALSE)</f>
        <v>M</v>
      </c>
      <c r="G1795" s="3">
        <f>VLOOKUP('Nikes Sales Dataset - Worked f'!A:A,'Nikes Sales Dataset - Worked f'!A:I,9,FALSE)</f>
        <v>0</v>
      </c>
      <c r="H1795" s="9">
        <f>VLOOKUP('Nikes Sales Dataset - Worked f'!A:A,'Nikes Sales Dataset - Worked f'!A:K,11,FALSE)</f>
        <v>2749.96</v>
      </c>
      <c r="I1795">
        <f>_xlfn.XLOOKUP('Cleaned and Transformed Dataset'!A:A,'Nikes Sales Dataset - Worked f'!A:A,'Nikes Sales Dataset - Worked f'!M:M)</f>
        <v>0.16</v>
      </c>
      <c r="J1795" s="9">
        <f>_xlfn.XLOOKUP(A:A,'Nikes Sales Dataset - Worked f'!A:A,'Nikes Sales Dataset - Worked f'!N:N)</f>
        <v>2309.9663999999998</v>
      </c>
      <c r="K1795" s="3">
        <f>_xlfn.XLOOKUP(A:A,'Nikes Sales Dataset - Worked f'!A:A,'Nikes Sales Dataset - Worked f'!P:P)</f>
        <v>0</v>
      </c>
      <c r="L1795" s="7">
        <f>VLOOKUP('Nikes Sales Dataset - Worked f'!A:A,'Nikes Sales Dataset - Worked f'!A:R,18,FALSE)</f>
        <v>45680</v>
      </c>
      <c r="M1795" s="7" t="str">
        <f>_xlfn.XLOOKUP(A:A,'Nikes Sales Dataset - Worked f'!A:A,'Nikes Sales Dataset - Worked f'!S:S)</f>
        <v>Jan</v>
      </c>
      <c r="N1795" s="7" t="str">
        <f>_xlfn.XLOOKUP(A:A,'Nikes Sales Dataset - Worked f'!A:A,'Nikes Sales Dataset - Worked f'!T:T)</f>
        <v>2025</v>
      </c>
      <c r="O1795" t="str">
        <f>_xlfn.XLOOKUP(A:A,'Nikes Sales Dataset - Worked f'!A:A,'Nikes Sales Dataset - Worked f'!U:U)</f>
        <v>Online</v>
      </c>
      <c r="P1795" t="str">
        <f>_xlfn.XLOOKUP(A:A,'Nikes Sales Dataset - Worked f'!A:A,'Nikes Sales Dataset - Worked f'!W:W)</f>
        <v>Hyderabad</v>
      </c>
      <c r="Q1795" s="9">
        <f>_xlfn.XLOOKUP(A:A,'Nikes Sales Dataset - Worked f'!A:A,'Nikes Sales Dataset - Worked f'!X:X)</f>
        <v>-892.26</v>
      </c>
    </row>
    <row r="1796" spans="1:17" x14ac:dyDescent="0.25">
      <c r="A1796" s="4">
        <v>3794</v>
      </c>
      <c r="B1796" t="str">
        <f>VLOOKUP('Nikes Sales Dataset - Worked f'!A:A,'Nikes Sales Dataset - Worked f'!A:B,2,FALSE)</f>
        <v>3794_20250418</v>
      </c>
      <c r="C1796" t="str">
        <f>VLOOKUP('Nikes Sales Dataset - Worked f'!A:A,'Nikes Sales Dataset - Worked f'!A:C,3,FALSE)</f>
        <v>Men</v>
      </c>
      <c r="D1796" t="str">
        <f>VLOOKUP('Nikes Sales Dataset - Worked f'!A:A,'Nikes Sales Dataset - Worked f'!A:D,4,FALSE)</f>
        <v>Training</v>
      </c>
      <c r="E1796" t="str">
        <f>VLOOKUP('Nikes Sales Dataset - Worked f'!A:A,'Nikes Sales Dataset - Worked f'!A:E,5,FALSE)</f>
        <v>Flex Trainer</v>
      </c>
      <c r="F1796" t="str">
        <f>VLOOKUP('Nikes Sales Dataset - Worked f'!A:A,'Nikes Sales Dataset - Worked f'!A:G,7,FALSE)</f>
        <v>XL</v>
      </c>
      <c r="G1796" s="3">
        <f>VLOOKUP('Nikes Sales Dataset - Worked f'!A:A,'Nikes Sales Dataset - Worked f'!A:I,9,FALSE)</f>
        <v>3</v>
      </c>
      <c r="H1796" s="9">
        <f>VLOOKUP('Nikes Sales Dataset - Worked f'!A:A,'Nikes Sales Dataset - Worked f'!A:K,11,FALSE)</f>
        <v>9360.8700000000008</v>
      </c>
      <c r="I1796">
        <f>_xlfn.XLOOKUP('Cleaned and Transformed Dataset'!A:A,'Nikes Sales Dataset - Worked f'!A:A,'Nikes Sales Dataset - Worked f'!M:M)</f>
        <v>0</v>
      </c>
      <c r="J1796" s="9">
        <f>_xlfn.XLOOKUP(A:A,'Nikes Sales Dataset - Worked f'!A:A,'Nikes Sales Dataset - Worked f'!N:N)</f>
        <v>9360.8700000000008</v>
      </c>
      <c r="K1796" s="3">
        <f>_xlfn.XLOOKUP(A:A,'Nikes Sales Dataset - Worked f'!A:A,'Nikes Sales Dataset - Worked f'!P:P)</f>
        <v>28082.61</v>
      </c>
      <c r="L1796" s="7">
        <f>VLOOKUP('Nikes Sales Dataset - Worked f'!A:A,'Nikes Sales Dataset - Worked f'!A:R,18,FALSE)</f>
        <v>45765</v>
      </c>
      <c r="M1796" s="7" t="str">
        <f>_xlfn.XLOOKUP(A:A,'Nikes Sales Dataset - Worked f'!A:A,'Nikes Sales Dataset - Worked f'!S:S)</f>
        <v>Apr</v>
      </c>
      <c r="N1796" s="7" t="str">
        <f>_xlfn.XLOOKUP(A:A,'Nikes Sales Dataset - Worked f'!A:A,'Nikes Sales Dataset - Worked f'!T:T)</f>
        <v>2025</v>
      </c>
      <c r="O1796" t="str">
        <f>_xlfn.XLOOKUP(A:A,'Nikes Sales Dataset - Worked f'!A:A,'Nikes Sales Dataset - Worked f'!U:U)</f>
        <v>Online</v>
      </c>
      <c r="P1796" t="str">
        <f>_xlfn.XLOOKUP(A:A,'Nikes Sales Dataset - Worked f'!A:A,'Nikes Sales Dataset - Worked f'!W:W)</f>
        <v>Pune</v>
      </c>
      <c r="Q1796" s="9">
        <f>_xlfn.XLOOKUP(A:A,'Nikes Sales Dataset - Worked f'!A:A,'Nikes Sales Dataset - Worked f'!X:X)</f>
        <v>125.97</v>
      </c>
    </row>
    <row r="1797" spans="1:17" x14ac:dyDescent="0.25">
      <c r="A1797" s="4">
        <v>3795</v>
      </c>
      <c r="B1797" t="str">
        <f>VLOOKUP('Nikes Sales Dataset - Worked f'!A:A,'Nikes Sales Dataset - Worked f'!A:B,2,FALSE)</f>
        <v>3795_20240920</v>
      </c>
      <c r="C1797" t="str">
        <f>VLOOKUP('Nikes Sales Dataset - Worked f'!A:A,'Nikes Sales Dataset - Worked f'!A:C,3,FALSE)</f>
        <v>Men</v>
      </c>
      <c r="D1797" t="str">
        <f>VLOOKUP('Nikes Sales Dataset - Worked f'!A:A,'Nikes Sales Dataset - Worked f'!A:D,4,FALSE)</f>
        <v>Soccer</v>
      </c>
      <c r="E1797" t="str">
        <f>VLOOKUP('Nikes Sales Dataset - Worked f'!A:A,'Nikes Sales Dataset - Worked f'!A:E,5,FALSE)</f>
        <v>Phantom GT</v>
      </c>
      <c r="F1797" t="str">
        <f>VLOOKUP('Nikes Sales Dataset - Worked f'!A:A,'Nikes Sales Dataset - Worked f'!A:G,7,FALSE)</f>
        <v>M</v>
      </c>
      <c r="G1797" s="3">
        <f>VLOOKUP('Nikes Sales Dataset - Worked f'!A:A,'Nikes Sales Dataset - Worked f'!A:I,9,FALSE)</f>
        <v>4</v>
      </c>
      <c r="H1797" s="9">
        <f>VLOOKUP('Nikes Sales Dataset - Worked f'!A:A,'Nikes Sales Dataset - Worked f'!A:K,11,FALSE)</f>
        <v>6110.0300000000007</v>
      </c>
      <c r="I1797">
        <f>_xlfn.XLOOKUP('Cleaned and Transformed Dataset'!A:A,'Nikes Sales Dataset - Worked f'!A:A,'Nikes Sales Dataset - Worked f'!M:M)</f>
        <v>1.03</v>
      </c>
      <c r="J1797" s="9">
        <f>_xlfn.XLOOKUP(A:A,'Nikes Sales Dataset - Worked f'!A:A,'Nikes Sales Dataset - Worked f'!N:N)</f>
        <v>-183.30090000000018</v>
      </c>
      <c r="K1797" s="3">
        <f>_xlfn.XLOOKUP(A:A,'Nikes Sales Dataset - Worked f'!A:A,'Nikes Sales Dataset - Worked f'!P:P)</f>
        <v>-733.20360000000073</v>
      </c>
      <c r="L1797" s="7">
        <f>VLOOKUP('Nikes Sales Dataset - Worked f'!A:A,'Nikes Sales Dataset - Worked f'!A:R,18,FALSE)</f>
        <v>45555</v>
      </c>
      <c r="M1797" s="7" t="str">
        <f>_xlfn.XLOOKUP(A:A,'Nikes Sales Dataset - Worked f'!A:A,'Nikes Sales Dataset - Worked f'!S:S)</f>
        <v>Sep</v>
      </c>
      <c r="N1797" s="7" t="str">
        <f>_xlfn.XLOOKUP(A:A,'Nikes Sales Dataset - Worked f'!A:A,'Nikes Sales Dataset - Worked f'!T:T)</f>
        <v>2024</v>
      </c>
      <c r="O1797" t="str">
        <f>_xlfn.XLOOKUP(A:A,'Nikes Sales Dataset - Worked f'!A:A,'Nikes Sales Dataset - Worked f'!U:U)</f>
        <v>Retail</v>
      </c>
      <c r="P1797" t="str">
        <f>_xlfn.XLOOKUP(A:A,'Nikes Sales Dataset - Worked f'!A:A,'Nikes Sales Dataset - Worked f'!W:W)</f>
        <v>Hyderabad</v>
      </c>
      <c r="Q1797" s="9">
        <f>_xlfn.XLOOKUP(A:A,'Nikes Sales Dataset - Worked f'!A:A,'Nikes Sales Dataset - Worked f'!X:X)</f>
        <v>2418.5300000000002</v>
      </c>
    </row>
    <row r="1798" spans="1:17" x14ac:dyDescent="0.25">
      <c r="A1798" s="4">
        <v>3796</v>
      </c>
      <c r="B1798" t="str">
        <f>VLOOKUP('Nikes Sales Dataset - Worked f'!A:A,'Nikes Sales Dataset - Worked f'!A:B,2,FALSE)</f>
        <v>3796_20241222</v>
      </c>
      <c r="C1798" t="str">
        <f>VLOOKUP('Nikes Sales Dataset - Worked f'!A:A,'Nikes Sales Dataset - Worked f'!A:C,3,FALSE)</f>
        <v>Women</v>
      </c>
      <c r="D1798" t="str">
        <f>VLOOKUP('Nikes Sales Dataset - Worked f'!A:A,'Nikes Sales Dataset - Worked f'!A:D,4,FALSE)</f>
        <v>Basketball</v>
      </c>
      <c r="E1798" t="str">
        <f>VLOOKUP('Nikes Sales Dataset - Worked f'!A:A,'Nikes Sales Dataset - Worked f'!A:E,5,FALSE)</f>
        <v>Zoom Freak</v>
      </c>
      <c r="F1798" t="str">
        <f>VLOOKUP('Nikes Sales Dataset - Worked f'!A:A,'Nikes Sales Dataset - Worked f'!A:G,7,FALSE)</f>
        <v>M</v>
      </c>
      <c r="G1798" s="3">
        <f>VLOOKUP('Nikes Sales Dataset - Worked f'!A:A,'Nikes Sales Dataset - Worked f'!A:I,9,FALSE)</f>
        <v>4</v>
      </c>
      <c r="H1798" s="9">
        <f>VLOOKUP('Nikes Sales Dataset - Worked f'!A:A,'Nikes Sales Dataset - Worked f'!A:K,11,FALSE)</f>
        <v>6165.64</v>
      </c>
      <c r="I1798">
        <f>_xlfn.XLOOKUP('Cleaned and Transformed Dataset'!A:A,'Nikes Sales Dataset - Worked f'!A:A,'Nikes Sales Dataset - Worked f'!M:M)</f>
        <v>0.16</v>
      </c>
      <c r="J1798" s="9">
        <f>_xlfn.XLOOKUP(A:A,'Nikes Sales Dataset - Worked f'!A:A,'Nikes Sales Dataset - Worked f'!N:N)</f>
        <v>5179.1376</v>
      </c>
      <c r="K1798" s="3">
        <f>_xlfn.XLOOKUP(A:A,'Nikes Sales Dataset - Worked f'!A:A,'Nikes Sales Dataset - Worked f'!P:P)</f>
        <v>20716.5504</v>
      </c>
      <c r="L1798" s="7">
        <f>VLOOKUP('Nikes Sales Dataset - Worked f'!A:A,'Nikes Sales Dataset - Worked f'!A:R,18,FALSE)</f>
        <v>45648</v>
      </c>
      <c r="M1798" s="7" t="str">
        <f>_xlfn.XLOOKUP(A:A,'Nikes Sales Dataset - Worked f'!A:A,'Nikes Sales Dataset - Worked f'!S:S)</f>
        <v>Dec</v>
      </c>
      <c r="N1798" s="7" t="str">
        <f>_xlfn.XLOOKUP(A:A,'Nikes Sales Dataset - Worked f'!A:A,'Nikes Sales Dataset - Worked f'!T:T)</f>
        <v>2024</v>
      </c>
      <c r="O1798" t="str">
        <f>_xlfn.XLOOKUP(A:A,'Nikes Sales Dataset - Worked f'!A:A,'Nikes Sales Dataset - Worked f'!U:U)</f>
        <v>Online</v>
      </c>
      <c r="P1798" t="str">
        <f>_xlfn.XLOOKUP(A:A,'Nikes Sales Dataset - Worked f'!A:A,'Nikes Sales Dataset - Worked f'!W:W)</f>
        <v>Delhi</v>
      </c>
      <c r="Q1798" s="9">
        <f>_xlfn.XLOOKUP(A:A,'Nikes Sales Dataset - Worked f'!A:A,'Nikes Sales Dataset - Worked f'!X:X)</f>
        <v>2081.4299999999998</v>
      </c>
    </row>
    <row r="1799" spans="1:17" x14ac:dyDescent="0.25">
      <c r="A1799" s="4">
        <v>3797</v>
      </c>
      <c r="B1799" t="str">
        <f>VLOOKUP('Nikes Sales Dataset - Worked f'!A:A,'Nikes Sales Dataset - Worked f'!A:B,2,FALSE)</f>
        <v>3797_20250625</v>
      </c>
      <c r="C1799" t="str">
        <f>VLOOKUP('Nikes Sales Dataset - Worked f'!A:A,'Nikes Sales Dataset - Worked f'!A:C,3,FALSE)</f>
        <v>Women</v>
      </c>
      <c r="D1799" t="str">
        <f>VLOOKUP('Nikes Sales Dataset - Worked f'!A:A,'Nikes Sales Dataset - Worked f'!A:D,4,FALSE)</f>
        <v>Training</v>
      </c>
      <c r="E1799" t="str">
        <f>VLOOKUP('Nikes Sales Dataset - Worked f'!A:A,'Nikes Sales Dataset - Worked f'!A:E,5,FALSE)</f>
        <v>ZoomX Invincible</v>
      </c>
      <c r="F1799" t="str">
        <f>VLOOKUP('Nikes Sales Dataset - Worked f'!A:A,'Nikes Sales Dataset - Worked f'!A:G,7,FALSE)</f>
        <v>L</v>
      </c>
      <c r="G1799" s="3">
        <f>VLOOKUP('Nikes Sales Dataset - Worked f'!A:A,'Nikes Sales Dataset - Worked f'!A:I,9,FALSE)</f>
        <v>1</v>
      </c>
      <c r="H1799" s="9">
        <f>VLOOKUP('Nikes Sales Dataset - Worked f'!A:A,'Nikes Sales Dataset - Worked f'!A:K,11,FALSE)</f>
        <v>8735.51</v>
      </c>
      <c r="I1799">
        <f>_xlfn.XLOOKUP('Cleaned and Transformed Dataset'!A:A,'Nikes Sales Dataset - Worked f'!A:A,'Nikes Sales Dataset - Worked f'!M:M)</f>
        <v>0.13</v>
      </c>
      <c r="J1799" s="9">
        <f>_xlfn.XLOOKUP(A:A,'Nikes Sales Dataset - Worked f'!A:A,'Nikes Sales Dataset - Worked f'!N:N)</f>
        <v>7599.8937000000005</v>
      </c>
      <c r="K1799" s="3">
        <f>_xlfn.XLOOKUP(A:A,'Nikes Sales Dataset - Worked f'!A:A,'Nikes Sales Dataset - Worked f'!P:P)</f>
        <v>7599.8937000000005</v>
      </c>
      <c r="L1799" s="7">
        <f>VLOOKUP('Nikes Sales Dataset - Worked f'!A:A,'Nikes Sales Dataset - Worked f'!A:R,18,FALSE)</f>
        <v>45833</v>
      </c>
      <c r="M1799" s="7" t="str">
        <f>_xlfn.XLOOKUP(A:A,'Nikes Sales Dataset - Worked f'!A:A,'Nikes Sales Dataset - Worked f'!S:S)</f>
        <v>Jun</v>
      </c>
      <c r="N1799" s="7" t="str">
        <f>_xlfn.XLOOKUP(A:A,'Nikes Sales Dataset - Worked f'!A:A,'Nikes Sales Dataset - Worked f'!T:T)</f>
        <v>2025</v>
      </c>
      <c r="O1799" t="str">
        <f>_xlfn.XLOOKUP(A:A,'Nikes Sales Dataset - Worked f'!A:A,'Nikes Sales Dataset - Worked f'!U:U)</f>
        <v>Online</v>
      </c>
      <c r="P1799" t="str">
        <f>_xlfn.XLOOKUP(A:A,'Nikes Sales Dataset - Worked f'!A:A,'Nikes Sales Dataset - Worked f'!W:W)</f>
        <v>Mumbai</v>
      </c>
      <c r="Q1799" s="9">
        <f>_xlfn.XLOOKUP(A:A,'Nikes Sales Dataset - Worked f'!A:A,'Nikes Sales Dataset - Worked f'!X:X)</f>
        <v>433.58</v>
      </c>
    </row>
    <row r="1800" spans="1:17" x14ac:dyDescent="0.25">
      <c r="A1800" s="4">
        <v>3798</v>
      </c>
      <c r="B1800" t="str">
        <f>VLOOKUP('Nikes Sales Dataset - Worked f'!A:A,'Nikes Sales Dataset - Worked f'!A:B,2,FALSE)</f>
        <v>3798_20250524</v>
      </c>
      <c r="C1800" t="str">
        <f>VLOOKUP('Nikes Sales Dataset - Worked f'!A:A,'Nikes Sales Dataset - Worked f'!A:C,3,FALSE)</f>
        <v>Women</v>
      </c>
      <c r="D1800" t="str">
        <f>VLOOKUP('Nikes Sales Dataset - Worked f'!A:A,'Nikes Sales Dataset - Worked f'!A:D,4,FALSE)</f>
        <v>Training</v>
      </c>
      <c r="E1800" t="str">
        <f>VLOOKUP('Nikes Sales Dataset - Worked f'!A:A,'Nikes Sales Dataset - Worked f'!A:E,5,FALSE)</f>
        <v>SuperRep Go</v>
      </c>
      <c r="F1800" t="str">
        <f>VLOOKUP('Nikes Sales Dataset - Worked f'!A:A,'Nikes Sales Dataset - Worked f'!A:G,7,FALSE)</f>
        <v>L</v>
      </c>
      <c r="G1800" s="3">
        <f>VLOOKUP('Nikes Sales Dataset - Worked f'!A:A,'Nikes Sales Dataset - Worked f'!A:I,9,FALSE)</f>
        <v>1</v>
      </c>
      <c r="H1800" s="9">
        <f>VLOOKUP('Nikes Sales Dataset - Worked f'!A:A,'Nikes Sales Dataset - Worked f'!A:K,11,FALSE)</f>
        <v>3503.14</v>
      </c>
      <c r="I1800">
        <f>_xlfn.XLOOKUP('Cleaned and Transformed Dataset'!A:A,'Nikes Sales Dataset - Worked f'!A:A,'Nikes Sales Dataset - Worked f'!M:M)</f>
        <v>0</v>
      </c>
      <c r="J1800" s="9">
        <f>_xlfn.XLOOKUP(A:A,'Nikes Sales Dataset - Worked f'!A:A,'Nikes Sales Dataset - Worked f'!N:N)</f>
        <v>3503.14</v>
      </c>
      <c r="K1800" s="3">
        <f>_xlfn.XLOOKUP(A:A,'Nikes Sales Dataset - Worked f'!A:A,'Nikes Sales Dataset - Worked f'!P:P)</f>
        <v>3503.14</v>
      </c>
      <c r="L1800" s="7">
        <f>VLOOKUP('Nikes Sales Dataset - Worked f'!A:A,'Nikes Sales Dataset - Worked f'!A:R,18,FALSE)</f>
        <v>45801</v>
      </c>
      <c r="M1800" s="7" t="str">
        <f>_xlfn.XLOOKUP(A:A,'Nikes Sales Dataset - Worked f'!A:A,'Nikes Sales Dataset - Worked f'!S:S)</f>
        <v>May</v>
      </c>
      <c r="N1800" s="7" t="str">
        <f>_xlfn.XLOOKUP(A:A,'Nikes Sales Dataset - Worked f'!A:A,'Nikes Sales Dataset - Worked f'!T:T)</f>
        <v>2025</v>
      </c>
      <c r="O1800" t="str">
        <f>_xlfn.XLOOKUP(A:A,'Nikes Sales Dataset - Worked f'!A:A,'Nikes Sales Dataset - Worked f'!U:U)</f>
        <v>Retail</v>
      </c>
      <c r="P1800" t="str">
        <f>_xlfn.XLOOKUP(A:A,'Nikes Sales Dataset - Worked f'!A:A,'Nikes Sales Dataset - Worked f'!W:W)</f>
        <v>Pune</v>
      </c>
      <c r="Q1800" s="9">
        <f>_xlfn.XLOOKUP(A:A,'Nikes Sales Dataset - Worked f'!A:A,'Nikes Sales Dataset - Worked f'!X:X)</f>
        <v>957.97</v>
      </c>
    </row>
    <row r="1801" spans="1:17" x14ac:dyDescent="0.25">
      <c r="A1801" s="4">
        <v>3799</v>
      </c>
      <c r="B1801" t="str">
        <f>VLOOKUP('Nikes Sales Dataset - Worked f'!A:A,'Nikes Sales Dataset - Worked f'!A:B,2,FALSE)</f>
        <v>3799_Unknown Date</v>
      </c>
      <c r="C1801" t="str">
        <f>VLOOKUP('Nikes Sales Dataset - Worked f'!A:A,'Nikes Sales Dataset - Worked f'!A:C,3,FALSE)</f>
        <v>Men</v>
      </c>
      <c r="D1801" t="str">
        <f>VLOOKUP('Nikes Sales Dataset - Worked f'!A:A,'Nikes Sales Dataset - Worked f'!A:D,4,FALSE)</f>
        <v>Basketball</v>
      </c>
      <c r="E1801" t="str">
        <f>VLOOKUP('Nikes Sales Dataset - Worked f'!A:A,'Nikes Sales Dataset - Worked f'!A:E,5,FALSE)</f>
        <v>Air Jordan</v>
      </c>
      <c r="F1801" t="str">
        <f>VLOOKUP('Nikes Sales Dataset - Worked f'!A:A,'Nikes Sales Dataset - Worked f'!A:G,7,FALSE)</f>
        <v>XL</v>
      </c>
      <c r="G1801" s="3">
        <f>VLOOKUP('Nikes Sales Dataset - Worked f'!A:A,'Nikes Sales Dataset - Worked f'!A:I,9,FALSE)</f>
        <v>3</v>
      </c>
      <c r="H1801" s="9">
        <f>VLOOKUP('Nikes Sales Dataset - Worked f'!A:A,'Nikes Sales Dataset - Worked f'!A:K,11,FALSE)</f>
        <v>7881.86</v>
      </c>
      <c r="I1801">
        <f>_xlfn.XLOOKUP('Cleaned and Transformed Dataset'!A:A,'Nikes Sales Dataset - Worked f'!A:A,'Nikes Sales Dataset - Worked f'!M:M)</f>
        <v>0</v>
      </c>
      <c r="J1801" s="9">
        <f>_xlfn.XLOOKUP(A:A,'Nikes Sales Dataset - Worked f'!A:A,'Nikes Sales Dataset - Worked f'!N:N)</f>
        <v>7881.86</v>
      </c>
      <c r="K1801" s="3">
        <f>_xlfn.XLOOKUP(A:A,'Nikes Sales Dataset - Worked f'!A:A,'Nikes Sales Dataset - Worked f'!P:P)</f>
        <v>23645.579999999998</v>
      </c>
      <c r="L1801" s="7" t="str">
        <f>VLOOKUP('Nikes Sales Dataset - Worked f'!A:A,'Nikes Sales Dataset - Worked f'!A:R,18,FALSE)</f>
        <v>Unknown Date</v>
      </c>
      <c r="M1801" s="7" t="str">
        <f>_xlfn.XLOOKUP(A:A,'Nikes Sales Dataset - Worked f'!A:A,'Nikes Sales Dataset - Worked f'!S:S)</f>
        <v>Unknown</v>
      </c>
      <c r="N1801" s="7" t="str">
        <f>_xlfn.XLOOKUP(A:A,'Nikes Sales Dataset - Worked f'!A:A,'Nikes Sales Dataset - Worked f'!T:T)</f>
        <v>Unknown</v>
      </c>
      <c r="O1801" t="str">
        <f>_xlfn.XLOOKUP(A:A,'Nikes Sales Dataset - Worked f'!A:A,'Nikes Sales Dataset - Worked f'!U:U)</f>
        <v>Retail</v>
      </c>
      <c r="P1801" t="str">
        <f>_xlfn.XLOOKUP(A:A,'Nikes Sales Dataset - Worked f'!A:A,'Nikes Sales Dataset - Worked f'!W:W)</f>
        <v>Mumbai</v>
      </c>
      <c r="Q1801" s="9">
        <f>_xlfn.XLOOKUP(A:A,'Nikes Sales Dataset - Worked f'!A:A,'Nikes Sales Dataset - Worked f'!X:X)</f>
        <v>830.72</v>
      </c>
    </row>
    <row r="1802" spans="1:17" x14ac:dyDescent="0.25">
      <c r="A1802" s="4">
        <v>3800</v>
      </c>
      <c r="B1802" t="str">
        <f>VLOOKUP('Nikes Sales Dataset - Worked f'!A:A,'Nikes Sales Dataset - Worked f'!A:B,2,FALSE)</f>
        <v>3800_Unknown Date</v>
      </c>
      <c r="C1802" t="str">
        <f>VLOOKUP('Nikes Sales Dataset - Worked f'!A:A,'Nikes Sales Dataset - Worked f'!A:C,3,FALSE)</f>
        <v>Men</v>
      </c>
      <c r="D1802" t="str">
        <f>VLOOKUP('Nikes Sales Dataset - Worked f'!A:A,'Nikes Sales Dataset - Worked f'!A:D,4,FALSE)</f>
        <v>Lifestyle</v>
      </c>
      <c r="E1802" t="str">
        <f>VLOOKUP('Nikes Sales Dataset - Worked f'!A:A,'Nikes Sales Dataset - Worked f'!A:E,5,FALSE)</f>
        <v>Dunk Low</v>
      </c>
      <c r="F1802" t="str">
        <f>VLOOKUP('Nikes Sales Dataset - Worked f'!A:A,'Nikes Sales Dataset - Worked f'!A:G,7,FALSE)</f>
        <v>M</v>
      </c>
      <c r="G1802" s="3">
        <f>VLOOKUP('Nikes Sales Dataset - Worked f'!A:A,'Nikes Sales Dataset - Worked f'!A:I,9,FALSE)</f>
        <v>1</v>
      </c>
      <c r="H1802" s="9">
        <f>VLOOKUP('Nikes Sales Dataset - Worked f'!A:A,'Nikes Sales Dataset - Worked f'!A:K,11,FALSE)</f>
        <v>6110.0300000000007</v>
      </c>
      <c r="I1802">
        <f>_xlfn.XLOOKUP('Cleaned and Transformed Dataset'!A:A,'Nikes Sales Dataset - Worked f'!A:A,'Nikes Sales Dataset - Worked f'!M:M)</f>
        <v>0</v>
      </c>
      <c r="J1802" s="9">
        <f>_xlfn.XLOOKUP(A:A,'Nikes Sales Dataset - Worked f'!A:A,'Nikes Sales Dataset - Worked f'!N:N)</f>
        <v>6110.0300000000007</v>
      </c>
      <c r="K1802" s="3">
        <f>_xlfn.XLOOKUP(A:A,'Nikes Sales Dataset - Worked f'!A:A,'Nikes Sales Dataset - Worked f'!P:P)</f>
        <v>6110.0300000000007</v>
      </c>
      <c r="L1802" s="7" t="str">
        <f>VLOOKUP('Nikes Sales Dataset - Worked f'!A:A,'Nikes Sales Dataset - Worked f'!A:R,18,FALSE)</f>
        <v>Unknown Date</v>
      </c>
      <c r="M1802" s="7" t="str">
        <f>_xlfn.XLOOKUP(A:A,'Nikes Sales Dataset - Worked f'!A:A,'Nikes Sales Dataset - Worked f'!S:S)</f>
        <v>Unknown</v>
      </c>
      <c r="N1802" s="7" t="str">
        <f>_xlfn.XLOOKUP(A:A,'Nikes Sales Dataset - Worked f'!A:A,'Nikes Sales Dataset - Worked f'!T:T)</f>
        <v>Unknown</v>
      </c>
      <c r="O1802" t="str">
        <f>_xlfn.XLOOKUP(A:A,'Nikes Sales Dataset - Worked f'!A:A,'Nikes Sales Dataset - Worked f'!U:U)</f>
        <v>Retail</v>
      </c>
      <c r="P1802" t="str">
        <f>_xlfn.XLOOKUP(A:A,'Nikes Sales Dataset - Worked f'!A:A,'Nikes Sales Dataset - Worked f'!W:W)</f>
        <v>Bangalore</v>
      </c>
      <c r="Q1802" s="9">
        <f>_xlfn.XLOOKUP(A:A,'Nikes Sales Dataset - Worked f'!A:A,'Nikes Sales Dataset - Worked f'!X:X)</f>
        <v>117.94</v>
      </c>
    </row>
    <row r="1803" spans="1:17" x14ac:dyDescent="0.25">
      <c r="A1803" s="4">
        <v>3801</v>
      </c>
      <c r="B1803" t="str">
        <f>VLOOKUP('Nikes Sales Dataset - Worked f'!A:A,'Nikes Sales Dataset - Worked f'!A:B,2,FALSE)</f>
        <v>3801_Unknown Date</v>
      </c>
      <c r="C1803" t="str">
        <f>VLOOKUP('Nikes Sales Dataset - Worked f'!A:A,'Nikes Sales Dataset - Worked f'!A:C,3,FALSE)</f>
        <v>Women</v>
      </c>
      <c r="D1803" t="str">
        <f>VLOOKUP('Nikes Sales Dataset - Worked f'!A:A,'Nikes Sales Dataset - Worked f'!A:D,4,FALSE)</f>
        <v>Training</v>
      </c>
      <c r="E1803" t="str">
        <f>VLOOKUP('Nikes Sales Dataset - Worked f'!A:A,'Nikes Sales Dataset - Worked f'!A:E,5,FALSE)</f>
        <v>ZoomX Invincible</v>
      </c>
      <c r="F1803" t="str">
        <f>VLOOKUP('Nikes Sales Dataset - Worked f'!A:A,'Nikes Sales Dataset - Worked f'!A:G,7,FALSE)</f>
        <v>XL</v>
      </c>
      <c r="G1803" s="3">
        <f>VLOOKUP('Nikes Sales Dataset - Worked f'!A:A,'Nikes Sales Dataset - Worked f'!A:I,9,FALSE)</f>
        <v>1</v>
      </c>
      <c r="H1803" s="9">
        <f>VLOOKUP('Nikes Sales Dataset - Worked f'!A:A,'Nikes Sales Dataset - Worked f'!A:K,11,FALSE)</f>
        <v>6110.0300000000007</v>
      </c>
      <c r="I1803">
        <f>_xlfn.XLOOKUP('Cleaned and Transformed Dataset'!A:A,'Nikes Sales Dataset - Worked f'!A:A,'Nikes Sales Dataset - Worked f'!M:M)</f>
        <v>0</v>
      </c>
      <c r="J1803" s="9">
        <f>_xlfn.XLOOKUP(A:A,'Nikes Sales Dataset - Worked f'!A:A,'Nikes Sales Dataset - Worked f'!N:N)</f>
        <v>6110.0300000000007</v>
      </c>
      <c r="K1803" s="3">
        <f>_xlfn.XLOOKUP(A:A,'Nikes Sales Dataset - Worked f'!A:A,'Nikes Sales Dataset - Worked f'!P:P)</f>
        <v>6110.0300000000007</v>
      </c>
      <c r="L1803" s="7" t="str">
        <f>VLOOKUP('Nikes Sales Dataset - Worked f'!A:A,'Nikes Sales Dataset - Worked f'!A:R,18,FALSE)</f>
        <v>Unknown Date</v>
      </c>
      <c r="M1803" s="7" t="str">
        <f>_xlfn.XLOOKUP(A:A,'Nikes Sales Dataset - Worked f'!A:A,'Nikes Sales Dataset - Worked f'!S:S)</f>
        <v>Unknown</v>
      </c>
      <c r="N1803" s="7" t="str">
        <f>_xlfn.XLOOKUP(A:A,'Nikes Sales Dataset - Worked f'!A:A,'Nikes Sales Dataset - Worked f'!T:T)</f>
        <v>Unknown</v>
      </c>
      <c r="O1803" t="str">
        <f>_xlfn.XLOOKUP(A:A,'Nikes Sales Dataset - Worked f'!A:A,'Nikes Sales Dataset - Worked f'!U:U)</f>
        <v>Online</v>
      </c>
      <c r="P1803" t="str">
        <f>_xlfn.XLOOKUP(A:A,'Nikes Sales Dataset - Worked f'!A:A,'Nikes Sales Dataset - Worked f'!W:W)</f>
        <v>Delhi</v>
      </c>
      <c r="Q1803" s="9">
        <f>_xlfn.XLOOKUP(A:A,'Nikes Sales Dataset - Worked f'!A:A,'Nikes Sales Dataset - Worked f'!X:X)</f>
        <v>2638.1</v>
      </c>
    </row>
    <row r="1804" spans="1:17" x14ac:dyDescent="0.25">
      <c r="A1804" s="4">
        <v>3802</v>
      </c>
      <c r="B1804" t="str">
        <f>VLOOKUP('Nikes Sales Dataset - Worked f'!A:A,'Nikes Sales Dataset - Worked f'!A:B,2,FALSE)</f>
        <v>3802_20241216</v>
      </c>
      <c r="C1804" t="str">
        <f>VLOOKUP('Nikes Sales Dataset - Worked f'!A:A,'Nikes Sales Dataset - Worked f'!A:C,3,FALSE)</f>
        <v>Women</v>
      </c>
      <c r="D1804" t="str">
        <f>VLOOKUP('Nikes Sales Dataset - Worked f'!A:A,'Nikes Sales Dataset - Worked f'!A:D,4,FALSE)</f>
        <v>Running</v>
      </c>
      <c r="E1804" t="str">
        <f>VLOOKUP('Nikes Sales Dataset - Worked f'!A:A,'Nikes Sales Dataset - Worked f'!A:E,5,FALSE)</f>
        <v>React Infinity</v>
      </c>
      <c r="F1804" t="str">
        <f>VLOOKUP('Nikes Sales Dataset - Worked f'!A:A,'Nikes Sales Dataset - Worked f'!A:G,7,FALSE)</f>
        <v>XL</v>
      </c>
      <c r="G1804" s="3">
        <f>VLOOKUP('Nikes Sales Dataset - Worked f'!A:A,'Nikes Sales Dataset - Worked f'!A:I,9,FALSE)</f>
        <v>0</v>
      </c>
      <c r="H1804" s="9">
        <f>VLOOKUP('Nikes Sales Dataset - Worked f'!A:A,'Nikes Sales Dataset - Worked f'!A:K,11,FALSE)</f>
        <v>2391.13</v>
      </c>
      <c r="I1804">
        <f>_xlfn.XLOOKUP('Cleaned and Transformed Dataset'!A:A,'Nikes Sales Dataset - Worked f'!A:A,'Nikes Sales Dataset - Worked f'!M:M)</f>
        <v>0</v>
      </c>
      <c r="J1804" s="9">
        <f>_xlfn.XLOOKUP(A:A,'Nikes Sales Dataset - Worked f'!A:A,'Nikes Sales Dataset - Worked f'!N:N)</f>
        <v>2391.13</v>
      </c>
      <c r="K1804" s="3">
        <f>_xlfn.XLOOKUP(A:A,'Nikes Sales Dataset - Worked f'!A:A,'Nikes Sales Dataset - Worked f'!P:P)</f>
        <v>0</v>
      </c>
      <c r="L1804" s="7">
        <f>VLOOKUP('Nikes Sales Dataset - Worked f'!A:A,'Nikes Sales Dataset - Worked f'!A:R,18,FALSE)</f>
        <v>45642</v>
      </c>
      <c r="M1804" s="7" t="str">
        <f>_xlfn.XLOOKUP(A:A,'Nikes Sales Dataset - Worked f'!A:A,'Nikes Sales Dataset - Worked f'!S:S)</f>
        <v>Dec</v>
      </c>
      <c r="N1804" s="7" t="str">
        <f>_xlfn.XLOOKUP(A:A,'Nikes Sales Dataset - Worked f'!A:A,'Nikes Sales Dataset - Worked f'!T:T)</f>
        <v>2024</v>
      </c>
      <c r="O1804" t="str">
        <f>_xlfn.XLOOKUP(A:A,'Nikes Sales Dataset - Worked f'!A:A,'Nikes Sales Dataset - Worked f'!U:U)</f>
        <v>Retail</v>
      </c>
      <c r="P1804" t="str">
        <f>_xlfn.XLOOKUP(A:A,'Nikes Sales Dataset - Worked f'!A:A,'Nikes Sales Dataset - Worked f'!W:W)</f>
        <v>Delhi</v>
      </c>
      <c r="Q1804" s="9">
        <f>_xlfn.XLOOKUP(A:A,'Nikes Sales Dataset - Worked f'!A:A,'Nikes Sales Dataset - Worked f'!X:X)</f>
        <v>-489.64</v>
      </c>
    </row>
    <row r="1805" spans="1:17" x14ac:dyDescent="0.25">
      <c r="A1805" s="4">
        <v>3803</v>
      </c>
      <c r="B1805" t="str">
        <f>VLOOKUP('Nikes Sales Dataset - Worked f'!A:A,'Nikes Sales Dataset - Worked f'!A:B,2,FALSE)</f>
        <v>3803_20250426</v>
      </c>
      <c r="C1805" t="str">
        <f>VLOOKUP('Nikes Sales Dataset - Worked f'!A:A,'Nikes Sales Dataset - Worked f'!A:C,3,FALSE)</f>
        <v>Men</v>
      </c>
      <c r="D1805" t="str">
        <f>VLOOKUP('Nikes Sales Dataset - Worked f'!A:A,'Nikes Sales Dataset - Worked f'!A:D,4,FALSE)</f>
        <v>Basketball</v>
      </c>
      <c r="E1805" t="str">
        <f>VLOOKUP('Nikes Sales Dataset - Worked f'!A:A,'Nikes Sales Dataset - Worked f'!A:E,5,FALSE)</f>
        <v>Zoom Freak</v>
      </c>
      <c r="F1805" t="str">
        <f>VLOOKUP('Nikes Sales Dataset - Worked f'!A:A,'Nikes Sales Dataset - Worked f'!A:G,7,FALSE)</f>
        <v>M</v>
      </c>
      <c r="G1805" s="3">
        <f>VLOOKUP('Nikes Sales Dataset - Worked f'!A:A,'Nikes Sales Dataset - Worked f'!A:I,9,FALSE)</f>
        <v>3</v>
      </c>
      <c r="H1805" s="9">
        <f>VLOOKUP('Nikes Sales Dataset - Worked f'!A:A,'Nikes Sales Dataset - Worked f'!A:K,11,FALSE)</f>
        <v>6110.0300000000007</v>
      </c>
      <c r="I1805">
        <f>_xlfn.XLOOKUP('Cleaned and Transformed Dataset'!A:A,'Nikes Sales Dataset - Worked f'!A:A,'Nikes Sales Dataset - Worked f'!M:M)</f>
        <v>1.07</v>
      </c>
      <c r="J1805" s="9">
        <f>_xlfn.XLOOKUP(A:A,'Nikes Sales Dataset - Worked f'!A:A,'Nikes Sales Dataset - Worked f'!N:N)</f>
        <v>-427.70210000000043</v>
      </c>
      <c r="K1805" s="3">
        <f>_xlfn.XLOOKUP(A:A,'Nikes Sales Dataset - Worked f'!A:A,'Nikes Sales Dataset - Worked f'!P:P)</f>
        <v>-1283.1063000000013</v>
      </c>
      <c r="L1805" s="7">
        <f>VLOOKUP('Nikes Sales Dataset - Worked f'!A:A,'Nikes Sales Dataset - Worked f'!A:R,18,FALSE)</f>
        <v>45773</v>
      </c>
      <c r="M1805" s="7" t="str">
        <f>_xlfn.XLOOKUP(A:A,'Nikes Sales Dataset - Worked f'!A:A,'Nikes Sales Dataset - Worked f'!S:S)</f>
        <v>Apr</v>
      </c>
      <c r="N1805" s="7" t="str">
        <f>_xlfn.XLOOKUP(A:A,'Nikes Sales Dataset - Worked f'!A:A,'Nikes Sales Dataset - Worked f'!T:T)</f>
        <v>2025</v>
      </c>
      <c r="O1805" t="str">
        <f>_xlfn.XLOOKUP(A:A,'Nikes Sales Dataset - Worked f'!A:A,'Nikes Sales Dataset - Worked f'!U:U)</f>
        <v>Online</v>
      </c>
      <c r="P1805" t="str">
        <f>_xlfn.XLOOKUP(A:A,'Nikes Sales Dataset - Worked f'!A:A,'Nikes Sales Dataset - Worked f'!W:W)</f>
        <v>Mumbai</v>
      </c>
      <c r="Q1805" s="9">
        <f>_xlfn.XLOOKUP(A:A,'Nikes Sales Dataset - Worked f'!A:A,'Nikes Sales Dataset - Worked f'!X:X)</f>
        <v>-659.53</v>
      </c>
    </row>
    <row r="1806" spans="1:17" x14ac:dyDescent="0.25">
      <c r="A1806" s="4">
        <v>3804</v>
      </c>
      <c r="B1806" t="str">
        <f>VLOOKUP('Nikes Sales Dataset - Worked f'!A:A,'Nikes Sales Dataset - Worked f'!A:B,2,FALSE)</f>
        <v>3804_Unknown Date</v>
      </c>
      <c r="C1806" t="str">
        <f>VLOOKUP('Nikes Sales Dataset - Worked f'!A:A,'Nikes Sales Dataset - Worked f'!A:C,3,FALSE)</f>
        <v>Women</v>
      </c>
      <c r="D1806" t="str">
        <f>VLOOKUP('Nikes Sales Dataset - Worked f'!A:A,'Nikes Sales Dataset - Worked f'!A:D,4,FALSE)</f>
        <v>Basketball</v>
      </c>
      <c r="E1806" t="str">
        <f>VLOOKUP('Nikes Sales Dataset - Worked f'!A:A,'Nikes Sales Dataset - Worked f'!A:E,5,FALSE)</f>
        <v>Kyrie Flytrap</v>
      </c>
      <c r="F1806" t="str">
        <f>VLOOKUP('Nikes Sales Dataset - Worked f'!A:A,'Nikes Sales Dataset - Worked f'!A:G,7,FALSE)</f>
        <v>XL</v>
      </c>
      <c r="G1806" s="3">
        <f>VLOOKUP('Nikes Sales Dataset - Worked f'!A:A,'Nikes Sales Dataset - Worked f'!A:I,9,FALSE)</f>
        <v>2</v>
      </c>
      <c r="H1806" s="9">
        <f>VLOOKUP('Nikes Sales Dataset - Worked f'!A:A,'Nikes Sales Dataset - Worked f'!A:K,11,FALSE)</f>
        <v>6110.0300000000007</v>
      </c>
      <c r="I1806">
        <f>_xlfn.XLOOKUP('Cleaned and Transformed Dataset'!A:A,'Nikes Sales Dataset - Worked f'!A:A,'Nikes Sales Dataset - Worked f'!M:M)</f>
        <v>0</v>
      </c>
      <c r="J1806" s="9">
        <f>_xlfn.XLOOKUP(A:A,'Nikes Sales Dataset - Worked f'!A:A,'Nikes Sales Dataset - Worked f'!N:N)</f>
        <v>6110.0300000000007</v>
      </c>
      <c r="K1806" s="3">
        <f>_xlfn.XLOOKUP(A:A,'Nikes Sales Dataset - Worked f'!A:A,'Nikes Sales Dataset - Worked f'!P:P)</f>
        <v>12220.060000000001</v>
      </c>
      <c r="L1806" s="7" t="str">
        <f>VLOOKUP('Nikes Sales Dataset - Worked f'!A:A,'Nikes Sales Dataset - Worked f'!A:R,18,FALSE)</f>
        <v>Unknown Date</v>
      </c>
      <c r="M1806" s="7" t="str">
        <f>_xlfn.XLOOKUP(A:A,'Nikes Sales Dataset - Worked f'!A:A,'Nikes Sales Dataset - Worked f'!S:S)</f>
        <v>Unknown</v>
      </c>
      <c r="N1806" s="7" t="str">
        <f>_xlfn.XLOOKUP(A:A,'Nikes Sales Dataset - Worked f'!A:A,'Nikes Sales Dataset - Worked f'!T:T)</f>
        <v>Unknown</v>
      </c>
      <c r="O1806" t="str">
        <f>_xlfn.XLOOKUP(A:A,'Nikes Sales Dataset - Worked f'!A:A,'Nikes Sales Dataset - Worked f'!U:U)</f>
        <v>Retail</v>
      </c>
      <c r="P1806" t="str">
        <f>_xlfn.XLOOKUP(A:A,'Nikes Sales Dataset - Worked f'!A:A,'Nikes Sales Dataset - Worked f'!W:W)</f>
        <v>Hyderabad</v>
      </c>
      <c r="Q1806" s="9">
        <f>_xlfn.XLOOKUP(A:A,'Nikes Sales Dataset - Worked f'!A:A,'Nikes Sales Dataset - Worked f'!X:X)</f>
        <v>2486.4499999999998</v>
      </c>
    </row>
    <row r="1807" spans="1:17" x14ac:dyDescent="0.25">
      <c r="A1807" s="4">
        <v>3805</v>
      </c>
      <c r="B1807" t="str">
        <f>VLOOKUP('Nikes Sales Dataset - Worked f'!A:A,'Nikes Sales Dataset - Worked f'!A:B,2,FALSE)</f>
        <v>3805_20240811</v>
      </c>
      <c r="C1807" t="str">
        <f>VLOOKUP('Nikes Sales Dataset - Worked f'!A:A,'Nikes Sales Dataset - Worked f'!A:C,3,FALSE)</f>
        <v>Women</v>
      </c>
      <c r="D1807" t="str">
        <f>VLOOKUP('Nikes Sales Dataset - Worked f'!A:A,'Nikes Sales Dataset - Worked f'!A:D,4,FALSE)</f>
        <v>Lifestyle</v>
      </c>
      <c r="E1807" t="str">
        <f>VLOOKUP('Nikes Sales Dataset - Worked f'!A:A,'Nikes Sales Dataset - Worked f'!A:E,5,FALSE)</f>
        <v>Dunk Low</v>
      </c>
      <c r="F1807" t="str">
        <f>VLOOKUP('Nikes Sales Dataset - Worked f'!A:A,'Nikes Sales Dataset - Worked f'!A:G,7,FALSE)</f>
        <v>M</v>
      </c>
      <c r="G1807" s="3">
        <f>VLOOKUP('Nikes Sales Dataset - Worked f'!A:A,'Nikes Sales Dataset - Worked f'!A:I,9,FALSE)</f>
        <v>0</v>
      </c>
      <c r="H1807" s="9">
        <f>VLOOKUP('Nikes Sales Dataset - Worked f'!A:A,'Nikes Sales Dataset - Worked f'!A:K,11,FALSE)</f>
        <v>6110.0300000000007</v>
      </c>
      <c r="I1807">
        <f>_xlfn.XLOOKUP('Cleaned and Transformed Dataset'!A:A,'Nikes Sales Dataset - Worked f'!A:A,'Nikes Sales Dataset - Worked f'!M:M)</f>
        <v>0.75</v>
      </c>
      <c r="J1807" s="9">
        <f>_xlfn.XLOOKUP(A:A,'Nikes Sales Dataset - Worked f'!A:A,'Nikes Sales Dataset - Worked f'!N:N)</f>
        <v>1527.5075000000002</v>
      </c>
      <c r="K1807" s="3">
        <f>_xlfn.XLOOKUP(A:A,'Nikes Sales Dataset - Worked f'!A:A,'Nikes Sales Dataset - Worked f'!P:P)</f>
        <v>0</v>
      </c>
      <c r="L1807" s="7">
        <f>VLOOKUP('Nikes Sales Dataset - Worked f'!A:A,'Nikes Sales Dataset - Worked f'!A:R,18,FALSE)</f>
        <v>45515</v>
      </c>
      <c r="M1807" s="7" t="str">
        <f>_xlfn.XLOOKUP(A:A,'Nikes Sales Dataset - Worked f'!A:A,'Nikes Sales Dataset - Worked f'!S:S)</f>
        <v>Aug</v>
      </c>
      <c r="N1807" s="7" t="str">
        <f>_xlfn.XLOOKUP(A:A,'Nikes Sales Dataset - Worked f'!A:A,'Nikes Sales Dataset - Worked f'!T:T)</f>
        <v>2024</v>
      </c>
      <c r="O1807" t="str">
        <f>_xlfn.XLOOKUP(A:A,'Nikes Sales Dataset - Worked f'!A:A,'Nikes Sales Dataset - Worked f'!U:U)</f>
        <v>Retail</v>
      </c>
      <c r="P1807" t="str">
        <f>_xlfn.XLOOKUP(A:A,'Nikes Sales Dataset - Worked f'!A:A,'Nikes Sales Dataset - Worked f'!W:W)</f>
        <v>Bangalore</v>
      </c>
      <c r="Q1807" s="9">
        <f>_xlfn.XLOOKUP(A:A,'Nikes Sales Dataset - Worked f'!A:A,'Nikes Sales Dataset - Worked f'!X:X)</f>
        <v>2727.66</v>
      </c>
    </row>
    <row r="1808" spans="1:17" x14ac:dyDescent="0.25">
      <c r="A1808" s="4">
        <v>3806</v>
      </c>
      <c r="B1808" t="str">
        <f>VLOOKUP('Nikes Sales Dataset - Worked f'!A:A,'Nikes Sales Dataset - Worked f'!A:B,2,FALSE)</f>
        <v>3806_20240103</v>
      </c>
      <c r="C1808" t="str">
        <f>VLOOKUP('Nikes Sales Dataset - Worked f'!A:A,'Nikes Sales Dataset - Worked f'!A:C,3,FALSE)</f>
        <v>Women</v>
      </c>
      <c r="D1808" t="str">
        <f>VLOOKUP('Nikes Sales Dataset - Worked f'!A:A,'Nikes Sales Dataset - Worked f'!A:D,4,FALSE)</f>
        <v>Running</v>
      </c>
      <c r="E1808" t="str">
        <f>VLOOKUP('Nikes Sales Dataset - Worked f'!A:A,'Nikes Sales Dataset - Worked f'!A:E,5,FALSE)</f>
        <v>Free RN</v>
      </c>
      <c r="F1808" t="str">
        <f>VLOOKUP('Nikes Sales Dataset - Worked f'!A:A,'Nikes Sales Dataset - Worked f'!A:G,7,FALSE)</f>
        <v>M</v>
      </c>
      <c r="G1808" s="3">
        <f>VLOOKUP('Nikes Sales Dataset - Worked f'!A:A,'Nikes Sales Dataset - Worked f'!A:I,9,FALSE)</f>
        <v>1</v>
      </c>
      <c r="H1808" s="9">
        <f>VLOOKUP('Nikes Sales Dataset - Worked f'!A:A,'Nikes Sales Dataset - Worked f'!A:K,11,FALSE)</f>
        <v>6110.0300000000007</v>
      </c>
      <c r="I1808">
        <f>_xlfn.XLOOKUP('Cleaned and Transformed Dataset'!A:A,'Nikes Sales Dataset - Worked f'!A:A,'Nikes Sales Dataset - Worked f'!M:M)</f>
        <v>0.28000000000000003</v>
      </c>
      <c r="J1808" s="9">
        <f>_xlfn.XLOOKUP(A:A,'Nikes Sales Dataset - Worked f'!A:A,'Nikes Sales Dataset - Worked f'!N:N)</f>
        <v>4399.2216000000008</v>
      </c>
      <c r="K1808" s="3">
        <f>_xlfn.XLOOKUP(A:A,'Nikes Sales Dataset - Worked f'!A:A,'Nikes Sales Dataset - Worked f'!P:P)</f>
        <v>4399.2216000000008</v>
      </c>
      <c r="L1808" s="7">
        <f>VLOOKUP('Nikes Sales Dataset - Worked f'!A:A,'Nikes Sales Dataset - Worked f'!A:R,18,FALSE)</f>
        <v>45294</v>
      </c>
      <c r="M1808" s="7" t="str">
        <f>_xlfn.XLOOKUP(A:A,'Nikes Sales Dataset - Worked f'!A:A,'Nikes Sales Dataset - Worked f'!S:S)</f>
        <v>Jan</v>
      </c>
      <c r="N1808" s="7" t="str">
        <f>_xlfn.XLOOKUP(A:A,'Nikes Sales Dataset - Worked f'!A:A,'Nikes Sales Dataset - Worked f'!T:T)</f>
        <v>2024</v>
      </c>
      <c r="O1808" t="str">
        <f>_xlfn.XLOOKUP(A:A,'Nikes Sales Dataset - Worked f'!A:A,'Nikes Sales Dataset - Worked f'!U:U)</f>
        <v>Retail</v>
      </c>
      <c r="P1808" t="str">
        <f>_xlfn.XLOOKUP(A:A,'Nikes Sales Dataset - Worked f'!A:A,'Nikes Sales Dataset - Worked f'!W:W)</f>
        <v>Bangalore</v>
      </c>
      <c r="Q1808" s="9">
        <f>_xlfn.XLOOKUP(A:A,'Nikes Sales Dataset - Worked f'!A:A,'Nikes Sales Dataset - Worked f'!X:X)</f>
        <v>416.94</v>
      </c>
    </row>
    <row r="1809" spans="1:17" x14ac:dyDescent="0.25">
      <c r="A1809" s="4">
        <v>3807</v>
      </c>
      <c r="B1809" t="str">
        <f>VLOOKUP('Nikes Sales Dataset - Worked f'!A:A,'Nikes Sales Dataset - Worked f'!A:B,2,FALSE)</f>
        <v>3807_20250511</v>
      </c>
      <c r="C1809" t="str">
        <f>VLOOKUP('Nikes Sales Dataset - Worked f'!A:A,'Nikes Sales Dataset - Worked f'!A:C,3,FALSE)</f>
        <v>Kids</v>
      </c>
      <c r="D1809" t="str">
        <f>VLOOKUP('Nikes Sales Dataset - Worked f'!A:A,'Nikes Sales Dataset - Worked f'!A:D,4,FALSE)</f>
        <v>Lifestyle</v>
      </c>
      <c r="E1809" t="str">
        <f>VLOOKUP('Nikes Sales Dataset - Worked f'!A:A,'Nikes Sales Dataset - Worked f'!A:E,5,FALSE)</f>
        <v>Dunk Low</v>
      </c>
      <c r="F1809" t="str">
        <f>VLOOKUP('Nikes Sales Dataset - Worked f'!A:A,'Nikes Sales Dataset - Worked f'!A:G,7,FALSE)</f>
        <v>M</v>
      </c>
      <c r="G1809" s="3">
        <f>VLOOKUP('Nikes Sales Dataset - Worked f'!A:A,'Nikes Sales Dataset - Worked f'!A:I,9,FALSE)</f>
        <v>3</v>
      </c>
      <c r="H1809" s="9">
        <f>VLOOKUP('Nikes Sales Dataset - Worked f'!A:A,'Nikes Sales Dataset - Worked f'!A:K,11,FALSE)</f>
        <v>6110.0300000000007</v>
      </c>
      <c r="I1809">
        <f>_xlfn.XLOOKUP('Cleaned and Transformed Dataset'!A:A,'Nikes Sales Dataset - Worked f'!A:A,'Nikes Sales Dataset - Worked f'!M:M)</f>
        <v>0</v>
      </c>
      <c r="J1809" s="9">
        <f>_xlfn.XLOOKUP(A:A,'Nikes Sales Dataset - Worked f'!A:A,'Nikes Sales Dataset - Worked f'!N:N)</f>
        <v>6110.0300000000007</v>
      </c>
      <c r="K1809" s="3">
        <f>_xlfn.XLOOKUP(A:A,'Nikes Sales Dataset - Worked f'!A:A,'Nikes Sales Dataset - Worked f'!P:P)</f>
        <v>18330.090000000004</v>
      </c>
      <c r="L1809" s="7">
        <f>VLOOKUP('Nikes Sales Dataset - Worked f'!A:A,'Nikes Sales Dataset - Worked f'!A:R,18,FALSE)</f>
        <v>45788</v>
      </c>
      <c r="M1809" s="7" t="str">
        <f>_xlfn.XLOOKUP(A:A,'Nikes Sales Dataset - Worked f'!A:A,'Nikes Sales Dataset - Worked f'!S:S)</f>
        <v>May</v>
      </c>
      <c r="N1809" s="7" t="str">
        <f>_xlfn.XLOOKUP(A:A,'Nikes Sales Dataset - Worked f'!A:A,'Nikes Sales Dataset - Worked f'!T:T)</f>
        <v>2025</v>
      </c>
      <c r="O1809" t="str">
        <f>_xlfn.XLOOKUP(A:A,'Nikes Sales Dataset - Worked f'!A:A,'Nikes Sales Dataset - Worked f'!U:U)</f>
        <v>Retail</v>
      </c>
      <c r="P1809" t="str">
        <f>_xlfn.XLOOKUP(A:A,'Nikes Sales Dataset - Worked f'!A:A,'Nikes Sales Dataset - Worked f'!W:W)</f>
        <v>Hyderabad</v>
      </c>
      <c r="Q1809" s="9">
        <f>_xlfn.XLOOKUP(A:A,'Nikes Sales Dataset - Worked f'!A:A,'Nikes Sales Dataset - Worked f'!X:X)</f>
        <v>-1172.3599999999999</v>
      </c>
    </row>
    <row r="1810" spans="1:17" x14ac:dyDescent="0.25">
      <c r="A1810" s="4">
        <v>3808</v>
      </c>
      <c r="B1810" t="str">
        <f>VLOOKUP('Nikes Sales Dataset - Worked f'!A:A,'Nikes Sales Dataset - Worked f'!A:B,2,FALSE)</f>
        <v>3808_Unknown Date</v>
      </c>
      <c r="C1810" t="str">
        <f>VLOOKUP('Nikes Sales Dataset - Worked f'!A:A,'Nikes Sales Dataset - Worked f'!A:C,3,FALSE)</f>
        <v>Kids</v>
      </c>
      <c r="D1810" t="str">
        <f>VLOOKUP('Nikes Sales Dataset - Worked f'!A:A,'Nikes Sales Dataset - Worked f'!A:D,4,FALSE)</f>
        <v>Running</v>
      </c>
      <c r="E1810" t="str">
        <f>VLOOKUP('Nikes Sales Dataset - Worked f'!A:A,'Nikes Sales Dataset - Worked f'!A:E,5,FALSE)</f>
        <v>Free RN</v>
      </c>
      <c r="F1810" t="str">
        <f>VLOOKUP('Nikes Sales Dataset - Worked f'!A:A,'Nikes Sales Dataset - Worked f'!A:G,7,FALSE)</f>
        <v>M</v>
      </c>
      <c r="G1810" s="3">
        <f>VLOOKUP('Nikes Sales Dataset - Worked f'!A:A,'Nikes Sales Dataset - Worked f'!A:I,9,FALSE)</f>
        <v>0</v>
      </c>
      <c r="H1810" s="9">
        <f>VLOOKUP('Nikes Sales Dataset - Worked f'!A:A,'Nikes Sales Dataset - Worked f'!A:K,11,FALSE)</f>
        <v>6110.0300000000007</v>
      </c>
      <c r="I1810">
        <f>_xlfn.XLOOKUP('Cleaned and Transformed Dataset'!A:A,'Nikes Sales Dataset - Worked f'!A:A,'Nikes Sales Dataset - Worked f'!M:M)</f>
        <v>0.93</v>
      </c>
      <c r="J1810" s="9">
        <f>_xlfn.XLOOKUP(A:A,'Nikes Sales Dataset - Worked f'!A:A,'Nikes Sales Dataset - Worked f'!N:N)</f>
        <v>427.70209999999975</v>
      </c>
      <c r="K1810" s="3">
        <f>_xlfn.XLOOKUP(A:A,'Nikes Sales Dataset - Worked f'!A:A,'Nikes Sales Dataset - Worked f'!P:P)</f>
        <v>0</v>
      </c>
      <c r="L1810" s="7" t="str">
        <f>VLOOKUP('Nikes Sales Dataset - Worked f'!A:A,'Nikes Sales Dataset - Worked f'!A:R,18,FALSE)</f>
        <v>Unknown Date</v>
      </c>
      <c r="M1810" s="7" t="str">
        <f>_xlfn.XLOOKUP(A:A,'Nikes Sales Dataset - Worked f'!A:A,'Nikes Sales Dataset - Worked f'!S:S)</f>
        <v>Unknown</v>
      </c>
      <c r="N1810" s="7" t="str">
        <f>_xlfn.XLOOKUP(A:A,'Nikes Sales Dataset - Worked f'!A:A,'Nikes Sales Dataset - Worked f'!T:T)</f>
        <v>Unknown</v>
      </c>
      <c r="O1810" t="str">
        <f>_xlfn.XLOOKUP(A:A,'Nikes Sales Dataset - Worked f'!A:A,'Nikes Sales Dataset - Worked f'!U:U)</f>
        <v>Online</v>
      </c>
      <c r="P1810" t="str">
        <f>_xlfn.XLOOKUP(A:A,'Nikes Sales Dataset - Worked f'!A:A,'Nikes Sales Dataset - Worked f'!W:W)</f>
        <v>Kolkata</v>
      </c>
      <c r="Q1810" s="9">
        <f>_xlfn.XLOOKUP(A:A,'Nikes Sales Dataset - Worked f'!A:A,'Nikes Sales Dataset - Worked f'!X:X)</f>
        <v>1363.94</v>
      </c>
    </row>
    <row r="1811" spans="1:17" x14ac:dyDescent="0.25">
      <c r="A1811" s="4">
        <v>3809</v>
      </c>
      <c r="B1811" t="str">
        <f>VLOOKUP('Nikes Sales Dataset - Worked f'!A:A,'Nikes Sales Dataset - Worked f'!A:B,2,FALSE)</f>
        <v>3809_20240213</v>
      </c>
      <c r="C1811" t="str">
        <f>VLOOKUP('Nikes Sales Dataset - Worked f'!A:A,'Nikes Sales Dataset - Worked f'!A:C,3,FALSE)</f>
        <v>Women</v>
      </c>
      <c r="D1811" t="str">
        <f>VLOOKUP('Nikes Sales Dataset - Worked f'!A:A,'Nikes Sales Dataset - Worked f'!A:D,4,FALSE)</f>
        <v>Running</v>
      </c>
      <c r="E1811" t="str">
        <f>VLOOKUP('Nikes Sales Dataset - Worked f'!A:A,'Nikes Sales Dataset - Worked f'!A:E,5,FALSE)</f>
        <v>Air Zoom</v>
      </c>
      <c r="F1811" t="str">
        <f>VLOOKUP('Nikes Sales Dataset - Worked f'!A:A,'Nikes Sales Dataset - Worked f'!A:G,7,FALSE)</f>
        <v>L</v>
      </c>
      <c r="G1811" s="3">
        <f>VLOOKUP('Nikes Sales Dataset - Worked f'!A:A,'Nikes Sales Dataset - Worked f'!A:I,9,FALSE)</f>
        <v>-1</v>
      </c>
      <c r="H1811" s="9">
        <f>VLOOKUP('Nikes Sales Dataset - Worked f'!A:A,'Nikes Sales Dataset - Worked f'!A:K,11,FALSE)</f>
        <v>6110.0300000000007</v>
      </c>
      <c r="I1811">
        <f>_xlfn.XLOOKUP('Cleaned and Transformed Dataset'!A:A,'Nikes Sales Dataset - Worked f'!A:A,'Nikes Sales Dataset - Worked f'!M:M)</f>
        <v>0</v>
      </c>
      <c r="J1811" s="9">
        <f>_xlfn.XLOOKUP(A:A,'Nikes Sales Dataset - Worked f'!A:A,'Nikes Sales Dataset - Worked f'!N:N)</f>
        <v>6110.0300000000007</v>
      </c>
      <c r="K1811" s="3">
        <f>_xlfn.XLOOKUP(A:A,'Nikes Sales Dataset - Worked f'!A:A,'Nikes Sales Dataset - Worked f'!P:P)</f>
        <v>-6110.0300000000007</v>
      </c>
      <c r="L1811" s="7">
        <f>VLOOKUP('Nikes Sales Dataset - Worked f'!A:A,'Nikes Sales Dataset - Worked f'!A:R,18,FALSE)</f>
        <v>45335</v>
      </c>
      <c r="M1811" s="7" t="str">
        <f>_xlfn.XLOOKUP(A:A,'Nikes Sales Dataset - Worked f'!A:A,'Nikes Sales Dataset - Worked f'!S:S)</f>
        <v>Feb</v>
      </c>
      <c r="N1811" s="7" t="str">
        <f>_xlfn.XLOOKUP(A:A,'Nikes Sales Dataset - Worked f'!A:A,'Nikes Sales Dataset - Worked f'!T:T)</f>
        <v>2024</v>
      </c>
      <c r="O1811" t="str">
        <f>_xlfn.XLOOKUP(A:A,'Nikes Sales Dataset - Worked f'!A:A,'Nikes Sales Dataset - Worked f'!U:U)</f>
        <v>Retail</v>
      </c>
      <c r="P1811" t="str">
        <f>_xlfn.XLOOKUP(A:A,'Nikes Sales Dataset - Worked f'!A:A,'Nikes Sales Dataset - Worked f'!W:W)</f>
        <v>Kolkata</v>
      </c>
      <c r="Q1811" s="9">
        <f>_xlfn.XLOOKUP(A:A,'Nikes Sales Dataset - Worked f'!A:A,'Nikes Sales Dataset - Worked f'!X:X)</f>
        <v>3564.78</v>
      </c>
    </row>
    <row r="1812" spans="1:17" x14ac:dyDescent="0.25">
      <c r="A1812" s="4">
        <v>3810</v>
      </c>
      <c r="B1812" t="str">
        <f>VLOOKUP('Nikes Sales Dataset - Worked f'!A:A,'Nikes Sales Dataset - Worked f'!A:B,2,FALSE)</f>
        <v>3810_Unknown Date</v>
      </c>
      <c r="C1812" t="str">
        <f>VLOOKUP('Nikes Sales Dataset - Worked f'!A:A,'Nikes Sales Dataset - Worked f'!A:C,3,FALSE)</f>
        <v>Kids</v>
      </c>
      <c r="D1812" t="str">
        <f>VLOOKUP('Nikes Sales Dataset - Worked f'!A:A,'Nikes Sales Dataset - Worked f'!A:D,4,FALSE)</f>
        <v>Soccer</v>
      </c>
      <c r="E1812" t="str">
        <f>VLOOKUP('Nikes Sales Dataset - Worked f'!A:A,'Nikes Sales Dataset - Worked f'!A:E,5,FALSE)</f>
        <v>Phantom GT</v>
      </c>
      <c r="F1812" t="str">
        <f>VLOOKUP('Nikes Sales Dataset - Worked f'!A:A,'Nikes Sales Dataset - Worked f'!A:G,7,FALSE)</f>
        <v>M</v>
      </c>
      <c r="G1812" s="3">
        <f>VLOOKUP('Nikes Sales Dataset - Worked f'!A:A,'Nikes Sales Dataset - Worked f'!A:I,9,FALSE)</f>
        <v>1</v>
      </c>
      <c r="H1812" s="9">
        <f>VLOOKUP('Nikes Sales Dataset - Worked f'!A:A,'Nikes Sales Dataset - Worked f'!A:K,11,FALSE)</f>
        <v>7556.37</v>
      </c>
      <c r="I1812">
        <f>_xlfn.XLOOKUP('Cleaned and Transformed Dataset'!A:A,'Nikes Sales Dataset - Worked f'!A:A,'Nikes Sales Dataset - Worked f'!M:M)</f>
        <v>0</v>
      </c>
      <c r="J1812" s="9">
        <f>_xlfn.XLOOKUP(A:A,'Nikes Sales Dataset - Worked f'!A:A,'Nikes Sales Dataset - Worked f'!N:N)</f>
        <v>7556.37</v>
      </c>
      <c r="K1812" s="3">
        <f>_xlfn.XLOOKUP(A:A,'Nikes Sales Dataset - Worked f'!A:A,'Nikes Sales Dataset - Worked f'!P:P)</f>
        <v>7556.37</v>
      </c>
      <c r="L1812" s="7" t="str">
        <f>VLOOKUP('Nikes Sales Dataset - Worked f'!A:A,'Nikes Sales Dataset - Worked f'!A:R,18,FALSE)</f>
        <v>Unknown Date</v>
      </c>
      <c r="M1812" s="7" t="str">
        <f>_xlfn.XLOOKUP(A:A,'Nikes Sales Dataset - Worked f'!A:A,'Nikes Sales Dataset - Worked f'!S:S)</f>
        <v>Unknown</v>
      </c>
      <c r="N1812" s="7" t="str">
        <f>_xlfn.XLOOKUP(A:A,'Nikes Sales Dataset - Worked f'!A:A,'Nikes Sales Dataset - Worked f'!T:T)</f>
        <v>Unknown</v>
      </c>
      <c r="O1812" t="str">
        <f>_xlfn.XLOOKUP(A:A,'Nikes Sales Dataset - Worked f'!A:A,'Nikes Sales Dataset - Worked f'!U:U)</f>
        <v>Online</v>
      </c>
      <c r="P1812" t="str">
        <f>_xlfn.XLOOKUP(A:A,'Nikes Sales Dataset - Worked f'!A:A,'Nikes Sales Dataset - Worked f'!W:W)</f>
        <v>Pune</v>
      </c>
      <c r="Q1812" s="9">
        <f>_xlfn.XLOOKUP(A:A,'Nikes Sales Dataset - Worked f'!A:A,'Nikes Sales Dataset - Worked f'!X:X)</f>
        <v>2530.62</v>
      </c>
    </row>
    <row r="1813" spans="1:17" x14ac:dyDescent="0.25">
      <c r="A1813" s="4">
        <v>3811</v>
      </c>
      <c r="B1813" t="str">
        <f>VLOOKUP('Nikes Sales Dataset - Worked f'!A:A,'Nikes Sales Dataset - Worked f'!A:B,2,FALSE)</f>
        <v>3811_20240928</v>
      </c>
      <c r="C1813" t="str">
        <f>VLOOKUP('Nikes Sales Dataset - Worked f'!A:A,'Nikes Sales Dataset - Worked f'!A:C,3,FALSE)</f>
        <v>Women</v>
      </c>
      <c r="D1813" t="str">
        <f>VLOOKUP('Nikes Sales Dataset - Worked f'!A:A,'Nikes Sales Dataset - Worked f'!A:D,4,FALSE)</f>
        <v>Running</v>
      </c>
      <c r="E1813" t="str">
        <f>VLOOKUP('Nikes Sales Dataset - Worked f'!A:A,'Nikes Sales Dataset - Worked f'!A:E,5,FALSE)</f>
        <v>React Infinity</v>
      </c>
      <c r="F1813" t="str">
        <f>VLOOKUP('Nikes Sales Dataset - Worked f'!A:A,'Nikes Sales Dataset - Worked f'!A:G,7,FALSE)</f>
        <v>XL</v>
      </c>
      <c r="G1813" s="3">
        <f>VLOOKUP('Nikes Sales Dataset - Worked f'!A:A,'Nikes Sales Dataset - Worked f'!A:I,9,FALSE)</f>
        <v>0</v>
      </c>
      <c r="H1813" s="9">
        <f>VLOOKUP('Nikes Sales Dataset - Worked f'!A:A,'Nikes Sales Dataset - Worked f'!A:K,11,FALSE)</f>
        <v>5706.6</v>
      </c>
      <c r="I1813">
        <f>_xlfn.XLOOKUP('Cleaned and Transformed Dataset'!A:A,'Nikes Sales Dataset - Worked f'!A:A,'Nikes Sales Dataset - Worked f'!M:M)</f>
        <v>0</v>
      </c>
      <c r="J1813" s="9">
        <f>_xlfn.XLOOKUP(A:A,'Nikes Sales Dataset - Worked f'!A:A,'Nikes Sales Dataset - Worked f'!N:N)</f>
        <v>5706.6</v>
      </c>
      <c r="K1813" s="3">
        <f>_xlfn.XLOOKUP(A:A,'Nikes Sales Dataset - Worked f'!A:A,'Nikes Sales Dataset - Worked f'!P:P)</f>
        <v>0</v>
      </c>
      <c r="L1813" s="7">
        <f>VLOOKUP('Nikes Sales Dataset - Worked f'!A:A,'Nikes Sales Dataset - Worked f'!A:R,18,FALSE)</f>
        <v>45563</v>
      </c>
      <c r="M1813" s="7" t="str">
        <f>_xlfn.XLOOKUP(A:A,'Nikes Sales Dataset - Worked f'!A:A,'Nikes Sales Dataset - Worked f'!S:S)</f>
        <v>Sep</v>
      </c>
      <c r="N1813" s="7" t="str">
        <f>_xlfn.XLOOKUP(A:A,'Nikes Sales Dataset - Worked f'!A:A,'Nikes Sales Dataset - Worked f'!T:T)</f>
        <v>2024</v>
      </c>
      <c r="O1813" t="str">
        <f>_xlfn.XLOOKUP(A:A,'Nikes Sales Dataset - Worked f'!A:A,'Nikes Sales Dataset - Worked f'!U:U)</f>
        <v>Online</v>
      </c>
      <c r="P1813" t="str">
        <f>_xlfn.XLOOKUP(A:A,'Nikes Sales Dataset - Worked f'!A:A,'Nikes Sales Dataset - Worked f'!W:W)</f>
        <v>Bangalore</v>
      </c>
      <c r="Q1813" s="9">
        <f>_xlfn.XLOOKUP(A:A,'Nikes Sales Dataset - Worked f'!A:A,'Nikes Sales Dataset - Worked f'!X:X)</f>
        <v>1397.86</v>
      </c>
    </row>
    <row r="1814" spans="1:17" x14ac:dyDescent="0.25">
      <c r="A1814" s="4">
        <v>3812</v>
      </c>
      <c r="B1814" t="str">
        <f>VLOOKUP('Nikes Sales Dataset - Worked f'!A:A,'Nikes Sales Dataset - Worked f'!A:B,2,FALSE)</f>
        <v>3812_20241101</v>
      </c>
      <c r="C1814" t="str">
        <f>VLOOKUP('Nikes Sales Dataset - Worked f'!A:A,'Nikes Sales Dataset - Worked f'!A:C,3,FALSE)</f>
        <v>Kids</v>
      </c>
      <c r="D1814" t="str">
        <f>VLOOKUP('Nikes Sales Dataset - Worked f'!A:A,'Nikes Sales Dataset - Worked f'!A:D,4,FALSE)</f>
        <v>Training</v>
      </c>
      <c r="E1814" t="str">
        <f>VLOOKUP('Nikes Sales Dataset - Worked f'!A:A,'Nikes Sales Dataset - Worked f'!A:E,5,FALSE)</f>
        <v>ZoomX Invincible</v>
      </c>
      <c r="F1814" t="str">
        <f>VLOOKUP('Nikes Sales Dataset - Worked f'!A:A,'Nikes Sales Dataset - Worked f'!A:G,7,FALSE)</f>
        <v>L</v>
      </c>
      <c r="G1814" s="3">
        <f>VLOOKUP('Nikes Sales Dataset - Worked f'!A:A,'Nikes Sales Dataset - Worked f'!A:I,9,FALSE)</f>
        <v>0</v>
      </c>
      <c r="H1814" s="9">
        <f>VLOOKUP('Nikes Sales Dataset - Worked f'!A:A,'Nikes Sales Dataset - Worked f'!A:K,11,FALSE)</f>
        <v>9321.19</v>
      </c>
      <c r="I1814">
        <f>_xlfn.XLOOKUP('Cleaned and Transformed Dataset'!A:A,'Nikes Sales Dataset - Worked f'!A:A,'Nikes Sales Dataset - Worked f'!M:M)</f>
        <v>0</v>
      </c>
      <c r="J1814" s="9">
        <f>_xlfn.XLOOKUP(A:A,'Nikes Sales Dataset - Worked f'!A:A,'Nikes Sales Dataset - Worked f'!N:N)</f>
        <v>9321.19</v>
      </c>
      <c r="K1814" s="3">
        <f>_xlfn.XLOOKUP(A:A,'Nikes Sales Dataset - Worked f'!A:A,'Nikes Sales Dataset - Worked f'!P:P)</f>
        <v>0</v>
      </c>
      <c r="L1814" s="7">
        <f>VLOOKUP('Nikes Sales Dataset - Worked f'!A:A,'Nikes Sales Dataset - Worked f'!A:R,18,FALSE)</f>
        <v>45597</v>
      </c>
      <c r="M1814" s="7" t="str">
        <f>_xlfn.XLOOKUP(A:A,'Nikes Sales Dataset - Worked f'!A:A,'Nikes Sales Dataset - Worked f'!S:S)</f>
        <v>Nov</v>
      </c>
      <c r="N1814" s="7" t="str">
        <f>_xlfn.XLOOKUP(A:A,'Nikes Sales Dataset - Worked f'!A:A,'Nikes Sales Dataset - Worked f'!T:T)</f>
        <v>2024</v>
      </c>
      <c r="O1814" t="str">
        <f>_xlfn.XLOOKUP(A:A,'Nikes Sales Dataset - Worked f'!A:A,'Nikes Sales Dataset - Worked f'!U:U)</f>
        <v>Online</v>
      </c>
      <c r="P1814" t="str">
        <f>_xlfn.XLOOKUP(A:A,'Nikes Sales Dataset - Worked f'!A:A,'Nikes Sales Dataset - Worked f'!W:W)</f>
        <v>Kolkata</v>
      </c>
      <c r="Q1814" s="9">
        <f>_xlfn.XLOOKUP(A:A,'Nikes Sales Dataset - Worked f'!A:A,'Nikes Sales Dataset - Worked f'!X:X)</f>
        <v>818.49</v>
      </c>
    </row>
    <row r="1815" spans="1:17" x14ac:dyDescent="0.25">
      <c r="A1815" s="4">
        <v>3813</v>
      </c>
      <c r="B1815" t="str">
        <f>VLOOKUP('Nikes Sales Dataset - Worked f'!A:A,'Nikes Sales Dataset - Worked f'!A:B,2,FALSE)</f>
        <v>3813_20250509</v>
      </c>
      <c r="C1815" t="str">
        <f>VLOOKUP('Nikes Sales Dataset - Worked f'!A:A,'Nikes Sales Dataset - Worked f'!A:C,3,FALSE)</f>
        <v>Men</v>
      </c>
      <c r="D1815" t="str">
        <f>VLOOKUP('Nikes Sales Dataset - Worked f'!A:A,'Nikes Sales Dataset - Worked f'!A:D,4,FALSE)</f>
        <v>Lifestyle</v>
      </c>
      <c r="E1815" t="str">
        <f>VLOOKUP('Nikes Sales Dataset - Worked f'!A:A,'Nikes Sales Dataset - Worked f'!A:E,5,FALSE)</f>
        <v>Waffle One</v>
      </c>
      <c r="F1815" t="str">
        <f>VLOOKUP('Nikes Sales Dataset - Worked f'!A:A,'Nikes Sales Dataset - Worked f'!A:G,7,FALSE)</f>
        <v>M</v>
      </c>
      <c r="G1815" s="3">
        <f>VLOOKUP('Nikes Sales Dataset - Worked f'!A:A,'Nikes Sales Dataset - Worked f'!A:I,9,FALSE)</f>
        <v>3</v>
      </c>
      <c r="H1815" s="9">
        <f>VLOOKUP('Nikes Sales Dataset - Worked f'!A:A,'Nikes Sales Dataset - Worked f'!A:K,11,FALSE)</f>
        <v>6110.0300000000007</v>
      </c>
      <c r="I1815">
        <f>_xlfn.XLOOKUP('Cleaned and Transformed Dataset'!A:A,'Nikes Sales Dataset - Worked f'!A:A,'Nikes Sales Dataset - Worked f'!M:M)</f>
        <v>0</v>
      </c>
      <c r="J1815" s="9">
        <f>_xlfn.XLOOKUP(A:A,'Nikes Sales Dataset - Worked f'!A:A,'Nikes Sales Dataset - Worked f'!N:N)</f>
        <v>6110.0300000000007</v>
      </c>
      <c r="K1815" s="3">
        <f>_xlfn.XLOOKUP(A:A,'Nikes Sales Dataset - Worked f'!A:A,'Nikes Sales Dataset - Worked f'!P:P)</f>
        <v>18330.090000000004</v>
      </c>
      <c r="L1815" s="7">
        <f>VLOOKUP('Nikes Sales Dataset - Worked f'!A:A,'Nikes Sales Dataset - Worked f'!A:R,18,FALSE)</f>
        <v>45786</v>
      </c>
      <c r="M1815" s="7" t="str">
        <f>_xlfn.XLOOKUP(A:A,'Nikes Sales Dataset - Worked f'!A:A,'Nikes Sales Dataset - Worked f'!S:S)</f>
        <v>May</v>
      </c>
      <c r="N1815" s="7" t="str">
        <f>_xlfn.XLOOKUP(A:A,'Nikes Sales Dataset - Worked f'!A:A,'Nikes Sales Dataset - Worked f'!T:T)</f>
        <v>2025</v>
      </c>
      <c r="O1815" t="str">
        <f>_xlfn.XLOOKUP(A:A,'Nikes Sales Dataset - Worked f'!A:A,'Nikes Sales Dataset - Worked f'!U:U)</f>
        <v>Online</v>
      </c>
      <c r="P1815" t="str">
        <f>_xlfn.XLOOKUP(A:A,'Nikes Sales Dataset - Worked f'!A:A,'Nikes Sales Dataset - Worked f'!W:W)</f>
        <v>Mumbai</v>
      </c>
      <c r="Q1815" s="9">
        <f>_xlfn.XLOOKUP(A:A,'Nikes Sales Dataset - Worked f'!A:A,'Nikes Sales Dataset - Worked f'!X:X)</f>
        <v>-921.98</v>
      </c>
    </row>
    <row r="1816" spans="1:17" x14ac:dyDescent="0.25">
      <c r="A1816" s="4">
        <v>3814</v>
      </c>
      <c r="B1816" t="str">
        <f>VLOOKUP('Nikes Sales Dataset - Worked f'!A:A,'Nikes Sales Dataset - Worked f'!A:B,2,FALSE)</f>
        <v>3814_20241225</v>
      </c>
      <c r="C1816" t="str">
        <f>VLOOKUP('Nikes Sales Dataset - Worked f'!A:A,'Nikes Sales Dataset - Worked f'!A:C,3,FALSE)</f>
        <v>Kids</v>
      </c>
      <c r="D1816" t="str">
        <f>VLOOKUP('Nikes Sales Dataset - Worked f'!A:A,'Nikes Sales Dataset - Worked f'!A:D,4,FALSE)</f>
        <v>Lifestyle</v>
      </c>
      <c r="E1816" t="str">
        <f>VLOOKUP('Nikes Sales Dataset - Worked f'!A:A,'Nikes Sales Dataset - Worked f'!A:E,5,FALSE)</f>
        <v>Dunk Low</v>
      </c>
      <c r="F1816" t="str">
        <f>VLOOKUP('Nikes Sales Dataset - Worked f'!A:A,'Nikes Sales Dataset - Worked f'!A:G,7,FALSE)</f>
        <v>M</v>
      </c>
      <c r="G1816" s="3">
        <f>VLOOKUP('Nikes Sales Dataset - Worked f'!A:A,'Nikes Sales Dataset - Worked f'!A:I,9,FALSE)</f>
        <v>-1</v>
      </c>
      <c r="H1816" s="9">
        <f>VLOOKUP('Nikes Sales Dataset - Worked f'!A:A,'Nikes Sales Dataset - Worked f'!A:K,11,FALSE)</f>
        <v>9668.4699999999993</v>
      </c>
      <c r="I1816">
        <f>_xlfn.XLOOKUP('Cleaned and Transformed Dataset'!A:A,'Nikes Sales Dataset - Worked f'!A:A,'Nikes Sales Dataset - Worked f'!M:M)</f>
        <v>0</v>
      </c>
      <c r="J1816" s="9">
        <f>_xlfn.XLOOKUP(A:A,'Nikes Sales Dataset - Worked f'!A:A,'Nikes Sales Dataset - Worked f'!N:N)</f>
        <v>9668.4699999999993</v>
      </c>
      <c r="K1816" s="3">
        <f>_xlfn.XLOOKUP(A:A,'Nikes Sales Dataset - Worked f'!A:A,'Nikes Sales Dataset - Worked f'!P:P)</f>
        <v>-9668.4699999999993</v>
      </c>
      <c r="L1816" s="7">
        <f>VLOOKUP('Nikes Sales Dataset - Worked f'!A:A,'Nikes Sales Dataset - Worked f'!A:R,18,FALSE)</f>
        <v>45651</v>
      </c>
      <c r="M1816" s="7" t="str">
        <f>_xlfn.XLOOKUP(A:A,'Nikes Sales Dataset - Worked f'!A:A,'Nikes Sales Dataset - Worked f'!S:S)</f>
        <v>Dec</v>
      </c>
      <c r="N1816" s="7" t="str">
        <f>_xlfn.XLOOKUP(A:A,'Nikes Sales Dataset - Worked f'!A:A,'Nikes Sales Dataset - Worked f'!T:T)</f>
        <v>2024</v>
      </c>
      <c r="O1816" t="str">
        <f>_xlfn.XLOOKUP(A:A,'Nikes Sales Dataset - Worked f'!A:A,'Nikes Sales Dataset - Worked f'!U:U)</f>
        <v>Retail</v>
      </c>
      <c r="P1816" t="str">
        <f>_xlfn.XLOOKUP(A:A,'Nikes Sales Dataset - Worked f'!A:A,'Nikes Sales Dataset - Worked f'!W:W)</f>
        <v>Kolkata</v>
      </c>
      <c r="Q1816" s="9">
        <f>_xlfn.XLOOKUP(A:A,'Nikes Sales Dataset - Worked f'!A:A,'Nikes Sales Dataset - Worked f'!X:X)</f>
        <v>3718.8</v>
      </c>
    </row>
    <row r="1817" spans="1:17" x14ac:dyDescent="0.25">
      <c r="A1817" s="4">
        <v>3815</v>
      </c>
      <c r="B1817" t="str">
        <f>VLOOKUP('Nikes Sales Dataset - Worked f'!A:A,'Nikes Sales Dataset - Worked f'!A:B,2,FALSE)</f>
        <v>3815_20250416</v>
      </c>
      <c r="C1817" t="str">
        <f>VLOOKUP('Nikes Sales Dataset - Worked f'!A:A,'Nikes Sales Dataset - Worked f'!A:C,3,FALSE)</f>
        <v>Women</v>
      </c>
      <c r="D1817" t="str">
        <f>VLOOKUP('Nikes Sales Dataset - Worked f'!A:A,'Nikes Sales Dataset - Worked f'!A:D,4,FALSE)</f>
        <v>Training</v>
      </c>
      <c r="E1817" t="str">
        <f>VLOOKUP('Nikes Sales Dataset - Worked f'!A:A,'Nikes Sales Dataset - Worked f'!A:E,5,FALSE)</f>
        <v>Flex Trainer</v>
      </c>
      <c r="F1817" t="str">
        <f>VLOOKUP('Nikes Sales Dataset - Worked f'!A:A,'Nikes Sales Dataset - Worked f'!A:G,7,FALSE)</f>
        <v>M</v>
      </c>
      <c r="G1817" s="3">
        <f>VLOOKUP('Nikes Sales Dataset - Worked f'!A:A,'Nikes Sales Dataset - Worked f'!A:I,9,FALSE)</f>
        <v>3</v>
      </c>
      <c r="H1817" s="9">
        <f>VLOOKUP('Nikes Sales Dataset - Worked f'!A:A,'Nikes Sales Dataset - Worked f'!A:K,11,FALSE)</f>
        <v>6110.0300000000007</v>
      </c>
      <c r="I1817">
        <f>_xlfn.XLOOKUP('Cleaned and Transformed Dataset'!A:A,'Nikes Sales Dataset - Worked f'!A:A,'Nikes Sales Dataset - Worked f'!M:M)</f>
        <v>0</v>
      </c>
      <c r="J1817" s="9">
        <f>_xlfn.XLOOKUP(A:A,'Nikes Sales Dataset - Worked f'!A:A,'Nikes Sales Dataset - Worked f'!N:N)</f>
        <v>6110.0300000000007</v>
      </c>
      <c r="K1817" s="3">
        <f>_xlfn.XLOOKUP(A:A,'Nikes Sales Dataset - Worked f'!A:A,'Nikes Sales Dataset - Worked f'!P:P)</f>
        <v>18330.090000000004</v>
      </c>
      <c r="L1817" s="7">
        <f>VLOOKUP('Nikes Sales Dataset - Worked f'!A:A,'Nikes Sales Dataset - Worked f'!A:R,18,FALSE)</f>
        <v>45763</v>
      </c>
      <c r="M1817" s="7" t="str">
        <f>_xlfn.XLOOKUP(A:A,'Nikes Sales Dataset - Worked f'!A:A,'Nikes Sales Dataset - Worked f'!S:S)</f>
        <v>Apr</v>
      </c>
      <c r="N1817" s="7" t="str">
        <f>_xlfn.XLOOKUP(A:A,'Nikes Sales Dataset - Worked f'!A:A,'Nikes Sales Dataset - Worked f'!T:T)</f>
        <v>2025</v>
      </c>
      <c r="O1817" t="str">
        <f>_xlfn.XLOOKUP(A:A,'Nikes Sales Dataset - Worked f'!A:A,'Nikes Sales Dataset - Worked f'!U:U)</f>
        <v>Online</v>
      </c>
      <c r="P1817" t="str">
        <f>_xlfn.XLOOKUP(A:A,'Nikes Sales Dataset - Worked f'!A:A,'Nikes Sales Dataset - Worked f'!W:W)</f>
        <v>Kolkata</v>
      </c>
      <c r="Q1817" s="9">
        <f>_xlfn.XLOOKUP(A:A,'Nikes Sales Dataset - Worked f'!A:A,'Nikes Sales Dataset - Worked f'!X:X)</f>
        <v>1224.44</v>
      </c>
    </row>
    <row r="1818" spans="1:17" x14ac:dyDescent="0.25">
      <c r="A1818" s="4">
        <v>3816</v>
      </c>
      <c r="B1818" t="str">
        <f>VLOOKUP('Nikes Sales Dataset - Worked f'!A:A,'Nikes Sales Dataset - Worked f'!A:B,2,FALSE)</f>
        <v>3816_Unknown Date</v>
      </c>
      <c r="C1818" t="str">
        <f>VLOOKUP('Nikes Sales Dataset - Worked f'!A:A,'Nikes Sales Dataset - Worked f'!A:C,3,FALSE)</f>
        <v>Men</v>
      </c>
      <c r="D1818" t="str">
        <f>VLOOKUP('Nikes Sales Dataset - Worked f'!A:A,'Nikes Sales Dataset - Worked f'!A:D,4,FALSE)</f>
        <v>Soccer</v>
      </c>
      <c r="E1818" t="str">
        <f>VLOOKUP('Nikes Sales Dataset - Worked f'!A:A,'Nikes Sales Dataset - Worked f'!A:E,5,FALSE)</f>
        <v>Premier III</v>
      </c>
      <c r="F1818" t="str">
        <f>VLOOKUP('Nikes Sales Dataset - Worked f'!A:A,'Nikes Sales Dataset - Worked f'!A:G,7,FALSE)</f>
        <v>M</v>
      </c>
      <c r="G1818" s="3">
        <f>VLOOKUP('Nikes Sales Dataset - Worked f'!A:A,'Nikes Sales Dataset - Worked f'!A:I,9,FALSE)</f>
        <v>0</v>
      </c>
      <c r="H1818" s="9">
        <f>VLOOKUP('Nikes Sales Dataset - Worked f'!A:A,'Nikes Sales Dataset - Worked f'!A:K,11,FALSE)</f>
        <v>7264.55</v>
      </c>
      <c r="I1818">
        <f>_xlfn.XLOOKUP('Cleaned and Transformed Dataset'!A:A,'Nikes Sales Dataset - Worked f'!A:A,'Nikes Sales Dataset - Worked f'!M:M)</f>
        <v>0</v>
      </c>
      <c r="J1818" s="9">
        <f>_xlfn.XLOOKUP(A:A,'Nikes Sales Dataset - Worked f'!A:A,'Nikes Sales Dataset - Worked f'!N:N)</f>
        <v>7264.55</v>
      </c>
      <c r="K1818" s="3">
        <f>_xlfn.XLOOKUP(A:A,'Nikes Sales Dataset - Worked f'!A:A,'Nikes Sales Dataset - Worked f'!P:P)</f>
        <v>0</v>
      </c>
      <c r="L1818" s="7" t="str">
        <f>VLOOKUP('Nikes Sales Dataset - Worked f'!A:A,'Nikes Sales Dataset - Worked f'!A:R,18,FALSE)</f>
        <v>Unknown Date</v>
      </c>
      <c r="M1818" s="7" t="str">
        <f>_xlfn.XLOOKUP(A:A,'Nikes Sales Dataset - Worked f'!A:A,'Nikes Sales Dataset - Worked f'!S:S)</f>
        <v>Unknown</v>
      </c>
      <c r="N1818" s="7" t="str">
        <f>_xlfn.XLOOKUP(A:A,'Nikes Sales Dataset - Worked f'!A:A,'Nikes Sales Dataset - Worked f'!T:T)</f>
        <v>Unknown</v>
      </c>
      <c r="O1818" t="str">
        <f>_xlfn.XLOOKUP(A:A,'Nikes Sales Dataset - Worked f'!A:A,'Nikes Sales Dataset - Worked f'!U:U)</f>
        <v>Online</v>
      </c>
      <c r="P1818" t="str">
        <f>_xlfn.XLOOKUP(A:A,'Nikes Sales Dataset - Worked f'!A:A,'Nikes Sales Dataset - Worked f'!W:W)</f>
        <v>Bangalore</v>
      </c>
      <c r="Q1818" s="9">
        <f>_xlfn.XLOOKUP(A:A,'Nikes Sales Dataset - Worked f'!A:A,'Nikes Sales Dataset - Worked f'!X:X)</f>
        <v>-406.85</v>
      </c>
    </row>
    <row r="1819" spans="1:17" x14ac:dyDescent="0.25">
      <c r="A1819" s="4">
        <v>3817</v>
      </c>
      <c r="B1819" t="str">
        <f>VLOOKUP('Nikes Sales Dataset - Worked f'!A:A,'Nikes Sales Dataset - Worked f'!A:B,2,FALSE)</f>
        <v>3817_20241030</v>
      </c>
      <c r="C1819" t="str">
        <f>VLOOKUP('Nikes Sales Dataset - Worked f'!A:A,'Nikes Sales Dataset - Worked f'!A:C,3,FALSE)</f>
        <v>Kids</v>
      </c>
      <c r="D1819" t="str">
        <f>VLOOKUP('Nikes Sales Dataset - Worked f'!A:A,'Nikes Sales Dataset - Worked f'!A:D,4,FALSE)</f>
        <v>Basketball</v>
      </c>
      <c r="E1819" t="str">
        <f>VLOOKUP('Nikes Sales Dataset - Worked f'!A:A,'Nikes Sales Dataset - Worked f'!A:E,5,FALSE)</f>
        <v>Kyrie Flytrap</v>
      </c>
      <c r="F1819" t="str">
        <f>VLOOKUP('Nikes Sales Dataset - Worked f'!A:A,'Nikes Sales Dataset - Worked f'!A:G,7,FALSE)</f>
        <v>XL</v>
      </c>
      <c r="G1819" s="3">
        <f>VLOOKUP('Nikes Sales Dataset - Worked f'!A:A,'Nikes Sales Dataset - Worked f'!A:I,9,FALSE)</f>
        <v>-1</v>
      </c>
      <c r="H1819" s="9">
        <f>VLOOKUP('Nikes Sales Dataset - Worked f'!A:A,'Nikes Sales Dataset - Worked f'!A:K,11,FALSE)</f>
        <v>6110.0300000000007</v>
      </c>
      <c r="I1819">
        <f>_xlfn.XLOOKUP('Cleaned and Transformed Dataset'!A:A,'Nikes Sales Dataset - Worked f'!A:A,'Nikes Sales Dataset - Worked f'!M:M)</f>
        <v>0.61</v>
      </c>
      <c r="J1819" s="9">
        <f>_xlfn.XLOOKUP(A:A,'Nikes Sales Dataset - Worked f'!A:A,'Nikes Sales Dataset - Worked f'!N:N)</f>
        <v>2382.9117000000001</v>
      </c>
      <c r="K1819" s="3">
        <f>_xlfn.XLOOKUP(A:A,'Nikes Sales Dataset - Worked f'!A:A,'Nikes Sales Dataset - Worked f'!P:P)</f>
        <v>-2382.9117000000001</v>
      </c>
      <c r="L1819" s="7">
        <f>VLOOKUP('Nikes Sales Dataset - Worked f'!A:A,'Nikes Sales Dataset - Worked f'!A:R,18,FALSE)</f>
        <v>45595</v>
      </c>
      <c r="M1819" s="7" t="str">
        <f>_xlfn.XLOOKUP(A:A,'Nikes Sales Dataset - Worked f'!A:A,'Nikes Sales Dataset - Worked f'!S:S)</f>
        <v>Oct</v>
      </c>
      <c r="N1819" s="7" t="str">
        <f>_xlfn.XLOOKUP(A:A,'Nikes Sales Dataset - Worked f'!A:A,'Nikes Sales Dataset - Worked f'!T:T)</f>
        <v>2024</v>
      </c>
      <c r="O1819" t="str">
        <f>_xlfn.XLOOKUP(A:A,'Nikes Sales Dataset - Worked f'!A:A,'Nikes Sales Dataset - Worked f'!U:U)</f>
        <v>Retail</v>
      </c>
      <c r="P1819" t="str">
        <f>_xlfn.XLOOKUP(A:A,'Nikes Sales Dataset - Worked f'!A:A,'Nikes Sales Dataset - Worked f'!W:W)</f>
        <v>Mumbai</v>
      </c>
      <c r="Q1819" s="9">
        <f>_xlfn.XLOOKUP(A:A,'Nikes Sales Dataset - Worked f'!A:A,'Nikes Sales Dataset - Worked f'!X:X)</f>
        <v>623.82000000000005</v>
      </c>
    </row>
    <row r="1820" spans="1:17" x14ac:dyDescent="0.25">
      <c r="A1820" s="4">
        <v>3818</v>
      </c>
      <c r="B1820" t="str">
        <f>VLOOKUP('Nikes Sales Dataset - Worked f'!A:A,'Nikes Sales Dataset - Worked f'!A:B,2,FALSE)</f>
        <v>3818_Unknown Date</v>
      </c>
      <c r="C1820" t="str">
        <f>VLOOKUP('Nikes Sales Dataset - Worked f'!A:A,'Nikes Sales Dataset - Worked f'!A:C,3,FALSE)</f>
        <v>Women</v>
      </c>
      <c r="D1820" t="str">
        <f>VLOOKUP('Nikes Sales Dataset - Worked f'!A:A,'Nikes Sales Dataset - Worked f'!A:D,4,FALSE)</f>
        <v>Basketball</v>
      </c>
      <c r="E1820" t="str">
        <f>VLOOKUP('Nikes Sales Dataset - Worked f'!A:A,'Nikes Sales Dataset - Worked f'!A:E,5,FALSE)</f>
        <v>LeBron 20</v>
      </c>
      <c r="F1820" t="str">
        <f>VLOOKUP('Nikes Sales Dataset - Worked f'!A:A,'Nikes Sales Dataset - Worked f'!A:G,7,FALSE)</f>
        <v>L</v>
      </c>
      <c r="G1820" s="3">
        <f>VLOOKUP('Nikes Sales Dataset - Worked f'!A:A,'Nikes Sales Dataset - Worked f'!A:I,9,FALSE)</f>
        <v>1</v>
      </c>
      <c r="H1820" s="9">
        <f>VLOOKUP('Nikes Sales Dataset - Worked f'!A:A,'Nikes Sales Dataset - Worked f'!A:K,11,FALSE)</f>
        <v>6110.0300000000007</v>
      </c>
      <c r="I1820">
        <f>_xlfn.XLOOKUP('Cleaned and Transformed Dataset'!A:A,'Nikes Sales Dataset - Worked f'!A:A,'Nikes Sales Dataset - Worked f'!M:M)</f>
        <v>1.08</v>
      </c>
      <c r="J1820" s="9">
        <f>_xlfn.XLOOKUP(A:A,'Nikes Sales Dataset - Worked f'!A:A,'Nikes Sales Dataset - Worked f'!N:N)</f>
        <v>-488.80240000000049</v>
      </c>
      <c r="K1820" s="3">
        <f>_xlfn.XLOOKUP(A:A,'Nikes Sales Dataset - Worked f'!A:A,'Nikes Sales Dataset - Worked f'!P:P)</f>
        <v>-488.80240000000049</v>
      </c>
      <c r="L1820" s="7" t="str">
        <f>VLOOKUP('Nikes Sales Dataset - Worked f'!A:A,'Nikes Sales Dataset - Worked f'!A:R,18,FALSE)</f>
        <v>Unknown Date</v>
      </c>
      <c r="M1820" s="7" t="str">
        <f>_xlfn.XLOOKUP(A:A,'Nikes Sales Dataset - Worked f'!A:A,'Nikes Sales Dataset - Worked f'!S:S)</f>
        <v>Unknown</v>
      </c>
      <c r="N1820" s="7" t="str">
        <f>_xlfn.XLOOKUP(A:A,'Nikes Sales Dataset - Worked f'!A:A,'Nikes Sales Dataset - Worked f'!T:T)</f>
        <v>Unknown</v>
      </c>
      <c r="O1820" t="str">
        <f>_xlfn.XLOOKUP(A:A,'Nikes Sales Dataset - Worked f'!A:A,'Nikes Sales Dataset - Worked f'!U:U)</f>
        <v>Retail</v>
      </c>
      <c r="P1820" t="str">
        <f>_xlfn.XLOOKUP(A:A,'Nikes Sales Dataset - Worked f'!A:A,'Nikes Sales Dataset - Worked f'!W:W)</f>
        <v>Pune</v>
      </c>
      <c r="Q1820" s="9">
        <f>_xlfn.XLOOKUP(A:A,'Nikes Sales Dataset - Worked f'!A:A,'Nikes Sales Dataset - Worked f'!X:X)</f>
        <v>1201.4100000000001</v>
      </c>
    </row>
    <row r="1821" spans="1:17" x14ac:dyDescent="0.25">
      <c r="A1821" s="4">
        <v>3819</v>
      </c>
      <c r="B1821" t="str">
        <f>VLOOKUP('Nikes Sales Dataset - Worked f'!A:A,'Nikes Sales Dataset - Worked f'!A:B,2,FALSE)</f>
        <v>3819_20250527</v>
      </c>
      <c r="C1821" t="str">
        <f>VLOOKUP('Nikes Sales Dataset - Worked f'!A:A,'Nikes Sales Dataset - Worked f'!A:C,3,FALSE)</f>
        <v>Kids</v>
      </c>
      <c r="D1821" t="str">
        <f>VLOOKUP('Nikes Sales Dataset - Worked f'!A:A,'Nikes Sales Dataset - Worked f'!A:D,4,FALSE)</f>
        <v>Basketball</v>
      </c>
      <c r="E1821" t="str">
        <f>VLOOKUP('Nikes Sales Dataset - Worked f'!A:A,'Nikes Sales Dataset - Worked f'!A:E,5,FALSE)</f>
        <v>Zoom Freak</v>
      </c>
      <c r="F1821" t="str">
        <f>VLOOKUP('Nikes Sales Dataset - Worked f'!A:A,'Nikes Sales Dataset - Worked f'!A:G,7,FALSE)</f>
        <v>M</v>
      </c>
      <c r="G1821" s="3">
        <f>VLOOKUP('Nikes Sales Dataset - Worked f'!A:A,'Nikes Sales Dataset - Worked f'!A:I,9,FALSE)</f>
        <v>3</v>
      </c>
      <c r="H1821" s="9">
        <f>VLOOKUP('Nikes Sales Dataset - Worked f'!A:A,'Nikes Sales Dataset - Worked f'!A:K,11,FALSE)</f>
        <v>7171.03</v>
      </c>
      <c r="I1821">
        <f>_xlfn.XLOOKUP('Cleaned and Transformed Dataset'!A:A,'Nikes Sales Dataset - Worked f'!A:A,'Nikes Sales Dataset - Worked f'!M:M)</f>
        <v>0</v>
      </c>
      <c r="J1821" s="9">
        <f>_xlfn.XLOOKUP(A:A,'Nikes Sales Dataset - Worked f'!A:A,'Nikes Sales Dataset - Worked f'!N:N)</f>
        <v>7171.03</v>
      </c>
      <c r="K1821" s="3">
        <f>_xlfn.XLOOKUP(A:A,'Nikes Sales Dataset - Worked f'!A:A,'Nikes Sales Dataset - Worked f'!P:P)</f>
        <v>21513.09</v>
      </c>
      <c r="L1821" s="7">
        <f>VLOOKUP('Nikes Sales Dataset - Worked f'!A:A,'Nikes Sales Dataset - Worked f'!A:R,18,FALSE)</f>
        <v>45804</v>
      </c>
      <c r="M1821" s="7" t="str">
        <f>_xlfn.XLOOKUP(A:A,'Nikes Sales Dataset - Worked f'!A:A,'Nikes Sales Dataset - Worked f'!S:S)</f>
        <v>May</v>
      </c>
      <c r="N1821" s="7" t="str">
        <f>_xlfn.XLOOKUP(A:A,'Nikes Sales Dataset - Worked f'!A:A,'Nikes Sales Dataset - Worked f'!T:T)</f>
        <v>2025</v>
      </c>
      <c r="O1821" t="str">
        <f>_xlfn.XLOOKUP(A:A,'Nikes Sales Dataset - Worked f'!A:A,'Nikes Sales Dataset - Worked f'!U:U)</f>
        <v>Retail</v>
      </c>
      <c r="P1821" t="str">
        <f>_xlfn.XLOOKUP(A:A,'Nikes Sales Dataset - Worked f'!A:A,'Nikes Sales Dataset - Worked f'!W:W)</f>
        <v>Kolkata</v>
      </c>
      <c r="Q1821" s="9">
        <f>_xlfn.XLOOKUP(A:A,'Nikes Sales Dataset - Worked f'!A:A,'Nikes Sales Dataset - Worked f'!X:X)</f>
        <v>2723</v>
      </c>
    </row>
    <row r="1822" spans="1:17" x14ac:dyDescent="0.25">
      <c r="A1822" s="4">
        <v>3820</v>
      </c>
      <c r="B1822" t="str">
        <f>VLOOKUP('Nikes Sales Dataset - Worked f'!A:A,'Nikes Sales Dataset - Worked f'!A:B,2,FALSE)</f>
        <v>3820_20250204</v>
      </c>
      <c r="C1822" t="str">
        <f>VLOOKUP('Nikes Sales Dataset - Worked f'!A:A,'Nikes Sales Dataset - Worked f'!A:C,3,FALSE)</f>
        <v>Men</v>
      </c>
      <c r="D1822" t="str">
        <f>VLOOKUP('Nikes Sales Dataset - Worked f'!A:A,'Nikes Sales Dataset - Worked f'!A:D,4,FALSE)</f>
        <v>Training</v>
      </c>
      <c r="E1822" t="str">
        <f>VLOOKUP('Nikes Sales Dataset - Worked f'!A:A,'Nikes Sales Dataset - Worked f'!A:E,5,FALSE)</f>
        <v>Flex Trainer</v>
      </c>
      <c r="F1822" t="str">
        <f>VLOOKUP('Nikes Sales Dataset - Worked f'!A:A,'Nikes Sales Dataset - Worked f'!A:G,7,FALSE)</f>
        <v>XL</v>
      </c>
      <c r="G1822" s="3">
        <f>VLOOKUP('Nikes Sales Dataset - Worked f'!A:A,'Nikes Sales Dataset - Worked f'!A:I,9,FALSE)</f>
        <v>1</v>
      </c>
      <c r="H1822" s="9">
        <f>VLOOKUP('Nikes Sales Dataset - Worked f'!A:A,'Nikes Sales Dataset - Worked f'!A:K,11,FALSE)</f>
        <v>6110.0300000000007</v>
      </c>
      <c r="I1822">
        <f>_xlfn.XLOOKUP('Cleaned and Transformed Dataset'!A:A,'Nikes Sales Dataset - Worked f'!A:A,'Nikes Sales Dataset - Worked f'!M:M)</f>
        <v>0</v>
      </c>
      <c r="J1822" s="9">
        <f>_xlfn.XLOOKUP(A:A,'Nikes Sales Dataset - Worked f'!A:A,'Nikes Sales Dataset - Worked f'!N:N)</f>
        <v>6110.0300000000007</v>
      </c>
      <c r="K1822" s="3">
        <f>_xlfn.XLOOKUP(A:A,'Nikes Sales Dataset - Worked f'!A:A,'Nikes Sales Dataset - Worked f'!P:P)</f>
        <v>6110.0300000000007</v>
      </c>
      <c r="L1822" s="7">
        <f>VLOOKUP('Nikes Sales Dataset - Worked f'!A:A,'Nikes Sales Dataset - Worked f'!A:R,18,FALSE)</f>
        <v>45692</v>
      </c>
      <c r="M1822" s="7" t="str">
        <f>_xlfn.XLOOKUP(A:A,'Nikes Sales Dataset - Worked f'!A:A,'Nikes Sales Dataset - Worked f'!S:S)</f>
        <v>Feb</v>
      </c>
      <c r="N1822" s="7" t="str">
        <f>_xlfn.XLOOKUP(A:A,'Nikes Sales Dataset - Worked f'!A:A,'Nikes Sales Dataset - Worked f'!T:T)</f>
        <v>2025</v>
      </c>
      <c r="O1822" t="str">
        <f>_xlfn.XLOOKUP(A:A,'Nikes Sales Dataset - Worked f'!A:A,'Nikes Sales Dataset - Worked f'!U:U)</f>
        <v>Retail</v>
      </c>
      <c r="P1822" t="str">
        <f>_xlfn.XLOOKUP(A:A,'Nikes Sales Dataset - Worked f'!A:A,'Nikes Sales Dataset - Worked f'!W:W)</f>
        <v>Mumbai</v>
      </c>
      <c r="Q1822" s="9">
        <f>_xlfn.XLOOKUP(A:A,'Nikes Sales Dataset - Worked f'!A:A,'Nikes Sales Dataset - Worked f'!X:X)</f>
        <v>3505.71</v>
      </c>
    </row>
    <row r="1823" spans="1:17" x14ac:dyDescent="0.25">
      <c r="A1823" s="4">
        <v>3821</v>
      </c>
      <c r="B1823" t="str">
        <f>VLOOKUP('Nikes Sales Dataset - Worked f'!A:A,'Nikes Sales Dataset - Worked f'!A:B,2,FALSE)</f>
        <v>3821_20241019</v>
      </c>
      <c r="C1823" t="str">
        <f>VLOOKUP('Nikes Sales Dataset - Worked f'!A:A,'Nikes Sales Dataset - Worked f'!A:C,3,FALSE)</f>
        <v>Women</v>
      </c>
      <c r="D1823" t="str">
        <f>VLOOKUP('Nikes Sales Dataset - Worked f'!A:A,'Nikes Sales Dataset - Worked f'!A:D,4,FALSE)</f>
        <v>Lifestyle</v>
      </c>
      <c r="E1823" t="str">
        <f>VLOOKUP('Nikes Sales Dataset - Worked f'!A:A,'Nikes Sales Dataset - Worked f'!A:E,5,FALSE)</f>
        <v>Air Force 1</v>
      </c>
      <c r="F1823" t="str">
        <f>VLOOKUP('Nikes Sales Dataset - Worked f'!A:A,'Nikes Sales Dataset - Worked f'!A:G,7,FALSE)</f>
        <v>L</v>
      </c>
      <c r="G1823" s="3">
        <f>VLOOKUP('Nikes Sales Dataset - Worked f'!A:A,'Nikes Sales Dataset - Worked f'!A:I,9,FALSE)</f>
        <v>-1</v>
      </c>
      <c r="H1823" s="9">
        <f>VLOOKUP('Nikes Sales Dataset - Worked f'!A:A,'Nikes Sales Dataset - Worked f'!A:K,11,FALSE)</f>
        <v>7539.55</v>
      </c>
      <c r="I1823">
        <f>_xlfn.XLOOKUP('Cleaned and Transformed Dataset'!A:A,'Nikes Sales Dataset - Worked f'!A:A,'Nikes Sales Dataset - Worked f'!M:M)</f>
        <v>0</v>
      </c>
      <c r="J1823" s="9">
        <f>_xlfn.XLOOKUP(A:A,'Nikes Sales Dataset - Worked f'!A:A,'Nikes Sales Dataset - Worked f'!N:N)</f>
        <v>7539.55</v>
      </c>
      <c r="K1823" s="3">
        <f>_xlfn.XLOOKUP(A:A,'Nikes Sales Dataset - Worked f'!A:A,'Nikes Sales Dataset - Worked f'!P:P)</f>
        <v>-7539.55</v>
      </c>
      <c r="L1823" s="7">
        <f>VLOOKUP('Nikes Sales Dataset - Worked f'!A:A,'Nikes Sales Dataset - Worked f'!A:R,18,FALSE)</f>
        <v>45584</v>
      </c>
      <c r="M1823" s="7" t="str">
        <f>_xlfn.XLOOKUP(A:A,'Nikes Sales Dataset - Worked f'!A:A,'Nikes Sales Dataset - Worked f'!S:S)</f>
        <v>Oct</v>
      </c>
      <c r="N1823" s="7" t="str">
        <f>_xlfn.XLOOKUP(A:A,'Nikes Sales Dataset - Worked f'!A:A,'Nikes Sales Dataset - Worked f'!T:T)</f>
        <v>2024</v>
      </c>
      <c r="O1823" t="str">
        <f>_xlfn.XLOOKUP(A:A,'Nikes Sales Dataset - Worked f'!A:A,'Nikes Sales Dataset - Worked f'!U:U)</f>
        <v>Retail</v>
      </c>
      <c r="P1823" t="str">
        <f>_xlfn.XLOOKUP(A:A,'Nikes Sales Dataset - Worked f'!A:A,'Nikes Sales Dataset - Worked f'!W:W)</f>
        <v>Kolkata</v>
      </c>
      <c r="Q1823" s="9">
        <f>_xlfn.XLOOKUP(A:A,'Nikes Sales Dataset - Worked f'!A:A,'Nikes Sales Dataset - Worked f'!X:X)</f>
        <v>-17.8</v>
      </c>
    </row>
    <row r="1824" spans="1:17" x14ac:dyDescent="0.25">
      <c r="A1824" s="4">
        <v>3822</v>
      </c>
      <c r="B1824" t="str">
        <f>VLOOKUP('Nikes Sales Dataset - Worked f'!A:A,'Nikes Sales Dataset - Worked f'!A:B,2,FALSE)</f>
        <v>3822_Unknown Date</v>
      </c>
      <c r="C1824" t="str">
        <f>VLOOKUP('Nikes Sales Dataset - Worked f'!A:A,'Nikes Sales Dataset - Worked f'!A:C,3,FALSE)</f>
        <v>Kids</v>
      </c>
      <c r="D1824" t="str">
        <f>VLOOKUP('Nikes Sales Dataset - Worked f'!A:A,'Nikes Sales Dataset - Worked f'!A:D,4,FALSE)</f>
        <v>Basketball</v>
      </c>
      <c r="E1824" t="str">
        <f>VLOOKUP('Nikes Sales Dataset - Worked f'!A:A,'Nikes Sales Dataset - Worked f'!A:E,5,FALSE)</f>
        <v>LeBron 20</v>
      </c>
      <c r="F1824" t="str">
        <f>VLOOKUP('Nikes Sales Dataset - Worked f'!A:A,'Nikes Sales Dataset - Worked f'!A:G,7,FALSE)</f>
        <v>M</v>
      </c>
      <c r="G1824" s="3">
        <f>VLOOKUP('Nikes Sales Dataset - Worked f'!A:A,'Nikes Sales Dataset - Worked f'!A:I,9,FALSE)</f>
        <v>1</v>
      </c>
      <c r="H1824" s="9">
        <f>VLOOKUP('Nikes Sales Dataset - Worked f'!A:A,'Nikes Sales Dataset - Worked f'!A:K,11,FALSE)</f>
        <v>4017.71</v>
      </c>
      <c r="I1824">
        <f>_xlfn.XLOOKUP('Cleaned and Transformed Dataset'!A:A,'Nikes Sales Dataset - Worked f'!A:A,'Nikes Sales Dataset - Worked f'!M:M)</f>
        <v>0</v>
      </c>
      <c r="J1824" s="9">
        <f>_xlfn.XLOOKUP(A:A,'Nikes Sales Dataset - Worked f'!A:A,'Nikes Sales Dataset - Worked f'!N:N)</f>
        <v>4017.71</v>
      </c>
      <c r="K1824" s="3">
        <f>_xlfn.XLOOKUP(A:A,'Nikes Sales Dataset - Worked f'!A:A,'Nikes Sales Dataset - Worked f'!P:P)</f>
        <v>4017.71</v>
      </c>
      <c r="L1824" s="7" t="str">
        <f>VLOOKUP('Nikes Sales Dataset - Worked f'!A:A,'Nikes Sales Dataset - Worked f'!A:R,18,FALSE)</f>
        <v>Unknown Date</v>
      </c>
      <c r="M1824" s="7" t="str">
        <f>_xlfn.XLOOKUP(A:A,'Nikes Sales Dataset - Worked f'!A:A,'Nikes Sales Dataset - Worked f'!S:S)</f>
        <v>Unknown</v>
      </c>
      <c r="N1824" s="7" t="str">
        <f>_xlfn.XLOOKUP(A:A,'Nikes Sales Dataset - Worked f'!A:A,'Nikes Sales Dataset - Worked f'!T:T)</f>
        <v>Unknown</v>
      </c>
      <c r="O1824" t="str">
        <f>_xlfn.XLOOKUP(A:A,'Nikes Sales Dataset - Worked f'!A:A,'Nikes Sales Dataset - Worked f'!U:U)</f>
        <v>Online</v>
      </c>
      <c r="P1824" t="str">
        <f>_xlfn.XLOOKUP(A:A,'Nikes Sales Dataset - Worked f'!A:A,'Nikes Sales Dataset - Worked f'!W:W)</f>
        <v>Pune</v>
      </c>
      <c r="Q1824" s="9">
        <f>_xlfn.XLOOKUP(A:A,'Nikes Sales Dataset - Worked f'!A:A,'Nikes Sales Dataset - Worked f'!X:X)</f>
        <v>368.32</v>
      </c>
    </row>
    <row r="1825" spans="1:17" x14ac:dyDescent="0.25">
      <c r="A1825" s="4">
        <v>3823</v>
      </c>
      <c r="B1825" t="str">
        <f>VLOOKUP('Nikes Sales Dataset - Worked f'!A:A,'Nikes Sales Dataset - Worked f'!A:B,2,FALSE)</f>
        <v>3823_Unknown Date</v>
      </c>
      <c r="C1825" t="str">
        <f>VLOOKUP('Nikes Sales Dataset - Worked f'!A:A,'Nikes Sales Dataset - Worked f'!A:C,3,FALSE)</f>
        <v>Men</v>
      </c>
      <c r="D1825" t="str">
        <f>VLOOKUP('Nikes Sales Dataset - Worked f'!A:A,'Nikes Sales Dataset - Worked f'!A:D,4,FALSE)</f>
        <v>Running</v>
      </c>
      <c r="E1825" t="str">
        <f>VLOOKUP('Nikes Sales Dataset - Worked f'!A:A,'Nikes Sales Dataset - Worked f'!A:E,5,FALSE)</f>
        <v>Air Zoom</v>
      </c>
      <c r="F1825" t="str">
        <f>VLOOKUP('Nikes Sales Dataset - Worked f'!A:A,'Nikes Sales Dataset - Worked f'!A:G,7,FALSE)</f>
        <v>L</v>
      </c>
      <c r="G1825" s="3">
        <f>VLOOKUP('Nikes Sales Dataset - Worked f'!A:A,'Nikes Sales Dataset - Worked f'!A:I,9,FALSE)</f>
        <v>-1</v>
      </c>
      <c r="H1825" s="9">
        <f>VLOOKUP('Nikes Sales Dataset - Worked f'!A:A,'Nikes Sales Dataset - Worked f'!A:K,11,FALSE)</f>
        <v>6110.0300000000007</v>
      </c>
      <c r="I1825">
        <f>_xlfn.XLOOKUP('Cleaned and Transformed Dataset'!A:A,'Nikes Sales Dataset - Worked f'!A:A,'Nikes Sales Dataset - Worked f'!M:M)</f>
        <v>0.14000000000000001</v>
      </c>
      <c r="J1825" s="9">
        <f>_xlfn.XLOOKUP(A:A,'Nikes Sales Dataset - Worked f'!A:A,'Nikes Sales Dataset - Worked f'!N:N)</f>
        <v>5254.6258000000007</v>
      </c>
      <c r="K1825" s="3">
        <f>_xlfn.XLOOKUP(A:A,'Nikes Sales Dataset - Worked f'!A:A,'Nikes Sales Dataset - Worked f'!P:P)</f>
        <v>-5254.6258000000007</v>
      </c>
      <c r="L1825" s="7" t="str">
        <f>VLOOKUP('Nikes Sales Dataset - Worked f'!A:A,'Nikes Sales Dataset - Worked f'!A:R,18,FALSE)</f>
        <v>Unknown Date</v>
      </c>
      <c r="M1825" s="7" t="str">
        <f>_xlfn.XLOOKUP(A:A,'Nikes Sales Dataset - Worked f'!A:A,'Nikes Sales Dataset - Worked f'!S:S)</f>
        <v>Unknown</v>
      </c>
      <c r="N1825" s="7" t="str">
        <f>_xlfn.XLOOKUP(A:A,'Nikes Sales Dataset - Worked f'!A:A,'Nikes Sales Dataset - Worked f'!T:T)</f>
        <v>Unknown</v>
      </c>
      <c r="O1825" t="str">
        <f>_xlfn.XLOOKUP(A:A,'Nikes Sales Dataset - Worked f'!A:A,'Nikes Sales Dataset - Worked f'!U:U)</f>
        <v>Online</v>
      </c>
      <c r="P1825" t="str">
        <f>_xlfn.XLOOKUP(A:A,'Nikes Sales Dataset - Worked f'!A:A,'Nikes Sales Dataset - Worked f'!W:W)</f>
        <v>Bangalore</v>
      </c>
      <c r="Q1825" s="9">
        <f>_xlfn.XLOOKUP(A:A,'Nikes Sales Dataset - Worked f'!A:A,'Nikes Sales Dataset - Worked f'!X:X)</f>
        <v>531.92999999999995</v>
      </c>
    </row>
    <row r="1826" spans="1:17" x14ac:dyDescent="0.25">
      <c r="A1826" s="4">
        <v>3824</v>
      </c>
      <c r="B1826" t="str">
        <f>VLOOKUP('Nikes Sales Dataset - Worked f'!A:A,'Nikes Sales Dataset - Worked f'!A:B,2,FALSE)</f>
        <v>3824_20241123</v>
      </c>
      <c r="C1826" t="str">
        <f>VLOOKUP('Nikes Sales Dataset - Worked f'!A:A,'Nikes Sales Dataset - Worked f'!A:C,3,FALSE)</f>
        <v>Kids</v>
      </c>
      <c r="D1826" t="str">
        <f>VLOOKUP('Nikes Sales Dataset - Worked f'!A:A,'Nikes Sales Dataset - Worked f'!A:D,4,FALSE)</f>
        <v>Running</v>
      </c>
      <c r="E1826" t="str">
        <f>VLOOKUP('Nikes Sales Dataset - Worked f'!A:A,'Nikes Sales Dataset - Worked f'!A:E,5,FALSE)</f>
        <v>Free RN</v>
      </c>
      <c r="F1826" t="str">
        <f>VLOOKUP('Nikes Sales Dataset - Worked f'!A:A,'Nikes Sales Dataset - Worked f'!A:G,7,FALSE)</f>
        <v>L</v>
      </c>
      <c r="G1826" s="3">
        <f>VLOOKUP('Nikes Sales Dataset - Worked f'!A:A,'Nikes Sales Dataset - Worked f'!A:I,9,FALSE)</f>
        <v>1</v>
      </c>
      <c r="H1826" s="9">
        <f>VLOOKUP('Nikes Sales Dataset - Worked f'!A:A,'Nikes Sales Dataset - Worked f'!A:K,11,FALSE)</f>
        <v>6110.0300000000007</v>
      </c>
      <c r="I1826">
        <f>_xlfn.XLOOKUP('Cleaned and Transformed Dataset'!A:A,'Nikes Sales Dataset - Worked f'!A:A,'Nikes Sales Dataset - Worked f'!M:M)</f>
        <v>0</v>
      </c>
      <c r="J1826" s="9">
        <f>_xlfn.XLOOKUP(A:A,'Nikes Sales Dataset - Worked f'!A:A,'Nikes Sales Dataset - Worked f'!N:N)</f>
        <v>6110.0300000000007</v>
      </c>
      <c r="K1826" s="3">
        <f>_xlfn.XLOOKUP(A:A,'Nikes Sales Dataset - Worked f'!A:A,'Nikes Sales Dataset - Worked f'!P:P)</f>
        <v>6110.0300000000007</v>
      </c>
      <c r="L1826" s="7">
        <f>VLOOKUP('Nikes Sales Dataset - Worked f'!A:A,'Nikes Sales Dataset - Worked f'!A:R,18,FALSE)</f>
        <v>45619</v>
      </c>
      <c r="M1826" s="7" t="str">
        <f>_xlfn.XLOOKUP(A:A,'Nikes Sales Dataset - Worked f'!A:A,'Nikes Sales Dataset - Worked f'!S:S)</f>
        <v>Nov</v>
      </c>
      <c r="N1826" s="7" t="str">
        <f>_xlfn.XLOOKUP(A:A,'Nikes Sales Dataset - Worked f'!A:A,'Nikes Sales Dataset - Worked f'!T:T)</f>
        <v>2024</v>
      </c>
      <c r="O1826" t="str">
        <f>_xlfn.XLOOKUP(A:A,'Nikes Sales Dataset - Worked f'!A:A,'Nikes Sales Dataset - Worked f'!U:U)</f>
        <v>Retail</v>
      </c>
      <c r="P1826" t="str">
        <f>_xlfn.XLOOKUP(A:A,'Nikes Sales Dataset - Worked f'!A:A,'Nikes Sales Dataset - Worked f'!W:W)</f>
        <v>Hyderabad</v>
      </c>
      <c r="Q1826" s="9">
        <f>_xlfn.XLOOKUP(A:A,'Nikes Sales Dataset - Worked f'!A:A,'Nikes Sales Dataset - Worked f'!X:X)</f>
        <v>3501.41</v>
      </c>
    </row>
    <row r="1827" spans="1:17" x14ac:dyDescent="0.25">
      <c r="A1827" s="4">
        <v>3825</v>
      </c>
      <c r="B1827" t="str">
        <f>VLOOKUP('Nikes Sales Dataset - Worked f'!A:A,'Nikes Sales Dataset - Worked f'!A:B,2,FALSE)</f>
        <v>3825_20250401</v>
      </c>
      <c r="C1827" t="str">
        <f>VLOOKUP('Nikes Sales Dataset - Worked f'!A:A,'Nikes Sales Dataset - Worked f'!A:C,3,FALSE)</f>
        <v>Kids</v>
      </c>
      <c r="D1827" t="str">
        <f>VLOOKUP('Nikes Sales Dataset - Worked f'!A:A,'Nikes Sales Dataset - Worked f'!A:D,4,FALSE)</f>
        <v>Basketball</v>
      </c>
      <c r="E1827" t="str">
        <f>VLOOKUP('Nikes Sales Dataset - Worked f'!A:A,'Nikes Sales Dataset - Worked f'!A:E,5,FALSE)</f>
        <v>LeBron 20</v>
      </c>
      <c r="F1827" t="str">
        <f>VLOOKUP('Nikes Sales Dataset - Worked f'!A:A,'Nikes Sales Dataset - Worked f'!A:G,7,FALSE)</f>
        <v>M</v>
      </c>
      <c r="G1827" s="3">
        <f>VLOOKUP('Nikes Sales Dataset - Worked f'!A:A,'Nikes Sales Dataset - Worked f'!A:I,9,FALSE)</f>
        <v>1</v>
      </c>
      <c r="H1827" s="9">
        <f>VLOOKUP('Nikes Sales Dataset - Worked f'!A:A,'Nikes Sales Dataset - Worked f'!A:K,11,FALSE)</f>
        <v>6110.0300000000007</v>
      </c>
      <c r="I1827">
        <f>_xlfn.XLOOKUP('Cleaned and Transformed Dataset'!A:A,'Nikes Sales Dataset - Worked f'!A:A,'Nikes Sales Dataset - Worked f'!M:M)</f>
        <v>0.63</v>
      </c>
      <c r="J1827" s="9">
        <f>_xlfn.XLOOKUP(A:A,'Nikes Sales Dataset - Worked f'!A:A,'Nikes Sales Dataset - Worked f'!N:N)</f>
        <v>2260.7111000000004</v>
      </c>
      <c r="K1827" s="3">
        <f>_xlfn.XLOOKUP(A:A,'Nikes Sales Dataset - Worked f'!A:A,'Nikes Sales Dataset - Worked f'!P:P)</f>
        <v>2260.7111000000004</v>
      </c>
      <c r="L1827" s="7">
        <f>VLOOKUP('Nikes Sales Dataset - Worked f'!A:A,'Nikes Sales Dataset - Worked f'!A:R,18,FALSE)</f>
        <v>45748</v>
      </c>
      <c r="M1827" s="7" t="str">
        <f>_xlfn.XLOOKUP(A:A,'Nikes Sales Dataset - Worked f'!A:A,'Nikes Sales Dataset - Worked f'!S:S)</f>
        <v>Apr</v>
      </c>
      <c r="N1827" s="7" t="str">
        <f>_xlfn.XLOOKUP(A:A,'Nikes Sales Dataset - Worked f'!A:A,'Nikes Sales Dataset - Worked f'!T:T)</f>
        <v>2025</v>
      </c>
      <c r="O1827" t="str">
        <f>_xlfn.XLOOKUP(A:A,'Nikes Sales Dataset - Worked f'!A:A,'Nikes Sales Dataset - Worked f'!U:U)</f>
        <v>Retail</v>
      </c>
      <c r="P1827" t="str">
        <f>_xlfn.XLOOKUP(A:A,'Nikes Sales Dataset - Worked f'!A:A,'Nikes Sales Dataset - Worked f'!W:W)</f>
        <v>Kolkata</v>
      </c>
      <c r="Q1827" s="9">
        <f>_xlfn.XLOOKUP(A:A,'Nikes Sales Dataset - Worked f'!A:A,'Nikes Sales Dataset - Worked f'!X:X)</f>
        <v>3290.66</v>
      </c>
    </row>
    <row r="1828" spans="1:17" x14ac:dyDescent="0.25">
      <c r="A1828" s="4">
        <v>3826</v>
      </c>
      <c r="B1828" t="str">
        <f>VLOOKUP('Nikes Sales Dataset - Worked f'!A:A,'Nikes Sales Dataset - Worked f'!A:B,2,FALSE)</f>
        <v>3826_20241008</v>
      </c>
      <c r="C1828" t="str">
        <f>VLOOKUP('Nikes Sales Dataset - Worked f'!A:A,'Nikes Sales Dataset - Worked f'!A:C,3,FALSE)</f>
        <v>Men</v>
      </c>
      <c r="D1828" t="str">
        <f>VLOOKUP('Nikes Sales Dataset - Worked f'!A:A,'Nikes Sales Dataset - Worked f'!A:D,4,FALSE)</f>
        <v>Lifestyle</v>
      </c>
      <c r="E1828" t="str">
        <f>VLOOKUP('Nikes Sales Dataset - Worked f'!A:A,'Nikes Sales Dataset - Worked f'!A:E,5,FALSE)</f>
        <v>Waffle One</v>
      </c>
      <c r="F1828" t="str">
        <f>VLOOKUP('Nikes Sales Dataset - Worked f'!A:A,'Nikes Sales Dataset - Worked f'!A:G,7,FALSE)</f>
        <v>XL</v>
      </c>
      <c r="G1828" s="3">
        <f>VLOOKUP('Nikes Sales Dataset - Worked f'!A:A,'Nikes Sales Dataset - Worked f'!A:I,9,FALSE)</f>
        <v>1</v>
      </c>
      <c r="H1828" s="9">
        <f>VLOOKUP('Nikes Sales Dataset - Worked f'!A:A,'Nikes Sales Dataset - Worked f'!A:K,11,FALSE)</f>
        <v>6598.54</v>
      </c>
      <c r="I1828">
        <f>_xlfn.XLOOKUP('Cleaned and Transformed Dataset'!A:A,'Nikes Sales Dataset - Worked f'!A:A,'Nikes Sales Dataset - Worked f'!M:M)</f>
        <v>0</v>
      </c>
      <c r="J1828" s="9">
        <f>_xlfn.XLOOKUP(A:A,'Nikes Sales Dataset - Worked f'!A:A,'Nikes Sales Dataset - Worked f'!N:N)</f>
        <v>6598.54</v>
      </c>
      <c r="K1828" s="3">
        <f>_xlfn.XLOOKUP(A:A,'Nikes Sales Dataset - Worked f'!A:A,'Nikes Sales Dataset - Worked f'!P:P)</f>
        <v>6598.54</v>
      </c>
      <c r="L1828" s="7">
        <f>VLOOKUP('Nikes Sales Dataset - Worked f'!A:A,'Nikes Sales Dataset - Worked f'!A:R,18,FALSE)</f>
        <v>45573</v>
      </c>
      <c r="M1828" s="7" t="str">
        <f>_xlfn.XLOOKUP(A:A,'Nikes Sales Dataset - Worked f'!A:A,'Nikes Sales Dataset - Worked f'!S:S)</f>
        <v>Oct</v>
      </c>
      <c r="N1828" s="7" t="str">
        <f>_xlfn.XLOOKUP(A:A,'Nikes Sales Dataset - Worked f'!A:A,'Nikes Sales Dataset - Worked f'!T:T)</f>
        <v>2024</v>
      </c>
      <c r="O1828" t="str">
        <f>_xlfn.XLOOKUP(A:A,'Nikes Sales Dataset - Worked f'!A:A,'Nikes Sales Dataset - Worked f'!U:U)</f>
        <v>Retail</v>
      </c>
      <c r="P1828" t="str">
        <f>_xlfn.XLOOKUP(A:A,'Nikes Sales Dataset - Worked f'!A:A,'Nikes Sales Dataset - Worked f'!W:W)</f>
        <v>Mumbai</v>
      </c>
      <c r="Q1828" s="9">
        <f>_xlfn.XLOOKUP(A:A,'Nikes Sales Dataset - Worked f'!A:A,'Nikes Sales Dataset - Worked f'!X:X)</f>
        <v>314.89999999999998</v>
      </c>
    </row>
    <row r="1829" spans="1:17" x14ac:dyDescent="0.25">
      <c r="A1829" s="4">
        <v>3827</v>
      </c>
      <c r="B1829" t="str">
        <f>VLOOKUP('Nikes Sales Dataset - Worked f'!A:A,'Nikes Sales Dataset - Worked f'!A:B,2,FALSE)</f>
        <v>3827_Unknown Date</v>
      </c>
      <c r="C1829" t="str">
        <f>VLOOKUP('Nikes Sales Dataset - Worked f'!A:A,'Nikes Sales Dataset - Worked f'!A:C,3,FALSE)</f>
        <v>Kids</v>
      </c>
      <c r="D1829" t="str">
        <f>VLOOKUP('Nikes Sales Dataset - Worked f'!A:A,'Nikes Sales Dataset - Worked f'!A:D,4,FALSE)</f>
        <v>Soccer</v>
      </c>
      <c r="E1829" t="str">
        <f>VLOOKUP('Nikes Sales Dataset - Worked f'!A:A,'Nikes Sales Dataset - Worked f'!A:E,5,FALSE)</f>
        <v>Phantom GT</v>
      </c>
      <c r="F1829" t="str">
        <f>VLOOKUP('Nikes Sales Dataset - Worked f'!A:A,'Nikes Sales Dataset - Worked f'!A:G,7,FALSE)</f>
        <v>M</v>
      </c>
      <c r="G1829" s="3">
        <f>VLOOKUP('Nikes Sales Dataset - Worked f'!A:A,'Nikes Sales Dataset - Worked f'!A:I,9,FALSE)</f>
        <v>2</v>
      </c>
      <c r="H1829" s="9">
        <f>VLOOKUP('Nikes Sales Dataset - Worked f'!A:A,'Nikes Sales Dataset - Worked f'!A:K,11,FALSE)</f>
        <v>6110.0300000000007</v>
      </c>
      <c r="I1829">
        <f>_xlfn.XLOOKUP('Cleaned and Transformed Dataset'!A:A,'Nikes Sales Dataset - Worked f'!A:A,'Nikes Sales Dataset - Worked f'!M:M)</f>
        <v>0</v>
      </c>
      <c r="J1829" s="9">
        <f>_xlfn.XLOOKUP(A:A,'Nikes Sales Dataset - Worked f'!A:A,'Nikes Sales Dataset - Worked f'!N:N)</f>
        <v>6110.0300000000007</v>
      </c>
      <c r="K1829" s="3">
        <f>_xlfn.XLOOKUP(A:A,'Nikes Sales Dataset - Worked f'!A:A,'Nikes Sales Dataset - Worked f'!P:P)</f>
        <v>12220.060000000001</v>
      </c>
      <c r="L1829" s="7" t="str">
        <f>VLOOKUP('Nikes Sales Dataset - Worked f'!A:A,'Nikes Sales Dataset - Worked f'!A:R,18,FALSE)</f>
        <v>Unknown Date</v>
      </c>
      <c r="M1829" s="7" t="str">
        <f>_xlfn.XLOOKUP(A:A,'Nikes Sales Dataset - Worked f'!A:A,'Nikes Sales Dataset - Worked f'!S:S)</f>
        <v>Unknown</v>
      </c>
      <c r="N1829" s="7" t="str">
        <f>_xlfn.XLOOKUP(A:A,'Nikes Sales Dataset - Worked f'!A:A,'Nikes Sales Dataset - Worked f'!T:T)</f>
        <v>Unknown</v>
      </c>
      <c r="O1829" t="str">
        <f>_xlfn.XLOOKUP(A:A,'Nikes Sales Dataset - Worked f'!A:A,'Nikes Sales Dataset - Worked f'!U:U)</f>
        <v>Online</v>
      </c>
      <c r="P1829" t="str">
        <f>_xlfn.XLOOKUP(A:A,'Nikes Sales Dataset - Worked f'!A:A,'Nikes Sales Dataset - Worked f'!W:W)</f>
        <v>Delhi</v>
      </c>
      <c r="Q1829" s="9">
        <f>_xlfn.XLOOKUP(A:A,'Nikes Sales Dataset - Worked f'!A:A,'Nikes Sales Dataset - Worked f'!X:X)</f>
        <v>-356.71</v>
      </c>
    </row>
    <row r="1830" spans="1:17" x14ac:dyDescent="0.25">
      <c r="A1830" s="4">
        <v>3828</v>
      </c>
      <c r="B1830" t="str">
        <f>VLOOKUP('Nikes Sales Dataset - Worked f'!A:A,'Nikes Sales Dataset - Worked f'!A:B,2,FALSE)</f>
        <v>3828_20241220</v>
      </c>
      <c r="C1830" t="str">
        <f>VLOOKUP('Nikes Sales Dataset - Worked f'!A:A,'Nikes Sales Dataset - Worked f'!A:C,3,FALSE)</f>
        <v>Men</v>
      </c>
      <c r="D1830" t="str">
        <f>VLOOKUP('Nikes Sales Dataset - Worked f'!A:A,'Nikes Sales Dataset - Worked f'!A:D,4,FALSE)</f>
        <v>Basketball</v>
      </c>
      <c r="E1830" t="str">
        <f>VLOOKUP('Nikes Sales Dataset - Worked f'!A:A,'Nikes Sales Dataset - Worked f'!A:E,5,FALSE)</f>
        <v>Air Jordan</v>
      </c>
      <c r="F1830" t="str">
        <f>VLOOKUP('Nikes Sales Dataset - Worked f'!A:A,'Nikes Sales Dataset - Worked f'!A:G,7,FALSE)</f>
        <v>XL</v>
      </c>
      <c r="G1830" s="3">
        <f>VLOOKUP('Nikes Sales Dataset - Worked f'!A:A,'Nikes Sales Dataset - Worked f'!A:I,9,FALSE)</f>
        <v>1</v>
      </c>
      <c r="H1830" s="9">
        <f>VLOOKUP('Nikes Sales Dataset - Worked f'!A:A,'Nikes Sales Dataset - Worked f'!A:K,11,FALSE)</f>
        <v>3208.18</v>
      </c>
      <c r="I1830">
        <f>_xlfn.XLOOKUP('Cleaned and Transformed Dataset'!A:A,'Nikes Sales Dataset - Worked f'!A:A,'Nikes Sales Dataset - Worked f'!M:M)</f>
        <v>0</v>
      </c>
      <c r="J1830" s="9">
        <f>_xlfn.XLOOKUP(A:A,'Nikes Sales Dataset - Worked f'!A:A,'Nikes Sales Dataset - Worked f'!N:N)</f>
        <v>3208.18</v>
      </c>
      <c r="K1830" s="3">
        <f>_xlfn.XLOOKUP(A:A,'Nikes Sales Dataset - Worked f'!A:A,'Nikes Sales Dataset - Worked f'!P:P)</f>
        <v>3208.18</v>
      </c>
      <c r="L1830" s="7">
        <f>VLOOKUP('Nikes Sales Dataset - Worked f'!A:A,'Nikes Sales Dataset - Worked f'!A:R,18,FALSE)</f>
        <v>45646</v>
      </c>
      <c r="M1830" s="7" t="str">
        <f>_xlfn.XLOOKUP(A:A,'Nikes Sales Dataset - Worked f'!A:A,'Nikes Sales Dataset - Worked f'!S:S)</f>
        <v>Dec</v>
      </c>
      <c r="N1830" s="7" t="str">
        <f>_xlfn.XLOOKUP(A:A,'Nikes Sales Dataset - Worked f'!A:A,'Nikes Sales Dataset - Worked f'!T:T)</f>
        <v>2024</v>
      </c>
      <c r="O1830" t="str">
        <f>_xlfn.XLOOKUP(A:A,'Nikes Sales Dataset - Worked f'!A:A,'Nikes Sales Dataset - Worked f'!U:U)</f>
        <v>Retail</v>
      </c>
      <c r="P1830" t="str">
        <f>_xlfn.XLOOKUP(A:A,'Nikes Sales Dataset - Worked f'!A:A,'Nikes Sales Dataset - Worked f'!W:W)</f>
        <v>Hyderabad</v>
      </c>
      <c r="Q1830" s="9">
        <f>_xlfn.XLOOKUP(A:A,'Nikes Sales Dataset - Worked f'!A:A,'Nikes Sales Dataset - Worked f'!X:X)</f>
        <v>103.08</v>
      </c>
    </row>
    <row r="1831" spans="1:17" x14ac:dyDescent="0.25">
      <c r="A1831" s="4">
        <v>3829</v>
      </c>
      <c r="B1831" t="str">
        <f>VLOOKUP('Nikes Sales Dataset - Worked f'!A:A,'Nikes Sales Dataset - Worked f'!A:B,2,FALSE)</f>
        <v>3829_20250624</v>
      </c>
      <c r="C1831" t="str">
        <f>VLOOKUP('Nikes Sales Dataset - Worked f'!A:A,'Nikes Sales Dataset - Worked f'!A:C,3,FALSE)</f>
        <v>Kids</v>
      </c>
      <c r="D1831" t="str">
        <f>VLOOKUP('Nikes Sales Dataset - Worked f'!A:A,'Nikes Sales Dataset - Worked f'!A:D,4,FALSE)</f>
        <v>Running</v>
      </c>
      <c r="E1831" t="str">
        <f>VLOOKUP('Nikes Sales Dataset - Worked f'!A:A,'Nikes Sales Dataset - Worked f'!A:E,5,FALSE)</f>
        <v>Air Zoom</v>
      </c>
      <c r="F1831" t="str">
        <f>VLOOKUP('Nikes Sales Dataset - Worked f'!A:A,'Nikes Sales Dataset - Worked f'!A:G,7,FALSE)</f>
        <v>L</v>
      </c>
      <c r="G1831" s="3">
        <f>VLOOKUP('Nikes Sales Dataset - Worked f'!A:A,'Nikes Sales Dataset - Worked f'!A:I,9,FALSE)</f>
        <v>1</v>
      </c>
      <c r="H1831" s="9">
        <f>VLOOKUP('Nikes Sales Dataset - Worked f'!A:A,'Nikes Sales Dataset - Worked f'!A:K,11,FALSE)</f>
        <v>5000.96</v>
      </c>
      <c r="I1831">
        <f>_xlfn.XLOOKUP('Cleaned and Transformed Dataset'!A:A,'Nikes Sales Dataset - Worked f'!A:A,'Nikes Sales Dataset - Worked f'!M:M)</f>
        <v>0</v>
      </c>
      <c r="J1831" s="9">
        <f>_xlfn.XLOOKUP(A:A,'Nikes Sales Dataset - Worked f'!A:A,'Nikes Sales Dataset - Worked f'!N:N)</f>
        <v>5000.96</v>
      </c>
      <c r="K1831" s="3">
        <f>_xlfn.XLOOKUP(A:A,'Nikes Sales Dataset - Worked f'!A:A,'Nikes Sales Dataset - Worked f'!P:P)</f>
        <v>5000.96</v>
      </c>
      <c r="L1831" s="7">
        <f>VLOOKUP('Nikes Sales Dataset - Worked f'!A:A,'Nikes Sales Dataset - Worked f'!A:R,18,FALSE)</f>
        <v>45832</v>
      </c>
      <c r="M1831" s="7" t="str">
        <f>_xlfn.XLOOKUP(A:A,'Nikes Sales Dataset - Worked f'!A:A,'Nikes Sales Dataset - Worked f'!S:S)</f>
        <v>Jun</v>
      </c>
      <c r="N1831" s="7" t="str">
        <f>_xlfn.XLOOKUP(A:A,'Nikes Sales Dataset - Worked f'!A:A,'Nikes Sales Dataset - Worked f'!T:T)</f>
        <v>2025</v>
      </c>
      <c r="O1831" t="str">
        <f>_xlfn.XLOOKUP(A:A,'Nikes Sales Dataset - Worked f'!A:A,'Nikes Sales Dataset - Worked f'!U:U)</f>
        <v>Online</v>
      </c>
      <c r="P1831" t="str">
        <f>_xlfn.XLOOKUP(A:A,'Nikes Sales Dataset - Worked f'!A:A,'Nikes Sales Dataset - Worked f'!W:W)</f>
        <v>Mumbai</v>
      </c>
      <c r="Q1831" s="9">
        <f>_xlfn.XLOOKUP(A:A,'Nikes Sales Dataset - Worked f'!A:A,'Nikes Sales Dataset - Worked f'!X:X)</f>
        <v>2507.54</v>
      </c>
    </row>
    <row r="1832" spans="1:17" x14ac:dyDescent="0.25">
      <c r="A1832" s="4">
        <v>3830</v>
      </c>
      <c r="B1832" t="str">
        <f>VLOOKUP('Nikes Sales Dataset - Worked f'!A:A,'Nikes Sales Dataset - Worked f'!A:B,2,FALSE)</f>
        <v>3830_20240904</v>
      </c>
      <c r="C1832" t="str">
        <f>VLOOKUP('Nikes Sales Dataset - Worked f'!A:A,'Nikes Sales Dataset - Worked f'!A:C,3,FALSE)</f>
        <v>Kids</v>
      </c>
      <c r="D1832" t="str">
        <f>VLOOKUP('Nikes Sales Dataset - Worked f'!A:A,'Nikes Sales Dataset - Worked f'!A:D,4,FALSE)</f>
        <v>Soccer</v>
      </c>
      <c r="E1832" t="str">
        <f>VLOOKUP('Nikes Sales Dataset - Worked f'!A:A,'Nikes Sales Dataset - Worked f'!A:E,5,FALSE)</f>
        <v>Phantom GT</v>
      </c>
      <c r="F1832" t="str">
        <f>VLOOKUP('Nikes Sales Dataset - Worked f'!A:A,'Nikes Sales Dataset - Worked f'!A:G,7,FALSE)</f>
        <v>L</v>
      </c>
      <c r="G1832" s="3">
        <f>VLOOKUP('Nikes Sales Dataset - Worked f'!A:A,'Nikes Sales Dataset - Worked f'!A:I,9,FALSE)</f>
        <v>2</v>
      </c>
      <c r="H1832" s="9">
        <f>VLOOKUP('Nikes Sales Dataset - Worked f'!A:A,'Nikes Sales Dataset - Worked f'!A:K,11,FALSE)</f>
        <v>3664.1</v>
      </c>
      <c r="I1832">
        <f>_xlfn.XLOOKUP('Cleaned and Transformed Dataset'!A:A,'Nikes Sales Dataset - Worked f'!A:A,'Nikes Sales Dataset - Worked f'!M:M)</f>
        <v>0</v>
      </c>
      <c r="J1832" s="9">
        <f>_xlfn.XLOOKUP(A:A,'Nikes Sales Dataset - Worked f'!A:A,'Nikes Sales Dataset - Worked f'!N:N)</f>
        <v>3664.1</v>
      </c>
      <c r="K1832" s="3">
        <f>_xlfn.XLOOKUP(A:A,'Nikes Sales Dataset - Worked f'!A:A,'Nikes Sales Dataset - Worked f'!P:P)</f>
        <v>7328.2</v>
      </c>
      <c r="L1832" s="7">
        <f>VLOOKUP('Nikes Sales Dataset - Worked f'!A:A,'Nikes Sales Dataset - Worked f'!A:R,18,FALSE)</f>
        <v>45539</v>
      </c>
      <c r="M1832" s="7" t="str">
        <f>_xlfn.XLOOKUP(A:A,'Nikes Sales Dataset - Worked f'!A:A,'Nikes Sales Dataset - Worked f'!S:S)</f>
        <v>Sep</v>
      </c>
      <c r="N1832" s="7" t="str">
        <f>_xlfn.XLOOKUP(A:A,'Nikes Sales Dataset - Worked f'!A:A,'Nikes Sales Dataset - Worked f'!T:T)</f>
        <v>2024</v>
      </c>
      <c r="O1832" t="str">
        <f>_xlfn.XLOOKUP(A:A,'Nikes Sales Dataset - Worked f'!A:A,'Nikes Sales Dataset - Worked f'!U:U)</f>
        <v>Retail</v>
      </c>
      <c r="P1832" t="str">
        <f>_xlfn.XLOOKUP(A:A,'Nikes Sales Dataset - Worked f'!A:A,'Nikes Sales Dataset - Worked f'!W:W)</f>
        <v>Hyderabad</v>
      </c>
      <c r="Q1832" s="9">
        <f>_xlfn.XLOOKUP(A:A,'Nikes Sales Dataset - Worked f'!A:A,'Nikes Sales Dataset - Worked f'!X:X)</f>
        <v>3188.23</v>
      </c>
    </row>
    <row r="1833" spans="1:17" x14ac:dyDescent="0.25">
      <c r="A1833" s="4">
        <v>3831</v>
      </c>
      <c r="B1833" t="str">
        <f>VLOOKUP('Nikes Sales Dataset - Worked f'!A:A,'Nikes Sales Dataset - Worked f'!A:B,2,FALSE)</f>
        <v>3831_20250426</v>
      </c>
      <c r="C1833" t="str">
        <f>VLOOKUP('Nikes Sales Dataset - Worked f'!A:A,'Nikes Sales Dataset - Worked f'!A:C,3,FALSE)</f>
        <v>Men</v>
      </c>
      <c r="D1833" t="str">
        <f>VLOOKUP('Nikes Sales Dataset - Worked f'!A:A,'Nikes Sales Dataset - Worked f'!A:D,4,FALSE)</f>
        <v>Running</v>
      </c>
      <c r="E1833" t="str">
        <f>VLOOKUP('Nikes Sales Dataset - Worked f'!A:A,'Nikes Sales Dataset - Worked f'!A:E,5,FALSE)</f>
        <v>Air Zoom</v>
      </c>
      <c r="F1833" t="str">
        <f>VLOOKUP('Nikes Sales Dataset - Worked f'!A:A,'Nikes Sales Dataset - Worked f'!A:G,7,FALSE)</f>
        <v>L</v>
      </c>
      <c r="G1833" s="3">
        <f>VLOOKUP('Nikes Sales Dataset - Worked f'!A:A,'Nikes Sales Dataset - Worked f'!A:I,9,FALSE)</f>
        <v>0</v>
      </c>
      <c r="H1833" s="9">
        <f>VLOOKUP('Nikes Sales Dataset - Worked f'!A:A,'Nikes Sales Dataset - Worked f'!A:K,11,FALSE)</f>
        <v>3231.05</v>
      </c>
      <c r="I1833">
        <f>_xlfn.XLOOKUP('Cleaned and Transformed Dataset'!A:A,'Nikes Sales Dataset - Worked f'!A:A,'Nikes Sales Dataset - Worked f'!M:M)</f>
        <v>0</v>
      </c>
      <c r="J1833" s="9">
        <f>_xlfn.XLOOKUP(A:A,'Nikes Sales Dataset - Worked f'!A:A,'Nikes Sales Dataset - Worked f'!N:N)</f>
        <v>3231.05</v>
      </c>
      <c r="K1833" s="3">
        <f>_xlfn.XLOOKUP(A:A,'Nikes Sales Dataset - Worked f'!A:A,'Nikes Sales Dataset - Worked f'!P:P)</f>
        <v>0</v>
      </c>
      <c r="L1833" s="7">
        <f>VLOOKUP('Nikes Sales Dataset - Worked f'!A:A,'Nikes Sales Dataset - Worked f'!A:R,18,FALSE)</f>
        <v>45773</v>
      </c>
      <c r="M1833" s="7" t="str">
        <f>_xlfn.XLOOKUP(A:A,'Nikes Sales Dataset - Worked f'!A:A,'Nikes Sales Dataset - Worked f'!S:S)</f>
        <v>Apr</v>
      </c>
      <c r="N1833" s="7" t="str">
        <f>_xlfn.XLOOKUP(A:A,'Nikes Sales Dataset - Worked f'!A:A,'Nikes Sales Dataset - Worked f'!T:T)</f>
        <v>2025</v>
      </c>
      <c r="O1833" t="str">
        <f>_xlfn.XLOOKUP(A:A,'Nikes Sales Dataset - Worked f'!A:A,'Nikes Sales Dataset - Worked f'!U:U)</f>
        <v>Online</v>
      </c>
      <c r="P1833" t="str">
        <f>_xlfn.XLOOKUP(A:A,'Nikes Sales Dataset - Worked f'!A:A,'Nikes Sales Dataset - Worked f'!W:W)</f>
        <v>Bangalore</v>
      </c>
      <c r="Q1833" s="9">
        <f>_xlfn.XLOOKUP(A:A,'Nikes Sales Dataset - Worked f'!A:A,'Nikes Sales Dataset - Worked f'!X:X)</f>
        <v>504.5</v>
      </c>
    </row>
    <row r="1834" spans="1:17" x14ac:dyDescent="0.25">
      <c r="A1834" s="4">
        <v>3832</v>
      </c>
      <c r="B1834" t="str">
        <f>VLOOKUP('Nikes Sales Dataset - Worked f'!A:A,'Nikes Sales Dataset - Worked f'!A:B,2,FALSE)</f>
        <v>3832_20250528</v>
      </c>
      <c r="C1834" t="str">
        <f>VLOOKUP('Nikes Sales Dataset - Worked f'!A:A,'Nikes Sales Dataset - Worked f'!A:C,3,FALSE)</f>
        <v>Men</v>
      </c>
      <c r="D1834" t="str">
        <f>VLOOKUP('Nikes Sales Dataset - Worked f'!A:A,'Nikes Sales Dataset - Worked f'!A:D,4,FALSE)</f>
        <v>Basketball</v>
      </c>
      <c r="E1834" t="str">
        <f>VLOOKUP('Nikes Sales Dataset - Worked f'!A:A,'Nikes Sales Dataset - Worked f'!A:E,5,FALSE)</f>
        <v>Kyrie Flytrap</v>
      </c>
      <c r="F1834" t="str">
        <f>VLOOKUP('Nikes Sales Dataset - Worked f'!A:A,'Nikes Sales Dataset - Worked f'!A:G,7,FALSE)</f>
        <v>L</v>
      </c>
      <c r="G1834" s="3">
        <f>VLOOKUP('Nikes Sales Dataset - Worked f'!A:A,'Nikes Sales Dataset - Worked f'!A:I,9,FALSE)</f>
        <v>1</v>
      </c>
      <c r="H1834" s="9">
        <f>VLOOKUP('Nikes Sales Dataset - Worked f'!A:A,'Nikes Sales Dataset - Worked f'!A:K,11,FALSE)</f>
        <v>3928.02</v>
      </c>
      <c r="I1834">
        <f>_xlfn.XLOOKUP('Cleaned and Transformed Dataset'!A:A,'Nikes Sales Dataset - Worked f'!A:A,'Nikes Sales Dataset - Worked f'!M:M)</f>
        <v>0</v>
      </c>
      <c r="J1834" s="9">
        <f>_xlfn.XLOOKUP(A:A,'Nikes Sales Dataset - Worked f'!A:A,'Nikes Sales Dataset - Worked f'!N:N)</f>
        <v>3928.02</v>
      </c>
      <c r="K1834" s="3">
        <f>_xlfn.XLOOKUP(A:A,'Nikes Sales Dataset - Worked f'!A:A,'Nikes Sales Dataset - Worked f'!P:P)</f>
        <v>3928.02</v>
      </c>
      <c r="L1834" s="7">
        <f>VLOOKUP('Nikes Sales Dataset - Worked f'!A:A,'Nikes Sales Dataset - Worked f'!A:R,18,FALSE)</f>
        <v>45805</v>
      </c>
      <c r="M1834" s="7" t="str">
        <f>_xlfn.XLOOKUP(A:A,'Nikes Sales Dataset - Worked f'!A:A,'Nikes Sales Dataset - Worked f'!S:S)</f>
        <v>May</v>
      </c>
      <c r="N1834" s="7" t="str">
        <f>_xlfn.XLOOKUP(A:A,'Nikes Sales Dataset - Worked f'!A:A,'Nikes Sales Dataset - Worked f'!T:T)</f>
        <v>2025</v>
      </c>
      <c r="O1834" t="str">
        <f>_xlfn.XLOOKUP(A:A,'Nikes Sales Dataset - Worked f'!A:A,'Nikes Sales Dataset - Worked f'!U:U)</f>
        <v>Retail</v>
      </c>
      <c r="P1834" t="str">
        <f>_xlfn.XLOOKUP(A:A,'Nikes Sales Dataset - Worked f'!A:A,'Nikes Sales Dataset - Worked f'!W:W)</f>
        <v>Kolkata</v>
      </c>
      <c r="Q1834" s="9">
        <f>_xlfn.XLOOKUP(A:A,'Nikes Sales Dataset - Worked f'!A:A,'Nikes Sales Dataset - Worked f'!X:X)</f>
        <v>3445.25</v>
      </c>
    </row>
    <row r="1835" spans="1:17" x14ac:dyDescent="0.25">
      <c r="A1835" s="4">
        <v>3833</v>
      </c>
      <c r="B1835" t="str">
        <f>VLOOKUP('Nikes Sales Dataset - Worked f'!A:A,'Nikes Sales Dataset - Worked f'!A:B,2,FALSE)</f>
        <v>3833_20250226</v>
      </c>
      <c r="C1835" t="str">
        <f>VLOOKUP('Nikes Sales Dataset - Worked f'!A:A,'Nikes Sales Dataset - Worked f'!A:C,3,FALSE)</f>
        <v>Men</v>
      </c>
      <c r="D1835" t="str">
        <f>VLOOKUP('Nikes Sales Dataset - Worked f'!A:A,'Nikes Sales Dataset - Worked f'!A:D,4,FALSE)</f>
        <v>Soccer</v>
      </c>
      <c r="E1835" t="str">
        <f>VLOOKUP('Nikes Sales Dataset - Worked f'!A:A,'Nikes Sales Dataset - Worked f'!A:E,5,FALSE)</f>
        <v>Phantom GT</v>
      </c>
      <c r="F1835" t="str">
        <f>VLOOKUP('Nikes Sales Dataset - Worked f'!A:A,'Nikes Sales Dataset - Worked f'!A:G,7,FALSE)</f>
        <v>M</v>
      </c>
      <c r="G1835" s="3">
        <f>VLOOKUP('Nikes Sales Dataset - Worked f'!A:A,'Nikes Sales Dataset - Worked f'!A:I,9,FALSE)</f>
        <v>1</v>
      </c>
      <c r="H1835" s="9">
        <f>VLOOKUP('Nikes Sales Dataset - Worked f'!A:A,'Nikes Sales Dataset - Worked f'!A:K,11,FALSE)</f>
        <v>5312.88</v>
      </c>
      <c r="I1835">
        <f>_xlfn.XLOOKUP('Cleaned and Transformed Dataset'!A:A,'Nikes Sales Dataset - Worked f'!A:A,'Nikes Sales Dataset - Worked f'!M:M)</f>
        <v>0</v>
      </c>
      <c r="J1835" s="9">
        <f>_xlfn.XLOOKUP(A:A,'Nikes Sales Dataset - Worked f'!A:A,'Nikes Sales Dataset - Worked f'!N:N)</f>
        <v>5312.88</v>
      </c>
      <c r="K1835" s="3">
        <f>_xlfn.XLOOKUP(A:A,'Nikes Sales Dataset - Worked f'!A:A,'Nikes Sales Dataset - Worked f'!P:P)</f>
        <v>5312.88</v>
      </c>
      <c r="L1835" s="7">
        <f>VLOOKUP('Nikes Sales Dataset - Worked f'!A:A,'Nikes Sales Dataset - Worked f'!A:R,18,FALSE)</f>
        <v>45714</v>
      </c>
      <c r="M1835" s="7" t="str">
        <f>_xlfn.XLOOKUP(A:A,'Nikes Sales Dataset - Worked f'!A:A,'Nikes Sales Dataset - Worked f'!S:S)</f>
        <v>Feb</v>
      </c>
      <c r="N1835" s="7" t="str">
        <f>_xlfn.XLOOKUP(A:A,'Nikes Sales Dataset - Worked f'!A:A,'Nikes Sales Dataset - Worked f'!T:T)</f>
        <v>2025</v>
      </c>
      <c r="O1835" t="str">
        <f>_xlfn.XLOOKUP(A:A,'Nikes Sales Dataset - Worked f'!A:A,'Nikes Sales Dataset - Worked f'!U:U)</f>
        <v>Retail</v>
      </c>
      <c r="P1835" t="str">
        <f>_xlfn.XLOOKUP(A:A,'Nikes Sales Dataset - Worked f'!A:A,'Nikes Sales Dataset - Worked f'!W:W)</f>
        <v>Kolkata</v>
      </c>
      <c r="Q1835" s="9">
        <f>_xlfn.XLOOKUP(A:A,'Nikes Sales Dataset - Worked f'!A:A,'Nikes Sales Dataset - Worked f'!X:X)</f>
        <v>146.06</v>
      </c>
    </row>
    <row r="1836" spans="1:17" x14ac:dyDescent="0.25">
      <c r="A1836" s="4">
        <v>3834</v>
      </c>
      <c r="B1836" t="str">
        <f>VLOOKUP('Nikes Sales Dataset - Worked f'!A:A,'Nikes Sales Dataset - Worked f'!A:B,2,FALSE)</f>
        <v>3834_20250323</v>
      </c>
      <c r="C1836" t="str">
        <f>VLOOKUP('Nikes Sales Dataset - Worked f'!A:A,'Nikes Sales Dataset - Worked f'!A:C,3,FALSE)</f>
        <v>Kids</v>
      </c>
      <c r="D1836" t="str">
        <f>VLOOKUP('Nikes Sales Dataset - Worked f'!A:A,'Nikes Sales Dataset - Worked f'!A:D,4,FALSE)</f>
        <v>Lifestyle</v>
      </c>
      <c r="E1836" t="str">
        <f>VLOOKUP('Nikes Sales Dataset - Worked f'!A:A,'Nikes Sales Dataset - Worked f'!A:E,5,FALSE)</f>
        <v>Dunk Low</v>
      </c>
      <c r="F1836" t="str">
        <f>VLOOKUP('Nikes Sales Dataset - Worked f'!A:A,'Nikes Sales Dataset - Worked f'!A:G,7,FALSE)</f>
        <v>XL</v>
      </c>
      <c r="G1836" s="3">
        <f>VLOOKUP('Nikes Sales Dataset - Worked f'!A:A,'Nikes Sales Dataset - Worked f'!A:I,9,FALSE)</f>
        <v>1</v>
      </c>
      <c r="H1836" s="9">
        <f>VLOOKUP('Nikes Sales Dataset - Worked f'!A:A,'Nikes Sales Dataset - Worked f'!A:K,11,FALSE)</f>
        <v>9190.5499999999993</v>
      </c>
      <c r="I1836">
        <f>_xlfn.XLOOKUP('Cleaned and Transformed Dataset'!A:A,'Nikes Sales Dataset - Worked f'!A:A,'Nikes Sales Dataset - Worked f'!M:M)</f>
        <v>1.07</v>
      </c>
      <c r="J1836" s="9">
        <f>_xlfn.XLOOKUP(A:A,'Nikes Sales Dataset - Worked f'!A:A,'Nikes Sales Dataset - Worked f'!N:N)</f>
        <v>-643.33850000000052</v>
      </c>
      <c r="K1836" s="3">
        <f>_xlfn.XLOOKUP(A:A,'Nikes Sales Dataset - Worked f'!A:A,'Nikes Sales Dataset - Worked f'!P:P)</f>
        <v>-643.33850000000052</v>
      </c>
      <c r="L1836" s="7">
        <f>VLOOKUP('Nikes Sales Dataset - Worked f'!A:A,'Nikes Sales Dataset - Worked f'!A:R,18,FALSE)</f>
        <v>45739</v>
      </c>
      <c r="M1836" s="7" t="str">
        <f>_xlfn.XLOOKUP(A:A,'Nikes Sales Dataset - Worked f'!A:A,'Nikes Sales Dataset - Worked f'!S:S)</f>
        <v>Mar</v>
      </c>
      <c r="N1836" s="7" t="str">
        <f>_xlfn.XLOOKUP(A:A,'Nikes Sales Dataset - Worked f'!A:A,'Nikes Sales Dataset - Worked f'!T:T)</f>
        <v>2025</v>
      </c>
      <c r="O1836" t="str">
        <f>_xlfn.XLOOKUP(A:A,'Nikes Sales Dataset - Worked f'!A:A,'Nikes Sales Dataset - Worked f'!U:U)</f>
        <v>Retail</v>
      </c>
      <c r="P1836" t="str">
        <f>_xlfn.XLOOKUP(A:A,'Nikes Sales Dataset - Worked f'!A:A,'Nikes Sales Dataset - Worked f'!W:W)</f>
        <v>Delhi</v>
      </c>
      <c r="Q1836" s="9">
        <f>_xlfn.XLOOKUP(A:A,'Nikes Sales Dataset - Worked f'!A:A,'Nikes Sales Dataset - Worked f'!X:X)</f>
        <v>3199.75</v>
      </c>
    </row>
    <row r="1837" spans="1:17" x14ac:dyDescent="0.25">
      <c r="A1837" s="4">
        <v>3835</v>
      </c>
      <c r="B1837" t="str">
        <f>VLOOKUP('Nikes Sales Dataset - Worked f'!A:A,'Nikes Sales Dataset - Worked f'!A:B,2,FALSE)</f>
        <v>3835_Unknown Date</v>
      </c>
      <c r="C1837" t="str">
        <f>VLOOKUP('Nikes Sales Dataset - Worked f'!A:A,'Nikes Sales Dataset - Worked f'!A:C,3,FALSE)</f>
        <v>Men</v>
      </c>
      <c r="D1837" t="str">
        <f>VLOOKUP('Nikes Sales Dataset - Worked f'!A:A,'Nikes Sales Dataset - Worked f'!A:D,4,FALSE)</f>
        <v>Running</v>
      </c>
      <c r="E1837" t="str">
        <f>VLOOKUP('Nikes Sales Dataset - Worked f'!A:A,'Nikes Sales Dataset - Worked f'!A:E,5,FALSE)</f>
        <v>Free RN</v>
      </c>
      <c r="F1837" t="str">
        <f>VLOOKUP('Nikes Sales Dataset - Worked f'!A:A,'Nikes Sales Dataset - Worked f'!A:G,7,FALSE)</f>
        <v>L</v>
      </c>
      <c r="G1837" s="3">
        <f>VLOOKUP('Nikes Sales Dataset - Worked f'!A:A,'Nikes Sales Dataset - Worked f'!A:I,9,FALSE)</f>
        <v>1</v>
      </c>
      <c r="H1837" s="9">
        <f>VLOOKUP('Nikes Sales Dataset - Worked f'!A:A,'Nikes Sales Dataset - Worked f'!A:K,11,FALSE)</f>
        <v>6110.0300000000007</v>
      </c>
      <c r="I1837">
        <f>_xlfn.XLOOKUP('Cleaned and Transformed Dataset'!A:A,'Nikes Sales Dataset - Worked f'!A:A,'Nikes Sales Dataset - Worked f'!M:M)</f>
        <v>0</v>
      </c>
      <c r="J1837" s="9">
        <f>_xlfn.XLOOKUP(A:A,'Nikes Sales Dataset - Worked f'!A:A,'Nikes Sales Dataset - Worked f'!N:N)</f>
        <v>6110.0300000000007</v>
      </c>
      <c r="K1837" s="3">
        <f>_xlfn.XLOOKUP(A:A,'Nikes Sales Dataset - Worked f'!A:A,'Nikes Sales Dataset - Worked f'!P:P)</f>
        <v>6110.0300000000007</v>
      </c>
      <c r="L1837" s="7" t="str">
        <f>VLOOKUP('Nikes Sales Dataset - Worked f'!A:A,'Nikes Sales Dataset - Worked f'!A:R,18,FALSE)</f>
        <v>Unknown Date</v>
      </c>
      <c r="M1837" s="7" t="str">
        <f>_xlfn.XLOOKUP(A:A,'Nikes Sales Dataset - Worked f'!A:A,'Nikes Sales Dataset - Worked f'!S:S)</f>
        <v>Unknown</v>
      </c>
      <c r="N1837" s="7" t="str">
        <f>_xlfn.XLOOKUP(A:A,'Nikes Sales Dataset - Worked f'!A:A,'Nikes Sales Dataset - Worked f'!T:T)</f>
        <v>Unknown</v>
      </c>
      <c r="O1837" t="str">
        <f>_xlfn.XLOOKUP(A:A,'Nikes Sales Dataset - Worked f'!A:A,'Nikes Sales Dataset - Worked f'!U:U)</f>
        <v>Retail</v>
      </c>
      <c r="P1837" t="str">
        <f>_xlfn.XLOOKUP(A:A,'Nikes Sales Dataset - Worked f'!A:A,'Nikes Sales Dataset - Worked f'!W:W)</f>
        <v>Pune</v>
      </c>
      <c r="Q1837" s="9">
        <f>_xlfn.XLOOKUP(A:A,'Nikes Sales Dataset - Worked f'!A:A,'Nikes Sales Dataset - Worked f'!X:X)</f>
        <v>2281.4699999999998</v>
      </c>
    </row>
    <row r="1838" spans="1:17" x14ac:dyDescent="0.25">
      <c r="A1838" s="4">
        <v>2028</v>
      </c>
      <c r="B1838" t="str">
        <f>VLOOKUP('Nikes Sales Dataset - Worked f'!A:A,'Nikes Sales Dataset - Worked f'!A:B,2,FALSE)</f>
        <v>2028_Unknown Date</v>
      </c>
      <c r="C1838" t="str">
        <f>VLOOKUP('Nikes Sales Dataset - Worked f'!A:A,'Nikes Sales Dataset - Worked f'!A:C,3,FALSE)</f>
        <v>Men</v>
      </c>
      <c r="D1838" t="str">
        <f>VLOOKUP('Nikes Sales Dataset - Worked f'!A:A,'Nikes Sales Dataset - Worked f'!A:D,4,FALSE)</f>
        <v>Training</v>
      </c>
      <c r="E1838" t="str">
        <f>VLOOKUP('Nikes Sales Dataset - Worked f'!A:A,'Nikes Sales Dataset - Worked f'!A:E,5,FALSE)</f>
        <v>Flex Trainer</v>
      </c>
      <c r="F1838" t="str">
        <f>VLOOKUP('Nikes Sales Dataset - Worked f'!A:A,'Nikes Sales Dataset - Worked f'!A:G,7,FALSE)</f>
        <v>XL</v>
      </c>
      <c r="G1838" s="3">
        <f>VLOOKUP('Nikes Sales Dataset - Worked f'!A:A,'Nikes Sales Dataset - Worked f'!A:I,9,FALSE)</f>
        <v>0</v>
      </c>
      <c r="H1838" s="9">
        <f>VLOOKUP('Nikes Sales Dataset - Worked f'!A:A,'Nikes Sales Dataset - Worked f'!A:K,11,FALSE)</f>
        <v>3270.23</v>
      </c>
      <c r="I1838">
        <f>_xlfn.XLOOKUP('Cleaned and Transformed Dataset'!A:A,'Nikes Sales Dataset - Worked f'!A:A,'Nikes Sales Dataset - Worked f'!M:M)</f>
        <v>0</v>
      </c>
      <c r="J1838" s="9">
        <f>_xlfn.XLOOKUP(A:A,'Nikes Sales Dataset - Worked f'!A:A,'Nikes Sales Dataset - Worked f'!N:N)</f>
        <v>3270.23</v>
      </c>
      <c r="K1838" s="3">
        <f>_xlfn.XLOOKUP(A:A,'Nikes Sales Dataset - Worked f'!A:A,'Nikes Sales Dataset - Worked f'!P:P)</f>
        <v>0</v>
      </c>
      <c r="L1838" s="7" t="str">
        <f>VLOOKUP('Nikes Sales Dataset - Worked f'!A:A,'Nikes Sales Dataset - Worked f'!A:R,18,FALSE)</f>
        <v>Unknown Date</v>
      </c>
      <c r="M1838" s="7" t="str">
        <f>_xlfn.XLOOKUP(A:A,'Nikes Sales Dataset - Worked f'!A:A,'Nikes Sales Dataset - Worked f'!S:S)</f>
        <v>Unknown</v>
      </c>
      <c r="N1838" s="7" t="str">
        <f>_xlfn.XLOOKUP(A:A,'Nikes Sales Dataset - Worked f'!A:A,'Nikes Sales Dataset - Worked f'!T:T)</f>
        <v>Unknown</v>
      </c>
      <c r="O1838" t="str">
        <f>_xlfn.XLOOKUP(A:A,'Nikes Sales Dataset - Worked f'!A:A,'Nikes Sales Dataset - Worked f'!U:U)</f>
        <v>Retail</v>
      </c>
      <c r="P1838" t="str">
        <f>_xlfn.XLOOKUP(A:A,'Nikes Sales Dataset - Worked f'!A:A,'Nikes Sales Dataset - Worked f'!W:W)</f>
        <v>Delhi</v>
      </c>
      <c r="Q1838" s="9">
        <f>_xlfn.XLOOKUP(A:A,'Nikes Sales Dataset - Worked f'!A:A,'Nikes Sales Dataset - Worked f'!X:X)</f>
        <v>-946.86</v>
      </c>
    </row>
    <row r="1839" spans="1:17" x14ac:dyDescent="0.25">
      <c r="A1839" s="4">
        <v>3837</v>
      </c>
      <c r="B1839" t="str">
        <f>VLOOKUP('Nikes Sales Dataset - Worked f'!A:A,'Nikes Sales Dataset - Worked f'!A:B,2,FALSE)</f>
        <v>3837_20240726</v>
      </c>
      <c r="C1839" t="str">
        <f>VLOOKUP('Nikes Sales Dataset - Worked f'!A:A,'Nikes Sales Dataset - Worked f'!A:C,3,FALSE)</f>
        <v>Women</v>
      </c>
      <c r="D1839" t="str">
        <f>VLOOKUP('Nikes Sales Dataset - Worked f'!A:A,'Nikes Sales Dataset - Worked f'!A:D,4,FALSE)</f>
        <v>Soccer</v>
      </c>
      <c r="E1839" t="str">
        <f>VLOOKUP('Nikes Sales Dataset - Worked f'!A:A,'Nikes Sales Dataset - Worked f'!A:E,5,FALSE)</f>
        <v>Tiempo Legend</v>
      </c>
      <c r="F1839" t="str">
        <f>VLOOKUP('Nikes Sales Dataset - Worked f'!A:A,'Nikes Sales Dataset - Worked f'!A:G,7,FALSE)</f>
        <v>L</v>
      </c>
      <c r="G1839" s="3">
        <f>VLOOKUP('Nikes Sales Dataset - Worked f'!A:A,'Nikes Sales Dataset - Worked f'!A:I,9,FALSE)</f>
        <v>1</v>
      </c>
      <c r="H1839" s="9">
        <f>VLOOKUP('Nikes Sales Dataset - Worked f'!A:A,'Nikes Sales Dataset - Worked f'!A:K,11,FALSE)</f>
        <v>7490.57</v>
      </c>
      <c r="I1839">
        <f>_xlfn.XLOOKUP('Cleaned and Transformed Dataset'!A:A,'Nikes Sales Dataset - Worked f'!A:A,'Nikes Sales Dataset - Worked f'!M:M)</f>
        <v>0.99</v>
      </c>
      <c r="J1839" s="9">
        <f>_xlfn.XLOOKUP(A:A,'Nikes Sales Dataset - Worked f'!A:A,'Nikes Sales Dataset - Worked f'!N:N)</f>
        <v>74.905700000000067</v>
      </c>
      <c r="K1839" s="3">
        <f>_xlfn.XLOOKUP(A:A,'Nikes Sales Dataset - Worked f'!A:A,'Nikes Sales Dataset - Worked f'!P:P)</f>
        <v>74.905700000000067</v>
      </c>
      <c r="L1839" s="7">
        <f>VLOOKUP('Nikes Sales Dataset - Worked f'!A:A,'Nikes Sales Dataset - Worked f'!A:R,18,FALSE)</f>
        <v>45499</v>
      </c>
      <c r="M1839" s="7" t="str">
        <f>_xlfn.XLOOKUP(A:A,'Nikes Sales Dataset - Worked f'!A:A,'Nikes Sales Dataset - Worked f'!S:S)</f>
        <v>Jul</v>
      </c>
      <c r="N1839" s="7" t="str">
        <f>_xlfn.XLOOKUP(A:A,'Nikes Sales Dataset - Worked f'!A:A,'Nikes Sales Dataset - Worked f'!T:T)</f>
        <v>2024</v>
      </c>
      <c r="O1839" t="str">
        <f>_xlfn.XLOOKUP(A:A,'Nikes Sales Dataset - Worked f'!A:A,'Nikes Sales Dataset - Worked f'!U:U)</f>
        <v>Retail</v>
      </c>
      <c r="P1839" t="str">
        <f>_xlfn.XLOOKUP(A:A,'Nikes Sales Dataset - Worked f'!A:A,'Nikes Sales Dataset - Worked f'!W:W)</f>
        <v>Bangalore</v>
      </c>
      <c r="Q1839" s="9">
        <f>_xlfn.XLOOKUP(A:A,'Nikes Sales Dataset - Worked f'!A:A,'Nikes Sales Dataset - Worked f'!X:X)</f>
        <v>1006.53</v>
      </c>
    </row>
    <row r="1840" spans="1:17" x14ac:dyDescent="0.25">
      <c r="A1840" s="4">
        <v>3838</v>
      </c>
      <c r="B1840" t="str">
        <f>VLOOKUP('Nikes Sales Dataset - Worked f'!A:A,'Nikes Sales Dataset - Worked f'!A:B,2,FALSE)</f>
        <v>3838_20250405</v>
      </c>
      <c r="C1840" t="str">
        <f>VLOOKUP('Nikes Sales Dataset - Worked f'!A:A,'Nikes Sales Dataset - Worked f'!A:C,3,FALSE)</f>
        <v>Women</v>
      </c>
      <c r="D1840" t="str">
        <f>VLOOKUP('Nikes Sales Dataset - Worked f'!A:A,'Nikes Sales Dataset - Worked f'!A:D,4,FALSE)</f>
        <v>Soccer</v>
      </c>
      <c r="E1840" t="str">
        <f>VLOOKUP('Nikes Sales Dataset - Worked f'!A:A,'Nikes Sales Dataset - Worked f'!A:E,5,FALSE)</f>
        <v>Mercurial Superfly</v>
      </c>
      <c r="F1840" t="str">
        <f>VLOOKUP('Nikes Sales Dataset - Worked f'!A:A,'Nikes Sales Dataset - Worked f'!A:G,7,FALSE)</f>
        <v>XL</v>
      </c>
      <c r="G1840" s="3">
        <f>VLOOKUP('Nikes Sales Dataset - Worked f'!A:A,'Nikes Sales Dataset - Worked f'!A:I,9,FALSE)</f>
        <v>1</v>
      </c>
      <c r="H1840" s="9">
        <f>VLOOKUP('Nikes Sales Dataset - Worked f'!A:A,'Nikes Sales Dataset - Worked f'!A:K,11,FALSE)</f>
        <v>4262.63</v>
      </c>
      <c r="I1840">
        <f>_xlfn.XLOOKUP('Cleaned and Transformed Dataset'!A:A,'Nikes Sales Dataset - Worked f'!A:A,'Nikes Sales Dataset - Worked f'!M:M)</f>
        <v>0.52</v>
      </c>
      <c r="J1840" s="9">
        <f>_xlfn.XLOOKUP(A:A,'Nikes Sales Dataset - Worked f'!A:A,'Nikes Sales Dataset - Worked f'!N:N)</f>
        <v>2046.0624</v>
      </c>
      <c r="K1840" s="3">
        <f>_xlfn.XLOOKUP(A:A,'Nikes Sales Dataset - Worked f'!A:A,'Nikes Sales Dataset - Worked f'!P:P)</f>
        <v>2046.0624</v>
      </c>
      <c r="L1840" s="7">
        <f>VLOOKUP('Nikes Sales Dataset - Worked f'!A:A,'Nikes Sales Dataset - Worked f'!A:R,18,FALSE)</f>
        <v>45752</v>
      </c>
      <c r="M1840" s="7" t="str">
        <f>_xlfn.XLOOKUP(A:A,'Nikes Sales Dataset - Worked f'!A:A,'Nikes Sales Dataset - Worked f'!S:S)</f>
        <v>Apr</v>
      </c>
      <c r="N1840" s="7" t="str">
        <f>_xlfn.XLOOKUP(A:A,'Nikes Sales Dataset - Worked f'!A:A,'Nikes Sales Dataset - Worked f'!T:T)</f>
        <v>2025</v>
      </c>
      <c r="O1840" t="str">
        <f>_xlfn.XLOOKUP(A:A,'Nikes Sales Dataset - Worked f'!A:A,'Nikes Sales Dataset - Worked f'!U:U)</f>
        <v>Retail</v>
      </c>
      <c r="P1840" t="str">
        <f>_xlfn.XLOOKUP(A:A,'Nikes Sales Dataset - Worked f'!A:A,'Nikes Sales Dataset - Worked f'!W:W)</f>
        <v>Delhi</v>
      </c>
      <c r="Q1840" s="9">
        <f>_xlfn.XLOOKUP(A:A,'Nikes Sales Dataset - Worked f'!A:A,'Nikes Sales Dataset - Worked f'!X:X)</f>
        <v>373.65</v>
      </c>
    </row>
    <row r="1841" spans="1:17" x14ac:dyDescent="0.25">
      <c r="A1841" s="4">
        <v>3839</v>
      </c>
      <c r="B1841" t="str">
        <f>VLOOKUP('Nikes Sales Dataset - Worked f'!A:A,'Nikes Sales Dataset - Worked f'!A:B,2,FALSE)</f>
        <v>3839_Unknown Date</v>
      </c>
      <c r="C1841" t="str">
        <f>VLOOKUP('Nikes Sales Dataset - Worked f'!A:A,'Nikes Sales Dataset - Worked f'!A:C,3,FALSE)</f>
        <v>Women</v>
      </c>
      <c r="D1841" t="str">
        <f>VLOOKUP('Nikes Sales Dataset - Worked f'!A:A,'Nikes Sales Dataset - Worked f'!A:D,4,FALSE)</f>
        <v>Lifestyle</v>
      </c>
      <c r="E1841" t="str">
        <f>VLOOKUP('Nikes Sales Dataset - Worked f'!A:A,'Nikes Sales Dataset - Worked f'!A:E,5,FALSE)</f>
        <v>Air Force 1</v>
      </c>
      <c r="F1841" t="str">
        <f>VLOOKUP('Nikes Sales Dataset - Worked f'!A:A,'Nikes Sales Dataset - Worked f'!A:G,7,FALSE)</f>
        <v>L</v>
      </c>
      <c r="G1841" s="3">
        <f>VLOOKUP('Nikes Sales Dataset - Worked f'!A:A,'Nikes Sales Dataset - Worked f'!A:I,9,FALSE)</f>
        <v>0</v>
      </c>
      <c r="H1841" s="9">
        <f>VLOOKUP('Nikes Sales Dataset - Worked f'!A:A,'Nikes Sales Dataset - Worked f'!A:K,11,FALSE)</f>
        <v>3907.78</v>
      </c>
      <c r="I1841">
        <f>_xlfn.XLOOKUP('Cleaned and Transformed Dataset'!A:A,'Nikes Sales Dataset - Worked f'!A:A,'Nikes Sales Dataset - Worked f'!M:M)</f>
        <v>0.34</v>
      </c>
      <c r="J1841" s="9">
        <f>_xlfn.XLOOKUP(A:A,'Nikes Sales Dataset - Worked f'!A:A,'Nikes Sales Dataset - Worked f'!N:N)</f>
        <v>2579.1347999999998</v>
      </c>
      <c r="K1841" s="3">
        <f>_xlfn.XLOOKUP(A:A,'Nikes Sales Dataset - Worked f'!A:A,'Nikes Sales Dataset - Worked f'!P:P)</f>
        <v>0</v>
      </c>
      <c r="L1841" s="7" t="str">
        <f>VLOOKUP('Nikes Sales Dataset - Worked f'!A:A,'Nikes Sales Dataset - Worked f'!A:R,18,FALSE)</f>
        <v>Unknown Date</v>
      </c>
      <c r="M1841" s="7" t="str">
        <f>_xlfn.XLOOKUP(A:A,'Nikes Sales Dataset - Worked f'!A:A,'Nikes Sales Dataset - Worked f'!S:S)</f>
        <v>Unknown</v>
      </c>
      <c r="N1841" s="7" t="str">
        <f>_xlfn.XLOOKUP(A:A,'Nikes Sales Dataset - Worked f'!A:A,'Nikes Sales Dataset - Worked f'!T:T)</f>
        <v>Unknown</v>
      </c>
      <c r="O1841" t="str">
        <f>_xlfn.XLOOKUP(A:A,'Nikes Sales Dataset - Worked f'!A:A,'Nikes Sales Dataset - Worked f'!U:U)</f>
        <v>Online</v>
      </c>
      <c r="P1841" t="str">
        <f>_xlfn.XLOOKUP(A:A,'Nikes Sales Dataset - Worked f'!A:A,'Nikes Sales Dataset - Worked f'!W:W)</f>
        <v>Delhi</v>
      </c>
      <c r="Q1841" s="9">
        <f>_xlfn.XLOOKUP(A:A,'Nikes Sales Dataset - Worked f'!A:A,'Nikes Sales Dataset - Worked f'!X:X)</f>
        <v>-870.71</v>
      </c>
    </row>
    <row r="1842" spans="1:17" x14ac:dyDescent="0.25">
      <c r="A1842" s="4">
        <v>3840</v>
      </c>
      <c r="B1842" t="str">
        <f>VLOOKUP('Nikes Sales Dataset - Worked f'!A:A,'Nikes Sales Dataset - Worked f'!A:B,2,FALSE)</f>
        <v>3840_20250320</v>
      </c>
      <c r="C1842" t="str">
        <f>VLOOKUP('Nikes Sales Dataset - Worked f'!A:A,'Nikes Sales Dataset - Worked f'!A:C,3,FALSE)</f>
        <v>Men</v>
      </c>
      <c r="D1842" t="str">
        <f>VLOOKUP('Nikes Sales Dataset - Worked f'!A:A,'Nikes Sales Dataset - Worked f'!A:D,4,FALSE)</f>
        <v>Soccer</v>
      </c>
      <c r="E1842" t="str">
        <f>VLOOKUP('Nikes Sales Dataset - Worked f'!A:A,'Nikes Sales Dataset - Worked f'!A:E,5,FALSE)</f>
        <v>Phantom GT</v>
      </c>
      <c r="F1842" t="str">
        <f>VLOOKUP('Nikes Sales Dataset - Worked f'!A:A,'Nikes Sales Dataset - Worked f'!A:G,7,FALSE)</f>
        <v>M</v>
      </c>
      <c r="G1842" s="3">
        <f>VLOOKUP('Nikes Sales Dataset - Worked f'!A:A,'Nikes Sales Dataset - Worked f'!A:I,9,FALSE)</f>
        <v>0</v>
      </c>
      <c r="H1842" s="9">
        <f>VLOOKUP('Nikes Sales Dataset - Worked f'!A:A,'Nikes Sales Dataset - Worked f'!A:K,11,FALSE)</f>
        <v>6110.0300000000007</v>
      </c>
      <c r="I1842">
        <f>_xlfn.XLOOKUP('Cleaned and Transformed Dataset'!A:A,'Nikes Sales Dataset - Worked f'!A:A,'Nikes Sales Dataset - Worked f'!M:M)</f>
        <v>0</v>
      </c>
      <c r="J1842" s="9">
        <f>_xlfn.XLOOKUP(A:A,'Nikes Sales Dataset - Worked f'!A:A,'Nikes Sales Dataset - Worked f'!N:N)</f>
        <v>6110.0300000000007</v>
      </c>
      <c r="K1842" s="3">
        <f>_xlfn.XLOOKUP(A:A,'Nikes Sales Dataset - Worked f'!A:A,'Nikes Sales Dataset - Worked f'!P:P)</f>
        <v>0</v>
      </c>
      <c r="L1842" s="7">
        <f>VLOOKUP('Nikes Sales Dataset - Worked f'!A:A,'Nikes Sales Dataset - Worked f'!A:R,18,FALSE)</f>
        <v>45736</v>
      </c>
      <c r="M1842" s="7" t="str">
        <f>_xlfn.XLOOKUP(A:A,'Nikes Sales Dataset - Worked f'!A:A,'Nikes Sales Dataset - Worked f'!S:S)</f>
        <v>Mar</v>
      </c>
      <c r="N1842" s="7" t="str">
        <f>_xlfn.XLOOKUP(A:A,'Nikes Sales Dataset - Worked f'!A:A,'Nikes Sales Dataset - Worked f'!T:T)</f>
        <v>2025</v>
      </c>
      <c r="O1842" t="str">
        <f>_xlfn.XLOOKUP(A:A,'Nikes Sales Dataset - Worked f'!A:A,'Nikes Sales Dataset - Worked f'!U:U)</f>
        <v>Retail</v>
      </c>
      <c r="P1842" t="str">
        <f>_xlfn.XLOOKUP(A:A,'Nikes Sales Dataset - Worked f'!A:A,'Nikes Sales Dataset - Worked f'!W:W)</f>
        <v>Pune</v>
      </c>
      <c r="Q1842" s="9">
        <f>_xlfn.XLOOKUP(A:A,'Nikes Sales Dataset - Worked f'!A:A,'Nikes Sales Dataset - Worked f'!X:X)</f>
        <v>-313.26</v>
      </c>
    </row>
    <row r="1843" spans="1:17" x14ac:dyDescent="0.25">
      <c r="A1843" s="4">
        <v>3841</v>
      </c>
      <c r="B1843" t="str">
        <f>VLOOKUP('Nikes Sales Dataset - Worked f'!A:A,'Nikes Sales Dataset - Worked f'!A:B,2,FALSE)</f>
        <v>3841_Unknown Date</v>
      </c>
      <c r="C1843" t="str">
        <f>VLOOKUP('Nikes Sales Dataset - Worked f'!A:A,'Nikes Sales Dataset - Worked f'!A:C,3,FALSE)</f>
        <v>Men</v>
      </c>
      <c r="D1843" t="str">
        <f>VLOOKUP('Nikes Sales Dataset - Worked f'!A:A,'Nikes Sales Dataset - Worked f'!A:D,4,FALSE)</f>
        <v>Running</v>
      </c>
      <c r="E1843" t="str">
        <f>VLOOKUP('Nikes Sales Dataset - Worked f'!A:A,'Nikes Sales Dataset - Worked f'!A:E,5,FALSE)</f>
        <v>React Infinity</v>
      </c>
      <c r="F1843" t="str">
        <f>VLOOKUP('Nikes Sales Dataset - Worked f'!A:A,'Nikes Sales Dataset - Worked f'!A:G,7,FALSE)</f>
        <v>M</v>
      </c>
      <c r="G1843" s="3">
        <f>VLOOKUP('Nikes Sales Dataset - Worked f'!A:A,'Nikes Sales Dataset - Worked f'!A:I,9,FALSE)</f>
        <v>-1</v>
      </c>
      <c r="H1843" s="9">
        <f>VLOOKUP('Nikes Sales Dataset - Worked f'!A:A,'Nikes Sales Dataset - Worked f'!A:K,11,FALSE)</f>
        <v>6110.0300000000007</v>
      </c>
      <c r="I1843">
        <f>_xlfn.XLOOKUP('Cleaned and Transformed Dataset'!A:A,'Nikes Sales Dataset - Worked f'!A:A,'Nikes Sales Dataset - Worked f'!M:M)</f>
        <v>0.99</v>
      </c>
      <c r="J1843" s="9">
        <f>_xlfn.XLOOKUP(A:A,'Nikes Sales Dataset - Worked f'!A:A,'Nikes Sales Dataset - Worked f'!N:N)</f>
        <v>61.100300000000061</v>
      </c>
      <c r="K1843" s="3">
        <f>_xlfn.XLOOKUP(A:A,'Nikes Sales Dataset - Worked f'!A:A,'Nikes Sales Dataset - Worked f'!P:P)</f>
        <v>-61.100300000000061</v>
      </c>
      <c r="L1843" s="7" t="str">
        <f>VLOOKUP('Nikes Sales Dataset - Worked f'!A:A,'Nikes Sales Dataset - Worked f'!A:R,18,FALSE)</f>
        <v>Unknown Date</v>
      </c>
      <c r="M1843" s="7" t="str">
        <f>_xlfn.XLOOKUP(A:A,'Nikes Sales Dataset - Worked f'!A:A,'Nikes Sales Dataset - Worked f'!S:S)</f>
        <v>Unknown</v>
      </c>
      <c r="N1843" s="7" t="str">
        <f>_xlfn.XLOOKUP(A:A,'Nikes Sales Dataset - Worked f'!A:A,'Nikes Sales Dataset - Worked f'!T:T)</f>
        <v>Unknown</v>
      </c>
      <c r="O1843" t="str">
        <f>_xlfn.XLOOKUP(A:A,'Nikes Sales Dataset - Worked f'!A:A,'Nikes Sales Dataset - Worked f'!U:U)</f>
        <v>Retail</v>
      </c>
      <c r="P1843" t="str">
        <f>_xlfn.XLOOKUP(A:A,'Nikes Sales Dataset - Worked f'!A:A,'Nikes Sales Dataset - Worked f'!W:W)</f>
        <v>Kolkata</v>
      </c>
      <c r="Q1843" s="9">
        <f>_xlfn.XLOOKUP(A:A,'Nikes Sales Dataset - Worked f'!A:A,'Nikes Sales Dataset - Worked f'!X:X)</f>
        <v>3333.77</v>
      </c>
    </row>
    <row r="1844" spans="1:17" x14ac:dyDescent="0.25">
      <c r="A1844" s="4">
        <v>3842</v>
      </c>
      <c r="B1844" t="str">
        <f>VLOOKUP('Nikes Sales Dataset - Worked f'!A:A,'Nikes Sales Dataset - Worked f'!A:B,2,FALSE)</f>
        <v>3842_20240914</v>
      </c>
      <c r="C1844" t="str">
        <f>VLOOKUP('Nikes Sales Dataset - Worked f'!A:A,'Nikes Sales Dataset - Worked f'!A:C,3,FALSE)</f>
        <v>Men</v>
      </c>
      <c r="D1844" t="str">
        <f>VLOOKUP('Nikes Sales Dataset - Worked f'!A:A,'Nikes Sales Dataset - Worked f'!A:D,4,FALSE)</f>
        <v>Soccer</v>
      </c>
      <c r="E1844" t="str">
        <f>VLOOKUP('Nikes Sales Dataset - Worked f'!A:A,'Nikes Sales Dataset - Worked f'!A:E,5,FALSE)</f>
        <v>Tiempo Legend</v>
      </c>
      <c r="F1844" t="str">
        <f>VLOOKUP('Nikes Sales Dataset - Worked f'!A:A,'Nikes Sales Dataset - Worked f'!A:G,7,FALSE)</f>
        <v>M</v>
      </c>
      <c r="G1844" s="3">
        <f>VLOOKUP('Nikes Sales Dataset - Worked f'!A:A,'Nikes Sales Dataset - Worked f'!A:I,9,FALSE)</f>
        <v>-1</v>
      </c>
      <c r="H1844" s="9">
        <f>VLOOKUP('Nikes Sales Dataset - Worked f'!A:A,'Nikes Sales Dataset - Worked f'!A:K,11,FALSE)</f>
        <v>6110.0300000000007</v>
      </c>
      <c r="I1844">
        <f>_xlfn.XLOOKUP('Cleaned and Transformed Dataset'!A:A,'Nikes Sales Dataset - Worked f'!A:A,'Nikes Sales Dataset - Worked f'!M:M)</f>
        <v>1.22</v>
      </c>
      <c r="J1844" s="9">
        <f>_xlfn.XLOOKUP(A:A,'Nikes Sales Dataset - Worked f'!A:A,'Nikes Sales Dataset - Worked f'!N:N)</f>
        <v>-1344.2066</v>
      </c>
      <c r="K1844" s="3">
        <f>_xlfn.XLOOKUP(A:A,'Nikes Sales Dataset - Worked f'!A:A,'Nikes Sales Dataset - Worked f'!P:P)</f>
        <v>1344.2066</v>
      </c>
      <c r="L1844" s="7">
        <f>VLOOKUP('Nikes Sales Dataset - Worked f'!A:A,'Nikes Sales Dataset - Worked f'!A:R,18,FALSE)</f>
        <v>45549</v>
      </c>
      <c r="M1844" s="7" t="str">
        <f>_xlfn.XLOOKUP(A:A,'Nikes Sales Dataset - Worked f'!A:A,'Nikes Sales Dataset - Worked f'!S:S)</f>
        <v>Sep</v>
      </c>
      <c r="N1844" s="7" t="str">
        <f>_xlfn.XLOOKUP(A:A,'Nikes Sales Dataset - Worked f'!A:A,'Nikes Sales Dataset - Worked f'!T:T)</f>
        <v>2024</v>
      </c>
      <c r="O1844" t="str">
        <f>_xlfn.XLOOKUP(A:A,'Nikes Sales Dataset - Worked f'!A:A,'Nikes Sales Dataset - Worked f'!U:U)</f>
        <v>Retail</v>
      </c>
      <c r="P1844" t="str">
        <f>_xlfn.XLOOKUP(A:A,'Nikes Sales Dataset - Worked f'!A:A,'Nikes Sales Dataset - Worked f'!W:W)</f>
        <v>Mumbai</v>
      </c>
      <c r="Q1844" s="9">
        <f>_xlfn.XLOOKUP(A:A,'Nikes Sales Dataset - Worked f'!A:A,'Nikes Sales Dataset - Worked f'!X:X)</f>
        <v>3506.47</v>
      </c>
    </row>
    <row r="1845" spans="1:17" x14ac:dyDescent="0.25">
      <c r="A1845" s="4">
        <v>3843</v>
      </c>
      <c r="B1845" t="str">
        <f>VLOOKUP('Nikes Sales Dataset - Worked f'!A:A,'Nikes Sales Dataset - Worked f'!A:B,2,FALSE)</f>
        <v>3843_Unknown Date</v>
      </c>
      <c r="C1845" t="str">
        <f>VLOOKUP('Nikes Sales Dataset - Worked f'!A:A,'Nikes Sales Dataset - Worked f'!A:C,3,FALSE)</f>
        <v>Women</v>
      </c>
      <c r="D1845" t="str">
        <f>VLOOKUP('Nikes Sales Dataset - Worked f'!A:A,'Nikes Sales Dataset - Worked f'!A:D,4,FALSE)</f>
        <v>Training</v>
      </c>
      <c r="E1845" t="str">
        <f>VLOOKUP('Nikes Sales Dataset - Worked f'!A:A,'Nikes Sales Dataset - Worked f'!A:E,5,FALSE)</f>
        <v>SuperRep Go</v>
      </c>
      <c r="F1845" t="str">
        <f>VLOOKUP('Nikes Sales Dataset - Worked f'!A:A,'Nikes Sales Dataset - Worked f'!A:G,7,FALSE)</f>
        <v>M</v>
      </c>
      <c r="G1845" s="3">
        <f>VLOOKUP('Nikes Sales Dataset - Worked f'!A:A,'Nikes Sales Dataset - Worked f'!A:I,9,FALSE)</f>
        <v>2</v>
      </c>
      <c r="H1845" s="9">
        <f>VLOOKUP('Nikes Sales Dataset - Worked f'!A:A,'Nikes Sales Dataset - Worked f'!A:K,11,FALSE)</f>
        <v>6110.0300000000007</v>
      </c>
      <c r="I1845">
        <f>_xlfn.XLOOKUP('Cleaned and Transformed Dataset'!A:A,'Nikes Sales Dataset - Worked f'!A:A,'Nikes Sales Dataset - Worked f'!M:M)</f>
        <v>0</v>
      </c>
      <c r="J1845" s="9">
        <f>_xlfn.XLOOKUP(A:A,'Nikes Sales Dataset - Worked f'!A:A,'Nikes Sales Dataset - Worked f'!N:N)</f>
        <v>6110.0300000000007</v>
      </c>
      <c r="K1845" s="3">
        <f>_xlfn.XLOOKUP(A:A,'Nikes Sales Dataset - Worked f'!A:A,'Nikes Sales Dataset - Worked f'!P:P)</f>
        <v>12220.060000000001</v>
      </c>
      <c r="L1845" s="7" t="str">
        <f>VLOOKUP('Nikes Sales Dataset - Worked f'!A:A,'Nikes Sales Dataset - Worked f'!A:R,18,FALSE)</f>
        <v>Unknown Date</v>
      </c>
      <c r="M1845" s="7" t="str">
        <f>_xlfn.XLOOKUP(A:A,'Nikes Sales Dataset - Worked f'!A:A,'Nikes Sales Dataset - Worked f'!S:S)</f>
        <v>Unknown</v>
      </c>
      <c r="N1845" s="7" t="str">
        <f>_xlfn.XLOOKUP(A:A,'Nikes Sales Dataset - Worked f'!A:A,'Nikes Sales Dataset - Worked f'!T:T)</f>
        <v>Unknown</v>
      </c>
      <c r="O1845" t="str">
        <f>_xlfn.XLOOKUP(A:A,'Nikes Sales Dataset - Worked f'!A:A,'Nikes Sales Dataset - Worked f'!U:U)</f>
        <v>Online</v>
      </c>
      <c r="P1845" t="str">
        <f>_xlfn.XLOOKUP(A:A,'Nikes Sales Dataset - Worked f'!A:A,'Nikes Sales Dataset - Worked f'!W:W)</f>
        <v>Hyderabad</v>
      </c>
      <c r="Q1845" s="9">
        <f>_xlfn.XLOOKUP(A:A,'Nikes Sales Dataset - Worked f'!A:A,'Nikes Sales Dataset - Worked f'!X:X)</f>
        <v>2882.29</v>
      </c>
    </row>
    <row r="1846" spans="1:17" x14ac:dyDescent="0.25">
      <c r="A1846" s="4">
        <v>3844</v>
      </c>
      <c r="B1846" t="str">
        <f>VLOOKUP('Nikes Sales Dataset - Worked f'!A:A,'Nikes Sales Dataset - Worked f'!A:B,2,FALSE)</f>
        <v>3844_20240829</v>
      </c>
      <c r="C1846" t="str">
        <f>VLOOKUP('Nikes Sales Dataset - Worked f'!A:A,'Nikes Sales Dataset - Worked f'!A:C,3,FALSE)</f>
        <v>Women</v>
      </c>
      <c r="D1846" t="str">
        <f>VLOOKUP('Nikes Sales Dataset - Worked f'!A:A,'Nikes Sales Dataset - Worked f'!A:D,4,FALSE)</f>
        <v>Training</v>
      </c>
      <c r="E1846" t="str">
        <f>VLOOKUP('Nikes Sales Dataset - Worked f'!A:A,'Nikes Sales Dataset - Worked f'!A:E,5,FALSE)</f>
        <v>Metcon 7</v>
      </c>
      <c r="F1846" t="str">
        <f>VLOOKUP('Nikes Sales Dataset - Worked f'!A:A,'Nikes Sales Dataset - Worked f'!A:G,7,FALSE)</f>
        <v>M</v>
      </c>
      <c r="G1846" s="3">
        <f>VLOOKUP('Nikes Sales Dataset - Worked f'!A:A,'Nikes Sales Dataset - Worked f'!A:I,9,FALSE)</f>
        <v>1</v>
      </c>
      <c r="H1846" s="9">
        <f>VLOOKUP('Nikes Sales Dataset - Worked f'!A:A,'Nikes Sales Dataset - Worked f'!A:K,11,FALSE)</f>
        <v>6110.0300000000007</v>
      </c>
      <c r="I1846">
        <f>_xlfn.XLOOKUP('Cleaned and Transformed Dataset'!A:A,'Nikes Sales Dataset - Worked f'!A:A,'Nikes Sales Dataset - Worked f'!M:M)</f>
        <v>0.32</v>
      </c>
      <c r="J1846" s="9">
        <f>_xlfn.XLOOKUP(A:A,'Nikes Sales Dataset - Worked f'!A:A,'Nikes Sales Dataset - Worked f'!N:N)</f>
        <v>4154.8204000000005</v>
      </c>
      <c r="K1846" s="3">
        <f>_xlfn.XLOOKUP(A:A,'Nikes Sales Dataset - Worked f'!A:A,'Nikes Sales Dataset - Worked f'!P:P)</f>
        <v>4154.8204000000005</v>
      </c>
      <c r="L1846" s="7">
        <f>VLOOKUP('Nikes Sales Dataset - Worked f'!A:A,'Nikes Sales Dataset - Worked f'!A:R,18,FALSE)</f>
        <v>45533</v>
      </c>
      <c r="M1846" s="7" t="str">
        <f>_xlfn.XLOOKUP(A:A,'Nikes Sales Dataset - Worked f'!A:A,'Nikes Sales Dataset - Worked f'!S:S)</f>
        <v>Aug</v>
      </c>
      <c r="N1846" s="7" t="str">
        <f>_xlfn.XLOOKUP(A:A,'Nikes Sales Dataset - Worked f'!A:A,'Nikes Sales Dataset - Worked f'!T:T)</f>
        <v>2024</v>
      </c>
      <c r="O1846" t="str">
        <f>_xlfn.XLOOKUP(A:A,'Nikes Sales Dataset - Worked f'!A:A,'Nikes Sales Dataset - Worked f'!U:U)</f>
        <v>Online</v>
      </c>
      <c r="P1846" t="str">
        <f>_xlfn.XLOOKUP(A:A,'Nikes Sales Dataset - Worked f'!A:A,'Nikes Sales Dataset - Worked f'!W:W)</f>
        <v>Mumbai</v>
      </c>
      <c r="Q1846" s="9">
        <f>_xlfn.XLOOKUP(A:A,'Nikes Sales Dataset - Worked f'!A:A,'Nikes Sales Dataset - Worked f'!X:X)</f>
        <v>1073.8</v>
      </c>
    </row>
    <row r="1847" spans="1:17" x14ac:dyDescent="0.25">
      <c r="A1847" s="4">
        <v>3845</v>
      </c>
      <c r="B1847" t="str">
        <f>VLOOKUP('Nikes Sales Dataset - Worked f'!A:A,'Nikes Sales Dataset - Worked f'!A:B,2,FALSE)</f>
        <v>3845_Unknown Date</v>
      </c>
      <c r="C1847" t="str">
        <f>VLOOKUP('Nikes Sales Dataset - Worked f'!A:A,'Nikes Sales Dataset - Worked f'!A:C,3,FALSE)</f>
        <v>Kids</v>
      </c>
      <c r="D1847" t="str">
        <f>VLOOKUP('Nikes Sales Dataset - Worked f'!A:A,'Nikes Sales Dataset - Worked f'!A:D,4,FALSE)</f>
        <v>Lifestyle</v>
      </c>
      <c r="E1847" t="str">
        <f>VLOOKUP('Nikes Sales Dataset - Worked f'!A:A,'Nikes Sales Dataset - Worked f'!A:E,5,FALSE)</f>
        <v>Waffle One</v>
      </c>
      <c r="F1847" t="str">
        <f>VLOOKUP('Nikes Sales Dataset - Worked f'!A:A,'Nikes Sales Dataset - Worked f'!A:G,7,FALSE)</f>
        <v>M</v>
      </c>
      <c r="G1847" s="3">
        <f>VLOOKUP('Nikes Sales Dataset - Worked f'!A:A,'Nikes Sales Dataset - Worked f'!A:I,9,FALSE)</f>
        <v>1</v>
      </c>
      <c r="H1847" s="9">
        <f>VLOOKUP('Nikes Sales Dataset - Worked f'!A:A,'Nikes Sales Dataset - Worked f'!A:K,11,FALSE)</f>
        <v>6110.0300000000007</v>
      </c>
      <c r="I1847">
        <f>_xlfn.XLOOKUP('Cleaned and Transformed Dataset'!A:A,'Nikes Sales Dataset - Worked f'!A:A,'Nikes Sales Dataset - Worked f'!M:M)</f>
        <v>0</v>
      </c>
      <c r="J1847" s="9">
        <f>_xlfn.XLOOKUP(A:A,'Nikes Sales Dataset - Worked f'!A:A,'Nikes Sales Dataset - Worked f'!N:N)</f>
        <v>6110.0300000000007</v>
      </c>
      <c r="K1847" s="3">
        <f>_xlfn.XLOOKUP(A:A,'Nikes Sales Dataset - Worked f'!A:A,'Nikes Sales Dataset - Worked f'!P:P)</f>
        <v>6110.0300000000007</v>
      </c>
      <c r="L1847" s="7" t="str">
        <f>VLOOKUP('Nikes Sales Dataset - Worked f'!A:A,'Nikes Sales Dataset - Worked f'!A:R,18,FALSE)</f>
        <v>Unknown Date</v>
      </c>
      <c r="M1847" s="7" t="str">
        <f>_xlfn.XLOOKUP(A:A,'Nikes Sales Dataset - Worked f'!A:A,'Nikes Sales Dataset - Worked f'!S:S)</f>
        <v>Unknown</v>
      </c>
      <c r="N1847" s="7" t="str">
        <f>_xlfn.XLOOKUP(A:A,'Nikes Sales Dataset - Worked f'!A:A,'Nikes Sales Dataset - Worked f'!T:T)</f>
        <v>Unknown</v>
      </c>
      <c r="O1847" t="str">
        <f>_xlfn.XLOOKUP(A:A,'Nikes Sales Dataset - Worked f'!A:A,'Nikes Sales Dataset - Worked f'!U:U)</f>
        <v>Online</v>
      </c>
      <c r="P1847" t="str">
        <f>_xlfn.XLOOKUP(A:A,'Nikes Sales Dataset - Worked f'!A:A,'Nikes Sales Dataset - Worked f'!W:W)</f>
        <v>Pune</v>
      </c>
      <c r="Q1847" s="9">
        <f>_xlfn.XLOOKUP(A:A,'Nikes Sales Dataset - Worked f'!A:A,'Nikes Sales Dataset - Worked f'!X:X)</f>
        <v>968.97</v>
      </c>
    </row>
    <row r="1848" spans="1:17" x14ac:dyDescent="0.25">
      <c r="A1848" s="4">
        <v>3846</v>
      </c>
      <c r="B1848" t="str">
        <f>VLOOKUP('Nikes Sales Dataset - Worked f'!A:A,'Nikes Sales Dataset - Worked f'!A:B,2,FALSE)</f>
        <v>3846_20240831</v>
      </c>
      <c r="C1848" t="str">
        <f>VLOOKUP('Nikes Sales Dataset - Worked f'!A:A,'Nikes Sales Dataset - Worked f'!A:C,3,FALSE)</f>
        <v>Women</v>
      </c>
      <c r="D1848" t="str">
        <f>VLOOKUP('Nikes Sales Dataset - Worked f'!A:A,'Nikes Sales Dataset - Worked f'!A:D,4,FALSE)</f>
        <v>Lifestyle</v>
      </c>
      <c r="E1848" t="str">
        <f>VLOOKUP('Nikes Sales Dataset - Worked f'!A:A,'Nikes Sales Dataset - Worked f'!A:E,5,FALSE)</f>
        <v>Air Force 1</v>
      </c>
      <c r="F1848" t="str">
        <f>VLOOKUP('Nikes Sales Dataset - Worked f'!A:A,'Nikes Sales Dataset - Worked f'!A:G,7,FALSE)</f>
        <v>M</v>
      </c>
      <c r="G1848" s="3">
        <f>VLOOKUP('Nikes Sales Dataset - Worked f'!A:A,'Nikes Sales Dataset - Worked f'!A:I,9,FALSE)</f>
        <v>0</v>
      </c>
      <c r="H1848" s="9">
        <f>VLOOKUP('Nikes Sales Dataset - Worked f'!A:A,'Nikes Sales Dataset - Worked f'!A:K,11,FALSE)</f>
        <v>8357.9599999999991</v>
      </c>
      <c r="I1848">
        <f>_xlfn.XLOOKUP('Cleaned and Transformed Dataset'!A:A,'Nikes Sales Dataset - Worked f'!A:A,'Nikes Sales Dataset - Worked f'!M:M)</f>
        <v>0.28000000000000003</v>
      </c>
      <c r="J1848" s="9">
        <f>_xlfn.XLOOKUP(A:A,'Nikes Sales Dataset - Worked f'!A:A,'Nikes Sales Dataset - Worked f'!N:N)</f>
        <v>6017.7311999999993</v>
      </c>
      <c r="K1848" s="3">
        <f>_xlfn.XLOOKUP(A:A,'Nikes Sales Dataset - Worked f'!A:A,'Nikes Sales Dataset - Worked f'!P:P)</f>
        <v>0</v>
      </c>
      <c r="L1848" s="7">
        <f>VLOOKUP('Nikes Sales Dataset - Worked f'!A:A,'Nikes Sales Dataset - Worked f'!A:R,18,FALSE)</f>
        <v>45535</v>
      </c>
      <c r="M1848" s="7" t="str">
        <f>_xlfn.XLOOKUP(A:A,'Nikes Sales Dataset - Worked f'!A:A,'Nikes Sales Dataset - Worked f'!S:S)</f>
        <v>Aug</v>
      </c>
      <c r="N1848" s="7" t="str">
        <f>_xlfn.XLOOKUP(A:A,'Nikes Sales Dataset - Worked f'!A:A,'Nikes Sales Dataset - Worked f'!T:T)</f>
        <v>2024</v>
      </c>
      <c r="O1848" t="str">
        <f>_xlfn.XLOOKUP(A:A,'Nikes Sales Dataset - Worked f'!A:A,'Nikes Sales Dataset - Worked f'!U:U)</f>
        <v>Retail</v>
      </c>
      <c r="P1848" t="str">
        <f>_xlfn.XLOOKUP(A:A,'Nikes Sales Dataset - Worked f'!A:A,'Nikes Sales Dataset - Worked f'!W:W)</f>
        <v>Bangalore</v>
      </c>
      <c r="Q1848" s="9">
        <f>_xlfn.XLOOKUP(A:A,'Nikes Sales Dataset - Worked f'!A:A,'Nikes Sales Dataset - Worked f'!X:X)</f>
        <v>-306.33</v>
      </c>
    </row>
    <row r="1849" spans="1:17" x14ac:dyDescent="0.25">
      <c r="A1849" s="4">
        <v>3847</v>
      </c>
      <c r="B1849" t="str">
        <f>VLOOKUP('Nikes Sales Dataset - Worked f'!A:A,'Nikes Sales Dataset - Worked f'!A:B,2,FALSE)</f>
        <v>3847_20241009</v>
      </c>
      <c r="C1849" t="str">
        <f>VLOOKUP('Nikes Sales Dataset - Worked f'!A:A,'Nikes Sales Dataset - Worked f'!A:C,3,FALSE)</f>
        <v>Men</v>
      </c>
      <c r="D1849" t="str">
        <f>VLOOKUP('Nikes Sales Dataset - Worked f'!A:A,'Nikes Sales Dataset - Worked f'!A:D,4,FALSE)</f>
        <v>Basketball</v>
      </c>
      <c r="E1849" t="str">
        <f>VLOOKUP('Nikes Sales Dataset - Worked f'!A:A,'Nikes Sales Dataset - Worked f'!A:E,5,FALSE)</f>
        <v>Kyrie Flytrap</v>
      </c>
      <c r="F1849" t="str">
        <f>VLOOKUP('Nikes Sales Dataset - Worked f'!A:A,'Nikes Sales Dataset - Worked f'!A:G,7,FALSE)</f>
        <v>M</v>
      </c>
      <c r="G1849" s="3">
        <f>VLOOKUP('Nikes Sales Dataset - Worked f'!A:A,'Nikes Sales Dataset - Worked f'!A:I,9,FALSE)</f>
        <v>1</v>
      </c>
      <c r="H1849" s="9">
        <f>VLOOKUP('Nikes Sales Dataset - Worked f'!A:A,'Nikes Sales Dataset - Worked f'!A:K,11,FALSE)</f>
        <v>5605.99</v>
      </c>
      <c r="I1849">
        <f>_xlfn.XLOOKUP('Cleaned and Transformed Dataset'!A:A,'Nikes Sales Dataset - Worked f'!A:A,'Nikes Sales Dataset - Worked f'!M:M)</f>
        <v>0</v>
      </c>
      <c r="J1849" s="9">
        <f>_xlfn.XLOOKUP(A:A,'Nikes Sales Dataset - Worked f'!A:A,'Nikes Sales Dataset - Worked f'!N:N)</f>
        <v>5605.99</v>
      </c>
      <c r="K1849" s="3">
        <f>_xlfn.XLOOKUP(A:A,'Nikes Sales Dataset - Worked f'!A:A,'Nikes Sales Dataset - Worked f'!P:P)</f>
        <v>5605.99</v>
      </c>
      <c r="L1849" s="7">
        <f>VLOOKUP('Nikes Sales Dataset - Worked f'!A:A,'Nikes Sales Dataset - Worked f'!A:R,18,FALSE)</f>
        <v>45574</v>
      </c>
      <c r="M1849" s="7" t="str">
        <f>_xlfn.XLOOKUP(A:A,'Nikes Sales Dataset - Worked f'!A:A,'Nikes Sales Dataset - Worked f'!S:S)</f>
        <v>Oct</v>
      </c>
      <c r="N1849" s="7" t="str">
        <f>_xlfn.XLOOKUP(A:A,'Nikes Sales Dataset - Worked f'!A:A,'Nikes Sales Dataset - Worked f'!T:T)</f>
        <v>2024</v>
      </c>
      <c r="O1849" t="str">
        <f>_xlfn.XLOOKUP(A:A,'Nikes Sales Dataset - Worked f'!A:A,'Nikes Sales Dataset - Worked f'!U:U)</f>
        <v>Retail</v>
      </c>
      <c r="P1849" t="str">
        <f>_xlfn.XLOOKUP(A:A,'Nikes Sales Dataset - Worked f'!A:A,'Nikes Sales Dataset - Worked f'!W:W)</f>
        <v>Delhi</v>
      </c>
      <c r="Q1849" s="9">
        <f>_xlfn.XLOOKUP(A:A,'Nikes Sales Dataset - Worked f'!A:A,'Nikes Sales Dataset - Worked f'!X:X)</f>
        <v>2415.33</v>
      </c>
    </row>
    <row r="1850" spans="1:17" x14ac:dyDescent="0.25">
      <c r="A1850" s="4">
        <v>3848</v>
      </c>
      <c r="B1850" t="str">
        <f>VLOOKUP('Nikes Sales Dataset - Worked f'!A:A,'Nikes Sales Dataset - Worked f'!A:B,2,FALSE)</f>
        <v>3848_20250711</v>
      </c>
      <c r="C1850" t="str">
        <f>VLOOKUP('Nikes Sales Dataset - Worked f'!A:A,'Nikes Sales Dataset - Worked f'!A:C,3,FALSE)</f>
        <v>Kids</v>
      </c>
      <c r="D1850" t="str">
        <f>VLOOKUP('Nikes Sales Dataset - Worked f'!A:A,'Nikes Sales Dataset - Worked f'!A:D,4,FALSE)</f>
        <v>Basketball</v>
      </c>
      <c r="E1850" t="str">
        <f>VLOOKUP('Nikes Sales Dataset - Worked f'!A:A,'Nikes Sales Dataset - Worked f'!A:E,5,FALSE)</f>
        <v>Air Jordan</v>
      </c>
      <c r="F1850" t="str">
        <f>VLOOKUP('Nikes Sales Dataset - Worked f'!A:A,'Nikes Sales Dataset - Worked f'!A:G,7,FALSE)</f>
        <v>L</v>
      </c>
      <c r="G1850" s="3">
        <f>VLOOKUP('Nikes Sales Dataset - Worked f'!A:A,'Nikes Sales Dataset - Worked f'!A:I,9,FALSE)</f>
        <v>0</v>
      </c>
      <c r="H1850" s="9">
        <f>VLOOKUP('Nikes Sales Dataset - Worked f'!A:A,'Nikes Sales Dataset - Worked f'!A:K,11,FALSE)</f>
        <v>9250.25</v>
      </c>
      <c r="I1850">
        <f>_xlfn.XLOOKUP('Cleaned and Transformed Dataset'!A:A,'Nikes Sales Dataset - Worked f'!A:A,'Nikes Sales Dataset - Worked f'!M:M)</f>
        <v>1.1399999999999999</v>
      </c>
      <c r="J1850" s="9">
        <f>_xlfn.XLOOKUP(A:A,'Nikes Sales Dataset - Worked f'!A:A,'Nikes Sales Dataset - Worked f'!N:N)</f>
        <v>-1295.0349999999992</v>
      </c>
      <c r="K1850" s="3">
        <f>_xlfn.XLOOKUP(A:A,'Nikes Sales Dataset - Worked f'!A:A,'Nikes Sales Dataset - Worked f'!P:P)</f>
        <v>0</v>
      </c>
      <c r="L1850" s="7">
        <f>VLOOKUP('Nikes Sales Dataset - Worked f'!A:A,'Nikes Sales Dataset - Worked f'!A:R,18,FALSE)</f>
        <v>45849</v>
      </c>
      <c r="M1850" s="7" t="str">
        <f>_xlfn.XLOOKUP(A:A,'Nikes Sales Dataset - Worked f'!A:A,'Nikes Sales Dataset - Worked f'!S:S)</f>
        <v>Jul</v>
      </c>
      <c r="N1850" s="7" t="str">
        <f>_xlfn.XLOOKUP(A:A,'Nikes Sales Dataset - Worked f'!A:A,'Nikes Sales Dataset - Worked f'!T:T)</f>
        <v>2025</v>
      </c>
      <c r="O1850" t="str">
        <f>_xlfn.XLOOKUP(A:A,'Nikes Sales Dataset - Worked f'!A:A,'Nikes Sales Dataset - Worked f'!U:U)</f>
        <v>Online</v>
      </c>
      <c r="P1850" t="str">
        <f>_xlfn.XLOOKUP(A:A,'Nikes Sales Dataset - Worked f'!A:A,'Nikes Sales Dataset - Worked f'!W:W)</f>
        <v>Bangalore</v>
      </c>
      <c r="Q1850" s="9">
        <f>_xlfn.XLOOKUP(A:A,'Nikes Sales Dataset - Worked f'!A:A,'Nikes Sales Dataset - Worked f'!X:X)</f>
        <v>-945.78</v>
      </c>
    </row>
    <row r="1851" spans="1:17" x14ac:dyDescent="0.25">
      <c r="A1851" s="4">
        <v>3849</v>
      </c>
      <c r="B1851" t="str">
        <f>VLOOKUP('Nikes Sales Dataset - Worked f'!A:A,'Nikes Sales Dataset - Worked f'!A:B,2,FALSE)</f>
        <v>3849_Unknown Date</v>
      </c>
      <c r="C1851" t="str">
        <f>VLOOKUP('Nikes Sales Dataset - Worked f'!A:A,'Nikes Sales Dataset - Worked f'!A:C,3,FALSE)</f>
        <v>Men</v>
      </c>
      <c r="D1851" t="str">
        <f>VLOOKUP('Nikes Sales Dataset - Worked f'!A:A,'Nikes Sales Dataset - Worked f'!A:D,4,FALSE)</f>
        <v>Training</v>
      </c>
      <c r="E1851" t="str">
        <f>VLOOKUP('Nikes Sales Dataset - Worked f'!A:A,'Nikes Sales Dataset - Worked f'!A:E,5,FALSE)</f>
        <v>Metcon 7</v>
      </c>
      <c r="F1851" t="str">
        <f>VLOOKUP('Nikes Sales Dataset - Worked f'!A:A,'Nikes Sales Dataset - Worked f'!A:G,7,FALSE)</f>
        <v>XL</v>
      </c>
      <c r="G1851" s="3">
        <f>VLOOKUP('Nikes Sales Dataset - Worked f'!A:A,'Nikes Sales Dataset - Worked f'!A:I,9,FALSE)</f>
        <v>1</v>
      </c>
      <c r="H1851" s="9">
        <f>VLOOKUP('Nikes Sales Dataset - Worked f'!A:A,'Nikes Sales Dataset - Worked f'!A:K,11,FALSE)</f>
        <v>6110.0300000000007</v>
      </c>
      <c r="I1851">
        <f>_xlfn.XLOOKUP('Cleaned and Transformed Dataset'!A:A,'Nikes Sales Dataset - Worked f'!A:A,'Nikes Sales Dataset - Worked f'!M:M)</f>
        <v>0</v>
      </c>
      <c r="J1851" s="9">
        <f>_xlfn.XLOOKUP(A:A,'Nikes Sales Dataset - Worked f'!A:A,'Nikes Sales Dataset - Worked f'!N:N)</f>
        <v>6110.0300000000007</v>
      </c>
      <c r="K1851" s="3">
        <f>_xlfn.XLOOKUP(A:A,'Nikes Sales Dataset - Worked f'!A:A,'Nikes Sales Dataset - Worked f'!P:P)</f>
        <v>6110.0300000000007</v>
      </c>
      <c r="L1851" s="7" t="str">
        <f>VLOOKUP('Nikes Sales Dataset - Worked f'!A:A,'Nikes Sales Dataset - Worked f'!A:R,18,FALSE)</f>
        <v>Unknown Date</v>
      </c>
      <c r="M1851" s="7" t="str">
        <f>_xlfn.XLOOKUP(A:A,'Nikes Sales Dataset - Worked f'!A:A,'Nikes Sales Dataset - Worked f'!S:S)</f>
        <v>Unknown</v>
      </c>
      <c r="N1851" s="7" t="str">
        <f>_xlfn.XLOOKUP(A:A,'Nikes Sales Dataset - Worked f'!A:A,'Nikes Sales Dataset - Worked f'!T:T)</f>
        <v>Unknown</v>
      </c>
      <c r="O1851" t="str">
        <f>_xlfn.XLOOKUP(A:A,'Nikes Sales Dataset - Worked f'!A:A,'Nikes Sales Dataset - Worked f'!U:U)</f>
        <v>Online</v>
      </c>
      <c r="P1851" t="str">
        <f>_xlfn.XLOOKUP(A:A,'Nikes Sales Dataset - Worked f'!A:A,'Nikes Sales Dataset - Worked f'!W:W)</f>
        <v>Pune</v>
      </c>
      <c r="Q1851" s="9">
        <f>_xlfn.XLOOKUP(A:A,'Nikes Sales Dataset - Worked f'!A:A,'Nikes Sales Dataset - Worked f'!X:X)</f>
        <v>-671.09</v>
      </c>
    </row>
    <row r="1852" spans="1:17" x14ac:dyDescent="0.25">
      <c r="A1852" s="4">
        <v>3850</v>
      </c>
      <c r="B1852" t="str">
        <f>VLOOKUP('Nikes Sales Dataset - Worked f'!A:A,'Nikes Sales Dataset - Worked f'!A:B,2,FALSE)</f>
        <v>3850_20250616</v>
      </c>
      <c r="C1852" t="str">
        <f>VLOOKUP('Nikes Sales Dataset - Worked f'!A:A,'Nikes Sales Dataset - Worked f'!A:C,3,FALSE)</f>
        <v>Women</v>
      </c>
      <c r="D1852" t="str">
        <f>VLOOKUP('Nikes Sales Dataset - Worked f'!A:A,'Nikes Sales Dataset - Worked f'!A:D,4,FALSE)</f>
        <v>Training</v>
      </c>
      <c r="E1852" t="str">
        <f>VLOOKUP('Nikes Sales Dataset - Worked f'!A:A,'Nikes Sales Dataset - Worked f'!A:E,5,FALSE)</f>
        <v>SuperRep Go</v>
      </c>
      <c r="F1852" t="str">
        <f>VLOOKUP('Nikes Sales Dataset - Worked f'!A:A,'Nikes Sales Dataset - Worked f'!A:G,7,FALSE)</f>
        <v>M</v>
      </c>
      <c r="G1852" s="3">
        <f>VLOOKUP('Nikes Sales Dataset - Worked f'!A:A,'Nikes Sales Dataset - Worked f'!A:I,9,FALSE)</f>
        <v>1</v>
      </c>
      <c r="H1852" s="9">
        <f>VLOOKUP('Nikes Sales Dataset - Worked f'!A:A,'Nikes Sales Dataset - Worked f'!A:K,11,FALSE)</f>
        <v>6110.0300000000007</v>
      </c>
      <c r="I1852">
        <f>_xlfn.XLOOKUP('Cleaned and Transformed Dataset'!A:A,'Nikes Sales Dataset - Worked f'!A:A,'Nikes Sales Dataset - Worked f'!M:M)</f>
        <v>0</v>
      </c>
      <c r="J1852" s="9">
        <f>_xlfn.XLOOKUP(A:A,'Nikes Sales Dataset - Worked f'!A:A,'Nikes Sales Dataset - Worked f'!N:N)</f>
        <v>6110.0300000000007</v>
      </c>
      <c r="K1852" s="3">
        <f>_xlfn.XLOOKUP(A:A,'Nikes Sales Dataset - Worked f'!A:A,'Nikes Sales Dataset - Worked f'!P:P)</f>
        <v>6110.0300000000007</v>
      </c>
      <c r="L1852" s="7">
        <f>VLOOKUP('Nikes Sales Dataset - Worked f'!A:A,'Nikes Sales Dataset - Worked f'!A:R,18,FALSE)</f>
        <v>45824</v>
      </c>
      <c r="M1852" s="7" t="str">
        <f>_xlfn.XLOOKUP(A:A,'Nikes Sales Dataset - Worked f'!A:A,'Nikes Sales Dataset - Worked f'!S:S)</f>
        <v>Jun</v>
      </c>
      <c r="N1852" s="7" t="str">
        <f>_xlfn.XLOOKUP(A:A,'Nikes Sales Dataset - Worked f'!A:A,'Nikes Sales Dataset - Worked f'!T:T)</f>
        <v>2025</v>
      </c>
      <c r="O1852" t="str">
        <f>_xlfn.XLOOKUP(A:A,'Nikes Sales Dataset - Worked f'!A:A,'Nikes Sales Dataset - Worked f'!U:U)</f>
        <v>Retail</v>
      </c>
      <c r="P1852" t="str">
        <f>_xlfn.XLOOKUP(A:A,'Nikes Sales Dataset - Worked f'!A:A,'Nikes Sales Dataset - Worked f'!W:W)</f>
        <v>Delhi</v>
      </c>
      <c r="Q1852" s="9">
        <f>_xlfn.XLOOKUP(A:A,'Nikes Sales Dataset - Worked f'!A:A,'Nikes Sales Dataset - Worked f'!X:X)</f>
        <v>142.55000000000001</v>
      </c>
    </row>
    <row r="1853" spans="1:17" x14ac:dyDescent="0.25">
      <c r="A1853" s="4">
        <v>2045</v>
      </c>
      <c r="B1853" t="str">
        <f>VLOOKUP('Nikes Sales Dataset - Worked f'!A:A,'Nikes Sales Dataset - Worked f'!A:B,2,FALSE)</f>
        <v>2045_20250406</v>
      </c>
      <c r="C1853" t="str">
        <f>VLOOKUP('Nikes Sales Dataset - Worked f'!A:A,'Nikes Sales Dataset - Worked f'!A:C,3,FALSE)</f>
        <v>Kids</v>
      </c>
      <c r="D1853" t="str">
        <f>VLOOKUP('Nikes Sales Dataset - Worked f'!A:A,'Nikes Sales Dataset - Worked f'!A:D,4,FALSE)</f>
        <v>Lifestyle</v>
      </c>
      <c r="E1853" t="str">
        <f>VLOOKUP('Nikes Sales Dataset - Worked f'!A:A,'Nikes Sales Dataset - Worked f'!A:E,5,FALSE)</f>
        <v>Dunk Low</v>
      </c>
      <c r="F1853" t="str">
        <f>VLOOKUP('Nikes Sales Dataset - Worked f'!A:A,'Nikes Sales Dataset - Worked f'!A:G,7,FALSE)</f>
        <v>XL</v>
      </c>
      <c r="G1853" s="3">
        <f>VLOOKUP('Nikes Sales Dataset - Worked f'!A:A,'Nikes Sales Dataset - Worked f'!A:I,9,FALSE)</f>
        <v>4</v>
      </c>
      <c r="H1853" s="9">
        <f>VLOOKUP('Nikes Sales Dataset - Worked f'!A:A,'Nikes Sales Dataset - Worked f'!A:K,11,FALSE)</f>
        <v>6110.0300000000007</v>
      </c>
      <c r="I1853">
        <f>_xlfn.XLOOKUP('Cleaned and Transformed Dataset'!A:A,'Nikes Sales Dataset - Worked f'!A:A,'Nikes Sales Dataset - Worked f'!M:M)</f>
        <v>0</v>
      </c>
      <c r="J1853" s="9">
        <f>_xlfn.XLOOKUP(A:A,'Nikes Sales Dataset - Worked f'!A:A,'Nikes Sales Dataset - Worked f'!N:N)</f>
        <v>6110.0300000000007</v>
      </c>
      <c r="K1853" s="3">
        <f>_xlfn.XLOOKUP(A:A,'Nikes Sales Dataset - Worked f'!A:A,'Nikes Sales Dataset - Worked f'!P:P)</f>
        <v>24440.120000000003</v>
      </c>
      <c r="L1853" s="7">
        <f>VLOOKUP('Nikes Sales Dataset - Worked f'!A:A,'Nikes Sales Dataset - Worked f'!A:R,18,FALSE)</f>
        <v>45753</v>
      </c>
      <c r="M1853" s="7" t="str">
        <f>_xlfn.XLOOKUP(A:A,'Nikes Sales Dataset - Worked f'!A:A,'Nikes Sales Dataset - Worked f'!S:S)</f>
        <v>Apr</v>
      </c>
      <c r="N1853" s="7" t="str">
        <f>_xlfn.XLOOKUP(A:A,'Nikes Sales Dataset - Worked f'!A:A,'Nikes Sales Dataset - Worked f'!T:T)</f>
        <v>2025</v>
      </c>
      <c r="O1853" t="str">
        <f>_xlfn.XLOOKUP(A:A,'Nikes Sales Dataset - Worked f'!A:A,'Nikes Sales Dataset - Worked f'!U:U)</f>
        <v>Retail</v>
      </c>
      <c r="P1853" t="str">
        <f>_xlfn.XLOOKUP(A:A,'Nikes Sales Dataset - Worked f'!A:A,'Nikes Sales Dataset - Worked f'!W:W)</f>
        <v>Delhi</v>
      </c>
      <c r="Q1853" s="9">
        <f>_xlfn.XLOOKUP(A:A,'Nikes Sales Dataset - Worked f'!A:A,'Nikes Sales Dataset - Worked f'!X:X)</f>
        <v>1833.94</v>
      </c>
    </row>
    <row r="1854" spans="1:17" x14ac:dyDescent="0.25">
      <c r="A1854" s="4">
        <v>3852</v>
      </c>
      <c r="B1854" t="str">
        <f>VLOOKUP('Nikes Sales Dataset - Worked f'!A:A,'Nikes Sales Dataset - Worked f'!A:B,2,FALSE)</f>
        <v>3852_20241017</v>
      </c>
      <c r="C1854" t="str">
        <f>VLOOKUP('Nikes Sales Dataset - Worked f'!A:A,'Nikes Sales Dataset - Worked f'!A:C,3,FALSE)</f>
        <v>Men</v>
      </c>
      <c r="D1854" t="str">
        <f>VLOOKUP('Nikes Sales Dataset - Worked f'!A:A,'Nikes Sales Dataset - Worked f'!A:D,4,FALSE)</f>
        <v>Lifestyle</v>
      </c>
      <c r="E1854" t="str">
        <f>VLOOKUP('Nikes Sales Dataset - Worked f'!A:A,'Nikes Sales Dataset - Worked f'!A:E,5,FALSE)</f>
        <v>Air Force 1</v>
      </c>
      <c r="F1854" t="str">
        <f>VLOOKUP('Nikes Sales Dataset - Worked f'!A:A,'Nikes Sales Dataset - Worked f'!A:G,7,FALSE)</f>
        <v>M</v>
      </c>
      <c r="G1854" s="3">
        <f>VLOOKUP('Nikes Sales Dataset - Worked f'!A:A,'Nikes Sales Dataset - Worked f'!A:I,9,FALSE)</f>
        <v>1</v>
      </c>
      <c r="H1854" s="9">
        <f>VLOOKUP('Nikes Sales Dataset - Worked f'!A:A,'Nikes Sales Dataset - Worked f'!A:K,11,FALSE)</f>
        <v>7834.8</v>
      </c>
      <c r="I1854">
        <f>_xlfn.XLOOKUP('Cleaned and Transformed Dataset'!A:A,'Nikes Sales Dataset - Worked f'!A:A,'Nikes Sales Dataset - Worked f'!M:M)</f>
        <v>0</v>
      </c>
      <c r="J1854" s="9">
        <f>_xlfn.XLOOKUP(A:A,'Nikes Sales Dataset - Worked f'!A:A,'Nikes Sales Dataset - Worked f'!N:N)</f>
        <v>7834.8</v>
      </c>
      <c r="K1854" s="3">
        <f>_xlfn.XLOOKUP(A:A,'Nikes Sales Dataset - Worked f'!A:A,'Nikes Sales Dataset - Worked f'!P:P)</f>
        <v>7834.8</v>
      </c>
      <c r="L1854" s="7">
        <f>VLOOKUP('Nikes Sales Dataset - Worked f'!A:A,'Nikes Sales Dataset - Worked f'!A:R,18,FALSE)</f>
        <v>45582</v>
      </c>
      <c r="M1854" s="7" t="str">
        <f>_xlfn.XLOOKUP(A:A,'Nikes Sales Dataset - Worked f'!A:A,'Nikes Sales Dataset - Worked f'!S:S)</f>
        <v>Oct</v>
      </c>
      <c r="N1854" s="7" t="str">
        <f>_xlfn.XLOOKUP(A:A,'Nikes Sales Dataset - Worked f'!A:A,'Nikes Sales Dataset - Worked f'!T:T)</f>
        <v>2024</v>
      </c>
      <c r="O1854" t="str">
        <f>_xlfn.XLOOKUP(A:A,'Nikes Sales Dataset - Worked f'!A:A,'Nikes Sales Dataset - Worked f'!U:U)</f>
        <v>Online</v>
      </c>
      <c r="P1854" t="str">
        <f>_xlfn.XLOOKUP(A:A,'Nikes Sales Dataset - Worked f'!A:A,'Nikes Sales Dataset - Worked f'!W:W)</f>
        <v>Kolkata</v>
      </c>
      <c r="Q1854" s="9">
        <f>_xlfn.XLOOKUP(A:A,'Nikes Sales Dataset - Worked f'!A:A,'Nikes Sales Dataset - Worked f'!X:X)</f>
        <v>2786.52</v>
      </c>
    </row>
    <row r="1855" spans="1:17" x14ac:dyDescent="0.25">
      <c r="A1855" s="4">
        <v>3853</v>
      </c>
      <c r="B1855" t="str">
        <f>VLOOKUP('Nikes Sales Dataset - Worked f'!A:A,'Nikes Sales Dataset - Worked f'!A:B,2,FALSE)</f>
        <v>3853_Unknown Date</v>
      </c>
      <c r="C1855" t="str">
        <f>VLOOKUP('Nikes Sales Dataset - Worked f'!A:A,'Nikes Sales Dataset - Worked f'!A:C,3,FALSE)</f>
        <v>Women</v>
      </c>
      <c r="D1855" t="str">
        <f>VLOOKUP('Nikes Sales Dataset - Worked f'!A:A,'Nikes Sales Dataset - Worked f'!A:D,4,FALSE)</f>
        <v>Training</v>
      </c>
      <c r="E1855" t="str">
        <f>VLOOKUP('Nikes Sales Dataset - Worked f'!A:A,'Nikes Sales Dataset - Worked f'!A:E,5,FALSE)</f>
        <v>Flex Trainer</v>
      </c>
      <c r="F1855" t="str">
        <f>VLOOKUP('Nikes Sales Dataset - Worked f'!A:A,'Nikes Sales Dataset - Worked f'!A:G,7,FALSE)</f>
        <v>L</v>
      </c>
      <c r="G1855" s="3">
        <f>VLOOKUP('Nikes Sales Dataset - Worked f'!A:A,'Nikes Sales Dataset - Worked f'!A:I,9,FALSE)</f>
        <v>1</v>
      </c>
      <c r="H1855" s="9">
        <f>VLOOKUP('Nikes Sales Dataset - Worked f'!A:A,'Nikes Sales Dataset - Worked f'!A:K,11,FALSE)</f>
        <v>7753.56</v>
      </c>
      <c r="I1855">
        <f>_xlfn.XLOOKUP('Cleaned and Transformed Dataset'!A:A,'Nikes Sales Dataset - Worked f'!A:A,'Nikes Sales Dataset - Worked f'!M:M)</f>
        <v>0</v>
      </c>
      <c r="J1855" s="9">
        <f>_xlfn.XLOOKUP(A:A,'Nikes Sales Dataset - Worked f'!A:A,'Nikes Sales Dataset - Worked f'!N:N)</f>
        <v>7753.56</v>
      </c>
      <c r="K1855" s="3">
        <f>_xlfn.XLOOKUP(A:A,'Nikes Sales Dataset - Worked f'!A:A,'Nikes Sales Dataset - Worked f'!P:P)</f>
        <v>7753.56</v>
      </c>
      <c r="L1855" s="7" t="str">
        <f>VLOOKUP('Nikes Sales Dataset - Worked f'!A:A,'Nikes Sales Dataset - Worked f'!A:R,18,FALSE)</f>
        <v>Unknown Date</v>
      </c>
      <c r="M1855" s="7" t="str">
        <f>_xlfn.XLOOKUP(A:A,'Nikes Sales Dataset - Worked f'!A:A,'Nikes Sales Dataset - Worked f'!S:S)</f>
        <v>Unknown</v>
      </c>
      <c r="N1855" s="7" t="str">
        <f>_xlfn.XLOOKUP(A:A,'Nikes Sales Dataset - Worked f'!A:A,'Nikes Sales Dataset - Worked f'!T:T)</f>
        <v>Unknown</v>
      </c>
      <c r="O1855" t="str">
        <f>_xlfn.XLOOKUP(A:A,'Nikes Sales Dataset - Worked f'!A:A,'Nikes Sales Dataset - Worked f'!U:U)</f>
        <v>Online</v>
      </c>
      <c r="P1855" t="str">
        <f>_xlfn.XLOOKUP(A:A,'Nikes Sales Dataset - Worked f'!A:A,'Nikes Sales Dataset - Worked f'!W:W)</f>
        <v>Kolkata</v>
      </c>
      <c r="Q1855" s="9">
        <f>_xlfn.XLOOKUP(A:A,'Nikes Sales Dataset - Worked f'!A:A,'Nikes Sales Dataset - Worked f'!X:X)</f>
        <v>2754.32</v>
      </c>
    </row>
    <row r="1856" spans="1:17" x14ac:dyDescent="0.25">
      <c r="A1856" s="4">
        <v>3854</v>
      </c>
      <c r="B1856" t="str">
        <f>VLOOKUP('Nikes Sales Dataset - Worked f'!A:A,'Nikes Sales Dataset - Worked f'!A:B,2,FALSE)</f>
        <v>3854_Unknown Date</v>
      </c>
      <c r="C1856" t="str">
        <f>VLOOKUP('Nikes Sales Dataset - Worked f'!A:A,'Nikes Sales Dataset - Worked f'!A:C,3,FALSE)</f>
        <v>Women</v>
      </c>
      <c r="D1856" t="str">
        <f>VLOOKUP('Nikes Sales Dataset - Worked f'!A:A,'Nikes Sales Dataset - Worked f'!A:D,4,FALSE)</f>
        <v>Training</v>
      </c>
      <c r="E1856" t="str">
        <f>VLOOKUP('Nikes Sales Dataset - Worked f'!A:A,'Nikes Sales Dataset - Worked f'!A:E,5,FALSE)</f>
        <v>Flex Trainer</v>
      </c>
      <c r="F1856" t="str">
        <f>VLOOKUP('Nikes Sales Dataset - Worked f'!A:A,'Nikes Sales Dataset - Worked f'!A:G,7,FALSE)</f>
        <v>L</v>
      </c>
      <c r="G1856" s="3">
        <f>VLOOKUP('Nikes Sales Dataset - Worked f'!A:A,'Nikes Sales Dataset - Worked f'!A:I,9,FALSE)</f>
        <v>3</v>
      </c>
      <c r="H1856" s="9">
        <f>VLOOKUP('Nikes Sales Dataset - Worked f'!A:A,'Nikes Sales Dataset - Worked f'!A:K,11,FALSE)</f>
        <v>9569.02</v>
      </c>
      <c r="I1856">
        <f>_xlfn.XLOOKUP('Cleaned and Transformed Dataset'!A:A,'Nikes Sales Dataset - Worked f'!A:A,'Nikes Sales Dataset - Worked f'!M:M)</f>
        <v>0</v>
      </c>
      <c r="J1856" s="9">
        <f>_xlfn.XLOOKUP(A:A,'Nikes Sales Dataset - Worked f'!A:A,'Nikes Sales Dataset - Worked f'!N:N)</f>
        <v>9569.02</v>
      </c>
      <c r="K1856" s="3">
        <f>_xlfn.XLOOKUP(A:A,'Nikes Sales Dataset - Worked f'!A:A,'Nikes Sales Dataset - Worked f'!P:P)</f>
        <v>28707.06</v>
      </c>
      <c r="L1856" s="7" t="str">
        <f>VLOOKUP('Nikes Sales Dataset - Worked f'!A:A,'Nikes Sales Dataset - Worked f'!A:R,18,FALSE)</f>
        <v>Unknown Date</v>
      </c>
      <c r="M1856" s="7" t="str">
        <f>_xlfn.XLOOKUP(A:A,'Nikes Sales Dataset - Worked f'!A:A,'Nikes Sales Dataset - Worked f'!S:S)</f>
        <v>Unknown</v>
      </c>
      <c r="N1856" s="7" t="str">
        <f>_xlfn.XLOOKUP(A:A,'Nikes Sales Dataset - Worked f'!A:A,'Nikes Sales Dataset - Worked f'!T:T)</f>
        <v>Unknown</v>
      </c>
      <c r="O1856" t="str">
        <f>_xlfn.XLOOKUP(A:A,'Nikes Sales Dataset - Worked f'!A:A,'Nikes Sales Dataset - Worked f'!U:U)</f>
        <v>Online</v>
      </c>
      <c r="P1856" t="str">
        <f>_xlfn.XLOOKUP(A:A,'Nikes Sales Dataset - Worked f'!A:A,'Nikes Sales Dataset - Worked f'!W:W)</f>
        <v>Bangalore</v>
      </c>
      <c r="Q1856" s="9">
        <f>_xlfn.XLOOKUP(A:A,'Nikes Sales Dataset - Worked f'!A:A,'Nikes Sales Dataset - Worked f'!X:X)</f>
        <v>3535.19</v>
      </c>
    </row>
    <row r="1857" spans="1:17" x14ac:dyDescent="0.25">
      <c r="A1857" s="4">
        <v>3855</v>
      </c>
      <c r="B1857" t="str">
        <f>VLOOKUP('Nikes Sales Dataset - Worked f'!A:A,'Nikes Sales Dataset - Worked f'!A:B,2,FALSE)</f>
        <v>3855_20250131</v>
      </c>
      <c r="C1857" t="str">
        <f>VLOOKUP('Nikes Sales Dataset - Worked f'!A:A,'Nikes Sales Dataset - Worked f'!A:C,3,FALSE)</f>
        <v>Kids</v>
      </c>
      <c r="D1857" t="str">
        <f>VLOOKUP('Nikes Sales Dataset - Worked f'!A:A,'Nikes Sales Dataset - Worked f'!A:D,4,FALSE)</f>
        <v>Basketball</v>
      </c>
      <c r="E1857" t="str">
        <f>VLOOKUP('Nikes Sales Dataset - Worked f'!A:A,'Nikes Sales Dataset - Worked f'!A:E,5,FALSE)</f>
        <v>LeBron 20</v>
      </c>
      <c r="F1857" t="str">
        <f>VLOOKUP('Nikes Sales Dataset - Worked f'!A:A,'Nikes Sales Dataset - Worked f'!A:G,7,FALSE)</f>
        <v>M</v>
      </c>
      <c r="G1857" s="3">
        <f>VLOOKUP('Nikes Sales Dataset - Worked f'!A:A,'Nikes Sales Dataset - Worked f'!A:I,9,FALSE)</f>
        <v>0</v>
      </c>
      <c r="H1857" s="9">
        <f>VLOOKUP('Nikes Sales Dataset - Worked f'!A:A,'Nikes Sales Dataset - Worked f'!A:K,11,FALSE)</f>
        <v>7104.38</v>
      </c>
      <c r="I1857">
        <f>_xlfn.XLOOKUP('Cleaned and Transformed Dataset'!A:A,'Nikes Sales Dataset - Worked f'!A:A,'Nikes Sales Dataset - Worked f'!M:M)</f>
        <v>0.05</v>
      </c>
      <c r="J1857" s="9">
        <f>_xlfn.XLOOKUP(A:A,'Nikes Sales Dataset - Worked f'!A:A,'Nikes Sales Dataset - Worked f'!N:N)</f>
        <v>6749.1610000000001</v>
      </c>
      <c r="K1857" s="3">
        <f>_xlfn.XLOOKUP(A:A,'Nikes Sales Dataset - Worked f'!A:A,'Nikes Sales Dataset - Worked f'!P:P)</f>
        <v>0</v>
      </c>
      <c r="L1857" s="7">
        <f>VLOOKUP('Nikes Sales Dataset - Worked f'!A:A,'Nikes Sales Dataset - Worked f'!A:R,18,FALSE)</f>
        <v>45688</v>
      </c>
      <c r="M1857" s="7" t="str">
        <f>_xlfn.XLOOKUP(A:A,'Nikes Sales Dataset - Worked f'!A:A,'Nikes Sales Dataset - Worked f'!S:S)</f>
        <v>Jan</v>
      </c>
      <c r="N1857" s="7" t="str">
        <f>_xlfn.XLOOKUP(A:A,'Nikes Sales Dataset - Worked f'!A:A,'Nikes Sales Dataset - Worked f'!T:T)</f>
        <v>2025</v>
      </c>
      <c r="O1857" t="str">
        <f>_xlfn.XLOOKUP(A:A,'Nikes Sales Dataset - Worked f'!A:A,'Nikes Sales Dataset - Worked f'!U:U)</f>
        <v>Retail</v>
      </c>
      <c r="P1857" t="str">
        <f>_xlfn.XLOOKUP(A:A,'Nikes Sales Dataset - Worked f'!A:A,'Nikes Sales Dataset - Worked f'!W:W)</f>
        <v>Delhi</v>
      </c>
      <c r="Q1857" s="9">
        <f>_xlfn.XLOOKUP(A:A,'Nikes Sales Dataset - Worked f'!A:A,'Nikes Sales Dataset - Worked f'!X:X)</f>
        <v>-407.89</v>
      </c>
    </row>
    <row r="1858" spans="1:17" x14ac:dyDescent="0.25">
      <c r="A1858" s="4">
        <v>3856</v>
      </c>
      <c r="B1858" t="str">
        <f>VLOOKUP('Nikes Sales Dataset - Worked f'!A:A,'Nikes Sales Dataset - Worked f'!A:B,2,FALSE)</f>
        <v>3856_Unknown Date</v>
      </c>
      <c r="C1858" t="str">
        <f>VLOOKUP('Nikes Sales Dataset - Worked f'!A:A,'Nikes Sales Dataset - Worked f'!A:C,3,FALSE)</f>
        <v>Kids</v>
      </c>
      <c r="D1858" t="str">
        <f>VLOOKUP('Nikes Sales Dataset - Worked f'!A:A,'Nikes Sales Dataset - Worked f'!A:D,4,FALSE)</f>
        <v>Running</v>
      </c>
      <c r="E1858" t="str">
        <f>VLOOKUP('Nikes Sales Dataset - Worked f'!A:A,'Nikes Sales Dataset - Worked f'!A:E,5,FALSE)</f>
        <v>React Infinity</v>
      </c>
      <c r="F1858" t="str">
        <f>VLOOKUP('Nikes Sales Dataset - Worked f'!A:A,'Nikes Sales Dataset - Worked f'!A:G,7,FALSE)</f>
        <v>XL</v>
      </c>
      <c r="G1858" s="3">
        <f>VLOOKUP('Nikes Sales Dataset - Worked f'!A:A,'Nikes Sales Dataset - Worked f'!A:I,9,FALSE)</f>
        <v>1</v>
      </c>
      <c r="H1858" s="9">
        <f>VLOOKUP('Nikes Sales Dataset - Worked f'!A:A,'Nikes Sales Dataset - Worked f'!A:K,11,FALSE)</f>
        <v>6943.86</v>
      </c>
      <c r="I1858">
        <f>_xlfn.XLOOKUP('Cleaned and Transformed Dataset'!A:A,'Nikes Sales Dataset - Worked f'!A:A,'Nikes Sales Dataset - Worked f'!M:M)</f>
        <v>0</v>
      </c>
      <c r="J1858" s="9">
        <f>_xlfn.XLOOKUP(A:A,'Nikes Sales Dataset - Worked f'!A:A,'Nikes Sales Dataset - Worked f'!N:N)</f>
        <v>6943.86</v>
      </c>
      <c r="K1858" s="3">
        <f>_xlfn.XLOOKUP(A:A,'Nikes Sales Dataset - Worked f'!A:A,'Nikes Sales Dataset - Worked f'!P:P)</f>
        <v>6943.86</v>
      </c>
      <c r="L1858" s="7" t="str">
        <f>VLOOKUP('Nikes Sales Dataset - Worked f'!A:A,'Nikes Sales Dataset - Worked f'!A:R,18,FALSE)</f>
        <v>Unknown Date</v>
      </c>
      <c r="M1858" s="7" t="str">
        <f>_xlfn.XLOOKUP(A:A,'Nikes Sales Dataset - Worked f'!A:A,'Nikes Sales Dataset - Worked f'!S:S)</f>
        <v>Unknown</v>
      </c>
      <c r="N1858" s="7" t="str">
        <f>_xlfn.XLOOKUP(A:A,'Nikes Sales Dataset - Worked f'!A:A,'Nikes Sales Dataset - Worked f'!T:T)</f>
        <v>Unknown</v>
      </c>
      <c r="O1858" t="str">
        <f>_xlfn.XLOOKUP(A:A,'Nikes Sales Dataset - Worked f'!A:A,'Nikes Sales Dataset - Worked f'!U:U)</f>
        <v>Retail</v>
      </c>
      <c r="P1858" t="str">
        <f>_xlfn.XLOOKUP(A:A,'Nikes Sales Dataset - Worked f'!A:A,'Nikes Sales Dataset - Worked f'!W:W)</f>
        <v>Kolkata</v>
      </c>
      <c r="Q1858" s="9">
        <f>_xlfn.XLOOKUP(A:A,'Nikes Sales Dataset - Worked f'!A:A,'Nikes Sales Dataset - Worked f'!X:X)</f>
        <v>2612.88</v>
      </c>
    </row>
    <row r="1859" spans="1:17" x14ac:dyDescent="0.25">
      <c r="A1859" s="4">
        <v>3857</v>
      </c>
      <c r="B1859" t="str">
        <f>VLOOKUP('Nikes Sales Dataset - Worked f'!A:A,'Nikes Sales Dataset - Worked f'!A:B,2,FALSE)</f>
        <v>3857_20240904</v>
      </c>
      <c r="C1859" t="str">
        <f>VLOOKUP('Nikes Sales Dataset - Worked f'!A:A,'Nikes Sales Dataset - Worked f'!A:C,3,FALSE)</f>
        <v>Women</v>
      </c>
      <c r="D1859" t="str">
        <f>VLOOKUP('Nikes Sales Dataset - Worked f'!A:A,'Nikes Sales Dataset - Worked f'!A:D,4,FALSE)</f>
        <v>Soccer</v>
      </c>
      <c r="E1859" t="str">
        <f>VLOOKUP('Nikes Sales Dataset - Worked f'!A:A,'Nikes Sales Dataset - Worked f'!A:E,5,FALSE)</f>
        <v>Mercurial Superfly</v>
      </c>
      <c r="F1859" t="str">
        <f>VLOOKUP('Nikes Sales Dataset - Worked f'!A:A,'Nikes Sales Dataset - Worked f'!A:G,7,FALSE)</f>
        <v>M</v>
      </c>
      <c r="G1859" s="3">
        <f>VLOOKUP('Nikes Sales Dataset - Worked f'!A:A,'Nikes Sales Dataset - Worked f'!A:I,9,FALSE)</f>
        <v>1</v>
      </c>
      <c r="H1859" s="9">
        <f>VLOOKUP('Nikes Sales Dataset - Worked f'!A:A,'Nikes Sales Dataset - Worked f'!A:K,11,FALSE)</f>
        <v>8490.02</v>
      </c>
      <c r="I1859">
        <f>_xlfn.XLOOKUP('Cleaned and Transformed Dataset'!A:A,'Nikes Sales Dataset - Worked f'!A:A,'Nikes Sales Dataset - Worked f'!M:M)</f>
        <v>0.96</v>
      </c>
      <c r="J1859" s="9">
        <f>_xlfn.XLOOKUP(A:A,'Nikes Sales Dataset - Worked f'!A:A,'Nikes Sales Dataset - Worked f'!N:N)</f>
        <v>339.60080000000033</v>
      </c>
      <c r="K1859" s="3">
        <f>_xlfn.XLOOKUP(A:A,'Nikes Sales Dataset - Worked f'!A:A,'Nikes Sales Dataset - Worked f'!P:P)</f>
        <v>339.60080000000033</v>
      </c>
      <c r="L1859" s="7">
        <f>VLOOKUP('Nikes Sales Dataset - Worked f'!A:A,'Nikes Sales Dataset - Worked f'!A:R,18,FALSE)</f>
        <v>45539</v>
      </c>
      <c r="M1859" s="7" t="str">
        <f>_xlfn.XLOOKUP(A:A,'Nikes Sales Dataset - Worked f'!A:A,'Nikes Sales Dataset - Worked f'!S:S)</f>
        <v>Sep</v>
      </c>
      <c r="N1859" s="7" t="str">
        <f>_xlfn.XLOOKUP(A:A,'Nikes Sales Dataset - Worked f'!A:A,'Nikes Sales Dataset - Worked f'!T:T)</f>
        <v>2024</v>
      </c>
      <c r="O1859" t="str">
        <f>_xlfn.XLOOKUP(A:A,'Nikes Sales Dataset - Worked f'!A:A,'Nikes Sales Dataset - Worked f'!U:U)</f>
        <v>Online</v>
      </c>
      <c r="P1859" t="str">
        <f>_xlfn.XLOOKUP(A:A,'Nikes Sales Dataset - Worked f'!A:A,'Nikes Sales Dataset - Worked f'!W:W)</f>
        <v>Kolkata</v>
      </c>
      <c r="Q1859" s="9">
        <f>_xlfn.XLOOKUP(A:A,'Nikes Sales Dataset - Worked f'!A:A,'Nikes Sales Dataset - Worked f'!X:X)</f>
        <v>1916.37</v>
      </c>
    </row>
    <row r="1860" spans="1:17" x14ac:dyDescent="0.25">
      <c r="A1860" s="4">
        <v>3858</v>
      </c>
      <c r="B1860" t="str">
        <f>VLOOKUP('Nikes Sales Dataset - Worked f'!A:A,'Nikes Sales Dataset - Worked f'!A:B,2,FALSE)</f>
        <v>3858_20240907</v>
      </c>
      <c r="C1860" t="str">
        <f>VLOOKUP('Nikes Sales Dataset - Worked f'!A:A,'Nikes Sales Dataset - Worked f'!A:C,3,FALSE)</f>
        <v>Kids</v>
      </c>
      <c r="D1860" t="str">
        <f>VLOOKUP('Nikes Sales Dataset - Worked f'!A:A,'Nikes Sales Dataset - Worked f'!A:D,4,FALSE)</f>
        <v>Lifestyle</v>
      </c>
      <c r="E1860" t="str">
        <f>VLOOKUP('Nikes Sales Dataset - Worked f'!A:A,'Nikes Sales Dataset - Worked f'!A:E,5,FALSE)</f>
        <v>Waffle One</v>
      </c>
      <c r="F1860" t="str">
        <f>VLOOKUP('Nikes Sales Dataset - Worked f'!A:A,'Nikes Sales Dataset - Worked f'!A:G,7,FALSE)</f>
        <v>L</v>
      </c>
      <c r="G1860" s="3">
        <f>VLOOKUP('Nikes Sales Dataset - Worked f'!A:A,'Nikes Sales Dataset - Worked f'!A:I,9,FALSE)</f>
        <v>2</v>
      </c>
      <c r="H1860" s="9">
        <f>VLOOKUP('Nikes Sales Dataset - Worked f'!A:A,'Nikes Sales Dataset - Worked f'!A:K,11,FALSE)</f>
        <v>6110.0300000000007</v>
      </c>
      <c r="I1860">
        <f>_xlfn.XLOOKUP('Cleaned and Transformed Dataset'!A:A,'Nikes Sales Dataset - Worked f'!A:A,'Nikes Sales Dataset - Worked f'!M:M)</f>
        <v>0.87</v>
      </c>
      <c r="J1860" s="9">
        <f>_xlfn.XLOOKUP(A:A,'Nikes Sales Dataset - Worked f'!A:A,'Nikes Sales Dataset - Worked f'!N:N)</f>
        <v>794.30390000000011</v>
      </c>
      <c r="K1860" s="3">
        <f>_xlfn.XLOOKUP(A:A,'Nikes Sales Dataset - Worked f'!A:A,'Nikes Sales Dataset - Worked f'!P:P)</f>
        <v>1588.6078000000002</v>
      </c>
      <c r="L1860" s="7">
        <f>VLOOKUP('Nikes Sales Dataset - Worked f'!A:A,'Nikes Sales Dataset - Worked f'!A:R,18,FALSE)</f>
        <v>45542</v>
      </c>
      <c r="M1860" s="7" t="str">
        <f>_xlfn.XLOOKUP(A:A,'Nikes Sales Dataset - Worked f'!A:A,'Nikes Sales Dataset - Worked f'!S:S)</f>
        <v>Sep</v>
      </c>
      <c r="N1860" s="7" t="str">
        <f>_xlfn.XLOOKUP(A:A,'Nikes Sales Dataset - Worked f'!A:A,'Nikes Sales Dataset - Worked f'!T:T)</f>
        <v>2024</v>
      </c>
      <c r="O1860" t="str">
        <f>_xlfn.XLOOKUP(A:A,'Nikes Sales Dataset - Worked f'!A:A,'Nikes Sales Dataset - Worked f'!U:U)</f>
        <v>Online</v>
      </c>
      <c r="P1860" t="str">
        <f>_xlfn.XLOOKUP(A:A,'Nikes Sales Dataset - Worked f'!A:A,'Nikes Sales Dataset - Worked f'!W:W)</f>
        <v>Bangalore</v>
      </c>
      <c r="Q1860" s="9">
        <f>_xlfn.XLOOKUP(A:A,'Nikes Sales Dataset - Worked f'!A:A,'Nikes Sales Dataset - Worked f'!X:X)</f>
        <v>-485.83</v>
      </c>
    </row>
    <row r="1861" spans="1:17" x14ac:dyDescent="0.25">
      <c r="A1861" s="4">
        <v>3859</v>
      </c>
      <c r="B1861" t="str">
        <f>VLOOKUP('Nikes Sales Dataset - Worked f'!A:A,'Nikes Sales Dataset - Worked f'!A:B,2,FALSE)</f>
        <v>3859_20241120</v>
      </c>
      <c r="C1861" t="str">
        <f>VLOOKUP('Nikes Sales Dataset - Worked f'!A:A,'Nikes Sales Dataset - Worked f'!A:C,3,FALSE)</f>
        <v>Kids</v>
      </c>
      <c r="D1861" t="str">
        <f>VLOOKUP('Nikes Sales Dataset - Worked f'!A:A,'Nikes Sales Dataset - Worked f'!A:D,4,FALSE)</f>
        <v>Lifestyle</v>
      </c>
      <c r="E1861" t="str">
        <f>VLOOKUP('Nikes Sales Dataset - Worked f'!A:A,'Nikes Sales Dataset - Worked f'!A:E,5,FALSE)</f>
        <v>Blazer Mid</v>
      </c>
      <c r="F1861" t="str">
        <f>VLOOKUP('Nikes Sales Dataset - Worked f'!A:A,'Nikes Sales Dataset - Worked f'!A:G,7,FALSE)</f>
        <v>M</v>
      </c>
      <c r="G1861" s="3">
        <f>VLOOKUP('Nikes Sales Dataset - Worked f'!A:A,'Nikes Sales Dataset - Worked f'!A:I,9,FALSE)</f>
        <v>3</v>
      </c>
      <c r="H1861" s="9">
        <f>VLOOKUP('Nikes Sales Dataset - Worked f'!A:A,'Nikes Sales Dataset - Worked f'!A:K,11,FALSE)</f>
        <v>6110.0300000000007</v>
      </c>
      <c r="I1861">
        <f>_xlfn.XLOOKUP('Cleaned and Transformed Dataset'!A:A,'Nikes Sales Dataset - Worked f'!A:A,'Nikes Sales Dataset - Worked f'!M:M)</f>
        <v>0</v>
      </c>
      <c r="J1861" s="9">
        <f>_xlfn.XLOOKUP(A:A,'Nikes Sales Dataset - Worked f'!A:A,'Nikes Sales Dataset - Worked f'!N:N)</f>
        <v>6110.0300000000007</v>
      </c>
      <c r="K1861" s="3">
        <f>_xlfn.XLOOKUP(A:A,'Nikes Sales Dataset - Worked f'!A:A,'Nikes Sales Dataset - Worked f'!P:P)</f>
        <v>18330.090000000004</v>
      </c>
      <c r="L1861" s="7">
        <f>VLOOKUP('Nikes Sales Dataset - Worked f'!A:A,'Nikes Sales Dataset - Worked f'!A:R,18,FALSE)</f>
        <v>45616</v>
      </c>
      <c r="M1861" s="7" t="str">
        <f>_xlfn.XLOOKUP(A:A,'Nikes Sales Dataset - Worked f'!A:A,'Nikes Sales Dataset - Worked f'!S:S)</f>
        <v>Nov</v>
      </c>
      <c r="N1861" s="7" t="str">
        <f>_xlfn.XLOOKUP(A:A,'Nikes Sales Dataset - Worked f'!A:A,'Nikes Sales Dataset - Worked f'!T:T)</f>
        <v>2024</v>
      </c>
      <c r="O1861" t="str">
        <f>_xlfn.XLOOKUP(A:A,'Nikes Sales Dataset - Worked f'!A:A,'Nikes Sales Dataset - Worked f'!U:U)</f>
        <v>Retail</v>
      </c>
      <c r="P1861" t="str">
        <f>_xlfn.XLOOKUP(A:A,'Nikes Sales Dataset - Worked f'!A:A,'Nikes Sales Dataset - Worked f'!W:W)</f>
        <v>Mumbai</v>
      </c>
      <c r="Q1861" s="9">
        <f>_xlfn.XLOOKUP(A:A,'Nikes Sales Dataset - Worked f'!A:A,'Nikes Sales Dataset - Worked f'!X:X)</f>
        <v>2907.33</v>
      </c>
    </row>
    <row r="1862" spans="1:17" x14ac:dyDescent="0.25">
      <c r="A1862" s="4">
        <v>3860</v>
      </c>
      <c r="B1862" t="str">
        <f>VLOOKUP('Nikes Sales Dataset - Worked f'!A:A,'Nikes Sales Dataset - Worked f'!A:B,2,FALSE)</f>
        <v>3860_20250404</v>
      </c>
      <c r="C1862" t="str">
        <f>VLOOKUP('Nikes Sales Dataset - Worked f'!A:A,'Nikes Sales Dataset - Worked f'!A:C,3,FALSE)</f>
        <v>Men</v>
      </c>
      <c r="D1862" t="str">
        <f>VLOOKUP('Nikes Sales Dataset - Worked f'!A:A,'Nikes Sales Dataset - Worked f'!A:D,4,FALSE)</f>
        <v>Basketball</v>
      </c>
      <c r="E1862" t="str">
        <f>VLOOKUP('Nikes Sales Dataset - Worked f'!A:A,'Nikes Sales Dataset - Worked f'!A:E,5,FALSE)</f>
        <v>LeBron 20</v>
      </c>
      <c r="F1862" t="str">
        <f>VLOOKUP('Nikes Sales Dataset - Worked f'!A:A,'Nikes Sales Dataset - Worked f'!A:G,7,FALSE)</f>
        <v>M</v>
      </c>
      <c r="G1862" s="3">
        <f>VLOOKUP('Nikes Sales Dataset - Worked f'!A:A,'Nikes Sales Dataset - Worked f'!A:I,9,FALSE)</f>
        <v>3</v>
      </c>
      <c r="H1862" s="9">
        <f>VLOOKUP('Nikes Sales Dataset - Worked f'!A:A,'Nikes Sales Dataset - Worked f'!A:K,11,FALSE)</f>
        <v>6110.0300000000007</v>
      </c>
      <c r="I1862">
        <f>_xlfn.XLOOKUP('Cleaned and Transformed Dataset'!A:A,'Nikes Sales Dataset - Worked f'!A:A,'Nikes Sales Dataset - Worked f'!M:M)</f>
        <v>0</v>
      </c>
      <c r="J1862" s="9">
        <f>_xlfn.XLOOKUP(A:A,'Nikes Sales Dataset - Worked f'!A:A,'Nikes Sales Dataset - Worked f'!N:N)</f>
        <v>6110.0300000000007</v>
      </c>
      <c r="K1862" s="3">
        <f>_xlfn.XLOOKUP(A:A,'Nikes Sales Dataset - Worked f'!A:A,'Nikes Sales Dataset - Worked f'!P:P)</f>
        <v>18330.090000000004</v>
      </c>
      <c r="L1862" s="7">
        <f>VLOOKUP('Nikes Sales Dataset - Worked f'!A:A,'Nikes Sales Dataset - Worked f'!A:R,18,FALSE)</f>
        <v>45751</v>
      </c>
      <c r="M1862" s="7" t="str">
        <f>_xlfn.XLOOKUP(A:A,'Nikes Sales Dataset - Worked f'!A:A,'Nikes Sales Dataset - Worked f'!S:S)</f>
        <v>Apr</v>
      </c>
      <c r="N1862" s="7" t="str">
        <f>_xlfn.XLOOKUP(A:A,'Nikes Sales Dataset - Worked f'!A:A,'Nikes Sales Dataset - Worked f'!T:T)</f>
        <v>2025</v>
      </c>
      <c r="O1862" t="str">
        <f>_xlfn.XLOOKUP(A:A,'Nikes Sales Dataset - Worked f'!A:A,'Nikes Sales Dataset - Worked f'!U:U)</f>
        <v>Online</v>
      </c>
      <c r="P1862" t="str">
        <f>_xlfn.XLOOKUP(A:A,'Nikes Sales Dataset - Worked f'!A:A,'Nikes Sales Dataset - Worked f'!W:W)</f>
        <v>Mumbai</v>
      </c>
      <c r="Q1862" s="9">
        <f>_xlfn.XLOOKUP(A:A,'Nikes Sales Dataset - Worked f'!A:A,'Nikes Sales Dataset - Worked f'!X:X)</f>
        <v>3441.46</v>
      </c>
    </row>
    <row r="1863" spans="1:17" x14ac:dyDescent="0.25">
      <c r="A1863" s="4">
        <v>3861</v>
      </c>
      <c r="B1863" t="str">
        <f>VLOOKUP('Nikes Sales Dataset - Worked f'!A:A,'Nikes Sales Dataset - Worked f'!A:B,2,FALSE)</f>
        <v>3861_Unknown Date</v>
      </c>
      <c r="C1863" t="str">
        <f>VLOOKUP('Nikes Sales Dataset - Worked f'!A:A,'Nikes Sales Dataset - Worked f'!A:C,3,FALSE)</f>
        <v>Men</v>
      </c>
      <c r="D1863" t="str">
        <f>VLOOKUP('Nikes Sales Dataset - Worked f'!A:A,'Nikes Sales Dataset - Worked f'!A:D,4,FALSE)</f>
        <v>Basketball</v>
      </c>
      <c r="E1863" t="str">
        <f>VLOOKUP('Nikes Sales Dataset - Worked f'!A:A,'Nikes Sales Dataset - Worked f'!A:E,5,FALSE)</f>
        <v>Air Jordan</v>
      </c>
      <c r="F1863" t="str">
        <f>VLOOKUP('Nikes Sales Dataset - Worked f'!A:A,'Nikes Sales Dataset - Worked f'!A:G,7,FALSE)</f>
        <v>M</v>
      </c>
      <c r="G1863" s="3">
        <f>VLOOKUP('Nikes Sales Dataset - Worked f'!A:A,'Nikes Sales Dataset - Worked f'!A:I,9,FALSE)</f>
        <v>4</v>
      </c>
      <c r="H1863" s="9">
        <f>VLOOKUP('Nikes Sales Dataset - Worked f'!A:A,'Nikes Sales Dataset - Worked f'!A:K,11,FALSE)</f>
        <v>6110.0300000000007</v>
      </c>
      <c r="I1863">
        <f>_xlfn.XLOOKUP('Cleaned and Transformed Dataset'!A:A,'Nikes Sales Dataset - Worked f'!A:A,'Nikes Sales Dataset - Worked f'!M:M)</f>
        <v>0.46</v>
      </c>
      <c r="J1863" s="9">
        <f>_xlfn.XLOOKUP(A:A,'Nikes Sales Dataset - Worked f'!A:A,'Nikes Sales Dataset - Worked f'!N:N)</f>
        <v>3299.4162000000006</v>
      </c>
      <c r="K1863" s="3">
        <f>_xlfn.XLOOKUP(A:A,'Nikes Sales Dataset - Worked f'!A:A,'Nikes Sales Dataset - Worked f'!P:P)</f>
        <v>13197.664800000002</v>
      </c>
      <c r="L1863" s="7" t="str">
        <f>VLOOKUP('Nikes Sales Dataset - Worked f'!A:A,'Nikes Sales Dataset - Worked f'!A:R,18,FALSE)</f>
        <v>Unknown Date</v>
      </c>
      <c r="M1863" s="7" t="str">
        <f>_xlfn.XLOOKUP(A:A,'Nikes Sales Dataset - Worked f'!A:A,'Nikes Sales Dataset - Worked f'!S:S)</f>
        <v>Unknown</v>
      </c>
      <c r="N1863" s="7" t="str">
        <f>_xlfn.XLOOKUP(A:A,'Nikes Sales Dataset - Worked f'!A:A,'Nikes Sales Dataset - Worked f'!T:T)</f>
        <v>Unknown</v>
      </c>
      <c r="O1863" t="str">
        <f>_xlfn.XLOOKUP(A:A,'Nikes Sales Dataset - Worked f'!A:A,'Nikes Sales Dataset - Worked f'!U:U)</f>
        <v>Retail</v>
      </c>
      <c r="P1863" t="str">
        <f>_xlfn.XLOOKUP(A:A,'Nikes Sales Dataset - Worked f'!A:A,'Nikes Sales Dataset - Worked f'!W:W)</f>
        <v>Hyderabad</v>
      </c>
      <c r="Q1863" s="9">
        <f>_xlfn.XLOOKUP(A:A,'Nikes Sales Dataset - Worked f'!A:A,'Nikes Sales Dataset - Worked f'!X:X)</f>
        <v>419.79</v>
      </c>
    </row>
    <row r="1864" spans="1:17" x14ac:dyDescent="0.25">
      <c r="A1864" s="4">
        <v>3862</v>
      </c>
      <c r="B1864" t="str">
        <f>VLOOKUP('Nikes Sales Dataset - Worked f'!A:A,'Nikes Sales Dataset - Worked f'!A:B,2,FALSE)</f>
        <v>3862_20231117</v>
      </c>
      <c r="C1864" t="str">
        <f>VLOOKUP('Nikes Sales Dataset - Worked f'!A:A,'Nikes Sales Dataset - Worked f'!A:C,3,FALSE)</f>
        <v>Kids</v>
      </c>
      <c r="D1864" t="str">
        <f>VLOOKUP('Nikes Sales Dataset - Worked f'!A:A,'Nikes Sales Dataset - Worked f'!A:D,4,FALSE)</f>
        <v>Lifestyle</v>
      </c>
      <c r="E1864" t="str">
        <f>VLOOKUP('Nikes Sales Dataset - Worked f'!A:A,'Nikes Sales Dataset - Worked f'!A:E,5,FALSE)</f>
        <v>Dunk Low</v>
      </c>
      <c r="F1864" t="str">
        <f>VLOOKUP('Nikes Sales Dataset - Worked f'!A:A,'Nikes Sales Dataset - Worked f'!A:G,7,FALSE)</f>
        <v>L</v>
      </c>
      <c r="G1864" s="3">
        <f>VLOOKUP('Nikes Sales Dataset - Worked f'!A:A,'Nikes Sales Dataset - Worked f'!A:I,9,FALSE)</f>
        <v>1</v>
      </c>
      <c r="H1864" s="9">
        <f>VLOOKUP('Nikes Sales Dataset - Worked f'!A:A,'Nikes Sales Dataset - Worked f'!A:K,11,FALSE)</f>
        <v>6110.0300000000007</v>
      </c>
      <c r="I1864">
        <f>_xlfn.XLOOKUP('Cleaned and Transformed Dataset'!A:A,'Nikes Sales Dataset - Worked f'!A:A,'Nikes Sales Dataset - Worked f'!M:M)</f>
        <v>0.61</v>
      </c>
      <c r="J1864" s="9">
        <f>_xlfn.XLOOKUP(A:A,'Nikes Sales Dataset - Worked f'!A:A,'Nikes Sales Dataset - Worked f'!N:N)</f>
        <v>2382.9117000000001</v>
      </c>
      <c r="K1864" s="3">
        <f>_xlfn.XLOOKUP(A:A,'Nikes Sales Dataset - Worked f'!A:A,'Nikes Sales Dataset - Worked f'!P:P)</f>
        <v>2382.9117000000001</v>
      </c>
      <c r="L1864" s="7">
        <f>VLOOKUP('Nikes Sales Dataset - Worked f'!A:A,'Nikes Sales Dataset - Worked f'!A:R,18,FALSE)</f>
        <v>45247</v>
      </c>
      <c r="M1864" s="7" t="str">
        <f>_xlfn.XLOOKUP(A:A,'Nikes Sales Dataset - Worked f'!A:A,'Nikes Sales Dataset - Worked f'!S:S)</f>
        <v>Nov</v>
      </c>
      <c r="N1864" s="7" t="str">
        <f>_xlfn.XLOOKUP(A:A,'Nikes Sales Dataset - Worked f'!A:A,'Nikes Sales Dataset - Worked f'!T:T)</f>
        <v>2023</v>
      </c>
      <c r="O1864" t="str">
        <f>_xlfn.XLOOKUP(A:A,'Nikes Sales Dataset - Worked f'!A:A,'Nikes Sales Dataset - Worked f'!U:U)</f>
        <v>Online</v>
      </c>
      <c r="P1864" t="str">
        <f>_xlfn.XLOOKUP(A:A,'Nikes Sales Dataset - Worked f'!A:A,'Nikes Sales Dataset - Worked f'!W:W)</f>
        <v>Delhi</v>
      </c>
      <c r="Q1864" s="9">
        <f>_xlfn.XLOOKUP(A:A,'Nikes Sales Dataset - Worked f'!A:A,'Nikes Sales Dataset - Worked f'!X:X)</f>
        <v>3454.42</v>
      </c>
    </row>
    <row r="1865" spans="1:17" x14ac:dyDescent="0.25">
      <c r="A1865" s="4">
        <v>3863</v>
      </c>
      <c r="B1865" t="str">
        <f>VLOOKUP('Nikes Sales Dataset - Worked f'!A:A,'Nikes Sales Dataset - Worked f'!A:B,2,FALSE)</f>
        <v>3863_20250628</v>
      </c>
      <c r="C1865" t="str">
        <f>VLOOKUP('Nikes Sales Dataset - Worked f'!A:A,'Nikes Sales Dataset - Worked f'!A:C,3,FALSE)</f>
        <v>Women</v>
      </c>
      <c r="D1865" t="str">
        <f>VLOOKUP('Nikes Sales Dataset - Worked f'!A:A,'Nikes Sales Dataset - Worked f'!A:D,4,FALSE)</f>
        <v>Training</v>
      </c>
      <c r="E1865" t="str">
        <f>VLOOKUP('Nikes Sales Dataset - Worked f'!A:A,'Nikes Sales Dataset - Worked f'!A:E,5,FALSE)</f>
        <v>Flex Trainer</v>
      </c>
      <c r="F1865" t="str">
        <f>VLOOKUP('Nikes Sales Dataset - Worked f'!A:A,'Nikes Sales Dataset - Worked f'!A:G,7,FALSE)</f>
        <v>XL</v>
      </c>
      <c r="G1865" s="3">
        <f>VLOOKUP('Nikes Sales Dataset - Worked f'!A:A,'Nikes Sales Dataset - Worked f'!A:I,9,FALSE)</f>
        <v>1</v>
      </c>
      <c r="H1865" s="9">
        <f>VLOOKUP('Nikes Sales Dataset - Worked f'!A:A,'Nikes Sales Dataset - Worked f'!A:K,11,FALSE)</f>
        <v>6358.33</v>
      </c>
      <c r="I1865">
        <f>_xlfn.XLOOKUP('Cleaned and Transformed Dataset'!A:A,'Nikes Sales Dataset - Worked f'!A:A,'Nikes Sales Dataset - Worked f'!M:M)</f>
        <v>0</v>
      </c>
      <c r="J1865" s="9">
        <f>_xlfn.XLOOKUP(A:A,'Nikes Sales Dataset - Worked f'!A:A,'Nikes Sales Dataset - Worked f'!N:N)</f>
        <v>6358.33</v>
      </c>
      <c r="K1865" s="3">
        <f>_xlfn.XLOOKUP(A:A,'Nikes Sales Dataset - Worked f'!A:A,'Nikes Sales Dataset - Worked f'!P:P)</f>
        <v>6358.33</v>
      </c>
      <c r="L1865" s="7">
        <f>VLOOKUP('Nikes Sales Dataset - Worked f'!A:A,'Nikes Sales Dataset - Worked f'!A:R,18,FALSE)</f>
        <v>45836</v>
      </c>
      <c r="M1865" s="7" t="str">
        <f>_xlfn.XLOOKUP(A:A,'Nikes Sales Dataset - Worked f'!A:A,'Nikes Sales Dataset - Worked f'!S:S)</f>
        <v>Jun</v>
      </c>
      <c r="N1865" s="7" t="str">
        <f>_xlfn.XLOOKUP(A:A,'Nikes Sales Dataset - Worked f'!A:A,'Nikes Sales Dataset - Worked f'!T:T)</f>
        <v>2025</v>
      </c>
      <c r="O1865" t="str">
        <f>_xlfn.XLOOKUP(A:A,'Nikes Sales Dataset - Worked f'!A:A,'Nikes Sales Dataset - Worked f'!U:U)</f>
        <v>Retail</v>
      </c>
      <c r="P1865" t="str">
        <f>_xlfn.XLOOKUP(A:A,'Nikes Sales Dataset - Worked f'!A:A,'Nikes Sales Dataset - Worked f'!W:W)</f>
        <v>Hyderabad</v>
      </c>
      <c r="Q1865" s="9">
        <f>_xlfn.XLOOKUP(A:A,'Nikes Sales Dataset - Worked f'!A:A,'Nikes Sales Dataset - Worked f'!X:X)</f>
        <v>290.35000000000002</v>
      </c>
    </row>
    <row r="1866" spans="1:17" x14ac:dyDescent="0.25">
      <c r="A1866" s="4">
        <v>3864</v>
      </c>
      <c r="B1866" t="str">
        <f>VLOOKUP('Nikes Sales Dataset - Worked f'!A:A,'Nikes Sales Dataset - Worked f'!A:B,2,FALSE)</f>
        <v>3864_20250501</v>
      </c>
      <c r="C1866" t="str">
        <f>VLOOKUP('Nikes Sales Dataset - Worked f'!A:A,'Nikes Sales Dataset - Worked f'!A:C,3,FALSE)</f>
        <v>Women</v>
      </c>
      <c r="D1866" t="str">
        <f>VLOOKUP('Nikes Sales Dataset - Worked f'!A:A,'Nikes Sales Dataset - Worked f'!A:D,4,FALSE)</f>
        <v>Training</v>
      </c>
      <c r="E1866" t="str">
        <f>VLOOKUP('Nikes Sales Dataset - Worked f'!A:A,'Nikes Sales Dataset - Worked f'!A:E,5,FALSE)</f>
        <v>SuperRep Go</v>
      </c>
      <c r="F1866" t="str">
        <f>VLOOKUP('Nikes Sales Dataset - Worked f'!A:A,'Nikes Sales Dataset - Worked f'!A:G,7,FALSE)</f>
        <v>M</v>
      </c>
      <c r="G1866" s="3">
        <f>VLOOKUP('Nikes Sales Dataset - Worked f'!A:A,'Nikes Sales Dataset - Worked f'!A:I,9,FALSE)</f>
        <v>1</v>
      </c>
      <c r="H1866" s="9">
        <f>VLOOKUP('Nikes Sales Dataset - Worked f'!A:A,'Nikes Sales Dataset - Worked f'!A:K,11,FALSE)</f>
        <v>6110.0300000000007</v>
      </c>
      <c r="I1866">
        <f>_xlfn.XLOOKUP('Cleaned and Transformed Dataset'!A:A,'Nikes Sales Dataset - Worked f'!A:A,'Nikes Sales Dataset - Worked f'!M:M)</f>
        <v>0</v>
      </c>
      <c r="J1866" s="9">
        <f>_xlfn.XLOOKUP(A:A,'Nikes Sales Dataset - Worked f'!A:A,'Nikes Sales Dataset - Worked f'!N:N)</f>
        <v>6110.0300000000007</v>
      </c>
      <c r="K1866" s="3">
        <f>_xlfn.XLOOKUP(A:A,'Nikes Sales Dataset - Worked f'!A:A,'Nikes Sales Dataset - Worked f'!P:P)</f>
        <v>6110.0300000000007</v>
      </c>
      <c r="L1866" s="7">
        <f>VLOOKUP('Nikes Sales Dataset - Worked f'!A:A,'Nikes Sales Dataset - Worked f'!A:R,18,FALSE)</f>
        <v>45778</v>
      </c>
      <c r="M1866" s="7" t="str">
        <f>_xlfn.XLOOKUP(A:A,'Nikes Sales Dataset - Worked f'!A:A,'Nikes Sales Dataset - Worked f'!S:S)</f>
        <v>May</v>
      </c>
      <c r="N1866" s="7" t="str">
        <f>_xlfn.XLOOKUP(A:A,'Nikes Sales Dataset - Worked f'!A:A,'Nikes Sales Dataset - Worked f'!T:T)</f>
        <v>2025</v>
      </c>
      <c r="O1866" t="str">
        <f>_xlfn.XLOOKUP(A:A,'Nikes Sales Dataset - Worked f'!A:A,'Nikes Sales Dataset - Worked f'!U:U)</f>
        <v>Retail</v>
      </c>
      <c r="P1866" t="str">
        <f>_xlfn.XLOOKUP(A:A,'Nikes Sales Dataset - Worked f'!A:A,'Nikes Sales Dataset - Worked f'!W:W)</f>
        <v>Delhi</v>
      </c>
      <c r="Q1866" s="9">
        <f>_xlfn.XLOOKUP(A:A,'Nikes Sales Dataset - Worked f'!A:A,'Nikes Sales Dataset - Worked f'!X:X)</f>
        <v>2972.96</v>
      </c>
    </row>
    <row r="1867" spans="1:17" x14ac:dyDescent="0.25">
      <c r="A1867" s="4">
        <v>3865</v>
      </c>
      <c r="B1867" t="str">
        <f>VLOOKUP('Nikes Sales Dataset - Worked f'!A:A,'Nikes Sales Dataset - Worked f'!A:B,2,FALSE)</f>
        <v>3865_Unknown Date</v>
      </c>
      <c r="C1867" t="str">
        <f>VLOOKUP('Nikes Sales Dataset - Worked f'!A:A,'Nikes Sales Dataset - Worked f'!A:C,3,FALSE)</f>
        <v>Men</v>
      </c>
      <c r="D1867" t="str">
        <f>VLOOKUP('Nikes Sales Dataset - Worked f'!A:A,'Nikes Sales Dataset - Worked f'!A:D,4,FALSE)</f>
        <v>Training</v>
      </c>
      <c r="E1867" t="str">
        <f>VLOOKUP('Nikes Sales Dataset - Worked f'!A:A,'Nikes Sales Dataset - Worked f'!A:E,5,FALSE)</f>
        <v>ZoomX Invincible</v>
      </c>
      <c r="F1867" t="str">
        <f>VLOOKUP('Nikes Sales Dataset - Worked f'!A:A,'Nikes Sales Dataset - Worked f'!A:G,7,FALSE)</f>
        <v>L</v>
      </c>
      <c r="G1867" s="3">
        <f>VLOOKUP('Nikes Sales Dataset - Worked f'!A:A,'Nikes Sales Dataset - Worked f'!A:I,9,FALSE)</f>
        <v>2</v>
      </c>
      <c r="H1867" s="9">
        <f>VLOOKUP('Nikes Sales Dataset - Worked f'!A:A,'Nikes Sales Dataset - Worked f'!A:K,11,FALSE)</f>
        <v>7356.92</v>
      </c>
      <c r="I1867">
        <f>_xlfn.XLOOKUP('Cleaned and Transformed Dataset'!A:A,'Nikes Sales Dataset - Worked f'!A:A,'Nikes Sales Dataset - Worked f'!M:M)</f>
        <v>0</v>
      </c>
      <c r="J1867" s="9">
        <f>_xlfn.XLOOKUP(A:A,'Nikes Sales Dataset - Worked f'!A:A,'Nikes Sales Dataset - Worked f'!N:N)</f>
        <v>7356.92</v>
      </c>
      <c r="K1867" s="3">
        <f>_xlfn.XLOOKUP(A:A,'Nikes Sales Dataset - Worked f'!A:A,'Nikes Sales Dataset - Worked f'!P:P)</f>
        <v>14713.84</v>
      </c>
      <c r="L1867" s="7" t="str">
        <f>VLOOKUP('Nikes Sales Dataset - Worked f'!A:A,'Nikes Sales Dataset - Worked f'!A:R,18,FALSE)</f>
        <v>Unknown Date</v>
      </c>
      <c r="M1867" s="7" t="str">
        <f>_xlfn.XLOOKUP(A:A,'Nikes Sales Dataset - Worked f'!A:A,'Nikes Sales Dataset - Worked f'!S:S)</f>
        <v>Unknown</v>
      </c>
      <c r="N1867" s="7" t="str">
        <f>_xlfn.XLOOKUP(A:A,'Nikes Sales Dataset - Worked f'!A:A,'Nikes Sales Dataset - Worked f'!T:T)</f>
        <v>Unknown</v>
      </c>
      <c r="O1867" t="str">
        <f>_xlfn.XLOOKUP(A:A,'Nikes Sales Dataset - Worked f'!A:A,'Nikes Sales Dataset - Worked f'!U:U)</f>
        <v>Online</v>
      </c>
      <c r="P1867" t="str">
        <f>_xlfn.XLOOKUP(A:A,'Nikes Sales Dataset - Worked f'!A:A,'Nikes Sales Dataset - Worked f'!W:W)</f>
        <v>Hyderabad</v>
      </c>
      <c r="Q1867" s="9">
        <f>_xlfn.XLOOKUP(A:A,'Nikes Sales Dataset - Worked f'!A:A,'Nikes Sales Dataset - Worked f'!X:X)</f>
        <v>-1144.1600000000001</v>
      </c>
    </row>
    <row r="1868" spans="1:17" x14ac:dyDescent="0.25">
      <c r="A1868" s="4">
        <v>3866</v>
      </c>
      <c r="B1868" t="str">
        <f>VLOOKUP('Nikes Sales Dataset - Worked f'!A:A,'Nikes Sales Dataset - Worked f'!A:B,2,FALSE)</f>
        <v>3866_20250214</v>
      </c>
      <c r="C1868" t="str">
        <f>VLOOKUP('Nikes Sales Dataset - Worked f'!A:A,'Nikes Sales Dataset - Worked f'!A:C,3,FALSE)</f>
        <v>Women</v>
      </c>
      <c r="D1868" t="str">
        <f>VLOOKUP('Nikes Sales Dataset - Worked f'!A:A,'Nikes Sales Dataset - Worked f'!A:D,4,FALSE)</f>
        <v>Basketball</v>
      </c>
      <c r="E1868" t="str">
        <f>VLOOKUP('Nikes Sales Dataset - Worked f'!A:A,'Nikes Sales Dataset - Worked f'!A:E,5,FALSE)</f>
        <v>LeBron 20</v>
      </c>
      <c r="F1868" t="str">
        <f>VLOOKUP('Nikes Sales Dataset - Worked f'!A:A,'Nikes Sales Dataset - Worked f'!A:G,7,FALSE)</f>
        <v>M</v>
      </c>
      <c r="G1868" s="3">
        <f>VLOOKUP('Nikes Sales Dataset - Worked f'!A:A,'Nikes Sales Dataset - Worked f'!A:I,9,FALSE)</f>
        <v>3</v>
      </c>
      <c r="H1868" s="9">
        <f>VLOOKUP('Nikes Sales Dataset - Worked f'!A:A,'Nikes Sales Dataset - Worked f'!A:K,11,FALSE)</f>
        <v>6110.0300000000007</v>
      </c>
      <c r="I1868">
        <f>_xlfn.XLOOKUP('Cleaned and Transformed Dataset'!A:A,'Nikes Sales Dataset - Worked f'!A:A,'Nikes Sales Dataset - Worked f'!M:M)</f>
        <v>0.64</v>
      </c>
      <c r="J1868" s="9">
        <f>_xlfn.XLOOKUP(A:A,'Nikes Sales Dataset - Worked f'!A:A,'Nikes Sales Dataset - Worked f'!N:N)</f>
        <v>2199.6108000000004</v>
      </c>
      <c r="K1868" s="3">
        <f>_xlfn.XLOOKUP(A:A,'Nikes Sales Dataset - Worked f'!A:A,'Nikes Sales Dataset - Worked f'!P:P)</f>
        <v>6598.8324000000011</v>
      </c>
      <c r="L1868" s="7">
        <f>VLOOKUP('Nikes Sales Dataset - Worked f'!A:A,'Nikes Sales Dataset - Worked f'!A:R,18,FALSE)</f>
        <v>45702</v>
      </c>
      <c r="M1868" s="7" t="str">
        <f>_xlfn.XLOOKUP(A:A,'Nikes Sales Dataset - Worked f'!A:A,'Nikes Sales Dataset - Worked f'!S:S)</f>
        <v>Feb</v>
      </c>
      <c r="N1868" s="7" t="str">
        <f>_xlfn.XLOOKUP(A:A,'Nikes Sales Dataset - Worked f'!A:A,'Nikes Sales Dataset - Worked f'!T:T)</f>
        <v>2025</v>
      </c>
      <c r="O1868" t="str">
        <f>_xlfn.XLOOKUP(A:A,'Nikes Sales Dataset - Worked f'!A:A,'Nikes Sales Dataset - Worked f'!U:U)</f>
        <v>Retail</v>
      </c>
      <c r="P1868" t="str">
        <f>_xlfn.XLOOKUP(A:A,'Nikes Sales Dataset - Worked f'!A:A,'Nikes Sales Dataset - Worked f'!W:W)</f>
        <v>Kolkata</v>
      </c>
      <c r="Q1868" s="9">
        <f>_xlfn.XLOOKUP(A:A,'Nikes Sales Dataset - Worked f'!A:A,'Nikes Sales Dataset - Worked f'!X:X)</f>
        <v>2985.34</v>
      </c>
    </row>
    <row r="1869" spans="1:17" x14ac:dyDescent="0.25">
      <c r="A1869" s="4">
        <v>3867</v>
      </c>
      <c r="B1869" t="str">
        <f>VLOOKUP('Nikes Sales Dataset - Worked f'!A:A,'Nikes Sales Dataset - Worked f'!A:B,2,FALSE)</f>
        <v>3867_20241004</v>
      </c>
      <c r="C1869" t="str">
        <f>VLOOKUP('Nikes Sales Dataset - Worked f'!A:A,'Nikes Sales Dataset - Worked f'!A:C,3,FALSE)</f>
        <v>Kids</v>
      </c>
      <c r="D1869" t="str">
        <f>VLOOKUP('Nikes Sales Dataset - Worked f'!A:A,'Nikes Sales Dataset - Worked f'!A:D,4,FALSE)</f>
        <v>Lifestyle</v>
      </c>
      <c r="E1869" t="str">
        <f>VLOOKUP('Nikes Sales Dataset - Worked f'!A:A,'Nikes Sales Dataset - Worked f'!A:E,5,FALSE)</f>
        <v>Waffle One</v>
      </c>
      <c r="F1869" t="str">
        <f>VLOOKUP('Nikes Sales Dataset - Worked f'!A:A,'Nikes Sales Dataset - Worked f'!A:G,7,FALSE)</f>
        <v>XL</v>
      </c>
      <c r="G1869" s="3">
        <f>VLOOKUP('Nikes Sales Dataset - Worked f'!A:A,'Nikes Sales Dataset - Worked f'!A:I,9,FALSE)</f>
        <v>1</v>
      </c>
      <c r="H1869" s="9">
        <f>VLOOKUP('Nikes Sales Dataset - Worked f'!A:A,'Nikes Sales Dataset - Worked f'!A:K,11,FALSE)</f>
        <v>6110.0300000000007</v>
      </c>
      <c r="I1869">
        <f>_xlfn.XLOOKUP('Cleaned and Transformed Dataset'!A:A,'Nikes Sales Dataset - Worked f'!A:A,'Nikes Sales Dataset - Worked f'!M:M)</f>
        <v>0</v>
      </c>
      <c r="J1869" s="9">
        <f>_xlfn.XLOOKUP(A:A,'Nikes Sales Dataset - Worked f'!A:A,'Nikes Sales Dataset - Worked f'!N:N)</f>
        <v>6110.0300000000007</v>
      </c>
      <c r="K1869" s="3">
        <f>_xlfn.XLOOKUP(A:A,'Nikes Sales Dataset - Worked f'!A:A,'Nikes Sales Dataset - Worked f'!P:P)</f>
        <v>6110.0300000000007</v>
      </c>
      <c r="L1869" s="7">
        <f>VLOOKUP('Nikes Sales Dataset - Worked f'!A:A,'Nikes Sales Dataset - Worked f'!A:R,18,FALSE)</f>
        <v>45569</v>
      </c>
      <c r="M1869" s="7" t="str">
        <f>_xlfn.XLOOKUP(A:A,'Nikes Sales Dataset - Worked f'!A:A,'Nikes Sales Dataset - Worked f'!S:S)</f>
        <v>Oct</v>
      </c>
      <c r="N1869" s="7" t="str">
        <f>_xlfn.XLOOKUP(A:A,'Nikes Sales Dataset - Worked f'!A:A,'Nikes Sales Dataset - Worked f'!T:T)</f>
        <v>2024</v>
      </c>
      <c r="O1869" t="str">
        <f>_xlfn.XLOOKUP(A:A,'Nikes Sales Dataset - Worked f'!A:A,'Nikes Sales Dataset - Worked f'!U:U)</f>
        <v>Online</v>
      </c>
      <c r="P1869" t="str">
        <f>_xlfn.XLOOKUP(A:A,'Nikes Sales Dataset - Worked f'!A:A,'Nikes Sales Dataset - Worked f'!W:W)</f>
        <v>Bangalore</v>
      </c>
      <c r="Q1869" s="9">
        <f>_xlfn.XLOOKUP(A:A,'Nikes Sales Dataset - Worked f'!A:A,'Nikes Sales Dataset - Worked f'!X:X)</f>
        <v>3405.94</v>
      </c>
    </row>
    <row r="1870" spans="1:17" x14ac:dyDescent="0.25">
      <c r="A1870" s="4">
        <v>3868</v>
      </c>
      <c r="B1870" t="str">
        <f>VLOOKUP('Nikes Sales Dataset - Worked f'!A:A,'Nikes Sales Dataset - Worked f'!A:B,2,FALSE)</f>
        <v>3868_20250427</v>
      </c>
      <c r="C1870" t="str">
        <f>VLOOKUP('Nikes Sales Dataset - Worked f'!A:A,'Nikes Sales Dataset - Worked f'!A:C,3,FALSE)</f>
        <v>Women</v>
      </c>
      <c r="D1870" t="str">
        <f>VLOOKUP('Nikes Sales Dataset - Worked f'!A:A,'Nikes Sales Dataset - Worked f'!A:D,4,FALSE)</f>
        <v>Running</v>
      </c>
      <c r="E1870" t="str">
        <f>VLOOKUP('Nikes Sales Dataset - Worked f'!A:A,'Nikes Sales Dataset - Worked f'!A:E,5,FALSE)</f>
        <v>Free RN</v>
      </c>
      <c r="F1870" t="str">
        <f>VLOOKUP('Nikes Sales Dataset - Worked f'!A:A,'Nikes Sales Dataset - Worked f'!A:G,7,FALSE)</f>
        <v>L</v>
      </c>
      <c r="G1870" s="3">
        <f>VLOOKUP('Nikes Sales Dataset - Worked f'!A:A,'Nikes Sales Dataset - Worked f'!A:I,9,FALSE)</f>
        <v>0</v>
      </c>
      <c r="H1870" s="9">
        <f>VLOOKUP('Nikes Sales Dataset - Worked f'!A:A,'Nikes Sales Dataset - Worked f'!A:K,11,FALSE)</f>
        <v>3554.76</v>
      </c>
      <c r="I1870">
        <f>_xlfn.XLOOKUP('Cleaned and Transformed Dataset'!A:A,'Nikes Sales Dataset - Worked f'!A:A,'Nikes Sales Dataset - Worked f'!M:M)</f>
        <v>0.51</v>
      </c>
      <c r="J1870" s="9">
        <f>_xlfn.XLOOKUP(A:A,'Nikes Sales Dataset - Worked f'!A:A,'Nikes Sales Dataset - Worked f'!N:N)</f>
        <v>1741.8324</v>
      </c>
      <c r="K1870" s="3">
        <f>_xlfn.XLOOKUP(A:A,'Nikes Sales Dataset - Worked f'!A:A,'Nikes Sales Dataset - Worked f'!P:P)</f>
        <v>0</v>
      </c>
      <c r="L1870" s="7">
        <f>VLOOKUP('Nikes Sales Dataset - Worked f'!A:A,'Nikes Sales Dataset - Worked f'!A:R,18,FALSE)</f>
        <v>45774</v>
      </c>
      <c r="M1870" s="7" t="str">
        <f>_xlfn.XLOOKUP(A:A,'Nikes Sales Dataset - Worked f'!A:A,'Nikes Sales Dataset - Worked f'!S:S)</f>
        <v>Apr</v>
      </c>
      <c r="N1870" s="7" t="str">
        <f>_xlfn.XLOOKUP(A:A,'Nikes Sales Dataset - Worked f'!A:A,'Nikes Sales Dataset - Worked f'!T:T)</f>
        <v>2025</v>
      </c>
      <c r="O1870" t="str">
        <f>_xlfn.XLOOKUP(A:A,'Nikes Sales Dataset - Worked f'!A:A,'Nikes Sales Dataset - Worked f'!U:U)</f>
        <v>Online</v>
      </c>
      <c r="P1870" t="str">
        <f>_xlfn.XLOOKUP(A:A,'Nikes Sales Dataset - Worked f'!A:A,'Nikes Sales Dataset - Worked f'!W:W)</f>
        <v>Bangalore</v>
      </c>
      <c r="Q1870" s="9">
        <f>_xlfn.XLOOKUP(A:A,'Nikes Sales Dataset - Worked f'!A:A,'Nikes Sales Dataset - Worked f'!X:X)</f>
        <v>-593.5</v>
      </c>
    </row>
    <row r="1871" spans="1:17" x14ac:dyDescent="0.25">
      <c r="A1871" s="4">
        <v>3869</v>
      </c>
      <c r="B1871" t="str">
        <f>VLOOKUP('Nikes Sales Dataset - Worked f'!A:A,'Nikes Sales Dataset - Worked f'!A:B,2,FALSE)</f>
        <v>3869_Unknown Date</v>
      </c>
      <c r="C1871" t="str">
        <f>VLOOKUP('Nikes Sales Dataset - Worked f'!A:A,'Nikes Sales Dataset - Worked f'!A:C,3,FALSE)</f>
        <v>Women</v>
      </c>
      <c r="D1871" t="str">
        <f>VLOOKUP('Nikes Sales Dataset - Worked f'!A:A,'Nikes Sales Dataset - Worked f'!A:D,4,FALSE)</f>
        <v>Basketball</v>
      </c>
      <c r="E1871" t="str">
        <f>VLOOKUP('Nikes Sales Dataset - Worked f'!A:A,'Nikes Sales Dataset - Worked f'!A:E,5,FALSE)</f>
        <v>LeBron 20</v>
      </c>
      <c r="F1871" t="str">
        <f>VLOOKUP('Nikes Sales Dataset - Worked f'!A:A,'Nikes Sales Dataset - Worked f'!A:G,7,FALSE)</f>
        <v>L</v>
      </c>
      <c r="G1871" s="3">
        <f>VLOOKUP('Nikes Sales Dataset - Worked f'!A:A,'Nikes Sales Dataset - Worked f'!A:I,9,FALSE)</f>
        <v>3</v>
      </c>
      <c r="H1871" s="9">
        <f>VLOOKUP('Nikes Sales Dataset - Worked f'!A:A,'Nikes Sales Dataset - Worked f'!A:K,11,FALSE)</f>
        <v>7599.38</v>
      </c>
      <c r="I1871">
        <f>_xlfn.XLOOKUP('Cleaned and Transformed Dataset'!A:A,'Nikes Sales Dataset - Worked f'!A:A,'Nikes Sales Dataset - Worked f'!M:M)</f>
        <v>1.17</v>
      </c>
      <c r="J1871" s="9">
        <f>_xlfn.XLOOKUP(A:A,'Nikes Sales Dataset - Worked f'!A:A,'Nikes Sales Dataset - Worked f'!N:N)</f>
        <v>-1291.8945999999994</v>
      </c>
      <c r="K1871" s="3">
        <f>_xlfn.XLOOKUP(A:A,'Nikes Sales Dataset - Worked f'!A:A,'Nikes Sales Dataset - Worked f'!P:P)</f>
        <v>-3875.683799999998</v>
      </c>
      <c r="L1871" s="7" t="str">
        <f>VLOOKUP('Nikes Sales Dataset - Worked f'!A:A,'Nikes Sales Dataset - Worked f'!A:R,18,FALSE)</f>
        <v>Unknown Date</v>
      </c>
      <c r="M1871" s="7" t="str">
        <f>_xlfn.XLOOKUP(A:A,'Nikes Sales Dataset - Worked f'!A:A,'Nikes Sales Dataset - Worked f'!S:S)</f>
        <v>Unknown</v>
      </c>
      <c r="N1871" s="7" t="str">
        <f>_xlfn.XLOOKUP(A:A,'Nikes Sales Dataset - Worked f'!A:A,'Nikes Sales Dataset - Worked f'!T:T)</f>
        <v>Unknown</v>
      </c>
      <c r="O1871" t="str">
        <f>_xlfn.XLOOKUP(A:A,'Nikes Sales Dataset - Worked f'!A:A,'Nikes Sales Dataset - Worked f'!U:U)</f>
        <v>Retail</v>
      </c>
      <c r="P1871" t="str">
        <f>_xlfn.XLOOKUP(A:A,'Nikes Sales Dataset - Worked f'!A:A,'Nikes Sales Dataset - Worked f'!W:W)</f>
        <v>Delhi</v>
      </c>
      <c r="Q1871" s="9">
        <f>_xlfn.XLOOKUP(A:A,'Nikes Sales Dataset - Worked f'!A:A,'Nikes Sales Dataset - Worked f'!X:X)</f>
        <v>-633.80999999999995</v>
      </c>
    </row>
    <row r="1872" spans="1:17" x14ac:dyDescent="0.25">
      <c r="A1872" s="4">
        <v>3870</v>
      </c>
      <c r="B1872" t="str">
        <f>VLOOKUP('Nikes Sales Dataset - Worked f'!A:A,'Nikes Sales Dataset - Worked f'!A:B,2,FALSE)</f>
        <v>3870_20250517</v>
      </c>
      <c r="C1872" t="str">
        <f>VLOOKUP('Nikes Sales Dataset - Worked f'!A:A,'Nikes Sales Dataset - Worked f'!A:C,3,FALSE)</f>
        <v>Women</v>
      </c>
      <c r="D1872" t="str">
        <f>VLOOKUP('Nikes Sales Dataset - Worked f'!A:A,'Nikes Sales Dataset - Worked f'!A:D,4,FALSE)</f>
        <v>Training</v>
      </c>
      <c r="E1872" t="str">
        <f>VLOOKUP('Nikes Sales Dataset - Worked f'!A:A,'Nikes Sales Dataset - Worked f'!A:E,5,FALSE)</f>
        <v>ZoomX Invincible</v>
      </c>
      <c r="F1872" t="str">
        <f>VLOOKUP('Nikes Sales Dataset - Worked f'!A:A,'Nikes Sales Dataset - Worked f'!A:G,7,FALSE)</f>
        <v>M</v>
      </c>
      <c r="G1872" s="3">
        <f>VLOOKUP('Nikes Sales Dataset - Worked f'!A:A,'Nikes Sales Dataset - Worked f'!A:I,9,FALSE)</f>
        <v>1</v>
      </c>
      <c r="H1872" s="9">
        <f>VLOOKUP('Nikes Sales Dataset - Worked f'!A:A,'Nikes Sales Dataset - Worked f'!A:K,11,FALSE)</f>
        <v>6944.2</v>
      </c>
      <c r="I1872">
        <f>_xlfn.XLOOKUP('Cleaned and Transformed Dataset'!A:A,'Nikes Sales Dataset - Worked f'!A:A,'Nikes Sales Dataset - Worked f'!M:M)</f>
        <v>0</v>
      </c>
      <c r="J1872" s="9">
        <f>_xlfn.XLOOKUP(A:A,'Nikes Sales Dataset - Worked f'!A:A,'Nikes Sales Dataset - Worked f'!N:N)</f>
        <v>6944.2</v>
      </c>
      <c r="K1872" s="3">
        <f>_xlfn.XLOOKUP(A:A,'Nikes Sales Dataset - Worked f'!A:A,'Nikes Sales Dataset - Worked f'!P:P)</f>
        <v>6944.2</v>
      </c>
      <c r="L1872" s="7">
        <f>VLOOKUP('Nikes Sales Dataset - Worked f'!A:A,'Nikes Sales Dataset - Worked f'!A:R,18,FALSE)</f>
        <v>45794</v>
      </c>
      <c r="M1872" s="7" t="str">
        <f>_xlfn.XLOOKUP(A:A,'Nikes Sales Dataset - Worked f'!A:A,'Nikes Sales Dataset - Worked f'!S:S)</f>
        <v>May</v>
      </c>
      <c r="N1872" s="7" t="str">
        <f>_xlfn.XLOOKUP(A:A,'Nikes Sales Dataset - Worked f'!A:A,'Nikes Sales Dataset - Worked f'!T:T)</f>
        <v>2025</v>
      </c>
      <c r="O1872" t="str">
        <f>_xlfn.XLOOKUP(A:A,'Nikes Sales Dataset - Worked f'!A:A,'Nikes Sales Dataset - Worked f'!U:U)</f>
        <v>Online</v>
      </c>
      <c r="P1872" t="str">
        <f>_xlfn.XLOOKUP(A:A,'Nikes Sales Dataset - Worked f'!A:A,'Nikes Sales Dataset - Worked f'!W:W)</f>
        <v>Hyderabad</v>
      </c>
      <c r="Q1872" s="9">
        <f>_xlfn.XLOOKUP(A:A,'Nikes Sales Dataset - Worked f'!A:A,'Nikes Sales Dataset - Worked f'!X:X)</f>
        <v>764.21</v>
      </c>
    </row>
    <row r="1873" spans="1:17" x14ac:dyDescent="0.25">
      <c r="A1873" s="4">
        <v>3871</v>
      </c>
      <c r="B1873" t="str">
        <f>VLOOKUP('Nikes Sales Dataset - Worked f'!A:A,'Nikes Sales Dataset - Worked f'!A:B,2,FALSE)</f>
        <v>3871_20240917</v>
      </c>
      <c r="C1873" t="str">
        <f>VLOOKUP('Nikes Sales Dataset - Worked f'!A:A,'Nikes Sales Dataset - Worked f'!A:C,3,FALSE)</f>
        <v>Women</v>
      </c>
      <c r="D1873" t="str">
        <f>VLOOKUP('Nikes Sales Dataset - Worked f'!A:A,'Nikes Sales Dataset - Worked f'!A:D,4,FALSE)</f>
        <v>Training</v>
      </c>
      <c r="E1873" t="str">
        <f>VLOOKUP('Nikes Sales Dataset - Worked f'!A:A,'Nikes Sales Dataset - Worked f'!A:E,5,FALSE)</f>
        <v>SuperRep Go</v>
      </c>
      <c r="F1873" t="str">
        <f>VLOOKUP('Nikes Sales Dataset - Worked f'!A:A,'Nikes Sales Dataset - Worked f'!A:G,7,FALSE)</f>
        <v>XL</v>
      </c>
      <c r="G1873" s="3">
        <f>VLOOKUP('Nikes Sales Dataset - Worked f'!A:A,'Nikes Sales Dataset - Worked f'!A:I,9,FALSE)</f>
        <v>3</v>
      </c>
      <c r="H1873" s="9">
        <f>VLOOKUP('Nikes Sales Dataset - Worked f'!A:A,'Nikes Sales Dataset - Worked f'!A:K,11,FALSE)</f>
        <v>6110.0300000000007</v>
      </c>
      <c r="I1873">
        <f>_xlfn.XLOOKUP('Cleaned and Transformed Dataset'!A:A,'Nikes Sales Dataset - Worked f'!A:A,'Nikes Sales Dataset - Worked f'!M:M)</f>
        <v>0</v>
      </c>
      <c r="J1873" s="9">
        <f>_xlfn.XLOOKUP(A:A,'Nikes Sales Dataset - Worked f'!A:A,'Nikes Sales Dataset - Worked f'!N:N)</f>
        <v>6110.0300000000007</v>
      </c>
      <c r="K1873" s="3">
        <f>_xlfn.XLOOKUP(A:A,'Nikes Sales Dataset - Worked f'!A:A,'Nikes Sales Dataset - Worked f'!P:P)</f>
        <v>18330.090000000004</v>
      </c>
      <c r="L1873" s="7">
        <f>VLOOKUP('Nikes Sales Dataset - Worked f'!A:A,'Nikes Sales Dataset - Worked f'!A:R,18,FALSE)</f>
        <v>45552</v>
      </c>
      <c r="M1873" s="7" t="str">
        <f>_xlfn.XLOOKUP(A:A,'Nikes Sales Dataset - Worked f'!A:A,'Nikes Sales Dataset - Worked f'!S:S)</f>
        <v>Sep</v>
      </c>
      <c r="N1873" s="7" t="str">
        <f>_xlfn.XLOOKUP(A:A,'Nikes Sales Dataset - Worked f'!A:A,'Nikes Sales Dataset - Worked f'!T:T)</f>
        <v>2024</v>
      </c>
      <c r="O1873" t="str">
        <f>_xlfn.XLOOKUP(A:A,'Nikes Sales Dataset - Worked f'!A:A,'Nikes Sales Dataset - Worked f'!U:U)</f>
        <v>Retail</v>
      </c>
      <c r="P1873" t="str">
        <f>_xlfn.XLOOKUP(A:A,'Nikes Sales Dataset - Worked f'!A:A,'Nikes Sales Dataset - Worked f'!W:W)</f>
        <v>Delhi</v>
      </c>
      <c r="Q1873" s="9">
        <f>_xlfn.XLOOKUP(A:A,'Nikes Sales Dataset - Worked f'!A:A,'Nikes Sales Dataset - Worked f'!X:X)</f>
        <v>1773.99</v>
      </c>
    </row>
    <row r="1874" spans="1:17" x14ac:dyDescent="0.25">
      <c r="A1874" s="4">
        <v>3872</v>
      </c>
      <c r="B1874" t="str">
        <f>VLOOKUP('Nikes Sales Dataset - Worked f'!A:A,'Nikes Sales Dataset - Worked f'!A:B,2,FALSE)</f>
        <v>3872_Unknown Date</v>
      </c>
      <c r="C1874" t="str">
        <f>VLOOKUP('Nikes Sales Dataset - Worked f'!A:A,'Nikes Sales Dataset - Worked f'!A:C,3,FALSE)</f>
        <v>Women</v>
      </c>
      <c r="D1874" t="str">
        <f>VLOOKUP('Nikes Sales Dataset - Worked f'!A:A,'Nikes Sales Dataset - Worked f'!A:D,4,FALSE)</f>
        <v>Training</v>
      </c>
      <c r="E1874" t="str">
        <f>VLOOKUP('Nikes Sales Dataset - Worked f'!A:A,'Nikes Sales Dataset - Worked f'!A:E,5,FALSE)</f>
        <v>SuperRep Go</v>
      </c>
      <c r="F1874" t="str">
        <f>VLOOKUP('Nikes Sales Dataset - Worked f'!A:A,'Nikes Sales Dataset - Worked f'!A:G,7,FALSE)</f>
        <v>M</v>
      </c>
      <c r="G1874" s="3">
        <f>VLOOKUP('Nikes Sales Dataset - Worked f'!A:A,'Nikes Sales Dataset - Worked f'!A:I,9,FALSE)</f>
        <v>1</v>
      </c>
      <c r="H1874" s="9">
        <f>VLOOKUP('Nikes Sales Dataset - Worked f'!A:A,'Nikes Sales Dataset - Worked f'!A:K,11,FALSE)</f>
        <v>8517.6200000000008</v>
      </c>
      <c r="I1874">
        <f>_xlfn.XLOOKUP('Cleaned and Transformed Dataset'!A:A,'Nikes Sales Dataset - Worked f'!A:A,'Nikes Sales Dataset - Worked f'!M:M)</f>
        <v>0</v>
      </c>
      <c r="J1874" s="9">
        <f>_xlfn.XLOOKUP(A:A,'Nikes Sales Dataset - Worked f'!A:A,'Nikes Sales Dataset - Worked f'!N:N)</f>
        <v>8517.6200000000008</v>
      </c>
      <c r="K1874" s="3">
        <f>_xlfn.XLOOKUP(A:A,'Nikes Sales Dataset - Worked f'!A:A,'Nikes Sales Dataset - Worked f'!P:P)</f>
        <v>8517.6200000000008</v>
      </c>
      <c r="L1874" s="7" t="str">
        <f>VLOOKUP('Nikes Sales Dataset - Worked f'!A:A,'Nikes Sales Dataset - Worked f'!A:R,18,FALSE)</f>
        <v>Unknown Date</v>
      </c>
      <c r="M1874" s="7" t="str">
        <f>_xlfn.XLOOKUP(A:A,'Nikes Sales Dataset - Worked f'!A:A,'Nikes Sales Dataset - Worked f'!S:S)</f>
        <v>Unknown</v>
      </c>
      <c r="N1874" s="7" t="str">
        <f>_xlfn.XLOOKUP(A:A,'Nikes Sales Dataset - Worked f'!A:A,'Nikes Sales Dataset - Worked f'!T:T)</f>
        <v>Unknown</v>
      </c>
      <c r="O1874" t="str">
        <f>_xlfn.XLOOKUP(A:A,'Nikes Sales Dataset - Worked f'!A:A,'Nikes Sales Dataset - Worked f'!U:U)</f>
        <v>Retail</v>
      </c>
      <c r="P1874" t="str">
        <f>_xlfn.XLOOKUP(A:A,'Nikes Sales Dataset - Worked f'!A:A,'Nikes Sales Dataset - Worked f'!W:W)</f>
        <v>Delhi</v>
      </c>
      <c r="Q1874" s="9">
        <f>_xlfn.XLOOKUP(A:A,'Nikes Sales Dataset - Worked f'!A:A,'Nikes Sales Dataset - Worked f'!X:X)</f>
        <v>962.82</v>
      </c>
    </row>
    <row r="1875" spans="1:17" x14ac:dyDescent="0.25">
      <c r="A1875" s="4">
        <v>3873</v>
      </c>
      <c r="B1875" t="str">
        <f>VLOOKUP('Nikes Sales Dataset - Worked f'!A:A,'Nikes Sales Dataset - Worked f'!A:B,2,FALSE)</f>
        <v>3873_Unknown Date</v>
      </c>
      <c r="C1875" t="str">
        <f>VLOOKUP('Nikes Sales Dataset - Worked f'!A:A,'Nikes Sales Dataset - Worked f'!A:C,3,FALSE)</f>
        <v>Men</v>
      </c>
      <c r="D1875" t="str">
        <f>VLOOKUP('Nikes Sales Dataset - Worked f'!A:A,'Nikes Sales Dataset - Worked f'!A:D,4,FALSE)</f>
        <v>Soccer</v>
      </c>
      <c r="E1875" t="str">
        <f>VLOOKUP('Nikes Sales Dataset - Worked f'!A:A,'Nikes Sales Dataset - Worked f'!A:E,5,FALSE)</f>
        <v>Tiempo Legend</v>
      </c>
      <c r="F1875" t="str">
        <f>VLOOKUP('Nikes Sales Dataset - Worked f'!A:A,'Nikes Sales Dataset - Worked f'!A:G,7,FALSE)</f>
        <v>M</v>
      </c>
      <c r="G1875" s="3">
        <f>VLOOKUP('Nikes Sales Dataset - Worked f'!A:A,'Nikes Sales Dataset - Worked f'!A:I,9,FALSE)</f>
        <v>3</v>
      </c>
      <c r="H1875" s="9">
        <f>VLOOKUP('Nikes Sales Dataset - Worked f'!A:A,'Nikes Sales Dataset - Worked f'!A:K,11,FALSE)</f>
        <v>6110.0300000000007</v>
      </c>
      <c r="I1875">
        <f>_xlfn.XLOOKUP('Cleaned and Transformed Dataset'!A:A,'Nikes Sales Dataset - Worked f'!A:A,'Nikes Sales Dataset - Worked f'!M:M)</f>
        <v>0</v>
      </c>
      <c r="J1875" s="9">
        <f>_xlfn.XLOOKUP(A:A,'Nikes Sales Dataset - Worked f'!A:A,'Nikes Sales Dataset - Worked f'!N:N)</f>
        <v>6110.0300000000007</v>
      </c>
      <c r="K1875" s="3">
        <f>_xlfn.XLOOKUP(A:A,'Nikes Sales Dataset - Worked f'!A:A,'Nikes Sales Dataset - Worked f'!P:P)</f>
        <v>18330.090000000004</v>
      </c>
      <c r="L1875" s="7" t="str">
        <f>VLOOKUP('Nikes Sales Dataset - Worked f'!A:A,'Nikes Sales Dataset - Worked f'!A:R,18,FALSE)</f>
        <v>Unknown Date</v>
      </c>
      <c r="M1875" s="7" t="str">
        <f>_xlfn.XLOOKUP(A:A,'Nikes Sales Dataset - Worked f'!A:A,'Nikes Sales Dataset - Worked f'!S:S)</f>
        <v>Unknown</v>
      </c>
      <c r="N1875" s="7" t="str">
        <f>_xlfn.XLOOKUP(A:A,'Nikes Sales Dataset - Worked f'!A:A,'Nikes Sales Dataset - Worked f'!T:T)</f>
        <v>Unknown</v>
      </c>
      <c r="O1875" t="str">
        <f>_xlfn.XLOOKUP(A:A,'Nikes Sales Dataset - Worked f'!A:A,'Nikes Sales Dataset - Worked f'!U:U)</f>
        <v>Online</v>
      </c>
      <c r="P1875" t="str">
        <f>_xlfn.XLOOKUP(A:A,'Nikes Sales Dataset - Worked f'!A:A,'Nikes Sales Dataset - Worked f'!W:W)</f>
        <v>Bangalore</v>
      </c>
      <c r="Q1875" s="9">
        <f>_xlfn.XLOOKUP(A:A,'Nikes Sales Dataset - Worked f'!A:A,'Nikes Sales Dataset - Worked f'!X:X)</f>
        <v>996.15</v>
      </c>
    </row>
    <row r="1876" spans="1:17" x14ac:dyDescent="0.25">
      <c r="A1876" s="4">
        <v>3874</v>
      </c>
      <c r="B1876" t="str">
        <f>VLOOKUP('Nikes Sales Dataset - Worked f'!A:A,'Nikes Sales Dataset - Worked f'!A:B,2,FALSE)</f>
        <v>3874_20240827</v>
      </c>
      <c r="C1876" t="str">
        <f>VLOOKUP('Nikes Sales Dataset - Worked f'!A:A,'Nikes Sales Dataset - Worked f'!A:C,3,FALSE)</f>
        <v>Women</v>
      </c>
      <c r="D1876" t="str">
        <f>VLOOKUP('Nikes Sales Dataset - Worked f'!A:A,'Nikes Sales Dataset - Worked f'!A:D,4,FALSE)</f>
        <v>Basketball</v>
      </c>
      <c r="E1876" t="str">
        <f>VLOOKUP('Nikes Sales Dataset - Worked f'!A:A,'Nikes Sales Dataset - Worked f'!A:E,5,FALSE)</f>
        <v>LeBron 20</v>
      </c>
      <c r="F1876" t="str">
        <f>VLOOKUP('Nikes Sales Dataset - Worked f'!A:A,'Nikes Sales Dataset - Worked f'!A:G,7,FALSE)</f>
        <v>XL</v>
      </c>
      <c r="G1876" s="3">
        <f>VLOOKUP('Nikes Sales Dataset - Worked f'!A:A,'Nikes Sales Dataset - Worked f'!A:I,9,FALSE)</f>
        <v>4</v>
      </c>
      <c r="H1876" s="9">
        <f>VLOOKUP('Nikes Sales Dataset - Worked f'!A:A,'Nikes Sales Dataset - Worked f'!A:K,11,FALSE)</f>
        <v>3305.6</v>
      </c>
      <c r="I1876">
        <f>_xlfn.XLOOKUP('Cleaned and Transformed Dataset'!A:A,'Nikes Sales Dataset - Worked f'!A:A,'Nikes Sales Dataset - Worked f'!M:M)</f>
        <v>0.7</v>
      </c>
      <c r="J1876" s="9">
        <f>_xlfn.XLOOKUP(A:A,'Nikes Sales Dataset - Worked f'!A:A,'Nikes Sales Dataset - Worked f'!N:N)</f>
        <v>991.68000000000006</v>
      </c>
      <c r="K1876" s="3">
        <f>_xlfn.XLOOKUP(A:A,'Nikes Sales Dataset - Worked f'!A:A,'Nikes Sales Dataset - Worked f'!P:P)</f>
        <v>3966.7200000000003</v>
      </c>
      <c r="L1876" s="7">
        <f>VLOOKUP('Nikes Sales Dataset - Worked f'!A:A,'Nikes Sales Dataset - Worked f'!A:R,18,FALSE)</f>
        <v>45531</v>
      </c>
      <c r="M1876" s="7" t="str">
        <f>_xlfn.XLOOKUP(A:A,'Nikes Sales Dataset - Worked f'!A:A,'Nikes Sales Dataset - Worked f'!S:S)</f>
        <v>Aug</v>
      </c>
      <c r="N1876" s="7" t="str">
        <f>_xlfn.XLOOKUP(A:A,'Nikes Sales Dataset - Worked f'!A:A,'Nikes Sales Dataset - Worked f'!T:T)</f>
        <v>2024</v>
      </c>
      <c r="O1876" t="str">
        <f>_xlfn.XLOOKUP(A:A,'Nikes Sales Dataset - Worked f'!A:A,'Nikes Sales Dataset - Worked f'!U:U)</f>
        <v>Online</v>
      </c>
      <c r="P1876" t="str">
        <f>_xlfn.XLOOKUP(A:A,'Nikes Sales Dataset - Worked f'!A:A,'Nikes Sales Dataset - Worked f'!W:W)</f>
        <v>Kolkata</v>
      </c>
      <c r="Q1876" s="9">
        <f>_xlfn.XLOOKUP(A:A,'Nikes Sales Dataset - Worked f'!A:A,'Nikes Sales Dataset - Worked f'!X:X)</f>
        <v>1605.13</v>
      </c>
    </row>
    <row r="1877" spans="1:17" x14ac:dyDescent="0.25">
      <c r="A1877" s="4">
        <v>3875</v>
      </c>
      <c r="B1877" t="str">
        <f>VLOOKUP('Nikes Sales Dataset - Worked f'!A:A,'Nikes Sales Dataset - Worked f'!A:B,2,FALSE)</f>
        <v>3875_Unknown Date</v>
      </c>
      <c r="C1877" t="str">
        <f>VLOOKUP('Nikes Sales Dataset - Worked f'!A:A,'Nikes Sales Dataset - Worked f'!A:C,3,FALSE)</f>
        <v>Women</v>
      </c>
      <c r="D1877" t="str">
        <f>VLOOKUP('Nikes Sales Dataset - Worked f'!A:A,'Nikes Sales Dataset - Worked f'!A:D,4,FALSE)</f>
        <v>Basketball</v>
      </c>
      <c r="E1877" t="str">
        <f>VLOOKUP('Nikes Sales Dataset - Worked f'!A:A,'Nikes Sales Dataset - Worked f'!A:E,5,FALSE)</f>
        <v>LeBron 20</v>
      </c>
      <c r="F1877" t="str">
        <f>VLOOKUP('Nikes Sales Dataset - Worked f'!A:A,'Nikes Sales Dataset - Worked f'!A:G,7,FALSE)</f>
        <v>L</v>
      </c>
      <c r="G1877" s="3">
        <f>VLOOKUP('Nikes Sales Dataset - Worked f'!A:A,'Nikes Sales Dataset - Worked f'!A:I,9,FALSE)</f>
        <v>0</v>
      </c>
      <c r="H1877" s="9">
        <f>VLOOKUP('Nikes Sales Dataset - Worked f'!A:A,'Nikes Sales Dataset - Worked f'!A:K,11,FALSE)</f>
        <v>3304.18</v>
      </c>
      <c r="I1877">
        <f>_xlfn.XLOOKUP('Cleaned and Transformed Dataset'!A:A,'Nikes Sales Dataset - Worked f'!A:A,'Nikes Sales Dataset - Worked f'!M:M)</f>
        <v>0.9</v>
      </c>
      <c r="J1877" s="9">
        <f>_xlfn.XLOOKUP(A:A,'Nikes Sales Dataset - Worked f'!A:A,'Nikes Sales Dataset - Worked f'!N:N)</f>
        <v>330.41799999999989</v>
      </c>
      <c r="K1877" s="3">
        <f>_xlfn.XLOOKUP(A:A,'Nikes Sales Dataset - Worked f'!A:A,'Nikes Sales Dataset - Worked f'!P:P)</f>
        <v>0</v>
      </c>
      <c r="L1877" s="7" t="str">
        <f>VLOOKUP('Nikes Sales Dataset - Worked f'!A:A,'Nikes Sales Dataset - Worked f'!A:R,18,FALSE)</f>
        <v>Unknown Date</v>
      </c>
      <c r="M1877" s="7" t="str">
        <f>_xlfn.XLOOKUP(A:A,'Nikes Sales Dataset - Worked f'!A:A,'Nikes Sales Dataset - Worked f'!S:S)</f>
        <v>Unknown</v>
      </c>
      <c r="N1877" s="7" t="str">
        <f>_xlfn.XLOOKUP(A:A,'Nikes Sales Dataset - Worked f'!A:A,'Nikes Sales Dataset - Worked f'!T:T)</f>
        <v>Unknown</v>
      </c>
      <c r="O1877" t="str">
        <f>_xlfn.XLOOKUP(A:A,'Nikes Sales Dataset - Worked f'!A:A,'Nikes Sales Dataset - Worked f'!U:U)</f>
        <v>Retail</v>
      </c>
      <c r="P1877" t="str">
        <f>_xlfn.XLOOKUP(A:A,'Nikes Sales Dataset - Worked f'!A:A,'Nikes Sales Dataset - Worked f'!W:W)</f>
        <v>Pune</v>
      </c>
      <c r="Q1877" s="9">
        <f>_xlfn.XLOOKUP(A:A,'Nikes Sales Dataset - Worked f'!A:A,'Nikes Sales Dataset - Worked f'!X:X)</f>
        <v>3345.28</v>
      </c>
    </row>
    <row r="1878" spans="1:17" x14ac:dyDescent="0.25">
      <c r="A1878" s="4">
        <v>3876</v>
      </c>
      <c r="B1878" t="str">
        <f>VLOOKUP('Nikes Sales Dataset - Worked f'!A:A,'Nikes Sales Dataset - Worked f'!A:B,2,FALSE)</f>
        <v>3876_20241224</v>
      </c>
      <c r="C1878" t="str">
        <f>VLOOKUP('Nikes Sales Dataset - Worked f'!A:A,'Nikes Sales Dataset - Worked f'!A:C,3,FALSE)</f>
        <v>Men</v>
      </c>
      <c r="D1878" t="str">
        <f>VLOOKUP('Nikes Sales Dataset - Worked f'!A:A,'Nikes Sales Dataset - Worked f'!A:D,4,FALSE)</f>
        <v>Soccer</v>
      </c>
      <c r="E1878" t="str">
        <f>VLOOKUP('Nikes Sales Dataset - Worked f'!A:A,'Nikes Sales Dataset - Worked f'!A:E,5,FALSE)</f>
        <v>Phantom GT</v>
      </c>
      <c r="F1878" t="str">
        <f>VLOOKUP('Nikes Sales Dataset - Worked f'!A:A,'Nikes Sales Dataset - Worked f'!A:G,7,FALSE)</f>
        <v>XL</v>
      </c>
      <c r="G1878" s="3">
        <f>VLOOKUP('Nikes Sales Dataset - Worked f'!A:A,'Nikes Sales Dataset - Worked f'!A:I,9,FALSE)</f>
        <v>-1</v>
      </c>
      <c r="H1878" s="9">
        <f>VLOOKUP('Nikes Sales Dataset - Worked f'!A:A,'Nikes Sales Dataset - Worked f'!A:K,11,FALSE)</f>
        <v>4310.8999999999996</v>
      </c>
      <c r="I1878">
        <f>_xlfn.XLOOKUP('Cleaned and Transformed Dataset'!A:A,'Nikes Sales Dataset - Worked f'!A:A,'Nikes Sales Dataset - Worked f'!M:M)</f>
        <v>0</v>
      </c>
      <c r="J1878" s="9">
        <f>_xlfn.XLOOKUP(A:A,'Nikes Sales Dataset - Worked f'!A:A,'Nikes Sales Dataset - Worked f'!N:N)</f>
        <v>4310.8999999999996</v>
      </c>
      <c r="K1878" s="3">
        <f>_xlfn.XLOOKUP(A:A,'Nikes Sales Dataset - Worked f'!A:A,'Nikes Sales Dataset - Worked f'!P:P)</f>
        <v>-4310.8999999999996</v>
      </c>
      <c r="L1878" s="7">
        <f>VLOOKUP('Nikes Sales Dataset - Worked f'!A:A,'Nikes Sales Dataset - Worked f'!A:R,18,FALSE)</f>
        <v>45650</v>
      </c>
      <c r="M1878" s="7" t="str">
        <f>_xlfn.XLOOKUP(A:A,'Nikes Sales Dataset - Worked f'!A:A,'Nikes Sales Dataset - Worked f'!S:S)</f>
        <v>Dec</v>
      </c>
      <c r="N1878" s="7" t="str">
        <f>_xlfn.XLOOKUP(A:A,'Nikes Sales Dataset - Worked f'!A:A,'Nikes Sales Dataset - Worked f'!T:T)</f>
        <v>2024</v>
      </c>
      <c r="O1878" t="str">
        <f>_xlfn.XLOOKUP(A:A,'Nikes Sales Dataset - Worked f'!A:A,'Nikes Sales Dataset - Worked f'!U:U)</f>
        <v>Retail</v>
      </c>
      <c r="P1878" t="str">
        <f>_xlfn.XLOOKUP(A:A,'Nikes Sales Dataset - Worked f'!A:A,'Nikes Sales Dataset - Worked f'!W:W)</f>
        <v>Hyderabad</v>
      </c>
      <c r="Q1878" s="9">
        <f>_xlfn.XLOOKUP(A:A,'Nikes Sales Dataset - Worked f'!A:A,'Nikes Sales Dataset - Worked f'!X:X)</f>
        <v>3835.88</v>
      </c>
    </row>
    <row r="1879" spans="1:17" x14ac:dyDescent="0.25">
      <c r="A1879" s="4">
        <v>3877</v>
      </c>
      <c r="B1879" t="str">
        <f>VLOOKUP('Nikes Sales Dataset - Worked f'!A:A,'Nikes Sales Dataset - Worked f'!A:B,2,FALSE)</f>
        <v>3877_20250318</v>
      </c>
      <c r="C1879" t="str">
        <f>VLOOKUP('Nikes Sales Dataset - Worked f'!A:A,'Nikes Sales Dataset - Worked f'!A:C,3,FALSE)</f>
        <v>Men</v>
      </c>
      <c r="D1879" t="str">
        <f>VLOOKUP('Nikes Sales Dataset - Worked f'!A:A,'Nikes Sales Dataset - Worked f'!A:D,4,FALSE)</f>
        <v>Training</v>
      </c>
      <c r="E1879" t="str">
        <f>VLOOKUP('Nikes Sales Dataset - Worked f'!A:A,'Nikes Sales Dataset - Worked f'!A:E,5,FALSE)</f>
        <v>SuperRep Go</v>
      </c>
      <c r="F1879" t="str">
        <f>VLOOKUP('Nikes Sales Dataset - Worked f'!A:A,'Nikes Sales Dataset - Worked f'!A:G,7,FALSE)</f>
        <v>M</v>
      </c>
      <c r="G1879" s="3">
        <f>VLOOKUP('Nikes Sales Dataset - Worked f'!A:A,'Nikes Sales Dataset - Worked f'!A:I,9,FALSE)</f>
        <v>1</v>
      </c>
      <c r="H1879" s="9">
        <f>VLOOKUP('Nikes Sales Dataset - Worked f'!A:A,'Nikes Sales Dataset - Worked f'!A:K,11,FALSE)</f>
        <v>6110.0300000000007</v>
      </c>
      <c r="I1879">
        <f>_xlfn.XLOOKUP('Cleaned and Transformed Dataset'!A:A,'Nikes Sales Dataset - Worked f'!A:A,'Nikes Sales Dataset - Worked f'!M:M)</f>
        <v>0</v>
      </c>
      <c r="J1879" s="9">
        <f>_xlfn.XLOOKUP(A:A,'Nikes Sales Dataset - Worked f'!A:A,'Nikes Sales Dataset - Worked f'!N:N)</f>
        <v>6110.0300000000007</v>
      </c>
      <c r="K1879" s="3">
        <f>_xlfn.XLOOKUP(A:A,'Nikes Sales Dataset - Worked f'!A:A,'Nikes Sales Dataset - Worked f'!P:P)</f>
        <v>6110.0300000000007</v>
      </c>
      <c r="L1879" s="7">
        <f>VLOOKUP('Nikes Sales Dataset - Worked f'!A:A,'Nikes Sales Dataset - Worked f'!A:R,18,FALSE)</f>
        <v>45734</v>
      </c>
      <c r="M1879" s="7" t="str">
        <f>_xlfn.XLOOKUP(A:A,'Nikes Sales Dataset - Worked f'!A:A,'Nikes Sales Dataset - Worked f'!S:S)</f>
        <v>Mar</v>
      </c>
      <c r="N1879" s="7" t="str">
        <f>_xlfn.XLOOKUP(A:A,'Nikes Sales Dataset - Worked f'!A:A,'Nikes Sales Dataset - Worked f'!T:T)</f>
        <v>2025</v>
      </c>
      <c r="O1879" t="str">
        <f>_xlfn.XLOOKUP(A:A,'Nikes Sales Dataset - Worked f'!A:A,'Nikes Sales Dataset - Worked f'!U:U)</f>
        <v>Online</v>
      </c>
      <c r="P1879" t="str">
        <f>_xlfn.XLOOKUP(A:A,'Nikes Sales Dataset - Worked f'!A:A,'Nikes Sales Dataset - Worked f'!W:W)</f>
        <v>Delhi</v>
      </c>
      <c r="Q1879" s="9">
        <f>_xlfn.XLOOKUP(A:A,'Nikes Sales Dataset - Worked f'!A:A,'Nikes Sales Dataset - Worked f'!X:X)</f>
        <v>2594.37</v>
      </c>
    </row>
    <row r="1880" spans="1:17" x14ac:dyDescent="0.25">
      <c r="A1880" s="4">
        <v>3878</v>
      </c>
      <c r="B1880" t="str">
        <f>VLOOKUP('Nikes Sales Dataset - Worked f'!A:A,'Nikes Sales Dataset - Worked f'!A:B,2,FALSE)</f>
        <v>3878_20240813</v>
      </c>
      <c r="C1880" t="str">
        <f>VLOOKUP('Nikes Sales Dataset - Worked f'!A:A,'Nikes Sales Dataset - Worked f'!A:C,3,FALSE)</f>
        <v>Men</v>
      </c>
      <c r="D1880" t="str">
        <f>VLOOKUP('Nikes Sales Dataset - Worked f'!A:A,'Nikes Sales Dataset - Worked f'!A:D,4,FALSE)</f>
        <v>Running</v>
      </c>
      <c r="E1880" t="str">
        <f>VLOOKUP('Nikes Sales Dataset - Worked f'!A:A,'Nikes Sales Dataset - Worked f'!A:E,5,FALSE)</f>
        <v>Air Zoom</v>
      </c>
      <c r="F1880" t="str">
        <f>VLOOKUP('Nikes Sales Dataset - Worked f'!A:A,'Nikes Sales Dataset - Worked f'!A:G,7,FALSE)</f>
        <v>XL</v>
      </c>
      <c r="G1880" s="3">
        <f>VLOOKUP('Nikes Sales Dataset - Worked f'!A:A,'Nikes Sales Dataset - Worked f'!A:I,9,FALSE)</f>
        <v>1</v>
      </c>
      <c r="H1880" s="9">
        <f>VLOOKUP('Nikes Sales Dataset - Worked f'!A:A,'Nikes Sales Dataset - Worked f'!A:K,11,FALSE)</f>
        <v>3224.56</v>
      </c>
      <c r="I1880">
        <f>_xlfn.XLOOKUP('Cleaned and Transformed Dataset'!A:A,'Nikes Sales Dataset - Worked f'!A:A,'Nikes Sales Dataset - Worked f'!M:M)</f>
        <v>0</v>
      </c>
      <c r="J1880" s="9">
        <f>_xlfn.XLOOKUP(A:A,'Nikes Sales Dataset - Worked f'!A:A,'Nikes Sales Dataset - Worked f'!N:N)</f>
        <v>3224.56</v>
      </c>
      <c r="K1880" s="3">
        <f>_xlfn.XLOOKUP(A:A,'Nikes Sales Dataset - Worked f'!A:A,'Nikes Sales Dataset - Worked f'!P:P)</f>
        <v>3224.56</v>
      </c>
      <c r="L1880" s="7">
        <f>VLOOKUP('Nikes Sales Dataset - Worked f'!A:A,'Nikes Sales Dataset - Worked f'!A:R,18,FALSE)</f>
        <v>45517</v>
      </c>
      <c r="M1880" s="7" t="str">
        <f>_xlfn.XLOOKUP(A:A,'Nikes Sales Dataset - Worked f'!A:A,'Nikes Sales Dataset - Worked f'!S:S)</f>
        <v>Aug</v>
      </c>
      <c r="N1880" s="7" t="str">
        <f>_xlfn.XLOOKUP(A:A,'Nikes Sales Dataset - Worked f'!A:A,'Nikes Sales Dataset - Worked f'!T:T)</f>
        <v>2024</v>
      </c>
      <c r="O1880" t="str">
        <f>_xlfn.XLOOKUP(A:A,'Nikes Sales Dataset - Worked f'!A:A,'Nikes Sales Dataset - Worked f'!U:U)</f>
        <v>Retail</v>
      </c>
      <c r="P1880" t="str">
        <f>_xlfn.XLOOKUP(A:A,'Nikes Sales Dataset - Worked f'!A:A,'Nikes Sales Dataset - Worked f'!W:W)</f>
        <v>Kolkata</v>
      </c>
      <c r="Q1880" s="9">
        <f>_xlfn.XLOOKUP(A:A,'Nikes Sales Dataset - Worked f'!A:A,'Nikes Sales Dataset - Worked f'!X:X)</f>
        <v>2178.2199999999998</v>
      </c>
    </row>
    <row r="1881" spans="1:17" x14ac:dyDescent="0.25">
      <c r="A1881" s="4">
        <v>3879</v>
      </c>
      <c r="B1881" t="str">
        <f>VLOOKUP('Nikes Sales Dataset - Worked f'!A:A,'Nikes Sales Dataset - Worked f'!A:B,2,FALSE)</f>
        <v>3879_Unknown Date</v>
      </c>
      <c r="C1881" t="str">
        <f>VLOOKUP('Nikes Sales Dataset - Worked f'!A:A,'Nikes Sales Dataset - Worked f'!A:C,3,FALSE)</f>
        <v>Men</v>
      </c>
      <c r="D1881" t="str">
        <f>VLOOKUP('Nikes Sales Dataset - Worked f'!A:A,'Nikes Sales Dataset - Worked f'!A:D,4,FALSE)</f>
        <v>Training</v>
      </c>
      <c r="E1881" t="str">
        <f>VLOOKUP('Nikes Sales Dataset - Worked f'!A:A,'Nikes Sales Dataset - Worked f'!A:E,5,FALSE)</f>
        <v>Flex Trainer</v>
      </c>
      <c r="F1881" t="str">
        <f>VLOOKUP('Nikes Sales Dataset - Worked f'!A:A,'Nikes Sales Dataset - Worked f'!A:G,7,FALSE)</f>
        <v>L</v>
      </c>
      <c r="G1881" s="3">
        <f>VLOOKUP('Nikes Sales Dataset - Worked f'!A:A,'Nikes Sales Dataset - Worked f'!A:I,9,FALSE)</f>
        <v>0</v>
      </c>
      <c r="H1881" s="9">
        <f>VLOOKUP('Nikes Sales Dataset - Worked f'!A:A,'Nikes Sales Dataset - Worked f'!A:K,11,FALSE)</f>
        <v>6473.43</v>
      </c>
      <c r="I1881">
        <f>_xlfn.XLOOKUP('Cleaned and Transformed Dataset'!A:A,'Nikes Sales Dataset - Worked f'!A:A,'Nikes Sales Dataset - Worked f'!M:M)</f>
        <v>0.1</v>
      </c>
      <c r="J1881" s="9">
        <f>_xlfn.XLOOKUP(A:A,'Nikes Sales Dataset - Worked f'!A:A,'Nikes Sales Dataset - Worked f'!N:N)</f>
        <v>5826.0870000000004</v>
      </c>
      <c r="K1881" s="3">
        <f>_xlfn.XLOOKUP(A:A,'Nikes Sales Dataset - Worked f'!A:A,'Nikes Sales Dataset - Worked f'!P:P)</f>
        <v>0</v>
      </c>
      <c r="L1881" s="7" t="str">
        <f>VLOOKUP('Nikes Sales Dataset - Worked f'!A:A,'Nikes Sales Dataset - Worked f'!A:R,18,FALSE)</f>
        <v>Unknown Date</v>
      </c>
      <c r="M1881" s="7" t="str">
        <f>_xlfn.XLOOKUP(A:A,'Nikes Sales Dataset - Worked f'!A:A,'Nikes Sales Dataset - Worked f'!S:S)</f>
        <v>Unknown</v>
      </c>
      <c r="N1881" s="7" t="str">
        <f>_xlfn.XLOOKUP(A:A,'Nikes Sales Dataset - Worked f'!A:A,'Nikes Sales Dataset - Worked f'!T:T)</f>
        <v>Unknown</v>
      </c>
      <c r="O1881" t="str">
        <f>_xlfn.XLOOKUP(A:A,'Nikes Sales Dataset - Worked f'!A:A,'Nikes Sales Dataset - Worked f'!U:U)</f>
        <v>Retail</v>
      </c>
      <c r="P1881" t="str">
        <f>_xlfn.XLOOKUP(A:A,'Nikes Sales Dataset - Worked f'!A:A,'Nikes Sales Dataset - Worked f'!W:W)</f>
        <v>Pune</v>
      </c>
      <c r="Q1881" s="9">
        <f>_xlfn.XLOOKUP(A:A,'Nikes Sales Dataset - Worked f'!A:A,'Nikes Sales Dataset - Worked f'!X:X)</f>
        <v>2954.36</v>
      </c>
    </row>
    <row r="1882" spans="1:17" x14ac:dyDescent="0.25">
      <c r="A1882" s="4">
        <v>3880</v>
      </c>
      <c r="B1882" t="str">
        <f>VLOOKUP('Nikes Sales Dataset - Worked f'!A:A,'Nikes Sales Dataset - Worked f'!A:B,2,FALSE)</f>
        <v>3880_20250225</v>
      </c>
      <c r="C1882" t="str">
        <f>VLOOKUP('Nikes Sales Dataset - Worked f'!A:A,'Nikes Sales Dataset - Worked f'!A:C,3,FALSE)</f>
        <v>Kids</v>
      </c>
      <c r="D1882" t="str">
        <f>VLOOKUP('Nikes Sales Dataset - Worked f'!A:A,'Nikes Sales Dataset - Worked f'!A:D,4,FALSE)</f>
        <v>Soccer</v>
      </c>
      <c r="E1882" t="str">
        <f>VLOOKUP('Nikes Sales Dataset - Worked f'!A:A,'Nikes Sales Dataset - Worked f'!A:E,5,FALSE)</f>
        <v>Premier III</v>
      </c>
      <c r="F1882" t="str">
        <f>VLOOKUP('Nikes Sales Dataset - Worked f'!A:A,'Nikes Sales Dataset - Worked f'!A:G,7,FALSE)</f>
        <v>M</v>
      </c>
      <c r="G1882" s="3">
        <f>VLOOKUP('Nikes Sales Dataset - Worked f'!A:A,'Nikes Sales Dataset - Worked f'!A:I,9,FALSE)</f>
        <v>0</v>
      </c>
      <c r="H1882" s="9">
        <f>VLOOKUP('Nikes Sales Dataset - Worked f'!A:A,'Nikes Sales Dataset - Worked f'!A:K,11,FALSE)</f>
        <v>6110.0300000000007</v>
      </c>
      <c r="I1882">
        <f>_xlfn.XLOOKUP('Cleaned and Transformed Dataset'!A:A,'Nikes Sales Dataset - Worked f'!A:A,'Nikes Sales Dataset - Worked f'!M:M)</f>
        <v>1.1000000000000001</v>
      </c>
      <c r="J1882" s="9">
        <f>_xlfn.XLOOKUP(A:A,'Nikes Sales Dataset - Worked f'!A:A,'Nikes Sales Dataset - Worked f'!N:N)</f>
        <v>-611.00300000000061</v>
      </c>
      <c r="K1882" s="3">
        <f>_xlfn.XLOOKUP(A:A,'Nikes Sales Dataset - Worked f'!A:A,'Nikes Sales Dataset - Worked f'!P:P)</f>
        <v>0</v>
      </c>
      <c r="L1882" s="7">
        <f>VLOOKUP('Nikes Sales Dataset - Worked f'!A:A,'Nikes Sales Dataset - Worked f'!A:R,18,FALSE)</f>
        <v>45713</v>
      </c>
      <c r="M1882" s="7" t="str">
        <f>_xlfn.XLOOKUP(A:A,'Nikes Sales Dataset - Worked f'!A:A,'Nikes Sales Dataset - Worked f'!S:S)</f>
        <v>Feb</v>
      </c>
      <c r="N1882" s="7" t="str">
        <f>_xlfn.XLOOKUP(A:A,'Nikes Sales Dataset - Worked f'!A:A,'Nikes Sales Dataset - Worked f'!T:T)</f>
        <v>2025</v>
      </c>
      <c r="O1882" t="str">
        <f>_xlfn.XLOOKUP(A:A,'Nikes Sales Dataset - Worked f'!A:A,'Nikes Sales Dataset - Worked f'!U:U)</f>
        <v>Online</v>
      </c>
      <c r="P1882" t="str">
        <f>_xlfn.XLOOKUP(A:A,'Nikes Sales Dataset - Worked f'!A:A,'Nikes Sales Dataset - Worked f'!W:W)</f>
        <v>Mumbai</v>
      </c>
      <c r="Q1882" s="9">
        <f>_xlfn.XLOOKUP(A:A,'Nikes Sales Dataset - Worked f'!A:A,'Nikes Sales Dataset - Worked f'!X:X)</f>
        <v>-185.41</v>
      </c>
    </row>
    <row r="1883" spans="1:17" x14ac:dyDescent="0.25">
      <c r="A1883" s="4">
        <v>3881</v>
      </c>
      <c r="B1883" t="str">
        <f>VLOOKUP('Nikes Sales Dataset - Worked f'!A:A,'Nikes Sales Dataset - Worked f'!A:B,2,FALSE)</f>
        <v>3881_Unknown Date</v>
      </c>
      <c r="C1883" t="str">
        <f>VLOOKUP('Nikes Sales Dataset - Worked f'!A:A,'Nikes Sales Dataset - Worked f'!A:C,3,FALSE)</f>
        <v>Women</v>
      </c>
      <c r="D1883" t="str">
        <f>VLOOKUP('Nikes Sales Dataset - Worked f'!A:A,'Nikes Sales Dataset - Worked f'!A:D,4,FALSE)</f>
        <v>Training</v>
      </c>
      <c r="E1883" t="str">
        <f>VLOOKUP('Nikes Sales Dataset - Worked f'!A:A,'Nikes Sales Dataset - Worked f'!A:E,5,FALSE)</f>
        <v>SuperRep Go</v>
      </c>
      <c r="F1883" t="str">
        <f>VLOOKUP('Nikes Sales Dataset - Worked f'!A:A,'Nikes Sales Dataset - Worked f'!A:G,7,FALSE)</f>
        <v>M</v>
      </c>
      <c r="G1883" s="3">
        <f>VLOOKUP('Nikes Sales Dataset - Worked f'!A:A,'Nikes Sales Dataset - Worked f'!A:I,9,FALSE)</f>
        <v>3</v>
      </c>
      <c r="H1883" s="9">
        <f>VLOOKUP('Nikes Sales Dataset - Worked f'!A:A,'Nikes Sales Dataset - Worked f'!A:K,11,FALSE)</f>
        <v>3656.98</v>
      </c>
      <c r="I1883">
        <f>_xlfn.XLOOKUP('Cleaned and Transformed Dataset'!A:A,'Nikes Sales Dataset - Worked f'!A:A,'Nikes Sales Dataset - Worked f'!M:M)</f>
        <v>0.06</v>
      </c>
      <c r="J1883" s="9">
        <f>_xlfn.XLOOKUP(A:A,'Nikes Sales Dataset - Worked f'!A:A,'Nikes Sales Dataset - Worked f'!N:N)</f>
        <v>3437.5611999999996</v>
      </c>
      <c r="K1883" s="3">
        <f>_xlfn.XLOOKUP(A:A,'Nikes Sales Dataset - Worked f'!A:A,'Nikes Sales Dataset - Worked f'!P:P)</f>
        <v>10312.683599999998</v>
      </c>
      <c r="L1883" s="7" t="str">
        <f>VLOOKUP('Nikes Sales Dataset - Worked f'!A:A,'Nikes Sales Dataset - Worked f'!A:R,18,FALSE)</f>
        <v>Unknown Date</v>
      </c>
      <c r="M1883" s="7" t="str">
        <f>_xlfn.XLOOKUP(A:A,'Nikes Sales Dataset - Worked f'!A:A,'Nikes Sales Dataset - Worked f'!S:S)</f>
        <v>Unknown</v>
      </c>
      <c r="N1883" s="7" t="str">
        <f>_xlfn.XLOOKUP(A:A,'Nikes Sales Dataset - Worked f'!A:A,'Nikes Sales Dataset - Worked f'!T:T)</f>
        <v>Unknown</v>
      </c>
      <c r="O1883" t="str">
        <f>_xlfn.XLOOKUP(A:A,'Nikes Sales Dataset - Worked f'!A:A,'Nikes Sales Dataset - Worked f'!U:U)</f>
        <v>Online</v>
      </c>
      <c r="P1883" t="str">
        <f>_xlfn.XLOOKUP(A:A,'Nikes Sales Dataset - Worked f'!A:A,'Nikes Sales Dataset - Worked f'!W:W)</f>
        <v>Hyderabad</v>
      </c>
      <c r="Q1883" s="9">
        <f>_xlfn.XLOOKUP(A:A,'Nikes Sales Dataset - Worked f'!A:A,'Nikes Sales Dataset - Worked f'!X:X)</f>
        <v>1953.91</v>
      </c>
    </row>
    <row r="1884" spans="1:17" x14ac:dyDescent="0.25">
      <c r="A1884" s="4">
        <v>3882</v>
      </c>
      <c r="B1884" t="str">
        <f>VLOOKUP('Nikes Sales Dataset - Worked f'!A:A,'Nikes Sales Dataset - Worked f'!A:B,2,FALSE)</f>
        <v>3882_Unknown Date</v>
      </c>
      <c r="C1884" t="str">
        <f>VLOOKUP('Nikes Sales Dataset - Worked f'!A:A,'Nikes Sales Dataset - Worked f'!A:C,3,FALSE)</f>
        <v>Men</v>
      </c>
      <c r="D1884" t="str">
        <f>VLOOKUP('Nikes Sales Dataset - Worked f'!A:A,'Nikes Sales Dataset - Worked f'!A:D,4,FALSE)</f>
        <v>Soccer</v>
      </c>
      <c r="E1884" t="str">
        <f>VLOOKUP('Nikes Sales Dataset - Worked f'!A:A,'Nikes Sales Dataset - Worked f'!A:E,5,FALSE)</f>
        <v>Tiempo Legend</v>
      </c>
      <c r="F1884" t="str">
        <f>VLOOKUP('Nikes Sales Dataset - Worked f'!A:A,'Nikes Sales Dataset - Worked f'!A:G,7,FALSE)</f>
        <v>M</v>
      </c>
      <c r="G1884" s="3">
        <f>VLOOKUP('Nikes Sales Dataset - Worked f'!A:A,'Nikes Sales Dataset - Worked f'!A:I,9,FALSE)</f>
        <v>0</v>
      </c>
      <c r="H1884" s="9">
        <f>VLOOKUP('Nikes Sales Dataset - Worked f'!A:A,'Nikes Sales Dataset - Worked f'!A:K,11,FALSE)</f>
        <v>7237.49</v>
      </c>
      <c r="I1884">
        <f>_xlfn.XLOOKUP('Cleaned and Transformed Dataset'!A:A,'Nikes Sales Dataset - Worked f'!A:A,'Nikes Sales Dataset - Worked f'!M:M)</f>
        <v>0</v>
      </c>
      <c r="J1884" s="9">
        <f>_xlfn.XLOOKUP(A:A,'Nikes Sales Dataset - Worked f'!A:A,'Nikes Sales Dataset - Worked f'!N:N)</f>
        <v>7237.49</v>
      </c>
      <c r="K1884" s="3">
        <f>_xlfn.XLOOKUP(A:A,'Nikes Sales Dataset - Worked f'!A:A,'Nikes Sales Dataset - Worked f'!P:P)</f>
        <v>0</v>
      </c>
      <c r="L1884" s="7" t="str">
        <f>VLOOKUP('Nikes Sales Dataset - Worked f'!A:A,'Nikes Sales Dataset - Worked f'!A:R,18,FALSE)</f>
        <v>Unknown Date</v>
      </c>
      <c r="M1884" s="7" t="str">
        <f>_xlfn.XLOOKUP(A:A,'Nikes Sales Dataset - Worked f'!A:A,'Nikes Sales Dataset - Worked f'!S:S)</f>
        <v>Unknown</v>
      </c>
      <c r="N1884" s="7" t="str">
        <f>_xlfn.XLOOKUP(A:A,'Nikes Sales Dataset - Worked f'!A:A,'Nikes Sales Dataset - Worked f'!T:T)</f>
        <v>Unknown</v>
      </c>
      <c r="O1884" t="str">
        <f>_xlfn.XLOOKUP(A:A,'Nikes Sales Dataset - Worked f'!A:A,'Nikes Sales Dataset - Worked f'!U:U)</f>
        <v>Online</v>
      </c>
      <c r="P1884" t="str">
        <f>_xlfn.XLOOKUP(A:A,'Nikes Sales Dataset - Worked f'!A:A,'Nikes Sales Dataset - Worked f'!W:W)</f>
        <v>Bangalore</v>
      </c>
      <c r="Q1884" s="9">
        <f>_xlfn.XLOOKUP(A:A,'Nikes Sales Dataset - Worked f'!A:A,'Nikes Sales Dataset - Worked f'!X:X)</f>
        <v>-376.24</v>
      </c>
    </row>
    <row r="1885" spans="1:17" x14ac:dyDescent="0.25">
      <c r="A1885" s="4">
        <v>3883</v>
      </c>
      <c r="B1885" t="str">
        <f>VLOOKUP('Nikes Sales Dataset - Worked f'!A:A,'Nikes Sales Dataset - Worked f'!A:B,2,FALSE)</f>
        <v>3883_20250510</v>
      </c>
      <c r="C1885" t="str">
        <f>VLOOKUP('Nikes Sales Dataset - Worked f'!A:A,'Nikes Sales Dataset - Worked f'!A:C,3,FALSE)</f>
        <v>Kids</v>
      </c>
      <c r="D1885" t="str">
        <f>VLOOKUP('Nikes Sales Dataset - Worked f'!A:A,'Nikes Sales Dataset - Worked f'!A:D,4,FALSE)</f>
        <v>Soccer</v>
      </c>
      <c r="E1885" t="str">
        <f>VLOOKUP('Nikes Sales Dataset - Worked f'!A:A,'Nikes Sales Dataset - Worked f'!A:E,5,FALSE)</f>
        <v>Premier III</v>
      </c>
      <c r="F1885" t="str">
        <f>VLOOKUP('Nikes Sales Dataset - Worked f'!A:A,'Nikes Sales Dataset - Worked f'!A:G,7,FALSE)</f>
        <v>M</v>
      </c>
      <c r="G1885" s="3">
        <f>VLOOKUP('Nikes Sales Dataset - Worked f'!A:A,'Nikes Sales Dataset - Worked f'!A:I,9,FALSE)</f>
        <v>0</v>
      </c>
      <c r="H1885" s="9">
        <f>VLOOKUP('Nikes Sales Dataset - Worked f'!A:A,'Nikes Sales Dataset - Worked f'!A:K,11,FALSE)</f>
        <v>8737.43</v>
      </c>
      <c r="I1885">
        <f>_xlfn.XLOOKUP('Cleaned and Transformed Dataset'!A:A,'Nikes Sales Dataset - Worked f'!A:A,'Nikes Sales Dataset - Worked f'!M:M)</f>
        <v>0</v>
      </c>
      <c r="J1885" s="9">
        <f>_xlfn.XLOOKUP(A:A,'Nikes Sales Dataset - Worked f'!A:A,'Nikes Sales Dataset - Worked f'!N:N)</f>
        <v>8737.43</v>
      </c>
      <c r="K1885" s="3">
        <f>_xlfn.XLOOKUP(A:A,'Nikes Sales Dataset - Worked f'!A:A,'Nikes Sales Dataset - Worked f'!P:P)</f>
        <v>0</v>
      </c>
      <c r="L1885" s="7">
        <f>VLOOKUP('Nikes Sales Dataset - Worked f'!A:A,'Nikes Sales Dataset - Worked f'!A:R,18,FALSE)</f>
        <v>45787</v>
      </c>
      <c r="M1885" s="7" t="str">
        <f>_xlfn.XLOOKUP(A:A,'Nikes Sales Dataset - Worked f'!A:A,'Nikes Sales Dataset - Worked f'!S:S)</f>
        <v>May</v>
      </c>
      <c r="N1885" s="7" t="str">
        <f>_xlfn.XLOOKUP(A:A,'Nikes Sales Dataset - Worked f'!A:A,'Nikes Sales Dataset - Worked f'!T:T)</f>
        <v>2025</v>
      </c>
      <c r="O1885" t="str">
        <f>_xlfn.XLOOKUP(A:A,'Nikes Sales Dataset - Worked f'!A:A,'Nikes Sales Dataset - Worked f'!U:U)</f>
        <v>Retail</v>
      </c>
      <c r="P1885" t="str">
        <f>_xlfn.XLOOKUP(A:A,'Nikes Sales Dataset - Worked f'!A:A,'Nikes Sales Dataset - Worked f'!W:W)</f>
        <v>Delhi</v>
      </c>
      <c r="Q1885" s="9">
        <f>_xlfn.XLOOKUP(A:A,'Nikes Sales Dataset - Worked f'!A:A,'Nikes Sales Dataset - Worked f'!X:X)</f>
        <v>-1174.75</v>
      </c>
    </row>
    <row r="1886" spans="1:17" x14ac:dyDescent="0.25">
      <c r="A1886" s="4">
        <v>2012</v>
      </c>
      <c r="B1886" t="str">
        <f>VLOOKUP('Nikes Sales Dataset - Worked f'!A:A,'Nikes Sales Dataset - Worked f'!A:B,2,FALSE)</f>
        <v>2012_20240901</v>
      </c>
      <c r="C1886" t="str">
        <f>VLOOKUP('Nikes Sales Dataset - Worked f'!A:A,'Nikes Sales Dataset - Worked f'!A:C,3,FALSE)</f>
        <v>Women</v>
      </c>
      <c r="D1886" t="str">
        <f>VLOOKUP('Nikes Sales Dataset - Worked f'!A:A,'Nikes Sales Dataset - Worked f'!A:D,4,FALSE)</f>
        <v>Soccer</v>
      </c>
      <c r="E1886" t="str">
        <f>VLOOKUP('Nikes Sales Dataset - Worked f'!A:A,'Nikes Sales Dataset - Worked f'!A:E,5,FALSE)</f>
        <v>Phantom GT</v>
      </c>
      <c r="F1886" t="str">
        <f>VLOOKUP('Nikes Sales Dataset - Worked f'!A:A,'Nikes Sales Dataset - Worked f'!A:G,7,FALSE)</f>
        <v>M</v>
      </c>
      <c r="G1886" s="3">
        <f>VLOOKUP('Nikes Sales Dataset - Worked f'!A:A,'Nikes Sales Dataset - Worked f'!A:I,9,FALSE)</f>
        <v>0</v>
      </c>
      <c r="H1886" s="9">
        <f>VLOOKUP('Nikes Sales Dataset - Worked f'!A:A,'Nikes Sales Dataset - Worked f'!A:K,11,FALSE)</f>
        <v>6110.0300000000007</v>
      </c>
      <c r="I1886">
        <f>_xlfn.XLOOKUP('Cleaned and Transformed Dataset'!A:A,'Nikes Sales Dataset - Worked f'!A:A,'Nikes Sales Dataset - Worked f'!M:M)</f>
        <v>0</v>
      </c>
      <c r="J1886" s="9">
        <f>_xlfn.XLOOKUP(A:A,'Nikes Sales Dataset - Worked f'!A:A,'Nikes Sales Dataset - Worked f'!N:N)</f>
        <v>6110.0300000000007</v>
      </c>
      <c r="K1886" s="3">
        <f>_xlfn.XLOOKUP(A:A,'Nikes Sales Dataset - Worked f'!A:A,'Nikes Sales Dataset - Worked f'!P:P)</f>
        <v>0</v>
      </c>
      <c r="L1886" s="7">
        <f>VLOOKUP('Nikes Sales Dataset - Worked f'!A:A,'Nikes Sales Dataset - Worked f'!A:R,18,FALSE)</f>
        <v>45536</v>
      </c>
      <c r="M1886" s="7" t="str">
        <f>_xlfn.XLOOKUP(A:A,'Nikes Sales Dataset - Worked f'!A:A,'Nikes Sales Dataset - Worked f'!S:S)</f>
        <v>Sep</v>
      </c>
      <c r="N1886" s="7" t="str">
        <f>_xlfn.XLOOKUP(A:A,'Nikes Sales Dataset - Worked f'!A:A,'Nikes Sales Dataset - Worked f'!T:T)</f>
        <v>2024</v>
      </c>
      <c r="O1886" t="str">
        <f>_xlfn.XLOOKUP(A:A,'Nikes Sales Dataset - Worked f'!A:A,'Nikes Sales Dataset - Worked f'!U:U)</f>
        <v>Retail</v>
      </c>
      <c r="P1886" t="str">
        <f>_xlfn.XLOOKUP(A:A,'Nikes Sales Dataset - Worked f'!A:A,'Nikes Sales Dataset - Worked f'!W:W)</f>
        <v>Hyderabad</v>
      </c>
      <c r="Q1886" s="9">
        <f>_xlfn.XLOOKUP(A:A,'Nikes Sales Dataset - Worked f'!A:A,'Nikes Sales Dataset - Worked f'!X:X)</f>
        <v>-914.59</v>
      </c>
    </row>
    <row r="1887" spans="1:17" x14ac:dyDescent="0.25">
      <c r="A1887" s="4">
        <v>3885</v>
      </c>
      <c r="B1887" t="str">
        <f>VLOOKUP('Nikes Sales Dataset - Worked f'!A:A,'Nikes Sales Dataset - Worked f'!A:B,2,FALSE)</f>
        <v>3885_20241110</v>
      </c>
      <c r="C1887" t="str">
        <f>VLOOKUP('Nikes Sales Dataset - Worked f'!A:A,'Nikes Sales Dataset - Worked f'!A:C,3,FALSE)</f>
        <v>Men</v>
      </c>
      <c r="D1887" t="str">
        <f>VLOOKUP('Nikes Sales Dataset - Worked f'!A:A,'Nikes Sales Dataset - Worked f'!A:D,4,FALSE)</f>
        <v>Training</v>
      </c>
      <c r="E1887" t="str">
        <f>VLOOKUP('Nikes Sales Dataset - Worked f'!A:A,'Nikes Sales Dataset - Worked f'!A:E,5,FALSE)</f>
        <v>Metcon 7</v>
      </c>
      <c r="F1887" t="str">
        <f>VLOOKUP('Nikes Sales Dataset - Worked f'!A:A,'Nikes Sales Dataset - Worked f'!A:G,7,FALSE)</f>
        <v>XL</v>
      </c>
      <c r="G1887" s="3">
        <f>VLOOKUP('Nikes Sales Dataset - Worked f'!A:A,'Nikes Sales Dataset - Worked f'!A:I,9,FALSE)</f>
        <v>2</v>
      </c>
      <c r="H1887" s="9">
        <f>VLOOKUP('Nikes Sales Dataset - Worked f'!A:A,'Nikes Sales Dataset - Worked f'!A:K,11,FALSE)</f>
        <v>6110.0300000000007</v>
      </c>
      <c r="I1887">
        <f>_xlfn.XLOOKUP('Cleaned and Transformed Dataset'!A:A,'Nikes Sales Dataset - Worked f'!A:A,'Nikes Sales Dataset - Worked f'!M:M)</f>
        <v>0</v>
      </c>
      <c r="J1887" s="9">
        <f>_xlfn.XLOOKUP(A:A,'Nikes Sales Dataset - Worked f'!A:A,'Nikes Sales Dataset - Worked f'!N:N)</f>
        <v>6110.0300000000007</v>
      </c>
      <c r="K1887" s="3">
        <f>_xlfn.XLOOKUP(A:A,'Nikes Sales Dataset - Worked f'!A:A,'Nikes Sales Dataset - Worked f'!P:P)</f>
        <v>12220.060000000001</v>
      </c>
      <c r="L1887" s="7">
        <f>VLOOKUP('Nikes Sales Dataset - Worked f'!A:A,'Nikes Sales Dataset - Worked f'!A:R,18,FALSE)</f>
        <v>45606</v>
      </c>
      <c r="M1887" s="7" t="str">
        <f>_xlfn.XLOOKUP(A:A,'Nikes Sales Dataset - Worked f'!A:A,'Nikes Sales Dataset - Worked f'!S:S)</f>
        <v>Nov</v>
      </c>
      <c r="N1887" s="7" t="str">
        <f>_xlfn.XLOOKUP(A:A,'Nikes Sales Dataset - Worked f'!A:A,'Nikes Sales Dataset - Worked f'!T:T)</f>
        <v>2024</v>
      </c>
      <c r="O1887" t="str">
        <f>_xlfn.XLOOKUP(A:A,'Nikes Sales Dataset - Worked f'!A:A,'Nikes Sales Dataset - Worked f'!U:U)</f>
        <v>Online</v>
      </c>
      <c r="P1887" t="str">
        <f>_xlfn.XLOOKUP(A:A,'Nikes Sales Dataset - Worked f'!A:A,'Nikes Sales Dataset - Worked f'!W:W)</f>
        <v>Bangalore</v>
      </c>
      <c r="Q1887" s="9">
        <f>_xlfn.XLOOKUP(A:A,'Nikes Sales Dataset - Worked f'!A:A,'Nikes Sales Dataset - Worked f'!X:X)</f>
        <v>-512.97</v>
      </c>
    </row>
    <row r="1888" spans="1:17" x14ac:dyDescent="0.25">
      <c r="A1888" s="4">
        <v>3886</v>
      </c>
      <c r="B1888" t="str">
        <f>VLOOKUP('Nikes Sales Dataset - Worked f'!A:A,'Nikes Sales Dataset - Worked f'!A:B,2,FALSE)</f>
        <v>3886_20250116</v>
      </c>
      <c r="C1888" t="str">
        <f>VLOOKUP('Nikes Sales Dataset - Worked f'!A:A,'Nikes Sales Dataset - Worked f'!A:C,3,FALSE)</f>
        <v>Kids</v>
      </c>
      <c r="D1888" t="str">
        <f>VLOOKUP('Nikes Sales Dataset - Worked f'!A:A,'Nikes Sales Dataset - Worked f'!A:D,4,FALSE)</f>
        <v>Basketball</v>
      </c>
      <c r="E1888" t="str">
        <f>VLOOKUP('Nikes Sales Dataset - Worked f'!A:A,'Nikes Sales Dataset - Worked f'!A:E,5,FALSE)</f>
        <v>Kyrie Flytrap</v>
      </c>
      <c r="F1888" t="str">
        <f>VLOOKUP('Nikes Sales Dataset - Worked f'!A:A,'Nikes Sales Dataset - Worked f'!A:G,7,FALSE)</f>
        <v>M</v>
      </c>
      <c r="G1888" s="3">
        <f>VLOOKUP('Nikes Sales Dataset - Worked f'!A:A,'Nikes Sales Dataset - Worked f'!A:I,9,FALSE)</f>
        <v>0</v>
      </c>
      <c r="H1888" s="9">
        <f>VLOOKUP('Nikes Sales Dataset - Worked f'!A:A,'Nikes Sales Dataset - Worked f'!A:K,11,FALSE)</f>
        <v>4967.6899999999996</v>
      </c>
      <c r="I1888">
        <f>_xlfn.XLOOKUP('Cleaned and Transformed Dataset'!A:A,'Nikes Sales Dataset - Worked f'!A:A,'Nikes Sales Dataset - Worked f'!M:M)</f>
        <v>0</v>
      </c>
      <c r="J1888" s="9">
        <f>_xlfn.XLOOKUP(A:A,'Nikes Sales Dataset - Worked f'!A:A,'Nikes Sales Dataset - Worked f'!N:N)</f>
        <v>4967.6899999999996</v>
      </c>
      <c r="K1888" s="3">
        <f>_xlfn.XLOOKUP(A:A,'Nikes Sales Dataset - Worked f'!A:A,'Nikes Sales Dataset - Worked f'!P:P)</f>
        <v>0</v>
      </c>
      <c r="L1888" s="7">
        <f>VLOOKUP('Nikes Sales Dataset - Worked f'!A:A,'Nikes Sales Dataset - Worked f'!A:R,18,FALSE)</f>
        <v>45673</v>
      </c>
      <c r="M1888" s="7" t="str">
        <f>_xlfn.XLOOKUP(A:A,'Nikes Sales Dataset - Worked f'!A:A,'Nikes Sales Dataset - Worked f'!S:S)</f>
        <v>Jan</v>
      </c>
      <c r="N1888" s="7" t="str">
        <f>_xlfn.XLOOKUP(A:A,'Nikes Sales Dataset - Worked f'!A:A,'Nikes Sales Dataset - Worked f'!T:T)</f>
        <v>2025</v>
      </c>
      <c r="O1888" t="str">
        <f>_xlfn.XLOOKUP(A:A,'Nikes Sales Dataset - Worked f'!A:A,'Nikes Sales Dataset - Worked f'!U:U)</f>
        <v>Retail</v>
      </c>
      <c r="P1888" t="str">
        <f>_xlfn.XLOOKUP(A:A,'Nikes Sales Dataset - Worked f'!A:A,'Nikes Sales Dataset - Worked f'!W:W)</f>
        <v>Delhi</v>
      </c>
      <c r="Q1888" s="9">
        <f>_xlfn.XLOOKUP(A:A,'Nikes Sales Dataset - Worked f'!A:A,'Nikes Sales Dataset - Worked f'!X:X)</f>
        <v>-136.16</v>
      </c>
    </row>
    <row r="1889" spans="1:17" x14ac:dyDescent="0.25">
      <c r="A1889" s="4">
        <v>3887</v>
      </c>
      <c r="B1889" t="str">
        <f>VLOOKUP('Nikes Sales Dataset - Worked f'!A:A,'Nikes Sales Dataset - Worked f'!A:B,2,FALSE)</f>
        <v>3887_20250607</v>
      </c>
      <c r="C1889" t="str">
        <f>VLOOKUP('Nikes Sales Dataset - Worked f'!A:A,'Nikes Sales Dataset - Worked f'!A:C,3,FALSE)</f>
        <v>Women</v>
      </c>
      <c r="D1889" t="str">
        <f>VLOOKUP('Nikes Sales Dataset - Worked f'!A:A,'Nikes Sales Dataset - Worked f'!A:D,4,FALSE)</f>
        <v>Basketball</v>
      </c>
      <c r="E1889" t="str">
        <f>VLOOKUP('Nikes Sales Dataset - Worked f'!A:A,'Nikes Sales Dataset - Worked f'!A:E,5,FALSE)</f>
        <v>Zoom Freak</v>
      </c>
      <c r="F1889" t="str">
        <f>VLOOKUP('Nikes Sales Dataset - Worked f'!A:A,'Nikes Sales Dataset - Worked f'!A:G,7,FALSE)</f>
        <v>L</v>
      </c>
      <c r="G1889" s="3">
        <f>VLOOKUP('Nikes Sales Dataset - Worked f'!A:A,'Nikes Sales Dataset - Worked f'!A:I,9,FALSE)</f>
        <v>4</v>
      </c>
      <c r="H1889" s="9">
        <f>VLOOKUP('Nikes Sales Dataset - Worked f'!A:A,'Nikes Sales Dataset - Worked f'!A:K,11,FALSE)</f>
        <v>6110.0300000000007</v>
      </c>
      <c r="I1889">
        <f>_xlfn.XLOOKUP('Cleaned and Transformed Dataset'!A:A,'Nikes Sales Dataset - Worked f'!A:A,'Nikes Sales Dataset - Worked f'!M:M)</f>
        <v>0</v>
      </c>
      <c r="J1889" s="9">
        <f>_xlfn.XLOOKUP(A:A,'Nikes Sales Dataset - Worked f'!A:A,'Nikes Sales Dataset - Worked f'!N:N)</f>
        <v>6110.0300000000007</v>
      </c>
      <c r="K1889" s="3">
        <f>_xlfn.XLOOKUP(A:A,'Nikes Sales Dataset - Worked f'!A:A,'Nikes Sales Dataset - Worked f'!P:P)</f>
        <v>24440.120000000003</v>
      </c>
      <c r="L1889" s="7">
        <f>VLOOKUP('Nikes Sales Dataset - Worked f'!A:A,'Nikes Sales Dataset - Worked f'!A:R,18,FALSE)</f>
        <v>45815</v>
      </c>
      <c r="M1889" s="7" t="str">
        <f>_xlfn.XLOOKUP(A:A,'Nikes Sales Dataset - Worked f'!A:A,'Nikes Sales Dataset - Worked f'!S:S)</f>
        <v>Jun</v>
      </c>
      <c r="N1889" s="7" t="str">
        <f>_xlfn.XLOOKUP(A:A,'Nikes Sales Dataset - Worked f'!A:A,'Nikes Sales Dataset - Worked f'!T:T)</f>
        <v>2025</v>
      </c>
      <c r="O1889" t="str">
        <f>_xlfn.XLOOKUP(A:A,'Nikes Sales Dataset - Worked f'!A:A,'Nikes Sales Dataset - Worked f'!U:U)</f>
        <v>Online</v>
      </c>
      <c r="P1889" t="str">
        <f>_xlfn.XLOOKUP(A:A,'Nikes Sales Dataset - Worked f'!A:A,'Nikes Sales Dataset - Worked f'!W:W)</f>
        <v>Mumbai</v>
      </c>
      <c r="Q1889" s="9">
        <f>_xlfn.XLOOKUP(A:A,'Nikes Sales Dataset - Worked f'!A:A,'Nikes Sales Dataset - Worked f'!X:X)</f>
        <v>3824.51</v>
      </c>
    </row>
    <row r="1890" spans="1:17" x14ac:dyDescent="0.25">
      <c r="A1890" s="4">
        <v>3888</v>
      </c>
      <c r="B1890" t="str">
        <f>VLOOKUP('Nikes Sales Dataset - Worked f'!A:A,'Nikes Sales Dataset - Worked f'!A:B,2,FALSE)</f>
        <v>3888_20241230</v>
      </c>
      <c r="C1890" t="str">
        <f>VLOOKUP('Nikes Sales Dataset - Worked f'!A:A,'Nikes Sales Dataset - Worked f'!A:C,3,FALSE)</f>
        <v>Kids</v>
      </c>
      <c r="D1890" t="str">
        <f>VLOOKUP('Nikes Sales Dataset - Worked f'!A:A,'Nikes Sales Dataset - Worked f'!A:D,4,FALSE)</f>
        <v>Training</v>
      </c>
      <c r="E1890" t="str">
        <f>VLOOKUP('Nikes Sales Dataset - Worked f'!A:A,'Nikes Sales Dataset - Worked f'!A:E,5,FALSE)</f>
        <v>ZoomX Invincible</v>
      </c>
      <c r="F1890" t="str">
        <f>VLOOKUP('Nikes Sales Dataset - Worked f'!A:A,'Nikes Sales Dataset - Worked f'!A:G,7,FALSE)</f>
        <v>M</v>
      </c>
      <c r="G1890" s="3">
        <f>VLOOKUP('Nikes Sales Dataset - Worked f'!A:A,'Nikes Sales Dataset - Worked f'!A:I,9,FALSE)</f>
        <v>0</v>
      </c>
      <c r="H1890" s="9">
        <f>VLOOKUP('Nikes Sales Dataset - Worked f'!A:A,'Nikes Sales Dataset - Worked f'!A:K,11,FALSE)</f>
        <v>3737.67</v>
      </c>
      <c r="I1890">
        <f>_xlfn.XLOOKUP('Cleaned and Transformed Dataset'!A:A,'Nikes Sales Dataset - Worked f'!A:A,'Nikes Sales Dataset - Worked f'!M:M)</f>
        <v>0</v>
      </c>
      <c r="J1890" s="9">
        <f>_xlfn.XLOOKUP(A:A,'Nikes Sales Dataset - Worked f'!A:A,'Nikes Sales Dataset - Worked f'!N:N)</f>
        <v>3737.67</v>
      </c>
      <c r="K1890" s="3">
        <f>_xlfn.XLOOKUP(A:A,'Nikes Sales Dataset - Worked f'!A:A,'Nikes Sales Dataset - Worked f'!P:P)</f>
        <v>0</v>
      </c>
      <c r="L1890" s="7">
        <f>VLOOKUP('Nikes Sales Dataset - Worked f'!A:A,'Nikes Sales Dataset - Worked f'!A:R,18,FALSE)</f>
        <v>45656</v>
      </c>
      <c r="M1890" s="7" t="str">
        <f>_xlfn.XLOOKUP(A:A,'Nikes Sales Dataset - Worked f'!A:A,'Nikes Sales Dataset - Worked f'!S:S)</f>
        <v>Dec</v>
      </c>
      <c r="N1890" s="7" t="str">
        <f>_xlfn.XLOOKUP(A:A,'Nikes Sales Dataset - Worked f'!A:A,'Nikes Sales Dataset - Worked f'!T:T)</f>
        <v>2024</v>
      </c>
      <c r="O1890" t="str">
        <f>_xlfn.XLOOKUP(A:A,'Nikes Sales Dataset - Worked f'!A:A,'Nikes Sales Dataset - Worked f'!U:U)</f>
        <v>Online</v>
      </c>
      <c r="P1890" t="str">
        <f>_xlfn.XLOOKUP(A:A,'Nikes Sales Dataset - Worked f'!A:A,'Nikes Sales Dataset - Worked f'!W:W)</f>
        <v>Mumbai</v>
      </c>
      <c r="Q1890" s="9">
        <f>_xlfn.XLOOKUP(A:A,'Nikes Sales Dataset - Worked f'!A:A,'Nikes Sales Dataset - Worked f'!X:X)</f>
        <v>-341.37</v>
      </c>
    </row>
    <row r="1891" spans="1:17" x14ac:dyDescent="0.25">
      <c r="A1891" s="4">
        <v>3889</v>
      </c>
      <c r="B1891" t="str">
        <f>VLOOKUP('Nikes Sales Dataset - Worked f'!A:A,'Nikes Sales Dataset - Worked f'!A:B,2,FALSE)</f>
        <v>3889_20240724</v>
      </c>
      <c r="C1891" t="str">
        <f>VLOOKUP('Nikes Sales Dataset - Worked f'!A:A,'Nikes Sales Dataset - Worked f'!A:C,3,FALSE)</f>
        <v>Kids</v>
      </c>
      <c r="D1891" t="str">
        <f>VLOOKUP('Nikes Sales Dataset - Worked f'!A:A,'Nikes Sales Dataset - Worked f'!A:D,4,FALSE)</f>
        <v>Soccer</v>
      </c>
      <c r="E1891" t="str">
        <f>VLOOKUP('Nikes Sales Dataset - Worked f'!A:A,'Nikes Sales Dataset - Worked f'!A:E,5,FALSE)</f>
        <v>Phantom GT</v>
      </c>
      <c r="F1891" t="str">
        <f>VLOOKUP('Nikes Sales Dataset - Worked f'!A:A,'Nikes Sales Dataset - Worked f'!A:G,7,FALSE)</f>
        <v>M</v>
      </c>
      <c r="G1891" s="3">
        <f>VLOOKUP('Nikes Sales Dataset - Worked f'!A:A,'Nikes Sales Dataset - Worked f'!A:I,9,FALSE)</f>
        <v>0</v>
      </c>
      <c r="H1891" s="9">
        <f>VLOOKUP('Nikes Sales Dataset - Worked f'!A:A,'Nikes Sales Dataset - Worked f'!A:K,11,FALSE)</f>
        <v>8925.2900000000009</v>
      </c>
      <c r="I1891">
        <f>_xlfn.XLOOKUP('Cleaned and Transformed Dataset'!A:A,'Nikes Sales Dataset - Worked f'!A:A,'Nikes Sales Dataset - Worked f'!M:M)</f>
        <v>0.05</v>
      </c>
      <c r="J1891" s="9">
        <f>_xlfn.XLOOKUP(A:A,'Nikes Sales Dataset - Worked f'!A:A,'Nikes Sales Dataset - Worked f'!N:N)</f>
        <v>8479.0254999999997</v>
      </c>
      <c r="K1891" s="3">
        <f>_xlfn.XLOOKUP(A:A,'Nikes Sales Dataset - Worked f'!A:A,'Nikes Sales Dataset - Worked f'!P:P)</f>
        <v>0</v>
      </c>
      <c r="L1891" s="7">
        <f>VLOOKUP('Nikes Sales Dataset - Worked f'!A:A,'Nikes Sales Dataset - Worked f'!A:R,18,FALSE)</f>
        <v>45497</v>
      </c>
      <c r="M1891" s="7" t="str">
        <f>_xlfn.XLOOKUP(A:A,'Nikes Sales Dataset - Worked f'!A:A,'Nikes Sales Dataset - Worked f'!S:S)</f>
        <v>Jul</v>
      </c>
      <c r="N1891" s="7" t="str">
        <f>_xlfn.XLOOKUP(A:A,'Nikes Sales Dataset - Worked f'!A:A,'Nikes Sales Dataset - Worked f'!T:T)</f>
        <v>2024</v>
      </c>
      <c r="O1891" t="str">
        <f>_xlfn.XLOOKUP(A:A,'Nikes Sales Dataset - Worked f'!A:A,'Nikes Sales Dataset - Worked f'!U:U)</f>
        <v>Online</v>
      </c>
      <c r="P1891" t="str">
        <f>_xlfn.XLOOKUP(A:A,'Nikes Sales Dataset - Worked f'!A:A,'Nikes Sales Dataset - Worked f'!W:W)</f>
        <v>Kolkata</v>
      </c>
      <c r="Q1891" s="9">
        <f>_xlfn.XLOOKUP(A:A,'Nikes Sales Dataset - Worked f'!A:A,'Nikes Sales Dataset - Worked f'!X:X)</f>
        <v>-407.63</v>
      </c>
    </row>
    <row r="1892" spans="1:17" x14ac:dyDescent="0.25">
      <c r="A1892" s="4">
        <v>3890</v>
      </c>
      <c r="B1892" t="str">
        <f>VLOOKUP('Nikes Sales Dataset - Worked f'!A:A,'Nikes Sales Dataset - Worked f'!A:B,2,FALSE)</f>
        <v>3890_20250110</v>
      </c>
      <c r="C1892" t="str">
        <f>VLOOKUP('Nikes Sales Dataset - Worked f'!A:A,'Nikes Sales Dataset - Worked f'!A:C,3,FALSE)</f>
        <v>Women</v>
      </c>
      <c r="D1892" t="str">
        <f>VLOOKUP('Nikes Sales Dataset - Worked f'!A:A,'Nikes Sales Dataset - Worked f'!A:D,4,FALSE)</f>
        <v>Training</v>
      </c>
      <c r="E1892" t="str">
        <f>VLOOKUP('Nikes Sales Dataset - Worked f'!A:A,'Nikes Sales Dataset - Worked f'!A:E,5,FALSE)</f>
        <v>ZoomX Invincible</v>
      </c>
      <c r="F1892" t="str">
        <f>VLOOKUP('Nikes Sales Dataset - Worked f'!A:A,'Nikes Sales Dataset - Worked f'!A:G,7,FALSE)</f>
        <v>XL</v>
      </c>
      <c r="G1892" s="3">
        <f>VLOOKUP('Nikes Sales Dataset - Worked f'!A:A,'Nikes Sales Dataset - Worked f'!A:I,9,FALSE)</f>
        <v>1</v>
      </c>
      <c r="H1892" s="9">
        <f>VLOOKUP('Nikes Sales Dataset - Worked f'!A:A,'Nikes Sales Dataset - Worked f'!A:K,11,FALSE)</f>
        <v>4392.78</v>
      </c>
      <c r="I1892">
        <f>_xlfn.XLOOKUP('Cleaned and Transformed Dataset'!A:A,'Nikes Sales Dataset - Worked f'!A:A,'Nikes Sales Dataset - Worked f'!M:M)</f>
        <v>0</v>
      </c>
      <c r="J1892" s="9">
        <f>_xlfn.XLOOKUP(A:A,'Nikes Sales Dataset - Worked f'!A:A,'Nikes Sales Dataset - Worked f'!N:N)</f>
        <v>4392.78</v>
      </c>
      <c r="K1892" s="3">
        <f>_xlfn.XLOOKUP(A:A,'Nikes Sales Dataset - Worked f'!A:A,'Nikes Sales Dataset - Worked f'!P:P)</f>
        <v>4392.78</v>
      </c>
      <c r="L1892" s="7">
        <f>VLOOKUP('Nikes Sales Dataset - Worked f'!A:A,'Nikes Sales Dataset - Worked f'!A:R,18,FALSE)</f>
        <v>45667</v>
      </c>
      <c r="M1892" s="7" t="str">
        <f>_xlfn.XLOOKUP(A:A,'Nikes Sales Dataset - Worked f'!A:A,'Nikes Sales Dataset - Worked f'!S:S)</f>
        <v>Jan</v>
      </c>
      <c r="N1892" s="7" t="str">
        <f>_xlfn.XLOOKUP(A:A,'Nikes Sales Dataset - Worked f'!A:A,'Nikes Sales Dataset - Worked f'!T:T)</f>
        <v>2025</v>
      </c>
      <c r="O1892" t="str">
        <f>_xlfn.XLOOKUP(A:A,'Nikes Sales Dataset - Worked f'!A:A,'Nikes Sales Dataset - Worked f'!U:U)</f>
        <v>Online</v>
      </c>
      <c r="P1892" t="str">
        <f>_xlfn.XLOOKUP(A:A,'Nikes Sales Dataset - Worked f'!A:A,'Nikes Sales Dataset - Worked f'!W:W)</f>
        <v>Delhi</v>
      </c>
      <c r="Q1892" s="9">
        <f>_xlfn.XLOOKUP(A:A,'Nikes Sales Dataset - Worked f'!A:A,'Nikes Sales Dataset - Worked f'!X:X)</f>
        <v>676.44</v>
      </c>
    </row>
    <row r="1893" spans="1:17" x14ac:dyDescent="0.25">
      <c r="A1893" s="4">
        <v>3891</v>
      </c>
      <c r="B1893" t="str">
        <f>VLOOKUP('Nikes Sales Dataset - Worked f'!A:A,'Nikes Sales Dataset - Worked f'!A:B,2,FALSE)</f>
        <v>3891_20250213</v>
      </c>
      <c r="C1893" t="str">
        <f>VLOOKUP('Nikes Sales Dataset - Worked f'!A:A,'Nikes Sales Dataset - Worked f'!A:C,3,FALSE)</f>
        <v>Men</v>
      </c>
      <c r="D1893" t="str">
        <f>VLOOKUP('Nikes Sales Dataset - Worked f'!A:A,'Nikes Sales Dataset - Worked f'!A:D,4,FALSE)</f>
        <v>Training</v>
      </c>
      <c r="E1893" t="str">
        <f>VLOOKUP('Nikes Sales Dataset - Worked f'!A:A,'Nikes Sales Dataset - Worked f'!A:E,5,FALSE)</f>
        <v>ZoomX Invincible</v>
      </c>
      <c r="F1893" t="str">
        <f>VLOOKUP('Nikes Sales Dataset - Worked f'!A:A,'Nikes Sales Dataset - Worked f'!A:G,7,FALSE)</f>
        <v>L</v>
      </c>
      <c r="G1893" s="3">
        <f>VLOOKUP('Nikes Sales Dataset - Worked f'!A:A,'Nikes Sales Dataset - Worked f'!A:I,9,FALSE)</f>
        <v>0</v>
      </c>
      <c r="H1893" s="9">
        <f>VLOOKUP('Nikes Sales Dataset - Worked f'!A:A,'Nikes Sales Dataset - Worked f'!A:K,11,FALSE)</f>
        <v>9453.17</v>
      </c>
      <c r="I1893">
        <f>_xlfn.XLOOKUP('Cleaned and Transformed Dataset'!A:A,'Nikes Sales Dataset - Worked f'!A:A,'Nikes Sales Dataset - Worked f'!M:M)</f>
        <v>0</v>
      </c>
      <c r="J1893" s="9">
        <f>_xlfn.XLOOKUP(A:A,'Nikes Sales Dataset - Worked f'!A:A,'Nikes Sales Dataset - Worked f'!N:N)</f>
        <v>9453.17</v>
      </c>
      <c r="K1893" s="3">
        <f>_xlfn.XLOOKUP(A:A,'Nikes Sales Dataset - Worked f'!A:A,'Nikes Sales Dataset - Worked f'!P:P)</f>
        <v>0</v>
      </c>
      <c r="L1893" s="7">
        <f>VLOOKUP('Nikes Sales Dataset - Worked f'!A:A,'Nikes Sales Dataset - Worked f'!A:R,18,FALSE)</f>
        <v>45701</v>
      </c>
      <c r="M1893" s="7" t="str">
        <f>_xlfn.XLOOKUP(A:A,'Nikes Sales Dataset - Worked f'!A:A,'Nikes Sales Dataset - Worked f'!S:S)</f>
        <v>Feb</v>
      </c>
      <c r="N1893" s="7" t="str">
        <f>_xlfn.XLOOKUP(A:A,'Nikes Sales Dataset - Worked f'!A:A,'Nikes Sales Dataset - Worked f'!T:T)</f>
        <v>2025</v>
      </c>
      <c r="O1893" t="str">
        <f>_xlfn.XLOOKUP(A:A,'Nikes Sales Dataset - Worked f'!A:A,'Nikes Sales Dataset - Worked f'!U:U)</f>
        <v>Retail</v>
      </c>
      <c r="P1893" t="str">
        <f>_xlfn.XLOOKUP(A:A,'Nikes Sales Dataset - Worked f'!A:A,'Nikes Sales Dataset - Worked f'!W:W)</f>
        <v>Bangalore</v>
      </c>
      <c r="Q1893" s="9">
        <f>_xlfn.XLOOKUP(A:A,'Nikes Sales Dataset - Worked f'!A:A,'Nikes Sales Dataset - Worked f'!X:X)</f>
        <v>3832.99</v>
      </c>
    </row>
    <row r="1894" spans="1:17" x14ac:dyDescent="0.25">
      <c r="A1894" s="4">
        <v>3892</v>
      </c>
      <c r="B1894" t="str">
        <f>VLOOKUP('Nikes Sales Dataset - Worked f'!A:A,'Nikes Sales Dataset - Worked f'!A:B,2,FALSE)</f>
        <v>3892_Unknown Date</v>
      </c>
      <c r="C1894" t="str">
        <f>VLOOKUP('Nikes Sales Dataset - Worked f'!A:A,'Nikes Sales Dataset - Worked f'!A:C,3,FALSE)</f>
        <v>Kids</v>
      </c>
      <c r="D1894" t="str">
        <f>VLOOKUP('Nikes Sales Dataset - Worked f'!A:A,'Nikes Sales Dataset - Worked f'!A:D,4,FALSE)</f>
        <v>Training</v>
      </c>
      <c r="E1894" t="str">
        <f>VLOOKUP('Nikes Sales Dataset - Worked f'!A:A,'Nikes Sales Dataset - Worked f'!A:E,5,FALSE)</f>
        <v>Flex Trainer</v>
      </c>
      <c r="F1894" t="str">
        <f>VLOOKUP('Nikes Sales Dataset - Worked f'!A:A,'Nikes Sales Dataset - Worked f'!A:G,7,FALSE)</f>
        <v>M</v>
      </c>
      <c r="G1894" s="3">
        <f>VLOOKUP('Nikes Sales Dataset - Worked f'!A:A,'Nikes Sales Dataset - Worked f'!A:I,9,FALSE)</f>
        <v>1</v>
      </c>
      <c r="H1894" s="9">
        <f>VLOOKUP('Nikes Sales Dataset - Worked f'!A:A,'Nikes Sales Dataset - Worked f'!A:K,11,FALSE)</f>
        <v>6110.0300000000007</v>
      </c>
      <c r="I1894">
        <f>_xlfn.XLOOKUP('Cleaned and Transformed Dataset'!A:A,'Nikes Sales Dataset - Worked f'!A:A,'Nikes Sales Dataset - Worked f'!M:M)</f>
        <v>0</v>
      </c>
      <c r="J1894" s="9">
        <f>_xlfn.XLOOKUP(A:A,'Nikes Sales Dataset - Worked f'!A:A,'Nikes Sales Dataset - Worked f'!N:N)</f>
        <v>6110.0300000000007</v>
      </c>
      <c r="K1894" s="3">
        <f>_xlfn.XLOOKUP(A:A,'Nikes Sales Dataset - Worked f'!A:A,'Nikes Sales Dataset - Worked f'!P:P)</f>
        <v>6110.0300000000007</v>
      </c>
      <c r="L1894" s="7" t="str">
        <f>VLOOKUP('Nikes Sales Dataset - Worked f'!A:A,'Nikes Sales Dataset - Worked f'!A:R,18,FALSE)</f>
        <v>Unknown Date</v>
      </c>
      <c r="M1894" s="7" t="str">
        <f>_xlfn.XLOOKUP(A:A,'Nikes Sales Dataset - Worked f'!A:A,'Nikes Sales Dataset - Worked f'!S:S)</f>
        <v>Unknown</v>
      </c>
      <c r="N1894" s="7" t="str">
        <f>_xlfn.XLOOKUP(A:A,'Nikes Sales Dataset - Worked f'!A:A,'Nikes Sales Dataset - Worked f'!T:T)</f>
        <v>Unknown</v>
      </c>
      <c r="O1894" t="str">
        <f>_xlfn.XLOOKUP(A:A,'Nikes Sales Dataset - Worked f'!A:A,'Nikes Sales Dataset - Worked f'!U:U)</f>
        <v>Online</v>
      </c>
      <c r="P1894" t="str">
        <f>_xlfn.XLOOKUP(A:A,'Nikes Sales Dataset - Worked f'!A:A,'Nikes Sales Dataset - Worked f'!W:W)</f>
        <v>Delhi</v>
      </c>
      <c r="Q1894" s="9">
        <f>_xlfn.XLOOKUP(A:A,'Nikes Sales Dataset - Worked f'!A:A,'Nikes Sales Dataset - Worked f'!X:X)</f>
        <v>2262.3000000000002</v>
      </c>
    </row>
    <row r="1895" spans="1:17" x14ac:dyDescent="0.25">
      <c r="A1895" s="4">
        <v>3893</v>
      </c>
      <c r="B1895" t="str">
        <f>VLOOKUP('Nikes Sales Dataset - Worked f'!A:A,'Nikes Sales Dataset - Worked f'!A:B,2,FALSE)</f>
        <v>3893_20250713</v>
      </c>
      <c r="C1895" t="str">
        <f>VLOOKUP('Nikes Sales Dataset - Worked f'!A:A,'Nikes Sales Dataset - Worked f'!A:C,3,FALSE)</f>
        <v>Men</v>
      </c>
      <c r="D1895" t="str">
        <f>VLOOKUP('Nikes Sales Dataset - Worked f'!A:A,'Nikes Sales Dataset - Worked f'!A:D,4,FALSE)</f>
        <v>Basketball</v>
      </c>
      <c r="E1895" t="str">
        <f>VLOOKUP('Nikes Sales Dataset - Worked f'!A:A,'Nikes Sales Dataset - Worked f'!A:E,5,FALSE)</f>
        <v>Air Jordan</v>
      </c>
      <c r="F1895" t="str">
        <f>VLOOKUP('Nikes Sales Dataset - Worked f'!A:A,'Nikes Sales Dataset - Worked f'!A:G,7,FALSE)</f>
        <v>M</v>
      </c>
      <c r="G1895" s="3">
        <f>VLOOKUP('Nikes Sales Dataset - Worked f'!A:A,'Nikes Sales Dataset - Worked f'!A:I,9,FALSE)</f>
        <v>1</v>
      </c>
      <c r="H1895" s="9">
        <f>VLOOKUP('Nikes Sales Dataset - Worked f'!A:A,'Nikes Sales Dataset - Worked f'!A:K,11,FALSE)</f>
        <v>6110.0300000000007</v>
      </c>
      <c r="I1895">
        <f>_xlfn.XLOOKUP('Cleaned and Transformed Dataset'!A:A,'Nikes Sales Dataset - Worked f'!A:A,'Nikes Sales Dataset - Worked f'!M:M)</f>
        <v>1.22</v>
      </c>
      <c r="J1895" s="9">
        <f>_xlfn.XLOOKUP(A:A,'Nikes Sales Dataset - Worked f'!A:A,'Nikes Sales Dataset - Worked f'!N:N)</f>
        <v>-1344.2066</v>
      </c>
      <c r="K1895" s="3">
        <f>_xlfn.XLOOKUP(A:A,'Nikes Sales Dataset - Worked f'!A:A,'Nikes Sales Dataset - Worked f'!P:P)</f>
        <v>-1344.2066</v>
      </c>
      <c r="L1895" s="7">
        <f>VLOOKUP('Nikes Sales Dataset - Worked f'!A:A,'Nikes Sales Dataset - Worked f'!A:R,18,FALSE)</f>
        <v>45851</v>
      </c>
      <c r="M1895" s="7" t="str">
        <f>_xlfn.XLOOKUP(A:A,'Nikes Sales Dataset - Worked f'!A:A,'Nikes Sales Dataset - Worked f'!S:S)</f>
        <v>Jul</v>
      </c>
      <c r="N1895" s="7" t="str">
        <f>_xlfn.XLOOKUP(A:A,'Nikes Sales Dataset - Worked f'!A:A,'Nikes Sales Dataset - Worked f'!T:T)</f>
        <v>2025</v>
      </c>
      <c r="O1895" t="str">
        <f>_xlfn.XLOOKUP(A:A,'Nikes Sales Dataset - Worked f'!A:A,'Nikes Sales Dataset - Worked f'!U:U)</f>
        <v>Retail</v>
      </c>
      <c r="P1895" t="str">
        <f>_xlfn.XLOOKUP(A:A,'Nikes Sales Dataset - Worked f'!A:A,'Nikes Sales Dataset - Worked f'!W:W)</f>
        <v>Delhi</v>
      </c>
      <c r="Q1895" s="9">
        <f>_xlfn.XLOOKUP(A:A,'Nikes Sales Dataset - Worked f'!A:A,'Nikes Sales Dataset - Worked f'!X:X)</f>
        <v>2784.1</v>
      </c>
    </row>
    <row r="1896" spans="1:17" x14ac:dyDescent="0.25">
      <c r="A1896" s="4">
        <v>3894</v>
      </c>
      <c r="B1896" t="str">
        <f>VLOOKUP('Nikes Sales Dataset - Worked f'!A:A,'Nikes Sales Dataset - Worked f'!A:B,2,FALSE)</f>
        <v>3894_20240608</v>
      </c>
      <c r="C1896" t="str">
        <f>VLOOKUP('Nikes Sales Dataset - Worked f'!A:A,'Nikes Sales Dataset - Worked f'!A:C,3,FALSE)</f>
        <v>Women</v>
      </c>
      <c r="D1896" t="str">
        <f>VLOOKUP('Nikes Sales Dataset - Worked f'!A:A,'Nikes Sales Dataset - Worked f'!A:D,4,FALSE)</f>
        <v>Soccer</v>
      </c>
      <c r="E1896" t="str">
        <f>VLOOKUP('Nikes Sales Dataset - Worked f'!A:A,'Nikes Sales Dataset - Worked f'!A:E,5,FALSE)</f>
        <v>Premier III</v>
      </c>
      <c r="F1896" t="str">
        <f>VLOOKUP('Nikes Sales Dataset - Worked f'!A:A,'Nikes Sales Dataset - Worked f'!A:G,7,FALSE)</f>
        <v>L</v>
      </c>
      <c r="G1896" s="3">
        <f>VLOOKUP('Nikes Sales Dataset - Worked f'!A:A,'Nikes Sales Dataset - Worked f'!A:I,9,FALSE)</f>
        <v>-1</v>
      </c>
      <c r="H1896" s="9">
        <f>VLOOKUP('Nikes Sales Dataset - Worked f'!A:A,'Nikes Sales Dataset - Worked f'!A:K,11,FALSE)</f>
        <v>5255.98</v>
      </c>
      <c r="I1896">
        <f>_xlfn.XLOOKUP('Cleaned and Transformed Dataset'!A:A,'Nikes Sales Dataset - Worked f'!A:A,'Nikes Sales Dataset - Worked f'!M:M)</f>
        <v>1.03</v>
      </c>
      <c r="J1896" s="9">
        <f>_xlfn.XLOOKUP(A:A,'Nikes Sales Dataset - Worked f'!A:A,'Nikes Sales Dataset - Worked f'!N:N)</f>
        <v>-157.67940000000013</v>
      </c>
      <c r="K1896" s="3">
        <f>_xlfn.XLOOKUP(A:A,'Nikes Sales Dataset - Worked f'!A:A,'Nikes Sales Dataset - Worked f'!P:P)</f>
        <v>157.67940000000013</v>
      </c>
      <c r="L1896" s="7">
        <f>VLOOKUP('Nikes Sales Dataset - Worked f'!A:A,'Nikes Sales Dataset - Worked f'!A:R,18,FALSE)</f>
        <v>45451</v>
      </c>
      <c r="M1896" s="7" t="str">
        <f>_xlfn.XLOOKUP(A:A,'Nikes Sales Dataset - Worked f'!A:A,'Nikes Sales Dataset - Worked f'!S:S)</f>
        <v>Jun</v>
      </c>
      <c r="N1896" s="7" t="str">
        <f>_xlfn.XLOOKUP(A:A,'Nikes Sales Dataset - Worked f'!A:A,'Nikes Sales Dataset - Worked f'!T:T)</f>
        <v>2024</v>
      </c>
      <c r="O1896" t="str">
        <f>_xlfn.XLOOKUP(A:A,'Nikes Sales Dataset - Worked f'!A:A,'Nikes Sales Dataset - Worked f'!U:U)</f>
        <v>Online</v>
      </c>
      <c r="P1896" t="str">
        <f>_xlfn.XLOOKUP(A:A,'Nikes Sales Dataset - Worked f'!A:A,'Nikes Sales Dataset - Worked f'!W:W)</f>
        <v>Pune</v>
      </c>
      <c r="Q1896" s="9">
        <f>_xlfn.XLOOKUP(A:A,'Nikes Sales Dataset - Worked f'!A:A,'Nikes Sales Dataset - Worked f'!X:X)</f>
        <v>-1067.96</v>
      </c>
    </row>
    <row r="1897" spans="1:17" x14ac:dyDescent="0.25">
      <c r="A1897" s="4">
        <v>3895</v>
      </c>
      <c r="B1897" t="str">
        <f>VLOOKUP('Nikes Sales Dataset - Worked f'!A:A,'Nikes Sales Dataset - Worked f'!A:B,2,FALSE)</f>
        <v>3895_20250215</v>
      </c>
      <c r="C1897" t="str">
        <f>VLOOKUP('Nikes Sales Dataset - Worked f'!A:A,'Nikes Sales Dataset - Worked f'!A:C,3,FALSE)</f>
        <v>Men</v>
      </c>
      <c r="D1897" t="str">
        <f>VLOOKUP('Nikes Sales Dataset - Worked f'!A:A,'Nikes Sales Dataset - Worked f'!A:D,4,FALSE)</f>
        <v>Soccer</v>
      </c>
      <c r="E1897" t="str">
        <f>VLOOKUP('Nikes Sales Dataset - Worked f'!A:A,'Nikes Sales Dataset - Worked f'!A:E,5,FALSE)</f>
        <v>Tiempo Legend</v>
      </c>
      <c r="F1897" t="str">
        <f>VLOOKUP('Nikes Sales Dataset - Worked f'!A:A,'Nikes Sales Dataset - Worked f'!A:G,7,FALSE)</f>
        <v>XL</v>
      </c>
      <c r="G1897" s="3">
        <f>VLOOKUP('Nikes Sales Dataset - Worked f'!A:A,'Nikes Sales Dataset - Worked f'!A:I,9,FALSE)</f>
        <v>-1</v>
      </c>
      <c r="H1897" s="9">
        <f>VLOOKUP('Nikes Sales Dataset - Worked f'!A:A,'Nikes Sales Dataset - Worked f'!A:K,11,FALSE)</f>
        <v>6110.0300000000007</v>
      </c>
      <c r="I1897">
        <f>_xlfn.XLOOKUP('Cleaned and Transformed Dataset'!A:A,'Nikes Sales Dataset - Worked f'!A:A,'Nikes Sales Dataset - Worked f'!M:M)</f>
        <v>0</v>
      </c>
      <c r="J1897" s="9">
        <f>_xlfn.XLOOKUP(A:A,'Nikes Sales Dataset - Worked f'!A:A,'Nikes Sales Dataset - Worked f'!N:N)</f>
        <v>6110.0300000000007</v>
      </c>
      <c r="K1897" s="3">
        <f>_xlfn.XLOOKUP(A:A,'Nikes Sales Dataset - Worked f'!A:A,'Nikes Sales Dataset - Worked f'!P:P)</f>
        <v>-6110.0300000000007</v>
      </c>
      <c r="L1897" s="7">
        <f>VLOOKUP('Nikes Sales Dataset - Worked f'!A:A,'Nikes Sales Dataset - Worked f'!A:R,18,FALSE)</f>
        <v>45703</v>
      </c>
      <c r="M1897" s="7" t="str">
        <f>_xlfn.XLOOKUP(A:A,'Nikes Sales Dataset - Worked f'!A:A,'Nikes Sales Dataset - Worked f'!S:S)</f>
        <v>Feb</v>
      </c>
      <c r="N1897" s="7" t="str">
        <f>_xlfn.XLOOKUP(A:A,'Nikes Sales Dataset - Worked f'!A:A,'Nikes Sales Dataset - Worked f'!T:T)</f>
        <v>2025</v>
      </c>
      <c r="O1897" t="str">
        <f>_xlfn.XLOOKUP(A:A,'Nikes Sales Dataset - Worked f'!A:A,'Nikes Sales Dataset - Worked f'!U:U)</f>
        <v>Online</v>
      </c>
      <c r="P1897" t="str">
        <f>_xlfn.XLOOKUP(A:A,'Nikes Sales Dataset - Worked f'!A:A,'Nikes Sales Dataset - Worked f'!W:W)</f>
        <v>Hyderabad</v>
      </c>
      <c r="Q1897" s="9">
        <f>_xlfn.XLOOKUP(A:A,'Nikes Sales Dataset - Worked f'!A:A,'Nikes Sales Dataset - Worked f'!X:X)</f>
        <v>366.35</v>
      </c>
    </row>
    <row r="1898" spans="1:17" x14ac:dyDescent="0.25">
      <c r="A1898" s="4">
        <v>3896</v>
      </c>
      <c r="B1898" t="str">
        <f>VLOOKUP('Nikes Sales Dataset - Worked f'!A:A,'Nikes Sales Dataset - Worked f'!A:B,2,FALSE)</f>
        <v>3896_Unknown Date</v>
      </c>
      <c r="C1898" t="str">
        <f>VLOOKUP('Nikes Sales Dataset - Worked f'!A:A,'Nikes Sales Dataset - Worked f'!A:C,3,FALSE)</f>
        <v>Men</v>
      </c>
      <c r="D1898" t="str">
        <f>VLOOKUP('Nikes Sales Dataset - Worked f'!A:A,'Nikes Sales Dataset - Worked f'!A:D,4,FALSE)</f>
        <v>Basketball</v>
      </c>
      <c r="E1898" t="str">
        <f>VLOOKUP('Nikes Sales Dataset - Worked f'!A:A,'Nikes Sales Dataset - Worked f'!A:E,5,FALSE)</f>
        <v>Kyrie Flytrap</v>
      </c>
      <c r="F1898" t="str">
        <f>VLOOKUP('Nikes Sales Dataset - Worked f'!A:A,'Nikes Sales Dataset - Worked f'!A:G,7,FALSE)</f>
        <v>M</v>
      </c>
      <c r="G1898" s="3">
        <f>VLOOKUP('Nikes Sales Dataset - Worked f'!A:A,'Nikes Sales Dataset - Worked f'!A:I,9,FALSE)</f>
        <v>1</v>
      </c>
      <c r="H1898" s="9">
        <f>VLOOKUP('Nikes Sales Dataset - Worked f'!A:A,'Nikes Sales Dataset - Worked f'!A:K,11,FALSE)</f>
        <v>6289.82</v>
      </c>
      <c r="I1898">
        <f>_xlfn.XLOOKUP('Cleaned and Transformed Dataset'!A:A,'Nikes Sales Dataset - Worked f'!A:A,'Nikes Sales Dataset - Worked f'!M:M)</f>
        <v>0.94</v>
      </c>
      <c r="J1898" s="9">
        <f>_xlfn.XLOOKUP(A:A,'Nikes Sales Dataset - Worked f'!A:A,'Nikes Sales Dataset - Worked f'!N:N)</f>
        <v>377.3892000000003</v>
      </c>
      <c r="K1898" s="3">
        <f>_xlfn.XLOOKUP(A:A,'Nikes Sales Dataset - Worked f'!A:A,'Nikes Sales Dataset - Worked f'!P:P)</f>
        <v>377.3892000000003</v>
      </c>
      <c r="L1898" s="7" t="str">
        <f>VLOOKUP('Nikes Sales Dataset - Worked f'!A:A,'Nikes Sales Dataset - Worked f'!A:R,18,FALSE)</f>
        <v>Unknown Date</v>
      </c>
      <c r="M1898" s="7" t="str">
        <f>_xlfn.XLOOKUP(A:A,'Nikes Sales Dataset - Worked f'!A:A,'Nikes Sales Dataset - Worked f'!S:S)</f>
        <v>Unknown</v>
      </c>
      <c r="N1898" s="7" t="str">
        <f>_xlfn.XLOOKUP(A:A,'Nikes Sales Dataset - Worked f'!A:A,'Nikes Sales Dataset - Worked f'!T:T)</f>
        <v>Unknown</v>
      </c>
      <c r="O1898" t="str">
        <f>_xlfn.XLOOKUP(A:A,'Nikes Sales Dataset - Worked f'!A:A,'Nikes Sales Dataset - Worked f'!U:U)</f>
        <v>Online</v>
      </c>
      <c r="P1898" t="str">
        <f>_xlfn.XLOOKUP(A:A,'Nikes Sales Dataset - Worked f'!A:A,'Nikes Sales Dataset - Worked f'!W:W)</f>
        <v>Mumbai</v>
      </c>
      <c r="Q1898" s="9">
        <f>_xlfn.XLOOKUP(A:A,'Nikes Sales Dataset - Worked f'!A:A,'Nikes Sales Dataset - Worked f'!X:X)</f>
        <v>209.79</v>
      </c>
    </row>
    <row r="1899" spans="1:17" x14ac:dyDescent="0.25">
      <c r="A1899" s="4">
        <v>3897</v>
      </c>
      <c r="B1899" t="str">
        <f>VLOOKUP('Nikes Sales Dataset - Worked f'!A:A,'Nikes Sales Dataset - Worked f'!A:B,2,FALSE)</f>
        <v>3897_Unknown Date</v>
      </c>
      <c r="C1899" t="str">
        <f>VLOOKUP('Nikes Sales Dataset - Worked f'!A:A,'Nikes Sales Dataset - Worked f'!A:C,3,FALSE)</f>
        <v>Women</v>
      </c>
      <c r="D1899" t="str">
        <f>VLOOKUP('Nikes Sales Dataset - Worked f'!A:A,'Nikes Sales Dataset - Worked f'!A:D,4,FALSE)</f>
        <v>Soccer</v>
      </c>
      <c r="E1899" t="str">
        <f>VLOOKUP('Nikes Sales Dataset - Worked f'!A:A,'Nikes Sales Dataset - Worked f'!A:E,5,FALSE)</f>
        <v>Tiempo Legend</v>
      </c>
      <c r="F1899" t="str">
        <f>VLOOKUP('Nikes Sales Dataset - Worked f'!A:A,'Nikes Sales Dataset - Worked f'!A:G,7,FALSE)</f>
        <v>M</v>
      </c>
      <c r="G1899" s="3">
        <f>VLOOKUP('Nikes Sales Dataset - Worked f'!A:A,'Nikes Sales Dataset - Worked f'!A:I,9,FALSE)</f>
        <v>2</v>
      </c>
      <c r="H1899" s="9">
        <f>VLOOKUP('Nikes Sales Dataset - Worked f'!A:A,'Nikes Sales Dataset - Worked f'!A:K,11,FALSE)</f>
        <v>6050.27</v>
      </c>
      <c r="I1899">
        <f>_xlfn.XLOOKUP('Cleaned and Transformed Dataset'!A:A,'Nikes Sales Dataset - Worked f'!A:A,'Nikes Sales Dataset - Worked f'!M:M)</f>
        <v>0.69</v>
      </c>
      <c r="J1899" s="9">
        <f>_xlfn.XLOOKUP(A:A,'Nikes Sales Dataset - Worked f'!A:A,'Nikes Sales Dataset - Worked f'!N:N)</f>
        <v>1875.5837000000004</v>
      </c>
      <c r="K1899" s="3">
        <f>_xlfn.XLOOKUP(A:A,'Nikes Sales Dataset - Worked f'!A:A,'Nikes Sales Dataset - Worked f'!P:P)</f>
        <v>3751.1674000000007</v>
      </c>
      <c r="L1899" s="7" t="str">
        <f>VLOOKUP('Nikes Sales Dataset - Worked f'!A:A,'Nikes Sales Dataset - Worked f'!A:R,18,FALSE)</f>
        <v>Unknown Date</v>
      </c>
      <c r="M1899" s="7" t="str">
        <f>_xlfn.XLOOKUP(A:A,'Nikes Sales Dataset - Worked f'!A:A,'Nikes Sales Dataset - Worked f'!S:S)</f>
        <v>Unknown</v>
      </c>
      <c r="N1899" s="7" t="str">
        <f>_xlfn.XLOOKUP(A:A,'Nikes Sales Dataset - Worked f'!A:A,'Nikes Sales Dataset - Worked f'!T:T)</f>
        <v>Unknown</v>
      </c>
      <c r="O1899" t="str">
        <f>_xlfn.XLOOKUP(A:A,'Nikes Sales Dataset - Worked f'!A:A,'Nikes Sales Dataset - Worked f'!U:U)</f>
        <v>Retail</v>
      </c>
      <c r="P1899" t="str">
        <f>_xlfn.XLOOKUP(A:A,'Nikes Sales Dataset - Worked f'!A:A,'Nikes Sales Dataset - Worked f'!W:W)</f>
        <v>Delhi</v>
      </c>
      <c r="Q1899" s="9">
        <f>_xlfn.XLOOKUP(A:A,'Nikes Sales Dataset - Worked f'!A:A,'Nikes Sales Dataset - Worked f'!X:X)</f>
        <v>3332.49</v>
      </c>
    </row>
    <row r="1900" spans="1:17" x14ac:dyDescent="0.25">
      <c r="A1900" s="4">
        <v>3898</v>
      </c>
      <c r="B1900" t="str">
        <f>VLOOKUP('Nikes Sales Dataset - Worked f'!A:A,'Nikes Sales Dataset - Worked f'!A:B,2,FALSE)</f>
        <v>3898_20250227</v>
      </c>
      <c r="C1900" t="str">
        <f>VLOOKUP('Nikes Sales Dataset - Worked f'!A:A,'Nikes Sales Dataset - Worked f'!A:C,3,FALSE)</f>
        <v>Men</v>
      </c>
      <c r="D1900" t="str">
        <f>VLOOKUP('Nikes Sales Dataset - Worked f'!A:A,'Nikes Sales Dataset - Worked f'!A:D,4,FALSE)</f>
        <v>Basketball</v>
      </c>
      <c r="E1900" t="str">
        <f>VLOOKUP('Nikes Sales Dataset - Worked f'!A:A,'Nikes Sales Dataset - Worked f'!A:E,5,FALSE)</f>
        <v>LeBron 20</v>
      </c>
      <c r="F1900" t="str">
        <f>VLOOKUP('Nikes Sales Dataset - Worked f'!A:A,'Nikes Sales Dataset - Worked f'!A:G,7,FALSE)</f>
        <v>L</v>
      </c>
      <c r="G1900" s="3">
        <f>VLOOKUP('Nikes Sales Dataset - Worked f'!A:A,'Nikes Sales Dataset - Worked f'!A:I,9,FALSE)</f>
        <v>1</v>
      </c>
      <c r="H1900" s="9">
        <f>VLOOKUP('Nikes Sales Dataset - Worked f'!A:A,'Nikes Sales Dataset - Worked f'!A:K,11,FALSE)</f>
        <v>6110.0300000000007</v>
      </c>
      <c r="I1900">
        <f>_xlfn.XLOOKUP('Cleaned and Transformed Dataset'!A:A,'Nikes Sales Dataset - Worked f'!A:A,'Nikes Sales Dataset - Worked f'!M:M)</f>
        <v>7.0000000000000007E-2</v>
      </c>
      <c r="J1900" s="9">
        <f>_xlfn.XLOOKUP(A:A,'Nikes Sales Dataset - Worked f'!A:A,'Nikes Sales Dataset - Worked f'!N:N)</f>
        <v>5682.3279000000002</v>
      </c>
      <c r="K1900" s="3">
        <f>_xlfn.XLOOKUP(A:A,'Nikes Sales Dataset - Worked f'!A:A,'Nikes Sales Dataset - Worked f'!P:P)</f>
        <v>5682.3279000000002</v>
      </c>
      <c r="L1900" s="7">
        <f>VLOOKUP('Nikes Sales Dataset - Worked f'!A:A,'Nikes Sales Dataset - Worked f'!A:R,18,FALSE)</f>
        <v>45715</v>
      </c>
      <c r="M1900" s="7" t="str">
        <f>_xlfn.XLOOKUP(A:A,'Nikes Sales Dataset - Worked f'!A:A,'Nikes Sales Dataset - Worked f'!S:S)</f>
        <v>Feb</v>
      </c>
      <c r="N1900" s="7" t="str">
        <f>_xlfn.XLOOKUP(A:A,'Nikes Sales Dataset - Worked f'!A:A,'Nikes Sales Dataset - Worked f'!T:T)</f>
        <v>2025</v>
      </c>
      <c r="O1900" t="str">
        <f>_xlfn.XLOOKUP(A:A,'Nikes Sales Dataset - Worked f'!A:A,'Nikes Sales Dataset - Worked f'!U:U)</f>
        <v>Retail</v>
      </c>
      <c r="P1900" t="str">
        <f>_xlfn.XLOOKUP(A:A,'Nikes Sales Dataset - Worked f'!A:A,'Nikes Sales Dataset - Worked f'!W:W)</f>
        <v>Hyderabad</v>
      </c>
      <c r="Q1900" s="9">
        <f>_xlfn.XLOOKUP(A:A,'Nikes Sales Dataset - Worked f'!A:A,'Nikes Sales Dataset - Worked f'!X:X)</f>
        <v>1353.92</v>
      </c>
    </row>
    <row r="1901" spans="1:17" x14ac:dyDescent="0.25">
      <c r="A1901" s="4">
        <v>3899</v>
      </c>
      <c r="B1901" t="str">
        <f>VLOOKUP('Nikes Sales Dataset - Worked f'!A:A,'Nikes Sales Dataset - Worked f'!A:B,2,FALSE)</f>
        <v>3899_Unknown Date</v>
      </c>
      <c r="C1901" t="str">
        <f>VLOOKUP('Nikes Sales Dataset - Worked f'!A:A,'Nikes Sales Dataset - Worked f'!A:C,3,FALSE)</f>
        <v>Men</v>
      </c>
      <c r="D1901" t="str">
        <f>VLOOKUP('Nikes Sales Dataset - Worked f'!A:A,'Nikes Sales Dataset - Worked f'!A:D,4,FALSE)</f>
        <v>Basketball</v>
      </c>
      <c r="E1901" t="str">
        <f>VLOOKUP('Nikes Sales Dataset - Worked f'!A:A,'Nikes Sales Dataset - Worked f'!A:E,5,FALSE)</f>
        <v>Zoom Freak</v>
      </c>
      <c r="F1901" t="str">
        <f>VLOOKUP('Nikes Sales Dataset - Worked f'!A:A,'Nikes Sales Dataset - Worked f'!A:G,7,FALSE)</f>
        <v>L</v>
      </c>
      <c r="G1901" s="3">
        <f>VLOOKUP('Nikes Sales Dataset - Worked f'!A:A,'Nikes Sales Dataset - Worked f'!A:I,9,FALSE)</f>
        <v>1</v>
      </c>
      <c r="H1901" s="9">
        <f>VLOOKUP('Nikes Sales Dataset - Worked f'!A:A,'Nikes Sales Dataset - Worked f'!A:K,11,FALSE)</f>
        <v>6110.0300000000007</v>
      </c>
      <c r="I1901">
        <f>_xlfn.XLOOKUP('Cleaned and Transformed Dataset'!A:A,'Nikes Sales Dataset - Worked f'!A:A,'Nikes Sales Dataset - Worked f'!M:M)</f>
        <v>0.75</v>
      </c>
      <c r="J1901" s="9">
        <f>_xlfn.XLOOKUP(A:A,'Nikes Sales Dataset - Worked f'!A:A,'Nikes Sales Dataset - Worked f'!N:N)</f>
        <v>1527.5075000000002</v>
      </c>
      <c r="K1901" s="3">
        <f>_xlfn.XLOOKUP(A:A,'Nikes Sales Dataset - Worked f'!A:A,'Nikes Sales Dataset - Worked f'!P:P)</f>
        <v>1527.5075000000002</v>
      </c>
      <c r="L1901" s="7" t="str">
        <f>VLOOKUP('Nikes Sales Dataset - Worked f'!A:A,'Nikes Sales Dataset - Worked f'!A:R,18,FALSE)</f>
        <v>Unknown Date</v>
      </c>
      <c r="M1901" s="7" t="str">
        <f>_xlfn.XLOOKUP(A:A,'Nikes Sales Dataset - Worked f'!A:A,'Nikes Sales Dataset - Worked f'!S:S)</f>
        <v>Unknown</v>
      </c>
      <c r="N1901" s="7" t="str">
        <f>_xlfn.XLOOKUP(A:A,'Nikes Sales Dataset - Worked f'!A:A,'Nikes Sales Dataset - Worked f'!T:T)</f>
        <v>Unknown</v>
      </c>
      <c r="O1901" t="str">
        <f>_xlfn.XLOOKUP(A:A,'Nikes Sales Dataset - Worked f'!A:A,'Nikes Sales Dataset - Worked f'!U:U)</f>
        <v>Retail</v>
      </c>
      <c r="P1901" t="str">
        <f>_xlfn.XLOOKUP(A:A,'Nikes Sales Dataset - Worked f'!A:A,'Nikes Sales Dataset - Worked f'!W:W)</f>
        <v>Pune</v>
      </c>
      <c r="Q1901" s="9">
        <f>_xlfn.XLOOKUP(A:A,'Nikes Sales Dataset - Worked f'!A:A,'Nikes Sales Dataset - Worked f'!X:X)</f>
        <v>-579.76</v>
      </c>
    </row>
    <row r="1902" spans="1:17" x14ac:dyDescent="0.25">
      <c r="A1902" s="4">
        <v>3900</v>
      </c>
      <c r="B1902" t="str">
        <f>VLOOKUP('Nikes Sales Dataset - Worked f'!A:A,'Nikes Sales Dataset - Worked f'!A:B,2,FALSE)</f>
        <v>3900_20241101</v>
      </c>
      <c r="C1902" t="str">
        <f>VLOOKUP('Nikes Sales Dataset - Worked f'!A:A,'Nikes Sales Dataset - Worked f'!A:C,3,FALSE)</f>
        <v>Men</v>
      </c>
      <c r="D1902" t="str">
        <f>VLOOKUP('Nikes Sales Dataset - Worked f'!A:A,'Nikes Sales Dataset - Worked f'!A:D,4,FALSE)</f>
        <v>Basketball</v>
      </c>
      <c r="E1902" t="str">
        <f>VLOOKUP('Nikes Sales Dataset - Worked f'!A:A,'Nikes Sales Dataset - Worked f'!A:E,5,FALSE)</f>
        <v>Zoom Freak</v>
      </c>
      <c r="F1902" t="str">
        <f>VLOOKUP('Nikes Sales Dataset - Worked f'!A:A,'Nikes Sales Dataset - Worked f'!A:G,7,FALSE)</f>
        <v>M</v>
      </c>
      <c r="G1902" s="3">
        <f>VLOOKUP('Nikes Sales Dataset - Worked f'!A:A,'Nikes Sales Dataset - Worked f'!A:I,9,FALSE)</f>
        <v>3</v>
      </c>
      <c r="H1902" s="9">
        <f>VLOOKUP('Nikes Sales Dataset - Worked f'!A:A,'Nikes Sales Dataset - Worked f'!A:K,11,FALSE)</f>
        <v>9599.44</v>
      </c>
      <c r="I1902">
        <f>_xlfn.XLOOKUP('Cleaned and Transformed Dataset'!A:A,'Nikes Sales Dataset - Worked f'!A:A,'Nikes Sales Dataset - Worked f'!M:M)</f>
        <v>0</v>
      </c>
      <c r="J1902" s="9">
        <f>_xlfn.XLOOKUP(A:A,'Nikes Sales Dataset - Worked f'!A:A,'Nikes Sales Dataset - Worked f'!N:N)</f>
        <v>9599.44</v>
      </c>
      <c r="K1902" s="3">
        <f>_xlfn.XLOOKUP(A:A,'Nikes Sales Dataset - Worked f'!A:A,'Nikes Sales Dataset - Worked f'!P:P)</f>
        <v>28798.32</v>
      </c>
      <c r="L1902" s="7">
        <f>VLOOKUP('Nikes Sales Dataset - Worked f'!A:A,'Nikes Sales Dataset - Worked f'!A:R,18,FALSE)</f>
        <v>45597</v>
      </c>
      <c r="M1902" s="7" t="str">
        <f>_xlfn.XLOOKUP(A:A,'Nikes Sales Dataset - Worked f'!A:A,'Nikes Sales Dataset - Worked f'!S:S)</f>
        <v>Nov</v>
      </c>
      <c r="N1902" s="7" t="str">
        <f>_xlfn.XLOOKUP(A:A,'Nikes Sales Dataset - Worked f'!A:A,'Nikes Sales Dataset - Worked f'!T:T)</f>
        <v>2024</v>
      </c>
      <c r="O1902" t="str">
        <f>_xlfn.XLOOKUP(A:A,'Nikes Sales Dataset - Worked f'!A:A,'Nikes Sales Dataset - Worked f'!U:U)</f>
        <v>Retail</v>
      </c>
      <c r="P1902" t="str">
        <f>_xlfn.XLOOKUP(A:A,'Nikes Sales Dataset - Worked f'!A:A,'Nikes Sales Dataset - Worked f'!W:W)</f>
        <v>Delhi</v>
      </c>
      <c r="Q1902" s="9">
        <f>_xlfn.XLOOKUP(A:A,'Nikes Sales Dataset - Worked f'!A:A,'Nikes Sales Dataset - Worked f'!X:X)</f>
        <v>-553.29999999999995</v>
      </c>
    </row>
    <row r="1903" spans="1:17" x14ac:dyDescent="0.25">
      <c r="A1903" s="4">
        <v>3901</v>
      </c>
      <c r="B1903" t="str">
        <f>VLOOKUP('Nikes Sales Dataset - Worked f'!A:A,'Nikes Sales Dataset - Worked f'!A:B,2,FALSE)</f>
        <v>3901_20250430</v>
      </c>
      <c r="C1903" t="str">
        <f>VLOOKUP('Nikes Sales Dataset - Worked f'!A:A,'Nikes Sales Dataset - Worked f'!A:C,3,FALSE)</f>
        <v>Men</v>
      </c>
      <c r="D1903" t="str">
        <f>VLOOKUP('Nikes Sales Dataset - Worked f'!A:A,'Nikes Sales Dataset - Worked f'!A:D,4,FALSE)</f>
        <v>Running</v>
      </c>
      <c r="E1903" t="str">
        <f>VLOOKUP('Nikes Sales Dataset - Worked f'!A:A,'Nikes Sales Dataset - Worked f'!A:E,5,FALSE)</f>
        <v>Air Zoom</v>
      </c>
      <c r="F1903" t="str">
        <f>VLOOKUP('Nikes Sales Dataset - Worked f'!A:A,'Nikes Sales Dataset - Worked f'!A:G,7,FALSE)</f>
        <v>XL</v>
      </c>
      <c r="G1903" s="3">
        <f>VLOOKUP('Nikes Sales Dataset - Worked f'!A:A,'Nikes Sales Dataset - Worked f'!A:I,9,FALSE)</f>
        <v>1</v>
      </c>
      <c r="H1903" s="9">
        <f>VLOOKUP('Nikes Sales Dataset - Worked f'!A:A,'Nikes Sales Dataset - Worked f'!A:K,11,FALSE)</f>
        <v>6110.0300000000007</v>
      </c>
      <c r="I1903">
        <f>_xlfn.XLOOKUP('Cleaned and Transformed Dataset'!A:A,'Nikes Sales Dataset - Worked f'!A:A,'Nikes Sales Dataset - Worked f'!M:M)</f>
        <v>0.12</v>
      </c>
      <c r="J1903" s="9">
        <f>_xlfn.XLOOKUP(A:A,'Nikes Sales Dataset - Worked f'!A:A,'Nikes Sales Dataset - Worked f'!N:N)</f>
        <v>5376.8264000000008</v>
      </c>
      <c r="K1903" s="3">
        <f>_xlfn.XLOOKUP(A:A,'Nikes Sales Dataset - Worked f'!A:A,'Nikes Sales Dataset - Worked f'!P:P)</f>
        <v>5376.8264000000008</v>
      </c>
      <c r="L1903" s="7">
        <f>VLOOKUP('Nikes Sales Dataset - Worked f'!A:A,'Nikes Sales Dataset - Worked f'!A:R,18,FALSE)</f>
        <v>45777</v>
      </c>
      <c r="M1903" s="7" t="str">
        <f>_xlfn.XLOOKUP(A:A,'Nikes Sales Dataset - Worked f'!A:A,'Nikes Sales Dataset - Worked f'!S:S)</f>
        <v>Apr</v>
      </c>
      <c r="N1903" s="7" t="str">
        <f>_xlfn.XLOOKUP(A:A,'Nikes Sales Dataset - Worked f'!A:A,'Nikes Sales Dataset - Worked f'!T:T)</f>
        <v>2025</v>
      </c>
      <c r="O1903" t="str">
        <f>_xlfn.XLOOKUP(A:A,'Nikes Sales Dataset - Worked f'!A:A,'Nikes Sales Dataset - Worked f'!U:U)</f>
        <v>Retail</v>
      </c>
      <c r="P1903" t="str">
        <f>_xlfn.XLOOKUP(A:A,'Nikes Sales Dataset - Worked f'!A:A,'Nikes Sales Dataset - Worked f'!W:W)</f>
        <v>Mumbai</v>
      </c>
      <c r="Q1903" s="9">
        <f>_xlfn.XLOOKUP(A:A,'Nikes Sales Dataset - Worked f'!A:A,'Nikes Sales Dataset - Worked f'!X:X)</f>
        <v>1461.25</v>
      </c>
    </row>
    <row r="1904" spans="1:17" x14ac:dyDescent="0.25">
      <c r="A1904" s="4">
        <v>3902</v>
      </c>
      <c r="B1904" t="str">
        <f>VLOOKUP('Nikes Sales Dataset - Worked f'!A:A,'Nikes Sales Dataset - Worked f'!A:B,2,FALSE)</f>
        <v>3902_20250102</v>
      </c>
      <c r="C1904" t="str">
        <f>VLOOKUP('Nikes Sales Dataset - Worked f'!A:A,'Nikes Sales Dataset - Worked f'!A:C,3,FALSE)</f>
        <v>Men</v>
      </c>
      <c r="D1904" t="str">
        <f>VLOOKUP('Nikes Sales Dataset - Worked f'!A:A,'Nikes Sales Dataset - Worked f'!A:D,4,FALSE)</f>
        <v>Running</v>
      </c>
      <c r="E1904" t="str">
        <f>VLOOKUP('Nikes Sales Dataset - Worked f'!A:A,'Nikes Sales Dataset - Worked f'!A:E,5,FALSE)</f>
        <v>Pegasus Turbo</v>
      </c>
      <c r="F1904" t="str">
        <f>VLOOKUP('Nikes Sales Dataset - Worked f'!A:A,'Nikes Sales Dataset - Worked f'!A:G,7,FALSE)</f>
        <v>XL</v>
      </c>
      <c r="G1904" s="3">
        <f>VLOOKUP('Nikes Sales Dataset - Worked f'!A:A,'Nikes Sales Dataset - Worked f'!A:I,9,FALSE)</f>
        <v>1</v>
      </c>
      <c r="H1904" s="9">
        <f>VLOOKUP('Nikes Sales Dataset - Worked f'!A:A,'Nikes Sales Dataset - Worked f'!A:K,11,FALSE)</f>
        <v>6110.0300000000007</v>
      </c>
      <c r="I1904">
        <f>_xlfn.XLOOKUP('Cleaned and Transformed Dataset'!A:A,'Nikes Sales Dataset - Worked f'!A:A,'Nikes Sales Dataset - Worked f'!M:M)</f>
        <v>0.85</v>
      </c>
      <c r="J1904" s="9">
        <f>_xlfn.XLOOKUP(A:A,'Nikes Sales Dataset - Worked f'!A:A,'Nikes Sales Dataset - Worked f'!N:N)</f>
        <v>916.50450000000023</v>
      </c>
      <c r="K1904" s="3">
        <f>_xlfn.XLOOKUP(A:A,'Nikes Sales Dataset - Worked f'!A:A,'Nikes Sales Dataset - Worked f'!P:P)</f>
        <v>916.50450000000023</v>
      </c>
      <c r="L1904" s="7">
        <f>VLOOKUP('Nikes Sales Dataset - Worked f'!A:A,'Nikes Sales Dataset - Worked f'!A:R,18,FALSE)</f>
        <v>45659</v>
      </c>
      <c r="M1904" s="7" t="str">
        <f>_xlfn.XLOOKUP(A:A,'Nikes Sales Dataset - Worked f'!A:A,'Nikes Sales Dataset - Worked f'!S:S)</f>
        <v>Jan</v>
      </c>
      <c r="N1904" s="7" t="str">
        <f>_xlfn.XLOOKUP(A:A,'Nikes Sales Dataset - Worked f'!A:A,'Nikes Sales Dataset - Worked f'!T:T)</f>
        <v>2025</v>
      </c>
      <c r="O1904" t="str">
        <f>_xlfn.XLOOKUP(A:A,'Nikes Sales Dataset - Worked f'!A:A,'Nikes Sales Dataset - Worked f'!U:U)</f>
        <v>Online</v>
      </c>
      <c r="P1904" t="str">
        <f>_xlfn.XLOOKUP(A:A,'Nikes Sales Dataset - Worked f'!A:A,'Nikes Sales Dataset - Worked f'!W:W)</f>
        <v>Kolkata</v>
      </c>
      <c r="Q1904" s="9">
        <f>_xlfn.XLOOKUP(A:A,'Nikes Sales Dataset - Worked f'!A:A,'Nikes Sales Dataset - Worked f'!X:X)</f>
        <v>3175.54</v>
      </c>
    </row>
    <row r="1905" spans="1:17" x14ac:dyDescent="0.25">
      <c r="A1905" s="4">
        <v>3903</v>
      </c>
      <c r="B1905" t="str">
        <f>VLOOKUP('Nikes Sales Dataset - Worked f'!A:A,'Nikes Sales Dataset - Worked f'!A:B,2,FALSE)</f>
        <v>3903_Unknown Date</v>
      </c>
      <c r="C1905" t="str">
        <f>VLOOKUP('Nikes Sales Dataset - Worked f'!A:A,'Nikes Sales Dataset - Worked f'!A:C,3,FALSE)</f>
        <v>Kids</v>
      </c>
      <c r="D1905" t="str">
        <f>VLOOKUP('Nikes Sales Dataset - Worked f'!A:A,'Nikes Sales Dataset - Worked f'!A:D,4,FALSE)</f>
        <v>Running</v>
      </c>
      <c r="E1905" t="str">
        <f>VLOOKUP('Nikes Sales Dataset - Worked f'!A:A,'Nikes Sales Dataset - Worked f'!A:E,5,FALSE)</f>
        <v>React Infinity</v>
      </c>
      <c r="F1905" t="str">
        <f>VLOOKUP('Nikes Sales Dataset - Worked f'!A:A,'Nikes Sales Dataset - Worked f'!A:G,7,FALSE)</f>
        <v>M</v>
      </c>
      <c r="G1905" s="3">
        <f>VLOOKUP('Nikes Sales Dataset - Worked f'!A:A,'Nikes Sales Dataset - Worked f'!A:I,9,FALSE)</f>
        <v>0</v>
      </c>
      <c r="H1905" s="9">
        <f>VLOOKUP('Nikes Sales Dataset - Worked f'!A:A,'Nikes Sales Dataset - Worked f'!A:K,11,FALSE)</f>
        <v>6110.0300000000007</v>
      </c>
      <c r="I1905">
        <f>_xlfn.XLOOKUP('Cleaned and Transformed Dataset'!A:A,'Nikes Sales Dataset - Worked f'!A:A,'Nikes Sales Dataset - Worked f'!M:M)</f>
        <v>0</v>
      </c>
      <c r="J1905" s="9">
        <f>_xlfn.XLOOKUP(A:A,'Nikes Sales Dataset - Worked f'!A:A,'Nikes Sales Dataset - Worked f'!N:N)</f>
        <v>6110.0300000000007</v>
      </c>
      <c r="K1905" s="3">
        <f>_xlfn.XLOOKUP(A:A,'Nikes Sales Dataset - Worked f'!A:A,'Nikes Sales Dataset - Worked f'!P:P)</f>
        <v>0</v>
      </c>
      <c r="L1905" s="7" t="str">
        <f>VLOOKUP('Nikes Sales Dataset - Worked f'!A:A,'Nikes Sales Dataset - Worked f'!A:R,18,FALSE)</f>
        <v>Unknown Date</v>
      </c>
      <c r="M1905" s="7" t="str">
        <f>_xlfn.XLOOKUP(A:A,'Nikes Sales Dataset - Worked f'!A:A,'Nikes Sales Dataset - Worked f'!S:S)</f>
        <v>Unknown</v>
      </c>
      <c r="N1905" s="7" t="str">
        <f>_xlfn.XLOOKUP(A:A,'Nikes Sales Dataset - Worked f'!A:A,'Nikes Sales Dataset - Worked f'!T:T)</f>
        <v>Unknown</v>
      </c>
      <c r="O1905" t="str">
        <f>_xlfn.XLOOKUP(A:A,'Nikes Sales Dataset - Worked f'!A:A,'Nikes Sales Dataset - Worked f'!U:U)</f>
        <v>Online</v>
      </c>
      <c r="P1905" t="str">
        <f>_xlfn.XLOOKUP(A:A,'Nikes Sales Dataset - Worked f'!A:A,'Nikes Sales Dataset - Worked f'!W:W)</f>
        <v>Pune</v>
      </c>
      <c r="Q1905" s="9">
        <f>_xlfn.XLOOKUP(A:A,'Nikes Sales Dataset - Worked f'!A:A,'Nikes Sales Dataset - Worked f'!X:X)</f>
        <v>-101.29</v>
      </c>
    </row>
    <row r="1906" spans="1:17" x14ac:dyDescent="0.25">
      <c r="A1906" s="4">
        <v>3904</v>
      </c>
      <c r="B1906" t="str">
        <f>VLOOKUP('Nikes Sales Dataset - Worked f'!A:A,'Nikes Sales Dataset - Worked f'!A:B,2,FALSE)</f>
        <v>3904_20250528</v>
      </c>
      <c r="C1906" t="str">
        <f>VLOOKUP('Nikes Sales Dataset - Worked f'!A:A,'Nikes Sales Dataset - Worked f'!A:C,3,FALSE)</f>
        <v>Kids</v>
      </c>
      <c r="D1906" t="str">
        <f>VLOOKUP('Nikes Sales Dataset - Worked f'!A:A,'Nikes Sales Dataset - Worked f'!A:D,4,FALSE)</f>
        <v>Soccer</v>
      </c>
      <c r="E1906" t="str">
        <f>VLOOKUP('Nikes Sales Dataset - Worked f'!A:A,'Nikes Sales Dataset - Worked f'!A:E,5,FALSE)</f>
        <v>Phantom GT</v>
      </c>
      <c r="F1906" t="str">
        <f>VLOOKUP('Nikes Sales Dataset - Worked f'!A:A,'Nikes Sales Dataset - Worked f'!A:G,7,FALSE)</f>
        <v>L</v>
      </c>
      <c r="G1906" s="3">
        <f>VLOOKUP('Nikes Sales Dataset - Worked f'!A:A,'Nikes Sales Dataset - Worked f'!A:I,9,FALSE)</f>
        <v>2</v>
      </c>
      <c r="H1906" s="9">
        <f>VLOOKUP('Nikes Sales Dataset - Worked f'!A:A,'Nikes Sales Dataset - Worked f'!A:K,11,FALSE)</f>
        <v>7775.87</v>
      </c>
      <c r="I1906">
        <f>_xlfn.XLOOKUP('Cleaned and Transformed Dataset'!A:A,'Nikes Sales Dataset - Worked f'!A:A,'Nikes Sales Dataset - Worked f'!M:M)</f>
        <v>0</v>
      </c>
      <c r="J1906" s="9">
        <f>_xlfn.XLOOKUP(A:A,'Nikes Sales Dataset - Worked f'!A:A,'Nikes Sales Dataset - Worked f'!N:N)</f>
        <v>7775.87</v>
      </c>
      <c r="K1906" s="3">
        <f>_xlfn.XLOOKUP(A:A,'Nikes Sales Dataset - Worked f'!A:A,'Nikes Sales Dataset - Worked f'!P:P)</f>
        <v>15551.74</v>
      </c>
      <c r="L1906" s="7">
        <f>VLOOKUP('Nikes Sales Dataset - Worked f'!A:A,'Nikes Sales Dataset - Worked f'!A:R,18,FALSE)</f>
        <v>45805</v>
      </c>
      <c r="M1906" s="7" t="str">
        <f>_xlfn.XLOOKUP(A:A,'Nikes Sales Dataset - Worked f'!A:A,'Nikes Sales Dataset - Worked f'!S:S)</f>
        <v>May</v>
      </c>
      <c r="N1906" s="7" t="str">
        <f>_xlfn.XLOOKUP(A:A,'Nikes Sales Dataset - Worked f'!A:A,'Nikes Sales Dataset - Worked f'!T:T)</f>
        <v>2025</v>
      </c>
      <c r="O1906" t="str">
        <f>_xlfn.XLOOKUP(A:A,'Nikes Sales Dataset - Worked f'!A:A,'Nikes Sales Dataset - Worked f'!U:U)</f>
        <v>Retail</v>
      </c>
      <c r="P1906" t="str">
        <f>_xlfn.XLOOKUP(A:A,'Nikes Sales Dataset - Worked f'!A:A,'Nikes Sales Dataset - Worked f'!W:W)</f>
        <v>Bangalore</v>
      </c>
      <c r="Q1906" s="9">
        <f>_xlfn.XLOOKUP(A:A,'Nikes Sales Dataset - Worked f'!A:A,'Nikes Sales Dataset - Worked f'!X:X)</f>
        <v>1143.1099999999999</v>
      </c>
    </row>
    <row r="1907" spans="1:17" x14ac:dyDescent="0.25">
      <c r="A1907" s="4">
        <v>3905</v>
      </c>
      <c r="B1907" t="str">
        <f>VLOOKUP('Nikes Sales Dataset - Worked f'!A:A,'Nikes Sales Dataset - Worked f'!A:B,2,FALSE)</f>
        <v>3905_20241210</v>
      </c>
      <c r="C1907" t="str">
        <f>VLOOKUP('Nikes Sales Dataset - Worked f'!A:A,'Nikes Sales Dataset - Worked f'!A:C,3,FALSE)</f>
        <v>Women</v>
      </c>
      <c r="D1907" t="str">
        <f>VLOOKUP('Nikes Sales Dataset - Worked f'!A:A,'Nikes Sales Dataset - Worked f'!A:D,4,FALSE)</f>
        <v>Soccer</v>
      </c>
      <c r="E1907" t="str">
        <f>VLOOKUP('Nikes Sales Dataset - Worked f'!A:A,'Nikes Sales Dataset - Worked f'!A:E,5,FALSE)</f>
        <v>Tiempo Legend</v>
      </c>
      <c r="F1907" t="str">
        <f>VLOOKUP('Nikes Sales Dataset - Worked f'!A:A,'Nikes Sales Dataset - Worked f'!A:G,7,FALSE)</f>
        <v>M</v>
      </c>
      <c r="G1907" s="3">
        <f>VLOOKUP('Nikes Sales Dataset - Worked f'!A:A,'Nikes Sales Dataset - Worked f'!A:I,9,FALSE)</f>
        <v>1</v>
      </c>
      <c r="H1907" s="9">
        <f>VLOOKUP('Nikes Sales Dataset - Worked f'!A:A,'Nikes Sales Dataset - Worked f'!A:K,11,FALSE)</f>
        <v>6110.0300000000007</v>
      </c>
      <c r="I1907">
        <f>_xlfn.XLOOKUP('Cleaned and Transformed Dataset'!A:A,'Nikes Sales Dataset - Worked f'!A:A,'Nikes Sales Dataset - Worked f'!M:M)</f>
        <v>0</v>
      </c>
      <c r="J1907" s="9">
        <f>_xlfn.XLOOKUP(A:A,'Nikes Sales Dataset - Worked f'!A:A,'Nikes Sales Dataset - Worked f'!N:N)</f>
        <v>6110.0300000000007</v>
      </c>
      <c r="K1907" s="3">
        <f>_xlfn.XLOOKUP(A:A,'Nikes Sales Dataset - Worked f'!A:A,'Nikes Sales Dataset - Worked f'!P:P)</f>
        <v>6110.0300000000007</v>
      </c>
      <c r="L1907" s="7">
        <f>VLOOKUP('Nikes Sales Dataset - Worked f'!A:A,'Nikes Sales Dataset - Worked f'!A:R,18,FALSE)</f>
        <v>45636</v>
      </c>
      <c r="M1907" s="7" t="str">
        <f>_xlfn.XLOOKUP(A:A,'Nikes Sales Dataset - Worked f'!A:A,'Nikes Sales Dataset - Worked f'!S:S)</f>
        <v>Dec</v>
      </c>
      <c r="N1907" s="7" t="str">
        <f>_xlfn.XLOOKUP(A:A,'Nikes Sales Dataset - Worked f'!A:A,'Nikes Sales Dataset - Worked f'!T:T)</f>
        <v>2024</v>
      </c>
      <c r="O1907" t="str">
        <f>_xlfn.XLOOKUP(A:A,'Nikes Sales Dataset - Worked f'!A:A,'Nikes Sales Dataset - Worked f'!U:U)</f>
        <v>Retail</v>
      </c>
      <c r="P1907" t="str">
        <f>_xlfn.XLOOKUP(A:A,'Nikes Sales Dataset - Worked f'!A:A,'Nikes Sales Dataset - Worked f'!W:W)</f>
        <v>Kolkata</v>
      </c>
      <c r="Q1907" s="9">
        <f>_xlfn.XLOOKUP(A:A,'Nikes Sales Dataset - Worked f'!A:A,'Nikes Sales Dataset - Worked f'!X:X)</f>
        <v>3926.59</v>
      </c>
    </row>
    <row r="1908" spans="1:17" x14ac:dyDescent="0.25">
      <c r="A1908" s="4">
        <v>3906</v>
      </c>
      <c r="B1908" t="str">
        <f>VLOOKUP('Nikes Sales Dataset - Worked f'!A:A,'Nikes Sales Dataset - Worked f'!A:B,2,FALSE)</f>
        <v>3906_20240904</v>
      </c>
      <c r="C1908" t="str">
        <f>VLOOKUP('Nikes Sales Dataset - Worked f'!A:A,'Nikes Sales Dataset - Worked f'!A:C,3,FALSE)</f>
        <v>Men</v>
      </c>
      <c r="D1908" t="str">
        <f>VLOOKUP('Nikes Sales Dataset - Worked f'!A:A,'Nikes Sales Dataset - Worked f'!A:D,4,FALSE)</f>
        <v>Lifestyle</v>
      </c>
      <c r="E1908" t="str">
        <f>VLOOKUP('Nikes Sales Dataset - Worked f'!A:A,'Nikes Sales Dataset - Worked f'!A:E,5,FALSE)</f>
        <v>Dunk Low</v>
      </c>
      <c r="F1908" t="str">
        <f>VLOOKUP('Nikes Sales Dataset - Worked f'!A:A,'Nikes Sales Dataset - Worked f'!A:G,7,FALSE)</f>
        <v>XL</v>
      </c>
      <c r="G1908" s="3">
        <f>VLOOKUP('Nikes Sales Dataset - Worked f'!A:A,'Nikes Sales Dataset - Worked f'!A:I,9,FALSE)</f>
        <v>4</v>
      </c>
      <c r="H1908" s="9">
        <f>VLOOKUP('Nikes Sales Dataset - Worked f'!A:A,'Nikes Sales Dataset - Worked f'!A:K,11,FALSE)</f>
        <v>7588.77</v>
      </c>
      <c r="I1908">
        <f>_xlfn.XLOOKUP('Cleaned and Transformed Dataset'!A:A,'Nikes Sales Dataset - Worked f'!A:A,'Nikes Sales Dataset - Worked f'!M:M)</f>
        <v>0.14000000000000001</v>
      </c>
      <c r="J1908" s="9">
        <f>_xlfn.XLOOKUP(A:A,'Nikes Sales Dataset - Worked f'!A:A,'Nikes Sales Dataset - Worked f'!N:N)</f>
        <v>6526.3422</v>
      </c>
      <c r="K1908" s="3">
        <f>_xlfn.XLOOKUP(A:A,'Nikes Sales Dataset - Worked f'!A:A,'Nikes Sales Dataset - Worked f'!P:P)</f>
        <v>26105.3688</v>
      </c>
      <c r="L1908" s="7">
        <f>VLOOKUP('Nikes Sales Dataset - Worked f'!A:A,'Nikes Sales Dataset - Worked f'!A:R,18,FALSE)</f>
        <v>45539</v>
      </c>
      <c r="M1908" s="7" t="str">
        <f>_xlfn.XLOOKUP(A:A,'Nikes Sales Dataset - Worked f'!A:A,'Nikes Sales Dataset - Worked f'!S:S)</f>
        <v>Sep</v>
      </c>
      <c r="N1908" s="7" t="str">
        <f>_xlfn.XLOOKUP(A:A,'Nikes Sales Dataset - Worked f'!A:A,'Nikes Sales Dataset - Worked f'!T:T)</f>
        <v>2024</v>
      </c>
      <c r="O1908" t="str">
        <f>_xlfn.XLOOKUP(A:A,'Nikes Sales Dataset - Worked f'!A:A,'Nikes Sales Dataset - Worked f'!U:U)</f>
        <v>Online</v>
      </c>
      <c r="P1908" t="str">
        <f>_xlfn.XLOOKUP(A:A,'Nikes Sales Dataset - Worked f'!A:A,'Nikes Sales Dataset - Worked f'!W:W)</f>
        <v>Hyderabad</v>
      </c>
      <c r="Q1908" s="9">
        <f>_xlfn.XLOOKUP(A:A,'Nikes Sales Dataset - Worked f'!A:A,'Nikes Sales Dataset - Worked f'!X:X)</f>
        <v>3435.73</v>
      </c>
    </row>
    <row r="1909" spans="1:17" x14ac:dyDescent="0.25">
      <c r="A1909" s="4">
        <v>3907</v>
      </c>
      <c r="B1909" t="str">
        <f>VLOOKUP('Nikes Sales Dataset - Worked f'!A:A,'Nikes Sales Dataset - Worked f'!A:B,2,FALSE)</f>
        <v>3907_Unknown Date</v>
      </c>
      <c r="C1909" t="str">
        <f>VLOOKUP('Nikes Sales Dataset - Worked f'!A:A,'Nikes Sales Dataset - Worked f'!A:C,3,FALSE)</f>
        <v>Women</v>
      </c>
      <c r="D1909" t="str">
        <f>VLOOKUP('Nikes Sales Dataset - Worked f'!A:A,'Nikes Sales Dataset - Worked f'!A:D,4,FALSE)</f>
        <v>Running</v>
      </c>
      <c r="E1909" t="str">
        <f>VLOOKUP('Nikes Sales Dataset - Worked f'!A:A,'Nikes Sales Dataset - Worked f'!A:E,5,FALSE)</f>
        <v>React Infinity</v>
      </c>
      <c r="F1909" t="str">
        <f>VLOOKUP('Nikes Sales Dataset - Worked f'!A:A,'Nikes Sales Dataset - Worked f'!A:G,7,FALSE)</f>
        <v>L</v>
      </c>
      <c r="G1909" s="3">
        <f>VLOOKUP('Nikes Sales Dataset - Worked f'!A:A,'Nikes Sales Dataset - Worked f'!A:I,9,FALSE)</f>
        <v>3</v>
      </c>
      <c r="H1909" s="9">
        <f>VLOOKUP('Nikes Sales Dataset - Worked f'!A:A,'Nikes Sales Dataset - Worked f'!A:K,11,FALSE)</f>
        <v>6110.0300000000007</v>
      </c>
      <c r="I1909">
        <f>_xlfn.XLOOKUP('Cleaned and Transformed Dataset'!A:A,'Nikes Sales Dataset - Worked f'!A:A,'Nikes Sales Dataset - Worked f'!M:M)</f>
        <v>0</v>
      </c>
      <c r="J1909" s="9">
        <f>_xlfn.XLOOKUP(A:A,'Nikes Sales Dataset - Worked f'!A:A,'Nikes Sales Dataset - Worked f'!N:N)</f>
        <v>6110.0300000000007</v>
      </c>
      <c r="K1909" s="3">
        <f>_xlfn.XLOOKUP(A:A,'Nikes Sales Dataset - Worked f'!A:A,'Nikes Sales Dataset - Worked f'!P:P)</f>
        <v>18330.090000000004</v>
      </c>
      <c r="L1909" s="7" t="str">
        <f>VLOOKUP('Nikes Sales Dataset - Worked f'!A:A,'Nikes Sales Dataset - Worked f'!A:R,18,FALSE)</f>
        <v>Unknown Date</v>
      </c>
      <c r="M1909" s="7" t="str">
        <f>_xlfn.XLOOKUP(A:A,'Nikes Sales Dataset - Worked f'!A:A,'Nikes Sales Dataset - Worked f'!S:S)</f>
        <v>Unknown</v>
      </c>
      <c r="N1909" s="7" t="str">
        <f>_xlfn.XLOOKUP(A:A,'Nikes Sales Dataset - Worked f'!A:A,'Nikes Sales Dataset - Worked f'!T:T)</f>
        <v>Unknown</v>
      </c>
      <c r="O1909" t="str">
        <f>_xlfn.XLOOKUP(A:A,'Nikes Sales Dataset - Worked f'!A:A,'Nikes Sales Dataset - Worked f'!U:U)</f>
        <v>Retail</v>
      </c>
      <c r="P1909" t="str">
        <f>_xlfn.XLOOKUP(A:A,'Nikes Sales Dataset - Worked f'!A:A,'Nikes Sales Dataset - Worked f'!W:W)</f>
        <v>Delhi</v>
      </c>
      <c r="Q1909" s="9">
        <f>_xlfn.XLOOKUP(A:A,'Nikes Sales Dataset - Worked f'!A:A,'Nikes Sales Dataset - Worked f'!X:X)</f>
        <v>3362.1</v>
      </c>
    </row>
    <row r="1910" spans="1:17" x14ac:dyDescent="0.25">
      <c r="A1910" s="4">
        <v>3908</v>
      </c>
      <c r="B1910" t="str">
        <f>VLOOKUP('Nikes Sales Dataset - Worked f'!A:A,'Nikes Sales Dataset - Worked f'!A:B,2,FALSE)</f>
        <v>3908_20250318</v>
      </c>
      <c r="C1910" t="str">
        <f>VLOOKUP('Nikes Sales Dataset - Worked f'!A:A,'Nikes Sales Dataset - Worked f'!A:C,3,FALSE)</f>
        <v>Women</v>
      </c>
      <c r="D1910" t="str">
        <f>VLOOKUP('Nikes Sales Dataset - Worked f'!A:A,'Nikes Sales Dataset - Worked f'!A:D,4,FALSE)</f>
        <v>Running</v>
      </c>
      <c r="E1910" t="str">
        <f>VLOOKUP('Nikes Sales Dataset - Worked f'!A:A,'Nikes Sales Dataset - Worked f'!A:E,5,FALSE)</f>
        <v>Free RN</v>
      </c>
      <c r="F1910" t="str">
        <f>VLOOKUP('Nikes Sales Dataset - Worked f'!A:A,'Nikes Sales Dataset - Worked f'!A:G,7,FALSE)</f>
        <v>M</v>
      </c>
      <c r="G1910" s="3">
        <f>VLOOKUP('Nikes Sales Dataset - Worked f'!A:A,'Nikes Sales Dataset - Worked f'!A:I,9,FALSE)</f>
        <v>0</v>
      </c>
      <c r="H1910" s="9">
        <f>VLOOKUP('Nikes Sales Dataset - Worked f'!A:A,'Nikes Sales Dataset - Worked f'!A:K,11,FALSE)</f>
        <v>3253.63</v>
      </c>
      <c r="I1910">
        <f>_xlfn.XLOOKUP('Cleaned and Transformed Dataset'!A:A,'Nikes Sales Dataset - Worked f'!A:A,'Nikes Sales Dataset - Worked f'!M:M)</f>
        <v>0</v>
      </c>
      <c r="J1910" s="9">
        <f>_xlfn.XLOOKUP(A:A,'Nikes Sales Dataset - Worked f'!A:A,'Nikes Sales Dataset - Worked f'!N:N)</f>
        <v>3253.63</v>
      </c>
      <c r="K1910" s="3">
        <f>_xlfn.XLOOKUP(A:A,'Nikes Sales Dataset - Worked f'!A:A,'Nikes Sales Dataset - Worked f'!P:P)</f>
        <v>0</v>
      </c>
      <c r="L1910" s="7">
        <f>VLOOKUP('Nikes Sales Dataset - Worked f'!A:A,'Nikes Sales Dataset - Worked f'!A:R,18,FALSE)</f>
        <v>45734</v>
      </c>
      <c r="M1910" s="7" t="str">
        <f>_xlfn.XLOOKUP(A:A,'Nikes Sales Dataset - Worked f'!A:A,'Nikes Sales Dataset - Worked f'!S:S)</f>
        <v>Mar</v>
      </c>
      <c r="N1910" s="7" t="str">
        <f>_xlfn.XLOOKUP(A:A,'Nikes Sales Dataset - Worked f'!A:A,'Nikes Sales Dataset - Worked f'!T:T)</f>
        <v>2025</v>
      </c>
      <c r="O1910" t="str">
        <f>_xlfn.XLOOKUP(A:A,'Nikes Sales Dataset - Worked f'!A:A,'Nikes Sales Dataset - Worked f'!U:U)</f>
        <v>Retail</v>
      </c>
      <c r="P1910" t="str">
        <f>_xlfn.XLOOKUP(A:A,'Nikes Sales Dataset - Worked f'!A:A,'Nikes Sales Dataset - Worked f'!W:W)</f>
        <v>Kolkata</v>
      </c>
      <c r="Q1910" s="9">
        <f>_xlfn.XLOOKUP(A:A,'Nikes Sales Dataset - Worked f'!A:A,'Nikes Sales Dataset - Worked f'!X:X)</f>
        <v>389.71</v>
      </c>
    </row>
    <row r="1911" spans="1:17" x14ac:dyDescent="0.25">
      <c r="A1911" s="4">
        <v>3909</v>
      </c>
      <c r="B1911" t="str">
        <f>VLOOKUP('Nikes Sales Dataset - Worked f'!A:A,'Nikes Sales Dataset - Worked f'!A:B,2,FALSE)</f>
        <v>3909_Unknown Date</v>
      </c>
      <c r="C1911" t="str">
        <f>VLOOKUP('Nikes Sales Dataset - Worked f'!A:A,'Nikes Sales Dataset - Worked f'!A:C,3,FALSE)</f>
        <v>Women</v>
      </c>
      <c r="D1911" t="str">
        <f>VLOOKUP('Nikes Sales Dataset - Worked f'!A:A,'Nikes Sales Dataset - Worked f'!A:D,4,FALSE)</f>
        <v>Soccer</v>
      </c>
      <c r="E1911" t="str">
        <f>VLOOKUP('Nikes Sales Dataset - Worked f'!A:A,'Nikes Sales Dataset - Worked f'!A:E,5,FALSE)</f>
        <v>Premier III</v>
      </c>
      <c r="F1911" t="str">
        <f>VLOOKUP('Nikes Sales Dataset - Worked f'!A:A,'Nikes Sales Dataset - Worked f'!A:G,7,FALSE)</f>
        <v>L</v>
      </c>
      <c r="G1911" s="3">
        <f>VLOOKUP('Nikes Sales Dataset - Worked f'!A:A,'Nikes Sales Dataset - Worked f'!A:I,9,FALSE)</f>
        <v>0</v>
      </c>
      <c r="H1911" s="9">
        <f>VLOOKUP('Nikes Sales Dataset - Worked f'!A:A,'Nikes Sales Dataset - Worked f'!A:K,11,FALSE)</f>
        <v>6110.0300000000007</v>
      </c>
      <c r="I1911">
        <f>_xlfn.XLOOKUP('Cleaned and Transformed Dataset'!A:A,'Nikes Sales Dataset - Worked f'!A:A,'Nikes Sales Dataset - Worked f'!M:M)</f>
        <v>0</v>
      </c>
      <c r="J1911" s="9">
        <f>_xlfn.XLOOKUP(A:A,'Nikes Sales Dataset - Worked f'!A:A,'Nikes Sales Dataset - Worked f'!N:N)</f>
        <v>6110.0300000000007</v>
      </c>
      <c r="K1911" s="3">
        <f>_xlfn.XLOOKUP(A:A,'Nikes Sales Dataset - Worked f'!A:A,'Nikes Sales Dataset - Worked f'!P:P)</f>
        <v>0</v>
      </c>
      <c r="L1911" s="7" t="str">
        <f>VLOOKUP('Nikes Sales Dataset - Worked f'!A:A,'Nikes Sales Dataset - Worked f'!A:R,18,FALSE)</f>
        <v>Unknown Date</v>
      </c>
      <c r="M1911" s="7" t="str">
        <f>_xlfn.XLOOKUP(A:A,'Nikes Sales Dataset - Worked f'!A:A,'Nikes Sales Dataset - Worked f'!S:S)</f>
        <v>Unknown</v>
      </c>
      <c r="N1911" s="7" t="str">
        <f>_xlfn.XLOOKUP(A:A,'Nikes Sales Dataset - Worked f'!A:A,'Nikes Sales Dataset - Worked f'!T:T)</f>
        <v>Unknown</v>
      </c>
      <c r="O1911" t="str">
        <f>_xlfn.XLOOKUP(A:A,'Nikes Sales Dataset - Worked f'!A:A,'Nikes Sales Dataset - Worked f'!U:U)</f>
        <v>Retail</v>
      </c>
      <c r="P1911" t="str">
        <f>_xlfn.XLOOKUP(A:A,'Nikes Sales Dataset - Worked f'!A:A,'Nikes Sales Dataset - Worked f'!W:W)</f>
        <v>Delhi</v>
      </c>
      <c r="Q1911" s="9">
        <f>_xlfn.XLOOKUP(A:A,'Nikes Sales Dataset - Worked f'!A:A,'Nikes Sales Dataset - Worked f'!X:X)</f>
        <v>-286.57</v>
      </c>
    </row>
    <row r="1912" spans="1:17" x14ac:dyDescent="0.25">
      <c r="A1912" s="4">
        <v>3910</v>
      </c>
      <c r="B1912" t="str">
        <f>VLOOKUP('Nikes Sales Dataset - Worked f'!A:A,'Nikes Sales Dataset - Worked f'!A:B,2,FALSE)</f>
        <v>3910_20250313</v>
      </c>
      <c r="C1912" t="str">
        <f>VLOOKUP('Nikes Sales Dataset - Worked f'!A:A,'Nikes Sales Dataset - Worked f'!A:C,3,FALSE)</f>
        <v>Men</v>
      </c>
      <c r="D1912" t="str">
        <f>VLOOKUP('Nikes Sales Dataset - Worked f'!A:A,'Nikes Sales Dataset - Worked f'!A:D,4,FALSE)</f>
        <v>Basketball</v>
      </c>
      <c r="E1912" t="str">
        <f>VLOOKUP('Nikes Sales Dataset - Worked f'!A:A,'Nikes Sales Dataset - Worked f'!A:E,5,FALSE)</f>
        <v>Zoom Freak</v>
      </c>
      <c r="F1912" t="str">
        <f>VLOOKUP('Nikes Sales Dataset - Worked f'!A:A,'Nikes Sales Dataset - Worked f'!A:G,7,FALSE)</f>
        <v>XL</v>
      </c>
      <c r="G1912" s="3">
        <f>VLOOKUP('Nikes Sales Dataset - Worked f'!A:A,'Nikes Sales Dataset - Worked f'!A:I,9,FALSE)</f>
        <v>1</v>
      </c>
      <c r="H1912" s="9">
        <f>VLOOKUP('Nikes Sales Dataset - Worked f'!A:A,'Nikes Sales Dataset - Worked f'!A:K,11,FALSE)</f>
        <v>2913.15</v>
      </c>
      <c r="I1912">
        <f>_xlfn.XLOOKUP('Cleaned and Transformed Dataset'!A:A,'Nikes Sales Dataset - Worked f'!A:A,'Nikes Sales Dataset - Worked f'!M:M)</f>
        <v>0</v>
      </c>
      <c r="J1912" s="9">
        <f>_xlfn.XLOOKUP(A:A,'Nikes Sales Dataset - Worked f'!A:A,'Nikes Sales Dataset - Worked f'!N:N)</f>
        <v>2913.15</v>
      </c>
      <c r="K1912" s="3">
        <f>_xlfn.XLOOKUP(A:A,'Nikes Sales Dataset - Worked f'!A:A,'Nikes Sales Dataset - Worked f'!P:P)</f>
        <v>2913.15</v>
      </c>
      <c r="L1912" s="7">
        <f>VLOOKUP('Nikes Sales Dataset - Worked f'!A:A,'Nikes Sales Dataset - Worked f'!A:R,18,FALSE)</f>
        <v>45729</v>
      </c>
      <c r="M1912" s="7" t="str">
        <f>_xlfn.XLOOKUP(A:A,'Nikes Sales Dataset - Worked f'!A:A,'Nikes Sales Dataset - Worked f'!S:S)</f>
        <v>Mar</v>
      </c>
      <c r="N1912" s="7" t="str">
        <f>_xlfn.XLOOKUP(A:A,'Nikes Sales Dataset - Worked f'!A:A,'Nikes Sales Dataset - Worked f'!T:T)</f>
        <v>2025</v>
      </c>
      <c r="O1912" t="str">
        <f>_xlfn.XLOOKUP(A:A,'Nikes Sales Dataset - Worked f'!A:A,'Nikes Sales Dataset - Worked f'!U:U)</f>
        <v>Online</v>
      </c>
      <c r="P1912" t="str">
        <f>_xlfn.XLOOKUP(A:A,'Nikes Sales Dataset - Worked f'!A:A,'Nikes Sales Dataset - Worked f'!W:W)</f>
        <v>Pune</v>
      </c>
      <c r="Q1912" s="9">
        <f>_xlfn.XLOOKUP(A:A,'Nikes Sales Dataset - Worked f'!A:A,'Nikes Sales Dataset - Worked f'!X:X)</f>
        <v>1834.09</v>
      </c>
    </row>
    <row r="1913" spans="1:17" x14ac:dyDescent="0.25">
      <c r="A1913" s="4">
        <v>3911</v>
      </c>
      <c r="B1913" t="str">
        <f>VLOOKUP('Nikes Sales Dataset - Worked f'!A:A,'Nikes Sales Dataset - Worked f'!A:B,2,FALSE)</f>
        <v>3911_20250507</v>
      </c>
      <c r="C1913" t="str">
        <f>VLOOKUP('Nikes Sales Dataset - Worked f'!A:A,'Nikes Sales Dataset - Worked f'!A:C,3,FALSE)</f>
        <v>Men</v>
      </c>
      <c r="D1913" t="str">
        <f>VLOOKUP('Nikes Sales Dataset - Worked f'!A:A,'Nikes Sales Dataset - Worked f'!A:D,4,FALSE)</f>
        <v>Soccer</v>
      </c>
      <c r="E1913" t="str">
        <f>VLOOKUP('Nikes Sales Dataset - Worked f'!A:A,'Nikes Sales Dataset - Worked f'!A:E,5,FALSE)</f>
        <v>Premier III</v>
      </c>
      <c r="F1913" t="str">
        <f>VLOOKUP('Nikes Sales Dataset - Worked f'!A:A,'Nikes Sales Dataset - Worked f'!A:G,7,FALSE)</f>
        <v>M</v>
      </c>
      <c r="G1913" s="3">
        <f>VLOOKUP('Nikes Sales Dataset - Worked f'!A:A,'Nikes Sales Dataset - Worked f'!A:I,9,FALSE)</f>
        <v>1</v>
      </c>
      <c r="H1913" s="9">
        <f>VLOOKUP('Nikes Sales Dataset - Worked f'!A:A,'Nikes Sales Dataset - Worked f'!A:K,11,FALSE)</f>
        <v>5598.98</v>
      </c>
      <c r="I1913">
        <f>_xlfn.XLOOKUP('Cleaned and Transformed Dataset'!A:A,'Nikes Sales Dataset - Worked f'!A:A,'Nikes Sales Dataset - Worked f'!M:M)</f>
        <v>0</v>
      </c>
      <c r="J1913" s="9">
        <f>_xlfn.XLOOKUP(A:A,'Nikes Sales Dataset - Worked f'!A:A,'Nikes Sales Dataset - Worked f'!N:N)</f>
        <v>5598.98</v>
      </c>
      <c r="K1913" s="3">
        <f>_xlfn.XLOOKUP(A:A,'Nikes Sales Dataset - Worked f'!A:A,'Nikes Sales Dataset - Worked f'!P:P)</f>
        <v>5598.98</v>
      </c>
      <c r="L1913" s="7">
        <f>VLOOKUP('Nikes Sales Dataset - Worked f'!A:A,'Nikes Sales Dataset - Worked f'!A:R,18,FALSE)</f>
        <v>45784</v>
      </c>
      <c r="M1913" s="7" t="str">
        <f>_xlfn.XLOOKUP(A:A,'Nikes Sales Dataset - Worked f'!A:A,'Nikes Sales Dataset - Worked f'!S:S)</f>
        <v>May</v>
      </c>
      <c r="N1913" s="7" t="str">
        <f>_xlfn.XLOOKUP(A:A,'Nikes Sales Dataset - Worked f'!A:A,'Nikes Sales Dataset - Worked f'!T:T)</f>
        <v>2025</v>
      </c>
      <c r="O1913" t="str">
        <f>_xlfn.XLOOKUP(A:A,'Nikes Sales Dataset - Worked f'!A:A,'Nikes Sales Dataset - Worked f'!U:U)</f>
        <v>Retail</v>
      </c>
      <c r="P1913" t="str">
        <f>_xlfn.XLOOKUP(A:A,'Nikes Sales Dataset - Worked f'!A:A,'Nikes Sales Dataset - Worked f'!W:W)</f>
        <v>Mumbai</v>
      </c>
      <c r="Q1913" s="9">
        <f>_xlfn.XLOOKUP(A:A,'Nikes Sales Dataset - Worked f'!A:A,'Nikes Sales Dataset - Worked f'!X:X)</f>
        <v>3070.67</v>
      </c>
    </row>
    <row r="1914" spans="1:17" x14ac:dyDescent="0.25">
      <c r="A1914" s="4">
        <v>3912</v>
      </c>
      <c r="B1914" t="str">
        <f>VLOOKUP('Nikes Sales Dataset - Worked f'!A:A,'Nikes Sales Dataset - Worked f'!A:B,2,FALSE)</f>
        <v>3912_20250531</v>
      </c>
      <c r="C1914" t="str">
        <f>VLOOKUP('Nikes Sales Dataset - Worked f'!A:A,'Nikes Sales Dataset - Worked f'!A:C,3,FALSE)</f>
        <v>Kids</v>
      </c>
      <c r="D1914" t="str">
        <f>VLOOKUP('Nikes Sales Dataset - Worked f'!A:A,'Nikes Sales Dataset - Worked f'!A:D,4,FALSE)</f>
        <v>Basketball</v>
      </c>
      <c r="E1914" t="str">
        <f>VLOOKUP('Nikes Sales Dataset - Worked f'!A:A,'Nikes Sales Dataset - Worked f'!A:E,5,FALSE)</f>
        <v>LeBron 20</v>
      </c>
      <c r="F1914" t="str">
        <f>VLOOKUP('Nikes Sales Dataset - Worked f'!A:A,'Nikes Sales Dataset - Worked f'!A:G,7,FALSE)</f>
        <v>L</v>
      </c>
      <c r="G1914" s="3">
        <f>VLOOKUP('Nikes Sales Dataset - Worked f'!A:A,'Nikes Sales Dataset - Worked f'!A:I,9,FALSE)</f>
        <v>-1</v>
      </c>
      <c r="H1914" s="9">
        <f>VLOOKUP('Nikes Sales Dataset - Worked f'!A:A,'Nikes Sales Dataset - Worked f'!A:K,11,FALSE)</f>
        <v>6977.03</v>
      </c>
      <c r="I1914">
        <f>_xlfn.XLOOKUP('Cleaned and Transformed Dataset'!A:A,'Nikes Sales Dataset - Worked f'!A:A,'Nikes Sales Dataset - Worked f'!M:M)</f>
        <v>0</v>
      </c>
      <c r="J1914" s="9">
        <f>_xlfn.XLOOKUP(A:A,'Nikes Sales Dataset - Worked f'!A:A,'Nikes Sales Dataset - Worked f'!N:N)</f>
        <v>6977.03</v>
      </c>
      <c r="K1914" s="3">
        <f>_xlfn.XLOOKUP(A:A,'Nikes Sales Dataset - Worked f'!A:A,'Nikes Sales Dataset - Worked f'!P:P)</f>
        <v>-6977.03</v>
      </c>
      <c r="L1914" s="7">
        <f>VLOOKUP('Nikes Sales Dataset - Worked f'!A:A,'Nikes Sales Dataset - Worked f'!A:R,18,FALSE)</f>
        <v>45808</v>
      </c>
      <c r="M1914" s="7" t="str">
        <f>_xlfn.XLOOKUP(A:A,'Nikes Sales Dataset - Worked f'!A:A,'Nikes Sales Dataset - Worked f'!S:S)</f>
        <v>May</v>
      </c>
      <c r="N1914" s="7" t="str">
        <f>_xlfn.XLOOKUP(A:A,'Nikes Sales Dataset - Worked f'!A:A,'Nikes Sales Dataset - Worked f'!T:T)</f>
        <v>2025</v>
      </c>
      <c r="O1914" t="str">
        <f>_xlfn.XLOOKUP(A:A,'Nikes Sales Dataset - Worked f'!A:A,'Nikes Sales Dataset - Worked f'!U:U)</f>
        <v>Online</v>
      </c>
      <c r="P1914" t="str">
        <f>_xlfn.XLOOKUP(A:A,'Nikes Sales Dataset - Worked f'!A:A,'Nikes Sales Dataset - Worked f'!W:W)</f>
        <v>Pune</v>
      </c>
      <c r="Q1914" s="9">
        <f>_xlfn.XLOOKUP(A:A,'Nikes Sales Dataset - Worked f'!A:A,'Nikes Sales Dataset - Worked f'!X:X)</f>
        <v>-670.41</v>
      </c>
    </row>
    <row r="1915" spans="1:17" x14ac:dyDescent="0.25">
      <c r="A1915" s="4">
        <v>3913</v>
      </c>
      <c r="B1915" t="str">
        <f>VLOOKUP('Nikes Sales Dataset - Worked f'!A:A,'Nikes Sales Dataset - Worked f'!A:B,2,FALSE)</f>
        <v>3913_20240612</v>
      </c>
      <c r="C1915" t="str">
        <f>VLOOKUP('Nikes Sales Dataset - Worked f'!A:A,'Nikes Sales Dataset - Worked f'!A:C,3,FALSE)</f>
        <v>Kids</v>
      </c>
      <c r="D1915" t="str">
        <f>VLOOKUP('Nikes Sales Dataset - Worked f'!A:A,'Nikes Sales Dataset - Worked f'!A:D,4,FALSE)</f>
        <v>Training</v>
      </c>
      <c r="E1915" t="str">
        <f>VLOOKUP('Nikes Sales Dataset - Worked f'!A:A,'Nikes Sales Dataset - Worked f'!A:E,5,FALSE)</f>
        <v>ZoomX Invincible</v>
      </c>
      <c r="F1915" t="str">
        <f>VLOOKUP('Nikes Sales Dataset - Worked f'!A:A,'Nikes Sales Dataset - Worked f'!A:G,7,FALSE)</f>
        <v>XL</v>
      </c>
      <c r="G1915" s="3">
        <f>VLOOKUP('Nikes Sales Dataset - Worked f'!A:A,'Nikes Sales Dataset - Worked f'!A:I,9,FALSE)</f>
        <v>1</v>
      </c>
      <c r="H1915" s="9">
        <f>VLOOKUP('Nikes Sales Dataset - Worked f'!A:A,'Nikes Sales Dataset - Worked f'!A:K,11,FALSE)</f>
        <v>5255.09</v>
      </c>
      <c r="I1915">
        <f>_xlfn.XLOOKUP('Cleaned and Transformed Dataset'!A:A,'Nikes Sales Dataset - Worked f'!A:A,'Nikes Sales Dataset - Worked f'!M:M)</f>
        <v>0</v>
      </c>
      <c r="J1915" s="9">
        <f>_xlfn.XLOOKUP(A:A,'Nikes Sales Dataset - Worked f'!A:A,'Nikes Sales Dataset - Worked f'!N:N)</f>
        <v>5255.09</v>
      </c>
      <c r="K1915" s="3">
        <f>_xlfn.XLOOKUP(A:A,'Nikes Sales Dataset - Worked f'!A:A,'Nikes Sales Dataset - Worked f'!P:P)</f>
        <v>5255.09</v>
      </c>
      <c r="L1915" s="7">
        <f>VLOOKUP('Nikes Sales Dataset - Worked f'!A:A,'Nikes Sales Dataset - Worked f'!A:R,18,FALSE)</f>
        <v>45455</v>
      </c>
      <c r="M1915" s="7" t="str">
        <f>_xlfn.XLOOKUP(A:A,'Nikes Sales Dataset - Worked f'!A:A,'Nikes Sales Dataset - Worked f'!S:S)</f>
        <v>Jun</v>
      </c>
      <c r="N1915" s="7" t="str">
        <f>_xlfn.XLOOKUP(A:A,'Nikes Sales Dataset - Worked f'!A:A,'Nikes Sales Dataset - Worked f'!T:T)</f>
        <v>2024</v>
      </c>
      <c r="O1915" t="str">
        <f>_xlfn.XLOOKUP(A:A,'Nikes Sales Dataset - Worked f'!A:A,'Nikes Sales Dataset - Worked f'!U:U)</f>
        <v>Retail</v>
      </c>
      <c r="P1915" t="str">
        <f>_xlfn.XLOOKUP(A:A,'Nikes Sales Dataset - Worked f'!A:A,'Nikes Sales Dataset - Worked f'!W:W)</f>
        <v>Delhi</v>
      </c>
      <c r="Q1915" s="9">
        <f>_xlfn.XLOOKUP(A:A,'Nikes Sales Dataset - Worked f'!A:A,'Nikes Sales Dataset - Worked f'!X:X)</f>
        <v>2941.84</v>
      </c>
    </row>
    <row r="1916" spans="1:17" x14ac:dyDescent="0.25">
      <c r="A1916" s="4">
        <v>3914</v>
      </c>
      <c r="B1916" t="str">
        <f>VLOOKUP('Nikes Sales Dataset - Worked f'!A:A,'Nikes Sales Dataset - Worked f'!A:B,2,FALSE)</f>
        <v>3914_20241029</v>
      </c>
      <c r="C1916" t="str">
        <f>VLOOKUP('Nikes Sales Dataset - Worked f'!A:A,'Nikes Sales Dataset - Worked f'!A:C,3,FALSE)</f>
        <v>Kids</v>
      </c>
      <c r="D1916" t="str">
        <f>VLOOKUP('Nikes Sales Dataset - Worked f'!A:A,'Nikes Sales Dataset - Worked f'!A:D,4,FALSE)</f>
        <v>Soccer</v>
      </c>
      <c r="E1916" t="str">
        <f>VLOOKUP('Nikes Sales Dataset - Worked f'!A:A,'Nikes Sales Dataset - Worked f'!A:E,5,FALSE)</f>
        <v>Tiempo Legend</v>
      </c>
      <c r="F1916" t="str">
        <f>VLOOKUP('Nikes Sales Dataset - Worked f'!A:A,'Nikes Sales Dataset - Worked f'!A:G,7,FALSE)</f>
        <v>XL</v>
      </c>
      <c r="G1916" s="3">
        <f>VLOOKUP('Nikes Sales Dataset - Worked f'!A:A,'Nikes Sales Dataset - Worked f'!A:I,9,FALSE)</f>
        <v>2</v>
      </c>
      <c r="H1916" s="9">
        <f>VLOOKUP('Nikes Sales Dataset - Worked f'!A:A,'Nikes Sales Dataset - Worked f'!A:K,11,FALSE)</f>
        <v>6110.0300000000007</v>
      </c>
      <c r="I1916">
        <f>_xlfn.XLOOKUP('Cleaned and Transformed Dataset'!A:A,'Nikes Sales Dataset - Worked f'!A:A,'Nikes Sales Dataset - Worked f'!M:M)</f>
        <v>0</v>
      </c>
      <c r="J1916" s="9">
        <f>_xlfn.XLOOKUP(A:A,'Nikes Sales Dataset - Worked f'!A:A,'Nikes Sales Dataset - Worked f'!N:N)</f>
        <v>6110.0300000000007</v>
      </c>
      <c r="K1916" s="3">
        <f>_xlfn.XLOOKUP(A:A,'Nikes Sales Dataset - Worked f'!A:A,'Nikes Sales Dataset - Worked f'!P:P)</f>
        <v>12220.060000000001</v>
      </c>
      <c r="L1916" s="7">
        <f>VLOOKUP('Nikes Sales Dataset - Worked f'!A:A,'Nikes Sales Dataset - Worked f'!A:R,18,FALSE)</f>
        <v>45594</v>
      </c>
      <c r="M1916" s="7" t="str">
        <f>_xlfn.XLOOKUP(A:A,'Nikes Sales Dataset - Worked f'!A:A,'Nikes Sales Dataset - Worked f'!S:S)</f>
        <v>Oct</v>
      </c>
      <c r="N1916" s="7" t="str">
        <f>_xlfn.XLOOKUP(A:A,'Nikes Sales Dataset - Worked f'!A:A,'Nikes Sales Dataset - Worked f'!T:T)</f>
        <v>2024</v>
      </c>
      <c r="O1916" t="str">
        <f>_xlfn.XLOOKUP(A:A,'Nikes Sales Dataset - Worked f'!A:A,'Nikes Sales Dataset - Worked f'!U:U)</f>
        <v>Retail</v>
      </c>
      <c r="P1916" t="str">
        <f>_xlfn.XLOOKUP(A:A,'Nikes Sales Dataset - Worked f'!A:A,'Nikes Sales Dataset - Worked f'!W:W)</f>
        <v>Delhi</v>
      </c>
      <c r="Q1916" s="9">
        <f>_xlfn.XLOOKUP(A:A,'Nikes Sales Dataset - Worked f'!A:A,'Nikes Sales Dataset - Worked f'!X:X)</f>
        <v>1253.02</v>
      </c>
    </row>
    <row r="1917" spans="1:17" x14ac:dyDescent="0.25">
      <c r="A1917" s="4">
        <v>3915</v>
      </c>
      <c r="B1917" t="str">
        <f>VLOOKUP('Nikes Sales Dataset - Worked f'!A:A,'Nikes Sales Dataset - Worked f'!A:B,2,FALSE)</f>
        <v>3915_20250312</v>
      </c>
      <c r="C1917" t="str">
        <f>VLOOKUP('Nikes Sales Dataset - Worked f'!A:A,'Nikes Sales Dataset - Worked f'!A:C,3,FALSE)</f>
        <v>Men</v>
      </c>
      <c r="D1917" t="str">
        <f>VLOOKUP('Nikes Sales Dataset - Worked f'!A:A,'Nikes Sales Dataset - Worked f'!A:D,4,FALSE)</f>
        <v>Running</v>
      </c>
      <c r="E1917" t="str">
        <f>VLOOKUP('Nikes Sales Dataset - Worked f'!A:A,'Nikes Sales Dataset - Worked f'!A:E,5,FALSE)</f>
        <v>Free RN</v>
      </c>
      <c r="F1917" t="str">
        <f>VLOOKUP('Nikes Sales Dataset - Worked f'!A:A,'Nikes Sales Dataset - Worked f'!A:G,7,FALSE)</f>
        <v>M</v>
      </c>
      <c r="G1917" s="3">
        <f>VLOOKUP('Nikes Sales Dataset - Worked f'!A:A,'Nikes Sales Dataset - Worked f'!A:I,9,FALSE)</f>
        <v>2</v>
      </c>
      <c r="H1917" s="9">
        <f>VLOOKUP('Nikes Sales Dataset - Worked f'!A:A,'Nikes Sales Dataset - Worked f'!A:K,11,FALSE)</f>
        <v>7962.36</v>
      </c>
      <c r="I1917">
        <f>_xlfn.XLOOKUP('Cleaned and Transformed Dataset'!A:A,'Nikes Sales Dataset - Worked f'!A:A,'Nikes Sales Dataset - Worked f'!M:M)</f>
        <v>0</v>
      </c>
      <c r="J1917" s="9">
        <f>_xlfn.XLOOKUP(A:A,'Nikes Sales Dataset - Worked f'!A:A,'Nikes Sales Dataset - Worked f'!N:N)</f>
        <v>7962.36</v>
      </c>
      <c r="K1917" s="3">
        <f>_xlfn.XLOOKUP(A:A,'Nikes Sales Dataset - Worked f'!A:A,'Nikes Sales Dataset - Worked f'!P:P)</f>
        <v>15924.72</v>
      </c>
      <c r="L1917" s="7">
        <f>VLOOKUP('Nikes Sales Dataset - Worked f'!A:A,'Nikes Sales Dataset - Worked f'!A:R,18,FALSE)</f>
        <v>45728</v>
      </c>
      <c r="M1917" s="7" t="str">
        <f>_xlfn.XLOOKUP(A:A,'Nikes Sales Dataset - Worked f'!A:A,'Nikes Sales Dataset - Worked f'!S:S)</f>
        <v>Mar</v>
      </c>
      <c r="N1917" s="7" t="str">
        <f>_xlfn.XLOOKUP(A:A,'Nikes Sales Dataset - Worked f'!A:A,'Nikes Sales Dataset - Worked f'!T:T)</f>
        <v>2025</v>
      </c>
      <c r="O1917" t="str">
        <f>_xlfn.XLOOKUP(A:A,'Nikes Sales Dataset - Worked f'!A:A,'Nikes Sales Dataset - Worked f'!U:U)</f>
        <v>Online</v>
      </c>
      <c r="P1917" t="str">
        <f>_xlfn.XLOOKUP(A:A,'Nikes Sales Dataset - Worked f'!A:A,'Nikes Sales Dataset - Worked f'!W:W)</f>
        <v>Pune</v>
      </c>
      <c r="Q1917" s="9">
        <f>_xlfn.XLOOKUP(A:A,'Nikes Sales Dataset - Worked f'!A:A,'Nikes Sales Dataset - Worked f'!X:X)</f>
        <v>3067.47</v>
      </c>
    </row>
    <row r="1918" spans="1:17" x14ac:dyDescent="0.25">
      <c r="A1918" s="4">
        <v>3916</v>
      </c>
      <c r="B1918" t="str">
        <f>VLOOKUP('Nikes Sales Dataset - Worked f'!A:A,'Nikes Sales Dataset - Worked f'!A:B,2,FALSE)</f>
        <v>3916_Unknown Date</v>
      </c>
      <c r="C1918" t="str">
        <f>VLOOKUP('Nikes Sales Dataset - Worked f'!A:A,'Nikes Sales Dataset - Worked f'!A:C,3,FALSE)</f>
        <v>Women</v>
      </c>
      <c r="D1918" t="str">
        <f>VLOOKUP('Nikes Sales Dataset - Worked f'!A:A,'Nikes Sales Dataset - Worked f'!A:D,4,FALSE)</f>
        <v>Soccer</v>
      </c>
      <c r="E1918" t="str">
        <f>VLOOKUP('Nikes Sales Dataset - Worked f'!A:A,'Nikes Sales Dataset - Worked f'!A:E,5,FALSE)</f>
        <v>Premier III</v>
      </c>
      <c r="F1918" t="str">
        <f>VLOOKUP('Nikes Sales Dataset - Worked f'!A:A,'Nikes Sales Dataset - Worked f'!A:G,7,FALSE)</f>
        <v>L</v>
      </c>
      <c r="G1918" s="3">
        <f>VLOOKUP('Nikes Sales Dataset - Worked f'!A:A,'Nikes Sales Dataset - Worked f'!A:I,9,FALSE)</f>
        <v>3</v>
      </c>
      <c r="H1918" s="9">
        <f>VLOOKUP('Nikes Sales Dataset - Worked f'!A:A,'Nikes Sales Dataset - Worked f'!A:K,11,FALSE)</f>
        <v>6110.0300000000007</v>
      </c>
      <c r="I1918">
        <f>_xlfn.XLOOKUP('Cleaned and Transformed Dataset'!A:A,'Nikes Sales Dataset - Worked f'!A:A,'Nikes Sales Dataset - Worked f'!M:M)</f>
        <v>0</v>
      </c>
      <c r="J1918" s="9">
        <f>_xlfn.XLOOKUP(A:A,'Nikes Sales Dataset - Worked f'!A:A,'Nikes Sales Dataset - Worked f'!N:N)</f>
        <v>6110.0300000000007</v>
      </c>
      <c r="K1918" s="3">
        <f>_xlfn.XLOOKUP(A:A,'Nikes Sales Dataset - Worked f'!A:A,'Nikes Sales Dataset - Worked f'!P:P)</f>
        <v>18330.090000000004</v>
      </c>
      <c r="L1918" s="7" t="str">
        <f>VLOOKUP('Nikes Sales Dataset - Worked f'!A:A,'Nikes Sales Dataset - Worked f'!A:R,18,FALSE)</f>
        <v>Unknown Date</v>
      </c>
      <c r="M1918" s="7" t="str">
        <f>_xlfn.XLOOKUP(A:A,'Nikes Sales Dataset - Worked f'!A:A,'Nikes Sales Dataset - Worked f'!S:S)</f>
        <v>Unknown</v>
      </c>
      <c r="N1918" s="7" t="str">
        <f>_xlfn.XLOOKUP(A:A,'Nikes Sales Dataset - Worked f'!A:A,'Nikes Sales Dataset - Worked f'!T:T)</f>
        <v>Unknown</v>
      </c>
      <c r="O1918" t="str">
        <f>_xlfn.XLOOKUP(A:A,'Nikes Sales Dataset - Worked f'!A:A,'Nikes Sales Dataset - Worked f'!U:U)</f>
        <v>Retail</v>
      </c>
      <c r="P1918" t="str">
        <f>_xlfn.XLOOKUP(A:A,'Nikes Sales Dataset - Worked f'!A:A,'Nikes Sales Dataset - Worked f'!W:W)</f>
        <v>Kolkata</v>
      </c>
      <c r="Q1918" s="9">
        <f>_xlfn.XLOOKUP(A:A,'Nikes Sales Dataset - Worked f'!A:A,'Nikes Sales Dataset - Worked f'!X:X)</f>
        <v>1315.69</v>
      </c>
    </row>
    <row r="1919" spans="1:17" x14ac:dyDescent="0.25">
      <c r="A1919" s="4">
        <v>3917</v>
      </c>
      <c r="B1919" t="str">
        <f>VLOOKUP('Nikes Sales Dataset - Worked f'!A:A,'Nikes Sales Dataset - Worked f'!A:B,2,FALSE)</f>
        <v>3917_20241002</v>
      </c>
      <c r="C1919" t="str">
        <f>VLOOKUP('Nikes Sales Dataset - Worked f'!A:A,'Nikes Sales Dataset - Worked f'!A:C,3,FALSE)</f>
        <v>Women</v>
      </c>
      <c r="D1919" t="str">
        <f>VLOOKUP('Nikes Sales Dataset - Worked f'!A:A,'Nikes Sales Dataset - Worked f'!A:D,4,FALSE)</f>
        <v>Running</v>
      </c>
      <c r="E1919" t="str">
        <f>VLOOKUP('Nikes Sales Dataset - Worked f'!A:A,'Nikes Sales Dataset - Worked f'!A:E,5,FALSE)</f>
        <v>React Infinity</v>
      </c>
      <c r="F1919" t="str">
        <f>VLOOKUP('Nikes Sales Dataset - Worked f'!A:A,'Nikes Sales Dataset - Worked f'!A:G,7,FALSE)</f>
        <v>L</v>
      </c>
      <c r="G1919" s="3">
        <f>VLOOKUP('Nikes Sales Dataset - Worked f'!A:A,'Nikes Sales Dataset - Worked f'!A:I,9,FALSE)</f>
        <v>0</v>
      </c>
      <c r="H1919" s="9">
        <f>VLOOKUP('Nikes Sales Dataset - Worked f'!A:A,'Nikes Sales Dataset - Worked f'!A:K,11,FALSE)</f>
        <v>4726.33</v>
      </c>
      <c r="I1919">
        <f>_xlfn.XLOOKUP('Cleaned and Transformed Dataset'!A:A,'Nikes Sales Dataset - Worked f'!A:A,'Nikes Sales Dataset - Worked f'!M:M)</f>
        <v>0</v>
      </c>
      <c r="J1919" s="9">
        <f>_xlfn.XLOOKUP(A:A,'Nikes Sales Dataset - Worked f'!A:A,'Nikes Sales Dataset - Worked f'!N:N)</f>
        <v>4726.33</v>
      </c>
      <c r="K1919" s="3">
        <f>_xlfn.XLOOKUP(A:A,'Nikes Sales Dataset - Worked f'!A:A,'Nikes Sales Dataset - Worked f'!P:P)</f>
        <v>0</v>
      </c>
      <c r="L1919" s="7">
        <f>VLOOKUP('Nikes Sales Dataset - Worked f'!A:A,'Nikes Sales Dataset - Worked f'!A:R,18,FALSE)</f>
        <v>45567</v>
      </c>
      <c r="M1919" s="7" t="str">
        <f>_xlfn.XLOOKUP(A:A,'Nikes Sales Dataset - Worked f'!A:A,'Nikes Sales Dataset - Worked f'!S:S)</f>
        <v>Oct</v>
      </c>
      <c r="N1919" s="7" t="str">
        <f>_xlfn.XLOOKUP(A:A,'Nikes Sales Dataset - Worked f'!A:A,'Nikes Sales Dataset - Worked f'!T:T)</f>
        <v>2024</v>
      </c>
      <c r="O1919" t="str">
        <f>_xlfn.XLOOKUP(A:A,'Nikes Sales Dataset - Worked f'!A:A,'Nikes Sales Dataset - Worked f'!U:U)</f>
        <v>Online</v>
      </c>
      <c r="P1919" t="str">
        <f>_xlfn.XLOOKUP(A:A,'Nikes Sales Dataset - Worked f'!A:A,'Nikes Sales Dataset - Worked f'!W:W)</f>
        <v>Pune</v>
      </c>
      <c r="Q1919" s="9">
        <f>_xlfn.XLOOKUP(A:A,'Nikes Sales Dataset - Worked f'!A:A,'Nikes Sales Dataset - Worked f'!X:X)</f>
        <v>3551.31</v>
      </c>
    </row>
    <row r="1920" spans="1:17" x14ac:dyDescent="0.25">
      <c r="A1920" s="4">
        <v>3918</v>
      </c>
      <c r="B1920" t="str">
        <f>VLOOKUP('Nikes Sales Dataset - Worked f'!A:A,'Nikes Sales Dataset - Worked f'!A:B,2,FALSE)</f>
        <v>3918_Unknown Date</v>
      </c>
      <c r="C1920" t="str">
        <f>VLOOKUP('Nikes Sales Dataset - Worked f'!A:A,'Nikes Sales Dataset - Worked f'!A:C,3,FALSE)</f>
        <v>Men</v>
      </c>
      <c r="D1920" t="str">
        <f>VLOOKUP('Nikes Sales Dataset - Worked f'!A:A,'Nikes Sales Dataset - Worked f'!A:D,4,FALSE)</f>
        <v>Running</v>
      </c>
      <c r="E1920" t="str">
        <f>VLOOKUP('Nikes Sales Dataset - Worked f'!A:A,'Nikes Sales Dataset - Worked f'!A:E,5,FALSE)</f>
        <v>Pegasus Turbo</v>
      </c>
      <c r="F1920" t="str">
        <f>VLOOKUP('Nikes Sales Dataset - Worked f'!A:A,'Nikes Sales Dataset - Worked f'!A:G,7,FALSE)</f>
        <v>M</v>
      </c>
      <c r="G1920" s="3">
        <f>VLOOKUP('Nikes Sales Dataset - Worked f'!A:A,'Nikes Sales Dataset - Worked f'!A:I,9,FALSE)</f>
        <v>1</v>
      </c>
      <c r="H1920" s="9">
        <f>VLOOKUP('Nikes Sales Dataset - Worked f'!A:A,'Nikes Sales Dataset - Worked f'!A:K,11,FALSE)</f>
        <v>6110.0300000000007</v>
      </c>
      <c r="I1920">
        <f>_xlfn.XLOOKUP('Cleaned and Transformed Dataset'!A:A,'Nikes Sales Dataset - Worked f'!A:A,'Nikes Sales Dataset - Worked f'!M:M)</f>
        <v>0.85</v>
      </c>
      <c r="J1920" s="9">
        <f>_xlfn.XLOOKUP(A:A,'Nikes Sales Dataset - Worked f'!A:A,'Nikes Sales Dataset - Worked f'!N:N)</f>
        <v>916.50450000000023</v>
      </c>
      <c r="K1920" s="3">
        <f>_xlfn.XLOOKUP(A:A,'Nikes Sales Dataset - Worked f'!A:A,'Nikes Sales Dataset - Worked f'!P:P)</f>
        <v>916.50450000000023</v>
      </c>
      <c r="L1920" s="7" t="str">
        <f>VLOOKUP('Nikes Sales Dataset - Worked f'!A:A,'Nikes Sales Dataset - Worked f'!A:R,18,FALSE)</f>
        <v>Unknown Date</v>
      </c>
      <c r="M1920" s="7" t="str">
        <f>_xlfn.XLOOKUP(A:A,'Nikes Sales Dataset - Worked f'!A:A,'Nikes Sales Dataset - Worked f'!S:S)</f>
        <v>Unknown</v>
      </c>
      <c r="N1920" s="7" t="str">
        <f>_xlfn.XLOOKUP(A:A,'Nikes Sales Dataset - Worked f'!A:A,'Nikes Sales Dataset - Worked f'!T:T)</f>
        <v>Unknown</v>
      </c>
      <c r="O1920" t="str">
        <f>_xlfn.XLOOKUP(A:A,'Nikes Sales Dataset - Worked f'!A:A,'Nikes Sales Dataset - Worked f'!U:U)</f>
        <v>Online</v>
      </c>
      <c r="P1920" t="str">
        <f>_xlfn.XLOOKUP(A:A,'Nikes Sales Dataset - Worked f'!A:A,'Nikes Sales Dataset - Worked f'!W:W)</f>
        <v>Bangalore</v>
      </c>
      <c r="Q1920" s="9">
        <f>_xlfn.XLOOKUP(A:A,'Nikes Sales Dataset - Worked f'!A:A,'Nikes Sales Dataset - Worked f'!X:X)</f>
        <v>1173.8</v>
      </c>
    </row>
    <row r="1921" spans="1:17" x14ac:dyDescent="0.25">
      <c r="A1921" s="4">
        <v>2032</v>
      </c>
      <c r="B1921" t="str">
        <f>VLOOKUP('Nikes Sales Dataset - Worked f'!A:A,'Nikes Sales Dataset - Worked f'!A:B,2,FALSE)</f>
        <v>2032_20250411</v>
      </c>
      <c r="C1921" t="str">
        <f>VLOOKUP('Nikes Sales Dataset - Worked f'!A:A,'Nikes Sales Dataset - Worked f'!A:C,3,FALSE)</f>
        <v>Women</v>
      </c>
      <c r="D1921" t="str">
        <f>VLOOKUP('Nikes Sales Dataset - Worked f'!A:A,'Nikes Sales Dataset - Worked f'!A:D,4,FALSE)</f>
        <v>Lifestyle</v>
      </c>
      <c r="E1921" t="str">
        <f>VLOOKUP('Nikes Sales Dataset - Worked f'!A:A,'Nikes Sales Dataset - Worked f'!A:E,5,FALSE)</f>
        <v>Blazer Mid</v>
      </c>
      <c r="F1921" t="str">
        <f>VLOOKUP('Nikes Sales Dataset - Worked f'!A:A,'Nikes Sales Dataset - Worked f'!A:G,7,FALSE)</f>
        <v>XL</v>
      </c>
      <c r="G1921" s="3">
        <f>VLOOKUP('Nikes Sales Dataset - Worked f'!A:A,'Nikes Sales Dataset - Worked f'!A:I,9,FALSE)</f>
        <v>1</v>
      </c>
      <c r="H1921" s="9">
        <f>VLOOKUP('Nikes Sales Dataset - Worked f'!A:A,'Nikes Sales Dataset - Worked f'!A:K,11,FALSE)</f>
        <v>6110.0300000000007</v>
      </c>
      <c r="I1921">
        <f>_xlfn.XLOOKUP('Cleaned and Transformed Dataset'!A:A,'Nikes Sales Dataset - Worked f'!A:A,'Nikes Sales Dataset - Worked f'!M:M)</f>
        <v>1.07</v>
      </c>
      <c r="J1921" s="9">
        <f>_xlfn.XLOOKUP(A:A,'Nikes Sales Dataset - Worked f'!A:A,'Nikes Sales Dataset - Worked f'!N:N)</f>
        <v>-427.70210000000043</v>
      </c>
      <c r="K1921" s="3">
        <f>_xlfn.XLOOKUP(A:A,'Nikes Sales Dataset - Worked f'!A:A,'Nikes Sales Dataset - Worked f'!P:P)</f>
        <v>-427.70210000000043</v>
      </c>
      <c r="L1921" s="7">
        <f>VLOOKUP('Nikes Sales Dataset - Worked f'!A:A,'Nikes Sales Dataset - Worked f'!A:R,18,FALSE)</f>
        <v>45758</v>
      </c>
      <c r="M1921" s="7" t="str">
        <f>_xlfn.XLOOKUP(A:A,'Nikes Sales Dataset - Worked f'!A:A,'Nikes Sales Dataset - Worked f'!S:S)</f>
        <v>Apr</v>
      </c>
      <c r="N1921" s="7" t="str">
        <f>_xlfn.XLOOKUP(A:A,'Nikes Sales Dataset - Worked f'!A:A,'Nikes Sales Dataset - Worked f'!T:T)</f>
        <v>2025</v>
      </c>
      <c r="O1921" t="str">
        <f>_xlfn.XLOOKUP(A:A,'Nikes Sales Dataset - Worked f'!A:A,'Nikes Sales Dataset - Worked f'!U:U)</f>
        <v>Retail</v>
      </c>
      <c r="P1921" t="str">
        <f>_xlfn.XLOOKUP(A:A,'Nikes Sales Dataset - Worked f'!A:A,'Nikes Sales Dataset - Worked f'!W:W)</f>
        <v>Mumbai</v>
      </c>
      <c r="Q1921" s="9">
        <f>_xlfn.XLOOKUP(A:A,'Nikes Sales Dataset - Worked f'!A:A,'Nikes Sales Dataset - Worked f'!X:X)</f>
        <v>-555.16</v>
      </c>
    </row>
    <row r="1922" spans="1:17" x14ac:dyDescent="0.25">
      <c r="A1922" s="4">
        <v>3920</v>
      </c>
      <c r="B1922" t="str">
        <f>VLOOKUP('Nikes Sales Dataset - Worked f'!A:A,'Nikes Sales Dataset - Worked f'!A:B,2,FALSE)</f>
        <v>3920_20250609</v>
      </c>
      <c r="C1922" t="str">
        <f>VLOOKUP('Nikes Sales Dataset - Worked f'!A:A,'Nikes Sales Dataset - Worked f'!A:C,3,FALSE)</f>
        <v>Women</v>
      </c>
      <c r="D1922" t="str">
        <f>VLOOKUP('Nikes Sales Dataset - Worked f'!A:A,'Nikes Sales Dataset - Worked f'!A:D,4,FALSE)</f>
        <v>Running</v>
      </c>
      <c r="E1922" t="str">
        <f>VLOOKUP('Nikes Sales Dataset - Worked f'!A:A,'Nikes Sales Dataset - Worked f'!A:E,5,FALSE)</f>
        <v>Air Zoom</v>
      </c>
      <c r="F1922" t="str">
        <f>VLOOKUP('Nikes Sales Dataset - Worked f'!A:A,'Nikes Sales Dataset - Worked f'!A:G,7,FALSE)</f>
        <v>L</v>
      </c>
      <c r="G1922" s="3">
        <f>VLOOKUP('Nikes Sales Dataset - Worked f'!A:A,'Nikes Sales Dataset - Worked f'!A:I,9,FALSE)</f>
        <v>1</v>
      </c>
      <c r="H1922" s="9">
        <f>VLOOKUP('Nikes Sales Dataset - Worked f'!A:A,'Nikes Sales Dataset - Worked f'!A:K,11,FALSE)</f>
        <v>5540.68</v>
      </c>
      <c r="I1922">
        <f>_xlfn.XLOOKUP('Cleaned and Transformed Dataset'!A:A,'Nikes Sales Dataset - Worked f'!A:A,'Nikes Sales Dataset - Worked f'!M:M)</f>
        <v>0</v>
      </c>
      <c r="J1922" s="9">
        <f>_xlfn.XLOOKUP(A:A,'Nikes Sales Dataset - Worked f'!A:A,'Nikes Sales Dataset - Worked f'!N:N)</f>
        <v>5540.68</v>
      </c>
      <c r="K1922" s="3">
        <f>_xlfn.XLOOKUP(A:A,'Nikes Sales Dataset - Worked f'!A:A,'Nikes Sales Dataset - Worked f'!P:P)</f>
        <v>5540.68</v>
      </c>
      <c r="L1922" s="7">
        <f>VLOOKUP('Nikes Sales Dataset - Worked f'!A:A,'Nikes Sales Dataset - Worked f'!A:R,18,FALSE)</f>
        <v>45817</v>
      </c>
      <c r="M1922" s="7" t="str">
        <f>_xlfn.XLOOKUP(A:A,'Nikes Sales Dataset - Worked f'!A:A,'Nikes Sales Dataset - Worked f'!S:S)</f>
        <v>Jun</v>
      </c>
      <c r="N1922" s="7" t="str">
        <f>_xlfn.XLOOKUP(A:A,'Nikes Sales Dataset - Worked f'!A:A,'Nikes Sales Dataset - Worked f'!T:T)</f>
        <v>2025</v>
      </c>
      <c r="O1922" t="str">
        <f>_xlfn.XLOOKUP(A:A,'Nikes Sales Dataset - Worked f'!A:A,'Nikes Sales Dataset - Worked f'!U:U)</f>
        <v>Online</v>
      </c>
      <c r="P1922" t="str">
        <f>_xlfn.XLOOKUP(A:A,'Nikes Sales Dataset - Worked f'!A:A,'Nikes Sales Dataset - Worked f'!W:W)</f>
        <v>Pune</v>
      </c>
      <c r="Q1922" s="9">
        <f>_xlfn.XLOOKUP(A:A,'Nikes Sales Dataset - Worked f'!A:A,'Nikes Sales Dataset - Worked f'!X:X)</f>
        <v>1252.1199999999999</v>
      </c>
    </row>
    <row r="1923" spans="1:17" x14ac:dyDescent="0.25">
      <c r="A1923" s="4">
        <v>3921</v>
      </c>
      <c r="B1923" t="str">
        <f>VLOOKUP('Nikes Sales Dataset - Worked f'!A:A,'Nikes Sales Dataset - Worked f'!A:B,2,FALSE)</f>
        <v>3921_20250523</v>
      </c>
      <c r="C1923" t="str">
        <f>VLOOKUP('Nikes Sales Dataset - Worked f'!A:A,'Nikes Sales Dataset - Worked f'!A:C,3,FALSE)</f>
        <v>Kids</v>
      </c>
      <c r="D1923" t="str">
        <f>VLOOKUP('Nikes Sales Dataset - Worked f'!A:A,'Nikes Sales Dataset - Worked f'!A:D,4,FALSE)</f>
        <v>Lifestyle</v>
      </c>
      <c r="E1923" t="str">
        <f>VLOOKUP('Nikes Sales Dataset - Worked f'!A:A,'Nikes Sales Dataset - Worked f'!A:E,5,FALSE)</f>
        <v>Blazer Mid</v>
      </c>
      <c r="F1923" t="str">
        <f>VLOOKUP('Nikes Sales Dataset - Worked f'!A:A,'Nikes Sales Dataset - Worked f'!A:G,7,FALSE)</f>
        <v>L</v>
      </c>
      <c r="G1923" s="3">
        <f>VLOOKUP('Nikes Sales Dataset - Worked f'!A:A,'Nikes Sales Dataset - Worked f'!A:I,9,FALSE)</f>
        <v>1</v>
      </c>
      <c r="H1923" s="9">
        <f>VLOOKUP('Nikes Sales Dataset - Worked f'!A:A,'Nikes Sales Dataset - Worked f'!A:K,11,FALSE)</f>
        <v>6110.0300000000007</v>
      </c>
      <c r="I1923">
        <f>_xlfn.XLOOKUP('Cleaned and Transformed Dataset'!A:A,'Nikes Sales Dataset - Worked f'!A:A,'Nikes Sales Dataset - Worked f'!M:M)</f>
        <v>0</v>
      </c>
      <c r="J1923" s="9">
        <f>_xlfn.XLOOKUP(A:A,'Nikes Sales Dataset - Worked f'!A:A,'Nikes Sales Dataset - Worked f'!N:N)</f>
        <v>6110.0300000000007</v>
      </c>
      <c r="K1923" s="3">
        <f>_xlfn.XLOOKUP(A:A,'Nikes Sales Dataset - Worked f'!A:A,'Nikes Sales Dataset - Worked f'!P:P)</f>
        <v>6110.0300000000007</v>
      </c>
      <c r="L1923" s="7">
        <f>VLOOKUP('Nikes Sales Dataset - Worked f'!A:A,'Nikes Sales Dataset - Worked f'!A:R,18,FALSE)</f>
        <v>45800</v>
      </c>
      <c r="M1923" s="7" t="str">
        <f>_xlfn.XLOOKUP(A:A,'Nikes Sales Dataset - Worked f'!A:A,'Nikes Sales Dataset - Worked f'!S:S)</f>
        <v>May</v>
      </c>
      <c r="N1923" s="7" t="str">
        <f>_xlfn.XLOOKUP(A:A,'Nikes Sales Dataset - Worked f'!A:A,'Nikes Sales Dataset - Worked f'!T:T)</f>
        <v>2025</v>
      </c>
      <c r="O1923" t="str">
        <f>_xlfn.XLOOKUP(A:A,'Nikes Sales Dataset - Worked f'!A:A,'Nikes Sales Dataset - Worked f'!U:U)</f>
        <v>Retail</v>
      </c>
      <c r="P1923" t="str">
        <f>_xlfn.XLOOKUP(A:A,'Nikes Sales Dataset - Worked f'!A:A,'Nikes Sales Dataset - Worked f'!W:W)</f>
        <v>Hyderabad</v>
      </c>
      <c r="Q1923" s="9">
        <f>_xlfn.XLOOKUP(A:A,'Nikes Sales Dataset - Worked f'!A:A,'Nikes Sales Dataset - Worked f'!X:X)</f>
        <v>3939.3</v>
      </c>
    </row>
    <row r="1924" spans="1:17" x14ac:dyDescent="0.25">
      <c r="A1924" s="4">
        <v>3922</v>
      </c>
      <c r="B1924" t="str">
        <f>VLOOKUP('Nikes Sales Dataset - Worked f'!A:A,'Nikes Sales Dataset - Worked f'!A:B,2,FALSE)</f>
        <v>3922_Unknown Date</v>
      </c>
      <c r="C1924" t="str">
        <f>VLOOKUP('Nikes Sales Dataset - Worked f'!A:A,'Nikes Sales Dataset - Worked f'!A:C,3,FALSE)</f>
        <v>Kids</v>
      </c>
      <c r="D1924" t="str">
        <f>VLOOKUP('Nikes Sales Dataset - Worked f'!A:A,'Nikes Sales Dataset - Worked f'!A:D,4,FALSE)</f>
        <v>Soccer</v>
      </c>
      <c r="E1924" t="str">
        <f>VLOOKUP('Nikes Sales Dataset - Worked f'!A:A,'Nikes Sales Dataset - Worked f'!A:E,5,FALSE)</f>
        <v>Phantom GT</v>
      </c>
      <c r="F1924" t="str">
        <f>VLOOKUP('Nikes Sales Dataset - Worked f'!A:A,'Nikes Sales Dataset - Worked f'!A:G,7,FALSE)</f>
        <v>L</v>
      </c>
      <c r="G1924" s="3">
        <f>VLOOKUP('Nikes Sales Dataset - Worked f'!A:A,'Nikes Sales Dataset - Worked f'!A:I,9,FALSE)</f>
        <v>1</v>
      </c>
      <c r="H1924" s="9">
        <f>VLOOKUP('Nikes Sales Dataset - Worked f'!A:A,'Nikes Sales Dataset - Worked f'!A:K,11,FALSE)</f>
        <v>6110.0300000000007</v>
      </c>
      <c r="I1924">
        <f>_xlfn.XLOOKUP('Cleaned and Transformed Dataset'!A:A,'Nikes Sales Dataset - Worked f'!A:A,'Nikes Sales Dataset - Worked f'!M:M)</f>
        <v>0</v>
      </c>
      <c r="J1924" s="9">
        <f>_xlfn.XLOOKUP(A:A,'Nikes Sales Dataset - Worked f'!A:A,'Nikes Sales Dataset - Worked f'!N:N)</f>
        <v>6110.0300000000007</v>
      </c>
      <c r="K1924" s="3">
        <f>_xlfn.XLOOKUP(A:A,'Nikes Sales Dataset - Worked f'!A:A,'Nikes Sales Dataset - Worked f'!P:P)</f>
        <v>6110.0300000000007</v>
      </c>
      <c r="L1924" s="7" t="str">
        <f>VLOOKUP('Nikes Sales Dataset - Worked f'!A:A,'Nikes Sales Dataset - Worked f'!A:R,18,FALSE)</f>
        <v>Unknown Date</v>
      </c>
      <c r="M1924" s="7" t="str">
        <f>_xlfn.XLOOKUP(A:A,'Nikes Sales Dataset - Worked f'!A:A,'Nikes Sales Dataset - Worked f'!S:S)</f>
        <v>Unknown</v>
      </c>
      <c r="N1924" s="7" t="str">
        <f>_xlfn.XLOOKUP(A:A,'Nikes Sales Dataset - Worked f'!A:A,'Nikes Sales Dataset - Worked f'!T:T)</f>
        <v>Unknown</v>
      </c>
      <c r="O1924" t="str">
        <f>_xlfn.XLOOKUP(A:A,'Nikes Sales Dataset - Worked f'!A:A,'Nikes Sales Dataset - Worked f'!U:U)</f>
        <v>Retail</v>
      </c>
      <c r="P1924" t="str">
        <f>_xlfn.XLOOKUP(A:A,'Nikes Sales Dataset - Worked f'!A:A,'Nikes Sales Dataset - Worked f'!W:W)</f>
        <v>Bangalore</v>
      </c>
      <c r="Q1924" s="9">
        <f>_xlfn.XLOOKUP(A:A,'Nikes Sales Dataset - Worked f'!A:A,'Nikes Sales Dataset - Worked f'!X:X)</f>
        <v>1876.21</v>
      </c>
    </row>
    <row r="1925" spans="1:17" x14ac:dyDescent="0.25">
      <c r="A1925" s="4">
        <v>3923</v>
      </c>
      <c r="B1925" t="str">
        <f>VLOOKUP('Nikes Sales Dataset - Worked f'!A:A,'Nikes Sales Dataset - Worked f'!A:B,2,FALSE)</f>
        <v>3923_20250121</v>
      </c>
      <c r="C1925" t="str">
        <f>VLOOKUP('Nikes Sales Dataset - Worked f'!A:A,'Nikes Sales Dataset - Worked f'!A:C,3,FALSE)</f>
        <v>Men</v>
      </c>
      <c r="D1925" t="str">
        <f>VLOOKUP('Nikes Sales Dataset - Worked f'!A:A,'Nikes Sales Dataset - Worked f'!A:D,4,FALSE)</f>
        <v>Basketball</v>
      </c>
      <c r="E1925" t="str">
        <f>VLOOKUP('Nikes Sales Dataset - Worked f'!A:A,'Nikes Sales Dataset - Worked f'!A:E,5,FALSE)</f>
        <v>LeBron 20</v>
      </c>
      <c r="F1925" t="str">
        <f>VLOOKUP('Nikes Sales Dataset - Worked f'!A:A,'Nikes Sales Dataset - Worked f'!A:G,7,FALSE)</f>
        <v>XL</v>
      </c>
      <c r="G1925" s="3">
        <f>VLOOKUP('Nikes Sales Dataset - Worked f'!A:A,'Nikes Sales Dataset - Worked f'!A:I,9,FALSE)</f>
        <v>0</v>
      </c>
      <c r="H1925" s="9">
        <f>VLOOKUP('Nikes Sales Dataset - Worked f'!A:A,'Nikes Sales Dataset - Worked f'!A:K,11,FALSE)</f>
        <v>2187.0100000000002</v>
      </c>
      <c r="I1925">
        <f>_xlfn.XLOOKUP('Cleaned and Transformed Dataset'!A:A,'Nikes Sales Dataset - Worked f'!A:A,'Nikes Sales Dataset - Worked f'!M:M)</f>
        <v>0</v>
      </c>
      <c r="J1925" s="9">
        <f>_xlfn.XLOOKUP(A:A,'Nikes Sales Dataset - Worked f'!A:A,'Nikes Sales Dataset - Worked f'!N:N)</f>
        <v>2187.0100000000002</v>
      </c>
      <c r="K1925" s="3">
        <f>_xlfn.XLOOKUP(A:A,'Nikes Sales Dataset - Worked f'!A:A,'Nikes Sales Dataset - Worked f'!P:P)</f>
        <v>0</v>
      </c>
      <c r="L1925" s="7">
        <f>VLOOKUP('Nikes Sales Dataset - Worked f'!A:A,'Nikes Sales Dataset - Worked f'!A:R,18,FALSE)</f>
        <v>45678</v>
      </c>
      <c r="M1925" s="7" t="str">
        <f>_xlfn.XLOOKUP(A:A,'Nikes Sales Dataset - Worked f'!A:A,'Nikes Sales Dataset - Worked f'!S:S)</f>
        <v>Jan</v>
      </c>
      <c r="N1925" s="7" t="str">
        <f>_xlfn.XLOOKUP(A:A,'Nikes Sales Dataset - Worked f'!A:A,'Nikes Sales Dataset - Worked f'!T:T)</f>
        <v>2025</v>
      </c>
      <c r="O1925" t="str">
        <f>_xlfn.XLOOKUP(A:A,'Nikes Sales Dataset - Worked f'!A:A,'Nikes Sales Dataset - Worked f'!U:U)</f>
        <v>Online</v>
      </c>
      <c r="P1925" t="str">
        <f>_xlfn.XLOOKUP(A:A,'Nikes Sales Dataset - Worked f'!A:A,'Nikes Sales Dataset - Worked f'!W:W)</f>
        <v>Kolkata</v>
      </c>
      <c r="Q1925" s="9">
        <f>_xlfn.XLOOKUP(A:A,'Nikes Sales Dataset - Worked f'!A:A,'Nikes Sales Dataset - Worked f'!X:X)</f>
        <v>-197.46</v>
      </c>
    </row>
    <row r="1926" spans="1:17" x14ac:dyDescent="0.25">
      <c r="A1926" s="4">
        <v>3924</v>
      </c>
      <c r="B1926" t="str">
        <f>VLOOKUP('Nikes Sales Dataset - Worked f'!A:A,'Nikes Sales Dataset - Worked f'!A:B,2,FALSE)</f>
        <v>3924_20240326</v>
      </c>
      <c r="C1926" t="str">
        <f>VLOOKUP('Nikes Sales Dataset - Worked f'!A:A,'Nikes Sales Dataset - Worked f'!A:C,3,FALSE)</f>
        <v>Women</v>
      </c>
      <c r="D1926" t="str">
        <f>VLOOKUP('Nikes Sales Dataset - Worked f'!A:A,'Nikes Sales Dataset - Worked f'!A:D,4,FALSE)</f>
        <v>Running</v>
      </c>
      <c r="E1926" t="str">
        <f>VLOOKUP('Nikes Sales Dataset - Worked f'!A:A,'Nikes Sales Dataset - Worked f'!A:E,5,FALSE)</f>
        <v>Pegasus Turbo</v>
      </c>
      <c r="F1926" t="str">
        <f>VLOOKUP('Nikes Sales Dataset - Worked f'!A:A,'Nikes Sales Dataset - Worked f'!A:G,7,FALSE)</f>
        <v>L</v>
      </c>
      <c r="G1926" s="3">
        <f>VLOOKUP('Nikes Sales Dataset - Worked f'!A:A,'Nikes Sales Dataset - Worked f'!A:I,9,FALSE)</f>
        <v>1</v>
      </c>
      <c r="H1926" s="9">
        <f>VLOOKUP('Nikes Sales Dataset - Worked f'!A:A,'Nikes Sales Dataset - Worked f'!A:K,11,FALSE)</f>
        <v>4809.5</v>
      </c>
      <c r="I1926">
        <f>_xlfn.XLOOKUP('Cleaned and Transformed Dataset'!A:A,'Nikes Sales Dataset - Worked f'!A:A,'Nikes Sales Dataset - Worked f'!M:M)</f>
        <v>0</v>
      </c>
      <c r="J1926" s="9">
        <f>_xlfn.XLOOKUP(A:A,'Nikes Sales Dataset - Worked f'!A:A,'Nikes Sales Dataset - Worked f'!N:N)</f>
        <v>4809.5</v>
      </c>
      <c r="K1926" s="3">
        <f>_xlfn.XLOOKUP(A:A,'Nikes Sales Dataset - Worked f'!A:A,'Nikes Sales Dataset - Worked f'!P:P)</f>
        <v>4809.5</v>
      </c>
      <c r="L1926" s="7">
        <f>VLOOKUP('Nikes Sales Dataset - Worked f'!A:A,'Nikes Sales Dataset - Worked f'!A:R,18,FALSE)</f>
        <v>45377</v>
      </c>
      <c r="M1926" s="7" t="str">
        <f>_xlfn.XLOOKUP(A:A,'Nikes Sales Dataset - Worked f'!A:A,'Nikes Sales Dataset - Worked f'!S:S)</f>
        <v>Mar</v>
      </c>
      <c r="N1926" s="7" t="str">
        <f>_xlfn.XLOOKUP(A:A,'Nikes Sales Dataset - Worked f'!A:A,'Nikes Sales Dataset - Worked f'!T:T)</f>
        <v>2024</v>
      </c>
      <c r="O1926" t="str">
        <f>_xlfn.XLOOKUP(A:A,'Nikes Sales Dataset - Worked f'!A:A,'Nikes Sales Dataset - Worked f'!U:U)</f>
        <v>Online</v>
      </c>
      <c r="P1926" t="str">
        <f>_xlfn.XLOOKUP(A:A,'Nikes Sales Dataset - Worked f'!A:A,'Nikes Sales Dataset - Worked f'!W:W)</f>
        <v>Kolkata</v>
      </c>
      <c r="Q1926" s="9">
        <f>_xlfn.XLOOKUP(A:A,'Nikes Sales Dataset - Worked f'!A:A,'Nikes Sales Dataset - Worked f'!X:X)</f>
        <v>3090.67</v>
      </c>
    </row>
    <row r="1927" spans="1:17" x14ac:dyDescent="0.25">
      <c r="A1927" s="4">
        <v>3925</v>
      </c>
      <c r="B1927" t="str">
        <f>VLOOKUP('Nikes Sales Dataset - Worked f'!A:A,'Nikes Sales Dataset - Worked f'!A:B,2,FALSE)</f>
        <v>3925_20250419</v>
      </c>
      <c r="C1927" t="str">
        <f>VLOOKUP('Nikes Sales Dataset - Worked f'!A:A,'Nikes Sales Dataset - Worked f'!A:C,3,FALSE)</f>
        <v>Kids</v>
      </c>
      <c r="D1927" t="str">
        <f>VLOOKUP('Nikes Sales Dataset - Worked f'!A:A,'Nikes Sales Dataset - Worked f'!A:D,4,FALSE)</f>
        <v>Basketball</v>
      </c>
      <c r="E1927" t="str">
        <f>VLOOKUP('Nikes Sales Dataset - Worked f'!A:A,'Nikes Sales Dataset - Worked f'!A:E,5,FALSE)</f>
        <v>LeBron 20</v>
      </c>
      <c r="F1927" t="str">
        <f>VLOOKUP('Nikes Sales Dataset - Worked f'!A:A,'Nikes Sales Dataset - Worked f'!A:G,7,FALSE)</f>
        <v>M</v>
      </c>
      <c r="G1927" s="3">
        <f>VLOOKUP('Nikes Sales Dataset - Worked f'!A:A,'Nikes Sales Dataset - Worked f'!A:I,9,FALSE)</f>
        <v>2</v>
      </c>
      <c r="H1927" s="9">
        <f>VLOOKUP('Nikes Sales Dataset - Worked f'!A:A,'Nikes Sales Dataset - Worked f'!A:K,11,FALSE)</f>
        <v>6110.0300000000007</v>
      </c>
      <c r="I1927">
        <f>_xlfn.XLOOKUP('Cleaned and Transformed Dataset'!A:A,'Nikes Sales Dataset - Worked f'!A:A,'Nikes Sales Dataset - Worked f'!M:M)</f>
        <v>0.23</v>
      </c>
      <c r="J1927" s="9">
        <f>_xlfn.XLOOKUP(A:A,'Nikes Sales Dataset - Worked f'!A:A,'Nikes Sales Dataset - Worked f'!N:N)</f>
        <v>4704.7231000000002</v>
      </c>
      <c r="K1927" s="3">
        <f>_xlfn.XLOOKUP(A:A,'Nikes Sales Dataset - Worked f'!A:A,'Nikes Sales Dataset - Worked f'!P:P)</f>
        <v>9409.4462000000003</v>
      </c>
      <c r="L1927" s="7">
        <f>VLOOKUP('Nikes Sales Dataset - Worked f'!A:A,'Nikes Sales Dataset - Worked f'!A:R,18,FALSE)</f>
        <v>45766</v>
      </c>
      <c r="M1927" s="7" t="str">
        <f>_xlfn.XLOOKUP(A:A,'Nikes Sales Dataset - Worked f'!A:A,'Nikes Sales Dataset - Worked f'!S:S)</f>
        <v>Apr</v>
      </c>
      <c r="N1927" s="7" t="str">
        <f>_xlfn.XLOOKUP(A:A,'Nikes Sales Dataset - Worked f'!A:A,'Nikes Sales Dataset - Worked f'!T:T)</f>
        <v>2025</v>
      </c>
      <c r="O1927" t="str">
        <f>_xlfn.XLOOKUP(A:A,'Nikes Sales Dataset - Worked f'!A:A,'Nikes Sales Dataset - Worked f'!U:U)</f>
        <v>Retail</v>
      </c>
      <c r="P1927" t="str">
        <f>_xlfn.XLOOKUP(A:A,'Nikes Sales Dataset - Worked f'!A:A,'Nikes Sales Dataset - Worked f'!W:W)</f>
        <v>Hyderabad</v>
      </c>
      <c r="Q1927" s="9">
        <f>_xlfn.XLOOKUP(A:A,'Nikes Sales Dataset - Worked f'!A:A,'Nikes Sales Dataset - Worked f'!X:X)</f>
        <v>36.04</v>
      </c>
    </row>
    <row r="1928" spans="1:17" x14ac:dyDescent="0.25">
      <c r="A1928" s="4">
        <v>3926</v>
      </c>
      <c r="B1928" t="str">
        <f>VLOOKUP('Nikes Sales Dataset - Worked f'!A:A,'Nikes Sales Dataset - Worked f'!A:B,2,FALSE)</f>
        <v>3926_20241108</v>
      </c>
      <c r="C1928" t="str">
        <f>VLOOKUP('Nikes Sales Dataset - Worked f'!A:A,'Nikes Sales Dataset - Worked f'!A:C,3,FALSE)</f>
        <v>Men</v>
      </c>
      <c r="D1928" t="str">
        <f>VLOOKUP('Nikes Sales Dataset - Worked f'!A:A,'Nikes Sales Dataset - Worked f'!A:D,4,FALSE)</f>
        <v>Lifestyle</v>
      </c>
      <c r="E1928" t="str">
        <f>VLOOKUP('Nikes Sales Dataset - Worked f'!A:A,'Nikes Sales Dataset - Worked f'!A:E,5,FALSE)</f>
        <v>Dunk Low</v>
      </c>
      <c r="F1928" t="str">
        <f>VLOOKUP('Nikes Sales Dataset - Worked f'!A:A,'Nikes Sales Dataset - Worked f'!A:G,7,FALSE)</f>
        <v>XL</v>
      </c>
      <c r="G1928" s="3">
        <f>VLOOKUP('Nikes Sales Dataset - Worked f'!A:A,'Nikes Sales Dataset - Worked f'!A:I,9,FALSE)</f>
        <v>2</v>
      </c>
      <c r="H1928" s="9">
        <f>VLOOKUP('Nikes Sales Dataset - Worked f'!A:A,'Nikes Sales Dataset - Worked f'!A:K,11,FALSE)</f>
        <v>4791.8599999999997</v>
      </c>
      <c r="I1928">
        <f>_xlfn.XLOOKUP('Cleaned and Transformed Dataset'!A:A,'Nikes Sales Dataset - Worked f'!A:A,'Nikes Sales Dataset - Worked f'!M:M)</f>
        <v>0</v>
      </c>
      <c r="J1928" s="9">
        <f>_xlfn.XLOOKUP(A:A,'Nikes Sales Dataset - Worked f'!A:A,'Nikes Sales Dataset - Worked f'!N:N)</f>
        <v>4791.8599999999997</v>
      </c>
      <c r="K1928" s="3">
        <f>_xlfn.XLOOKUP(A:A,'Nikes Sales Dataset - Worked f'!A:A,'Nikes Sales Dataset - Worked f'!P:P)</f>
        <v>9583.7199999999993</v>
      </c>
      <c r="L1928" s="7">
        <f>VLOOKUP('Nikes Sales Dataset - Worked f'!A:A,'Nikes Sales Dataset - Worked f'!A:R,18,FALSE)</f>
        <v>45604</v>
      </c>
      <c r="M1928" s="7" t="str">
        <f>_xlfn.XLOOKUP(A:A,'Nikes Sales Dataset - Worked f'!A:A,'Nikes Sales Dataset - Worked f'!S:S)</f>
        <v>Nov</v>
      </c>
      <c r="N1928" s="7" t="str">
        <f>_xlfn.XLOOKUP(A:A,'Nikes Sales Dataset - Worked f'!A:A,'Nikes Sales Dataset - Worked f'!T:T)</f>
        <v>2024</v>
      </c>
      <c r="O1928" t="str">
        <f>_xlfn.XLOOKUP(A:A,'Nikes Sales Dataset - Worked f'!A:A,'Nikes Sales Dataset - Worked f'!U:U)</f>
        <v>Online</v>
      </c>
      <c r="P1928" t="str">
        <f>_xlfn.XLOOKUP(A:A,'Nikes Sales Dataset - Worked f'!A:A,'Nikes Sales Dataset - Worked f'!W:W)</f>
        <v>Mumbai</v>
      </c>
      <c r="Q1928" s="9">
        <f>_xlfn.XLOOKUP(A:A,'Nikes Sales Dataset - Worked f'!A:A,'Nikes Sales Dataset - Worked f'!X:X)</f>
        <v>2972.86</v>
      </c>
    </row>
    <row r="1929" spans="1:17" x14ac:dyDescent="0.25">
      <c r="A1929" s="4">
        <v>3927</v>
      </c>
      <c r="B1929" t="str">
        <f>VLOOKUP('Nikes Sales Dataset - Worked f'!A:A,'Nikes Sales Dataset - Worked f'!A:B,2,FALSE)</f>
        <v>3927_20250410</v>
      </c>
      <c r="C1929" t="str">
        <f>VLOOKUP('Nikes Sales Dataset - Worked f'!A:A,'Nikes Sales Dataset - Worked f'!A:C,3,FALSE)</f>
        <v>Women</v>
      </c>
      <c r="D1929" t="str">
        <f>VLOOKUP('Nikes Sales Dataset - Worked f'!A:A,'Nikes Sales Dataset - Worked f'!A:D,4,FALSE)</f>
        <v>Soccer</v>
      </c>
      <c r="E1929" t="str">
        <f>VLOOKUP('Nikes Sales Dataset - Worked f'!A:A,'Nikes Sales Dataset - Worked f'!A:E,5,FALSE)</f>
        <v>Premier III</v>
      </c>
      <c r="F1929" t="str">
        <f>VLOOKUP('Nikes Sales Dataset - Worked f'!A:A,'Nikes Sales Dataset - Worked f'!A:G,7,FALSE)</f>
        <v>L</v>
      </c>
      <c r="G1929" s="3">
        <f>VLOOKUP('Nikes Sales Dataset - Worked f'!A:A,'Nikes Sales Dataset - Worked f'!A:I,9,FALSE)</f>
        <v>1</v>
      </c>
      <c r="H1929" s="9">
        <f>VLOOKUP('Nikes Sales Dataset - Worked f'!A:A,'Nikes Sales Dataset - Worked f'!A:K,11,FALSE)</f>
        <v>6110.0300000000007</v>
      </c>
      <c r="I1929">
        <f>_xlfn.XLOOKUP('Cleaned and Transformed Dataset'!A:A,'Nikes Sales Dataset - Worked f'!A:A,'Nikes Sales Dataset - Worked f'!M:M)</f>
        <v>0</v>
      </c>
      <c r="J1929" s="9">
        <f>_xlfn.XLOOKUP(A:A,'Nikes Sales Dataset - Worked f'!A:A,'Nikes Sales Dataset - Worked f'!N:N)</f>
        <v>6110.0300000000007</v>
      </c>
      <c r="K1929" s="3">
        <f>_xlfn.XLOOKUP(A:A,'Nikes Sales Dataset - Worked f'!A:A,'Nikes Sales Dataset - Worked f'!P:P)</f>
        <v>6110.0300000000007</v>
      </c>
      <c r="L1929" s="7">
        <f>VLOOKUP('Nikes Sales Dataset - Worked f'!A:A,'Nikes Sales Dataset - Worked f'!A:R,18,FALSE)</f>
        <v>45757</v>
      </c>
      <c r="M1929" s="7" t="str">
        <f>_xlfn.XLOOKUP(A:A,'Nikes Sales Dataset - Worked f'!A:A,'Nikes Sales Dataset - Worked f'!S:S)</f>
        <v>Apr</v>
      </c>
      <c r="N1929" s="7" t="str">
        <f>_xlfn.XLOOKUP(A:A,'Nikes Sales Dataset - Worked f'!A:A,'Nikes Sales Dataset - Worked f'!T:T)</f>
        <v>2025</v>
      </c>
      <c r="O1929" t="str">
        <f>_xlfn.XLOOKUP(A:A,'Nikes Sales Dataset - Worked f'!A:A,'Nikes Sales Dataset - Worked f'!U:U)</f>
        <v>Retail</v>
      </c>
      <c r="P1929" t="str">
        <f>_xlfn.XLOOKUP(A:A,'Nikes Sales Dataset - Worked f'!A:A,'Nikes Sales Dataset - Worked f'!W:W)</f>
        <v>Bangalore</v>
      </c>
      <c r="Q1929" s="9">
        <f>_xlfn.XLOOKUP(A:A,'Nikes Sales Dataset - Worked f'!A:A,'Nikes Sales Dataset - Worked f'!X:X)</f>
        <v>999.67</v>
      </c>
    </row>
    <row r="1930" spans="1:17" x14ac:dyDescent="0.25">
      <c r="A1930" s="4">
        <v>3928</v>
      </c>
      <c r="B1930" t="str">
        <f>VLOOKUP('Nikes Sales Dataset - Worked f'!A:A,'Nikes Sales Dataset - Worked f'!A:B,2,FALSE)</f>
        <v>3928_Unknown Date</v>
      </c>
      <c r="C1930" t="str">
        <f>VLOOKUP('Nikes Sales Dataset - Worked f'!A:A,'Nikes Sales Dataset - Worked f'!A:C,3,FALSE)</f>
        <v>Men</v>
      </c>
      <c r="D1930" t="str">
        <f>VLOOKUP('Nikes Sales Dataset - Worked f'!A:A,'Nikes Sales Dataset - Worked f'!A:D,4,FALSE)</f>
        <v>Running</v>
      </c>
      <c r="E1930" t="str">
        <f>VLOOKUP('Nikes Sales Dataset - Worked f'!A:A,'Nikes Sales Dataset - Worked f'!A:E,5,FALSE)</f>
        <v>Pegasus Turbo</v>
      </c>
      <c r="F1930" t="str">
        <f>VLOOKUP('Nikes Sales Dataset - Worked f'!A:A,'Nikes Sales Dataset - Worked f'!A:G,7,FALSE)</f>
        <v>M</v>
      </c>
      <c r="G1930" s="3">
        <f>VLOOKUP('Nikes Sales Dataset - Worked f'!A:A,'Nikes Sales Dataset - Worked f'!A:I,9,FALSE)</f>
        <v>2</v>
      </c>
      <c r="H1930" s="9">
        <f>VLOOKUP('Nikes Sales Dataset - Worked f'!A:A,'Nikes Sales Dataset - Worked f'!A:K,11,FALSE)</f>
        <v>5636.21</v>
      </c>
      <c r="I1930">
        <f>_xlfn.XLOOKUP('Cleaned and Transformed Dataset'!A:A,'Nikes Sales Dataset - Worked f'!A:A,'Nikes Sales Dataset - Worked f'!M:M)</f>
        <v>0.74</v>
      </c>
      <c r="J1930" s="9">
        <f>_xlfn.XLOOKUP(A:A,'Nikes Sales Dataset - Worked f'!A:A,'Nikes Sales Dataset - Worked f'!N:N)</f>
        <v>1465.4146000000001</v>
      </c>
      <c r="K1930" s="3">
        <f>_xlfn.XLOOKUP(A:A,'Nikes Sales Dataset - Worked f'!A:A,'Nikes Sales Dataset - Worked f'!P:P)</f>
        <v>2930.8292000000001</v>
      </c>
      <c r="L1930" s="7" t="str">
        <f>VLOOKUP('Nikes Sales Dataset - Worked f'!A:A,'Nikes Sales Dataset - Worked f'!A:R,18,FALSE)</f>
        <v>Unknown Date</v>
      </c>
      <c r="M1930" s="7" t="str">
        <f>_xlfn.XLOOKUP(A:A,'Nikes Sales Dataset - Worked f'!A:A,'Nikes Sales Dataset - Worked f'!S:S)</f>
        <v>Unknown</v>
      </c>
      <c r="N1930" s="7" t="str">
        <f>_xlfn.XLOOKUP(A:A,'Nikes Sales Dataset - Worked f'!A:A,'Nikes Sales Dataset - Worked f'!T:T)</f>
        <v>Unknown</v>
      </c>
      <c r="O1930" t="str">
        <f>_xlfn.XLOOKUP(A:A,'Nikes Sales Dataset - Worked f'!A:A,'Nikes Sales Dataset - Worked f'!U:U)</f>
        <v>Retail</v>
      </c>
      <c r="P1930" t="str">
        <f>_xlfn.XLOOKUP(A:A,'Nikes Sales Dataset - Worked f'!A:A,'Nikes Sales Dataset - Worked f'!W:W)</f>
        <v>Delhi</v>
      </c>
      <c r="Q1930" s="9">
        <f>_xlfn.XLOOKUP(A:A,'Nikes Sales Dataset - Worked f'!A:A,'Nikes Sales Dataset - Worked f'!X:X)</f>
        <v>-984.86</v>
      </c>
    </row>
    <row r="1931" spans="1:17" x14ac:dyDescent="0.25">
      <c r="A1931" s="4">
        <v>3929</v>
      </c>
      <c r="B1931" t="str">
        <f>VLOOKUP('Nikes Sales Dataset - Worked f'!A:A,'Nikes Sales Dataset - Worked f'!A:B,2,FALSE)</f>
        <v>3929_20250514</v>
      </c>
      <c r="C1931" t="str">
        <f>VLOOKUP('Nikes Sales Dataset - Worked f'!A:A,'Nikes Sales Dataset - Worked f'!A:C,3,FALSE)</f>
        <v>Kids</v>
      </c>
      <c r="D1931" t="str">
        <f>VLOOKUP('Nikes Sales Dataset - Worked f'!A:A,'Nikes Sales Dataset - Worked f'!A:D,4,FALSE)</f>
        <v>Running</v>
      </c>
      <c r="E1931" t="str">
        <f>VLOOKUP('Nikes Sales Dataset - Worked f'!A:A,'Nikes Sales Dataset - Worked f'!A:E,5,FALSE)</f>
        <v>Free RN</v>
      </c>
      <c r="F1931" t="str">
        <f>VLOOKUP('Nikes Sales Dataset - Worked f'!A:A,'Nikes Sales Dataset - Worked f'!A:G,7,FALSE)</f>
        <v>M</v>
      </c>
      <c r="G1931" s="3">
        <f>VLOOKUP('Nikes Sales Dataset - Worked f'!A:A,'Nikes Sales Dataset - Worked f'!A:I,9,FALSE)</f>
        <v>1</v>
      </c>
      <c r="H1931" s="9">
        <f>VLOOKUP('Nikes Sales Dataset - Worked f'!A:A,'Nikes Sales Dataset - Worked f'!A:K,11,FALSE)</f>
        <v>4199.97</v>
      </c>
      <c r="I1931">
        <f>_xlfn.XLOOKUP('Cleaned and Transformed Dataset'!A:A,'Nikes Sales Dataset - Worked f'!A:A,'Nikes Sales Dataset - Worked f'!M:M)</f>
        <v>0.9</v>
      </c>
      <c r="J1931" s="9">
        <f>_xlfn.XLOOKUP(A:A,'Nikes Sales Dataset - Worked f'!A:A,'Nikes Sales Dataset - Worked f'!N:N)</f>
        <v>419.99699999999996</v>
      </c>
      <c r="K1931" s="3">
        <f>_xlfn.XLOOKUP(A:A,'Nikes Sales Dataset - Worked f'!A:A,'Nikes Sales Dataset - Worked f'!P:P)</f>
        <v>419.99699999999996</v>
      </c>
      <c r="L1931" s="7">
        <f>VLOOKUP('Nikes Sales Dataset - Worked f'!A:A,'Nikes Sales Dataset - Worked f'!A:R,18,FALSE)</f>
        <v>45791</v>
      </c>
      <c r="M1931" s="7" t="str">
        <f>_xlfn.XLOOKUP(A:A,'Nikes Sales Dataset - Worked f'!A:A,'Nikes Sales Dataset - Worked f'!S:S)</f>
        <v>May</v>
      </c>
      <c r="N1931" s="7" t="str">
        <f>_xlfn.XLOOKUP(A:A,'Nikes Sales Dataset - Worked f'!A:A,'Nikes Sales Dataset - Worked f'!T:T)</f>
        <v>2025</v>
      </c>
      <c r="O1931" t="str">
        <f>_xlfn.XLOOKUP(A:A,'Nikes Sales Dataset - Worked f'!A:A,'Nikes Sales Dataset - Worked f'!U:U)</f>
        <v>Retail</v>
      </c>
      <c r="P1931" t="str">
        <f>_xlfn.XLOOKUP(A:A,'Nikes Sales Dataset - Worked f'!A:A,'Nikes Sales Dataset - Worked f'!W:W)</f>
        <v>Mumbai</v>
      </c>
      <c r="Q1931" s="9">
        <f>_xlfn.XLOOKUP(A:A,'Nikes Sales Dataset - Worked f'!A:A,'Nikes Sales Dataset - Worked f'!X:X)</f>
        <v>-861.44</v>
      </c>
    </row>
    <row r="1932" spans="1:17" x14ac:dyDescent="0.25">
      <c r="A1932" s="4">
        <v>3930</v>
      </c>
      <c r="B1932" t="str">
        <f>VLOOKUP('Nikes Sales Dataset - Worked f'!A:A,'Nikes Sales Dataset - Worked f'!A:B,2,FALSE)</f>
        <v>3930_20250208</v>
      </c>
      <c r="C1932" t="str">
        <f>VLOOKUP('Nikes Sales Dataset - Worked f'!A:A,'Nikes Sales Dataset - Worked f'!A:C,3,FALSE)</f>
        <v>Men</v>
      </c>
      <c r="D1932" t="str">
        <f>VLOOKUP('Nikes Sales Dataset - Worked f'!A:A,'Nikes Sales Dataset - Worked f'!A:D,4,FALSE)</f>
        <v>Soccer</v>
      </c>
      <c r="E1932" t="str">
        <f>VLOOKUP('Nikes Sales Dataset - Worked f'!A:A,'Nikes Sales Dataset - Worked f'!A:E,5,FALSE)</f>
        <v>Phantom GT</v>
      </c>
      <c r="F1932" t="str">
        <f>VLOOKUP('Nikes Sales Dataset - Worked f'!A:A,'Nikes Sales Dataset - Worked f'!A:G,7,FALSE)</f>
        <v>M</v>
      </c>
      <c r="G1932" s="3">
        <f>VLOOKUP('Nikes Sales Dataset - Worked f'!A:A,'Nikes Sales Dataset - Worked f'!A:I,9,FALSE)</f>
        <v>1</v>
      </c>
      <c r="H1932" s="9">
        <f>VLOOKUP('Nikes Sales Dataset - Worked f'!A:A,'Nikes Sales Dataset - Worked f'!A:K,11,FALSE)</f>
        <v>3606.77</v>
      </c>
      <c r="I1932">
        <f>_xlfn.XLOOKUP('Cleaned and Transformed Dataset'!A:A,'Nikes Sales Dataset - Worked f'!A:A,'Nikes Sales Dataset - Worked f'!M:M)</f>
        <v>0</v>
      </c>
      <c r="J1932" s="9">
        <f>_xlfn.XLOOKUP(A:A,'Nikes Sales Dataset - Worked f'!A:A,'Nikes Sales Dataset - Worked f'!N:N)</f>
        <v>3606.77</v>
      </c>
      <c r="K1932" s="3">
        <f>_xlfn.XLOOKUP(A:A,'Nikes Sales Dataset - Worked f'!A:A,'Nikes Sales Dataset - Worked f'!P:P)</f>
        <v>3606.77</v>
      </c>
      <c r="L1932" s="7">
        <f>VLOOKUP('Nikes Sales Dataset - Worked f'!A:A,'Nikes Sales Dataset - Worked f'!A:R,18,FALSE)</f>
        <v>45696</v>
      </c>
      <c r="M1932" s="7" t="str">
        <f>_xlfn.XLOOKUP(A:A,'Nikes Sales Dataset - Worked f'!A:A,'Nikes Sales Dataset - Worked f'!S:S)</f>
        <v>Feb</v>
      </c>
      <c r="N1932" s="7" t="str">
        <f>_xlfn.XLOOKUP(A:A,'Nikes Sales Dataset - Worked f'!A:A,'Nikes Sales Dataset - Worked f'!T:T)</f>
        <v>2025</v>
      </c>
      <c r="O1932" t="str">
        <f>_xlfn.XLOOKUP(A:A,'Nikes Sales Dataset - Worked f'!A:A,'Nikes Sales Dataset - Worked f'!U:U)</f>
        <v>Retail</v>
      </c>
      <c r="P1932" t="str">
        <f>_xlfn.XLOOKUP(A:A,'Nikes Sales Dataset - Worked f'!A:A,'Nikes Sales Dataset - Worked f'!W:W)</f>
        <v>Mumbai</v>
      </c>
      <c r="Q1932" s="9">
        <f>_xlfn.XLOOKUP(A:A,'Nikes Sales Dataset - Worked f'!A:A,'Nikes Sales Dataset - Worked f'!X:X)</f>
        <v>3624.68</v>
      </c>
    </row>
    <row r="1933" spans="1:17" x14ac:dyDescent="0.25">
      <c r="A1933" s="4">
        <v>3931</v>
      </c>
      <c r="B1933" t="str">
        <f>VLOOKUP('Nikes Sales Dataset - Worked f'!A:A,'Nikes Sales Dataset - Worked f'!A:B,2,FALSE)</f>
        <v>3931_Unknown Date</v>
      </c>
      <c r="C1933" t="str">
        <f>VLOOKUP('Nikes Sales Dataset - Worked f'!A:A,'Nikes Sales Dataset - Worked f'!A:C,3,FALSE)</f>
        <v>Men</v>
      </c>
      <c r="D1933" t="str">
        <f>VLOOKUP('Nikes Sales Dataset - Worked f'!A:A,'Nikes Sales Dataset - Worked f'!A:D,4,FALSE)</f>
        <v>Lifestyle</v>
      </c>
      <c r="E1933" t="str">
        <f>VLOOKUP('Nikes Sales Dataset - Worked f'!A:A,'Nikes Sales Dataset - Worked f'!A:E,5,FALSE)</f>
        <v>Dunk Low</v>
      </c>
      <c r="F1933" t="str">
        <f>VLOOKUP('Nikes Sales Dataset - Worked f'!A:A,'Nikes Sales Dataset - Worked f'!A:G,7,FALSE)</f>
        <v>XL</v>
      </c>
      <c r="G1933" s="3">
        <f>VLOOKUP('Nikes Sales Dataset - Worked f'!A:A,'Nikes Sales Dataset - Worked f'!A:I,9,FALSE)</f>
        <v>0</v>
      </c>
      <c r="H1933" s="9">
        <f>VLOOKUP('Nikes Sales Dataset - Worked f'!A:A,'Nikes Sales Dataset - Worked f'!A:K,11,FALSE)</f>
        <v>9904.73</v>
      </c>
      <c r="I1933">
        <f>_xlfn.XLOOKUP('Cleaned and Transformed Dataset'!A:A,'Nikes Sales Dataset - Worked f'!A:A,'Nikes Sales Dataset - Worked f'!M:M)</f>
        <v>0.66</v>
      </c>
      <c r="J1933" s="9">
        <f>_xlfn.XLOOKUP(A:A,'Nikes Sales Dataset - Worked f'!A:A,'Nikes Sales Dataset - Worked f'!N:N)</f>
        <v>3367.6081999999997</v>
      </c>
      <c r="K1933" s="3">
        <f>_xlfn.XLOOKUP(A:A,'Nikes Sales Dataset - Worked f'!A:A,'Nikes Sales Dataset - Worked f'!P:P)</f>
        <v>0</v>
      </c>
      <c r="L1933" s="7" t="str">
        <f>VLOOKUP('Nikes Sales Dataset - Worked f'!A:A,'Nikes Sales Dataset - Worked f'!A:R,18,FALSE)</f>
        <v>Unknown Date</v>
      </c>
      <c r="M1933" s="7" t="str">
        <f>_xlfn.XLOOKUP(A:A,'Nikes Sales Dataset - Worked f'!A:A,'Nikes Sales Dataset - Worked f'!S:S)</f>
        <v>Unknown</v>
      </c>
      <c r="N1933" s="7" t="str">
        <f>_xlfn.XLOOKUP(A:A,'Nikes Sales Dataset - Worked f'!A:A,'Nikes Sales Dataset - Worked f'!T:T)</f>
        <v>Unknown</v>
      </c>
      <c r="O1933" t="str">
        <f>_xlfn.XLOOKUP(A:A,'Nikes Sales Dataset - Worked f'!A:A,'Nikes Sales Dataset - Worked f'!U:U)</f>
        <v>Online</v>
      </c>
      <c r="P1933" t="str">
        <f>_xlfn.XLOOKUP(A:A,'Nikes Sales Dataset - Worked f'!A:A,'Nikes Sales Dataset - Worked f'!W:W)</f>
        <v>Hyderabad</v>
      </c>
      <c r="Q1933" s="9">
        <f>_xlfn.XLOOKUP(A:A,'Nikes Sales Dataset - Worked f'!A:A,'Nikes Sales Dataset - Worked f'!X:X)</f>
        <v>-115.24</v>
      </c>
    </row>
    <row r="1934" spans="1:17" x14ac:dyDescent="0.25">
      <c r="A1934" s="4">
        <v>3932</v>
      </c>
      <c r="B1934" t="str">
        <f>VLOOKUP('Nikes Sales Dataset - Worked f'!A:A,'Nikes Sales Dataset - Worked f'!A:B,2,FALSE)</f>
        <v>3932_20250610</v>
      </c>
      <c r="C1934" t="str">
        <f>VLOOKUP('Nikes Sales Dataset - Worked f'!A:A,'Nikes Sales Dataset - Worked f'!A:C,3,FALSE)</f>
        <v>Kids</v>
      </c>
      <c r="D1934" t="str">
        <f>VLOOKUP('Nikes Sales Dataset - Worked f'!A:A,'Nikes Sales Dataset - Worked f'!A:D,4,FALSE)</f>
        <v>Training</v>
      </c>
      <c r="E1934" t="str">
        <f>VLOOKUP('Nikes Sales Dataset - Worked f'!A:A,'Nikes Sales Dataset - Worked f'!A:E,5,FALSE)</f>
        <v>SuperRep Go</v>
      </c>
      <c r="F1934" t="str">
        <f>VLOOKUP('Nikes Sales Dataset - Worked f'!A:A,'Nikes Sales Dataset - Worked f'!A:G,7,FALSE)</f>
        <v>L</v>
      </c>
      <c r="G1934" s="3">
        <f>VLOOKUP('Nikes Sales Dataset - Worked f'!A:A,'Nikes Sales Dataset - Worked f'!A:I,9,FALSE)</f>
        <v>4</v>
      </c>
      <c r="H1934" s="9">
        <f>VLOOKUP('Nikes Sales Dataset - Worked f'!A:A,'Nikes Sales Dataset - Worked f'!A:K,11,FALSE)</f>
        <v>4520.97</v>
      </c>
      <c r="I1934">
        <f>_xlfn.XLOOKUP('Cleaned and Transformed Dataset'!A:A,'Nikes Sales Dataset - Worked f'!A:A,'Nikes Sales Dataset - Worked f'!M:M)</f>
        <v>0.54</v>
      </c>
      <c r="J1934" s="9">
        <f>_xlfn.XLOOKUP(A:A,'Nikes Sales Dataset - Worked f'!A:A,'Nikes Sales Dataset - Worked f'!N:N)</f>
        <v>2079.6462000000001</v>
      </c>
      <c r="K1934" s="3">
        <f>_xlfn.XLOOKUP(A:A,'Nikes Sales Dataset - Worked f'!A:A,'Nikes Sales Dataset - Worked f'!P:P)</f>
        <v>8318.5848000000005</v>
      </c>
      <c r="L1934" s="7">
        <f>VLOOKUP('Nikes Sales Dataset - Worked f'!A:A,'Nikes Sales Dataset - Worked f'!A:R,18,FALSE)</f>
        <v>45818</v>
      </c>
      <c r="M1934" s="7" t="str">
        <f>_xlfn.XLOOKUP(A:A,'Nikes Sales Dataset - Worked f'!A:A,'Nikes Sales Dataset - Worked f'!S:S)</f>
        <v>Jun</v>
      </c>
      <c r="N1934" s="7" t="str">
        <f>_xlfn.XLOOKUP(A:A,'Nikes Sales Dataset - Worked f'!A:A,'Nikes Sales Dataset - Worked f'!T:T)</f>
        <v>2025</v>
      </c>
      <c r="O1934" t="str">
        <f>_xlfn.XLOOKUP(A:A,'Nikes Sales Dataset - Worked f'!A:A,'Nikes Sales Dataset - Worked f'!U:U)</f>
        <v>Retail</v>
      </c>
      <c r="P1934" t="str">
        <f>_xlfn.XLOOKUP(A:A,'Nikes Sales Dataset - Worked f'!A:A,'Nikes Sales Dataset - Worked f'!W:W)</f>
        <v>Bangalore</v>
      </c>
      <c r="Q1934" s="9">
        <f>_xlfn.XLOOKUP(A:A,'Nikes Sales Dataset - Worked f'!A:A,'Nikes Sales Dataset - Worked f'!X:X)</f>
        <v>1289.3599999999999</v>
      </c>
    </row>
    <row r="1935" spans="1:17" x14ac:dyDescent="0.25">
      <c r="A1935" s="4">
        <v>3933</v>
      </c>
      <c r="B1935" t="str">
        <f>VLOOKUP('Nikes Sales Dataset - Worked f'!A:A,'Nikes Sales Dataset - Worked f'!A:B,2,FALSE)</f>
        <v>3933_20250125</v>
      </c>
      <c r="C1935" t="str">
        <f>VLOOKUP('Nikes Sales Dataset - Worked f'!A:A,'Nikes Sales Dataset - Worked f'!A:C,3,FALSE)</f>
        <v>Men</v>
      </c>
      <c r="D1935" t="str">
        <f>VLOOKUP('Nikes Sales Dataset - Worked f'!A:A,'Nikes Sales Dataset - Worked f'!A:D,4,FALSE)</f>
        <v>Training</v>
      </c>
      <c r="E1935" t="str">
        <f>VLOOKUP('Nikes Sales Dataset - Worked f'!A:A,'Nikes Sales Dataset - Worked f'!A:E,5,FALSE)</f>
        <v>SuperRep Go</v>
      </c>
      <c r="F1935" t="str">
        <f>VLOOKUP('Nikes Sales Dataset - Worked f'!A:A,'Nikes Sales Dataset - Worked f'!A:G,7,FALSE)</f>
        <v>XL</v>
      </c>
      <c r="G1935" s="3">
        <f>VLOOKUP('Nikes Sales Dataset - Worked f'!A:A,'Nikes Sales Dataset - Worked f'!A:I,9,FALSE)</f>
        <v>4</v>
      </c>
      <c r="H1935" s="9">
        <f>VLOOKUP('Nikes Sales Dataset - Worked f'!A:A,'Nikes Sales Dataset - Worked f'!A:K,11,FALSE)</f>
        <v>6110.0300000000007</v>
      </c>
      <c r="I1935">
        <f>_xlfn.XLOOKUP('Cleaned and Transformed Dataset'!A:A,'Nikes Sales Dataset - Worked f'!A:A,'Nikes Sales Dataset - Worked f'!M:M)</f>
        <v>0</v>
      </c>
      <c r="J1935" s="9">
        <f>_xlfn.XLOOKUP(A:A,'Nikes Sales Dataset - Worked f'!A:A,'Nikes Sales Dataset - Worked f'!N:N)</f>
        <v>6110.0300000000007</v>
      </c>
      <c r="K1935" s="3">
        <f>_xlfn.XLOOKUP(A:A,'Nikes Sales Dataset - Worked f'!A:A,'Nikes Sales Dataset - Worked f'!P:P)</f>
        <v>24440.120000000003</v>
      </c>
      <c r="L1935" s="7">
        <f>VLOOKUP('Nikes Sales Dataset - Worked f'!A:A,'Nikes Sales Dataset - Worked f'!A:R,18,FALSE)</f>
        <v>45682</v>
      </c>
      <c r="M1935" s="7" t="str">
        <f>_xlfn.XLOOKUP(A:A,'Nikes Sales Dataset - Worked f'!A:A,'Nikes Sales Dataset - Worked f'!S:S)</f>
        <v>Jan</v>
      </c>
      <c r="N1935" s="7" t="str">
        <f>_xlfn.XLOOKUP(A:A,'Nikes Sales Dataset - Worked f'!A:A,'Nikes Sales Dataset - Worked f'!T:T)</f>
        <v>2025</v>
      </c>
      <c r="O1935" t="str">
        <f>_xlfn.XLOOKUP(A:A,'Nikes Sales Dataset - Worked f'!A:A,'Nikes Sales Dataset - Worked f'!U:U)</f>
        <v>Online</v>
      </c>
      <c r="P1935" t="str">
        <f>_xlfn.XLOOKUP(A:A,'Nikes Sales Dataset - Worked f'!A:A,'Nikes Sales Dataset - Worked f'!W:W)</f>
        <v>Pune</v>
      </c>
      <c r="Q1935" s="9">
        <f>_xlfn.XLOOKUP(A:A,'Nikes Sales Dataset - Worked f'!A:A,'Nikes Sales Dataset - Worked f'!X:X)</f>
        <v>1348.54</v>
      </c>
    </row>
    <row r="1936" spans="1:17" x14ac:dyDescent="0.25">
      <c r="A1936" s="4">
        <v>3934</v>
      </c>
      <c r="B1936" t="str">
        <f>VLOOKUP('Nikes Sales Dataset - Worked f'!A:A,'Nikes Sales Dataset - Worked f'!A:B,2,FALSE)</f>
        <v>3934_Unknown Date</v>
      </c>
      <c r="C1936" t="str">
        <f>VLOOKUP('Nikes Sales Dataset - Worked f'!A:A,'Nikes Sales Dataset - Worked f'!A:C,3,FALSE)</f>
        <v>Kids</v>
      </c>
      <c r="D1936" t="str">
        <f>VLOOKUP('Nikes Sales Dataset - Worked f'!A:A,'Nikes Sales Dataset - Worked f'!A:D,4,FALSE)</f>
        <v>Soccer</v>
      </c>
      <c r="E1936" t="str">
        <f>VLOOKUP('Nikes Sales Dataset - Worked f'!A:A,'Nikes Sales Dataset - Worked f'!A:E,5,FALSE)</f>
        <v>Mercurial Superfly</v>
      </c>
      <c r="F1936" t="str">
        <f>VLOOKUP('Nikes Sales Dataset - Worked f'!A:A,'Nikes Sales Dataset - Worked f'!A:G,7,FALSE)</f>
        <v>M</v>
      </c>
      <c r="G1936" s="3">
        <f>VLOOKUP('Nikes Sales Dataset - Worked f'!A:A,'Nikes Sales Dataset - Worked f'!A:I,9,FALSE)</f>
        <v>1</v>
      </c>
      <c r="H1936" s="9">
        <f>VLOOKUP('Nikes Sales Dataset - Worked f'!A:A,'Nikes Sales Dataset - Worked f'!A:K,11,FALSE)</f>
        <v>6110.0300000000007</v>
      </c>
      <c r="I1936">
        <f>_xlfn.XLOOKUP('Cleaned and Transformed Dataset'!A:A,'Nikes Sales Dataset - Worked f'!A:A,'Nikes Sales Dataset - Worked f'!M:M)</f>
        <v>0</v>
      </c>
      <c r="J1936" s="9">
        <f>_xlfn.XLOOKUP(A:A,'Nikes Sales Dataset - Worked f'!A:A,'Nikes Sales Dataset - Worked f'!N:N)</f>
        <v>6110.0300000000007</v>
      </c>
      <c r="K1936" s="3">
        <f>_xlfn.XLOOKUP(A:A,'Nikes Sales Dataset - Worked f'!A:A,'Nikes Sales Dataset - Worked f'!P:P)</f>
        <v>6110.0300000000007</v>
      </c>
      <c r="L1936" s="7" t="str">
        <f>VLOOKUP('Nikes Sales Dataset - Worked f'!A:A,'Nikes Sales Dataset - Worked f'!A:R,18,FALSE)</f>
        <v>Unknown Date</v>
      </c>
      <c r="M1936" s="7" t="str">
        <f>_xlfn.XLOOKUP(A:A,'Nikes Sales Dataset - Worked f'!A:A,'Nikes Sales Dataset - Worked f'!S:S)</f>
        <v>Unknown</v>
      </c>
      <c r="N1936" s="7" t="str">
        <f>_xlfn.XLOOKUP(A:A,'Nikes Sales Dataset - Worked f'!A:A,'Nikes Sales Dataset - Worked f'!T:T)</f>
        <v>Unknown</v>
      </c>
      <c r="O1936" t="str">
        <f>_xlfn.XLOOKUP(A:A,'Nikes Sales Dataset - Worked f'!A:A,'Nikes Sales Dataset - Worked f'!U:U)</f>
        <v>Online</v>
      </c>
      <c r="P1936" t="str">
        <f>_xlfn.XLOOKUP(A:A,'Nikes Sales Dataset - Worked f'!A:A,'Nikes Sales Dataset - Worked f'!W:W)</f>
        <v>Kolkata</v>
      </c>
      <c r="Q1936" s="9">
        <f>_xlfn.XLOOKUP(A:A,'Nikes Sales Dataset - Worked f'!A:A,'Nikes Sales Dataset - Worked f'!X:X)</f>
        <v>2313.79</v>
      </c>
    </row>
    <row r="1937" spans="1:17" x14ac:dyDescent="0.25">
      <c r="A1937" s="4">
        <v>3935</v>
      </c>
      <c r="B1937" t="str">
        <f>VLOOKUP('Nikes Sales Dataset - Worked f'!A:A,'Nikes Sales Dataset - Worked f'!A:B,2,FALSE)</f>
        <v>3935_20250722</v>
      </c>
      <c r="C1937" t="str">
        <f>VLOOKUP('Nikes Sales Dataset - Worked f'!A:A,'Nikes Sales Dataset - Worked f'!A:C,3,FALSE)</f>
        <v>Women</v>
      </c>
      <c r="D1937" t="str">
        <f>VLOOKUP('Nikes Sales Dataset - Worked f'!A:A,'Nikes Sales Dataset - Worked f'!A:D,4,FALSE)</f>
        <v>Running</v>
      </c>
      <c r="E1937" t="str">
        <f>VLOOKUP('Nikes Sales Dataset - Worked f'!A:A,'Nikes Sales Dataset - Worked f'!A:E,5,FALSE)</f>
        <v>React Infinity</v>
      </c>
      <c r="F1937" t="str">
        <f>VLOOKUP('Nikes Sales Dataset - Worked f'!A:A,'Nikes Sales Dataset - Worked f'!A:G,7,FALSE)</f>
        <v>M</v>
      </c>
      <c r="G1937" s="3">
        <f>VLOOKUP('Nikes Sales Dataset - Worked f'!A:A,'Nikes Sales Dataset - Worked f'!A:I,9,FALSE)</f>
        <v>0</v>
      </c>
      <c r="H1937" s="9">
        <f>VLOOKUP('Nikes Sales Dataset - Worked f'!A:A,'Nikes Sales Dataset - Worked f'!A:K,11,FALSE)</f>
        <v>6110.0300000000007</v>
      </c>
      <c r="I1937">
        <f>_xlfn.XLOOKUP('Cleaned and Transformed Dataset'!A:A,'Nikes Sales Dataset - Worked f'!A:A,'Nikes Sales Dataset - Worked f'!M:M)</f>
        <v>0</v>
      </c>
      <c r="J1937" s="9">
        <f>_xlfn.XLOOKUP(A:A,'Nikes Sales Dataset - Worked f'!A:A,'Nikes Sales Dataset - Worked f'!N:N)</f>
        <v>6110.0300000000007</v>
      </c>
      <c r="K1937" s="3">
        <f>_xlfn.XLOOKUP(A:A,'Nikes Sales Dataset - Worked f'!A:A,'Nikes Sales Dataset - Worked f'!P:P)</f>
        <v>0</v>
      </c>
      <c r="L1937" s="7">
        <f>VLOOKUP('Nikes Sales Dataset - Worked f'!A:A,'Nikes Sales Dataset - Worked f'!A:R,18,FALSE)</f>
        <v>45860</v>
      </c>
      <c r="M1937" s="7" t="str">
        <f>_xlfn.XLOOKUP(A:A,'Nikes Sales Dataset - Worked f'!A:A,'Nikes Sales Dataset - Worked f'!S:S)</f>
        <v>Jul</v>
      </c>
      <c r="N1937" s="7" t="str">
        <f>_xlfn.XLOOKUP(A:A,'Nikes Sales Dataset - Worked f'!A:A,'Nikes Sales Dataset - Worked f'!T:T)</f>
        <v>2025</v>
      </c>
      <c r="O1937" t="str">
        <f>_xlfn.XLOOKUP(A:A,'Nikes Sales Dataset - Worked f'!A:A,'Nikes Sales Dataset - Worked f'!U:U)</f>
        <v>Retail</v>
      </c>
      <c r="P1937" t="str">
        <f>_xlfn.XLOOKUP(A:A,'Nikes Sales Dataset - Worked f'!A:A,'Nikes Sales Dataset - Worked f'!W:W)</f>
        <v>Pune</v>
      </c>
      <c r="Q1937" s="9">
        <f>_xlfn.XLOOKUP(A:A,'Nikes Sales Dataset - Worked f'!A:A,'Nikes Sales Dataset - Worked f'!X:X)</f>
        <v>-833.94</v>
      </c>
    </row>
    <row r="1938" spans="1:17" x14ac:dyDescent="0.25">
      <c r="A1938" s="4">
        <v>3936</v>
      </c>
      <c r="B1938" t="str">
        <f>VLOOKUP('Nikes Sales Dataset - Worked f'!A:A,'Nikes Sales Dataset - Worked f'!A:B,2,FALSE)</f>
        <v>3936_20230728</v>
      </c>
      <c r="C1938" t="str">
        <f>VLOOKUP('Nikes Sales Dataset - Worked f'!A:A,'Nikes Sales Dataset - Worked f'!A:C,3,FALSE)</f>
        <v>Kids</v>
      </c>
      <c r="D1938" t="str">
        <f>VLOOKUP('Nikes Sales Dataset - Worked f'!A:A,'Nikes Sales Dataset - Worked f'!A:D,4,FALSE)</f>
        <v>Lifestyle</v>
      </c>
      <c r="E1938" t="str">
        <f>VLOOKUP('Nikes Sales Dataset - Worked f'!A:A,'Nikes Sales Dataset - Worked f'!A:E,5,FALSE)</f>
        <v>Blazer Mid</v>
      </c>
      <c r="F1938" t="str">
        <f>VLOOKUP('Nikes Sales Dataset - Worked f'!A:A,'Nikes Sales Dataset - Worked f'!A:G,7,FALSE)</f>
        <v>M</v>
      </c>
      <c r="G1938" s="3">
        <f>VLOOKUP('Nikes Sales Dataset - Worked f'!A:A,'Nikes Sales Dataset - Worked f'!A:I,9,FALSE)</f>
        <v>3</v>
      </c>
      <c r="H1938" s="9">
        <f>VLOOKUP('Nikes Sales Dataset - Worked f'!A:A,'Nikes Sales Dataset - Worked f'!A:K,11,FALSE)</f>
        <v>3544.33</v>
      </c>
      <c r="I1938">
        <f>_xlfn.XLOOKUP('Cleaned and Transformed Dataset'!A:A,'Nikes Sales Dataset - Worked f'!A:A,'Nikes Sales Dataset - Worked f'!M:M)</f>
        <v>0</v>
      </c>
      <c r="J1938" s="9">
        <f>_xlfn.XLOOKUP(A:A,'Nikes Sales Dataset - Worked f'!A:A,'Nikes Sales Dataset - Worked f'!N:N)</f>
        <v>3544.33</v>
      </c>
      <c r="K1938" s="3">
        <f>_xlfn.XLOOKUP(A:A,'Nikes Sales Dataset - Worked f'!A:A,'Nikes Sales Dataset - Worked f'!P:P)</f>
        <v>10632.99</v>
      </c>
      <c r="L1938" s="7">
        <f>VLOOKUP('Nikes Sales Dataset - Worked f'!A:A,'Nikes Sales Dataset - Worked f'!A:R,18,FALSE)</f>
        <v>45135</v>
      </c>
      <c r="M1938" s="7" t="str">
        <f>_xlfn.XLOOKUP(A:A,'Nikes Sales Dataset - Worked f'!A:A,'Nikes Sales Dataset - Worked f'!S:S)</f>
        <v>Jul</v>
      </c>
      <c r="N1938" s="7" t="str">
        <f>_xlfn.XLOOKUP(A:A,'Nikes Sales Dataset - Worked f'!A:A,'Nikes Sales Dataset - Worked f'!T:T)</f>
        <v>2023</v>
      </c>
      <c r="O1938" t="str">
        <f>_xlfn.XLOOKUP(A:A,'Nikes Sales Dataset - Worked f'!A:A,'Nikes Sales Dataset - Worked f'!U:U)</f>
        <v>Retail</v>
      </c>
      <c r="P1938" t="str">
        <f>_xlfn.XLOOKUP(A:A,'Nikes Sales Dataset - Worked f'!A:A,'Nikes Sales Dataset - Worked f'!W:W)</f>
        <v>Pune</v>
      </c>
      <c r="Q1938" s="9">
        <f>_xlfn.XLOOKUP(A:A,'Nikes Sales Dataset - Worked f'!A:A,'Nikes Sales Dataset - Worked f'!X:X)</f>
        <v>1983.5</v>
      </c>
    </row>
    <row r="1939" spans="1:17" x14ac:dyDescent="0.25">
      <c r="A1939" s="4">
        <v>3937</v>
      </c>
      <c r="B1939" t="str">
        <f>VLOOKUP('Nikes Sales Dataset - Worked f'!A:A,'Nikes Sales Dataset - Worked f'!A:B,2,FALSE)</f>
        <v>3937_20241207</v>
      </c>
      <c r="C1939" t="str">
        <f>VLOOKUP('Nikes Sales Dataset - Worked f'!A:A,'Nikes Sales Dataset - Worked f'!A:C,3,FALSE)</f>
        <v>Women</v>
      </c>
      <c r="D1939" t="str">
        <f>VLOOKUP('Nikes Sales Dataset - Worked f'!A:A,'Nikes Sales Dataset - Worked f'!A:D,4,FALSE)</f>
        <v>Running</v>
      </c>
      <c r="E1939" t="str">
        <f>VLOOKUP('Nikes Sales Dataset - Worked f'!A:A,'Nikes Sales Dataset - Worked f'!A:E,5,FALSE)</f>
        <v>React Infinity</v>
      </c>
      <c r="F1939" t="str">
        <f>VLOOKUP('Nikes Sales Dataset - Worked f'!A:A,'Nikes Sales Dataset - Worked f'!A:G,7,FALSE)</f>
        <v>M</v>
      </c>
      <c r="G1939" s="3">
        <f>VLOOKUP('Nikes Sales Dataset - Worked f'!A:A,'Nikes Sales Dataset - Worked f'!A:I,9,FALSE)</f>
        <v>0</v>
      </c>
      <c r="H1939" s="9">
        <f>VLOOKUP('Nikes Sales Dataset - Worked f'!A:A,'Nikes Sales Dataset - Worked f'!A:K,11,FALSE)</f>
        <v>9550.19</v>
      </c>
      <c r="I1939">
        <f>_xlfn.XLOOKUP('Cleaned and Transformed Dataset'!A:A,'Nikes Sales Dataset - Worked f'!A:A,'Nikes Sales Dataset - Worked f'!M:M)</f>
        <v>0</v>
      </c>
      <c r="J1939" s="9">
        <f>_xlfn.XLOOKUP(A:A,'Nikes Sales Dataset - Worked f'!A:A,'Nikes Sales Dataset - Worked f'!N:N)</f>
        <v>9550.19</v>
      </c>
      <c r="K1939" s="3">
        <f>_xlfn.XLOOKUP(A:A,'Nikes Sales Dataset - Worked f'!A:A,'Nikes Sales Dataset - Worked f'!P:P)</f>
        <v>0</v>
      </c>
      <c r="L1939" s="7">
        <f>VLOOKUP('Nikes Sales Dataset - Worked f'!A:A,'Nikes Sales Dataset - Worked f'!A:R,18,FALSE)</f>
        <v>45633</v>
      </c>
      <c r="M1939" s="7" t="str">
        <f>_xlfn.XLOOKUP(A:A,'Nikes Sales Dataset - Worked f'!A:A,'Nikes Sales Dataset - Worked f'!S:S)</f>
        <v>Dec</v>
      </c>
      <c r="N1939" s="7" t="str">
        <f>_xlfn.XLOOKUP(A:A,'Nikes Sales Dataset - Worked f'!A:A,'Nikes Sales Dataset - Worked f'!T:T)</f>
        <v>2024</v>
      </c>
      <c r="O1939" t="str">
        <f>_xlfn.XLOOKUP(A:A,'Nikes Sales Dataset - Worked f'!A:A,'Nikes Sales Dataset - Worked f'!U:U)</f>
        <v>Online</v>
      </c>
      <c r="P1939" t="str">
        <f>_xlfn.XLOOKUP(A:A,'Nikes Sales Dataset - Worked f'!A:A,'Nikes Sales Dataset - Worked f'!W:W)</f>
        <v>Hyderabad</v>
      </c>
      <c r="Q1939" s="9">
        <f>_xlfn.XLOOKUP(A:A,'Nikes Sales Dataset - Worked f'!A:A,'Nikes Sales Dataset - Worked f'!X:X)</f>
        <v>-638.36</v>
      </c>
    </row>
    <row r="1940" spans="1:17" x14ac:dyDescent="0.25">
      <c r="A1940" s="4">
        <v>3938</v>
      </c>
      <c r="B1940" t="str">
        <f>VLOOKUP('Nikes Sales Dataset - Worked f'!A:A,'Nikes Sales Dataset - Worked f'!A:B,2,FALSE)</f>
        <v>3938_Unknown Date</v>
      </c>
      <c r="C1940" t="str">
        <f>VLOOKUP('Nikes Sales Dataset - Worked f'!A:A,'Nikes Sales Dataset - Worked f'!A:C,3,FALSE)</f>
        <v>Kids</v>
      </c>
      <c r="D1940" t="str">
        <f>VLOOKUP('Nikes Sales Dataset - Worked f'!A:A,'Nikes Sales Dataset - Worked f'!A:D,4,FALSE)</f>
        <v>Training</v>
      </c>
      <c r="E1940" t="str">
        <f>VLOOKUP('Nikes Sales Dataset - Worked f'!A:A,'Nikes Sales Dataset - Worked f'!A:E,5,FALSE)</f>
        <v>SuperRep Go</v>
      </c>
      <c r="F1940" t="str">
        <f>VLOOKUP('Nikes Sales Dataset - Worked f'!A:A,'Nikes Sales Dataset - Worked f'!A:G,7,FALSE)</f>
        <v>M</v>
      </c>
      <c r="G1940" s="3">
        <f>VLOOKUP('Nikes Sales Dataset - Worked f'!A:A,'Nikes Sales Dataset - Worked f'!A:I,9,FALSE)</f>
        <v>1</v>
      </c>
      <c r="H1940" s="9">
        <f>VLOOKUP('Nikes Sales Dataset - Worked f'!A:A,'Nikes Sales Dataset - Worked f'!A:K,11,FALSE)</f>
        <v>2823.65</v>
      </c>
      <c r="I1940">
        <f>_xlfn.XLOOKUP('Cleaned and Transformed Dataset'!A:A,'Nikes Sales Dataset - Worked f'!A:A,'Nikes Sales Dataset - Worked f'!M:M)</f>
        <v>0</v>
      </c>
      <c r="J1940" s="9">
        <f>_xlfn.XLOOKUP(A:A,'Nikes Sales Dataset - Worked f'!A:A,'Nikes Sales Dataset - Worked f'!N:N)</f>
        <v>2823.65</v>
      </c>
      <c r="K1940" s="3">
        <f>_xlfn.XLOOKUP(A:A,'Nikes Sales Dataset - Worked f'!A:A,'Nikes Sales Dataset - Worked f'!P:P)</f>
        <v>2823.65</v>
      </c>
      <c r="L1940" s="7" t="str">
        <f>VLOOKUP('Nikes Sales Dataset - Worked f'!A:A,'Nikes Sales Dataset - Worked f'!A:R,18,FALSE)</f>
        <v>Unknown Date</v>
      </c>
      <c r="M1940" s="7" t="str">
        <f>_xlfn.XLOOKUP(A:A,'Nikes Sales Dataset - Worked f'!A:A,'Nikes Sales Dataset - Worked f'!S:S)</f>
        <v>Unknown</v>
      </c>
      <c r="N1940" s="7" t="str">
        <f>_xlfn.XLOOKUP(A:A,'Nikes Sales Dataset - Worked f'!A:A,'Nikes Sales Dataset - Worked f'!T:T)</f>
        <v>Unknown</v>
      </c>
      <c r="O1940" t="str">
        <f>_xlfn.XLOOKUP(A:A,'Nikes Sales Dataset - Worked f'!A:A,'Nikes Sales Dataset - Worked f'!U:U)</f>
        <v>Online</v>
      </c>
      <c r="P1940" t="str">
        <f>_xlfn.XLOOKUP(A:A,'Nikes Sales Dataset - Worked f'!A:A,'Nikes Sales Dataset - Worked f'!W:W)</f>
        <v>Kolkata</v>
      </c>
      <c r="Q1940" s="9">
        <f>_xlfn.XLOOKUP(A:A,'Nikes Sales Dataset - Worked f'!A:A,'Nikes Sales Dataset - Worked f'!X:X)</f>
        <v>1933.98</v>
      </c>
    </row>
    <row r="1941" spans="1:17" x14ac:dyDescent="0.25">
      <c r="A1941" s="4">
        <v>3939</v>
      </c>
      <c r="B1941" t="str">
        <f>VLOOKUP('Nikes Sales Dataset - Worked f'!A:A,'Nikes Sales Dataset - Worked f'!A:B,2,FALSE)</f>
        <v>3939_20250122</v>
      </c>
      <c r="C1941" t="str">
        <f>VLOOKUP('Nikes Sales Dataset - Worked f'!A:A,'Nikes Sales Dataset - Worked f'!A:C,3,FALSE)</f>
        <v>Women</v>
      </c>
      <c r="D1941" t="str">
        <f>VLOOKUP('Nikes Sales Dataset - Worked f'!A:A,'Nikes Sales Dataset - Worked f'!A:D,4,FALSE)</f>
        <v>Training</v>
      </c>
      <c r="E1941" t="str">
        <f>VLOOKUP('Nikes Sales Dataset - Worked f'!A:A,'Nikes Sales Dataset - Worked f'!A:E,5,FALSE)</f>
        <v>ZoomX Invincible</v>
      </c>
      <c r="F1941" t="str">
        <f>VLOOKUP('Nikes Sales Dataset - Worked f'!A:A,'Nikes Sales Dataset - Worked f'!A:G,7,FALSE)</f>
        <v>M</v>
      </c>
      <c r="G1941" s="3">
        <f>VLOOKUP('Nikes Sales Dataset - Worked f'!A:A,'Nikes Sales Dataset - Worked f'!A:I,9,FALSE)</f>
        <v>1</v>
      </c>
      <c r="H1941" s="9">
        <f>VLOOKUP('Nikes Sales Dataset - Worked f'!A:A,'Nikes Sales Dataset - Worked f'!A:K,11,FALSE)</f>
        <v>6110.0300000000007</v>
      </c>
      <c r="I1941">
        <f>_xlfn.XLOOKUP('Cleaned and Transformed Dataset'!A:A,'Nikes Sales Dataset - Worked f'!A:A,'Nikes Sales Dataset - Worked f'!M:M)</f>
        <v>0</v>
      </c>
      <c r="J1941" s="9">
        <f>_xlfn.XLOOKUP(A:A,'Nikes Sales Dataset - Worked f'!A:A,'Nikes Sales Dataset - Worked f'!N:N)</f>
        <v>6110.0300000000007</v>
      </c>
      <c r="K1941" s="3">
        <f>_xlfn.XLOOKUP(A:A,'Nikes Sales Dataset - Worked f'!A:A,'Nikes Sales Dataset - Worked f'!P:P)</f>
        <v>6110.0300000000007</v>
      </c>
      <c r="L1941" s="7">
        <f>VLOOKUP('Nikes Sales Dataset - Worked f'!A:A,'Nikes Sales Dataset - Worked f'!A:R,18,FALSE)</f>
        <v>45679</v>
      </c>
      <c r="M1941" s="7" t="str">
        <f>_xlfn.XLOOKUP(A:A,'Nikes Sales Dataset - Worked f'!A:A,'Nikes Sales Dataset - Worked f'!S:S)</f>
        <v>Jan</v>
      </c>
      <c r="N1941" s="7" t="str">
        <f>_xlfn.XLOOKUP(A:A,'Nikes Sales Dataset - Worked f'!A:A,'Nikes Sales Dataset - Worked f'!T:T)</f>
        <v>2025</v>
      </c>
      <c r="O1941" t="str">
        <f>_xlfn.XLOOKUP(A:A,'Nikes Sales Dataset - Worked f'!A:A,'Nikes Sales Dataset - Worked f'!U:U)</f>
        <v>Online</v>
      </c>
      <c r="P1941" t="str">
        <f>_xlfn.XLOOKUP(A:A,'Nikes Sales Dataset - Worked f'!A:A,'Nikes Sales Dataset - Worked f'!W:W)</f>
        <v>Bangalore</v>
      </c>
      <c r="Q1941" s="9">
        <f>_xlfn.XLOOKUP(A:A,'Nikes Sales Dataset - Worked f'!A:A,'Nikes Sales Dataset - Worked f'!X:X)</f>
        <v>2219.59</v>
      </c>
    </row>
    <row r="1942" spans="1:17" x14ac:dyDescent="0.25">
      <c r="A1942" s="4">
        <v>3940</v>
      </c>
      <c r="B1942" t="str">
        <f>VLOOKUP('Nikes Sales Dataset - Worked f'!A:A,'Nikes Sales Dataset - Worked f'!A:B,2,FALSE)</f>
        <v>3940_20241230</v>
      </c>
      <c r="C1942" t="str">
        <f>VLOOKUP('Nikes Sales Dataset - Worked f'!A:A,'Nikes Sales Dataset - Worked f'!A:C,3,FALSE)</f>
        <v>Kids</v>
      </c>
      <c r="D1942" t="str">
        <f>VLOOKUP('Nikes Sales Dataset - Worked f'!A:A,'Nikes Sales Dataset - Worked f'!A:D,4,FALSE)</f>
        <v>Running</v>
      </c>
      <c r="E1942" t="str">
        <f>VLOOKUP('Nikes Sales Dataset - Worked f'!A:A,'Nikes Sales Dataset - Worked f'!A:E,5,FALSE)</f>
        <v>React Infinity</v>
      </c>
      <c r="F1942" t="str">
        <f>VLOOKUP('Nikes Sales Dataset - Worked f'!A:A,'Nikes Sales Dataset - Worked f'!A:G,7,FALSE)</f>
        <v>L</v>
      </c>
      <c r="G1942" s="3">
        <f>VLOOKUP('Nikes Sales Dataset - Worked f'!A:A,'Nikes Sales Dataset - Worked f'!A:I,9,FALSE)</f>
        <v>1</v>
      </c>
      <c r="H1942" s="9">
        <f>VLOOKUP('Nikes Sales Dataset - Worked f'!A:A,'Nikes Sales Dataset - Worked f'!A:K,11,FALSE)</f>
        <v>6110.0300000000007</v>
      </c>
      <c r="I1942">
        <f>_xlfn.XLOOKUP('Cleaned and Transformed Dataset'!A:A,'Nikes Sales Dataset - Worked f'!A:A,'Nikes Sales Dataset - Worked f'!M:M)</f>
        <v>0</v>
      </c>
      <c r="J1942" s="9">
        <f>_xlfn.XLOOKUP(A:A,'Nikes Sales Dataset - Worked f'!A:A,'Nikes Sales Dataset - Worked f'!N:N)</f>
        <v>6110.0300000000007</v>
      </c>
      <c r="K1942" s="3">
        <f>_xlfn.XLOOKUP(A:A,'Nikes Sales Dataset - Worked f'!A:A,'Nikes Sales Dataset - Worked f'!P:P)</f>
        <v>6110.0300000000007</v>
      </c>
      <c r="L1942" s="7">
        <f>VLOOKUP('Nikes Sales Dataset - Worked f'!A:A,'Nikes Sales Dataset - Worked f'!A:R,18,FALSE)</f>
        <v>45656</v>
      </c>
      <c r="M1942" s="7" t="str">
        <f>_xlfn.XLOOKUP(A:A,'Nikes Sales Dataset - Worked f'!A:A,'Nikes Sales Dataset - Worked f'!S:S)</f>
        <v>Dec</v>
      </c>
      <c r="N1942" s="7" t="str">
        <f>_xlfn.XLOOKUP(A:A,'Nikes Sales Dataset - Worked f'!A:A,'Nikes Sales Dataset - Worked f'!T:T)</f>
        <v>2024</v>
      </c>
      <c r="O1942" t="str">
        <f>_xlfn.XLOOKUP(A:A,'Nikes Sales Dataset - Worked f'!A:A,'Nikes Sales Dataset - Worked f'!U:U)</f>
        <v>Online</v>
      </c>
      <c r="P1942" t="str">
        <f>_xlfn.XLOOKUP(A:A,'Nikes Sales Dataset - Worked f'!A:A,'Nikes Sales Dataset - Worked f'!W:W)</f>
        <v>Hyderabad</v>
      </c>
      <c r="Q1942" s="9">
        <f>_xlfn.XLOOKUP(A:A,'Nikes Sales Dataset - Worked f'!A:A,'Nikes Sales Dataset - Worked f'!X:X)</f>
        <v>491.15</v>
      </c>
    </row>
    <row r="1943" spans="1:17" x14ac:dyDescent="0.25">
      <c r="A1943" s="4">
        <v>3941</v>
      </c>
      <c r="B1943" t="str">
        <f>VLOOKUP('Nikes Sales Dataset - Worked f'!A:A,'Nikes Sales Dataset - Worked f'!A:B,2,FALSE)</f>
        <v>3941_Unknown Date</v>
      </c>
      <c r="C1943" t="str">
        <f>VLOOKUP('Nikes Sales Dataset - Worked f'!A:A,'Nikes Sales Dataset - Worked f'!A:C,3,FALSE)</f>
        <v>Men</v>
      </c>
      <c r="D1943" t="str">
        <f>VLOOKUP('Nikes Sales Dataset - Worked f'!A:A,'Nikes Sales Dataset - Worked f'!A:D,4,FALSE)</f>
        <v>Soccer</v>
      </c>
      <c r="E1943" t="str">
        <f>VLOOKUP('Nikes Sales Dataset - Worked f'!A:A,'Nikes Sales Dataset - Worked f'!A:E,5,FALSE)</f>
        <v>Phantom GT</v>
      </c>
      <c r="F1943" t="str">
        <f>VLOOKUP('Nikes Sales Dataset - Worked f'!A:A,'Nikes Sales Dataset - Worked f'!A:G,7,FALSE)</f>
        <v>M</v>
      </c>
      <c r="G1943" s="3">
        <f>VLOOKUP('Nikes Sales Dataset - Worked f'!A:A,'Nikes Sales Dataset - Worked f'!A:I,9,FALSE)</f>
        <v>0</v>
      </c>
      <c r="H1943" s="9">
        <f>VLOOKUP('Nikes Sales Dataset - Worked f'!A:A,'Nikes Sales Dataset - Worked f'!A:K,11,FALSE)</f>
        <v>9789.2000000000007</v>
      </c>
      <c r="I1943">
        <f>_xlfn.XLOOKUP('Cleaned and Transformed Dataset'!A:A,'Nikes Sales Dataset - Worked f'!A:A,'Nikes Sales Dataset - Worked f'!M:M)</f>
        <v>0</v>
      </c>
      <c r="J1943" s="9">
        <f>_xlfn.XLOOKUP(A:A,'Nikes Sales Dataset - Worked f'!A:A,'Nikes Sales Dataset - Worked f'!N:N)</f>
        <v>9789.2000000000007</v>
      </c>
      <c r="K1943" s="3">
        <f>_xlfn.XLOOKUP(A:A,'Nikes Sales Dataset - Worked f'!A:A,'Nikes Sales Dataset - Worked f'!P:P)</f>
        <v>0</v>
      </c>
      <c r="L1943" s="7" t="str">
        <f>VLOOKUP('Nikes Sales Dataset - Worked f'!A:A,'Nikes Sales Dataset - Worked f'!A:R,18,FALSE)</f>
        <v>Unknown Date</v>
      </c>
      <c r="M1943" s="7" t="str">
        <f>_xlfn.XLOOKUP(A:A,'Nikes Sales Dataset - Worked f'!A:A,'Nikes Sales Dataset - Worked f'!S:S)</f>
        <v>Unknown</v>
      </c>
      <c r="N1943" s="7" t="str">
        <f>_xlfn.XLOOKUP(A:A,'Nikes Sales Dataset - Worked f'!A:A,'Nikes Sales Dataset - Worked f'!T:T)</f>
        <v>Unknown</v>
      </c>
      <c r="O1943" t="str">
        <f>_xlfn.XLOOKUP(A:A,'Nikes Sales Dataset - Worked f'!A:A,'Nikes Sales Dataset - Worked f'!U:U)</f>
        <v>Online</v>
      </c>
      <c r="P1943" t="str">
        <f>_xlfn.XLOOKUP(A:A,'Nikes Sales Dataset - Worked f'!A:A,'Nikes Sales Dataset - Worked f'!W:W)</f>
        <v>Pune</v>
      </c>
      <c r="Q1943" s="9">
        <f>_xlfn.XLOOKUP(A:A,'Nikes Sales Dataset - Worked f'!A:A,'Nikes Sales Dataset - Worked f'!X:X)</f>
        <v>1829.77</v>
      </c>
    </row>
    <row r="1944" spans="1:17" x14ac:dyDescent="0.25">
      <c r="A1944" s="4">
        <v>3942</v>
      </c>
      <c r="B1944" t="str">
        <f>VLOOKUP('Nikes Sales Dataset - Worked f'!A:A,'Nikes Sales Dataset - Worked f'!A:B,2,FALSE)</f>
        <v>3942_20240427</v>
      </c>
      <c r="C1944" t="str">
        <f>VLOOKUP('Nikes Sales Dataset - Worked f'!A:A,'Nikes Sales Dataset - Worked f'!A:C,3,FALSE)</f>
        <v>Men</v>
      </c>
      <c r="D1944" t="str">
        <f>VLOOKUP('Nikes Sales Dataset - Worked f'!A:A,'Nikes Sales Dataset - Worked f'!A:D,4,FALSE)</f>
        <v>Lifestyle</v>
      </c>
      <c r="E1944" t="str">
        <f>VLOOKUP('Nikes Sales Dataset - Worked f'!A:A,'Nikes Sales Dataset - Worked f'!A:E,5,FALSE)</f>
        <v>Blazer Mid</v>
      </c>
      <c r="F1944" t="str">
        <f>VLOOKUP('Nikes Sales Dataset - Worked f'!A:A,'Nikes Sales Dataset - Worked f'!A:G,7,FALSE)</f>
        <v>M</v>
      </c>
      <c r="G1944" s="3">
        <f>VLOOKUP('Nikes Sales Dataset - Worked f'!A:A,'Nikes Sales Dataset - Worked f'!A:I,9,FALSE)</f>
        <v>1</v>
      </c>
      <c r="H1944" s="9">
        <f>VLOOKUP('Nikes Sales Dataset - Worked f'!A:A,'Nikes Sales Dataset - Worked f'!A:K,11,FALSE)</f>
        <v>3283.25</v>
      </c>
      <c r="I1944">
        <f>_xlfn.XLOOKUP('Cleaned and Transformed Dataset'!A:A,'Nikes Sales Dataset - Worked f'!A:A,'Nikes Sales Dataset - Worked f'!M:M)</f>
        <v>0</v>
      </c>
      <c r="J1944" s="9">
        <f>_xlfn.XLOOKUP(A:A,'Nikes Sales Dataset - Worked f'!A:A,'Nikes Sales Dataset - Worked f'!N:N)</f>
        <v>3283.25</v>
      </c>
      <c r="K1944" s="3">
        <f>_xlfn.XLOOKUP(A:A,'Nikes Sales Dataset - Worked f'!A:A,'Nikes Sales Dataset - Worked f'!P:P)</f>
        <v>3283.25</v>
      </c>
      <c r="L1944" s="7">
        <f>VLOOKUP('Nikes Sales Dataset - Worked f'!A:A,'Nikes Sales Dataset - Worked f'!A:R,18,FALSE)</f>
        <v>45409</v>
      </c>
      <c r="M1944" s="7" t="str">
        <f>_xlfn.XLOOKUP(A:A,'Nikes Sales Dataset - Worked f'!A:A,'Nikes Sales Dataset - Worked f'!S:S)</f>
        <v>Apr</v>
      </c>
      <c r="N1944" s="7" t="str">
        <f>_xlfn.XLOOKUP(A:A,'Nikes Sales Dataset - Worked f'!A:A,'Nikes Sales Dataset - Worked f'!T:T)</f>
        <v>2024</v>
      </c>
      <c r="O1944" t="str">
        <f>_xlfn.XLOOKUP(A:A,'Nikes Sales Dataset - Worked f'!A:A,'Nikes Sales Dataset - Worked f'!U:U)</f>
        <v>Online</v>
      </c>
      <c r="P1944" t="str">
        <f>_xlfn.XLOOKUP(A:A,'Nikes Sales Dataset - Worked f'!A:A,'Nikes Sales Dataset - Worked f'!W:W)</f>
        <v>Delhi</v>
      </c>
      <c r="Q1944" s="9">
        <f>_xlfn.XLOOKUP(A:A,'Nikes Sales Dataset - Worked f'!A:A,'Nikes Sales Dataset - Worked f'!X:X)</f>
        <v>-938.81</v>
      </c>
    </row>
    <row r="1945" spans="1:17" x14ac:dyDescent="0.25">
      <c r="A1945" s="4">
        <v>3943</v>
      </c>
      <c r="B1945" t="str">
        <f>VLOOKUP('Nikes Sales Dataset - Worked f'!A:A,'Nikes Sales Dataset - Worked f'!A:B,2,FALSE)</f>
        <v>3943_Unknown Date</v>
      </c>
      <c r="C1945" t="str">
        <f>VLOOKUP('Nikes Sales Dataset - Worked f'!A:A,'Nikes Sales Dataset - Worked f'!A:C,3,FALSE)</f>
        <v>Women</v>
      </c>
      <c r="D1945" t="str">
        <f>VLOOKUP('Nikes Sales Dataset - Worked f'!A:A,'Nikes Sales Dataset - Worked f'!A:D,4,FALSE)</f>
        <v>Soccer</v>
      </c>
      <c r="E1945" t="str">
        <f>VLOOKUP('Nikes Sales Dataset - Worked f'!A:A,'Nikes Sales Dataset - Worked f'!A:E,5,FALSE)</f>
        <v>Tiempo Legend</v>
      </c>
      <c r="F1945" t="str">
        <f>VLOOKUP('Nikes Sales Dataset - Worked f'!A:A,'Nikes Sales Dataset - Worked f'!A:G,7,FALSE)</f>
        <v>M</v>
      </c>
      <c r="G1945" s="3">
        <f>VLOOKUP('Nikes Sales Dataset - Worked f'!A:A,'Nikes Sales Dataset - Worked f'!A:I,9,FALSE)</f>
        <v>0</v>
      </c>
      <c r="H1945" s="9">
        <f>VLOOKUP('Nikes Sales Dataset - Worked f'!A:A,'Nikes Sales Dataset - Worked f'!A:K,11,FALSE)</f>
        <v>7253.3</v>
      </c>
      <c r="I1945">
        <f>_xlfn.XLOOKUP('Cleaned and Transformed Dataset'!A:A,'Nikes Sales Dataset - Worked f'!A:A,'Nikes Sales Dataset - Worked f'!M:M)</f>
        <v>0.45</v>
      </c>
      <c r="J1945" s="9">
        <f>_xlfn.XLOOKUP(A:A,'Nikes Sales Dataset - Worked f'!A:A,'Nikes Sales Dataset - Worked f'!N:N)</f>
        <v>3989.3150000000005</v>
      </c>
      <c r="K1945" s="3">
        <f>_xlfn.XLOOKUP(A:A,'Nikes Sales Dataset - Worked f'!A:A,'Nikes Sales Dataset - Worked f'!P:P)</f>
        <v>0</v>
      </c>
      <c r="L1945" s="7" t="str">
        <f>VLOOKUP('Nikes Sales Dataset - Worked f'!A:A,'Nikes Sales Dataset - Worked f'!A:R,18,FALSE)</f>
        <v>Unknown Date</v>
      </c>
      <c r="M1945" s="7" t="str">
        <f>_xlfn.XLOOKUP(A:A,'Nikes Sales Dataset - Worked f'!A:A,'Nikes Sales Dataset - Worked f'!S:S)</f>
        <v>Unknown</v>
      </c>
      <c r="N1945" s="7" t="str">
        <f>_xlfn.XLOOKUP(A:A,'Nikes Sales Dataset - Worked f'!A:A,'Nikes Sales Dataset - Worked f'!T:T)</f>
        <v>Unknown</v>
      </c>
      <c r="O1945" t="str">
        <f>_xlfn.XLOOKUP(A:A,'Nikes Sales Dataset - Worked f'!A:A,'Nikes Sales Dataset - Worked f'!U:U)</f>
        <v>Retail</v>
      </c>
      <c r="P1945" t="str">
        <f>_xlfn.XLOOKUP(A:A,'Nikes Sales Dataset - Worked f'!A:A,'Nikes Sales Dataset - Worked f'!W:W)</f>
        <v>Bangalore</v>
      </c>
      <c r="Q1945" s="9">
        <f>_xlfn.XLOOKUP(A:A,'Nikes Sales Dataset - Worked f'!A:A,'Nikes Sales Dataset - Worked f'!X:X)</f>
        <v>3857.9</v>
      </c>
    </row>
    <row r="1946" spans="1:17" x14ac:dyDescent="0.25">
      <c r="A1946" s="4">
        <v>3944</v>
      </c>
      <c r="B1946" t="str">
        <f>VLOOKUP('Nikes Sales Dataset - Worked f'!A:A,'Nikes Sales Dataset - Worked f'!A:B,2,FALSE)</f>
        <v>3944_20241012</v>
      </c>
      <c r="C1946" t="str">
        <f>VLOOKUP('Nikes Sales Dataset - Worked f'!A:A,'Nikes Sales Dataset - Worked f'!A:C,3,FALSE)</f>
        <v>Men</v>
      </c>
      <c r="D1946" t="str">
        <f>VLOOKUP('Nikes Sales Dataset - Worked f'!A:A,'Nikes Sales Dataset - Worked f'!A:D,4,FALSE)</f>
        <v>Training</v>
      </c>
      <c r="E1946" t="str">
        <f>VLOOKUP('Nikes Sales Dataset - Worked f'!A:A,'Nikes Sales Dataset - Worked f'!A:E,5,FALSE)</f>
        <v>Metcon 7</v>
      </c>
      <c r="F1946" t="str">
        <f>VLOOKUP('Nikes Sales Dataset - Worked f'!A:A,'Nikes Sales Dataset - Worked f'!A:G,7,FALSE)</f>
        <v>M</v>
      </c>
      <c r="G1946" s="3">
        <f>VLOOKUP('Nikes Sales Dataset - Worked f'!A:A,'Nikes Sales Dataset - Worked f'!A:I,9,FALSE)</f>
        <v>0</v>
      </c>
      <c r="H1946" s="9">
        <f>VLOOKUP('Nikes Sales Dataset - Worked f'!A:A,'Nikes Sales Dataset - Worked f'!A:K,11,FALSE)</f>
        <v>6110.0300000000007</v>
      </c>
      <c r="I1946">
        <f>_xlfn.XLOOKUP('Cleaned and Transformed Dataset'!A:A,'Nikes Sales Dataset - Worked f'!A:A,'Nikes Sales Dataset - Worked f'!M:M)</f>
        <v>0.04</v>
      </c>
      <c r="J1946" s="9">
        <f>_xlfn.XLOOKUP(A:A,'Nikes Sales Dataset - Worked f'!A:A,'Nikes Sales Dataset - Worked f'!N:N)</f>
        <v>5865.6288000000004</v>
      </c>
      <c r="K1946" s="3">
        <f>_xlfn.XLOOKUP(A:A,'Nikes Sales Dataset - Worked f'!A:A,'Nikes Sales Dataset - Worked f'!P:P)</f>
        <v>0</v>
      </c>
      <c r="L1946" s="7">
        <f>VLOOKUP('Nikes Sales Dataset - Worked f'!A:A,'Nikes Sales Dataset - Worked f'!A:R,18,FALSE)</f>
        <v>45577</v>
      </c>
      <c r="M1946" s="7" t="str">
        <f>_xlfn.XLOOKUP(A:A,'Nikes Sales Dataset - Worked f'!A:A,'Nikes Sales Dataset - Worked f'!S:S)</f>
        <v>Oct</v>
      </c>
      <c r="N1946" s="7" t="str">
        <f>_xlfn.XLOOKUP(A:A,'Nikes Sales Dataset - Worked f'!A:A,'Nikes Sales Dataset - Worked f'!T:T)</f>
        <v>2024</v>
      </c>
      <c r="O1946" t="str">
        <f>_xlfn.XLOOKUP(A:A,'Nikes Sales Dataset - Worked f'!A:A,'Nikes Sales Dataset - Worked f'!U:U)</f>
        <v>Online</v>
      </c>
      <c r="P1946" t="str">
        <f>_xlfn.XLOOKUP(A:A,'Nikes Sales Dataset - Worked f'!A:A,'Nikes Sales Dataset - Worked f'!W:W)</f>
        <v>Bangalore</v>
      </c>
      <c r="Q1946" s="9">
        <f>_xlfn.XLOOKUP(A:A,'Nikes Sales Dataset - Worked f'!A:A,'Nikes Sales Dataset - Worked f'!X:X)</f>
        <v>-151.58000000000001</v>
      </c>
    </row>
    <row r="1947" spans="1:17" x14ac:dyDescent="0.25">
      <c r="A1947" s="4">
        <v>2002</v>
      </c>
      <c r="B1947" t="str">
        <f>VLOOKUP('Nikes Sales Dataset - Worked f'!A:A,'Nikes Sales Dataset - Worked f'!A:B,2,FALSE)</f>
        <v>2002_Unknown Date</v>
      </c>
      <c r="C1947" t="str">
        <f>VLOOKUP('Nikes Sales Dataset - Worked f'!A:A,'Nikes Sales Dataset - Worked f'!A:C,3,FALSE)</f>
        <v>Women</v>
      </c>
      <c r="D1947" t="str">
        <f>VLOOKUP('Nikes Sales Dataset - Worked f'!A:A,'Nikes Sales Dataset - Worked f'!A:D,4,FALSE)</f>
        <v>Soccer</v>
      </c>
      <c r="E1947" t="str">
        <f>VLOOKUP('Nikes Sales Dataset - Worked f'!A:A,'Nikes Sales Dataset - Worked f'!A:E,5,FALSE)</f>
        <v>Premier III</v>
      </c>
      <c r="F1947" t="str">
        <f>VLOOKUP('Nikes Sales Dataset - Worked f'!A:A,'Nikes Sales Dataset - Worked f'!A:G,7,FALSE)</f>
        <v>M</v>
      </c>
      <c r="G1947" s="3">
        <f>VLOOKUP('Nikes Sales Dataset - Worked f'!A:A,'Nikes Sales Dataset - Worked f'!A:I,9,FALSE)</f>
        <v>4</v>
      </c>
      <c r="H1947" s="9">
        <f>VLOOKUP('Nikes Sales Dataset - Worked f'!A:A,'Nikes Sales Dataset - Worked f'!A:K,11,FALSE)</f>
        <v>6110.0300000000007</v>
      </c>
      <c r="I1947">
        <f>_xlfn.XLOOKUP('Cleaned and Transformed Dataset'!A:A,'Nikes Sales Dataset - Worked f'!A:A,'Nikes Sales Dataset - Worked f'!M:M)</f>
        <v>0</v>
      </c>
      <c r="J1947" s="9">
        <f>_xlfn.XLOOKUP(A:A,'Nikes Sales Dataset - Worked f'!A:A,'Nikes Sales Dataset - Worked f'!N:N)</f>
        <v>6110.0300000000007</v>
      </c>
      <c r="K1947" s="3">
        <f>_xlfn.XLOOKUP(A:A,'Nikes Sales Dataset - Worked f'!A:A,'Nikes Sales Dataset - Worked f'!P:P)</f>
        <v>24440.120000000003</v>
      </c>
      <c r="L1947" s="7" t="str">
        <f>VLOOKUP('Nikes Sales Dataset - Worked f'!A:A,'Nikes Sales Dataset - Worked f'!A:R,18,FALSE)</f>
        <v>Unknown Date</v>
      </c>
      <c r="M1947" s="7" t="str">
        <f>_xlfn.XLOOKUP(A:A,'Nikes Sales Dataset - Worked f'!A:A,'Nikes Sales Dataset - Worked f'!S:S)</f>
        <v>Unknown</v>
      </c>
      <c r="N1947" s="7" t="str">
        <f>_xlfn.XLOOKUP(A:A,'Nikes Sales Dataset - Worked f'!A:A,'Nikes Sales Dataset - Worked f'!T:T)</f>
        <v>Unknown</v>
      </c>
      <c r="O1947" t="str">
        <f>_xlfn.XLOOKUP(A:A,'Nikes Sales Dataset - Worked f'!A:A,'Nikes Sales Dataset - Worked f'!U:U)</f>
        <v>Retail</v>
      </c>
      <c r="P1947" t="str">
        <f>_xlfn.XLOOKUP(A:A,'Nikes Sales Dataset - Worked f'!A:A,'Nikes Sales Dataset - Worked f'!W:W)</f>
        <v>Mumbai</v>
      </c>
      <c r="Q1947" s="9">
        <f>_xlfn.XLOOKUP(A:A,'Nikes Sales Dataset - Worked f'!A:A,'Nikes Sales Dataset - Worked f'!X:X)</f>
        <v>3337.34</v>
      </c>
    </row>
    <row r="1948" spans="1:17" x14ac:dyDescent="0.25">
      <c r="A1948" s="4">
        <v>3946</v>
      </c>
      <c r="B1948" t="str">
        <f>VLOOKUP('Nikes Sales Dataset - Worked f'!A:A,'Nikes Sales Dataset - Worked f'!A:B,2,FALSE)</f>
        <v>3946_20240823</v>
      </c>
      <c r="C1948" t="str">
        <f>VLOOKUP('Nikes Sales Dataset - Worked f'!A:A,'Nikes Sales Dataset - Worked f'!A:C,3,FALSE)</f>
        <v>Men</v>
      </c>
      <c r="D1948" t="str">
        <f>VLOOKUP('Nikes Sales Dataset - Worked f'!A:A,'Nikes Sales Dataset - Worked f'!A:D,4,FALSE)</f>
        <v>Training</v>
      </c>
      <c r="E1948" t="str">
        <f>VLOOKUP('Nikes Sales Dataset - Worked f'!A:A,'Nikes Sales Dataset - Worked f'!A:E,5,FALSE)</f>
        <v>SuperRep Go</v>
      </c>
      <c r="F1948" t="str">
        <f>VLOOKUP('Nikes Sales Dataset - Worked f'!A:A,'Nikes Sales Dataset - Worked f'!A:G,7,FALSE)</f>
        <v>M</v>
      </c>
      <c r="G1948" s="3">
        <f>VLOOKUP('Nikes Sales Dataset - Worked f'!A:A,'Nikes Sales Dataset - Worked f'!A:I,9,FALSE)</f>
        <v>-1</v>
      </c>
      <c r="H1948" s="9">
        <f>VLOOKUP('Nikes Sales Dataset - Worked f'!A:A,'Nikes Sales Dataset - Worked f'!A:K,11,FALSE)</f>
        <v>6110.0300000000007</v>
      </c>
      <c r="I1948">
        <f>_xlfn.XLOOKUP('Cleaned and Transformed Dataset'!A:A,'Nikes Sales Dataset - Worked f'!A:A,'Nikes Sales Dataset - Worked f'!M:M)</f>
        <v>0</v>
      </c>
      <c r="J1948" s="9">
        <f>_xlfn.XLOOKUP(A:A,'Nikes Sales Dataset - Worked f'!A:A,'Nikes Sales Dataset - Worked f'!N:N)</f>
        <v>6110.0300000000007</v>
      </c>
      <c r="K1948" s="3">
        <f>_xlfn.XLOOKUP(A:A,'Nikes Sales Dataset - Worked f'!A:A,'Nikes Sales Dataset - Worked f'!P:P)</f>
        <v>-6110.0300000000007</v>
      </c>
      <c r="L1948" s="7">
        <f>VLOOKUP('Nikes Sales Dataset - Worked f'!A:A,'Nikes Sales Dataset - Worked f'!A:R,18,FALSE)</f>
        <v>45527</v>
      </c>
      <c r="M1948" s="7" t="str">
        <f>_xlfn.XLOOKUP(A:A,'Nikes Sales Dataset - Worked f'!A:A,'Nikes Sales Dataset - Worked f'!S:S)</f>
        <v>Aug</v>
      </c>
      <c r="N1948" s="7" t="str">
        <f>_xlfn.XLOOKUP(A:A,'Nikes Sales Dataset - Worked f'!A:A,'Nikes Sales Dataset - Worked f'!T:T)</f>
        <v>2024</v>
      </c>
      <c r="O1948" t="str">
        <f>_xlfn.XLOOKUP(A:A,'Nikes Sales Dataset - Worked f'!A:A,'Nikes Sales Dataset - Worked f'!U:U)</f>
        <v>Retail</v>
      </c>
      <c r="P1948" t="str">
        <f>_xlfn.XLOOKUP(A:A,'Nikes Sales Dataset - Worked f'!A:A,'Nikes Sales Dataset - Worked f'!W:W)</f>
        <v>Kolkata</v>
      </c>
      <c r="Q1948" s="9">
        <f>_xlfn.XLOOKUP(A:A,'Nikes Sales Dataset - Worked f'!A:A,'Nikes Sales Dataset - Worked f'!X:X)</f>
        <v>3250.78</v>
      </c>
    </row>
    <row r="1949" spans="1:17" x14ac:dyDescent="0.25">
      <c r="A1949" s="4">
        <v>3947</v>
      </c>
      <c r="B1949" t="str">
        <f>VLOOKUP('Nikes Sales Dataset - Worked f'!A:A,'Nikes Sales Dataset - Worked f'!A:B,2,FALSE)</f>
        <v>3947_20240729</v>
      </c>
      <c r="C1949" t="str">
        <f>VLOOKUP('Nikes Sales Dataset - Worked f'!A:A,'Nikes Sales Dataset - Worked f'!A:C,3,FALSE)</f>
        <v>Men</v>
      </c>
      <c r="D1949" t="str">
        <f>VLOOKUP('Nikes Sales Dataset - Worked f'!A:A,'Nikes Sales Dataset - Worked f'!A:D,4,FALSE)</f>
        <v>Training</v>
      </c>
      <c r="E1949" t="str">
        <f>VLOOKUP('Nikes Sales Dataset - Worked f'!A:A,'Nikes Sales Dataset - Worked f'!A:E,5,FALSE)</f>
        <v>SuperRep Go</v>
      </c>
      <c r="F1949" t="str">
        <f>VLOOKUP('Nikes Sales Dataset - Worked f'!A:A,'Nikes Sales Dataset - Worked f'!A:G,7,FALSE)</f>
        <v>M</v>
      </c>
      <c r="G1949" s="3">
        <f>VLOOKUP('Nikes Sales Dataset - Worked f'!A:A,'Nikes Sales Dataset - Worked f'!A:I,9,FALSE)</f>
        <v>2</v>
      </c>
      <c r="H1949" s="9">
        <f>VLOOKUP('Nikes Sales Dataset - Worked f'!A:A,'Nikes Sales Dataset - Worked f'!A:K,11,FALSE)</f>
        <v>6110.0300000000007</v>
      </c>
      <c r="I1949">
        <f>_xlfn.XLOOKUP('Cleaned and Transformed Dataset'!A:A,'Nikes Sales Dataset - Worked f'!A:A,'Nikes Sales Dataset - Worked f'!M:M)</f>
        <v>0</v>
      </c>
      <c r="J1949" s="9">
        <f>_xlfn.XLOOKUP(A:A,'Nikes Sales Dataset - Worked f'!A:A,'Nikes Sales Dataset - Worked f'!N:N)</f>
        <v>6110.0300000000007</v>
      </c>
      <c r="K1949" s="3">
        <f>_xlfn.XLOOKUP(A:A,'Nikes Sales Dataset - Worked f'!A:A,'Nikes Sales Dataset - Worked f'!P:P)</f>
        <v>12220.060000000001</v>
      </c>
      <c r="L1949" s="7">
        <f>VLOOKUP('Nikes Sales Dataset - Worked f'!A:A,'Nikes Sales Dataset - Worked f'!A:R,18,FALSE)</f>
        <v>45502</v>
      </c>
      <c r="M1949" s="7" t="str">
        <f>_xlfn.XLOOKUP(A:A,'Nikes Sales Dataset - Worked f'!A:A,'Nikes Sales Dataset - Worked f'!S:S)</f>
        <v>Jul</v>
      </c>
      <c r="N1949" s="7" t="str">
        <f>_xlfn.XLOOKUP(A:A,'Nikes Sales Dataset - Worked f'!A:A,'Nikes Sales Dataset - Worked f'!T:T)</f>
        <v>2024</v>
      </c>
      <c r="O1949" t="str">
        <f>_xlfn.XLOOKUP(A:A,'Nikes Sales Dataset - Worked f'!A:A,'Nikes Sales Dataset - Worked f'!U:U)</f>
        <v>Retail</v>
      </c>
      <c r="P1949" t="str">
        <f>_xlfn.XLOOKUP(A:A,'Nikes Sales Dataset - Worked f'!A:A,'Nikes Sales Dataset - Worked f'!W:W)</f>
        <v>Kolkata</v>
      </c>
      <c r="Q1949" s="9">
        <f>_xlfn.XLOOKUP(A:A,'Nikes Sales Dataset - Worked f'!A:A,'Nikes Sales Dataset - Worked f'!X:X)</f>
        <v>3354.76</v>
      </c>
    </row>
    <row r="1950" spans="1:17" x14ac:dyDescent="0.25">
      <c r="A1950" s="4">
        <v>3948</v>
      </c>
      <c r="B1950" t="str">
        <f>VLOOKUP('Nikes Sales Dataset - Worked f'!A:A,'Nikes Sales Dataset - Worked f'!A:B,2,FALSE)</f>
        <v>3948_Unknown Date</v>
      </c>
      <c r="C1950" t="str">
        <f>VLOOKUP('Nikes Sales Dataset - Worked f'!A:A,'Nikes Sales Dataset - Worked f'!A:C,3,FALSE)</f>
        <v>Women</v>
      </c>
      <c r="D1950" t="str">
        <f>VLOOKUP('Nikes Sales Dataset - Worked f'!A:A,'Nikes Sales Dataset - Worked f'!A:D,4,FALSE)</f>
        <v>Basketball</v>
      </c>
      <c r="E1950" t="str">
        <f>VLOOKUP('Nikes Sales Dataset - Worked f'!A:A,'Nikes Sales Dataset - Worked f'!A:E,5,FALSE)</f>
        <v>LeBron 20</v>
      </c>
      <c r="F1950" t="str">
        <f>VLOOKUP('Nikes Sales Dataset - Worked f'!A:A,'Nikes Sales Dataset - Worked f'!A:G,7,FALSE)</f>
        <v>L</v>
      </c>
      <c r="G1950" s="3">
        <f>VLOOKUP('Nikes Sales Dataset - Worked f'!A:A,'Nikes Sales Dataset - Worked f'!A:I,9,FALSE)</f>
        <v>1</v>
      </c>
      <c r="H1950" s="9">
        <f>VLOOKUP('Nikes Sales Dataset - Worked f'!A:A,'Nikes Sales Dataset - Worked f'!A:K,11,FALSE)</f>
        <v>6110.0300000000007</v>
      </c>
      <c r="I1950">
        <f>_xlfn.XLOOKUP('Cleaned and Transformed Dataset'!A:A,'Nikes Sales Dataset - Worked f'!A:A,'Nikes Sales Dataset - Worked f'!M:M)</f>
        <v>0.64</v>
      </c>
      <c r="J1950" s="9">
        <f>_xlfn.XLOOKUP(A:A,'Nikes Sales Dataset - Worked f'!A:A,'Nikes Sales Dataset - Worked f'!N:N)</f>
        <v>2199.6108000000004</v>
      </c>
      <c r="K1950" s="3">
        <f>_xlfn.XLOOKUP(A:A,'Nikes Sales Dataset - Worked f'!A:A,'Nikes Sales Dataset - Worked f'!P:P)</f>
        <v>2199.6108000000004</v>
      </c>
      <c r="L1950" s="7" t="str">
        <f>VLOOKUP('Nikes Sales Dataset - Worked f'!A:A,'Nikes Sales Dataset - Worked f'!A:R,18,FALSE)</f>
        <v>Unknown Date</v>
      </c>
      <c r="M1950" s="7" t="str">
        <f>_xlfn.XLOOKUP(A:A,'Nikes Sales Dataset - Worked f'!A:A,'Nikes Sales Dataset - Worked f'!S:S)</f>
        <v>Unknown</v>
      </c>
      <c r="N1950" s="7" t="str">
        <f>_xlfn.XLOOKUP(A:A,'Nikes Sales Dataset - Worked f'!A:A,'Nikes Sales Dataset - Worked f'!T:T)</f>
        <v>Unknown</v>
      </c>
      <c r="O1950" t="str">
        <f>_xlfn.XLOOKUP(A:A,'Nikes Sales Dataset - Worked f'!A:A,'Nikes Sales Dataset - Worked f'!U:U)</f>
        <v>Online</v>
      </c>
      <c r="P1950" t="str">
        <f>_xlfn.XLOOKUP(A:A,'Nikes Sales Dataset - Worked f'!A:A,'Nikes Sales Dataset - Worked f'!W:W)</f>
        <v>Delhi</v>
      </c>
      <c r="Q1950" s="9">
        <f>_xlfn.XLOOKUP(A:A,'Nikes Sales Dataset - Worked f'!A:A,'Nikes Sales Dataset - Worked f'!X:X)</f>
        <v>3470.77</v>
      </c>
    </row>
    <row r="1951" spans="1:17" x14ac:dyDescent="0.25">
      <c r="A1951" s="4">
        <v>2003</v>
      </c>
      <c r="B1951" t="str">
        <f>VLOOKUP('Nikes Sales Dataset - Worked f'!A:A,'Nikes Sales Dataset - Worked f'!A:B,2,FALSE)</f>
        <v>2003_20241004</v>
      </c>
      <c r="C1951" t="str">
        <f>VLOOKUP('Nikes Sales Dataset - Worked f'!A:A,'Nikes Sales Dataset - Worked f'!A:C,3,FALSE)</f>
        <v>Kids</v>
      </c>
      <c r="D1951" t="str">
        <f>VLOOKUP('Nikes Sales Dataset - Worked f'!A:A,'Nikes Sales Dataset - Worked f'!A:D,4,FALSE)</f>
        <v>Lifestyle</v>
      </c>
      <c r="E1951" t="str">
        <f>VLOOKUP('Nikes Sales Dataset - Worked f'!A:A,'Nikes Sales Dataset - Worked f'!A:E,5,FALSE)</f>
        <v>Blazer Mid</v>
      </c>
      <c r="F1951" t="str">
        <f>VLOOKUP('Nikes Sales Dataset - Worked f'!A:A,'Nikes Sales Dataset - Worked f'!A:G,7,FALSE)</f>
        <v>L</v>
      </c>
      <c r="G1951" s="3">
        <f>VLOOKUP('Nikes Sales Dataset - Worked f'!A:A,'Nikes Sales Dataset - Worked f'!A:I,9,FALSE)</f>
        <v>1</v>
      </c>
      <c r="H1951" s="9">
        <f>VLOOKUP('Nikes Sales Dataset - Worked f'!A:A,'Nikes Sales Dataset - Worked f'!A:K,11,FALSE)</f>
        <v>9673.57</v>
      </c>
      <c r="I1951">
        <f>_xlfn.XLOOKUP('Cleaned and Transformed Dataset'!A:A,'Nikes Sales Dataset - Worked f'!A:A,'Nikes Sales Dataset - Worked f'!M:M)</f>
        <v>0</v>
      </c>
      <c r="J1951" s="9">
        <f>_xlfn.XLOOKUP(A:A,'Nikes Sales Dataset - Worked f'!A:A,'Nikes Sales Dataset - Worked f'!N:N)</f>
        <v>9673.57</v>
      </c>
      <c r="K1951" s="3">
        <f>_xlfn.XLOOKUP(A:A,'Nikes Sales Dataset - Worked f'!A:A,'Nikes Sales Dataset - Worked f'!P:P)</f>
        <v>9673.57</v>
      </c>
      <c r="L1951" s="7">
        <f>VLOOKUP('Nikes Sales Dataset - Worked f'!A:A,'Nikes Sales Dataset - Worked f'!A:R,18,FALSE)</f>
        <v>45569</v>
      </c>
      <c r="M1951" s="7" t="str">
        <f>_xlfn.XLOOKUP(A:A,'Nikes Sales Dataset - Worked f'!A:A,'Nikes Sales Dataset - Worked f'!S:S)</f>
        <v>Oct</v>
      </c>
      <c r="N1951" s="7" t="str">
        <f>_xlfn.XLOOKUP(A:A,'Nikes Sales Dataset - Worked f'!A:A,'Nikes Sales Dataset - Worked f'!T:T)</f>
        <v>2024</v>
      </c>
      <c r="O1951" t="str">
        <f>_xlfn.XLOOKUP(A:A,'Nikes Sales Dataset - Worked f'!A:A,'Nikes Sales Dataset - Worked f'!U:U)</f>
        <v>Online</v>
      </c>
      <c r="P1951" t="str">
        <f>_xlfn.XLOOKUP(A:A,'Nikes Sales Dataset - Worked f'!A:A,'Nikes Sales Dataset - Worked f'!W:W)</f>
        <v>Pune</v>
      </c>
      <c r="Q1951" s="9">
        <f>_xlfn.XLOOKUP(A:A,'Nikes Sales Dataset - Worked f'!A:A,'Nikes Sales Dataset - Worked f'!X:X)</f>
        <v>3376.85</v>
      </c>
    </row>
    <row r="1952" spans="1:17" x14ac:dyDescent="0.25">
      <c r="A1952" s="4">
        <v>3950</v>
      </c>
      <c r="B1952" t="str">
        <f>VLOOKUP('Nikes Sales Dataset - Worked f'!A:A,'Nikes Sales Dataset - Worked f'!A:B,2,FALSE)</f>
        <v>3950_20250702</v>
      </c>
      <c r="C1952" t="str">
        <f>VLOOKUP('Nikes Sales Dataset - Worked f'!A:A,'Nikes Sales Dataset - Worked f'!A:C,3,FALSE)</f>
        <v>Kids</v>
      </c>
      <c r="D1952" t="str">
        <f>VLOOKUP('Nikes Sales Dataset - Worked f'!A:A,'Nikes Sales Dataset - Worked f'!A:D,4,FALSE)</f>
        <v>Running</v>
      </c>
      <c r="E1952" t="str">
        <f>VLOOKUP('Nikes Sales Dataset - Worked f'!A:A,'Nikes Sales Dataset - Worked f'!A:E,5,FALSE)</f>
        <v>React Infinity</v>
      </c>
      <c r="F1952" t="str">
        <f>VLOOKUP('Nikes Sales Dataset - Worked f'!A:A,'Nikes Sales Dataset - Worked f'!A:G,7,FALSE)</f>
        <v>XL</v>
      </c>
      <c r="G1952" s="3">
        <f>VLOOKUP('Nikes Sales Dataset - Worked f'!A:A,'Nikes Sales Dataset - Worked f'!A:I,9,FALSE)</f>
        <v>1</v>
      </c>
      <c r="H1952" s="9">
        <f>VLOOKUP('Nikes Sales Dataset - Worked f'!A:A,'Nikes Sales Dataset - Worked f'!A:K,11,FALSE)</f>
        <v>3474.66</v>
      </c>
      <c r="I1952">
        <f>_xlfn.XLOOKUP('Cleaned and Transformed Dataset'!A:A,'Nikes Sales Dataset - Worked f'!A:A,'Nikes Sales Dataset - Worked f'!M:M)</f>
        <v>0</v>
      </c>
      <c r="J1952" s="9">
        <f>_xlfn.XLOOKUP(A:A,'Nikes Sales Dataset - Worked f'!A:A,'Nikes Sales Dataset - Worked f'!N:N)</f>
        <v>3474.66</v>
      </c>
      <c r="K1952" s="3">
        <f>_xlfn.XLOOKUP(A:A,'Nikes Sales Dataset - Worked f'!A:A,'Nikes Sales Dataset - Worked f'!P:P)</f>
        <v>3474.66</v>
      </c>
      <c r="L1952" s="7">
        <f>VLOOKUP('Nikes Sales Dataset - Worked f'!A:A,'Nikes Sales Dataset - Worked f'!A:R,18,FALSE)</f>
        <v>45840</v>
      </c>
      <c r="M1952" s="7" t="str">
        <f>_xlfn.XLOOKUP(A:A,'Nikes Sales Dataset - Worked f'!A:A,'Nikes Sales Dataset - Worked f'!S:S)</f>
        <v>Jul</v>
      </c>
      <c r="N1952" s="7" t="str">
        <f>_xlfn.XLOOKUP(A:A,'Nikes Sales Dataset - Worked f'!A:A,'Nikes Sales Dataset - Worked f'!T:T)</f>
        <v>2025</v>
      </c>
      <c r="O1952" t="str">
        <f>_xlfn.XLOOKUP(A:A,'Nikes Sales Dataset - Worked f'!A:A,'Nikes Sales Dataset - Worked f'!U:U)</f>
        <v>Online</v>
      </c>
      <c r="P1952" t="str">
        <f>_xlfn.XLOOKUP(A:A,'Nikes Sales Dataset - Worked f'!A:A,'Nikes Sales Dataset - Worked f'!W:W)</f>
        <v>Kolkata</v>
      </c>
      <c r="Q1952" s="9">
        <f>_xlfn.XLOOKUP(A:A,'Nikes Sales Dataset - Worked f'!A:A,'Nikes Sales Dataset - Worked f'!X:X)</f>
        <v>474.81</v>
      </c>
    </row>
    <row r="1953" spans="1:17" x14ac:dyDescent="0.25">
      <c r="A1953" s="4">
        <v>3951</v>
      </c>
      <c r="B1953" t="str">
        <f>VLOOKUP('Nikes Sales Dataset - Worked f'!A:A,'Nikes Sales Dataset - Worked f'!A:B,2,FALSE)</f>
        <v>3951_20241231</v>
      </c>
      <c r="C1953" t="str">
        <f>VLOOKUP('Nikes Sales Dataset - Worked f'!A:A,'Nikes Sales Dataset - Worked f'!A:C,3,FALSE)</f>
        <v>Women</v>
      </c>
      <c r="D1953" t="str">
        <f>VLOOKUP('Nikes Sales Dataset - Worked f'!A:A,'Nikes Sales Dataset - Worked f'!A:D,4,FALSE)</f>
        <v>Soccer</v>
      </c>
      <c r="E1953" t="str">
        <f>VLOOKUP('Nikes Sales Dataset - Worked f'!A:A,'Nikes Sales Dataset - Worked f'!A:E,5,FALSE)</f>
        <v>Mercurial Superfly</v>
      </c>
      <c r="F1953" t="str">
        <f>VLOOKUP('Nikes Sales Dataset - Worked f'!A:A,'Nikes Sales Dataset - Worked f'!A:G,7,FALSE)</f>
        <v>M</v>
      </c>
      <c r="G1953" s="3">
        <f>VLOOKUP('Nikes Sales Dataset - Worked f'!A:A,'Nikes Sales Dataset - Worked f'!A:I,9,FALSE)</f>
        <v>1</v>
      </c>
      <c r="H1953" s="9">
        <f>VLOOKUP('Nikes Sales Dataset - Worked f'!A:A,'Nikes Sales Dataset - Worked f'!A:K,11,FALSE)</f>
        <v>6110.0300000000007</v>
      </c>
      <c r="I1953">
        <f>_xlfn.XLOOKUP('Cleaned and Transformed Dataset'!A:A,'Nikes Sales Dataset - Worked f'!A:A,'Nikes Sales Dataset - Worked f'!M:M)</f>
        <v>0</v>
      </c>
      <c r="J1953" s="9">
        <f>_xlfn.XLOOKUP(A:A,'Nikes Sales Dataset - Worked f'!A:A,'Nikes Sales Dataset - Worked f'!N:N)</f>
        <v>6110.0300000000007</v>
      </c>
      <c r="K1953" s="3">
        <f>_xlfn.XLOOKUP(A:A,'Nikes Sales Dataset - Worked f'!A:A,'Nikes Sales Dataset - Worked f'!P:P)</f>
        <v>6110.0300000000007</v>
      </c>
      <c r="L1953" s="7">
        <f>VLOOKUP('Nikes Sales Dataset - Worked f'!A:A,'Nikes Sales Dataset - Worked f'!A:R,18,FALSE)</f>
        <v>45657</v>
      </c>
      <c r="M1953" s="7" t="str">
        <f>_xlfn.XLOOKUP(A:A,'Nikes Sales Dataset - Worked f'!A:A,'Nikes Sales Dataset - Worked f'!S:S)</f>
        <v>Dec</v>
      </c>
      <c r="N1953" s="7" t="str">
        <f>_xlfn.XLOOKUP(A:A,'Nikes Sales Dataset - Worked f'!A:A,'Nikes Sales Dataset - Worked f'!T:T)</f>
        <v>2024</v>
      </c>
      <c r="O1953" t="str">
        <f>_xlfn.XLOOKUP(A:A,'Nikes Sales Dataset - Worked f'!A:A,'Nikes Sales Dataset - Worked f'!U:U)</f>
        <v>Online</v>
      </c>
      <c r="P1953" t="str">
        <f>_xlfn.XLOOKUP(A:A,'Nikes Sales Dataset - Worked f'!A:A,'Nikes Sales Dataset - Worked f'!W:W)</f>
        <v>Delhi</v>
      </c>
      <c r="Q1953" s="9">
        <f>_xlfn.XLOOKUP(A:A,'Nikes Sales Dataset - Worked f'!A:A,'Nikes Sales Dataset - Worked f'!X:X)</f>
        <v>1982.85</v>
      </c>
    </row>
    <row r="1954" spans="1:17" x14ac:dyDescent="0.25">
      <c r="A1954" s="4">
        <v>3952</v>
      </c>
      <c r="B1954" t="str">
        <f>VLOOKUP('Nikes Sales Dataset - Worked f'!A:A,'Nikes Sales Dataset - Worked f'!A:B,2,FALSE)</f>
        <v>3952_20250629</v>
      </c>
      <c r="C1954" t="str">
        <f>VLOOKUP('Nikes Sales Dataset - Worked f'!A:A,'Nikes Sales Dataset - Worked f'!A:C,3,FALSE)</f>
        <v>Women</v>
      </c>
      <c r="D1954" t="str">
        <f>VLOOKUP('Nikes Sales Dataset - Worked f'!A:A,'Nikes Sales Dataset - Worked f'!A:D,4,FALSE)</f>
        <v>Soccer</v>
      </c>
      <c r="E1954" t="str">
        <f>VLOOKUP('Nikes Sales Dataset - Worked f'!A:A,'Nikes Sales Dataset - Worked f'!A:E,5,FALSE)</f>
        <v>Mercurial Superfly</v>
      </c>
      <c r="F1954" t="str">
        <f>VLOOKUP('Nikes Sales Dataset - Worked f'!A:A,'Nikes Sales Dataset - Worked f'!A:G,7,FALSE)</f>
        <v>XL</v>
      </c>
      <c r="G1954" s="3">
        <f>VLOOKUP('Nikes Sales Dataset - Worked f'!A:A,'Nikes Sales Dataset - Worked f'!A:I,9,FALSE)</f>
        <v>1</v>
      </c>
      <c r="H1954" s="9">
        <f>VLOOKUP('Nikes Sales Dataset - Worked f'!A:A,'Nikes Sales Dataset - Worked f'!A:K,11,FALSE)</f>
        <v>6110.0300000000007</v>
      </c>
      <c r="I1954">
        <f>_xlfn.XLOOKUP('Cleaned and Transformed Dataset'!A:A,'Nikes Sales Dataset - Worked f'!A:A,'Nikes Sales Dataset - Worked f'!M:M)</f>
        <v>0.83</v>
      </c>
      <c r="J1954" s="9">
        <f>_xlfn.XLOOKUP(A:A,'Nikes Sales Dataset - Worked f'!A:A,'Nikes Sales Dataset - Worked f'!N:N)</f>
        <v>1038.7051000000004</v>
      </c>
      <c r="K1954" s="3">
        <f>_xlfn.XLOOKUP(A:A,'Nikes Sales Dataset - Worked f'!A:A,'Nikes Sales Dataset - Worked f'!P:P)</f>
        <v>1038.7051000000004</v>
      </c>
      <c r="L1954" s="7">
        <f>VLOOKUP('Nikes Sales Dataset - Worked f'!A:A,'Nikes Sales Dataset - Worked f'!A:R,18,FALSE)</f>
        <v>45837</v>
      </c>
      <c r="M1954" s="7" t="str">
        <f>_xlfn.XLOOKUP(A:A,'Nikes Sales Dataset - Worked f'!A:A,'Nikes Sales Dataset - Worked f'!S:S)</f>
        <v>Jun</v>
      </c>
      <c r="N1954" s="7" t="str">
        <f>_xlfn.XLOOKUP(A:A,'Nikes Sales Dataset - Worked f'!A:A,'Nikes Sales Dataset - Worked f'!T:T)</f>
        <v>2025</v>
      </c>
      <c r="O1954" t="str">
        <f>_xlfn.XLOOKUP(A:A,'Nikes Sales Dataset - Worked f'!A:A,'Nikes Sales Dataset - Worked f'!U:U)</f>
        <v>Online</v>
      </c>
      <c r="P1954" t="str">
        <f>_xlfn.XLOOKUP(A:A,'Nikes Sales Dataset - Worked f'!A:A,'Nikes Sales Dataset - Worked f'!W:W)</f>
        <v>Mumbai</v>
      </c>
      <c r="Q1954" s="9">
        <f>_xlfn.XLOOKUP(A:A,'Nikes Sales Dataset - Worked f'!A:A,'Nikes Sales Dataset - Worked f'!X:X)</f>
        <v>3142.6</v>
      </c>
    </row>
    <row r="1955" spans="1:17" x14ac:dyDescent="0.25">
      <c r="A1955" s="4">
        <v>3953</v>
      </c>
      <c r="B1955" t="str">
        <f>VLOOKUP('Nikes Sales Dataset - Worked f'!A:A,'Nikes Sales Dataset - Worked f'!A:B,2,FALSE)</f>
        <v>3953_20250114</v>
      </c>
      <c r="C1955" t="str">
        <f>VLOOKUP('Nikes Sales Dataset - Worked f'!A:A,'Nikes Sales Dataset - Worked f'!A:C,3,FALSE)</f>
        <v>Women</v>
      </c>
      <c r="D1955" t="str">
        <f>VLOOKUP('Nikes Sales Dataset - Worked f'!A:A,'Nikes Sales Dataset - Worked f'!A:D,4,FALSE)</f>
        <v>Basketball</v>
      </c>
      <c r="E1955" t="str">
        <f>VLOOKUP('Nikes Sales Dataset - Worked f'!A:A,'Nikes Sales Dataset - Worked f'!A:E,5,FALSE)</f>
        <v>Air Jordan</v>
      </c>
      <c r="F1955" t="str">
        <f>VLOOKUP('Nikes Sales Dataset - Worked f'!A:A,'Nikes Sales Dataset - Worked f'!A:G,7,FALSE)</f>
        <v>XL</v>
      </c>
      <c r="G1955" s="3">
        <f>VLOOKUP('Nikes Sales Dataset - Worked f'!A:A,'Nikes Sales Dataset - Worked f'!A:I,9,FALSE)</f>
        <v>1</v>
      </c>
      <c r="H1955" s="9">
        <f>VLOOKUP('Nikes Sales Dataset - Worked f'!A:A,'Nikes Sales Dataset - Worked f'!A:K,11,FALSE)</f>
        <v>6110.0300000000007</v>
      </c>
      <c r="I1955">
        <f>_xlfn.XLOOKUP('Cleaned and Transformed Dataset'!A:A,'Nikes Sales Dataset - Worked f'!A:A,'Nikes Sales Dataset - Worked f'!M:M)</f>
        <v>0</v>
      </c>
      <c r="J1955" s="9">
        <f>_xlfn.XLOOKUP(A:A,'Nikes Sales Dataset - Worked f'!A:A,'Nikes Sales Dataset - Worked f'!N:N)</f>
        <v>6110.0300000000007</v>
      </c>
      <c r="K1955" s="3">
        <f>_xlfn.XLOOKUP(A:A,'Nikes Sales Dataset - Worked f'!A:A,'Nikes Sales Dataset - Worked f'!P:P)</f>
        <v>6110.0300000000007</v>
      </c>
      <c r="L1955" s="7">
        <f>VLOOKUP('Nikes Sales Dataset - Worked f'!A:A,'Nikes Sales Dataset - Worked f'!A:R,18,FALSE)</f>
        <v>45671</v>
      </c>
      <c r="M1955" s="7" t="str">
        <f>_xlfn.XLOOKUP(A:A,'Nikes Sales Dataset - Worked f'!A:A,'Nikes Sales Dataset - Worked f'!S:S)</f>
        <v>Jan</v>
      </c>
      <c r="N1955" s="7" t="str">
        <f>_xlfn.XLOOKUP(A:A,'Nikes Sales Dataset - Worked f'!A:A,'Nikes Sales Dataset - Worked f'!T:T)</f>
        <v>2025</v>
      </c>
      <c r="O1955" t="str">
        <f>_xlfn.XLOOKUP(A:A,'Nikes Sales Dataset - Worked f'!A:A,'Nikes Sales Dataset - Worked f'!U:U)</f>
        <v>Retail</v>
      </c>
      <c r="P1955" t="str">
        <f>_xlfn.XLOOKUP(A:A,'Nikes Sales Dataset - Worked f'!A:A,'Nikes Sales Dataset - Worked f'!W:W)</f>
        <v>Delhi</v>
      </c>
      <c r="Q1955" s="9">
        <f>_xlfn.XLOOKUP(A:A,'Nikes Sales Dataset - Worked f'!A:A,'Nikes Sales Dataset - Worked f'!X:X)</f>
        <v>2004.93</v>
      </c>
    </row>
    <row r="1956" spans="1:17" x14ac:dyDescent="0.25">
      <c r="A1956" s="4">
        <v>2042</v>
      </c>
      <c r="B1956" t="str">
        <f>VLOOKUP('Nikes Sales Dataset - Worked f'!A:A,'Nikes Sales Dataset - Worked f'!A:B,2,FALSE)</f>
        <v>2042_20250419</v>
      </c>
      <c r="C1956" t="str">
        <f>VLOOKUP('Nikes Sales Dataset - Worked f'!A:A,'Nikes Sales Dataset - Worked f'!A:C,3,FALSE)</f>
        <v>Women</v>
      </c>
      <c r="D1956" t="str">
        <f>VLOOKUP('Nikes Sales Dataset - Worked f'!A:A,'Nikes Sales Dataset - Worked f'!A:D,4,FALSE)</f>
        <v>Basketball</v>
      </c>
      <c r="E1956" t="str">
        <f>VLOOKUP('Nikes Sales Dataset - Worked f'!A:A,'Nikes Sales Dataset - Worked f'!A:E,5,FALSE)</f>
        <v>Kyrie Flytrap</v>
      </c>
      <c r="F1956" t="str">
        <f>VLOOKUP('Nikes Sales Dataset - Worked f'!A:A,'Nikes Sales Dataset - Worked f'!A:G,7,FALSE)</f>
        <v>L</v>
      </c>
      <c r="G1956" s="3">
        <f>VLOOKUP('Nikes Sales Dataset - Worked f'!A:A,'Nikes Sales Dataset - Worked f'!A:I,9,FALSE)</f>
        <v>0</v>
      </c>
      <c r="H1956" s="9">
        <f>VLOOKUP('Nikes Sales Dataset - Worked f'!A:A,'Nikes Sales Dataset - Worked f'!A:K,11,FALSE)</f>
        <v>6110.0300000000007</v>
      </c>
      <c r="I1956">
        <f>_xlfn.XLOOKUP('Cleaned and Transformed Dataset'!A:A,'Nikes Sales Dataset - Worked f'!A:A,'Nikes Sales Dataset - Worked f'!M:M)</f>
        <v>0</v>
      </c>
      <c r="J1956" s="9">
        <f>_xlfn.XLOOKUP(A:A,'Nikes Sales Dataset - Worked f'!A:A,'Nikes Sales Dataset - Worked f'!N:N)</f>
        <v>6110.0300000000007</v>
      </c>
      <c r="K1956" s="3">
        <f>_xlfn.XLOOKUP(A:A,'Nikes Sales Dataset - Worked f'!A:A,'Nikes Sales Dataset - Worked f'!P:P)</f>
        <v>0</v>
      </c>
      <c r="L1956" s="7">
        <f>VLOOKUP('Nikes Sales Dataset - Worked f'!A:A,'Nikes Sales Dataset - Worked f'!A:R,18,FALSE)</f>
        <v>45766</v>
      </c>
      <c r="M1956" s="7" t="str">
        <f>_xlfn.XLOOKUP(A:A,'Nikes Sales Dataset - Worked f'!A:A,'Nikes Sales Dataset - Worked f'!S:S)</f>
        <v>Apr</v>
      </c>
      <c r="N1956" s="7" t="str">
        <f>_xlfn.XLOOKUP(A:A,'Nikes Sales Dataset - Worked f'!A:A,'Nikes Sales Dataset - Worked f'!T:T)</f>
        <v>2025</v>
      </c>
      <c r="O1956" t="str">
        <f>_xlfn.XLOOKUP(A:A,'Nikes Sales Dataset - Worked f'!A:A,'Nikes Sales Dataset - Worked f'!U:U)</f>
        <v>Online</v>
      </c>
      <c r="P1956" t="str">
        <f>_xlfn.XLOOKUP(A:A,'Nikes Sales Dataset - Worked f'!A:A,'Nikes Sales Dataset - Worked f'!W:W)</f>
        <v>Hyderabad</v>
      </c>
      <c r="Q1956" s="9">
        <f>_xlfn.XLOOKUP(A:A,'Nikes Sales Dataset - Worked f'!A:A,'Nikes Sales Dataset - Worked f'!X:X)</f>
        <v>-862.16</v>
      </c>
    </row>
    <row r="1957" spans="1:17" x14ac:dyDescent="0.25">
      <c r="A1957" s="4">
        <v>3955</v>
      </c>
      <c r="B1957" t="str">
        <f>VLOOKUP('Nikes Sales Dataset - Worked f'!A:A,'Nikes Sales Dataset - Worked f'!A:B,2,FALSE)</f>
        <v>3955_20250116</v>
      </c>
      <c r="C1957" t="str">
        <f>VLOOKUP('Nikes Sales Dataset - Worked f'!A:A,'Nikes Sales Dataset - Worked f'!A:C,3,FALSE)</f>
        <v>Kids</v>
      </c>
      <c r="D1957" t="str">
        <f>VLOOKUP('Nikes Sales Dataset - Worked f'!A:A,'Nikes Sales Dataset - Worked f'!A:D,4,FALSE)</f>
        <v>Training</v>
      </c>
      <c r="E1957" t="str">
        <f>VLOOKUP('Nikes Sales Dataset - Worked f'!A:A,'Nikes Sales Dataset - Worked f'!A:E,5,FALSE)</f>
        <v>SuperRep Go</v>
      </c>
      <c r="F1957" t="str">
        <f>VLOOKUP('Nikes Sales Dataset - Worked f'!A:A,'Nikes Sales Dataset - Worked f'!A:G,7,FALSE)</f>
        <v>XL</v>
      </c>
      <c r="G1957" s="3">
        <f>VLOOKUP('Nikes Sales Dataset - Worked f'!A:A,'Nikes Sales Dataset - Worked f'!A:I,9,FALSE)</f>
        <v>3</v>
      </c>
      <c r="H1957" s="9">
        <f>VLOOKUP('Nikes Sales Dataset - Worked f'!A:A,'Nikes Sales Dataset - Worked f'!A:K,11,FALSE)</f>
        <v>6110.0300000000007</v>
      </c>
      <c r="I1957">
        <f>_xlfn.XLOOKUP('Cleaned and Transformed Dataset'!A:A,'Nikes Sales Dataset - Worked f'!A:A,'Nikes Sales Dataset - Worked f'!M:M)</f>
        <v>0</v>
      </c>
      <c r="J1957" s="9">
        <f>_xlfn.XLOOKUP(A:A,'Nikes Sales Dataset - Worked f'!A:A,'Nikes Sales Dataset - Worked f'!N:N)</f>
        <v>6110.0300000000007</v>
      </c>
      <c r="K1957" s="3">
        <f>_xlfn.XLOOKUP(A:A,'Nikes Sales Dataset - Worked f'!A:A,'Nikes Sales Dataset - Worked f'!P:P)</f>
        <v>18330.090000000004</v>
      </c>
      <c r="L1957" s="7">
        <f>VLOOKUP('Nikes Sales Dataset - Worked f'!A:A,'Nikes Sales Dataset - Worked f'!A:R,18,FALSE)</f>
        <v>45673</v>
      </c>
      <c r="M1957" s="7" t="str">
        <f>_xlfn.XLOOKUP(A:A,'Nikes Sales Dataset - Worked f'!A:A,'Nikes Sales Dataset - Worked f'!S:S)</f>
        <v>Jan</v>
      </c>
      <c r="N1957" s="7" t="str">
        <f>_xlfn.XLOOKUP(A:A,'Nikes Sales Dataset - Worked f'!A:A,'Nikes Sales Dataset - Worked f'!T:T)</f>
        <v>2025</v>
      </c>
      <c r="O1957" t="str">
        <f>_xlfn.XLOOKUP(A:A,'Nikes Sales Dataset - Worked f'!A:A,'Nikes Sales Dataset - Worked f'!U:U)</f>
        <v>Retail</v>
      </c>
      <c r="P1957" t="str">
        <f>_xlfn.XLOOKUP(A:A,'Nikes Sales Dataset - Worked f'!A:A,'Nikes Sales Dataset - Worked f'!W:W)</f>
        <v>Pune</v>
      </c>
      <c r="Q1957" s="9">
        <f>_xlfn.XLOOKUP(A:A,'Nikes Sales Dataset - Worked f'!A:A,'Nikes Sales Dataset - Worked f'!X:X)</f>
        <v>1798.76</v>
      </c>
    </row>
    <row r="1958" spans="1:17" x14ac:dyDescent="0.25">
      <c r="A1958" s="4">
        <v>3956</v>
      </c>
      <c r="B1958" t="str">
        <f>VLOOKUP('Nikes Sales Dataset - Worked f'!A:A,'Nikes Sales Dataset - Worked f'!A:B,2,FALSE)</f>
        <v>3956_20250306</v>
      </c>
      <c r="C1958" t="str">
        <f>VLOOKUP('Nikes Sales Dataset - Worked f'!A:A,'Nikes Sales Dataset - Worked f'!A:C,3,FALSE)</f>
        <v>Women</v>
      </c>
      <c r="D1958" t="str">
        <f>VLOOKUP('Nikes Sales Dataset - Worked f'!A:A,'Nikes Sales Dataset - Worked f'!A:D,4,FALSE)</f>
        <v>Lifestyle</v>
      </c>
      <c r="E1958" t="str">
        <f>VLOOKUP('Nikes Sales Dataset - Worked f'!A:A,'Nikes Sales Dataset - Worked f'!A:E,5,FALSE)</f>
        <v>Air Force 1</v>
      </c>
      <c r="F1958" t="str">
        <f>VLOOKUP('Nikes Sales Dataset - Worked f'!A:A,'Nikes Sales Dataset - Worked f'!A:G,7,FALSE)</f>
        <v>M</v>
      </c>
      <c r="G1958" s="3">
        <f>VLOOKUP('Nikes Sales Dataset - Worked f'!A:A,'Nikes Sales Dataset - Worked f'!A:I,9,FALSE)</f>
        <v>2</v>
      </c>
      <c r="H1958" s="9">
        <f>VLOOKUP('Nikes Sales Dataset - Worked f'!A:A,'Nikes Sales Dataset - Worked f'!A:K,11,FALSE)</f>
        <v>6110.0300000000007</v>
      </c>
      <c r="I1958">
        <f>_xlfn.XLOOKUP('Cleaned and Transformed Dataset'!A:A,'Nikes Sales Dataset - Worked f'!A:A,'Nikes Sales Dataset - Worked f'!M:M)</f>
        <v>0</v>
      </c>
      <c r="J1958" s="9">
        <f>_xlfn.XLOOKUP(A:A,'Nikes Sales Dataset - Worked f'!A:A,'Nikes Sales Dataset - Worked f'!N:N)</f>
        <v>6110.0300000000007</v>
      </c>
      <c r="K1958" s="3">
        <f>_xlfn.XLOOKUP(A:A,'Nikes Sales Dataset - Worked f'!A:A,'Nikes Sales Dataset - Worked f'!P:P)</f>
        <v>12220.060000000001</v>
      </c>
      <c r="L1958" s="7">
        <f>VLOOKUP('Nikes Sales Dataset - Worked f'!A:A,'Nikes Sales Dataset - Worked f'!A:R,18,FALSE)</f>
        <v>45722</v>
      </c>
      <c r="M1958" s="7" t="str">
        <f>_xlfn.XLOOKUP(A:A,'Nikes Sales Dataset - Worked f'!A:A,'Nikes Sales Dataset - Worked f'!S:S)</f>
        <v>Mar</v>
      </c>
      <c r="N1958" s="7" t="str">
        <f>_xlfn.XLOOKUP(A:A,'Nikes Sales Dataset - Worked f'!A:A,'Nikes Sales Dataset - Worked f'!T:T)</f>
        <v>2025</v>
      </c>
      <c r="O1958" t="str">
        <f>_xlfn.XLOOKUP(A:A,'Nikes Sales Dataset - Worked f'!A:A,'Nikes Sales Dataset - Worked f'!U:U)</f>
        <v>Online</v>
      </c>
      <c r="P1958" t="str">
        <f>_xlfn.XLOOKUP(A:A,'Nikes Sales Dataset - Worked f'!A:A,'Nikes Sales Dataset - Worked f'!W:W)</f>
        <v>Hyderabad</v>
      </c>
      <c r="Q1958" s="9">
        <f>_xlfn.XLOOKUP(A:A,'Nikes Sales Dataset - Worked f'!A:A,'Nikes Sales Dataset - Worked f'!X:X)</f>
        <v>2842.28</v>
      </c>
    </row>
    <row r="1959" spans="1:17" x14ac:dyDescent="0.25">
      <c r="A1959" s="4">
        <v>3957</v>
      </c>
      <c r="B1959" t="str">
        <f>VLOOKUP('Nikes Sales Dataset - Worked f'!A:A,'Nikes Sales Dataset - Worked f'!A:B,2,FALSE)</f>
        <v>3957_20250626</v>
      </c>
      <c r="C1959" t="str">
        <f>VLOOKUP('Nikes Sales Dataset - Worked f'!A:A,'Nikes Sales Dataset - Worked f'!A:C,3,FALSE)</f>
        <v>Men</v>
      </c>
      <c r="D1959" t="str">
        <f>VLOOKUP('Nikes Sales Dataset - Worked f'!A:A,'Nikes Sales Dataset - Worked f'!A:D,4,FALSE)</f>
        <v>Lifestyle</v>
      </c>
      <c r="E1959" t="str">
        <f>VLOOKUP('Nikes Sales Dataset - Worked f'!A:A,'Nikes Sales Dataset - Worked f'!A:E,5,FALSE)</f>
        <v>Waffle One</v>
      </c>
      <c r="F1959" t="str">
        <f>VLOOKUP('Nikes Sales Dataset - Worked f'!A:A,'Nikes Sales Dataset - Worked f'!A:G,7,FALSE)</f>
        <v>XL</v>
      </c>
      <c r="G1959" s="3">
        <f>VLOOKUP('Nikes Sales Dataset - Worked f'!A:A,'Nikes Sales Dataset - Worked f'!A:I,9,FALSE)</f>
        <v>1</v>
      </c>
      <c r="H1959" s="9">
        <f>VLOOKUP('Nikes Sales Dataset - Worked f'!A:A,'Nikes Sales Dataset - Worked f'!A:K,11,FALSE)</f>
        <v>2113.0100000000002</v>
      </c>
      <c r="I1959">
        <f>_xlfn.XLOOKUP('Cleaned and Transformed Dataset'!A:A,'Nikes Sales Dataset - Worked f'!A:A,'Nikes Sales Dataset - Worked f'!M:M)</f>
        <v>1.1399999999999999</v>
      </c>
      <c r="J1959" s="9">
        <f>_xlfn.XLOOKUP(A:A,'Nikes Sales Dataset - Worked f'!A:A,'Nikes Sales Dataset - Worked f'!N:N)</f>
        <v>-295.82139999999981</v>
      </c>
      <c r="K1959" s="3">
        <f>_xlfn.XLOOKUP(A:A,'Nikes Sales Dataset - Worked f'!A:A,'Nikes Sales Dataset - Worked f'!P:P)</f>
        <v>-295.82139999999981</v>
      </c>
      <c r="L1959" s="7">
        <f>VLOOKUP('Nikes Sales Dataset - Worked f'!A:A,'Nikes Sales Dataset - Worked f'!A:R,18,FALSE)</f>
        <v>45834</v>
      </c>
      <c r="M1959" s="7" t="str">
        <f>_xlfn.XLOOKUP(A:A,'Nikes Sales Dataset - Worked f'!A:A,'Nikes Sales Dataset - Worked f'!S:S)</f>
        <v>Jun</v>
      </c>
      <c r="N1959" s="7" t="str">
        <f>_xlfn.XLOOKUP(A:A,'Nikes Sales Dataset - Worked f'!A:A,'Nikes Sales Dataset - Worked f'!T:T)</f>
        <v>2025</v>
      </c>
      <c r="O1959" t="str">
        <f>_xlfn.XLOOKUP(A:A,'Nikes Sales Dataset - Worked f'!A:A,'Nikes Sales Dataset - Worked f'!U:U)</f>
        <v>Online</v>
      </c>
      <c r="P1959" t="str">
        <f>_xlfn.XLOOKUP(A:A,'Nikes Sales Dataset - Worked f'!A:A,'Nikes Sales Dataset - Worked f'!W:W)</f>
        <v>Hyderabad</v>
      </c>
      <c r="Q1959" s="9">
        <f>_xlfn.XLOOKUP(A:A,'Nikes Sales Dataset - Worked f'!A:A,'Nikes Sales Dataset - Worked f'!X:X)</f>
        <v>2404.92</v>
      </c>
    </row>
    <row r="1960" spans="1:17" x14ac:dyDescent="0.25">
      <c r="A1960" s="4">
        <v>3958</v>
      </c>
      <c r="B1960" t="str">
        <f>VLOOKUP('Nikes Sales Dataset - Worked f'!A:A,'Nikes Sales Dataset - Worked f'!A:B,2,FALSE)</f>
        <v>3958_20240323</v>
      </c>
      <c r="C1960" t="str">
        <f>VLOOKUP('Nikes Sales Dataset - Worked f'!A:A,'Nikes Sales Dataset - Worked f'!A:C,3,FALSE)</f>
        <v>Women</v>
      </c>
      <c r="D1960" t="str">
        <f>VLOOKUP('Nikes Sales Dataset - Worked f'!A:A,'Nikes Sales Dataset - Worked f'!A:D,4,FALSE)</f>
        <v>Lifestyle</v>
      </c>
      <c r="E1960" t="str">
        <f>VLOOKUP('Nikes Sales Dataset - Worked f'!A:A,'Nikes Sales Dataset - Worked f'!A:E,5,FALSE)</f>
        <v>Dunk Low</v>
      </c>
      <c r="F1960" t="str">
        <f>VLOOKUP('Nikes Sales Dataset - Worked f'!A:A,'Nikes Sales Dataset - Worked f'!A:G,7,FALSE)</f>
        <v>M</v>
      </c>
      <c r="G1960" s="3">
        <f>VLOOKUP('Nikes Sales Dataset - Worked f'!A:A,'Nikes Sales Dataset - Worked f'!A:I,9,FALSE)</f>
        <v>4</v>
      </c>
      <c r="H1960" s="9">
        <f>VLOOKUP('Nikes Sales Dataset - Worked f'!A:A,'Nikes Sales Dataset - Worked f'!A:K,11,FALSE)</f>
        <v>8614.93</v>
      </c>
      <c r="I1960">
        <f>_xlfn.XLOOKUP('Cleaned and Transformed Dataset'!A:A,'Nikes Sales Dataset - Worked f'!A:A,'Nikes Sales Dataset - Worked f'!M:M)</f>
        <v>0</v>
      </c>
      <c r="J1960" s="9">
        <f>_xlfn.XLOOKUP(A:A,'Nikes Sales Dataset - Worked f'!A:A,'Nikes Sales Dataset - Worked f'!N:N)</f>
        <v>8614.93</v>
      </c>
      <c r="K1960" s="3">
        <f>_xlfn.XLOOKUP(A:A,'Nikes Sales Dataset - Worked f'!A:A,'Nikes Sales Dataset - Worked f'!P:P)</f>
        <v>34459.72</v>
      </c>
      <c r="L1960" s="7">
        <f>VLOOKUP('Nikes Sales Dataset - Worked f'!A:A,'Nikes Sales Dataset - Worked f'!A:R,18,FALSE)</f>
        <v>45374</v>
      </c>
      <c r="M1960" s="7" t="str">
        <f>_xlfn.XLOOKUP(A:A,'Nikes Sales Dataset - Worked f'!A:A,'Nikes Sales Dataset - Worked f'!S:S)</f>
        <v>Mar</v>
      </c>
      <c r="N1960" s="7" t="str">
        <f>_xlfn.XLOOKUP(A:A,'Nikes Sales Dataset - Worked f'!A:A,'Nikes Sales Dataset - Worked f'!T:T)</f>
        <v>2024</v>
      </c>
      <c r="O1960" t="str">
        <f>_xlfn.XLOOKUP(A:A,'Nikes Sales Dataset - Worked f'!A:A,'Nikes Sales Dataset - Worked f'!U:U)</f>
        <v>Retail</v>
      </c>
      <c r="P1960" t="str">
        <f>_xlfn.XLOOKUP(A:A,'Nikes Sales Dataset - Worked f'!A:A,'Nikes Sales Dataset - Worked f'!W:W)</f>
        <v>Kolkata</v>
      </c>
      <c r="Q1960" s="9">
        <f>_xlfn.XLOOKUP(A:A,'Nikes Sales Dataset - Worked f'!A:A,'Nikes Sales Dataset - Worked f'!X:X)</f>
        <v>-312.44</v>
      </c>
    </row>
    <row r="1961" spans="1:17" x14ac:dyDescent="0.25">
      <c r="A1961" s="4">
        <v>3959</v>
      </c>
      <c r="B1961" t="str">
        <f>VLOOKUP('Nikes Sales Dataset - Worked f'!A:A,'Nikes Sales Dataset - Worked f'!A:B,2,FALSE)</f>
        <v>3959_20250112</v>
      </c>
      <c r="C1961" t="str">
        <f>VLOOKUP('Nikes Sales Dataset - Worked f'!A:A,'Nikes Sales Dataset - Worked f'!A:C,3,FALSE)</f>
        <v>Kids</v>
      </c>
      <c r="D1961" t="str">
        <f>VLOOKUP('Nikes Sales Dataset - Worked f'!A:A,'Nikes Sales Dataset - Worked f'!A:D,4,FALSE)</f>
        <v>Lifestyle</v>
      </c>
      <c r="E1961" t="str">
        <f>VLOOKUP('Nikes Sales Dataset - Worked f'!A:A,'Nikes Sales Dataset - Worked f'!A:E,5,FALSE)</f>
        <v>Dunk Low</v>
      </c>
      <c r="F1961" t="str">
        <f>VLOOKUP('Nikes Sales Dataset - Worked f'!A:A,'Nikes Sales Dataset - Worked f'!A:G,7,FALSE)</f>
        <v>M</v>
      </c>
      <c r="G1961" s="3">
        <f>VLOOKUP('Nikes Sales Dataset - Worked f'!A:A,'Nikes Sales Dataset - Worked f'!A:I,9,FALSE)</f>
        <v>4</v>
      </c>
      <c r="H1961" s="9">
        <f>VLOOKUP('Nikes Sales Dataset - Worked f'!A:A,'Nikes Sales Dataset - Worked f'!A:K,11,FALSE)</f>
        <v>6091.98</v>
      </c>
      <c r="I1961">
        <f>_xlfn.XLOOKUP('Cleaned and Transformed Dataset'!A:A,'Nikes Sales Dataset - Worked f'!A:A,'Nikes Sales Dataset - Worked f'!M:M)</f>
        <v>0</v>
      </c>
      <c r="J1961" s="9">
        <f>_xlfn.XLOOKUP(A:A,'Nikes Sales Dataset - Worked f'!A:A,'Nikes Sales Dataset - Worked f'!N:N)</f>
        <v>6091.98</v>
      </c>
      <c r="K1961" s="3">
        <f>_xlfn.XLOOKUP(A:A,'Nikes Sales Dataset - Worked f'!A:A,'Nikes Sales Dataset - Worked f'!P:P)</f>
        <v>24367.919999999998</v>
      </c>
      <c r="L1961" s="7">
        <f>VLOOKUP('Nikes Sales Dataset - Worked f'!A:A,'Nikes Sales Dataset - Worked f'!A:R,18,FALSE)</f>
        <v>45669</v>
      </c>
      <c r="M1961" s="7" t="str">
        <f>_xlfn.XLOOKUP(A:A,'Nikes Sales Dataset - Worked f'!A:A,'Nikes Sales Dataset - Worked f'!S:S)</f>
        <v>Jan</v>
      </c>
      <c r="N1961" s="7" t="str">
        <f>_xlfn.XLOOKUP(A:A,'Nikes Sales Dataset - Worked f'!A:A,'Nikes Sales Dataset - Worked f'!T:T)</f>
        <v>2025</v>
      </c>
      <c r="O1961" t="str">
        <f>_xlfn.XLOOKUP(A:A,'Nikes Sales Dataset - Worked f'!A:A,'Nikes Sales Dataset - Worked f'!U:U)</f>
        <v>Retail</v>
      </c>
      <c r="P1961" t="str">
        <f>_xlfn.XLOOKUP(A:A,'Nikes Sales Dataset - Worked f'!A:A,'Nikes Sales Dataset - Worked f'!W:W)</f>
        <v>Mumbai</v>
      </c>
      <c r="Q1961" s="9">
        <f>_xlfn.XLOOKUP(A:A,'Nikes Sales Dataset - Worked f'!A:A,'Nikes Sales Dataset - Worked f'!X:X)</f>
        <v>2494.96</v>
      </c>
    </row>
    <row r="1962" spans="1:17" x14ac:dyDescent="0.25">
      <c r="A1962" s="4">
        <v>3960</v>
      </c>
      <c r="B1962" t="str">
        <f>VLOOKUP('Nikes Sales Dataset - Worked f'!A:A,'Nikes Sales Dataset - Worked f'!A:B,2,FALSE)</f>
        <v>3960_20250622</v>
      </c>
      <c r="C1962" t="str">
        <f>VLOOKUP('Nikes Sales Dataset - Worked f'!A:A,'Nikes Sales Dataset - Worked f'!A:C,3,FALSE)</f>
        <v>Women</v>
      </c>
      <c r="D1962" t="str">
        <f>VLOOKUP('Nikes Sales Dataset - Worked f'!A:A,'Nikes Sales Dataset - Worked f'!A:D,4,FALSE)</f>
        <v>Lifestyle</v>
      </c>
      <c r="E1962" t="str">
        <f>VLOOKUP('Nikes Sales Dataset - Worked f'!A:A,'Nikes Sales Dataset - Worked f'!A:E,5,FALSE)</f>
        <v>Dunk Low</v>
      </c>
      <c r="F1962" t="str">
        <f>VLOOKUP('Nikes Sales Dataset - Worked f'!A:A,'Nikes Sales Dataset - Worked f'!A:G,7,FALSE)</f>
        <v>M</v>
      </c>
      <c r="G1962" s="3">
        <f>VLOOKUP('Nikes Sales Dataset - Worked f'!A:A,'Nikes Sales Dataset - Worked f'!A:I,9,FALSE)</f>
        <v>1</v>
      </c>
      <c r="H1962" s="9">
        <f>VLOOKUP('Nikes Sales Dataset - Worked f'!A:A,'Nikes Sales Dataset - Worked f'!A:K,11,FALSE)</f>
        <v>2451.4699999999998</v>
      </c>
      <c r="I1962">
        <f>_xlfn.XLOOKUP('Cleaned and Transformed Dataset'!A:A,'Nikes Sales Dataset - Worked f'!A:A,'Nikes Sales Dataset - Worked f'!M:M)</f>
        <v>0</v>
      </c>
      <c r="J1962" s="9">
        <f>_xlfn.XLOOKUP(A:A,'Nikes Sales Dataset - Worked f'!A:A,'Nikes Sales Dataset - Worked f'!N:N)</f>
        <v>2451.4699999999998</v>
      </c>
      <c r="K1962" s="3">
        <f>_xlfn.XLOOKUP(A:A,'Nikes Sales Dataset - Worked f'!A:A,'Nikes Sales Dataset - Worked f'!P:P)</f>
        <v>2451.4699999999998</v>
      </c>
      <c r="L1962" s="7">
        <f>VLOOKUP('Nikes Sales Dataset - Worked f'!A:A,'Nikes Sales Dataset - Worked f'!A:R,18,FALSE)</f>
        <v>45830</v>
      </c>
      <c r="M1962" s="7" t="str">
        <f>_xlfn.XLOOKUP(A:A,'Nikes Sales Dataset - Worked f'!A:A,'Nikes Sales Dataset - Worked f'!S:S)</f>
        <v>Jun</v>
      </c>
      <c r="N1962" s="7" t="str">
        <f>_xlfn.XLOOKUP(A:A,'Nikes Sales Dataset - Worked f'!A:A,'Nikes Sales Dataset - Worked f'!T:T)</f>
        <v>2025</v>
      </c>
      <c r="O1962" t="str">
        <f>_xlfn.XLOOKUP(A:A,'Nikes Sales Dataset - Worked f'!A:A,'Nikes Sales Dataset - Worked f'!U:U)</f>
        <v>Retail</v>
      </c>
      <c r="P1962" t="str">
        <f>_xlfn.XLOOKUP(A:A,'Nikes Sales Dataset - Worked f'!A:A,'Nikes Sales Dataset - Worked f'!W:W)</f>
        <v>Mumbai</v>
      </c>
      <c r="Q1962" s="9">
        <f>_xlfn.XLOOKUP(A:A,'Nikes Sales Dataset - Worked f'!A:A,'Nikes Sales Dataset - Worked f'!X:X)</f>
        <v>1850.9</v>
      </c>
    </row>
    <row r="1963" spans="1:17" x14ac:dyDescent="0.25">
      <c r="A1963" s="4">
        <v>3961</v>
      </c>
      <c r="B1963" t="str">
        <f>VLOOKUP('Nikes Sales Dataset - Worked f'!A:A,'Nikes Sales Dataset - Worked f'!A:B,2,FALSE)</f>
        <v>3961_20250328</v>
      </c>
      <c r="C1963" t="str">
        <f>VLOOKUP('Nikes Sales Dataset - Worked f'!A:A,'Nikes Sales Dataset - Worked f'!A:C,3,FALSE)</f>
        <v>Kids</v>
      </c>
      <c r="D1963" t="str">
        <f>VLOOKUP('Nikes Sales Dataset - Worked f'!A:A,'Nikes Sales Dataset - Worked f'!A:D,4,FALSE)</f>
        <v>Lifestyle</v>
      </c>
      <c r="E1963" t="str">
        <f>VLOOKUP('Nikes Sales Dataset - Worked f'!A:A,'Nikes Sales Dataset - Worked f'!A:E,5,FALSE)</f>
        <v>Waffle One</v>
      </c>
      <c r="F1963" t="str">
        <f>VLOOKUP('Nikes Sales Dataset - Worked f'!A:A,'Nikes Sales Dataset - Worked f'!A:G,7,FALSE)</f>
        <v>M</v>
      </c>
      <c r="G1963" s="3">
        <f>VLOOKUP('Nikes Sales Dataset - Worked f'!A:A,'Nikes Sales Dataset - Worked f'!A:I,9,FALSE)</f>
        <v>1</v>
      </c>
      <c r="H1963" s="9">
        <f>VLOOKUP('Nikes Sales Dataset - Worked f'!A:A,'Nikes Sales Dataset - Worked f'!A:K,11,FALSE)</f>
        <v>3369.14</v>
      </c>
      <c r="I1963">
        <f>_xlfn.XLOOKUP('Cleaned and Transformed Dataset'!A:A,'Nikes Sales Dataset - Worked f'!A:A,'Nikes Sales Dataset - Worked f'!M:M)</f>
        <v>0</v>
      </c>
      <c r="J1963" s="9">
        <f>_xlfn.XLOOKUP(A:A,'Nikes Sales Dataset - Worked f'!A:A,'Nikes Sales Dataset - Worked f'!N:N)</f>
        <v>3369.14</v>
      </c>
      <c r="K1963" s="3">
        <f>_xlfn.XLOOKUP(A:A,'Nikes Sales Dataset - Worked f'!A:A,'Nikes Sales Dataset - Worked f'!P:P)</f>
        <v>3369.14</v>
      </c>
      <c r="L1963" s="7">
        <f>VLOOKUP('Nikes Sales Dataset - Worked f'!A:A,'Nikes Sales Dataset - Worked f'!A:R,18,FALSE)</f>
        <v>45744</v>
      </c>
      <c r="M1963" s="7" t="str">
        <f>_xlfn.XLOOKUP(A:A,'Nikes Sales Dataset - Worked f'!A:A,'Nikes Sales Dataset - Worked f'!S:S)</f>
        <v>Mar</v>
      </c>
      <c r="N1963" s="7" t="str">
        <f>_xlfn.XLOOKUP(A:A,'Nikes Sales Dataset - Worked f'!A:A,'Nikes Sales Dataset - Worked f'!T:T)</f>
        <v>2025</v>
      </c>
      <c r="O1963" t="str">
        <f>_xlfn.XLOOKUP(A:A,'Nikes Sales Dataset - Worked f'!A:A,'Nikes Sales Dataset - Worked f'!U:U)</f>
        <v>Online</v>
      </c>
      <c r="P1963" t="str">
        <f>_xlfn.XLOOKUP(A:A,'Nikes Sales Dataset - Worked f'!A:A,'Nikes Sales Dataset - Worked f'!W:W)</f>
        <v>Hyderabad</v>
      </c>
      <c r="Q1963" s="9">
        <f>_xlfn.XLOOKUP(A:A,'Nikes Sales Dataset - Worked f'!A:A,'Nikes Sales Dataset - Worked f'!X:X)</f>
        <v>3888.52</v>
      </c>
    </row>
    <row r="1964" spans="1:17" x14ac:dyDescent="0.25">
      <c r="A1964" s="4">
        <v>2041</v>
      </c>
      <c r="B1964" t="str">
        <f>VLOOKUP('Nikes Sales Dataset - Worked f'!A:A,'Nikes Sales Dataset - Worked f'!A:B,2,FALSE)</f>
        <v>2041_20250305</v>
      </c>
      <c r="C1964" t="str">
        <f>VLOOKUP('Nikes Sales Dataset - Worked f'!A:A,'Nikes Sales Dataset - Worked f'!A:C,3,FALSE)</f>
        <v>Kids</v>
      </c>
      <c r="D1964" t="str">
        <f>VLOOKUP('Nikes Sales Dataset - Worked f'!A:A,'Nikes Sales Dataset - Worked f'!A:D,4,FALSE)</f>
        <v>Soccer</v>
      </c>
      <c r="E1964" t="str">
        <f>VLOOKUP('Nikes Sales Dataset - Worked f'!A:A,'Nikes Sales Dataset - Worked f'!A:E,5,FALSE)</f>
        <v>Tiempo Legend</v>
      </c>
      <c r="F1964" t="str">
        <f>VLOOKUP('Nikes Sales Dataset - Worked f'!A:A,'Nikes Sales Dataset - Worked f'!A:G,7,FALSE)</f>
        <v>XL</v>
      </c>
      <c r="G1964" s="3">
        <f>VLOOKUP('Nikes Sales Dataset - Worked f'!A:A,'Nikes Sales Dataset - Worked f'!A:I,9,FALSE)</f>
        <v>1</v>
      </c>
      <c r="H1964" s="9">
        <f>VLOOKUP('Nikes Sales Dataset - Worked f'!A:A,'Nikes Sales Dataset - Worked f'!A:K,11,FALSE)</f>
        <v>5553.88</v>
      </c>
      <c r="I1964">
        <f>_xlfn.XLOOKUP('Cleaned and Transformed Dataset'!A:A,'Nikes Sales Dataset - Worked f'!A:A,'Nikes Sales Dataset - Worked f'!M:M)</f>
        <v>0</v>
      </c>
      <c r="J1964" s="9">
        <f>_xlfn.XLOOKUP(A:A,'Nikes Sales Dataset - Worked f'!A:A,'Nikes Sales Dataset - Worked f'!N:N)</f>
        <v>5553.88</v>
      </c>
      <c r="K1964" s="3">
        <f>_xlfn.XLOOKUP(A:A,'Nikes Sales Dataset - Worked f'!A:A,'Nikes Sales Dataset - Worked f'!P:P)</f>
        <v>5553.88</v>
      </c>
      <c r="L1964" s="7">
        <f>VLOOKUP('Nikes Sales Dataset - Worked f'!A:A,'Nikes Sales Dataset - Worked f'!A:R,18,FALSE)</f>
        <v>45721</v>
      </c>
      <c r="M1964" s="7" t="str">
        <f>_xlfn.XLOOKUP(A:A,'Nikes Sales Dataset - Worked f'!A:A,'Nikes Sales Dataset - Worked f'!S:S)</f>
        <v>Mar</v>
      </c>
      <c r="N1964" s="7" t="str">
        <f>_xlfn.XLOOKUP(A:A,'Nikes Sales Dataset - Worked f'!A:A,'Nikes Sales Dataset - Worked f'!T:T)</f>
        <v>2025</v>
      </c>
      <c r="O1964" t="str">
        <f>_xlfn.XLOOKUP(A:A,'Nikes Sales Dataset - Worked f'!A:A,'Nikes Sales Dataset - Worked f'!U:U)</f>
        <v>Online</v>
      </c>
      <c r="P1964" t="str">
        <f>_xlfn.XLOOKUP(A:A,'Nikes Sales Dataset - Worked f'!A:A,'Nikes Sales Dataset - Worked f'!W:W)</f>
        <v>Hyderabad</v>
      </c>
      <c r="Q1964" s="9">
        <f>_xlfn.XLOOKUP(A:A,'Nikes Sales Dataset - Worked f'!A:A,'Nikes Sales Dataset - Worked f'!X:X)</f>
        <v>2371.66</v>
      </c>
    </row>
    <row r="1965" spans="1:17" x14ac:dyDescent="0.25">
      <c r="A1965" s="4">
        <v>3963</v>
      </c>
      <c r="B1965" t="str">
        <f>VLOOKUP('Nikes Sales Dataset - Worked f'!A:A,'Nikes Sales Dataset - Worked f'!A:B,2,FALSE)</f>
        <v>3963_Unknown Date</v>
      </c>
      <c r="C1965" t="str">
        <f>VLOOKUP('Nikes Sales Dataset - Worked f'!A:A,'Nikes Sales Dataset - Worked f'!A:C,3,FALSE)</f>
        <v>Men</v>
      </c>
      <c r="D1965" t="str">
        <f>VLOOKUP('Nikes Sales Dataset - Worked f'!A:A,'Nikes Sales Dataset - Worked f'!A:D,4,FALSE)</f>
        <v>Soccer</v>
      </c>
      <c r="E1965" t="str">
        <f>VLOOKUP('Nikes Sales Dataset - Worked f'!A:A,'Nikes Sales Dataset - Worked f'!A:E,5,FALSE)</f>
        <v>Mercurial Superfly</v>
      </c>
      <c r="F1965" t="str">
        <f>VLOOKUP('Nikes Sales Dataset - Worked f'!A:A,'Nikes Sales Dataset - Worked f'!A:G,7,FALSE)</f>
        <v>XL</v>
      </c>
      <c r="G1965" s="3">
        <f>VLOOKUP('Nikes Sales Dataset - Worked f'!A:A,'Nikes Sales Dataset - Worked f'!A:I,9,FALSE)</f>
        <v>1</v>
      </c>
      <c r="H1965" s="9">
        <f>VLOOKUP('Nikes Sales Dataset - Worked f'!A:A,'Nikes Sales Dataset - Worked f'!A:K,11,FALSE)</f>
        <v>6698.41</v>
      </c>
      <c r="I1965">
        <f>_xlfn.XLOOKUP('Cleaned and Transformed Dataset'!A:A,'Nikes Sales Dataset - Worked f'!A:A,'Nikes Sales Dataset - Worked f'!M:M)</f>
        <v>0</v>
      </c>
      <c r="J1965" s="9">
        <f>_xlfn.XLOOKUP(A:A,'Nikes Sales Dataset - Worked f'!A:A,'Nikes Sales Dataset - Worked f'!N:N)</f>
        <v>6698.41</v>
      </c>
      <c r="K1965" s="3">
        <f>_xlfn.XLOOKUP(A:A,'Nikes Sales Dataset - Worked f'!A:A,'Nikes Sales Dataset - Worked f'!P:P)</f>
        <v>6698.41</v>
      </c>
      <c r="L1965" s="7" t="str">
        <f>VLOOKUP('Nikes Sales Dataset - Worked f'!A:A,'Nikes Sales Dataset - Worked f'!A:R,18,FALSE)</f>
        <v>Unknown Date</v>
      </c>
      <c r="M1965" s="7" t="str">
        <f>_xlfn.XLOOKUP(A:A,'Nikes Sales Dataset - Worked f'!A:A,'Nikes Sales Dataset - Worked f'!S:S)</f>
        <v>Unknown</v>
      </c>
      <c r="N1965" s="7" t="str">
        <f>_xlfn.XLOOKUP(A:A,'Nikes Sales Dataset - Worked f'!A:A,'Nikes Sales Dataset - Worked f'!T:T)</f>
        <v>Unknown</v>
      </c>
      <c r="O1965" t="str">
        <f>_xlfn.XLOOKUP(A:A,'Nikes Sales Dataset - Worked f'!A:A,'Nikes Sales Dataset - Worked f'!U:U)</f>
        <v>Retail</v>
      </c>
      <c r="P1965" t="str">
        <f>_xlfn.XLOOKUP(A:A,'Nikes Sales Dataset - Worked f'!A:A,'Nikes Sales Dataset - Worked f'!W:W)</f>
        <v>Mumbai</v>
      </c>
      <c r="Q1965" s="9">
        <f>_xlfn.XLOOKUP(A:A,'Nikes Sales Dataset - Worked f'!A:A,'Nikes Sales Dataset - Worked f'!X:X)</f>
        <v>-245.76</v>
      </c>
    </row>
    <row r="1966" spans="1:17" x14ac:dyDescent="0.25">
      <c r="A1966" s="4">
        <v>3964</v>
      </c>
      <c r="B1966" t="str">
        <f>VLOOKUP('Nikes Sales Dataset - Worked f'!A:A,'Nikes Sales Dataset - Worked f'!A:B,2,FALSE)</f>
        <v>3964_20250103</v>
      </c>
      <c r="C1966" t="str">
        <f>VLOOKUP('Nikes Sales Dataset - Worked f'!A:A,'Nikes Sales Dataset - Worked f'!A:C,3,FALSE)</f>
        <v>Women</v>
      </c>
      <c r="D1966" t="str">
        <f>VLOOKUP('Nikes Sales Dataset - Worked f'!A:A,'Nikes Sales Dataset - Worked f'!A:D,4,FALSE)</f>
        <v>Training</v>
      </c>
      <c r="E1966" t="str">
        <f>VLOOKUP('Nikes Sales Dataset - Worked f'!A:A,'Nikes Sales Dataset - Worked f'!A:E,5,FALSE)</f>
        <v>ZoomX Invincible</v>
      </c>
      <c r="F1966" t="str">
        <f>VLOOKUP('Nikes Sales Dataset - Worked f'!A:A,'Nikes Sales Dataset - Worked f'!A:G,7,FALSE)</f>
        <v>XL</v>
      </c>
      <c r="G1966" s="3">
        <f>VLOOKUP('Nikes Sales Dataset - Worked f'!A:A,'Nikes Sales Dataset - Worked f'!A:I,9,FALSE)</f>
        <v>-1</v>
      </c>
      <c r="H1966" s="9">
        <f>VLOOKUP('Nikes Sales Dataset - Worked f'!A:A,'Nikes Sales Dataset - Worked f'!A:K,11,FALSE)</f>
        <v>6110.0300000000007</v>
      </c>
      <c r="I1966">
        <f>_xlfn.XLOOKUP('Cleaned and Transformed Dataset'!A:A,'Nikes Sales Dataset - Worked f'!A:A,'Nikes Sales Dataset - Worked f'!M:M)</f>
        <v>0</v>
      </c>
      <c r="J1966" s="9">
        <f>_xlfn.XLOOKUP(A:A,'Nikes Sales Dataset - Worked f'!A:A,'Nikes Sales Dataset - Worked f'!N:N)</f>
        <v>6110.0300000000007</v>
      </c>
      <c r="K1966" s="3">
        <f>_xlfn.XLOOKUP(A:A,'Nikes Sales Dataset - Worked f'!A:A,'Nikes Sales Dataset - Worked f'!P:P)</f>
        <v>-6110.0300000000007</v>
      </c>
      <c r="L1966" s="7">
        <f>VLOOKUP('Nikes Sales Dataset - Worked f'!A:A,'Nikes Sales Dataset - Worked f'!A:R,18,FALSE)</f>
        <v>45660</v>
      </c>
      <c r="M1966" s="7" t="str">
        <f>_xlfn.XLOOKUP(A:A,'Nikes Sales Dataset - Worked f'!A:A,'Nikes Sales Dataset - Worked f'!S:S)</f>
        <v>Jan</v>
      </c>
      <c r="N1966" s="7" t="str">
        <f>_xlfn.XLOOKUP(A:A,'Nikes Sales Dataset - Worked f'!A:A,'Nikes Sales Dataset - Worked f'!T:T)</f>
        <v>2025</v>
      </c>
      <c r="O1966" t="str">
        <f>_xlfn.XLOOKUP(A:A,'Nikes Sales Dataset - Worked f'!A:A,'Nikes Sales Dataset - Worked f'!U:U)</f>
        <v>Retail</v>
      </c>
      <c r="P1966" t="str">
        <f>_xlfn.XLOOKUP(A:A,'Nikes Sales Dataset - Worked f'!A:A,'Nikes Sales Dataset - Worked f'!W:W)</f>
        <v>Kolkata</v>
      </c>
      <c r="Q1966" s="9">
        <f>_xlfn.XLOOKUP(A:A,'Nikes Sales Dataset - Worked f'!A:A,'Nikes Sales Dataset - Worked f'!X:X)</f>
        <v>117.6</v>
      </c>
    </row>
    <row r="1967" spans="1:17" x14ac:dyDescent="0.25">
      <c r="A1967" s="4">
        <v>3965</v>
      </c>
      <c r="B1967" t="str">
        <f>VLOOKUP('Nikes Sales Dataset - Worked f'!A:A,'Nikes Sales Dataset - Worked f'!A:B,2,FALSE)</f>
        <v>3965_Unknown Date</v>
      </c>
      <c r="C1967" t="str">
        <f>VLOOKUP('Nikes Sales Dataset - Worked f'!A:A,'Nikes Sales Dataset - Worked f'!A:C,3,FALSE)</f>
        <v>Kids</v>
      </c>
      <c r="D1967" t="str">
        <f>VLOOKUP('Nikes Sales Dataset - Worked f'!A:A,'Nikes Sales Dataset - Worked f'!A:D,4,FALSE)</f>
        <v>Soccer</v>
      </c>
      <c r="E1967" t="str">
        <f>VLOOKUP('Nikes Sales Dataset - Worked f'!A:A,'Nikes Sales Dataset - Worked f'!A:E,5,FALSE)</f>
        <v>Mercurial Superfly</v>
      </c>
      <c r="F1967" t="str">
        <f>VLOOKUP('Nikes Sales Dataset - Worked f'!A:A,'Nikes Sales Dataset - Worked f'!A:G,7,FALSE)</f>
        <v>M</v>
      </c>
      <c r="G1967" s="3">
        <f>VLOOKUP('Nikes Sales Dataset - Worked f'!A:A,'Nikes Sales Dataset - Worked f'!A:I,9,FALSE)</f>
        <v>1</v>
      </c>
      <c r="H1967" s="9">
        <f>VLOOKUP('Nikes Sales Dataset - Worked f'!A:A,'Nikes Sales Dataset - Worked f'!A:K,11,FALSE)</f>
        <v>6110.0300000000007</v>
      </c>
      <c r="I1967">
        <f>_xlfn.XLOOKUP('Cleaned and Transformed Dataset'!A:A,'Nikes Sales Dataset - Worked f'!A:A,'Nikes Sales Dataset - Worked f'!M:M)</f>
        <v>0.05</v>
      </c>
      <c r="J1967" s="9">
        <f>_xlfn.XLOOKUP(A:A,'Nikes Sales Dataset - Worked f'!A:A,'Nikes Sales Dataset - Worked f'!N:N)</f>
        <v>5804.5285000000003</v>
      </c>
      <c r="K1967" s="3">
        <f>_xlfn.XLOOKUP(A:A,'Nikes Sales Dataset - Worked f'!A:A,'Nikes Sales Dataset - Worked f'!P:P)</f>
        <v>5804.5285000000003</v>
      </c>
      <c r="L1967" s="7" t="str">
        <f>VLOOKUP('Nikes Sales Dataset - Worked f'!A:A,'Nikes Sales Dataset - Worked f'!A:R,18,FALSE)</f>
        <v>Unknown Date</v>
      </c>
      <c r="M1967" s="7" t="str">
        <f>_xlfn.XLOOKUP(A:A,'Nikes Sales Dataset - Worked f'!A:A,'Nikes Sales Dataset - Worked f'!S:S)</f>
        <v>Unknown</v>
      </c>
      <c r="N1967" s="7" t="str">
        <f>_xlfn.XLOOKUP(A:A,'Nikes Sales Dataset - Worked f'!A:A,'Nikes Sales Dataset - Worked f'!T:T)</f>
        <v>Unknown</v>
      </c>
      <c r="O1967" t="str">
        <f>_xlfn.XLOOKUP(A:A,'Nikes Sales Dataset - Worked f'!A:A,'Nikes Sales Dataset - Worked f'!U:U)</f>
        <v>Online</v>
      </c>
      <c r="P1967" t="str">
        <f>_xlfn.XLOOKUP(A:A,'Nikes Sales Dataset - Worked f'!A:A,'Nikes Sales Dataset - Worked f'!W:W)</f>
        <v>Hyderabad</v>
      </c>
      <c r="Q1967" s="9">
        <f>_xlfn.XLOOKUP(A:A,'Nikes Sales Dataset - Worked f'!A:A,'Nikes Sales Dataset - Worked f'!X:X)</f>
        <v>1194.67</v>
      </c>
    </row>
    <row r="1968" spans="1:17" x14ac:dyDescent="0.25">
      <c r="A1968" s="4">
        <v>3966</v>
      </c>
      <c r="B1968" t="str">
        <f>VLOOKUP('Nikes Sales Dataset - Worked f'!A:A,'Nikes Sales Dataset - Worked f'!A:B,2,FALSE)</f>
        <v>3966_Unknown Date</v>
      </c>
      <c r="C1968" t="str">
        <f>VLOOKUP('Nikes Sales Dataset - Worked f'!A:A,'Nikes Sales Dataset - Worked f'!A:C,3,FALSE)</f>
        <v>Kids</v>
      </c>
      <c r="D1968" t="str">
        <f>VLOOKUP('Nikes Sales Dataset - Worked f'!A:A,'Nikes Sales Dataset - Worked f'!A:D,4,FALSE)</f>
        <v>Training</v>
      </c>
      <c r="E1968" t="str">
        <f>VLOOKUP('Nikes Sales Dataset - Worked f'!A:A,'Nikes Sales Dataset - Worked f'!A:E,5,FALSE)</f>
        <v>Metcon 7</v>
      </c>
      <c r="F1968" t="str">
        <f>VLOOKUP('Nikes Sales Dataset - Worked f'!A:A,'Nikes Sales Dataset - Worked f'!A:G,7,FALSE)</f>
        <v>M</v>
      </c>
      <c r="G1968" s="3">
        <f>VLOOKUP('Nikes Sales Dataset - Worked f'!A:A,'Nikes Sales Dataset - Worked f'!A:I,9,FALSE)</f>
        <v>1</v>
      </c>
      <c r="H1968" s="9">
        <f>VLOOKUP('Nikes Sales Dataset - Worked f'!A:A,'Nikes Sales Dataset - Worked f'!A:K,11,FALSE)</f>
        <v>6110.0300000000007</v>
      </c>
      <c r="I1968">
        <f>_xlfn.XLOOKUP('Cleaned and Transformed Dataset'!A:A,'Nikes Sales Dataset - Worked f'!A:A,'Nikes Sales Dataset - Worked f'!M:M)</f>
        <v>0</v>
      </c>
      <c r="J1968" s="9">
        <f>_xlfn.XLOOKUP(A:A,'Nikes Sales Dataset - Worked f'!A:A,'Nikes Sales Dataset - Worked f'!N:N)</f>
        <v>6110.0300000000007</v>
      </c>
      <c r="K1968" s="3">
        <f>_xlfn.XLOOKUP(A:A,'Nikes Sales Dataset - Worked f'!A:A,'Nikes Sales Dataset - Worked f'!P:P)</f>
        <v>6110.0300000000007</v>
      </c>
      <c r="L1968" s="7" t="str">
        <f>VLOOKUP('Nikes Sales Dataset - Worked f'!A:A,'Nikes Sales Dataset - Worked f'!A:R,18,FALSE)</f>
        <v>Unknown Date</v>
      </c>
      <c r="M1968" s="7" t="str">
        <f>_xlfn.XLOOKUP(A:A,'Nikes Sales Dataset - Worked f'!A:A,'Nikes Sales Dataset - Worked f'!S:S)</f>
        <v>Unknown</v>
      </c>
      <c r="N1968" s="7" t="str">
        <f>_xlfn.XLOOKUP(A:A,'Nikes Sales Dataset - Worked f'!A:A,'Nikes Sales Dataset - Worked f'!T:T)</f>
        <v>Unknown</v>
      </c>
      <c r="O1968" t="str">
        <f>_xlfn.XLOOKUP(A:A,'Nikes Sales Dataset - Worked f'!A:A,'Nikes Sales Dataset - Worked f'!U:U)</f>
        <v>Retail</v>
      </c>
      <c r="P1968" t="str">
        <f>_xlfn.XLOOKUP(A:A,'Nikes Sales Dataset - Worked f'!A:A,'Nikes Sales Dataset - Worked f'!W:W)</f>
        <v>Mumbai</v>
      </c>
      <c r="Q1968" s="9">
        <f>_xlfn.XLOOKUP(A:A,'Nikes Sales Dataset - Worked f'!A:A,'Nikes Sales Dataset - Worked f'!X:X)</f>
        <v>2072.67</v>
      </c>
    </row>
    <row r="1969" spans="1:17" x14ac:dyDescent="0.25">
      <c r="A1969" s="4">
        <v>3967</v>
      </c>
      <c r="B1969" t="str">
        <f>VLOOKUP('Nikes Sales Dataset - Worked f'!A:A,'Nikes Sales Dataset - Worked f'!A:B,2,FALSE)</f>
        <v>3967_Unknown Date</v>
      </c>
      <c r="C1969" t="str">
        <f>VLOOKUP('Nikes Sales Dataset - Worked f'!A:A,'Nikes Sales Dataset - Worked f'!A:C,3,FALSE)</f>
        <v>Women</v>
      </c>
      <c r="D1969" t="str">
        <f>VLOOKUP('Nikes Sales Dataset - Worked f'!A:A,'Nikes Sales Dataset - Worked f'!A:D,4,FALSE)</f>
        <v>Lifestyle</v>
      </c>
      <c r="E1969" t="str">
        <f>VLOOKUP('Nikes Sales Dataset - Worked f'!A:A,'Nikes Sales Dataset - Worked f'!A:E,5,FALSE)</f>
        <v>Waffle One</v>
      </c>
      <c r="F1969" t="str">
        <f>VLOOKUP('Nikes Sales Dataset - Worked f'!A:A,'Nikes Sales Dataset - Worked f'!A:G,7,FALSE)</f>
        <v>M</v>
      </c>
      <c r="G1969" s="3">
        <f>VLOOKUP('Nikes Sales Dataset - Worked f'!A:A,'Nikes Sales Dataset - Worked f'!A:I,9,FALSE)</f>
        <v>0</v>
      </c>
      <c r="H1969" s="9">
        <f>VLOOKUP('Nikes Sales Dataset - Worked f'!A:A,'Nikes Sales Dataset - Worked f'!A:K,11,FALSE)</f>
        <v>6110.0300000000007</v>
      </c>
      <c r="I1969">
        <f>_xlfn.XLOOKUP('Cleaned and Transformed Dataset'!A:A,'Nikes Sales Dataset - Worked f'!A:A,'Nikes Sales Dataset - Worked f'!M:M)</f>
        <v>0</v>
      </c>
      <c r="J1969" s="9">
        <f>_xlfn.XLOOKUP(A:A,'Nikes Sales Dataset - Worked f'!A:A,'Nikes Sales Dataset - Worked f'!N:N)</f>
        <v>6110.0300000000007</v>
      </c>
      <c r="K1969" s="3">
        <f>_xlfn.XLOOKUP(A:A,'Nikes Sales Dataset - Worked f'!A:A,'Nikes Sales Dataset - Worked f'!P:P)</f>
        <v>0</v>
      </c>
      <c r="L1969" s="7" t="str">
        <f>VLOOKUP('Nikes Sales Dataset - Worked f'!A:A,'Nikes Sales Dataset - Worked f'!A:R,18,FALSE)</f>
        <v>Unknown Date</v>
      </c>
      <c r="M1969" s="7" t="str">
        <f>_xlfn.XLOOKUP(A:A,'Nikes Sales Dataset - Worked f'!A:A,'Nikes Sales Dataset - Worked f'!S:S)</f>
        <v>Unknown</v>
      </c>
      <c r="N1969" s="7" t="str">
        <f>_xlfn.XLOOKUP(A:A,'Nikes Sales Dataset - Worked f'!A:A,'Nikes Sales Dataset - Worked f'!T:T)</f>
        <v>Unknown</v>
      </c>
      <c r="O1969" t="str">
        <f>_xlfn.XLOOKUP(A:A,'Nikes Sales Dataset - Worked f'!A:A,'Nikes Sales Dataset - Worked f'!U:U)</f>
        <v>Online</v>
      </c>
      <c r="P1969" t="str">
        <f>_xlfn.XLOOKUP(A:A,'Nikes Sales Dataset - Worked f'!A:A,'Nikes Sales Dataset - Worked f'!W:W)</f>
        <v>Bangalore</v>
      </c>
      <c r="Q1969" s="9">
        <f>_xlfn.XLOOKUP(A:A,'Nikes Sales Dataset - Worked f'!A:A,'Nikes Sales Dataset - Worked f'!X:X)</f>
        <v>-806.4</v>
      </c>
    </row>
    <row r="1970" spans="1:17" x14ac:dyDescent="0.25">
      <c r="A1970" s="4">
        <v>3968</v>
      </c>
      <c r="B1970" t="str">
        <f>VLOOKUP('Nikes Sales Dataset - Worked f'!A:A,'Nikes Sales Dataset - Worked f'!A:B,2,FALSE)</f>
        <v>3968_20241205</v>
      </c>
      <c r="C1970" t="str">
        <f>VLOOKUP('Nikes Sales Dataset - Worked f'!A:A,'Nikes Sales Dataset - Worked f'!A:C,3,FALSE)</f>
        <v>Kids</v>
      </c>
      <c r="D1970" t="str">
        <f>VLOOKUP('Nikes Sales Dataset - Worked f'!A:A,'Nikes Sales Dataset - Worked f'!A:D,4,FALSE)</f>
        <v>Lifestyle</v>
      </c>
      <c r="E1970" t="str">
        <f>VLOOKUP('Nikes Sales Dataset - Worked f'!A:A,'Nikes Sales Dataset - Worked f'!A:E,5,FALSE)</f>
        <v>Waffle One</v>
      </c>
      <c r="F1970" t="str">
        <f>VLOOKUP('Nikes Sales Dataset - Worked f'!A:A,'Nikes Sales Dataset - Worked f'!A:G,7,FALSE)</f>
        <v>M</v>
      </c>
      <c r="G1970" s="3">
        <f>VLOOKUP('Nikes Sales Dataset - Worked f'!A:A,'Nikes Sales Dataset - Worked f'!A:I,9,FALSE)</f>
        <v>1</v>
      </c>
      <c r="H1970" s="9">
        <f>VLOOKUP('Nikes Sales Dataset - Worked f'!A:A,'Nikes Sales Dataset - Worked f'!A:K,11,FALSE)</f>
        <v>8141.77</v>
      </c>
      <c r="I1970">
        <f>_xlfn.XLOOKUP('Cleaned and Transformed Dataset'!A:A,'Nikes Sales Dataset - Worked f'!A:A,'Nikes Sales Dataset - Worked f'!M:M)</f>
        <v>0</v>
      </c>
      <c r="J1970" s="9">
        <f>_xlfn.XLOOKUP(A:A,'Nikes Sales Dataset - Worked f'!A:A,'Nikes Sales Dataset - Worked f'!N:N)</f>
        <v>8141.77</v>
      </c>
      <c r="K1970" s="3">
        <f>_xlfn.XLOOKUP(A:A,'Nikes Sales Dataset - Worked f'!A:A,'Nikes Sales Dataset - Worked f'!P:P)</f>
        <v>8141.77</v>
      </c>
      <c r="L1970" s="7">
        <f>VLOOKUP('Nikes Sales Dataset - Worked f'!A:A,'Nikes Sales Dataset - Worked f'!A:R,18,FALSE)</f>
        <v>45631</v>
      </c>
      <c r="M1970" s="7" t="str">
        <f>_xlfn.XLOOKUP(A:A,'Nikes Sales Dataset - Worked f'!A:A,'Nikes Sales Dataset - Worked f'!S:S)</f>
        <v>Dec</v>
      </c>
      <c r="N1970" s="7" t="str">
        <f>_xlfn.XLOOKUP(A:A,'Nikes Sales Dataset - Worked f'!A:A,'Nikes Sales Dataset - Worked f'!T:T)</f>
        <v>2024</v>
      </c>
      <c r="O1970" t="str">
        <f>_xlfn.XLOOKUP(A:A,'Nikes Sales Dataset - Worked f'!A:A,'Nikes Sales Dataset - Worked f'!U:U)</f>
        <v>Retail</v>
      </c>
      <c r="P1970" t="str">
        <f>_xlfn.XLOOKUP(A:A,'Nikes Sales Dataset - Worked f'!A:A,'Nikes Sales Dataset - Worked f'!W:W)</f>
        <v>Bangalore</v>
      </c>
      <c r="Q1970" s="9">
        <f>_xlfn.XLOOKUP(A:A,'Nikes Sales Dataset - Worked f'!A:A,'Nikes Sales Dataset - Worked f'!X:X)</f>
        <v>774.01</v>
      </c>
    </row>
    <row r="1971" spans="1:17" x14ac:dyDescent="0.25">
      <c r="A1971" s="4">
        <v>3969</v>
      </c>
      <c r="B1971" t="str">
        <f>VLOOKUP('Nikes Sales Dataset - Worked f'!A:A,'Nikes Sales Dataset - Worked f'!A:B,2,FALSE)</f>
        <v>3969_20230804</v>
      </c>
      <c r="C1971" t="str">
        <f>VLOOKUP('Nikes Sales Dataset - Worked f'!A:A,'Nikes Sales Dataset - Worked f'!A:C,3,FALSE)</f>
        <v>Women</v>
      </c>
      <c r="D1971" t="str">
        <f>VLOOKUP('Nikes Sales Dataset - Worked f'!A:A,'Nikes Sales Dataset - Worked f'!A:D,4,FALSE)</f>
        <v>Lifestyle</v>
      </c>
      <c r="E1971" t="str">
        <f>VLOOKUP('Nikes Sales Dataset - Worked f'!A:A,'Nikes Sales Dataset - Worked f'!A:E,5,FALSE)</f>
        <v>Waffle One</v>
      </c>
      <c r="F1971" t="str">
        <f>VLOOKUP('Nikes Sales Dataset - Worked f'!A:A,'Nikes Sales Dataset - Worked f'!A:G,7,FALSE)</f>
        <v>XL</v>
      </c>
      <c r="G1971" s="3">
        <f>VLOOKUP('Nikes Sales Dataset - Worked f'!A:A,'Nikes Sales Dataset - Worked f'!A:I,9,FALSE)</f>
        <v>1</v>
      </c>
      <c r="H1971" s="9">
        <f>VLOOKUP('Nikes Sales Dataset - Worked f'!A:A,'Nikes Sales Dataset - Worked f'!A:K,11,FALSE)</f>
        <v>7922.86</v>
      </c>
      <c r="I1971">
        <f>_xlfn.XLOOKUP('Cleaned and Transformed Dataset'!A:A,'Nikes Sales Dataset - Worked f'!A:A,'Nikes Sales Dataset - Worked f'!M:M)</f>
        <v>0</v>
      </c>
      <c r="J1971" s="9">
        <f>_xlfn.XLOOKUP(A:A,'Nikes Sales Dataset - Worked f'!A:A,'Nikes Sales Dataset - Worked f'!N:N)</f>
        <v>7922.86</v>
      </c>
      <c r="K1971" s="3">
        <f>_xlfn.XLOOKUP(A:A,'Nikes Sales Dataset - Worked f'!A:A,'Nikes Sales Dataset - Worked f'!P:P)</f>
        <v>7922.86</v>
      </c>
      <c r="L1971" s="7">
        <f>VLOOKUP('Nikes Sales Dataset - Worked f'!A:A,'Nikes Sales Dataset - Worked f'!A:R,18,FALSE)</f>
        <v>45142</v>
      </c>
      <c r="M1971" s="7" t="str">
        <f>_xlfn.XLOOKUP(A:A,'Nikes Sales Dataset - Worked f'!A:A,'Nikes Sales Dataset - Worked f'!S:S)</f>
        <v>Aug</v>
      </c>
      <c r="N1971" s="7" t="str">
        <f>_xlfn.XLOOKUP(A:A,'Nikes Sales Dataset - Worked f'!A:A,'Nikes Sales Dataset - Worked f'!T:T)</f>
        <v>2023</v>
      </c>
      <c r="O1971" t="str">
        <f>_xlfn.XLOOKUP(A:A,'Nikes Sales Dataset - Worked f'!A:A,'Nikes Sales Dataset - Worked f'!U:U)</f>
        <v>Retail</v>
      </c>
      <c r="P1971" t="str">
        <f>_xlfn.XLOOKUP(A:A,'Nikes Sales Dataset - Worked f'!A:A,'Nikes Sales Dataset - Worked f'!W:W)</f>
        <v>Mumbai</v>
      </c>
      <c r="Q1971" s="9">
        <f>_xlfn.XLOOKUP(A:A,'Nikes Sales Dataset - Worked f'!A:A,'Nikes Sales Dataset - Worked f'!X:X)</f>
        <v>3753.92</v>
      </c>
    </row>
    <row r="1972" spans="1:17" x14ac:dyDescent="0.25">
      <c r="A1972" s="4">
        <v>3970</v>
      </c>
      <c r="B1972" t="str">
        <f>VLOOKUP('Nikes Sales Dataset - Worked f'!A:A,'Nikes Sales Dataset - Worked f'!A:B,2,FALSE)</f>
        <v>3970_20250629</v>
      </c>
      <c r="C1972" t="str">
        <f>VLOOKUP('Nikes Sales Dataset - Worked f'!A:A,'Nikes Sales Dataset - Worked f'!A:C,3,FALSE)</f>
        <v>Men</v>
      </c>
      <c r="D1972" t="str">
        <f>VLOOKUP('Nikes Sales Dataset - Worked f'!A:A,'Nikes Sales Dataset - Worked f'!A:D,4,FALSE)</f>
        <v>Soccer</v>
      </c>
      <c r="E1972" t="str">
        <f>VLOOKUP('Nikes Sales Dataset - Worked f'!A:A,'Nikes Sales Dataset - Worked f'!A:E,5,FALSE)</f>
        <v>Phantom GT</v>
      </c>
      <c r="F1972" t="str">
        <f>VLOOKUP('Nikes Sales Dataset - Worked f'!A:A,'Nikes Sales Dataset - Worked f'!A:G,7,FALSE)</f>
        <v>L</v>
      </c>
      <c r="G1972" s="3">
        <f>VLOOKUP('Nikes Sales Dataset - Worked f'!A:A,'Nikes Sales Dataset - Worked f'!A:I,9,FALSE)</f>
        <v>0</v>
      </c>
      <c r="H1972" s="9">
        <f>VLOOKUP('Nikes Sales Dataset - Worked f'!A:A,'Nikes Sales Dataset - Worked f'!A:K,11,FALSE)</f>
        <v>9990.7999999999993</v>
      </c>
      <c r="I1972">
        <f>_xlfn.XLOOKUP('Cleaned and Transformed Dataset'!A:A,'Nikes Sales Dataset - Worked f'!A:A,'Nikes Sales Dataset - Worked f'!M:M)</f>
        <v>0</v>
      </c>
      <c r="J1972" s="9">
        <f>_xlfn.XLOOKUP(A:A,'Nikes Sales Dataset - Worked f'!A:A,'Nikes Sales Dataset - Worked f'!N:N)</f>
        <v>9990.7999999999993</v>
      </c>
      <c r="K1972" s="3">
        <f>_xlfn.XLOOKUP(A:A,'Nikes Sales Dataset - Worked f'!A:A,'Nikes Sales Dataset - Worked f'!P:P)</f>
        <v>0</v>
      </c>
      <c r="L1972" s="7">
        <f>VLOOKUP('Nikes Sales Dataset - Worked f'!A:A,'Nikes Sales Dataset - Worked f'!A:R,18,FALSE)</f>
        <v>45837</v>
      </c>
      <c r="M1972" s="7" t="str">
        <f>_xlfn.XLOOKUP(A:A,'Nikes Sales Dataset - Worked f'!A:A,'Nikes Sales Dataset - Worked f'!S:S)</f>
        <v>Jun</v>
      </c>
      <c r="N1972" s="7" t="str">
        <f>_xlfn.XLOOKUP(A:A,'Nikes Sales Dataset - Worked f'!A:A,'Nikes Sales Dataset - Worked f'!T:T)</f>
        <v>2025</v>
      </c>
      <c r="O1972" t="str">
        <f>_xlfn.XLOOKUP(A:A,'Nikes Sales Dataset - Worked f'!A:A,'Nikes Sales Dataset - Worked f'!U:U)</f>
        <v>Retail</v>
      </c>
      <c r="P1972" t="str">
        <f>_xlfn.XLOOKUP(A:A,'Nikes Sales Dataset - Worked f'!A:A,'Nikes Sales Dataset - Worked f'!W:W)</f>
        <v>Kolkata</v>
      </c>
      <c r="Q1972" s="9">
        <f>_xlfn.XLOOKUP(A:A,'Nikes Sales Dataset - Worked f'!A:A,'Nikes Sales Dataset - Worked f'!X:X)</f>
        <v>3351.31</v>
      </c>
    </row>
    <row r="1973" spans="1:17" x14ac:dyDescent="0.25">
      <c r="A1973" s="4">
        <v>3971</v>
      </c>
      <c r="B1973" t="str">
        <f>VLOOKUP('Nikes Sales Dataset - Worked f'!A:A,'Nikes Sales Dataset - Worked f'!A:B,2,FALSE)</f>
        <v>3971_20250211</v>
      </c>
      <c r="C1973" t="str">
        <f>VLOOKUP('Nikes Sales Dataset - Worked f'!A:A,'Nikes Sales Dataset - Worked f'!A:C,3,FALSE)</f>
        <v>Kids</v>
      </c>
      <c r="D1973" t="str">
        <f>VLOOKUP('Nikes Sales Dataset - Worked f'!A:A,'Nikes Sales Dataset - Worked f'!A:D,4,FALSE)</f>
        <v>Training</v>
      </c>
      <c r="E1973" t="str">
        <f>VLOOKUP('Nikes Sales Dataset - Worked f'!A:A,'Nikes Sales Dataset - Worked f'!A:E,5,FALSE)</f>
        <v>Metcon 7</v>
      </c>
      <c r="F1973" t="str">
        <f>VLOOKUP('Nikes Sales Dataset - Worked f'!A:A,'Nikes Sales Dataset - Worked f'!A:G,7,FALSE)</f>
        <v>M</v>
      </c>
      <c r="G1973" s="3">
        <f>VLOOKUP('Nikes Sales Dataset - Worked f'!A:A,'Nikes Sales Dataset - Worked f'!A:I,9,FALSE)</f>
        <v>1</v>
      </c>
      <c r="H1973" s="9">
        <f>VLOOKUP('Nikes Sales Dataset - Worked f'!A:A,'Nikes Sales Dataset - Worked f'!A:K,11,FALSE)</f>
        <v>6110.0300000000007</v>
      </c>
      <c r="I1973">
        <f>_xlfn.XLOOKUP('Cleaned and Transformed Dataset'!A:A,'Nikes Sales Dataset - Worked f'!A:A,'Nikes Sales Dataset - Worked f'!M:M)</f>
        <v>0.95</v>
      </c>
      <c r="J1973" s="9">
        <f>_xlfn.XLOOKUP(A:A,'Nikes Sales Dataset - Worked f'!A:A,'Nikes Sales Dataset - Worked f'!N:N)</f>
        <v>305.50150000000031</v>
      </c>
      <c r="K1973" s="3">
        <f>_xlfn.XLOOKUP(A:A,'Nikes Sales Dataset - Worked f'!A:A,'Nikes Sales Dataset - Worked f'!P:P)</f>
        <v>305.50150000000031</v>
      </c>
      <c r="L1973" s="7">
        <f>VLOOKUP('Nikes Sales Dataset - Worked f'!A:A,'Nikes Sales Dataset - Worked f'!A:R,18,FALSE)</f>
        <v>45699</v>
      </c>
      <c r="M1973" s="7" t="str">
        <f>_xlfn.XLOOKUP(A:A,'Nikes Sales Dataset - Worked f'!A:A,'Nikes Sales Dataset - Worked f'!S:S)</f>
        <v>Feb</v>
      </c>
      <c r="N1973" s="7" t="str">
        <f>_xlfn.XLOOKUP(A:A,'Nikes Sales Dataset - Worked f'!A:A,'Nikes Sales Dataset - Worked f'!T:T)</f>
        <v>2025</v>
      </c>
      <c r="O1973" t="str">
        <f>_xlfn.XLOOKUP(A:A,'Nikes Sales Dataset - Worked f'!A:A,'Nikes Sales Dataset - Worked f'!U:U)</f>
        <v>Retail</v>
      </c>
      <c r="P1973" t="str">
        <f>_xlfn.XLOOKUP(A:A,'Nikes Sales Dataset - Worked f'!A:A,'Nikes Sales Dataset - Worked f'!W:W)</f>
        <v>Bangalore</v>
      </c>
      <c r="Q1973" s="9">
        <f>_xlfn.XLOOKUP(A:A,'Nikes Sales Dataset - Worked f'!A:A,'Nikes Sales Dataset - Worked f'!X:X)</f>
        <v>3840.73</v>
      </c>
    </row>
    <row r="1974" spans="1:17" x14ac:dyDescent="0.25">
      <c r="A1974" s="4">
        <v>3972</v>
      </c>
      <c r="B1974" t="str">
        <f>VLOOKUP('Nikes Sales Dataset - Worked f'!A:A,'Nikes Sales Dataset - Worked f'!A:B,2,FALSE)</f>
        <v>3972_20241220</v>
      </c>
      <c r="C1974" t="str">
        <f>VLOOKUP('Nikes Sales Dataset - Worked f'!A:A,'Nikes Sales Dataset - Worked f'!A:C,3,FALSE)</f>
        <v>Men</v>
      </c>
      <c r="D1974" t="str">
        <f>VLOOKUP('Nikes Sales Dataset - Worked f'!A:A,'Nikes Sales Dataset - Worked f'!A:D,4,FALSE)</f>
        <v>Running</v>
      </c>
      <c r="E1974" t="str">
        <f>VLOOKUP('Nikes Sales Dataset - Worked f'!A:A,'Nikes Sales Dataset - Worked f'!A:E,5,FALSE)</f>
        <v>Pegasus Turbo</v>
      </c>
      <c r="F1974" t="str">
        <f>VLOOKUP('Nikes Sales Dataset - Worked f'!A:A,'Nikes Sales Dataset - Worked f'!A:G,7,FALSE)</f>
        <v>XL</v>
      </c>
      <c r="G1974" s="3">
        <f>VLOOKUP('Nikes Sales Dataset - Worked f'!A:A,'Nikes Sales Dataset - Worked f'!A:I,9,FALSE)</f>
        <v>1</v>
      </c>
      <c r="H1974" s="9">
        <f>VLOOKUP('Nikes Sales Dataset - Worked f'!A:A,'Nikes Sales Dataset - Worked f'!A:K,11,FALSE)</f>
        <v>6110.0300000000007</v>
      </c>
      <c r="I1974">
        <f>_xlfn.XLOOKUP('Cleaned and Transformed Dataset'!A:A,'Nikes Sales Dataset - Worked f'!A:A,'Nikes Sales Dataset - Worked f'!M:M)</f>
        <v>0</v>
      </c>
      <c r="J1974" s="9">
        <f>_xlfn.XLOOKUP(A:A,'Nikes Sales Dataset - Worked f'!A:A,'Nikes Sales Dataset - Worked f'!N:N)</f>
        <v>6110.0300000000007</v>
      </c>
      <c r="K1974" s="3">
        <f>_xlfn.XLOOKUP(A:A,'Nikes Sales Dataset - Worked f'!A:A,'Nikes Sales Dataset - Worked f'!P:P)</f>
        <v>6110.0300000000007</v>
      </c>
      <c r="L1974" s="7">
        <f>VLOOKUP('Nikes Sales Dataset - Worked f'!A:A,'Nikes Sales Dataset - Worked f'!A:R,18,FALSE)</f>
        <v>45646</v>
      </c>
      <c r="M1974" s="7" t="str">
        <f>_xlfn.XLOOKUP(A:A,'Nikes Sales Dataset - Worked f'!A:A,'Nikes Sales Dataset - Worked f'!S:S)</f>
        <v>Dec</v>
      </c>
      <c r="N1974" s="7" t="str">
        <f>_xlfn.XLOOKUP(A:A,'Nikes Sales Dataset - Worked f'!A:A,'Nikes Sales Dataset - Worked f'!T:T)</f>
        <v>2024</v>
      </c>
      <c r="O1974" t="str">
        <f>_xlfn.XLOOKUP(A:A,'Nikes Sales Dataset - Worked f'!A:A,'Nikes Sales Dataset - Worked f'!U:U)</f>
        <v>Retail</v>
      </c>
      <c r="P1974" t="str">
        <f>_xlfn.XLOOKUP(A:A,'Nikes Sales Dataset - Worked f'!A:A,'Nikes Sales Dataset - Worked f'!W:W)</f>
        <v>Bangalore</v>
      </c>
      <c r="Q1974" s="9">
        <f>_xlfn.XLOOKUP(A:A,'Nikes Sales Dataset - Worked f'!A:A,'Nikes Sales Dataset - Worked f'!X:X)</f>
        <v>1990.32</v>
      </c>
    </row>
    <row r="1975" spans="1:17" x14ac:dyDescent="0.25">
      <c r="A1975" s="4">
        <v>3973</v>
      </c>
      <c r="B1975" t="str">
        <f>VLOOKUP('Nikes Sales Dataset - Worked f'!A:A,'Nikes Sales Dataset - Worked f'!A:B,2,FALSE)</f>
        <v>3973_Unknown Date</v>
      </c>
      <c r="C1975" t="str">
        <f>VLOOKUP('Nikes Sales Dataset - Worked f'!A:A,'Nikes Sales Dataset - Worked f'!A:C,3,FALSE)</f>
        <v>Kids</v>
      </c>
      <c r="D1975" t="str">
        <f>VLOOKUP('Nikes Sales Dataset - Worked f'!A:A,'Nikes Sales Dataset - Worked f'!A:D,4,FALSE)</f>
        <v>Running</v>
      </c>
      <c r="E1975" t="str">
        <f>VLOOKUP('Nikes Sales Dataset - Worked f'!A:A,'Nikes Sales Dataset - Worked f'!A:E,5,FALSE)</f>
        <v>React Infinity</v>
      </c>
      <c r="F1975" t="str">
        <f>VLOOKUP('Nikes Sales Dataset - Worked f'!A:A,'Nikes Sales Dataset - Worked f'!A:G,7,FALSE)</f>
        <v>M</v>
      </c>
      <c r="G1975" s="3">
        <f>VLOOKUP('Nikes Sales Dataset - Worked f'!A:A,'Nikes Sales Dataset - Worked f'!A:I,9,FALSE)</f>
        <v>2</v>
      </c>
      <c r="H1975" s="9">
        <f>VLOOKUP('Nikes Sales Dataset - Worked f'!A:A,'Nikes Sales Dataset - Worked f'!A:K,11,FALSE)</f>
        <v>6110.0300000000007</v>
      </c>
      <c r="I1975">
        <f>_xlfn.XLOOKUP('Cleaned and Transformed Dataset'!A:A,'Nikes Sales Dataset - Worked f'!A:A,'Nikes Sales Dataset - Worked f'!M:M)</f>
        <v>0</v>
      </c>
      <c r="J1975" s="9">
        <f>_xlfn.XLOOKUP(A:A,'Nikes Sales Dataset - Worked f'!A:A,'Nikes Sales Dataset - Worked f'!N:N)</f>
        <v>6110.0300000000007</v>
      </c>
      <c r="K1975" s="3">
        <f>_xlfn.XLOOKUP(A:A,'Nikes Sales Dataset - Worked f'!A:A,'Nikes Sales Dataset - Worked f'!P:P)</f>
        <v>12220.060000000001</v>
      </c>
      <c r="L1975" s="7" t="str">
        <f>VLOOKUP('Nikes Sales Dataset - Worked f'!A:A,'Nikes Sales Dataset - Worked f'!A:R,18,FALSE)</f>
        <v>Unknown Date</v>
      </c>
      <c r="M1975" s="7" t="str">
        <f>_xlfn.XLOOKUP(A:A,'Nikes Sales Dataset - Worked f'!A:A,'Nikes Sales Dataset - Worked f'!S:S)</f>
        <v>Unknown</v>
      </c>
      <c r="N1975" s="7" t="str">
        <f>_xlfn.XLOOKUP(A:A,'Nikes Sales Dataset - Worked f'!A:A,'Nikes Sales Dataset - Worked f'!T:T)</f>
        <v>Unknown</v>
      </c>
      <c r="O1975" t="str">
        <f>_xlfn.XLOOKUP(A:A,'Nikes Sales Dataset - Worked f'!A:A,'Nikes Sales Dataset - Worked f'!U:U)</f>
        <v>Online</v>
      </c>
      <c r="P1975" t="str">
        <f>_xlfn.XLOOKUP(A:A,'Nikes Sales Dataset - Worked f'!A:A,'Nikes Sales Dataset - Worked f'!W:W)</f>
        <v>Bangalore</v>
      </c>
      <c r="Q1975" s="9">
        <f>_xlfn.XLOOKUP(A:A,'Nikes Sales Dataset - Worked f'!A:A,'Nikes Sales Dataset - Worked f'!X:X)</f>
        <v>-475.2</v>
      </c>
    </row>
    <row r="1976" spans="1:17" x14ac:dyDescent="0.25">
      <c r="A1976" s="4">
        <v>3974</v>
      </c>
      <c r="B1976" t="str">
        <f>VLOOKUP('Nikes Sales Dataset - Worked f'!A:A,'Nikes Sales Dataset - Worked f'!A:B,2,FALSE)</f>
        <v>3974_20240322</v>
      </c>
      <c r="C1976" t="str">
        <f>VLOOKUP('Nikes Sales Dataset - Worked f'!A:A,'Nikes Sales Dataset - Worked f'!A:C,3,FALSE)</f>
        <v>Men</v>
      </c>
      <c r="D1976" t="str">
        <f>VLOOKUP('Nikes Sales Dataset - Worked f'!A:A,'Nikes Sales Dataset - Worked f'!A:D,4,FALSE)</f>
        <v>Lifestyle</v>
      </c>
      <c r="E1976" t="str">
        <f>VLOOKUP('Nikes Sales Dataset - Worked f'!A:A,'Nikes Sales Dataset - Worked f'!A:E,5,FALSE)</f>
        <v>Dunk Low</v>
      </c>
      <c r="F1976" t="str">
        <f>VLOOKUP('Nikes Sales Dataset - Worked f'!A:A,'Nikes Sales Dataset - Worked f'!A:G,7,FALSE)</f>
        <v>L</v>
      </c>
      <c r="G1976" s="3">
        <f>VLOOKUP('Nikes Sales Dataset - Worked f'!A:A,'Nikes Sales Dataset - Worked f'!A:I,9,FALSE)</f>
        <v>4</v>
      </c>
      <c r="H1976" s="9">
        <f>VLOOKUP('Nikes Sales Dataset - Worked f'!A:A,'Nikes Sales Dataset - Worked f'!A:K,11,FALSE)</f>
        <v>6110.0300000000007</v>
      </c>
      <c r="I1976">
        <f>_xlfn.XLOOKUP('Cleaned and Transformed Dataset'!A:A,'Nikes Sales Dataset - Worked f'!A:A,'Nikes Sales Dataset - Worked f'!M:M)</f>
        <v>0</v>
      </c>
      <c r="J1976" s="9">
        <f>_xlfn.XLOOKUP(A:A,'Nikes Sales Dataset - Worked f'!A:A,'Nikes Sales Dataset - Worked f'!N:N)</f>
        <v>6110.0300000000007</v>
      </c>
      <c r="K1976" s="3">
        <f>_xlfn.XLOOKUP(A:A,'Nikes Sales Dataset - Worked f'!A:A,'Nikes Sales Dataset - Worked f'!P:P)</f>
        <v>24440.120000000003</v>
      </c>
      <c r="L1976" s="7">
        <f>VLOOKUP('Nikes Sales Dataset - Worked f'!A:A,'Nikes Sales Dataset - Worked f'!A:R,18,FALSE)</f>
        <v>45373</v>
      </c>
      <c r="M1976" s="7" t="str">
        <f>_xlfn.XLOOKUP(A:A,'Nikes Sales Dataset - Worked f'!A:A,'Nikes Sales Dataset - Worked f'!S:S)</f>
        <v>Mar</v>
      </c>
      <c r="N1976" s="7" t="str">
        <f>_xlfn.XLOOKUP(A:A,'Nikes Sales Dataset - Worked f'!A:A,'Nikes Sales Dataset - Worked f'!T:T)</f>
        <v>2024</v>
      </c>
      <c r="O1976" t="str">
        <f>_xlfn.XLOOKUP(A:A,'Nikes Sales Dataset - Worked f'!A:A,'Nikes Sales Dataset - Worked f'!U:U)</f>
        <v>Retail</v>
      </c>
      <c r="P1976" t="str">
        <f>_xlfn.XLOOKUP(A:A,'Nikes Sales Dataset - Worked f'!A:A,'Nikes Sales Dataset - Worked f'!W:W)</f>
        <v>Delhi</v>
      </c>
      <c r="Q1976" s="9">
        <f>_xlfn.XLOOKUP(A:A,'Nikes Sales Dataset - Worked f'!A:A,'Nikes Sales Dataset - Worked f'!X:X)</f>
        <v>97.6</v>
      </c>
    </row>
    <row r="1977" spans="1:17" x14ac:dyDescent="0.25">
      <c r="A1977" s="4">
        <v>3975</v>
      </c>
      <c r="B1977" t="str">
        <f>VLOOKUP('Nikes Sales Dataset - Worked f'!A:A,'Nikes Sales Dataset - Worked f'!A:B,2,FALSE)</f>
        <v>3975_20250322</v>
      </c>
      <c r="C1977" t="str">
        <f>VLOOKUP('Nikes Sales Dataset - Worked f'!A:A,'Nikes Sales Dataset - Worked f'!A:C,3,FALSE)</f>
        <v>Women</v>
      </c>
      <c r="D1977" t="str">
        <f>VLOOKUP('Nikes Sales Dataset - Worked f'!A:A,'Nikes Sales Dataset - Worked f'!A:D,4,FALSE)</f>
        <v>Soccer</v>
      </c>
      <c r="E1977" t="str">
        <f>VLOOKUP('Nikes Sales Dataset - Worked f'!A:A,'Nikes Sales Dataset - Worked f'!A:E,5,FALSE)</f>
        <v>Tiempo Legend</v>
      </c>
      <c r="F1977" t="str">
        <f>VLOOKUP('Nikes Sales Dataset - Worked f'!A:A,'Nikes Sales Dataset - Worked f'!A:G,7,FALSE)</f>
        <v>M</v>
      </c>
      <c r="G1977" s="3">
        <f>VLOOKUP('Nikes Sales Dataset - Worked f'!A:A,'Nikes Sales Dataset - Worked f'!A:I,9,FALSE)</f>
        <v>3</v>
      </c>
      <c r="H1977" s="9">
        <f>VLOOKUP('Nikes Sales Dataset - Worked f'!A:A,'Nikes Sales Dataset - Worked f'!A:K,11,FALSE)</f>
        <v>6110.0300000000007</v>
      </c>
      <c r="I1977">
        <f>_xlfn.XLOOKUP('Cleaned and Transformed Dataset'!A:A,'Nikes Sales Dataset - Worked f'!A:A,'Nikes Sales Dataset - Worked f'!M:M)</f>
        <v>0</v>
      </c>
      <c r="J1977" s="9">
        <f>_xlfn.XLOOKUP(A:A,'Nikes Sales Dataset - Worked f'!A:A,'Nikes Sales Dataset - Worked f'!N:N)</f>
        <v>6110.0300000000007</v>
      </c>
      <c r="K1977" s="3">
        <f>_xlfn.XLOOKUP(A:A,'Nikes Sales Dataset - Worked f'!A:A,'Nikes Sales Dataset - Worked f'!P:P)</f>
        <v>18330.090000000004</v>
      </c>
      <c r="L1977" s="7">
        <f>VLOOKUP('Nikes Sales Dataset - Worked f'!A:A,'Nikes Sales Dataset - Worked f'!A:R,18,FALSE)</f>
        <v>45738</v>
      </c>
      <c r="M1977" s="7" t="str">
        <f>_xlfn.XLOOKUP(A:A,'Nikes Sales Dataset - Worked f'!A:A,'Nikes Sales Dataset - Worked f'!S:S)</f>
        <v>Mar</v>
      </c>
      <c r="N1977" s="7" t="str">
        <f>_xlfn.XLOOKUP(A:A,'Nikes Sales Dataset - Worked f'!A:A,'Nikes Sales Dataset - Worked f'!T:T)</f>
        <v>2025</v>
      </c>
      <c r="O1977" t="str">
        <f>_xlfn.XLOOKUP(A:A,'Nikes Sales Dataset - Worked f'!A:A,'Nikes Sales Dataset - Worked f'!U:U)</f>
        <v>Retail</v>
      </c>
      <c r="P1977" t="str">
        <f>_xlfn.XLOOKUP(A:A,'Nikes Sales Dataset - Worked f'!A:A,'Nikes Sales Dataset - Worked f'!W:W)</f>
        <v>Mumbai</v>
      </c>
      <c r="Q1977" s="9">
        <f>_xlfn.XLOOKUP(A:A,'Nikes Sales Dataset - Worked f'!A:A,'Nikes Sales Dataset - Worked f'!X:X)</f>
        <v>1293.3800000000001</v>
      </c>
    </row>
    <row r="1978" spans="1:17" x14ac:dyDescent="0.25">
      <c r="A1978" s="4">
        <v>3976</v>
      </c>
      <c r="B1978" t="str">
        <f>VLOOKUP('Nikes Sales Dataset - Worked f'!A:A,'Nikes Sales Dataset - Worked f'!A:B,2,FALSE)</f>
        <v>3976_20241212</v>
      </c>
      <c r="C1978" t="str">
        <f>VLOOKUP('Nikes Sales Dataset - Worked f'!A:A,'Nikes Sales Dataset - Worked f'!A:C,3,FALSE)</f>
        <v>Men</v>
      </c>
      <c r="D1978" t="str">
        <f>VLOOKUP('Nikes Sales Dataset - Worked f'!A:A,'Nikes Sales Dataset - Worked f'!A:D,4,FALSE)</f>
        <v>Training</v>
      </c>
      <c r="E1978" t="str">
        <f>VLOOKUP('Nikes Sales Dataset - Worked f'!A:A,'Nikes Sales Dataset - Worked f'!A:E,5,FALSE)</f>
        <v>SuperRep Go</v>
      </c>
      <c r="F1978" t="str">
        <f>VLOOKUP('Nikes Sales Dataset - Worked f'!A:A,'Nikes Sales Dataset - Worked f'!A:G,7,FALSE)</f>
        <v>L</v>
      </c>
      <c r="G1978" s="3">
        <f>VLOOKUP('Nikes Sales Dataset - Worked f'!A:A,'Nikes Sales Dataset - Worked f'!A:I,9,FALSE)</f>
        <v>4</v>
      </c>
      <c r="H1978" s="9">
        <f>VLOOKUP('Nikes Sales Dataset - Worked f'!A:A,'Nikes Sales Dataset - Worked f'!A:K,11,FALSE)</f>
        <v>7534.51</v>
      </c>
      <c r="I1978">
        <f>_xlfn.XLOOKUP('Cleaned and Transformed Dataset'!A:A,'Nikes Sales Dataset - Worked f'!A:A,'Nikes Sales Dataset - Worked f'!M:M)</f>
        <v>1.05</v>
      </c>
      <c r="J1978" s="9">
        <f>_xlfn.XLOOKUP(A:A,'Nikes Sales Dataset - Worked f'!A:A,'Nikes Sales Dataset - Worked f'!N:N)</f>
        <v>-376.72550000000035</v>
      </c>
      <c r="K1978" s="3">
        <f>_xlfn.XLOOKUP(A:A,'Nikes Sales Dataset - Worked f'!A:A,'Nikes Sales Dataset - Worked f'!P:P)</f>
        <v>-1506.9020000000014</v>
      </c>
      <c r="L1978" s="7">
        <f>VLOOKUP('Nikes Sales Dataset - Worked f'!A:A,'Nikes Sales Dataset - Worked f'!A:R,18,FALSE)</f>
        <v>45638</v>
      </c>
      <c r="M1978" s="7" t="str">
        <f>_xlfn.XLOOKUP(A:A,'Nikes Sales Dataset - Worked f'!A:A,'Nikes Sales Dataset - Worked f'!S:S)</f>
        <v>Dec</v>
      </c>
      <c r="N1978" s="7" t="str">
        <f>_xlfn.XLOOKUP(A:A,'Nikes Sales Dataset - Worked f'!A:A,'Nikes Sales Dataset - Worked f'!T:T)</f>
        <v>2024</v>
      </c>
      <c r="O1978" t="str">
        <f>_xlfn.XLOOKUP(A:A,'Nikes Sales Dataset - Worked f'!A:A,'Nikes Sales Dataset - Worked f'!U:U)</f>
        <v>Retail</v>
      </c>
      <c r="P1978" t="str">
        <f>_xlfn.XLOOKUP(A:A,'Nikes Sales Dataset - Worked f'!A:A,'Nikes Sales Dataset - Worked f'!W:W)</f>
        <v>Delhi</v>
      </c>
      <c r="Q1978" s="9">
        <f>_xlfn.XLOOKUP(A:A,'Nikes Sales Dataset - Worked f'!A:A,'Nikes Sales Dataset - Worked f'!X:X)</f>
        <v>778.13</v>
      </c>
    </row>
    <row r="1979" spans="1:17" x14ac:dyDescent="0.25">
      <c r="A1979" s="4">
        <v>3977</v>
      </c>
      <c r="B1979" t="str">
        <f>VLOOKUP('Nikes Sales Dataset - Worked f'!A:A,'Nikes Sales Dataset - Worked f'!A:B,2,FALSE)</f>
        <v>3977_20250511</v>
      </c>
      <c r="C1979" t="str">
        <f>VLOOKUP('Nikes Sales Dataset - Worked f'!A:A,'Nikes Sales Dataset - Worked f'!A:C,3,FALSE)</f>
        <v>Men</v>
      </c>
      <c r="D1979" t="str">
        <f>VLOOKUP('Nikes Sales Dataset - Worked f'!A:A,'Nikes Sales Dataset - Worked f'!A:D,4,FALSE)</f>
        <v>Soccer</v>
      </c>
      <c r="E1979" t="str">
        <f>VLOOKUP('Nikes Sales Dataset - Worked f'!A:A,'Nikes Sales Dataset - Worked f'!A:E,5,FALSE)</f>
        <v>Mercurial Superfly</v>
      </c>
      <c r="F1979" t="str">
        <f>VLOOKUP('Nikes Sales Dataset - Worked f'!A:A,'Nikes Sales Dataset - Worked f'!A:G,7,FALSE)</f>
        <v>L</v>
      </c>
      <c r="G1979" s="3">
        <f>VLOOKUP('Nikes Sales Dataset - Worked f'!A:A,'Nikes Sales Dataset - Worked f'!A:I,9,FALSE)</f>
        <v>0</v>
      </c>
      <c r="H1979" s="9">
        <f>VLOOKUP('Nikes Sales Dataset - Worked f'!A:A,'Nikes Sales Dataset - Worked f'!A:K,11,FALSE)</f>
        <v>7483.74</v>
      </c>
      <c r="I1979">
        <f>_xlfn.XLOOKUP('Cleaned and Transformed Dataset'!A:A,'Nikes Sales Dataset - Worked f'!A:A,'Nikes Sales Dataset - Worked f'!M:M)</f>
        <v>0.21</v>
      </c>
      <c r="J1979" s="9">
        <f>_xlfn.XLOOKUP(A:A,'Nikes Sales Dataset - Worked f'!A:A,'Nikes Sales Dataset - Worked f'!N:N)</f>
        <v>5912.1545999999998</v>
      </c>
      <c r="K1979" s="3">
        <f>_xlfn.XLOOKUP(A:A,'Nikes Sales Dataset - Worked f'!A:A,'Nikes Sales Dataset - Worked f'!P:P)</f>
        <v>0</v>
      </c>
      <c r="L1979" s="7">
        <f>VLOOKUP('Nikes Sales Dataset - Worked f'!A:A,'Nikes Sales Dataset - Worked f'!A:R,18,FALSE)</f>
        <v>45788</v>
      </c>
      <c r="M1979" s="7" t="str">
        <f>_xlfn.XLOOKUP(A:A,'Nikes Sales Dataset - Worked f'!A:A,'Nikes Sales Dataset - Worked f'!S:S)</f>
        <v>May</v>
      </c>
      <c r="N1979" s="7" t="str">
        <f>_xlfn.XLOOKUP(A:A,'Nikes Sales Dataset - Worked f'!A:A,'Nikes Sales Dataset - Worked f'!T:T)</f>
        <v>2025</v>
      </c>
      <c r="O1979" t="str">
        <f>_xlfn.XLOOKUP(A:A,'Nikes Sales Dataset - Worked f'!A:A,'Nikes Sales Dataset - Worked f'!U:U)</f>
        <v>Online</v>
      </c>
      <c r="P1979" t="str">
        <f>_xlfn.XLOOKUP(A:A,'Nikes Sales Dataset - Worked f'!A:A,'Nikes Sales Dataset - Worked f'!W:W)</f>
        <v>Delhi</v>
      </c>
      <c r="Q1979" s="9">
        <f>_xlfn.XLOOKUP(A:A,'Nikes Sales Dataset - Worked f'!A:A,'Nikes Sales Dataset - Worked f'!X:X)</f>
        <v>2545.4899999999998</v>
      </c>
    </row>
    <row r="1980" spans="1:17" x14ac:dyDescent="0.25">
      <c r="A1980" s="4">
        <v>3978</v>
      </c>
      <c r="B1980" t="str">
        <f>VLOOKUP('Nikes Sales Dataset - Worked f'!A:A,'Nikes Sales Dataset - Worked f'!A:B,2,FALSE)</f>
        <v>3978_20240911</v>
      </c>
      <c r="C1980" t="str">
        <f>VLOOKUP('Nikes Sales Dataset - Worked f'!A:A,'Nikes Sales Dataset - Worked f'!A:C,3,FALSE)</f>
        <v>Women</v>
      </c>
      <c r="D1980" t="str">
        <f>VLOOKUP('Nikes Sales Dataset - Worked f'!A:A,'Nikes Sales Dataset - Worked f'!A:D,4,FALSE)</f>
        <v>Training</v>
      </c>
      <c r="E1980" t="str">
        <f>VLOOKUP('Nikes Sales Dataset - Worked f'!A:A,'Nikes Sales Dataset - Worked f'!A:E,5,FALSE)</f>
        <v>Flex Trainer</v>
      </c>
      <c r="F1980" t="str">
        <f>VLOOKUP('Nikes Sales Dataset - Worked f'!A:A,'Nikes Sales Dataset - Worked f'!A:G,7,FALSE)</f>
        <v>M</v>
      </c>
      <c r="G1980" s="3">
        <f>VLOOKUP('Nikes Sales Dataset - Worked f'!A:A,'Nikes Sales Dataset - Worked f'!A:I,9,FALSE)</f>
        <v>2</v>
      </c>
      <c r="H1980" s="9">
        <f>VLOOKUP('Nikes Sales Dataset - Worked f'!A:A,'Nikes Sales Dataset - Worked f'!A:K,11,FALSE)</f>
        <v>9847.52</v>
      </c>
      <c r="I1980">
        <f>_xlfn.XLOOKUP('Cleaned and Transformed Dataset'!A:A,'Nikes Sales Dataset - Worked f'!A:A,'Nikes Sales Dataset - Worked f'!M:M)</f>
        <v>0</v>
      </c>
      <c r="J1980" s="9">
        <f>_xlfn.XLOOKUP(A:A,'Nikes Sales Dataset - Worked f'!A:A,'Nikes Sales Dataset - Worked f'!N:N)</f>
        <v>9847.52</v>
      </c>
      <c r="K1980" s="3">
        <f>_xlfn.XLOOKUP(A:A,'Nikes Sales Dataset - Worked f'!A:A,'Nikes Sales Dataset - Worked f'!P:P)</f>
        <v>19695.04</v>
      </c>
      <c r="L1980" s="7">
        <f>VLOOKUP('Nikes Sales Dataset - Worked f'!A:A,'Nikes Sales Dataset - Worked f'!A:R,18,FALSE)</f>
        <v>45546</v>
      </c>
      <c r="M1980" s="7" t="str">
        <f>_xlfn.XLOOKUP(A:A,'Nikes Sales Dataset - Worked f'!A:A,'Nikes Sales Dataset - Worked f'!S:S)</f>
        <v>Sep</v>
      </c>
      <c r="N1980" s="7" t="str">
        <f>_xlfn.XLOOKUP(A:A,'Nikes Sales Dataset - Worked f'!A:A,'Nikes Sales Dataset - Worked f'!T:T)</f>
        <v>2024</v>
      </c>
      <c r="O1980" t="str">
        <f>_xlfn.XLOOKUP(A:A,'Nikes Sales Dataset - Worked f'!A:A,'Nikes Sales Dataset - Worked f'!U:U)</f>
        <v>Retail</v>
      </c>
      <c r="P1980" t="str">
        <f>_xlfn.XLOOKUP(A:A,'Nikes Sales Dataset - Worked f'!A:A,'Nikes Sales Dataset - Worked f'!W:W)</f>
        <v>Delhi</v>
      </c>
      <c r="Q1980" s="9">
        <f>_xlfn.XLOOKUP(A:A,'Nikes Sales Dataset - Worked f'!A:A,'Nikes Sales Dataset - Worked f'!X:X)</f>
        <v>754.75</v>
      </c>
    </row>
    <row r="1981" spans="1:17" x14ac:dyDescent="0.25">
      <c r="A1981" s="4">
        <v>3979</v>
      </c>
      <c r="B1981" t="str">
        <f>VLOOKUP('Nikes Sales Dataset - Worked f'!A:A,'Nikes Sales Dataset - Worked f'!A:B,2,FALSE)</f>
        <v>3979_20250611</v>
      </c>
      <c r="C1981" t="str">
        <f>VLOOKUP('Nikes Sales Dataset - Worked f'!A:A,'Nikes Sales Dataset - Worked f'!A:C,3,FALSE)</f>
        <v>Men</v>
      </c>
      <c r="D1981" t="str">
        <f>VLOOKUP('Nikes Sales Dataset - Worked f'!A:A,'Nikes Sales Dataset - Worked f'!A:D,4,FALSE)</f>
        <v>Training</v>
      </c>
      <c r="E1981" t="str">
        <f>VLOOKUP('Nikes Sales Dataset - Worked f'!A:A,'Nikes Sales Dataset - Worked f'!A:E,5,FALSE)</f>
        <v>ZoomX Invincible</v>
      </c>
      <c r="F1981" t="str">
        <f>VLOOKUP('Nikes Sales Dataset - Worked f'!A:A,'Nikes Sales Dataset - Worked f'!A:G,7,FALSE)</f>
        <v>M</v>
      </c>
      <c r="G1981" s="3">
        <f>VLOOKUP('Nikes Sales Dataset - Worked f'!A:A,'Nikes Sales Dataset - Worked f'!A:I,9,FALSE)</f>
        <v>3</v>
      </c>
      <c r="H1981" s="9">
        <f>VLOOKUP('Nikes Sales Dataset - Worked f'!A:A,'Nikes Sales Dataset - Worked f'!A:K,11,FALSE)</f>
        <v>6110.0300000000007</v>
      </c>
      <c r="I1981">
        <f>_xlfn.XLOOKUP('Cleaned and Transformed Dataset'!A:A,'Nikes Sales Dataset - Worked f'!A:A,'Nikes Sales Dataset - Worked f'!M:M)</f>
        <v>0.5</v>
      </c>
      <c r="J1981" s="9">
        <f>_xlfn.XLOOKUP(A:A,'Nikes Sales Dataset - Worked f'!A:A,'Nikes Sales Dataset - Worked f'!N:N)</f>
        <v>3055.0150000000003</v>
      </c>
      <c r="K1981" s="3">
        <f>_xlfn.XLOOKUP(A:A,'Nikes Sales Dataset - Worked f'!A:A,'Nikes Sales Dataset - Worked f'!P:P)</f>
        <v>9165.0450000000019</v>
      </c>
      <c r="L1981" s="7">
        <f>VLOOKUP('Nikes Sales Dataset - Worked f'!A:A,'Nikes Sales Dataset - Worked f'!A:R,18,FALSE)</f>
        <v>45819</v>
      </c>
      <c r="M1981" s="7" t="str">
        <f>_xlfn.XLOOKUP(A:A,'Nikes Sales Dataset - Worked f'!A:A,'Nikes Sales Dataset - Worked f'!S:S)</f>
        <v>Jun</v>
      </c>
      <c r="N1981" s="7" t="str">
        <f>_xlfn.XLOOKUP(A:A,'Nikes Sales Dataset - Worked f'!A:A,'Nikes Sales Dataset - Worked f'!T:T)</f>
        <v>2025</v>
      </c>
      <c r="O1981" t="str">
        <f>_xlfn.XLOOKUP(A:A,'Nikes Sales Dataset - Worked f'!A:A,'Nikes Sales Dataset - Worked f'!U:U)</f>
        <v>Online</v>
      </c>
      <c r="P1981" t="str">
        <f>_xlfn.XLOOKUP(A:A,'Nikes Sales Dataset - Worked f'!A:A,'Nikes Sales Dataset - Worked f'!W:W)</f>
        <v>Pune</v>
      </c>
      <c r="Q1981" s="9">
        <f>_xlfn.XLOOKUP(A:A,'Nikes Sales Dataset - Worked f'!A:A,'Nikes Sales Dataset - Worked f'!X:X)</f>
        <v>896.9</v>
      </c>
    </row>
    <row r="1982" spans="1:17" x14ac:dyDescent="0.25">
      <c r="A1982" s="4">
        <v>3980</v>
      </c>
      <c r="B1982" t="str">
        <f>VLOOKUP('Nikes Sales Dataset - Worked f'!A:A,'Nikes Sales Dataset - Worked f'!A:B,2,FALSE)</f>
        <v>3980_20250707</v>
      </c>
      <c r="C1982" t="str">
        <f>VLOOKUP('Nikes Sales Dataset - Worked f'!A:A,'Nikes Sales Dataset - Worked f'!A:C,3,FALSE)</f>
        <v>Men</v>
      </c>
      <c r="D1982" t="str">
        <f>VLOOKUP('Nikes Sales Dataset - Worked f'!A:A,'Nikes Sales Dataset - Worked f'!A:D,4,FALSE)</f>
        <v>Training</v>
      </c>
      <c r="E1982" t="str">
        <f>VLOOKUP('Nikes Sales Dataset - Worked f'!A:A,'Nikes Sales Dataset - Worked f'!A:E,5,FALSE)</f>
        <v>SuperRep Go</v>
      </c>
      <c r="F1982" t="str">
        <f>VLOOKUP('Nikes Sales Dataset - Worked f'!A:A,'Nikes Sales Dataset - Worked f'!A:G,7,FALSE)</f>
        <v>L</v>
      </c>
      <c r="G1982" s="3">
        <f>VLOOKUP('Nikes Sales Dataset - Worked f'!A:A,'Nikes Sales Dataset - Worked f'!A:I,9,FALSE)</f>
        <v>0</v>
      </c>
      <c r="H1982" s="9">
        <f>VLOOKUP('Nikes Sales Dataset - Worked f'!A:A,'Nikes Sales Dataset - Worked f'!A:K,11,FALSE)</f>
        <v>6110.0300000000007</v>
      </c>
      <c r="I1982">
        <f>_xlfn.XLOOKUP('Cleaned and Transformed Dataset'!A:A,'Nikes Sales Dataset - Worked f'!A:A,'Nikes Sales Dataset - Worked f'!M:M)</f>
        <v>0</v>
      </c>
      <c r="J1982" s="9">
        <f>_xlfn.XLOOKUP(A:A,'Nikes Sales Dataset - Worked f'!A:A,'Nikes Sales Dataset - Worked f'!N:N)</f>
        <v>6110.0300000000007</v>
      </c>
      <c r="K1982" s="3">
        <f>_xlfn.XLOOKUP(A:A,'Nikes Sales Dataset - Worked f'!A:A,'Nikes Sales Dataset - Worked f'!P:P)</f>
        <v>0</v>
      </c>
      <c r="L1982" s="7">
        <f>VLOOKUP('Nikes Sales Dataset - Worked f'!A:A,'Nikes Sales Dataset - Worked f'!A:R,18,FALSE)</f>
        <v>45845</v>
      </c>
      <c r="M1982" s="7" t="str">
        <f>_xlfn.XLOOKUP(A:A,'Nikes Sales Dataset - Worked f'!A:A,'Nikes Sales Dataset - Worked f'!S:S)</f>
        <v>Jul</v>
      </c>
      <c r="N1982" s="7" t="str">
        <f>_xlfn.XLOOKUP(A:A,'Nikes Sales Dataset - Worked f'!A:A,'Nikes Sales Dataset - Worked f'!T:T)</f>
        <v>2025</v>
      </c>
      <c r="O1982" t="str">
        <f>_xlfn.XLOOKUP(A:A,'Nikes Sales Dataset - Worked f'!A:A,'Nikes Sales Dataset - Worked f'!U:U)</f>
        <v>Retail</v>
      </c>
      <c r="P1982" t="str">
        <f>_xlfn.XLOOKUP(A:A,'Nikes Sales Dataset - Worked f'!A:A,'Nikes Sales Dataset - Worked f'!W:W)</f>
        <v>Hyderabad</v>
      </c>
      <c r="Q1982" s="9">
        <f>_xlfn.XLOOKUP(A:A,'Nikes Sales Dataset - Worked f'!A:A,'Nikes Sales Dataset - Worked f'!X:X)</f>
        <v>-223.3</v>
      </c>
    </row>
    <row r="1983" spans="1:17" x14ac:dyDescent="0.25">
      <c r="A1983" s="4">
        <v>3981</v>
      </c>
      <c r="B1983" t="str">
        <f>VLOOKUP('Nikes Sales Dataset - Worked f'!A:A,'Nikes Sales Dataset - Worked f'!A:B,2,FALSE)</f>
        <v>3981_20231221</v>
      </c>
      <c r="C1983" t="str">
        <f>VLOOKUP('Nikes Sales Dataset - Worked f'!A:A,'Nikes Sales Dataset - Worked f'!A:C,3,FALSE)</f>
        <v>Men</v>
      </c>
      <c r="D1983" t="str">
        <f>VLOOKUP('Nikes Sales Dataset - Worked f'!A:A,'Nikes Sales Dataset - Worked f'!A:D,4,FALSE)</f>
        <v>Soccer</v>
      </c>
      <c r="E1983" t="str">
        <f>VLOOKUP('Nikes Sales Dataset - Worked f'!A:A,'Nikes Sales Dataset - Worked f'!A:E,5,FALSE)</f>
        <v>Premier III</v>
      </c>
      <c r="F1983" t="str">
        <f>VLOOKUP('Nikes Sales Dataset - Worked f'!A:A,'Nikes Sales Dataset - Worked f'!A:G,7,FALSE)</f>
        <v>L</v>
      </c>
      <c r="G1983" s="3">
        <f>VLOOKUP('Nikes Sales Dataset - Worked f'!A:A,'Nikes Sales Dataset - Worked f'!A:I,9,FALSE)</f>
        <v>1</v>
      </c>
      <c r="H1983" s="9">
        <f>VLOOKUP('Nikes Sales Dataset - Worked f'!A:A,'Nikes Sales Dataset - Worked f'!A:K,11,FALSE)</f>
        <v>4007.55</v>
      </c>
      <c r="I1983">
        <f>_xlfn.XLOOKUP('Cleaned and Transformed Dataset'!A:A,'Nikes Sales Dataset - Worked f'!A:A,'Nikes Sales Dataset - Worked f'!M:M)</f>
        <v>1.02</v>
      </c>
      <c r="J1983" s="9">
        <f>_xlfn.XLOOKUP(A:A,'Nikes Sales Dataset - Worked f'!A:A,'Nikes Sales Dataset - Worked f'!N:N)</f>
        <v>-80.151000000000082</v>
      </c>
      <c r="K1983" s="3">
        <f>_xlfn.XLOOKUP(A:A,'Nikes Sales Dataset - Worked f'!A:A,'Nikes Sales Dataset - Worked f'!P:P)</f>
        <v>-80.151000000000082</v>
      </c>
      <c r="L1983" s="7">
        <f>VLOOKUP('Nikes Sales Dataset - Worked f'!A:A,'Nikes Sales Dataset - Worked f'!A:R,18,FALSE)</f>
        <v>45281</v>
      </c>
      <c r="M1983" s="7" t="str">
        <f>_xlfn.XLOOKUP(A:A,'Nikes Sales Dataset - Worked f'!A:A,'Nikes Sales Dataset - Worked f'!S:S)</f>
        <v>Dec</v>
      </c>
      <c r="N1983" s="7" t="str">
        <f>_xlfn.XLOOKUP(A:A,'Nikes Sales Dataset - Worked f'!A:A,'Nikes Sales Dataset - Worked f'!T:T)</f>
        <v>2023</v>
      </c>
      <c r="O1983" t="str">
        <f>_xlfn.XLOOKUP(A:A,'Nikes Sales Dataset - Worked f'!A:A,'Nikes Sales Dataset - Worked f'!U:U)</f>
        <v>Online</v>
      </c>
      <c r="P1983" t="str">
        <f>_xlfn.XLOOKUP(A:A,'Nikes Sales Dataset - Worked f'!A:A,'Nikes Sales Dataset - Worked f'!W:W)</f>
        <v>Delhi</v>
      </c>
      <c r="Q1983" s="9">
        <f>_xlfn.XLOOKUP(A:A,'Nikes Sales Dataset - Worked f'!A:A,'Nikes Sales Dataset - Worked f'!X:X)</f>
        <v>90.51</v>
      </c>
    </row>
    <row r="1984" spans="1:17" x14ac:dyDescent="0.25">
      <c r="A1984" s="4">
        <v>3982</v>
      </c>
      <c r="B1984" t="str">
        <f>VLOOKUP('Nikes Sales Dataset - Worked f'!A:A,'Nikes Sales Dataset - Worked f'!A:B,2,FALSE)</f>
        <v>3982_20241016</v>
      </c>
      <c r="C1984" t="str">
        <f>VLOOKUP('Nikes Sales Dataset - Worked f'!A:A,'Nikes Sales Dataset - Worked f'!A:C,3,FALSE)</f>
        <v>Men</v>
      </c>
      <c r="D1984" t="str">
        <f>VLOOKUP('Nikes Sales Dataset - Worked f'!A:A,'Nikes Sales Dataset - Worked f'!A:D,4,FALSE)</f>
        <v>Basketball</v>
      </c>
      <c r="E1984" t="str">
        <f>VLOOKUP('Nikes Sales Dataset - Worked f'!A:A,'Nikes Sales Dataset - Worked f'!A:E,5,FALSE)</f>
        <v>Zoom Freak</v>
      </c>
      <c r="F1984" t="str">
        <f>VLOOKUP('Nikes Sales Dataset - Worked f'!A:A,'Nikes Sales Dataset - Worked f'!A:G,7,FALSE)</f>
        <v>L</v>
      </c>
      <c r="G1984" s="3">
        <f>VLOOKUP('Nikes Sales Dataset - Worked f'!A:A,'Nikes Sales Dataset - Worked f'!A:I,9,FALSE)</f>
        <v>1</v>
      </c>
      <c r="H1984" s="9">
        <f>VLOOKUP('Nikes Sales Dataset - Worked f'!A:A,'Nikes Sales Dataset - Worked f'!A:K,11,FALSE)</f>
        <v>8006.71</v>
      </c>
      <c r="I1984">
        <f>_xlfn.XLOOKUP('Cleaned and Transformed Dataset'!A:A,'Nikes Sales Dataset - Worked f'!A:A,'Nikes Sales Dataset - Worked f'!M:M)</f>
        <v>0</v>
      </c>
      <c r="J1984" s="9">
        <f>_xlfn.XLOOKUP(A:A,'Nikes Sales Dataset - Worked f'!A:A,'Nikes Sales Dataset - Worked f'!N:N)</f>
        <v>8006.71</v>
      </c>
      <c r="K1984" s="3">
        <f>_xlfn.XLOOKUP(A:A,'Nikes Sales Dataset - Worked f'!A:A,'Nikes Sales Dataset - Worked f'!P:P)</f>
        <v>8006.71</v>
      </c>
      <c r="L1984" s="7">
        <f>VLOOKUP('Nikes Sales Dataset - Worked f'!A:A,'Nikes Sales Dataset - Worked f'!A:R,18,FALSE)</f>
        <v>45581</v>
      </c>
      <c r="M1984" s="7" t="str">
        <f>_xlfn.XLOOKUP(A:A,'Nikes Sales Dataset - Worked f'!A:A,'Nikes Sales Dataset - Worked f'!S:S)</f>
        <v>Oct</v>
      </c>
      <c r="N1984" s="7" t="str">
        <f>_xlfn.XLOOKUP(A:A,'Nikes Sales Dataset - Worked f'!A:A,'Nikes Sales Dataset - Worked f'!T:T)</f>
        <v>2024</v>
      </c>
      <c r="O1984" t="str">
        <f>_xlfn.XLOOKUP(A:A,'Nikes Sales Dataset - Worked f'!A:A,'Nikes Sales Dataset - Worked f'!U:U)</f>
        <v>Online</v>
      </c>
      <c r="P1984" t="str">
        <f>_xlfn.XLOOKUP(A:A,'Nikes Sales Dataset - Worked f'!A:A,'Nikes Sales Dataset - Worked f'!W:W)</f>
        <v>Bangalore</v>
      </c>
      <c r="Q1984" s="9">
        <f>_xlfn.XLOOKUP(A:A,'Nikes Sales Dataset - Worked f'!A:A,'Nikes Sales Dataset - Worked f'!X:X)</f>
        <v>1486.86</v>
      </c>
    </row>
    <row r="1985" spans="1:17" x14ac:dyDescent="0.25">
      <c r="A1985" s="4">
        <v>3983</v>
      </c>
      <c r="B1985" t="str">
        <f>VLOOKUP('Nikes Sales Dataset - Worked f'!A:A,'Nikes Sales Dataset - Worked f'!A:B,2,FALSE)</f>
        <v>3983_Unknown Date</v>
      </c>
      <c r="C1985" t="str">
        <f>VLOOKUP('Nikes Sales Dataset - Worked f'!A:A,'Nikes Sales Dataset - Worked f'!A:C,3,FALSE)</f>
        <v>Kids</v>
      </c>
      <c r="D1985" t="str">
        <f>VLOOKUP('Nikes Sales Dataset - Worked f'!A:A,'Nikes Sales Dataset - Worked f'!A:D,4,FALSE)</f>
        <v>Lifestyle</v>
      </c>
      <c r="E1985" t="str">
        <f>VLOOKUP('Nikes Sales Dataset - Worked f'!A:A,'Nikes Sales Dataset - Worked f'!A:E,5,FALSE)</f>
        <v>Waffle One</v>
      </c>
      <c r="F1985" t="str">
        <f>VLOOKUP('Nikes Sales Dataset - Worked f'!A:A,'Nikes Sales Dataset - Worked f'!A:G,7,FALSE)</f>
        <v>L</v>
      </c>
      <c r="G1985" s="3">
        <f>VLOOKUP('Nikes Sales Dataset - Worked f'!A:A,'Nikes Sales Dataset - Worked f'!A:I,9,FALSE)</f>
        <v>4</v>
      </c>
      <c r="H1985" s="9">
        <f>VLOOKUP('Nikes Sales Dataset - Worked f'!A:A,'Nikes Sales Dataset - Worked f'!A:K,11,FALSE)</f>
        <v>6110.0300000000007</v>
      </c>
      <c r="I1985">
        <f>_xlfn.XLOOKUP('Cleaned and Transformed Dataset'!A:A,'Nikes Sales Dataset - Worked f'!A:A,'Nikes Sales Dataset - Worked f'!M:M)</f>
        <v>0.22</v>
      </c>
      <c r="J1985" s="9">
        <f>_xlfn.XLOOKUP(A:A,'Nikes Sales Dataset - Worked f'!A:A,'Nikes Sales Dataset - Worked f'!N:N)</f>
        <v>4765.8234000000002</v>
      </c>
      <c r="K1985" s="3">
        <f>_xlfn.XLOOKUP(A:A,'Nikes Sales Dataset - Worked f'!A:A,'Nikes Sales Dataset - Worked f'!P:P)</f>
        <v>19063.293600000001</v>
      </c>
      <c r="L1985" s="7" t="str">
        <f>VLOOKUP('Nikes Sales Dataset - Worked f'!A:A,'Nikes Sales Dataset - Worked f'!A:R,18,FALSE)</f>
        <v>Unknown Date</v>
      </c>
      <c r="M1985" s="7" t="str">
        <f>_xlfn.XLOOKUP(A:A,'Nikes Sales Dataset - Worked f'!A:A,'Nikes Sales Dataset - Worked f'!S:S)</f>
        <v>Unknown</v>
      </c>
      <c r="N1985" s="7" t="str">
        <f>_xlfn.XLOOKUP(A:A,'Nikes Sales Dataset - Worked f'!A:A,'Nikes Sales Dataset - Worked f'!T:T)</f>
        <v>Unknown</v>
      </c>
      <c r="O1985" t="str">
        <f>_xlfn.XLOOKUP(A:A,'Nikes Sales Dataset - Worked f'!A:A,'Nikes Sales Dataset - Worked f'!U:U)</f>
        <v>Online</v>
      </c>
      <c r="P1985" t="str">
        <f>_xlfn.XLOOKUP(A:A,'Nikes Sales Dataset - Worked f'!A:A,'Nikes Sales Dataset - Worked f'!W:W)</f>
        <v>Pune</v>
      </c>
      <c r="Q1985" s="9">
        <f>_xlfn.XLOOKUP(A:A,'Nikes Sales Dataset - Worked f'!A:A,'Nikes Sales Dataset - Worked f'!X:X)</f>
        <v>633.64</v>
      </c>
    </row>
    <row r="1986" spans="1:17" x14ac:dyDescent="0.25">
      <c r="A1986" s="4">
        <v>3984</v>
      </c>
      <c r="B1986" t="str">
        <f>VLOOKUP('Nikes Sales Dataset - Worked f'!A:A,'Nikes Sales Dataset - Worked f'!A:B,2,FALSE)</f>
        <v>3984_Unknown Date</v>
      </c>
      <c r="C1986" t="str">
        <f>VLOOKUP('Nikes Sales Dataset - Worked f'!A:A,'Nikes Sales Dataset - Worked f'!A:C,3,FALSE)</f>
        <v>Women</v>
      </c>
      <c r="D1986" t="str">
        <f>VLOOKUP('Nikes Sales Dataset - Worked f'!A:A,'Nikes Sales Dataset - Worked f'!A:D,4,FALSE)</f>
        <v>Training</v>
      </c>
      <c r="E1986" t="str">
        <f>VLOOKUP('Nikes Sales Dataset - Worked f'!A:A,'Nikes Sales Dataset - Worked f'!A:E,5,FALSE)</f>
        <v>SuperRep Go</v>
      </c>
      <c r="F1986" t="str">
        <f>VLOOKUP('Nikes Sales Dataset - Worked f'!A:A,'Nikes Sales Dataset - Worked f'!A:G,7,FALSE)</f>
        <v>M</v>
      </c>
      <c r="G1986" s="3">
        <f>VLOOKUP('Nikes Sales Dataset - Worked f'!A:A,'Nikes Sales Dataset - Worked f'!A:I,9,FALSE)</f>
        <v>4</v>
      </c>
      <c r="H1986" s="9">
        <f>VLOOKUP('Nikes Sales Dataset - Worked f'!A:A,'Nikes Sales Dataset - Worked f'!A:K,11,FALSE)</f>
        <v>6110.0300000000007</v>
      </c>
      <c r="I1986">
        <f>_xlfn.XLOOKUP('Cleaned and Transformed Dataset'!A:A,'Nikes Sales Dataset - Worked f'!A:A,'Nikes Sales Dataset - Worked f'!M:M)</f>
        <v>0</v>
      </c>
      <c r="J1986" s="9">
        <f>_xlfn.XLOOKUP(A:A,'Nikes Sales Dataset - Worked f'!A:A,'Nikes Sales Dataset - Worked f'!N:N)</f>
        <v>6110.0300000000007</v>
      </c>
      <c r="K1986" s="3">
        <f>_xlfn.XLOOKUP(A:A,'Nikes Sales Dataset - Worked f'!A:A,'Nikes Sales Dataset - Worked f'!P:P)</f>
        <v>24440.120000000003</v>
      </c>
      <c r="L1986" s="7" t="str">
        <f>VLOOKUP('Nikes Sales Dataset - Worked f'!A:A,'Nikes Sales Dataset - Worked f'!A:R,18,FALSE)</f>
        <v>Unknown Date</v>
      </c>
      <c r="M1986" s="7" t="str">
        <f>_xlfn.XLOOKUP(A:A,'Nikes Sales Dataset - Worked f'!A:A,'Nikes Sales Dataset - Worked f'!S:S)</f>
        <v>Unknown</v>
      </c>
      <c r="N1986" s="7" t="str">
        <f>_xlfn.XLOOKUP(A:A,'Nikes Sales Dataset - Worked f'!A:A,'Nikes Sales Dataset - Worked f'!T:T)</f>
        <v>Unknown</v>
      </c>
      <c r="O1986" t="str">
        <f>_xlfn.XLOOKUP(A:A,'Nikes Sales Dataset - Worked f'!A:A,'Nikes Sales Dataset - Worked f'!U:U)</f>
        <v>Retail</v>
      </c>
      <c r="P1986" t="str">
        <f>_xlfn.XLOOKUP(A:A,'Nikes Sales Dataset - Worked f'!A:A,'Nikes Sales Dataset - Worked f'!W:W)</f>
        <v>Pune</v>
      </c>
      <c r="Q1986" s="9">
        <f>_xlfn.XLOOKUP(A:A,'Nikes Sales Dataset - Worked f'!A:A,'Nikes Sales Dataset - Worked f'!X:X)</f>
        <v>486.8</v>
      </c>
    </row>
    <row r="1987" spans="1:17" x14ac:dyDescent="0.25">
      <c r="A1987" s="4">
        <v>2048</v>
      </c>
      <c r="B1987" t="str">
        <f>VLOOKUP('Nikes Sales Dataset - Worked f'!A:A,'Nikes Sales Dataset - Worked f'!A:B,2,FALSE)</f>
        <v>2048_20241027</v>
      </c>
      <c r="C1987" t="str">
        <f>VLOOKUP('Nikes Sales Dataset - Worked f'!A:A,'Nikes Sales Dataset - Worked f'!A:C,3,FALSE)</f>
        <v>Women</v>
      </c>
      <c r="D1987" t="str">
        <f>VLOOKUP('Nikes Sales Dataset - Worked f'!A:A,'Nikes Sales Dataset - Worked f'!A:D,4,FALSE)</f>
        <v>Basketball</v>
      </c>
      <c r="E1987" t="str">
        <f>VLOOKUP('Nikes Sales Dataset - Worked f'!A:A,'Nikes Sales Dataset - Worked f'!A:E,5,FALSE)</f>
        <v>Air Jordan</v>
      </c>
      <c r="F1987" t="str">
        <f>VLOOKUP('Nikes Sales Dataset - Worked f'!A:A,'Nikes Sales Dataset - Worked f'!A:G,7,FALSE)</f>
        <v>XL</v>
      </c>
      <c r="G1987" s="3">
        <f>VLOOKUP('Nikes Sales Dataset - Worked f'!A:A,'Nikes Sales Dataset - Worked f'!A:I,9,FALSE)</f>
        <v>1</v>
      </c>
      <c r="H1987" s="9">
        <f>VLOOKUP('Nikes Sales Dataset - Worked f'!A:A,'Nikes Sales Dataset - Worked f'!A:K,11,FALSE)</f>
        <v>6110.0300000000007</v>
      </c>
      <c r="I1987">
        <f>_xlfn.XLOOKUP('Cleaned and Transformed Dataset'!A:A,'Nikes Sales Dataset - Worked f'!A:A,'Nikes Sales Dataset - Worked f'!M:M)</f>
        <v>0</v>
      </c>
      <c r="J1987" s="9">
        <f>_xlfn.XLOOKUP(A:A,'Nikes Sales Dataset - Worked f'!A:A,'Nikes Sales Dataset - Worked f'!N:N)</f>
        <v>6110.0300000000007</v>
      </c>
      <c r="K1987" s="3">
        <f>_xlfn.XLOOKUP(A:A,'Nikes Sales Dataset - Worked f'!A:A,'Nikes Sales Dataset - Worked f'!P:P)</f>
        <v>6110.0300000000007</v>
      </c>
      <c r="L1987" s="7">
        <f>VLOOKUP('Nikes Sales Dataset - Worked f'!A:A,'Nikes Sales Dataset - Worked f'!A:R,18,FALSE)</f>
        <v>45592</v>
      </c>
      <c r="M1987" s="7" t="str">
        <f>_xlfn.XLOOKUP(A:A,'Nikes Sales Dataset - Worked f'!A:A,'Nikes Sales Dataset - Worked f'!S:S)</f>
        <v>Oct</v>
      </c>
      <c r="N1987" s="7" t="str">
        <f>_xlfn.XLOOKUP(A:A,'Nikes Sales Dataset - Worked f'!A:A,'Nikes Sales Dataset - Worked f'!T:T)</f>
        <v>2024</v>
      </c>
      <c r="O1987" t="str">
        <f>_xlfn.XLOOKUP(A:A,'Nikes Sales Dataset - Worked f'!A:A,'Nikes Sales Dataset - Worked f'!U:U)</f>
        <v>Online</v>
      </c>
      <c r="P1987" t="str">
        <f>_xlfn.XLOOKUP(A:A,'Nikes Sales Dataset - Worked f'!A:A,'Nikes Sales Dataset - Worked f'!W:W)</f>
        <v>Bangalore</v>
      </c>
      <c r="Q1987" s="9">
        <f>_xlfn.XLOOKUP(A:A,'Nikes Sales Dataset - Worked f'!A:A,'Nikes Sales Dataset - Worked f'!X:X)</f>
        <v>2875.86</v>
      </c>
    </row>
    <row r="1988" spans="1:17" x14ac:dyDescent="0.25">
      <c r="A1988" s="4">
        <v>3986</v>
      </c>
      <c r="B1988" t="str">
        <f>VLOOKUP('Nikes Sales Dataset - Worked f'!A:A,'Nikes Sales Dataset - Worked f'!A:B,2,FALSE)</f>
        <v>3986_20241110</v>
      </c>
      <c r="C1988" t="str">
        <f>VLOOKUP('Nikes Sales Dataset - Worked f'!A:A,'Nikes Sales Dataset - Worked f'!A:C,3,FALSE)</f>
        <v>Kids</v>
      </c>
      <c r="D1988" t="str">
        <f>VLOOKUP('Nikes Sales Dataset - Worked f'!A:A,'Nikes Sales Dataset - Worked f'!A:D,4,FALSE)</f>
        <v>Running</v>
      </c>
      <c r="E1988" t="str">
        <f>VLOOKUP('Nikes Sales Dataset - Worked f'!A:A,'Nikes Sales Dataset - Worked f'!A:E,5,FALSE)</f>
        <v>Air Zoom</v>
      </c>
      <c r="F1988" t="str">
        <f>VLOOKUP('Nikes Sales Dataset - Worked f'!A:A,'Nikes Sales Dataset - Worked f'!A:G,7,FALSE)</f>
        <v>L</v>
      </c>
      <c r="G1988" s="3">
        <f>VLOOKUP('Nikes Sales Dataset - Worked f'!A:A,'Nikes Sales Dataset - Worked f'!A:I,9,FALSE)</f>
        <v>1</v>
      </c>
      <c r="H1988" s="9">
        <f>VLOOKUP('Nikes Sales Dataset - Worked f'!A:A,'Nikes Sales Dataset - Worked f'!A:K,11,FALSE)</f>
        <v>6110.0300000000007</v>
      </c>
      <c r="I1988">
        <f>_xlfn.XLOOKUP('Cleaned and Transformed Dataset'!A:A,'Nikes Sales Dataset - Worked f'!A:A,'Nikes Sales Dataset - Worked f'!M:M)</f>
        <v>0</v>
      </c>
      <c r="J1988" s="9">
        <f>_xlfn.XLOOKUP(A:A,'Nikes Sales Dataset - Worked f'!A:A,'Nikes Sales Dataset - Worked f'!N:N)</f>
        <v>6110.0300000000007</v>
      </c>
      <c r="K1988" s="3">
        <f>_xlfn.XLOOKUP(A:A,'Nikes Sales Dataset - Worked f'!A:A,'Nikes Sales Dataset - Worked f'!P:P)</f>
        <v>6110.0300000000007</v>
      </c>
      <c r="L1988" s="7">
        <f>VLOOKUP('Nikes Sales Dataset - Worked f'!A:A,'Nikes Sales Dataset - Worked f'!A:R,18,FALSE)</f>
        <v>45606</v>
      </c>
      <c r="M1988" s="7" t="str">
        <f>_xlfn.XLOOKUP(A:A,'Nikes Sales Dataset - Worked f'!A:A,'Nikes Sales Dataset - Worked f'!S:S)</f>
        <v>Nov</v>
      </c>
      <c r="N1988" s="7" t="str">
        <f>_xlfn.XLOOKUP(A:A,'Nikes Sales Dataset - Worked f'!A:A,'Nikes Sales Dataset - Worked f'!T:T)</f>
        <v>2024</v>
      </c>
      <c r="O1988" t="str">
        <f>_xlfn.XLOOKUP(A:A,'Nikes Sales Dataset - Worked f'!A:A,'Nikes Sales Dataset - Worked f'!U:U)</f>
        <v>Retail</v>
      </c>
      <c r="P1988" t="str">
        <f>_xlfn.XLOOKUP(A:A,'Nikes Sales Dataset - Worked f'!A:A,'Nikes Sales Dataset - Worked f'!W:W)</f>
        <v>Mumbai</v>
      </c>
      <c r="Q1988" s="9">
        <f>_xlfn.XLOOKUP(A:A,'Nikes Sales Dataset - Worked f'!A:A,'Nikes Sales Dataset - Worked f'!X:X)</f>
        <v>681.84</v>
      </c>
    </row>
    <row r="1989" spans="1:17" x14ac:dyDescent="0.25">
      <c r="A1989" s="4">
        <v>3987</v>
      </c>
      <c r="B1989" t="str">
        <f>VLOOKUP('Nikes Sales Dataset - Worked f'!A:A,'Nikes Sales Dataset - Worked f'!A:B,2,FALSE)</f>
        <v>3987_20240818</v>
      </c>
      <c r="C1989" t="str">
        <f>VLOOKUP('Nikes Sales Dataset - Worked f'!A:A,'Nikes Sales Dataset - Worked f'!A:C,3,FALSE)</f>
        <v>Kids</v>
      </c>
      <c r="D1989" t="str">
        <f>VLOOKUP('Nikes Sales Dataset - Worked f'!A:A,'Nikes Sales Dataset - Worked f'!A:D,4,FALSE)</f>
        <v>Basketball</v>
      </c>
      <c r="E1989" t="str">
        <f>VLOOKUP('Nikes Sales Dataset - Worked f'!A:A,'Nikes Sales Dataset - Worked f'!A:E,5,FALSE)</f>
        <v>Zoom Freak</v>
      </c>
      <c r="F1989" t="str">
        <f>VLOOKUP('Nikes Sales Dataset - Worked f'!A:A,'Nikes Sales Dataset - Worked f'!A:G,7,FALSE)</f>
        <v>L</v>
      </c>
      <c r="G1989" s="3">
        <f>VLOOKUP('Nikes Sales Dataset - Worked f'!A:A,'Nikes Sales Dataset - Worked f'!A:I,9,FALSE)</f>
        <v>2</v>
      </c>
      <c r="H1989" s="9">
        <f>VLOOKUP('Nikes Sales Dataset - Worked f'!A:A,'Nikes Sales Dataset - Worked f'!A:K,11,FALSE)</f>
        <v>6110.0300000000007</v>
      </c>
      <c r="I1989">
        <f>_xlfn.XLOOKUP('Cleaned and Transformed Dataset'!A:A,'Nikes Sales Dataset - Worked f'!A:A,'Nikes Sales Dataset - Worked f'!M:M)</f>
        <v>0</v>
      </c>
      <c r="J1989" s="9">
        <f>_xlfn.XLOOKUP(A:A,'Nikes Sales Dataset - Worked f'!A:A,'Nikes Sales Dataset - Worked f'!N:N)</f>
        <v>6110.0300000000007</v>
      </c>
      <c r="K1989" s="3">
        <f>_xlfn.XLOOKUP(A:A,'Nikes Sales Dataset - Worked f'!A:A,'Nikes Sales Dataset - Worked f'!P:P)</f>
        <v>12220.060000000001</v>
      </c>
      <c r="L1989" s="7">
        <f>VLOOKUP('Nikes Sales Dataset - Worked f'!A:A,'Nikes Sales Dataset - Worked f'!A:R,18,FALSE)</f>
        <v>45522</v>
      </c>
      <c r="M1989" s="7" t="str">
        <f>_xlfn.XLOOKUP(A:A,'Nikes Sales Dataset - Worked f'!A:A,'Nikes Sales Dataset - Worked f'!S:S)</f>
        <v>Aug</v>
      </c>
      <c r="N1989" s="7" t="str">
        <f>_xlfn.XLOOKUP(A:A,'Nikes Sales Dataset - Worked f'!A:A,'Nikes Sales Dataset - Worked f'!T:T)</f>
        <v>2024</v>
      </c>
      <c r="O1989" t="str">
        <f>_xlfn.XLOOKUP(A:A,'Nikes Sales Dataset - Worked f'!A:A,'Nikes Sales Dataset - Worked f'!U:U)</f>
        <v>Retail</v>
      </c>
      <c r="P1989" t="str">
        <f>_xlfn.XLOOKUP(A:A,'Nikes Sales Dataset - Worked f'!A:A,'Nikes Sales Dataset - Worked f'!W:W)</f>
        <v>Hyderabad</v>
      </c>
      <c r="Q1989" s="9">
        <f>_xlfn.XLOOKUP(A:A,'Nikes Sales Dataset - Worked f'!A:A,'Nikes Sales Dataset - Worked f'!X:X)</f>
        <v>3908.61</v>
      </c>
    </row>
    <row r="1990" spans="1:17" x14ac:dyDescent="0.25">
      <c r="A1990" s="4">
        <v>3988</v>
      </c>
      <c r="B1990" t="str">
        <f>VLOOKUP('Nikes Sales Dataset - Worked f'!A:A,'Nikes Sales Dataset - Worked f'!A:B,2,FALSE)</f>
        <v>3988_20241010</v>
      </c>
      <c r="C1990" t="str">
        <f>VLOOKUP('Nikes Sales Dataset - Worked f'!A:A,'Nikes Sales Dataset - Worked f'!A:C,3,FALSE)</f>
        <v>Kids</v>
      </c>
      <c r="D1990" t="str">
        <f>VLOOKUP('Nikes Sales Dataset - Worked f'!A:A,'Nikes Sales Dataset - Worked f'!A:D,4,FALSE)</f>
        <v>Lifestyle</v>
      </c>
      <c r="E1990" t="str">
        <f>VLOOKUP('Nikes Sales Dataset - Worked f'!A:A,'Nikes Sales Dataset - Worked f'!A:E,5,FALSE)</f>
        <v>Blazer Mid</v>
      </c>
      <c r="F1990" t="str">
        <f>VLOOKUP('Nikes Sales Dataset - Worked f'!A:A,'Nikes Sales Dataset - Worked f'!A:G,7,FALSE)</f>
        <v>M</v>
      </c>
      <c r="G1990" s="3">
        <f>VLOOKUP('Nikes Sales Dataset - Worked f'!A:A,'Nikes Sales Dataset - Worked f'!A:I,9,FALSE)</f>
        <v>4</v>
      </c>
      <c r="H1990" s="9">
        <f>VLOOKUP('Nikes Sales Dataset - Worked f'!A:A,'Nikes Sales Dataset - Worked f'!A:K,11,FALSE)</f>
        <v>7945.46</v>
      </c>
      <c r="I1990">
        <f>_xlfn.XLOOKUP('Cleaned and Transformed Dataset'!A:A,'Nikes Sales Dataset - Worked f'!A:A,'Nikes Sales Dataset - Worked f'!M:M)</f>
        <v>0.67</v>
      </c>
      <c r="J1990" s="9">
        <f>_xlfn.XLOOKUP(A:A,'Nikes Sales Dataset - Worked f'!A:A,'Nikes Sales Dataset - Worked f'!N:N)</f>
        <v>2622.0017999999995</v>
      </c>
      <c r="K1990" s="3">
        <f>_xlfn.XLOOKUP(A:A,'Nikes Sales Dataset - Worked f'!A:A,'Nikes Sales Dataset - Worked f'!P:P)</f>
        <v>10488.007199999998</v>
      </c>
      <c r="L1990" s="7">
        <f>VLOOKUP('Nikes Sales Dataset - Worked f'!A:A,'Nikes Sales Dataset - Worked f'!A:R,18,FALSE)</f>
        <v>45575</v>
      </c>
      <c r="M1990" s="7" t="str">
        <f>_xlfn.XLOOKUP(A:A,'Nikes Sales Dataset - Worked f'!A:A,'Nikes Sales Dataset - Worked f'!S:S)</f>
        <v>Oct</v>
      </c>
      <c r="N1990" s="7" t="str">
        <f>_xlfn.XLOOKUP(A:A,'Nikes Sales Dataset - Worked f'!A:A,'Nikes Sales Dataset - Worked f'!T:T)</f>
        <v>2024</v>
      </c>
      <c r="O1990" t="str">
        <f>_xlfn.XLOOKUP(A:A,'Nikes Sales Dataset - Worked f'!A:A,'Nikes Sales Dataset - Worked f'!U:U)</f>
        <v>Online</v>
      </c>
      <c r="P1990" t="str">
        <f>_xlfn.XLOOKUP(A:A,'Nikes Sales Dataset - Worked f'!A:A,'Nikes Sales Dataset - Worked f'!W:W)</f>
        <v>Pune</v>
      </c>
      <c r="Q1990" s="9">
        <f>_xlfn.XLOOKUP(A:A,'Nikes Sales Dataset - Worked f'!A:A,'Nikes Sales Dataset - Worked f'!X:X)</f>
        <v>3698.62</v>
      </c>
    </row>
    <row r="1991" spans="1:17" x14ac:dyDescent="0.25">
      <c r="A1991" s="4">
        <v>3989</v>
      </c>
      <c r="B1991" t="str">
        <f>VLOOKUP('Nikes Sales Dataset - Worked f'!A:A,'Nikes Sales Dataset - Worked f'!A:B,2,FALSE)</f>
        <v>3989_20241020</v>
      </c>
      <c r="C1991" t="str">
        <f>VLOOKUP('Nikes Sales Dataset - Worked f'!A:A,'Nikes Sales Dataset - Worked f'!A:C,3,FALSE)</f>
        <v>Men</v>
      </c>
      <c r="D1991" t="str">
        <f>VLOOKUP('Nikes Sales Dataset - Worked f'!A:A,'Nikes Sales Dataset - Worked f'!A:D,4,FALSE)</f>
        <v>Training</v>
      </c>
      <c r="E1991" t="str">
        <f>VLOOKUP('Nikes Sales Dataset - Worked f'!A:A,'Nikes Sales Dataset - Worked f'!A:E,5,FALSE)</f>
        <v>Metcon 7</v>
      </c>
      <c r="F1991" t="str">
        <f>VLOOKUP('Nikes Sales Dataset - Worked f'!A:A,'Nikes Sales Dataset - Worked f'!A:G,7,FALSE)</f>
        <v>L</v>
      </c>
      <c r="G1991" s="3">
        <f>VLOOKUP('Nikes Sales Dataset - Worked f'!A:A,'Nikes Sales Dataset - Worked f'!A:I,9,FALSE)</f>
        <v>-1</v>
      </c>
      <c r="H1991" s="9">
        <f>VLOOKUP('Nikes Sales Dataset - Worked f'!A:A,'Nikes Sales Dataset - Worked f'!A:K,11,FALSE)</f>
        <v>6110.0300000000007</v>
      </c>
      <c r="I1991">
        <f>_xlfn.XLOOKUP('Cleaned and Transformed Dataset'!A:A,'Nikes Sales Dataset - Worked f'!A:A,'Nikes Sales Dataset - Worked f'!M:M)</f>
        <v>0</v>
      </c>
      <c r="J1991" s="9">
        <f>_xlfn.XLOOKUP(A:A,'Nikes Sales Dataset - Worked f'!A:A,'Nikes Sales Dataset - Worked f'!N:N)</f>
        <v>6110.0300000000007</v>
      </c>
      <c r="K1991" s="3">
        <f>_xlfn.XLOOKUP(A:A,'Nikes Sales Dataset - Worked f'!A:A,'Nikes Sales Dataset - Worked f'!P:P)</f>
        <v>-6110.0300000000007</v>
      </c>
      <c r="L1991" s="7">
        <f>VLOOKUP('Nikes Sales Dataset - Worked f'!A:A,'Nikes Sales Dataset - Worked f'!A:R,18,FALSE)</f>
        <v>45585</v>
      </c>
      <c r="M1991" s="7" t="str">
        <f>_xlfn.XLOOKUP(A:A,'Nikes Sales Dataset - Worked f'!A:A,'Nikes Sales Dataset - Worked f'!S:S)</f>
        <v>Oct</v>
      </c>
      <c r="N1991" s="7" t="str">
        <f>_xlfn.XLOOKUP(A:A,'Nikes Sales Dataset - Worked f'!A:A,'Nikes Sales Dataset - Worked f'!T:T)</f>
        <v>2024</v>
      </c>
      <c r="O1991" t="str">
        <f>_xlfn.XLOOKUP(A:A,'Nikes Sales Dataset - Worked f'!A:A,'Nikes Sales Dataset - Worked f'!U:U)</f>
        <v>Online</v>
      </c>
      <c r="P1991" t="str">
        <f>_xlfn.XLOOKUP(A:A,'Nikes Sales Dataset - Worked f'!A:A,'Nikes Sales Dataset - Worked f'!W:W)</f>
        <v>Bangalore</v>
      </c>
      <c r="Q1991" s="9">
        <f>_xlfn.XLOOKUP(A:A,'Nikes Sales Dataset - Worked f'!A:A,'Nikes Sales Dataset - Worked f'!X:X)</f>
        <v>1005.26</v>
      </c>
    </row>
    <row r="1992" spans="1:17" x14ac:dyDescent="0.25">
      <c r="A1992" s="4">
        <v>3990</v>
      </c>
      <c r="B1992" t="str">
        <f>VLOOKUP('Nikes Sales Dataset - Worked f'!A:A,'Nikes Sales Dataset - Worked f'!A:B,2,FALSE)</f>
        <v>3990_Unknown Date</v>
      </c>
      <c r="C1992" t="str">
        <f>VLOOKUP('Nikes Sales Dataset - Worked f'!A:A,'Nikes Sales Dataset - Worked f'!A:C,3,FALSE)</f>
        <v>Kids</v>
      </c>
      <c r="D1992" t="str">
        <f>VLOOKUP('Nikes Sales Dataset - Worked f'!A:A,'Nikes Sales Dataset - Worked f'!A:D,4,FALSE)</f>
        <v>Basketball</v>
      </c>
      <c r="E1992" t="str">
        <f>VLOOKUP('Nikes Sales Dataset - Worked f'!A:A,'Nikes Sales Dataset - Worked f'!A:E,5,FALSE)</f>
        <v>Air Jordan</v>
      </c>
      <c r="F1992" t="str">
        <f>VLOOKUP('Nikes Sales Dataset - Worked f'!A:A,'Nikes Sales Dataset - Worked f'!A:G,7,FALSE)</f>
        <v>L</v>
      </c>
      <c r="G1992" s="3">
        <f>VLOOKUP('Nikes Sales Dataset - Worked f'!A:A,'Nikes Sales Dataset - Worked f'!A:I,9,FALSE)</f>
        <v>0</v>
      </c>
      <c r="H1992" s="9">
        <f>VLOOKUP('Nikes Sales Dataset - Worked f'!A:A,'Nikes Sales Dataset - Worked f'!A:K,11,FALSE)</f>
        <v>6110.0300000000007</v>
      </c>
      <c r="I1992">
        <f>_xlfn.XLOOKUP('Cleaned and Transformed Dataset'!A:A,'Nikes Sales Dataset - Worked f'!A:A,'Nikes Sales Dataset - Worked f'!M:M)</f>
        <v>0</v>
      </c>
      <c r="J1992" s="9">
        <f>_xlfn.XLOOKUP(A:A,'Nikes Sales Dataset - Worked f'!A:A,'Nikes Sales Dataset - Worked f'!N:N)</f>
        <v>6110.0300000000007</v>
      </c>
      <c r="K1992" s="3">
        <f>_xlfn.XLOOKUP(A:A,'Nikes Sales Dataset - Worked f'!A:A,'Nikes Sales Dataset - Worked f'!P:P)</f>
        <v>0</v>
      </c>
      <c r="L1992" s="7" t="str">
        <f>VLOOKUP('Nikes Sales Dataset - Worked f'!A:A,'Nikes Sales Dataset - Worked f'!A:R,18,FALSE)</f>
        <v>Unknown Date</v>
      </c>
      <c r="M1992" s="7" t="str">
        <f>_xlfn.XLOOKUP(A:A,'Nikes Sales Dataset - Worked f'!A:A,'Nikes Sales Dataset - Worked f'!S:S)</f>
        <v>Unknown</v>
      </c>
      <c r="N1992" s="7" t="str">
        <f>_xlfn.XLOOKUP(A:A,'Nikes Sales Dataset - Worked f'!A:A,'Nikes Sales Dataset - Worked f'!T:T)</f>
        <v>Unknown</v>
      </c>
      <c r="O1992" t="str">
        <f>_xlfn.XLOOKUP(A:A,'Nikes Sales Dataset - Worked f'!A:A,'Nikes Sales Dataset - Worked f'!U:U)</f>
        <v>Online</v>
      </c>
      <c r="P1992" t="str">
        <f>_xlfn.XLOOKUP(A:A,'Nikes Sales Dataset - Worked f'!A:A,'Nikes Sales Dataset - Worked f'!W:W)</f>
        <v>Kolkata</v>
      </c>
      <c r="Q1992" s="9">
        <f>_xlfn.XLOOKUP(A:A,'Nikes Sales Dataset - Worked f'!A:A,'Nikes Sales Dataset - Worked f'!X:X)</f>
        <v>2974.82</v>
      </c>
    </row>
    <row r="1993" spans="1:17" x14ac:dyDescent="0.25">
      <c r="A1993" s="4">
        <v>3991</v>
      </c>
      <c r="B1993" t="str">
        <f>VLOOKUP('Nikes Sales Dataset - Worked f'!A:A,'Nikes Sales Dataset - Worked f'!A:B,2,FALSE)</f>
        <v>3991_20250719</v>
      </c>
      <c r="C1993" t="str">
        <f>VLOOKUP('Nikes Sales Dataset - Worked f'!A:A,'Nikes Sales Dataset - Worked f'!A:C,3,FALSE)</f>
        <v>Men</v>
      </c>
      <c r="D1993" t="str">
        <f>VLOOKUP('Nikes Sales Dataset - Worked f'!A:A,'Nikes Sales Dataset - Worked f'!A:D,4,FALSE)</f>
        <v>Training</v>
      </c>
      <c r="E1993" t="str">
        <f>VLOOKUP('Nikes Sales Dataset - Worked f'!A:A,'Nikes Sales Dataset - Worked f'!A:E,5,FALSE)</f>
        <v>ZoomX Invincible</v>
      </c>
      <c r="F1993" t="str">
        <f>VLOOKUP('Nikes Sales Dataset - Worked f'!A:A,'Nikes Sales Dataset - Worked f'!A:G,7,FALSE)</f>
        <v>M</v>
      </c>
      <c r="G1993" s="3">
        <f>VLOOKUP('Nikes Sales Dataset - Worked f'!A:A,'Nikes Sales Dataset - Worked f'!A:I,9,FALSE)</f>
        <v>0</v>
      </c>
      <c r="H1993" s="9">
        <f>VLOOKUP('Nikes Sales Dataset - Worked f'!A:A,'Nikes Sales Dataset - Worked f'!A:K,11,FALSE)</f>
        <v>6110.0300000000007</v>
      </c>
      <c r="I1993">
        <f>_xlfn.XLOOKUP('Cleaned and Transformed Dataset'!A:A,'Nikes Sales Dataset - Worked f'!A:A,'Nikes Sales Dataset - Worked f'!M:M)</f>
        <v>0.1</v>
      </c>
      <c r="J1993" s="9">
        <f>_xlfn.XLOOKUP(A:A,'Nikes Sales Dataset - Worked f'!A:A,'Nikes Sales Dataset - Worked f'!N:N)</f>
        <v>5499.027000000001</v>
      </c>
      <c r="K1993" s="3">
        <f>_xlfn.XLOOKUP(A:A,'Nikes Sales Dataset - Worked f'!A:A,'Nikes Sales Dataset - Worked f'!P:P)</f>
        <v>0</v>
      </c>
      <c r="L1993" s="7">
        <f>VLOOKUP('Nikes Sales Dataset - Worked f'!A:A,'Nikes Sales Dataset - Worked f'!A:R,18,FALSE)</f>
        <v>45857</v>
      </c>
      <c r="M1993" s="7" t="str">
        <f>_xlfn.XLOOKUP(A:A,'Nikes Sales Dataset - Worked f'!A:A,'Nikes Sales Dataset - Worked f'!S:S)</f>
        <v>Jul</v>
      </c>
      <c r="N1993" s="7" t="str">
        <f>_xlfn.XLOOKUP(A:A,'Nikes Sales Dataset - Worked f'!A:A,'Nikes Sales Dataset - Worked f'!T:T)</f>
        <v>2025</v>
      </c>
      <c r="O1993" t="str">
        <f>_xlfn.XLOOKUP(A:A,'Nikes Sales Dataset - Worked f'!A:A,'Nikes Sales Dataset - Worked f'!U:U)</f>
        <v>Online</v>
      </c>
      <c r="P1993" t="str">
        <f>_xlfn.XLOOKUP(A:A,'Nikes Sales Dataset - Worked f'!A:A,'Nikes Sales Dataset - Worked f'!W:W)</f>
        <v>Bangalore</v>
      </c>
      <c r="Q1993" s="9">
        <f>_xlfn.XLOOKUP(A:A,'Nikes Sales Dataset - Worked f'!A:A,'Nikes Sales Dataset - Worked f'!X:X)</f>
        <v>97.51</v>
      </c>
    </row>
    <row r="1994" spans="1:17" x14ac:dyDescent="0.25">
      <c r="A1994" s="4">
        <v>3992</v>
      </c>
      <c r="B1994" t="str">
        <f>VLOOKUP('Nikes Sales Dataset - Worked f'!A:A,'Nikes Sales Dataset - Worked f'!A:B,2,FALSE)</f>
        <v>3992_20250113</v>
      </c>
      <c r="C1994" t="str">
        <f>VLOOKUP('Nikes Sales Dataset - Worked f'!A:A,'Nikes Sales Dataset - Worked f'!A:C,3,FALSE)</f>
        <v>Men</v>
      </c>
      <c r="D1994" t="str">
        <f>VLOOKUP('Nikes Sales Dataset - Worked f'!A:A,'Nikes Sales Dataset - Worked f'!A:D,4,FALSE)</f>
        <v>Lifestyle</v>
      </c>
      <c r="E1994" t="str">
        <f>VLOOKUP('Nikes Sales Dataset - Worked f'!A:A,'Nikes Sales Dataset - Worked f'!A:E,5,FALSE)</f>
        <v>Dunk Low</v>
      </c>
      <c r="F1994" t="str">
        <f>VLOOKUP('Nikes Sales Dataset - Worked f'!A:A,'Nikes Sales Dataset - Worked f'!A:G,7,FALSE)</f>
        <v>XL</v>
      </c>
      <c r="G1994" s="3">
        <f>VLOOKUP('Nikes Sales Dataset - Worked f'!A:A,'Nikes Sales Dataset - Worked f'!A:I,9,FALSE)</f>
        <v>-1</v>
      </c>
      <c r="H1994" s="9">
        <f>VLOOKUP('Nikes Sales Dataset - Worked f'!A:A,'Nikes Sales Dataset - Worked f'!A:K,11,FALSE)</f>
        <v>4431.62</v>
      </c>
      <c r="I1994">
        <f>_xlfn.XLOOKUP('Cleaned and Transformed Dataset'!A:A,'Nikes Sales Dataset - Worked f'!A:A,'Nikes Sales Dataset - Worked f'!M:M)</f>
        <v>0</v>
      </c>
      <c r="J1994" s="9">
        <f>_xlfn.XLOOKUP(A:A,'Nikes Sales Dataset - Worked f'!A:A,'Nikes Sales Dataset - Worked f'!N:N)</f>
        <v>4431.62</v>
      </c>
      <c r="K1994" s="3">
        <f>_xlfn.XLOOKUP(A:A,'Nikes Sales Dataset - Worked f'!A:A,'Nikes Sales Dataset - Worked f'!P:P)</f>
        <v>-4431.62</v>
      </c>
      <c r="L1994" s="7">
        <f>VLOOKUP('Nikes Sales Dataset - Worked f'!A:A,'Nikes Sales Dataset - Worked f'!A:R,18,FALSE)</f>
        <v>45670</v>
      </c>
      <c r="M1994" s="7" t="str">
        <f>_xlfn.XLOOKUP(A:A,'Nikes Sales Dataset - Worked f'!A:A,'Nikes Sales Dataset - Worked f'!S:S)</f>
        <v>Jan</v>
      </c>
      <c r="N1994" s="7" t="str">
        <f>_xlfn.XLOOKUP(A:A,'Nikes Sales Dataset - Worked f'!A:A,'Nikes Sales Dataset - Worked f'!T:T)</f>
        <v>2025</v>
      </c>
      <c r="O1994" t="str">
        <f>_xlfn.XLOOKUP(A:A,'Nikes Sales Dataset - Worked f'!A:A,'Nikes Sales Dataset - Worked f'!U:U)</f>
        <v>Online</v>
      </c>
      <c r="P1994" t="str">
        <f>_xlfn.XLOOKUP(A:A,'Nikes Sales Dataset - Worked f'!A:A,'Nikes Sales Dataset - Worked f'!W:W)</f>
        <v>Pune</v>
      </c>
      <c r="Q1994" s="9">
        <f>_xlfn.XLOOKUP(A:A,'Nikes Sales Dataset - Worked f'!A:A,'Nikes Sales Dataset - Worked f'!X:X)</f>
        <v>-907.76</v>
      </c>
    </row>
    <row r="1995" spans="1:17" x14ac:dyDescent="0.25">
      <c r="A1995" s="4">
        <v>3993</v>
      </c>
      <c r="B1995" t="str">
        <f>VLOOKUP('Nikes Sales Dataset - Worked f'!A:A,'Nikes Sales Dataset - Worked f'!A:B,2,FALSE)</f>
        <v>3993_20250425</v>
      </c>
      <c r="C1995" t="str">
        <f>VLOOKUP('Nikes Sales Dataset - Worked f'!A:A,'Nikes Sales Dataset - Worked f'!A:C,3,FALSE)</f>
        <v>Kids</v>
      </c>
      <c r="D1995" t="str">
        <f>VLOOKUP('Nikes Sales Dataset - Worked f'!A:A,'Nikes Sales Dataset - Worked f'!A:D,4,FALSE)</f>
        <v>Lifestyle</v>
      </c>
      <c r="E1995" t="str">
        <f>VLOOKUP('Nikes Sales Dataset - Worked f'!A:A,'Nikes Sales Dataset - Worked f'!A:E,5,FALSE)</f>
        <v>Blazer Mid</v>
      </c>
      <c r="F1995" t="str">
        <f>VLOOKUP('Nikes Sales Dataset - Worked f'!A:A,'Nikes Sales Dataset - Worked f'!A:G,7,FALSE)</f>
        <v>M</v>
      </c>
      <c r="G1995" s="3">
        <f>VLOOKUP('Nikes Sales Dataset - Worked f'!A:A,'Nikes Sales Dataset - Worked f'!A:I,9,FALSE)</f>
        <v>-1</v>
      </c>
      <c r="H1995" s="9">
        <f>VLOOKUP('Nikes Sales Dataset - Worked f'!A:A,'Nikes Sales Dataset - Worked f'!A:K,11,FALSE)</f>
        <v>6110.0300000000007</v>
      </c>
      <c r="I1995">
        <f>_xlfn.XLOOKUP('Cleaned and Transformed Dataset'!A:A,'Nikes Sales Dataset - Worked f'!A:A,'Nikes Sales Dataset - Worked f'!M:M)</f>
        <v>0</v>
      </c>
      <c r="J1995" s="9">
        <f>_xlfn.XLOOKUP(A:A,'Nikes Sales Dataset - Worked f'!A:A,'Nikes Sales Dataset - Worked f'!N:N)</f>
        <v>6110.0300000000007</v>
      </c>
      <c r="K1995" s="3">
        <f>_xlfn.XLOOKUP(A:A,'Nikes Sales Dataset - Worked f'!A:A,'Nikes Sales Dataset - Worked f'!P:P)</f>
        <v>-6110.0300000000007</v>
      </c>
      <c r="L1995" s="7">
        <f>VLOOKUP('Nikes Sales Dataset - Worked f'!A:A,'Nikes Sales Dataset - Worked f'!A:R,18,FALSE)</f>
        <v>45772</v>
      </c>
      <c r="M1995" s="7" t="str">
        <f>_xlfn.XLOOKUP(A:A,'Nikes Sales Dataset - Worked f'!A:A,'Nikes Sales Dataset - Worked f'!S:S)</f>
        <v>Apr</v>
      </c>
      <c r="N1995" s="7" t="str">
        <f>_xlfn.XLOOKUP(A:A,'Nikes Sales Dataset - Worked f'!A:A,'Nikes Sales Dataset - Worked f'!T:T)</f>
        <v>2025</v>
      </c>
      <c r="O1995" t="str">
        <f>_xlfn.XLOOKUP(A:A,'Nikes Sales Dataset - Worked f'!A:A,'Nikes Sales Dataset - Worked f'!U:U)</f>
        <v>Retail</v>
      </c>
      <c r="P1995" t="str">
        <f>_xlfn.XLOOKUP(A:A,'Nikes Sales Dataset - Worked f'!A:A,'Nikes Sales Dataset - Worked f'!W:W)</f>
        <v>Hyderabad</v>
      </c>
      <c r="Q1995" s="9">
        <f>_xlfn.XLOOKUP(A:A,'Nikes Sales Dataset - Worked f'!A:A,'Nikes Sales Dataset - Worked f'!X:X)</f>
        <v>1060.98</v>
      </c>
    </row>
    <row r="1996" spans="1:17" x14ac:dyDescent="0.25">
      <c r="A1996" s="4">
        <v>3994</v>
      </c>
      <c r="B1996" t="str">
        <f>VLOOKUP('Nikes Sales Dataset - Worked f'!A:A,'Nikes Sales Dataset - Worked f'!A:B,2,FALSE)</f>
        <v>3994_20250412</v>
      </c>
      <c r="C1996" t="str">
        <f>VLOOKUP('Nikes Sales Dataset - Worked f'!A:A,'Nikes Sales Dataset - Worked f'!A:C,3,FALSE)</f>
        <v>Kids</v>
      </c>
      <c r="D1996" t="str">
        <f>VLOOKUP('Nikes Sales Dataset - Worked f'!A:A,'Nikes Sales Dataset - Worked f'!A:D,4,FALSE)</f>
        <v>Basketball</v>
      </c>
      <c r="E1996" t="str">
        <f>VLOOKUP('Nikes Sales Dataset - Worked f'!A:A,'Nikes Sales Dataset - Worked f'!A:E,5,FALSE)</f>
        <v>Air Jordan</v>
      </c>
      <c r="F1996" t="str">
        <f>VLOOKUP('Nikes Sales Dataset - Worked f'!A:A,'Nikes Sales Dataset - Worked f'!A:G,7,FALSE)</f>
        <v>M</v>
      </c>
      <c r="G1996" s="3">
        <f>VLOOKUP('Nikes Sales Dataset - Worked f'!A:A,'Nikes Sales Dataset - Worked f'!A:I,9,FALSE)</f>
        <v>4</v>
      </c>
      <c r="H1996" s="9">
        <f>VLOOKUP('Nikes Sales Dataset - Worked f'!A:A,'Nikes Sales Dataset - Worked f'!A:K,11,FALSE)</f>
        <v>6110.0300000000007</v>
      </c>
      <c r="I1996">
        <f>_xlfn.XLOOKUP('Cleaned and Transformed Dataset'!A:A,'Nikes Sales Dataset - Worked f'!A:A,'Nikes Sales Dataset - Worked f'!M:M)</f>
        <v>0</v>
      </c>
      <c r="J1996" s="9">
        <f>_xlfn.XLOOKUP(A:A,'Nikes Sales Dataset - Worked f'!A:A,'Nikes Sales Dataset - Worked f'!N:N)</f>
        <v>6110.0300000000007</v>
      </c>
      <c r="K1996" s="3">
        <f>_xlfn.XLOOKUP(A:A,'Nikes Sales Dataset - Worked f'!A:A,'Nikes Sales Dataset - Worked f'!P:P)</f>
        <v>24440.120000000003</v>
      </c>
      <c r="L1996" s="7">
        <f>VLOOKUP('Nikes Sales Dataset - Worked f'!A:A,'Nikes Sales Dataset - Worked f'!A:R,18,FALSE)</f>
        <v>45759</v>
      </c>
      <c r="M1996" s="7" t="str">
        <f>_xlfn.XLOOKUP(A:A,'Nikes Sales Dataset - Worked f'!A:A,'Nikes Sales Dataset - Worked f'!S:S)</f>
        <v>Apr</v>
      </c>
      <c r="N1996" s="7" t="str">
        <f>_xlfn.XLOOKUP(A:A,'Nikes Sales Dataset - Worked f'!A:A,'Nikes Sales Dataset - Worked f'!T:T)</f>
        <v>2025</v>
      </c>
      <c r="O1996" t="str">
        <f>_xlfn.XLOOKUP(A:A,'Nikes Sales Dataset - Worked f'!A:A,'Nikes Sales Dataset - Worked f'!U:U)</f>
        <v>Retail</v>
      </c>
      <c r="P1996" t="str">
        <f>_xlfn.XLOOKUP(A:A,'Nikes Sales Dataset - Worked f'!A:A,'Nikes Sales Dataset - Worked f'!W:W)</f>
        <v>Bangalore</v>
      </c>
      <c r="Q1996" s="9">
        <f>_xlfn.XLOOKUP(A:A,'Nikes Sales Dataset - Worked f'!A:A,'Nikes Sales Dataset - Worked f'!X:X)</f>
        <v>-97.39</v>
      </c>
    </row>
    <row r="1997" spans="1:17" x14ac:dyDescent="0.25">
      <c r="A1997" s="4">
        <v>3995</v>
      </c>
      <c r="B1997" t="str">
        <f>VLOOKUP('Nikes Sales Dataset - Worked f'!A:A,'Nikes Sales Dataset - Worked f'!A:B,2,FALSE)</f>
        <v>3995_Unknown Date</v>
      </c>
      <c r="C1997" t="str">
        <f>VLOOKUP('Nikes Sales Dataset - Worked f'!A:A,'Nikes Sales Dataset - Worked f'!A:C,3,FALSE)</f>
        <v>Men</v>
      </c>
      <c r="D1997" t="str">
        <f>VLOOKUP('Nikes Sales Dataset - Worked f'!A:A,'Nikes Sales Dataset - Worked f'!A:D,4,FALSE)</f>
        <v>Lifestyle</v>
      </c>
      <c r="E1997" t="str">
        <f>VLOOKUP('Nikes Sales Dataset - Worked f'!A:A,'Nikes Sales Dataset - Worked f'!A:E,5,FALSE)</f>
        <v>Air Force 1</v>
      </c>
      <c r="F1997" t="str">
        <f>VLOOKUP('Nikes Sales Dataset - Worked f'!A:A,'Nikes Sales Dataset - Worked f'!A:G,7,FALSE)</f>
        <v>L</v>
      </c>
      <c r="G1997" s="3">
        <f>VLOOKUP('Nikes Sales Dataset - Worked f'!A:A,'Nikes Sales Dataset - Worked f'!A:I,9,FALSE)</f>
        <v>-1</v>
      </c>
      <c r="H1997" s="9">
        <f>VLOOKUP('Nikes Sales Dataset - Worked f'!A:A,'Nikes Sales Dataset - Worked f'!A:K,11,FALSE)</f>
        <v>6110.0300000000007</v>
      </c>
      <c r="I1997">
        <f>_xlfn.XLOOKUP('Cleaned and Transformed Dataset'!A:A,'Nikes Sales Dataset - Worked f'!A:A,'Nikes Sales Dataset - Worked f'!M:M)</f>
        <v>0.47</v>
      </c>
      <c r="J1997" s="9">
        <f>_xlfn.XLOOKUP(A:A,'Nikes Sales Dataset - Worked f'!A:A,'Nikes Sales Dataset - Worked f'!N:N)</f>
        <v>3238.3159000000005</v>
      </c>
      <c r="K1997" s="3">
        <f>_xlfn.XLOOKUP(A:A,'Nikes Sales Dataset - Worked f'!A:A,'Nikes Sales Dataset - Worked f'!P:P)</f>
        <v>-3238.3159000000005</v>
      </c>
      <c r="L1997" s="7" t="str">
        <f>VLOOKUP('Nikes Sales Dataset - Worked f'!A:A,'Nikes Sales Dataset - Worked f'!A:R,18,FALSE)</f>
        <v>Unknown Date</v>
      </c>
      <c r="M1997" s="7" t="str">
        <f>_xlfn.XLOOKUP(A:A,'Nikes Sales Dataset - Worked f'!A:A,'Nikes Sales Dataset - Worked f'!S:S)</f>
        <v>Unknown</v>
      </c>
      <c r="N1997" s="7" t="str">
        <f>_xlfn.XLOOKUP(A:A,'Nikes Sales Dataset - Worked f'!A:A,'Nikes Sales Dataset - Worked f'!T:T)</f>
        <v>Unknown</v>
      </c>
      <c r="O1997" t="str">
        <f>_xlfn.XLOOKUP(A:A,'Nikes Sales Dataset - Worked f'!A:A,'Nikes Sales Dataset - Worked f'!U:U)</f>
        <v>Online</v>
      </c>
      <c r="P1997" t="str">
        <f>_xlfn.XLOOKUP(A:A,'Nikes Sales Dataset - Worked f'!A:A,'Nikes Sales Dataset - Worked f'!W:W)</f>
        <v>Delhi</v>
      </c>
      <c r="Q1997" s="9">
        <f>_xlfn.XLOOKUP(A:A,'Nikes Sales Dataset - Worked f'!A:A,'Nikes Sales Dataset - Worked f'!X:X)</f>
        <v>3242.46</v>
      </c>
    </row>
    <row r="1998" spans="1:17" x14ac:dyDescent="0.25">
      <c r="A1998" s="4">
        <v>3996</v>
      </c>
      <c r="B1998" t="str">
        <f>VLOOKUP('Nikes Sales Dataset - Worked f'!A:A,'Nikes Sales Dataset - Worked f'!A:B,2,FALSE)</f>
        <v>3996_Unknown Date</v>
      </c>
      <c r="C1998" t="str">
        <f>VLOOKUP('Nikes Sales Dataset - Worked f'!A:A,'Nikes Sales Dataset - Worked f'!A:C,3,FALSE)</f>
        <v>Men</v>
      </c>
      <c r="D1998" t="str">
        <f>VLOOKUP('Nikes Sales Dataset - Worked f'!A:A,'Nikes Sales Dataset - Worked f'!A:D,4,FALSE)</f>
        <v>Running</v>
      </c>
      <c r="E1998" t="str">
        <f>VLOOKUP('Nikes Sales Dataset - Worked f'!A:A,'Nikes Sales Dataset - Worked f'!A:E,5,FALSE)</f>
        <v>React Infinity</v>
      </c>
      <c r="F1998" t="str">
        <f>VLOOKUP('Nikes Sales Dataset - Worked f'!A:A,'Nikes Sales Dataset - Worked f'!A:G,7,FALSE)</f>
        <v>M</v>
      </c>
      <c r="G1998" s="3">
        <f>VLOOKUP('Nikes Sales Dataset - Worked f'!A:A,'Nikes Sales Dataset - Worked f'!A:I,9,FALSE)</f>
        <v>2</v>
      </c>
      <c r="H1998" s="9">
        <f>VLOOKUP('Nikes Sales Dataset - Worked f'!A:A,'Nikes Sales Dataset - Worked f'!A:K,11,FALSE)</f>
        <v>6110.0300000000007</v>
      </c>
      <c r="I1998">
        <f>_xlfn.XLOOKUP('Cleaned and Transformed Dataset'!A:A,'Nikes Sales Dataset - Worked f'!A:A,'Nikes Sales Dataset - Worked f'!M:M)</f>
        <v>0</v>
      </c>
      <c r="J1998" s="9">
        <f>_xlfn.XLOOKUP(A:A,'Nikes Sales Dataset - Worked f'!A:A,'Nikes Sales Dataset - Worked f'!N:N)</f>
        <v>6110.0300000000007</v>
      </c>
      <c r="K1998" s="3">
        <f>_xlfn.XLOOKUP(A:A,'Nikes Sales Dataset - Worked f'!A:A,'Nikes Sales Dataset - Worked f'!P:P)</f>
        <v>12220.060000000001</v>
      </c>
      <c r="L1998" s="7" t="str">
        <f>VLOOKUP('Nikes Sales Dataset - Worked f'!A:A,'Nikes Sales Dataset - Worked f'!A:R,18,FALSE)</f>
        <v>Unknown Date</v>
      </c>
      <c r="M1998" s="7" t="str">
        <f>_xlfn.XLOOKUP(A:A,'Nikes Sales Dataset - Worked f'!A:A,'Nikes Sales Dataset - Worked f'!S:S)</f>
        <v>Unknown</v>
      </c>
      <c r="N1998" s="7" t="str">
        <f>_xlfn.XLOOKUP(A:A,'Nikes Sales Dataset - Worked f'!A:A,'Nikes Sales Dataset - Worked f'!T:T)</f>
        <v>Unknown</v>
      </c>
      <c r="O1998" t="str">
        <f>_xlfn.XLOOKUP(A:A,'Nikes Sales Dataset - Worked f'!A:A,'Nikes Sales Dataset - Worked f'!U:U)</f>
        <v>Online</v>
      </c>
      <c r="P1998" t="str">
        <f>_xlfn.XLOOKUP(A:A,'Nikes Sales Dataset - Worked f'!A:A,'Nikes Sales Dataset - Worked f'!W:W)</f>
        <v>Bangalore</v>
      </c>
      <c r="Q1998" s="9">
        <f>_xlfn.XLOOKUP(A:A,'Nikes Sales Dataset - Worked f'!A:A,'Nikes Sales Dataset - Worked f'!X:X)</f>
        <v>2919.12</v>
      </c>
    </row>
    <row r="1999" spans="1:17" x14ac:dyDescent="0.25">
      <c r="A1999" s="4">
        <v>3997</v>
      </c>
      <c r="B1999" t="str">
        <f>VLOOKUP('Nikes Sales Dataset - Worked f'!A:A,'Nikes Sales Dataset - Worked f'!A:B,2,FALSE)</f>
        <v>3997_20240124</v>
      </c>
      <c r="C1999" t="str">
        <f>VLOOKUP('Nikes Sales Dataset - Worked f'!A:A,'Nikes Sales Dataset - Worked f'!A:C,3,FALSE)</f>
        <v>Women</v>
      </c>
      <c r="D1999" t="str">
        <f>VLOOKUP('Nikes Sales Dataset - Worked f'!A:A,'Nikes Sales Dataset - Worked f'!A:D,4,FALSE)</f>
        <v>Lifestyle</v>
      </c>
      <c r="E1999" t="str">
        <f>VLOOKUP('Nikes Sales Dataset - Worked f'!A:A,'Nikes Sales Dataset - Worked f'!A:E,5,FALSE)</f>
        <v>Waffle One</v>
      </c>
      <c r="F1999" t="str">
        <f>VLOOKUP('Nikes Sales Dataset - Worked f'!A:A,'Nikes Sales Dataset - Worked f'!A:G,7,FALSE)</f>
        <v>M</v>
      </c>
      <c r="G1999" s="3">
        <f>VLOOKUP('Nikes Sales Dataset - Worked f'!A:A,'Nikes Sales Dataset - Worked f'!A:I,9,FALSE)</f>
        <v>4</v>
      </c>
      <c r="H1999" s="9">
        <f>VLOOKUP('Nikes Sales Dataset - Worked f'!A:A,'Nikes Sales Dataset - Worked f'!A:K,11,FALSE)</f>
        <v>6110.0300000000007</v>
      </c>
      <c r="I1999">
        <f>_xlfn.XLOOKUP('Cleaned and Transformed Dataset'!A:A,'Nikes Sales Dataset - Worked f'!A:A,'Nikes Sales Dataset - Worked f'!M:M)</f>
        <v>0</v>
      </c>
      <c r="J1999" s="9">
        <f>_xlfn.XLOOKUP(A:A,'Nikes Sales Dataset - Worked f'!A:A,'Nikes Sales Dataset - Worked f'!N:N)</f>
        <v>6110.0300000000007</v>
      </c>
      <c r="K1999" s="3">
        <f>_xlfn.XLOOKUP(A:A,'Nikes Sales Dataset - Worked f'!A:A,'Nikes Sales Dataset - Worked f'!P:P)</f>
        <v>24440.120000000003</v>
      </c>
      <c r="L1999" s="7">
        <f>VLOOKUP('Nikes Sales Dataset - Worked f'!A:A,'Nikes Sales Dataset - Worked f'!A:R,18,FALSE)</f>
        <v>45315</v>
      </c>
      <c r="M1999" s="7" t="str">
        <f>_xlfn.XLOOKUP(A:A,'Nikes Sales Dataset - Worked f'!A:A,'Nikes Sales Dataset - Worked f'!S:S)</f>
        <v>Jan</v>
      </c>
      <c r="N1999" s="7" t="str">
        <f>_xlfn.XLOOKUP(A:A,'Nikes Sales Dataset - Worked f'!A:A,'Nikes Sales Dataset - Worked f'!T:T)</f>
        <v>2024</v>
      </c>
      <c r="O1999" t="str">
        <f>_xlfn.XLOOKUP(A:A,'Nikes Sales Dataset - Worked f'!A:A,'Nikes Sales Dataset - Worked f'!U:U)</f>
        <v>Retail</v>
      </c>
      <c r="P1999" t="str">
        <f>_xlfn.XLOOKUP(A:A,'Nikes Sales Dataset - Worked f'!A:A,'Nikes Sales Dataset - Worked f'!W:W)</f>
        <v>Hyderabad</v>
      </c>
      <c r="Q1999" s="9">
        <f>_xlfn.XLOOKUP(A:A,'Nikes Sales Dataset - Worked f'!A:A,'Nikes Sales Dataset - Worked f'!X:X)</f>
        <v>-484.62</v>
      </c>
    </row>
    <row r="2000" spans="1:17" x14ac:dyDescent="0.25">
      <c r="A2000" s="4">
        <v>3998</v>
      </c>
      <c r="B2000" t="str">
        <f>VLOOKUP('Nikes Sales Dataset - Worked f'!A:A,'Nikes Sales Dataset - Worked f'!A:B,2,FALSE)</f>
        <v>3998_Unknown Date</v>
      </c>
      <c r="C2000" t="str">
        <f>VLOOKUP('Nikes Sales Dataset - Worked f'!A:A,'Nikes Sales Dataset - Worked f'!A:C,3,FALSE)</f>
        <v>Men</v>
      </c>
      <c r="D2000" t="str">
        <f>VLOOKUP('Nikes Sales Dataset - Worked f'!A:A,'Nikes Sales Dataset - Worked f'!A:D,4,FALSE)</f>
        <v>Training</v>
      </c>
      <c r="E2000" t="str">
        <f>VLOOKUP('Nikes Sales Dataset - Worked f'!A:A,'Nikes Sales Dataset - Worked f'!A:E,5,FALSE)</f>
        <v>Flex Trainer</v>
      </c>
      <c r="F2000" t="str">
        <f>VLOOKUP('Nikes Sales Dataset - Worked f'!A:A,'Nikes Sales Dataset - Worked f'!A:G,7,FALSE)</f>
        <v>M</v>
      </c>
      <c r="G2000" s="3">
        <f>VLOOKUP('Nikes Sales Dataset - Worked f'!A:A,'Nikes Sales Dataset - Worked f'!A:I,9,FALSE)</f>
        <v>1</v>
      </c>
      <c r="H2000" s="9">
        <f>VLOOKUP('Nikes Sales Dataset - Worked f'!A:A,'Nikes Sales Dataset - Worked f'!A:K,11,FALSE)</f>
        <v>6110.0300000000007</v>
      </c>
      <c r="I2000">
        <f>_xlfn.XLOOKUP('Cleaned and Transformed Dataset'!A:A,'Nikes Sales Dataset - Worked f'!A:A,'Nikes Sales Dataset - Worked f'!M:M)</f>
        <v>0</v>
      </c>
      <c r="J2000" s="9">
        <f>_xlfn.XLOOKUP(A:A,'Nikes Sales Dataset - Worked f'!A:A,'Nikes Sales Dataset - Worked f'!N:N)</f>
        <v>6110.0300000000007</v>
      </c>
      <c r="K2000" s="3">
        <f>_xlfn.XLOOKUP(A:A,'Nikes Sales Dataset - Worked f'!A:A,'Nikes Sales Dataset - Worked f'!P:P)</f>
        <v>6110.0300000000007</v>
      </c>
      <c r="L2000" s="7" t="str">
        <f>VLOOKUP('Nikes Sales Dataset - Worked f'!A:A,'Nikes Sales Dataset - Worked f'!A:R,18,FALSE)</f>
        <v>Unknown Date</v>
      </c>
      <c r="M2000" s="7" t="str">
        <f>_xlfn.XLOOKUP(A:A,'Nikes Sales Dataset - Worked f'!A:A,'Nikes Sales Dataset - Worked f'!S:S)</f>
        <v>Unknown</v>
      </c>
      <c r="N2000" s="7" t="str">
        <f>_xlfn.XLOOKUP(A:A,'Nikes Sales Dataset - Worked f'!A:A,'Nikes Sales Dataset - Worked f'!T:T)</f>
        <v>Unknown</v>
      </c>
      <c r="O2000" t="str">
        <f>_xlfn.XLOOKUP(A:A,'Nikes Sales Dataset - Worked f'!A:A,'Nikes Sales Dataset - Worked f'!U:U)</f>
        <v>Online</v>
      </c>
      <c r="P2000" t="str">
        <f>_xlfn.XLOOKUP(A:A,'Nikes Sales Dataset - Worked f'!A:A,'Nikes Sales Dataset - Worked f'!W:W)</f>
        <v>Delhi</v>
      </c>
      <c r="Q2000" s="9">
        <f>_xlfn.XLOOKUP(A:A,'Nikes Sales Dataset - Worked f'!A:A,'Nikes Sales Dataset - Worked f'!X:X)</f>
        <v>2029.57</v>
      </c>
    </row>
    <row r="2001" spans="1:17" x14ac:dyDescent="0.25">
      <c r="A2001" s="4">
        <v>3999</v>
      </c>
      <c r="B2001" t="str">
        <f>VLOOKUP('Nikes Sales Dataset - Worked f'!A:A,'Nikes Sales Dataset - Worked f'!A:B,2,FALSE)</f>
        <v>3999_20240916</v>
      </c>
      <c r="C2001" t="str">
        <f>VLOOKUP('Nikes Sales Dataset - Worked f'!A:A,'Nikes Sales Dataset - Worked f'!A:C,3,FALSE)</f>
        <v>Kids</v>
      </c>
      <c r="D2001" t="str">
        <f>VLOOKUP('Nikes Sales Dataset - Worked f'!A:A,'Nikes Sales Dataset - Worked f'!A:D,4,FALSE)</f>
        <v>Lifestyle</v>
      </c>
      <c r="E2001" t="str">
        <f>VLOOKUP('Nikes Sales Dataset - Worked f'!A:A,'Nikes Sales Dataset - Worked f'!A:E,5,FALSE)</f>
        <v>Blazer Mid</v>
      </c>
      <c r="F2001" t="str">
        <f>VLOOKUP('Nikes Sales Dataset - Worked f'!A:A,'Nikes Sales Dataset - Worked f'!A:G,7,FALSE)</f>
        <v>M</v>
      </c>
      <c r="G2001" s="3">
        <f>VLOOKUP('Nikes Sales Dataset - Worked f'!A:A,'Nikes Sales Dataset - Worked f'!A:I,9,FALSE)</f>
        <v>1</v>
      </c>
      <c r="H2001" s="9">
        <f>VLOOKUP('Nikes Sales Dataset - Worked f'!A:A,'Nikes Sales Dataset - Worked f'!A:K,11,FALSE)</f>
        <v>6110.0300000000007</v>
      </c>
      <c r="I2001">
        <f>_xlfn.XLOOKUP('Cleaned and Transformed Dataset'!A:A,'Nikes Sales Dataset - Worked f'!A:A,'Nikes Sales Dataset - Worked f'!M:M)</f>
        <v>0.27</v>
      </c>
      <c r="J2001" s="9">
        <f>_xlfn.XLOOKUP(A:A,'Nikes Sales Dataset - Worked f'!A:A,'Nikes Sales Dataset - Worked f'!N:N)</f>
        <v>4460.3219000000008</v>
      </c>
      <c r="K2001" s="3">
        <f>_xlfn.XLOOKUP(A:A,'Nikes Sales Dataset - Worked f'!A:A,'Nikes Sales Dataset - Worked f'!P:P)</f>
        <v>4460.3219000000008</v>
      </c>
      <c r="L2001" s="7">
        <f>VLOOKUP('Nikes Sales Dataset - Worked f'!A:A,'Nikes Sales Dataset - Worked f'!A:R,18,FALSE)</f>
        <v>45551</v>
      </c>
      <c r="M2001" s="7" t="str">
        <f>_xlfn.XLOOKUP(A:A,'Nikes Sales Dataset - Worked f'!A:A,'Nikes Sales Dataset - Worked f'!S:S)</f>
        <v>Sep</v>
      </c>
      <c r="N2001" s="7" t="str">
        <f>_xlfn.XLOOKUP(A:A,'Nikes Sales Dataset - Worked f'!A:A,'Nikes Sales Dataset - Worked f'!T:T)</f>
        <v>2024</v>
      </c>
      <c r="O2001" t="str">
        <f>_xlfn.XLOOKUP(A:A,'Nikes Sales Dataset - Worked f'!A:A,'Nikes Sales Dataset - Worked f'!U:U)</f>
        <v>Online</v>
      </c>
      <c r="P2001" t="str">
        <f>_xlfn.XLOOKUP(A:A,'Nikes Sales Dataset - Worked f'!A:A,'Nikes Sales Dataset - Worked f'!W:W)</f>
        <v>Kolkata</v>
      </c>
      <c r="Q2001" s="9">
        <f>_xlfn.XLOOKUP(A:A,'Nikes Sales Dataset - Worked f'!A:A,'Nikes Sales Dataset - Worked f'!X:X)</f>
        <v>1484.61</v>
      </c>
    </row>
    <row r="2002" spans="1:17" x14ac:dyDescent="0.25">
      <c r="A2002" s="4">
        <v>4000</v>
      </c>
      <c r="B2002" t="str">
        <f>VLOOKUP('Nikes Sales Dataset - Worked f'!A:A,'Nikes Sales Dataset - Worked f'!A:B,2,FALSE)</f>
        <v>4000_20250109</v>
      </c>
      <c r="C2002" t="str">
        <f>VLOOKUP('Nikes Sales Dataset - Worked f'!A:A,'Nikes Sales Dataset - Worked f'!A:C,3,FALSE)</f>
        <v>Women</v>
      </c>
      <c r="D2002" t="str">
        <f>VLOOKUP('Nikes Sales Dataset - Worked f'!A:A,'Nikes Sales Dataset - Worked f'!A:D,4,FALSE)</f>
        <v>Basketball</v>
      </c>
      <c r="E2002" t="str">
        <f>VLOOKUP('Nikes Sales Dataset - Worked f'!A:A,'Nikes Sales Dataset - Worked f'!A:E,5,FALSE)</f>
        <v>Air Jordan</v>
      </c>
      <c r="F2002" t="str">
        <f>VLOOKUP('Nikes Sales Dataset - Worked f'!A:A,'Nikes Sales Dataset - Worked f'!A:G,7,FALSE)</f>
        <v>M</v>
      </c>
      <c r="G2002" s="3">
        <f>VLOOKUP('Nikes Sales Dataset - Worked f'!A:A,'Nikes Sales Dataset - Worked f'!A:I,9,FALSE)</f>
        <v>-1</v>
      </c>
      <c r="H2002" s="9">
        <f>VLOOKUP('Nikes Sales Dataset - Worked f'!A:A,'Nikes Sales Dataset - Worked f'!A:K,11,FALSE)</f>
        <v>6110.0300000000007</v>
      </c>
      <c r="I2002">
        <f>_xlfn.XLOOKUP('Cleaned and Transformed Dataset'!A:A,'Nikes Sales Dataset - Worked f'!A:A,'Nikes Sales Dataset - Worked f'!M:M)</f>
        <v>0.11</v>
      </c>
      <c r="J2002" s="9">
        <f>_xlfn.XLOOKUP(A:A,'Nikes Sales Dataset - Worked f'!A:A,'Nikes Sales Dataset - Worked f'!N:N)</f>
        <v>5437.9267000000009</v>
      </c>
      <c r="K2002" s="3">
        <f>_xlfn.XLOOKUP(A:A,'Nikes Sales Dataset - Worked f'!A:A,'Nikes Sales Dataset - Worked f'!P:P)</f>
        <v>-5437.9267000000009</v>
      </c>
      <c r="L2002" s="7">
        <f>VLOOKUP('Nikes Sales Dataset - Worked f'!A:A,'Nikes Sales Dataset - Worked f'!A:R,18,FALSE)</f>
        <v>45666</v>
      </c>
      <c r="M2002" s="7" t="str">
        <f>_xlfn.XLOOKUP(A:A,'Nikes Sales Dataset - Worked f'!A:A,'Nikes Sales Dataset - Worked f'!S:S)</f>
        <v>Jan</v>
      </c>
      <c r="N2002" s="7" t="str">
        <f>_xlfn.XLOOKUP(A:A,'Nikes Sales Dataset - Worked f'!A:A,'Nikes Sales Dataset - Worked f'!T:T)</f>
        <v>2025</v>
      </c>
      <c r="O2002" t="str">
        <f>_xlfn.XLOOKUP(A:A,'Nikes Sales Dataset - Worked f'!A:A,'Nikes Sales Dataset - Worked f'!U:U)</f>
        <v>Retail</v>
      </c>
      <c r="P2002" t="str">
        <f>_xlfn.XLOOKUP(A:A,'Nikes Sales Dataset - Worked f'!A:A,'Nikes Sales Dataset - Worked f'!W:W)</f>
        <v>Kolkata</v>
      </c>
      <c r="Q2002" s="9">
        <f>_xlfn.XLOOKUP(A:A,'Nikes Sales Dataset - Worked f'!A:A,'Nikes Sales Dataset - Worked f'!X:X)</f>
        <v>309.79000000000002</v>
      </c>
    </row>
    <row r="2003" spans="1:17" x14ac:dyDescent="0.25">
      <c r="A2003" s="4">
        <v>4001</v>
      </c>
      <c r="B2003" t="str">
        <f>VLOOKUP('Nikes Sales Dataset - Worked f'!A:A,'Nikes Sales Dataset - Worked f'!A:B,2,FALSE)</f>
        <v>4001_Unknown Date</v>
      </c>
      <c r="C2003" t="str">
        <f>VLOOKUP('Nikes Sales Dataset - Worked f'!A:A,'Nikes Sales Dataset - Worked f'!A:C,3,FALSE)</f>
        <v>Women</v>
      </c>
      <c r="D2003" t="str">
        <f>VLOOKUP('Nikes Sales Dataset - Worked f'!A:A,'Nikes Sales Dataset - Worked f'!A:D,4,FALSE)</f>
        <v>Basketball</v>
      </c>
      <c r="E2003" t="str">
        <f>VLOOKUP('Nikes Sales Dataset - Worked f'!A:A,'Nikes Sales Dataset - Worked f'!A:E,5,FALSE)</f>
        <v>Zoom Freak</v>
      </c>
      <c r="F2003" t="str">
        <f>VLOOKUP('Nikes Sales Dataset - Worked f'!A:A,'Nikes Sales Dataset - Worked f'!A:G,7,FALSE)</f>
        <v>L</v>
      </c>
      <c r="G2003" s="3">
        <f>VLOOKUP('Nikes Sales Dataset - Worked f'!A:A,'Nikes Sales Dataset - Worked f'!A:I,9,FALSE)</f>
        <v>1</v>
      </c>
      <c r="H2003" s="9">
        <f>VLOOKUP('Nikes Sales Dataset - Worked f'!A:A,'Nikes Sales Dataset - Worked f'!A:K,11,FALSE)</f>
        <v>7586.32</v>
      </c>
      <c r="I2003">
        <f>_xlfn.XLOOKUP('Cleaned and Transformed Dataset'!A:A,'Nikes Sales Dataset - Worked f'!A:A,'Nikes Sales Dataset - Worked f'!M:M)</f>
        <v>0</v>
      </c>
      <c r="J2003" s="9">
        <f>_xlfn.XLOOKUP(A:A,'Nikes Sales Dataset - Worked f'!A:A,'Nikes Sales Dataset - Worked f'!N:N)</f>
        <v>7586.32</v>
      </c>
      <c r="K2003" s="3">
        <f>_xlfn.XLOOKUP(A:A,'Nikes Sales Dataset - Worked f'!A:A,'Nikes Sales Dataset - Worked f'!P:P)</f>
        <v>7586.32</v>
      </c>
      <c r="L2003" s="7" t="str">
        <f>VLOOKUP('Nikes Sales Dataset - Worked f'!A:A,'Nikes Sales Dataset - Worked f'!A:R,18,FALSE)</f>
        <v>Unknown Date</v>
      </c>
      <c r="M2003" s="7" t="str">
        <f>_xlfn.XLOOKUP(A:A,'Nikes Sales Dataset - Worked f'!A:A,'Nikes Sales Dataset - Worked f'!S:S)</f>
        <v>Unknown</v>
      </c>
      <c r="N2003" s="7" t="str">
        <f>_xlfn.XLOOKUP(A:A,'Nikes Sales Dataset - Worked f'!A:A,'Nikes Sales Dataset - Worked f'!T:T)</f>
        <v>Unknown</v>
      </c>
      <c r="O2003" t="str">
        <f>_xlfn.XLOOKUP(A:A,'Nikes Sales Dataset - Worked f'!A:A,'Nikes Sales Dataset - Worked f'!U:U)</f>
        <v>Online</v>
      </c>
      <c r="P2003" t="str">
        <f>_xlfn.XLOOKUP(A:A,'Nikes Sales Dataset - Worked f'!A:A,'Nikes Sales Dataset - Worked f'!W:W)</f>
        <v>Mumbai</v>
      </c>
      <c r="Q2003" s="9">
        <f>_xlfn.XLOOKUP(A:A,'Nikes Sales Dataset - Worked f'!A:A,'Nikes Sales Dataset - Worked f'!X:X)</f>
        <v>2155.0100000000002</v>
      </c>
    </row>
    <row r="2004" spans="1:17" x14ac:dyDescent="0.25">
      <c r="A2004" s="4">
        <v>4002</v>
      </c>
      <c r="B2004" t="str">
        <f>VLOOKUP('Nikes Sales Dataset - Worked f'!A:A,'Nikes Sales Dataset - Worked f'!A:B,2,FALSE)</f>
        <v>4002_20241103</v>
      </c>
      <c r="C2004" t="str">
        <f>VLOOKUP('Nikes Sales Dataset - Worked f'!A:A,'Nikes Sales Dataset - Worked f'!A:C,3,FALSE)</f>
        <v>Kids</v>
      </c>
      <c r="D2004" t="str">
        <f>VLOOKUP('Nikes Sales Dataset - Worked f'!A:A,'Nikes Sales Dataset - Worked f'!A:D,4,FALSE)</f>
        <v>Soccer</v>
      </c>
      <c r="E2004" t="str">
        <f>VLOOKUP('Nikes Sales Dataset - Worked f'!A:A,'Nikes Sales Dataset - Worked f'!A:E,5,FALSE)</f>
        <v>Mercurial Superfly</v>
      </c>
      <c r="F2004" t="str">
        <f>VLOOKUP('Nikes Sales Dataset - Worked f'!A:A,'Nikes Sales Dataset - Worked f'!A:G,7,FALSE)</f>
        <v>M</v>
      </c>
      <c r="G2004" s="3">
        <f>VLOOKUP('Nikes Sales Dataset - Worked f'!A:A,'Nikes Sales Dataset - Worked f'!A:I,9,FALSE)</f>
        <v>1</v>
      </c>
      <c r="H2004" s="9">
        <f>VLOOKUP('Nikes Sales Dataset - Worked f'!A:A,'Nikes Sales Dataset - Worked f'!A:K,11,FALSE)</f>
        <v>6056.88</v>
      </c>
      <c r="I2004">
        <f>_xlfn.XLOOKUP('Cleaned and Transformed Dataset'!A:A,'Nikes Sales Dataset - Worked f'!A:A,'Nikes Sales Dataset - Worked f'!M:M)</f>
        <v>0</v>
      </c>
      <c r="J2004" s="9">
        <f>_xlfn.XLOOKUP(A:A,'Nikes Sales Dataset - Worked f'!A:A,'Nikes Sales Dataset - Worked f'!N:N)</f>
        <v>6056.88</v>
      </c>
      <c r="K2004" s="3">
        <f>_xlfn.XLOOKUP(A:A,'Nikes Sales Dataset - Worked f'!A:A,'Nikes Sales Dataset - Worked f'!P:P)</f>
        <v>6056.88</v>
      </c>
      <c r="L2004" s="7">
        <f>VLOOKUP('Nikes Sales Dataset - Worked f'!A:A,'Nikes Sales Dataset - Worked f'!A:R,18,FALSE)</f>
        <v>45599</v>
      </c>
      <c r="M2004" s="7" t="str">
        <f>_xlfn.XLOOKUP(A:A,'Nikes Sales Dataset - Worked f'!A:A,'Nikes Sales Dataset - Worked f'!S:S)</f>
        <v>Nov</v>
      </c>
      <c r="N2004" s="7" t="str">
        <f>_xlfn.XLOOKUP(A:A,'Nikes Sales Dataset - Worked f'!A:A,'Nikes Sales Dataset - Worked f'!T:T)</f>
        <v>2024</v>
      </c>
      <c r="O2004" t="str">
        <f>_xlfn.XLOOKUP(A:A,'Nikes Sales Dataset - Worked f'!A:A,'Nikes Sales Dataset - Worked f'!U:U)</f>
        <v>Retail</v>
      </c>
      <c r="P2004" t="str">
        <f>_xlfn.XLOOKUP(A:A,'Nikes Sales Dataset - Worked f'!A:A,'Nikes Sales Dataset - Worked f'!W:W)</f>
        <v>Mumbai</v>
      </c>
      <c r="Q2004" s="9">
        <f>_xlfn.XLOOKUP(A:A,'Nikes Sales Dataset - Worked f'!A:A,'Nikes Sales Dataset - Worked f'!X:X)</f>
        <v>2114.0300000000002</v>
      </c>
    </row>
    <row r="2005" spans="1:17" x14ac:dyDescent="0.25">
      <c r="A2005" s="4">
        <v>4003</v>
      </c>
      <c r="B2005" t="str">
        <f>VLOOKUP('Nikes Sales Dataset - Worked f'!A:A,'Nikes Sales Dataset - Worked f'!A:B,2,FALSE)</f>
        <v>4003_20250203</v>
      </c>
      <c r="C2005" t="str">
        <f>VLOOKUP('Nikes Sales Dataset - Worked f'!A:A,'Nikes Sales Dataset - Worked f'!A:C,3,FALSE)</f>
        <v>Men</v>
      </c>
      <c r="D2005" t="str">
        <f>VLOOKUP('Nikes Sales Dataset - Worked f'!A:A,'Nikes Sales Dataset - Worked f'!A:D,4,FALSE)</f>
        <v>Lifestyle</v>
      </c>
      <c r="E2005" t="str">
        <f>VLOOKUP('Nikes Sales Dataset - Worked f'!A:A,'Nikes Sales Dataset - Worked f'!A:E,5,FALSE)</f>
        <v>Air Force 1</v>
      </c>
      <c r="F2005" t="str">
        <f>VLOOKUP('Nikes Sales Dataset - Worked f'!A:A,'Nikes Sales Dataset - Worked f'!A:G,7,FALSE)</f>
        <v>L</v>
      </c>
      <c r="G2005" s="3">
        <f>VLOOKUP('Nikes Sales Dataset - Worked f'!A:A,'Nikes Sales Dataset - Worked f'!A:I,9,FALSE)</f>
        <v>1</v>
      </c>
      <c r="H2005" s="9">
        <f>VLOOKUP('Nikes Sales Dataset - Worked f'!A:A,'Nikes Sales Dataset - Worked f'!A:K,11,FALSE)</f>
        <v>7165.28</v>
      </c>
      <c r="I2005">
        <f>_xlfn.XLOOKUP('Cleaned and Transformed Dataset'!A:A,'Nikes Sales Dataset - Worked f'!A:A,'Nikes Sales Dataset - Worked f'!M:M)</f>
        <v>1.17</v>
      </c>
      <c r="J2005" s="9">
        <f>_xlfn.XLOOKUP(A:A,'Nikes Sales Dataset - Worked f'!A:A,'Nikes Sales Dataset - Worked f'!N:N)</f>
        <v>-1218.0975999999994</v>
      </c>
      <c r="K2005" s="3">
        <f>_xlfn.XLOOKUP(A:A,'Nikes Sales Dataset - Worked f'!A:A,'Nikes Sales Dataset - Worked f'!P:P)</f>
        <v>-1218.0975999999994</v>
      </c>
      <c r="L2005" s="7">
        <f>VLOOKUP('Nikes Sales Dataset - Worked f'!A:A,'Nikes Sales Dataset - Worked f'!A:R,18,FALSE)</f>
        <v>45691</v>
      </c>
      <c r="M2005" s="7" t="str">
        <f>_xlfn.XLOOKUP(A:A,'Nikes Sales Dataset - Worked f'!A:A,'Nikes Sales Dataset - Worked f'!S:S)</f>
        <v>Feb</v>
      </c>
      <c r="N2005" s="7" t="str">
        <f>_xlfn.XLOOKUP(A:A,'Nikes Sales Dataset - Worked f'!A:A,'Nikes Sales Dataset - Worked f'!T:T)</f>
        <v>2025</v>
      </c>
      <c r="O2005" t="str">
        <f>_xlfn.XLOOKUP(A:A,'Nikes Sales Dataset - Worked f'!A:A,'Nikes Sales Dataset - Worked f'!U:U)</f>
        <v>Retail</v>
      </c>
      <c r="P2005" t="str">
        <f>_xlfn.XLOOKUP(A:A,'Nikes Sales Dataset - Worked f'!A:A,'Nikes Sales Dataset - Worked f'!W:W)</f>
        <v>Mumbai</v>
      </c>
      <c r="Q2005" s="9">
        <f>_xlfn.XLOOKUP(A:A,'Nikes Sales Dataset - Worked f'!A:A,'Nikes Sales Dataset - Worked f'!X:X)</f>
        <v>839.48</v>
      </c>
    </row>
    <row r="2006" spans="1:17" x14ac:dyDescent="0.25">
      <c r="A2006" s="4">
        <v>4004</v>
      </c>
      <c r="B2006" t="str">
        <f>VLOOKUP('Nikes Sales Dataset - Worked f'!A:A,'Nikes Sales Dataset - Worked f'!A:B,2,FALSE)</f>
        <v>4004_20250414</v>
      </c>
      <c r="C2006" t="str">
        <f>VLOOKUP('Nikes Sales Dataset - Worked f'!A:A,'Nikes Sales Dataset - Worked f'!A:C,3,FALSE)</f>
        <v>Men</v>
      </c>
      <c r="D2006" t="str">
        <f>VLOOKUP('Nikes Sales Dataset - Worked f'!A:A,'Nikes Sales Dataset - Worked f'!A:D,4,FALSE)</f>
        <v>Basketball</v>
      </c>
      <c r="E2006" t="str">
        <f>VLOOKUP('Nikes Sales Dataset - Worked f'!A:A,'Nikes Sales Dataset - Worked f'!A:E,5,FALSE)</f>
        <v>Air Jordan</v>
      </c>
      <c r="F2006" t="str">
        <f>VLOOKUP('Nikes Sales Dataset - Worked f'!A:A,'Nikes Sales Dataset - Worked f'!A:G,7,FALSE)</f>
        <v>XL</v>
      </c>
      <c r="G2006" s="3">
        <f>VLOOKUP('Nikes Sales Dataset - Worked f'!A:A,'Nikes Sales Dataset - Worked f'!A:I,9,FALSE)</f>
        <v>0</v>
      </c>
      <c r="H2006" s="9">
        <f>VLOOKUP('Nikes Sales Dataset - Worked f'!A:A,'Nikes Sales Dataset - Worked f'!A:K,11,FALSE)</f>
        <v>6110.0300000000007</v>
      </c>
      <c r="I2006">
        <f>_xlfn.XLOOKUP('Cleaned and Transformed Dataset'!A:A,'Nikes Sales Dataset - Worked f'!A:A,'Nikes Sales Dataset - Worked f'!M:M)</f>
        <v>0.06</v>
      </c>
      <c r="J2006" s="9">
        <f>_xlfn.XLOOKUP(A:A,'Nikes Sales Dataset - Worked f'!A:A,'Nikes Sales Dataset - Worked f'!N:N)</f>
        <v>5743.4282000000003</v>
      </c>
      <c r="K2006" s="3">
        <f>_xlfn.XLOOKUP(A:A,'Nikes Sales Dataset - Worked f'!A:A,'Nikes Sales Dataset - Worked f'!P:P)</f>
        <v>0</v>
      </c>
      <c r="L2006" s="7">
        <f>VLOOKUP('Nikes Sales Dataset - Worked f'!A:A,'Nikes Sales Dataset - Worked f'!A:R,18,FALSE)</f>
        <v>45761</v>
      </c>
      <c r="M2006" s="7" t="str">
        <f>_xlfn.XLOOKUP(A:A,'Nikes Sales Dataset - Worked f'!A:A,'Nikes Sales Dataset - Worked f'!S:S)</f>
        <v>Apr</v>
      </c>
      <c r="N2006" s="7" t="str">
        <f>_xlfn.XLOOKUP(A:A,'Nikes Sales Dataset - Worked f'!A:A,'Nikes Sales Dataset - Worked f'!T:T)</f>
        <v>2025</v>
      </c>
      <c r="O2006" t="str">
        <f>_xlfn.XLOOKUP(A:A,'Nikes Sales Dataset - Worked f'!A:A,'Nikes Sales Dataset - Worked f'!U:U)</f>
        <v>Retail</v>
      </c>
      <c r="P2006" t="str">
        <f>_xlfn.XLOOKUP(A:A,'Nikes Sales Dataset - Worked f'!A:A,'Nikes Sales Dataset - Worked f'!W:W)</f>
        <v>Delhi</v>
      </c>
      <c r="Q2006" s="9">
        <f>_xlfn.XLOOKUP(A:A,'Nikes Sales Dataset - Worked f'!A:A,'Nikes Sales Dataset - Worked f'!X:X)</f>
        <v>-748.58</v>
      </c>
    </row>
    <row r="2007" spans="1:17" x14ac:dyDescent="0.25">
      <c r="A2007" s="4">
        <v>4005</v>
      </c>
      <c r="B2007" t="str">
        <f>VLOOKUP('Nikes Sales Dataset - Worked f'!A:A,'Nikes Sales Dataset - Worked f'!A:B,2,FALSE)</f>
        <v>4005_20241130</v>
      </c>
      <c r="C2007" t="str">
        <f>VLOOKUP('Nikes Sales Dataset - Worked f'!A:A,'Nikes Sales Dataset - Worked f'!A:C,3,FALSE)</f>
        <v>Kids</v>
      </c>
      <c r="D2007" t="str">
        <f>VLOOKUP('Nikes Sales Dataset - Worked f'!A:A,'Nikes Sales Dataset - Worked f'!A:D,4,FALSE)</f>
        <v>Training</v>
      </c>
      <c r="E2007" t="str">
        <f>VLOOKUP('Nikes Sales Dataset - Worked f'!A:A,'Nikes Sales Dataset - Worked f'!A:E,5,FALSE)</f>
        <v>Metcon 7</v>
      </c>
      <c r="F2007" t="str">
        <f>VLOOKUP('Nikes Sales Dataset - Worked f'!A:A,'Nikes Sales Dataset - Worked f'!A:G,7,FALSE)</f>
        <v>M</v>
      </c>
      <c r="G2007" s="3">
        <f>VLOOKUP('Nikes Sales Dataset - Worked f'!A:A,'Nikes Sales Dataset - Worked f'!A:I,9,FALSE)</f>
        <v>1</v>
      </c>
      <c r="H2007" s="9">
        <f>VLOOKUP('Nikes Sales Dataset - Worked f'!A:A,'Nikes Sales Dataset - Worked f'!A:K,11,FALSE)</f>
        <v>3730.58</v>
      </c>
      <c r="I2007">
        <f>_xlfn.XLOOKUP('Cleaned and Transformed Dataset'!A:A,'Nikes Sales Dataset - Worked f'!A:A,'Nikes Sales Dataset - Worked f'!M:M)</f>
        <v>0</v>
      </c>
      <c r="J2007" s="9">
        <f>_xlfn.XLOOKUP(A:A,'Nikes Sales Dataset - Worked f'!A:A,'Nikes Sales Dataset - Worked f'!N:N)</f>
        <v>3730.58</v>
      </c>
      <c r="K2007" s="3">
        <f>_xlfn.XLOOKUP(A:A,'Nikes Sales Dataset - Worked f'!A:A,'Nikes Sales Dataset - Worked f'!P:P)</f>
        <v>3730.58</v>
      </c>
      <c r="L2007" s="7">
        <f>VLOOKUP('Nikes Sales Dataset - Worked f'!A:A,'Nikes Sales Dataset - Worked f'!A:R,18,FALSE)</f>
        <v>45626</v>
      </c>
      <c r="M2007" s="7" t="str">
        <f>_xlfn.XLOOKUP(A:A,'Nikes Sales Dataset - Worked f'!A:A,'Nikes Sales Dataset - Worked f'!S:S)</f>
        <v>Nov</v>
      </c>
      <c r="N2007" s="7" t="str">
        <f>_xlfn.XLOOKUP(A:A,'Nikes Sales Dataset - Worked f'!A:A,'Nikes Sales Dataset - Worked f'!T:T)</f>
        <v>2024</v>
      </c>
      <c r="O2007" t="str">
        <f>_xlfn.XLOOKUP(A:A,'Nikes Sales Dataset - Worked f'!A:A,'Nikes Sales Dataset - Worked f'!U:U)</f>
        <v>Online</v>
      </c>
      <c r="P2007" t="str">
        <f>_xlfn.XLOOKUP(A:A,'Nikes Sales Dataset - Worked f'!A:A,'Nikes Sales Dataset - Worked f'!W:W)</f>
        <v>Delhi</v>
      </c>
      <c r="Q2007" s="9">
        <f>_xlfn.XLOOKUP(A:A,'Nikes Sales Dataset - Worked f'!A:A,'Nikes Sales Dataset - Worked f'!X:X)</f>
        <v>1784.38</v>
      </c>
    </row>
    <row r="2008" spans="1:17" x14ac:dyDescent="0.25">
      <c r="A2008" s="4">
        <v>4006</v>
      </c>
      <c r="B2008" t="str">
        <f>VLOOKUP('Nikes Sales Dataset - Worked f'!A:A,'Nikes Sales Dataset - Worked f'!A:B,2,FALSE)</f>
        <v>4006_Unknown Date</v>
      </c>
      <c r="C2008" t="str">
        <f>VLOOKUP('Nikes Sales Dataset - Worked f'!A:A,'Nikes Sales Dataset - Worked f'!A:C,3,FALSE)</f>
        <v>Kids</v>
      </c>
      <c r="D2008" t="str">
        <f>VLOOKUP('Nikes Sales Dataset - Worked f'!A:A,'Nikes Sales Dataset - Worked f'!A:D,4,FALSE)</f>
        <v>Basketball</v>
      </c>
      <c r="E2008" t="str">
        <f>VLOOKUP('Nikes Sales Dataset - Worked f'!A:A,'Nikes Sales Dataset - Worked f'!A:E,5,FALSE)</f>
        <v>LeBron 20</v>
      </c>
      <c r="F2008" t="str">
        <f>VLOOKUP('Nikes Sales Dataset - Worked f'!A:A,'Nikes Sales Dataset - Worked f'!A:G,7,FALSE)</f>
        <v>XL</v>
      </c>
      <c r="G2008" s="3">
        <f>VLOOKUP('Nikes Sales Dataset - Worked f'!A:A,'Nikes Sales Dataset - Worked f'!A:I,9,FALSE)</f>
        <v>1</v>
      </c>
      <c r="H2008" s="9">
        <f>VLOOKUP('Nikes Sales Dataset - Worked f'!A:A,'Nikes Sales Dataset - Worked f'!A:K,11,FALSE)</f>
        <v>6110.0300000000007</v>
      </c>
      <c r="I2008">
        <f>_xlfn.XLOOKUP('Cleaned and Transformed Dataset'!A:A,'Nikes Sales Dataset - Worked f'!A:A,'Nikes Sales Dataset - Worked f'!M:M)</f>
        <v>0</v>
      </c>
      <c r="J2008" s="9">
        <f>_xlfn.XLOOKUP(A:A,'Nikes Sales Dataset - Worked f'!A:A,'Nikes Sales Dataset - Worked f'!N:N)</f>
        <v>6110.0300000000007</v>
      </c>
      <c r="K2008" s="3">
        <f>_xlfn.XLOOKUP(A:A,'Nikes Sales Dataset - Worked f'!A:A,'Nikes Sales Dataset - Worked f'!P:P)</f>
        <v>6110.0300000000007</v>
      </c>
      <c r="L2008" s="7" t="str">
        <f>VLOOKUP('Nikes Sales Dataset - Worked f'!A:A,'Nikes Sales Dataset - Worked f'!A:R,18,FALSE)</f>
        <v>Unknown Date</v>
      </c>
      <c r="M2008" s="7" t="str">
        <f>_xlfn.XLOOKUP(A:A,'Nikes Sales Dataset - Worked f'!A:A,'Nikes Sales Dataset - Worked f'!S:S)</f>
        <v>Unknown</v>
      </c>
      <c r="N2008" s="7" t="str">
        <f>_xlfn.XLOOKUP(A:A,'Nikes Sales Dataset - Worked f'!A:A,'Nikes Sales Dataset - Worked f'!T:T)</f>
        <v>Unknown</v>
      </c>
      <c r="O2008" t="str">
        <f>_xlfn.XLOOKUP(A:A,'Nikes Sales Dataset - Worked f'!A:A,'Nikes Sales Dataset - Worked f'!U:U)</f>
        <v>Retail</v>
      </c>
      <c r="P2008" t="str">
        <f>_xlfn.XLOOKUP(A:A,'Nikes Sales Dataset - Worked f'!A:A,'Nikes Sales Dataset - Worked f'!W:W)</f>
        <v>Kolkata</v>
      </c>
      <c r="Q2008" s="9">
        <f>_xlfn.XLOOKUP(A:A,'Nikes Sales Dataset - Worked f'!A:A,'Nikes Sales Dataset - Worked f'!X:X)</f>
        <v>2617</v>
      </c>
    </row>
    <row r="2009" spans="1:17" x14ac:dyDescent="0.25">
      <c r="A2009" s="4">
        <v>4007</v>
      </c>
      <c r="B2009" t="str">
        <f>VLOOKUP('Nikes Sales Dataset - Worked f'!A:A,'Nikes Sales Dataset - Worked f'!A:B,2,FALSE)</f>
        <v>4007_20250110</v>
      </c>
      <c r="C2009" t="str">
        <f>VLOOKUP('Nikes Sales Dataset - Worked f'!A:A,'Nikes Sales Dataset - Worked f'!A:C,3,FALSE)</f>
        <v>Kids</v>
      </c>
      <c r="D2009" t="str">
        <f>VLOOKUP('Nikes Sales Dataset - Worked f'!A:A,'Nikes Sales Dataset - Worked f'!A:D,4,FALSE)</f>
        <v>Soccer</v>
      </c>
      <c r="E2009" t="str">
        <f>VLOOKUP('Nikes Sales Dataset - Worked f'!A:A,'Nikes Sales Dataset - Worked f'!A:E,5,FALSE)</f>
        <v>Premier III</v>
      </c>
      <c r="F2009" t="str">
        <f>VLOOKUP('Nikes Sales Dataset - Worked f'!A:A,'Nikes Sales Dataset - Worked f'!A:G,7,FALSE)</f>
        <v>XL</v>
      </c>
      <c r="G2009" s="3">
        <f>VLOOKUP('Nikes Sales Dataset - Worked f'!A:A,'Nikes Sales Dataset - Worked f'!A:I,9,FALSE)</f>
        <v>0</v>
      </c>
      <c r="H2009" s="9">
        <f>VLOOKUP('Nikes Sales Dataset - Worked f'!A:A,'Nikes Sales Dataset - Worked f'!A:K,11,FALSE)</f>
        <v>6110.0300000000007</v>
      </c>
      <c r="I2009">
        <f>_xlfn.XLOOKUP('Cleaned and Transformed Dataset'!A:A,'Nikes Sales Dataset - Worked f'!A:A,'Nikes Sales Dataset - Worked f'!M:M)</f>
        <v>0</v>
      </c>
      <c r="J2009" s="9">
        <f>_xlfn.XLOOKUP(A:A,'Nikes Sales Dataset - Worked f'!A:A,'Nikes Sales Dataset - Worked f'!N:N)</f>
        <v>6110.0300000000007</v>
      </c>
      <c r="K2009" s="3">
        <f>_xlfn.XLOOKUP(A:A,'Nikes Sales Dataset - Worked f'!A:A,'Nikes Sales Dataset - Worked f'!P:P)</f>
        <v>0</v>
      </c>
      <c r="L2009" s="7">
        <f>VLOOKUP('Nikes Sales Dataset - Worked f'!A:A,'Nikes Sales Dataset - Worked f'!A:R,18,FALSE)</f>
        <v>45667</v>
      </c>
      <c r="M2009" s="7" t="str">
        <f>_xlfn.XLOOKUP(A:A,'Nikes Sales Dataset - Worked f'!A:A,'Nikes Sales Dataset - Worked f'!S:S)</f>
        <v>Jan</v>
      </c>
      <c r="N2009" s="7" t="str">
        <f>_xlfn.XLOOKUP(A:A,'Nikes Sales Dataset - Worked f'!A:A,'Nikes Sales Dataset - Worked f'!T:T)</f>
        <v>2025</v>
      </c>
      <c r="O2009" t="str">
        <f>_xlfn.XLOOKUP(A:A,'Nikes Sales Dataset - Worked f'!A:A,'Nikes Sales Dataset - Worked f'!U:U)</f>
        <v>Retail</v>
      </c>
      <c r="P2009" t="str">
        <f>_xlfn.XLOOKUP(A:A,'Nikes Sales Dataset - Worked f'!A:A,'Nikes Sales Dataset - Worked f'!W:W)</f>
        <v>Pune</v>
      </c>
      <c r="Q2009" s="9">
        <f>_xlfn.XLOOKUP(A:A,'Nikes Sales Dataset - Worked f'!A:A,'Nikes Sales Dataset - Worked f'!X:X)</f>
        <v>1746.06</v>
      </c>
    </row>
    <row r="2010" spans="1:17" x14ac:dyDescent="0.25">
      <c r="A2010" s="4">
        <v>4008</v>
      </c>
      <c r="B2010" t="str">
        <f>VLOOKUP('Nikes Sales Dataset - Worked f'!A:A,'Nikes Sales Dataset - Worked f'!A:B,2,FALSE)</f>
        <v>4008_20231215</v>
      </c>
      <c r="C2010" t="str">
        <f>VLOOKUP('Nikes Sales Dataset - Worked f'!A:A,'Nikes Sales Dataset - Worked f'!A:C,3,FALSE)</f>
        <v>Men</v>
      </c>
      <c r="D2010" t="str">
        <f>VLOOKUP('Nikes Sales Dataset - Worked f'!A:A,'Nikes Sales Dataset - Worked f'!A:D,4,FALSE)</f>
        <v>Basketball</v>
      </c>
      <c r="E2010" t="str">
        <f>VLOOKUP('Nikes Sales Dataset - Worked f'!A:A,'Nikes Sales Dataset - Worked f'!A:E,5,FALSE)</f>
        <v>LeBron 20</v>
      </c>
      <c r="F2010" t="str">
        <f>VLOOKUP('Nikes Sales Dataset - Worked f'!A:A,'Nikes Sales Dataset - Worked f'!A:G,7,FALSE)</f>
        <v>M</v>
      </c>
      <c r="G2010" s="3">
        <f>VLOOKUP('Nikes Sales Dataset - Worked f'!A:A,'Nikes Sales Dataset - Worked f'!A:I,9,FALSE)</f>
        <v>3</v>
      </c>
      <c r="H2010" s="9">
        <f>VLOOKUP('Nikes Sales Dataset - Worked f'!A:A,'Nikes Sales Dataset - Worked f'!A:K,11,FALSE)</f>
        <v>7737.27</v>
      </c>
      <c r="I2010">
        <f>_xlfn.XLOOKUP('Cleaned and Transformed Dataset'!A:A,'Nikes Sales Dataset - Worked f'!A:A,'Nikes Sales Dataset - Worked f'!M:M)</f>
        <v>7.0000000000000007E-2</v>
      </c>
      <c r="J2010" s="9">
        <f>_xlfn.XLOOKUP(A:A,'Nikes Sales Dataset - Worked f'!A:A,'Nikes Sales Dataset - Worked f'!N:N)</f>
        <v>7195.6611000000003</v>
      </c>
      <c r="K2010" s="3">
        <f>_xlfn.XLOOKUP(A:A,'Nikes Sales Dataset - Worked f'!A:A,'Nikes Sales Dataset - Worked f'!P:P)</f>
        <v>21586.9833</v>
      </c>
      <c r="L2010" s="7">
        <f>VLOOKUP('Nikes Sales Dataset - Worked f'!A:A,'Nikes Sales Dataset - Worked f'!A:R,18,FALSE)</f>
        <v>45275</v>
      </c>
      <c r="M2010" s="7" t="str">
        <f>_xlfn.XLOOKUP(A:A,'Nikes Sales Dataset - Worked f'!A:A,'Nikes Sales Dataset - Worked f'!S:S)</f>
        <v>Dec</v>
      </c>
      <c r="N2010" s="7" t="str">
        <f>_xlfn.XLOOKUP(A:A,'Nikes Sales Dataset - Worked f'!A:A,'Nikes Sales Dataset - Worked f'!T:T)</f>
        <v>2023</v>
      </c>
      <c r="O2010" t="str">
        <f>_xlfn.XLOOKUP(A:A,'Nikes Sales Dataset - Worked f'!A:A,'Nikes Sales Dataset - Worked f'!U:U)</f>
        <v>Retail</v>
      </c>
      <c r="P2010" t="str">
        <f>_xlfn.XLOOKUP(A:A,'Nikes Sales Dataset - Worked f'!A:A,'Nikes Sales Dataset - Worked f'!W:W)</f>
        <v>Hyderabad</v>
      </c>
      <c r="Q2010" s="9">
        <f>_xlfn.XLOOKUP(A:A,'Nikes Sales Dataset - Worked f'!A:A,'Nikes Sales Dataset - Worked f'!X:X)</f>
        <v>180.31</v>
      </c>
    </row>
    <row r="2011" spans="1:17" x14ac:dyDescent="0.25">
      <c r="A2011" s="4">
        <v>4009</v>
      </c>
      <c r="B2011" t="str">
        <f>VLOOKUP('Nikes Sales Dataset - Worked f'!A:A,'Nikes Sales Dataset - Worked f'!A:B,2,FALSE)</f>
        <v>4009_20240330</v>
      </c>
      <c r="C2011" t="str">
        <f>VLOOKUP('Nikes Sales Dataset - Worked f'!A:A,'Nikes Sales Dataset - Worked f'!A:C,3,FALSE)</f>
        <v>Kids</v>
      </c>
      <c r="D2011" t="str">
        <f>VLOOKUP('Nikes Sales Dataset - Worked f'!A:A,'Nikes Sales Dataset - Worked f'!A:D,4,FALSE)</f>
        <v>Basketball</v>
      </c>
      <c r="E2011" t="str">
        <f>VLOOKUP('Nikes Sales Dataset - Worked f'!A:A,'Nikes Sales Dataset - Worked f'!A:E,5,FALSE)</f>
        <v>Zoom Freak</v>
      </c>
      <c r="F2011" t="str">
        <f>VLOOKUP('Nikes Sales Dataset - Worked f'!A:A,'Nikes Sales Dataset - Worked f'!A:G,7,FALSE)</f>
        <v>M</v>
      </c>
      <c r="G2011" s="3">
        <f>VLOOKUP('Nikes Sales Dataset - Worked f'!A:A,'Nikes Sales Dataset - Worked f'!A:I,9,FALSE)</f>
        <v>0</v>
      </c>
      <c r="H2011" s="9">
        <f>VLOOKUP('Nikes Sales Dataset - Worked f'!A:A,'Nikes Sales Dataset - Worked f'!A:K,11,FALSE)</f>
        <v>6110.0300000000007</v>
      </c>
      <c r="I2011">
        <f>_xlfn.XLOOKUP('Cleaned and Transformed Dataset'!A:A,'Nikes Sales Dataset - Worked f'!A:A,'Nikes Sales Dataset - Worked f'!M:M)</f>
        <v>0</v>
      </c>
      <c r="J2011" s="9">
        <f>_xlfn.XLOOKUP(A:A,'Nikes Sales Dataset - Worked f'!A:A,'Nikes Sales Dataset - Worked f'!N:N)</f>
        <v>6110.0300000000007</v>
      </c>
      <c r="K2011" s="3">
        <f>_xlfn.XLOOKUP(A:A,'Nikes Sales Dataset - Worked f'!A:A,'Nikes Sales Dataset - Worked f'!P:P)</f>
        <v>0</v>
      </c>
      <c r="L2011" s="7">
        <f>VLOOKUP('Nikes Sales Dataset - Worked f'!A:A,'Nikes Sales Dataset - Worked f'!A:R,18,FALSE)</f>
        <v>45381</v>
      </c>
      <c r="M2011" s="7" t="str">
        <f>_xlfn.XLOOKUP(A:A,'Nikes Sales Dataset - Worked f'!A:A,'Nikes Sales Dataset - Worked f'!S:S)</f>
        <v>Mar</v>
      </c>
      <c r="N2011" s="7" t="str">
        <f>_xlfn.XLOOKUP(A:A,'Nikes Sales Dataset - Worked f'!A:A,'Nikes Sales Dataset - Worked f'!T:T)</f>
        <v>2024</v>
      </c>
      <c r="O2011" t="str">
        <f>_xlfn.XLOOKUP(A:A,'Nikes Sales Dataset - Worked f'!A:A,'Nikes Sales Dataset - Worked f'!U:U)</f>
        <v>Retail</v>
      </c>
      <c r="P2011" t="str">
        <f>_xlfn.XLOOKUP(A:A,'Nikes Sales Dataset - Worked f'!A:A,'Nikes Sales Dataset - Worked f'!W:W)</f>
        <v>Mumbai</v>
      </c>
      <c r="Q2011" s="9">
        <f>_xlfn.XLOOKUP(A:A,'Nikes Sales Dataset - Worked f'!A:A,'Nikes Sales Dataset - Worked f'!X:X)</f>
        <v>-737.91</v>
      </c>
    </row>
    <row r="2012" spans="1:17" x14ac:dyDescent="0.25">
      <c r="A2012" s="4">
        <v>2046</v>
      </c>
      <c r="B2012" t="str">
        <f>VLOOKUP('Nikes Sales Dataset - Worked f'!A:A,'Nikes Sales Dataset - Worked f'!A:B,2,FALSE)</f>
        <v>2046_Unknown Date</v>
      </c>
      <c r="C2012" t="str">
        <f>VLOOKUP('Nikes Sales Dataset - Worked f'!A:A,'Nikes Sales Dataset - Worked f'!A:C,3,FALSE)</f>
        <v>Kids</v>
      </c>
      <c r="D2012" t="str">
        <f>VLOOKUP('Nikes Sales Dataset - Worked f'!A:A,'Nikes Sales Dataset - Worked f'!A:D,4,FALSE)</f>
        <v>Running</v>
      </c>
      <c r="E2012" t="str">
        <f>VLOOKUP('Nikes Sales Dataset - Worked f'!A:A,'Nikes Sales Dataset - Worked f'!A:E,5,FALSE)</f>
        <v>Air Zoom</v>
      </c>
      <c r="F2012" t="str">
        <f>VLOOKUP('Nikes Sales Dataset - Worked f'!A:A,'Nikes Sales Dataset - Worked f'!A:G,7,FALSE)</f>
        <v>XL</v>
      </c>
      <c r="G2012" s="3">
        <f>VLOOKUP('Nikes Sales Dataset - Worked f'!A:A,'Nikes Sales Dataset - Worked f'!A:I,9,FALSE)</f>
        <v>1</v>
      </c>
      <c r="H2012" s="9">
        <f>VLOOKUP('Nikes Sales Dataset - Worked f'!A:A,'Nikes Sales Dataset - Worked f'!A:K,11,FALSE)</f>
        <v>6110.0300000000007</v>
      </c>
      <c r="I2012">
        <f>_xlfn.XLOOKUP('Cleaned and Transformed Dataset'!A:A,'Nikes Sales Dataset - Worked f'!A:A,'Nikes Sales Dataset - Worked f'!M:M)</f>
        <v>1.04</v>
      </c>
      <c r="J2012" s="9">
        <f>_xlfn.XLOOKUP(A:A,'Nikes Sales Dataset - Worked f'!A:A,'Nikes Sales Dataset - Worked f'!N:N)</f>
        <v>-244.40120000000024</v>
      </c>
      <c r="K2012" s="3">
        <f>_xlfn.XLOOKUP(A:A,'Nikes Sales Dataset - Worked f'!A:A,'Nikes Sales Dataset - Worked f'!P:P)</f>
        <v>-244.40120000000024</v>
      </c>
      <c r="L2012" s="7" t="str">
        <f>VLOOKUP('Nikes Sales Dataset - Worked f'!A:A,'Nikes Sales Dataset - Worked f'!A:R,18,FALSE)</f>
        <v>Unknown Date</v>
      </c>
      <c r="M2012" s="7" t="str">
        <f>_xlfn.XLOOKUP(A:A,'Nikes Sales Dataset - Worked f'!A:A,'Nikes Sales Dataset - Worked f'!S:S)</f>
        <v>Unknown</v>
      </c>
      <c r="N2012" s="7" t="str">
        <f>_xlfn.XLOOKUP(A:A,'Nikes Sales Dataset - Worked f'!A:A,'Nikes Sales Dataset - Worked f'!T:T)</f>
        <v>Unknown</v>
      </c>
      <c r="O2012" t="str">
        <f>_xlfn.XLOOKUP(A:A,'Nikes Sales Dataset - Worked f'!A:A,'Nikes Sales Dataset - Worked f'!U:U)</f>
        <v>Online</v>
      </c>
      <c r="P2012" t="str">
        <f>_xlfn.XLOOKUP(A:A,'Nikes Sales Dataset - Worked f'!A:A,'Nikes Sales Dataset - Worked f'!W:W)</f>
        <v>Kolkata</v>
      </c>
      <c r="Q2012" s="9">
        <f>_xlfn.XLOOKUP(A:A,'Nikes Sales Dataset - Worked f'!A:A,'Nikes Sales Dataset - Worked f'!X:X)</f>
        <v>1284.33</v>
      </c>
    </row>
    <row r="2013" spans="1:17" x14ac:dyDescent="0.25">
      <c r="A2013" s="4">
        <v>4011</v>
      </c>
      <c r="B2013" t="str">
        <f>VLOOKUP('Nikes Sales Dataset - Worked f'!A:A,'Nikes Sales Dataset - Worked f'!A:B,2,FALSE)</f>
        <v>4011_20250704</v>
      </c>
      <c r="C2013" t="str">
        <f>VLOOKUP('Nikes Sales Dataset - Worked f'!A:A,'Nikes Sales Dataset - Worked f'!A:C,3,FALSE)</f>
        <v>Women</v>
      </c>
      <c r="D2013" t="str">
        <f>VLOOKUP('Nikes Sales Dataset - Worked f'!A:A,'Nikes Sales Dataset - Worked f'!A:D,4,FALSE)</f>
        <v>Running</v>
      </c>
      <c r="E2013" t="str">
        <f>VLOOKUP('Nikes Sales Dataset - Worked f'!A:A,'Nikes Sales Dataset - Worked f'!A:E,5,FALSE)</f>
        <v>Air Zoom</v>
      </c>
      <c r="F2013" t="str">
        <f>VLOOKUP('Nikes Sales Dataset - Worked f'!A:A,'Nikes Sales Dataset - Worked f'!A:G,7,FALSE)</f>
        <v>M</v>
      </c>
      <c r="G2013" s="3">
        <f>VLOOKUP('Nikes Sales Dataset - Worked f'!A:A,'Nikes Sales Dataset - Worked f'!A:I,9,FALSE)</f>
        <v>4</v>
      </c>
      <c r="H2013" s="9">
        <f>VLOOKUP('Nikes Sales Dataset - Worked f'!A:A,'Nikes Sales Dataset - Worked f'!A:K,11,FALSE)</f>
        <v>4909.5600000000004</v>
      </c>
      <c r="I2013">
        <f>_xlfn.XLOOKUP('Cleaned and Transformed Dataset'!A:A,'Nikes Sales Dataset - Worked f'!A:A,'Nikes Sales Dataset - Worked f'!M:M)</f>
        <v>0</v>
      </c>
      <c r="J2013" s="9">
        <f>_xlfn.XLOOKUP(A:A,'Nikes Sales Dataset - Worked f'!A:A,'Nikes Sales Dataset - Worked f'!N:N)</f>
        <v>4909.5600000000004</v>
      </c>
      <c r="K2013" s="3">
        <f>_xlfn.XLOOKUP(A:A,'Nikes Sales Dataset - Worked f'!A:A,'Nikes Sales Dataset - Worked f'!P:P)</f>
        <v>19638.240000000002</v>
      </c>
      <c r="L2013" s="7">
        <f>VLOOKUP('Nikes Sales Dataset - Worked f'!A:A,'Nikes Sales Dataset - Worked f'!A:R,18,FALSE)</f>
        <v>45842</v>
      </c>
      <c r="M2013" s="7" t="str">
        <f>_xlfn.XLOOKUP(A:A,'Nikes Sales Dataset - Worked f'!A:A,'Nikes Sales Dataset - Worked f'!S:S)</f>
        <v>Jul</v>
      </c>
      <c r="N2013" s="7" t="str">
        <f>_xlfn.XLOOKUP(A:A,'Nikes Sales Dataset - Worked f'!A:A,'Nikes Sales Dataset - Worked f'!T:T)</f>
        <v>2025</v>
      </c>
      <c r="O2013" t="str">
        <f>_xlfn.XLOOKUP(A:A,'Nikes Sales Dataset - Worked f'!A:A,'Nikes Sales Dataset - Worked f'!U:U)</f>
        <v>Retail</v>
      </c>
      <c r="P2013" t="str">
        <f>_xlfn.XLOOKUP(A:A,'Nikes Sales Dataset - Worked f'!A:A,'Nikes Sales Dataset - Worked f'!W:W)</f>
        <v>Bangalore</v>
      </c>
      <c r="Q2013" s="9">
        <f>_xlfn.XLOOKUP(A:A,'Nikes Sales Dataset - Worked f'!A:A,'Nikes Sales Dataset - Worked f'!X:X)</f>
        <v>2934.53</v>
      </c>
    </row>
    <row r="2014" spans="1:17" x14ac:dyDescent="0.25">
      <c r="A2014" s="4">
        <v>4012</v>
      </c>
      <c r="B2014" t="str">
        <f>VLOOKUP('Nikes Sales Dataset - Worked f'!A:A,'Nikes Sales Dataset - Worked f'!A:B,2,FALSE)</f>
        <v>4012_20250528</v>
      </c>
      <c r="C2014" t="str">
        <f>VLOOKUP('Nikes Sales Dataset - Worked f'!A:A,'Nikes Sales Dataset - Worked f'!A:C,3,FALSE)</f>
        <v>Men</v>
      </c>
      <c r="D2014" t="str">
        <f>VLOOKUP('Nikes Sales Dataset - Worked f'!A:A,'Nikes Sales Dataset - Worked f'!A:D,4,FALSE)</f>
        <v>Basketball</v>
      </c>
      <c r="E2014" t="str">
        <f>VLOOKUP('Nikes Sales Dataset - Worked f'!A:A,'Nikes Sales Dataset - Worked f'!A:E,5,FALSE)</f>
        <v>Zoom Freak</v>
      </c>
      <c r="F2014" t="str">
        <f>VLOOKUP('Nikes Sales Dataset - Worked f'!A:A,'Nikes Sales Dataset - Worked f'!A:G,7,FALSE)</f>
        <v>M</v>
      </c>
      <c r="G2014" s="3">
        <f>VLOOKUP('Nikes Sales Dataset - Worked f'!A:A,'Nikes Sales Dataset - Worked f'!A:I,9,FALSE)</f>
        <v>1</v>
      </c>
      <c r="H2014" s="9">
        <f>VLOOKUP('Nikes Sales Dataset - Worked f'!A:A,'Nikes Sales Dataset - Worked f'!A:K,11,FALSE)</f>
        <v>5879.06</v>
      </c>
      <c r="I2014">
        <f>_xlfn.XLOOKUP('Cleaned and Transformed Dataset'!A:A,'Nikes Sales Dataset - Worked f'!A:A,'Nikes Sales Dataset - Worked f'!M:M)</f>
        <v>0.47</v>
      </c>
      <c r="J2014" s="9">
        <f>_xlfn.XLOOKUP(A:A,'Nikes Sales Dataset - Worked f'!A:A,'Nikes Sales Dataset - Worked f'!N:N)</f>
        <v>3115.9018000000005</v>
      </c>
      <c r="K2014" s="3">
        <f>_xlfn.XLOOKUP(A:A,'Nikes Sales Dataset - Worked f'!A:A,'Nikes Sales Dataset - Worked f'!P:P)</f>
        <v>3115.9018000000005</v>
      </c>
      <c r="L2014" s="7">
        <f>VLOOKUP('Nikes Sales Dataset - Worked f'!A:A,'Nikes Sales Dataset - Worked f'!A:R,18,FALSE)</f>
        <v>45805</v>
      </c>
      <c r="M2014" s="7" t="str">
        <f>_xlfn.XLOOKUP(A:A,'Nikes Sales Dataset - Worked f'!A:A,'Nikes Sales Dataset - Worked f'!S:S)</f>
        <v>May</v>
      </c>
      <c r="N2014" s="7" t="str">
        <f>_xlfn.XLOOKUP(A:A,'Nikes Sales Dataset - Worked f'!A:A,'Nikes Sales Dataset - Worked f'!T:T)</f>
        <v>2025</v>
      </c>
      <c r="O2014" t="str">
        <f>_xlfn.XLOOKUP(A:A,'Nikes Sales Dataset - Worked f'!A:A,'Nikes Sales Dataset - Worked f'!U:U)</f>
        <v>Retail</v>
      </c>
      <c r="P2014" t="str">
        <f>_xlfn.XLOOKUP(A:A,'Nikes Sales Dataset - Worked f'!A:A,'Nikes Sales Dataset - Worked f'!W:W)</f>
        <v>Hyderabad</v>
      </c>
      <c r="Q2014" s="9">
        <f>_xlfn.XLOOKUP(A:A,'Nikes Sales Dataset - Worked f'!A:A,'Nikes Sales Dataset - Worked f'!X:X)</f>
        <v>2129.44</v>
      </c>
    </row>
    <row r="2015" spans="1:17" x14ac:dyDescent="0.25">
      <c r="A2015" s="4">
        <v>4013</v>
      </c>
      <c r="B2015" t="str">
        <f>VLOOKUP('Nikes Sales Dataset - Worked f'!A:A,'Nikes Sales Dataset - Worked f'!A:B,2,FALSE)</f>
        <v>4013_20250704</v>
      </c>
      <c r="C2015" t="str">
        <f>VLOOKUP('Nikes Sales Dataset - Worked f'!A:A,'Nikes Sales Dataset - Worked f'!A:C,3,FALSE)</f>
        <v>Women</v>
      </c>
      <c r="D2015" t="str">
        <f>VLOOKUP('Nikes Sales Dataset - Worked f'!A:A,'Nikes Sales Dataset - Worked f'!A:D,4,FALSE)</f>
        <v>Basketball</v>
      </c>
      <c r="E2015" t="str">
        <f>VLOOKUP('Nikes Sales Dataset - Worked f'!A:A,'Nikes Sales Dataset - Worked f'!A:E,5,FALSE)</f>
        <v>LeBron 20</v>
      </c>
      <c r="F2015" t="str">
        <f>VLOOKUP('Nikes Sales Dataset - Worked f'!A:A,'Nikes Sales Dataset - Worked f'!A:G,7,FALSE)</f>
        <v>L</v>
      </c>
      <c r="G2015" s="3">
        <f>VLOOKUP('Nikes Sales Dataset - Worked f'!A:A,'Nikes Sales Dataset - Worked f'!A:I,9,FALSE)</f>
        <v>2</v>
      </c>
      <c r="H2015" s="9">
        <f>VLOOKUP('Nikes Sales Dataset - Worked f'!A:A,'Nikes Sales Dataset - Worked f'!A:K,11,FALSE)</f>
        <v>3794.99</v>
      </c>
      <c r="I2015">
        <f>_xlfn.XLOOKUP('Cleaned and Transformed Dataset'!A:A,'Nikes Sales Dataset - Worked f'!A:A,'Nikes Sales Dataset - Worked f'!M:M)</f>
        <v>0</v>
      </c>
      <c r="J2015" s="9">
        <f>_xlfn.XLOOKUP(A:A,'Nikes Sales Dataset - Worked f'!A:A,'Nikes Sales Dataset - Worked f'!N:N)</f>
        <v>3794.99</v>
      </c>
      <c r="K2015" s="3">
        <f>_xlfn.XLOOKUP(A:A,'Nikes Sales Dataset - Worked f'!A:A,'Nikes Sales Dataset - Worked f'!P:P)</f>
        <v>7589.98</v>
      </c>
      <c r="L2015" s="7">
        <f>VLOOKUP('Nikes Sales Dataset - Worked f'!A:A,'Nikes Sales Dataset - Worked f'!A:R,18,FALSE)</f>
        <v>45842</v>
      </c>
      <c r="M2015" s="7" t="str">
        <f>_xlfn.XLOOKUP(A:A,'Nikes Sales Dataset - Worked f'!A:A,'Nikes Sales Dataset - Worked f'!S:S)</f>
        <v>Jul</v>
      </c>
      <c r="N2015" s="7" t="str">
        <f>_xlfn.XLOOKUP(A:A,'Nikes Sales Dataset - Worked f'!A:A,'Nikes Sales Dataset - Worked f'!T:T)</f>
        <v>2025</v>
      </c>
      <c r="O2015" t="str">
        <f>_xlfn.XLOOKUP(A:A,'Nikes Sales Dataset - Worked f'!A:A,'Nikes Sales Dataset - Worked f'!U:U)</f>
        <v>Online</v>
      </c>
      <c r="P2015" t="str">
        <f>_xlfn.XLOOKUP(A:A,'Nikes Sales Dataset - Worked f'!A:A,'Nikes Sales Dataset - Worked f'!W:W)</f>
        <v>Hyderabad</v>
      </c>
      <c r="Q2015" s="9">
        <f>_xlfn.XLOOKUP(A:A,'Nikes Sales Dataset - Worked f'!A:A,'Nikes Sales Dataset - Worked f'!X:X)</f>
        <v>1398.9</v>
      </c>
    </row>
    <row r="2016" spans="1:17" x14ac:dyDescent="0.25">
      <c r="A2016" s="4">
        <v>4014</v>
      </c>
      <c r="B2016" t="str">
        <f>VLOOKUP('Nikes Sales Dataset - Worked f'!A:A,'Nikes Sales Dataset - Worked f'!A:B,2,FALSE)</f>
        <v>4014_20240804</v>
      </c>
      <c r="C2016" t="str">
        <f>VLOOKUP('Nikes Sales Dataset - Worked f'!A:A,'Nikes Sales Dataset - Worked f'!A:C,3,FALSE)</f>
        <v>Kids</v>
      </c>
      <c r="D2016" t="str">
        <f>VLOOKUP('Nikes Sales Dataset - Worked f'!A:A,'Nikes Sales Dataset - Worked f'!A:D,4,FALSE)</f>
        <v>Running</v>
      </c>
      <c r="E2016" t="str">
        <f>VLOOKUP('Nikes Sales Dataset - Worked f'!A:A,'Nikes Sales Dataset - Worked f'!A:E,5,FALSE)</f>
        <v>Air Zoom</v>
      </c>
      <c r="F2016" t="str">
        <f>VLOOKUP('Nikes Sales Dataset - Worked f'!A:A,'Nikes Sales Dataset - Worked f'!A:G,7,FALSE)</f>
        <v>L</v>
      </c>
      <c r="G2016" s="3">
        <f>VLOOKUP('Nikes Sales Dataset - Worked f'!A:A,'Nikes Sales Dataset - Worked f'!A:I,9,FALSE)</f>
        <v>1</v>
      </c>
      <c r="H2016" s="9">
        <f>VLOOKUP('Nikes Sales Dataset - Worked f'!A:A,'Nikes Sales Dataset - Worked f'!A:K,11,FALSE)</f>
        <v>6110.0300000000007</v>
      </c>
      <c r="I2016">
        <f>_xlfn.XLOOKUP('Cleaned and Transformed Dataset'!A:A,'Nikes Sales Dataset - Worked f'!A:A,'Nikes Sales Dataset - Worked f'!M:M)</f>
        <v>0</v>
      </c>
      <c r="J2016" s="9">
        <f>_xlfn.XLOOKUP(A:A,'Nikes Sales Dataset - Worked f'!A:A,'Nikes Sales Dataset - Worked f'!N:N)</f>
        <v>6110.0300000000007</v>
      </c>
      <c r="K2016" s="3">
        <f>_xlfn.XLOOKUP(A:A,'Nikes Sales Dataset - Worked f'!A:A,'Nikes Sales Dataset - Worked f'!P:P)</f>
        <v>6110.0300000000007</v>
      </c>
      <c r="L2016" s="7">
        <f>VLOOKUP('Nikes Sales Dataset - Worked f'!A:A,'Nikes Sales Dataset - Worked f'!A:R,18,FALSE)</f>
        <v>45508</v>
      </c>
      <c r="M2016" s="7" t="str">
        <f>_xlfn.XLOOKUP(A:A,'Nikes Sales Dataset - Worked f'!A:A,'Nikes Sales Dataset - Worked f'!S:S)</f>
        <v>Aug</v>
      </c>
      <c r="N2016" s="7" t="str">
        <f>_xlfn.XLOOKUP(A:A,'Nikes Sales Dataset - Worked f'!A:A,'Nikes Sales Dataset - Worked f'!T:T)</f>
        <v>2024</v>
      </c>
      <c r="O2016" t="str">
        <f>_xlfn.XLOOKUP(A:A,'Nikes Sales Dataset - Worked f'!A:A,'Nikes Sales Dataset - Worked f'!U:U)</f>
        <v>Retail</v>
      </c>
      <c r="P2016" t="str">
        <f>_xlfn.XLOOKUP(A:A,'Nikes Sales Dataset - Worked f'!A:A,'Nikes Sales Dataset - Worked f'!W:W)</f>
        <v>Hyderabad</v>
      </c>
      <c r="Q2016" s="9">
        <f>_xlfn.XLOOKUP(A:A,'Nikes Sales Dataset - Worked f'!A:A,'Nikes Sales Dataset - Worked f'!X:X)</f>
        <v>563.6</v>
      </c>
    </row>
    <row r="2017" spans="1:17" x14ac:dyDescent="0.25">
      <c r="A2017" s="4">
        <v>4015</v>
      </c>
      <c r="B2017" t="str">
        <f>VLOOKUP('Nikes Sales Dataset - Worked f'!A:A,'Nikes Sales Dataset - Worked f'!A:B,2,FALSE)</f>
        <v>4015_20250705</v>
      </c>
      <c r="C2017" t="str">
        <f>VLOOKUP('Nikes Sales Dataset - Worked f'!A:A,'Nikes Sales Dataset - Worked f'!A:C,3,FALSE)</f>
        <v>Men</v>
      </c>
      <c r="D2017" t="str">
        <f>VLOOKUP('Nikes Sales Dataset - Worked f'!A:A,'Nikes Sales Dataset - Worked f'!A:D,4,FALSE)</f>
        <v>Lifestyle</v>
      </c>
      <c r="E2017" t="str">
        <f>VLOOKUP('Nikes Sales Dataset - Worked f'!A:A,'Nikes Sales Dataset - Worked f'!A:E,5,FALSE)</f>
        <v>Air Force 1</v>
      </c>
      <c r="F2017" t="str">
        <f>VLOOKUP('Nikes Sales Dataset - Worked f'!A:A,'Nikes Sales Dataset - Worked f'!A:G,7,FALSE)</f>
        <v>L</v>
      </c>
      <c r="G2017" s="3">
        <f>VLOOKUP('Nikes Sales Dataset - Worked f'!A:A,'Nikes Sales Dataset - Worked f'!A:I,9,FALSE)</f>
        <v>4</v>
      </c>
      <c r="H2017" s="9">
        <f>VLOOKUP('Nikes Sales Dataset - Worked f'!A:A,'Nikes Sales Dataset - Worked f'!A:K,11,FALSE)</f>
        <v>5505.76</v>
      </c>
      <c r="I2017">
        <f>_xlfn.XLOOKUP('Cleaned and Transformed Dataset'!A:A,'Nikes Sales Dataset - Worked f'!A:A,'Nikes Sales Dataset - Worked f'!M:M)</f>
        <v>0</v>
      </c>
      <c r="J2017" s="9">
        <f>_xlfn.XLOOKUP(A:A,'Nikes Sales Dataset - Worked f'!A:A,'Nikes Sales Dataset - Worked f'!N:N)</f>
        <v>5505.76</v>
      </c>
      <c r="K2017" s="3">
        <f>_xlfn.XLOOKUP(A:A,'Nikes Sales Dataset - Worked f'!A:A,'Nikes Sales Dataset - Worked f'!P:P)</f>
        <v>22023.040000000001</v>
      </c>
      <c r="L2017" s="7">
        <f>VLOOKUP('Nikes Sales Dataset - Worked f'!A:A,'Nikes Sales Dataset - Worked f'!A:R,18,FALSE)</f>
        <v>45843</v>
      </c>
      <c r="M2017" s="7" t="str">
        <f>_xlfn.XLOOKUP(A:A,'Nikes Sales Dataset - Worked f'!A:A,'Nikes Sales Dataset - Worked f'!S:S)</f>
        <v>Jul</v>
      </c>
      <c r="N2017" s="7" t="str">
        <f>_xlfn.XLOOKUP(A:A,'Nikes Sales Dataset - Worked f'!A:A,'Nikes Sales Dataset - Worked f'!T:T)</f>
        <v>2025</v>
      </c>
      <c r="O2017" t="str">
        <f>_xlfn.XLOOKUP(A:A,'Nikes Sales Dataset - Worked f'!A:A,'Nikes Sales Dataset - Worked f'!U:U)</f>
        <v>Online</v>
      </c>
      <c r="P2017" t="str">
        <f>_xlfn.XLOOKUP(A:A,'Nikes Sales Dataset - Worked f'!A:A,'Nikes Sales Dataset - Worked f'!W:W)</f>
        <v>Bangalore</v>
      </c>
      <c r="Q2017" s="9">
        <f>_xlfn.XLOOKUP(A:A,'Nikes Sales Dataset - Worked f'!A:A,'Nikes Sales Dataset - Worked f'!X:X)</f>
        <v>1194.93</v>
      </c>
    </row>
    <row r="2018" spans="1:17" x14ac:dyDescent="0.25">
      <c r="A2018" s="4">
        <v>2021</v>
      </c>
      <c r="B2018" t="str">
        <f>VLOOKUP('Nikes Sales Dataset - Worked f'!A:A,'Nikes Sales Dataset - Worked f'!A:B,2,FALSE)</f>
        <v>2021_20241119</v>
      </c>
      <c r="C2018" t="str">
        <f>VLOOKUP('Nikes Sales Dataset - Worked f'!A:A,'Nikes Sales Dataset - Worked f'!A:C,3,FALSE)</f>
        <v>Men</v>
      </c>
      <c r="D2018" t="str">
        <f>VLOOKUP('Nikes Sales Dataset - Worked f'!A:A,'Nikes Sales Dataset - Worked f'!A:D,4,FALSE)</f>
        <v>Running</v>
      </c>
      <c r="E2018" t="str">
        <f>VLOOKUP('Nikes Sales Dataset - Worked f'!A:A,'Nikes Sales Dataset - Worked f'!A:E,5,FALSE)</f>
        <v>Free RN</v>
      </c>
      <c r="F2018" t="str">
        <f>VLOOKUP('Nikes Sales Dataset - Worked f'!A:A,'Nikes Sales Dataset - Worked f'!A:G,7,FALSE)</f>
        <v>L</v>
      </c>
      <c r="G2018" s="3">
        <f>VLOOKUP('Nikes Sales Dataset - Worked f'!A:A,'Nikes Sales Dataset - Worked f'!A:I,9,FALSE)</f>
        <v>-1</v>
      </c>
      <c r="H2018" s="9">
        <f>VLOOKUP('Nikes Sales Dataset - Worked f'!A:A,'Nikes Sales Dataset - Worked f'!A:K,11,FALSE)</f>
        <v>7086.7</v>
      </c>
      <c r="I2018">
        <f>_xlfn.XLOOKUP('Cleaned and Transformed Dataset'!A:A,'Nikes Sales Dataset - Worked f'!A:A,'Nikes Sales Dataset - Worked f'!M:M)</f>
        <v>0.66</v>
      </c>
      <c r="J2018" s="9">
        <f>_xlfn.XLOOKUP(A:A,'Nikes Sales Dataset - Worked f'!A:A,'Nikes Sales Dataset - Worked f'!N:N)</f>
        <v>2409.4779999999996</v>
      </c>
      <c r="K2018" s="3">
        <f>_xlfn.XLOOKUP(A:A,'Nikes Sales Dataset - Worked f'!A:A,'Nikes Sales Dataset - Worked f'!P:P)</f>
        <v>-2409.4779999999996</v>
      </c>
      <c r="L2018" s="7">
        <f>VLOOKUP('Nikes Sales Dataset - Worked f'!A:A,'Nikes Sales Dataset - Worked f'!A:R,18,FALSE)</f>
        <v>45615</v>
      </c>
      <c r="M2018" s="7" t="str">
        <f>_xlfn.XLOOKUP(A:A,'Nikes Sales Dataset - Worked f'!A:A,'Nikes Sales Dataset - Worked f'!S:S)</f>
        <v>Nov</v>
      </c>
      <c r="N2018" s="7" t="str">
        <f>_xlfn.XLOOKUP(A:A,'Nikes Sales Dataset - Worked f'!A:A,'Nikes Sales Dataset - Worked f'!T:T)</f>
        <v>2024</v>
      </c>
      <c r="O2018" t="str">
        <f>_xlfn.XLOOKUP(A:A,'Nikes Sales Dataset - Worked f'!A:A,'Nikes Sales Dataset - Worked f'!U:U)</f>
        <v>Retail</v>
      </c>
      <c r="P2018" t="str">
        <f>_xlfn.XLOOKUP(A:A,'Nikes Sales Dataset - Worked f'!A:A,'Nikes Sales Dataset - Worked f'!W:W)</f>
        <v>Hyderabad</v>
      </c>
      <c r="Q2018" s="9">
        <f>_xlfn.XLOOKUP(A:A,'Nikes Sales Dataset - Worked f'!A:A,'Nikes Sales Dataset - Worked f'!X:X)</f>
        <v>-1120.49</v>
      </c>
    </row>
    <row r="2019" spans="1:17" x14ac:dyDescent="0.25">
      <c r="A2019" s="4">
        <v>4017</v>
      </c>
      <c r="B2019" t="str">
        <f>VLOOKUP('Nikes Sales Dataset - Worked f'!A:A,'Nikes Sales Dataset - Worked f'!A:B,2,FALSE)</f>
        <v>4017_20250320</v>
      </c>
      <c r="C2019" t="str">
        <f>VLOOKUP('Nikes Sales Dataset - Worked f'!A:A,'Nikes Sales Dataset - Worked f'!A:C,3,FALSE)</f>
        <v>Kids</v>
      </c>
      <c r="D2019" t="str">
        <f>VLOOKUP('Nikes Sales Dataset - Worked f'!A:A,'Nikes Sales Dataset - Worked f'!A:D,4,FALSE)</f>
        <v>Training</v>
      </c>
      <c r="E2019" t="str">
        <f>VLOOKUP('Nikes Sales Dataset - Worked f'!A:A,'Nikes Sales Dataset - Worked f'!A:E,5,FALSE)</f>
        <v>Metcon 7</v>
      </c>
      <c r="F2019" t="str">
        <f>VLOOKUP('Nikes Sales Dataset - Worked f'!A:A,'Nikes Sales Dataset - Worked f'!A:G,7,FALSE)</f>
        <v>XL</v>
      </c>
      <c r="G2019" s="3">
        <f>VLOOKUP('Nikes Sales Dataset - Worked f'!A:A,'Nikes Sales Dataset - Worked f'!A:I,9,FALSE)</f>
        <v>1</v>
      </c>
      <c r="H2019" s="9">
        <f>VLOOKUP('Nikes Sales Dataset - Worked f'!A:A,'Nikes Sales Dataset - Worked f'!A:K,11,FALSE)</f>
        <v>9229.7000000000007</v>
      </c>
      <c r="I2019">
        <f>_xlfn.XLOOKUP('Cleaned and Transformed Dataset'!A:A,'Nikes Sales Dataset - Worked f'!A:A,'Nikes Sales Dataset - Worked f'!M:M)</f>
        <v>0</v>
      </c>
      <c r="J2019" s="9">
        <f>_xlfn.XLOOKUP(A:A,'Nikes Sales Dataset - Worked f'!A:A,'Nikes Sales Dataset - Worked f'!N:N)</f>
        <v>9229.7000000000007</v>
      </c>
      <c r="K2019" s="3">
        <f>_xlfn.XLOOKUP(A:A,'Nikes Sales Dataset - Worked f'!A:A,'Nikes Sales Dataset - Worked f'!P:P)</f>
        <v>9229.7000000000007</v>
      </c>
      <c r="L2019" s="7">
        <f>VLOOKUP('Nikes Sales Dataset - Worked f'!A:A,'Nikes Sales Dataset - Worked f'!A:R,18,FALSE)</f>
        <v>45736</v>
      </c>
      <c r="M2019" s="7" t="str">
        <f>_xlfn.XLOOKUP(A:A,'Nikes Sales Dataset - Worked f'!A:A,'Nikes Sales Dataset - Worked f'!S:S)</f>
        <v>Mar</v>
      </c>
      <c r="N2019" s="7" t="str">
        <f>_xlfn.XLOOKUP(A:A,'Nikes Sales Dataset - Worked f'!A:A,'Nikes Sales Dataset - Worked f'!T:T)</f>
        <v>2025</v>
      </c>
      <c r="O2019" t="str">
        <f>_xlfn.XLOOKUP(A:A,'Nikes Sales Dataset - Worked f'!A:A,'Nikes Sales Dataset - Worked f'!U:U)</f>
        <v>Online</v>
      </c>
      <c r="P2019" t="str">
        <f>_xlfn.XLOOKUP(A:A,'Nikes Sales Dataset - Worked f'!A:A,'Nikes Sales Dataset - Worked f'!W:W)</f>
        <v>Mumbai</v>
      </c>
      <c r="Q2019" s="9">
        <f>_xlfn.XLOOKUP(A:A,'Nikes Sales Dataset - Worked f'!A:A,'Nikes Sales Dataset - Worked f'!X:X)</f>
        <v>1178.0999999999999</v>
      </c>
    </row>
    <row r="2020" spans="1:17" x14ac:dyDescent="0.25">
      <c r="A2020" s="4">
        <v>4018</v>
      </c>
      <c r="B2020" t="str">
        <f>VLOOKUP('Nikes Sales Dataset - Worked f'!A:A,'Nikes Sales Dataset - Worked f'!A:B,2,FALSE)</f>
        <v>4018_Unknown Date</v>
      </c>
      <c r="C2020" t="str">
        <f>VLOOKUP('Nikes Sales Dataset - Worked f'!A:A,'Nikes Sales Dataset - Worked f'!A:C,3,FALSE)</f>
        <v>Women</v>
      </c>
      <c r="D2020" t="str">
        <f>VLOOKUP('Nikes Sales Dataset - Worked f'!A:A,'Nikes Sales Dataset - Worked f'!A:D,4,FALSE)</f>
        <v>Lifestyle</v>
      </c>
      <c r="E2020" t="str">
        <f>VLOOKUP('Nikes Sales Dataset - Worked f'!A:A,'Nikes Sales Dataset - Worked f'!A:E,5,FALSE)</f>
        <v>Blazer Mid</v>
      </c>
      <c r="F2020" t="str">
        <f>VLOOKUP('Nikes Sales Dataset - Worked f'!A:A,'Nikes Sales Dataset - Worked f'!A:G,7,FALSE)</f>
        <v>M</v>
      </c>
      <c r="G2020" s="3">
        <f>VLOOKUP('Nikes Sales Dataset - Worked f'!A:A,'Nikes Sales Dataset - Worked f'!A:I,9,FALSE)</f>
        <v>0</v>
      </c>
      <c r="H2020" s="9">
        <f>VLOOKUP('Nikes Sales Dataset - Worked f'!A:A,'Nikes Sales Dataset - Worked f'!A:K,11,FALSE)</f>
        <v>6469.59</v>
      </c>
      <c r="I2020">
        <f>_xlfn.XLOOKUP('Cleaned and Transformed Dataset'!A:A,'Nikes Sales Dataset - Worked f'!A:A,'Nikes Sales Dataset - Worked f'!M:M)</f>
        <v>0.36</v>
      </c>
      <c r="J2020" s="9">
        <f>_xlfn.XLOOKUP(A:A,'Nikes Sales Dataset - Worked f'!A:A,'Nikes Sales Dataset - Worked f'!N:N)</f>
        <v>4140.5376000000006</v>
      </c>
      <c r="K2020" s="3">
        <f>_xlfn.XLOOKUP(A:A,'Nikes Sales Dataset - Worked f'!A:A,'Nikes Sales Dataset - Worked f'!P:P)</f>
        <v>0</v>
      </c>
      <c r="L2020" s="7" t="str">
        <f>VLOOKUP('Nikes Sales Dataset - Worked f'!A:A,'Nikes Sales Dataset - Worked f'!A:R,18,FALSE)</f>
        <v>Unknown Date</v>
      </c>
      <c r="M2020" s="7" t="str">
        <f>_xlfn.XLOOKUP(A:A,'Nikes Sales Dataset - Worked f'!A:A,'Nikes Sales Dataset - Worked f'!S:S)</f>
        <v>Unknown</v>
      </c>
      <c r="N2020" s="7" t="str">
        <f>_xlfn.XLOOKUP(A:A,'Nikes Sales Dataset - Worked f'!A:A,'Nikes Sales Dataset - Worked f'!T:T)</f>
        <v>Unknown</v>
      </c>
      <c r="O2020" t="str">
        <f>_xlfn.XLOOKUP(A:A,'Nikes Sales Dataset - Worked f'!A:A,'Nikes Sales Dataset - Worked f'!U:U)</f>
        <v>Retail</v>
      </c>
      <c r="P2020" t="str">
        <f>_xlfn.XLOOKUP(A:A,'Nikes Sales Dataset - Worked f'!A:A,'Nikes Sales Dataset - Worked f'!W:W)</f>
        <v>Mumbai</v>
      </c>
      <c r="Q2020" s="9">
        <f>_xlfn.XLOOKUP(A:A,'Nikes Sales Dataset - Worked f'!A:A,'Nikes Sales Dataset - Worked f'!X:X)</f>
        <v>-69.8</v>
      </c>
    </row>
    <row r="2021" spans="1:17" x14ac:dyDescent="0.25">
      <c r="A2021" s="4">
        <v>4019</v>
      </c>
      <c r="B2021" t="str">
        <f>VLOOKUP('Nikes Sales Dataset - Worked f'!A:A,'Nikes Sales Dataset - Worked f'!A:B,2,FALSE)</f>
        <v>4019_20241027</v>
      </c>
      <c r="C2021" t="str">
        <f>VLOOKUP('Nikes Sales Dataset - Worked f'!A:A,'Nikes Sales Dataset - Worked f'!A:C,3,FALSE)</f>
        <v>Women</v>
      </c>
      <c r="D2021" t="str">
        <f>VLOOKUP('Nikes Sales Dataset - Worked f'!A:A,'Nikes Sales Dataset - Worked f'!A:D,4,FALSE)</f>
        <v>Soccer</v>
      </c>
      <c r="E2021" t="str">
        <f>VLOOKUP('Nikes Sales Dataset - Worked f'!A:A,'Nikes Sales Dataset - Worked f'!A:E,5,FALSE)</f>
        <v>Tiempo Legend</v>
      </c>
      <c r="F2021" t="str">
        <f>VLOOKUP('Nikes Sales Dataset - Worked f'!A:A,'Nikes Sales Dataset - Worked f'!A:G,7,FALSE)</f>
        <v>L</v>
      </c>
      <c r="G2021" s="3">
        <f>VLOOKUP('Nikes Sales Dataset - Worked f'!A:A,'Nikes Sales Dataset - Worked f'!A:I,9,FALSE)</f>
        <v>-1</v>
      </c>
      <c r="H2021" s="9">
        <f>VLOOKUP('Nikes Sales Dataset - Worked f'!A:A,'Nikes Sales Dataset - Worked f'!A:K,11,FALSE)</f>
        <v>6110.0300000000007</v>
      </c>
      <c r="I2021">
        <f>_xlfn.XLOOKUP('Cleaned and Transformed Dataset'!A:A,'Nikes Sales Dataset - Worked f'!A:A,'Nikes Sales Dataset - Worked f'!M:M)</f>
        <v>0.66</v>
      </c>
      <c r="J2021" s="9">
        <f>_xlfn.XLOOKUP(A:A,'Nikes Sales Dataset - Worked f'!A:A,'Nikes Sales Dataset - Worked f'!N:N)</f>
        <v>2077.4102000000003</v>
      </c>
      <c r="K2021" s="3">
        <f>_xlfn.XLOOKUP(A:A,'Nikes Sales Dataset - Worked f'!A:A,'Nikes Sales Dataset - Worked f'!P:P)</f>
        <v>-2077.4102000000003</v>
      </c>
      <c r="L2021" s="7">
        <f>VLOOKUP('Nikes Sales Dataset - Worked f'!A:A,'Nikes Sales Dataset - Worked f'!A:R,18,FALSE)</f>
        <v>45592</v>
      </c>
      <c r="M2021" s="7" t="str">
        <f>_xlfn.XLOOKUP(A:A,'Nikes Sales Dataset - Worked f'!A:A,'Nikes Sales Dataset - Worked f'!S:S)</f>
        <v>Oct</v>
      </c>
      <c r="N2021" s="7" t="str">
        <f>_xlfn.XLOOKUP(A:A,'Nikes Sales Dataset - Worked f'!A:A,'Nikes Sales Dataset - Worked f'!T:T)</f>
        <v>2024</v>
      </c>
      <c r="O2021" t="str">
        <f>_xlfn.XLOOKUP(A:A,'Nikes Sales Dataset - Worked f'!A:A,'Nikes Sales Dataset - Worked f'!U:U)</f>
        <v>Online</v>
      </c>
      <c r="P2021" t="str">
        <f>_xlfn.XLOOKUP(A:A,'Nikes Sales Dataset - Worked f'!A:A,'Nikes Sales Dataset - Worked f'!W:W)</f>
        <v>Bangalore</v>
      </c>
      <c r="Q2021" s="9">
        <f>_xlfn.XLOOKUP(A:A,'Nikes Sales Dataset - Worked f'!A:A,'Nikes Sales Dataset - Worked f'!X:X)</f>
        <v>171.8</v>
      </c>
    </row>
    <row r="2022" spans="1:17" x14ac:dyDescent="0.25">
      <c r="A2022" s="4">
        <v>4020</v>
      </c>
      <c r="B2022" t="str">
        <f>VLOOKUP('Nikes Sales Dataset - Worked f'!A:A,'Nikes Sales Dataset - Worked f'!A:B,2,FALSE)</f>
        <v>4020_Unknown Date</v>
      </c>
      <c r="C2022" t="str">
        <f>VLOOKUP('Nikes Sales Dataset - Worked f'!A:A,'Nikes Sales Dataset - Worked f'!A:C,3,FALSE)</f>
        <v>Women</v>
      </c>
      <c r="D2022" t="str">
        <f>VLOOKUP('Nikes Sales Dataset - Worked f'!A:A,'Nikes Sales Dataset - Worked f'!A:D,4,FALSE)</f>
        <v>Running</v>
      </c>
      <c r="E2022" t="str">
        <f>VLOOKUP('Nikes Sales Dataset - Worked f'!A:A,'Nikes Sales Dataset - Worked f'!A:E,5,FALSE)</f>
        <v>Pegasus Turbo</v>
      </c>
      <c r="F2022" t="str">
        <f>VLOOKUP('Nikes Sales Dataset - Worked f'!A:A,'Nikes Sales Dataset - Worked f'!A:G,7,FALSE)</f>
        <v>M</v>
      </c>
      <c r="G2022" s="3">
        <f>VLOOKUP('Nikes Sales Dataset - Worked f'!A:A,'Nikes Sales Dataset - Worked f'!A:I,9,FALSE)</f>
        <v>1</v>
      </c>
      <c r="H2022" s="9">
        <f>VLOOKUP('Nikes Sales Dataset - Worked f'!A:A,'Nikes Sales Dataset - Worked f'!A:K,11,FALSE)</f>
        <v>4052.25</v>
      </c>
      <c r="I2022">
        <f>_xlfn.XLOOKUP('Cleaned and Transformed Dataset'!A:A,'Nikes Sales Dataset - Worked f'!A:A,'Nikes Sales Dataset - Worked f'!M:M)</f>
        <v>0</v>
      </c>
      <c r="J2022" s="9">
        <f>_xlfn.XLOOKUP(A:A,'Nikes Sales Dataset - Worked f'!A:A,'Nikes Sales Dataset - Worked f'!N:N)</f>
        <v>4052.25</v>
      </c>
      <c r="K2022" s="3">
        <f>_xlfn.XLOOKUP(A:A,'Nikes Sales Dataset - Worked f'!A:A,'Nikes Sales Dataset - Worked f'!P:P)</f>
        <v>4052.25</v>
      </c>
      <c r="L2022" s="7" t="str">
        <f>VLOOKUP('Nikes Sales Dataset - Worked f'!A:A,'Nikes Sales Dataset - Worked f'!A:R,18,FALSE)</f>
        <v>Unknown Date</v>
      </c>
      <c r="M2022" s="7" t="str">
        <f>_xlfn.XLOOKUP(A:A,'Nikes Sales Dataset - Worked f'!A:A,'Nikes Sales Dataset - Worked f'!S:S)</f>
        <v>Unknown</v>
      </c>
      <c r="N2022" s="7" t="str">
        <f>_xlfn.XLOOKUP(A:A,'Nikes Sales Dataset - Worked f'!A:A,'Nikes Sales Dataset - Worked f'!T:T)</f>
        <v>Unknown</v>
      </c>
      <c r="O2022" t="str">
        <f>_xlfn.XLOOKUP(A:A,'Nikes Sales Dataset - Worked f'!A:A,'Nikes Sales Dataset - Worked f'!U:U)</f>
        <v>Retail</v>
      </c>
      <c r="P2022" t="str">
        <f>_xlfn.XLOOKUP(A:A,'Nikes Sales Dataset - Worked f'!A:A,'Nikes Sales Dataset - Worked f'!W:W)</f>
        <v>Bangalore</v>
      </c>
      <c r="Q2022" s="9">
        <f>_xlfn.XLOOKUP(A:A,'Nikes Sales Dataset - Worked f'!A:A,'Nikes Sales Dataset - Worked f'!X:X)</f>
        <v>3360.33</v>
      </c>
    </row>
    <row r="2023" spans="1:17" x14ac:dyDescent="0.25">
      <c r="A2023" s="4">
        <v>4021</v>
      </c>
      <c r="B2023" t="str">
        <f>VLOOKUP('Nikes Sales Dataset - Worked f'!A:A,'Nikes Sales Dataset - Worked f'!A:B,2,FALSE)</f>
        <v>4021_Unknown Date</v>
      </c>
      <c r="C2023" t="str">
        <f>VLOOKUP('Nikes Sales Dataset - Worked f'!A:A,'Nikes Sales Dataset - Worked f'!A:C,3,FALSE)</f>
        <v>Women</v>
      </c>
      <c r="D2023" t="str">
        <f>VLOOKUP('Nikes Sales Dataset - Worked f'!A:A,'Nikes Sales Dataset - Worked f'!A:D,4,FALSE)</f>
        <v>Basketball</v>
      </c>
      <c r="E2023" t="str">
        <f>VLOOKUP('Nikes Sales Dataset - Worked f'!A:A,'Nikes Sales Dataset - Worked f'!A:E,5,FALSE)</f>
        <v>Kyrie Flytrap</v>
      </c>
      <c r="F2023" t="str">
        <f>VLOOKUP('Nikes Sales Dataset - Worked f'!A:A,'Nikes Sales Dataset - Worked f'!A:G,7,FALSE)</f>
        <v>M</v>
      </c>
      <c r="G2023" s="3">
        <f>VLOOKUP('Nikes Sales Dataset - Worked f'!A:A,'Nikes Sales Dataset - Worked f'!A:I,9,FALSE)</f>
        <v>1</v>
      </c>
      <c r="H2023" s="9">
        <f>VLOOKUP('Nikes Sales Dataset - Worked f'!A:A,'Nikes Sales Dataset - Worked f'!A:K,11,FALSE)</f>
        <v>7023.61</v>
      </c>
      <c r="I2023">
        <f>_xlfn.XLOOKUP('Cleaned and Transformed Dataset'!A:A,'Nikes Sales Dataset - Worked f'!A:A,'Nikes Sales Dataset - Worked f'!M:M)</f>
        <v>0</v>
      </c>
      <c r="J2023" s="9">
        <f>_xlfn.XLOOKUP(A:A,'Nikes Sales Dataset - Worked f'!A:A,'Nikes Sales Dataset - Worked f'!N:N)</f>
        <v>7023.61</v>
      </c>
      <c r="K2023" s="3">
        <f>_xlfn.XLOOKUP(A:A,'Nikes Sales Dataset - Worked f'!A:A,'Nikes Sales Dataset - Worked f'!P:P)</f>
        <v>7023.61</v>
      </c>
      <c r="L2023" s="7" t="str">
        <f>VLOOKUP('Nikes Sales Dataset - Worked f'!A:A,'Nikes Sales Dataset - Worked f'!A:R,18,FALSE)</f>
        <v>Unknown Date</v>
      </c>
      <c r="M2023" s="7" t="str">
        <f>_xlfn.XLOOKUP(A:A,'Nikes Sales Dataset - Worked f'!A:A,'Nikes Sales Dataset - Worked f'!S:S)</f>
        <v>Unknown</v>
      </c>
      <c r="N2023" s="7" t="str">
        <f>_xlfn.XLOOKUP(A:A,'Nikes Sales Dataset - Worked f'!A:A,'Nikes Sales Dataset - Worked f'!T:T)</f>
        <v>Unknown</v>
      </c>
      <c r="O2023" t="str">
        <f>_xlfn.XLOOKUP(A:A,'Nikes Sales Dataset - Worked f'!A:A,'Nikes Sales Dataset - Worked f'!U:U)</f>
        <v>Online</v>
      </c>
      <c r="P2023" t="str">
        <f>_xlfn.XLOOKUP(A:A,'Nikes Sales Dataset - Worked f'!A:A,'Nikes Sales Dataset - Worked f'!W:W)</f>
        <v>Delhi</v>
      </c>
      <c r="Q2023" s="9">
        <f>_xlfn.XLOOKUP(A:A,'Nikes Sales Dataset - Worked f'!A:A,'Nikes Sales Dataset - Worked f'!X:X)</f>
        <v>2199.3000000000002</v>
      </c>
    </row>
    <row r="2024" spans="1:17" x14ac:dyDescent="0.25">
      <c r="A2024" s="4">
        <v>4022</v>
      </c>
      <c r="B2024" t="str">
        <f>VLOOKUP('Nikes Sales Dataset - Worked f'!A:A,'Nikes Sales Dataset - Worked f'!A:B,2,FALSE)</f>
        <v>4022_20241221</v>
      </c>
      <c r="C2024" t="str">
        <f>VLOOKUP('Nikes Sales Dataset - Worked f'!A:A,'Nikes Sales Dataset - Worked f'!A:C,3,FALSE)</f>
        <v>Kids</v>
      </c>
      <c r="D2024" t="str">
        <f>VLOOKUP('Nikes Sales Dataset - Worked f'!A:A,'Nikes Sales Dataset - Worked f'!A:D,4,FALSE)</f>
        <v>Training</v>
      </c>
      <c r="E2024" t="str">
        <f>VLOOKUP('Nikes Sales Dataset - Worked f'!A:A,'Nikes Sales Dataset - Worked f'!A:E,5,FALSE)</f>
        <v>Metcon 7</v>
      </c>
      <c r="F2024" t="str">
        <f>VLOOKUP('Nikes Sales Dataset - Worked f'!A:A,'Nikes Sales Dataset - Worked f'!A:G,7,FALSE)</f>
        <v>L</v>
      </c>
      <c r="G2024" s="3">
        <f>VLOOKUP('Nikes Sales Dataset - Worked f'!A:A,'Nikes Sales Dataset - Worked f'!A:I,9,FALSE)</f>
        <v>1</v>
      </c>
      <c r="H2024" s="9">
        <f>VLOOKUP('Nikes Sales Dataset - Worked f'!A:A,'Nikes Sales Dataset - Worked f'!A:K,11,FALSE)</f>
        <v>6110.0300000000007</v>
      </c>
      <c r="I2024">
        <f>_xlfn.XLOOKUP('Cleaned and Transformed Dataset'!A:A,'Nikes Sales Dataset - Worked f'!A:A,'Nikes Sales Dataset - Worked f'!M:M)</f>
        <v>0</v>
      </c>
      <c r="J2024" s="9">
        <f>_xlfn.XLOOKUP(A:A,'Nikes Sales Dataset - Worked f'!A:A,'Nikes Sales Dataset - Worked f'!N:N)</f>
        <v>6110.0300000000007</v>
      </c>
      <c r="K2024" s="3">
        <f>_xlfn.XLOOKUP(A:A,'Nikes Sales Dataset - Worked f'!A:A,'Nikes Sales Dataset - Worked f'!P:P)</f>
        <v>6110.0300000000007</v>
      </c>
      <c r="L2024" s="7">
        <f>VLOOKUP('Nikes Sales Dataset - Worked f'!A:A,'Nikes Sales Dataset - Worked f'!A:R,18,FALSE)</f>
        <v>45647</v>
      </c>
      <c r="M2024" s="7" t="str">
        <f>_xlfn.XLOOKUP(A:A,'Nikes Sales Dataset - Worked f'!A:A,'Nikes Sales Dataset - Worked f'!S:S)</f>
        <v>Dec</v>
      </c>
      <c r="N2024" s="7" t="str">
        <f>_xlfn.XLOOKUP(A:A,'Nikes Sales Dataset - Worked f'!A:A,'Nikes Sales Dataset - Worked f'!T:T)</f>
        <v>2024</v>
      </c>
      <c r="O2024" t="str">
        <f>_xlfn.XLOOKUP(A:A,'Nikes Sales Dataset - Worked f'!A:A,'Nikes Sales Dataset - Worked f'!U:U)</f>
        <v>Online</v>
      </c>
      <c r="P2024" t="str">
        <f>_xlfn.XLOOKUP(A:A,'Nikes Sales Dataset - Worked f'!A:A,'Nikes Sales Dataset - Worked f'!W:W)</f>
        <v>Bangalore</v>
      </c>
      <c r="Q2024" s="9">
        <f>_xlfn.XLOOKUP(A:A,'Nikes Sales Dataset - Worked f'!A:A,'Nikes Sales Dataset - Worked f'!X:X)</f>
        <v>2380.63</v>
      </c>
    </row>
    <row r="2025" spans="1:17" x14ac:dyDescent="0.25">
      <c r="A2025" s="4">
        <v>4023</v>
      </c>
      <c r="B2025" t="str">
        <f>VLOOKUP('Nikes Sales Dataset - Worked f'!A:A,'Nikes Sales Dataset - Worked f'!A:B,2,FALSE)</f>
        <v>4023_20241128</v>
      </c>
      <c r="C2025" t="str">
        <f>VLOOKUP('Nikes Sales Dataset - Worked f'!A:A,'Nikes Sales Dataset - Worked f'!A:C,3,FALSE)</f>
        <v>Women</v>
      </c>
      <c r="D2025" t="str">
        <f>VLOOKUP('Nikes Sales Dataset - Worked f'!A:A,'Nikes Sales Dataset - Worked f'!A:D,4,FALSE)</f>
        <v>Running</v>
      </c>
      <c r="E2025" t="str">
        <f>VLOOKUP('Nikes Sales Dataset - Worked f'!A:A,'Nikes Sales Dataset - Worked f'!A:E,5,FALSE)</f>
        <v>Free RN</v>
      </c>
      <c r="F2025" t="str">
        <f>VLOOKUP('Nikes Sales Dataset - Worked f'!A:A,'Nikes Sales Dataset - Worked f'!A:G,7,FALSE)</f>
        <v>XL</v>
      </c>
      <c r="G2025" s="3">
        <f>VLOOKUP('Nikes Sales Dataset - Worked f'!A:A,'Nikes Sales Dataset - Worked f'!A:I,9,FALSE)</f>
        <v>0</v>
      </c>
      <c r="H2025" s="9">
        <f>VLOOKUP('Nikes Sales Dataset - Worked f'!A:A,'Nikes Sales Dataset - Worked f'!A:K,11,FALSE)</f>
        <v>2376.12</v>
      </c>
      <c r="I2025">
        <f>_xlfn.XLOOKUP('Cleaned and Transformed Dataset'!A:A,'Nikes Sales Dataset - Worked f'!A:A,'Nikes Sales Dataset - Worked f'!M:M)</f>
        <v>0.76</v>
      </c>
      <c r="J2025" s="9">
        <f>_xlfn.XLOOKUP(A:A,'Nikes Sales Dataset - Worked f'!A:A,'Nikes Sales Dataset - Worked f'!N:N)</f>
        <v>570.26879999999994</v>
      </c>
      <c r="K2025" s="3">
        <f>_xlfn.XLOOKUP(A:A,'Nikes Sales Dataset - Worked f'!A:A,'Nikes Sales Dataset - Worked f'!P:P)</f>
        <v>0</v>
      </c>
      <c r="L2025" s="7">
        <f>VLOOKUP('Nikes Sales Dataset - Worked f'!A:A,'Nikes Sales Dataset - Worked f'!A:R,18,FALSE)</f>
        <v>45624</v>
      </c>
      <c r="M2025" s="7" t="str">
        <f>_xlfn.XLOOKUP(A:A,'Nikes Sales Dataset - Worked f'!A:A,'Nikes Sales Dataset - Worked f'!S:S)</f>
        <v>Nov</v>
      </c>
      <c r="N2025" s="7" t="str">
        <f>_xlfn.XLOOKUP(A:A,'Nikes Sales Dataset - Worked f'!A:A,'Nikes Sales Dataset - Worked f'!T:T)</f>
        <v>2024</v>
      </c>
      <c r="O2025" t="str">
        <f>_xlfn.XLOOKUP(A:A,'Nikes Sales Dataset - Worked f'!A:A,'Nikes Sales Dataset - Worked f'!U:U)</f>
        <v>Online</v>
      </c>
      <c r="P2025" t="str">
        <f>_xlfn.XLOOKUP(A:A,'Nikes Sales Dataset - Worked f'!A:A,'Nikes Sales Dataset - Worked f'!W:W)</f>
        <v>Hyderabad</v>
      </c>
      <c r="Q2025" s="9">
        <f>_xlfn.XLOOKUP(A:A,'Nikes Sales Dataset - Worked f'!A:A,'Nikes Sales Dataset - Worked f'!X:X)</f>
        <v>1267.4100000000001</v>
      </c>
    </row>
    <row r="2026" spans="1:17" x14ac:dyDescent="0.25">
      <c r="A2026" s="4">
        <v>4024</v>
      </c>
      <c r="B2026" t="str">
        <f>VLOOKUP('Nikes Sales Dataset - Worked f'!A:A,'Nikes Sales Dataset - Worked f'!A:B,2,FALSE)</f>
        <v>4024_20240829</v>
      </c>
      <c r="C2026" t="str">
        <f>VLOOKUP('Nikes Sales Dataset - Worked f'!A:A,'Nikes Sales Dataset - Worked f'!A:C,3,FALSE)</f>
        <v>Men</v>
      </c>
      <c r="D2026" t="str">
        <f>VLOOKUP('Nikes Sales Dataset - Worked f'!A:A,'Nikes Sales Dataset - Worked f'!A:D,4,FALSE)</f>
        <v>Training</v>
      </c>
      <c r="E2026" t="str">
        <f>VLOOKUP('Nikes Sales Dataset - Worked f'!A:A,'Nikes Sales Dataset - Worked f'!A:E,5,FALSE)</f>
        <v>Metcon 7</v>
      </c>
      <c r="F2026" t="str">
        <f>VLOOKUP('Nikes Sales Dataset - Worked f'!A:A,'Nikes Sales Dataset - Worked f'!A:G,7,FALSE)</f>
        <v>M</v>
      </c>
      <c r="G2026" s="3">
        <f>VLOOKUP('Nikes Sales Dataset - Worked f'!A:A,'Nikes Sales Dataset - Worked f'!A:I,9,FALSE)</f>
        <v>0</v>
      </c>
      <c r="H2026" s="9">
        <f>VLOOKUP('Nikes Sales Dataset - Worked f'!A:A,'Nikes Sales Dataset - Worked f'!A:K,11,FALSE)</f>
        <v>6110.0300000000007</v>
      </c>
      <c r="I2026">
        <f>_xlfn.XLOOKUP('Cleaned and Transformed Dataset'!A:A,'Nikes Sales Dataset - Worked f'!A:A,'Nikes Sales Dataset - Worked f'!M:M)</f>
        <v>0</v>
      </c>
      <c r="J2026" s="9">
        <f>_xlfn.XLOOKUP(A:A,'Nikes Sales Dataset - Worked f'!A:A,'Nikes Sales Dataset - Worked f'!N:N)</f>
        <v>6110.0300000000007</v>
      </c>
      <c r="K2026" s="3">
        <f>_xlfn.XLOOKUP(A:A,'Nikes Sales Dataset - Worked f'!A:A,'Nikes Sales Dataset - Worked f'!P:P)</f>
        <v>0</v>
      </c>
      <c r="L2026" s="7">
        <f>VLOOKUP('Nikes Sales Dataset - Worked f'!A:A,'Nikes Sales Dataset - Worked f'!A:R,18,FALSE)</f>
        <v>45533</v>
      </c>
      <c r="M2026" s="7" t="str">
        <f>_xlfn.XLOOKUP(A:A,'Nikes Sales Dataset - Worked f'!A:A,'Nikes Sales Dataset - Worked f'!S:S)</f>
        <v>Aug</v>
      </c>
      <c r="N2026" s="7" t="str">
        <f>_xlfn.XLOOKUP(A:A,'Nikes Sales Dataset - Worked f'!A:A,'Nikes Sales Dataset - Worked f'!T:T)</f>
        <v>2024</v>
      </c>
      <c r="O2026" t="str">
        <f>_xlfn.XLOOKUP(A:A,'Nikes Sales Dataset - Worked f'!A:A,'Nikes Sales Dataset - Worked f'!U:U)</f>
        <v>Retail</v>
      </c>
      <c r="P2026" t="str">
        <f>_xlfn.XLOOKUP(A:A,'Nikes Sales Dataset - Worked f'!A:A,'Nikes Sales Dataset - Worked f'!W:W)</f>
        <v>Bangalore</v>
      </c>
      <c r="Q2026" s="9">
        <f>_xlfn.XLOOKUP(A:A,'Nikes Sales Dataset - Worked f'!A:A,'Nikes Sales Dataset - Worked f'!X:X)</f>
        <v>-738.85</v>
      </c>
    </row>
    <row r="2027" spans="1:17" x14ac:dyDescent="0.25">
      <c r="A2027" s="4">
        <v>4025</v>
      </c>
      <c r="B2027" t="str">
        <f>VLOOKUP('Nikes Sales Dataset - Worked f'!A:A,'Nikes Sales Dataset - Worked f'!A:B,2,FALSE)</f>
        <v>4025_20240625</v>
      </c>
      <c r="C2027" t="str">
        <f>VLOOKUP('Nikes Sales Dataset - Worked f'!A:A,'Nikes Sales Dataset - Worked f'!A:C,3,FALSE)</f>
        <v>Women</v>
      </c>
      <c r="D2027" t="str">
        <f>VLOOKUP('Nikes Sales Dataset - Worked f'!A:A,'Nikes Sales Dataset - Worked f'!A:D,4,FALSE)</f>
        <v>Basketball</v>
      </c>
      <c r="E2027" t="str">
        <f>VLOOKUP('Nikes Sales Dataset - Worked f'!A:A,'Nikes Sales Dataset - Worked f'!A:E,5,FALSE)</f>
        <v>Kyrie Flytrap</v>
      </c>
      <c r="F2027" t="str">
        <f>VLOOKUP('Nikes Sales Dataset - Worked f'!A:A,'Nikes Sales Dataset - Worked f'!A:G,7,FALSE)</f>
        <v>L</v>
      </c>
      <c r="G2027" s="3">
        <f>VLOOKUP('Nikes Sales Dataset - Worked f'!A:A,'Nikes Sales Dataset - Worked f'!A:I,9,FALSE)</f>
        <v>1</v>
      </c>
      <c r="H2027" s="9">
        <f>VLOOKUP('Nikes Sales Dataset - Worked f'!A:A,'Nikes Sales Dataset - Worked f'!A:K,11,FALSE)</f>
        <v>2265.37</v>
      </c>
      <c r="I2027">
        <f>_xlfn.XLOOKUP('Cleaned and Transformed Dataset'!A:A,'Nikes Sales Dataset - Worked f'!A:A,'Nikes Sales Dataset - Worked f'!M:M)</f>
        <v>0</v>
      </c>
      <c r="J2027" s="9">
        <f>_xlfn.XLOOKUP(A:A,'Nikes Sales Dataset - Worked f'!A:A,'Nikes Sales Dataset - Worked f'!N:N)</f>
        <v>2265.37</v>
      </c>
      <c r="K2027" s="3">
        <f>_xlfn.XLOOKUP(A:A,'Nikes Sales Dataset - Worked f'!A:A,'Nikes Sales Dataset - Worked f'!P:P)</f>
        <v>2265.37</v>
      </c>
      <c r="L2027" s="7">
        <f>VLOOKUP('Nikes Sales Dataset - Worked f'!A:A,'Nikes Sales Dataset - Worked f'!A:R,18,FALSE)</f>
        <v>45468</v>
      </c>
      <c r="M2027" s="7" t="str">
        <f>_xlfn.XLOOKUP(A:A,'Nikes Sales Dataset - Worked f'!A:A,'Nikes Sales Dataset - Worked f'!S:S)</f>
        <v>Jun</v>
      </c>
      <c r="N2027" s="7" t="str">
        <f>_xlfn.XLOOKUP(A:A,'Nikes Sales Dataset - Worked f'!A:A,'Nikes Sales Dataset - Worked f'!T:T)</f>
        <v>2024</v>
      </c>
      <c r="O2027" t="str">
        <f>_xlfn.XLOOKUP(A:A,'Nikes Sales Dataset - Worked f'!A:A,'Nikes Sales Dataset - Worked f'!U:U)</f>
        <v>Retail</v>
      </c>
      <c r="P2027" t="str">
        <f>_xlfn.XLOOKUP(A:A,'Nikes Sales Dataset - Worked f'!A:A,'Nikes Sales Dataset - Worked f'!W:W)</f>
        <v>Kolkata</v>
      </c>
      <c r="Q2027" s="9">
        <f>_xlfn.XLOOKUP(A:A,'Nikes Sales Dataset - Worked f'!A:A,'Nikes Sales Dataset - Worked f'!X:X)</f>
        <v>2946.35</v>
      </c>
    </row>
    <row r="2028" spans="1:17" x14ac:dyDescent="0.25">
      <c r="A2028" s="4">
        <v>4026</v>
      </c>
      <c r="B2028" t="str">
        <f>VLOOKUP('Nikes Sales Dataset - Worked f'!A:A,'Nikes Sales Dataset - Worked f'!A:B,2,FALSE)</f>
        <v>4026_20250217</v>
      </c>
      <c r="C2028" t="str">
        <f>VLOOKUP('Nikes Sales Dataset - Worked f'!A:A,'Nikes Sales Dataset - Worked f'!A:C,3,FALSE)</f>
        <v>Men</v>
      </c>
      <c r="D2028" t="str">
        <f>VLOOKUP('Nikes Sales Dataset - Worked f'!A:A,'Nikes Sales Dataset - Worked f'!A:D,4,FALSE)</f>
        <v>Basketball</v>
      </c>
      <c r="E2028" t="str">
        <f>VLOOKUP('Nikes Sales Dataset - Worked f'!A:A,'Nikes Sales Dataset - Worked f'!A:E,5,FALSE)</f>
        <v>Zoom Freak</v>
      </c>
      <c r="F2028" t="str">
        <f>VLOOKUP('Nikes Sales Dataset - Worked f'!A:A,'Nikes Sales Dataset - Worked f'!A:G,7,FALSE)</f>
        <v>XL</v>
      </c>
      <c r="G2028" s="3">
        <f>VLOOKUP('Nikes Sales Dataset - Worked f'!A:A,'Nikes Sales Dataset - Worked f'!A:I,9,FALSE)</f>
        <v>0</v>
      </c>
      <c r="H2028" s="9">
        <f>VLOOKUP('Nikes Sales Dataset - Worked f'!A:A,'Nikes Sales Dataset - Worked f'!A:K,11,FALSE)</f>
        <v>3731.78</v>
      </c>
      <c r="I2028">
        <f>_xlfn.XLOOKUP('Cleaned and Transformed Dataset'!A:A,'Nikes Sales Dataset - Worked f'!A:A,'Nikes Sales Dataset - Worked f'!M:M)</f>
        <v>1.1200000000000001</v>
      </c>
      <c r="J2028" s="9">
        <f>_xlfn.XLOOKUP(A:A,'Nikes Sales Dataset - Worked f'!A:A,'Nikes Sales Dataset - Worked f'!N:N)</f>
        <v>-447.81360000000041</v>
      </c>
      <c r="K2028" s="3">
        <f>_xlfn.XLOOKUP(A:A,'Nikes Sales Dataset - Worked f'!A:A,'Nikes Sales Dataset - Worked f'!P:P)</f>
        <v>0</v>
      </c>
      <c r="L2028" s="7">
        <f>VLOOKUP('Nikes Sales Dataset - Worked f'!A:A,'Nikes Sales Dataset - Worked f'!A:R,18,FALSE)</f>
        <v>45705</v>
      </c>
      <c r="M2028" s="7" t="str">
        <f>_xlfn.XLOOKUP(A:A,'Nikes Sales Dataset - Worked f'!A:A,'Nikes Sales Dataset - Worked f'!S:S)</f>
        <v>Feb</v>
      </c>
      <c r="N2028" s="7" t="str">
        <f>_xlfn.XLOOKUP(A:A,'Nikes Sales Dataset - Worked f'!A:A,'Nikes Sales Dataset - Worked f'!T:T)</f>
        <v>2025</v>
      </c>
      <c r="O2028" t="str">
        <f>_xlfn.XLOOKUP(A:A,'Nikes Sales Dataset - Worked f'!A:A,'Nikes Sales Dataset - Worked f'!U:U)</f>
        <v>Online</v>
      </c>
      <c r="P2028" t="str">
        <f>_xlfn.XLOOKUP(A:A,'Nikes Sales Dataset - Worked f'!A:A,'Nikes Sales Dataset - Worked f'!W:W)</f>
        <v>Hyderabad</v>
      </c>
      <c r="Q2028" s="9">
        <f>_xlfn.XLOOKUP(A:A,'Nikes Sales Dataset - Worked f'!A:A,'Nikes Sales Dataset - Worked f'!X:X)</f>
        <v>-885.09</v>
      </c>
    </row>
    <row r="2029" spans="1:17" x14ac:dyDescent="0.25">
      <c r="A2029" s="4">
        <v>4027</v>
      </c>
      <c r="B2029" t="str">
        <f>VLOOKUP('Nikes Sales Dataset - Worked f'!A:A,'Nikes Sales Dataset - Worked f'!A:B,2,FALSE)</f>
        <v>4027_Unknown Date</v>
      </c>
      <c r="C2029" t="str">
        <f>VLOOKUP('Nikes Sales Dataset - Worked f'!A:A,'Nikes Sales Dataset - Worked f'!A:C,3,FALSE)</f>
        <v>Men</v>
      </c>
      <c r="D2029" t="str">
        <f>VLOOKUP('Nikes Sales Dataset - Worked f'!A:A,'Nikes Sales Dataset - Worked f'!A:D,4,FALSE)</f>
        <v>Basketball</v>
      </c>
      <c r="E2029" t="str">
        <f>VLOOKUP('Nikes Sales Dataset - Worked f'!A:A,'Nikes Sales Dataset - Worked f'!A:E,5,FALSE)</f>
        <v>Air Jordan</v>
      </c>
      <c r="F2029" t="str">
        <f>VLOOKUP('Nikes Sales Dataset - Worked f'!A:A,'Nikes Sales Dataset - Worked f'!A:G,7,FALSE)</f>
        <v>M</v>
      </c>
      <c r="G2029" s="3">
        <f>VLOOKUP('Nikes Sales Dataset - Worked f'!A:A,'Nikes Sales Dataset - Worked f'!A:I,9,FALSE)</f>
        <v>1</v>
      </c>
      <c r="H2029" s="9">
        <f>VLOOKUP('Nikes Sales Dataset - Worked f'!A:A,'Nikes Sales Dataset - Worked f'!A:K,11,FALSE)</f>
        <v>8050.32</v>
      </c>
      <c r="I2029">
        <f>_xlfn.XLOOKUP('Cleaned and Transformed Dataset'!A:A,'Nikes Sales Dataset - Worked f'!A:A,'Nikes Sales Dataset - Worked f'!M:M)</f>
        <v>0</v>
      </c>
      <c r="J2029" s="9">
        <f>_xlfn.XLOOKUP(A:A,'Nikes Sales Dataset - Worked f'!A:A,'Nikes Sales Dataset - Worked f'!N:N)</f>
        <v>8050.32</v>
      </c>
      <c r="K2029" s="3">
        <f>_xlfn.XLOOKUP(A:A,'Nikes Sales Dataset - Worked f'!A:A,'Nikes Sales Dataset - Worked f'!P:P)</f>
        <v>8050.32</v>
      </c>
      <c r="L2029" s="7" t="str">
        <f>VLOOKUP('Nikes Sales Dataset - Worked f'!A:A,'Nikes Sales Dataset - Worked f'!A:R,18,FALSE)</f>
        <v>Unknown Date</v>
      </c>
      <c r="M2029" s="7" t="str">
        <f>_xlfn.XLOOKUP(A:A,'Nikes Sales Dataset - Worked f'!A:A,'Nikes Sales Dataset - Worked f'!S:S)</f>
        <v>Unknown</v>
      </c>
      <c r="N2029" s="7" t="str">
        <f>_xlfn.XLOOKUP(A:A,'Nikes Sales Dataset - Worked f'!A:A,'Nikes Sales Dataset - Worked f'!T:T)</f>
        <v>Unknown</v>
      </c>
      <c r="O2029" t="str">
        <f>_xlfn.XLOOKUP(A:A,'Nikes Sales Dataset - Worked f'!A:A,'Nikes Sales Dataset - Worked f'!U:U)</f>
        <v>Retail</v>
      </c>
      <c r="P2029" t="str">
        <f>_xlfn.XLOOKUP(A:A,'Nikes Sales Dataset - Worked f'!A:A,'Nikes Sales Dataset - Worked f'!W:W)</f>
        <v>Delhi</v>
      </c>
      <c r="Q2029" s="9">
        <f>_xlfn.XLOOKUP(A:A,'Nikes Sales Dataset - Worked f'!A:A,'Nikes Sales Dataset - Worked f'!X:X)</f>
        <v>3125.71</v>
      </c>
    </row>
    <row r="2030" spans="1:17" x14ac:dyDescent="0.25">
      <c r="A2030" s="4">
        <v>4028</v>
      </c>
      <c r="B2030" t="str">
        <f>VLOOKUP('Nikes Sales Dataset - Worked f'!A:A,'Nikes Sales Dataset - Worked f'!A:B,2,FALSE)</f>
        <v>4028_20250112</v>
      </c>
      <c r="C2030" t="str">
        <f>VLOOKUP('Nikes Sales Dataset - Worked f'!A:A,'Nikes Sales Dataset - Worked f'!A:C,3,FALSE)</f>
        <v>Women</v>
      </c>
      <c r="D2030" t="str">
        <f>VLOOKUP('Nikes Sales Dataset - Worked f'!A:A,'Nikes Sales Dataset - Worked f'!A:D,4,FALSE)</f>
        <v>Running</v>
      </c>
      <c r="E2030" t="str">
        <f>VLOOKUP('Nikes Sales Dataset - Worked f'!A:A,'Nikes Sales Dataset - Worked f'!A:E,5,FALSE)</f>
        <v>Pegasus Turbo</v>
      </c>
      <c r="F2030" t="str">
        <f>VLOOKUP('Nikes Sales Dataset - Worked f'!A:A,'Nikes Sales Dataset - Worked f'!A:G,7,FALSE)</f>
        <v>M</v>
      </c>
      <c r="G2030" s="3">
        <f>VLOOKUP('Nikes Sales Dataset - Worked f'!A:A,'Nikes Sales Dataset - Worked f'!A:I,9,FALSE)</f>
        <v>3</v>
      </c>
      <c r="H2030" s="9">
        <f>VLOOKUP('Nikes Sales Dataset - Worked f'!A:A,'Nikes Sales Dataset - Worked f'!A:K,11,FALSE)</f>
        <v>6110.0300000000007</v>
      </c>
      <c r="I2030">
        <f>_xlfn.XLOOKUP('Cleaned and Transformed Dataset'!A:A,'Nikes Sales Dataset - Worked f'!A:A,'Nikes Sales Dataset - Worked f'!M:M)</f>
        <v>1.06</v>
      </c>
      <c r="J2030" s="9">
        <f>_xlfn.XLOOKUP(A:A,'Nikes Sales Dataset - Worked f'!A:A,'Nikes Sales Dataset - Worked f'!N:N)</f>
        <v>-366.60180000000037</v>
      </c>
      <c r="K2030" s="3">
        <f>_xlfn.XLOOKUP(A:A,'Nikes Sales Dataset - Worked f'!A:A,'Nikes Sales Dataset - Worked f'!P:P)</f>
        <v>-1099.8054000000011</v>
      </c>
      <c r="L2030" s="7">
        <f>VLOOKUP('Nikes Sales Dataset - Worked f'!A:A,'Nikes Sales Dataset - Worked f'!A:R,18,FALSE)</f>
        <v>45669</v>
      </c>
      <c r="M2030" s="7" t="str">
        <f>_xlfn.XLOOKUP(A:A,'Nikes Sales Dataset - Worked f'!A:A,'Nikes Sales Dataset - Worked f'!S:S)</f>
        <v>Jan</v>
      </c>
      <c r="N2030" s="7" t="str">
        <f>_xlfn.XLOOKUP(A:A,'Nikes Sales Dataset - Worked f'!A:A,'Nikes Sales Dataset - Worked f'!T:T)</f>
        <v>2025</v>
      </c>
      <c r="O2030" t="str">
        <f>_xlfn.XLOOKUP(A:A,'Nikes Sales Dataset - Worked f'!A:A,'Nikes Sales Dataset - Worked f'!U:U)</f>
        <v>Retail</v>
      </c>
      <c r="P2030" t="str">
        <f>_xlfn.XLOOKUP(A:A,'Nikes Sales Dataset - Worked f'!A:A,'Nikes Sales Dataset - Worked f'!W:W)</f>
        <v>Delhi</v>
      </c>
      <c r="Q2030" s="9">
        <f>_xlfn.XLOOKUP(A:A,'Nikes Sales Dataset - Worked f'!A:A,'Nikes Sales Dataset - Worked f'!X:X)</f>
        <v>2568.4</v>
      </c>
    </row>
    <row r="2031" spans="1:17" x14ac:dyDescent="0.25">
      <c r="A2031" s="4">
        <v>4029</v>
      </c>
      <c r="B2031" t="str">
        <f>VLOOKUP('Nikes Sales Dataset - Worked f'!A:A,'Nikes Sales Dataset - Worked f'!A:B,2,FALSE)</f>
        <v>4029_20250629</v>
      </c>
      <c r="C2031" t="str">
        <f>VLOOKUP('Nikes Sales Dataset - Worked f'!A:A,'Nikes Sales Dataset - Worked f'!A:C,3,FALSE)</f>
        <v>Kids</v>
      </c>
      <c r="D2031" t="str">
        <f>VLOOKUP('Nikes Sales Dataset - Worked f'!A:A,'Nikes Sales Dataset - Worked f'!A:D,4,FALSE)</f>
        <v>Training</v>
      </c>
      <c r="E2031" t="str">
        <f>VLOOKUP('Nikes Sales Dataset - Worked f'!A:A,'Nikes Sales Dataset - Worked f'!A:E,5,FALSE)</f>
        <v>Flex Trainer</v>
      </c>
      <c r="F2031" t="str">
        <f>VLOOKUP('Nikes Sales Dataset - Worked f'!A:A,'Nikes Sales Dataset - Worked f'!A:G,7,FALSE)</f>
        <v>XL</v>
      </c>
      <c r="G2031" s="3">
        <f>VLOOKUP('Nikes Sales Dataset - Worked f'!A:A,'Nikes Sales Dataset - Worked f'!A:I,9,FALSE)</f>
        <v>1</v>
      </c>
      <c r="H2031" s="9">
        <f>VLOOKUP('Nikes Sales Dataset - Worked f'!A:A,'Nikes Sales Dataset - Worked f'!A:K,11,FALSE)</f>
        <v>6110.0300000000007</v>
      </c>
      <c r="I2031">
        <f>_xlfn.XLOOKUP('Cleaned and Transformed Dataset'!A:A,'Nikes Sales Dataset - Worked f'!A:A,'Nikes Sales Dataset - Worked f'!M:M)</f>
        <v>0</v>
      </c>
      <c r="J2031" s="9">
        <f>_xlfn.XLOOKUP(A:A,'Nikes Sales Dataset - Worked f'!A:A,'Nikes Sales Dataset - Worked f'!N:N)</f>
        <v>6110.0300000000007</v>
      </c>
      <c r="K2031" s="3">
        <f>_xlfn.XLOOKUP(A:A,'Nikes Sales Dataset - Worked f'!A:A,'Nikes Sales Dataset - Worked f'!P:P)</f>
        <v>6110.0300000000007</v>
      </c>
      <c r="L2031" s="7">
        <f>VLOOKUP('Nikes Sales Dataset - Worked f'!A:A,'Nikes Sales Dataset - Worked f'!A:R,18,FALSE)</f>
        <v>45837</v>
      </c>
      <c r="M2031" s="7" t="str">
        <f>_xlfn.XLOOKUP(A:A,'Nikes Sales Dataset - Worked f'!A:A,'Nikes Sales Dataset - Worked f'!S:S)</f>
        <v>Jun</v>
      </c>
      <c r="N2031" s="7" t="str">
        <f>_xlfn.XLOOKUP(A:A,'Nikes Sales Dataset - Worked f'!A:A,'Nikes Sales Dataset - Worked f'!T:T)</f>
        <v>2025</v>
      </c>
      <c r="O2031" t="str">
        <f>_xlfn.XLOOKUP(A:A,'Nikes Sales Dataset - Worked f'!A:A,'Nikes Sales Dataset - Worked f'!U:U)</f>
        <v>Retail</v>
      </c>
      <c r="P2031" t="str">
        <f>_xlfn.XLOOKUP(A:A,'Nikes Sales Dataset - Worked f'!A:A,'Nikes Sales Dataset - Worked f'!W:W)</f>
        <v>Bangalore</v>
      </c>
      <c r="Q2031" s="9">
        <f>_xlfn.XLOOKUP(A:A,'Nikes Sales Dataset - Worked f'!A:A,'Nikes Sales Dataset - Worked f'!X:X)</f>
        <v>3231.16</v>
      </c>
    </row>
    <row r="2032" spans="1:17" x14ac:dyDescent="0.25">
      <c r="A2032" s="4">
        <v>4030</v>
      </c>
      <c r="B2032" t="str">
        <f>VLOOKUP('Nikes Sales Dataset - Worked f'!A:A,'Nikes Sales Dataset - Worked f'!A:B,2,FALSE)</f>
        <v>4030_20250428</v>
      </c>
      <c r="C2032" t="str">
        <f>VLOOKUP('Nikes Sales Dataset - Worked f'!A:A,'Nikes Sales Dataset - Worked f'!A:C,3,FALSE)</f>
        <v>Men</v>
      </c>
      <c r="D2032" t="str">
        <f>VLOOKUP('Nikes Sales Dataset - Worked f'!A:A,'Nikes Sales Dataset - Worked f'!A:D,4,FALSE)</f>
        <v>Lifestyle</v>
      </c>
      <c r="E2032" t="str">
        <f>VLOOKUP('Nikes Sales Dataset - Worked f'!A:A,'Nikes Sales Dataset - Worked f'!A:E,5,FALSE)</f>
        <v>Waffle One</v>
      </c>
      <c r="F2032" t="str">
        <f>VLOOKUP('Nikes Sales Dataset - Worked f'!A:A,'Nikes Sales Dataset - Worked f'!A:G,7,FALSE)</f>
        <v>L</v>
      </c>
      <c r="G2032" s="3">
        <f>VLOOKUP('Nikes Sales Dataset - Worked f'!A:A,'Nikes Sales Dataset - Worked f'!A:I,9,FALSE)</f>
        <v>1</v>
      </c>
      <c r="H2032" s="9">
        <f>VLOOKUP('Nikes Sales Dataset - Worked f'!A:A,'Nikes Sales Dataset - Worked f'!A:K,11,FALSE)</f>
        <v>6110.0300000000007</v>
      </c>
      <c r="I2032">
        <f>_xlfn.XLOOKUP('Cleaned and Transformed Dataset'!A:A,'Nikes Sales Dataset - Worked f'!A:A,'Nikes Sales Dataset - Worked f'!M:M)</f>
        <v>0</v>
      </c>
      <c r="J2032" s="9">
        <f>_xlfn.XLOOKUP(A:A,'Nikes Sales Dataset - Worked f'!A:A,'Nikes Sales Dataset - Worked f'!N:N)</f>
        <v>6110.0300000000007</v>
      </c>
      <c r="K2032" s="3">
        <f>_xlfn.XLOOKUP(A:A,'Nikes Sales Dataset - Worked f'!A:A,'Nikes Sales Dataset - Worked f'!P:P)</f>
        <v>6110.0300000000007</v>
      </c>
      <c r="L2032" s="7">
        <f>VLOOKUP('Nikes Sales Dataset - Worked f'!A:A,'Nikes Sales Dataset - Worked f'!A:R,18,FALSE)</f>
        <v>45775</v>
      </c>
      <c r="M2032" s="7" t="str">
        <f>_xlfn.XLOOKUP(A:A,'Nikes Sales Dataset - Worked f'!A:A,'Nikes Sales Dataset - Worked f'!S:S)</f>
        <v>Apr</v>
      </c>
      <c r="N2032" s="7" t="str">
        <f>_xlfn.XLOOKUP(A:A,'Nikes Sales Dataset - Worked f'!A:A,'Nikes Sales Dataset - Worked f'!T:T)</f>
        <v>2025</v>
      </c>
      <c r="O2032" t="str">
        <f>_xlfn.XLOOKUP(A:A,'Nikes Sales Dataset - Worked f'!A:A,'Nikes Sales Dataset - Worked f'!U:U)</f>
        <v>Online</v>
      </c>
      <c r="P2032" t="str">
        <f>_xlfn.XLOOKUP(A:A,'Nikes Sales Dataset - Worked f'!A:A,'Nikes Sales Dataset - Worked f'!W:W)</f>
        <v>Kolkata</v>
      </c>
      <c r="Q2032" s="9">
        <f>_xlfn.XLOOKUP(A:A,'Nikes Sales Dataset - Worked f'!A:A,'Nikes Sales Dataset - Worked f'!X:X)</f>
        <v>1865.56</v>
      </c>
    </row>
    <row r="2033" spans="1:17" x14ac:dyDescent="0.25">
      <c r="A2033" s="4">
        <v>4031</v>
      </c>
      <c r="B2033" t="str">
        <f>VLOOKUP('Nikes Sales Dataset - Worked f'!A:A,'Nikes Sales Dataset - Worked f'!A:B,2,FALSE)</f>
        <v>4031_Unknown Date</v>
      </c>
      <c r="C2033" t="str">
        <f>VLOOKUP('Nikes Sales Dataset - Worked f'!A:A,'Nikes Sales Dataset - Worked f'!A:C,3,FALSE)</f>
        <v>Men</v>
      </c>
      <c r="D2033" t="str">
        <f>VLOOKUP('Nikes Sales Dataset - Worked f'!A:A,'Nikes Sales Dataset - Worked f'!A:D,4,FALSE)</f>
        <v>Soccer</v>
      </c>
      <c r="E2033" t="str">
        <f>VLOOKUP('Nikes Sales Dataset - Worked f'!A:A,'Nikes Sales Dataset - Worked f'!A:E,5,FALSE)</f>
        <v>Phantom GT</v>
      </c>
      <c r="F2033" t="str">
        <f>VLOOKUP('Nikes Sales Dataset - Worked f'!A:A,'Nikes Sales Dataset - Worked f'!A:G,7,FALSE)</f>
        <v>M</v>
      </c>
      <c r="G2033" s="3">
        <f>VLOOKUP('Nikes Sales Dataset - Worked f'!A:A,'Nikes Sales Dataset - Worked f'!A:I,9,FALSE)</f>
        <v>2</v>
      </c>
      <c r="H2033" s="9">
        <f>VLOOKUP('Nikes Sales Dataset - Worked f'!A:A,'Nikes Sales Dataset - Worked f'!A:K,11,FALSE)</f>
        <v>4272.26</v>
      </c>
      <c r="I2033">
        <f>_xlfn.XLOOKUP('Cleaned and Transformed Dataset'!A:A,'Nikes Sales Dataset - Worked f'!A:A,'Nikes Sales Dataset - Worked f'!M:M)</f>
        <v>0.83</v>
      </c>
      <c r="J2033" s="9">
        <f>_xlfn.XLOOKUP(A:A,'Nikes Sales Dataset - Worked f'!A:A,'Nikes Sales Dataset - Worked f'!N:N)</f>
        <v>726.28420000000017</v>
      </c>
      <c r="K2033" s="3">
        <f>_xlfn.XLOOKUP(A:A,'Nikes Sales Dataset - Worked f'!A:A,'Nikes Sales Dataset - Worked f'!P:P)</f>
        <v>1452.5684000000003</v>
      </c>
      <c r="L2033" s="7" t="str">
        <f>VLOOKUP('Nikes Sales Dataset - Worked f'!A:A,'Nikes Sales Dataset - Worked f'!A:R,18,FALSE)</f>
        <v>Unknown Date</v>
      </c>
      <c r="M2033" s="7" t="str">
        <f>_xlfn.XLOOKUP(A:A,'Nikes Sales Dataset - Worked f'!A:A,'Nikes Sales Dataset - Worked f'!S:S)</f>
        <v>Unknown</v>
      </c>
      <c r="N2033" s="7" t="str">
        <f>_xlfn.XLOOKUP(A:A,'Nikes Sales Dataset - Worked f'!A:A,'Nikes Sales Dataset - Worked f'!T:T)</f>
        <v>Unknown</v>
      </c>
      <c r="O2033" t="str">
        <f>_xlfn.XLOOKUP(A:A,'Nikes Sales Dataset - Worked f'!A:A,'Nikes Sales Dataset - Worked f'!U:U)</f>
        <v>Retail</v>
      </c>
      <c r="P2033" t="str">
        <f>_xlfn.XLOOKUP(A:A,'Nikes Sales Dataset - Worked f'!A:A,'Nikes Sales Dataset - Worked f'!W:W)</f>
        <v>Kolkata</v>
      </c>
      <c r="Q2033" s="9">
        <f>_xlfn.XLOOKUP(A:A,'Nikes Sales Dataset - Worked f'!A:A,'Nikes Sales Dataset - Worked f'!X:X)</f>
        <v>1977.91</v>
      </c>
    </row>
    <row r="2034" spans="1:17" x14ac:dyDescent="0.25">
      <c r="A2034" s="4">
        <v>4032</v>
      </c>
      <c r="B2034" t="str">
        <f>VLOOKUP('Nikes Sales Dataset - Worked f'!A:A,'Nikes Sales Dataset - Worked f'!A:B,2,FALSE)</f>
        <v>4032_Unknown Date</v>
      </c>
      <c r="C2034" t="str">
        <f>VLOOKUP('Nikes Sales Dataset - Worked f'!A:A,'Nikes Sales Dataset - Worked f'!A:C,3,FALSE)</f>
        <v>Men</v>
      </c>
      <c r="D2034" t="str">
        <f>VLOOKUP('Nikes Sales Dataset - Worked f'!A:A,'Nikes Sales Dataset - Worked f'!A:D,4,FALSE)</f>
        <v>Running</v>
      </c>
      <c r="E2034" t="str">
        <f>VLOOKUP('Nikes Sales Dataset - Worked f'!A:A,'Nikes Sales Dataset - Worked f'!A:E,5,FALSE)</f>
        <v>Pegasus Turbo</v>
      </c>
      <c r="F2034" t="str">
        <f>VLOOKUP('Nikes Sales Dataset - Worked f'!A:A,'Nikes Sales Dataset - Worked f'!A:G,7,FALSE)</f>
        <v>L</v>
      </c>
      <c r="G2034" s="3">
        <f>VLOOKUP('Nikes Sales Dataset - Worked f'!A:A,'Nikes Sales Dataset - Worked f'!A:I,9,FALSE)</f>
        <v>0</v>
      </c>
      <c r="H2034" s="9">
        <f>VLOOKUP('Nikes Sales Dataset - Worked f'!A:A,'Nikes Sales Dataset - Worked f'!A:K,11,FALSE)</f>
        <v>6110.0300000000007</v>
      </c>
      <c r="I2034">
        <f>_xlfn.XLOOKUP('Cleaned and Transformed Dataset'!A:A,'Nikes Sales Dataset - Worked f'!A:A,'Nikes Sales Dataset - Worked f'!M:M)</f>
        <v>0</v>
      </c>
      <c r="J2034" s="9">
        <f>_xlfn.XLOOKUP(A:A,'Nikes Sales Dataset - Worked f'!A:A,'Nikes Sales Dataset - Worked f'!N:N)</f>
        <v>6110.0300000000007</v>
      </c>
      <c r="K2034" s="3">
        <f>_xlfn.XLOOKUP(A:A,'Nikes Sales Dataset - Worked f'!A:A,'Nikes Sales Dataset - Worked f'!P:P)</f>
        <v>0</v>
      </c>
      <c r="L2034" s="7" t="str">
        <f>VLOOKUP('Nikes Sales Dataset - Worked f'!A:A,'Nikes Sales Dataset - Worked f'!A:R,18,FALSE)</f>
        <v>Unknown Date</v>
      </c>
      <c r="M2034" s="7" t="str">
        <f>_xlfn.XLOOKUP(A:A,'Nikes Sales Dataset - Worked f'!A:A,'Nikes Sales Dataset - Worked f'!S:S)</f>
        <v>Unknown</v>
      </c>
      <c r="N2034" s="7" t="str">
        <f>_xlfn.XLOOKUP(A:A,'Nikes Sales Dataset - Worked f'!A:A,'Nikes Sales Dataset - Worked f'!T:T)</f>
        <v>Unknown</v>
      </c>
      <c r="O2034" t="str">
        <f>_xlfn.XLOOKUP(A:A,'Nikes Sales Dataset - Worked f'!A:A,'Nikes Sales Dataset - Worked f'!U:U)</f>
        <v>Retail</v>
      </c>
      <c r="P2034" t="str">
        <f>_xlfn.XLOOKUP(A:A,'Nikes Sales Dataset - Worked f'!A:A,'Nikes Sales Dataset - Worked f'!W:W)</f>
        <v>Pune</v>
      </c>
      <c r="Q2034" s="9">
        <f>_xlfn.XLOOKUP(A:A,'Nikes Sales Dataset - Worked f'!A:A,'Nikes Sales Dataset - Worked f'!X:X)</f>
        <v>-135.15</v>
      </c>
    </row>
    <row r="2035" spans="1:17" x14ac:dyDescent="0.25">
      <c r="A2035" s="4">
        <v>4033</v>
      </c>
      <c r="B2035" t="str">
        <f>VLOOKUP('Nikes Sales Dataset - Worked f'!A:A,'Nikes Sales Dataset - Worked f'!A:B,2,FALSE)</f>
        <v>4033_Unknown Date</v>
      </c>
      <c r="C2035" t="str">
        <f>VLOOKUP('Nikes Sales Dataset - Worked f'!A:A,'Nikes Sales Dataset - Worked f'!A:C,3,FALSE)</f>
        <v>Men</v>
      </c>
      <c r="D2035" t="str">
        <f>VLOOKUP('Nikes Sales Dataset - Worked f'!A:A,'Nikes Sales Dataset - Worked f'!A:D,4,FALSE)</f>
        <v>Lifestyle</v>
      </c>
      <c r="E2035" t="str">
        <f>VLOOKUP('Nikes Sales Dataset - Worked f'!A:A,'Nikes Sales Dataset - Worked f'!A:E,5,FALSE)</f>
        <v>Blazer Mid</v>
      </c>
      <c r="F2035" t="str">
        <f>VLOOKUP('Nikes Sales Dataset - Worked f'!A:A,'Nikes Sales Dataset - Worked f'!A:G,7,FALSE)</f>
        <v>L</v>
      </c>
      <c r="G2035" s="3">
        <f>VLOOKUP('Nikes Sales Dataset - Worked f'!A:A,'Nikes Sales Dataset - Worked f'!A:I,9,FALSE)</f>
        <v>4</v>
      </c>
      <c r="H2035" s="9">
        <f>VLOOKUP('Nikes Sales Dataset - Worked f'!A:A,'Nikes Sales Dataset - Worked f'!A:K,11,FALSE)</f>
        <v>4398.68</v>
      </c>
      <c r="I2035">
        <f>_xlfn.XLOOKUP('Cleaned and Transformed Dataset'!A:A,'Nikes Sales Dataset - Worked f'!A:A,'Nikes Sales Dataset - Worked f'!M:M)</f>
        <v>0.27</v>
      </c>
      <c r="J2035" s="9">
        <f>_xlfn.XLOOKUP(A:A,'Nikes Sales Dataset - Worked f'!A:A,'Nikes Sales Dataset - Worked f'!N:N)</f>
        <v>3211.0364</v>
      </c>
      <c r="K2035" s="3">
        <f>_xlfn.XLOOKUP(A:A,'Nikes Sales Dataset - Worked f'!A:A,'Nikes Sales Dataset - Worked f'!P:P)</f>
        <v>12844.1456</v>
      </c>
      <c r="L2035" s="7" t="str">
        <f>VLOOKUP('Nikes Sales Dataset - Worked f'!A:A,'Nikes Sales Dataset - Worked f'!A:R,18,FALSE)</f>
        <v>Unknown Date</v>
      </c>
      <c r="M2035" s="7" t="str">
        <f>_xlfn.XLOOKUP(A:A,'Nikes Sales Dataset - Worked f'!A:A,'Nikes Sales Dataset - Worked f'!S:S)</f>
        <v>Unknown</v>
      </c>
      <c r="N2035" s="7" t="str">
        <f>_xlfn.XLOOKUP(A:A,'Nikes Sales Dataset - Worked f'!A:A,'Nikes Sales Dataset - Worked f'!T:T)</f>
        <v>Unknown</v>
      </c>
      <c r="O2035" t="str">
        <f>_xlfn.XLOOKUP(A:A,'Nikes Sales Dataset - Worked f'!A:A,'Nikes Sales Dataset - Worked f'!U:U)</f>
        <v>Retail</v>
      </c>
      <c r="P2035" t="str">
        <f>_xlfn.XLOOKUP(A:A,'Nikes Sales Dataset - Worked f'!A:A,'Nikes Sales Dataset - Worked f'!W:W)</f>
        <v>Bangalore</v>
      </c>
      <c r="Q2035" s="9">
        <f>_xlfn.XLOOKUP(A:A,'Nikes Sales Dataset - Worked f'!A:A,'Nikes Sales Dataset - Worked f'!X:X)</f>
        <v>3573.92</v>
      </c>
    </row>
    <row r="2036" spans="1:17" x14ac:dyDescent="0.25">
      <c r="A2036" s="4">
        <v>2020</v>
      </c>
      <c r="B2036" t="str">
        <f>VLOOKUP('Nikes Sales Dataset - Worked f'!A:A,'Nikes Sales Dataset - Worked f'!A:B,2,FALSE)</f>
        <v>2020_20250328</v>
      </c>
      <c r="C2036" t="str">
        <f>VLOOKUP('Nikes Sales Dataset - Worked f'!A:A,'Nikes Sales Dataset - Worked f'!A:C,3,FALSE)</f>
        <v>Kids</v>
      </c>
      <c r="D2036" t="str">
        <f>VLOOKUP('Nikes Sales Dataset - Worked f'!A:A,'Nikes Sales Dataset - Worked f'!A:D,4,FALSE)</f>
        <v>Soccer</v>
      </c>
      <c r="E2036" t="str">
        <f>VLOOKUP('Nikes Sales Dataset - Worked f'!A:A,'Nikes Sales Dataset - Worked f'!A:E,5,FALSE)</f>
        <v>Tiempo Legend</v>
      </c>
      <c r="F2036" t="str">
        <f>VLOOKUP('Nikes Sales Dataset - Worked f'!A:A,'Nikes Sales Dataset - Worked f'!A:G,7,FALSE)</f>
        <v>L</v>
      </c>
      <c r="G2036" s="3">
        <f>VLOOKUP('Nikes Sales Dataset - Worked f'!A:A,'Nikes Sales Dataset - Worked f'!A:I,9,FALSE)</f>
        <v>-1</v>
      </c>
      <c r="H2036" s="9">
        <f>VLOOKUP('Nikes Sales Dataset - Worked f'!A:A,'Nikes Sales Dataset - Worked f'!A:K,11,FALSE)</f>
        <v>6110.0300000000007</v>
      </c>
      <c r="I2036">
        <f>_xlfn.XLOOKUP('Cleaned and Transformed Dataset'!A:A,'Nikes Sales Dataset - Worked f'!A:A,'Nikes Sales Dataset - Worked f'!M:M)</f>
        <v>0.67</v>
      </c>
      <c r="J2036" s="9">
        <f>_xlfn.XLOOKUP(A:A,'Nikes Sales Dataset - Worked f'!A:A,'Nikes Sales Dataset - Worked f'!N:N)</f>
        <v>2016.3099</v>
      </c>
      <c r="K2036" s="3">
        <f>_xlfn.XLOOKUP(A:A,'Nikes Sales Dataset - Worked f'!A:A,'Nikes Sales Dataset - Worked f'!P:P)</f>
        <v>-2016.3099</v>
      </c>
      <c r="L2036" s="7">
        <f>VLOOKUP('Nikes Sales Dataset - Worked f'!A:A,'Nikes Sales Dataset - Worked f'!A:R,18,FALSE)</f>
        <v>45744</v>
      </c>
      <c r="M2036" s="7" t="str">
        <f>_xlfn.XLOOKUP(A:A,'Nikes Sales Dataset - Worked f'!A:A,'Nikes Sales Dataset - Worked f'!S:S)</f>
        <v>Mar</v>
      </c>
      <c r="N2036" s="7" t="str">
        <f>_xlfn.XLOOKUP(A:A,'Nikes Sales Dataset - Worked f'!A:A,'Nikes Sales Dataset - Worked f'!T:T)</f>
        <v>2025</v>
      </c>
      <c r="O2036" t="str">
        <f>_xlfn.XLOOKUP(A:A,'Nikes Sales Dataset - Worked f'!A:A,'Nikes Sales Dataset - Worked f'!U:U)</f>
        <v>Retail</v>
      </c>
      <c r="P2036" t="str">
        <f>_xlfn.XLOOKUP(A:A,'Nikes Sales Dataset - Worked f'!A:A,'Nikes Sales Dataset - Worked f'!W:W)</f>
        <v>Mumbai</v>
      </c>
      <c r="Q2036" s="9">
        <f>_xlfn.XLOOKUP(A:A,'Nikes Sales Dataset - Worked f'!A:A,'Nikes Sales Dataset - Worked f'!X:X)</f>
        <v>439.96</v>
      </c>
    </row>
    <row r="2037" spans="1:17" x14ac:dyDescent="0.25">
      <c r="A2037" s="4">
        <v>4035</v>
      </c>
      <c r="B2037" t="str">
        <f>VLOOKUP('Nikes Sales Dataset - Worked f'!A:A,'Nikes Sales Dataset - Worked f'!A:B,2,FALSE)</f>
        <v>4035_20250111</v>
      </c>
      <c r="C2037" t="str">
        <f>VLOOKUP('Nikes Sales Dataset - Worked f'!A:A,'Nikes Sales Dataset - Worked f'!A:C,3,FALSE)</f>
        <v>Women</v>
      </c>
      <c r="D2037" t="str">
        <f>VLOOKUP('Nikes Sales Dataset - Worked f'!A:A,'Nikes Sales Dataset - Worked f'!A:D,4,FALSE)</f>
        <v>Training</v>
      </c>
      <c r="E2037" t="str">
        <f>VLOOKUP('Nikes Sales Dataset - Worked f'!A:A,'Nikes Sales Dataset - Worked f'!A:E,5,FALSE)</f>
        <v>ZoomX Invincible</v>
      </c>
      <c r="F2037" t="str">
        <f>VLOOKUP('Nikes Sales Dataset - Worked f'!A:A,'Nikes Sales Dataset - Worked f'!A:G,7,FALSE)</f>
        <v>L</v>
      </c>
      <c r="G2037" s="3">
        <f>VLOOKUP('Nikes Sales Dataset - Worked f'!A:A,'Nikes Sales Dataset - Worked f'!A:I,9,FALSE)</f>
        <v>1</v>
      </c>
      <c r="H2037" s="9">
        <f>VLOOKUP('Nikes Sales Dataset - Worked f'!A:A,'Nikes Sales Dataset - Worked f'!A:K,11,FALSE)</f>
        <v>6110.0300000000007</v>
      </c>
      <c r="I2037">
        <f>_xlfn.XLOOKUP('Cleaned and Transformed Dataset'!A:A,'Nikes Sales Dataset - Worked f'!A:A,'Nikes Sales Dataset - Worked f'!M:M)</f>
        <v>0.87</v>
      </c>
      <c r="J2037" s="9">
        <f>_xlfn.XLOOKUP(A:A,'Nikes Sales Dataset - Worked f'!A:A,'Nikes Sales Dataset - Worked f'!N:N)</f>
        <v>794.30390000000011</v>
      </c>
      <c r="K2037" s="3">
        <f>_xlfn.XLOOKUP(A:A,'Nikes Sales Dataset - Worked f'!A:A,'Nikes Sales Dataset - Worked f'!P:P)</f>
        <v>794.30390000000011</v>
      </c>
      <c r="L2037" s="7">
        <f>VLOOKUP('Nikes Sales Dataset - Worked f'!A:A,'Nikes Sales Dataset - Worked f'!A:R,18,FALSE)</f>
        <v>45668</v>
      </c>
      <c r="M2037" s="7" t="str">
        <f>_xlfn.XLOOKUP(A:A,'Nikes Sales Dataset - Worked f'!A:A,'Nikes Sales Dataset - Worked f'!S:S)</f>
        <v>Jan</v>
      </c>
      <c r="N2037" s="7" t="str">
        <f>_xlfn.XLOOKUP(A:A,'Nikes Sales Dataset - Worked f'!A:A,'Nikes Sales Dataset - Worked f'!T:T)</f>
        <v>2025</v>
      </c>
      <c r="O2037" t="str">
        <f>_xlfn.XLOOKUP(A:A,'Nikes Sales Dataset - Worked f'!A:A,'Nikes Sales Dataset - Worked f'!U:U)</f>
        <v>Retail</v>
      </c>
      <c r="P2037" t="str">
        <f>_xlfn.XLOOKUP(A:A,'Nikes Sales Dataset - Worked f'!A:A,'Nikes Sales Dataset - Worked f'!W:W)</f>
        <v>Delhi</v>
      </c>
      <c r="Q2037" s="9">
        <f>_xlfn.XLOOKUP(A:A,'Nikes Sales Dataset - Worked f'!A:A,'Nikes Sales Dataset - Worked f'!X:X)</f>
        <v>2738.44</v>
      </c>
    </row>
    <row r="2038" spans="1:17" x14ac:dyDescent="0.25">
      <c r="A2038" s="4">
        <v>4036</v>
      </c>
      <c r="B2038" t="str">
        <f>VLOOKUP('Nikes Sales Dataset - Worked f'!A:A,'Nikes Sales Dataset - Worked f'!A:B,2,FALSE)</f>
        <v>4036_Unknown Date</v>
      </c>
      <c r="C2038" t="str">
        <f>VLOOKUP('Nikes Sales Dataset - Worked f'!A:A,'Nikes Sales Dataset - Worked f'!A:C,3,FALSE)</f>
        <v>Men</v>
      </c>
      <c r="D2038" t="str">
        <f>VLOOKUP('Nikes Sales Dataset - Worked f'!A:A,'Nikes Sales Dataset - Worked f'!A:D,4,FALSE)</f>
        <v>Soccer</v>
      </c>
      <c r="E2038" t="str">
        <f>VLOOKUP('Nikes Sales Dataset - Worked f'!A:A,'Nikes Sales Dataset - Worked f'!A:E,5,FALSE)</f>
        <v>Mercurial Superfly</v>
      </c>
      <c r="F2038" t="str">
        <f>VLOOKUP('Nikes Sales Dataset - Worked f'!A:A,'Nikes Sales Dataset - Worked f'!A:G,7,FALSE)</f>
        <v>M</v>
      </c>
      <c r="G2038" s="3">
        <f>VLOOKUP('Nikes Sales Dataset - Worked f'!A:A,'Nikes Sales Dataset - Worked f'!A:I,9,FALSE)</f>
        <v>-1</v>
      </c>
      <c r="H2038" s="9">
        <f>VLOOKUP('Nikes Sales Dataset - Worked f'!A:A,'Nikes Sales Dataset - Worked f'!A:K,11,FALSE)</f>
        <v>6110.0300000000007</v>
      </c>
      <c r="I2038">
        <f>_xlfn.XLOOKUP('Cleaned and Transformed Dataset'!A:A,'Nikes Sales Dataset - Worked f'!A:A,'Nikes Sales Dataset - Worked f'!M:M)</f>
        <v>7.0000000000000007E-2</v>
      </c>
      <c r="J2038" s="9">
        <f>_xlfn.XLOOKUP(A:A,'Nikes Sales Dataset - Worked f'!A:A,'Nikes Sales Dataset - Worked f'!N:N)</f>
        <v>5682.3279000000002</v>
      </c>
      <c r="K2038" s="3">
        <f>_xlfn.XLOOKUP(A:A,'Nikes Sales Dataset - Worked f'!A:A,'Nikes Sales Dataset - Worked f'!P:P)</f>
        <v>-5682.3279000000002</v>
      </c>
      <c r="L2038" s="7" t="str">
        <f>VLOOKUP('Nikes Sales Dataset - Worked f'!A:A,'Nikes Sales Dataset - Worked f'!A:R,18,FALSE)</f>
        <v>Unknown Date</v>
      </c>
      <c r="M2038" s="7" t="str">
        <f>_xlfn.XLOOKUP(A:A,'Nikes Sales Dataset - Worked f'!A:A,'Nikes Sales Dataset - Worked f'!S:S)</f>
        <v>Unknown</v>
      </c>
      <c r="N2038" s="7" t="str">
        <f>_xlfn.XLOOKUP(A:A,'Nikes Sales Dataset - Worked f'!A:A,'Nikes Sales Dataset - Worked f'!T:T)</f>
        <v>Unknown</v>
      </c>
      <c r="O2038" t="str">
        <f>_xlfn.XLOOKUP(A:A,'Nikes Sales Dataset - Worked f'!A:A,'Nikes Sales Dataset - Worked f'!U:U)</f>
        <v>Online</v>
      </c>
      <c r="P2038" t="str">
        <f>_xlfn.XLOOKUP(A:A,'Nikes Sales Dataset - Worked f'!A:A,'Nikes Sales Dataset - Worked f'!W:W)</f>
        <v>Mumbai</v>
      </c>
      <c r="Q2038" s="9">
        <f>_xlfn.XLOOKUP(A:A,'Nikes Sales Dataset - Worked f'!A:A,'Nikes Sales Dataset - Worked f'!X:X)</f>
        <v>2718.34</v>
      </c>
    </row>
    <row r="2039" spans="1:17" x14ac:dyDescent="0.25">
      <c r="A2039" s="4">
        <v>4037</v>
      </c>
      <c r="B2039" t="str">
        <f>VLOOKUP('Nikes Sales Dataset - Worked f'!A:A,'Nikes Sales Dataset - Worked f'!A:B,2,FALSE)</f>
        <v>4037_20230808</v>
      </c>
      <c r="C2039" t="str">
        <f>VLOOKUP('Nikes Sales Dataset - Worked f'!A:A,'Nikes Sales Dataset - Worked f'!A:C,3,FALSE)</f>
        <v>Women</v>
      </c>
      <c r="D2039" t="str">
        <f>VLOOKUP('Nikes Sales Dataset - Worked f'!A:A,'Nikes Sales Dataset - Worked f'!A:D,4,FALSE)</f>
        <v>Basketball</v>
      </c>
      <c r="E2039" t="str">
        <f>VLOOKUP('Nikes Sales Dataset - Worked f'!A:A,'Nikes Sales Dataset - Worked f'!A:E,5,FALSE)</f>
        <v>LeBron 20</v>
      </c>
      <c r="F2039" t="str">
        <f>VLOOKUP('Nikes Sales Dataset - Worked f'!A:A,'Nikes Sales Dataset - Worked f'!A:G,7,FALSE)</f>
        <v>XL</v>
      </c>
      <c r="G2039" s="3">
        <f>VLOOKUP('Nikes Sales Dataset - Worked f'!A:A,'Nikes Sales Dataset - Worked f'!A:I,9,FALSE)</f>
        <v>1</v>
      </c>
      <c r="H2039" s="9">
        <f>VLOOKUP('Nikes Sales Dataset - Worked f'!A:A,'Nikes Sales Dataset - Worked f'!A:K,11,FALSE)</f>
        <v>6110.0300000000007</v>
      </c>
      <c r="I2039">
        <f>_xlfn.XLOOKUP('Cleaned and Transformed Dataset'!A:A,'Nikes Sales Dataset - Worked f'!A:A,'Nikes Sales Dataset - Worked f'!M:M)</f>
        <v>0.74</v>
      </c>
      <c r="J2039" s="9">
        <f>_xlfn.XLOOKUP(A:A,'Nikes Sales Dataset - Worked f'!A:A,'Nikes Sales Dataset - Worked f'!N:N)</f>
        <v>1588.6078000000002</v>
      </c>
      <c r="K2039" s="3">
        <f>_xlfn.XLOOKUP(A:A,'Nikes Sales Dataset - Worked f'!A:A,'Nikes Sales Dataset - Worked f'!P:P)</f>
        <v>1588.6078000000002</v>
      </c>
      <c r="L2039" s="7">
        <f>VLOOKUP('Nikes Sales Dataset - Worked f'!A:A,'Nikes Sales Dataset - Worked f'!A:R,18,FALSE)</f>
        <v>45146</v>
      </c>
      <c r="M2039" s="7" t="str">
        <f>_xlfn.XLOOKUP(A:A,'Nikes Sales Dataset - Worked f'!A:A,'Nikes Sales Dataset - Worked f'!S:S)</f>
        <v>Aug</v>
      </c>
      <c r="N2039" s="7" t="str">
        <f>_xlfn.XLOOKUP(A:A,'Nikes Sales Dataset - Worked f'!A:A,'Nikes Sales Dataset - Worked f'!T:T)</f>
        <v>2023</v>
      </c>
      <c r="O2039" t="str">
        <f>_xlfn.XLOOKUP(A:A,'Nikes Sales Dataset - Worked f'!A:A,'Nikes Sales Dataset - Worked f'!U:U)</f>
        <v>Retail</v>
      </c>
      <c r="P2039" t="str">
        <f>_xlfn.XLOOKUP(A:A,'Nikes Sales Dataset - Worked f'!A:A,'Nikes Sales Dataset - Worked f'!W:W)</f>
        <v>Delhi</v>
      </c>
      <c r="Q2039" s="9">
        <f>_xlfn.XLOOKUP(A:A,'Nikes Sales Dataset - Worked f'!A:A,'Nikes Sales Dataset - Worked f'!X:X)</f>
        <v>776.81</v>
      </c>
    </row>
    <row r="2040" spans="1:17" x14ac:dyDescent="0.25">
      <c r="A2040" s="4">
        <v>4038</v>
      </c>
      <c r="B2040" t="str">
        <f>VLOOKUP('Nikes Sales Dataset - Worked f'!A:A,'Nikes Sales Dataset - Worked f'!A:B,2,FALSE)</f>
        <v>4038_20250304</v>
      </c>
      <c r="C2040" t="str">
        <f>VLOOKUP('Nikes Sales Dataset - Worked f'!A:A,'Nikes Sales Dataset - Worked f'!A:C,3,FALSE)</f>
        <v>Kids</v>
      </c>
      <c r="D2040" t="str">
        <f>VLOOKUP('Nikes Sales Dataset - Worked f'!A:A,'Nikes Sales Dataset - Worked f'!A:D,4,FALSE)</f>
        <v>Running</v>
      </c>
      <c r="E2040" t="str">
        <f>VLOOKUP('Nikes Sales Dataset - Worked f'!A:A,'Nikes Sales Dataset - Worked f'!A:E,5,FALSE)</f>
        <v>Pegasus Turbo</v>
      </c>
      <c r="F2040" t="str">
        <f>VLOOKUP('Nikes Sales Dataset - Worked f'!A:A,'Nikes Sales Dataset - Worked f'!A:G,7,FALSE)</f>
        <v>M</v>
      </c>
      <c r="G2040" s="3">
        <f>VLOOKUP('Nikes Sales Dataset - Worked f'!A:A,'Nikes Sales Dataset - Worked f'!A:I,9,FALSE)</f>
        <v>1</v>
      </c>
      <c r="H2040" s="9">
        <f>VLOOKUP('Nikes Sales Dataset - Worked f'!A:A,'Nikes Sales Dataset - Worked f'!A:K,11,FALSE)</f>
        <v>5349.1</v>
      </c>
      <c r="I2040">
        <f>_xlfn.XLOOKUP('Cleaned and Transformed Dataset'!A:A,'Nikes Sales Dataset - Worked f'!A:A,'Nikes Sales Dataset - Worked f'!M:M)</f>
        <v>0</v>
      </c>
      <c r="J2040" s="9">
        <f>_xlfn.XLOOKUP(A:A,'Nikes Sales Dataset - Worked f'!A:A,'Nikes Sales Dataset - Worked f'!N:N)</f>
        <v>5349.1</v>
      </c>
      <c r="K2040" s="3">
        <f>_xlfn.XLOOKUP(A:A,'Nikes Sales Dataset - Worked f'!A:A,'Nikes Sales Dataset - Worked f'!P:P)</f>
        <v>5349.1</v>
      </c>
      <c r="L2040" s="7">
        <f>VLOOKUP('Nikes Sales Dataset - Worked f'!A:A,'Nikes Sales Dataset - Worked f'!A:R,18,FALSE)</f>
        <v>45720</v>
      </c>
      <c r="M2040" s="7" t="str">
        <f>_xlfn.XLOOKUP(A:A,'Nikes Sales Dataset - Worked f'!A:A,'Nikes Sales Dataset - Worked f'!S:S)</f>
        <v>Mar</v>
      </c>
      <c r="N2040" s="7" t="str">
        <f>_xlfn.XLOOKUP(A:A,'Nikes Sales Dataset - Worked f'!A:A,'Nikes Sales Dataset - Worked f'!T:T)</f>
        <v>2025</v>
      </c>
      <c r="O2040" t="str">
        <f>_xlfn.XLOOKUP(A:A,'Nikes Sales Dataset - Worked f'!A:A,'Nikes Sales Dataset - Worked f'!U:U)</f>
        <v>Retail</v>
      </c>
      <c r="P2040" t="str">
        <f>_xlfn.XLOOKUP(A:A,'Nikes Sales Dataset - Worked f'!A:A,'Nikes Sales Dataset - Worked f'!W:W)</f>
        <v>Pune</v>
      </c>
      <c r="Q2040" s="9">
        <f>_xlfn.XLOOKUP(A:A,'Nikes Sales Dataset - Worked f'!A:A,'Nikes Sales Dataset - Worked f'!X:X)</f>
        <v>1724.16</v>
      </c>
    </row>
    <row r="2041" spans="1:17" x14ac:dyDescent="0.25">
      <c r="A2041" s="4">
        <v>4039</v>
      </c>
      <c r="B2041" t="str">
        <f>VLOOKUP('Nikes Sales Dataset - Worked f'!A:A,'Nikes Sales Dataset - Worked f'!A:B,2,FALSE)</f>
        <v>4039_20241206</v>
      </c>
      <c r="C2041" t="str">
        <f>VLOOKUP('Nikes Sales Dataset - Worked f'!A:A,'Nikes Sales Dataset - Worked f'!A:C,3,FALSE)</f>
        <v>Women</v>
      </c>
      <c r="D2041" t="str">
        <f>VLOOKUP('Nikes Sales Dataset - Worked f'!A:A,'Nikes Sales Dataset - Worked f'!A:D,4,FALSE)</f>
        <v>Lifestyle</v>
      </c>
      <c r="E2041" t="str">
        <f>VLOOKUP('Nikes Sales Dataset - Worked f'!A:A,'Nikes Sales Dataset - Worked f'!A:E,5,FALSE)</f>
        <v>Air Force 1</v>
      </c>
      <c r="F2041" t="str">
        <f>VLOOKUP('Nikes Sales Dataset - Worked f'!A:A,'Nikes Sales Dataset - Worked f'!A:G,7,FALSE)</f>
        <v>L</v>
      </c>
      <c r="G2041" s="3">
        <f>VLOOKUP('Nikes Sales Dataset - Worked f'!A:A,'Nikes Sales Dataset - Worked f'!A:I,9,FALSE)</f>
        <v>0</v>
      </c>
      <c r="H2041" s="9">
        <f>VLOOKUP('Nikes Sales Dataset - Worked f'!A:A,'Nikes Sales Dataset - Worked f'!A:K,11,FALSE)</f>
        <v>5103.01</v>
      </c>
      <c r="I2041">
        <f>_xlfn.XLOOKUP('Cleaned and Transformed Dataset'!A:A,'Nikes Sales Dataset - Worked f'!A:A,'Nikes Sales Dataset - Worked f'!M:M)</f>
        <v>0</v>
      </c>
      <c r="J2041" s="9">
        <f>_xlfn.XLOOKUP(A:A,'Nikes Sales Dataset - Worked f'!A:A,'Nikes Sales Dataset - Worked f'!N:N)</f>
        <v>5103.01</v>
      </c>
      <c r="K2041" s="3">
        <f>_xlfn.XLOOKUP(A:A,'Nikes Sales Dataset - Worked f'!A:A,'Nikes Sales Dataset - Worked f'!P:P)</f>
        <v>0</v>
      </c>
      <c r="L2041" s="7">
        <f>VLOOKUP('Nikes Sales Dataset - Worked f'!A:A,'Nikes Sales Dataset - Worked f'!A:R,18,FALSE)</f>
        <v>45632</v>
      </c>
      <c r="M2041" s="7" t="str">
        <f>_xlfn.XLOOKUP(A:A,'Nikes Sales Dataset - Worked f'!A:A,'Nikes Sales Dataset - Worked f'!S:S)</f>
        <v>Dec</v>
      </c>
      <c r="N2041" s="7" t="str">
        <f>_xlfn.XLOOKUP(A:A,'Nikes Sales Dataset - Worked f'!A:A,'Nikes Sales Dataset - Worked f'!T:T)</f>
        <v>2024</v>
      </c>
      <c r="O2041" t="str">
        <f>_xlfn.XLOOKUP(A:A,'Nikes Sales Dataset - Worked f'!A:A,'Nikes Sales Dataset - Worked f'!U:U)</f>
        <v>Online</v>
      </c>
      <c r="P2041" t="str">
        <f>_xlfn.XLOOKUP(A:A,'Nikes Sales Dataset - Worked f'!A:A,'Nikes Sales Dataset - Worked f'!W:W)</f>
        <v>Delhi</v>
      </c>
      <c r="Q2041" s="9">
        <f>_xlfn.XLOOKUP(A:A,'Nikes Sales Dataset - Worked f'!A:A,'Nikes Sales Dataset - Worked f'!X:X)</f>
        <v>-134.82</v>
      </c>
    </row>
    <row r="2042" spans="1:17" x14ac:dyDescent="0.25">
      <c r="A2042" s="4">
        <v>2041</v>
      </c>
      <c r="B2042" t="str">
        <f>VLOOKUP('Nikes Sales Dataset - Worked f'!A:A,'Nikes Sales Dataset - Worked f'!A:B,2,FALSE)</f>
        <v>2041_20250305</v>
      </c>
      <c r="C2042" t="str">
        <f>VLOOKUP('Nikes Sales Dataset - Worked f'!A:A,'Nikes Sales Dataset - Worked f'!A:C,3,FALSE)</f>
        <v>Kids</v>
      </c>
      <c r="D2042" t="str">
        <f>VLOOKUP('Nikes Sales Dataset - Worked f'!A:A,'Nikes Sales Dataset - Worked f'!A:D,4,FALSE)</f>
        <v>Soccer</v>
      </c>
      <c r="E2042" t="str">
        <f>VLOOKUP('Nikes Sales Dataset - Worked f'!A:A,'Nikes Sales Dataset - Worked f'!A:E,5,FALSE)</f>
        <v>Tiempo Legend</v>
      </c>
      <c r="F2042" t="str">
        <f>VLOOKUP('Nikes Sales Dataset - Worked f'!A:A,'Nikes Sales Dataset - Worked f'!A:G,7,FALSE)</f>
        <v>XL</v>
      </c>
      <c r="G2042" s="3">
        <f>VLOOKUP('Nikes Sales Dataset - Worked f'!A:A,'Nikes Sales Dataset - Worked f'!A:I,9,FALSE)</f>
        <v>1</v>
      </c>
      <c r="H2042" s="9">
        <f>VLOOKUP('Nikes Sales Dataset - Worked f'!A:A,'Nikes Sales Dataset - Worked f'!A:K,11,FALSE)</f>
        <v>5553.88</v>
      </c>
      <c r="I2042">
        <f>_xlfn.XLOOKUP('Cleaned and Transformed Dataset'!A:A,'Nikes Sales Dataset - Worked f'!A:A,'Nikes Sales Dataset - Worked f'!M:M)</f>
        <v>0</v>
      </c>
      <c r="J2042" s="9">
        <f>_xlfn.XLOOKUP(A:A,'Nikes Sales Dataset - Worked f'!A:A,'Nikes Sales Dataset - Worked f'!N:N)</f>
        <v>5553.88</v>
      </c>
      <c r="K2042" s="3">
        <f>_xlfn.XLOOKUP(A:A,'Nikes Sales Dataset - Worked f'!A:A,'Nikes Sales Dataset - Worked f'!P:P)</f>
        <v>5553.88</v>
      </c>
      <c r="L2042" s="7">
        <f>VLOOKUP('Nikes Sales Dataset - Worked f'!A:A,'Nikes Sales Dataset - Worked f'!A:R,18,FALSE)</f>
        <v>45721</v>
      </c>
      <c r="M2042" s="7" t="str">
        <f>_xlfn.XLOOKUP(A:A,'Nikes Sales Dataset - Worked f'!A:A,'Nikes Sales Dataset - Worked f'!S:S)</f>
        <v>Mar</v>
      </c>
      <c r="N2042" s="7" t="str">
        <f>_xlfn.XLOOKUP(A:A,'Nikes Sales Dataset - Worked f'!A:A,'Nikes Sales Dataset - Worked f'!T:T)</f>
        <v>2025</v>
      </c>
      <c r="O2042" t="str">
        <f>_xlfn.XLOOKUP(A:A,'Nikes Sales Dataset - Worked f'!A:A,'Nikes Sales Dataset - Worked f'!U:U)</f>
        <v>Online</v>
      </c>
      <c r="P2042" t="str">
        <f>_xlfn.XLOOKUP(A:A,'Nikes Sales Dataset - Worked f'!A:A,'Nikes Sales Dataset - Worked f'!W:W)</f>
        <v>Hyderabad</v>
      </c>
      <c r="Q2042" s="9">
        <f>_xlfn.XLOOKUP(A:A,'Nikes Sales Dataset - Worked f'!A:A,'Nikes Sales Dataset - Worked f'!X:X)</f>
        <v>2371.66</v>
      </c>
    </row>
    <row r="2043" spans="1:17" x14ac:dyDescent="0.25">
      <c r="A2043" s="4">
        <v>4041</v>
      </c>
      <c r="B2043" t="str">
        <f>VLOOKUP('Nikes Sales Dataset - Worked f'!A:A,'Nikes Sales Dataset - Worked f'!A:B,2,FALSE)</f>
        <v>4041_20240909</v>
      </c>
      <c r="C2043" t="str">
        <f>VLOOKUP('Nikes Sales Dataset - Worked f'!A:A,'Nikes Sales Dataset - Worked f'!A:C,3,FALSE)</f>
        <v>Men</v>
      </c>
      <c r="D2043" t="str">
        <f>VLOOKUP('Nikes Sales Dataset - Worked f'!A:A,'Nikes Sales Dataset - Worked f'!A:D,4,FALSE)</f>
        <v>Running</v>
      </c>
      <c r="E2043" t="str">
        <f>VLOOKUP('Nikes Sales Dataset - Worked f'!A:A,'Nikes Sales Dataset - Worked f'!A:E,5,FALSE)</f>
        <v>Pegasus Turbo</v>
      </c>
      <c r="F2043" t="str">
        <f>VLOOKUP('Nikes Sales Dataset - Worked f'!A:A,'Nikes Sales Dataset - Worked f'!A:G,7,FALSE)</f>
        <v>M</v>
      </c>
      <c r="G2043" s="3">
        <f>VLOOKUP('Nikes Sales Dataset - Worked f'!A:A,'Nikes Sales Dataset - Worked f'!A:I,9,FALSE)</f>
        <v>2</v>
      </c>
      <c r="H2043" s="9">
        <f>VLOOKUP('Nikes Sales Dataset - Worked f'!A:A,'Nikes Sales Dataset - Worked f'!A:K,11,FALSE)</f>
        <v>6110.0300000000007</v>
      </c>
      <c r="I2043">
        <f>_xlfn.XLOOKUP('Cleaned and Transformed Dataset'!A:A,'Nikes Sales Dataset - Worked f'!A:A,'Nikes Sales Dataset - Worked f'!M:M)</f>
        <v>0</v>
      </c>
      <c r="J2043" s="9">
        <f>_xlfn.XLOOKUP(A:A,'Nikes Sales Dataset - Worked f'!A:A,'Nikes Sales Dataset - Worked f'!N:N)</f>
        <v>6110.0300000000007</v>
      </c>
      <c r="K2043" s="3">
        <f>_xlfn.XLOOKUP(A:A,'Nikes Sales Dataset - Worked f'!A:A,'Nikes Sales Dataset - Worked f'!P:P)</f>
        <v>12220.060000000001</v>
      </c>
      <c r="L2043" s="7">
        <f>VLOOKUP('Nikes Sales Dataset - Worked f'!A:A,'Nikes Sales Dataset - Worked f'!A:R,18,FALSE)</f>
        <v>45544</v>
      </c>
      <c r="M2043" s="7" t="str">
        <f>_xlfn.XLOOKUP(A:A,'Nikes Sales Dataset - Worked f'!A:A,'Nikes Sales Dataset - Worked f'!S:S)</f>
        <v>Sep</v>
      </c>
      <c r="N2043" s="7" t="str">
        <f>_xlfn.XLOOKUP(A:A,'Nikes Sales Dataset - Worked f'!A:A,'Nikes Sales Dataset - Worked f'!T:T)</f>
        <v>2024</v>
      </c>
      <c r="O2043" t="str">
        <f>_xlfn.XLOOKUP(A:A,'Nikes Sales Dataset - Worked f'!A:A,'Nikes Sales Dataset - Worked f'!U:U)</f>
        <v>Online</v>
      </c>
      <c r="P2043" t="str">
        <f>_xlfn.XLOOKUP(A:A,'Nikes Sales Dataset - Worked f'!A:A,'Nikes Sales Dataset - Worked f'!W:W)</f>
        <v>Mumbai</v>
      </c>
      <c r="Q2043" s="9">
        <f>_xlfn.XLOOKUP(A:A,'Nikes Sales Dataset - Worked f'!A:A,'Nikes Sales Dataset - Worked f'!X:X)</f>
        <v>3221.72</v>
      </c>
    </row>
    <row r="2044" spans="1:17" x14ac:dyDescent="0.25">
      <c r="A2044" s="4">
        <v>4042</v>
      </c>
      <c r="B2044" t="str">
        <f>VLOOKUP('Nikes Sales Dataset - Worked f'!A:A,'Nikes Sales Dataset - Worked f'!A:B,2,FALSE)</f>
        <v>4042_Unknown Date</v>
      </c>
      <c r="C2044" t="str">
        <f>VLOOKUP('Nikes Sales Dataset - Worked f'!A:A,'Nikes Sales Dataset - Worked f'!A:C,3,FALSE)</f>
        <v>Kids</v>
      </c>
      <c r="D2044" t="str">
        <f>VLOOKUP('Nikes Sales Dataset - Worked f'!A:A,'Nikes Sales Dataset - Worked f'!A:D,4,FALSE)</f>
        <v>Lifestyle</v>
      </c>
      <c r="E2044" t="str">
        <f>VLOOKUP('Nikes Sales Dataset - Worked f'!A:A,'Nikes Sales Dataset - Worked f'!A:E,5,FALSE)</f>
        <v>Air Force 1</v>
      </c>
      <c r="F2044" t="str">
        <f>VLOOKUP('Nikes Sales Dataset - Worked f'!A:A,'Nikes Sales Dataset - Worked f'!A:G,7,FALSE)</f>
        <v>M</v>
      </c>
      <c r="G2044" s="3">
        <f>VLOOKUP('Nikes Sales Dataset - Worked f'!A:A,'Nikes Sales Dataset - Worked f'!A:I,9,FALSE)</f>
        <v>0</v>
      </c>
      <c r="H2044" s="9">
        <f>VLOOKUP('Nikes Sales Dataset - Worked f'!A:A,'Nikes Sales Dataset - Worked f'!A:K,11,FALSE)</f>
        <v>2566.15</v>
      </c>
      <c r="I2044">
        <f>_xlfn.XLOOKUP('Cleaned and Transformed Dataset'!A:A,'Nikes Sales Dataset - Worked f'!A:A,'Nikes Sales Dataset - Worked f'!M:M)</f>
        <v>0</v>
      </c>
      <c r="J2044" s="9">
        <f>_xlfn.XLOOKUP(A:A,'Nikes Sales Dataset - Worked f'!A:A,'Nikes Sales Dataset - Worked f'!N:N)</f>
        <v>2566.15</v>
      </c>
      <c r="K2044" s="3">
        <f>_xlfn.XLOOKUP(A:A,'Nikes Sales Dataset - Worked f'!A:A,'Nikes Sales Dataset - Worked f'!P:P)</f>
        <v>0</v>
      </c>
      <c r="L2044" s="7" t="str">
        <f>VLOOKUP('Nikes Sales Dataset - Worked f'!A:A,'Nikes Sales Dataset - Worked f'!A:R,18,FALSE)</f>
        <v>Unknown Date</v>
      </c>
      <c r="M2044" s="7" t="str">
        <f>_xlfn.XLOOKUP(A:A,'Nikes Sales Dataset - Worked f'!A:A,'Nikes Sales Dataset - Worked f'!S:S)</f>
        <v>Unknown</v>
      </c>
      <c r="N2044" s="7" t="str">
        <f>_xlfn.XLOOKUP(A:A,'Nikes Sales Dataset - Worked f'!A:A,'Nikes Sales Dataset - Worked f'!T:T)</f>
        <v>Unknown</v>
      </c>
      <c r="O2044" t="str">
        <f>_xlfn.XLOOKUP(A:A,'Nikes Sales Dataset - Worked f'!A:A,'Nikes Sales Dataset - Worked f'!U:U)</f>
        <v>Online</v>
      </c>
      <c r="P2044" t="str">
        <f>_xlfn.XLOOKUP(A:A,'Nikes Sales Dataset - Worked f'!A:A,'Nikes Sales Dataset - Worked f'!W:W)</f>
        <v>Hyderabad</v>
      </c>
      <c r="Q2044" s="9">
        <f>_xlfn.XLOOKUP(A:A,'Nikes Sales Dataset - Worked f'!A:A,'Nikes Sales Dataset - Worked f'!X:X)</f>
        <v>-198.88</v>
      </c>
    </row>
    <row r="2045" spans="1:17" x14ac:dyDescent="0.25">
      <c r="A2045" s="4">
        <v>4043</v>
      </c>
      <c r="B2045" t="str">
        <f>VLOOKUP('Nikes Sales Dataset - Worked f'!A:A,'Nikes Sales Dataset - Worked f'!A:B,2,FALSE)</f>
        <v>4043_20250528</v>
      </c>
      <c r="C2045" t="str">
        <f>VLOOKUP('Nikes Sales Dataset - Worked f'!A:A,'Nikes Sales Dataset - Worked f'!A:C,3,FALSE)</f>
        <v>Kids</v>
      </c>
      <c r="D2045" t="str">
        <f>VLOOKUP('Nikes Sales Dataset - Worked f'!A:A,'Nikes Sales Dataset - Worked f'!A:D,4,FALSE)</f>
        <v>Running</v>
      </c>
      <c r="E2045" t="str">
        <f>VLOOKUP('Nikes Sales Dataset - Worked f'!A:A,'Nikes Sales Dataset - Worked f'!A:E,5,FALSE)</f>
        <v>Air Zoom</v>
      </c>
      <c r="F2045" t="str">
        <f>VLOOKUP('Nikes Sales Dataset - Worked f'!A:A,'Nikes Sales Dataset - Worked f'!A:G,7,FALSE)</f>
        <v>M</v>
      </c>
      <c r="G2045" s="3">
        <f>VLOOKUP('Nikes Sales Dataset - Worked f'!A:A,'Nikes Sales Dataset - Worked f'!A:I,9,FALSE)</f>
        <v>4</v>
      </c>
      <c r="H2045" s="9">
        <f>VLOOKUP('Nikes Sales Dataset - Worked f'!A:A,'Nikes Sales Dataset - Worked f'!A:K,11,FALSE)</f>
        <v>5235.22</v>
      </c>
      <c r="I2045">
        <f>_xlfn.XLOOKUP('Cleaned and Transformed Dataset'!A:A,'Nikes Sales Dataset - Worked f'!A:A,'Nikes Sales Dataset - Worked f'!M:M)</f>
        <v>0.51</v>
      </c>
      <c r="J2045" s="9">
        <f>_xlfn.XLOOKUP(A:A,'Nikes Sales Dataset - Worked f'!A:A,'Nikes Sales Dataset - Worked f'!N:N)</f>
        <v>2565.2577999999999</v>
      </c>
      <c r="K2045" s="3">
        <f>_xlfn.XLOOKUP(A:A,'Nikes Sales Dataset - Worked f'!A:A,'Nikes Sales Dataset - Worked f'!P:P)</f>
        <v>10261.031199999999</v>
      </c>
      <c r="L2045" s="7">
        <f>VLOOKUP('Nikes Sales Dataset - Worked f'!A:A,'Nikes Sales Dataset - Worked f'!A:R,18,FALSE)</f>
        <v>45805</v>
      </c>
      <c r="M2045" s="7" t="str">
        <f>_xlfn.XLOOKUP(A:A,'Nikes Sales Dataset - Worked f'!A:A,'Nikes Sales Dataset - Worked f'!S:S)</f>
        <v>May</v>
      </c>
      <c r="N2045" s="7" t="str">
        <f>_xlfn.XLOOKUP(A:A,'Nikes Sales Dataset - Worked f'!A:A,'Nikes Sales Dataset - Worked f'!T:T)</f>
        <v>2025</v>
      </c>
      <c r="O2045" t="str">
        <f>_xlfn.XLOOKUP(A:A,'Nikes Sales Dataset - Worked f'!A:A,'Nikes Sales Dataset - Worked f'!U:U)</f>
        <v>Online</v>
      </c>
      <c r="P2045" t="str">
        <f>_xlfn.XLOOKUP(A:A,'Nikes Sales Dataset - Worked f'!A:A,'Nikes Sales Dataset - Worked f'!W:W)</f>
        <v>Hyderabad</v>
      </c>
      <c r="Q2045" s="9">
        <f>_xlfn.XLOOKUP(A:A,'Nikes Sales Dataset - Worked f'!A:A,'Nikes Sales Dataset - Worked f'!X:X)</f>
        <v>3321.49</v>
      </c>
    </row>
    <row r="2046" spans="1:17" x14ac:dyDescent="0.25">
      <c r="A2046" s="4">
        <v>4044</v>
      </c>
      <c r="B2046" t="str">
        <f>VLOOKUP('Nikes Sales Dataset - Worked f'!A:A,'Nikes Sales Dataset - Worked f'!A:B,2,FALSE)</f>
        <v>4044_20240807</v>
      </c>
      <c r="C2046" t="str">
        <f>VLOOKUP('Nikes Sales Dataset - Worked f'!A:A,'Nikes Sales Dataset - Worked f'!A:C,3,FALSE)</f>
        <v>Women</v>
      </c>
      <c r="D2046" t="str">
        <f>VLOOKUP('Nikes Sales Dataset - Worked f'!A:A,'Nikes Sales Dataset - Worked f'!A:D,4,FALSE)</f>
        <v>Training</v>
      </c>
      <c r="E2046" t="str">
        <f>VLOOKUP('Nikes Sales Dataset - Worked f'!A:A,'Nikes Sales Dataset - Worked f'!A:E,5,FALSE)</f>
        <v>Flex Trainer</v>
      </c>
      <c r="F2046" t="str">
        <f>VLOOKUP('Nikes Sales Dataset - Worked f'!A:A,'Nikes Sales Dataset - Worked f'!A:G,7,FALSE)</f>
        <v>M</v>
      </c>
      <c r="G2046" s="3">
        <f>VLOOKUP('Nikes Sales Dataset - Worked f'!A:A,'Nikes Sales Dataset - Worked f'!A:I,9,FALSE)</f>
        <v>0</v>
      </c>
      <c r="H2046" s="9">
        <f>VLOOKUP('Nikes Sales Dataset - Worked f'!A:A,'Nikes Sales Dataset - Worked f'!A:K,11,FALSE)</f>
        <v>6687.28</v>
      </c>
      <c r="I2046">
        <f>_xlfn.XLOOKUP('Cleaned and Transformed Dataset'!A:A,'Nikes Sales Dataset - Worked f'!A:A,'Nikes Sales Dataset - Worked f'!M:M)</f>
        <v>0</v>
      </c>
      <c r="J2046" s="9">
        <f>_xlfn.XLOOKUP(A:A,'Nikes Sales Dataset - Worked f'!A:A,'Nikes Sales Dataset - Worked f'!N:N)</f>
        <v>6687.28</v>
      </c>
      <c r="K2046" s="3">
        <f>_xlfn.XLOOKUP(A:A,'Nikes Sales Dataset - Worked f'!A:A,'Nikes Sales Dataset - Worked f'!P:P)</f>
        <v>0</v>
      </c>
      <c r="L2046" s="7">
        <f>VLOOKUP('Nikes Sales Dataset - Worked f'!A:A,'Nikes Sales Dataset - Worked f'!A:R,18,FALSE)</f>
        <v>45511</v>
      </c>
      <c r="M2046" s="7" t="str">
        <f>_xlfn.XLOOKUP(A:A,'Nikes Sales Dataset - Worked f'!A:A,'Nikes Sales Dataset - Worked f'!S:S)</f>
        <v>Aug</v>
      </c>
      <c r="N2046" s="7" t="str">
        <f>_xlfn.XLOOKUP(A:A,'Nikes Sales Dataset - Worked f'!A:A,'Nikes Sales Dataset - Worked f'!T:T)</f>
        <v>2024</v>
      </c>
      <c r="O2046" t="str">
        <f>_xlfn.XLOOKUP(A:A,'Nikes Sales Dataset - Worked f'!A:A,'Nikes Sales Dataset - Worked f'!U:U)</f>
        <v>Online</v>
      </c>
      <c r="P2046" t="str">
        <f>_xlfn.XLOOKUP(A:A,'Nikes Sales Dataset - Worked f'!A:A,'Nikes Sales Dataset - Worked f'!W:W)</f>
        <v>Pune</v>
      </c>
      <c r="Q2046" s="9">
        <f>_xlfn.XLOOKUP(A:A,'Nikes Sales Dataset - Worked f'!A:A,'Nikes Sales Dataset - Worked f'!X:X)</f>
        <v>2636.12</v>
      </c>
    </row>
    <row r="2047" spans="1:17" x14ac:dyDescent="0.25">
      <c r="A2047" s="4">
        <v>2003</v>
      </c>
      <c r="B2047" t="str">
        <f>VLOOKUP('Nikes Sales Dataset - Worked f'!A:A,'Nikes Sales Dataset - Worked f'!A:B,2,FALSE)</f>
        <v>2003_20241004</v>
      </c>
      <c r="C2047" t="str">
        <f>VLOOKUP('Nikes Sales Dataset - Worked f'!A:A,'Nikes Sales Dataset - Worked f'!A:C,3,FALSE)</f>
        <v>Kids</v>
      </c>
      <c r="D2047" t="str">
        <f>VLOOKUP('Nikes Sales Dataset - Worked f'!A:A,'Nikes Sales Dataset - Worked f'!A:D,4,FALSE)</f>
        <v>Lifestyle</v>
      </c>
      <c r="E2047" t="str">
        <f>VLOOKUP('Nikes Sales Dataset - Worked f'!A:A,'Nikes Sales Dataset - Worked f'!A:E,5,FALSE)</f>
        <v>Blazer Mid</v>
      </c>
      <c r="F2047" t="str">
        <f>VLOOKUP('Nikes Sales Dataset - Worked f'!A:A,'Nikes Sales Dataset - Worked f'!A:G,7,FALSE)</f>
        <v>L</v>
      </c>
      <c r="G2047" s="3">
        <f>VLOOKUP('Nikes Sales Dataset - Worked f'!A:A,'Nikes Sales Dataset - Worked f'!A:I,9,FALSE)</f>
        <v>1</v>
      </c>
      <c r="H2047" s="9">
        <f>VLOOKUP('Nikes Sales Dataset - Worked f'!A:A,'Nikes Sales Dataset - Worked f'!A:K,11,FALSE)</f>
        <v>9673.57</v>
      </c>
      <c r="I2047">
        <f>_xlfn.XLOOKUP('Cleaned and Transformed Dataset'!A:A,'Nikes Sales Dataset - Worked f'!A:A,'Nikes Sales Dataset - Worked f'!M:M)</f>
        <v>0</v>
      </c>
      <c r="J2047" s="9">
        <f>_xlfn.XLOOKUP(A:A,'Nikes Sales Dataset - Worked f'!A:A,'Nikes Sales Dataset - Worked f'!N:N)</f>
        <v>9673.57</v>
      </c>
      <c r="K2047" s="3">
        <f>_xlfn.XLOOKUP(A:A,'Nikes Sales Dataset - Worked f'!A:A,'Nikes Sales Dataset - Worked f'!P:P)</f>
        <v>9673.57</v>
      </c>
      <c r="L2047" s="7">
        <f>VLOOKUP('Nikes Sales Dataset - Worked f'!A:A,'Nikes Sales Dataset - Worked f'!A:R,18,FALSE)</f>
        <v>45569</v>
      </c>
      <c r="M2047" s="7" t="str">
        <f>_xlfn.XLOOKUP(A:A,'Nikes Sales Dataset - Worked f'!A:A,'Nikes Sales Dataset - Worked f'!S:S)</f>
        <v>Oct</v>
      </c>
      <c r="N2047" s="7" t="str">
        <f>_xlfn.XLOOKUP(A:A,'Nikes Sales Dataset - Worked f'!A:A,'Nikes Sales Dataset - Worked f'!T:T)</f>
        <v>2024</v>
      </c>
      <c r="O2047" t="str">
        <f>_xlfn.XLOOKUP(A:A,'Nikes Sales Dataset - Worked f'!A:A,'Nikes Sales Dataset - Worked f'!U:U)</f>
        <v>Online</v>
      </c>
      <c r="P2047" t="str">
        <f>_xlfn.XLOOKUP(A:A,'Nikes Sales Dataset - Worked f'!A:A,'Nikes Sales Dataset - Worked f'!W:W)</f>
        <v>Pune</v>
      </c>
      <c r="Q2047" s="9">
        <f>_xlfn.XLOOKUP(A:A,'Nikes Sales Dataset - Worked f'!A:A,'Nikes Sales Dataset - Worked f'!X:X)</f>
        <v>3376.85</v>
      </c>
    </row>
    <row r="2048" spans="1:17" x14ac:dyDescent="0.25">
      <c r="A2048" s="4">
        <v>4046</v>
      </c>
      <c r="B2048" t="str">
        <f>VLOOKUP('Nikes Sales Dataset - Worked f'!A:A,'Nikes Sales Dataset - Worked f'!A:B,2,FALSE)</f>
        <v>4046_20250220</v>
      </c>
      <c r="C2048" t="str">
        <f>VLOOKUP('Nikes Sales Dataset - Worked f'!A:A,'Nikes Sales Dataset - Worked f'!A:C,3,FALSE)</f>
        <v>Women</v>
      </c>
      <c r="D2048" t="str">
        <f>VLOOKUP('Nikes Sales Dataset - Worked f'!A:A,'Nikes Sales Dataset - Worked f'!A:D,4,FALSE)</f>
        <v>Running</v>
      </c>
      <c r="E2048" t="str">
        <f>VLOOKUP('Nikes Sales Dataset - Worked f'!A:A,'Nikes Sales Dataset - Worked f'!A:E,5,FALSE)</f>
        <v>React Infinity</v>
      </c>
      <c r="F2048" t="str">
        <f>VLOOKUP('Nikes Sales Dataset - Worked f'!A:A,'Nikes Sales Dataset - Worked f'!A:G,7,FALSE)</f>
        <v>L</v>
      </c>
      <c r="G2048" s="3">
        <f>VLOOKUP('Nikes Sales Dataset - Worked f'!A:A,'Nikes Sales Dataset - Worked f'!A:I,9,FALSE)</f>
        <v>1</v>
      </c>
      <c r="H2048" s="9">
        <f>VLOOKUP('Nikes Sales Dataset - Worked f'!A:A,'Nikes Sales Dataset - Worked f'!A:K,11,FALSE)</f>
        <v>5140.99</v>
      </c>
      <c r="I2048">
        <f>_xlfn.XLOOKUP('Cleaned and Transformed Dataset'!A:A,'Nikes Sales Dataset - Worked f'!A:A,'Nikes Sales Dataset - Worked f'!M:M)</f>
        <v>0</v>
      </c>
      <c r="J2048" s="9">
        <f>_xlfn.XLOOKUP(A:A,'Nikes Sales Dataset - Worked f'!A:A,'Nikes Sales Dataset - Worked f'!N:N)</f>
        <v>5140.99</v>
      </c>
      <c r="K2048" s="3">
        <f>_xlfn.XLOOKUP(A:A,'Nikes Sales Dataset - Worked f'!A:A,'Nikes Sales Dataset - Worked f'!P:P)</f>
        <v>5140.99</v>
      </c>
      <c r="L2048" s="7">
        <f>VLOOKUP('Nikes Sales Dataset - Worked f'!A:A,'Nikes Sales Dataset - Worked f'!A:R,18,FALSE)</f>
        <v>45708</v>
      </c>
      <c r="M2048" s="7" t="str">
        <f>_xlfn.XLOOKUP(A:A,'Nikes Sales Dataset - Worked f'!A:A,'Nikes Sales Dataset - Worked f'!S:S)</f>
        <v>Feb</v>
      </c>
      <c r="N2048" s="7" t="str">
        <f>_xlfn.XLOOKUP(A:A,'Nikes Sales Dataset - Worked f'!A:A,'Nikes Sales Dataset - Worked f'!T:T)</f>
        <v>2025</v>
      </c>
      <c r="O2048" t="str">
        <f>_xlfn.XLOOKUP(A:A,'Nikes Sales Dataset - Worked f'!A:A,'Nikes Sales Dataset - Worked f'!U:U)</f>
        <v>Online</v>
      </c>
      <c r="P2048" t="str">
        <f>_xlfn.XLOOKUP(A:A,'Nikes Sales Dataset - Worked f'!A:A,'Nikes Sales Dataset - Worked f'!W:W)</f>
        <v>Pune</v>
      </c>
      <c r="Q2048" s="9">
        <f>_xlfn.XLOOKUP(A:A,'Nikes Sales Dataset - Worked f'!A:A,'Nikes Sales Dataset - Worked f'!X:X)</f>
        <v>999.97</v>
      </c>
    </row>
    <row r="2049" spans="1:17" x14ac:dyDescent="0.25">
      <c r="A2049" s="4">
        <v>4047</v>
      </c>
      <c r="B2049" t="str">
        <f>VLOOKUP('Nikes Sales Dataset - Worked f'!A:A,'Nikes Sales Dataset - Worked f'!A:B,2,FALSE)</f>
        <v>4047_Unknown Date</v>
      </c>
      <c r="C2049" t="str">
        <f>VLOOKUP('Nikes Sales Dataset - Worked f'!A:A,'Nikes Sales Dataset - Worked f'!A:C,3,FALSE)</f>
        <v>Men</v>
      </c>
      <c r="D2049" t="str">
        <f>VLOOKUP('Nikes Sales Dataset - Worked f'!A:A,'Nikes Sales Dataset - Worked f'!A:D,4,FALSE)</f>
        <v>Running</v>
      </c>
      <c r="E2049" t="str">
        <f>VLOOKUP('Nikes Sales Dataset - Worked f'!A:A,'Nikes Sales Dataset - Worked f'!A:E,5,FALSE)</f>
        <v>Air Zoom</v>
      </c>
      <c r="F2049" t="str">
        <f>VLOOKUP('Nikes Sales Dataset - Worked f'!A:A,'Nikes Sales Dataset - Worked f'!A:G,7,FALSE)</f>
        <v>XL</v>
      </c>
      <c r="G2049" s="3">
        <f>VLOOKUP('Nikes Sales Dataset - Worked f'!A:A,'Nikes Sales Dataset - Worked f'!A:I,9,FALSE)</f>
        <v>2</v>
      </c>
      <c r="H2049" s="9">
        <f>VLOOKUP('Nikes Sales Dataset - Worked f'!A:A,'Nikes Sales Dataset - Worked f'!A:K,11,FALSE)</f>
        <v>6110.0300000000007</v>
      </c>
      <c r="I2049">
        <f>_xlfn.XLOOKUP('Cleaned and Transformed Dataset'!A:A,'Nikes Sales Dataset - Worked f'!A:A,'Nikes Sales Dataset - Worked f'!M:M)</f>
        <v>0</v>
      </c>
      <c r="J2049" s="9">
        <f>_xlfn.XLOOKUP(A:A,'Nikes Sales Dataset - Worked f'!A:A,'Nikes Sales Dataset - Worked f'!N:N)</f>
        <v>6110.0300000000007</v>
      </c>
      <c r="K2049" s="3">
        <f>_xlfn.XLOOKUP(A:A,'Nikes Sales Dataset - Worked f'!A:A,'Nikes Sales Dataset - Worked f'!P:P)</f>
        <v>12220.060000000001</v>
      </c>
      <c r="L2049" s="7" t="str">
        <f>VLOOKUP('Nikes Sales Dataset - Worked f'!A:A,'Nikes Sales Dataset - Worked f'!A:R,18,FALSE)</f>
        <v>Unknown Date</v>
      </c>
      <c r="M2049" s="7" t="str">
        <f>_xlfn.XLOOKUP(A:A,'Nikes Sales Dataset - Worked f'!A:A,'Nikes Sales Dataset - Worked f'!S:S)</f>
        <v>Unknown</v>
      </c>
      <c r="N2049" s="7" t="str">
        <f>_xlfn.XLOOKUP(A:A,'Nikes Sales Dataset - Worked f'!A:A,'Nikes Sales Dataset - Worked f'!T:T)</f>
        <v>Unknown</v>
      </c>
      <c r="O2049" t="str">
        <f>_xlfn.XLOOKUP(A:A,'Nikes Sales Dataset - Worked f'!A:A,'Nikes Sales Dataset - Worked f'!U:U)</f>
        <v>Retail</v>
      </c>
      <c r="P2049" t="str">
        <f>_xlfn.XLOOKUP(A:A,'Nikes Sales Dataset - Worked f'!A:A,'Nikes Sales Dataset - Worked f'!W:W)</f>
        <v>Kolkata</v>
      </c>
      <c r="Q2049" s="9">
        <f>_xlfn.XLOOKUP(A:A,'Nikes Sales Dataset - Worked f'!A:A,'Nikes Sales Dataset - Worked f'!X:X)</f>
        <v>56.56</v>
      </c>
    </row>
    <row r="2050" spans="1:17" x14ac:dyDescent="0.25">
      <c r="A2050" s="4">
        <v>4048</v>
      </c>
      <c r="B2050" t="str">
        <f>VLOOKUP('Nikes Sales Dataset - Worked f'!A:A,'Nikes Sales Dataset - Worked f'!A:B,2,FALSE)</f>
        <v>4048_Unknown Date</v>
      </c>
      <c r="C2050" t="str">
        <f>VLOOKUP('Nikes Sales Dataset - Worked f'!A:A,'Nikes Sales Dataset - Worked f'!A:C,3,FALSE)</f>
        <v>Men</v>
      </c>
      <c r="D2050" t="str">
        <f>VLOOKUP('Nikes Sales Dataset - Worked f'!A:A,'Nikes Sales Dataset - Worked f'!A:D,4,FALSE)</f>
        <v>Running</v>
      </c>
      <c r="E2050" t="str">
        <f>VLOOKUP('Nikes Sales Dataset - Worked f'!A:A,'Nikes Sales Dataset - Worked f'!A:E,5,FALSE)</f>
        <v>Air Zoom</v>
      </c>
      <c r="F2050" t="str">
        <f>VLOOKUP('Nikes Sales Dataset - Worked f'!A:A,'Nikes Sales Dataset - Worked f'!A:G,7,FALSE)</f>
        <v>M</v>
      </c>
      <c r="G2050" s="3">
        <f>VLOOKUP('Nikes Sales Dataset - Worked f'!A:A,'Nikes Sales Dataset - Worked f'!A:I,9,FALSE)</f>
        <v>1</v>
      </c>
      <c r="H2050" s="9">
        <f>VLOOKUP('Nikes Sales Dataset - Worked f'!A:A,'Nikes Sales Dataset - Worked f'!A:K,11,FALSE)</f>
        <v>2342.9299999999998</v>
      </c>
      <c r="I2050">
        <f>_xlfn.XLOOKUP('Cleaned and Transformed Dataset'!A:A,'Nikes Sales Dataset - Worked f'!A:A,'Nikes Sales Dataset - Worked f'!M:M)</f>
        <v>0</v>
      </c>
      <c r="J2050" s="9">
        <f>_xlfn.XLOOKUP(A:A,'Nikes Sales Dataset - Worked f'!A:A,'Nikes Sales Dataset - Worked f'!N:N)</f>
        <v>2342.9299999999998</v>
      </c>
      <c r="K2050" s="3">
        <f>_xlfn.XLOOKUP(A:A,'Nikes Sales Dataset - Worked f'!A:A,'Nikes Sales Dataset - Worked f'!P:P)</f>
        <v>2342.9299999999998</v>
      </c>
      <c r="L2050" s="7" t="str">
        <f>VLOOKUP('Nikes Sales Dataset - Worked f'!A:A,'Nikes Sales Dataset - Worked f'!A:R,18,FALSE)</f>
        <v>Unknown Date</v>
      </c>
      <c r="M2050" s="7" t="str">
        <f>_xlfn.XLOOKUP(A:A,'Nikes Sales Dataset - Worked f'!A:A,'Nikes Sales Dataset - Worked f'!S:S)</f>
        <v>Unknown</v>
      </c>
      <c r="N2050" s="7" t="str">
        <f>_xlfn.XLOOKUP(A:A,'Nikes Sales Dataset - Worked f'!A:A,'Nikes Sales Dataset - Worked f'!T:T)</f>
        <v>Unknown</v>
      </c>
      <c r="O2050" t="str">
        <f>_xlfn.XLOOKUP(A:A,'Nikes Sales Dataset - Worked f'!A:A,'Nikes Sales Dataset - Worked f'!U:U)</f>
        <v>Retail</v>
      </c>
      <c r="P2050" t="str">
        <f>_xlfn.XLOOKUP(A:A,'Nikes Sales Dataset - Worked f'!A:A,'Nikes Sales Dataset - Worked f'!W:W)</f>
        <v>Delhi</v>
      </c>
      <c r="Q2050" s="9">
        <f>_xlfn.XLOOKUP(A:A,'Nikes Sales Dataset - Worked f'!A:A,'Nikes Sales Dataset - Worked f'!X:X)</f>
        <v>2239.79</v>
      </c>
    </row>
    <row r="2051" spans="1:17" x14ac:dyDescent="0.25">
      <c r="A2051" s="4">
        <v>2046</v>
      </c>
      <c r="B2051" t="str">
        <f>VLOOKUP('Nikes Sales Dataset - Worked f'!A:A,'Nikes Sales Dataset - Worked f'!A:B,2,FALSE)</f>
        <v>2046_Unknown Date</v>
      </c>
      <c r="C2051" t="str">
        <f>VLOOKUP('Nikes Sales Dataset - Worked f'!A:A,'Nikes Sales Dataset - Worked f'!A:C,3,FALSE)</f>
        <v>Kids</v>
      </c>
      <c r="D2051" t="str">
        <f>VLOOKUP('Nikes Sales Dataset - Worked f'!A:A,'Nikes Sales Dataset - Worked f'!A:D,4,FALSE)</f>
        <v>Running</v>
      </c>
      <c r="E2051" t="str">
        <f>VLOOKUP('Nikes Sales Dataset - Worked f'!A:A,'Nikes Sales Dataset - Worked f'!A:E,5,FALSE)</f>
        <v>Air Zoom</v>
      </c>
      <c r="F2051" t="str">
        <f>VLOOKUP('Nikes Sales Dataset - Worked f'!A:A,'Nikes Sales Dataset - Worked f'!A:G,7,FALSE)</f>
        <v>XL</v>
      </c>
      <c r="G2051" s="3">
        <f>VLOOKUP('Nikes Sales Dataset - Worked f'!A:A,'Nikes Sales Dataset - Worked f'!A:I,9,FALSE)</f>
        <v>1</v>
      </c>
      <c r="H2051" s="9">
        <f>VLOOKUP('Nikes Sales Dataset - Worked f'!A:A,'Nikes Sales Dataset - Worked f'!A:K,11,FALSE)</f>
        <v>6110.0300000000007</v>
      </c>
      <c r="I2051">
        <f>_xlfn.XLOOKUP('Cleaned and Transformed Dataset'!A:A,'Nikes Sales Dataset - Worked f'!A:A,'Nikes Sales Dataset - Worked f'!M:M)</f>
        <v>1.04</v>
      </c>
      <c r="J2051" s="9">
        <f>_xlfn.XLOOKUP(A:A,'Nikes Sales Dataset - Worked f'!A:A,'Nikes Sales Dataset - Worked f'!N:N)</f>
        <v>-244.40120000000024</v>
      </c>
      <c r="K2051" s="3">
        <f>_xlfn.XLOOKUP(A:A,'Nikes Sales Dataset - Worked f'!A:A,'Nikes Sales Dataset - Worked f'!P:P)</f>
        <v>-244.40120000000024</v>
      </c>
      <c r="L2051" s="7" t="str">
        <f>VLOOKUP('Nikes Sales Dataset - Worked f'!A:A,'Nikes Sales Dataset - Worked f'!A:R,18,FALSE)</f>
        <v>Unknown Date</v>
      </c>
      <c r="M2051" s="7" t="str">
        <f>_xlfn.XLOOKUP(A:A,'Nikes Sales Dataset - Worked f'!A:A,'Nikes Sales Dataset - Worked f'!S:S)</f>
        <v>Unknown</v>
      </c>
      <c r="N2051" s="7" t="str">
        <f>_xlfn.XLOOKUP(A:A,'Nikes Sales Dataset - Worked f'!A:A,'Nikes Sales Dataset - Worked f'!T:T)</f>
        <v>Unknown</v>
      </c>
      <c r="O2051" t="str">
        <f>_xlfn.XLOOKUP(A:A,'Nikes Sales Dataset - Worked f'!A:A,'Nikes Sales Dataset - Worked f'!U:U)</f>
        <v>Online</v>
      </c>
      <c r="P2051" t="str">
        <f>_xlfn.XLOOKUP(A:A,'Nikes Sales Dataset - Worked f'!A:A,'Nikes Sales Dataset - Worked f'!W:W)</f>
        <v>Kolkata</v>
      </c>
      <c r="Q2051" s="9">
        <f>_xlfn.XLOOKUP(A:A,'Nikes Sales Dataset - Worked f'!A:A,'Nikes Sales Dataset - Worked f'!X:X)</f>
        <v>1284.33</v>
      </c>
    </row>
    <row r="2052" spans="1:17" x14ac:dyDescent="0.25">
      <c r="A2052" s="4">
        <v>4050</v>
      </c>
      <c r="B2052" t="str">
        <f>VLOOKUP('Nikes Sales Dataset - Worked f'!A:A,'Nikes Sales Dataset - Worked f'!A:B,2,FALSE)</f>
        <v>4050_20250227</v>
      </c>
      <c r="C2052" t="str">
        <f>VLOOKUP('Nikes Sales Dataset - Worked f'!A:A,'Nikes Sales Dataset - Worked f'!A:C,3,FALSE)</f>
        <v>Women</v>
      </c>
      <c r="D2052" t="str">
        <f>VLOOKUP('Nikes Sales Dataset - Worked f'!A:A,'Nikes Sales Dataset - Worked f'!A:D,4,FALSE)</f>
        <v>Running</v>
      </c>
      <c r="E2052" t="str">
        <f>VLOOKUP('Nikes Sales Dataset - Worked f'!A:A,'Nikes Sales Dataset - Worked f'!A:E,5,FALSE)</f>
        <v>Pegasus Turbo</v>
      </c>
      <c r="F2052" t="str">
        <f>VLOOKUP('Nikes Sales Dataset - Worked f'!A:A,'Nikes Sales Dataset - Worked f'!A:G,7,FALSE)</f>
        <v>XL</v>
      </c>
      <c r="G2052" s="3">
        <f>VLOOKUP('Nikes Sales Dataset - Worked f'!A:A,'Nikes Sales Dataset - Worked f'!A:I,9,FALSE)</f>
        <v>0</v>
      </c>
      <c r="H2052" s="9">
        <f>VLOOKUP('Nikes Sales Dataset - Worked f'!A:A,'Nikes Sales Dataset - Worked f'!A:K,11,FALSE)</f>
        <v>3750.77</v>
      </c>
      <c r="I2052">
        <f>_xlfn.XLOOKUP('Cleaned and Transformed Dataset'!A:A,'Nikes Sales Dataset - Worked f'!A:A,'Nikes Sales Dataset - Worked f'!M:M)</f>
        <v>0</v>
      </c>
      <c r="J2052" s="9">
        <f>_xlfn.XLOOKUP(A:A,'Nikes Sales Dataset - Worked f'!A:A,'Nikes Sales Dataset - Worked f'!N:N)</f>
        <v>3750.77</v>
      </c>
      <c r="K2052" s="3">
        <f>_xlfn.XLOOKUP(A:A,'Nikes Sales Dataset - Worked f'!A:A,'Nikes Sales Dataset - Worked f'!P:P)</f>
        <v>0</v>
      </c>
      <c r="L2052" s="7">
        <f>VLOOKUP('Nikes Sales Dataset - Worked f'!A:A,'Nikes Sales Dataset - Worked f'!A:R,18,FALSE)</f>
        <v>45715</v>
      </c>
      <c r="M2052" s="7" t="str">
        <f>_xlfn.XLOOKUP(A:A,'Nikes Sales Dataset - Worked f'!A:A,'Nikes Sales Dataset - Worked f'!S:S)</f>
        <v>Feb</v>
      </c>
      <c r="N2052" s="7" t="str">
        <f>_xlfn.XLOOKUP(A:A,'Nikes Sales Dataset - Worked f'!A:A,'Nikes Sales Dataset - Worked f'!T:T)</f>
        <v>2025</v>
      </c>
      <c r="O2052" t="str">
        <f>_xlfn.XLOOKUP(A:A,'Nikes Sales Dataset - Worked f'!A:A,'Nikes Sales Dataset - Worked f'!U:U)</f>
        <v>Online</v>
      </c>
      <c r="P2052" t="str">
        <f>_xlfn.XLOOKUP(A:A,'Nikes Sales Dataset - Worked f'!A:A,'Nikes Sales Dataset - Worked f'!W:W)</f>
        <v>Bangalore</v>
      </c>
      <c r="Q2052" s="9">
        <f>_xlfn.XLOOKUP(A:A,'Nikes Sales Dataset - Worked f'!A:A,'Nikes Sales Dataset - Worked f'!X:X)</f>
        <v>-171.08</v>
      </c>
    </row>
    <row r="2053" spans="1:17" x14ac:dyDescent="0.25">
      <c r="A2053" s="4">
        <v>4051</v>
      </c>
      <c r="B2053" t="str">
        <f>VLOOKUP('Nikes Sales Dataset - Worked f'!A:A,'Nikes Sales Dataset - Worked f'!A:B,2,FALSE)</f>
        <v>4051_20241011</v>
      </c>
      <c r="C2053" t="str">
        <f>VLOOKUP('Nikes Sales Dataset - Worked f'!A:A,'Nikes Sales Dataset - Worked f'!A:C,3,FALSE)</f>
        <v>Kids</v>
      </c>
      <c r="D2053" t="str">
        <f>VLOOKUP('Nikes Sales Dataset - Worked f'!A:A,'Nikes Sales Dataset - Worked f'!A:D,4,FALSE)</f>
        <v>Training</v>
      </c>
      <c r="E2053" t="str">
        <f>VLOOKUP('Nikes Sales Dataset - Worked f'!A:A,'Nikes Sales Dataset - Worked f'!A:E,5,FALSE)</f>
        <v>Metcon 7</v>
      </c>
      <c r="F2053" t="str">
        <f>VLOOKUP('Nikes Sales Dataset - Worked f'!A:A,'Nikes Sales Dataset - Worked f'!A:G,7,FALSE)</f>
        <v>M</v>
      </c>
      <c r="G2053" s="3">
        <f>VLOOKUP('Nikes Sales Dataset - Worked f'!A:A,'Nikes Sales Dataset - Worked f'!A:I,9,FALSE)</f>
        <v>1</v>
      </c>
      <c r="H2053" s="9">
        <f>VLOOKUP('Nikes Sales Dataset - Worked f'!A:A,'Nikes Sales Dataset - Worked f'!A:K,11,FALSE)</f>
        <v>7986.76</v>
      </c>
      <c r="I2053">
        <f>_xlfn.XLOOKUP('Cleaned and Transformed Dataset'!A:A,'Nikes Sales Dataset - Worked f'!A:A,'Nikes Sales Dataset - Worked f'!M:M)</f>
        <v>0</v>
      </c>
      <c r="J2053" s="9">
        <f>_xlfn.XLOOKUP(A:A,'Nikes Sales Dataset - Worked f'!A:A,'Nikes Sales Dataset - Worked f'!N:N)</f>
        <v>7986.76</v>
      </c>
      <c r="K2053" s="3">
        <f>_xlfn.XLOOKUP(A:A,'Nikes Sales Dataset - Worked f'!A:A,'Nikes Sales Dataset - Worked f'!P:P)</f>
        <v>7986.76</v>
      </c>
      <c r="L2053" s="7">
        <f>VLOOKUP('Nikes Sales Dataset - Worked f'!A:A,'Nikes Sales Dataset - Worked f'!A:R,18,FALSE)</f>
        <v>45576</v>
      </c>
      <c r="M2053" s="7" t="str">
        <f>_xlfn.XLOOKUP(A:A,'Nikes Sales Dataset - Worked f'!A:A,'Nikes Sales Dataset - Worked f'!S:S)</f>
        <v>Oct</v>
      </c>
      <c r="N2053" s="7" t="str">
        <f>_xlfn.XLOOKUP(A:A,'Nikes Sales Dataset - Worked f'!A:A,'Nikes Sales Dataset - Worked f'!T:T)</f>
        <v>2024</v>
      </c>
      <c r="O2053" t="str">
        <f>_xlfn.XLOOKUP(A:A,'Nikes Sales Dataset - Worked f'!A:A,'Nikes Sales Dataset - Worked f'!U:U)</f>
        <v>Online</v>
      </c>
      <c r="P2053" t="str">
        <f>_xlfn.XLOOKUP(A:A,'Nikes Sales Dataset - Worked f'!A:A,'Nikes Sales Dataset - Worked f'!W:W)</f>
        <v>Hyderabad</v>
      </c>
      <c r="Q2053" s="9">
        <f>_xlfn.XLOOKUP(A:A,'Nikes Sales Dataset - Worked f'!A:A,'Nikes Sales Dataset - Worked f'!X:X)</f>
        <v>944.54</v>
      </c>
    </row>
    <row r="2054" spans="1:17" x14ac:dyDescent="0.25">
      <c r="A2054" s="4">
        <v>4052</v>
      </c>
      <c r="B2054" t="str">
        <f>VLOOKUP('Nikes Sales Dataset - Worked f'!A:A,'Nikes Sales Dataset - Worked f'!A:B,2,FALSE)</f>
        <v>4052_20250119</v>
      </c>
      <c r="C2054" t="str">
        <f>VLOOKUP('Nikes Sales Dataset - Worked f'!A:A,'Nikes Sales Dataset - Worked f'!A:C,3,FALSE)</f>
        <v>Kids</v>
      </c>
      <c r="D2054" t="str">
        <f>VLOOKUP('Nikes Sales Dataset - Worked f'!A:A,'Nikes Sales Dataset - Worked f'!A:D,4,FALSE)</f>
        <v>Training</v>
      </c>
      <c r="E2054" t="str">
        <f>VLOOKUP('Nikes Sales Dataset - Worked f'!A:A,'Nikes Sales Dataset - Worked f'!A:E,5,FALSE)</f>
        <v>Flex Trainer</v>
      </c>
      <c r="F2054" t="str">
        <f>VLOOKUP('Nikes Sales Dataset - Worked f'!A:A,'Nikes Sales Dataset - Worked f'!A:G,7,FALSE)</f>
        <v>L</v>
      </c>
      <c r="G2054" s="3">
        <f>VLOOKUP('Nikes Sales Dataset - Worked f'!A:A,'Nikes Sales Dataset - Worked f'!A:I,9,FALSE)</f>
        <v>1</v>
      </c>
      <c r="H2054" s="9">
        <f>VLOOKUP('Nikes Sales Dataset - Worked f'!A:A,'Nikes Sales Dataset - Worked f'!A:K,11,FALSE)</f>
        <v>6952.66</v>
      </c>
      <c r="I2054">
        <f>_xlfn.XLOOKUP('Cleaned and Transformed Dataset'!A:A,'Nikes Sales Dataset - Worked f'!A:A,'Nikes Sales Dataset - Worked f'!M:M)</f>
        <v>0</v>
      </c>
      <c r="J2054" s="9">
        <f>_xlfn.XLOOKUP(A:A,'Nikes Sales Dataset - Worked f'!A:A,'Nikes Sales Dataset - Worked f'!N:N)</f>
        <v>6952.66</v>
      </c>
      <c r="K2054" s="3">
        <f>_xlfn.XLOOKUP(A:A,'Nikes Sales Dataset - Worked f'!A:A,'Nikes Sales Dataset - Worked f'!P:P)</f>
        <v>6952.66</v>
      </c>
      <c r="L2054" s="7">
        <f>VLOOKUP('Nikes Sales Dataset - Worked f'!A:A,'Nikes Sales Dataset - Worked f'!A:R,18,FALSE)</f>
        <v>45676</v>
      </c>
      <c r="M2054" s="7" t="str">
        <f>_xlfn.XLOOKUP(A:A,'Nikes Sales Dataset - Worked f'!A:A,'Nikes Sales Dataset - Worked f'!S:S)</f>
        <v>Jan</v>
      </c>
      <c r="N2054" s="7" t="str">
        <f>_xlfn.XLOOKUP(A:A,'Nikes Sales Dataset - Worked f'!A:A,'Nikes Sales Dataset - Worked f'!T:T)</f>
        <v>2025</v>
      </c>
      <c r="O2054" t="str">
        <f>_xlfn.XLOOKUP(A:A,'Nikes Sales Dataset - Worked f'!A:A,'Nikes Sales Dataset - Worked f'!U:U)</f>
        <v>Online</v>
      </c>
      <c r="P2054" t="str">
        <f>_xlfn.XLOOKUP(A:A,'Nikes Sales Dataset - Worked f'!A:A,'Nikes Sales Dataset - Worked f'!W:W)</f>
        <v>Hyderabad</v>
      </c>
      <c r="Q2054" s="9">
        <f>_xlfn.XLOOKUP(A:A,'Nikes Sales Dataset - Worked f'!A:A,'Nikes Sales Dataset - Worked f'!X:X)</f>
        <v>1624.3</v>
      </c>
    </row>
    <row r="2055" spans="1:17" x14ac:dyDescent="0.25">
      <c r="A2055" s="4">
        <v>4053</v>
      </c>
      <c r="B2055" t="str">
        <f>VLOOKUP('Nikes Sales Dataset - Worked f'!A:A,'Nikes Sales Dataset - Worked f'!A:B,2,FALSE)</f>
        <v>4053_20250302</v>
      </c>
      <c r="C2055" t="str">
        <f>VLOOKUP('Nikes Sales Dataset - Worked f'!A:A,'Nikes Sales Dataset - Worked f'!A:C,3,FALSE)</f>
        <v>Women</v>
      </c>
      <c r="D2055" t="str">
        <f>VLOOKUP('Nikes Sales Dataset - Worked f'!A:A,'Nikes Sales Dataset - Worked f'!A:D,4,FALSE)</f>
        <v>Soccer</v>
      </c>
      <c r="E2055" t="str">
        <f>VLOOKUP('Nikes Sales Dataset - Worked f'!A:A,'Nikes Sales Dataset - Worked f'!A:E,5,FALSE)</f>
        <v>Phantom GT</v>
      </c>
      <c r="F2055" t="str">
        <f>VLOOKUP('Nikes Sales Dataset - Worked f'!A:A,'Nikes Sales Dataset - Worked f'!A:G,7,FALSE)</f>
        <v>M</v>
      </c>
      <c r="G2055" s="3">
        <f>VLOOKUP('Nikes Sales Dataset - Worked f'!A:A,'Nikes Sales Dataset - Worked f'!A:I,9,FALSE)</f>
        <v>2</v>
      </c>
      <c r="H2055" s="9">
        <f>VLOOKUP('Nikes Sales Dataset - Worked f'!A:A,'Nikes Sales Dataset - Worked f'!A:K,11,FALSE)</f>
        <v>6110.0300000000007</v>
      </c>
      <c r="I2055">
        <f>_xlfn.XLOOKUP('Cleaned and Transformed Dataset'!A:A,'Nikes Sales Dataset - Worked f'!A:A,'Nikes Sales Dataset - Worked f'!M:M)</f>
        <v>0</v>
      </c>
      <c r="J2055" s="9">
        <f>_xlfn.XLOOKUP(A:A,'Nikes Sales Dataset - Worked f'!A:A,'Nikes Sales Dataset - Worked f'!N:N)</f>
        <v>6110.0300000000007</v>
      </c>
      <c r="K2055" s="3">
        <f>_xlfn.XLOOKUP(A:A,'Nikes Sales Dataset - Worked f'!A:A,'Nikes Sales Dataset - Worked f'!P:P)</f>
        <v>12220.060000000001</v>
      </c>
      <c r="L2055" s="7">
        <f>VLOOKUP('Nikes Sales Dataset - Worked f'!A:A,'Nikes Sales Dataset - Worked f'!A:R,18,FALSE)</f>
        <v>45718</v>
      </c>
      <c r="M2055" s="7" t="str">
        <f>_xlfn.XLOOKUP(A:A,'Nikes Sales Dataset - Worked f'!A:A,'Nikes Sales Dataset - Worked f'!S:S)</f>
        <v>Mar</v>
      </c>
      <c r="N2055" s="7" t="str">
        <f>_xlfn.XLOOKUP(A:A,'Nikes Sales Dataset - Worked f'!A:A,'Nikes Sales Dataset - Worked f'!T:T)</f>
        <v>2025</v>
      </c>
      <c r="O2055" t="str">
        <f>_xlfn.XLOOKUP(A:A,'Nikes Sales Dataset - Worked f'!A:A,'Nikes Sales Dataset - Worked f'!U:U)</f>
        <v>Retail</v>
      </c>
      <c r="P2055" t="str">
        <f>_xlfn.XLOOKUP(A:A,'Nikes Sales Dataset - Worked f'!A:A,'Nikes Sales Dataset - Worked f'!W:W)</f>
        <v>Pune</v>
      </c>
      <c r="Q2055" s="9">
        <f>_xlfn.XLOOKUP(A:A,'Nikes Sales Dataset - Worked f'!A:A,'Nikes Sales Dataset - Worked f'!X:X)</f>
        <v>21.13</v>
      </c>
    </row>
    <row r="2056" spans="1:17" x14ac:dyDescent="0.25">
      <c r="A2056" s="4">
        <v>4054</v>
      </c>
      <c r="B2056" t="str">
        <f>VLOOKUP('Nikes Sales Dataset - Worked f'!A:A,'Nikes Sales Dataset - Worked f'!A:B,2,FALSE)</f>
        <v>4054_20240509</v>
      </c>
      <c r="C2056" t="str">
        <f>VLOOKUP('Nikes Sales Dataset - Worked f'!A:A,'Nikes Sales Dataset - Worked f'!A:C,3,FALSE)</f>
        <v>Women</v>
      </c>
      <c r="D2056" t="str">
        <f>VLOOKUP('Nikes Sales Dataset - Worked f'!A:A,'Nikes Sales Dataset - Worked f'!A:D,4,FALSE)</f>
        <v>Lifestyle</v>
      </c>
      <c r="E2056" t="str">
        <f>VLOOKUP('Nikes Sales Dataset - Worked f'!A:A,'Nikes Sales Dataset - Worked f'!A:E,5,FALSE)</f>
        <v>Waffle One</v>
      </c>
      <c r="F2056" t="str">
        <f>VLOOKUP('Nikes Sales Dataset - Worked f'!A:A,'Nikes Sales Dataset - Worked f'!A:G,7,FALSE)</f>
        <v>M</v>
      </c>
      <c r="G2056" s="3">
        <f>VLOOKUP('Nikes Sales Dataset - Worked f'!A:A,'Nikes Sales Dataset - Worked f'!A:I,9,FALSE)</f>
        <v>0</v>
      </c>
      <c r="H2056" s="9">
        <f>VLOOKUP('Nikes Sales Dataset - Worked f'!A:A,'Nikes Sales Dataset - Worked f'!A:K,11,FALSE)</f>
        <v>3394.38</v>
      </c>
      <c r="I2056">
        <f>_xlfn.XLOOKUP('Cleaned and Transformed Dataset'!A:A,'Nikes Sales Dataset - Worked f'!A:A,'Nikes Sales Dataset - Worked f'!M:M)</f>
        <v>0.75</v>
      </c>
      <c r="J2056" s="9">
        <f>_xlfn.XLOOKUP(A:A,'Nikes Sales Dataset - Worked f'!A:A,'Nikes Sales Dataset - Worked f'!N:N)</f>
        <v>848.59500000000003</v>
      </c>
      <c r="K2056" s="3">
        <f>_xlfn.XLOOKUP(A:A,'Nikes Sales Dataset - Worked f'!A:A,'Nikes Sales Dataset - Worked f'!P:P)</f>
        <v>0</v>
      </c>
      <c r="L2056" s="7">
        <f>VLOOKUP('Nikes Sales Dataset - Worked f'!A:A,'Nikes Sales Dataset - Worked f'!A:R,18,FALSE)</f>
        <v>45421</v>
      </c>
      <c r="M2056" s="7" t="str">
        <f>_xlfn.XLOOKUP(A:A,'Nikes Sales Dataset - Worked f'!A:A,'Nikes Sales Dataset - Worked f'!S:S)</f>
        <v>May</v>
      </c>
      <c r="N2056" s="7" t="str">
        <f>_xlfn.XLOOKUP(A:A,'Nikes Sales Dataset - Worked f'!A:A,'Nikes Sales Dataset - Worked f'!T:T)</f>
        <v>2024</v>
      </c>
      <c r="O2056" t="str">
        <f>_xlfn.XLOOKUP(A:A,'Nikes Sales Dataset - Worked f'!A:A,'Nikes Sales Dataset - Worked f'!U:U)</f>
        <v>Online</v>
      </c>
      <c r="P2056" t="str">
        <f>_xlfn.XLOOKUP(A:A,'Nikes Sales Dataset - Worked f'!A:A,'Nikes Sales Dataset - Worked f'!W:W)</f>
        <v>Mumbai</v>
      </c>
      <c r="Q2056" s="9">
        <f>_xlfn.XLOOKUP(A:A,'Nikes Sales Dataset - Worked f'!A:A,'Nikes Sales Dataset - Worked f'!X:X)</f>
        <v>-401.5</v>
      </c>
    </row>
    <row r="2057" spans="1:17" x14ac:dyDescent="0.25">
      <c r="A2057" s="4">
        <v>4055</v>
      </c>
      <c r="B2057" t="str">
        <f>VLOOKUP('Nikes Sales Dataset - Worked f'!A:A,'Nikes Sales Dataset - Worked f'!A:B,2,FALSE)</f>
        <v>4055_Unknown Date</v>
      </c>
      <c r="C2057" t="str">
        <f>VLOOKUP('Nikes Sales Dataset - Worked f'!A:A,'Nikes Sales Dataset - Worked f'!A:C,3,FALSE)</f>
        <v>Kids</v>
      </c>
      <c r="D2057" t="str">
        <f>VLOOKUP('Nikes Sales Dataset - Worked f'!A:A,'Nikes Sales Dataset - Worked f'!A:D,4,FALSE)</f>
        <v>Running</v>
      </c>
      <c r="E2057" t="str">
        <f>VLOOKUP('Nikes Sales Dataset - Worked f'!A:A,'Nikes Sales Dataset - Worked f'!A:E,5,FALSE)</f>
        <v>Air Zoom</v>
      </c>
      <c r="F2057" t="str">
        <f>VLOOKUP('Nikes Sales Dataset - Worked f'!A:A,'Nikes Sales Dataset - Worked f'!A:G,7,FALSE)</f>
        <v>L</v>
      </c>
      <c r="G2057" s="3">
        <f>VLOOKUP('Nikes Sales Dataset - Worked f'!A:A,'Nikes Sales Dataset - Worked f'!A:I,9,FALSE)</f>
        <v>1</v>
      </c>
      <c r="H2057" s="9">
        <f>VLOOKUP('Nikes Sales Dataset - Worked f'!A:A,'Nikes Sales Dataset - Worked f'!A:K,11,FALSE)</f>
        <v>8333.9500000000007</v>
      </c>
      <c r="I2057">
        <f>_xlfn.XLOOKUP('Cleaned and Transformed Dataset'!A:A,'Nikes Sales Dataset - Worked f'!A:A,'Nikes Sales Dataset - Worked f'!M:M)</f>
        <v>0</v>
      </c>
      <c r="J2057" s="9">
        <f>_xlfn.XLOOKUP(A:A,'Nikes Sales Dataset - Worked f'!A:A,'Nikes Sales Dataset - Worked f'!N:N)</f>
        <v>8333.9500000000007</v>
      </c>
      <c r="K2057" s="3">
        <f>_xlfn.XLOOKUP(A:A,'Nikes Sales Dataset - Worked f'!A:A,'Nikes Sales Dataset - Worked f'!P:P)</f>
        <v>8333.9500000000007</v>
      </c>
      <c r="L2057" s="7" t="str">
        <f>VLOOKUP('Nikes Sales Dataset - Worked f'!A:A,'Nikes Sales Dataset - Worked f'!A:R,18,FALSE)</f>
        <v>Unknown Date</v>
      </c>
      <c r="M2057" s="7" t="str">
        <f>_xlfn.XLOOKUP(A:A,'Nikes Sales Dataset - Worked f'!A:A,'Nikes Sales Dataset - Worked f'!S:S)</f>
        <v>Unknown</v>
      </c>
      <c r="N2057" s="7" t="str">
        <f>_xlfn.XLOOKUP(A:A,'Nikes Sales Dataset - Worked f'!A:A,'Nikes Sales Dataset - Worked f'!T:T)</f>
        <v>Unknown</v>
      </c>
      <c r="O2057" t="str">
        <f>_xlfn.XLOOKUP(A:A,'Nikes Sales Dataset - Worked f'!A:A,'Nikes Sales Dataset - Worked f'!U:U)</f>
        <v>Online</v>
      </c>
      <c r="P2057" t="str">
        <f>_xlfn.XLOOKUP(A:A,'Nikes Sales Dataset - Worked f'!A:A,'Nikes Sales Dataset - Worked f'!W:W)</f>
        <v>Mumbai</v>
      </c>
      <c r="Q2057" s="9">
        <f>_xlfn.XLOOKUP(A:A,'Nikes Sales Dataset - Worked f'!A:A,'Nikes Sales Dataset - Worked f'!X:X)</f>
        <v>3329.27</v>
      </c>
    </row>
    <row r="2058" spans="1:17" x14ac:dyDescent="0.25">
      <c r="A2058" s="4">
        <v>4056</v>
      </c>
      <c r="B2058" t="str">
        <f>VLOOKUP('Nikes Sales Dataset - Worked f'!A:A,'Nikes Sales Dataset - Worked f'!A:B,2,FALSE)</f>
        <v>4056_20241213</v>
      </c>
      <c r="C2058" t="str">
        <f>VLOOKUP('Nikes Sales Dataset - Worked f'!A:A,'Nikes Sales Dataset - Worked f'!A:C,3,FALSE)</f>
        <v>Kids</v>
      </c>
      <c r="D2058" t="str">
        <f>VLOOKUP('Nikes Sales Dataset - Worked f'!A:A,'Nikes Sales Dataset - Worked f'!A:D,4,FALSE)</f>
        <v>Running</v>
      </c>
      <c r="E2058" t="str">
        <f>VLOOKUP('Nikes Sales Dataset - Worked f'!A:A,'Nikes Sales Dataset - Worked f'!A:E,5,FALSE)</f>
        <v>Air Zoom</v>
      </c>
      <c r="F2058" t="str">
        <f>VLOOKUP('Nikes Sales Dataset - Worked f'!A:A,'Nikes Sales Dataset - Worked f'!A:G,7,FALSE)</f>
        <v>M</v>
      </c>
      <c r="G2058" s="3">
        <f>VLOOKUP('Nikes Sales Dataset - Worked f'!A:A,'Nikes Sales Dataset - Worked f'!A:I,9,FALSE)</f>
        <v>1</v>
      </c>
      <c r="H2058" s="9">
        <f>VLOOKUP('Nikes Sales Dataset - Worked f'!A:A,'Nikes Sales Dataset - Worked f'!A:K,11,FALSE)</f>
        <v>6110.0300000000007</v>
      </c>
      <c r="I2058">
        <f>_xlfn.XLOOKUP('Cleaned and Transformed Dataset'!A:A,'Nikes Sales Dataset - Worked f'!A:A,'Nikes Sales Dataset - Worked f'!M:M)</f>
        <v>0</v>
      </c>
      <c r="J2058" s="9">
        <f>_xlfn.XLOOKUP(A:A,'Nikes Sales Dataset - Worked f'!A:A,'Nikes Sales Dataset - Worked f'!N:N)</f>
        <v>6110.0300000000007</v>
      </c>
      <c r="K2058" s="3">
        <f>_xlfn.XLOOKUP(A:A,'Nikes Sales Dataset - Worked f'!A:A,'Nikes Sales Dataset - Worked f'!P:P)</f>
        <v>6110.0300000000007</v>
      </c>
      <c r="L2058" s="7">
        <f>VLOOKUP('Nikes Sales Dataset - Worked f'!A:A,'Nikes Sales Dataset - Worked f'!A:R,18,FALSE)</f>
        <v>45639</v>
      </c>
      <c r="M2058" s="7" t="str">
        <f>_xlfn.XLOOKUP(A:A,'Nikes Sales Dataset - Worked f'!A:A,'Nikes Sales Dataset - Worked f'!S:S)</f>
        <v>Dec</v>
      </c>
      <c r="N2058" s="7" t="str">
        <f>_xlfn.XLOOKUP(A:A,'Nikes Sales Dataset - Worked f'!A:A,'Nikes Sales Dataset - Worked f'!T:T)</f>
        <v>2024</v>
      </c>
      <c r="O2058" t="str">
        <f>_xlfn.XLOOKUP(A:A,'Nikes Sales Dataset - Worked f'!A:A,'Nikes Sales Dataset - Worked f'!U:U)</f>
        <v>Retail</v>
      </c>
      <c r="P2058" t="str">
        <f>_xlfn.XLOOKUP(A:A,'Nikes Sales Dataset - Worked f'!A:A,'Nikes Sales Dataset - Worked f'!W:W)</f>
        <v>Hyderabad</v>
      </c>
      <c r="Q2058" s="9">
        <f>_xlfn.XLOOKUP(A:A,'Nikes Sales Dataset - Worked f'!A:A,'Nikes Sales Dataset - Worked f'!X:X)</f>
        <v>3732.77</v>
      </c>
    </row>
    <row r="2059" spans="1:17" x14ac:dyDescent="0.25">
      <c r="A2059" s="4">
        <v>4057</v>
      </c>
      <c r="B2059" t="str">
        <f>VLOOKUP('Nikes Sales Dataset - Worked f'!A:A,'Nikes Sales Dataset - Worked f'!A:B,2,FALSE)</f>
        <v>4057_20230922</v>
      </c>
      <c r="C2059" t="str">
        <f>VLOOKUP('Nikes Sales Dataset - Worked f'!A:A,'Nikes Sales Dataset - Worked f'!A:C,3,FALSE)</f>
        <v>Kids</v>
      </c>
      <c r="D2059" t="str">
        <f>VLOOKUP('Nikes Sales Dataset - Worked f'!A:A,'Nikes Sales Dataset - Worked f'!A:D,4,FALSE)</f>
        <v>Basketball</v>
      </c>
      <c r="E2059" t="str">
        <f>VLOOKUP('Nikes Sales Dataset - Worked f'!A:A,'Nikes Sales Dataset - Worked f'!A:E,5,FALSE)</f>
        <v>Kyrie Flytrap</v>
      </c>
      <c r="F2059" t="str">
        <f>VLOOKUP('Nikes Sales Dataset - Worked f'!A:A,'Nikes Sales Dataset - Worked f'!A:G,7,FALSE)</f>
        <v>M</v>
      </c>
      <c r="G2059" s="3">
        <f>VLOOKUP('Nikes Sales Dataset - Worked f'!A:A,'Nikes Sales Dataset - Worked f'!A:I,9,FALSE)</f>
        <v>1</v>
      </c>
      <c r="H2059" s="9">
        <f>VLOOKUP('Nikes Sales Dataset - Worked f'!A:A,'Nikes Sales Dataset - Worked f'!A:K,11,FALSE)</f>
        <v>6110.0300000000007</v>
      </c>
      <c r="I2059">
        <f>_xlfn.XLOOKUP('Cleaned and Transformed Dataset'!A:A,'Nikes Sales Dataset - Worked f'!A:A,'Nikes Sales Dataset - Worked f'!M:M)</f>
        <v>0</v>
      </c>
      <c r="J2059" s="9">
        <f>_xlfn.XLOOKUP(A:A,'Nikes Sales Dataset - Worked f'!A:A,'Nikes Sales Dataset - Worked f'!N:N)</f>
        <v>6110.0300000000007</v>
      </c>
      <c r="K2059" s="3">
        <f>_xlfn.XLOOKUP(A:A,'Nikes Sales Dataset - Worked f'!A:A,'Nikes Sales Dataset - Worked f'!P:P)</f>
        <v>6110.0300000000007</v>
      </c>
      <c r="L2059" s="7">
        <f>VLOOKUP('Nikes Sales Dataset - Worked f'!A:A,'Nikes Sales Dataset - Worked f'!A:R,18,FALSE)</f>
        <v>45191</v>
      </c>
      <c r="M2059" s="7" t="str">
        <f>_xlfn.XLOOKUP(A:A,'Nikes Sales Dataset - Worked f'!A:A,'Nikes Sales Dataset - Worked f'!S:S)</f>
        <v>Sep</v>
      </c>
      <c r="N2059" s="7" t="str">
        <f>_xlfn.XLOOKUP(A:A,'Nikes Sales Dataset - Worked f'!A:A,'Nikes Sales Dataset - Worked f'!T:T)</f>
        <v>2023</v>
      </c>
      <c r="O2059" t="str">
        <f>_xlfn.XLOOKUP(A:A,'Nikes Sales Dataset - Worked f'!A:A,'Nikes Sales Dataset - Worked f'!U:U)</f>
        <v>Retail</v>
      </c>
      <c r="P2059" t="str">
        <f>_xlfn.XLOOKUP(A:A,'Nikes Sales Dataset - Worked f'!A:A,'Nikes Sales Dataset - Worked f'!W:W)</f>
        <v>Delhi</v>
      </c>
      <c r="Q2059" s="9">
        <f>_xlfn.XLOOKUP(A:A,'Nikes Sales Dataset - Worked f'!A:A,'Nikes Sales Dataset - Worked f'!X:X)</f>
        <v>2575.38</v>
      </c>
    </row>
    <row r="2060" spans="1:17" x14ac:dyDescent="0.25">
      <c r="A2060" s="4">
        <v>4058</v>
      </c>
      <c r="B2060" t="str">
        <f>VLOOKUP('Nikes Sales Dataset - Worked f'!A:A,'Nikes Sales Dataset - Worked f'!A:B,2,FALSE)</f>
        <v>4058_20241113</v>
      </c>
      <c r="C2060" t="str">
        <f>VLOOKUP('Nikes Sales Dataset - Worked f'!A:A,'Nikes Sales Dataset - Worked f'!A:C,3,FALSE)</f>
        <v>Kids</v>
      </c>
      <c r="D2060" t="str">
        <f>VLOOKUP('Nikes Sales Dataset - Worked f'!A:A,'Nikes Sales Dataset - Worked f'!A:D,4,FALSE)</f>
        <v>Basketball</v>
      </c>
      <c r="E2060" t="str">
        <f>VLOOKUP('Nikes Sales Dataset - Worked f'!A:A,'Nikes Sales Dataset - Worked f'!A:E,5,FALSE)</f>
        <v>Kyrie Flytrap</v>
      </c>
      <c r="F2060" t="str">
        <f>VLOOKUP('Nikes Sales Dataset - Worked f'!A:A,'Nikes Sales Dataset - Worked f'!A:G,7,FALSE)</f>
        <v>L</v>
      </c>
      <c r="G2060" s="3">
        <f>VLOOKUP('Nikes Sales Dataset - Worked f'!A:A,'Nikes Sales Dataset - Worked f'!A:I,9,FALSE)</f>
        <v>1</v>
      </c>
      <c r="H2060" s="9">
        <f>VLOOKUP('Nikes Sales Dataset - Worked f'!A:A,'Nikes Sales Dataset - Worked f'!A:K,11,FALSE)</f>
        <v>6110.0300000000007</v>
      </c>
      <c r="I2060">
        <f>_xlfn.XLOOKUP('Cleaned and Transformed Dataset'!A:A,'Nikes Sales Dataset - Worked f'!A:A,'Nikes Sales Dataset - Worked f'!M:M)</f>
        <v>0.34</v>
      </c>
      <c r="J2060" s="9">
        <f>_xlfn.XLOOKUP(A:A,'Nikes Sales Dataset - Worked f'!A:A,'Nikes Sales Dataset - Worked f'!N:N)</f>
        <v>4032.6197999999999</v>
      </c>
      <c r="K2060" s="3">
        <f>_xlfn.XLOOKUP(A:A,'Nikes Sales Dataset - Worked f'!A:A,'Nikes Sales Dataset - Worked f'!P:P)</f>
        <v>4032.6197999999999</v>
      </c>
      <c r="L2060" s="7">
        <f>VLOOKUP('Nikes Sales Dataset - Worked f'!A:A,'Nikes Sales Dataset - Worked f'!A:R,18,FALSE)</f>
        <v>45609</v>
      </c>
      <c r="M2060" s="7" t="str">
        <f>_xlfn.XLOOKUP(A:A,'Nikes Sales Dataset - Worked f'!A:A,'Nikes Sales Dataset - Worked f'!S:S)</f>
        <v>Nov</v>
      </c>
      <c r="N2060" s="7" t="str">
        <f>_xlfn.XLOOKUP(A:A,'Nikes Sales Dataset - Worked f'!A:A,'Nikes Sales Dataset - Worked f'!T:T)</f>
        <v>2024</v>
      </c>
      <c r="O2060" t="str">
        <f>_xlfn.XLOOKUP(A:A,'Nikes Sales Dataset - Worked f'!A:A,'Nikes Sales Dataset - Worked f'!U:U)</f>
        <v>Online</v>
      </c>
      <c r="P2060" t="str">
        <f>_xlfn.XLOOKUP(A:A,'Nikes Sales Dataset - Worked f'!A:A,'Nikes Sales Dataset - Worked f'!W:W)</f>
        <v>Delhi</v>
      </c>
      <c r="Q2060" s="9">
        <f>_xlfn.XLOOKUP(A:A,'Nikes Sales Dataset - Worked f'!A:A,'Nikes Sales Dataset - Worked f'!X:X)</f>
        <v>153.9</v>
      </c>
    </row>
    <row r="2061" spans="1:17" x14ac:dyDescent="0.25">
      <c r="A2061" s="4">
        <v>4059</v>
      </c>
      <c r="B2061" t="str">
        <f>VLOOKUP('Nikes Sales Dataset - Worked f'!A:A,'Nikes Sales Dataset - Worked f'!A:B,2,FALSE)</f>
        <v>4059_20250203</v>
      </c>
      <c r="C2061" t="str">
        <f>VLOOKUP('Nikes Sales Dataset - Worked f'!A:A,'Nikes Sales Dataset - Worked f'!A:C,3,FALSE)</f>
        <v>Kids</v>
      </c>
      <c r="D2061" t="str">
        <f>VLOOKUP('Nikes Sales Dataset - Worked f'!A:A,'Nikes Sales Dataset - Worked f'!A:D,4,FALSE)</f>
        <v>Basketball</v>
      </c>
      <c r="E2061" t="str">
        <f>VLOOKUP('Nikes Sales Dataset - Worked f'!A:A,'Nikes Sales Dataset - Worked f'!A:E,5,FALSE)</f>
        <v>Air Jordan</v>
      </c>
      <c r="F2061" t="str">
        <f>VLOOKUP('Nikes Sales Dataset - Worked f'!A:A,'Nikes Sales Dataset - Worked f'!A:G,7,FALSE)</f>
        <v>L</v>
      </c>
      <c r="G2061" s="3">
        <f>VLOOKUP('Nikes Sales Dataset - Worked f'!A:A,'Nikes Sales Dataset - Worked f'!A:I,9,FALSE)</f>
        <v>1</v>
      </c>
      <c r="H2061" s="9">
        <f>VLOOKUP('Nikes Sales Dataset - Worked f'!A:A,'Nikes Sales Dataset - Worked f'!A:K,11,FALSE)</f>
        <v>9700.41</v>
      </c>
      <c r="I2061">
        <f>_xlfn.XLOOKUP('Cleaned and Transformed Dataset'!A:A,'Nikes Sales Dataset - Worked f'!A:A,'Nikes Sales Dataset - Worked f'!M:M)</f>
        <v>1.24</v>
      </c>
      <c r="J2061" s="9">
        <f>_xlfn.XLOOKUP(A:A,'Nikes Sales Dataset - Worked f'!A:A,'Nikes Sales Dataset - Worked f'!N:N)</f>
        <v>-2328.0983999999999</v>
      </c>
      <c r="K2061" s="3">
        <f>_xlfn.XLOOKUP(A:A,'Nikes Sales Dataset - Worked f'!A:A,'Nikes Sales Dataset - Worked f'!P:P)</f>
        <v>-2328.0983999999999</v>
      </c>
      <c r="L2061" s="7">
        <f>VLOOKUP('Nikes Sales Dataset - Worked f'!A:A,'Nikes Sales Dataset - Worked f'!A:R,18,FALSE)</f>
        <v>45691</v>
      </c>
      <c r="M2061" s="7" t="str">
        <f>_xlfn.XLOOKUP(A:A,'Nikes Sales Dataset - Worked f'!A:A,'Nikes Sales Dataset - Worked f'!S:S)</f>
        <v>Feb</v>
      </c>
      <c r="N2061" s="7" t="str">
        <f>_xlfn.XLOOKUP(A:A,'Nikes Sales Dataset - Worked f'!A:A,'Nikes Sales Dataset - Worked f'!T:T)</f>
        <v>2025</v>
      </c>
      <c r="O2061" t="str">
        <f>_xlfn.XLOOKUP(A:A,'Nikes Sales Dataset - Worked f'!A:A,'Nikes Sales Dataset - Worked f'!U:U)</f>
        <v>Retail</v>
      </c>
      <c r="P2061" t="str">
        <f>_xlfn.XLOOKUP(A:A,'Nikes Sales Dataset - Worked f'!A:A,'Nikes Sales Dataset - Worked f'!W:W)</f>
        <v>Delhi</v>
      </c>
      <c r="Q2061" s="9">
        <f>_xlfn.XLOOKUP(A:A,'Nikes Sales Dataset - Worked f'!A:A,'Nikes Sales Dataset - Worked f'!X:X)</f>
        <v>1000.57</v>
      </c>
    </row>
    <row r="2062" spans="1:17" x14ac:dyDescent="0.25">
      <c r="A2062" s="4">
        <v>4060</v>
      </c>
      <c r="B2062" t="str">
        <f>VLOOKUP('Nikes Sales Dataset - Worked f'!A:A,'Nikes Sales Dataset - Worked f'!A:B,2,FALSE)</f>
        <v>4060_20240820</v>
      </c>
      <c r="C2062" t="str">
        <f>VLOOKUP('Nikes Sales Dataset - Worked f'!A:A,'Nikes Sales Dataset - Worked f'!A:C,3,FALSE)</f>
        <v>Women</v>
      </c>
      <c r="D2062" t="str">
        <f>VLOOKUP('Nikes Sales Dataset - Worked f'!A:A,'Nikes Sales Dataset - Worked f'!A:D,4,FALSE)</f>
        <v>Soccer</v>
      </c>
      <c r="E2062" t="str">
        <f>VLOOKUP('Nikes Sales Dataset - Worked f'!A:A,'Nikes Sales Dataset - Worked f'!A:E,5,FALSE)</f>
        <v>Tiempo Legend</v>
      </c>
      <c r="F2062" t="str">
        <f>VLOOKUP('Nikes Sales Dataset - Worked f'!A:A,'Nikes Sales Dataset - Worked f'!A:G,7,FALSE)</f>
        <v>L</v>
      </c>
      <c r="G2062" s="3">
        <f>VLOOKUP('Nikes Sales Dataset - Worked f'!A:A,'Nikes Sales Dataset - Worked f'!A:I,9,FALSE)</f>
        <v>-1</v>
      </c>
      <c r="H2062" s="9">
        <f>VLOOKUP('Nikes Sales Dataset - Worked f'!A:A,'Nikes Sales Dataset - Worked f'!A:K,11,FALSE)</f>
        <v>8655.4599999999991</v>
      </c>
      <c r="I2062">
        <f>_xlfn.XLOOKUP('Cleaned and Transformed Dataset'!A:A,'Nikes Sales Dataset - Worked f'!A:A,'Nikes Sales Dataset - Worked f'!M:M)</f>
        <v>0.9</v>
      </c>
      <c r="J2062" s="9">
        <f>_xlfn.XLOOKUP(A:A,'Nikes Sales Dataset - Worked f'!A:A,'Nikes Sales Dataset - Worked f'!N:N)</f>
        <v>865.54599999999971</v>
      </c>
      <c r="K2062" s="3">
        <f>_xlfn.XLOOKUP(A:A,'Nikes Sales Dataset - Worked f'!A:A,'Nikes Sales Dataset - Worked f'!P:P)</f>
        <v>-865.54599999999971</v>
      </c>
      <c r="L2062" s="7">
        <f>VLOOKUP('Nikes Sales Dataset - Worked f'!A:A,'Nikes Sales Dataset - Worked f'!A:R,18,FALSE)</f>
        <v>45524</v>
      </c>
      <c r="M2062" s="7" t="str">
        <f>_xlfn.XLOOKUP(A:A,'Nikes Sales Dataset - Worked f'!A:A,'Nikes Sales Dataset - Worked f'!S:S)</f>
        <v>Aug</v>
      </c>
      <c r="N2062" s="7" t="str">
        <f>_xlfn.XLOOKUP(A:A,'Nikes Sales Dataset - Worked f'!A:A,'Nikes Sales Dataset - Worked f'!T:T)</f>
        <v>2024</v>
      </c>
      <c r="O2062" t="str">
        <f>_xlfn.XLOOKUP(A:A,'Nikes Sales Dataset - Worked f'!A:A,'Nikes Sales Dataset - Worked f'!U:U)</f>
        <v>Online</v>
      </c>
      <c r="P2062" t="str">
        <f>_xlfn.XLOOKUP(A:A,'Nikes Sales Dataset - Worked f'!A:A,'Nikes Sales Dataset - Worked f'!W:W)</f>
        <v>Pune</v>
      </c>
      <c r="Q2062" s="9">
        <f>_xlfn.XLOOKUP(A:A,'Nikes Sales Dataset - Worked f'!A:A,'Nikes Sales Dataset - Worked f'!X:X)</f>
        <v>3159.11</v>
      </c>
    </row>
    <row r="2063" spans="1:17" x14ac:dyDescent="0.25">
      <c r="A2063" s="4">
        <v>4061</v>
      </c>
      <c r="B2063" t="str">
        <f>VLOOKUP('Nikes Sales Dataset - Worked f'!A:A,'Nikes Sales Dataset - Worked f'!A:B,2,FALSE)</f>
        <v>4061_Unknown Date</v>
      </c>
      <c r="C2063" t="str">
        <f>VLOOKUP('Nikes Sales Dataset - Worked f'!A:A,'Nikes Sales Dataset - Worked f'!A:C,3,FALSE)</f>
        <v>Men</v>
      </c>
      <c r="D2063" t="str">
        <f>VLOOKUP('Nikes Sales Dataset - Worked f'!A:A,'Nikes Sales Dataset - Worked f'!A:D,4,FALSE)</f>
        <v>Basketball</v>
      </c>
      <c r="E2063" t="str">
        <f>VLOOKUP('Nikes Sales Dataset - Worked f'!A:A,'Nikes Sales Dataset - Worked f'!A:E,5,FALSE)</f>
        <v>Air Jordan</v>
      </c>
      <c r="F2063" t="str">
        <f>VLOOKUP('Nikes Sales Dataset - Worked f'!A:A,'Nikes Sales Dataset - Worked f'!A:G,7,FALSE)</f>
        <v>XL</v>
      </c>
      <c r="G2063" s="3">
        <f>VLOOKUP('Nikes Sales Dataset - Worked f'!A:A,'Nikes Sales Dataset - Worked f'!A:I,9,FALSE)</f>
        <v>1</v>
      </c>
      <c r="H2063" s="9">
        <f>VLOOKUP('Nikes Sales Dataset - Worked f'!A:A,'Nikes Sales Dataset - Worked f'!A:K,11,FALSE)</f>
        <v>6110.0300000000007</v>
      </c>
      <c r="I2063">
        <f>_xlfn.XLOOKUP('Cleaned and Transformed Dataset'!A:A,'Nikes Sales Dataset - Worked f'!A:A,'Nikes Sales Dataset - Worked f'!M:M)</f>
        <v>0</v>
      </c>
      <c r="J2063" s="9">
        <f>_xlfn.XLOOKUP(A:A,'Nikes Sales Dataset - Worked f'!A:A,'Nikes Sales Dataset - Worked f'!N:N)</f>
        <v>6110.0300000000007</v>
      </c>
      <c r="K2063" s="3">
        <f>_xlfn.XLOOKUP(A:A,'Nikes Sales Dataset - Worked f'!A:A,'Nikes Sales Dataset - Worked f'!P:P)</f>
        <v>6110.0300000000007</v>
      </c>
      <c r="L2063" s="7" t="str">
        <f>VLOOKUP('Nikes Sales Dataset - Worked f'!A:A,'Nikes Sales Dataset - Worked f'!A:R,18,FALSE)</f>
        <v>Unknown Date</v>
      </c>
      <c r="M2063" s="7" t="str">
        <f>_xlfn.XLOOKUP(A:A,'Nikes Sales Dataset - Worked f'!A:A,'Nikes Sales Dataset - Worked f'!S:S)</f>
        <v>Unknown</v>
      </c>
      <c r="N2063" s="7" t="str">
        <f>_xlfn.XLOOKUP(A:A,'Nikes Sales Dataset - Worked f'!A:A,'Nikes Sales Dataset - Worked f'!T:T)</f>
        <v>Unknown</v>
      </c>
      <c r="O2063" t="str">
        <f>_xlfn.XLOOKUP(A:A,'Nikes Sales Dataset - Worked f'!A:A,'Nikes Sales Dataset - Worked f'!U:U)</f>
        <v>Retail</v>
      </c>
      <c r="P2063" t="str">
        <f>_xlfn.XLOOKUP(A:A,'Nikes Sales Dataset - Worked f'!A:A,'Nikes Sales Dataset - Worked f'!W:W)</f>
        <v>Mumbai</v>
      </c>
      <c r="Q2063" s="9">
        <f>_xlfn.XLOOKUP(A:A,'Nikes Sales Dataset - Worked f'!A:A,'Nikes Sales Dataset - Worked f'!X:X)</f>
        <v>2599.62</v>
      </c>
    </row>
    <row r="2064" spans="1:17" x14ac:dyDescent="0.25">
      <c r="A2064" s="4">
        <v>4062</v>
      </c>
      <c r="B2064" t="str">
        <f>VLOOKUP('Nikes Sales Dataset - Worked f'!A:A,'Nikes Sales Dataset - Worked f'!A:B,2,FALSE)</f>
        <v>4062_20250517</v>
      </c>
      <c r="C2064" t="str">
        <f>VLOOKUP('Nikes Sales Dataset - Worked f'!A:A,'Nikes Sales Dataset - Worked f'!A:C,3,FALSE)</f>
        <v>Men</v>
      </c>
      <c r="D2064" t="str">
        <f>VLOOKUP('Nikes Sales Dataset - Worked f'!A:A,'Nikes Sales Dataset - Worked f'!A:D,4,FALSE)</f>
        <v>Basketball</v>
      </c>
      <c r="E2064" t="str">
        <f>VLOOKUP('Nikes Sales Dataset - Worked f'!A:A,'Nikes Sales Dataset - Worked f'!A:E,5,FALSE)</f>
        <v>Zoom Freak</v>
      </c>
      <c r="F2064" t="str">
        <f>VLOOKUP('Nikes Sales Dataset - Worked f'!A:A,'Nikes Sales Dataset - Worked f'!A:G,7,FALSE)</f>
        <v>M</v>
      </c>
      <c r="G2064" s="3">
        <f>VLOOKUP('Nikes Sales Dataset - Worked f'!A:A,'Nikes Sales Dataset - Worked f'!A:I,9,FALSE)</f>
        <v>0</v>
      </c>
      <c r="H2064" s="9">
        <f>VLOOKUP('Nikes Sales Dataset - Worked f'!A:A,'Nikes Sales Dataset - Worked f'!A:K,11,FALSE)</f>
        <v>6110.0300000000007</v>
      </c>
      <c r="I2064">
        <f>_xlfn.XLOOKUP('Cleaned and Transformed Dataset'!A:A,'Nikes Sales Dataset - Worked f'!A:A,'Nikes Sales Dataset - Worked f'!M:M)</f>
        <v>0.48</v>
      </c>
      <c r="J2064" s="9">
        <f>_xlfn.XLOOKUP(A:A,'Nikes Sales Dataset - Worked f'!A:A,'Nikes Sales Dataset - Worked f'!N:N)</f>
        <v>3177.2156000000004</v>
      </c>
      <c r="K2064" s="3">
        <f>_xlfn.XLOOKUP(A:A,'Nikes Sales Dataset - Worked f'!A:A,'Nikes Sales Dataset - Worked f'!P:P)</f>
        <v>0</v>
      </c>
      <c r="L2064" s="7">
        <f>VLOOKUP('Nikes Sales Dataset - Worked f'!A:A,'Nikes Sales Dataset - Worked f'!A:R,18,FALSE)</f>
        <v>45794</v>
      </c>
      <c r="M2064" s="7" t="str">
        <f>_xlfn.XLOOKUP(A:A,'Nikes Sales Dataset - Worked f'!A:A,'Nikes Sales Dataset - Worked f'!S:S)</f>
        <v>May</v>
      </c>
      <c r="N2064" s="7" t="str">
        <f>_xlfn.XLOOKUP(A:A,'Nikes Sales Dataset - Worked f'!A:A,'Nikes Sales Dataset - Worked f'!T:T)</f>
        <v>2025</v>
      </c>
      <c r="O2064" t="str">
        <f>_xlfn.XLOOKUP(A:A,'Nikes Sales Dataset - Worked f'!A:A,'Nikes Sales Dataset - Worked f'!U:U)</f>
        <v>Online</v>
      </c>
      <c r="P2064" t="str">
        <f>_xlfn.XLOOKUP(A:A,'Nikes Sales Dataset - Worked f'!A:A,'Nikes Sales Dataset - Worked f'!W:W)</f>
        <v>Mumbai</v>
      </c>
      <c r="Q2064" s="9">
        <f>_xlfn.XLOOKUP(A:A,'Nikes Sales Dataset - Worked f'!A:A,'Nikes Sales Dataset - Worked f'!X:X)</f>
        <v>505.51</v>
      </c>
    </row>
    <row r="2065" spans="1:17" x14ac:dyDescent="0.25">
      <c r="A2065" s="4">
        <v>4063</v>
      </c>
      <c r="B2065" t="str">
        <f>VLOOKUP('Nikes Sales Dataset - Worked f'!A:A,'Nikes Sales Dataset - Worked f'!A:B,2,FALSE)</f>
        <v>4063_Unknown Date</v>
      </c>
      <c r="C2065" t="str">
        <f>VLOOKUP('Nikes Sales Dataset - Worked f'!A:A,'Nikes Sales Dataset - Worked f'!A:C,3,FALSE)</f>
        <v>Kids</v>
      </c>
      <c r="D2065" t="str">
        <f>VLOOKUP('Nikes Sales Dataset - Worked f'!A:A,'Nikes Sales Dataset - Worked f'!A:D,4,FALSE)</f>
        <v>Lifestyle</v>
      </c>
      <c r="E2065" t="str">
        <f>VLOOKUP('Nikes Sales Dataset - Worked f'!A:A,'Nikes Sales Dataset - Worked f'!A:E,5,FALSE)</f>
        <v>Air Force 1</v>
      </c>
      <c r="F2065" t="str">
        <f>VLOOKUP('Nikes Sales Dataset - Worked f'!A:A,'Nikes Sales Dataset - Worked f'!A:G,7,FALSE)</f>
        <v>L</v>
      </c>
      <c r="G2065" s="3">
        <f>VLOOKUP('Nikes Sales Dataset - Worked f'!A:A,'Nikes Sales Dataset - Worked f'!A:I,9,FALSE)</f>
        <v>0</v>
      </c>
      <c r="H2065" s="9">
        <f>VLOOKUP('Nikes Sales Dataset - Worked f'!A:A,'Nikes Sales Dataset - Worked f'!A:K,11,FALSE)</f>
        <v>6110.0300000000007</v>
      </c>
      <c r="I2065">
        <f>_xlfn.XLOOKUP('Cleaned and Transformed Dataset'!A:A,'Nikes Sales Dataset - Worked f'!A:A,'Nikes Sales Dataset - Worked f'!M:M)</f>
        <v>0.38</v>
      </c>
      <c r="J2065" s="9">
        <f>_xlfn.XLOOKUP(A:A,'Nikes Sales Dataset - Worked f'!A:A,'Nikes Sales Dataset - Worked f'!N:N)</f>
        <v>3788.2186000000006</v>
      </c>
      <c r="K2065" s="3">
        <f>_xlfn.XLOOKUP(A:A,'Nikes Sales Dataset - Worked f'!A:A,'Nikes Sales Dataset - Worked f'!P:P)</f>
        <v>0</v>
      </c>
      <c r="L2065" s="7" t="str">
        <f>VLOOKUP('Nikes Sales Dataset - Worked f'!A:A,'Nikes Sales Dataset - Worked f'!A:R,18,FALSE)</f>
        <v>Unknown Date</v>
      </c>
      <c r="M2065" s="7" t="str">
        <f>_xlfn.XLOOKUP(A:A,'Nikes Sales Dataset - Worked f'!A:A,'Nikes Sales Dataset - Worked f'!S:S)</f>
        <v>Unknown</v>
      </c>
      <c r="N2065" s="7" t="str">
        <f>_xlfn.XLOOKUP(A:A,'Nikes Sales Dataset - Worked f'!A:A,'Nikes Sales Dataset - Worked f'!T:T)</f>
        <v>Unknown</v>
      </c>
      <c r="O2065" t="str">
        <f>_xlfn.XLOOKUP(A:A,'Nikes Sales Dataset - Worked f'!A:A,'Nikes Sales Dataset - Worked f'!U:U)</f>
        <v>Online</v>
      </c>
      <c r="P2065" t="str">
        <f>_xlfn.XLOOKUP(A:A,'Nikes Sales Dataset - Worked f'!A:A,'Nikes Sales Dataset - Worked f'!W:W)</f>
        <v>Mumbai</v>
      </c>
      <c r="Q2065" s="9">
        <f>_xlfn.XLOOKUP(A:A,'Nikes Sales Dataset - Worked f'!A:A,'Nikes Sales Dataset - Worked f'!X:X)</f>
        <v>-617.86</v>
      </c>
    </row>
    <row r="2066" spans="1:17" x14ac:dyDescent="0.25">
      <c r="A2066" s="4">
        <v>4064</v>
      </c>
      <c r="B2066" t="str">
        <f>VLOOKUP('Nikes Sales Dataset - Worked f'!A:A,'Nikes Sales Dataset - Worked f'!A:B,2,FALSE)</f>
        <v>4064_20240924</v>
      </c>
      <c r="C2066" t="str">
        <f>VLOOKUP('Nikes Sales Dataset - Worked f'!A:A,'Nikes Sales Dataset - Worked f'!A:C,3,FALSE)</f>
        <v>Men</v>
      </c>
      <c r="D2066" t="str">
        <f>VLOOKUP('Nikes Sales Dataset - Worked f'!A:A,'Nikes Sales Dataset - Worked f'!A:D,4,FALSE)</f>
        <v>Basketball</v>
      </c>
      <c r="E2066" t="str">
        <f>VLOOKUP('Nikes Sales Dataset - Worked f'!A:A,'Nikes Sales Dataset - Worked f'!A:E,5,FALSE)</f>
        <v>Air Jordan</v>
      </c>
      <c r="F2066" t="str">
        <f>VLOOKUP('Nikes Sales Dataset - Worked f'!A:A,'Nikes Sales Dataset - Worked f'!A:G,7,FALSE)</f>
        <v>L</v>
      </c>
      <c r="G2066" s="3">
        <f>VLOOKUP('Nikes Sales Dataset - Worked f'!A:A,'Nikes Sales Dataset - Worked f'!A:I,9,FALSE)</f>
        <v>4</v>
      </c>
      <c r="H2066" s="9">
        <f>VLOOKUP('Nikes Sales Dataset - Worked f'!A:A,'Nikes Sales Dataset - Worked f'!A:K,11,FALSE)</f>
        <v>6110.0300000000007</v>
      </c>
      <c r="I2066">
        <f>_xlfn.XLOOKUP('Cleaned and Transformed Dataset'!A:A,'Nikes Sales Dataset - Worked f'!A:A,'Nikes Sales Dataset - Worked f'!M:M)</f>
        <v>0.38</v>
      </c>
      <c r="J2066" s="9">
        <f>_xlfn.XLOOKUP(A:A,'Nikes Sales Dataset - Worked f'!A:A,'Nikes Sales Dataset - Worked f'!N:N)</f>
        <v>3788.2186000000006</v>
      </c>
      <c r="K2066" s="3">
        <f>_xlfn.XLOOKUP(A:A,'Nikes Sales Dataset - Worked f'!A:A,'Nikes Sales Dataset - Worked f'!P:P)</f>
        <v>15152.874400000002</v>
      </c>
      <c r="L2066" s="7">
        <f>VLOOKUP('Nikes Sales Dataset - Worked f'!A:A,'Nikes Sales Dataset - Worked f'!A:R,18,FALSE)</f>
        <v>45559</v>
      </c>
      <c r="M2066" s="7" t="str">
        <f>_xlfn.XLOOKUP(A:A,'Nikes Sales Dataset - Worked f'!A:A,'Nikes Sales Dataset - Worked f'!S:S)</f>
        <v>Sep</v>
      </c>
      <c r="N2066" s="7" t="str">
        <f>_xlfn.XLOOKUP(A:A,'Nikes Sales Dataset - Worked f'!A:A,'Nikes Sales Dataset - Worked f'!T:T)</f>
        <v>2024</v>
      </c>
      <c r="O2066" t="str">
        <f>_xlfn.XLOOKUP(A:A,'Nikes Sales Dataset - Worked f'!A:A,'Nikes Sales Dataset - Worked f'!U:U)</f>
        <v>Retail</v>
      </c>
      <c r="P2066" t="str">
        <f>_xlfn.XLOOKUP(A:A,'Nikes Sales Dataset - Worked f'!A:A,'Nikes Sales Dataset - Worked f'!W:W)</f>
        <v>Hyderabad</v>
      </c>
      <c r="Q2066" s="9">
        <f>_xlfn.XLOOKUP(A:A,'Nikes Sales Dataset - Worked f'!A:A,'Nikes Sales Dataset - Worked f'!X:X)</f>
        <v>587.63</v>
      </c>
    </row>
    <row r="2067" spans="1:17" x14ac:dyDescent="0.25">
      <c r="A2067" s="4">
        <v>4065</v>
      </c>
      <c r="B2067" t="str">
        <f>VLOOKUP('Nikes Sales Dataset - Worked f'!A:A,'Nikes Sales Dataset - Worked f'!A:B,2,FALSE)</f>
        <v>4065_20241208</v>
      </c>
      <c r="C2067" t="str">
        <f>VLOOKUP('Nikes Sales Dataset - Worked f'!A:A,'Nikes Sales Dataset - Worked f'!A:C,3,FALSE)</f>
        <v>Women</v>
      </c>
      <c r="D2067" t="str">
        <f>VLOOKUP('Nikes Sales Dataset - Worked f'!A:A,'Nikes Sales Dataset - Worked f'!A:D,4,FALSE)</f>
        <v>Basketball</v>
      </c>
      <c r="E2067" t="str">
        <f>VLOOKUP('Nikes Sales Dataset - Worked f'!A:A,'Nikes Sales Dataset - Worked f'!A:E,5,FALSE)</f>
        <v>LeBron 20</v>
      </c>
      <c r="F2067" t="str">
        <f>VLOOKUP('Nikes Sales Dataset - Worked f'!A:A,'Nikes Sales Dataset - Worked f'!A:G,7,FALSE)</f>
        <v>XL</v>
      </c>
      <c r="G2067" s="3">
        <f>VLOOKUP('Nikes Sales Dataset - Worked f'!A:A,'Nikes Sales Dataset - Worked f'!A:I,9,FALSE)</f>
        <v>1</v>
      </c>
      <c r="H2067" s="9">
        <f>VLOOKUP('Nikes Sales Dataset - Worked f'!A:A,'Nikes Sales Dataset - Worked f'!A:K,11,FALSE)</f>
        <v>7881.81</v>
      </c>
      <c r="I2067">
        <f>_xlfn.XLOOKUP('Cleaned and Transformed Dataset'!A:A,'Nikes Sales Dataset - Worked f'!A:A,'Nikes Sales Dataset - Worked f'!M:M)</f>
        <v>0</v>
      </c>
      <c r="J2067" s="9">
        <f>_xlfn.XLOOKUP(A:A,'Nikes Sales Dataset - Worked f'!A:A,'Nikes Sales Dataset - Worked f'!N:N)</f>
        <v>7881.81</v>
      </c>
      <c r="K2067" s="3">
        <f>_xlfn.XLOOKUP(A:A,'Nikes Sales Dataset - Worked f'!A:A,'Nikes Sales Dataset - Worked f'!P:P)</f>
        <v>7881.81</v>
      </c>
      <c r="L2067" s="7">
        <f>VLOOKUP('Nikes Sales Dataset - Worked f'!A:A,'Nikes Sales Dataset - Worked f'!A:R,18,FALSE)</f>
        <v>45634</v>
      </c>
      <c r="M2067" s="7" t="str">
        <f>_xlfn.XLOOKUP(A:A,'Nikes Sales Dataset - Worked f'!A:A,'Nikes Sales Dataset - Worked f'!S:S)</f>
        <v>Dec</v>
      </c>
      <c r="N2067" s="7" t="str">
        <f>_xlfn.XLOOKUP(A:A,'Nikes Sales Dataset - Worked f'!A:A,'Nikes Sales Dataset - Worked f'!T:T)</f>
        <v>2024</v>
      </c>
      <c r="O2067" t="str">
        <f>_xlfn.XLOOKUP(A:A,'Nikes Sales Dataset - Worked f'!A:A,'Nikes Sales Dataset - Worked f'!U:U)</f>
        <v>Online</v>
      </c>
      <c r="P2067" t="str">
        <f>_xlfn.XLOOKUP(A:A,'Nikes Sales Dataset - Worked f'!A:A,'Nikes Sales Dataset - Worked f'!W:W)</f>
        <v>Pune</v>
      </c>
      <c r="Q2067" s="9">
        <f>_xlfn.XLOOKUP(A:A,'Nikes Sales Dataset - Worked f'!A:A,'Nikes Sales Dataset - Worked f'!X:X)</f>
        <v>1067.5899999999999</v>
      </c>
    </row>
    <row r="2068" spans="1:17" x14ac:dyDescent="0.25">
      <c r="A2068" s="4">
        <v>4066</v>
      </c>
      <c r="B2068" t="str">
        <f>VLOOKUP('Nikes Sales Dataset - Worked f'!A:A,'Nikes Sales Dataset - Worked f'!A:B,2,FALSE)</f>
        <v>4066_20250629</v>
      </c>
      <c r="C2068" t="str">
        <f>VLOOKUP('Nikes Sales Dataset - Worked f'!A:A,'Nikes Sales Dataset - Worked f'!A:C,3,FALSE)</f>
        <v>Kids</v>
      </c>
      <c r="D2068" t="str">
        <f>VLOOKUP('Nikes Sales Dataset - Worked f'!A:A,'Nikes Sales Dataset - Worked f'!A:D,4,FALSE)</f>
        <v>Running</v>
      </c>
      <c r="E2068" t="str">
        <f>VLOOKUP('Nikes Sales Dataset - Worked f'!A:A,'Nikes Sales Dataset - Worked f'!A:E,5,FALSE)</f>
        <v>React Infinity</v>
      </c>
      <c r="F2068" t="str">
        <f>VLOOKUP('Nikes Sales Dataset - Worked f'!A:A,'Nikes Sales Dataset - Worked f'!A:G,7,FALSE)</f>
        <v>L</v>
      </c>
      <c r="G2068" s="3">
        <f>VLOOKUP('Nikes Sales Dataset - Worked f'!A:A,'Nikes Sales Dataset - Worked f'!A:I,9,FALSE)</f>
        <v>4</v>
      </c>
      <c r="H2068" s="9">
        <f>VLOOKUP('Nikes Sales Dataset - Worked f'!A:A,'Nikes Sales Dataset - Worked f'!A:K,11,FALSE)</f>
        <v>6599.26</v>
      </c>
      <c r="I2068">
        <f>_xlfn.XLOOKUP('Cleaned and Transformed Dataset'!A:A,'Nikes Sales Dataset - Worked f'!A:A,'Nikes Sales Dataset - Worked f'!M:M)</f>
        <v>0.85</v>
      </c>
      <c r="J2068" s="9">
        <f>_xlfn.XLOOKUP(A:A,'Nikes Sales Dataset - Worked f'!A:A,'Nikes Sales Dataset - Worked f'!N:N)</f>
        <v>989.88900000000012</v>
      </c>
      <c r="K2068" s="3">
        <f>_xlfn.XLOOKUP(A:A,'Nikes Sales Dataset - Worked f'!A:A,'Nikes Sales Dataset - Worked f'!P:P)</f>
        <v>3959.5560000000005</v>
      </c>
      <c r="L2068" s="7">
        <f>VLOOKUP('Nikes Sales Dataset - Worked f'!A:A,'Nikes Sales Dataset - Worked f'!A:R,18,FALSE)</f>
        <v>45837</v>
      </c>
      <c r="M2068" s="7" t="str">
        <f>_xlfn.XLOOKUP(A:A,'Nikes Sales Dataset - Worked f'!A:A,'Nikes Sales Dataset - Worked f'!S:S)</f>
        <v>Jun</v>
      </c>
      <c r="N2068" s="7" t="str">
        <f>_xlfn.XLOOKUP(A:A,'Nikes Sales Dataset - Worked f'!A:A,'Nikes Sales Dataset - Worked f'!T:T)</f>
        <v>2025</v>
      </c>
      <c r="O2068" t="str">
        <f>_xlfn.XLOOKUP(A:A,'Nikes Sales Dataset - Worked f'!A:A,'Nikes Sales Dataset - Worked f'!U:U)</f>
        <v>Retail</v>
      </c>
      <c r="P2068" t="str">
        <f>_xlfn.XLOOKUP(A:A,'Nikes Sales Dataset - Worked f'!A:A,'Nikes Sales Dataset - Worked f'!W:W)</f>
        <v>Bangalore</v>
      </c>
      <c r="Q2068" s="9">
        <f>_xlfn.XLOOKUP(A:A,'Nikes Sales Dataset - Worked f'!A:A,'Nikes Sales Dataset - Worked f'!X:X)</f>
        <v>3344.47</v>
      </c>
    </row>
    <row r="2069" spans="1:17" x14ac:dyDescent="0.25">
      <c r="A2069" s="4">
        <v>4067</v>
      </c>
      <c r="B2069" t="str">
        <f>VLOOKUP('Nikes Sales Dataset - Worked f'!A:A,'Nikes Sales Dataset - Worked f'!A:B,2,FALSE)</f>
        <v>4067_20250517</v>
      </c>
      <c r="C2069" t="str">
        <f>VLOOKUP('Nikes Sales Dataset - Worked f'!A:A,'Nikes Sales Dataset - Worked f'!A:C,3,FALSE)</f>
        <v>Men</v>
      </c>
      <c r="D2069" t="str">
        <f>VLOOKUP('Nikes Sales Dataset - Worked f'!A:A,'Nikes Sales Dataset - Worked f'!A:D,4,FALSE)</f>
        <v>Soccer</v>
      </c>
      <c r="E2069" t="str">
        <f>VLOOKUP('Nikes Sales Dataset - Worked f'!A:A,'Nikes Sales Dataset - Worked f'!A:E,5,FALSE)</f>
        <v>Mercurial Superfly</v>
      </c>
      <c r="F2069" t="str">
        <f>VLOOKUP('Nikes Sales Dataset - Worked f'!A:A,'Nikes Sales Dataset - Worked f'!A:G,7,FALSE)</f>
        <v>M</v>
      </c>
      <c r="G2069" s="3">
        <f>VLOOKUP('Nikes Sales Dataset - Worked f'!A:A,'Nikes Sales Dataset - Worked f'!A:I,9,FALSE)</f>
        <v>4</v>
      </c>
      <c r="H2069" s="9">
        <f>VLOOKUP('Nikes Sales Dataset - Worked f'!A:A,'Nikes Sales Dataset - Worked f'!A:K,11,FALSE)</f>
        <v>7408.31</v>
      </c>
      <c r="I2069">
        <f>_xlfn.XLOOKUP('Cleaned and Transformed Dataset'!A:A,'Nikes Sales Dataset - Worked f'!A:A,'Nikes Sales Dataset - Worked f'!M:M)</f>
        <v>0</v>
      </c>
      <c r="J2069" s="9">
        <f>_xlfn.XLOOKUP(A:A,'Nikes Sales Dataset - Worked f'!A:A,'Nikes Sales Dataset - Worked f'!N:N)</f>
        <v>7408.31</v>
      </c>
      <c r="K2069" s="3">
        <f>_xlfn.XLOOKUP(A:A,'Nikes Sales Dataset - Worked f'!A:A,'Nikes Sales Dataset - Worked f'!P:P)</f>
        <v>29633.24</v>
      </c>
      <c r="L2069" s="7">
        <f>VLOOKUP('Nikes Sales Dataset - Worked f'!A:A,'Nikes Sales Dataset - Worked f'!A:R,18,FALSE)</f>
        <v>45794</v>
      </c>
      <c r="M2069" s="7" t="str">
        <f>_xlfn.XLOOKUP(A:A,'Nikes Sales Dataset - Worked f'!A:A,'Nikes Sales Dataset - Worked f'!S:S)</f>
        <v>May</v>
      </c>
      <c r="N2069" s="7" t="str">
        <f>_xlfn.XLOOKUP(A:A,'Nikes Sales Dataset - Worked f'!A:A,'Nikes Sales Dataset - Worked f'!T:T)</f>
        <v>2025</v>
      </c>
      <c r="O2069" t="str">
        <f>_xlfn.XLOOKUP(A:A,'Nikes Sales Dataset - Worked f'!A:A,'Nikes Sales Dataset - Worked f'!U:U)</f>
        <v>Online</v>
      </c>
      <c r="P2069" t="str">
        <f>_xlfn.XLOOKUP(A:A,'Nikes Sales Dataset - Worked f'!A:A,'Nikes Sales Dataset - Worked f'!W:W)</f>
        <v>Bangalore</v>
      </c>
      <c r="Q2069" s="9">
        <f>_xlfn.XLOOKUP(A:A,'Nikes Sales Dataset - Worked f'!A:A,'Nikes Sales Dataset - Worked f'!X:X)</f>
        <v>1974.4</v>
      </c>
    </row>
    <row r="2070" spans="1:17" x14ac:dyDescent="0.25">
      <c r="A2070" s="4">
        <v>4068</v>
      </c>
      <c r="B2070" t="str">
        <f>VLOOKUP('Nikes Sales Dataset - Worked f'!A:A,'Nikes Sales Dataset - Worked f'!A:B,2,FALSE)</f>
        <v>4068_Unknown Date</v>
      </c>
      <c r="C2070" t="str">
        <f>VLOOKUP('Nikes Sales Dataset - Worked f'!A:A,'Nikes Sales Dataset - Worked f'!A:C,3,FALSE)</f>
        <v>Men</v>
      </c>
      <c r="D2070" t="str">
        <f>VLOOKUP('Nikes Sales Dataset - Worked f'!A:A,'Nikes Sales Dataset - Worked f'!A:D,4,FALSE)</f>
        <v>Soccer</v>
      </c>
      <c r="E2070" t="str">
        <f>VLOOKUP('Nikes Sales Dataset - Worked f'!A:A,'Nikes Sales Dataset - Worked f'!A:E,5,FALSE)</f>
        <v>Tiempo Legend</v>
      </c>
      <c r="F2070" t="str">
        <f>VLOOKUP('Nikes Sales Dataset - Worked f'!A:A,'Nikes Sales Dataset - Worked f'!A:G,7,FALSE)</f>
        <v>L</v>
      </c>
      <c r="G2070" s="3">
        <f>VLOOKUP('Nikes Sales Dataset - Worked f'!A:A,'Nikes Sales Dataset - Worked f'!A:I,9,FALSE)</f>
        <v>-1</v>
      </c>
      <c r="H2070" s="9">
        <f>VLOOKUP('Nikes Sales Dataset - Worked f'!A:A,'Nikes Sales Dataset - Worked f'!A:K,11,FALSE)</f>
        <v>6110.0300000000007</v>
      </c>
      <c r="I2070">
        <f>_xlfn.XLOOKUP('Cleaned and Transformed Dataset'!A:A,'Nikes Sales Dataset - Worked f'!A:A,'Nikes Sales Dataset - Worked f'!M:M)</f>
        <v>0</v>
      </c>
      <c r="J2070" s="9">
        <f>_xlfn.XLOOKUP(A:A,'Nikes Sales Dataset - Worked f'!A:A,'Nikes Sales Dataset - Worked f'!N:N)</f>
        <v>6110.0300000000007</v>
      </c>
      <c r="K2070" s="3">
        <f>_xlfn.XLOOKUP(A:A,'Nikes Sales Dataset - Worked f'!A:A,'Nikes Sales Dataset - Worked f'!P:P)</f>
        <v>-6110.0300000000007</v>
      </c>
      <c r="L2070" s="7" t="str">
        <f>VLOOKUP('Nikes Sales Dataset - Worked f'!A:A,'Nikes Sales Dataset - Worked f'!A:R,18,FALSE)</f>
        <v>Unknown Date</v>
      </c>
      <c r="M2070" s="7" t="str">
        <f>_xlfn.XLOOKUP(A:A,'Nikes Sales Dataset - Worked f'!A:A,'Nikes Sales Dataset - Worked f'!S:S)</f>
        <v>Unknown</v>
      </c>
      <c r="N2070" s="7" t="str">
        <f>_xlfn.XLOOKUP(A:A,'Nikes Sales Dataset - Worked f'!A:A,'Nikes Sales Dataset - Worked f'!T:T)</f>
        <v>Unknown</v>
      </c>
      <c r="O2070" t="str">
        <f>_xlfn.XLOOKUP(A:A,'Nikes Sales Dataset - Worked f'!A:A,'Nikes Sales Dataset - Worked f'!U:U)</f>
        <v>Online</v>
      </c>
      <c r="P2070" t="str">
        <f>_xlfn.XLOOKUP(A:A,'Nikes Sales Dataset - Worked f'!A:A,'Nikes Sales Dataset - Worked f'!W:W)</f>
        <v>Pune</v>
      </c>
      <c r="Q2070" s="9">
        <f>_xlfn.XLOOKUP(A:A,'Nikes Sales Dataset - Worked f'!A:A,'Nikes Sales Dataset - Worked f'!X:X)</f>
        <v>1280.5899999999999</v>
      </c>
    </row>
    <row r="2071" spans="1:17" x14ac:dyDescent="0.25">
      <c r="A2071" s="4">
        <v>2030</v>
      </c>
      <c r="B2071" t="str">
        <f>VLOOKUP('Nikes Sales Dataset - Worked f'!A:A,'Nikes Sales Dataset - Worked f'!A:B,2,FALSE)</f>
        <v>2030_20250714</v>
      </c>
      <c r="C2071" t="str">
        <f>VLOOKUP('Nikes Sales Dataset - Worked f'!A:A,'Nikes Sales Dataset - Worked f'!A:C,3,FALSE)</f>
        <v>Men</v>
      </c>
      <c r="D2071" t="str">
        <f>VLOOKUP('Nikes Sales Dataset - Worked f'!A:A,'Nikes Sales Dataset - Worked f'!A:D,4,FALSE)</f>
        <v>Soccer</v>
      </c>
      <c r="E2071" t="str">
        <f>VLOOKUP('Nikes Sales Dataset - Worked f'!A:A,'Nikes Sales Dataset - Worked f'!A:E,5,FALSE)</f>
        <v>Phantom GT</v>
      </c>
      <c r="F2071" t="str">
        <f>VLOOKUP('Nikes Sales Dataset - Worked f'!A:A,'Nikes Sales Dataset - Worked f'!A:G,7,FALSE)</f>
        <v>XL</v>
      </c>
      <c r="G2071" s="3">
        <f>VLOOKUP('Nikes Sales Dataset - Worked f'!A:A,'Nikes Sales Dataset - Worked f'!A:I,9,FALSE)</f>
        <v>0</v>
      </c>
      <c r="H2071" s="9">
        <f>VLOOKUP('Nikes Sales Dataset - Worked f'!A:A,'Nikes Sales Dataset - Worked f'!A:K,11,FALSE)</f>
        <v>6110.0300000000007</v>
      </c>
      <c r="I2071">
        <f>_xlfn.XLOOKUP('Cleaned and Transformed Dataset'!A:A,'Nikes Sales Dataset - Worked f'!A:A,'Nikes Sales Dataset - Worked f'!M:M)</f>
        <v>1.05</v>
      </c>
      <c r="J2071" s="9">
        <f>_xlfn.XLOOKUP(A:A,'Nikes Sales Dataset - Worked f'!A:A,'Nikes Sales Dataset - Worked f'!N:N)</f>
        <v>-305.50150000000031</v>
      </c>
      <c r="K2071" s="3">
        <f>_xlfn.XLOOKUP(A:A,'Nikes Sales Dataset - Worked f'!A:A,'Nikes Sales Dataset - Worked f'!P:P)</f>
        <v>0</v>
      </c>
      <c r="L2071" s="7">
        <f>VLOOKUP('Nikes Sales Dataset - Worked f'!A:A,'Nikes Sales Dataset - Worked f'!A:R,18,FALSE)</f>
        <v>45852</v>
      </c>
      <c r="M2071" s="7" t="str">
        <f>_xlfn.XLOOKUP(A:A,'Nikes Sales Dataset - Worked f'!A:A,'Nikes Sales Dataset - Worked f'!S:S)</f>
        <v>Jul</v>
      </c>
      <c r="N2071" s="7" t="str">
        <f>_xlfn.XLOOKUP(A:A,'Nikes Sales Dataset - Worked f'!A:A,'Nikes Sales Dataset - Worked f'!T:T)</f>
        <v>2025</v>
      </c>
      <c r="O2071" t="str">
        <f>_xlfn.XLOOKUP(A:A,'Nikes Sales Dataset - Worked f'!A:A,'Nikes Sales Dataset - Worked f'!U:U)</f>
        <v>Retail</v>
      </c>
      <c r="P2071" t="str">
        <f>_xlfn.XLOOKUP(A:A,'Nikes Sales Dataset - Worked f'!A:A,'Nikes Sales Dataset - Worked f'!W:W)</f>
        <v>Hyderabad</v>
      </c>
      <c r="Q2071" s="9">
        <f>_xlfn.XLOOKUP(A:A,'Nikes Sales Dataset - Worked f'!A:A,'Nikes Sales Dataset - Worked f'!X:X)</f>
        <v>-122.93</v>
      </c>
    </row>
    <row r="2072" spans="1:17" x14ac:dyDescent="0.25">
      <c r="A2072" s="4">
        <v>4070</v>
      </c>
      <c r="B2072" t="str">
        <f>VLOOKUP('Nikes Sales Dataset - Worked f'!A:A,'Nikes Sales Dataset - Worked f'!A:B,2,FALSE)</f>
        <v>4070_20241023</v>
      </c>
      <c r="C2072" t="str">
        <f>VLOOKUP('Nikes Sales Dataset - Worked f'!A:A,'Nikes Sales Dataset - Worked f'!A:C,3,FALSE)</f>
        <v>Kids</v>
      </c>
      <c r="D2072" t="str">
        <f>VLOOKUP('Nikes Sales Dataset - Worked f'!A:A,'Nikes Sales Dataset - Worked f'!A:D,4,FALSE)</f>
        <v>Basketball</v>
      </c>
      <c r="E2072" t="str">
        <f>VLOOKUP('Nikes Sales Dataset - Worked f'!A:A,'Nikes Sales Dataset - Worked f'!A:E,5,FALSE)</f>
        <v>Air Jordan</v>
      </c>
      <c r="F2072" t="str">
        <f>VLOOKUP('Nikes Sales Dataset - Worked f'!A:A,'Nikes Sales Dataset - Worked f'!A:G,7,FALSE)</f>
        <v>L</v>
      </c>
      <c r="G2072" s="3">
        <f>VLOOKUP('Nikes Sales Dataset - Worked f'!A:A,'Nikes Sales Dataset - Worked f'!A:I,9,FALSE)</f>
        <v>1</v>
      </c>
      <c r="H2072" s="9">
        <f>VLOOKUP('Nikes Sales Dataset - Worked f'!A:A,'Nikes Sales Dataset - Worked f'!A:K,11,FALSE)</f>
        <v>6966.16</v>
      </c>
      <c r="I2072">
        <f>_xlfn.XLOOKUP('Cleaned and Transformed Dataset'!A:A,'Nikes Sales Dataset - Worked f'!A:A,'Nikes Sales Dataset - Worked f'!M:M)</f>
        <v>0.24</v>
      </c>
      <c r="J2072" s="9">
        <f>_xlfn.XLOOKUP(A:A,'Nikes Sales Dataset - Worked f'!A:A,'Nikes Sales Dataset - Worked f'!N:N)</f>
        <v>5294.2816000000003</v>
      </c>
      <c r="K2072" s="3">
        <f>_xlfn.XLOOKUP(A:A,'Nikes Sales Dataset - Worked f'!A:A,'Nikes Sales Dataset - Worked f'!P:P)</f>
        <v>5294.2816000000003</v>
      </c>
      <c r="L2072" s="7">
        <f>VLOOKUP('Nikes Sales Dataset - Worked f'!A:A,'Nikes Sales Dataset - Worked f'!A:R,18,FALSE)</f>
        <v>45588</v>
      </c>
      <c r="M2072" s="7" t="str">
        <f>_xlfn.XLOOKUP(A:A,'Nikes Sales Dataset - Worked f'!A:A,'Nikes Sales Dataset - Worked f'!S:S)</f>
        <v>Oct</v>
      </c>
      <c r="N2072" s="7" t="str">
        <f>_xlfn.XLOOKUP(A:A,'Nikes Sales Dataset - Worked f'!A:A,'Nikes Sales Dataset - Worked f'!T:T)</f>
        <v>2024</v>
      </c>
      <c r="O2072" t="str">
        <f>_xlfn.XLOOKUP(A:A,'Nikes Sales Dataset - Worked f'!A:A,'Nikes Sales Dataset - Worked f'!U:U)</f>
        <v>Retail</v>
      </c>
      <c r="P2072" t="str">
        <f>_xlfn.XLOOKUP(A:A,'Nikes Sales Dataset - Worked f'!A:A,'Nikes Sales Dataset - Worked f'!W:W)</f>
        <v>Pune</v>
      </c>
      <c r="Q2072" s="9">
        <f>_xlfn.XLOOKUP(A:A,'Nikes Sales Dataset - Worked f'!A:A,'Nikes Sales Dataset - Worked f'!X:X)</f>
        <v>2671.6</v>
      </c>
    </row>
    <row r="2073" spans="1:17" x14ac:dyDescent="0.25">
      <c r="A2073" s="4">
        <v>4071</v>
      </c>
      <c r="B2073" t="str">
        <f>VLOOKUP('Nikes Sales Dataset - Worked f'!A:A,'Nikes Sales Dataset - Worked f'!A:B,2,FALSE)</f>
        <v>4071_Unknown Date</v>
      </c>
      <c r="C2073" t="str">
        <f>VLOOKUP('Nikes Sales Dataset - Worked f'!A:A,'Nikes Sales Dataset - Worked f'!A:C,3,FALSE)</f>
        <v>Men</v>
      </c>
      <c r="D2073" t="str">
        <f>VLOOKUP('Nikes Sales Dataset - Worked f'!A:A,'Nikes Sales Dataset - Worked f'!A:D,4,FALSE)</f>
        <v>Lifestyle</v>
      </c>
      <c r="E2073" t="str">
        <f>VLOOKUP('Nikes Sales Dataset - Worked f'!A:A,'Nikes Sales Dataset - Worked f'!A:E,5,FALSE)</f>
        <v>Blazer Mid</v>
      </c>
      <c r="F2073" t="str">
        <f>VLOOKUP('Nikes Sales Dataset - Worked f'!A:A,'Nikes Sales Dataset - Worked f'!A:G,7,FALSE)</f>
        <v>M</v>
      </c>
      <c r="G2073" s="3">
        <f>VLOOKUP('Nikes Sales Dataset - Worked f'!A:A,'Nikes Sales Dataset - Worked f'!A:I,9,FALSE)</f>
        <v>-1</v>
      </c>
      <c r="H2073" s="9">
        <f>VLOOKUP('Nikes Sales Dataset - Worked f'!A:A,'Nikes Sales Dataset - Worked f'!A:K,11,FALSE)</f>
        <v>6110.0300000000007</v>
      </c>
      <c r="I2073">
        <f>_xlfn.XLOOKUP('Cleaned and Transformed Dataset'!A:A,'Nikes Sales Dataset - Worked f'!A:A,'Nikes Sales Dataset - Worked f'!M:M)</f>
        <v>1.06</v>
      </c>
      <c r="J2073" s="9">
        <f>_xlfn.XLOOKUP(A:A,'Nikes Sales Dataset - Worked f'!A:A,'Nikes Sales Dataset - Worked f'!N:N)</f>
        <v>-366.60180000000037</v>
      </c>
      <c r="K2073" s="3">
        <f>_xlfn.XLOOKUP(A:A,'Nikes Sales Dataset - Worked f'!A:A,'Nikes Sales Dataset - Worked f'!P:P)</f>
        <v>366.60180000000037</v>
      </c>
      <c r="L2073" s="7" t="str">
        <f>VLOOKUP('Nikes Sales Dataset - Worked f'!A:A,'Nikes Sales Dataset - Worked f'!A:R,18,FALSE)</f>
        <v>Unknown Date</v>
      </c>
      <c r="M2073" s="7" t="str">
        <f>_xlfn.XLOOKUP(A:A,'Nikes Sales Dataset - Worked f'!A:A,'Nikes Sales Dataset - Worked f'!S:S)</f>
        <v>Unknown</v>
      </c>
      <c r="N2073" s="7" t="str">
        <f>_xlfn.XLOOKUP(A:A,'Nikes Sales Dataset - Worked f'!A:A,'Nikes Sales Dataset - Worked f'!T:T)</f>
        <v>Unknown</v>
      </c>
      <c r="O2073" t="str">
        <f>_xlfn.XLOOKUP(A:A,'Nikes Sales Dataset - Worked f'!A:A,'Nikes Sales Dataset - Worked f'!U:U)</f>
        <v>Retail</v>
      </c>
      <c r="P2073" t="str">
        <f>_xlfn.XLOOKUP(A:A,'Nikes Sales Dataset - Worked f'!A:A,'Nikes Sales Dataset - Worked f'!W:W)</f>
        <v>Bangalore</v>
      </c>
      <c r="Q2073" s="9">
        <f>_xlfn.XLOOKUP(A:A,'Nikes Sales Dataset - Worked f'!A:A,'Nikes Sales Dataset - Worked f'!X:X)</f>
        <v>1112.9100000000001</v>
      </c>
    </row>
    <row r="2074" spans="1:17" x14ac:dyDescent="0.25">
      <c r="A2074" s="4">
        <v>4072</v>
      </c>
      <c r="B2074" t="str">
        <f>VLOOKUP('Nikes Sales Dataset - Worked f'!A:A,'Nikes Sales Dataset - Worked f'!A:B,2,FALSE)</f>
        <v>4072_20250520</v>
      </c>
      <c r="C2074" t="str">
        <f>VLOOKUP('Nikes Sales Dataset - Worked f'!A:A,'Nikes Sales Dataset - Worked f'!A:C,3,FALSE)</f>
        <v>Men</v>
      </c>
      <c r="D2074" t="str">
        <f>VLOOKUP('Nikes Sales Dataset - Worked f'!A:A,'Nikes Sales Dataset - Worked f'!A:D,4,FALSE)</f>
        <v>Soccer</v>
      </c>
      <c r="E2074" t="str">
        <f>VLOOKUP('Nikes Sales Dataset - Worked f'!A:A,'Nikes Sales Dataset - Worked f'!A:E,5,FALSE)</f>
        <v>Premier III</v>
      </c>
      <c r="F2074" t="str">
        <f>VLOOKUP('Nikes Sales Dataset - Worked f'!A:A,'Nikes Sales Dataset - Worked f'!A:G,7,FALSE)</f>
        <v>M</v>
      </c>
      <c r="G2074" s="3">
        <f>VLOOKUP('Nikes Sales Dataset - Worked f'!A:A,'Nikes Sales Dataset - Worked f'!A:I,9,FALSE)</f>
        <v>1</v>
      </c>
      <c r="H2074" s="9">
        <f>VLOOKUP('Nikes Sales Dataset - Worked f'!A:A,'Nikes Sales Dataset - Worked f'!A:K,11,FALSE)</f>
        <v>6110.0300000000007</v>
      </c>
      <c r="I2074">
        <f>_xlfn.XLOOKUP('Cleaned and Transformed Dataset'!A:A,'Nikes Sales Dataset - Worked f'!A:A,'Nikes Sales Dataset - Worked f'!M:M)</f>
        <v>0</v>
      </c>
      <c r="J2074" s="9">
        <f>_xlfn.XLOOKUP(A:A,'Nikes Sales Dataset - Worked f'!A:A,'Nikes Sales Dataset - Worked f'!N:N)</f>
        <v>6110.0300000000007</v>
      </c>
      <c r="K2074" s="3">
        <f>_xlfn.XLOOKUP(A:A,'Nikes Sales Dataset - Worked f'!A:A,'Nikes Sales Dataset - Worked f'!P:P)</f>
        <v>6110.0300000000007</v>
      </c>
      <c r="L2074" s="7">
        <f>VLOOKUP('Nikes Sales Dataset - Worked f'!A:A,'Nikes Sales Dataset - Worked f'!A:R,18,FALSE)</f>
        <v>45797</v>
      </c>
      <c r="M2074" s="7" t="str">
        <f>_xlfn.XLOOKUP(A:A,'Nikes Sales Dataset - Worked f'!A:A,'Nikes Sales Dataset - Worked f'!S:S)</f>
        <v>May</v>
      </c>
      <c r="N2074" s="7" t="str">
        <f>_xlfn.XLOOKUP(A:A,'Nikes Sales Dataset - Worked f'!A:A,'Nikes Sales Dataset - Worked f'!T:T)</f>
        <v>2025</v>
      </c>
      <c r="O2074" t="str">
        <f>_xlfn.XLOOKUP(A:A,'Nikes Sales Dataset - Worked f'!A:A,'Nikes Sales Dataset - Worked f'!U:U)</f>
        <v>Online</v>
      </c>
      <c r="P2074" t="str">
        <f>_xlfn.XLOOKUP(A:A,'Nikes Sales Dataset - Worked f'!A:A,'Nikes Sales Dataset - Worked f'!W:W)</f>
        <v>Pune</v>
      </c>
      <c r="Q2074" s="9">
        <f>_xlfn.XLOOKUP(A:A,'Nikes Sales Dataset - Worked f'!A:A,'Nikes Sales Dataset - Worked f'!X:X)</f>
        <v>3542.88</v>
      </c>
    </row>
    <row r="2075" spans="1:17" x14ac:dyDescent="0.25">
      <c r="A2075" s="4">
        <v>4073</v>
      </c>
      <c r="B2075" t="str">
        <f>VLOOKUP('Nikes Sales Dataset - Worked f'!A:A,'Nikes Sales Dataset - Worked f'!A:B,2,FALSE)</f>
        <v>4073_20241130</v>
      </c>
      <c r="C2075" t="str">
        <f>VLOOKUP('Nikes Sales Dataset - Worked f'!A:A,'Nikes Sales Dataset - Worked f'!A:C,3,FALSE)</f>
        <v>Kids</v>
      </c>
      <c r="D2075" t="str">
        <f>VLOOKUP('Nikes Sales Dataset - Worked f'!A:A,'Nikes Sales Dataset - Worked f'!A:D,4,FALSE)</f>
        <v>Training</v>
      </c>
      <c r="E2075" t="str">
        <f>VLOOKUP('Nikes Sales Dataset - Worked f'!A:A,'Nikes Sales Dataset - Worked f'!A:E,5,FALSE)</f>
        <v>Flex Trainer</v>
      </c>
      <c r="F2075" t="str">
        <f>VLOOKUP('Nikes Sales Dataset - Worked f'!A:A,'Nikes Sales Dataset - Worked f'!A:G,7,FALSE)</f>
        <v>M</v>
      </c>
      <c r="G2075" s="3">
        <f>VLOOKUP('Nikes Sales Dataset - Worked f'!A:A,'Nikes Sales Dataset - Worked f'!A:I,9,FALSE)</f>
        <v>2</v>
      </c>
      <c r="H2075" s="9">
        <f>VLOOKUP('Nikes Sales Dataset - Worked f'!A:A,'Nikes Sales Dataset - Worked f'!A:K,11,FALSE)</f>
        <v>5732.59</v>
      </c>
      <c r="I2075">
        <f>_xlfn.XLOOKUP('Cleaned and Transformed Dataset'!A:A,'Nikes Sales Dataset - Worked f'!A:A,'Nikes Sales Dataset - Worked f'!M:M)</f>
        <v>0</v>
      </c>
      <c r="J2075" s="9">
        <f>_xlfn.XLOOKUP(A:A,'Nikes Sales Dataset - Worked f'!A:A,'Nikes Sales Dataset - Worked f'!N:N)</f>
        <v>5732.59</v>
      </c>
      <c r="K2075" s="3">
        <f>_xlfn.XLOOKUP(A:A,'Nikes Sales Dataset - Worked f'!A:A,'Nikes Sales Dataset - Worked f'!P:P)</f>
        <v>11465.18</v>
      </c>
      <c r="L2075" s="7">
        <f>VLOOKUP('Nikes Sales Dataset - Worked f'!A:A,'Nikes Sales Dataset - Worked f'!A:R,18,FALSE)</f>
        <v>45626</v>
      </c>
      <c r="M2075" s="7" t="str">
        <f>_xlfn.XLOOKUP(A:A,'Nikes Sales Dataset - Worked f'!A:A,'Nikes Sales Dataset - Worked f'!S:S)</f>
        <v>Nov</v>
      </c>
      <c r="N2075" s="7" t="str">
        <f>_xlfn.XLOOKUP(A:A,'Nikes Sales Dataset - Worked f'!A:A,'Nikes Sales Dataset - Worked f'!T:T)</f>
        <v>2024</v>
      </c>
      <c r="O2075" t="str">
        <f>_xlfn.XLOOKUP(A:A,'Nikes Sales Dataset - Worked f'!A:A,'Nikes Sales Dataset - Worked f'!U:U)</f>
        <v>Online</v>
      </c>
      <c r="P2075" t="str">
        <f>_xlfn.XLOOKUP(A:A,'Nikes Sales Dataset - Worked f'!A:A,'Nikes Sales Dataset - Worked f'!W:W)</f>
        <v>Kolkata</v>
      </c>
      <c r="Q2075" s="9">
        <f>_xlfn.XLOOKUP(A:A,'Nikes Sales Dataset - Worked f'!A:A,'Nikes Sales Dataset - Worked f'!X:X)</f>
        <v>3353.3</v>
      </c>
    </row>
    <row r="2076" spans="1:17" x14ac:dyDescent="0.25">
      <c r="A2076" s="4">
        <v>4074</v>
      </c>
      <c r="B2076" t="str">
        <f>VLOOKUP('Nikes Sales Dataset - Worked f'!A:A,'Nikes Sales Dataset - Worked f'!A:B,2,FALSE)</f>
        <v>4074_20240328</v>
      </c>
      <c r="C2076" t="str">
        <f>VLOOKUP('Nikes Sales Dataset - Worked f'!A:A,'Nikes Sales Dataset - Worked f'!A:C,3,FALSE)</f>
        <v>Kids</v>
      </c>
      <c r="D2076" t="str">
        <f>VLOOKUP('Nikes Sales Dataset - Worked f'!A:A,'Nikes Sales Dataset - Worked f'!A:D,4,FALSE)</f>
        <v>Basketball</v>
      </c>
      <c r="E2076" t="str">
        <f>VLOOKUP('Nikes Sales Dataset - Worked f'!A:A,'Nikes Sales Dataset - Worked f'!A:E,5,FALSE)</f>
        <v>LeBron 20</v>
      </c>
      <c r="F2076" t="str">
        <f>VLOOKUP('Nikes Sales Dataset - Worked f'!A:A,'Nikes Sales Dataset - Worked f'!A:G,7,FALSE)</f>
        <v>L</v>
      </c>
      <c r="G2076" s="3">
        <f>VLOOKUP('Nikes Sales Dataset - Worked f'!A:A,'Nikes Sales Dataset - Worked f'!A:I,9,FALSE)</f>
        <v>0</v>
      </c>
      <c r="H2076" s="9">
        <f>VLOOKUP('Nikes Sales Dataset - Worked f'!A:A,'Nikes Sales Dataset - Worked f'!A:K,11,FALSE)</f>
        <v>8673.7800000000007</v>
      </c>
      <c r="I2076">
        <f>_xlfn.XLOOKUP('Cleaned and Transformed Dataset'!A:A,'Nikes Sales Dataset - Worked f'!A:A,'Nikes Sales Dataset - Worked f'!M:M)</f>
        <v>0</v>
      </c>
      <c r="J2076" s="9">
        <f>_xlfn.XLOOKUP(A:A,'Nikes Sales Dataset - Worked f'!A:A,'Nikes Sales Dataset - Worked f'!N:N)</f>
        <v>8673.7800000000007</v>
      </c>
      <c r="K2076" s="3">
        <f>_xlfn.XLOOKUP(A:A,'Nikes Sales Dataset - Worked f'!A:A,'Nikes Sales Dataset - Worked f'!P:P)</f>
        <v>0</v>
      </c>
      <c r="L2076" s="7">
        <f>VLOOKUP('Nikes Sales Dataset - Worked f'!A:A,'Nikes Sales Dataset - Worked f'!A:R,18,FALSE)</f>
        <v>45379</v>
      </c>
      <c r="M2076" s="7" t="str">
        <f>_xlfn.XLOOKUP(A:A,'Nikes Sales Dataset - Worked f'!A:A,'Nikes Sales Dataset - Worked f'!S:S)</f>
        <v>Mar</v>
      </c>
      <c r="N2076" s="7" t="str">
        <f>_xlfn.XLOOKUP(A:A,'Nikes Sales Dataset - Worked f'!A:A,'Nikes Sales Dataset - Worked f'!T:T)</f>
        <v>2024</v>
      </c>
      <c r="O2076" t="str">
        <f>_xlfn.XLOOKUP(A:A,'Nikes Sales Dataset - Worked f'!A:A,'Nikes Sales Dataset - Worked f'!U:U)</f>
        <v>Retail</v>
      </c>
      <c r="P2076" t="str">
        <f>_xlfn.XLOOKUP(A:A,'Nikes Sales Dataset - Worked f'!A:A,'Nikes Sales Dataset - Worked f'!W:W)</f>
        <v>Mumbai</v>
      </c>
      <c r="Q2076" s="9">
        <f>_xlfn.XLOOKUP(A:A,'Nikes Sales Dataset - Worked f'!A:A,'Nikes Sales Dataset - Worked f'!X:X)</f>
        <v>-286</v>
      </c>
    </row>
    <row r="2077" spans="1:17" x14ac:dyDescent="0.25">
      <c r="A2077" s="4">
        <v>4075</v>
      </c>
      <c r="B2077" t="str">
        <f>VLOOKUP('Nikes Sales Dataset - Worked f'!A:A,'Nikes Sales Dataset - Worked f'!A:B,2,FALSE)</f>
        <v>4075_20250530</v>
      </c>
      <c r="C2077" t="str">
        <f>VLOOKUP('Nikes Sales Dataset - Worked f'!A:A,'Nikes Sales Dataset - Worked f'!A:C,3,FALSE)</f>
        <v>Kids</v>
      </c>
      <c r="D2077" t="str">
        <f>VLOOKUP('Nikes Sales Dataset - Worked f'!A:A,'Nikes Sales Dataset - Worked f'!A:D,4,FALSE)</f>
        <v>Running</v>
      </c>
      <c r="E2077" t="str">
        <f>VLOOKUP('Nikes Sales Dataset - Worked f'!A:A,'Nikes Sales Dataset - Worked f'!A:E,5,FALSE)</f>
        <v>Free RN</v>
      </c>
      <c r="F2077" t="str">
        <f>VLOOKUP('Nikes Sales Dataset - Worked f'!A:A,'Nikes Sales Dataset - Worked f'!A:G,7,FALSE)</f>
        <v>XL</v>
      </c>
      <c r="G2077" s="3">
        <f>VLOOKUP('Nikes Sales Dataset - Worked f'!A:A,'Nikes Sales Dataset - Worked f'!A:I,9,FALSE)</f>
        <v>-1</v>
      </c>
      <c r="H2077" s="9">
        <f>VLOOKUP('Nikes Sales Dataset - Worked f'!A:A,'Nikes Sales Dataset - Worked f'!A:K,11,FALSE)</f>
        <v>6110.0300000000007</v>
      </c>
      <c r="I2077">
        <f>_xlfn.XLOOKUP('Cleaned and Transformed Dataset'!A:A,'Nikes Sales Dataset - Worked f'!A:A,'Nikes Sales Dataset - Worked f'!M:M)</f>
        <v>0</v>
      </c>
      <c r="J2077" s="9">
        <f>_xlfn.XLOOKUP(A:A,'Nikes Sales Dataset - Worked f'!A:A,'Nikes Sales Dataset - Worked f'!N:N)</f>
        <v>6110.0300000000007</v>
      </c>
      <c r="K2077" s="3">
        <f>_xlfn.XLOOKUP(A:A,'Nikes Sales Dataset - Worked f'!A:A,'Nikes Sales Dataset - Worked f'!P:P)</f>
        <v>-6110.0300000000007</v>
      </c>
      <c r="L2077" s="7">
        <f>VLOOKUP('Nikes Sales Dataset - Worked f'!A:A,'Nikes Sales Dataset - Worked f'!A:R,18,FALSE)</f>
        <v>45807</v>
      </c>
      <c r="M2077" s="7" t="str">
        <f>_xlfn.XLOOKUP(A:A,'Nikes Sales Dataset - Worked f'!A:A,'Nikes Sales Dataset - Worked f'!S:S)</f>
        <v>May</v>
      </c>
      <c r="N2077" s="7" t="str">
        <f>_xlfn.XLOOKUP(A:A,'Nikes Sales Dataset - Worked f'!A:A,'Nikes Sales Dataset - Worked f'!T:T)</f>
        <v>2025</v>
      </c>
      <c r="O2077" t="str">
        <f>_xlfn.XLOOKUP(A:A,'Nikes Sales Dataset - Worked f'!A:A,'Nikes Sales Dataset - Worked f'!U:U)</f>
        <v>Online</v>
      </c>
      <c r="P2077" t="str">
        <f>_xlfn.XLOOKUP(A:A,'Nikes Sales Dataset - Worked f'!A:A,'Nikes Sales Dataset - Worked f'!W:W)</f>
        <v>Delhi</v>
      </c>
      <c r="Q2077" s="9">
        <f>_xlfn.XLOOKUP(A:A,'Nikes Sales Dataset - Worked f'!A:A,'Nikes Sales Dataset - Worked f'!X:X)</f>
        <v>2484</v>
      </c>
    </row>
    <row r="2078" spans="1:17" x14ac:dyDescent="0.25">
      <c r="A2078" s="4">
        <v>4076</v>
      </c>
      <c r="B2078" t="str">
        <f>VLOOKUP('Nikes Sales Dataset - Worked f'!A:A,'Nikes Sales Dataset - Worked f'!A:B,2,FALSE)</f>
        <v>4076_20250403</v>
      </c>
      <c r="C2078" t="str">
        <f>VLOOKUP('Nikes Sales Dataset - Worked f'!A:A,'Nikes Sales Dataset - Worked f'!A:C,3,FALSE)</f>
        <v>Kids</v>
      </c>
      <c r="D2078" t="str">
        <f>VLOOKUP('Nikes Sales Dataset - Worked f'!A:A,'Nikes Sales Dataset - Worked f'!A:D,4,FALSE)</f>
        <v>Basketball</v>
      </c>
      <c r="E2078" t="str">
        <f>VLOOKUP('Nikes Sales Dataset - Worked f'!A:A,'Nikes Sales Dataset - Worked f'!A:E,5,FALSE)</f>
        <v>LeBron 20</v>
      </c>
      <c r="F2078" t="str">
        <f>VLOOKUP('Nikes Sales Dataset - Worked f'!A:A,'Nikes Sales Dataset - Worked f'!A:G,7,FALSE)</f>
        <v>M</v>
      </c>
      <c r="G2078" s="3">
        <f>VLOOKUP('Nikes Sales Dataset - Worked f'!A:A,'Nikes Sales Dataset - Worked f'!A:I,9,FALSE)</f>
        <v>1</v>
      </c>
      <c r="H2078" s="9">
        <f>VLOOKUP('Nikes Sales Dataset - Worked f'!A:A,'Nikes Sales Dataset - Worked f'!A:K,11,FALSE)</f>
        <v>6110.0300000000007</v>
      </c>
      <c r="I2078">
        <f>_xlfn.XLOOKUP('Cleaned and Transformed Dataset'!A:A,'Nikes Sales Dataset - Worked f'!A:A,'Nikes Sales Dataset - Worked f'!M:M)</f>
        <v>0.33</v>
      </c>
      <c r="J2078" s="9">
        <f>_xlfn.XLOOKUP(A:A,'Nikes Sales Dataset - Worked f'!A:A,'Nikes Sales Dataset - Worked f'!N:N)</f>
        <v>4093.7201</v>
      </c>
      <c r="K2078" s="3">
        <f>_xlfn.XLOOKUP(A:A,'Nikes Sales Dataset - Worked f'!A:A,'Nikes Sales Dataset - Worked f'!P:P)</f>
        <v>4093.7201</v>
      </c>
      <c r="L2078" s="7">
        <f>VLOOKUP('Nikes Sales Dataset - Worked f'!A:A,'Nikes Sales Dataset - Worked f'!A:R,18,FALSE)</f>
        <v>45750</v>
      </c>
      <c r="M2078" s="7" t="str">
        <f>_xlfn.XLOOKUP(A:A,'Nikes Sales Dataset - Worked f'!A:A,'Nikes Sales Dataset - Worked f'!S:S)</f>
        <v>Apr</v>
      </c>
      <c r="N2078" s="7" t="str">
        <f>_xlfn.XLOOKUP(A:A,'Nikes Sales Dataset - Worked f'!A:A,'Nikes Sales Dataset - Worked f'!T:T)</f>
        <v>2025</v>
      </c>
      <c r="O2078" t="str">
        <f>_xlfn.XLOOKUP(A:A,'Nikes Sales Dataset - Worked f'!A:A,'Nikes Sales Dataset - Worked f'!U:U)</f>
        <v>Online</v>
      </c>
      <c r="P2078" t="str">
        <f>_xlfn.XLOOKUP(A:A,'Nikes Sales Dataset - Worked f'!A:A,'Nikes Sales Dataset - Worked f'!W:W)</f>
        <v>Kolkata</v>
      </c>
      <c r="Q2078" s="9">
        <f>_xlfn.XLOOKUP(A:A,'Nikes Sales Dataset - Worked f'!A:A,'Nikes Sales Dataset - Worked f'!X:X)</f>
        <v>925.71</v>
      </c>
    </row>
    <row r="2079" spans="1:17" x14ac:dyDescent="0.25">
      <c r="A2079" s="4">
        <v>4077</v>
      </c>
      <c r="B2079" t="str">
        <f>VLOOKUP('Nikes Sales Dataset - Worked f'!A:A,'Nikes Sales Dataset - Worked f'!A:B,2,FALSE)</f>
        <v>4077_Unknown Date</v>
      </c>
      <c r="C2079" t="str">
        <f>VLOOKUP('Nikes Sales Dataset - Worked f'!A:A,'Nikes Sales Dataset - Worked f'!A:C,3,FALSE)</f>
        <v>Men</v>
      </c>
      <c r="D2079" t="str">
        <f>VLOOKUP('Nikes Sales Dataset - Worked f'!A:A,'Nikes Sales Dataset - Worked f'!A:D,4,FALSE)</f>
        <v>Training</v>
      </c>
      <c r="E2079" t="str">
        <f>VLOOKUP('Nikes Sales Dataset - Worked f'!A:A,'Nikes Sales Dataset - Worked f'!A:E,5,FALSE)</f>
        <v>SuperRep Go</v>
      </c>
      <c r="F2079" t="str">
        <f>VLOOKUP('Nikes Sales Dataset - Worked f'!A:A,'Nikes Sales Dataset - Worked f'!A:G,7,FALSE)</f>
        <v>M</v>
      </c>
      <c r="G2079" s="3">
        <f>VLOOKUP('Nikes Sales Dataset - Worked f'!A:A,'Nikes Sales Dataset - Worked f'!A:I,9,FALSE)</f>
        <v>1</v>
      </c>
      <c r="H2079" s="9">
        <f>VLOOKUP('Nikes Sales Dataset - Worked f'!A:A,'Nikes Sales Dataset - Worked f'!A:K,11,FALSE)</f>
        <v>9261.43</v>
      </c>
      <c r="I2079">
        <f>_xlfn.XLOOKUP('Cleaned and Transformed Dataset'!A:A,'Nikes Sales Dataset - Worked f'!A:A,'Nikes Sales Dataset - Worked f'!M:M)</f>
        <v>0</v>
      </c>
      <c r="J2079" s="9">
        <f>_xlfn.XLOOKUP(A:A,'Nikes Sales Dataset - Worked f'!A:A,'Nikes Sales Dataset - Worked f'!N:N)</f>
        <v>9261.43</v>
      </c>
      <c r="K2079" s="3">
        <f>_xlfn.XLOOKUP(A:A,'Nikes Sales Dataset - Worked f'!A:A,'Nikes Sales Dataset - Worked f'!P:P)</f>
        <v>9261.43</v>
      </c>
      <c r="L2079" s="7" t="str">
        <f>VLOOKUP('Nikes Sales Dataset - Worked f'!A:A,'Nikes Sales Dataset - Worked f'!A:R,18,FALSE)</f>
        <v>Unknown Date</v>
      </c>
      <c r="M2079" s="7" t="str">
        <f>_xlfn.XLOOKUP(A:A,'Nikes Sales Dataset - Worked f'!A:A,'Nikes Sales Dataset - Worked f'!S:S)</f>
        <v>Unknown</v>
      </c>
      <c r="N2079" s="7" t="str">
        <f>_xlfn.XLOOKUP(A:A,'Nikes Sales Dataset - Worked f'!A:A,'Nikes Sales Dataset - Worked f'!T:T)</f>
        <v>Unknown</v>
      </c>
      <c r="O2079" t="str">
        <f>_xlfn.XLOOKUP(A:A,'Nikes Sales Dataset - Worked f'!A:A,'Nikes Sales Dataset - Worked f'!U:U)</f>
        <v>Online</v>
      </c>
      <c r="P2079" t="str">
        <f>_xlfn.XLOOKUP(A:A,'Nikes Sales Dataset - Worked f'!A:A,'Nikes Sales Dataset - Worked f'!W:W)</f>
        <v>Mumbai</v>
      </c>
      <c r="Q2079" s="9">
        <f>_xlfn.XLOOKUP(A:A,'Nikes Sales Dataset - Worked f'!A:A,'Nikes Sales Dataset - Worked f'!X:X)</f>
        <v>361.16</v>
      </c>
    </row>
    <row r="2080" spans="1:17" x14ac:dyDescent="0.25">
      <c r="A2080" s="4">
        <v>4078</v>
      </c>
      <c r="B2080" t="str">
        <f>VLOOKUP('Nikes Sales Dataset - Worked f'!A:A,'Nikes Sales Dataset - Worked f'!A:B,2,FALSE)</f>
        <v>4078_20250101</v>
      </c>
      <c r="C2080" t="str">
        <f>VLOOKUP('Nikes Sales Dataset - Worked f'!A:A,'Nikes Sales Dataset - Worked f'!A:C,3,FALSE)</f>
        <v>Women</v>
      </c>
      <c r="D2080" t="str">
        <f>VLOOKUP('Nikes Sales Dataset - Worked f'!A:A,'Nikes Sales Dataset - Worked f'!A:D,4,FALSE)</f>
        <v>Lifestyle</v>
      </c>
      <c r="E2080" t="str">
        <f>VLOOKUP('Nikes Sales Dataset - Worked f'!A:A,'Nikes Sales Dataset - Worked f'!A:E,5,FALSE)</f>
        <v>Air Force 1</v>
      </c>
      <c r="F2080" t="str">
        <f>VLOOKUP('Nikes Sales Dataset - Worked f'!A:A,'Nikes Sales Dataset - Worked f'!A:G,7,FALSE)</f>
        <v>M</v>
      </c>
      <c r="G2080" s="3">
        <f>VLOOKUP('Nikes Sales Dataset - Worked f'!A:A,'Nikes Sales Dataset - Worked f'!A:I,9,FALSE)</f>
        <v>1</v>
      </c>
      <c r="H2080" s="9">
        <f>VLOOKUP('Nikes Sales Dataset - Worked f'!A:A,'Nikes Sales Dataset - Worked f'!A:K,11,FALSE)</f>
        <v>6110.0300000000007</v>
      </c>
      <c r="I2080">
        <f>_xlfn.XLOOKUP('Cleaned and Transformed Dataset'!A:A,'Nikes Sales Dataset - Worked f'!A:A,'Nikes Sales Dataset - Worked f'!M:M)</f>
        <v>0.56000000000000005</v>
      </c>
      <c r="J2080" s="9">
        <f>_xlfn.XLOOKUP(A:A,'Nikes Sales Dataset - Worked f'!A:A,'Nikes Sales Dataset - Worked f'!N:N)</f>
        <v>2688.4132</v>
      </c>
      <c r="K2080" s="3">
        <f>_xlfn.XLOOKUP(A:A,'Nikes Sales Dataset - Worked f'!A:A,'Nikes Sales Dataset - Worked f'!P:P)</f>
        <v>2688.4132</v>
      </c>
      <c r="L2080" s="7">
        <f>VLOOKUP('Nikes Sales Dataset - Worked f'!A:A,'Nikes Sales Dataset - Worked f'!A:R,18,FALSE)</f>
        <v>45658</v>
      </c>
      <c r="M2080" s="7" t="str">
        <f>_xlfn.XLOOKUP(A:A,'Nikes Sales Dataset - Worked f'!A:A,'Nikes Sales Dataset - Worked f'!S:S)</f>
        <v>Jan</v>
      </c>
      <c r="N2080" s="7" t="str">
        <f>_xlfn.XLOOKUP(A:A,'Nikes Sales Dataset - Worked f'!A:A,'Nikes Sales Dataset - Worked f'!T:T)</f>
        <v>2025</v>
      </c>
      <c r="O2080" t="str">
        <f>_xlfn.XLOOKUP(A:A,'Nikes Sales Dataset - Worked f'!A:A,'Nikes Sales Dataset - Worked f'!U:U)</f>
        <v>Online</v>
      </c>
      <c r="P2080" t="str">
        <f>_xlfn.XLOOKUP(A:A,'Nikes Sales Dataset - Worked f'!A:A,'Nikes Sales Dataset - Worked f'!W:W)</f>
        <v>Mumbai</v>
      </c>
      <c r="Q2080" s="9">
        <f>_xlfn.XLOOKUP(A:A,'Nikes Sales Dataset - Worked f'!A:A,'Nikes Sales Dataset - Worked f'!X:X)</f>
        <v>2742.28</v>
      </c>
    </row>
    <row r="2081" spans="1:17" x14ac:dyDescent="0.25">
      <c r="A2081" s="4">
        <v>4079</v>
      </c>
      <c r="B2081" t="str">
        <f>VLOOKUP('Nikes Sales Dataset - Worked f'!A:A,'Nikes Sales Dataset - Worked f'!A:B,2,FALSE)</f>
        <v>4079_20241121</v>
      </c>
      <c r="C2081" t="str">
        <f>VLOOKUP('Nikes Sales Dataset - Worked f'!A:A,'Nikes Sales Dataset - Worked f'!A:C,3,FALSE)</f>
        <v>Kids</v>
      </c>
      <c r="D2081" t="str">
        <f>VLOOKUP('Nikes Sales Dataset - Worked f'!A:A,'Nikes Sales Dataset - Worked f'!A:D,4,FALSE)</f>
        <v>Lifestyle</v>
      </c>
      <c r="E2081" t="str">
        <f>VLOOKUP('Nikes Sales Dataset - Worked f'!A:A,'Nikes Sales Dataset - Worked f'!A:E,5,FALSE)</f>
        <v>Waffle One</v>
      </c>
      <c r="F2081" t="str">
        <f>VLOOKUP('Nikes Sales Dataset - Worked f'!A:A,'Nikes Sales Dataset - Worked f'!A:G,7,FALSE)</f>
        <v>XL</v>
      </c>
      <c r="G2081" s="3">
        <f>VLOOKUP('Nikes Sales Dataset - Worked f'!A:A,'Nikes Sales Dataset - Worked f'!A:I,9,FALSE)</f>
        <v>1</v>
      </c>
      <c r="H2081" s="9">
        <f>VLOOKUP('Nikes Sales Dataset - Worked f'!A:A,'Nikes Sales Dataset - Worked f'!A:K,11,FALSE)</f>
        <v>6110.0300000000007</v>
      </c>
      <c r="I2081">
        <f>_xlfn.XLOOKUP('Cleaned and Transformed Dataset'!A:A,'Nikes Sales Dataset - Worked f'!A:A,'Nikes Sales Dataset - Worked f'!M:M)</f>
        <v>1.03</v>
      </c>
      <c r="J2081" s="9">
        <f>_xlfn.XLOOKUP(A:A,'Nikes Sales Dataset - Worked f'!A:A,'Nikes Sales Dataset - Worked f'!N:N)</f>
        <v>-183.30090000000018</v>
      </c>
      <c r="K2081" s="3">
        <f>_xlfn.XLOOKUP(A:A,'Nikes Sales Dataset - Worked f'!A:A,'Nikes Sales Dataset - Worked f'!P:P)</f>
        <v>-183.30090000000018</v>
      </c>
      <c r="L2081" s="7">
        <f>VLOOKUP('Nikes Sales Dataset - Worked f'!A:A,'Nikes Sales Dataset - Worked f'!A:R,18,FALSE)</f>
        <v>45617</v>
      </c>
      <c r="M2081" s="7" t="str">
        <f>_xlfn.XLOOKUP(A:A,'Nikes Sales Dataset - Worked f'!A:A,'Nikes Sales Dataset - Worked f'!S:S)</f>
        <v>Nov</v>
      </c>
      <c r="N2081" s="7" t="str">
        <f>_xlfn.XLOOKUP(A:A,'Nikes Sales Dataset - Worked f'!A:A,'Nikes Sales Dataset - Worked f'!T:T)</f>
        <v>2024</v>
      </c>
      <c r="O2081" t="str">
        <f>_xlfn.XLOOKUP(A:A,'Nikes Sales Dataset - Worked f'!A:A,'Nikes Sales Dataset - Worked f'!U:U)</f>
        <v>Retail</v>
      </c>
      <c r="P2081" t="str">
        <f>_xlfn.XLOOKUP(A:A,'Nikes Sales Dataset - Worked f'!A:A,'Nikes Sales Dataset - Worked f'!W:W)</f>
        <v>Delhi</v>
      </c>
      <c r="Q2081" s="9">
        <f>_xlfn.XLOOKUP(A:A,'Nikes Sales Dataset - Worked f'!A:A,'Nikes Sales Dataset - Worked f'!X:X)</f>
        <v>2083.6</v>
      </c>
    </row>
    <row r="2082" spans="1:17" x14ac:dyDescent="0.25">
      <c r="A2082" s="4">
        <v>4080</v>
      </c>
      <c r="B2082" t="str">
        <f>VLOOKUP('Nikes Sales Dataset - Worked f'!A:A,'Nikes Sales Dataset - Worked f'!A:B,2,FALSE)</f>
        <v>4080_20241127</v>
      </c>
      <c r="C2082" t="str">
        <f>VLOOKUP('Nikes Sales Dataset - Worked f'!A:A,'Nikes Sales Dataset - Worked f'!A:C,3,FALSE)</f>
        <v>Kids</v>
      </c>
      <c r="D2082" t="str">
        <f>VLOOKUP('Nikes Sales Dataset - Worked f'!A:A,'Nikes Sales Dataset - Worked f'!A:D,4,FALSE)</f>
        <v>Training</v>
      </c>
      <c r="E2082" t="str">
        <f>VLOOKUP('Nikes Sales Dataset - Worked f'!A:A,'Nikes Sales Dataset - Worked f'!A:E,5,FALSE)</f>
        <v>Flex Trainer</v>
      </c>
      <c r="F2082" t="str">
        <f>VLOOKUP('Nikes Sales Dataset - Worked f'!A:A,'Nikes Sales Dataset - Worked f'!A:G,7,FALSE)</f>
        <v>M</v>
      </c>
      <c r="G2082" s="3">
        <f>VLOOKUP('Nikes Sales Dataset - Worked f'!A:A,'Nikes Sales Dataset - Worked f'!A:I,9,FALSE)</f>
        <v>1</v>
      </c>
      <c r="H2082" s="9">
        <f>VLOOKUP('Nikes Sales Dataset - Worked f'!A:A,'Nikes Sales Dataset - Worked f'!A:K,11,FALSE)</f>
        <v>8515.92</v>
      </c>
      <c r="I2082">
        <f>_xlfn.XLOOKUP('Cleaned and Transformed Dataset'!A:A,'Nikes Sales Dataset - Worked f'!A:A,'Nikes Sales Dataset - Worked f'!M:M)</f>
        <v>0</v>
      </c>
      <c r="J2082" s="9">
        <f>_xlfn.XLOOKUP(A:A,'Nikes Sales Dataset - Worked f'!A:A,'Nikes Sales Dataset - Worked f'!N:N)</f>
        <v>8515.92</v>
      </c>
      <c r="K2082" s="3">
        <f>_xlfn.XLOOKUP(A:A,'Nikes Sales Dataset - Worked f'!A:A,'Nikes Sales Dataset - Worked f'!P:P)</f>
        <v>8515.92</v>
      </c>
      <c r="L2082" s="7">
        <f>VLOOKUP('Nikes Sales Dataset - Worked f'!A:A,'Nikes Sales Dataset - Worked f'!A:R,18,FALSE)</f>
        <v>45623</v>
      </c>
      <c r="M2082" s="7" t="str">
        <f>_xlfn.XLOOKUP(A:A,'Nikes Sales Dataset - Worked f'!A:A,'Nikes Sales Dataset - Worked f'!S:S)</f>
        <v>Nov</v>
      </c>
      <c r="N2082" s="7" t="str">
        <f>_xlfn.XLOOKUP(A:A,'Nikes Sales Dataset - Worked f'!A:A,'Nikes Sales Dataset - Worked f'!T:T)</f>
        <v>2024</v>
      </c>
      <c r="O2082" t="str">
        <f>_xlfn.XLOOKUP(A:A,'Nikes Sales Dataset - Worked f'!A:A,'Nikes Sales Dataset - Worked f'!U:U)</f>
        <v>Retail</v>
      </c>
      <c r="P2082" t="str">
        <f>_xlfn.XLOOKUP(A:A,'Nikes Sales Dataset - Worked f'!A:A,'Nikes Sales Dataset - Worked f'!W:W)</f>
        <v>Hyderabad</v>
      </c>
      <c r="Q2082" s="9">
        <f>_xlfn.XLOOKUP(A:A,'Nikes Sales Dataset - Worked f'!A:A,'Nikes Sales Dataset - Worked f'!X:X)</f>
        <v>255.47</v>
      </c>
    </row>
    <row r="2083" spans="1:17" x14ac:dyDescent="0.25">
      <c r="A2083" s="4">
        <v>4081</v>
      </c>
      <c r="B2083" t="str">
        <f>VLOOKUP('Nikes Sales Dataset - Worked f'!A:A,'Nikes Sales Dataset - Worked f'!A:B,2,FALSE)</f>
        <v>4081_Unknown Date</v>
      </c>
      <c r="C2083" t="str">
        <f>VLOOKUP('Nikes Sales Dataset - Worked f'!A:A,'Nikes Sales Dataset - Worked f'!A:C,3,FALSE)</f>
        <v>Men</v>
      </c>
      <c r="D2083" t="str">
        <f>VLOOKUP('Nikes Sales Dataset - Worked f'!A:A,'Nikes Sales Dataset - Worked f'!A:D,4,FALSE)</f>
        <v>Lifestyle</v>
      </c>
      <c r="E2083" t="str">
        <f>VLOOKUP('Nikes Sales Dataset - Worked f'!A:A,'Nikes Sales Dataset - Worked f'!A:E,5,FALSE)</f>
        <v>Waffle One</v>
      </c>
      <c r="F2083" t="str">
        <f>VLOOKUP('Nikes Sales Dataset - Worked f'!A:A,'Nikes Sales Dataset - Worked f'!A:G,7,FALSE)</f>
        <v>XL</v>
      </c>
      <c r="G2083" s="3">
        <f>VLOOKUP('Nikes Sales Dataset - Worked f'!A:A,'Nikes Sales Dataset - Worked f'!A:I,9,FALSE)</f>
        <v>1</v>
      </c>
      <c r="H2083" s="9">
        <f>VLOOKUP('Nikes Sales Dataset - Worked f'!A:A,'Nikes Sales Dataset - Worked f'!A:K,11,FALSE)</f>
        <v>4902.1899999999996</v>
      </c>
      <c r="I2083">
        <f>_xlfn.XLOOKUP('Cleaned and Transformed Dataset'!A:A,'Nikes Sales Dataset - Worked f'!A:A,'Nikes Sales Dataset - Worked f'!M:M)</f>
        <v>0.25</v>
      </c>
      <c r="J2083" s="9">
        <f>_xlfn.XLOOKUP(A:A,'Nikes Sales Dataset - Worked f'!A:A,'Nikes Sales Dataset - Worked f'!N:N)</f>
        <v>3676.6424999999999</v>
      </c>
      <c r="K2083" s="3">
        <f>_xlfn.XLOOKUP(A:A,'Nikes Sales Dataset - Worked f'!A:A,'Nikes Sales Dataset - Worked f'!P:P)</f>
        <v>3676.6424999999999</v>
      </c>
      <c r="L2083" s="7" t="str">
        <f>VLOOKUP('Nikes Sales Dataset - Worked f'!A:A,'Nikes Sales Dataset - Worked f'!A:R,18,FALSE)</f>
        <v>Unknown Date</v>
      </c>
      <c r="M2083" s="7" t="str">
        <f>_xlfn.XLOOKUP(A:A,'Nikes Sales Dataset - Worked f'!A:A,'Nikes Sales Dataset - Worked f'!S:S)</f>
        <v>Unknown</v>
      </c>
      <c r="N2083" s="7" t="str">
        <f>_xlfn.XLOOKUP(A:A,'Nikes Sales Dataset - Worked f'!A:A,'Nikes Sales Dataset - Worked f'!T:T)</f>
        <v>Unknown</v>
      </c>
      <c r="O2083" t="str">
        <f>_xlfn.XLOOKUP(A:A,'Nikes Sales Dataset - Worked f'!A:A,'Nikes Sales Dataset - Worked f'!U:U)</f>
        <v>Retail</v>
      </c>
      <c r="P2083" t="str">
        <f>_xlfn.XLOOKUP(A:A,'Nikes Sales Dataset - Worked f'!A:A,'Nikes Sales Dataset - Worked f'!W:W)</f>
        <v>Bangalore</v>
      </c>
      <c r="Q2083" s="9">
        <f>_xlfn.XLOOKUP(A:A,'Nikes Sales Dataset - Worked f'!A:A,'Nikes Sales Dataset - Worked f'!X:X)</f>
        <v>608.65</v>
      </c>
    </row>
    <row r="2084" spans="1:17" x14ac:dyDescent="0.25">
      <c r="A2084" s="4">
        <v>4082</v>
      </c>
      <c r="B2084" t="str">
        <f>VLOOKUP('Nikes Sales Dataset - Worked f'!A:A,'Nikes Sales Dataset - Worked f'!A:B,2,FALSE)</f>
        <v>4082_20250407</v>
      </c>
      <c r="C2084" t="str">
        <f>VLOOKUP('Nikes Sales Dataset - Worked f'!A:A,'Nikes Sales Dataset - Worked f'!A:C,3,FALSE)</f>
        <v>Kids</v>
      </c>
      <c r="D2084" t="str">
        <f>VLOOKUP('Nikes Sales Dataset - Worked f'!A:A,'Nikes Sales Dataset - Worked f'!A:D,4,FALSE)</f>
        <v>Soccer</v>
      </c>
      <c r="E2084" t="str">
        <f>VLOOKUP('Nikes Sales Dataset - Worked f'!A:A,'Nikes Sales Dataset - Worked f'!A:E,5,FALSE)</f>
        <v>Mercurial Superfly</v>
      </c>
      <c r="F2084" t="str">
        <f>VLOOKUP('Nikes Sales Dataset - Worked f'!A:A,'Nikes Sales Dataset - Worked f'!A:G,7,FALSE)</f>
        <v>M</v>
      </c>
      <c r="G2084" s="3">
        <f>VLOOKUP('Nikes Sales Dataset - Worked f'!A:A,'Nikes Sales Dataset - Worked f'!A:I,9,FALSE)</f>
        <v>1</v>
      </c>
      <c r="H2084" s="9">
        <f>VLOOKUP('Nikes Sales Dataset - Worked f'!A:A,'Nikes Sales Dataset - Worked f'!A:K,11,FALSE)</f>
        <v>8233.64</v>
      </c>
      <c r="I2084">
        <f>_xlfn.XLOOKUP('Cleaned and Transformed Dataset'!A:A,'Nikes Sales Dataset - Worked f'!A:A,'Nikes Sales Dataset - Worked f'!M:M)</f>
        <v>0</v>
      </c>
      <c r="J2084" s="9">
        <f>_xlfn.XLOOKUP(A:A,'Nikes Sales Dataset - Worked f'!A:A,'Nikes Sales Dataset - Worked f'!N:N)</f>
        <v>8233.64</v>
      </c>
      <c r="K2084" s="3">
        <f>_xlfn.XLOOKUP(A:A,'Nikes Sales Dataset - Worked f'!A:A,'Nikes Sales Dataset - Worked f'!P:P)</f>
        <v>8233.64</v>
      </c>
      <c r="L2084" s="7">
        <f>VLOOKUP('Nikes Sales Dataset - Worked f'!A:A,'Nikes Sales Dataset - Worked f'!A:R,18,FALSE)</f>
        <v>45754</v>
      </c>
      <c r="M2084" s="7" t="str">
        <f>_xlfn.XLOOKUP(A:A,'Nikes Sales Dataset - Worked f'!A:A,'Nikes Sales Dataset - Worked f'!S:S)</f>
        <v>Apr</v>
      </c>
      <c r="N2084" s="7" t="str">
        <f>_xlfn.XLOOKUP(A:A,'Nikes Sales Dataset - Worked f'!A:A,'Nikes Sales Dataset - Worked f'!T:T)</f>
        <v>2025</v>
      </c>
      <c r="O2084" t="str">
        <f>_xlfn.XLOOKUP(A:A,'Nikes Sales Dataset - Worked f'!A:A,'Nikes Sales Dataset - Worked f'!U:U)</f>
        <v>Retail</v>
      </c>
      <c r="P2084" t="str">
        <f>_xlfn.XLOOKUP(A:A,'Nikes Sales Dataset - Worked f'!A:A,'Nikes Sales Dataset - Worked f'!W:W)</f>
        <v>Bangalore</v>
      </c>
      <c r="Q2084" s="9">
        <f>_xlfn.XLOOKUP(A:A,'Nikes Sales Dataset - Worked f'!A:A,'Nikes Sales Dataset - Worked f'!X:X)</f>
        <v>3007.26</v>
      </c>
    </row>
    <row r="2085" spans="1:17" x14ac:dyDescent="0.25">
      <c r="A2085" s="4">
        <v>4083</v>
      </c>
      <c r="B2085" t="str">
        <f>VLOOKUP('Nikes Sales Dataset - Worked f'!A:A,'Nikes Sales Dataset - Worked f'!A:B,2,FALSE)</f>
        <v>4083_20250329</v>
      </c>
      <c r="C2085" t="str">
        <f>VLOOKUP('Nikes Sales Dataset - Worked f'!A:A,'Nikes Sales Dataset - Worked f'!A:C,3,FALSE)</f>
        <v>Men</v>
      </c>
      <c r="D2085" t="str">
        <f>VLOOKUP('Nikes Sales Dataset - Worked f'!A:A,'Nikes Sales Dataset - Worked f'!A:D,4,FALSE)</f>
        <v>Training</v>
      </c>
      <c r="E2085" t="str">
        <f>VLOOKUP('Nikes Sales Dataset - Worked f'!A:A,'Nikes Sales Dataset - Worked f'!A:E,5,FALSE)</f>
        <v>Flex Trainer</v>
      </c>
      <c r="F2085" t="str">
        <f>VLOOKUP('Nikes Sales Dataset - Worked f'!A:A,'Nikes Sales Dataset - Worked f'!A:G,7,FALSE)</f>
        <v>L</v>
      </c>
      <c r="G2085" s="3">
        <f>VLOOKUP('Nikes Sales Dataset - Worked f'!A:A,'Nikes Sales Dataset - Worked f'!A:I,9,FALSE)</f>
        <v>0</v>
      </c>
      <c r="H2085" s="9">
        <f>VLOOKUP('Nikes Sales Dataset - Worked f'!A:A,'Nikes Sales Dataset - Worked f'!A:K,11,FALSE)</f>
        <v>8711.81</v>
      </c>
      <c r="I2085">
        <f>_xlfn.XLOOKUP('Cleaned and Transformed Dataset'!A:A,'Nikes Sales Dataset - Worked f'!A:A,'Nikes Sales Dataset - Worked f'!M:M)</f>
        <v>0</v>
      </c>
      <c r="J2085" s="9">
        <f>_xlfn.XLOOKUP(A:A,'Nikes Sales Dataset - Worked f'!A:A,'Nikes Sales Dataset - Worked f'!N:N)</f>
        <v>8711.81</v>
      </c>
      <c r="K2085" s="3">
        <f>_xlfn.XLOOKUP(A:A,'Nikes Sales Dataset - Worked f'!A:A,'Nikes Sales Dataset - Worked f'!P:P)</f>
        <v>0</v>
      </c>
      <c r="L2085" s="7">
        <f>VLOOKUP('Nikes Sales Dataset - Worked f'!A:A,'Nikes Sales Dataset - Worked f'!A:R,18,FALSE)</f>
        <v>45745</v>
      </c>
      <c r="M2085" s="7" t="str">
        <f>_xlfn.XLOOKUP(A:A,'Nikes Sales Dataset - Worked f'!A:A,'Nikes Sales Dataset - Worked f'!S:S)</f>
        <v>Mar</v>
      </c>
      <c r="N2085" s="7" t="str">
        <f>_xlfn.XLOOKUP(A:A,'Nikes Sales Dataset - Worked f'!A:A,'Nikes Sales Dataset - Worked f'!T:T)</f>
        <v>2025</v>
      </c>
      <c r="O2085" t="str">
        <f>_xlfn.XLOOKUP(A:A,'Nikes Sales Dataset - Worked f'!A:A,'Nikes Sales Dataset - Worked f'!U:U)</f>
        <v>Online</v>
      </c>
      <c r="P2085" t="str">
        <f>_xlfn.XLOOKUP(A:A,'Nikes Sales Dataset - Worked f'!A:A,'Nikes Sales Dataset - Worked f'!W:W)</f>
        <v>Bangalore</v>
      </c>
      <c r="Q2085" s="9">
        <f>_xlfn.XLOOKUP(A:A,'Nikes Sales Dataset - Worked f'!A:A,'Nikes Sales Dataset - Worked f'!X:X)</f>
        <v>-773.05</v>
      </c>
    </row>
    <row r="2086" spans="1:17" x14ac:dyDescent="0.25">
      <c r="A2086" s="4">
        <v>4084</v>
      </c>
      <c r="B2086" t="str">
        <f>VLOOKUP('Nikes Sales Dataset - Worked f'!A:A,'Nikes Sales Dataset - Worked f'!A:B,2,FALSE)</f>
        <v>4084_Unknown Date</v>
      </c>
      <c r="C2086" t="str">
        <f>VLOOKUP('Nikes Sales Dataset - Worked f'!A:A,'Nikes Sales Dataset - Worked f'!A:C,3,FALSE)</f>
        <v>Kids</v>
      </c>
      <c r="D2086" t="str">
        <f>VLOOKUP('Nikes Sales Dataset - Worked f'!A:A,'Nikes Sales Dataset - Worked f'!A:D,4,FALSE)</f>
        <v>Running</v>
      </c>
      <c r="E2086" t="str">
        <f>VLOOKUP('Nikes Sales Dataset - Worked f'!A:A,'Nikes Sales Dataset - Worked f'!A:E,5,FALSE)</f>
        <v>Air Zoom</v>
      </c>
      <c r="F2086" t="str">
        <f>VLOOKUP('Nikes Sales Dataset - Worked f'!A:A,'Nikes Sales Dataset - Worked f'!A:G,7,FALSE)</f>
        <v>M</v>
      </c>
      <c r="G2086" s="3">
        <f>VLOOKUP('Nikes Sales Dataset - Worked f'!A:A,'Nikes Sales Dataset - Worked f'!A:I,9,FALSE)</f>
        <v>-1</v>
      </c>
      <c r="H2086" s="9">
        <f>VLOOKUP('Nikes Sales Dataset - Worked f'!A:A,'Nikes Sales Dataset - Worked f'!A:K,11,FALSE)</f>
        <v>2108.04</v>
      </c>
      <c r="I2086">
        <f>_xlfn.XLOOKUP('Cleaned and Transformed Dataset'!A:A,'Nikes Sales Dataset - Worked f'!A:A,'Nikes Sales Dataset - Worked f'!M:M)</f>
        <v>0</v>
      </c>
      <c r="J2086" s="9">
        <f>_xlfn.XLOOKUP(A:A,'Nikes Sales Dataset - Worked f'!A:A,'Nikes Sales Dataset - Worked f'!N:N)</f>
        <v>2108.04</v>
      </c>
      <c r="K2086" s="3">
        <f>_xlfn.XLOOKUP(A:A,'Nikes Sales Dataset - Worked f'!A:A,'Nikes Sales Dataset - Worked f'!P:P)</f>
        <v>-2108.04</v>
      </c>
      <c r="L2086" s="7" t="str">
        <f>VLOOKUP('Nikes Sales Dataset - Worked f'!A:A,'Nikes Sales Dataset - Worked f'!A:R,18,FALSE)</f>
        <v>Unknown Date</v>
      </c>
      <c r="M2086" s="7" t="str">
        <f>_xlfn.XLOOKUP(A:A,'Nikes Sales Dataset - Worked f'!A:A,'Nikes Sales Dataset - Worked f'!S:S)</f>
        <v>Unknown</v>
      </c>
      <c r="N2086" s="7" t="str">
        <f>_xlfn.XLOOKUP(A:A,'Nikes Sales Dataset - Worked f'!A:A,'Nikes Sales Dataset - Worked f'!T:T)</f>
        <v>Unknown</v>
      </c>
      <c r="O2086" t="str">
        <f>_xlfn.XLOOKUP(A:A,'Nikes Sales Dataset - Worked f'!A:A,'Nikes Sales Dataset - Worked f'!U:U)</f>
        <v>Retail</v>
      </c>
      <c r="P2086" t="str">
        <f>_xlfn.XLOOKUP(A:A,'Nikes Sales Dataset - Worked f'!A:A,'Nikes Sales Dataset - Worked f'!W:W)</f>
        <v>Kolkata</v>
      </c>
      <c r="Q2086" s="9">
        <f>_xlfn.XLOOKUP(A:A,'Nikes Sales Dataset - Worked f'!A:A,'Nikes Sales Dataset - Worked f'!X:X)</f>
        <v>-1087.3399999999999</v>
      </c>
    </row>
    <row r="2087" spans="1:17" x14ac:dyDescent="0.25">
      <c r="A2087" s="4">
        <v>4085</v>
      </c>
      <c r="B2087" t="str">
        <f>VLOOKUP('Nikes Sales Dataset - Worked f'!A:A,'Nikes Sales Dataset - Worked f'!A:B,2,FALSE)</f>
        <v>4085_20250121</v>
      </c>
      <c r="C2087" t="str">
        <f>VLOOKUP('Nikes Sales Dataset - Worked f'!A:A,'Nikes Sales Dataset - Worked f'!A:C,3,FALSE)</f>
        <v>Men</v>
      </c>
      <c r="D2087" t="str">
        <f>VLOOKUP('Nikes Sales Dataset - Worked f'!A:A,'Nikes Sales Dataset - Worked f'!A:D,4,FALSE)</f>
        <v>Lifestyle</v>
      </c>
      <c r="E2087" t="str">
        <f>VLOOKUP('Nikes Sales Dataset - Worked f'!A:A,'Nikes Sales Dataset - Worked f'!A:E,5,FALSE)</f>
        <v>Dunk Low</v>
      </c>
      <c r="F2087" t="str">
        <f>VLOOKUP('Nikes Sales Dataset - Worked f'!A:A,'Nikes Sales Dataset - Worked f'!A:G,7,FALSE)</f>
        <v>L</v>
      </c>
      <c r="G2087" s="3">
        <f>VLOOKUP('Nikes Sales Dataset - Worked f'!A:A,'Nikes Sales Dataset - Worked f'!A:I,9,FALSE)</f>
        <v>4</v>
      </c>
      <c r="H2087" s="9">
        <f>VLOOKUP('Nikes Sales Dataset - Worked f'!A:A,'Nikes Sales Dataset - Worked f'!A:K,11,FALSE)</f>
        <v>6110.0300000000007</v>
      </c>
      <c r="I2087">
        <f>_xlfn.XLOOKUP('Cleaned and Transformed Dataset'!A:A,'Nikes Sales Dataset - Worked f'!A:A,'Nikes Sales Dataset - Worked f'!M:M)</f>
        <v>1.19</v>
      </c>
      <c r="J2087" s="9">
        <f>_xlfn.XLOOKUP(A:A,'Nikes Sales Dataset - Worked f'!A:A,'Nikes Sales Dataset - Worked f'!N:N)</f>
        <v>-1160.9056999999998</v>
      </c>
      <c r="K2087" s="3">
        <f>_xlfn.XLOOKUP(A:A,'Nikes Sales Dataset - Worked f'!A:A,'Nikes Sales Dataset - Worked f'!P:P)</f>
        <v>-4643.6227999999992</v>
      </c>
      <c r="L2087" s="7">
        <f>VLOOKUP('Nikes Sales Dataset - Worked f'!A:A,'Nikes Sales Dataset - Worked f'!A:R,18,FALSE)</f>
        <v>45678</v>
      </c>
      <c r="M2087" s="7" t="str">
        <f>_xlfn.XLOOKUP(A:A,'Nikes Sales Dataset - Worked f'!A:A,'Nikes Sales Dataset - Worked f'!S:S)</f>
        <v>Jan</v>
      </c>
      <c r="N2087" s="7" t="str">
        <f>_xlfn.XLOOKUP(A:A,'Nikes Sales Dataset - Worked f'!A:A,'Nikes Sales Dataset - Worked f'!T:T)</f>
        <v>2025</v>
      </c>
      <c r="O2087" t="str">
        <f>_xlfn.XLOOKUP(A:A,'Nikes Sales Dataset - Worked f'!A:A,'Nikes Sales Dataset - Worked f'!U:U)</f>
        <v>Online</v>
      </c>
      <c r="P2087" t="str">
        <f>_xlfn.XLOOKUP(A:A,'Nikes Sales Dataset - Worked f'!A:A,'Nikes Sales Dataset - Worked f'!W:W)</f>
        <v>Bangalore</v>
      </c>
      <c r="Q2087" s="9">
        <f>_xlfn.XLOOKUP(A:A,'Nikes Sales Dataset - Worked f'!A:A,'Nikes Sales Dataset - Worked f'!X:X)</f>
        <v>1897.69</v>
      </c>
    </row>
    <row r="2088" spans="1:17" x14ac:dyDescent="0.25">
      <c r="A2088" s="4">
        <v>4086</v>
      </c>
      <c r="B2088" t="str">
        <f>VLOOKUP('Nikes Sales Dataset - Worked f'!A:A,'Nikes Sales Dataset - Worked f'!A:B,2,FALSE)</f>
        <v>4086_20250403</v>
      </c>
      <c r="C2088" t="str">
        <f>VLOOKUP('Nikes Sales Dataset - Worked f'!A:A,'Nikes Sales Dataset - Worked f'!A:C,3,FALSE)</f>
        <v>Women</v>
      </c>
      <c r="D2088" t="str">
        <f>VLOOKUP('Nikes Sales Dataset - Worked f'!A:A,'Nikes Sales Dataset - Worked f'!A:D,4,FALSE)</f>
        <v>Running</v>
      </c>
      <c r="E2088" t="str">
        <f>VLOOKUP('Nikes Sales Dataset - Worked f'!A:A,'Nikes Sales Dataset - Worked f'!A:E,5,FALSE)</f>
        <v>Air Zoom</v>
      </c>
      <c r="F2088" t="str">
        <f>VLOOKUP('Nikes Sales Dataset - Worked f'!A:A,'Nikes Sales Dataset - Worked f'!A:G,7,FALSE)</f>
        <v>XL</v>
      </c>
      <c r="G2088" s="3">
        <f>VLOOKUP('Nikes Sales Dataset - Worked f'!A:A,'Nikes Sales Dataset - Worked f'!A:I,9,FALSE)</f>
        <v>3</v>
      </c>
      <c r="H2088" s="9">
        <f>VLOOKUP('Nikes Sales Dataset - Worked f'!A:A,'Nikes Sales Dataset - Worked f'!A:K,11,FALSE)</f>
        <v>4537.0200000000004</v>
      </c>
      <c r="I2088">
        <f>_xlfn.XLOOKUP('Cleaned and Transformed Dataset'!A:A,'Nikes Sales Dataset - Worked f'!A:A,'Nikes Sales Dataset - Worked f'!M:M)</f>
        <v>0</v>
      </c>
      <c r="J2088" s="9">
        <f>_xlfn.XLOOKUP(A:A,'Nikes Sales Dataset - Worked f'!A:A,'Nikes Sales Dataset - Worked f'!N:N)</f>
        <v>4537.0200000000004</v>
      </c>
      <c r="K2088" s="3">
        <f>_xlfn.XLOOKUP(A:A,'Nikes Sales Dataset - Worked f'!A:A,'Nikes Sales Dataset - Worked f'!P:P)</f>
        <v>13611.060000000001</v>
      </c>
      <c r="L2088" s="7">
        <f>VLOOKUP('Nikes Sales Dataset - Worked f'!A:A,'Nikes Sales Dataset - Worked f'!A:R,18,FALSE)</f>
        <v>45750</v>
      </c>
      <c r="M2088" s="7" t="str">
        <f>_xlfn.XLOOKUP(A:A,'Nikes Sales Dataset - Worked f'!A:A,'Nikes Sales Dataset - Worked f'!S:S)</f>
        <v>Apr</v>
      </c>
      <c r="N2088" s="7" t="str">
        <f>_xlfn.XLOOKUP(A:A,'Nikes Sales Dataset - Worked f'!A:A,'Nikes Sales Dataset - Worked f'!T:T)</f>
        <v>2025</v>
      </c>
      <c r="O2088" t="str">
        <f>_xlfn.XLOOKUP(A:A,'Nikes Sales Dataset - Worked f'!A:A,'Nikes Sales Dataset - Worked f'!U:U)</f>
        <v>Online</v>
      </c>
      <c r="P2088" t="str">
        <f>_xlfn.XLOOKUP(A:A,'Nikes Sales Dataset - Worked f'!A:A,'Nikes Sales Dataset - Worked f'!W:W)</f>
        <v>Pune</v>
      </c>
      <c r="Q2088" s="9">
        <f>_xlfn.XLOOKUP(A:A,'Nikes Sales Dataset - Worked f'!A:A,'Nikes Sales Dataset - Worked f'!X:X)</f>
        <v>-195</v>
      </c>
    </row>
    <row r="2089" spans="1:17" x14ac:dyDescent="0.25">
      <c r="A2089" s="4">
        <v>4087</v>
      </c>
      <c r="B2089" t="str">
        <f>VLOOKUP('Nikes Sales Dataset - Worked f'!A:A,'Nikes Sales Dataset - Worked f'!A:B,2,FALSE)</f>
        <v>4087_20240313</v>
      </c>
      <c r="C2089" t="str">
        <f>VLOOKUP('Nikes Sales Dataset - Worked f'!A:A,'Nikes Sales Dataset - Worked f'!A:C,3,FALSE)</f>
        <v>Men</v>
      </c>
      <c r="D2089" t="str">
        <f>VLOOKUP('Nikes Sales Dataset - Worked f'!A:A,'Nikes Sales Dataset - Worked f'!A:D,4,FALSE)</f>
        <v>Basketball</v>
      </c>
      <c r="E2089" t="str">
        <f>VLOOKUP('Nikes Sales Dataset - Worked f'!A:A,'Nikes Sales Dataset - Worked f'!A:E,5,FALSE)</f>
        <v>LeBron 20</v>
      </c>
      <c r="F2089" t="str">
        <f>VLOOKUP('Nikes Sales Dataset - Worked f'!A:A,'Nikes Sales Dataset - Worked f'!A:G,7,FALSE)</f>
        <v>M</v>
      </c>
      <c r="G2089" s="3">
        <f>VLOOKUP('Nikes Sales Dataset - Worked f'!A:A,'Nikes Sales Dataset - Worked f'!A:I,9,FALSE)</f>
        <v>1</v>
      </c>
      <c r="H2089" s="9">
        <f>VLOOKUP('Nikes Sales Dataset - Worked f'!A:A,'Nikes Sales Dataset - Worked f'!A:K,11,FALSE)</f>
        <v>6110.0300000000007</v>
      </c>
      <c r="I2089">
        <f>_xlfn.XLOOKUP('Cleaned and Transformed Dataset'!A:A,'Nikes Sales Dataset - Worked f'!A:A,'Nikes Sales Dataset - Worked f'!M:M)</f>
        <v>1.0900000000000001</v>
      </c>
      <c r="J2089" s="9">
        <f>_xlfn.XLOOKUP(A:A,'Nikes Sales Dataset - Worked f'!A:A,'Nikes Sales Dataset - Worked f'!N:N)</f>
        <v>-549.90270000000055</v>
      </c>
      <c r="K2089" s="3">
        <f>_xlfn.XLOOKUP(A:A,'Nikes Sales Dataset - Worked f'!A:A,'Nikes Sales Dataset - Worked f'!P:P)</f>
        <v>-549.90270000000055</v>
      </c>
      <c r="L2089" s="7">
        <f>VLOOKUP('Nikes Sales Dataset - Worked f'!A:A,'Nikes Sales Dataset - Worked f'!A:R,18,FALSE)</f>
        <v>45364</v>
      </c>
      <c r="M2089" s="7" t="str">
        <f>_xlfn.XLOOKUP(A:A,'Nikes Sales Dataset - Worked f'!A:A,'Nikes Sales Dataset - Worked f'!S:S)</f>
        <v>Mar</v>
      </c>
      <c r="N2089" s="7" t="str">
        <f>_xlfn.XLOOKUP(A:A,'Nikes Sales Dataset - Worked f'!A:A,'Nikes Sales Dataset - Worked f'!T:T)</f>
        <v>2024</v>
      </c>
      <c r="O2089" t="str">
        <f>_xlfn.XLOOKUP(A:A,'Nikes Sales Dataset - Worked f'!A:A,'Nikes Sales Dataset - Worked f'!U:U)</f>
        <v>Retail</v>
      </c>
      <c r="P2089" t="str">
        <f>_xlfn.XLOOKUP(A:A,'Nikes Sales Dataset - Worked f'!A:A,'Nikes Sales Dataset - Worked f'!W:W)</f>
        <v>Hyderabad</v>
      </c>
      <c r="Q2089" s="9">
        <f>_xlfn.XLOOKUP(A:A,'Nikes Sales Dataset - Worked f'!A:A,'Nikes Sales Dataset - Worked f'!X:X)</f>
        <v>3939.54</v>
      </c>
    </row>
    <row r="2090" spans="1:17" x14ac:dyDescent="0.25">
      <c r="A2090" s="4">
        <v>4088</v>
      </c>
      <c r="B2090" t="str">
        <f>VLOOKUP('Nikes Sales Dataset - Worked f'!A:A,'Nikes Sales Dataset - Worked f'!A:B,2,FALSE)</f>
        <v>4088_20250316</v>
      </c>
      <c r="C2090" t="str">
        <f>VLOOKUP('Nikes Sales Dataset - Worked f'!A:A,'Nikes Sales Dataset - Worked f'!A:C,3,FALSE)</f>
        <v>Men</v>
      </c>
      <c r="D2090" t="str">
        <f>VLOOKUP('Nikes Sales Dataset - Worked f'!A:A,'Nikes Sales Dataset - Worked f'!A:D,4,FALSE)</f>
        <v>Training</v>
      </c>
      <c r="E2090" t="str">
        <f>VLOOKUP('Nikes Sales Dataset - Worked f'!A:A,'Nikes Sales Dataset - Worked f'!A:E,5,FALSE)</f>
        <v>Flex Trainer</v>
      </c>
      <c r="F2090" t="str">
        <f>VLOOKUP('Nikes Sales Dataset - Worked f'!A:A,'Nikes Sales Dataset - Worked f'!A:G,7,FALSE)</f>
        <v>M</v>
      </c>
      <c r="G2090" s="3">
        <f>VLOOKUP('Nikes Sales Dataset - Worked f'!A:A,'Nikes Sales Dataset - Worked f'!A:I,9,FALSE)</f>
        <v>2</v>
      </c>
      <c r="H2090" s="9">
        <f>VLOOKUP('Nikes Sales Dataset - Worked f'!A:A,'Nikes Sales Dataset - Worked f'!A:K,11,FALSE)</f>
        <v>5649.73</v>
      </c>
      <c r="I2090">
        <f>_xlfn.XLOOKUP('Cleaned and Transformed Dataset'!A:A,'Nikes Sales Dataset - Worked f'!A:A,'Nikes Sales Dataset - Worked f'!M:M)</f>
        <v>0.41</v>
      </c>
      <c r="J2090" s="9">
        <f>_xlfn.XLOOKUP(A:A,'Nikes Sales Dataset - Worked f'!A:A,'Nikes Sales Dataset - Worked f'!N:N)</f>
        <v>3333.3407000000002</v>
      </c>
      <c r="K2090" s="3">
        <f>_xlfn.XLOOKUP(A:A,'Nikes Sales Dataset - Worked f'!A:A,'Nikes Sales Dataset - Worked f'!P:P)</f>
        <v>6666.6814000000004</v>
      </c>
      <c r="L2090" s="7">
        <f>VLOOKUP('Nikes Sales Dataset - Worked f'!A:A,'Nikes Sales Dataset - Worked f'!A:R,18,FALSE)</f>
        <v>45732</v>
      </c>
      <c r="M2090" s="7" t="str">
        <f>_xlfn.XLOOKUP(A:A,'Nikes Sales Dataset - Worked f'!A:A,'Nikes Sales Dataset - Worked f'!S:S)</f>
        <v>Mar</v>
      </c>
      <c r="N2090" s="7" t="str">
        <f>_xlfn.XLOOKUP(A:A,'Nikes Sales Dataset - Worked f'!A:A,'Nikes Sales Dataset - Worked f'!T:T)</f>
        <v>2025</v>
      </c>
      <c r="O2090" t="str">
        <f>_xlfn.XLOOKUP(A:A,'Nikes Sales Dataset - Worked f'!A:A,'Nikes Sales Dataset - Worked f'!U:U)</f>
        <v>Retail</v>
      </c>
      <c r="P2090" t="str">
        <f>_xlfn.XLOOKUP(A:A,'Nikes Sales Dataset - Worked f'!A:A,'Nikes Sales Dataset - Worked f'!W:W)</f>
        <v>Mumbai</v>
      </c>
      <c r="Q2090" s="9">
        <f>_xlfn.XLOOKUP(A:A,'Nikes Sales Dataset - Worked f'!A:A,'Nikes Sales Dataset - Worked f'!X:X)</f>
        <v>1548.1</v>
      </c>
    </row>
    <row r="2091" spans="1:17" x14ac:dyDescent="0.25">
      <c r="A2091" s="4">
        <v>4089</v>
      </c>
      <c r="B2091" t="str">
        <f>VLOOKUP('Nikes Sales Dataset - Worked f'!A:A,'Nikes Sales Dataset - Worked f'!A:B,2,FALSE)</f>
        <v>4089_20250215</v>
      </c>
      <c r="C2091" t="str">
        <f>VLOOKUP('Nikes Sales Dataset - Worked f'!A:A,'Nikes Sales Dataset - Worked f'!A:C,3,FALSE)</f>
        <v>Women</v>
      </c>
      <c r="D2091" t="str">
        <f>VLOOKUP('Nikes Sales Dataset - Worked f'!A:A,'Nikes Sales Dataset - Worked f'!A:D,4,FALSE)</f>
        <v>Running</v>
      </c>
      <c r="E2091" t="str">
        <f>VLOOKUP('Nikes Sales Dataset - Worked f'!A:A,'Nikes Sales Dataset - Worked f'!A:E,5,FALSE)</f>
        <v>React Infinity</v>
      </c>
      <c r="F2091" t="str">
        <f>VLOOKUP('Nikes Sales Dataset - Worked f'!A:A,'Nikes Sales Dataset - Worked f'!A:G,7,FALSE)</f>
        <v>M</v>
      </c>
      <c r="G2091" s="3">
        <f>VLOOKUP('Nikes Sales Dataset - Worked f'!A:A,'Nikes Sales Dataset - Worked f'!A:I,9,FALSE)</f>
        <v>1</v>
      </c>
      <c r="H2091" s="9">
        <f>VLOOKUP('Nikes Sales Dataset - Worked f'!A:A,'Nikes Sales Dataset - Worked f'!A:K,11,FALSE)</f>
        <v>6110.0300000000007</v>
      </c>
      <c r="I2091">
        <f>_xlfn.XLOOKUP('Cleaned and Transformed Dataset'!A:A,'Nikes Sales Dataset - Worked f'!A:A,'Nikes Sales Dataset - Worked f'!M:M)</f>
        <v>0</v>
      </c>
      <c r="J2091" s="9">
        <f>_xlfn.XLOOKUP(A:A,'Nikes Sales Dataset - Worked f'!A:A,'Nikes Sales Dataset - Worked f'!N:N)</f>
        <v>6110.0300000000007</v>
      </c>
      <c r="K2091" s="3">
        <f>_xlfn.XLOOKUP(A:A,'Nikes Sales Dataset - Worked f'!A:A,'Nikes Sales Dataset - Worked f'!P:P)</f>
        <v>6110.0300000000007</v>
      </c>
      <c r="L2091" s="7">
        <f>VLOOKUP('Nikes Sales Dataset - Worked f'!A:A,'Nikes Sales Dataset - Worked f'!A:R,18,FALSE)</f>
        <v>45703</v>
      </c>
      <c r="M2091" s="7" t="str">
        <f>_xlfn.XLOOKUP(A:A,'Nikes Sales Dataset - Worked f'!A:A,'Nikes Sales Dataset - Worked f'!S:S)</f>
        <v>Feb</v>
      </c>
      <c r="N2091" s="7" t="str">
        <f>_xlfn.XLOOKUP(A:A,'Nikes Sales Dataset - Worked f'!A:A,'Nikes Sales Dataset - Worked f'!T:T)</f>
        <v>2025</v>
      </c>
      <c r="O2091" t="str">
        <f>_xlfn.XLOOKUP(A:A,'Nikes Sales Dataset - Worked f'!A:A,'Nikes Sales Dataset - Worked f'!U:U)</f>
        <v>Online</v>
      </c>
      <c r="P2091" t="str">
        <f>_xlfn.XLOOKUP(A:A,'Nikes Sales Dataset - Worked f'!A:A,'Nikes Sales Dataset - Worked f'!W:W)</f>
        <v>Bangalore</v>
      </c>
      <c r="Q2091" s="9">
        <f>_xlfn.XLOOKUP(A:A,'Nikes Sales Dataset - Worked f'!A:A,'Nikes Sales Dataset - Worked f'!X:X)</f>
        <v>2854.02</v>
      </c>
    </row>
    <row r="2092" spans="1:17" x14ac:dyDescent="0.25">
      <c r="A2092" s="4">
        <v>4090</v>
      </c>
      <c r="B2092" t="str">
        <f>VLOOKUP('Nikes Sales Dataset - Worked f'!A:A,'Nikes Sales Dataset - Worked f'!A:B,2,FALSE)</f>
        <v>4090_20250626</v>
      </c>
      <c r="C2092" t="str">
        <f>VLOOKUP('Nikes Sales Dataset - Worked f'!A:A,'Nikes Sales Dataset - Worked f'!A:C,3,FALSE)</f>
        <v>Men</v>
      </c>
      <c r="D2092" t="str">
        <f>VLOOKUP('Nikes Sales Dataset - Worked f'!A:A,'Nikes Sales Dataset - Worked f'!A:D,4,FALSE)</f>
        <v>Lifestyle</v>
      </c>
      <c r="E2092" t="str">
        <f>VLOOKUP('Nikes Sales Dataset - Worked f'!A:A,'Nikes Sales Dataset - Worked f'!A:E,5,FALSE)</f>
        <v>Air Force 1</v>
      </c>
      <c r="F2092" t="str">
        <f>VLOOKUP('Nikes Sales Dataset - Worked f'!A:A,'Nikes Sales Dataset - Worked f'!A:G,7,FALSE)</f>
        <v>L</v>
      </c>
      <c r="G2092" s="3">
        <f>VLOOKUP('Nikes Sales Dataset - Worked f'!A:A,'Nikes Sales Dataset - Worked f'!A:I,9,FALSE)</f>
        <v>0</v>
      </c>
      <c r="H2092" s="9">
        <f>VLOOKUP('Nikes Sales Dataset - Worked f'!A:A,'Nikes Sales Dataset - Worked f'!A:K,11,FALSE)</f>
        <v>5109.51</v>
      </c>
      <c r="I2092">
        <f>_xlfn.XLOOKUP('Cleaned and Transformed Dataset'!A:A,'Nikes Sales Dataset - Worked f'!A:A,'Nikes Sales Dataset - Worked f'!M:M)</f>
        <v>0</v>
      </c>
      <c r="J2092" s="9">
        <f>_xlfn.XLOOKUP(A:A,'Nikes Sales Dataset - Worked f'!A:A,'Nikes Sales Dataset - Worked f'!N:N)</f>
        <v>5109.51</v>
      </c>
      <c r="K2092" s="3">
        <f>_xlfn.XLOOKUP(A:A,'Nikes Sales Dataset - Worked f'!A:A,'Nikes Sales Dataset - Worked f'!P:P)</f>
        <v>0</v>
      </c>
      <c r="L2092" s="7">
        <f>VLOOKUP('Nikes Sales Dataset - Worked f'!A:A,'Nikes Sales Dataset - Worked f'!A:R,18,FALSE)</f>
        <v>45834</v>
      </c>
      <c r="M2092" s="7" t="str">
        <f>_xlfn.XLOOKUP(A:A,'Nikes Sales Dataset - Worked f'!A:A,'Nikes Sales Dataset - Worked f'!S:S)</f>
        <v>Jun</v>
      </c>
      <c r="N2092" s="7" t="str">
        <f>_xlfn.XLOOKUP(A:A,'Nikes Sales Dataset - Worked f'!A:A,'Nikes Sales Dataset - Worked f'!T:T)</f>
        <v>2025</v>
      </c>
      <c r="O2092" t="str">
        <f>_xlfn.XLOOKUP(A:A,'Nikes Sales Dataset - Worked f'!A:A,'Nikes Sales Dataset - Worked f'!U:U)</f>
        <v>Retail</v>
      </c>
      <c r="P2092" t="str">
        <f>_xlfn.XLOOKUP(A:A,'Nikes Sales Dataset - Worked f'!A:A,'Nikes Sales Dataset - Worked f'!W:W)</f>
        <v>Delhi</v>
      </c>
      <c r="Q2092" s="9">
        <f>_xlfn.XLOOKUP(A:A,'Nikes Sales Dataset - Worked f'!A:A,'Nikes Sales Dataset - Worked f'!X:X)</f>
        <v>-1164.28</v>
      </c>
    </row>
    <row r="2093" spans="1:17" x14ac:dyDescent="0.25">
      <c r="A2093" s="4">
        <v>4091</v>
      </c>
      <c r="B2093" t="str">
        <f>VLOOKUP('Nikes Sales Dataset - Worked f'!A:A,'Nikes Sales Dataset - Worked f'!A:B,2,FALSE)</f>
        <v>4091_Unknown Date</v>
      </c>
      <c r="C2093" t="str">
        <f>VLOOKUP('Nikes Sales Dataset - Worked f'!A:A,'Nikes Sales Dataset - Worked f'!A:C,3,FALSE)</f>
        <v>Kids</v>
      </c>
      <c r="D2093" t="str">
        <f>VLOOKUP('Nikes Sales Dataset - Worked f'!A:A,'Nikes Sales Dataset - Worked f'!A:D,4,FALSE)</f>
        <v>Running</v>
      </c>
      <c r="E2093" t="str">
        <f>VLOOKUP('Nikes Sales Dataset - Worked f'!A:A,'Nikes Sales Dataset - Worked f'!A:E,5,FALSE)</f>
        <v>Free RN</v>
      </c>
      <c r="F2093" t="str">
        <f>VLOOKUP('Nikes Sales Dataset - Worked f'!A:A,'Nikes Sales Dataset - Worked f'!A:G,7,FALSE)</f>
        <v>L</v>
      </c>
      <c r="G2093" s="3">
        <f>VLOOKUP('Nikes Sales Dataset - Worked f'!A:A,'Nikes Sales Dataset - Worked f'!A:I,9,FALSE)</f>
        <v>1</v>
      </c>
      <c r="H2093" s="9">
        <f>VLOOKUP('Nikes Sales Dataset - Worked f'!A:A,'Nikes Sales Dataset - Worked f'!A:K,11,FALSE)</f>
        <v>8331.85</v>
      </c>
      <c r="I2093">
        <f>_xlfn.XLOOKUP('Cleaned and Transformed Dataset'!A:A,'Nikes Sales Dataset - Worked f'!A:A,'Nikes Sales Dataset - Worked f'!M:M)</f>
        <v>0</v>
      </c>
      <c r="J2093" s="9">
        <f>_xlfn.XLOOKUP(A:A,'Nikes Sales Dataset - Worked f'!A:A,'Nikes Sales Dataset - Worked f'!N:N)</f>
        <v>8331.85</v>
      </c>
      <c r="K2093" s="3">
        <f>_xlfn.XLOOKUP(A:A,'Nikes Sales Dataset - Worked f'!A:A,'Nikes Sales Dataset - Worked f'!P:P)</f>
        <v>8331.85</v>
      </c>
      <c r="L2093" s="7" t="str">
        <f>VLOOKUP('Nikes Sales Dataset - Worked f'!A:A,'Nikes Sales Dataset - Worked f'!A:R,18,FALSE)</f>
        <v>Unknown Date</v>
      </c>
      <c r="M2093" s="7" t="str">
        <f>_xlfn.XLOOKUP(A:A,'Nikes Sales Dataset - Worked f'!A:A,'Nikes Sales Dataset - Worked f'!S:S)</f>
        <v>Unknown</v>
      </c>
      <c r="N2093" s="7" t="str">
        <f>_xlfn.XLOOKUP(A:A,'Nikes Sales Dataset - Worked f'!A:A,'Nikes Sales Dataset - Worked f'!T:T)</f>
        <v>Unknown</v>
      </c>
      <c r="O2093" t="str">
        <f>_xlfn.XLOOKUP(A:A,'Nikes Sales Dataset - Worked f'!A:A,'Nikes Sales Dataset - Worked f'!U:U)</f>
        <v>Retail</v>
      </c>
      <c r="P2093" t="str">
        <f>_xlfn.XLOOKUP(A:A,'Nikes Sales Dataset - Worked f'!A:A,'Nikes Sales Dataset - Worked f'!W:W)</f>
        <v>Kolkata</v>
      </c>
      <c r="Q2093" s="9">
        <f>_xlfn.XLOOKUP(A:A,'Nikes Sales Dataset - Worked f'!A:A,'Nikes Sales Dataset - Worked f'!X:X)</f>
        <v>1061.2</v>
      </c>
    </row>
    <row r="2094" spans="1:17" x14ac:dyDescent="0.25">
      <c r="A2094" s="4">
        <v>4092</v>
      </c>
      <c r="B2094" t="str">
        <f>VLOOKUP('Nikes Sales Dataset - Worked f'!A:A,'Nikes Sales Dataset - Worked f'!A:B,2,FALSE)</f>
        <v>4092_20241023</v>
      </c>
      <c r="C2094" t="str">
        <f>VLOOKUP('Nikes Sales Dataset - Worked f'!A:A,'Nikes Sales Dataset - Worked f'!A:C,3,FALSE)</f>
        <v>Women</v>
      </c>
      <c r="D2094" t="str">
        <f>VLOOKUP('Nikes Sales Dataset - Worked f'!A:A,'Nikes Sales Dataset - Worked f'!A:D,4,FALSE)</f>
        <v>Lifestyle</v>
      </c>
      <c r="E2094" t="str">
        <f>VLOOKUP('Nikes Sales Dataset - Worked f'!A:A,'Nikes Sales Dataset - Worked f'!A:E,5,FALSE)</f>
        <v>Air Force 1</v>
      </c>
      <c r="F2094" t="str">
        <f>VLOOKUP('Nikes Sales Dataset - Worked f'!A:A,'Nikes Sales Dataset - Worked f'!A:G,7,FALSE)</f>
        <v>XL</v>
      </c>
      <c r="G2094" s="3">
        <f>VLOOKUP('Nikes Sales Dataset - Worked f'!A:A,'Nikes Sales Dataset - Worked f'!A:I,9,FALSE)</f>
        <v>-1</v>
      </c>
      <c r="H2094" s="9">
        <f>VLOOKUP('Nikes Sales Dataset - Worked f'!A:A,'Nikes Sales Dataset - Worked f'!A:K,11,FALSE)</f>
        <v>9861.7999999999993</v>
      </c>
      <c r="I2094">
        <f>_xlfn.XLOOKUP('Cleaned and Transformed Dataset'!A:A,'Nikes Sales Dataset - Worked f'!A:A,'Nikes Sales Dataset - Worked f'!M:M)</f>
        <v>0</v>
      </c>
      <c r="J2094" s="9">
        <f>_xlfn.XLOOKUP(A:A,'Nikes Sales Dataset - Worked f'!A:A,'Nikes Sales Dataset - Worked f'!N:N)</f>
        <v>9861.7999999999993</v>
      </c>
      <c r="K2094" s="3">
        <f>_xlfn.XLOOKUP(A:A,'Nikes Sales Dataset - Worked f'!A:A,'Nikes Sales Dataset - Worked f'!P:P)</f>
        <v>-9861.7999999999993</v>
      </c>
      <c r="L2094" s="7">
        <f>VLOOKUP('Nikes Sales Dataset - Worked f'!A:A,'Nikes Sales Dataset - Worked f'!A:R,18,FALSE)</f>
        <v>45588</v>
      </c>
      <c r="M2094" s="7" t="str">
        <f>_xlfn.XLOOKUP(A:A,'Nikes Sales Dataset - Worked f'!A:A,'Nikes Sales Dataset - Worked f'!S:S)</f>
        <v>Oct</v>
      </c>
      <c r="N2094" s="7" t="str">
        <f>_xlfn.XLOOKUP(A:A,'Nikes Sales Dataset - Worked f'!A:A,'Nikes Sales Dataset - Worked f'!T:T)</f>
        <v>2024</v>
      </c>
      <c r="O2094" t="str">
        <f>_xlfn.XLOOKUP(A:A,'Nikes Sales Dataset - Worked f'!A:A,'Nikes Sales Dataset - Worked f'!U:U)</f>
        <v>Online</v>
      </c>
      <c r="P2094" t="str">
        <f>_xlfn.XLOOKUP(A:A,'Nikes Sales Dataset - Worked f'!A:A,'Nikes Sales Dataset - Worked f'!W:W)</f>
        <v>Delhi</v>
      </c>
      <c r="Q2094" s="9">
        <f>_xlfn.XLOOKUP(A:A,'Nikes Sales Dataset - Worked f'!A:A,'Nikes Sales Dataset - Worked f'!X:X)</f>
        <v>48.02</v>
      </c>
    </row>
    <row r="2095" spans="1:17" x14ac:dyDescent="0.25">
      <c r="A2095" s="4">
        <v>4093</v>
      </c>
      <c r="B2095" t="str">
        <f>VLOOKUP('Nikes Sales Dataset - Worked f'!A:A,'Nikes Sales Dataset - Worked f'!A:B,2,FALSE)</f>
        <v>4093_Unknown Date</v>
      </c>
      <c r="C2095" t="str">
        <f>VLOOKUP('Nikes Sales Dataset - Worked f'!A:A,'Nikes Sales Dataset - Worked f'!A:C,3,FALSE)</f>
        <v>Women</v>
      </c>
      <c r="D2095" t="str">
        <f>VLOOKUP('Nikes Sales Dataset - Worked f'!A:A,'Nikes Sales Dataset - Worked f'!A:D,4,FALSE)</f>
        <v>Lifestyle</v>
      </c>
      <c r="E2095" t="str">
        <f>VLOOKUP('Nikes Sales Dataset - Worked f'!A:A,'Nikes Sales Dataset - Worked f'!A:E,5,FALSE)</f>
        <v>Waffle One</v>
      </c>
      <c r="F2095" t="str">
        <f>VLOOKUP('Nikes Sales Dataset - Worked f'!A:A,'Nikes Sales Dataset - Worked f'!A:G,7,FALSE)</f>
        <v>L</v>
      </c>
      <c r="G2095" s="3">
        <f>VLOOKUP('Nikes Sales Dataset - Worked f'!A:A,'Nikes Sales Dataset - Worked f'!A:I,9,FALSE)</f>
        <v>4</v>
      </c>
      <c r="H2095" s="9">
        <f>VLOOKUP('Nikes Sales Dataset - Worked f'!A:A,'Nikes Sales Dataset - Worked f'!A:K,11,FALSE)</f>
        <v>8888.58</v>
      </c>
      <c r="I2095">
        <f>_xlfn.XLOOKUP('Cleaned and Transformed Dataset'!A:A,'Nikes Sales Dataset - Worked f'!A:A,'Nikes Sales Dataset - Worked f'!M:M)</f>
        <v>0</v>
      </c>
      <c r="J2095" s="9">
        <f>_xlfn.XLOOKUP(A:A,'Nikes Sales Dataset - Worked f'!A:A,'Nikes Sales Dataset - Worked f'!N:N)</f>
        <v>8888.58</v>
      </c>
      <c r="K2095" s="3">
        <f>_xlfn.XLOOKUP(A:A,'Nikes Sales Dataset - Worked f'!A:A,'Nikes Sales Dataset - Worked f'!P:P)</f>
        <v>35554.32</v>
      </c>
      <c r="L2095" s="7" t="str">
        <f>VLOOKUP('Nikes Sales Dataset - Worked f'!A:A,'Nikes Sales Dataset - Worked f'!A:R,18,FALSE)</f>
        <v>Unknown Date</v>
      </c>
      <c r="M2095" s="7" t="str">
        <f>_xlfn.XLOOKUP(A:A,'Nikes Sales Dataset - Worked f'!A:A,'Nikes Sales Dataset - Worked f'!S:S)</f>
        <v>Unknown</v>
      </c>
      <c r="N2095" s="7" t="str">
        <f>_xlfn.XLOOKUP(A:A,'Nikes Sales Dataset - Worked f'!A:A,'Nikes Sales Dataset - Worked f'!T:T)</f>
        <v>Unknown</v>
      </c>
      <c r="O2095" t="str">
        <f>_xlfn.XLOOKUP(A:A,'Nikes Sales Dataset - Worked f'!A:A,'Nikes Sales Dataset - Worked f'!U:U)</f>
        <v>Retail</v>
      </c>
      <c r="P2095" t="str">
        <f>_xlfn.XLOOKUP(A:A,'Nikes Sales Dataset - Worked f'!A:A,'Nikes Sales Dataset - Worked f'!W:W)</f>
        <v>Kolkata</v>
      </c>
      <c r="Q2095" s="9">
        <f>_xlfn.XLOOKUP(A:A,'Nikes Sales Dataset - Worked f'!A:A,'Nikes Sales Dataset - Worked f'!X:X)</f>
        <v>2944.03</v>
      </c>
    </row>
    <row r="2096" spans="1:17" x14ac:dyDescent="0.25">
      <c r="A2096" s="4">
        <v>4094</v>
      </c>
      <c r="B2096" t="str">
        <f>VLOOKUP('Nikes Sales Dataset - Worked f'!A:A,'Nikes Sales Dataset - Worked f'!A:B,2,FALSE)</f>
        <v>4094_20250518</v>
      </c>
      <c r="C2096" t="str">
        <f>VLOOKUP('Nikes Sales Dataset - Worked f'!A:A,'Nikes Sales Dataset - Worked f'!A:C,3,FALSE)</f>
        <v>Kids</v>
      </c>
      <c r="D2096" t="str">
        <f>VLOOKUP('Nikes Sales Dataset - Worked f'!A:A,'Nikes Sales Dataset - Worked f'!A:D,4,FALSE)</f>
        <v>Soccer</v>
      </c>
      <c r="E2096" t="str">
        <f>VLOOKUP('Nikes Sales Dataset - Worked f'!A:A,'Nikes Sales Dataset - Worked f'!A:E,5,FALSE)</f>
        <v>Tiempo Legend</v>
      </c>
      <c r="F2096" t="str">
        <f>VLOOKUP('Nikes Sales Dataset - Worked f'!A:A,'Nikes Sales Dataset - Worked f'!A:G,7,FALSE)</f>
        <v>M</v>
      </c>
      <c r="G2096" s="3">
        <f>VLOOKUP('Nikes Sales Dataset - Worked f'!A:A,'Nikes Sales Dataset - Worked f'!A:I,9,FALSE)</f>
        <v>1</v>
      </c>
      <c r="H2096" s="9">
        <f>VLOOKUP('Nikes Sales Dataset - Worked f'!A:A,'Nikes Sales Dataset - Worked f'!A:K,11,FALSE)</f>
        <v>4094.79</v>
      </c>
      <c r="I2096">
        <f>_xlfn.XLOOKUP('Cleaned and Transformed Dataset'!A:A,'Nikes Sales Dataset - Worked f'!A:A,'Nikes Sales Dataset - Worked f'!M:M)</f>
        <v>0</v>
      </c>
      <c r="J2096" s="9">
        <f>_xlfn.XLOOKUP(A:A,'Nikes Sales Dataset - Worked f'!A:A,'Nikes Sales Dataset - Worked f'!N:N)</f>
        <v>4094.79</v>
      </c>
      <c r="K2096" s="3">
        <f>_xlfn.XLOOKUP(A:A,'Nikes Sales Dataset - Worked f'!A:A,'Nikes Sales Dataset - Worked f'!P:P)</f>
        <v>4094.79</v>
      </c>
      <c r="L2096" s="7">
        <f>VLOOKUP('Nikes Sales Dataset - Worked f'!A:A,'Nikes Sales Dataset - Worked f'!A:R,18,FALSE)</f>
        <v>45795</v>
      </c>
      <c r="M2096" s="7" t="str">
        <f>_xlfn.XLOOKUP(A:A,'Nikes Sales Dataset - Worked f'!A:A,'Nikes Sales Dataset - Worked f'!S:S)</f>
        <v>May</v>
      </c>
      <c r="N2096" s="7" t="str">
        <f>_xlfn.XLOOKUP(A:A,'Nikes Sales Dataset - Worked f'!A:A,'Nikes Sales Dataset - Worked f'!T:T)</f>
        <v>2025</v>
      </c>
      <c r="O2096" t="str">
        <f>_xlfn.XLOOKUP(A:A,'Nikes Sales Dataset - Worked f'!A:A,'Nikes Sales Dataset - Worked f'!U:U)</f>
        <v>Online</v>
      </c>
      <c r="P2096" t="str">
        <f>_xlfn.XLOOKUP(A:A,'Nikes Sales Dataset - Worked f'!A:A,'Nikes Sales Dataset - Worked f'!W:W)</f>
        <v>Hyderabad</v>
      </c>
      <c r="Q2096" s="9">
        <f>_xlfn.XLOOKUP(A:A,'Nikes Sales Dataset - Worked f'!A:A,'Nikes Sales Dataset - Worked f'!X:X)</f>
        <v>2779.39</v>
      </c>
    </row>
    <row r="2097" spans="1:17" x14ac:dyDescent="0.25">
      <c r="A2097" s="4">
        <v>4095</v>
      </c>
      <c r="B2097" t="str">
        <f>VLOOKUP('Nikes Sales Dataset - Worked f'!A:A,'Nikes Sales Dataset - Worked f'!A:B,2,FALSE)</f>
        <v>4095_Unknown Date</v>
      </c>
      <c r="C2097" t="str">
        <f>VLOOKUP('Nikes Sales Dataset - Worked f'!A:A,'Nikes Sales Dataset - Worked f'!A:C,3,FALSE)</f>
        <v>Men</v>
      </c>
      <c r="D2097" t="str">
        <f>VLOOKUP('Nikes Sales Dataset - Worked f'!A:A,'Nikes Sales Dataset - Worked f'!A:D,4,FALSE)</f>
        <v>Running</v>
      </c>
      <c r="E2097" t="str">
        <f>VLOOKUP('Nikes Sales Dataset - Worked f'!A:A,'Nikes Sales Dataset - Worked f'!A:E,5,FALSE)</f>
        <v>Free RN</v>
      </c>
      <c r="F2097" t="str">
        <f>VLOOKUP('Nikes Sales Dataset - Worked f'!A:A,'Nikes Sales Dataset - Worked f'!A:G,7,FALSE)</f>
        <v>XL</v>
      </c>
      <c r="G2097" s="3">
        <f>VLOOKUP('Nikes Sales Dataset - Worked f'!A:A,'Nikes Sales Dataset - Worked f'!A:I,9,FALSE)</f>
        <v>1</v>
      </c>
      <c r="H2097" s="9">
        <f>VLOOKUP('Nikes Sales Dataset - Worked f'!A:A,'Nikes Sales Dataset - Worked f'!A:K,11,FALSE)</f>
        <v>7129.09</v>
      </c>
      <c r="I2097">
        <f>_xlfn.XLOOKUP('Cleaned and Transformed Dataset'!A:A,'Nikes Sales Dataset - Worked f'!A:A,'Nikes Sales Dataset - Worked f'!M:M)</f>
        <v>0</v>
      </c>
      <c r="J2097" s="9">
        <f>_xlfn.XLOOKUP(A:A,'Nikes Sales Dataset - Worked f'!A:A,'Nikes Sales Dataset - Worked f'!N:N)</f>
        <v>7129.09</v>
      </c>
      <c r="K2097" s="3">
        <f>_xlfn.XLOOKUP(A:A,'Nikes Sales Dataset - Worked f'!A:A,'Nikes Sales Dataset - Worked f'!P:P)</f>
        <v>7129.09</v>
      </c>
      <c r="L2097" s="7" t="str">
        <f>VLOOKUP('Nikes Sales Dataset - Worked f'!A:A,'Nikes Sales Dataset - Worked f'!A:R,18,FALSE)</f>
        <v>Unknown Date</v>
      </c>
      <c r="M2097" s="7" t="str">
        <f>_xlfn.XLOOKUP(A:A,'Nikes Sales Dataset - Worked f'!A:A,'Nikes Sales Dataset - Worked f'!S:S)</f>
        <v>Unknown</v>
      </c>
      <c r="N2097" s="7" t="str">
        <f>_xlfn.XLOOKUP(A:A,'Nikes Sales Dataset - Worked f'!A:A,'Nikes Sales Dataset - Worked f'!T:T)</f>
        <v>Unknown</v>
      </c>
      <c r="O2097" t="str">
        <f>_xlfn.XLOOKUP(A:A,'Nikes Sales Dataset - Worked f'!A:A,'Nikes Sales Dataset - Worked f'!U:U)</f>
        <v>Online</v>
      </c>
      <c r="P2097" t="str">
        <f>_xlfn.XLOOKUP(A:A,'Nikes Sales Dataset - Worked f'!A:A,'Nikes Sales Dataset - Worked f'!W:W)</f>
        <v>Pune</v>
      </c>
      <c r="Q2097" s="9">
        <f>_xlfn.XLOOKUP(A:A,'Nikes Sales Dataset - Worked f'!A:A,'Nikes Sales Dataset - Worked f'!X:X)</f>
        <v>1993.16</v>
      </c>
    </row>
    <row r="2098" spans="1:17" x14ac:dyDescent="0.25">
      <c r="A2098" s="4">
        <v>4096</v>
      </c>
      <c r="B2098" t="str">
        <f>VLOOKUP('Nikes Sales Dataset - Worked f'!A:A,'Nikes Sales Dataset - Worked f'!A:B,2,FALSE)</f>
        <v>4096_20240403</v>
      </c>
      <c r="C2098" t="str">
        <f>VLOOKUP('Nikes Sales Dataset - Worked f'!A:A,'Nikes Sales Dataset - Worked f'!A:C,3,FALSE)</f>
        <v>Women</v>
      </c>
      <c r="D2098" t="str">
        <f>VLOOKUP('Nikes Sales Dataset - Worked f'!A:A,'Nikes Sales Dataset - Worked f'!A:D,4,FALSE)</f>
        <v>Soccer</v>
      </c>
      <c r="E2098" t="str">
        <f>VLOOKUP('Nikes Sales Dataset - Worked f'!A:A,'Nikes Sales Dataset - Worked f'!A:E,5,FALSE)</f>
        <v>Phantom GT</v>
      </c>
      <c r="F2098" t="str">
        <f>VLOOKUP('Nikes Sales Dataset - Worked f'!A:A,'Nikes Sales Dataset - Worked f'!A:G,7,FALSE)</f>
        <v>M</v>
      </c>
      <c r="G2098" s="3">
        <f>VLOOKUP('Nikes Sales Dataset - Worked f'!A:A,'Nikes Sales Dataset - Worked f'!A:I,9,FALSE)</f>
        <v>1</v>
      </c>
      <c r="H2098" s="9">
        <f>VLOOKUP('Nikes Sales Dataset - Worked f'!A:A,'Nikes Sales Dataset - Worked f'!A:K,11,FALSE)</f>
        <v>6110.0300000000007</v>
      </c>
      <c r="I2098">
        <f>_xlfn.XLOOKUP('Cleaned and Transformed Dataset'!A:A,'Nikes Sales Dataset - Worked f'!A:A,'Nikes Sales Dataset - Worked f'!M:M)</f>
        <v>0</v>
      </c>
      <c r="J2098" s="9">
        <f>_xlfn.XLOOKUP(A:A,'Nikes Sales Dataset - Worked f'!A:A,'Nikes Sales Dataset - Worked f'!N:N)</f>
        <v>6110.0300000000007</v>
      </c>
      <c r="K2098" s="3">
        <f>_xlfn.XLOOKUP(A:A,'Nikes Sales Dataset - Worked f'!A:A,'Nikes Sales Dataset - Worked f'!P:P)</f>
        <v>6110.0300000000007</v>
      </c>
      <c r="L2098" s="7">
        <f>VLOOKUP('Nikes Sales Dataset - Worked f'!A:A,'Nikes Sales Dataset - Worked f'!A:R,18,FALSE)</f>
        <v>45385</v>
      </c>
      <c r="M2098" s="7" t="str">
        <f>_xlfn.XLOOKUP(A:A,'Nikes Sales Dataset - Worked f'!A:A,'Nikes Sales Dataset - Worked f'!S:S)</f>
        <v>Apr</v>
      </c>
      <c r="N2098" s="7" t="str">
        <f>_xlfn.XLOOKUP(A:A,'Nikes Sales Dataset - Worked f'!A:A,'Nikes Sales Dataset - Worked f'!T:T)</f>
        <v>2024</v>
      </c>
      <c r="O2098" t="str">
        <f>_xlfn.XLOOKUP(A:A,'Nikes Sales Dataset - Worked f'!A:A,'Nikes Sales Dataset - Worked f'!U:U)</f>
        <v>Online</v>
      </c>
      <c r="P2098" t="str">
        <f>_xlfn.XLOOKUP(A:A,'Nikes Sales Dataset - Worked f'!A:A,'Nikes Sales Dataset - Worked f'!W:W)</f>
        <v>Pune</v>
      </c>
      <c r="Q2098" s="9">
        <f>_xlfn.XLOOKUP(A:A,'Nikes Sales Dataset - Worked f'!A:A,'Nikes Sales Dataset - Worked f'!X:X)</f>
        <v>3865.04</v>
      </c>
    </row>
    <row r="2099" spans="1:17" x14ac:dyDescent="0.25">
      <c r="A2099" s="4">
        <v>4097</v>
      </c>
      <c r="B2099" t="str">
        <f>VLOOKUP('Nikes Sales Dataset - Worked f'!A:A,'Nikes Sales Dataset - Worked f'!A:B,2,FALSE)</f>
        <v>4097_20240917</v>
      </c>
      <c r="C2099" t="str">
        <f>VLOOKUP('Nikes Sales Dataset - Worked f'!A:A,'Nikes Sales Dataset - Worked f'!A:C,3,FALSE)</f>
        <v>Men</v>
      </c>
      <c r="D2099" t="str">
        <f>VLOOKUP('Nikes Sales Dataset - Worked f'!A:A,'Nikes Sales Dataset - Worked f'!A:D,4,FALSE)</f>
        <v>Basketball</v>
      </c>
      <c r="E2099" t="str">
        <f>VLOOKUP('Nikes Sales Dataset - Worked f'!A:A,'Nikes Sales Dataset - Worked f'!A:E,5,FALSE)</f>
        <v>Kyrie Flytrap</v>
      </c>
      <c r="F2099" t="str">
        <f>VLOOKUP('Nikes Sales Dataset - Worked f'!A:A,'Nikes Sales Dataset - Worked f'!A:G,7,FALSE)</f>
        <v>XL</v>
      </c>
      <c r="G2099" s="3">
        <f>VLOOKUP('Nikes Sales Dataset - Worked f'!A:A,'Nikes Sales Dataset - Worked f'!A:I,9,FALSE)</f>
        <v>1</v>
      </c>
      <c r="H2099" s="9">
        <f>VLOOKUP('Nikes Sales Dataset - Worked f'!A:A,'Nikes Sales Dataset - Worked f'!A:K,11,FALSE)</f>
        <v>3443.1</v>
      </c>
      <c r="I2099">
        <f>_xlfn.XLOOKUP('Cleaned and Transformed Dataset'!A:A,'Nikes Sales Dataset - Worked f'!A:A,'Nikes Sales Dataset - Worked f'!M:M)</f>
        <v>0</v>
      </c>
      <c r="J2099" s="9">
        <f>_xlfn.XLOOKUP(A:A,'Nikes Sales Dataset - Worked f'!A:A,'Nikes Sales Dataset - Worked f'!N:N)</f>
        <v>3443.1</v>
      </c>
      <c r="K2099" s="3">
        <f>_xlfn.XLOOKUP(A:A,'Nikes Sales Dataset - Worked f'!A:A,'Nikes Sales Dataset - Worked f'!P:P)</f>
        <v>3443.1</v>
      </c>
      <c r="L2099" s="7">
        <f>VLOOKUP('Nikes Sales Dataset - Worked f'!A:A,'Nikes Sales Dataset - Worked f'!A:R,18,FALSE)</f>
        <v>45552</v>
      </c>
      <c r="M2099" s="7" t="str">
        <f>_xlfn.XLOOKUP(A:A,'Nikes Sales Dataset - Worked f'!A:A,'Nikes Sales Dataset - Worked f'!S:S)</f>
        <v>Sep</v>
      </c>
      <c r="N2099" s="7" t="str">
        <f>_xlfn.XLOOKUP(A:A,'Nikes Sales Dataset - Worked f'!A:A,'Nikes Sales Dataset - Worked f'!T:T)</f>
        <v>2024</v>
      </c>
      <c r="O2099" t="str">
        <f>_xlfn.XLOOKUP(A:A,'Nikes Sales Dataset - Worked f'!A:A,'Nikes Sales Dataset - Worked f'!U:U)</f>
        <v>Retail</v>
      </c>
      <c r="P2099" t="str">
        <f>_xlfn.XLOOKUP(A:A,'Nikes Sales Dataset - Worked f'!A:A,'Nikes Sales Dataset - Worked f'!W:W)</f>
        <v>Hyderabad</v>
      </c>
      <c r="Q2099" s="9">
        <f>_xlfn.XLOOKUP(A:A,'Nikes Sales Dataset - Worked f'!A:A,'Nikes Sales Dataset - Worked f'!X:X)</f>
        <v>1928.88</v>
      </c>
    </row>
    <row r="2100" spans="1:17" x14ac:dyDescent="0.25">
      <c r="A2100" s="4">
        <v>4098</v>
      </c>
      <c r="B2100" t="str">
        <f>VLOOKUP('Nikes Sales Dataset - Worked f'!A:A,'Nikes Sales Dataset - Worked f'!A:B,2,FALSE)</f>
        <v>4098_20240911</v>
      </c>
      <c r="C2100" t="str">
        <f>VLOOKUP('Nikes Sales Dataset - Worked f'!A:A,'Nikes Sales Dataset - Worked f'!A:C,3,FALSE)</f>
        <v>Men</v>
      </c>
      <c r="D2100" t="str">
        <f>VLOOKUP('Nikes Sales Dataset - Worked f'!A:A,'Nikes Sales Dataset - Worked f'!A:D,4,FALSE)</f>
        <v>Lifestyle</v>
      </c>
      <c r="E2100" t="str">
        <f>VLOOKUP('Nikes Sales Dataset - Worked f'!A:A,'Nikes Sales Dataset - Worked f'!A:E,5,FALSE)</f>
        <v>Waffle One</v>
      </c>
      <c r="F2100" t="str">
        <f>VLOOKUP('Nikes Sales Dataset - Worked f'!A:A,'Nikes Sales Dataset - Worked f'!A:G,7,FALSE)</f>
        <v>L</v>
      </c>
      <c r="G2100" s="3">
        <f>VLOOKUP('Nikes Sales Dataset - Worked f'!A:A,'Nikes Sales Dataset - Worked f'!A:I,9,FALSE)</f>
        <v>0</v>
      </c>
      <c r="H2100" s="9">
        <f>VLOOKUP('Nikes Sales Dataset - Worked f'!A:A,'Nikes Sales Dataset - Worked f'!A:K,11,FALSE)</f>
        <v>6110.0300000000007</v>
      </c>
      <c r="I2100">
        <f>_xlfn.XLOOKUP('Cleaned and Transformed Dataset'!A:A,'Nikes Sales Dataset - Worked f'!A:A,'Nikes Sales Dataset - Worked f'!M:M)</f>
        <v>0</v>
      </c>
      <c r="J2100" s="9">
        <f>_xlfn.XLOOKUP(A:A,'Nikes Sales Dataset - Worked f'!A:A,'Nikes Sales Dataset - Worked f'!N:N)</f>
        <v>6110.0300000000007</v>
      </c>
      <c r="K2100" s="3">
        <f>_xlfn.XLOOKUP(A:A,'Nikes Sales Dataset - Worked f'!A:A,'Nikes Sales Dataset - Worked f'!P:P)</f>
        <v>0</v>
      </c>
      <c r="L2100" s="7">
        <f>VLOOKUP('Nikes Sales Dataset - Worked f'!A:A,'Nikes Sales Dataset - Worked f'!A:R,18,FALSE)</f>
        <v>45546</v>
      </c>
      <c r="M2100" s="7" t="str">
        <f>_xlfn.XLOOKUP(A:A,'Nikes Sales Dataset - Worked f'!A:A,'Nikes Sales Dataset - Worked f'!S:S)</f>
        <v>Sep</v>
      </c>
      <c r="N2100" s="7" t="str">
        <f>_xlfn.XLOOKUP(A:A,'Nikes Sales Dataset - Worked f'!A:A,'Nikes Sales Dataset - Worked f'!T:T)</f>
        <v>2024</v>
      </c>
      <c r="O2100" t="str">
        <f>_xlfn.XLOOKUP(A:A,'Nikes Sales Dataset - Worked f'!A:A,'Nikes Sales Dataset - Worked f'!U:U)</f>
        <v>Retail</v>
      </c>
      <c r="P2100" t="str">
        <f>_xlfn.XLOOKUP(A:A,'Nikes Sales Dataset - Worked f'!A:A,'Nikes Sales Dataset - Worked f'!W:W)</f>
        <v>Bangalore</v>
      </c>
      <c r="Q2100" s="9">
        <f>_xlfn.XLOOKUP(A:A,'Nikes Sales Dataset - Worked f'!A:A,'Nikes Sales Dataset - Worked f'!X:X)</f>
        <v>2371.4499999999998</v>
      </c>
    </row>
    <row r="2101" spans="1:17" x14ac:dyDescent="0.25">
      <c r="A2101" s="4">
        <v>4099</v>
      </c>
      <c r="B2101" t="str">
        <f>VLOOKUP('Nikes Sales Dataset - Worked f'!A:A,'Nikes Sales Dataset - Worked f'!A:B,2,FALSE)</f>
        <v>4099_20250315</v>
      </c>
      <c r="C2101" t="str">
        <f>VLOOKUP('Nikes Sales Dataset - Worked f'!A:A,'Nikes Sales Dataset - Worked f'!A:C,3,FALSE)</f>
        <v>Women</v>
      </c>
      <c r="D2101" t="str">
        <f>VLOOKUP('Nikes Sales Dataset - Worked f'!A:A,'Nikes Sales Dataset - Worked f'!A:D,4,FALSE)</f>
        <v>Soccer</v>
      </c>
      <c r="E2101" t="str">
        <f>VLOOKUP('Nikes Sales Dataset - Worked f'!A:A,'Nikes Sales Dataset - Worked f'!A:E,5,FALSE)</f>
        <v>Tiempo Legend</v>
      </c>
      <c r="F2101" t="str">
        <f>VLOOKUP('Nikes Sales Dataset - Worked f'!A:A,'Nikes Sales Dataset - Worked f'!A:G,7,FALSE)</f>
        <v>M</v>
      </c>
      <c r="G2101" s="3">
        <f>VLOOKUP('Nikes Sales Dataset - Worked f'!A:A,'Nikes Sales Dataset - Worked f'!A:I,9,FALSE)</f>
        <v>1</v>
      </c>
      <c r="H2101" s="9">
        <f>VLOOKUP('Nikes Sales Dataset - Worked f'!A:A,'Nikes Sales Dataset - Worked f'!A:K,11,FALSE)</f>
        <v>8864.2900000000009</v>
      </c>
      <c r="I2101">
        <f>_xlfn.XLOOKUP('Cleaned and Transformed Dataset'!A:A,'Nikes Sales Dataset - Worked f'!A:A,'Nikes Sales Dataset - Worked f'!M:M)</f>
        <v>0</v>
      </c>
      <c r="J2101" s="9">
        <f>_xlfn.XLOOKUP(A:A,'Nikes Sales Dataset - Worked f'!A:A,'Nikes Sales Dataset - Worked f'!N:N)</f>
        <v>8864.2900000000009</v>
      </c>
      <c r="K2101" s="3">
        <f>_xlfn.XLOOKUP(A:A,'Nikes Sales Dataset - Worked f'!A:A,'Nikes Sales Dataset - Worked f'!P:P)</f>
        <v>8864.2900000000009</v>
      </c>
      <c r="L2101" s="7">
        <f>VLOOKUP('Nikes Sales Dataset - Worked f'!A:A,'Nikes Sales Dataset - Worked f'!A:R,18,FALSE)</f>
        <v>45731</v>
      </c>
      <c r="M2101" s="7" t="str">
        <f>_xlfn.XLOOKUP(A:A,'Nikes Sales Dataset - Worked f'!A:A,'Nikes Sales Dataset - Worked f'!S:S)</f>
        <v>Mar</v>
      </c>
      <c r="N2101" s="7" t="str">
        <f>_xlfn.XLOOKUP(A:A,'Nikes Sales Dataset - Worked f'!A:A,'Nikes Sales Dataset - Worked f'!T:T)</f>
        <v>2025</v>
      </c>
      <c r="O2101" t="str">
        <f>_xlfn.XLOOKUP(A:A,'Nikes Sales Dataset - Worked f'!A:A,'Nikes Sales Dataset - Worked f'!U:U)</f>
        <v>Online</v>
      </c>
      <c r="P2101" t="str">
        <f>_xlfn.XLOOKUP(A:A,'Nikes Sales Dataset - Worked f'!A:A,'Nikes Sales Dataset - Worked f'!W:W)</f>
        <v>Pune</v>
      </c>
      <c r="Q2101" s="9">
        <f>_xlfn.XLOOKUP(A:A,'Nikes Sales Dataset - Worked f'!A:A,'Nikes Sales Dataset - Worked f'!X:X)</f>
        <v>3616.91</v>
      </c>
    </row>
    <row r="2102" spans="1:17" x14ac:dyDescent="0.25">
      <c r="A2102" s="4">
        <v>4100</v>
      </c>
      <c r="B2102" t="str">
        <f>VLOOKUP('Nikes Sales Dataset - Worked f'!A:A,'Nikes Sales Dataset - Worked f'!A:B,2,FALSE)</f>
        <v>4100_20240319</v>
      </c>
      <c r="C2102" t="str">
        <f>VLOOKUP('Nikes Sales Dataset - Worked f'!A:A,'Nikes Sales Dataset - Worked f'!A:C,3,FALSE)</f>
        <v>Men</v>
      </c>
      <c r="D2102" t="str">
        <f>VLOOKUP('Nikes Sales Dataset - Worked f'!A:A,'Nikes Sales Dataset - Worked f'!A:D,4,FALSE)</f>
        <v>Running</v>
      </c>
      <c r="E2102" t="str">
        <f>VLOOKUP('Nikes Sales Dataset - Worked f'!A:A,'Nikes Sales Dataset - Worked f'!A:E,5,FALSE)</f>
        <v>Pegasus Turbo</v>
      </c>
      <c r="F2102" t="str">
        <f>VLOOKUP('Nikes Sales Dataset - Worked f'!A:A,'Nikes Sales Dataset - Worked f'!A:G,7,FALSE)</f>
        <v>L</v>
      </c>
      <c r="G2102" s="3">
        <f>VLOOKUP('Nikes Sales Dataset - Worked f'!A:A,'Nikes Sales Dataset - Worked f'!A:I,9,FALSE)</f>
        <v>1</v>
      </c>
      <c r="H2102" s="9">
        <f>VLOOKUP('Nikes Sales Dataset - Worked f'!A:A,'Nikes Sales Dataset - Worked f'!A:K,11,FALSE)</f>
        <v>3315.29</v>
      </c>
      <c r="I2102">
        <f>_xlfn.XLOOKUP('Cleaned and Transformed Dataset'!A:A,'Nikes Sales Dataset - Worked f'!A:A,'Nikes Sales Dataset - Worked f'!M:M)</f>
        <v>0</v>
      </c>
      <c r="J2102" s="9">
        <f>_xlfn.XLOOKUP(A:A,'Nikes Sales Dataset - Worked f'!A:A,'Nikes Sales Dataset - Worked f'!N:N)</f>
        <v>3315.29</v>
      </c>
      <c r="K2102" s="3">
        <f>_xlfn.XLOOKUP(A:A,'Nikes Sales Dataset - Worked f'!A:A,'Nikes Sales Dataset - Worked f'!P:P)</f>
        <v>3315.29</v>
      </c>
      <c r="L2102" s="7">
        <f>VLOOKUP('Nikes Sales Dataset - Worked f'!A:A,'Nikes Sales Dataset - Worked f'!A:R,18,FALSE)</f>
        <v>45370</v>
      </c>
      <c r="M2102" s="7" t="str">
        <f>_xlfn.XLOOKUP(A:A,'Nikes Sales Dataset - Worked f'!A:A,'Nikes Sales Dataset - Worked f'!S:S)</f>
        <v>Mar</v>
      </c>
      <c r="N2102" s="7" t="str">
        <f>_xlfn.XLOOKUP(A:A,'Nikes Sales Dataset - Worked f'!A:A,'Nikes Sales Dataset - Worked f'!T:T)</f>
        <v>2024</v>
      </c>
      <c r="O2102" t="str">
        <f>_xlfn.XLOOKUP(A:A,'Nikes Sales Dataset - Worked f'!A:A,'Nikes Sales Dataset - Worked f'!U:U)</f>
        <v>Online</v>
      </c>
      <c r="P2102" t="str">
        <f>_xlfn.XLOOKUP(A:A,'Nikes Sales Dataset - Worked f'!A:A,'Nikes Sales Dataset - Worked f'!W:W)</f>
        <v>Delhi</v>
      </c>
      <c r="Q2102" s="9">
        <f>_xlfn.XLOOKUP(A:A,'Nikes Sales Dataset - Worked f'!A:A,'Nikes Sales Dataset - Worked f'!X:X)</f>
        <v>1507.71</v>
      </c>
    </row>
    <row r="2103" spans="1:17" x14ac:dyDescent="0.25">
      <c r="A2103" s="4">
        <v>4101</v>
      </c>
      <c r="B2103" t="str">
        <f>VLOOKUP('Nikes Sales Dataset - Worked f'!A:A,'Nikes Sales Dataset - Worked f'!A:B,2,FALSE)</f>
        <v>4101_20240710</v>
      </c>
      <c r="C2103" t="str">
        <f>VLOOKUP('Nikes Sales Dataset - Worked f'!A:A,'Nikes Sales Dataset - Worked f'!A:C,3,FALSE)</f>
        <v>Men</v>
      </c>
      <c r="D2103" t="str">
        <f>VLOOKUP('Nikes Sales Dataset - Worked f'!A:A,'Nikes Sales Dataset - Worked f'!A:D,4,FALSE)</f>
        <v>Soccer</v>
      </c>
      <c r="E2103" t="str">
        <f>VLOOKUP('Nikes Sales Dataset - Worked f'!A:A,'Nikes Sales Dataset - Worked f'!A:E,5,FALSE)</f>
        <v>Mercurial Superfly</v>
      </c>
      <c r="F2103" t="str">
        <f>VLOOKUP('Nikes Sales Dataset - Worked f'!A:A,'Nikes Sales Dataset - Worked f'!A:G,7,FALSE)</f>
        <v>M</v>
      </c>
      <c r="G2103" s="3">
        <f>VLOOKUP('Nikes Sales Dataset - Worked f'!A:A,'Nikes Sales Dataset - Worked f'!A:I,9,FALSE)</f>
        <v>1</v>
      </c>
      <c r="H2103" s="9">
        <f>VLOOKUP('Nikes Sales Dataset - Worked f'!A:A,'Nikes Sales Dataset - Worked f'!A:K,11,FALSE)</f>
        <v>6110.0300000000007</v>
      </c>
      <c r="I2103">
        <f>_xlfn.XLOOKUP('Cleaned and Transformed Dataset'!A:A,'Nikes Sales Dataset - Worked f'!A:A,'Nikes Sales Dataset - Worked f'!M:M)</f>
        <v>0</v>
      </c>
      <c r="J2103" s="9">
        <f>_xlfn.XLOOKUP(A:A,'Nikes Sales Dataset - Worked f'!A:A,'Nikes Sales Dataset - Worked f'!N:N)</f>
        <v>6110.0300000000007</v>
      </c>
      <c r="K2103" s="3">
        <f>_xlfn.XLOOKUP(A:A,'Nikes Sales Dataset - Worked f'!A:A,'Nikes Sales Dataset - Worked f'!P:P)</f>
        <v>6110.0300000000007</v>
      </c>
      <c r="L2103" s="7">
        <f>VLOOKUP('Nikes Sales Dataset - Worked f'!A:A,'Nikes Sales Dataset - Worked f'!A:R,18,FALSE)</f>
        <v>45483</v>
      </c>
      <c r="M2103" s="7" t="str">
        <f>_xlfn.XLOOKUP(A:A,'Nikes Sales Dataset - Worked f'!A:A,'Nikes Sales Dataset - Worked f'!S:S)</f>
        <v>Jul</v>
      </c>
      <c r="N2103" s="7" t="str">
        <f>_xlfn.XLOOKUP(A:A,'Nikes Sales Dataset - Worked f'!A:A,'Nikes Sales Dataset - Worked f'!T:T)</f>
        <v>2024</v>
      </c>
      <c r="O2103" t="str">
        <f>_xlfn.XLOOKUP(A:A,'Nikes Sales Dataset - Worked f'!A:A,'Nikes Sales Dataset - Worked f'!U:U)</f>
        <v>Retail</v>
      </c>
      <c r="P2103" t="str">
        <f>_xlfn.XLOOKUP(A:A,'Nikes Sales Dataset - Worked f'!A:A,'Nikes Sales Dataset - Worked f'!W:W)</f>
        <v>Delhi</v>
      </c>
      <c r="Q2103" s="9">
        <f>_xlfn.XLOOKUP(A:A,'Nikes Sales Dataset - Worked f'!A:A,'Nikes Sales Dataset - Worked f'!X:X)</f>
        <v>3064.92</v>
      </c>
    </row>
    <row r="2104" spans="1:17" x14ac:dyDescent="0.25">
      <c r="A2104" s="4">
        <v>4102</v>
      </c>
      <c r="B2104" t="str">
        <f>VLOOKUP('Nikes Sales Dataset - Worked f'!A:A,'Nikes Sales Dataset - Worked f'!A:B,2,FALSE)</f>
        <v>4102_20250620</v>
      </c>
      <c r="C2104" t="str">
        <f>VLOOKUP('Nikes Sales Dataset - Worked f'!A:A,'Nikes Sales Dataset - Worked f'!A:C,3,FALSE)</f>
        <v>Men</v>
      </c>
      <c r="D2104" t="str">
        <f>VLOOKUP('Nikes Sales Dataset - Worked f'!A:A,'Nikes Sales Dataset - Worked f'!A:D,4,FALSE)</f>
        <v>Basketball</v>
      </c>
      <c r="E2104" t="str">
        <f>VLOOKUP('Nikes Sales Dataset - Worked f'!A:A,'Nikes Sales Dataset - Worked f'!A:E,5,FALSE)</f>
        <v>LeBron 20</v>
      </c>
      <c r="F2104" t="str">
        <f>VLOOKUP('Nikes Sales Dataset - Worked f'!A:A,'Nikes Sales Dataset - Worked f'!A:G,7,FALSE)</f>
        <v>M</v>
      </c>
      <c r="G2104" s="3">
        <f>VLOOKUP('Nikes Sales Dataset - Worked f'!A:A,'Nikes Sales Dataset - Worked f'!A:I,9,FALSE)</f>
        <v>-1</v>
      </c>
      <c r="H2104" s="9">
        <f>VLOOKUP('Nikes Sales Dataset - Worked f'!A:A,'Nikes Sales Dataset - Worked f'!A:K,11,FALSE)</f>
        <v>6110.0300000000007</v>
      </c>
      <c r="I2104">
        <f>_xlfn.XLOOKUP('Cleaned and Transformed Dataset'!A:A,'Nikes Sales Dataset - Worked f'!A:A,'Nikes Sales Dataset - Worked f'!M:M)</f>
        <v>0</v>
      </c>
      <c r="J2104" s="9">
        <f>_xlfn.XLOOKUP(A:A,'Nikes Sales Dataset - Worked f'!A:A,'Nikes Sales Dataset - Worked f'!N:N)</f>
        <v>6110.0300000000007</v>
      </c>
      <c r="K2104" s="3">
        <f>_xlfn.XLOOKUP(A:A,'Nikes Sales Dataset - Worked f'!A:A,'Nikes Sales Dataset - Worked f'!P:P)</f>
        <v>-6110.0300000000007</v>
      </c>
      <c r="L2104" s="7">
        <f>VLOOKUP('Nikes Sales Dataset - Worked f'!A:A,'Nikes Sales Dataset - Worked f'!A:R,18,FALSE)</f>
        <v>45828</v>
      </c>
      <c r="M2104" s="7" t="str">
        <f>_xlfn.XLOOKUP(A:A,'Nikes Sales Dataset - Worked f'!A:A,'Nikes Sales Dataset - Worked f'!S:S)</f>
        <v>Jun</v>
      </c>
      <c r="N2104" s="7" t="str">
        <f>_xlfn.XLOOKUP(A:A,'Nikes Sales Dataset - Worked f'!A:A,'Nikes Sales Dataset - Worked f'!T:T)</f>
        <v>2025</v>
      </c>
      <c r="O2104" t="str">
        <f>_xlfn.XLOOKUP(A:A,'Nikes Sales Dataset - Worked f'!A:A,'Nikes Sales Dataset - Worked f'!U:U)</f>
        <v>Retail</v>
      </c>
      <c r="P2104" t="str">
        <f>_xlfn.XLOOKUP(A:A,'Nikes Sales Dataset - Worked f'!A:A,'Nikes Sales Dataset - Worked f'!W:W)</f>
        <v>Mumbai</v>
      </c>
      <c r="Q2104" s="9">
        <f>_xlfn.XLOOKUP(A:A,'Nikes Sales Dataset - Worked f'!A:A,'Nikes Sales Dataset - Worked f'!X:X)</f>
        <v>1310.3499999999999</v>
      </c>
    </row>
    <row r="2105" spans="1:17" x14ac:dyDescent="0.25">
      <c r="A2105" s="4">
        <v>4103</v>
      </c>
      <c r="B2105" t="str">
        <f>VLOOKUP('Nikes Sales Dataset - Worked f'!A:A,'Nikes Sales Dataset - Worked f'!A:B,2,FALSE)</f>
        <v>4103_Unknown Date</v>
      </c>
      <c r="C2105" t="str">
        <f>VLOOKUP('Nikes Sales Dataset - Worked f'!A:A,'Nikes Sales Dataset - Worked f'!A:C,3,FALSE)</f>
        <v>Men</v>
      </c>
      <c r="D2105" t="str">
        <f>VLOOKUP('Nikes Sales Dataset - Worked f'!A:A,'Nikes Sales Dataset - Worked f'!A:D,4,FALSE)</f>
        <v>Lifestyle</v>
      </c>
      <c r="E2105" t="str">
        <f>VLOOKUP('Nikes Sales Dataset - Worked f'!A:A,'Nikes Sales Dataset - Worked f'!A:E,5,FALSE)</f>
        <v>Waffle One</v>
      </c>
      <c r="F2105" t="str">
        <f>VLOOKUP('Nikes Sales Dataset - Worked f'!A:A,'Nikes Sales Dataset - Worked f'!A:G,7,FALSE)</f>
        <v>L</v>
      </c>
      <c r="G2105" s="3">
        <f>VLOOKUP('Nikes Sales Dataset - Worked f'!A:A,'Nikes Sales Dataset - Worked f'!A:I,9,FALSE)</f>
        <v>1</v>
      </c>
      <c r="H2105" s="9">
        <f>VLOOKUP('Nikes Sales Dataset - Worked f'!A:A,'Nikes Sales Dataset - Worked f'!A:K,11,FALSE)</f>
        <v>2475.41</v>
      </c>
      <c r="I2105">
        <f>_xlfn.XLOOKUP('Cleaned and Transformed Dataset'!A:A,'Nikes Sales Dataset - Worked f'!A:A,'Nikes Sales Dataset - Worked f'!M:M)</f>
        <v>0</v>
      </c>
      <c r="J2105" s="9">
        <f>_xlfn.XLOOKUP(A:A,'Nikes Sales Dataset - Worked f'!A:A,'Nikes Sales Dataset - Worked f'!N:N)</f>
        <v>2475.41</v>
      </c>
      <c r="K2105" s="3">
        <f>_xlfn.XLOOKUP(A:A,'Nikes Sales Dataset - Worked f'!A:A,'Nikes Sales Dataset - Worked f'!P:P)</f>
        <v>2475.41</v>
      </c>
      <c r="L2105" s="7" t="str">
        <f>VLOOKUP('Nikes Sales Dataset - Worked f'!A:A,'Nikes Sales Dataset - Worked f'!A:R,18,FALSE)</f>
        <v>Unknown Date</v>
      </c>
      <c r="M2105" s="7" t="str">
        <f>_xlfn.XLOOKUP(A:A,'Nikes Sales Dataset - Worked f'!A:A,'Nikes Sales Dataset - Worked f'!S:S)</f>
        <v>Unknown</v>
      </c>
      <c r="N2105" s="7" t="str">
        <f>_xlfn.XLOOKUP(A:A,'Nikes Sales Dataset - Worked f'!A:A,'Nikes Sales Dataset - Worked f'!T:T)</f>
        <v>Unknown</v>
      </c>
      <c r="O2105" t="str">
        <f>_xlfn.XLOOKUP(A:A,'Nikes Sales Dataset - Worked f'!A:A,'Nikes Sales Dataset - Worked f'!U:U)</f>
        <v>Retail</v>
      </c>
      <c r="P2105" t="str">
        <f>_xlfn.XLOOKUP(A:A,'Nikes Sales Dataset - Worked f'!A:A,'Nikes Sales Dataset - Worked f'!W:W)</f>
        <v>Hyderabad</v>
      </c>
      <c r="Q2105" s="9">
        <f>_xlfn.XLOOKUP(A:A,'Nikes Sales Dataset - Worked f'!A:A,'Nikes Sales Dataset - Worked f'!X:X)</f>
        <v>2158.91</v>
      </c>
    </row>
    <row r="2106" spans="1:17" x14ac:dyDescent="0.25">
      <c r="A2106" s="4">
        <v>4104</v>
      </c>
      <c r="B2106" t="str">
        <f>VLOOKUP('Nikes Sales Dataset - Worked f'!A:A,'Nikes Sales Dataset - Worked f'!A:B,2,FALSE)</f>
        <v>4104_20250716</v>
      </c>
      <c r="C2106" t="str">
        <f>VLOOKUP('Nikes Sales Dataset - Worked f'!A:A,'Nikes Sales Dataset - Worked f'!A:C,3,FALSE)</f>
        <v>Kids</v>
      </c>
      <c r="D2106" t="str">
        <f>VLOOKUP('Nikes Sales Dataset - Worked f'!A:A,'Nikes Sales Dataset - Worked f'!A:D,4,FALSE)</f>
        <v>Basketball</v>
      </c>
      <c r="E2106" t="str">
        <f>VLOOKUP('Nikes Sales Dataset - Worked f'!A:A,'Nikes Sales Dataset - Worked f'!A:E,5,FALSE)</f>
        <v>Zoom Freak</v>
      </c>
      <c r="F2106" t="str">
        <f>VLOOKUP('Nikes Sales Dataset - Worked f'!A:A,'Nikes Sales Dataset - Worked f'!A:G,7,FALSE)</f>
        <v>L</v>
      </c>
      <c r="G2106" s="3">
        <f>VLOOKUP('Nikes Sales Dataset - Worked f'!A:A,'Nikes Sales Dataset - Worked f'!A:I,9,FALSE)</f>
        <v>2</v>
      </c>
      <c r="H2106" s="9">
        <f>VLOOKUP('Nikes Sales Dataset - Worked f'!A:A,'Nikes Sales Dataset - Worked f'!A:K,11,FALSE)</f>
        <v>6110.0300000000007</v>
      </c>
      <c r="I2106">
        <f>_xlfn.XLOOKUP('Cleaned and Transformed Dataset'!A:A,'Nikes Sales Dataset - Worked f'!A:A,'Nikes Sales Dataset - Worked f'!M:M)</f>
        <v>0</v>
      </c>
      <c r="J2106" s="9">
        <f>_xlfn.XLOOKUP(A:A,'Nikes Sales Dataset - Worked f'!A:A,'Nikes Sales Dataset - Worked f'!N:N)</f>
        <v>6110.0300000000007</v>
      </c>
      <c r="K2106" s="3">
        <f>_xlfn.XLOOKUP(A:A,'Nikes Sales Dataset - Worked f'!A:A,'Nikes Sales Dataset - Worked f'!P:P)</f>
        <v>12220.060000000001</v>
      </c>
      <c r="L2106" s="7">
        <f>VLOOKUP('Nikes Sales Dataset - Worked f'!A:A,'Nikes Sales Dataset - Worked f'!A:R,18,FALSE)</f>
        <v>45854</v>
      </c>
      <c r="M2106" s="7" t="str">
        <f>_xlfn.XLOOKUP(A:A,'Nikes Sales Dataset - Worked f'!A:A,'Nikes Sales Dataset - Worked f'!S:S)</f>
        <v>Jul</v>
      </c>
      <c r="N2106" s="7" t="str">
        <f>_xlfn.XLOOKUP(A:A,'Nikes Sales Dataset - Worked f'!A:A,'Nikes Sales Dataset - Worked f'!T:T)</f>
        <v>2025</v>
      </c>
      <c r="O2106" t="str">
        <f>_xlfn.XLOOKUP(A:A,'Nikes Sales Dataset - Worked f'!A:A,'Nikes Sales Dataset - Worked f'!U:U)</f>
        <v>Online</v>
      </c>
      <c r="P2106" t="str">
        <f>_xlfn.XLOOKUP(A:A,'Nikes Sales Dataset - Worked f'!A:A,'Nikes Sales Dataset - Worked f'!W:W)</f>
        <v>Bangalore</v>
      </c>
      <c r="Q2106" s="9">
        <f>_xlfn.XLOOKUP(A:A,'Nikes Sales Dataset - Worked f'!A:A,'Nikes Sales Dataset - Worked f'!X:X)</f>
        <v>3999.21</v>
      </c>
    </row>
    <row r="2107" spans="1:17" x14ac:dyDescent="0.25">
      <c r="A2107" s="4">
        <v>4105</v>
      </c>
      <c r="B2107" t="str">
        <f>VLOOKUP('Nikes Sales Dataset - Worked f'!A:A,'Nikes Sales Dataset - Worked f'!A:B,2,FALSE)</f>
        <v>4105_20240525</v>
      </c>
      <c r="C2107" t="str">
        <f>VLOOKUP('Nikes Sales Dataset - Worked f'!A:A,'Nikes Sales Dataset - Worked f'!A:C,3,FALSE)</f>
        <v>Men</v>
      </c>
      <c r="D2107" t="str">
        <f>VLOOKUP('Nikes Sales Dataset - Worked f'!A:A,'Nikes Sales Dataset - Worked f'!A:D,4,FALSE)</f>
        <v>Running</v>
      </c>
      <c r="E2107" t="str">
        <f>VLOOKUP('Nikes Sales Dataset - Worked f'!A:A,'Nikes Sales Dataset - Worked f'!A:E,5,FALSE)</f>
        <v>Pegasus Turbo</v>
      </c>
      <c r="F2107" t="str">
        <f>VLOOKUP('Nikes Sales Dataset - Worked f'!A:A,'Nikes Sales Dataset - Worked f'!A:G,7,FALSE)</f>
        <v>XL</v>
      </c>
      <c r="G2107" s="3">
        <f>VLOOKUP('Nikes Sales Dataset - Worked f'!A:A,'Nikes Sales Dataset - Worked f'!A:I,9,FALSE)</f>
        <v>1</v>
      </c>
      <c r="H2107" s="9">
        <f>VLOOKUP('Nikes Sales Dataset - Worked f'!A:A,'Nikes Sales Dataset - Worked f'!A:K,11,FALSE)</f>
        <v>3489.95</v>
      </c>
      <c r="I2107">
        <f>_xlfn.XLOOKUP('Cleaned and Transformed Dataset'!A:A,'Nikes Sales Dataset - Worked f'!A:A,'Nikes Sales Dataset - Worked f'!M:M)</f>
        <v>0</v>
      </c>
      <c r="J2107" s="9">
        <f>_xlfn.XLOOKUP(A:A,'Nikes Sales Dataset - Worked f'!A:A,'Nikes Sales Dataset - Worked f'!N:N)</f>
        <v>3489.95</v>
      </c>
      <c r="K2107" s="3">
        <f>_xlfn.XLOOKUP(A:A,'Nikes Sales Dataset - Worked f'!A:A,'Nikes Sales Dataset - Worked f'!P:P)</f>
        <v>3489.95</v>
      </c>
      <c r="L2107" s="7">
        <f>VLOOKUP('Nikes Sales Dataset - Worked f'!A:A,'Nikes Sales Dataset - Worked f'!A:R,18,FALSE)</f>
        <v>45437</v>
      </c>
      <c r="M2107" s="7" t="str">
        <f>_xlfn.XLOOKUP(A:A,'Nikes Sales Dataset - Worked f'!A:A,'Nikes Sales Dataset - Worked f'!S:S)</f>
        <v>May</v>
      </c>
      <c r="N2107" s="7" t="str">
        <f>_xlfn.XLOOKUP(A:A,'Nikes Sales Dataset - Worked f'!A:A,'Nikes Sales Dataset - Worked f'!T:T)</f>
        <v>2024</v>
      </c>
      <c r="O2107" t="str">
        <f>_xlfn.XLOOKUP(A:A,'Nikes Sales Dataset - Worked f'!A:A,'Nikes Sales Dataset - Worked f'!U:U)</f>
        <v>Retail</v>
      </c>
      <c r="P2107" t="str">
        <f>_xlfn.XLOOKUP(A:A,'Nikes Sales Dataset - Worked f'!A:A,'Nikes Sales Dataset - Worked f'!W:W)</f>
        <v>Bangalore</v>
      </c>
      <c r="Q2107" s="9">
        <f>_xlfn.XLOOKUP(A:A,'Nikes Sales Dataset - Worked f'!A:A,'Nikes Sales Dataset - Worked f'!X:X)</f>
        <v>2093.87</v>
      </c>
    </row>
    <row r="2108" spans="1:17" x14ac:dyDescent="0.25">
      <c r="A2108" s="4">
        <v>2030</v>
      </c>
      <c r="B2108" t="str">
        <f>VLOOKUP('Nikes Sales Dataset - Worked f'!A:A,'Nikes Sales Dataset - Worked f'!A:B,2,FALSE)</f>
        <v>2030_20250714</v>
      </c>
      <c r="C2108" t="str">
        <f>VLOOKUP('Nikes Sales Dataset - Worked f'!A:A,'Nikes Sales Dataset - Worked f'!A:C,3,FALSE)</f>
        <v>Men</v>
      </c>
      <c r="D2108" t="str">
        <f>VLOOKUP('Nikes Sales Dataset - Worked f'!A:A,'Nikes Sales Dataset - Worked f'!A:D,4,FALSE)</f>
        <v>Soccer</v>
      </c>
      <c r="E2108" t="str">
        <f>VLOOKUP('Nikes Sales Dataset - Worked f'!A:A,'Nikes Sales Dataset - Worked f'!A:E,5,FALSE)</f>
        <v>Phantom GT</v>
      </c>
      <c r="F2108" t="str">
        <f>VLOOKUP('Nikes Sales Dataset - Worked f'!A:A,'Nikes Sales Dataset - Worked f'!A:G,7,FALSE)</f>
        <v>XL</v>
      </c>
      <c r="G2108" s="3">
        <f>VLOOKUP('Nikes Sales Dataset - Worked f'!A:A,'Nikes Sales Dataset - Worked f'!A:I,9,FALSE)</f>
        <v>0</v>
      </c>
      <c r="H2108" s="9">
        <f>VLOOKUP('Nikes Sales Dataset - Worked f'!A:A,'Nikes Sales Dataset - Worked f'!A:K,11,FALSE)</f>
        <v>6110.0300000000007</v>
      </c>
      <c r="I2108">
        <f>_xlfn.XLOOKUP('Cleaned and Transformed Dataset'!A:A,'Nikes Sales Dataset - Worked f'!A:A,'Nikes Sales Dataset - Worked f'!M:M)</f>
        <v>1.05</v>
      </c>
      <c r="J2108" s="9">
        <f>_xlfn.XLOOKUP(A:A,'Nikes Sales Dataset - Worked f'!A:A,'Nikes Sales Dataset - Worked f'!N:N)</f>
        <v>-305.50150000000031</v>
      </c>
      <c r="K2108" s="3">
        <f>_xlfn.XLOOKUP(A:A,'Nikes Sales Dataset - Worked f'!A:A,'Nikes Sales Dataset - Worked f'!P:P)</f>
        <v>0</v>
      </c>
      <c r="L2108" s="7">
        <f>VLOOKUP('Nikes Sales Dataset - Worked f'!A:A,'Nikes Sales Dataset - Worked f'!A:R,18,FALSE)</f>
        <v>45852</v>
      </c>
      <c r="M2108" s="7" t="str">
        <f>_xlfn.XLOOKUP(A:A,'Nikes Sales Dataset - Worked f'!A:A,'Nikes Sales Dataset - Worked f'!S:S)</f>
        <v>Jul</v>
      </c>
      <c r="N2108" s="7" t="str">
        <f>_xlfn.XLOOKUP(A:A,'Nikes Sales Dataset - Worked f'!A:A,'Nikes Sales Dataset - Worked f'!T:T)</f>
        <v>2025</v>
      </c>
      <c r="O2108" t="str">
        <f>_xlfn.XLOOKUP(A:A,'Nikes Sales Dataset - Worked f'!A:A,'Nikes Sales Dataset - Worked f'!U:U)</f>
        <v>Retail</v>
      </c>
      <c r="P2108" t="str">
        <f>_xlfn.XLOOKUP(A:A,'Nikes Sales Dataset - Worked f'!A:A,'Nikes Sales Dataset - Worked f'!W:W)</f>
        <v>Hyderabad</v>
      </c>
      <c r="Q2108" s="9">
        <f>_xlfn.XLOOKUP(A:A,'Nikes Sales Dataset - Worked f'!A:A,'Nikes Sales Dataset - Worked f'!X:X)</f>
        <v>-122.93</v>
      </c>
    </row>
    <row r="2109" spans="1:17" x14ac:dyDescent="0.25">
      <c r="A2109" s="4">
        <v>4107</v>
      </c>
      <c r="B2109" t="str">
        <f>VLOOKUP('Nikes Sales Dataset - Worked f'!A:A,'Nikes Sales Dataset - Worked f'!A:B,2,FALSE)</f>
        <v>4107_20250427</v>
      </c>
      <c r="C2109" t="str">
        <f>VLOOKUP('Nikes Sales Dataset - Worked f'!A:A,'Nikes Sales Dataset - Worked f'!A:C,3,FALSE)</f>
        <v>Kids</v>
      </c>
      <c r="D2109" t="str">
        <f>VLOOKUP('Nikes Sales Dataset - Worked f'!A:A,'Nikes Sales Dataset - Worked f'!A:D,4,FALSE)</f>
        <v>Running</v>
      </c>
      <c r="E2109" t="str">
        <f>VLOOKUP('Nikes Sales Dataset - Worked f'!A:A,'Nikes Sales Dataset - Worked f'!A:E,5,FALSE)</f>
        <v>React Infinity</v>
      </c>
      <c r="F2109" t="str">
        <f>VLOOKUP('Nikes Sales Dataset - Worked f'!A:A,'Nikes Sales Dataset - Worked f'!A:G,7,FALSE)</f>
        <v>L</v>
      </c>
      <c r="G2109" s="3">
        <f>VLOOKUP('Nikes Sales Dataset - Worked f'!A:A,'Nikes Sales Dataset - Worked f'!A:I,9,FALSE)</f>
        <v>2</v>
      </c>
      <c r="H2109" s="9">
        <f>VLOOKUP('Nikes Sales Dataset - Worked f'!A:A,'Nikes Sales Dataset - Worked f'!A:K,11,FALSE)</f>
        <v>6110.0300000000007</v>
      </c>
      <c r="I2109">
        <f>_xlfn.XLOOKUP('Cleaned and Transformed Dataset'!A:A,'Nikes Sales Dataset - Worked f'!A:A,'Nikes Sales Dataset - Worked f'!M:M)</f>
        <v>0</v>
      </c>
      <c r="J2109" s="9">
        <f>_xlfn.XLOOKUP(A:A,'Nikes Sales Dataset - Worked f'!A:A,'Nikes Sales Dataset - Worked f'!N:N)</f>
        <v>6110.0300000000007</v>
      </c>
      <c r="K2109" s="3">
        <f>_xlfn.XLOOKUP(A:A,'Nikes Sales Dataset - Worked f'!A:A,'Nikes Sales Dataset - Worked f'!P:P)</f>
        <v>12220.060000000001</v>
      </c>
      <c r="L2109" s="7">
        <f>VLOOKUP('Nikes Sales Dataset - Worked f'!A:A,'Nikes Sales Dataset - Worked f'!A:R,18,FALSE)</f>
        <v>45774</v>
      </c>
      <c r="M2109" s="7" t="str">
        <f>_xlfn.XLOOKUP(A:A,'Nikes Sales Dataset - Worked f'!A:A,'Nikes Sales Dataset - Worked f'!S:S)</f>
        <v>Apr</v>
      </c>
      <c r="N2109" s="7" t="str">
        <f>_xlfn.XLOOKUP(A:A,'Nikes Sales Dataset - Worked f'!A:A,'Nikes Sales Dataset - Worked f'!T:T)</f>
        <v>2025</v>
      </c>
      <c r="O2109" t="str">
        <f>_xlfn.XLOOKUP(A:A,'Nikes Sales Dataset - Worked f'!A:A,'Nikes Sales Dataset - Worked f'!U:U)</f>
        <v>Retail</v>
      </c>
      <c r="P2109" t="str">
        <f>_xlfn.XLOOKUP(A:A,'Nikes Sales Dataset - Worked f'!A:A,'Nikes Sales Dataset - Worked f'!W:W)</f>
        <v>Hyderabad</v>
      </c>
      <c r="Q2109" s="9">
        <f>_xlfn.XLOOKUP(A:A,'Nikes Sales Dataset - Worked f'!A:A,'Nikes Sales Dataset - Worked f'!X:X)</f>
        <v>779.19</v>
      </c>
    </row>
    <row r="2110" spans="1:17" x14ac:dyDescent="0.25">
      <c r="A2110" s="4">
        <v>4108</v>
      </c>
      <c r="B2110" t="str">
        <f>VLOOKUP('Nikes Sales Dataset - Worked f'!A:A,'Nikes Sales Dataset - Worked f'!A:B,2,FALSE)</f>
        <v>4108_20231125</v>
      </c>
      <c r="C2110" t="str">
        <f>VLOOKUP('Nikes Sales Dataset - Worked f'!A:A,'Nikes Sales Dataset - Worked f'!A:C,3,FALSE)</f>
        <v>Kids</v>
      </c>
      <c r="D2110" t="str">
        <f>VLOOKUP('Nikes Sales Dataset - Worked f'!A:A,'Nikes Sales Dataset - Worked f'!A:D,4,FALSE)</f>
        <v>Running</v>
      </c>
      <c r="E2110" t="str">
        <f>VLOOKUP('Nikes Sales Dataset - Worked f'!A:A,'Nikes Sales Dataset - Worked f'!A:E,5,FALSE)</f>
        <v>Pegasus Turbo</v>
      </c>
      <c r="F2110" t="str">
        <f>VLOOKUP('Nikes Sales Dataset - Worked f'!A:A,'Nikes Sales Dataset - Worked f'!A:G,7,FALSE)</f>
        <v>L</v>
      </c>
      <c r="G2110" s="3">
        <f>VLOOKUP('Nikes Sales Dataset - Worked f'!A:A,'Nikes Sales Dataset - Worked f'!A:I,9,FALSE)</f>
        <v>2</v>
      </c>
      <c r="H2110" s="9">
        <f>VLOOKUP('Nikes Sales Dataset - Worked f'!A:A,'Nikes Sales Dataset - Worked f'!A:K,11,FALSE)</f>
        <v>2767.55</v>
      </c>
      <c r="I2110">
        <f>_xlfn.XLOOKUP('Cleaned and Transformed Dataset'!A:A,'Nikes Sales Dataset - Worked f'!A:A,'Nikes Sales Dataset - Worked f'!M:M)</f>
        <v>0.19</v>
      </c>
      <c r="J2110" s="9">
        <f>_xlfn.XLOOKUP(A:A,'Nikes Sales Dataset - Worked f'!A:A,'Nikes Sales Dataset - Worked f'!N:N)</f>
        <v>2241.7155000000002</v>
      </c>
      <c r="K2110" s="3">
        <f>_xlfn.XLOOKUP(A:A,'Nikes Sales Dataset - Worked f'!A:A,'Nikes Sales Dataset - Worked f'!P:P)</f>
        <v>4483.4310000000005</v>
      </c>
      <c r="L2110" s="7">
        <f>VLOOKUP('Nikes Sales Dataset - Worked f'!A:A,'Nikes Sales Dataset - Worked f'!A:R,18,FALSE)</f>
        <v>45255</v>
      </c>
      <c r="M2110" s="7" t="str">
        <f>_xlfn.XLOOKUP(A:A,'Nikes Sales Dataset - Worked f'!A:A,'Nikes Sales Dataset - Worked f'!S:S)</f>
        <v>Nov</v>
      </c>
      <c r="N2110" s="7" t="str">
        <f>_xlfn.XLOOKUP(A:A,'Nikes Sales Dataset - Worked f'!A:A,'Nikes Sales Dataset - Worked f'!T:T)</f>
        <v>2023</v>
      </c>
      <c r="O2110" t="str">
        <f>_xlfn.XLOOKUP(A:A,'Nikes Sales Dataset - Worked f'!A:A,'Nikes Sales Dataset - Worked f'!U:U)</f>
        <v>Online</v>
      </c>
      <c r="P2110" t="str">
        <f>_xlfn.XLOOKUP(A:A,'Nikes Sales Dataset - Worked f'!A:A,'Nikes Sales Dataset - Worked f'!W:W)</f>
        <v>Kolkata</v>
      </c>
      <c r="Q2110" s="9">
        <f>_xlfn.XLOOKUP(A:A,'Nikes Sales Dataset - Worked f'!A:A,'Nikes Sales Dataset - Worked f'!X:X)</f>
        <v>1059.07</v>
      </c>
    </row>
    <row r="2111" spans="1:17" x14ac:dyDescent="0.25">
      <c r="A2111" s="4">
        <v>4109</v>
      </c>
      <c r="B2111" t="str">
        <f>VLOOKUP('Nikes Sales Dataset - Worked f'!A:A,'Nikes Sales Dataset - Worked f'!A:B,2,FALSE)</f>
        <v>4109_20241129</v>
      </c>
      <c r="C2111" t="str">
        <f>VLOOKUP('Nikes Sales Dataset - Worked f'!A:A,'Nikes Sales Dataset - Worked f'!A:C,3,FALSE)</f>
        <v>Kids</v>
      </c>
      <c r="D2111" t="str">
        <f>VLOOKUP('Nikes Sales Dataset - Worked f'!A:A,'Nikes Sales Dataset - Worked f'!A:D,4,FALSE)</f>
        <v>Training</v>
      </c>
      <c r="E2111" t="str">
        <f>VLOOKUP('Nikes Sales Dataset - Worked f'!A:A,'Nikes Sales Dataset - Worked f'!A:E,5,FALSE)</f>
        <v>SuperRep Go</v>
      </c>
      <c r="F2111" t="str">
        <f>VLOOKUP('Nikes Sales Dataset - Worked f'!A:A,'Nikes Sales Dataset - Worked f'!A:G,7,FALSE)</f>
        <v>XL</v>
      </c>
      <c r="G2111" s="3">
        <f>VLOOKUP('Nikes Sales Dataset - Worked f'!A:A,'Nikes Sales Dataset - Worked f'!A:I,9,FALSE)</f>
        <v>0</v>
      </c>
      <c r="H2111" s="9">
        <f>VLOOKUP('Nikes Sales Dataset - Worked f'!A:A,'Nikes Sales Dataset - Worked f'!A:K,11,FALSE)</f>
        <v>9731.83</v>
      </c>
      <c r="I2111">
        <f>_xlfn.XLOOKUP('Cleaned and Transformed Dataset'!A:A,'Nikes Sales Dataset - Worked f'!A:A,'Nikes Sales Dataset - Worked f'!M:M)</f>
        <v>0</v>
      </c>
      <c r="J2111" s="9">
        <f>_xlfn.XLOOKUP(A:A,'Nikes Sales Dataset - Worked f'!A:A,'Nikes Sales Dataset - Worked f'!N:N)</f>
        <v>9731.83</v>
      </c>
      <c r="K2111" s="3">
        <f>_xlfn.XLOOKUP(A:A,'Nikes Sales Dataset - Worked f'!A:A,'Nikes Sales Dataset - Worked f'!P:P)</f>
        <v>0</v>
      </c>
      <c r="L2111" s="7">
        <f>VLOOKUP('Nikes Sales Dataset - Worked f'!A:A,'Nikes Sales Dataset - Worked f'!A:R,18,FALSE)</f>
        <v>45625</v>
      </c>
      <c r="M2111" s="7" t="str">
        <f>_xlfn.XLOOKUP(A:A,'Nikes Sales Dataset - Worked f'!A:A,'Nikes Sales Dataset - Worked f'!S:S)</f>
        <v>Nov</v>
      </c>
      <c r="N2111" s="7" t="str">
        <f>_xlfn.XLOOKUP(A:A,'Nikes Sales Dataset - Worked f'!A:A,'Nikes Sales Dataset - Worked f'!T:T)</f>
        <v>2024</v>
      </c>
      <c r="O2111" t="str">
        <f>_xlfn.XLOOKUP(A:A,'Nikes Sales Dataset - Worked f'!A:A,'Nikes Sales Dataset - Worked f'!U:U)</f>
        <v>Online</v>
      </c>
      <c r="P2111" t="str">
        <f>_xlfn.XLOOKUP(A:A,'Nikes Sales Dataset - Worked f'!A:A,'Nikes Sales Dataset - Worked f'!W:W)</f>
        <v>Mumbai</v>
      </c>
      <c r="Q2111" s="9">
        <f>_xlfn.XLOOKUP(A:A,'Nikes Sales Dataset - Worked f'!A:A,'Nikes Sales Dataset - Worked f'!X:X)</f>
        <v>-675.88</v>
      </c>
    </row>
    <row r="2112" spans="1:17" x14ac:dyDescent="0.25">
      <c r="A2112" s="4">
        <v>4110</v>
      </c>
      <c r="B2112" t="str">
        <f>VLOOKUP('Nikes Sales Dataset - Worked f'!A:A,'Nikes Sales Dataset - Worked f'!A:B,2,FALSE)</f>
        <v>4110_20240826</v>
      </c>
      <c r="C2112" t="str">
        <f>VLOOKUP('Nikes Sales Dataset - Worked f'!A:A,'Nikes Sales Dataset - Worked f'!A:C,3,FALSE)</f>
        <v>Men</v>
      </c>
      <c r="D2112" t="str">
        <f>VLOOKUP('Nikes Sales Dataset - Worked f'!A:A,'Nikes Sales Dataset - Worked f'!A:D,4,FALSE)</f>
        <v>Training</v>
      </c>
      <c r="E2112" t="str">
        <f>VLOOKUP('Nikes Sales Dataset - Worked f'!A:A,'Nikes Sales Dataset - Worked f'!A:E,5,FALSE)</f>
        <v>Metcon 7</v>
      </c>
      <c r="F2112" t="str">
        <f>VLOOKUP('Nikes Sales Dataset - Worked f'!A:A,'Nikes Sales Dataset - Worked f'!A:G,7,FALSE)</f>
        <v>M</v>
      </c>
      <c r="G2112" s="3">
        <f>VLOOKUP('Nikes Sales Dataset - Worked f'!A:A,'Nikes Sales Dataset - Worked f'!A:I,9,FALSE)</f>
        <v>2</v>
      </c>
      <c r="H2112" s="9">
        <f>VLOOKUP('Nikes Sales Dataset - Worked f'!A:A,'Nikes Sales Dataset - Worked f'!A:K,11,FALSE)</f>
        <v>6110.0300000000007</v>
      </c>
      <c r="I2112">
        <f>_xlfn.XLOOKUP('Cleaned and Transformed Dataset'!A:A,'Nikes Sales Dataset - Worked f'!A:A,'Nikes Sales Dataset - Worked f'!M:M)</f>
        <v>0.41</v>
      </c>
      <c r="J2112" s="9">
        <f>_xlfn.XLOOKUP(A:A,'Nikes Sales Dataset - Worked f'!A:A,'Nikes Sales Dataset - Worked f'!N:N)</f>
        <v>3604.9177000000009</v>
      </c>
      <c r="K2112" s="3">
        <f>_xlfn.XLOOKUP(A:A,'Nikes Sales Dataset - Worked f'!A:A,'Nikes Sales Dataset - Worked f'!P:P)</f>
        <v>7209.8354000000018</v>
      </c>
      <c r="L2112" s="7">
        <f>VLOOKUP('Nikes Sales Dataset - Worked f'!A:A,'Nikes Sales Dataset - Worked f'!A:R,18,FALSE)</f>
        <v>45530</v>
      </c>
      <c r="M2112" s="7" t="str">
        <f>_xlfn.XLOOKUP(A:A,'Nikes Sales Dataset - Worked f'!A:A,'Nikes Sales Dataset - Worked f'!S:S)</f>
        <v>Aug</v>
      </c>
      <c r="N2112" s="7" t="str">
        <f>_xlfn.XLOOKUP(A:A,'Nikes Sales Dataset - Worked f'!A:A,'Nikes Sales Dataset - Worked f'!T:T)</f>
        <v>2024</v>
      </c>
      <c r="O2112" t="str">
        <f>_xlfn.XLOOKUP(A:A,'Nikes Sales Dataset - Worked f'!A:A,'Nikes Sales Dataset - Worked f'!U:U)</f>
        <v>Retail</v>
      </c>
      <c r="P2112" t="str">
        <f>_xlfn.XLOOKUP(A:A,'Nikes Sales Dataset - Worked f'!A:A,'Nikes Sales Dataset - Worked f'!W:W)</f>
        <v>Hyderabad</v>
      </c>
      <c r="Q2112" s="9">
        <f>_xlfn.XLOOKUP(A:A,'Nikes Sales Dataset - Worked f'!A:A,'Nikes Sales Dataset - Worked f'!X:X)</f>
        <v>3387.91</v>
      </c>
    </row>
    <row r="2113" spans="1:17" x14ac:dyDescent="0.25">
      <c r="A2113" s="4">
        <v>4111</v>
      </c>
      <c r="B2113" t="str">
        <f>VLOOKUP('Nikes Sales Dataset - Worked f'!A:A,'Nikes Sales Dataset - Worked f'!A:B,2,FALSE)</f>
        <v>4111_20241126</v>
      </c>
      <c r="C2113" t="str">
        <f>VLOOKUP('Nikes Sales Dataset - Worked f'!A:A,'Nikes Sales Dataset - Worked f'!A:C,3,FALSE)</f>
        <v>Women</v>
      </c>
      <c r="D2113" t="str">
        <f>VLOOKUP('Nikes Sales Dataset - Worked f'!A:A,'Nikes Sales Dataset - Worked f'!A:D,4,FALSE)</f>
        <v>Lifestyle</v>
      </c>
      <c r="E2113" t="str">
        <f>VLOOKUP('Nikes Sales Dataset - Worked f'!A:A,'Nikes Sales Dataset - Worked f'!A:E,5,FALSE)</f>
        <v>Waffle One</v>
      </c>
      <c r="F2113" t="str">
        <f>VLOOKUP('Nikes Sales Dataset - Worked f'!A:A,'Nikes Sales Dataset - Worked f'!A:G,7,FALSE)</f>
        <v>L</v>
      </c>
      <c r="G2113" s="3">
        <f>VLOOKUP('Nikes Sales Dataset - Worked f'!A:A,'Nikes Sales Dataset - Worked f'!A:I,9,FALSE)</f>
        <v>-1</v>
      </c>
      <c r="H2113" s="9">
        <f>VLOOKUP('Nikes Sales Dataset - Worked f'!A:A,'Nikes Sales Dataset - Worked f'!A:K,11,FALSE)</f>
        <v>4934.05</v>
      </c>
      <c r="I2113">
        <f>_xlfn.XLOOKUP('Cleaned and Transformed Dataset'!A:A,'Nikes Sales Dataset - Worked f'!A:A,'Nikes Sales Dataset - Worked f'!M:M)</f>
        <v>0.83</v>
      </c>
      <c r="J2113" s="9">
        <f>_xlfn.XLOOKUP(A:A,'Nikes Sales Dataset - Worked f'!A:A,'Nikes Sales Dataset - Worked f'!N:N)</f>
        <v>838.78850000000023</v>
      </c>
      <c r="K2113" s="3">
        <f>_xlfn.XLOOKUP(A:A,'Nikes Sales Dataset - Worked f'!A:A,'Nikes Sales Dataset - Worked f'!P:P)</f>
        <v>-838.78850000000023</v>
      </c>
      <c r="L2113" s="7">
        <f>VLOOKUP('Nikes Sales Dataset - Worked f'!A:A,'Nikes Sales Dataset - Worked f'!A:R,18,FALSE)</f>
        <v>45622</v>
      </c>
      <c r="M2113" s="7" t="str">
        <f>_xlfn.XLOOKUP(A:A,'Nikes Sales Dataset - Worked f'!A:A,'Nikes Sales Dataset - Worked f'!S:S)</f>
        <v>Nov</v>
      </c>
      <c r="N2113" s="7" t="str">
        <f>_xlfn.XLOOKUP(A:A,'Nikes Sales Dataset - Worked f'!A:A,'Nikes Sales Dataset - Worked f'!T:T)</f>
        <v>2024</v>
      </c>
      <c r="O2113" t="str">
        <f>_xlfn.XLOOKUP(A:A,'Nikes Sales Dataset - Worked f'!A:A,'Nikes Sales Dataset - Worked f'!U:U)</f>
        <v>Retail</v>
      </c>
      <c r="P2113" t="str">
        <f>_xlfn.XLOOKUP(A:A,'Nikes Sales Dataset - Worked f'!A:A,'Nikes Sales Dataset - Worked f'!W:W)</f>
        <v>Bangalore</v>
      </c>
      <c r="Q2113" s="9">
        <f>_xlfn.XLOOKUP(A:A,'Nikes Sales Dataset - Worked f'!A:A,'Nikes Sales Dataset - Worked f'!X:X)</f>
        <v>2377.84</v>
      </c>
    </row>
    <row r="2114" spans="1:17" x14ac:dyDescent="0.25">
      <c r="A2114" s="4">
        <v>4112</v>
      </c>
      <c r="B2114" t="str">
        <f>VLOOKUP('Nikes Sales Dataset - Worked f'!A:A,'Nikes Sales Dataset - Worked f'!A:B,2,FALSE)</f>
        <v>4112_20250422</v>
      </c>
      <c r="C2114" t="str">
        <f>VLOOKUP('Nikes Sales Dataset - Worked f'!A:A,'Nikes Sales Dataset - Worked f'!A:C,3,FALSE)</f>
        <v>Women</v>
      </c>
      <c r="D2114" t="str">
        <f>VLOOKUP('Nikes Sales Dataset - Worked f'!A:A,'Nikes Sales Dataset - Worked f'!A:D,4,FALSE)</f>
        <v>Running</v>
      </c>
      <c r="E2114" t="str">
        <f>VLOOKUP('Nikes Sales Dataset - Worked f'!A:A,'Nikes Sales Dataset - Worked f'!A:E,5,FALSE)</f>
        <v>React Infinity</v>
      </c>
      <c r="F2114" t="str">
        <f>VLOOKUP('Nikes Sales Dataset - Worked f'!A:A,'Nikes Sales Dataset - Worked f'!A:G,7,FALSE)</f>
        <v>L</v>
      </c>
      <c r="G2114" s="3">
        <f>VLOOKUP('Nikes Sales Dataset - Worked f'!A:A,'Nikes Sales Dataset - Worked f'!A:I,9,FALSE)</f>
        <v>-1</v>
      </c>
      <c r="H2114" s="9">
        <f>VLOOKUP('Nikes Sales Dataset - Worked f'!A:A,'Nikes Sales Dataset - Worked f'!A:K,11,FALSE)</f>
        <v>6254.85</v>
      </c>
      <c r="I2114">
        <f>_xlfn.XLOOKUP('Cleaned and Transformed Dataset'!A:A,'Nikes Sales Dataset - Worked f'!A:A,'Nikes Sales Dataset - Worked f'!M:M)</f>
        <v>0</v>
      </c>
      <c r="J2114" s="9">
        <f>_xlfn.XLOOKUP(A:A,'Nikes Sales Dataset - Worked f'!A:A,'Nikes Sales Dataset - Worked f'!N:N)</f>
        <v>6254.85</v>
      </c>
      <c r="K2114" s="3">
        <f>_xlfn.XLOOKUP(A:A,'Nikes Sales Dataset - Worked f'!A:A,'Nikes Sales Dataset - Worked f'!P:P)</f>
        <v>-6254.85</v>
      </c>
      <c r="L2114" s="7">
        <f>VLOOKUP('Nikes Sales Dataset - Worked f'!A:A,'Nikes Sales Dataset - Worked f'!A:R,18,FALSE)</f>
        <v>45769</v>
      </c>
      <c r="M2114" s="7" t="str">
        <f>_xlfn.XLOOKUP(A:A,'Nikes Sales Dataset - Worked f'!A:A,'Nikes Sales Dataset - Worked f'!S:S)</f>
        <v>Apr</v>
      </c>
      <c r="N2114" s="7" t="str">
        <f>_xlfn.XLOOKUP(A:A,'Nikes Sales Dataset - Worked f'!A:A,'Nikes Sales Dataset - Worked f'!T:T)</f>
        <v>2025</v>
      </c>
      <c r="O2114" t="str">
        <f>_xlfn.XLOOKUP(A:A,'Nikes Sales Dataset - Worked f'!A:A,'Nikes Sales Dataset - Worked f'!U:U)</f>
        <v>Online</v>
      </c>
      <c r="P2114" t="str">
        <f>_xlfn.XLOOKUP(A:A,'Nikes Sales Dataset - Worked f'!A:A,'Nikes Sales Dataset - Worked f'!W:W)</f>
        <v>Delhi</v>
      </c>
      <c r="Q2114" s="9">
        <f>_xlfn.XLOOKUP(A:A,'Nikes Sales Dataset - Worked f'!A:A,'Nikes Sales Dataset - Worked f'!X:X)</f>
        <v>2093.6799999999998</v>
      </c>
    </row>
    <row r="2115" spans="1:17" x14ac:dyDescent="0.25">
      <c r="A2115" s="4">
        <v>4113</v>
      </c>
      <c r="B2115" t="str">
        <f>VLOOKUP('Nikes Sales Dataset - Worked f'!A:A,'Nikes Sales Dataset - Worked f'!A:B,2,FALSE)</f>
        <v>4113_20250512</v>
      </c>
      <c r="C2115" t="str">
        <f>VLOOKUP('Nikes Sales Dataset - Worked f'!A:A,'Nikes Sales Dataset - Worked f'!A:C,3,FALSE)</f>
        <v>Kids</v>
      </c>
      <c r="D2115" t="str">
        <f>VLOOKUP('Nikes Sales Dataset - Worked f'!A:A,'Nikes Sales Dataset - Worked f'!A:D,4,FALSE)</f>
        <v>Basketball</v>
      </c>
      <c r="E2115" t="str">
        <f>VLOOKUP('Nikes Sales Dataset - Worked f'!A:A,'Nikes Sales Dataset - Worked f'!A:E,5,FALSE)</f>
        <v>Zoom Freak</v>
      </c>
      <c r="F2115" t="str">
        <f>VLOOKUP('Nikes Sales Dataset - Worked f'!A:A,'Nikes Sales Dataset - Worked f'!A:G,7,FALSE)</f>
        <v>L</v>
      </c>
      <c r="G2115" s="3">
        <f>VLOOKUP('Nikes Sales Dataset - Worked f'!A:A,'Nikes Sales Dataset - Worked f'!A:I,9,FALSE)</f>
        <v>2</v>
      </c>
      <c r="H2115" s="9">
        <f>VLOOKUP('Nikes Sales Dataset - Worked f'!A:A,'Nikes Sales Dataset - Worked f'!A:K,11,FALSE)</f>
        <v>6435.66</v>
      </c>
      <c r="I2115">
        <f>_xlfn.XLOOKUP('Cleaned and Transformed Dataset'!A:A,'Nikes Sales Dataset - Worked f'!A:A,'Nikes Sales Dataset - Worked f'!M:M)</f>
        <v>1.05</v>
      </c>
      <c r="J2115" s="9">
        <f>_xlfn.XLOOKUP(A:A,'Nikes Sales Dataset - Worked f'!A:A,'Nikes Sales Dataset - Worked f'!N:N)</f>
        <v>-321.7830000000003</v>
      </c>
      <c r="K2115" s="3">
        <f>_xlfn.XLOOKUP(A:A,'Nikes Sales Dataset - Worked f'!A:A,'Nikes Sales Dataset - Worked f'!P:P)</f>
        <v>-643.5660000000006</v>
      </c>
      <c r="L2115" s="7">
        <f>VLOOKUP('Nikes Sales Dataset - Worked f'!A:A,'Nikes Sales Dataset - Worked f'!A:R,18,FALSE)</f>
        <v>45789</v>
      </c>
      <c r="M2115" s="7" t="str">
        <f>_xlfn.XLOOKUP(A:A,'Nikes Sales Dataset - Worked f'!A:A,'Nikes Sales Dataset - Worked f'!S:S)</f>
        <v>May</v>
      </c>
      <c r="N2115" s="7" t="str">
        <f>_xlfn.XLOOKUP(A:A,'Nikes Sales Dataset - Worked f'!A:A,'Nikes Sales Dataset - Worked f'!T:T)</f>
        <v>2025</v>
      </c>
      <c r="O2115" t="str">
        <f>_xlfn.XLOOKUP(A:A,'Nikes Sales Dataset - Worked f'!A:A,'Nikes Sales Dataset - Worked f'!U:U)</f>
        <v>Online</v>
      </c>
      <c r="P2115" t="str">
        <f>_xlfn.XLOOKUP(A:A,'Nikes Sales Dataset - Worked f'!A:A,'Nikes Sales Dataset - Worked f'!W:W)</f>
        <v>Bangalore</v>
      </c>
      <c r="Q2115" s="9">
        <f>_xlfn.XLOOKUP(A:A,'Nikes Sales Dataset - Worked f'!A:A,'Nikes Sales Dataset - Worked f'!X:X)</f>
        <v>3372.49</v>
      </c>
    </row>
    <row r="2116" spans="1:17" x14ac:dyDescent="0.25">
      <c r="A2116" s="4">
        <v>4114</v>
      </c>
      <c r="B2116" t="str">
        <f>VLOOKUP('Nikes Sales Dataset - Worked f'!A:A,'Nikes Sales Dataset - Worked f'!A:B,2,FALSE)</f>
        <v>4114_20250713</v>
      </c>
      <c r="C2116" t="str">
        <f>VLOOKUP('Nikes Sales Dataset - Worked f'!A:A,'Nikes Sales Dataset - Worked f'!A:C,3,FALSE)</f>
        <v>Kids</v>
      </c>
      <c r="D2116" t="str">
        <f>VLOOKUP('Nikes Sales Dataset - Worked f'!A:A,'Nikes Sales Dataset - Worked f'!A:D,4,FALSE)</f>
        <v>Training</v>
      </c>
      <c r="E2116" t="str">
        <f>VLOOKUP('Nikes Sales Dataset - Worked f'!A:A,'Nikes Sales Dataset - Worked f'!A:E,5,FALSE)</f>
        <v>Metcon 7</v>
      </c>
      <c r="F2116" t="str">
        <f>VLOOKUP('Nikes Sales Dataset - Worked f'!A:A,'Nikes Sales Dataset - Worked f'!A:G,7,FALSE)</f>
        <v>XL</v>
      </c>
      <c r="G2116" s="3">
        <f>VLOOKUP('Nikes Sales Dataset - Worked f'!A:A,'Nikes Sales Dataset - Worked f'!A:I,9,FALSE)</f>
        <v>4</v>
      </c>
      <c r="H2116" s="9">
        <f>VLOOKUP('Nikes Sales Dataset - Worked f'!A:A,'Nikes Sales Dataset - Worked f'!A:K,11,FALSE)</f>
        <v>4307.83</v>
      </c>
      <c r="I2116">
        <f>_xlfn.XLOOKUP('Cleaned and Transformed Dataset'!A:A,'Nikes Sales Dataset - Worked f'!A:A,'Nikes Sales Dataset - Worked f'!M:M)</f>
        <v>0</v>
      </c>
      <c r="J2116" s="9">
        <f>_xlfn.XLOOKUP(A:A,'Nikes Sales Dataset - Worked f'!A:A,'Nikes Sales Dataset - Worked f'!N:N)</f>
        <v>4307.83</v>
      </c>
      <c r="K2116" s="3">
        <f>_xlfn.XLOOKUP(A:A,'Nikes Sales Dataset - Worked f'!A:A,'Nikes Sales Dataset - Worked f'!P:P)</f>
        <v>17231.32</v>
      </c>
      <c r="L2116" s="7">
        <f>VLOOKUP('Nikes Sales Dataset - Worked f'!A:A,'Nikes Sales Dataset - Worked f'!A:R,18,FALSE)</f>
        <v>45851</v>
      </c>
      <c r="M2116" s="7" t="str">
        <f>_xlfn.XLOOKUP(A:A,'Nikes Sales Dataset - Worked f'!A:A,'Nikes Sales Dataset - Worked f'!S:S)</f>
        <v>Jul</v>
      </c>
      <c r="N2116" s="7" t="str">
        <f>_xlfn.XLOOKUP(A:A,'Nikes Sales Dataset - Worked f'!A:A,'Nikes Sales Dataset - Worked f'!T:T)</f>
        <v>2025</v>
      </c>
      <c r="O2116" t="str">
        <f>_xlfn.XLOOKUP(A:A,'Nikes Sales Dataset - Worked f'!A:A,'Nikes Sales Dataset - Worked f'!U:U)</f>
        <v>Retail</v>
      </c>
      <c r="P2116" t="str">
        <f>_xlfn.XLOOKUP(A:A,'Nikes Sales Dataset - Worked f'!A:A,'Nikes Sales Dataset - Worked f'!W:W)</f>
        <v>Bangalore</v>
      </c>
      <c r="Q2116" s="9">
        <f>_xlfn.XLOOKUP(A:A,'Nikes Sales Dataset - Worked f'!A:A,'Nikes Sales Dataset - Worked f'!X:X)</f>
        <v>-233.59</v>
      </c>
    </row>
    <row r="2117" spans="1:17" x14ac:dyDescent="0.25">
      <c r="A2117" s="4">
        <v>4115</v>
      </c>
      <c r="B2117" t="str">
        <f>VLOOKUP('Nikes Sales Dataset - Worked f'!A:A,'Nikes Sales Dataset - Worked f'!A:B,2,FALSE)</f>
        <v>4115_20250514</v>
      </c>
      <c r="C2117" t="str">
        <f>VLOOKUP('Nikes Sales Dataset - Worked f'!A:A,'Nikes Sales Dataset - Worked f'!A:C,3,FALSE)</f>
        <v>Men</v>
      </c>
      <c r="D2117" t="str">
        <f>VLOOKUP('Nikes Sales Dataset - Worked f'!A:A,'Nikes Sales Dataset - Worked f'!A:D,4,FALSE)</f>
        <v>Basketball</v>
      </c>
      <c r="E2117" t="str">
        <f>VLOOKUP('Nikes Sales Dataset - Worked f'!A:A,'Nikes Sales Dataset - Worked f'!A:E,5,FALSE)</f>
        <v>Air Jordan</v>
      </c>
      <c r="F2117" t="str">
        <f>VLOOKUP('Nikes Sales Dataset - Worked f'!A:A,'Nikes Sales Dataset - Worked f'!A:G,7,FALSE)</f>
        <v>M</v>
      </c>
      <c r="G2117" s="3">
        <f>VLOOKUP('Nikes Sales Dataset - Worked f'!A:A,'Nikes Sales Dataset - Worked f'!A:I,9,FALSE)</f>
        <v>0</v>
      </c>
      <c r="H2117" s="9">
        <f>VLOOKUP('Nikes Sales Dataset - Worked f'!A:A,'Nikes Sales Dataset - Worked f'!A:K,11,FALSE)</f>
        <v>4613.79</v>
      </c>
      <c r="I2117">
        <f>_xlfn.XLOOKUP('Cleaned and Transformed Dataset'!A:A,'Nikes Sales Dataset - Worked f'!A:A,'Nikes Sales Dataset - Worked f'!M:M)</f>
        <v>0</v>
      </c>
      <c r="J2117" s="9">
        <f>_xlfn.XLOOKUP(A:A,'Nikes Sales Dataset - Worked f'!A:A,'Nikes Sales Dataset - Worked f'!N:N)</f>
        <v>4613.79</v>
      </c>
      <c r="K2117" s="3">
        <f>_xlfn.XLOOKUP(A:A,'Nikes Sales Dataset - Worked f'!A:A,'Nikes Sales Dataset - Worked f'!P:P)</f>
        <v>0</v>
      </c>
      <c r="L2117" s="7">
        <f>VLOOKUP('Nikes Sales Dataset - Worked f'!A:A,'Nikes Sales Dataset - Worked f'!A:R,18,FALSE)</f>
        <v>45791</v>
      </c>
      <c r="M2117" s="7" t="str">
        <f>_xlfn.XLOOKUP(A:A,'Nikes Sales Dataset - Worked f'!A:A,'Nikes Sales Dataset - Worked f'!S:S)</f>
        <v>May</v>
      </c>
      <c r="N2117" s="7" t="str">
        <f>_xlfn.XLOOKUP(A:A,'Nikes Sales Dataset - Worked f'!A:A,'Nikes Sales Dataset - Worked f'!T:T)</f>
        <v>2025</v>
      </c>
      <c r="O2117" t="str">
        <f>_xlfn.XLOOKUP(A:A,'Nikes Sales Dataset - Worked f'!A:A,'Nikes Sales Dataset - Worked f'!U:U)</f>
        <v>Retail</v>
      </c>
      <c r="P2117" t="str">
        <f>_xlfn.XLOOKUP(A:A,'Nikes Sales Dataset - Worked f'!A:A,'Nikes Sales Dataset - Worked f'!W:W)</f>
        <v>Delhi</v>
      </c>
      <c r="Q2117" s="9">
        <f>_xlfn.XLOOKUP(A:A,'Nikes Sales Dataset - Worked f'!A:A,'Nikes Sales Dataset - Worked f'!X:X)</f>
        <v>-758.5</v>
      </c>
    </row>
    <row r="2118" spans="1:17" x14ac:dyDescent="0.25">
      <c r="A2118" s="4">
        <v>4116</v>
      </c>
      <c r="B2118" t="str">
        <f>VLOOKUP('Nikes Sales Dataset - Worked f'!A:A,'Nikes Sales Dataset - Worked f'!A:B,2,FALSE)</f>
        <v>4116_20240819</v>
      </c>
      <c r="C2118" t="str">
        <f>VLOOKUP('Nikes Sales Dataset - Worked f'!A:A,'Nikes Sales Dataset - Worked f'!A:C,3,FALSE)</f>
        <v>Women</v>
      </c>
      <c r="D2118" t="str">
        <f>VLOOKUP('Nikes Sales Dataset - Worked f'!A:A,'Nikes Sales Dataset - Worked f'!A:D,4,FALSE)</f>
        <v>Lifestyle</v>
      </c>
      <c r="E2118" t="str">
        <f>VLOOKUP('Nikes Sales Dataset - Worked f'!A:A,'Nikes Sales Dataset - Worked f'!A:E,5,FALSE)</f>
        <v>Air Force 1</v>
      </c>
      <c r="F2118" t="str">
        <f>VLOOKUP('Nikes Sales Dataset - Worked f'!A:A,'Nikes Sales Dataset - Worked f'!A:G,7,FALSE)</f>
        <v>M</v>
      </c>
      <c r="G2118" s="3">
        <f>VLOOKUP('Nikes Sales Dataset - Worked f'!A:A,'Nikes Sales Dataset - Worked f'!A:I,9,FALSE)</f>
        <v>0</v>
      </c>
      <c r="H2118" s="9">
        <f>VLOOKUP('Nikes Sales Dataset - Worked f'!A:A,'Nikes Sales Dataset - Worked f'!A:K,11,FALSE)</f>
        <v>3854.22</v>
      </c>
      <c r="I2118">
        <f>_xlfn.XLOOKUP('Cleaned and Transformed Dataset'!A:A,'Nikes Sales Dataset - Worked f'!A:A,'Nikes Sales Dataset - Worked f'!M:M)</f>
        <v>0</v>
      </c>
      <c r="J2118" s="9">
        <f>_xlfn.XLOOKUP(A:A,'Nikes Sales Dataset - Worked f'!A:A,'Nikes Sales Dataset - Worked f'!N:N)</f>
        <v>3854.22</v>
      </c>
      <c r="K2118" s="3">
        <f>_xlfn.XLOOKUP(A:A,'Nikes Sales Dataset - Worked f'!A:A,'Nikes Sales Dataset - Worked f'!P:P)</f>
        <v>0</v>
      </c>
      <c r="L2118" s="7">
        <f>VLOOKUP('Nikes Sales Dataset - Worked f'!A:A,'Nikes Sales Dataset - Worked f'!A:R,18,FALSE)</f>
        <v>45523</v>
      </c>
      <c r="M2118" s="7" t="str">
        <f>_xlfn.XLOOKUP(A:A,'Nikes Sales Dataset - Worked f'!A:A,'Nikes Sales Dataset - Worked f'!S:S)</f>
        <v>Aug</v>
      </c>
      <c r="N2118" s="7" t="str">
        <f>_xlfn.XLOOKUP(A:A,'Nikes Sales Dataset - Worked f'!A:A,'Nikes Sales Dataset - Worked f'!T:T)</f>
        <v>2024</v>
      </c>
      <c r="O2118" t="str">
        <f>_xlfn.XLOOKUP(A:A,'Nikes Sales Dataset - Worked f'!A:A,'Nikes Sales Dataset - Worked f'!U:U)</f>
        <v>Online</v>
      </c>
      <c r="P2118" t="str">
        <f>_xlfn.XLOOKUP(A:A,'Nikes Sales Dataset - Worked f'!A:A,'Nikes Sales Dataset - Worked f'!W:W)</f>
        <v>Pune</v>
      </c>
      <c r="Q2118" s="9">
        <f>_xlfn.XLOOKUP(A:A,'Nikes Sales Dataset - Worked f'!A:A,'Nikes Sales Dataset - Worked f'!X:X)</f>
        <v>-43.41</v>
      </c>
    </row>
    <row r="2119" spans="1:17" x14ac:dyDescent="0.25">
      <c r="A2119" s="4">
        <v>4117</v>
      </c>
      <c r="B2119" t="str">
        <f>VLOOKUP('Nikes Sales Dataset - Worked f'!A:A,'Nikes Sales Dataset - Worked f'!A:B,2,FALSE)</f>
        <v>4117_20241003</v>
      </c>
      <c r="C2119" t="str">
        <f>VLOOKUP('Nikes Sales Dataset - Worked f'!A:A,'Nikes Sales Dataset - Worked f'!A:C,3,FALSE)</f>
        <v>Women</v>
      </c>
      <c r="D2119" t="str">
        <f>VLOOKUP('Nikes Sales Dataset - Worked f'!A:A,'Nikes Sales Dataset - Worked f'!A:D,4,FALSE)</f>
        <v>Basketball</v>
      </c>
      <c r="E2119" t="str">
        <f>VLOOKUP('Nikes Sales Dataset - Worked f'!A:A,'Nikes Sales Dataset - Worked f'!A:E,5,FALSE)</f>
        <v>Zoom Freak</v>
      </c>
      <c r="F2119" t="str">
        <f>VLOOKUP('Nikes Sales Dataset - Worked f'!A:A,'Nikes Sales Dataset - Worked f'!A:G,7,FALSE)</f>
        <v>M</v>
      </c>
      <c r="G2119" s="3">
        <f>VLOOKUP('Nikes Sales Dataset - Worked f'!A:A,'Nikes Sales Dataset - Worked f'!A:I,9,FALSE)</f>
        <v>1</v>
      </c>
      <c r="H2119" s="9">
        <f>VLOOKUP('Nikes Sales Dataset - Worked f'!A:A,'Nikes Sales Dataset - Worked f'!A:K,11,FALSE)</f>
        <v>9501.67</v>
      </c>
      <c r="I2119">
        <f>_xlfn.XLOOKUP('Cleaned and Transformed Dataset'!A:A,'Nikes Sales Dataset - Worked f'!A:A,'Nikes Sales Dataset - Worked f'!M:M)</f>
        <v>0.51</v>
      </c>
      <c r="J2119" s="9">
        <f>_xlfn.XLOOKUP(A:A,'Nikes Sales Dataset - Worked f'!A:A,'Nikes Sales Dataset - Worked f'!N:N)</f>
        <v>4655.8182999999999</v>
      </c>
      <c r="K2119" s="3">
        <f>_xlfn.XLOOKUP(A:A,'Nikes Sales Dataset - Worked f'!A:A,'Nikes Sales Dataset - Worked f'!P:P)</f>
        <v>4655.8182999999999</v>
      </c>
      <c r="L2119" s="7">
        <f>VLOOKUP('Nikes Sales Dataset - Worked f'!A:A,'Nikes Sales Dataset - Worked f'!A:R,18,FALSE)</f>
        <v>45568</v>
      </c>
      <c r="M2119" s="7" t="str">
        <f>_xlfn.XLOOKUP(A:A,'Nikes Sales Dataset - Worked f'!A:A,'Nikes Sales Dataset - Worked f'!S:S)</f>
        <v>Oct</v>
      </c>
      <c r="N2119" s="7" t="str">
        <f>_xlfn.XLOOKUP(A:A,'Nikes Sales Dataset - Worked f'!A:A,'Nikes Sales Dataset - Worked f'!T:T)</f>
        <v>2024</v>
      </c>
      <c r="O2119" t="str">
        <f>_xlfn.XLOOKUP(A:A,'Nikes Sales Dataset - Worked f'!A:A,'Nikes Sales Dataset - Worked f'!U:U)</f>
        <v>Online</v>
      </c>
      <c r="P2119" t="str">
        <f>_xlfn.XLOOKUP(A:A,'Nikes Sales Dataset - Worked f'!A:A,'Nikes Sales Dataset - Worked f'!W:W)</f>
        <v>Hyderabad</v>
      </c>
      <c r="Q2119" s="9">
        <f>_xlfn.XLOOKUP(A:A,'Nikes Sales Dataset - Worked f'!A:A,'Nikes Sales Dataset - Worked f'!X:X)</f>
        <v>266.39999999999998</v>
      </c>
    </row>
    <row r="2120" spans="1:17" x14ac:dyDescent="0.25">
      <c r="A2120" s="4">
        <v>4118</v>
      </c>
      <c r="B2120" t="str">
        <f>VLOOKUP('Nikes Sales Dataset - Worked f'!A:A,'Nikes Sales Dataset - Worked f'!A:B,2,FALSE)</f>
        <v>4118_20250521</v>
      </c>
      <c r="C2120" t="str">
        <f>VLOOKUP('Nikes Sales Dataset - Worked f'!A:A,'Nikes Sales Dataset - Worked f'!A:C,3,FALSE)</f>
        <v>Kids</v>
      </c>
      <c r="D2120" t="str">
        <f>VLOOKUP('Nikes Sales Dataset - Worked f'!A:A,'Nikes Sales Dataset - Worked f'!A:D,4,FALSE)</f>
        <v>Basketball</v>
      </c>
      <c r="E2120" t="str">
        <f>VLOOKUP('Nikes Sales Dataset - Worked f'!A:A,'Nikes Sales Dataset - Worked f'!A:E,5,FALSE)</f>
        <v>LeBron 20</v>
      </c>
      <c r="F2120" t="str">
        <f>VLOOKUP('Nikes Sales Dataset - Worked f'!A:A,'Nikes Sales Dataset - Worked f'!A:G,7,FALSE)</f>
        <v>XL</v>
      </c>
      <c r="G2120" s="3">
        <f>VLOOKUP('Nikes Sales Dataset - Worked f'!A:A,'Nikes Sales Dataset - Worked f'!A:I,9,FALSE)</f>
        <v>4</v>
      </c>
      <c r="H2120" s="9">
        <f>VLOOKUP('Nikes Sales Dataset - Worked f'!A:A,'Nikes Sales Dataset - Worked f'!A:K,11,FALSE)</f>
        <v>5355.64</v>
      </c>
      <c r="I2120">
        <f>_xlfn.XLOOKUP('Cleaned and Transformed Dataset'!A:A,'Nikes Sales Dataset - Worked f'!A:A,'Nikes Sales Dataset - Worked f'!M:M)</f>
        <v>0</v>
      </c>
      <c r="J2120" s="9">
        <f>_xlfn.XLOOKUP(A:A,'Nikes Sales Dataset - Worked f'!A:A,'Nikes Sales Dataset - Worked f'!N:N)</f>
        <v>5355.64</v>
      </c>
      <c r="K2120" s="3">
        <f>_xlfn.XLOOKUP(A:A,'Nikes Sales Dataset - Worked f'!A:A,'Nikes Sales Dataset - Worked f'!P:P)</f>
        <v>21422.560000000001</v>
      </c>
      <c r="L2120" s="7">
        <f>VLOOKUP('Nikes Sales Dataset - Worked f'!A:A,'Nikes Sales Dataset - Worked f'!A:R,18,FALSE)</f>
        <v>45798</v>
      </c>
      <c r="M2120" s="7" t="str">
        <f>_xlfn.XLOOKUP(A:A,'Nikes Sales Dataset - Worked f'!A:A,'Nikes Sales Dataset - Worked f'!S:S)</f>
        <v>May</v>
      </c>
      <c r="N2120" s="7" t="str">
        <f>_xlfn.XLOOKUP(A:A,'Nikes Sales Dataset - Worked f'!A:A,'Nikes Sales Dataset - Worked f'!T:T)</f>
        <v>2025</v>
      </c>
      <c r="O2120" t="str">
        <f>_xlfn.XLOOKUP(A:A,'Nikes Sales Dataset - Worked f'!A:A,'Nikes Sales Dataset - Worked f'!U:U)</f>
        <v>Retail</v>
      </c>
      <c r="P2120" t="str">
        <f>_xlfn.XLOOKUP(A:A,'Nikes Sales Dataset - Worked f'!A:A,'Nikes Sales Dataset - Worked f'!W:W)</f>
        <v>Mumbai</v>
      </c>
      <c r="Q2120" s="9">
        <f>_xlfn.XLOOKUP(A:A,'Nikes Sales Dataset - Worked f'!A:A,'Nikes Sales Dataset - Worked f'!X:X)</f>
        <v>-538.94000000000005</v>
      </c>
    </row>
    <row r="2121" spans="1:17" x14ac:dyDescent="0.25">
      <c r="A2121" s="4">
        <v>4119</v>
      </c>
      <c r="B2121" t="str">
        <f>VLOOKUP('Nikes Sales Dataset - Worked f'!A:A,'Nikes Sales Dataset - Worked f'!A:B,2,FALSE)</f>
        <v>4119_20240825</v>
      </c>
      <c r="C2121" t="str">
        <f>VLOOKUP('Nikes Sales Dataset - Worked f'!A:A,'Nikes Sales Dataset - Worked f'!A:C,3,FALSE)</f>
        <v>Kids</v>
      </c>
      <c r="D2121" t="str">
        <f>VLOOKUP('Nikes Sales Dataset - Worked f'!A:A,'Nikes Sales Dataset - Worked f'!A:D,4,FALSE)</f>
        <v>Training</v>
      </c>
      <c r="E2121" t="str">
        <f>VLOOKUP('Nikes Sales Dataset - Worked f'!A:A,'Nikes Sales Dataset - Worked f'!A:E,5,FALSE)</f>
        <v>ZoomX Invincible</v>
      </c>
      <c r="F2121" t="str">
        <f>VLOOKUP('Nikes Sales Dataset - Worked f'!A:A,'Nikes Sales Dataset - Worked f'!A:G,7,FALSE)</f>
        <v>M</v>
      </c>
      <c r="G2121" s="3">
        <f>VLOOKUP('Nikes Sales Dataset - Worked f'!A:A,'Nikes Sales Dataset - Worked f'!A:I,9,FALSE)</f>
        <v>1</v>
      </c>
      <c r="H2121" s="9">
        <f>VLOOKUP('Nikes Sales Dataset - Worked f'!A:A,'Nikes Sales Dataset - Worked f'!A:K,11,FALSE)</f>
        <v>8849.6200000000008</v>
      </c>
      <c r="I2121">
        <f>_xlfn.XLOOKUP('Cleaned and Transformed Dataset'!A:A,'Nikes Sales Dataset - Worked f'!A:A,'Nikes Sales Dataset - Worked f'!M:M)</f>
        <v>0.69</v>
      </c>
      <c r="J2121" s="9">
        <f>_xlfn.XLOOKUP(A:A,'Nikes Sales Dataset - Worked f'!A:A,'Nikes Sales Dataset - Worked f'!N:N)</f>
        <v>2743.3822000000009</v>
      </c>
      <c r="K2121" s="3">
        <f>_xlfn.XLOOKUP(A:A,'Nikes Sales Dataset - Worked f'!A:A,'Nikes Sales Dataset - Worked f'!P:P)</f>
        <v>2743.3822000000009</v>
      </c>
      <c r="L2121" s="7">
        <f>VLOOKUP('Nikes Sales Dataset - Worked f'!A:A,'Nikes Sales Dataset - Worked f'!A:R,18,FALSE)</f>
        <v>45529</v>
      </c>
      <c r="M2121" s="7" t="str">
        <f>_xlfn.XLOOKUP(A:A,'Nikes Sales Dataset - Worked f'!A:A,'Nikes Sales Dataset - Worked f'!S:S)</f>
        <v>Aug</v>
      </c>
      <c r="N2121" s="7" t="str">
        <f>_xlfn.XLOOKUP(A:A,'Nikes Sales Dataset - Worked f'!A:A,'Nikes Sales Dataset - Worked f'!T:T)</f>
        <v>2024</v>
      </c>
      <c r="O2121" t="str">
        <f>_xlfn.XLOOKUP(A:A,'Nikes Sales Dataset - Worked f'!A:A,'Nikes Sales Dataset - Worked f'!U:U)</f>
        <v>Online</v>
      </c>
      <c r="P2121" t="str">
        <f>_xlfn.XLOOKUP(A:A,'Nikes Sales Dataset - Worked f'!A:A,'Nikes Sales Dataset - Worked f'!W:W)</f>
        <v>Mumbai</v>
      </c>
      <c r="Q2121" s="9">
        <f>_xlfn.XLOOKUP(A:A,'Nikes Sales Dataset - Worked f'!A:A,'Nikes Sales Dataset - Worked f'!X:X)</f>
        <v>1451.15</v>
      </c>
    </row>
    <row r="2122" spans="1:17" x14ac:dyDescent="0.25">
      <c r="A2122" s="4">
        <v>4120</v>
      </c>
      <c r="B2122" t="str">
        <f>VLOOKUP('Nikes Sales Dataset - Worked f'!A:A,'Nikes Sales Dataset - Worked f'!A:B,2,FALSE)</f>
        <v>4120_Unknown Date</v>
      </c>
      <c r="C2122" t="str">
        <f>VLOOKUP('Nikes Sales Dataset - Worked f'!A:A,'Nikes Sales Dataset - Worked f'!A:C,3,FALSE)</f>
        <v>Women</v>
      </c>
      <c r="D2122" t="str">
        <f>VLOOKUP('Nikes Sales Dataset - Worked f'!A:A,'Nikes Sales Dataset - Worked f'!A:D,4,FALSE)</f>
        <v>Basketball</v>
      </c>
      <c r="E2122" t="str">
        <f>VLOOKUP('Nikes Sales Dataset - Worked f'!A:A,'Nikes Sales Dataset - Worked f'!A:E,5,FALSE)</f>
        <v>Zoom Freak</v>
      </c>
      <c r="F2122" t="str">
        <f>VLOOKUP('Nikes Sales Dataset - Worked f'!A:A,'Nikes Sales Dataset - Worked f'!A:G,7,FALSE)</f>
        <v>M</v>
      </c>
      <c r="G2122" s="3">
        <f>VLOOKUP('Nikes Sales Dataset - Worked f'!A:A,'Nikes Sales Dataset - Worked f'!A:I,9,FALSE)</f>
        <v>1</v>
      </c>
      <c r="H2122" s="9">
        <f>VLOOKUP('Nikes Sales Dataset - Worked f'!A:A,'Nikes Sales Dataset - Worked f'!A:K,11,FALSE)</f>
        <v>6110.0300000000007</v>
      </c>
      <c r="I2122">
        <f>_xlfn.XLOOKUP('Cleaned and Transformed Dataset'!A:A,'Nikes Sales Dataset - Worked f'!A:A,'Nikes Sales Dataset - Worked f'!M:M)</f>
        <v>1.23</v>
      </c>
      <c r="J2122" s="9">
        <f>_xlfn.XLOOKUP(A:A,'Nikes Sales Dataset - Worked f'!A:A,'Nikes Sales Dataset - Worked f'!N:N)</f>
        <v>-1405.3069</v>
      </c>
      <c r="K2122" s="3">
        <f>_xlfn.XLOOKUP(A:A,'Nikes Sales Dataset - Worked f'!A:A,'Nikes Sales Dataset - Worked f'!P:P)</f>
        <v>-1405.3069</v>
      </c>
      <c r="L2122" s="7" t="str">
        <f>VLOOKUP('Nikes Sales Dataset - Worked f'!A:A,'Nikes Sales Dataset - Worked f'!A:R,18,FALSE)</f>
        <v>Unknown Date</v>
      </c>
      <c r="M2122" s="7" t="str">
        <f>_xlfn.XLOOKUP(A:A,'Nikes Sales Dataset - Worked f'!A:A,'Nikes Sales Dataset - Worked f'!S:S)</f>
        <v>Unknown</v>
      </c>
      <c r="N2122" s="7" t="str">
        <f>_xlfn.XLOOKUP(A:A,'Nikes Sales Dataset - Worked f'!A:A,'Nikes Sales Dataset - Worked f'!T:T)</f>
        <v>Unknown</v>
      </c>
      <c r="O2122" t="str">
        <f>_xlfn.XLOOKUP(A:A,'Nikes Sales Dataset - Worked f'!A:A,'Nikes Sales Dataset - Worked f'!U:U)</f>
        <v>Online</v>
      </c>
      <c r="P2122" t="str">
        <f>_xlfn.XLOOKUP(A:A,'Nikes Sales Dataset - Worked f'!A:A,'Nikes Sales Dataset - Worked f'!W:W)</f>
        <v>Delhi</v>
      </c>
      <c r="Q2122" s="9">
        <f>_xlfn.XLOOKUP(A:A,'Nikes Sales Dataset - Worked f'!A:A,'Nikes Sales Dataset - Worked f'!X:X)</f>
        <v>3175.14</v>
      </c>
    </row>
    <row r="2123" spans="1:17" x14ac:dyDescent="0.25">
      <c r="A2123" s="4">
        <v>4121</v>
      </c>
      <c r="B2123" t="str">
        <f>VLOOKUP('Nikes Sales Dataset - Worked f'!A:A,'Nikes Sales Dataset - Worked f'!A:B,2,FALSE)</f>
        <v>4121_20241107</v>
      </c>
      <c r="C2123" t="str">
        <f>VLOOKUP('Nikes Sales Dataset - Worked f'!A:A,'Nikes Sales Dataset - Worked f'!A:C,3,FALSE)</f>
        <v>Kids</v>
      </c>
      <c r="D2123" t="str">
        <f>VLOOKUP('Nikes Sales Dataset - Worked f'!A:A,'Nikes Sales Dataset - Worked f'!A:D,4,FALSE)</f>
        <v>Training</v>
      </c>
      <c r="E2123" t="str">
        <f>VLOOKUP('Nikes Sales Dataset - Worked f'!A:A,'Nikes Sales Dataset - Worked f'!A:E,5,FALSE)</f>
        <v>ZoomX Invincible</v>
      </c>
      <c r="F2123" t="str">
        <f>VLOOKUP('Nikes Sales Dataset - Worked f'!A:A,'Nikes Sales Dataset - Worked f'!A:G,7,FALSE)</f>
        <v>M</v>
      </c>
      <c r="G2123" s="3">
        <f>VLOOKUP('Nikes Sales Dataset - Worked f'!A:A,'Nikes Sales Dataset - Worked f'!A:I,9,FALSE)</f>
        <v>0</v>
      </c>
      <c r="H2123" s="9">
        <f>VLOOKUP('Nikes Sales Dataset - Worked f'!A:A,'Nikes Sales Dataset - Worked f'!A:K,11,FALSE)</f>
        <v>2763.46</v>
      </c>
      <c r="I2123">
        <f>_xlfn.XLOOKUP('Cleaned and Transformed Dataset'!A:A,'Nikes Sales Dataset - Worked f'!A:A,'Nikes Sales Dataset - Worked f'!M:M)</f>
        <v>1</v>
      </c>
      <c r="J2123" s="9">
        <f>_xlfn.XLOOKUP(A:A,'Nikes Sales Dataset - Worked f'!A:A,'Nikes Sales Dataset - Worked f'!N:N)</f>
        <v>0</v>
      </c>
      <c r="K2123" s="3">
        <f>_xlfn.XLOOKUP(A:A,'Nikes Sales Dataset - Worked f'!A:A,'Nikes Sales Dataset - Worked f'!P:P)</f>
        <v>0</v>
      </c>
      <c r="L2123" s="7">
        <f>VLOOKUP('Nikes Sales Dataset - Worked f'!A:A,'Nikes Sales Dataset - Worked f'!A:R,18,FALSE)</f>
        <v>45603</v>
      </c>
      <c r="M2123" s="7" t="str">
        <f>_xlfn.XLOOKUP(A:A,'Nikes Sales Dataset - Worked f'!A:A,'Nikes Sales Dataset - Worked f'!S:S)</f>
        <v>Nov</v>
      </c>
      <c r="N2123" s="7" t="str">
        <f>_xlfn.XLOOKUP(A:A,'Nikes Sales Dataset - Worked f'!A:A,'Nikes Sales Dataset - Worked f'!T:T)</f>
        <v>2024</v>
      </c>
      <c r="O2123" t="str">
        <f>_xlfn.XLOOKUP(A:A,'Nikes Sales Dataset - Worked f'!A:A,'Nikes Sales Dataset - Worked f'!U:U)</f>
        <v>Retail</v>
      </c>
      <c r="P2123" t="str">
        <f>_xlfn.XLOOKUP(A:A,'Nikes Sales Dataset - Worked f'!A:A,'Nikes Sales Dataset - Worked f'!W:W)</f>
        <v>Bangalore</v>
      </c>
      <c r="Q2123" s="9">
        <f>_xlfn.XLOOKUP(A:A,'Nikes Sales Dataset - Worked f'!A:A,'Nikes Sales Dataset - Worked f'!X:X)</f>
        <v>-399.33</v>
      </c>
    </row>
    <row r="2124" spans="1:17" x14ac:dyDescent="0.25">
      <c r="A2124" s="4">
        <v>4122</v>
      </c>
      <c r="B2124" t="str">
        <f>VLOOKUP('Nikes Sales Dataset - Worked f'!A:A,'Nikes Sales Dataset - Worked f'!A:B,2,FALSE)</f>
        <v>4122_20250618</v>
      </c>
      <c r="C2124" t="str">
        <f>VLOOKUP('Nikes Sales Dataset - Worked f'!A:A,'Nikes Sales Dataset - Worked f'!A:C,3,FALSE)</f>
        <v>Kids</v>
      </c>
      <c r="D2124" t="str">
        <f>VLOOKUP('Nikes Sales Dataset - Worked f'!A:A,'Nikes Sales Dataset - Worked f'!A:D,4,FALSE)</f>
        <v>Lifestyle</v>
      </c>
      <c r="E2124" t="str">
        <f>VLOOKUP('Nikes Sales Dataset - Worked f'!A:A,'Nikes Sales Dataset - Worked f'!A:E,5,FALSE)</f>
        <v>Dunk Low</v>
      </c>
      <c r="F2124" t="str">
        <f>VLOOKUP('Nikes Sales Dataset - Worked f'!A:A,'Nikes Sales Dataset - Worked f'!A:G,7,FALSE)</f>
        <v>L</v>
      </c>
      <c r="G2124" s="3">
        <f>VLOOKUP('Nikes Sales Dataset - Worked f'!A:A,'Nikes Sales Dataset - Worked f'!A:I,9,FALSE)</f>
        <v>1</v>
      </c>
      <c r="H2124" s="9">
        <f>VLOOKUP('Nikes Sales Dataset - Worked f'!A:A,'Nikes Sales Dataset - Worked f'!A:K,11,FALSE)</f>
        <v>6110.0300000000007</v>
      </c>
      <c r="I2124">
        <f>_xlfn.XLOOKUP('Cleaned and Transformed Dataset'!A:A,'Nikes Sales Dataset - Worked f'!A:A,'Nikes Sales Dataset - Worked f'!M:M)</f>
        <v>0</v>
      </c>
      <c r="J2124" s="9">
        <f>_xlfn.XLOOKUP(A:A,'Nikes Sales Dataset - Worked f'!A:A,'Nikes Sales Dataset - Worked f'!N:N)</f>
        <v>6110.0300000000007</v>
      </c>
      <c r="K2124" s="3">
        <f>_xlfn.XLOOKUP(A:A,'Nikes Sales Dataset - Worked f'!A:A,'Nikes Sales Dataset - Worked f'!P:P)</f>
        <v>6110.0300000000007</v>
      </c>
      <c r="L2124" s="7">
        <f>VLOOKUP('Nikes Sales Dataset - Worked f'!A:A,'Nikes Sales Dataset - Worked f'!A:R,18,FALSE)</f>
        <v>45826</v>
      </c>
      <c r="M2124" s="7" t="str">
        <f>_xlfn.XLOOKUP(A:A,'Nikes Sales Dataset - Worked f'!A:A,'Nikes Sales Dataset - Worked f'!S:S)</f>
        <v>Jun</v>
      </c>
      <c r="N2124" s="7" t="str">
        <f>_xlfn.XLOOKUP(A:A,'Nikes Sales Dataset - Worked f'!A:A,'Nikes Sales Dataset - Worked f'!T:T)</f>
        <v>2025</v>
      </c>
      <c r="O2124" t="str">
        <f>_xlfn.XLOOKUP(A:A,'Nikes Sales Dataset - Worked f'!A:A,'Nikes Sales Dataset - Worked f'!U:U)</f>
        <v>Retail</v>
      </c>
      <c r="P2124" t="str">
        <f>_xlfn.XLOOKUP(A:A,'Nikes Sales Dataset - Worked f'!A:A,'Nikes Sales Dataset - Worked f'!W:W)</f>
        <v>Mumbai</v>
      </c>
      <c r="Q2124" s="9">
        <f>_xlfn.XLOOKUP(A:A,'Nikes Sales Dataset - Worked f'!A:A,'Nikes Sales Dataset - Worked f'!X:X)</f>
        <v>-261.43</v>
      </c>
    </row>
    <row r="2125" spans="1:17" x14ac:dyDescent="0.25">
      <c r="A2125" s="4">
        <v>4123</v>
      </c>
      <c r="B2125" t="str">
        <f>VLOOKUP('Nikes Sales Dataset - Worked f'!A:A,'Nikes Sales Dataset - Worked f'!A:B,2,FALSE)</f>
        <v>4123_Unknown Date</v>
      </c>
      <c r="C2125" t="str">
        <f>VLOOKUP('Nikes Sales Dataset - Worked f'!A:A,'Nikes Sales Dataset - Worked f'!A:C,3,FALSE)</f>
        <v>Women</v>
      </c>
      <c r="D2125" t="str">
        <f>VLOOKUP('Nikes Sales Dataset - Worked f'!A:A,'Nikes Sales Dataset - Worked f'!A:D,4,FALSE)</f>
        <v>Running</v>
      </c>
      <c r="E2125" t="str">
        <f>VLOOKUP('Nikes Sales Dataset - Worked f'!A:A,'Nikes Sales Dataset - Worked f'!A:E,5,FALSE)</f>
        <v>Air Zoom</v>
      </c>
      <c r="F2125" t="str">
        <f>VLOOKUP('Nikes Sales Dataset - Worked f'!A:A,'Nikes Sales Dataset - Worked f'!A:G,7,FALSE)</f>
        <v>XL</v>
      </c>
      <c r="G2125" s="3">
        <f>VLOOKUP('Nikes Sales Dataset - Worked f'!A:A,'Nikes Sales Dataset - Worked f'!A:I,9,FALSE)</f>
        <v>1</v>
      </c>
      <c r="H2125" s="9">
        <f>VLOOKUP('Nikes Sales Dataset - Worked f'!A:A,'Nikes Sales Dataset - Worked f'!A:K,11,FALSE)</f>
        <v>8184.99</v>
      </c>
      <c r="I2125">
        <f>_xlfn.XLOOKUP('Cleaned and Transformed Dataset'!A:A,'Nikes Sales Dataset - Worked f'!A:A,'Nikes Sales Dataset - Worked f'!M:M)</f>
        <v>0</v>
      </c>
      <c r="J2125" s="9">
        <f>_xlfn.XLOOKUP(A:A,'Nikes Sales Dataset - Worked f'!A:A,'Nikes Sales Dataset - Worked f'!N:N)</f>
        <v>8184.99</v>
      </c>
      <c r="K2125" s="3">
        <f>_xlfn.XLOOKUP(A:A,'Nikes Sales Dataset - Worked f'!A:A,'Nikes Sales Dataset - Worked f'!P:P)</f>
        <v>8184.99</v>
      </c>
      <c r="L2125" s="7" t="str">
        <f>VLOOKUP('Nikes Sales Dataset - Worked f'!A:A,'Nikes Sales Dataset - Worked f'!A:R,18,FALSE)</f>
        <v>Unknown Date</v>
      </c>
      <c r="M2125" s="7" t="str">
        <f>_xlfn.XLOOKUP(A:A,'Nikes Sales Dataset - Worked f'!A:A,'Nikes Sales Dataset - Worked f'!S:S)</f>
        <v>Unknown</v>
      </c>
      <c r="N2125" s="7" t="str">
        <f>_xlfn.XLOOKUP(A:A,'Nikes Sales Dataset - Worked f'!A:A,'Nikes Sales Dataset - Worked f'!T:T)</f>
        <v>Unknown</v>
      </c>
      <c r="O2125" t="str">
        <f>_xlfn.XLOOKUP(A:A,'Nikes Sales Dataset - Worked f'!A:A,'Nikes Sales Dataset - Worked f'!U:U)</f>
        <v>Retail</v>
      </c>
      <c r="P2125" t="str">
        <f>_xlfn.XLOOKUP(A:A,'Nikes Sales Dataset - Worked f'!A:A,'Nikes Sales Dataset - Worked f'!W:W)</f>
        <v>Hyderabad</v>
      </c>
      <c r="Q2125" s="9">
        <f>_xlfn.XLOOKUP(A:A,'Nikes Sales Dataset - Worked f'!A:A,'Nikes Sales Dataset - Worked f'!X:X)</f>
        <v>41.24</v>
      </c>
    </row>
    <row r="2126" spans="1:17" x14ac:dyDescent="0.25">
      <c r="A2126" s="4">
        <v>4124</v>
      </c>
      <c r="B2126" t="str">
        <f>VLOOKUP('Nikes Sales Dataset - Worked f'!A:A,'Nikes Sales Dataset - Worked f'!A:B,2,FALSE)</f>
        <v>4124_20231016</v>
      </c>
      <c r="C2126" t="str">
        <f>VLOOKUP('Nikes Sales Dataset - Worked f'!A:A,'Nikes Sales Dataset - Worked f'!A:C,3,FALSE)</f>
        <v>Kids</v>
      </c>
      <c r="D2126" t="str">
        <f>VLOOKUP('Nikes Sales Dataset - Worked f'!A:A,'Nikes Sales Dataset - Worked f'!A:D,4,FALSE)</f>
        <v>Basketball</v>
      </c>
      <c r="E2126" t="str">
        <f>VLOOKUP('Nikes Sales Dataset - Worked f'!A:A,'Nikes Sales Dataset - Worked f'!A:E,5,FALSE)</f>
        <v>LeBron 20</v>
      </c>
      <c r="F2126" t="str">
        <f>VLOOKUP('Nikes Sales Dataset - Worked f'!A:A,'Nikes Sales Dataset - Worked f'!A:G,7,FALSE)</f>
        <v>M</v>
      </c>
      <c r="G2126" s="3">
        <f>VLOOKUP('Nikes Sales Dataset - Worked f'!A:A,'Nikes Sales Dataset - Worked f'!A:I,9,FALSE)</f>
        <v>1</v>
      </c>
      <c r="H2126" s="9">
        <f>VLOOKUP('Nikes Sales Dataset - Worked f'!A:A,'Nikes Sales Dataset - Worked f'!A:K,11,FALSE)</f>
        <v>6110.0300000000007</v>
      </c>
      <c r="I2126">
        <f>_xlfn.XLOOKUP('Cleaned and Transformed Dataset'!A:A,'Nikes Sales Dataset - Worked f'!A:A,'Nikes Sales Dataset - Worked f'!M:M)</f>
        <v>0</v>
      </c>
      <c r="J2126" s="9">
        <f>_xlfn.XLOOKUP(A:A,'Nikes Sales Dataset - Worked f'!A:A,'Nikes Sales Dataset - Worked f'!N:N)</f>
        <v>6110.0300000000007</v>
      </c>
      <c r="K2126" s="3">
        <f>_xlfn.XLOOKUP(A:A,'Nikes Sales Dataset - Worked f'!A:A,'Nikes Sales Dataset - Worked f'!P:P)</f>
        <v>6110.0300000000007</v>
      </c>
      <c r="L2126" s="7">
        <f>VLOOKUP('Nikes Sales Dataset - Worked f'!A:A,'Nikes Sales Dataset - Worked f'!A:R,18,FALSE)</f>
        <v>45215</v>
      </c>
      <c r="M2126" s="7" t="str">
        <f>_xlfn.XLOOKUP(A:A,'Nikes Sales Dataset - Worked f'!A:A,'Nikes Sales Dataset - Worked f'!S:S)</f>
        <v>Oct</v>
      </c>
      <c r="N2126" s="7" t="str">
        <f>_xlfn.XLOOKUP(A:A,'Nikes Sales Dataset - Worked f'!A:A,'Nikes Sales Dataset - Worked f'!T:T)</f>
        <v>2023</v>
      </c>
      <c r="O2126" t="str">
        <f>_xlfn.XLOOKUP(A:A,'Nikes Sales Dataset - Worked f'!A:A,'Nikes Sales Dataset - Worked f'!U:U)</f>
        <v>Online</v>
      </c>
      <c r="P2126" t="str">
        <f>_xlfn.XLOOKUP(A:A,'Nikes Sales Dataset - Worked f'!A:A,'Nikes Sales Dataset - Worked f'!W:W)</f>
        <v>Delhi</v>
      </c>
      <c r="Q2126" s="9">
        <f>_xlfn.XLOOKUP(A:A,'Nikes Sales Dataset - Worked f'!A:A,'Nikes Sales Dataset - Worked f'!X:X)</f>
        <v>477.62</v>
      </c>
    </row>
    <row r="2127" spans="1:17" x14ac:dyDescent="0.25">
      <c r="A2127" s="4">
        <v>4125</v>
      </c>
      <c r="B2127" t="str">
        <f>VLOOKUP('Nikes Sales Dataset - Worked f'!A:A,'Nikes Sales Dataset - Worked f'!A:B,2,FALSE)</f>
        <v>4125_Unknown Date</v>
      </c>
      <c r="C2127" t="str">
        <f>VLOOKUP('Nikes Sales Dataset - Worked f'!A:A,'Nikes Sales Dataset - Worked f'!A:C,3,FALSE)</f>
        <v>Men</v>
      </c>
      <c r="D2127" t="str">
        <f>VLOOKUP('Nikes Sales Dataset - Worked f'!A:A,'Nikes Sales Dataset - Worked f'!A:D,4,FALSE)</f>
        <v>Soccer</v>
      </c>
      <c r="E2127" t="str">
        <f>VLOOKUP('Nikes Sales Dataset - Worked f'!A:A,'Nikes Sales Dataset - Worked f'!A:E,5,FALSE)</f>
        <v>Tiempo Legend</v>
      </c>
      <c r="F2127" t="str">
        <f>VLOOKUP('Nikes Sales Dataset - Worked f'!A:A,'Nikes Sales Dataset - Worked f'!A:G,7,FALSE)</f>
        <v>M</v>
      </c>
      <c r="G2127" s="3">
        <f>VLOOKUP('Nikes Sales Dataset - Worked f'!A:A,'Nikes Sales Dataset - Worked f'!A:I,9,FALSE)</f>
        <v>1</v>
      </c>
      <c r="H2127" s="9">
        <f>VLOOKUP('Nikes Sales Dataset - Worked f'!A:A,'Nikes Sales Dataset - Worked f'!A:K,11,FALSE)</f>
        <v>6110.0300000000007</v>
      </c>
      <c r="I2127">
        <f>_xlfn.XLOOKUP('Cleaned and Transformed Dataset'!A:A,'Nikes Sales Dataset - Worked f'!A:A,'Nikes Sales Dataset - Worked f'!M:M)</f>
        <v>0</v>
      </c>
      <c r="J2127" s="9">
        <f>_xlfn.XLOOKUP(A:A,'Nikes Sales Dataset - Worked f'!A:A,'Nikes Sales Dataset - Worked f'!N:N)</f>
        <v>6110.0300000000007</v>
      </c>
      <c r="K2127" s="3">
        <f>_xlfn.XLOOKUP(A:A,'Nikes Sales Dataset - Worked f'!A:A,'Nikes Sales Dataset - Worked f'!P:P)</f>
        <v>6110.0300000000007</v>
      </c>
      <c r="L2127" s="7" t="str">
        <f>VLOOKUP('Nikes Sales Dataset - Worked f'!A:A,'Nikes Sales Dataset - Worked f'!A:R,18,FALSE)</f>
        <v>Unknown Date</v>
      </c>
      <c r="M2127" s="7" t="str">
        <f>_xlfn.XLOOKUP(A:A,'Nikes Sales Dataset - Worked f'!A:A,'Nikes Sales Dataset - Worked f'!S:S)</f>
        <v>Unknown</v>
      </c>
      <c r="N2127" s="7" t="str">
        <f>_xlfn.XLOOKUP(A:A,'Nikes Sales Dataset - Worked f'!A:A,'Nikes Sales Dataset - Worked f'!T:T)</f>
        <v>Unknown</v>
      </c>
      <c r="O2127" t="str">
        <f>_xlfn.XLOOKUP(A:A,'Nikes Sales Dataset - Worked f'!A:A,'Nikes Sales Dataset - Worked f'!U:U)</f>
        <v>Retail</v>
      </c>
      <c r="P2127" t="str">
        <f>_xlfn.XLOOKUP(A:A,'Nikes Sales Dataset - Worked f'!A:A,'Nikes Sales Dataset - Worked f'!W:W)</f>
        <v>Kolkata</v>
      </c>
      <c r="Q2127" s="9">
        <f>_xlfn.XLOOKUP(A:A,'Nikes Sales Dataset - Worked f'!A:A,'Nikes Sales Dataset - Worked f'!X:X)</f>
        <v>2465.79</v>
      </c>
    </row>
    <row r="2128" spans="1:17" x14ac:dyDescent="0.25">
      <c r="A2128" s="4">
        <v>4126</v>
      </c>
      <c r="B2128" t="str">
        <f>VLOOKUP('Nikes Sales Dataset - Worked f'!A:A,'Nikes Sales Dataset - Worked f'!A:B,2,FALSE)</f>
        <v>4126_20250720</v>
      </c>
      <c r="C2128" t="str">
        <f>VLOOKUP('Nikes Sales Dataset - Worked f'!A:A,'Nikes Sales Dataset - Worked f'!A:C,3,FALSE)</f>
        <v>Women</v>
      </c>
      <c r="D2128" t="str">
        <f>VLOOKUP('Nikes Sales Dataset - Worked f'!A:A,'Nikes Sales Dataset - Worked f'!A:D,4,FALSE)</f>
        <v>Training</v>
      </c>
      <c r="E2128" t="str">
        <f>VLOOKUP('Nikes Sales Dataset - Worked f'!A:A,'Nikes Sales Dataset - Worked f'!A:E,5,FALSE)</f>
        <v>SuperRep Go</v>
      </c>
      <c r="F2128" t="str">
        <f>VLOOKUP('Nikes Sales Dataset - Worked f'!A:A,'Nikes Sales Dataset - Worked f'!A:G,7,FALSE)</f>
        <v>L</v>
      </c>
      <c r="G2128" s="3">
        <f>VLOOKUP('Nikes Sales Dataset - Worked f'!A:A,'Nikes Sales Dataset - Worked f'!A:I,9,FALSE)</f>
        <v>1</v>
      </c>
      <c r="H2128" s="9">
        <f>VLOOKUP('Nikes Sales Dataset - Worked f'!A:A,'Nikes Sales Dataset - Worked f'!A:K,11,FALSE)</f>
        <v>6110.0300000000007</v>
      </c>
      <c r="I2128">
        <f>_xlfn.XLOOKUP('Cleaned and Transformed Dataset'!A:A,'Nikes Sales Dataset - Worked f'!A:A,'Nikes Sales Dataset - Worked f'!M:M)</f>
        <v>0</v>
      </c>
      <c r="J2128" s="9">
        <f>_xlfn.XLOOKUP(A:A,'Nikes Sales Dataset - Worked f'!A:A,'Nikes Sales Dataset - Worked f'!N:N)</f>
        <v>6110.0300000000007</v>
      </c>
      <c r="K2128" s="3">
        <f>_xlfn.XLOOKUP(A:A,'Nikes Sales Dataset - Worked f'!A:A,'Nikes Sales Dataset - Worked f'!P:P)</f>
        <v>6110.0300000000007</v>
      </c>
      <c r="L2128" s="7">
        <f>VLOOKUP('Nikes Sales Dataset - Worked f'!A:A,'Nikes Sales Dataset - Worked f'!A:R,18,FALSE)</f>
        <v>45858</v>
      </c>
      <c r="M2128" s="7" t="str">
        <f>_xlfn.XLOOKUP(A:A,'Nikes Sales Dataset - Worked f'!A:A,'Nikes Sales Dataset - Worked f'!S:S)</f>
        <v>Jul</v>
      </c>
      <c r="N2128" s="7" t="str">
        <f>_xlfn.XLOOKUP(A:A,'Nikes Sales Dataset - Worked f'!A:A,'Nikes Sales Dataset - Worked f'!T:T)</f>
        <v>2025</v>
      </c>
      <c r="O2128" t="str">
        <f>_xlfn.XLOOKUP(A:A,'Nikes Sales Dataset - Worked f'!A:A,'Nikes Sales Dataset - Worked f'!U:U)</f>
        <v>Retail</v>
      </c>
      <c r="P2128" t="str">
        <f>_xlfn.XLOOKUP(A:A,'Nikes Sales Dataset - Worked f'!A:A,'Nikes Sales Dataset - Worked f'!W:W)</f>
        <v>Delhi</v>
      </c>
      <c r="Q2128" s="9">
        <f>_xlfn.XLOOKUP(A:A,'Nikes Sales Dataset - Worked f'!A:A,'Nikes Sales Dataset - Worked f'!X:X)</f>
        <v>1345.61</v>
      </c>
    </row>
    <row r="2129" spans="1:17" x14ac:dyDescent="0.25">
      <c r="A2129" s="4">
        <v>4127</v>
      </c>
      <c r="B2129" t="str">
        <f>VLOOKUP('Nikes Sales Dataset - Worked f'!A:A,'Nikes Sales Dataset - Worked f'!A:B,2,FALSE)</f>
        <v>4127_20241221</v>
      </c>
      <c r="C2129" t="str">
        <f>VLOOKUP('Nikes Sales Dataset - Worked f'!A:A,'Nikes Sales Dataset - Worked f'!A:C,3,FALSE)</f>
        <v>Women</v>
      </c>
      <c r="D2129" t="str">
        <f>VLOOKUP('Nikes Sales Dataset - Worked f'!A:A,'Nikes Sales Dataset - Worked f'!A:D,4,FALSE)</f>
        <v>Running</v>
      </c>
      <c r="E2129" t="str">
        <f>VLOOKUP('Nikes Sales Dataset - Worked f'!A:A,'Nikes Sales Dataset - Worked f'!A:E,5,FALSE)</f>
        <v>Free RN</v>
      </c>
      <c r="F2129" t="str">
        <f>VLOOKUP('Nikes Sales Dataset - Worked f'!A:A,'Nikes Sales Dataset - Worked f'!A:G,7,FALSE)</f>
        <v>L</v>
      </c>
      <c r="G2129" s="3">
        <f>VLOOKUP('Nikes Sales Dataset - Worked f'!A:A,'Nikes Sales Dataset - Worked f'!A:I,9,FALSE)</f>
        <v>-1</v>
      </c>
      <c r="H2129" s="9">
        <f>VLOOKUP('Nikes Sales Dataset - Worked f'!A:A,'Nikes Sales Dataset - Worked f'!A:K,11,FALSE)</f>
        <v>4690.1499999999996</v>
      </c>
      <c r="I2129">
        <f>_xlfn.XLOOKUP('Cleaned and Transformed Dataset'!A:A,'Nikes Sales Dataset - Worked f'!A:A,'Nikes Sales Dataset - Worked f'!M:M)</f>
        <v>0.49</v>
      </c>
      <c r="J2129" s="9">
        <f>_xlfn.XLOOKUP(A:A,'Nikes Sales Dataset - Worked f'!A:A,'Nikes Sales Dataset - Worked f'!N:N)</f>
        <v>2391.9764999999998</v>
      </c>
      <c r="K2129" s="3">
        <f>_xlfn.XLOOKUP(A:A,'Nikes Sales Dataset - Worked f'!A:A,'Nikes Sales Dataset - Worked f'!P:P)</f>
        <v>-2391.9764999999998</v>
      </c>
      <c r="L2129" s="7">
        <f>VLOOKUP('Nikes Sales Dataset - Worked f'!A:A,'Nikes Sales Dataset - Worked f'!A:R,18,FALSE)</f>
        <v>45647</v>
      </c>
      <c r="M2129" s="7" t="str">
        <f>_xlfn.XLOOKUP(A:A,'Nikes Sales Dataset - Worked f'!A:A,'Nikes Sales Dataset - Worked f'!S:S)</f>
        <v>Dec</v>
      </c>
      <c r="N2129" s="7" t="str">
        <f>_xlfn.XLOOKUP(A:A,'Nikes Sales Dataset - Worked f'!A:A,'Nikes Sales Dataset - Worked f'!T:T)</f>
        <v>2024</v>
      </c>
      <c r="O2129" t="str">
        <f>_xlfn.XLOOKUP(A:A,'Nikes Sales Dataset - Worked f'!A:A,'Nikes Sales Dataset - Worked f'!U:U)</f>
        <v>Online</v>
      </c>
      <c r="P2129" t="str">
        <f>_xlfn.XLOOKUP(A:A,'Nikes Sales Dataset - Worked f'!A:A,'Nikes Sales Dataset - Worked f'!W:W)</f>
        <v>Kolkata</v>
      </c>
      <c r="Q2129" s="9">
        <f>_xlfn.XLOOKUP(A:A,'Nikes Sales Dataset - Worked f'!A:A,'Nikes Sales Dataset - Worked f'!X:X)</f>
        <v>1331.92</v>
      </c>
    </row>
    <row r="2130" spans="1:17" x14ac:dyDescent="0.25">
      <c r="A2130" s="4">
        <v>4128</v>
      </c>
      <c r="B2130" t="str">
        <f>VLOOKUP('Nikes Sales Dataset - Worked f'!A:A,'Nikes Sales Dataset - Worked f'!A:B,2,FALSE)</f>
        <v>4128_Unknown Date</v>
      </c>
      <c r="C2130" t="str">
        <f>VLOOKUP('Nikes Sales Dataset - Worked f'!A:A,'Nikes Sales Dataset - Worked f'!A:C,3,FALSE)</f>
        <v>Women</v>
      </c>
      <c r="D2130" t="str">
        <f>VLOOKUP('Nikes Sales Dataset - Worked f'!A:A,'Nikes Sales Dataset - Worked f'!A:D,4,FALSE)</f>
        <v>Lifestyle</v>
      </c>
      <c r="E2130" t="str">
        <f>VLOOKUP('Nikes Sales Dataset - Worked f'!A:A,'Nikes Sales Dataset - Worked f'!A:E,5,FALSE)</f>
        <v>Air Force 1</v>
      </c>
      <c r="F2130" t="str">
        <f>VLOOKUP('Nikes Sales Dataset - Worked f'!A:A,'Nikes Sales Dataset - Worked f'!A:G,7,FALSE)</f>
        <v>M</v>
      </c>
      <c r="G2130" s="3">
        <f>VLOOKUP('Nikes Sales Dataset - Worked f'!A:A,'Nikes Sales Dataset - Worked f'!A:I,9,FALSE)</f>
        <v>1</v>
      </c>
      <c r="H2130" s="9">
        <f>VLOOKUP('Nikes Sales Dataset - Worked f'!A:A,'Nikes Sales Dataset - Worked f'!A:K,11,FALSE)</f>
        <v>2566.91</v>
      </c>
      <c r="I2130">
        <f>_xlfn.XLOOKUP('Cleaned and Transformed Dataset'!A:A,'Nikes Sales Dataset - Worked f'!A:A,'Nikes Sales Dataset - Worked f'!M:M)</f>
        <v>0.08</v>
      </c>
      <c r="J2130" s="9">
        <f>_xlfn.XLOOKUP(A:A,'Nikes Sales Dataset - Worked f'!A:A,'Nikes Sales Dataset - Worked f'!N:N)</f>
        <v>2361.5572000000002</v>
      </c>
      <c r="K2130" s="3">
        <f>_xlfn.XLOOKUP(A:A,'Nikes Sales Dataset - Worked f'!A:A,'Nikes Sales Dataset - Worked f'!P:P)</f>
        <v>2361.5572000000002</v>
      </c>
      <c r="L2130" s="7" t="str">
        <f>VLOOKUP('Nikes Sales Dataset - Worked f'!A:A,'Nikes Sales Dataset - Worked f'!A:R,18,FALSE)</f>
        <v>Unknown Date</v>
      </c>
      <c r="M2130" s="7" t="str">
        <f>_xlfn.XLOOKUP(A:A,'Nikes Sales Dataset - Worked f'!A:A,'Nikes Sales Dataset - Worked f'!S:S)</f>
        <v>Unknown</v>
      </c>
      <c r="N2130" s="7" t="str">
        <f>_xlfn.XLOOKUP(A:A,'Nikes Sales Dataset - Worked f'!A:A,'Nikes Sales Dataset - Worked f'!T:T)</f>
        <v>Unknown</v>
      </c>
      <c r="O2130" t="str">
        <f>_xlfn.XLOOKUP(A:A,'Nikes Sales Dataset - Worked f'!A:A,'Nikes Sales Dataset - Worked f'!U:U)</f>
        <v>Online</v>
      </c>
      <c r="P2130" t="str">
        <f>_xlfn.XLOOKUP(A:A,'Nikes Sales Dataset - Worked f'!A:A,'Nikes Sales Dataset - Worked f'!W:W)</f>
        <v>Mumbai</v>
      </c>
      <c r="Q2130" s="9">
        <f>_xlfn.XLOOKUP(A:A,'Nikes Sales Dataset - Worked f'!A:A,'Nikes Sales Dataset - Worked f'!X:X)</f>
        <v>1529.46</v>
      </c>
    </row>
    <row r="2131" spans="1:17" x14ac:dyDescent="0.25">
      <c r="A2131" s="4">
        <v>4129</v>
      </c>
      <c r="B2131" t="str">
        <f>VLOOKUP('Nikes Sales Dataset - Worked f'!A:A,'Nikes Sales Dataset - Worked f'!A:B,2,FALSE)</f>
        <v>4129_20250302</v>
      </c>
      <c r="C2131" t="str">
        <f>VLOOKUP('Nikes Sales Dataset - Worked f'!A:A,'Nikes Sales Dataset - Worked f'!A:C,3,FALSE)</f>
        <v>Men</v>
      </c>
      <c r="D2131" t="str">
        <f>VLOOKUP('Nikes Sales Dataset - Worked f'!A:A,'Nikes Sales Dataset - Worked f'!A:D,4,FALSE)</f>
        <v>Running</v>
      </c>
      <c r="E2131" t="str">
        <f>VLOOKUP('Nikes Sales Dataset - Worked f'!A:A,'Nikes Sales Dataset - Worked f'!A:E,5,FALSE)</f>
        <v>Pegasus Turbo</v>
      </c>
      <c r="F2131" t="str">
        <f>VLOOKUP('Nikes Sales Dataset - Worked f'!A:A,'Nikes Sales Dataset - Worked f'!A:G,7,FALSE)</f>
        <v>M</v>
      </c>
      <c r="G2131" s="3">
        <f>VLOOKUP('Nikes Sales Dataset - Worked f'!A:A,'Nikes Sales Dataset - Worked f'!A:I,9,FALSE)</f>
        <v>0</v>
      </c>
      <c r="H2131" s="9">
        <f>VLOOKUP('Nikes Sales Dataset - Worked f'!A:A,'Nikes Sales Dataset - Worked f'!A:K,11,FALSE)</f>
        <v>3445.62</v>
      </c>
      <c r="I2131">
        <f>_xlfn.XLOOKUP('Cleaned and Transformed Dataset'!A:A,'Nikes Sales Dataset - Worked f'!A:A,'Nikes Sales Dataset - Worked f'!M:M)</f>
        <v>0.24</v>
      </c>
      <c r="J2131" s="9">
        <f>_xlfn.XLOOKUP(A:A,'Nikes Sales Dataset - Worked f'!A:A,'Nikes Sales Dataset - Worked f'!N:N)</f>
        <v>2618.6711999999998</v>
      </c>
      <c r="K2131" s="3">
        <f>_xlfn.XLOOKUP(A:A,'Nikes Sales Dataset - Worked f'!A:A,'Nikes Sales Dataset - Worked f'!P:P)</f>
        <v>0</v>
      </c>
      <c r="L2131" s="7">
        <f>VLOOKUP('Nikes Sales Dataset - Worked f'!A:A,'Nikes Sales Dataset - Worked f'!A:R,18,FALSE)</f>
        <v>45718</v>
      </c>
      <c r="M2131" s="7" t="str">
        <f>_xlfn.XLOOKUP(A:A,'Nikes Sales Dataset - Worked f'!A:A,'Nikes Sales Dataset - Worked f'!S:S)</f>
        <v>Mar</v>
      </c>
      <c r="N2131" s="7" t="str">
        <f>_xlfn.XLOOKUP(A:A,'Nikes Sales Dataset - Worked f'!A:A,'Nikes Sales Dataset - Worked f'!T:T)</f>
        <v>2025</v>
      </c>
      <c r="O2131" t="str">
        <f>_xlfn.XLOOKUP(A:A,'Nikes Sales Dataset - Worked f'!A:A,'Nikes Sales Dataset - Worked f'!U:U)</f>
        <v>Retail</v>
      </c>
      <c r="P2131" t="str">
        <f>_xlfn.XLOOKUP(A:A,'Nikes Sales Dataset - Worked f'!A:A,'Nikes Sales Dataset - Worked f'!W:W)</f>
        <v>Kolkata</v>
      </c>
      <c r="Q2131" s="9">
        <f>_xlfn.XLOOKUP(A:A,'Nikes Sales Dataset - Worked f'!A:A,'Nikes Sales Dataset - Worked f'!X:X)</f>
        <v>-29.1</v>
      </c>
    </row>
    <row r="2132" spans="1:17" x14ac:dyDescent="0.25">
      <c r="A2132" s="4">
        <v>4130</v>
      </c>
      <c r="B2132" t="str">
        <f>VLOOKUP('Nikes Sales Dataset - Worked f'!A:A,'Nikes Sales Dataset - Worked f'!A:B,2,FALSE)</f>
        <v>4130_Unknown Date</v>
      </c>
      <c r="C2132" t="str">
        <f>VLOOKUP('Nikes Sales Dataset - Worked f'!A:A,'Nikes Sales Dataset - Worked f'!A:C,3,FALSE)</f>
        <v>Men</v>
      </c>
      <c r="D2132" t="str">
        <f>VLOOKUP('Nikes Sales Dataset - Worked f'!A:A,'Nikes Sales Dataset - Worked f'!A:D,4,FALSE)</f>
        <v>Running</v>
      </c>
      <c r="E2132" t="str">
        <f>VLOOKUP('Nikes Sales Dataset - Worked f'!A:A,'Nikes Sales Dataset - Worked f'!A:E,5,FALSE)</f>
        <v>Air Zoom</v>
      </c>
      <c r="F2132" t="str">
        <f>VLOOKUP('Nikes Sales Dataset - Worked f'!A:A,'Nikes Sales Dataset - Worked f'!A:G,7,FALSE)</f>
        <v>XL</v>
      </c>
      <c r="G2132" s="3">
        <f>VLOOKUP('Nikes Sales Dataset - Worked f'!A:A,'Nikes Sales Dataset - Worked f'!A:I,9,FALSE)</f>
        <v>1</v>
      </c>
      <c r="H2132" s="9">
        <f>VLOOKUP('Nikes Sales Dataset - Worked f'!A:A,'Nikes Sales Dataset - Worked f'!A:K,11,FALSE)</f>
        <v>2776.53</v>
      </c>
      <c r="I2132">
        <f>_xlfn.XLOOKUP('Cleaned and Transformed Dataset'!A:A,'Nikes Sales Dataset - Worked f'!A:A,'Nikes Sales Dataset - Worked f'!M:M)</f>
        <v>0</v>
      </c>
      <c r="J2132" s="9">
        <f>_xlfn.XLOOKUP(A:A,'Nikes Sales Dataset - Worked f'!A:A,'Nikes Sales Dataset - Worked f'!N:N)</f>
        <v>2776.53</v>
      </c>
      <c r="K2132" s="3">
        <f>_xlfn.XLOOKUP(A:A,'Nikes Sales Dataset - Worked f'!A:A,'Nikes Sales Dataset - Worked f'!P:P)</f>
        <v>2776.53</v>
      </c>
      <c r="L2132" s="7" t="str">
        <f>VLOOKUP('Nikes Sales Dataset - Worked f'!A:A,'Nikes Sales Dataset - Worked f'!A:R,18,FALSE)</f>
        <v>Unknown Date</v>
      </c>
      <c r="M2132" s="7" t="str">
        <f>_xlfn.XLOOKUP(A:A,'Nikes Sales Dataset - Worked f'!A:A,'Nikes Sales Dataset - Worked f'!S:S)</f>
        <v>Unknown</v>
      </c>
      <c r="N2132" s="7" t="str">
        <f>_xlfn.XLOOKUP(A:A,'Nikes Sales Dataset - Worked f'!A:A,'Nikes Sales Dataset - Worked f'!T:T)</f>
        <v>Unknown</v>
      </c>
      <c r="O2132" t="str">
        <f>_xlfn.XLOOKUP(A:A,'Nikes Sales Dataset - Worked f'!A:A,'Nikes Sales Dataset - Worked f'!U:U)</f>
        <v>Online</v>
      </c>
      <c r="P2132" t="str">
        <f>_xlfn.XLOOKUP(A:A,'Nikes Sales Dataset - Worked f'!A:A,'Nikes Sales Dataset - Worked f'!W:W)</f>
        <v>Mumbai</v>
      </c>
      <c r="Q2132" s="9">
        <f>_xlfn.XLOOKUP(A:A,'Nikes Sales Dataset - Worked f'!A:A,'Nikes Sales Dataset - Worked f'!X:X)</f>
        <v>140.84</v>
      </c>
    </row>
    <row r="2133" spans="1:17" x14ac:dyDescent="0.25">
      <c r="A2133" s="4">
        <v>4131</v>
      </c>
      <c r="B2133" t="str">
        <f>VLOOKUP('Nikes Sales Dataset - Worked f'!A:A,'Nikes Sales Dataset - Worked f'!A:B,2,FALSE)</f>
        <v>4131_20241116</v>
      </c>
      <c r="C2133" t="str">
        <f>VLOOKUP('Nikes Sales Dataset - Worked f'!A:A,'Nikes Sales Dataset - Worked f'!A:C,3,FALSE)</f>
        <v>Women</v>
      </c>
      <c r="D2133" t="str">
        <f>VLOOKUP('Nikes Sales Dataset - Worked f'!A:A,'Nikes Sales Dataset - Worked f'!A:D,4,FALSE)</f>
        <v>Running</v>
      </c>
      <c r="E2133" t="str">
        <f>VLOOKUP('Nikes Sales Dataset - Worked f'!A:A,'Nikes Sales Dataset - Worked f'!A:E,5,FALSE)</f>
        <v>React Infinity</v>
      </c>
      <c r="F2133" t="str">
        <f>VLOOKUP('Nikes Sales Dataset - Worked f'!A:A,'Nikes Sales Dataset - Worked f'!A:G,7,FALSE)</f>
        <v>L</v>
      </c>
      <c r="G2133" s="3">
        <f>VLOOKUP('Nikes Sales Dataset - Worked f'!A:A,'Nikes Sales Dataset - Worked f'!A:I,9,FALSE)</f>
        <v>1</v>
      </c>
      <c r="H2133" s="9">
        <f>VLOOKUP('Nikes Sales Dataset - Worked f'!A:A,'Nikes Sales Dataset - Worked f'!A:K,11,FALSE)</f>
        <v>2081.15</v>
      </c>
      <c r="I2133">
        <f>_xlfn.XLOOKUP('Cleaned and Transformed Dataset'!A:A,'Nikes Sales Dataset - Worked f'!A:A,'Nikes Sales Dataset - Worked f'!M:M)</f>
        <v>0.9</v>
      </c>
      <c r="J2133" s="9">
        <f>_xlfn.XLOOKUP(A:A,'Nikes Sales Dataset - Worked f'!A:A,'Nikes Sales Dataset - Worked f'!N:N)</f>
        <v>208.11499999999995</v>
      </c>
      <c r="K2133" s="3">
        <f>_xlfn.XLOOKUP(A:A,'Nikes Sales Dataset - Worked f'!A:A,'Nikes Sales Dataset - Worked f'!P:P)</f>
        <v>208.11499999999995</v>
      </c>
      <c r="L2133" s="7">
        <f>VLOOKUP('Nikes Sales Dataset - Worked f'!A:A,'Nikes Sales Dataset - Worked f'!A:R,18,FALSE)</f>
        <v>45612</v>
      </c>
      <c r="M2133" s="7" t="str">
        <f>_xlfn.XLOOKUP(A:A,'Nikes Sales Dataset - Worked f'!A:A,'Nikes Sales Dataset - Worked f'!S:S)</f>
        <v>Nov</v>
      </c>
      <c r="N2133" s="7" t="str">
        <f>_xlfn.XLOOKUP(A:A,'Nikes Sales Dataset - Worked f'!A:A,'Nikes Sales Dataset - Worked f'!T:T)</f>
        <v>2024</v>
      </c>
      <c r="O2133" t="str">
        <f>_xlfn.XLOOKUP(A:A,'Nikes Sales Dataset - Worked f'!A:A,'Nikes Sales Dataset - Worked f'!U:U)</f>
        <v>Online</v>
      </c>
      <c r="P2133" t="str">
        <f>_xlfn.XLOOKUP(A:A,'Nikes Sales Dataset - Worked f'!A:A,'Nikes Sales Dataset - Worked f'!W:W)</f>
        <v>Bangalore</v>
      </c>
      <c r="Q2133" s="9">
        <f>_xlfn.XLOOKUP(A:A,'Nikes Sales Dataset - Worked f'!A:A,'Nikes Sales Dataset - Worked f'!X:X)</f>
        <v>3544.31</v>
      </c>
    </row>
    <row r="2134" spans="1:17" x14ac:dyDescent="0.25">
      <c r="A2134" s="4">
        <v>4132</v>
      </c>
      <c r="B2134" t="str">
        <f>VLOOKUP('Nikes Sales Dataset - Worked f'!A:A,'Nikes Sales Dataset - Worked f'!A:B,2,FALSE)</f>
        <v>4132_20240808</v>
      </c>
      <c r="C2134" t="str">
        <f>VLOOKUP('Nikes Sales Dataset - Worked f'!A:A,'Nikes Sales Dataset - Worked f'!A:C,3,FALSE)</f>
        <v>Women</v>
      </c>
      <c r="D2134" t="str">
        <f>VLOOKUP('Nikes Sales Dataset - Worked f'!A:A,'Nikes Sales Dataset - Worked f'!A:D,4,FALSE)</f>
        <v>Lifestyle</v>
      </c>
      <c r="E2134" t="str">
        <f>VLOOKUP('Nikes Sales Dataset - Worked f'!A:A,'Nikes Sales Dataset - Worked f'!A:E,5,FALSE)</f>
        <v>Dunk Low</v>
      </c>
      <c r="F2134" t="str">
        <f>VLOOKUP('Nikes Sales Dataset - Worked f'!A:A,'Nikes Sales Dataset - Worked f'!A:G,7,FALSE)</f>
        <v>XL</v>
      </c>
      <c r="G2134" s="3">
        <f>VLOOKUP('Nikes Sales Dataset - Worked f'!A:A,'Nikes Sales Dataset - Worked f'!A:I,9,FALSE)</f>
        <v>0</v>
      </c>
      <c r="H2134" s="9">
        <f>VLOOKUP('Nikes Sales Dataset - Worked f'!A:A,'Nikes Sales Dataset - Worked f'!A:K,11,FALSE)</f>
        <v>5087.72</v>
      </c>
      <c r="I2134">
        <f>_xlfn.XLOOKUP('Cleaned and Transformed Dataset'!A:A,'Nikes Sales Dataset - Worked f'!A:A,'Nikes Sales Dataset - Worked f'!M:M)</f>
        <v>7.0000000000000007E-2</v>
      </c>
      <c r="J2134" s="9">
        <f>_xlfn.XLOOKUP(A:A,'Nikes Sales Dataset - Worked f'!A:A,'Nikes Sales Dataset - Worked f'!N:N)</f>
        <v>4731.5796</v>
      </c>
      <c r="K2134" s="3">
        <f>_xlfn.XLOOKUP(A:A,'Nikes Sales Dataset - Worked f'!A:A,'Nikes Sales Dataset - Worked f'!P:P)</f>
        <v>0</v>
      </c>
      <c r="L2134" s="7">
        <f>VLOOKUP('Nikes Sales Dataset - Worked f'!A:A,'Nikes Sales Dataset - Worked f'!A:R,18,FALSE)</f>
        <v>45512</v>
      </c>
      <c r="M2134" s="7" t="str">
        <f>_xlfn.XLOOKUP(A:A,'Nikes Sales Dataset - Worked f'!A:A,'Nikes Sales Dataset - Worked f'!S:S)</f>
        <v>Aug</v>
      </c>
      <c r="N2134" s="7" t="str">
        <f>_xlfn.XLOOKUP(A:A,'Nikes Sales Dataset - Worked f'!A:A,'Nikes Sales Dataset - Worked f'!T:T)</f>
        <v>2024</v>
      </c>
      <c r="O2134" t="str">
        <f>_xlfn.XLOOKUP(A:A,'Nikes Sales Dataset - Worked f'!A:A,'Nikes Sales Dataset - Worked f'!U:U)</f>
        <v>Online</v>
      </c>
      <c r="P2134" t="str">
        <f>_xlfn.XLOOKUP(A:A,'Nikes Sales Dataset - Worked f'!A:A,'Nikes Sales Dataset - Worked f'!W:W)</f>
        <v>Hyderabad</v>
      </c>
      <c r="Q2134" s="9">
        <f>_xlfn.XLOOKUP(A:A,'Nikes Sales Dataset - Worked f'!A:A,'Nikes Sales Dataset - Worked f'!X:X)</f>
        <v>-921.97</v>
      </c>
    </row>
    <row r="2135" spans="1:17" x14ac:dyDescent="0.25">
      <c r="A2135" s="4">
        <v>4133</v>
      </c>
      <c r="B2135" t="str">
        <f>VLOOKUP('Nikes Sales Dataset - Worked f'!A:A,'Nikes Sales Dataset - Worked f'!A:B,2,FALSE)</f>
        <v>4133_20241109</v>
      </c>
      <c r="C2135" t="str">
        <f>VLOOKUP('Nikes Sales Dataset - Worked f'!A:A,'Nikes Sales Dataset - Worked f'!A:C,3,FALSE)</f>
        <v>Men</v>
      </c>
      <c r="D2135" t="str">
        <f>VLOOKUP('Nikes Sales Dataset - Worked f'!A:A,'Nikes Sales Dataset - Worked f'!A:D,4,FALSE)</f>
        <v>Basketball</v>
      </c>
      <c r="E2135" t="str">
        <f>VLOOKUP('Nikes Sales Dataset - Worked f'!A:A,'Nikes Sales Dataset - Worked f'!A:E,5,FALSE)</f>
        <v>Air Jordan</v>
      </c>
      <c r="F2135" t="str">
        <f>VLOOKUP('Nikes Sales Dataset - Worked f'!A:A,'Nikes Sales Dataset - Worked f'!A:G,7,FALSE)</f>
        <v>L</v>
      </c>
      <c r="G2135" s="3">
        <f>VLOOKUP('Nikes Sales Dataset - Worked f'!A:A,'Nikes Sales Dataset - Worked f'!A:I,9,FALSE)</f>
        <v>3</v>
      </c>
      <c r="H2135" s="9">
        <f>VLOOKUP('Nikes Sales Dataset - Worked f'!A:A,'Nikes Sales Dataset - Worked f'!A:K,11,FALSE)</f>
        <v>4105.0600000000004</v>
      </c>
      <c r="I2135">
        <f>_xlfn.XLOOKUP('Cleaned and Transformed Dataset'!A:A,'Nikes Sales Dataset - Worked f'!A:A,'Nikes Sales Dataset - Worked f'!M:M)</f>
        <v>0</v>
      </c>
      <c r="J2135" s="9">
        <f>_xlfn.XLOOKUP(A:A,'Nikes Sales Dataset - Worked f'!A:A,'Nikes Sales Dataset - Worked f'!N:N)</f>
        <v>4105.0600000000004</v>
      </c>
      <c r="K2135" s="3">
        <f>_xlfn.XLOOKUP(A:A,'Nikes Sales Dataset - Worked f'!A:A,'Nikes Sales Dataset - Worked f'!P:P)</f>
        <v>12315.18</v>
      </c>
      <c r="L2135" s="7">
        <f>VLOOKUP('Nikes Sales Dataset - Worked f'!A:A,'Nikes Sales Dataset - Worked f'!A:R,18,FALSE)</f>
        <v>45605</v>
      </c>
      <c r="M2135" s="7" t="str">
        <f>_xlfn.XLOOKUP(A:A,'Nikes Sales Dataset - Worked f'!A:A,'Nikes Sales Dataset - Worked f'!S:S)</f>
        <v>Nov</v>
      </c>
      <c r="N2135" s="7" t="str">
        <f>_xlfn.XLOOKUP(A:A,'Nikes Sales Dataset - Worked f'!A:A,'Nikes Sales Dataset - Worked f'!T:T)</f>
        <v>2024</v>
      </c>
      <c r="O2135" t="str">
        <f>_xlfn.XLOOKUP(A:A,'Nikes Sales Dataset - Worked f'!A:A,'Nikes Sales Dataset - Worked f'!U:U)</f>
        <v>Online</v>
      </c>
      <c r="P2135" t="str">
        <f>_xlfn.XLOOKUP(A:A,'Nikes Sales Dataset - Worked f'!A:A,'Nikes Sales Dataset - Worked f'!W:W)</f>
        <v>Mumbai</v>
      </c>
      <c r="Q2135" s="9">
        <f>_xlfn.XLOOKUP(A:A,'Nikes Sales Dataset - Worked f'!A:A,'Nikes Sales Dataset - Worked f'!X:X)</f>
        <v>1015.38</v>
      </c>
    </row>
    <row r="2136" spans="1:17" x14ac:dyDescent="0.25">
      <c r="A2136" s="4">
        <v>4134</v>
      </c>
      <c r="B2136" t="str">
        <f>VLOOKUP('Nikes Sales Dataset - Worked f'!A:A,'Nikes Sales Dataset - Worked f'!A:B,2,FALSE)</f>
        <v>4134_Unknown Date</v>
      </c>
      <c r="C2136" t="str">
        <f>VLOOKUP('Nikes Sales Dataset - Worked f'!A:A,'Nikes Sales Dataset - Worked f'!A:C,3,FALSE)</f>
        <v>Women</v>
      </c>
      <c r="D2136" t="str">
        <f>VLOOKUP('Nikes Sales Dataset - Worked f'!A:A,'Nikes Sales Dataset - Worked f'!A:D,4,FALSE)</f>
        <v>Training</v>
      </c>
      <c r="E2136" t="str">
        <f>VLOOKUP('Nikes Sales Dataset - Worked f'!A:A,'Nikes Sales Dataset - Worked f'!A:E,5,FALSE)</f>
        <v>ZoomX Invincible</v>
      </c>
      <c r="F2136" t="str">
        <f>VLOOKUP('Nikes Sales Dataset - Worked f'!A:A,'Nikes Sales Dataset - Worked f'!A:G,7,FALSE)</f>
        <v>XL</v>
      </c>
      <c r="G2136" s="3">
        <f>VLOOKUP('Nikes Sales Dataset - Worked f'!A:A,'Nikes Sales Dataset - Worked f'!A:I,9,FALSE)</f>
        <v>1</v>
      </c>
      <c r="H2136" s="9">
        <f>VLOOKUP('Nikes Sales Dataset - Worked f'!A:A,'Nikes Sales Dataset - Worked f'!A:K,11,FALSE)</f>
        <v>6110.0300000000007</v>
      </c>
      <c r="I2136">
        <f>_xlfn.XLOOKUP('Cleaned and Transformed Dataset'!A:A,'Nikes Sales Dataset - Worked f'!A:A,'Nikes Sales Dataset - Worked f'!M:M)</f>
        <v>1.1100000000000001</v>
      </c>
      <c r="J2136" s="9">
        <f>_xlfn.XLOOKUP(A:A,'Nikes Sales Dataset - Worked f'!A:A,'Nikes Sales Dataset - Worked f'!N:N)</f>
        <v>-672.10330000000067</v>
      </c>
      <c r="K2136" s="3">
        <f>_xlfn.XLOOKUP(A:A,'Nikes Sales Dataset - Worked f'!A:A,'Nikes Sales Dataset - Worked f'!P:P)</f>
        <v>-672.10330000000067</v>
      </c>
      <c r="L2136" s="7" t="str">
        <f>VLOOKUP('Nikes Sales Dataset - Worked f'!A:A,'Nikes Sales Dataset - Worked f'!A:R,18,FALSE)</f>
        <v>Unknown Date</v>
      </c>
      <c r="M2136" s="7" t="str">
        <f>_xlfn.XLOOKUP(A:A,'Nikes Sales Dataset - Worked f'!A:A,'Nikes Sales Dataset - Worked f'!S:S)</f>
        <v>Unknown</v>
      </c>
      <c r="N2136" s="7" t="str">
        <f>_xlfn.XLOOKUP(A:A,'Nikes Sales Dataset - Worked f'!A:A,'Nikes Sales Dataset - Worked f'!T:T)</f>
        <v>Unknown</v>
      </c>
      <c r="O2136" t="str">
        <f>_xlfn.XLOOKUP(A:A,'Nikes Sales Dataset - Worked f'!A:A,'Nikes Sales Dataset - Worked f'!U:U)</f>
        <v>Retail</v>
      </c>
      <c r="P2136" t="str">
        <f>_xlfn.XLOOKUP(A:A,'Nikes Sales Dataset - Worked f'!A:A,'Nikes Sales Dataset - Worked f'!W:W)</f>
        <v>Delhi</v>
      </c>
      <c r="Q2136" s="9">
        <f>_xlfn.XLOOKUP(A:A,'Nikes Sales Dataset - Worked f'!A:A,'Nikes Sales Dataset - Worked f'!X:X)</f>
        <v>2535.71</v>
      </c>
    </row>
    <row r="2137" spans="1:17" x14ac:dyDescent="0.25">
      <c r="A2137" s="4">
        <v>4135</v>
      </c>
      <c r="B2137" t="str">
        <f>VLOOKUP('Nikes Sales Dataset - Worked f'!A:A,'Nikes Sales Dataset - Worked f'!A:B,2,FALSE)</f>
        <v>4135_20241014</v>
      </c>
      <c r="C2137" t="str">
        <f>VLOOKUP('Nikes Sales Dataset - Worked f'!A:A,'Nikes Sales Dataset - Worked f'!A:C,3,FALSE)</f>
        <v>Men</v>
      </c>
      <c r="D2137" t="str">
        <f>VLOOKUP('Nikes Sales Dataset - Worked f'!A:A,'Nikes Sales Dataset - Worked f'!A:D,4,FALSE)</f>
        <v>Training</v>
      </c>
      <c r="E2137" t="str">
        <f>VLOOKUP('Nikes Sales Dataset - Worked f'!A:A,'Nikes Sales Dataset - Worked f'!A:E,5,FALSE)</f>
        <v>SuperRep Go</v>
      </c>
      <c r="F2137" t="str">
        <f>VLOOKUP('Nikes Sales Dataset - Worked f'!A:A,'Nikes Sales Dataset - Worked f'!A:G,7,FALSE)</f>
        <v>M</v>
      </c>
      <c r="G2137" s="3">
        <f>VLOOKUP('Nikes Sales Dataset - Worked f'!A:A,'Nikes Sales Dataset - Worked f'!A:I,9,FALSE)</f>
        <v>2</v>
      </c>
      <c r="H2137" s="9">
        <f>VLOOKUP('Nikes Sales Dataset - Worked f'!A:A,'Nikes Sales Dataset - Worked f'!A:K,11,FALSE)</f>
        <v>3860.5</v>
      </c>
      <c r="I2137">
        <f>_xlfn.XLOOKUP('Cleaned and Transformed Dataset'!A:A,'Nikes Sales Dataset - Worked f'!A:A,'Nikes Sales Dataset - Worked f'!M:M)</f>
        <v>0</v>
      </c>
      <c r="J2137" s="9">
        <f>_xlfn.XLOOKUP(A:A,'Nikes Sales Dataset - Worked f'!A:A,'Nikes Sales Dataset - Worked f'!N:N)</f>
        <v>3860.5</v>
      </c>
      <c r="K2137" s="3">
        <f>_xlfn.XLOOKUP(A:A,'Nikes Sales Dataset - Worked f'!A:A,'Nikes Sales Dataset - Worked f'!P:P)</f>
        <v>7721</v>
      </c>
      <c r="L2137" s="7">
        <f>VLOOKUP('Nikes Sales Dataset - Worked f'!A:A,'Nikes Sales Dataset - Worked f'!A:R,18,FALSE)</f>
        <v>45579</v>
      </c>
      <c r="M2137" s="7" t="str">
        <f>_xlfn.XLOOKUP(A:A,'Nikes Sales Dataset - Worked f'!A:A,'Nikes Sales Dataset - Worked f'!S:S)</f>
        <v>Oct</v>
      </c>
      <c r="N2137" s="7" t="str">
        <f>_xlfn.XLOOKUP(A:A,'Nikes Sales Dataset - Worked f'!A:A,'Nikes Sales Dataset - Worked f'!T:T)</f>
        <v>2024</v>
      </c>
      <c r="O2137" t="str">
        <f>_xlfn.XLOOKUP(A:A,'Nikes Sales Dataset - Worked f'!A:A,'Nikes Sales Dataset - Worked f'!U:U)</f>
        <v>Retail</v>
      </c>
      <c r="P2137" t="str">
        <f>_xlfn.XLOOKUP(A:A,'Nikes Sales Dataset - Worked f'!A:A,'Nikes Sales Dataset - Worked f'!W:W)</f>
        <v>Delhi</v>
      </c>
      <c r="Q2137" s="9">
        <f>_xlfn.XLOOKUP(A:A,'Nikes Sales Dataset - Worked f'!A:A,'Nikes Sales Dataset - Worked f'!X:X)</f>
        <v>1756.3</v>
      </c>
    </row>
    <row r="2138" spans="1:17" x14ac:dyDescent="0.25">
      <c r="A2138" s="4">
        <v>4136</v>
      </c>
      <c r="B2138" t="str">
        <f>VLOOKUP('Nikes Sales Dataset - Worked f'!A:A,'Nikes Sales Dataset - Worked f'!A:B,2,FALSE)</f>
        <v>4136_20241116</v>
      </c>
      <c r="C2138" t="str">
        <f>VLOOKUP('Nikes Sales Dataset - Worked f'!A:A,'Nikes Sales Dataset - Worked f'!A:C,3,FALSE)</f>
        <v>Kids</v>
      </c>
      <c r="D2138" t="str">
        <f>VLOOKUP('Nikes Sales Dataset - Worked f'!A:A,'Nikes Sales Dataset - Worked f'!A:D,4,FALSE)</f>
        <v>Lifestyle</v>
      </c>
      <c r="E2138" t="str">
        <f>VLOOKUP('Nikes Sales Dataset - Worked f'!A:A,'Nikes Sales Dataset - Worked f'!A:E,5,FALSE)</f>
        <v>Air Force 1</v>
      </c>
      <c r="F2138" t="str">
        <f>VLOOKUP('Nikes Sales Dataset - Worked f'!A:A,'Nikes Sales Dataset - Worked f'!A:G,7,FALSE)</f>
        <v>M</v>
      </c>
      <c r="G2138" s="3">
        <f>VLOOKUP('Nikes Sales Dataset - Worked f'!A:A,'Nikes Sales Dataset - Worked f'!A:I,9,FALSE)</f>
        <v>0</v>
      </c>
      <c r="H2138" s="9">
        <f>VLOOKUP('Nikes Sales Dataset - Worked f'!A:A,'Nikes Sales Dataset - Worked f'!A:K,11,FALSE)</f>
        <v>6110.0300000000007</v>
      </c>
      <c r="I2138">
        <f>_xlfn.XLOOKUP('Cleaned and Transformed Dataset'!A:A,'Nikes Sales Dataset - Worked f'!A:A,'Nikes Sales Dataset - Worked f'!M:M)</f>
        <v>0</v>
      </c>
      <c r="J2138" s="9">
        <f>_xlfn.XLOOKUP(A:A,'Nikes Sales Dataset - Worked f'!A:A,'Nikes Sales Dataset - Worked f'!N:N)</f>
        <v>6110.0300000000007</v>
      </c>
      <c r="K2138" s="3">
        <f>_xlfn.XLOOKUP(A:A,'Nikes Sales Dataset - Worked f'!A:A,'Nikes Sales Dataset - Worked f'!P:P)</f>
        <v>0</v>
      </c>
      <c r="L2138" s="7">
        <f>VLOOKUP('Nikes Sales Dataset - Worked f'!A:A,'Nikes Sales Dataset - Worked f'!A:R,18,FALSE)</f>
        <v>45612</v>
      </c>
      <c r="M2138" s="7" t="str">
        <f>_xlfn.XLOOKUP(A:A,'Nikes Sales Dataset - Worked f'!A:A,'Nikes Sales Dataset - Worked f'!S:S)</f>
        <v>Nov</v>
      </c>
      <c r="N2138" s="7" t="str">
        <f>_xlfn.XLOOKUP(A:A,'Nikes Sales Dataset - Worked f'!A:A,'Nikes Sales Dataset - Worked f'!T:T)</f>
        <v>2024</v>
      </c>
      <c r="O2138" t="str">
        <f>_xlfn.XLOOKUP(A:A,'Nikes Sales Dataset - Worked f'!A:A,'Nikes Sales Dataset - Worked f'!U:U)</f>
        <v>Online</v>
      </c>
      <c r="P2138" t="str">
        <f>_xlfn.XLOOKUP(A:A,'Nikes Sales Dataset - Worked f'!A:A,'Nikes Sales Dataset - Worked f'!W:W)</f>
        <v>Delhi</v>
      </c>
      <c r="Q2138" s="9">
        <f>_xlfn.XLOOKUP(A:A,'Nikes Sales Dataset - Worked f'!A:A,'Nikes Sales Dataset - Worked f'!X:X)</f>
        <v>-105.03</v>
      </c>
    </row>
    <row r="2139" spans="1:17" x14ac:dyDescent="0.25">
      <c r="A2139" s="4">
        <v>4137</v>
      </c>
      <c r="B2139" t="str">
        <f>VLOOKUP('Nikes Sales Dataset - Worked f'!A:A,'Nikes Sales Dataset - Worked f'!A:B,2,FALSE)</f>
        <v>4137_20250102</v>
      </c>
      <c r="C2139" t="str">
        <f>VLOOKUP('Nikes Sales Dataset - Worked f'!A:A,'Nikes Sales Dataset - Worked f'!A:C,3,FALSE)</f>
        <v>Women</v>
      </c>
      <c r="D2139" t="str">
        <f>VLOOKUP('Nikes Sales Dataset - Worked f'!A:A,'Nikes Sales Dataset - Worked f'!A:D,4,FALSE)</f>
        <v>Basketball</v>
      </c>
      <c r="E2139" t="str">
        <f>VLOOKUP('Nikes Sales Dataset - Worked f'!A:A,'Nikes Sales Dataset - Worked f'!A:E,5,FALSE)</f>
        <v>LeBron 20</v>
      </c>
      <c r="F2139" t="str">
        <f>VLOOKUP('Nikes Sales Dataset - Worked f'!A:A,'Nikes Sales Dataset - Worked f'!A:G,7,FALSE)</f>
        <v>M</v>
      </c>
      <c r="G2139" s="3">
        <f>VLOOKUP('Nikes Sales Dataset - Worked f'!A:A,'Nikes Sales Dataset - Worked f'!A:I,9,FALSE)</f>
        <v>1</v>
      </c>
      <c r="H2139" s="9">
        <f>VLOOKUP('Nikes Sales Dataset - Worked f'!A:A,'Nikes Sales Dataset - Worked f'!A:K,11,FALSE)</f>
        <v>2310.4499999999998</v>
      </c>
      <c r="I2139">
        <f>_xlfn.XLOOKUP('Cleaned and Transformed Dataset'!A:A,'Nikes Sales Dataset - Worked f'!A:A,'Nikes Sales Dataset - Worked f'!M:M)</f>
        <v>0</v>
      </c>
      <c r="J2139" s="9">
        <f>_xlfn.XLOOKUP(A:A,'Nikes Sales Dataset - Worked f'!A:A,'Nikes Sales Dataset - Worked f'!N:N)</f>
        <v>2310.4499999999998</v>
      </c>
      <c r="K2139" s="3">
        <f>_xlfn.XLOOKUP(A:A,'Nikes Sales Dataset - Worked f'!A:A,'Nikes Sales Dataset - Worked f'!P:P)</f>
        <v>2310.4499999999998</v>
      </c>
      <c r="L2139" s="7">
        <f>VLOOKUP('Nikes Sales Dataset - Worked f'!A:A,'Nikes Sales Dataset - Worked f'!A:R,18,FALSE)</f>
        <v>45659</v>
      </c>
      <c r="M2139" s="7" t="str">
        <f>_xlfn.XLOOKUP(A:A,'Nikes Sales Dataset - Worked f'!A:A,'Nikes Sales Dataset - Worked f'!S:S)</f>
        <v>Jan</v>
      </c>
      <c r="N2139" s="7" t="str">
        <f>_xlfn.XLOOKUP(A:A,'Nikes Sales Dataset - Worked f'!A:A,'Nikes Sales Dataset - Worked f'!T:T)</f>
        <v>2025</v>
      </c>
      <c r="O2139" t="str">
        <f>_xlfn.XLOOKUP(A:A,'Nikes Sales Dataset - Worked f'!A:A,'Nikes Sales Dataset - Worked f'!U:U)</f>
        <v>Retail</v>
      </c>
      <c r="P2139" t="str">
        <f>_xlfn.XLOOKUP(A:A,'Nikes Sales Dataset - Worked f'!A:A,'Nikes Sales Dataset - Worked f'!W:W)</f>
        <v>Hyderabad</v>
      </c>
      <c r="Q2139" s="9">
        <f>_xlfn.XLOOKUP(A:A,'Nikes Sales Dataset - Worked f'!A:A,'Nikes Sales Dataset - Worked f'!X:X)</f>
        <v>2244.75</v>
      </c>
    </row>
    <row r="2140" spans="1:17" x14ac:dyDescent="0.25">
      <c r="A2140" s="4">
        <v>4138</v>
      </c>
      <c r="B2140" t="str">
        <f>VLOOKUP('Nikes Sales Dataset - Worked f'!A:A,'Nikes Sales Dataset - Worked f'!A:B,2,FALSE)</f>
        <v>4138_20250713</v>
      </c>
      <c r="C2140" t="str">
        <f>VLOOKUP('Nikes Sales Dataset - Worked f'!A:A,'Nikes Sales Dataset - Worked f'!A:C,3,FALSE)</f>
        <v>Kids</v>
      </c>
      <c r="D2140" t="str">
        <f>VLOOKUP('Nikes Sales Dataset - Worked f'!A:A,'Nikes Sales Dataset - Worked f'!A:D,4,FALSE)</f>
        <v>Running</v>
      </c>
      <c r="E2140" t="str">
        <f>VLOOKUP('Nikes Sales Dataset - Worked f'!A:A,'Nikes Sales Dataset - Worked f'!A:E,5,FALSE)</f>
        <v>Free RN</v>
      </c>
      <c r="F2140" t="str">
        <f>VLOOKUP('Nikes Sales Dataset - Worked f'!A:A,'Nikes Sales Dataset - Worked f'!A:G,7,FALSE)</f>
        <v>M</v>
      </c>
      <c r="G2140" s="3">
        <f>VLOOKUP('Nikes Sales Dataset - Worked f'!A:A,'Nikes Sales Dataset - Worked f'!A:I,9,FALSE)</f>
        <v>1</v>
      </c>
      <c r="H2140" s="9">
        <f>VLOOKUP('Nikes Sales Dataset - Worked f'!A:A,'Nikes Sales Dataset - Worked f'!A:K,11,FALSE)</f>
        <v>6110.0300000000007</v>
      </c>
      <c r="I2140">
        <f>_xlfn.XLOOKUP('Cleaned and Transformed Dataset'!A:A,'Nikes Sales Dataset - Worked f'!A:A,'Nikes Sales Dataset - Worked f'!M:M)</f>
        <v>1.1299999999999999</v>
      </c>
      <c r="J2140" s="9">
        <f>_xlfn.XLOOKUP(A:A,'Nikes Sales Dataset - Worked f'!A:A,'Nikes Sales Dataset - Worked f'!N:N)</f>
        <v>-794.30389999999943</v>
      </c>
      <c r="K2140" s="3">
        <f>_xlfn.XLOOKUP(A:A,'Nikes Sales Dataset - Worked f'!A:A,'Nikes Sales Dataset - Worked f'!P:P)</f>
        <v>-794.30389999999943</v>
      </c>
      <c r="L2140" s="7">
        <f>VLOOKUP('Nikes Sales Dataset - Worked f'!A:A,'Nikes Sales Dataset - Worked f'!A:R,18,FALSE)</f>
        <v>45851</v>
      </c>
      <c r="M2140" s="7" t="str">
        <f>_xlfn.XLOOKUP(A:A,'Nikes Sales Dataset - Worked f'!A:A,'Nikes Sales Dataset - Worked f'!S:S)</f>
        <v>Jul</v>
      </c>
      <c r="N2140" s="7" t="str">
        <f>_xlfn.XLOOKUP(A:A,'Nikes Sales Dataset - Worked f'!A:A,'Nikes Sales Dataset - Worked f'!T:T)</f>
        <v>2025</v>
      </c>
      <c r="O2140" t="str">
        <f>_xlfn.XLOOKUP(A:A,'Nikes Sales Dataset - Worked f'!A:A,'Nikes Sales Dataset - Worked f'!U:U)</f>
        <v>Retail</v>
      </c>
      <c r="P2140" t="str">
        <f>_xlfn.XLOOKUP(A:A,'Nikes Sales Dataset - Worked f'!A:A,'Nikes Sales Dataset - Worked f'!W:W)</f>
        <v>Pune</v>
      </c>
      <c r="Q2140" s="9">
        <f>_xlfn.XLOOKUP(A:A,'Nikes Sales Dataset - Worked f'!A:A,'Nikes Sales Dataset - Worked f'!X:X)</f>
        <v>3938.78</v>
      </c>
    </row>
    <row r="2141" spans="1:17" x14ac:dyDescent="0.25">
      <c r="A2141" s="4">
        <v>4139</v>
      </c>
      <c r="B2141" t="str">
        <f>VLOOKUP('Nikes Sales Dataset - Worked f'!A:A,'Nikes Sales Dataset - Worked f'!A:B,2,FALSE)</f>
        <v>4139_20241231</v>
      </c>
      <c r="C2141" t="str">
        <f>VLOOKUP('Nikes Sales Dataset - Worked f'!A:A,'Nikes Sales Dataset - Worked f'!A:C,3,FALSE)</f>
        <v>Women</v>
      </c>
      <c r="D2141" t="str">
        <f>VLOOKUP('Nikes Sales Dataset - Worked f'!A:A,'Nikes Sales Dataset - Worked f'!A:D,4,FALSE)</f>
        <v>Training</v>
      </c>
      <c r="E2141" t="str">
        <f>VLOOKUP('Nikes Sales Dataset - Worked f'!A:A,'Nikes Sales Dataset - Worked f'!A:E,5,FALSE)</f>
        <v>Flex Trainer</v>
      </c>
      <c r="F2141" t="str">
        <f>VLOOKUP('Nikes Sales Dataset - Worked f'!A:A,'Nikes Sales Dataset - Worked f'!A:G,7,FALSE)</f>
        <v>M</v>
      </c>
      <c r="G2141" s="3">
        <f>VLOOKUP('Nikes Sales Dataset - Worked f'!A:A,'Nikes Sales Dataset - Worked f'!A:I,9,FALSE)</f>
        <v>0</v>
      </c>
      <c r="H2141" s="9">
        <f>VLOOKUP('Nikes Sales Dataset - Worked f'!A:A,'Nikes Sales Dataset - Worked f'!A:K,11,FALSE)</f>
        <v>6465.53</v>
      </c>
      <c r="I2141">
        <f>_xlfn.XLOOKUP('Cleaned and Transformed Dataset'!A:A,'Nikes Sales Dataset - Worked f'!A:A,'Nikes Sales Dataset - Worked f'!M:M)</f>
        <v>0</v>
      </c>
      <c r="J2141" s="9">
        <f>_xlfn.XLOOKUP(A:A,'Nikes Sales Dataset - Worked f'!A:A,'Nikes Sales Dataset - Worked f'!N:N)</f>
        <v>6465.53</v>
      </c>
      <c r="K2141" s="3">
        <f>_xlfn.XLOOKUP(A:A,'Nikes Sales Dataset - Worked f'!A:A,'Nikes Sales Dataset - Worked f'!P:P)</f>
        <v>0</v>
      </c>
      <c r="L2141" s="7">
        <f>VLOOKUP('Nikes Sales Dataset - Worked f'!A:A,'Nikes Sales Dataset - Worked f'!A:R,18,FALSE)</f>
        <v>45657</v>
      </c>
      <c r="M2141" s="7" t="str">
        <f>_xlfn.XLOOKUP(A:A,'Nikes Sales Dataset - Worked f'!A:A,'Nikes Sales Dataset - Worked f'!S:S)</f>
        <v>Dec</v>
      </c>
      <c r="N2141" s="7" t="str">
        <f>_xlfn.XLOOKUP(A:A,'Nikes Sales Dataset - Worked f'!A:A,'Nikes Sales Dataset - Worked f'!T:T)</f>
        <v>2024</v>
      </c>
      <c r="O2141" t="str">
        <f>_xlfn.XLOOKUP(A:A,'Nikes Sales Dataset - Worked f'!A:A,'Nikes Sales Dataset - Worked f'!U:U)</f>
        <v>Online</v>
      </c>
      <c r="P2141" t="str">
        <f>_xlfn.XLOOKUP(A:A,'Nikes Sales Dataset - Worked f'!A:A,'Nikes Sales Dataset - Worked f'!W:W)</f>
        <v>Kolkata</v>
      </c>
      <c r="Q2141" s="9">
        <f>_xlfn.XLOOKUP(A:A,'Nikes Sales Dataset - Worked f'!A:A,'Nikes Sales Dataset - Worked f'!X:X)</f>
        <v>-279.08999999999997</v>
      </c>
    </row>
    <row r="2142" spans="1:17" x14ac:dyDescent="0.25">
      <c r="A2142" s="4">
        <v>4140</v>
      </c>
      <c r="B2142" t="str">
        <f>VLOOKUP('Nikes Sales Dataset - Worked f'!A:A,'Nikes Sales Dataset - Worked f'!A:B,2,FALSE)</f>
        <v>4140_20250428</v>
      </c>
      <c r="C2142" t="str">
        <f>VLOOKUP('Nikes Sales Dataset - Worked f'!A:A,'Nikes Sales Dataset - Worked f'!A:C,3,FALSE)</f>
        <v>Women</v>
      </c>
      <c r="D2142" t="str">
        <f>VLOOKUP('Nikes Sales Dataset - Worked f'!A:A,'Nikes Sales Dataset - Worked f'!A:D,4,FALSE)</f>
        <v>Running</v>
      </c>
      <c r="E2142" t="str">
        <f>VLOOKUP('Nikes Sales Dataset - Worked f'!A:A,'Nikes Sales Dataset - Worked f'!A:E,5,FALSE)</f>
        <v>Air Zoom</v>
      </c>
      <c r="F2142" t="str">
        <f>VLOOKUP('Nikes Sales Dataset - Worked f'!A:A,'Nikes Sales Dataset - Worked f'!A:G,7,FALSE)</f>
        <v>XL</v>
      </c>
      <c r="G2142" s="3">
        <f>VLOOKUP('Nikes Sales Dataset - Worked f'!A:A,'Nikes Sales Dataset - Worked f'!A:I,9,FALSE)</f>
        <v>-1</v>
      </c>
      <c r="H2142" s="9">
        <f>VLOOKUP('Nikes Sales Dataset - Worked f'!A:A,'Nikes Sales Dataset - Worked f'!A:K,11,FALSE)</f>
        <v>6110.0300000000007</v>
      </c>
      <c r="I2142">
        <f>_xlfn.XLOOKUP('Cleaned and Transformed Dataset'!A:A,'Nikes Sales Dataset - Worked f'!A:A,'Nikes Sales Dataset - Worked f'!M:M)</f>
        <v>0</v>
      </c>
      <c r="J2142" s="9">
        <f>_xlfn.XLOOKUP(A:A,'Nikes Sales Dataset - Worked f'!A:A,'Nikes Sales Dataset - Worked f'!N:N)</f>
        <v>6110.0300000000007</v>
      </c>
      <c r="K2142" s="3">
        <f>_xlfn.XLOOKUP(A:A,'Nikes Sales Dataset - Worked f'!A:A,'Nikes Sales Dataset - Worked f'!P:P)</f>
        <v>-6110.0300000000007</v>
      </c>
      <c r="L2142" s="7">
        <f>VLOOKUP('Nikes Sales Dataset - Worked f'!A:A,'Nikes Sales Dataset - Worked f'!A:R,18,FALSE)</f>
        <v>45775</v>
      </c>
      <c r="M2142" s="7" t="str">
        <f>_xlfn.XLOOKUP(A:A,'Nikes Sales Dataset - Worked f'!A:A,'Nikes Sales Dataset - Worked f'!S:S)</f>
        <v>Apr</v>
      </c>
      <c r="N2142" s="7" t="str">
        <f>_xlfn.XLOOKUP(A:A,'Nikes Sales Dataset - Worked f'!A:A,'Nikes Sales Dataset - Worked f'!T:T)</f>
        <v>2025</v>
      </c>
      <c r="O2142" t="str">
        <f>_xlfn.XLOOKUP(A:A,'Nikes Sales Dataset - Worked f'!A:A,'Nikes Sales Dataset - Worked f'!U:U)</f>
        <v>Online</v>
      </c>
      <c r="P2142" t="str">
        <f>_xlfn.XLOOKUP(A:A,'Nikes Sales Dataset - Worked f'!A:A,'Nikes Sales Dataset - Worked f'!W:W)</f>
        <v>Bangalore</v>
      </c>
      <c r="Q2142" s="9">
        <f>_xlfn.XLOOKUP(A:A,'Nikes Sales Dataset - Worked f'!A:A,'Nikes Sales Dataset - Worked f'!X:X)</f>
        <v>3381.94</v>
      </c>
    </row>
    <row r="2143" spans="1:17" x14ac:dyDescent="0.25">
      <c r="A2143" s="4">
        <v>4141</v>
      </c>
      <c r="B2143" t="str">
        <f>VLOOKUP('Nikes Sales Dataset - Worked f'!A:A,'Nikes Sales Dataset - Worked f'!A:B,2,FALSE)</f>
        <v>4141_20241221</v>
      </c>
      <c r="C2143" t="str">
        <f>VLOOKUP('Nikes Sales Dataset - Worked f'!A:A,'Nikes Sales Dataset - Worked f'!A:C,3,FALSE)</f>
        <v>Men</v>
      </c>
      <c r="D2143" t="str">
        <f>VLOOKUP('Nikes Sales Dataset - Worked f'!A:A,'Nikes Sales Dataset - Worked f'!A:D,4,FALSE)</f>
        <v>Training</v>
      </c>
      <c r="E2143" t="str">
        <f>VLOOKUP('Nikes Sales Dataset - Worked f'!A:A,'Nikes Sales Dataset - Worked f'!A:E,5,FALSE)</f>
        <v>ZoomX Invincible</v>
      </c>
      <c r="F2143" t="str">
        <f>VLOOKUP('Nikes Sales Dataset - Worked f'!A:A,'Nikes Sales Dataset - Worked f'!A:G,7,FALSE)</f>
        <v>M</v>
      </c>
      <c r="G2143" s="3">
        <f>VLOOKUP('Nikes Sales Dataset - Worked f'!A:A,'Nikes Sales Dataset - Worked f'!A:I,9,FALSE)</f>
        <v>1</v>
      </c>
      <c r="H2143" s="9">
        <f>VLOOKUP('Nikes Sales Dataset - Worked f'!A:A,'Nikes Sales Dataset - Worked f'!A:K,11,FALSE)</f>
        <v>2406.0300000000002</v>
      </c>
      <c r="I2143">
        <f>_xlfn.XLOOKUP('Cleaned and Transformed Dataset'!A:A,'Nikes Sales Dataset - Worked f'!A:A,'Nikes Sales Dataset - Worked f'!M:M)</f>
        <v>0</v>
      </c>
      <c r="J2143" s="9">
        <f>_xlfn.XLOOKUP(A:A,'Nikes Sales Dataset - Worked f'!A:A,'Nikes Sales Dataset - Worked f'!N:N)</f>
        <v>2406.0300000000002</v>
      </c>
      <c r="K2143" s="3">
        <f>_xlfn.XLOOKUP(A:A,'Nikes Sales Dataset - Worked f'!A:A,'Nikes Sales Dataset - Worked f'!P:P)</f>
        <v>2406.0300000000002</v>
      </c>
      <c r="L2143" s="7">
        <f>VLOOKUP('Nikes Sales Dataset - Worked f'!A:A,'Nikes Sales Dataset - Worked f'!A:R,18,FALSE)</f>
        <v>45647</v>
      </c>
      <c r="M2143" s="7" t="str">
        <f>_xlfn.XLOOKUP(A:A,'Nikes Sales Dataset - Worked f'!A:A,'Nikes Sales Dataset - Worked f'!S:S)</f>
        <v>Dec</v>
      </c>
      <c r="N2143" s="7" t="str">
        <f>_xlfn.XLOOKUP(A:A,'Nikes Sales Dataset - Worked f'!A:A,'Nikes Sales Dataset - Worked f'!T:T)</f>
        <v>2024</v>
      </c>
      <c r="O2143" t="str">
        <f>_xlfn.XLOOKUP(A:A,'Nikes Sales Dataset - Worked f'!A:A,'Nikes Sales Dataset - Worked f'!U:U)</f>
        <v>Online</v>
      </c>
      <c r="P2143" t="str">
        <f>_xlfn.XLOOKUP(A:A,'Nikes Sales Dataset - Worked f'!A:A,'Nikes Sales Dataset - Worked f'!W:W)</f>
        <v>Bangalore</v>
      </c>
      <c r="Q2143" s="9">
        <f>_xlfn.XLOOKUP(A:A,'Nikes Sales Dataset - Worked f'!A:A,'Nikes Sales Dataset - Worked f'!X:X)</f>
        <v>1504.9</v>
      </c>
    </row>
    <row r="2144" spans="1:17" x14ac:dyDescent="0.25">
      <c r="A2144" s="4">
        <v>4142</v>
      </c>
      <c r="B2144" t="str">
        <f>VLOOKUP('Nikes Sales Dataset - Worked f'!A:A,'Nikes Sales Dataset - Worked f'!A:B,2,FALSE)</f>
        <v>4142_Unknown Date</v>
      </c>
      <c r="C2144" t="str">
        <f>VLOOKUP('Nikes Sales Dataset - Worked f'!A:A,'Nikes Sales Dataset - Worked f'!A:C,3,FALSE)</f>
        <v>Kids</v>
      </c>
      <c r="D2144" t="str">
        <f>VLOOKUP('Nikes Sales Dataset - Worked f'!A:A,'Nikes Sales Dataset - Worked f'!A:D,4,FALSE)</f>
        <v>Training</v>
      </c>
      <c r="E2144" t="str">
        <f>VLOOKUP('Nikes Sales Dataset - Worked f'!A:A,'Nikes Sales Dataset - Worked f'!A:E,5,FALSE)</f>
        <v>Flex Trainer</v>
      </c>
      <c r="F2144" t="str">
        <f>VLOOKUP('Nikes Sales Dataset - Worked f'!A:A,'Nikes Sales Dataset - Worked f'!A:G,7,FALSE)</f>
        <v>L</v>
      </c>
      <c r="G2144" s="3">
        <f>VLOOKUP('Nikes Sales Dataset - Worked f'!A:A,'Nikes Sales Dataset - Worked f'!A:I,9,FALSE)</f>
        <v>-1</v>
      </c>
      <c r="H2144" s="9">
        <f>VLOOKUP('Nikes Sales Dataset - Worked f'!A:A,'Nikes Sales Dataset - Worked f'!A:K,11,FALSE)</f>
        <v>2840.97</v>
      </c>
      <c r="I2144">
        <f>_xlfn.XLOOKUP('Cleaned and Transformed Dataset'!A:A,'Nikes Sales Dataset - Worked f'!A:A,'Nikes Sales Dataset - Worked f'!M:M)</f>
        <v>0.87</v>
      </c>
      <c r="J2144" s="9">
        <f>_xlfn.XLOOKUP(A:A,'Nikes Sales Dataset - Worked f'!A:A,'Nikes Sales Dataset - Worked f'!N:N)</f>
        <v>369.3261</v>
      </c>
      <c r="K2144" s="3">
        <f>_xlfn.XLOOKUP(A:A,'Nikes Sales Dataset - Worked f'!A:A,'Nikes Sales Dataset - Worked f'!P:P)</f>
        <v>-369.3261</v>
      </c>
      <c r="L2144" s="7" t="str">
        <f>VLOOKUP('Nikes Sales Dataset - Worked f'!A:A,'Nikes Sales Dataset - Worked f'!A:R,18,FALSE)</f>
        <v>Unknown Date</v>
      </c>
      <c r="M2144" s="7" t="str">
        <f>_xlfn.XLOOKUP(A:A,'Nikes Sales Dataset - Worked f'!A:A,'Nikes Sales Dataset - Worked f'!S:S)</f>
        <v>Unknown</v>
      </c>
      <c r="N2144" s="7" t="str">
        <f>_xlfn.XLOOKUP(A:A,'Nikes Sales Dataset - Worked f'!A:A,'Nikes Sales Dataset - Worked f'!T:T)</f>
        <v>Unknown</v>
      </c>
      <c r="O2144" t="str">
        <f>_xlfn.XLOOKUP(A:A,'Nikes Sales Dataset - Worked f'!A:A,'Nikes Sales Dataset - Worked f'!U:U)</f>
        <v>Online</v>
      </c>
      <c r="P2144" t="str">
        <f>_xlfn.XLOOKUP(A:A,'Nikes Sales Dataset - Worked f'!A:A,'Nikes Sales Dataset - Worked f'!W:W)</f>
        <v>Bangalore</v>
      </c>
      <c r="Q2144" s="9">
        <f>_xlfn.XLOOKUP(A:A,'Nikes Sales Dataset - Worked f'!A:A,'Nikes Sales Dataset - Worked f'!X:X)</f>
        <v>3836.65</v>
      </c>
    </row>
    <row r="2145" spans="1:17" x14ac:dyDescent="0.25">
      <c r="A2145" s="4">
        <v>4143</v>
      </c>
      <c r="B2145" t="str">
        <f>VLOOKUP('Nikes Sales Dataset - Worked f'!A:A,'Nikes Sales Dataset - Worked f'!A:B,2,FALSE)</f>
        <v>4143_20250326</v>
      </c>
      <c r="C2145" t="str">
        <f>VLOOKUP('Nikes Sales Dataset - Worked f'!A:A,'Nikes Sales Dataset - Worked f'!A:C,3,FALSE)</f>
        <v>Women</v>
      </c>
      <c r="D2145" t="str">
        <f>VLOOKUP('Nikes Sales Dataset - Worked f'!A:A,'Nikes Sales Dataset - Worked f'!A:D,4,FALSE)</f>
        <v>Running</v>
      </c>
      <c r="E2145" t="str">
        <f>VLOOKUP('Nikes Sales Dataset - Worked f'!A:A,'Nikes Sales Dataset - Worked f'!A:E,5,FALSE)</f>
        <v>React Infinity</v>
      </c>
      <c r="F2145" t="str">
        <f>VLOOKUP('Nikes Sales Dataset - Worked f'!A:A,'Nikes Sales Dataset - Worked f'!A:G,7,FALSE)</f>
        <v>M</v>
      </c>
      <c r="G2145" s="3">
        <f>VLOOKUP('Nikes Sales Dataset - Worked f'!A:A,'Nikes Sales Dataset - Worked f'!A:I,9,FALSE)</f>
        <v>1</v>
      </c>
      <c r="H2145" s="9">
        <f>VLOOKUP('Nikes Sales Dataset - Worked f'!A:A,'Nikes Sales Dataset - Worked f'!A:K,11,FALSE)</f>
        <v>6110.0300000000007</v>
      </c>
      <c r="I2145">
        <f>_xlfn.XLOOKUP('Cleaned and Transformed Dataset'!A:A,'Nikes Sales Dataset - Worked f'!A:A,'Nikes Sales Dataset - Worked f'!M:M)</f>
        <v>0</v>
      </c>
      <c r="J2145" s="9">
        <f>_xlfn.XLOOKUP(A:A,'Nikes Sales Dataset - Worked f'!A:A,'Nikes Sales Dataset - Worked f'!N:N)</f>
        <v>6110.0300000000007</v>
      </c>
      <c r="K2145" s="3">
        <f>_xlfn.XLOOKUP(A:A,'Nikes Sales Dataset - Worked f'!A:A,'Nikes Sales Dataset - Worked f'!P:P)</f>
        <v>6110.0300000000007</v>
      </c>
      <c r="L2145" s="7">
        <f>VLOOKUP('Nikes Sales Dataset - Worked f'!A:A,'Nikes Sales Dataset - Worked f'!A:R,18,FALSE)</f>
        <v>45742</v>
      </c>
      <c r="M2145" s="7" t="str">
        <f>_xlfn.XLOOKUP(A:A,'Nikes Sales Dataset - Worked f'!A:A,'Nikes Sales Dataset - Worked f'!S:S)</f>
        <v>Mar</v>
      </c>
      <c r="N2145" s="7" t="str">
        <f>_xlfn.XLOOKUP(A:A,'Nikes Sales Dataset - Worked f'!A:A,'Nikes Sales Dataset - Worked f'!T:T)</f>
        <v>2025</v>
      </c>
      <c r="O2145" t="str">
        <f>_xlfn.XLOOKUP(A:A,'Nikes Sales Dataset - Worked f'!A:A,'Nikes Sales Dataset - Worked f'!U:U)</f>
        <v>Retail</v>
      </c>
      <c r="P2145" t="str">
        <f>_xlfn.XLOOKUP(A:A,'Nikes Sales Dataset - Worked f'!A:A,'Nikes Sales Dataset - Worked f'!W:W)</f>
        <v>Delhi</v>
      </c>
      <c r="Q2145" s="9">
        <f>_xlfn.XLOOKUP(A:A,'Nikes Sales Dataset - Worked f'!A:A,'Nikes Sales Dataset - Worked f'!X:X)</f>
        <v>3876.35</v>
      </c>
    </row>
    <row r="2146" spans="1:17" x14ac:dyDescent="0.25">
      <c r="A2146" s="4">
        <v>4144</v>
      </c>
      <c r="B2146" t="str">
        <f>VLOOKUP('Nikes Sales Dataset - Worked f'!A:A,'Nikes Sales Dataset - Worked f'!A:B,2,FALSE)</f>
        <v>4144_Unknown Date</v>
      </c>
      <c r="C2146" t="str">
        <f>VLOOKUP('Nikes Sales Dataset - Worked f'!A:A,'Nikes Sales Dataset - Worked f'!A:C,3,FALSE)</f>
        <v>Men</v>
      </c>
      <c r="D2146" t="str">
        <f>VLOOKUP('Nikes Sales Dataset - Worked f'!A:A,'Nikes Sales Dataset - Worked f'!A:D,4,FALSE)</f>
        <v>Training</v>
      </c>
      <c r="E2146" t="str">
        <f>VLOOKUP('Nikes Sales Dataset - Worked f'!A:A,'Nikes Sales Dataset - Worked f'!A:E,5,FALSE)</f>
        <v>ZoomX Invincible</v>
      </c>
      <c r="F2146" t="str">
        <f>VLOOKUP('Nikes Sales Dataset - Worked f'!A:A,'Nikes Sales Dataset - Worked f'!A:G,7,FALSE)</f>
        <v>XL</v>
      </c>
      <c r="G2146" s="3">
        <f>VLOOKUP('Nikes Sales Dataset - Worked f'!A:A,'Nikes Sales Dataset - Worked f'!A:I,9,FALSE)</f>
        <v>-1</v>
      </c>
      <c r="H2146" s="9">
        <f>VLOOKUP('Nikes Sales Dataset - Worked f'!A:A,'Nikes Sales Dataset - Worked f'!A:K,11,FALSE)</f>
        <v>2335.8200000000002</v>
      </c>
      <c r="I2146">
        <f>_xlfn.XLOOKUP('Cleaned and Transformed Dataset'!A:A,'Nikes Sales Dataset - Worked f'!A:A,'Nikes Sales Dataset - Worked f'!M:M)</f>
        <v>0</v>
      </c>
      <c r="J2146" s="9">
        <f>_xlfn.XLOOKUP(A:A,'Nikes Sales Dataset - Worked f'!A:A,'Nikes Sales Dataset - Worked f'!N:N)</f>
        <v>2335.8200000000002</v>
      </c>
      <c r="K2146" s="3">
        <f>_xlfn.XLOOKUP(A:A,'Nikes Sales Dataset - Worked f'!A:A,'Nikes Sales Dataset - Worked f'!P:P)</f>
        <v>-2335.8200000000002</v>
      </c>
      <c r="L2146" s="7" t="str">
        <f>VLOOKUP('Nikes Sales Dataset - Worked f'!A:A,'Nikes Sales Dataset - Worked f'!A:R,18,FALSE)</f>
        <v>Unknown Date</v>
      </c>
      <c r="M2146" s="7" t="str">
        <f>_xlfn.XLOOKUP(A:A,'Nikes Sales Dataset - Worked f'!A:A,'Nikes Sales Dataset - Worked f'!S:S)</f>
        <v>Unknown</v>
      </c>
      <c r="N2146" s="7" t="str">
        <f>_xlfn.XLOOKUP(A:A,'Nikes Sales Dataset - Worked f'!A:A,'Nikes Sales Dataset - Worked f'!T:T)</f>
        <v>Unknown</v>
      </c>
      <c r="O2146" t="str">
        <f>_xlfn.XLOOKUP(A:A,'Nikes Sales Dataset - Worked f'!A:A,'Nikes Sales Dataset - Worked f'!U:U)</f>
        <v>Online</v>
      </c>
      <c r="P2146" t="str">
        <f>_xlfn.XLOOKUP(A:A,'Nikes Sales Dataset - Worked f'!A:A,'Nikes Sales Dataset - Worked f'!W:W)</f>
        <v>Bangalore</v>
      </c>
      <c r="Q2146" s="9">
        <f>_xlfn.XLOOKUP(A:A,'Nikes Sales Dataset - Worked f'!A:A,'Nikes Sales Dataset - Worked f'!X:X)</f>
        <v>304.77999999999997</v>
      </c>
    </row>
    <row r="2147" spans="1:17" x14ac:dyDescent="0.25">
      <c r="A2147" s="4">
        <v>4145</v>
      </c>
      <c r="B2147" t="str">
        <f>VLOOKUP('Nikes Sales Dataset - Worked f'!A:A,'Nikes Sales Dataset - Worked f'!A:B,2,FALSE)</f>
        <v>4145_Unknown Date</v>
      </c>
      <c r="C2147" t="str">
        <f>VLOOKUP('Nikes Sales Dataset - Worked f'!A:A,'Nikes Sales Dataset - Worked f'!A:C,3,FALSE)</f>
        <v>Kids</v>
      </c>
      <c r="D2147" t="str">
        <f>VLOOKUP('Nikes Sales Dataset - Worked f'!A:A,'Nikes Sales Dataset - Worked f'!A:D,4,FALSE)</f>
        <v>Soccer</v>
      </c>
      <c r="E2147" t="str">
        <f>VLOOKUP('Nikes Sales Dataset - Worked f'!A:A,'Nikes Sales Dataset - Worked f'!A:E,5,FALSE)</f>
        <v>Tiempo Legend</v>
      </c>
      <c r="F2147" t="str">
        <f>VLOOKUP('Nikes Sales Dataset - Worked f'!A:A,'Nikes Sales Dataset - Worked f'!A:G,7,FALSE)</f>
        <v>M</v>
      </c>
      <c r="G2147" s="3">
        <f>VLOOKUP('Nikes Sales Dataset - Worked f'!A:A,'Nikes Sales Dataset - Worked f'!A:I,9,FALSE)</f>
        <v>2</v>
      </c>
      <c r="H2147" s="9">
        <f>VLOOKUP('Nikes Sales Dataset - Worked f'!A:A,'Nikes Sales Dataset - Worked f'!A:K,11,FALSE)</f>
        <v>6110.0300000000007</v>
      </c>
      <c r="I2147">
        <f>_xlfn.XLOOKUP('Cleaned and Transformed Dataset'!A:A,'Nikes Sales Dataset - Worked f'!A:A,'Nikes Sales Dataset - Worked f'!M:M)</f>
        <v>0</v>
      </c>
      <c r="J2147" s="9">
        <f>_xlfn.XLOOKUP(A:A,'Nikes Sales Dataset - Worked f'!A:A,'Nikes Sales Dataset - Worked f'!N:N)</f>
        <v>6110.0300000000007</v>
      </c>
      <c r="K2147" s="3">
        <f>_xlfn.XLOOKUP(A:A,'Nikes Sales Dataset - Worked f'!A:A,'Nikes Sales Dataset - Worked f'!P:P)</f>
        <v>12220.060000000001</v>
      </c>
      <c r="L2147" s="7" t="str">
        <f>VLOOKUP('Nikes Sales Dataset - Worked f'!A:A,'Nikes Sales Dataset - Worked f'!A:R,18,FALSE)</f>
        <v>Unknown Date</v>
      </c>
      <c r="M2147" s="7" t="str">
        <f>_xlfn.XLOOKUP(A:A,'Nikes Sales Dataset - Worked f'!A:A,'Nikes Sales Dataset - Worked f'!S:S)</f>
        <v>Unknown</v>
      </c>
      <c r="N2147" s="7" t="str">
        <f>_xlfn.XLOOKUP(A:A,'Nikes Sales Dataset - Worked f'!A:A,'Nikes Sales Dataset - Worked f'!T:T)</f>
        <v>Unknown</v>
      </c>
      <c r="O2147" t="str">
        <f>_xlfn.XLOOKUP(A:A,'Nikes Sales Dataset - Worked f'!A:A,'Nikes Sales Dataset - Worked f'!U:U)</f>
        <v>Retail</v>
      </c>
      <c r="P2147" t="str">
        <f>_xlfn.XLOOKUP(A:A,'Nikes Sales Dataset - Worked f'!A:A,'Nikes Sales Dataset - Worked f'!W:W)</f>
        <v>Delhi</v>
      </c>
      <c r="Q2147" s="9">
        <f>_xlfn.XLOOKUP(A:A,'Nikes Sales Dataset - Worked f'!A:A,'Nikes Sales Dataset - Worked f'!X:X)</f>
        <v>285.95</v>
      </c>
    </row>
    <row r="2148" spans="1:17" x14ac:dyDescent="0.25">
      <c r="A2148" s="4">
        <v>4146</v>
      </c>
      <c r="B2148" t="str">
        <f>VLOOKUP('Nikes Sales Dataset - Worked f'!A:A,'Nikes Sales Dataset - Worked f'!A:B,2,FALSE)</f>
        <v>4146_20230827</v>
      </c>
      <c r="C2148" t="str">
        <f>VLOOKUP('Nikes Sales Dataset - Worked f'!A:A,'Nikes Sales Dataset - Worked f'!A:C,3,FALSE)</f>
        <v>Kids</v>
      </c>
      <c r="D2148" t="str">
        <f>VLOOKUP('Nikes Sales Dataset - Worked f'!A:A,'Nikes Sales Dataset - Worked f'!A:D,4,FALSE)</f>
        <v>Lifestyle</v>
      </c>
      <c r="E2148" t="str">
        <f>VLOOKUP('Nikes Sales Dataset - Worked f'!A:A,'Nikes Sales Dataset - Worked f'!A:E,5,FALSE)</f>
        <v>Blazer Mid</v>
      </c>
      <c r="F2148" t="str">
        <f>VLOOKUP('Nikes Sales Dataset - Worked f'!A:A,'Nikes Sales Dataset - Worked f'!A:G,7,FALSE)</f>
        <v>L</v>
      </c>
      <c r="G2148" s="3">
        <f>VLOOKUP('Nikes Sales Dataset - Worked f'!A:A,'Nikes Sales Dataset - Worked f'!A:I,9,FALSE)</f>
        <v>1</v>
      </c>
      <c r="H2148" s="9">
        <f>VLOOKUP('Nikes Sales Dataset - Worked f'!A:A,'Nikes Sales Dataset - Worked f'!A:K,11,FALSE)</f>
        <v>6110.0300000000007</v>
      </c>
      <c r="I2148">
        <f>_xlfn.XLOOKUP('Cleaned and Transformed Dataset'!A:A,'Nikes Sales Dataset - Worked f'!A:A,'Nikes Sales Dataset - Worked f'!M:M)</f>
        <v>0</v>
      </c>
      <c r="J2148" s="9">
        <f>_xlfn.XLOOKUP(A:A,'Nikes Sales Dataset - Worked f'!A:A,'Nikes Sales Dataset - Worked f'!N:N)</f>
        <v>6110.0300000000007</v>
      </c>
      <c r="K2148" s="3">
        <f>_xlfn.XLOOKUP(A:A,'Nikes Sales Dataset - Worked f'!A:A,'Nikes Sales Dataset - Worked f'!P:P)</f>
        <v>6110.0300000000007</v>
      </c>
      <c r="L2148" s="7">
        <f>VLOOKUP('Nikes Sales Dataset - Worked f'!A:A,'Nikes Sales Dataset - Worked f'!A:R,18,FALSE)</f>
        <v>45165</v>
      </c>
      <c r="M2148" s="7" t="str">
        <f>_xlfn.XLOOKUP(A:A,'Nikes Sales Dataset - Worked f'!A:A,'Nikes Sales Dataset - Worked f'!S:S)</f>
        <v>Aug</v>
      </c>
      <c r="N2148" s="7" t="str">
        <f>_xlfn.XLOOKUP(A:A,'Nikes Sales Dataset - Worked f'!A:A,'Nikes Sales Dataset - Worked f'!T:T)</f>
        <v>2023</v>
      </c>
      <c r="O2148" t="str">
        <f>_xlfn.XLOOKUP(A:A,'Nikes Sales Dataset - Worked f'!A:A,'Nikes Sales Dataset - Worked f'!U:U)</f>
        <v>Online</v>
      </c>
      <c r="P2148" t="str">
        <f>_xlfn.XLOOKUP(A:A,'Nikes Sales Dataset - Worked f'!A:A,'Nikes Sales Dataset - Worked f'!W:W)</f>
        <v>Mumbai</v>
      </c>
      <c r="Q2148" s="9">
        <f>_xlfn.XLOOKUP(A:A,'Nikes Sales Dataset - Worked f'!A:A,'Nikes Sales Dataset - Worked f'!X:X)</f>
        <v>1217.01</v>
      </c>
    </row>
    <row r="2149" spans="1:17" x14ac:dyDescent="0.25">
      <c r="A2149" s="4">
        <v>4147</v>
      </c>
      <c r="B2149" t="str">
        <f>VLOOKUP('Nikes Sales Dataset - Worked f'!A:A,'Nikes Sales Dataset - Worked f'!A:B,2,FALSE)</f>
        <v>4147_20241126</v>
      </c>
      <c r="C2149" t="str">
        <f>VLOOKUP('Nikes Sales Dataset - Worked f'!A:A,'Nikes Sales Dataset - Worked f'!A:C,3,FALSE)</f>
        <v>Men</v>
      </c>
      <c r="D2149" t="str">
        <f>VLOOKUP('Nikes Sales Dataset - Worked f'!A:A,'Nikes Sales Dataset - Worked f'!A:D,4,FALSE)</f>
        <v>Basketball</v>
      </c>
      <c r="E2149" t="str">
        <f>VLOOKUP('Nikes Sales Dataset - Worked f'!A:A,'Nikes Sales Dataset - Worked f'!A:E,5,FALSE)</f>
        <v>Zoom Freak</v>
      </c>
      <c r="F2149" t="str">
        <f>VLOOKUP('Nikes Sales Dataset - Worked f'!A:A,'Nikes Sales Dataset - Worked f'!A:G,7,FALSE)</f>
        <v>L</v>
      </c>
      <c r="G2149" s="3">
        <f>VLOOKUP('Nikes Sales Dataset - Worked f'!A:A,'Nikes Sales Dataset - Worked f'!A:I,9,FALSE)</f>
        <v>1</v>
      </c>
      <c r="H2149" s="9">
        <f>VLOOKUP('Nikes Sales Dataset - Worked f'!A:A,'Nikes Sales Dataset - Worked f'!A:K,11,FALSE)</f>
        <v>7659.09</v>
      </c>
      <c r="I2149">
        <f>_xlfn.XLOOKUP('Cleaned and Transformed Dataset'!A:A,'Nikes Sales Dataset - Worked f'!A:A,'Nikes Sales Dataset - Worked f'!M:M)</f>
        <v>0</v>
      </c>
      <c r="J2149" s="9">
        <f>_xlfn.XLOOKUP(A:A,'Nikes Sales Dataset - Worked f'!A:A,'Nikes Sales Dataset - Worked f'!N:N)</f>
        <v>7659.09</v>
      </c>
      <c r="K2149" s="3">
        <f>_xlfn.XLOOKUP(A:A,'Nikes Sales Dataset - Worked f'!A:A,'Nikes Sales Dataset - Worked f'!P:P)</f>
        <v>7659.09</v>
      </c>
      <c r="L2149" s="7">
        <f>VLOOKUP('Nikes Sales Dataset - Worked f'!A:A,'Nikes Sales Dataset - Worked f'!A:R,18,FALSE)</f>
        <v>45622</v>
      </c>
      <c r="M2149" s="7" t="str">
        <f>_xlfn.XLOOKUP(A:A,'Nikes Sales Dataset - Worked f'!A:A,'Nikes Sales Dataset - Worked f'!S:S)</f>
        <v>Nov</v>
      </c>
      <c r="N2149" s="7" t="str">
        <f>_xlfn.XLOOKUP(A:A,'Nikes Sales Dataset - Worked f'!A:A,'Nikes Sales Dataset - Worked f'!T:T)</f>
        <v>2024</v>
      </c>
      <c r="O2149" t="str">
        <f>_xlfn.XLOOKUP(A:A,'Nikes Sales Dataset - Worked f'!A:A,'Nikes Sales Dataset - Worked f'!U:U)</f>
        <v>Online</v>
      </c>
      <c r="P2149" t="str">
        <f>_xlfn.XLOOKUP(A:A,'Nikes Sales Dataset - Worked f'!A:A,'Nikes Sales Dataset - Worked f'!W:W)</f>
        <v>Delhi</v>
      </c>
      <c r="Q2149" s="9">
        <f>_xlfn.XLOOKUP(A:A,'Nikes Sales Dataset - Worked f'!A:A,'Nikes Sales Dataset - Worked f'!X:X)</f>
        <v>106.35</v>
      </c>
    </row>
    <row r="2150" spans="1:17" x14ac:dyDescent="0.25">
      <c r="A2150" s="4">
        <v>4148</v>
      </c>
      <c r="B2150" t="str">
        <f>VLOOKUP('Nikes Sales Dataset - Worked f'!A:A,'Nikes Sales Dataset - Worked f'!A:B,2,FALSE)</f>
        <v>4148_20250718</v>
      </c>
      <c r="C2150" t="str">
        <f>VLOOKUP('Nikes Sales Dataset - Worked f'!A:A,'Nikes Sales Dataset - Worked f'!A:C,3,FALSE)</f>
        <v>Kids</v>
      </c>
      <c r="D2150" t="str">
        <f>VLOOKUP('Nikes Sales Dataset - Worked f'!A:A,'Nikes Sales Dataset - Worked f'!A:D,4,FALSE)</f>
        <v>Soccer</v>
      </c>
      <c r="E2150" t="str">
        <f>VLOOKUP('Nikes Sales Dataset - Worked f'!A:A,'Nikes Sales Dataset - Worked f'!A:E,5,FALSE)</f>
        <v>Phantom GT</v>
      </c>
      <c r="F2150" t="str">
        <f>VLOOKUP('Nikes Sales Dataset - Worked f'!A:A,'Nikes Sales Dataset - Worked f'!A:G,7,FALSE)</f>
        <v>M</v>
      </c>
      <c r="G2150" s="3">
        <f>VLOOKUP('Nikes Sales Dataset - Worked f'!A:A,'Nikes Sales Dataset - Worked f'!A:I,9,FALSE)</f>
        <v>3</v>
      </c>
      <c r="H2150" s="9">
        <f>VLOOKUP('Nikes Sales Dataset - Worked f'!A:A,'Nikes Sales Dataset - Worked f'!A:K,11,FALSE)</f>
        <v>5943.25</v>
      </c>
      <c r="I2150">
        <f>_xlfn.XLOOKUP('Cleaned and Transformed Dataset'!A:A,'Nikes Sales Dataset - Worked f'!A:A,'Nikes Sales Dataset - Worked f'!M:M)</f>
        <v>0</v>
      </c>
      <c r="J2150" s="9">
        <f>_xlfn.XLOOKUP(A:A,'Nikes Sales Dataset - Worked f'!A:A,'Nikes Sales Dataset - Worked f'!N:N)</f>
        <v>5943.25</v>
      </c>
      <c r="K2150" s="3">
        <f>_xlfn.XLOOKUP(A:A,'Nikes Sales Dataset - Worked f'!A:A,'Nikes Sales Dataset - Worked f'!P:P)</f>
        <v>17829.75</v>
      </c>
      <c r="L2150" s="7">
        <f>VLOOKUP('Nikes Sales Dataset - Worked f'!A:A,'Nikes Sales Dataset - Worked f'!A:R,18,FALSE)</f>
        <v>45856</v>
      </c>
      <c r="M2150" s="7" t="str">
        <f>_xlfn.XLOOKUP(A:A,'Nikes Sales Dataset - Worked f'!A:A,'Nikes Sales Dataset - Worked f'!S:S)</f>
        <v>Jul</v>
      </c>
      <c r="N2150" s="7" t="str">
        <f>_xlfn.XLOOKUP(A:A,'Nikes Sales Dataset - Worked f'!A:A,'Nikes Sales Dataset - Worked f'!T:T)</f>
        <v>2025</v>
      </c>
      <c r="O2150" t="str">
        <f>_xlfn.XLOOKUP(A:A,'Nikes Sales Dataset - Worked f'!A:A,'Nikes Sales Dataset - Worked f'!U:U)</f>
        <v>Retail</v>
      </c>
      <c r="P2150" t="str">
        <f>_xlfn.XLOOKUP(A:A,'Nikes Sales Dataset - Worked f'!A:A,'Nikes Sales Dataset - Worked f'!W:W)</f>
        <v>Pune</v>
      </c>
      <c r="Q2150" s="9">
        <f>_xlfn.XLOOKUP(A:A,'Nikes Sales Dataset - Worked f'!A:A,'Nikes Sales Dataset - Worked f'!X:X)</f>
        <v>-900.4</v>
      </c>
    </row>
    <row r="2151" spans="1:17" x14ac:dyDescent="0.25">
      <c r="A2151" s="4">
        <v>4149</v>
      </c>
      <c r="B2151" t="str">
        <f>VLOOKUP('Nikes Sales Dataset - Worked f'!A:A,'Nikes Sales Dataset - Worked f'!A:B,2,FALSE)</f>
        <v>4149_20240914</v>
      </c>
      <c r="C2151" t="str">
        <f>VLOOKUP('Nikes Sales Dataset - Worked f'!A:A,'Nikes Sales Dataset - Worked f'!A:C,3,FALSE)</f>
        <v>Women</v>
      </c>
      <c r="D2151" t="str">
        <f>VLOOKUP('Nikes Sales Dataset - Worked f'!A:A,'Nikes Sales Dataset - Worked f'!A:D,4,FALSE)</f>
        <v>Training</v>
      </c>
      <c r="E2151" t="str">
        <f>VLOOKUP('Nikes Sales Dataset - Worked f'!A:A,'Nikes Sales Dataset - Worked f'!A:E,5,FALSE)</f>
        <v>SuperRep Go</v>
      </c>
      <c r="F2151" t="str">
        <f>VLOOKUP('Nikes Sales Dataset - Worked f'!A:A,'Nikes Sales Dataset - Worked f'!A:G,7,FALSE)</f>
        <v>L</v>
      </c>
      <c r="G2151" s="3">
        <f>VLOOKUP('Nikes Sales Dataset - Worked f'!A:A,'Nikes Sales Dataset - Worked f'!A:I,9,FALSE)</f>
        <v>4</v>
      </c>
      <c r="H2151" s="9">
        <f>VLOOKUP('Nikes Sales Dataset - Worked f'!A:A,'Nikes Sales Dataset - Worked f'!A:K,11,FALSE)</f>
        <v>5716.52</v>
      </c>
      <c r="I2151">
        <f>_xlfn.XLOOKUP('Cleaned and Transformed Dataset'!A:A,'Nikes Sales Dataset - Worked f'!A:A,'Nikes Sales Dataset - Worked f'!M:M)</f>
        <v>0</v>
      </c>
      <c r="J2151" s="9">
        <f>_xlfn.XLOOKUP(A:A,'Nikes Sales Dataset - Worked f'!A:A,'Nikes Sales Dataset - Worked f'!N:N)</f>
        <v>5716.52</v>
      </c>
      <c r="K2151" s="3">
        <f>_xlfn.XLOOKUP(A:A,'Nikes Sales Dataset - Worked f'!A:A,'Nikes Sales Dataset - Worked f'!P:P)</f>
        <v>22866.080000000002</v>
      </c>
      <c r="L2151" s="7">
        <f>VLOOKUP('Nikes Sales Dataset - Worked f'!A:A,'Nikes Sales Dataset - Worked f'!A:R,18,FALSE)</f>
        <v>45549</v>
      </c>
      <c r="M2151" s="7" t="str">
        <f>_xlfn.XLOOKUP(A:A,'Nikes Sales Dataset - Worked f'!A:A,'Nikes Sales Dataset - Worked f'!S:S)</f>
        <v>Sep</v>
      </c>
      <c r="N2151" s="7" t="str">
        <f>_xlfn.XLOOKUP(A:A,'Nikes Sales Dataset - Worked f'!A:A,'Nikes Sales Dataset - Worked f'!T:T)</f>
        <v>2024</v>
      </c>
      <c r="O2151" t="str">
        <f>_xlfn.XLOOKUP(A:A,'Nikes Sales Dataset - Worked f'!A:A,'Nikes Sales Dataset - Worked f'!U:U)</f>
        <v>Retail</v>
      </c>
      <c r="P2151" t="str">
        <f>_xlfn.XLOOKUP(A:A,'Nikes Sales Dataset - Worked f'!A:A,'Nikes Sales Dataset - Worked f'!W:W)</f>
        <v>Pune</v>
      </c>
      <c r="Q2151" s="9">
        <f>_xlfn.XLOOKUP(A:A,'Nikes Sales Dataset - Worked f'!A:A,'Nikes Sales Dataset - Worked f'!X:X)</f>
        <v>274.76</v>
      </c>
    </row>
    <row r="2152" spans="1:17" x14ac:dyDescent="0.25">
      <c r="A2152" s="4">
        <v>4150</v>
      </c>
      <c r="B2152" t="str">
        <f>VLOOKUP('Nikes Sales Dataset - Worked f'!A:A,'Nikes Sales Dataset - Worked f'!A:B,2,FALSE)</f>
        <v>4150_20241217</v>
      </c>
      <c r="C2152" t="str">
        <f>VLOOKUP('Nikes Sales Dataset - Worked f'!A:A,'Nikes Sales Dataset - Worked f'!A:C,3,FALSE)</f>
        <v>Men</v>
      </c>
      <c r="D2152" t="str">
        <f>VLOOKUP('Nikes Sales Dataset - Worked f'!A:A,'Nikes Sales Dataset - Worked f'!A:D,4,FALSE)</f>
        <v>Basketball</v>
      </c>
      <c r="E2152" t="str">
        <f>VLOOKUP('Nikes Sales Dataset - Worked f'!A:A,'Nikes Sales Dataset - Worked f'!A:E,5,FALSE)</f>
        <v>Zoom Freak</v>
      </c>
      <c r="F2152" t="str">
        <f>VLOOKUP('Nikes Sales Dataset - Worked f'!A:A,'Nikes Sales Dataset - Worked f'!A:G,7,FALSE)</f>
        <v>L</v>
      </c>
      <c r="G2152" s="3">
        <f>VLOOKUP('Nikes Sales Dataset - Worked f'!A:A,'Nikes Sales Dataset - Worked f'!A:I,9,FALSE)</f>
        <v>1</v>
      </c>
      <c r="H2152" s="9">
        <f>VLOOKUP('Nikes Sales Dataset - Worked f'!A:A,'Nikes Sales Dataset - Worked f'!A:K,11,FALSE)</f>
        <v>6110.0300000000007</v>
      </c>
      <c r="I2152">
        <f>_xlfn.XLOOKUP('Cleaned and Transformed Dataset'!A:A,'Nikes Sales Dataset - Worked f'!A:A,'Nikes Sales Dataset - Worked f'!M:M)</f>
        <v>0.81</v>
      </c>
      <c r="J2152" s="9">
        <f>_xlfn.XLOOKUP(A:A,'Nikes Sales Dataset - Worked f'!A:A,'Nikes Sales Dataset - Worked f'!N:N)</f>
        <v>1160.9056999999998</v>
      </c>
      <c r="K2152" s="3">
        <f>_xlfn.XLOOKUP(A:A,'Nikes Sales Dataset - Worked f'!A:A,'Nikes Sales Dataset - Worked f'!P:P)</f>
        <v>1160.9056999999998</v>
      </c>
      <c r="L2152" s="7">
        <f>VLOOKUP('Nikes Sales Dataset - Worked f'!A:A,'Nikes Sales Dataset - Worked f'!A:R,18,FALSE)</f>
        <v>45643</v>
      </c>
      <c r="M2152" s="7" t="str">
        <f>_xlfn.XLOOKUP(A:A,'Nikes Sales Dataset - Worked f'!A:A,'Nikes Sales Dataset - Worked f'!S:S)</f>
        <v>Dec</v>
      </c>
      <c r="N2152" s="7" t="str">
        <f>_xlfn.XLOOKUP(A:A,'Nikes Sales Dataset - Worked f'!A:A,'Nikes Sales Dataset - Worked f'!T:T)</f>
        <v>2024</v>
      </c>
      <c r="O2152" t="str">
        <f>_xlfn.XLOOKUP(A:A,'Nikes Sales Dataset - Worked f'!A:A,'Nikes Sales Dataset - Worked f'!U:U)</f>
        <v>Retail</v>
      </c>
      <c r="P2152" t="str">
        <f>_xlfn.XLOOKUP(A:A,'Nikes Sales Dataset - Worked f'!A:A,'Nikes Sales Dataset - Worked f'!W:W)</f>
        <v>Pune</v>
      </c>
      <c r="Q2152" s="9">
        <f>_xlfn.XLOOKUP(A:A,'Nikes Sales Dataset - Worked f'!A:A,'Nikes Sales Dataset - Worked f'!X:X)</f>
        <v>3076.73</v>
      </c>
    </row>
    <row r="2153" spans="1:17" x14ac:dyDescent="0.25">
      <c r="A2153" s="4">
        <v>4151</v>
      </c>
      <c r="B2153" t="str">
        <f>VLOOKUP('Nikes Sales Dataset - Worked f'!A:A,'Nikes Sales Dataset - Worked f'!A:B,2,FALSE)</f>
        <v>4151_20241010</v>
      </c>
      <c r="C2153" t="str">
        <f>VLOOKUP('Nikes Sales Dataset - Worked f'!A:A,'Nikes Sales Dataset - Worked f'!A:C,3,FALSE)</f>
        <v>Kids</v>
      </c>
      <c r="D2153" t="str">
        <f>VLOOKUP('Nikes Sales Dataset - Worked f'!A:A,'Nikes Sales Dataset - Worked f'!A:D,4,FALSE)</f>
        <v>Training</v>
      </c>
      <c r="E2153" t="str">
        <f>VLOOKUP('Nikes Sales Dataset - Worked f'!A:A,'Nikes Sales Dataset - Worked f'!A:E,5,FALSE)</f>
        <v>Metcon 7</v>
      </c>
      <c r="F2153" t="str">
        <f>VLOOKUP('Nikes Sales Dataset - Worked f'!A:A,'Nikes Sales Dataset - Worked f'!A:G,7,FALSE)</f>
        <v>M</v>
      </c>
      <c r="G2153" s="3">
        <f>VLOOKUP('Nikes Sales Dataset - Worked f'!A:A,'Nikes Sales Dataset - Worked f'!A:I,9,FALSE)</f>
        <v>1</v>
      </c>
      <c r="H2153" s="9">
        <f>VLOOKUP('Nikes Sales Dataset - Worked f'!A:A,'Nikes Sales Dataset - Worked f'!A:K,11,FALSE)</f>
        <v>7282.99</v>
      </c>
      <c r="I2153">
        <f>_xlfn.XLOOKUP('Cleaned and Transformed Dataset'!A:A,'Nikes Sales Dataset - Worked f'!A:A,'Nikes Sales Dataset - Worked f'!M:M)</f>
        <v>0.05</v>
      </c>
      <c r="J2153" s="9">
        <f>_xlfn.XLOOKUP(A:A,'Nikes Sales Dataset - Worked f'!A:A,'Nikes Sales Dataset - Worked f'!N:N)</f>
        <v>6918.8404999999993</v>
      </c>
      <c r="K2153" s="3">
        <f>_xlfn.XLOOKUP(A:A,'Nikes Sales Dataset - Worked f'!A:A,'Nikes Sales Dataset - Worked f'!P:P)</f>
        <v>6918.8404999999993</v>
      </c>
      <c r="L2153" s="7">
        <f>VLOOKUP('Nikes Sales Dataset - Worked f'!A:A,'Nikes Sales Dataset - Worked f'!A:R,18,FALSE)</f>
        <v>45575</v>
      </c>
      <c r="M2153" s="7" t="str">
        <f>_xlfn.XLOOKUP(A:A,'Nikes Sales Dataset - Worked f'!A:A,'Nikes Sales Dataset - Worked f'!S:S)</f>
        <v>Oct</v>
      </c>
      <c r="N2153" s="7" t="str">
        <f>_xlfn.XLOOKUP(A:A,'Nikes Sales Dataset - Worked f'!A:A,'Nikes Sales Dataset - Worked f'!T:T)</f>
        <v>2024</v>
      </c>
      <c r="O2153" t="str">
        <f>_xlfn.XLOOKUP(A:A,'Nikes Sales Dataset - Worked f'!A:A,'Nikes Sales Dataset - Worked f'!U:U)</f>
        <v>Retail</v>
      </c>
      <c r="P2153" t="str">
        <f>_xlfn.XLOOKUP(A:A,'Nikes Sales Dataset - Worked f'!A:A,'Nikes Sales Dataset - Worked f'!W:W)</f>
        <v>Kolkata</v>
      </c>
      <c r="Q2153" s="9">
        <f>_xlfn.XLOOKUP(A:A,'Nikes Sales Dataset - Worked f'!A:A,'Nikes Sales Dataset - Worked f'!X:X)</f>
        <v>871.53</v>
      </c>
    </row>
    <row r="2154" spans="1:17" x14ac:dyDescent="0.25">
      <c r="A2154" s="4">
        <v>4152</v>
      </c>
      <c r="B2154" t="str">
        <f>VLOOKUP('Nikes Sales Dataset - Worked f'!A:A,'Nikes Sales Dataset - Worked f'!A:B,2,FALSE)</f>
        <v>4152_20240807</v>
      </c>
      <c r="C2154" t="str">
        <f>VLOOKUP('Nikes Sales Dataset - Worked f'!A:A,'Nikes Sales Dataset - Worked f'!A:C,3,FALSE)</f>
        <v>Men</v>
      </c>
      <c r="D2154" t="str">
        <f>VLOOKUP('Nikes Sales Dataset - Worked f'!A:A,'Nikes Sales Dataset - Worked f'!A:D,4,FALSE)</f>
        <v>Basketball</v>
      </c>
      <c r="E2154" t="str">
        <f>VLOOKUP('Nikes Sales Dataset - Worked f'!A:A,'Nikes Sales Dataset - Worked f'!A:E,5,FALSE)</f>
        <v>Kyrie Flytrap</v>
      </c>
      <c r="F2154" t="str">
        <f>VLOOKUP('Nikes Sales Dataset - Worked f'!A:A,'Nikes Sales Dataset - Worked f'!A:G,7,FALSE)</f>
        <v>XL</v>
      </c>
      <c r="G2154" s="3">
        <f>VLOOKUP('Nikes Sales Dataset - Worked f'!A:A,'Nikes Sales Dataset - Worked f'!A:I,9,FALSE)</f>
        <v>1</v>
      </c>
      <c r="H2154" s="9">
        <f>VLOOKUP('Nikes Sales Dataset - Worked f'!A:A,'Nikes Sales Dataset - Worked f'!A:K,11,FALSE)</f>
        <v>6110.0300000000007</v>
      </c>
      <c r="I2154">
        <f>_xlfn.XLOOKUP('Cleaned and Transformed Dataset'!A:A,'Nikes Sales Dataset - Worked f'!A:A,'Nikes Sales Dataset - Worked f'!M:M)</f>
        <v>0</v>
      </c>
      <c r="J2154" s="9">
        <f>_xlfn.XLOOKUP(A:A,'Nikes Sales Dataset - Worked f'!A:A,'Nikes Sales Dataset - Worked f'!N:N)</f>
        <v>6110.0300000000007</v>
      </c>
      <c r="K2154" s="3">
        <f>_xlfn.XLOOKUP(A:A,'Nikes Sales Dataset - Worked f'!A:A,'Nikes Sales Dataset - Worked f'!P:P)</f>
        <v>6110.0300000000007</v>
      </c>
      <c r="L2154" s="7">
        <f>VLOOKUP('Nikes Sales Dataset - Worked f'!A:A,'Nikes Sales Dataset - Worked f'!A:R,18,FALSE)</f>
        <v>45511</v>
      </c>
      <c r="M2154" s="7" t="str">
        <f>_xlfn.XLOOKUP(A:A,'Nikes Sales Dataset - Worked f'!A:A,'Nikes Sales Dataset - Worked f'!S:S)</f>
        <v>Aug</v>
      </c>
      <c r="N2154" s="7" t="str">
        <f>_xlfn.XLOOKUP(A:A,'Nikes Sales Dataset - Worked f'!A:A,'Nikes Sales Dataset - Worked f'!T:T)</f>
        <v>2024</v>
      </c>
      <c r="O2154" t="str">
        <f>_xlfn.XLOOKUP(A:A,'Nikes Sales Dataset - Worked f'!A:A,'Nikes Sales Dataset - Worked f'!U:U)</f>
        <v>Online</v>
      </c>
      <c r="P2154" t="str">
        <f>_xlfn.XLOOKUP(A:A,'Nikes Sales Dataset - Worked f'!A:A,'Nikes Sales Dataset - Worked f'!W:W)</f>
        <v>Mumbai</v>
      </c>
      <c r="Q2154" s="9">
        <f>_xlfn.XLOOKUP(A:A,'Nikes Sales Dataset - Worked f'!A:A,'Nikes Sales Dataset - Worked f'!X:X)</f>
        <v>1011.99</v>
      </c>
    </row>
    <row r="2155" spans="1:17" x14ac:dyDescent="0.25">
      <c r="A2155" s="4">
        <v>4153</v>
      </c>
      <c r="B2155" t="str">
        <f>VLOOKUP('Nikes Sales Dataset - Worked f'!A:A,'Nikes Sales Dataset - Worked f'!A:B,2,FALSE)</f>
        <v>4153_20250213</v>
      </c>
      <c r="C2155" t="str">
        <f>VLOOKUP('Nikes Sales Dataset - Worked f'!A:A,'Nikes Sales Dataset - Worked f'!A:C,3,FALSE)</f>
        <v>Women</v>
      </c>
      <c r="D2155" t="str">
        <f>VLOOKUP('Nikes Sales Dataset - Worked f'!A:A,'Nikes Sales Dataset - Worked f'!A:D,4,FALSE)</f>
        <v>Running</v>
      </c>
      <c r="E2155" t="str">
        <f>VLOOKUP('Nikes Sales Dataset - Worked f'!A:A,'Nikes Sales Dataset - Worked f'!A:E,5,FALSE)</f>
        <v>Pegasus Turbo</v>
      </c>
      <c r="F2155" t="str">
        <f>VLOOKUP('Nikes Sales Dataset - Worked f'!A:A,'Nikes Sales Dataset - Worked f'!A:G,7,FALSE)</f>
        <v>M</v>
      </c>
      <c r="G2155" s="3">
        <f>VLOOKUP('Nikes Sales Dataset - Worked f'!A:A,'Nikes Sales Dataset - Worked f'!A:I,9,FALSE)</f>
        <v>2</v>
      </c>
      <c r="H2155" s="9">
        <f>VLOOKUP('Nikes Sales Dataset - Worked f'!A:A,'Nikes Sales Dataset - Worked f'!A:K,11,FALSE)</f>
        <v>6110.0300000000007</v>
      </c>
      <c r="I2155">
        <f>_xlfn.XLOOKUP('Cleaned and Transformed Dataset'!A:A,'Nikes Sales Dataset - Worked f'!A:A,'Nikes Sales Dataset - Worked f'!M:M)</f>
        <v>0</v>
      </c>
      <c r="J2155" s="9">
        <f>_xlfn.XLOOKUP(A:A,'Nikes Sales Dataset - Worked f'!A:A,'Nikes Sales Dataset - Worked f'!N:N)</f>
        <v>6110.0300000000007</v>
      </c>
      <c r="K2155" s="3">
        <f>_xlfn.XLOOKUP(A:A,'Nikes Sales Dataset - Worked f'!A:A,'Nikes Sales Dataset - Worked f'!P:P)</f>
        <v>12220.060000000001</v>
      </c>
      <c r="L2155" s="7">
        <f>VLOOKUP('Nikes Sales Dataset - Worked f'!A:A,'Nikes Sales Dataset - Worked f'!A:R,18,FALSE)</f>
        <v>45701</v>
      </c>
      <c r="M2155" s="7" t="str">
        <f>_xlfn.XLOOKUP(A:A,'Nikes Sales Dataset - Worked f'!A:A,'Nikes Sales Dataset - Worked f'!S:S)</f>
        <v>Feb</v>
      </c>
      <c r="N2155" s="7" t="str">
        <f>_xlfn.XLOOKUP(A:A,'Nikes Sales Dataset - Worked f'!A:A,'Nikes Sales Dataset - Worked f'!T:T)</f>
        <v>2025</v>
      </c>
      <c r="O2155" t="str">
        <f>_xlfn.XLOOKUP(A:A,'Nikes Sales Dataset - Worked f'!A:A,'Nikes Sales Dataset - Worked f'!U:U)</f>
        <v>Retail</v>
      </c>
      <c r="P2155" t="str">
        <f>_xlfn.XLOOKUP(A:A,'Nikes Sales Dataset - Worked f'!A:A,'Nikes Sales Dataset - Worked f'!W:W)</f>
        <v>Kolkata</v>
      </c>
      <c r="Q2155" s="9">
        <f>_xlfn.XLOOKUP(A:A,'Nikes Sales Dataset - Worked f'!A:A,'Nikes Sales Dataset - Worked f'!X:X)</f>
        <v>2255.7399999999998</v>
      </c>
    </row>
    <row r="2156" spans="1:17" x14ac:dyDescent="0.25">
      <c r="A2156" s="4">
        <v>4154</v>
      </c>
      <c r="B2156" t="str">
        <f>VLOOKUP('Nikes Sales Dataset - Worked f'!A:A,'Nikes Sales Dataset - Worked f'!A:B,2,FALSE)</f>
        <v>4154_Unknown Date</v>
      </c>
      <c r="C2156" t="str">
        <f>VLOOKUP('Nikes Sales Dataset - Worked f'!A:A,'Nikes Sales Dataset - Worked f'!A:C,3,FALSE)</f>
        <v>Women</v>
      </c>
      <c r="D2156" t="str">
        <f>VLOOKUP('Nikes Sales Dataset - Worked f'!A:A,'Nikes Sales Dataset - Worked f'!A:D,4,FALSE)</f>
        <v>Soccer</v>
      </c>
      <c r="E2156" t="str">
        <f>VLOOKUP('Nikes Sales Dataset - Worked f'!A:A,'Nikes Sales Dataset - Worked f'!A:E,5,FALSE)</f>
        <v>Tiempo Legend</v>
      </c>
      <c r="F2156" t="str">
        <f>VLOOKUP('Nikes Sales Dataset - Worked f'!A:A,'Nikes Sales Dataset - Worked f'!A:G,7,FALSE)</f>
        <v>L</v>
      </c>
      <c r="G2156" s="3">
        <f>VLOOKUP('Nikes Sales Dataset - Worked f'!A:A,'Nikes Sales Dataset - Worked f'!A:I,9,FALSE)</f>
        <v>-1</v>
      </c>
      <c r="H2156" s="9">
        <f>VLOOKUP('Nikes Sales Dataset - Worked f'!A:A,'Nikes Sales Dataset - Worked f'!A:K,11,FALSE)</f>
        <v>6110.0300000000007</v>
      </c>
      <c r="I2156">
        <f>_xlfn.XLOOKUP('Cleaned and Transformed Dataset'!A:A,'Nikes Sales Dataset - Worked f'!A:A,'Nikes Sales Dataset - Worked f'!M:M)</f>
        <v>0</v>
      </c>
      <c r="J2156" s="9">
        <f>_xlfn.XLOOKUP(A:A,'Nikes Sales Dataset - Worked f'!A:A,'Nikes Sales Dataset - Worked f'!N:N)</f>
        <v>6110.0300000000007</v>
      </c>
      <c r="K2156" s="3">
        <f>_xlfn.XLOOKUP(A:A,'Nikes Sales Dataset - Worked f'!A:A,'Nikes Sales Dataset - Worked f'!P:P)</f>
        <v>-6110.0300000000007</v>
      </c>
      <c r="L2156" s="7" t="str">
        <f>VLOOKUP('Nikes Sales Dataset - Worked f'!A:A,'Nikes Sales Dataset - Worked f'!A:R,18,FALSE)</f>
        <v>Unknown Date</v>
      </c>
      <c r="M2156" s="7" t="str">
        <f>_xlfn.XLOOKUP(A:A,'Nikes Sales Dataset - Worked f'!A:A,'Nikes Sales Dataset - Worked f'!S:S)</f>
        <v>Unknown</v>
      </c>
      <c r="N2156" s="7" t="str">
        <f>_xlfn.XLOOKUP(A:A,'Nikes Sales Dataset - Worked f'!A:A,'Nikes Sales Dataset - Worked f'!T:T)</f>
        <v>Unknown</v>
      </c>
      <c r="O2156" t="str">
        <f>_xlfn.XLOOKUP(A:A,'Nikes Sales Dataset - Worked f'!A:A,'Nikes Sales Dataset - Worked f'!U:U)</f>
        <v>Online</v>
      </c>
      <c r="P2156" t="str">
        <f>_xlfn.XLOOKUP(A:A,'Nikes Sales Dataset - Worked f'!A:A,'Nikes Sales Dataset - Worked f'!W:W)</f>
        <v>Bangalore</v>
      </c>
      <c r="Q2156" s="9">
        <f>_xlfn.XLOOKUP(A:A,'Nikes Sales Dataset - Worked f'!A:A,'Nikes Sales Dataset - Worked f'!X:X)</f>
        <v>2963.38</v>
      </c>
    </row>
    <row r="2157" spans="1:17" x14ac:dyDescent="0.25">
      <c r="A2157" s="4">
        <v>4155</v>
      </c>
      <c r="B2157" t="str">
        <f>VLOOKUP('Nikes Sales Dataset - Worked f'!A:A,'Nikes Sales Dataset - Worked f'!A:B,2,FALSE)</f>
        <v>4155_Unknown Date</v>
      </c>
      <c r="C2157" t="str">
        <f>VLOOKUP('Nikes Sales Dataset - Worked f'!A:A,'Nikes Sales Dataset - Worked f'!A:C,3,FALSE)</f>
        <v>Kids</v>
      </c>
      <c r="D2157" t="str">
        <f>VLOOKUP('Nikes Sales Dataset - Worked f'!A:A,'Nikes Sales Dataset - Worked f'!A:D,4,FALSE)</f>
        <v>Training</v>
      </c>
      <c r="E2157" t="str">
        <f>VLOOKUP('Nikes Sales Dataset - Worked f'!A:A,'Nikes Sales Dataset - Worked f'!A:E,5,FALSE)</f>
        <v>Flex Trainer</v>
      </c>
      <c r="F2157" t="str">
        <f>VLOOKUP('Nikes Sales Dataset - Worked f'!A:A,'Nikes Sales Dataset - Worked f'!A:G,7,FALSE)</f>
        <v>M</v>
      </c>
      <c r="G2157" s="3">
        <f>VLOOKUP('Nikes Sales Dataset - Worked f'!A:A,'Nikes Sales Dataset - Worked f'!A:I,9,FALSE)</f>
        <v>-1</v>
      </c>
      <c r="H2157" s="9">
        <f>VLOOKUP('Nikes Sales Dataset - Worked f'!A:A,'Nikes Sales Dataset - Worked f'!A:K,11,FALSE)</f>
        <v>8736.2000000000007</v>
      </c>
      <c r="I2157">
        <f>_xlfn.XLOOKUP('Cleaned and Transformed Dataset'!A:A,'Nikes Sales Dataset - Worked f'!A:A,'Nikes Sales Dataset - Worked f'!M:M)</f>
        <v>0.94</v>
      </c>
      <c r="J2157" s="9">
        <f>_xlfn.XLOOKUP(A:A,'Nikes Sales Dataset - Worked f'!A:A,'Nikes Sales Dataset - Worked f'!N:N)</f>
        <v>524.17200000000048</v>
      </c>
      <c r="K2157" s="3">
        <f>_xlfn.XLOOKUP(A:A,'Nikes Sales Dataset - Worked f'!A:A,'Nikes Sales Dataset - Worked f'!P:P)</f>
        <v>-524.17200000000048</v>
      </c>
      <c r="L2157" s="7" t="str">
        <f>VLOOKUP('Nikes Sales Dataset - Worked f'!A:A,'Nikes Sales Dataset - Worked f'!A:R,18,FALSE)</f>
        <v>Unknown Date</v>
      </c>
      <c r="M2157" s="7" t="str">
        <f>_xlfn.XLOOKUP(A:A,'Nikes Sales Dataset - Worked f'!A:A,'Nikes Sales Dataset - Worked f'!S:S)</f>
        <v>Unknown</v>
      </c>
      <c r="N2157" s="7" t="str">
        <f>_xlfn.XLOOKUP(A:A,'Nikes Sales Dataset - Worked f'!A:A,'Nikes Sales Dataset - Worked f'!T:T)</f>
        <v>Unknown</v>
      </c>
      <c r="O2157" t="str">
        <f>_xlfn.XLOOKUP(A:A,'Nikes Sales Dataset - Worked f'!A:A,'Nikes Sales Dataset - Worked f'!U:U)</f>
        <v>Retail</v>
      </c>
      <c r="P2157" t="str">
        <f>_xlfn.XLOOKUP(A:A,'Nikes Sales Dataset - Worked f'!A:A,'Nikes Sales Dataset - Worked f'!W:W)</f>
        <v>Bangalore</v>
      </c>
      <c r="Q2157" s="9">
        <f>_xlfn.XLOOKUP(A:A,'Nikes Sales Dataset - Worked f'!A:A,'Nikes Sales Dataset - Worked f'!X:X)</f>
        <v>547.28</v>
      </c>
    </row>
    <row r="2158" spans="1:17" x14ac:dyDescent="0.25">
      <c r="A2158" s="4">
        <v>4156</v>
      </c>
      <c r="B2158" t="str">
        <f>VLOOKUP('Nikes Sales Dataset - Worked f'!A:A,'Nikes Sales Dataset - Worked f'!A:B,2,FALSE)</f>
        <v>4156_20240520</v>
      </c>
      <c r="C2158" t="str">
        <f>VLOOKUP('Nikes Sales Dataset - Worked f'!A:A,'Nikes Sales Dataset - Worked f'!A:C,3,FALSE)</f>
        <v>Men</v>
      </c>
      <c r="D2158" t="str">
        <f>VLOOKUP('Nikes Sales Dataset - Worked f'!A:A,'Nikes Sales Dataset - Worked f'!A:D,4,FALSE)</f>
        <v>Running</v>
      </c>
      <c r="E2158" t="str">
        <f>VLOOKUP('Nikes Sales Dataset - Worked f'!A:A,'Nikes Sales Dataset - Worked f'!A:E,5,FALSE)</f>
        <v>React Infinity</v>
      </c>
      <c r="F2158" t="str">
        <f>VLOOKUP('Nikes Sales Dataset - Worked f'!A:A,'Nikes Sales Dataset - Worked f'!A:G,7,FALSE)</f>
        <v>M</v>
      </c>
      <c r="G2158" s="3">
        <f>VLOOKUP('Nikes Sales Dataset - Worked f'!A:A,'Nikes Sales Dataset - Worked f'!A:I,9,FALSE)</f>
        <v>1</v>
      </c>
      <c r="H2158" s="9">
        <f>VLOOKUP('Nikes Sales Dataset - Worked f'!A:A,'Nikes Sales Dataset - Worked f'!A:K,11,FALSE)</f>
        <v>7417.67</v>
      </c>
      <c r="I2158">
        <f>_xlfn.XLOOKUP('Cleaned and Transformed Dataset'!A:A,'Nikes Sales Dataset - Worked f'!A:A,'Nikes Sales Dataset - Worked f'!M:M)</f>
        <v>0</v>
      </c>
      <c r="J2158" s="9">
        <f>_xlfn.XLOOKUP(A:A,'Nikes Sales Dataset - Worked f'!A:A,'Nikes Sales Dataset - Worked f'!N:N)</f>
        <v>7417.67</v>
      </c>
      <c r="K2158" s="3">
        <f>_xlfn.XLOOKUP(A:A,'Nikes Sales Dataset - Worked f'!A:A,'Nikes Sales Dataset - Worked f'!P:P)</f>
        <v>7417.67</v>
      </c>
      <c r="L2158" s="7">
        <f>VLOOKUP('Nikes Sales Dataset - Worked f'!A:A,'Nikes Sales Dataset - Worked f'!A:R,18,FALSE)</f>
        <v>45432</v>
      </c>
      <c r="M2158" s="7" t="str">
        <f>_xlfn.XLOOKUP(A:A,'Nikes Sales Dataset - Worked f'!A:A,'Nikes Sales Dataset - Worked f'!S:S)</f>
        <v>May</v>
      </c>
      <c r="N2158" s="7" t="str">
        <f>_xlfn.XLOOKUP(A:A,'Nikes Sales Dataset - Worked f'!A:A,'Nikes Sales Dataset - Worked f'!T:T)</f>
        <v>2024</v>
      </c>
      <c r="O2158" t="str">
        <f>_xlfn.XLOOKUP(A:A,'Nikes Sales Dataset - Worked f'!A:A,'Nikes Sales Dataset - Worked f'!U:U)</f>
        <v>Online</v>
      </c>
      <c r="P2158" t="str">
        <f>_xlfn.XLOOKUP(A:A,'Nikes Sales Dataset - Worked f'!A:A,'Nikes Sales Dataset - Worked f'!W:W)</f>
        <v>Mumbai</v>
      </c>
      <c r="Q2158" s="9">
        <f>_xlfn.XLOOKUP(A:A,'Nikes Sales Dataset - Worked f'!A:A,'Nikes Sales Dataset - Worked f'!X:X)</f>
        <v>203.96</v>
      </c>
    </row>
    <row r="2159" spans="1:17" x14ac:dyDescent="0.25">
      <c r="A2159" s="4">
        <v>4157</v>
      </c>
      <c r="B2159" t="str">
        <f>VLOOKUP('Nikes Sales Dataset - Worked f'!A:A,'Nikes Sales Dataset - Worked f'!A:B,2,FALSE)</f>
        <v>4157_20250709</v>
      </c>
      <c r="C2159" t="str">
        <f>VLOOKUP('Nikes Sales Dataset - Worked f'!A:A,'Nikes Sales Dataset - Worked f'!A:C,3,FALSE)</f>
        <v>Men</v>
      </c>
      <c r="D2159" t="str">
        <f>VLOOKUP('Nikes Sales Dataset - Worked f'!A:A,'Nikes Sales Dataset - Worked f'!A:D,4,FALSE)</f>
        <v>Basketball</v>
      </c>
      <c r="E2159" t="str">
        <f>VLOOKUP('Nikes Sales Dataset - Worked f'!A:A,'Nikes Sales Dataset - Worked f'!A:E,5,FALSE)</f>
        <v>Zoom Freak</v>
      </c>
      <c r="F2159" t="str">
        <f>VLOOKUP('Nikes Sales Dataset - Worked f'!A:A,'Nikes Sales Dataset - Worked f'!A:G,7,FALSE)</f>
        <v>XL</v>
      </c>
      <c r="G2159" s="3">
        <f>VLOOKUP('Nikes Sales Dataset - Worked f'!A:A,'Nikes Sales Dataset - Worked f'!A:I,9,FALSE)</f>
        <v>3</v>
      </c>
      <c r="H2159" s="9">
        <f>VLOOKUP('Nikes Sales Dataset - Worked f'!A:A,'Nikes Sales Dataset - Worked f'!A:K,11,FALSE)</f>
        <v>6110.0300000000007</v>
      </c>
      <c r="I2159">
        <f>_xlfn.XLOOKUP('Cleaned and Transformed Dataset'!A:A,'Nikes Sales Dataset - Worked f'!A:A,'Nikes Sales Dataset - Worked f'!M:M)</f>
        <v>0</v>
      </c>
      <c r="J2159" s="9">
        <f>_xlfn.XLOOKUP(A:A,'Nikes Sales Dataset - Worked f'!A:A,'Nikes Sales Dataset - Worked f'!N:N)</f>
        <v>6110.0300000000007</v>
      </c>
      <c r="K2159" s="3">
        <f>_xlfn.XLOOKUP(A:A,'Nikes Sales Dataset - Worked f'!A:A,'Nikes Sales Dataset - Worked f'!P:P)</f>
        <v>18330.090000000004</v>
      </c>
      <c r="L2159" s="7">
        <f>VLOOKUP('Nikes Sales Dataset - Worked f'!A:A,'Nikes Sales Dataset - Worked f'!A:R,18,FALSE)</f>
        <v>45847</v>
      </c>
      <c r="M2159" s="7" t="str">
        <f>_xlfn.XLOOKUP(A:A,'Nikes Sales Dataset - Worked f'!A:A,'Nikes Sales Dataset - Worked f'!S:S)</f>
        <v>Jul</v>
      </c>
      <c r="N2159" s="7" t="str">
        <f>_xlfn.XLOOKUP(A:A,'Nikes Sales Dataset - Worked f'!A:A,'Nikes Sales Dataset - Worked f'!T:T)</f>
        <v>2025</v>
      </c>
      <c r="O2159" t="str">
        <f>_xlfn.XLOOKUP(A:A,'Nikes Sales Dataset - Worked f'!A:A,'Nikes Sales Dataset - Worked f'!U:U)</f>
        <v>Retail</v>
      </c>
      <c r="P2159" t="str">
        <f>_xlfn.XLOOKUP(A:A,'Nikes Sales Dataset - Worked f'!A:A,'Nikes Sales Dataset - Worked f'!W:W)</f>
        <v>Delhi</v>
      </c>
      <c r="Q2159" s="9">
        <f>_xlfn.XLOOKUP(A:A,'Nikes Sales Dataset - Worked f'!A:A,'Nikes Sales Dataset - Worked f'!X:X)</f>
        <v>-699.76</v>
      </c>
    </row>
    <row r="2160" spans="1:17" x14ac:dyDescent="0.25">
      <c r="A2160" s="4">
        <v>4158</v>
      </c>
      <c r="B2160" t="str">
        <f>VLOOKUP('Nikes Sales Dataset - Worked f'!A:A,'Nikes Sales Dataset - Worked f'!A:B,2,FALSE)</f>
        <v>4158_20240818</v>
      </c>
      <c r="C2160" t="str">
        <f>VLOOKUP('Nikes Sales Dataset - Worked f'!A:A,'Nikes Sales Dataset - Worked f'!A:C,3,FALSE)</f>
        <v>Women</v>
      </c>
      <c r="D2160" t="str">
        <f>VLOOKUP('Nikes Sales Dataset - Worked f'!A:A,'Nikes Sales Dataset - Worked f'!A:D,4,FALSE)</f>
        <v>Lifestyle</v>
      </c>
      <c r="E2160" t="str">
        <f>VLOOKUP('Nikes Sales Dataset - Worked f'!A:A,'Nikes Sales Dataset - Worked f'!A:E,5,FALSE)</f>
        <v>Blazer Mid</v>
      </c>
      <c r="F2160" t="str">
        <f>VLOOKUP('Nikes Sales Dataset - Worked f'!A:A,'Nikes Sales Dataset - Worked f'!A:G,7,FALSE)</f>
        <v>L</v>
      </c>
      <c r="G2160" s="3">
        <f>VLOOKUP('Nikes Sales Dataset - Worked f'!A:A,'Nikes Sales Dataset - Worked f'!A:I,9,FALSE)</f>
        <v>1</v>
      </c>
      <c r="H2160" s="9">
        <f>VLOOKUP('Nikes Sales Dataset - Worked f'!A:A,'Nikes Sales Dataset - Worked f'!A:K,11,FALSE)</f>
        <v>6110.0300000000007</v>
      </c>
      <c r="I2160">
        <f>_xlfn.XLOOKUP('Cleaned and Transformed Dataset'!A:A,'Nikes Sales Dataset - Worked f'!A:A,'Nikes Sales Dataset - Worked f'!M:M)</f>
        <v>0</v>
      </c>
      <c r="J2160" s="9">
        <f>_xlfn.XLOOKUP(A:A,'Nikes Sales Dataset - Worked f'!A:A,'Nikes Sales Dataset - Worked f'!N:N)</f>
        <v>6110.0300000000007</v>
      </c>
      <c r="K2160" s="3">
        <f>_xlfn.XLOOKUP(A:A,'Nikes Sales Dataset - Worked f'!A:A,'Nikes Sales Dataset - Worked f'!P:P)</f>
        <v>6110.0300000000007</v>
      </c>
      <c r="L2160" s="7">
        <f>VLOOKUP('Nikes Sales Dataset - Worked f'!A:A,'Nikes Sales Dataset - Worked f'!A:R,18,FALSE)</f>
        <v>45522</v>
      </c>
      <c r="M2160" s="7" t="str">
        <f>_xlfn.XLOOKUP(A:A,'Nikes Sales Dataset - Worked f'!A:A,'Nikes Sales Dataset - Worked f'!S:S)</f>
        <v>Aug</v>
      </c>
      <c r="N2160" s="7" t="str">
        <f>_xlfn.XLOOKUP(A:A,'Nikes Sales Dataset - Worked f'!A:A,'Nikes Sales Dataset - Worked f'!T:T)</f>
        <v>2024</v>
      </c>
      <c r="O2160" t="str">
        <f>_xlfn.XLOOKUP(A:A,'Nikes Sales Dataset - Worked f'!A:A,'Nikes Sales Dataset - Worked f'!U:U)</f>
        <v>Online</v>
      </c>
      <c r="P2160" t="str">
        <f>_xlfn.XLOOKUP(A:A,'Nikes Sales Dataset - Worked f'!A:A,'Nikes Sales Dataset - Worked f'!W:W)</f>
        <v>Hyderabad</v>
      </c>
      <c r="Q2160" s="9">
        <f>_xlfn.XLOOKUP(A:A,'Nikes Sales Dataset - Worked f'!A:A,'Nikes Sales Dataset - Worked f'!X:X)</f>
        <v>3155.41</v>
      </c>
    </row>
    <row r="2161" spans="1:17" x14ac:dyDescent="0.25">
      <c r="A2161" s="4">
        <v>4159</v>
      </c>
      <c r="B2161" t="str">
        <f>VLOOKUP('Nikes Sales Dataset - Worked f'!A:A,'Nikes Sales Dataset - Worked f'!A:B,2,FALSE)</f>
        <v>4159_Unknown Date</v>
      </c>
      <c r="C2161" t="str">
        <f>VLOOKUP('Nikes Sales Dataset - Worked f'!A:A,'Nikes Sales Dataset - Worked f'!A:C,3,FALSE)</f>
        <v>Women</v>
      </c>
      <c r="D2161" t="str">
        <f>VLOOKUP('Nikes Sales Dataset - Worked f'!A:A,'Nikes Sales Dataset - Worked f'!A:D,4,FALSE)</f>
        <v>Running</v>
      </c>
      <c r="E2161" t="str">
        <f>VLOOKUP('Nikes Sales Dataset - Worked f'!A:A,'Nikes Sales Dataset - Worked f'!A:E,5,FALSE)</f>
        <v>React Infinity</v>
      </c>
      <c r="F2161" t="str">
        <f>VLOOKUP('Nikes Sales Dataset - Worked f'!A:A,'Nikes Sales Dataset - Worked f'!A:G,7,FALSE)</f>
        <v>XL</v>
      </c>
      <c r="G2161" s="3">
        <f>VLOOKUP('Nikes Sales Dataset - Worked f'!A:A,'Nikes Sales Dataset - Worked f'!A:I,9,FALSE)</f>
        <v>2</v>
      </c>
      <c r="H2161" s="9">
        <f>VLOOKUP('Nikes Sales Dataset - Worked f'!A:A,'Nikes Sales Dataset - Worked f'!A:K,11,FALSE)</f>
        <v>8683.7999999999993</v>
      </c>
      <c r="I2161">
        <f>_xlfn.XLOOKUP('Cleaned and Transformed Dataset'!A:A,'Nikes Sales Dataset - Worked f'!A:A,'Nikes Sales Dataset - Worked f'!M:M)</f>
        <v>0</v>
      </c>
      <c r="J2161" s="9">
        <f>_xlfn.XLOOKUP(A:A,'Nikes Sales Dataset - Worked f'!A:A,'Nikes Sales Dataset - Worked f'!N:N)</f>
        <v>8683.7999999999993</v>
      </c>
      <c r="K2161" s="3">
        <f>_xlfn.XLOOKUP(A:A,'Nikes Sales Dataset - Worked f'!A:A,'Nikes Sales Dataset - Worked f'!P:P)</f>
        <v>17367.599999999999</v>
      </c>
      <c r="L2161" s="7" t="str">
        <f>VLOOKUP('Nikes Sales Dataset - Worked f'!A:A,'Nikes Sales Dataset - Worked f'!A:R,18,FALSE)</f>
        <v>Unknown Date</v>
      </c>
      <c r="M2161" s="7" t="str">
        <f>_xlfn.XLOOKUP(A:A,'Nikes Sales Dataset - Worked f'!A:A,'Nikes Sales Dataset - Worked f'!S:S)</f>
        <v>Unknown</v>
      </c>
      <c r="N2161" s="7" t="str">
        <f>_xlfn.XLOOKUP(A:A,'Nikes Sales Dataset - Worked f'!A:A,'Nikes Sales Dataset - Worked f'!T:T)</f>
        <v>Unknown</v>
      </c>
      <c r="O2161" t="str">
        <f>_xlfn.XLOOKUP(A:A,'Nikes Sales Dataset - Worked f'!A:A,'Nikes Sales Dataset - Worked f'!U:U)</f>
        <v>Online</v>
      </c>
      <c r="P2161" t="str">
        <f>_xlfn.XLOOKUP(A:A,'Nikes Sales Dataset - Worked f'!A:A,'Nikes Sales Dataset - Worked f'!W:W)</f>
        <v>Delhi</v>
      </c>
      <c r="Q2161" s="9">
        <f>_xlfn.XLOOKUP(A:A,'Nikes Sales Dataset - Worked f'!A:A,'Nikes Sales Dataset - Worked f'!X:X)</f>
        <v>3914.69</v>
      </c>
    </row>
    <row r="2162" spans="1:17" x14ac:dyDescent="0.25">
      <c r="A2162" s="4">
        <v>4160</v>
      </c>
      <c r="B2162" t="str">
        <f>VLOOKUP('Nikes Sales Dataset - Worked f'!A:A,'Nikes Sales Dataset - Worked f'!A:B,2,FALSE)</f>
        <v>4160_Unknown Date</v>
      </c>
      <c r="C2162" t="str">
        <f>VLOOKUP('Nikes Sales Dataset - Worked f'!A:A,'Nikes Sales Dataset - Worked f'!A:C,3,FALSE)</f>
        <v>Men</v>
      </c>
      <c r="D2162" t="str">
        <f>VLOOKUP('Nikes Sales Dataset - Worked f'!A:A,'Nikes Sales Dataset - Worked f'!A:D,4,FALSE)</f>
        <v>Lifestyle</v>
      </c>
      <c r="E2162" t="str">
        <f>VLOOKUP('Nikes Sales Dataset - Worked f'!A:A,'Nikes Sales Dataset - Worked f'!A:E,5,FALSE)</f>
        <v>Air Force 1</v>
      </c>
      <c r="F2162" t="str">
        <f>VLOOKUP('Nikes Sales Dataset - Worked f'!A:A,'Nikes Sales Dataset - Worked f'!A:G,7,FALSE)</f>
        <v>M</v>
      </c>
      <c r="G2162" s="3">
        <f>VLOOKUP('Nikes Sales Dataset - Worked f'!A:A,'Nikes Sales Dataset - Worked f'!A:I,9,FALSE)</f>
        <v>1</v>
      </c>
      <c r="H2162" s="9">
        <f>VLOOKUP('Nikes Sales Dataset - Worked f'!A:A,'Nikes Sales Dataset - Worked f'!A:K,11,FALSE)</f>
        <v>6148.9</v>
      </c>
      <c r="I2162">
        <f>_xlfn.XLOOKUP('Cleaned and Transformed Dataset'!A:A,'Nikes Sales Dataset - Worked f'!A:A,'Nikes Sales Dataset - Worked f'!M:M)</f>
        <v>0</v>
      </c>
      <c r="J2162" s="9">
        <f>_xlfn.XLOOKUP(A:A,'Nikes Sales Dataset - Worked f'!A:A,'Nikes Sales Dataset - Worked f'!N:N)</f>
        <v>6148.9</v>
      </c>
      <c r="K2162" s="3">
        <f>_xlfn.XLOOKUP(A:A,'Nikes Sales Dataset - Worked f'!A:A,'Nikes Sales Dataset - Worked f'!P:P)</f>
        <v>6148.9</v>
      </c>
      <c r="L2162" s="7" t="str">
        <f>VLOOKUP('Nikes Sales Dataset - Worked f'!A:A,'Nikes Sales Dataset - Worked f'!A:R,18,FALSE)</f>
        <v>Unknown Date</v>
      </c>
      <c r="M2162" s="7" t="str">
        <f>_xlfn.XLOOKUP(A:A,'Nikes Sales Dataset - Worked f'!A:A,'Nikes Sales Dataset - Worked f'!S:S)</f>
        <v>Unknown</v>
      </c>
      <c r="N2162" s="7" t="str">
        <f>_xlfn.XLOOKUP(A:A,'Nikes Sales Dataset - Worked f'!A:A,'Nikes Sales Dataset - Worked f'!T:T)</f>
        <v>Unknown</v>
      </c>
      <c r="O2162" t="str">
        <f>_xlfn.XLOOKUP(A:A,'Nikes Sales Dataset - Worked f'!A:A,'Nikes Sales Dataset - Worked f'!U:U)</f>
        <v>Online</v>
      </c>
      <c r="P2162" t="str">
        <f>_xlfn.XLOOKUP(A:A,'Nikes Sales Dataset - Worked f'!A:A,'Nikes Sales Dataset - Worked f'!W:W)</f>
        <v>Delhi</v>
      </c>
      <c r="Q2162" s="9">
        <f>_xlfn.XLOOKUP(A:A,'Nikes Sales Dataset - Worked f'!A:A,'Nikes Sales Dataset - Worked f'!X:X)</f>
        <v>2664.48</v>
      </c>
    </row>
    <row r="2163" spans="1:17" x14ac:dyDescent="0.25">
      <c r="A2163" s="4">
        <v>4161</v>
      </c>
      <c r="B2163" t="str">
        <f>VLOOKUP('Nikes Sales Dataset - Worked f'!A:A,'Nikes Sales Dataset - Worked f'!A:B,2,FALSE)</f>
        <v>4161_20250416</v>
      </c>
      <c r="C2163" t="str">
        <f>VLOOKUP('Nikes Sales Dataset - Worked f'!A:A,'Nikes Sales Dataset - Worked f'!A:C,3,FALSE)</f>
        <v>Men</v>
      </c>
      <c r="D2163" t="str">
        <f>VLOOKUP('Nikes Sales Dataset - Worked f'!A:A,'Nikes Sales Dataset - Worked f'!A:D,4,FALSE)</f>
        <v>Running</v>
      </c>
      <c r="E2163" t="str">
        <f>VLOOKUP('Nikes Sales Dataset - Worked f'!A:A,'Nikes Sales Dataset - Worked f'!A:E,5,FALSE)</f>
        <v>Air Zoom</v>
      </c>
      <c r="F2163" t="str">
        <f>VLOOKUP('Nikes Sales Dataset - Worked f'!A:A,'Nikes Sales Dataset - Worked f'!A:G,7,FALSE)</f>
        <v>L</v>
      </c>
      <c r="G2163" s="3">
        <f>VLOOKUP('Nikes Sales Dataset - Worked f'!A:A,'Nikes Sales Dataset - Worked f'!A:I,9,FALSE)</f>
        <v>1</v>
      </c>
      <c r="H2163" s="9">
        <f>VLOOKUP('Nikes Sales Dataset - Worked f'!A:A,'Nikes Sales Dataset - Worked f'!A:K,11,FALSE)</f>
        <v>6110.0300000000007</v>
      </c>
      <c r="I2163">
        <f>_xlfn.XLOOKUP('Cleaned and Transformed Dataset'!A:A,'Nikes Sales Dataset - Worked f'!A:A,'Nikes Sales Dataset - Worked f'!M:M)</f>
        <v>0.4</v>
      </c>
      <c r="J2163" s="9">
        <f>_xlfn.XLOOKUP(A:A,'Nikes Sales Dataset - Worked f'!A:A,'Nikes Sales Dataset - Worked f'!N:N)</f>
        <v>3666.0180000000005</v>
      </c>
      <c r="K2163" s="3">
        <f>_xlfn.XLOOKUP(A:A,'Nikes Sales Dataset - Worked f'!A:A,'Nikes Sales Dataset - Worked f'!P:P)</f>
        <v>3666.0180000000005</v>
      </c>
      <c r="L2163" s="7">
        <f>VLOOKUP('Nikes Sales Dataset - Worked f'!A:A,'Nikes Sales Dataset - Worked f'!A:R,18,FALSE)</f>
        <v>45763</v>
      </c>
      <c r="M2163" s="7" t="str">
        <f>_xlfn.XLOOKUP(A:A,'Nikes Sales Dataset - Worked f'!A:A,'Nikes Sales Dataset - Worked f'!S:S)</f>
        <v>Apr</v>
      </c>
      <c r="N2163" s="7" t="str">
        <f>_xlfn.XLOOKUP(A:A,'Nikes Sales Dataset - Worked f'!A:A,'Nikes Sales Dataset - Worked f'!T:T)</f>
        <v>2025</v>
      </c>
      <c r="O2163" t="str">
        <f>_xlfn.XLOOKUP(A:A,'Nikes Sales Dataset - Worked f'!A:A,'Nikes Sales Dataset - Worked f'!U:U)</f>
        <v>Online</v>
      </c>
      <c r="P2163" t="str">
        <f>_xlfn.XLOOKUP(A:A,'Nikes Sales Dataset - Worked f'!A:A,'Nikes Sales Dataset - Worked f'!W:W)</f>
        <v>Kolkata</v>
      </c>
      <c r="Q2163" s="9">
        <f>_xlfn.XLOOKUP(A:A,'Nikes Sales Dataset - Worked f'!A:A,'Nikes Sales Dataset - Worked f'!X:X)</f>
        <v>1864.83</v>
      </c>
    </row>
    <row r="2164" spans="1:17" x14ac:dyDescent="0.25">
      <c r="A2164" s="4">
        <v>4162</v>
      </c>
      <c r="B2164" t="str">
        <f>VLOOKUP('Nikes Sales Dataset - Worked f'!A:A,'Nikes Sales Dataset - Worked f'!A:B,2,FALSE)</f>
        <v>4162_Unknown Date</v>
      </c>
      <c r="C2164" t="str">
        <f>VLOOKUP('Nikes Sales Dataset - Worked f'!A:A,'Nikes Sales Dataset - Worked f'!A:C,3,FALSE)</f>
        <v>Men</v>
      </c>
      <c r="D2164" t="str">
        <f>VLOOKUP('Nikes Sales Dataset - Worked f'!A:A,'Nikes Sales Dataset - Worked f'!A:D,4,FALSE)</f>
        <v>Training</v>
      </c>
      <c r="E2164" t="str">
        <f>VLOOKUP('Nikes Sales Dataset - Worked f'!A:A,'Nikes Sales Dataset - Worked f'!A:E,5,FALSE)</f>
        <v>SuperRep Go</v>
      </c>
      <c r="F2164" t="str">
        <f>VLOOKUP('Nikes Sales Dataset - Worked f'!A:A,'Nikes Sales Dataset - Worked f'!A:G,7,FALSE)</f>
        <v>XL</v>
      </c>
      <c r="G2164" s="3">
        <f>VLOOKUP('Nikes Sales Dataset - Worked f'!A:A,'Nikes Sales Dataset - Worked f'!A:I,9,FALSE)</f>
        <v>1</v>
      </c>
      <c r="H2164" s="9">
        <f>VLOOKUP('Nikes Sales Dataset - Worked f'!A:A,'Nikes Sales Dataset - Worked f'!A:K,11,FALSE)</f>
        <v>3782.59</v>
      </c>
      <c r="I2164">
        <f>_xlfn.XLOOKUP('Cleaned and Transformed Dataset'!A:A,'Nikes Sales Dataset - Worked f'!A:A,'Nikes Sales Dataset - Worked f'!M:M)</f>
        <v>0</v>
      </c>
      <c r="J2164" s="9">
        <f>_xlfn.XLOOKUP(A:A,'Nikes Sales Dataset - Worked f'!A:A,'Nikes Sales Dataset - Worked f'!N:N)</f>
        <v>3782.59</v>
      </c>
      <c r="K2164" s="3">
        <f>_xlfn.XLOOKUP(A:A,'Nikes Sales Dataset - Worked f'!A:A,'Nikes Sales Dataset - Worked f'!P:P)</f>
        <v>3782.59</v>
      </c>
      <c r="L2164" s="7" t="str">
        <f>VLOOKUP('Nikes Sales Dataset - Worked f'!A:A,'Nikes Sales Dataset - Worked f'!A:R,18,FALSE)</f>
        <v>Unknown Date</v>
      </c>
      <c r="M2164" s="7" t="str">
        <f>_xlfn.XLOOKUP(A:A,'Nikes Sales Dataset - Worked f'!A:A,'Nikes Sales Dataset - Worked f'!S:S)</f>
        <v>Unknown</v>
      </c>
      <c r="N2164" s="7" t="str">
        <f>_xlfn.XLOOKUP(A:A,'Nikes Sales Dataset - Worked f'!A:A,'Nikes Sales Dataset - Worked f'!T:T)</f>
        <v>Unknown</v>
      </c>
      <c r="O2164" t="str">
        <f>_xlfn.XLOOKUP(A:A,'Nikes Sales Dataset - Worked f'!A:A,'Nikes Sales Dataset - Worked f'!U:U)</f>
        <v>Online</v>
      </c>
      <c r="P2164" t="str">
        <f>_xlfn.XLOOKUP(A:A,'Nikes Sales Dataset - Worked f'!A:A,'Nikes Sales Dataset - Worked f'!W:W)</f>
        <v>Pune</v>
      </c>
      <c r="Q2164" s="9">
        <f>_xlfn.XLOOKUP(A:A,'Nikes Sales Dataset - Worked f'!A:A,'Nikes Sales Dataset - Worked f'!X:X)</f>
        <v>1401.88</v>
      </c>
    </row>
    <row r="2165" spans="1:17" x14ac:dyDescent="0.25">
      <c r="A2165" s="4">
        <v>4163</v>
      </c>
      <c r="B2165" t="str">
        <f>VLOOKUP('Nikes Sales Dataset - Worked f'!A:A,'Nikes Sales Dataset - Worked f'!A:B,2,FALSE)</f>
        <v>4163_20240912</v>
      </c>
      <c r="C2165" t="str">
        <f>VLOOKUP('Nikes Sales Dataset - Worked f'!A:A,'Nikes Sales Dataset - Worked f'!A:C,3,FALSE)</f>
        <v>Men</v>
      </c>
      <c r="D2165" t="str">
        <f>VLOOKUP('Nikes Sales Dataset - Worked f'!A:A,'Nikes Sales Dataset - Worked f'!A:D,4,FALSE)</f>
        <v>Training</v>
      </c>
      <c r="E2165" t="str">
        <f>VLOOKUP('Nikes Sales Dataset - Worked f'!A:A,'Nikes Sales Dataset - Worked f'!A:E,5,FALSE)</f>
        <v>SuperRep Go</v>
      </c>
      <c r="F2165" t="str">
        <f>VLOOKUP('Nikes Sales Dataset - Worked f'!A:A,'Nikes Sales Dataset - Worked f'!A:G,7,FALSE)</f>
        <v>L</v>
      </c>
      <c r="G2165" s="3">
        <f>VLOOKUP('Nikes Sales Dataset - Worked f'!A:A,'Nikes Sales Dataset - Worked f'!A:I,9,FALSE)</f>
        <v>1</v>
      </c>
      <c r="H2165" s="9">
        <f>VLOOKUP('Nikes Sales Dataset - Worked f'!A:A,'Nikes Sales Dataset - Worked f'!A:K,11,FALSE)</f>
        <v>6110.0300000000007</v>
      </c>
      <c r="I2165">
        <f>_xlfn.XLOOKUP('Cleaned and Transformed Dataset'!A:A,'Nikes Sales Dataset - Worked f'!A:A,'Nikes Sales Dataset - Worked f'!M:M)</f>
        <v>0</v>
      </c>
      <c r="J2165" s="9">
        <f>_xlfn.XLOOKUP(A:A,'Nikes Sales Dataset - Worked f'!A:A,'Nikes Sales Dataset - Worked f'!N:N)</f>
        <v>6110.0300000000007</v>
      </c>
      <c r="K2165" s="3">
        <f>_xlfn.XLOOKUP(A:A,'Nikes Sales Dataset - Worked f'!A:A,'Nikes Sales Dataset - Worked f'!P:P)</f>
        <v>6110.0300000000007</v>
      </c>
      <c r="L2165" s="7">
        <f>VLOOKUP('Nikes Sales Dataset - Worked f'!A:A,'Nikes Sales Dataset - Worked f'!A:R,18,FALSE)</f>
        <v>45547</v>
      </c>
      <c r="M2165" s="7" t="str">
        <f>_xlfn.XLOOKUP(A:A,'Nikes Sales Dataset - Worked f'!A:A,'Nikes Sales Dataset - Worked f'!S:S)</f>
        <v>Sep</v>
      </c>
      <c r="N2165" s="7" t="str">
        <f>_xlfn.XLOOKUP(A:A,'Nikes Sales Dataset - Worked f'!A:A,'Nikes Sales Dataset - Worked f'!T:T)</f>
        <v>2024</v>
      </c>
      <c r="O2165" t="str">
        <f>_xlfn.XLOOKUP(A:A,'Nikes Sales Dataset - Worked f'!A:A,'Nikes Sales Dataset - Worked f'!U:U)</f>
        <v>Retail</v>
      </c>
      <c r="P2165" t="str">
        <f>_xlfn.XLOOKUP(A:A,'Nikes Sales Dataset - Worked f'!A:A,'Nikes Sales Dataset - Worked f'!W:W)</f>
        <v>Hyderabad</v>
      </c>
      <c r="Q2165" s="9">
        <f>_xlfn.XLOOKUP(A:A,'Nikes Sales Dataset - Worked f'!A:A,'Nikes Sales Dataset - Worked f'!X:X)</f>
        <v>1942.39</v>
      </c>
    </row>
    <row r="2166" spans="1:17" x14ac:dyDescent="0.25">
      <c r="A2166" s="4">
        <v>4164</v>
      </c>
      <c r="B2166" t="str">
        <f>VLOOKUP('Nikes Sales Dataset - Worked f'!A:A,'Nikes Sales Dataset - Worked f'!A:B,2,FALSE)</f>
        <v>4164_20250721</v>
      </c>
      <c r="C2166" t="str">
        <f>VLOOKUP('Nikes Sales Dataset - Worked f'!A:A,'Nikes Sales Dataset - Worked f'!A:C,3,FALSE)</f>
        <v>Men</v>
      </c>
      <c r="D2166" t="str">
        <f>VLOOKUP('Nikes Sales Dataset - Worked f'!A:A,'Nikes Sales Dataset - Worked f'!A:D,4,FALSE)</f>
        <v>Soccer</v>
      </c>
      <c r="E2166" t="str">
        <f>VLOOKUP('Nikes Sales Dataset - Worked f'!A:A,'Nikes Sales Dataset - Worked f'!A:E,5,FALSE)</f>
        <v>Tiempo Legend</v>
      </c>
      <c r="F2166" t="str">
        <f>VLOOKUP('Nikes Sales Dataset - Worked f'!A:A,'Nikes Sales Dataset - Worked f'!A:G,7,FALSE)</f>
        <v>XL</v>
      </c>
      <c r="G2166" s="3">
        <f>VLOOKUP('Nikes Sales Dataset - Worked f'!A:A,'Nikes Sales Dataset - Worked f'!A:I,9,FALSE)</f>
        <v>0</v>
      </c>
      <c r="H2166" s="9">
        <f>VLOOKUP('Nikes Sales Dataset - Worked f'!A:A,'Nikes Sales Dataset - Worked f'!A:K,11,FALSE)</f>
        <v>2196.67</v>
      </c>
      <c r="I2166">
        <f>_xlfn.XLOOKUP('Cleaned and Transformed Dataset'!A:A,'Nikes Sales Dataset - Worked f'!A:A,'Nikes Sales Dataset - Worked f'!M:M)</f>
        <v>0</v>
      </c>
      <c r="J2166" s="9">
        <f>_xlfn.XLOOKUP(A:A,'Nikes Sales Dataset - Worked f'!A:A,'Nikes Sales Dataset - Worked f'!N:N)</f>
        <v>2196.67</v>
      </c>
      <c r="K2166" s="3">
        <f>_xlfn.XLOOKUP(A:A,'Nikes Sales Dataset - Worked f'!A:A,'Nikes Sales Dataset - Worked f'!P:P)</f>
        <v>0</v>
      </c>
      <c r="L2166" s="7">
        <f>VLOOKUP('Nikes Sales Dataset - Worked f'!A:A,'Nikes Sales Dataset - Worked f'!A:R,18,FALSE)</f>
        <v>45859</v>
      </c>
      <c r="M2166" s="7" t="str">
        <f>_xlfn.XLOOKUP(A:A,'Nikes Sales Dataset - Worked f'!A:A,'Nikes Sales Dataset - Worked f'!S:S)</f>
        <v>Jul</v>
      </c>
      <c r="N2166" s="7" t="str">
        <f>_xlfn.XLOOKUP(A:A,'Nikes Sales Dataset - Worked f'!A:A,'Nikes Sales Dataset - Worked f'!T:T)</f>
        <v>2025</v>
      </c>
      <c r="O2166" t="str">
        <f>_xlfn.XLOOKUP(A:A,'Nikes Sales Dataset - Worked f'!A:A,'Nikes Sales Dataset - Worked f'!U:U)</f>
        <v>Online</v>
      </c>
      <c r="P2166" t="str">
        <f>_xlfn.XLOOKUP(A:A,'Nikes Sales Dataset - Worked f'!A:A,'Nikes Sales Dataset - Worked f'!W:W)</f>
        <v>Bangalore</v>
      </c>
      <c r="Q2166" s="9">
        <f>_xlfn.XLOOKUP(A:A,'Nikes Sales Dataset - Worked f'!A:A,'Nikes Sales Dataset - Worked f'!X:X)</f>
        <v>-1088.9000000000001</v>
      </c>
    </row>
    <row r="2167" spans="1:17" x14ac:dyDescent="0.25">
      <c r="A2167" s="4">
        <v>4165</v>
      </c>
      <c r="B2167" t="str">
        <f>VLOOKUP('Nikes Sales Dataset - Worked f'!A:A,'Nikes Sales Dataset - Worked f'!A:B,2,FALSE)</f>
        <v>4165_20241120</v>
      </c>
      <c r="C2167" t="str">
        <f>VLOOKUP('Nikes Sales Dataset - Worked f'!A:A,'Nikes Sales Dataset - Worked f'!A:C,3,FALSE)</f>
        <v>Women</v>
      </c>
      <c r="D2167" t="str">
        <f>VLOOKUP('Nikes Sales Dataset - Worked f'!A:A,'Nikes Sales Dataset - Worked f'!A:D,4,FALSE)</f>
        <v>Training</v>
      </c>
      <c r="E2167" t="str">
        <f>VLOOKUP('Nikes Sales Dataset - Worked f'!A:A,'Nikes Sales Dataset - Worked f'!A:E,5,FALSE)</f>
        <v>SuperRep Go</v>
      </c>
      <c r="F2167" t="str">
        <f>VLOOKUP('Nikes Sales Dataset - Worked f'!A:A,'Nikes Sales Dataset - Worked f'!A:G,7,FALSE)</f>
        <v>XL</v>
      </c>
      <c r="G2167" s="3">
        <f>VLOOKUP('Nikes Sales Dataset - Worked f'!A:A,'Nikes Sales Dataset - Worked f'!A:I,9,FALSE)</f>
        <v>1</v>
      </c>
      <c r="H2167" s="9">
        <f>VLOOKUP('Nikes Sales Dataset - Worked f'!A:A,'Nikes Sales Dataset - Worked f'!A:K,11,FALSE)</f>
        <v>6110.0300000000007</v>
      </c>
      <c r="I2167">
        <f>_xlfn.XLOOKUP('Cleaned and Transformed Dataset'!A:A,'Nikes Sales Dataset - Worked f'!A:A,'Nikes Sales Dataset - Worked f'!M:M)</f>
        <v>0.26</v>
      </c>
      <c r="J2167" s="9">
        <f>_xlfn.XLOOKUP(A:A,'Nikes Sales Dataset - Worked f'!A:A,'Nikes Sales Dataset - Worked f'!N:N)</f>
        <v>4521.4222000000009</v>
      </c>
      <c r="K2167" s="3">
        <f>_xlfn.XLOOKUP(A:A,'Nikes Sales Dataset - Worked f'!A:A,'Nikes Sales Dataset - Worked f'!P:P)</f>
        <v>4521.4222000000009</v>
      </c>
      <c r="L2167" s="7">
        <f>VLOOKUP('Nikes Sales Dataset - Worked f'!A:A,'Nikes Sales Dataset - Worked f'!A:R,18,FALSE)</f>
        <v>45616</v>
      </c>
      <c r="M2167" s="7" t="str">
        <f>_xlfn.XLOOKUP(A:A,'Nikes Sales Dataset - Worked f'!A:A,'Nikes Sales Dataset - Worked f'!S:S)</f>
        <v>Nov</v>
      </c>
      <c r="N2167" s="7" t="str">
        <f>_xlfn.XLOOKUP(A:A,'Nikes Sales Dataset - Worked f'!A:A,'Nikes Sales Dataset - Worked f'!T:T)</f>
        <v>2024</v>
      </c>
      <c r="O2167" t="str">
        <f>_xlfn.XLOOKUP(A:A,'Nikes Sales Dataset - Worked f'!A:A,'Nikes Sales Dataset - Worked f'!U:U)</f>
        <v>Online</v>
      </c>
      <c r="P2167" t="str">
        <f>_xlfn.XLOOKUP(A:A,'Nikes Sales Dataset - Worked f'!A:A,'Nikes Sales Dataset - Worked f'!W:W)</f>
        <v>Bangalore</v>
      </c>
      <c r="Q2167" s="9">
        <f>_xlfn.XLOOKUP(A:A,'Nikes Sales Dataset - Worked f'!A:A,'Nikes Sales Dataset - Worked f'!X:X)</f>
        <v>2194.38</v>
      </c>
    </row>
    <row r="2168" spans="1:17" x14ac:dyDescent="0.25">
      <c r="A2168" s="4">
        <v>4166</v>
      </c>
      <c r="B2168" t="str">
        <f>VLOOKUP('Nikes Sales Dataset - Worked f'!A:A,'Nikes Sales Dataset - Worked f'!A:B,2,FALSE)</f>
        <v>4166_20250305</v>
      </c>
      <c r="C2168" t="str">
        <f>VLOOKUP('Nikes Sales Dataset - Worked f'!A:A,'Nikes Sales Dataset - Worked f'!A:C,3,FALSE)</f>
        <v>Women</v>
      </c>
      <c r="D2168" t="str">
        <f>VLOOKUP('Nikes Sales Dataset - Worked f'!A:A,'Nikes Sales Dataset - Worked f'!A:D,4,FALSE)</f>
        <v>Soccer</v>
      </c>
      <c r="E2168" t="str">
        <f>VLOOKUP('Nikes Sales Dataset - Worked f'!A:A,'Nikes Sales Dataset - Worked f'!A:E,5,FALSE)</f>
        <v>Phantom GT</v>
      </c>
      <c r="F2168" t="str">
        <f>VLOOKUP('Nikes Sales Dataset - Worked f'!A:A,'Nikes Sales Dataset - Worked f'!A:G,7,FALSE)</f>
        <v>M</v>
      </c>
      <c r="G2168" s="3">
        <f>VLOOKUP('Nikes Sales Dataset - Worked f'!A:A,'Nikes Sales Dataset - Worked f'!A:I,9,FALSE)</f>
        <v>0</v>
      </c>
      <c r="H2168" s="9">
        <f>VLOOKUP('Nikes Sales Dataset - Worked f'!A:A,'Nikes Sales Dataset - Worked f'!A:K,11,FALSE)</f>
        <v>6110.0300000000007</v>
      </c>
      <c r="I2168">
        <f>_xlfn.XLOOKUP('Cleaned and Transformed Dataset'!A:A,'Nikes Sales Dataset - Worked f'!A:A,'Nikes Sales Dataset - Worked f'!M:M)</f>
        <v>0</v>
      </c>
      <c r="J2168" s="9">
        <f>_xlfn.XLOOKUP(A:A,'Nikes Sales Dataset - Worked f'!A:A,'Nikes Sales Dataset - Worked f'!N:N)</f>
        <v>6110.0300000000007</v>
      </c>
      <c r="K2168" s="3">
        <f>_xlfn.XLOOKUP(A:A,'Nikes Sales Dataset - Worked f'!A:A,'Nikes Sales Dataset - Worked f'!P:P)</f>
        <v>0</v>
      </c>
      <c r="L2168" s="7">
        <f>VLOOKUP('Nikes Sales Dataset - Worked f'!A:A,'Nikes Sales Dataset - Worked f'!A:R,18,FALSE)</f>
        <v>45721</v>
      </c>
      <c r="M2168" s="7" t="str">
        <f>_xlfn.XLOOKUP(A:A,'Nikes Sales Dataset - Worked f'!A:A,'Nikes Sales Dataset - Worked f'!S:S)</f>
        <v>Mar</v>
      </c>
      <c r="N2168" s="7" t="str">
        <f>_xlfn.XLOOKUP(A:A,'Nikes Sales Dataset - Worked f'!A:A,'Nikes Sales Dataset - Worked f'!T:T)</f>
        <v>2025</v>
      </c>
      <c r="O2168" t="str">
        <f>_xlfn.XLOOKUP(A:A,'Nikes Sales Dataset - Worked f'!A:A,'Nikes Sales Dataset - Worked f'!U:U)</f>
        <v>Online</v>
      </c>
      <c r="P2168" t="str">
        <f>_xlfn.XLOOKUP(A:A,'Nikes Sales Dataset - Worked f'!A:A,'Nikes Sales Dataset - Worked f'!W:W)</f>
        <v>Delhi</v>
      </c>
      <c r="Q2168" s="9">
        <f>_xlfn.XLOOKUP(A:A,'Nikes Sales Dataset - Worked f'!A:A,'Nikes Sales Dataset - Worked f'!X:X)</f>
        <v>-512.77</v>
      </c>
    </row>
    <row r="2169" spans="1:17" x14ac:dyDescent="0.25">
      <c r="A2169" s="4">
        <v>4167</v>
      </c>
      <c r="B2169" t="str">
        <f>VLOOKUP('Nikes Sales Dataset - Worked f'!A:A,'Nikes Sales Dataset - Worked f'!A:B,2,FALSE)</f>
        <v>4167_Unknown Date</v>
      </c>
      <c r="C2169" t="str">
        <f>VLOOKUP('Nikes Sales Dataset - Worked f'!A:A,'Nikes Sales Dataset - Worked f'!A:C,3,FALSE)</f>
        <v>Men</v>
      </c>
      <c r="D2169" t="str">
        <f>VLOOKUP('Nikes Sales Dataset - Worked f'!A:A,'Nikes Sales Dataset - Worked f'!A:D,4,FALSE)</f>
        <v>Basketball</v>
      </c>
      <c r="E2169" t="str">
        <f>VLOOKUP('Nikes Sales Dataset - Worked f'!A:A,'Nikes Sales Dataset - Worked f'!A:E,5,FALSE)</f>
        <v>Kyrie Flytrap</v>
      </c>
      <c r="F2169" t="str">
        <f>VLOOKUP('Nikes Sales Dataset - Worked f'!A:A,'Nikes Sales Dataset - Worked f'!A:G,7,FALSE)</f>
        <v>XL</v>
      </c>
      <c r="G2169" s="3">
        <f>VLOOKUP('Nikes Sales Dataset - Worked f'!A:A,'Nikes Sales Dataset - Worked f'!A:I,9,FALSE)</f>
        <v>-1</v>
      </c>
      <c r="H2169" s="9">
        <f>VLOOKUP('Nikes Sales Dataset - Worked f'!A:A,'Nikes Sales Dataset - Worked f'!A:K,11,FALSE)</f>
        <v>3354.93</v>
      </c>
      <c r="I2169">
        <f>_xlfn.XLOOKUP('Cleaned and Transformed Dataset'!A:A,'Nikes Sales Dataset - Worked f'!A:A,'Nikes Sales Dataset - Worked f'!M:M)</f>
        <v>0</v>
      </c>
      <c r="J2169" s="9">
        <f>_xlfn.XLOOKUP(A:A,'Nikes Sales Dataset - Worked f'!A:A,'Nikes Sales Dataset - Worked f'!N:N)</f>
        <v>3354.93</v>
      </c>
      <c r="K2169" s="3">
        <f>_xlfn.XLOOKUP(A:A,'Nikes Sales Dataset - Worked f'!A:A,'Nikes Sales Dataset - Worked f'!P:P)</f>
        <v>-3354.93</v>
      </c>
      <c r="L2169" s="7" t="str">
        <f>VLOOKUP('Nikes Sales Dataset - Worked f'!A:A,'Nikes Sales Dataset - Worked f'!A:R,18,FALSE)</f>
        <v>Unknown Date</v>
      </c>
      <c r="M2169" s="7" t="str">
        <f>_xlfn.XLOOKUP(A:A,'Nikes Sales Dataset - Worked f'!A:A,'Nikes Sales Dataset - Worked f'!S:S)</f>
        <v>Unknown</v>
      </c>
      <c r="N2169" s="7" t="str">
        <f>_xlfn.XLOOKUP(A:A,'Nikes Sales Dataset - Worked f'!A:A,'Nikes Sales Dataset - Worked f'!T:T)</f>
        <v>Unknown</v>
      </c>
      <c r="O2169" t="str">
        <f>_xlfn.XLOOKUP(A:A,'Nikes Sales Dataset - Worked f'!A:A,'Nikes Sales Dataset - Worked f'!U:U)</f>
        <v>Retail</v>
      </c>
      <c r="P2169" t="str">
        <f>_xlfn.XLOOKUP(A:A,'Nikes Sales Dataset - Worked f'!A:A,'Nikes Sales Dataset - Worked f'!W:W)</f>
        <v>Hyderabad</v>
      </c>
      <c r="Q2169" s="9">
        <f>_xlfn.XLOOKUP(A:A,'Nikes Sales Dataset - Worked f'!A:A,'Nikes Sales Dataset - Worked f'!X:X)</f>
        <v>3486.85</v>
      </c>
    </row>
    <row r="2170" spans="1:17" x14ac:dyDescent="0.25">
      <c r="A2170" s="4">
        <v>4168</v>
      </c>
      <c r="B2170" t="str">
        <f>VLOOKUP('Nikes Sales Dataset - Worked f'!A:A,'Nikes Sales Dataset - Worked f'!A:B,2,FALSE)</f>
        <v>4168_20240609</v>
      </c>
      <c r="C2170" t="str">
        <f>VLOOKUP('Nikes Sales Dataset - Worked f'!A:A,'Nikes Sales Dataset - Worked f'!A:C,3,FALSE)</f>
        <v>Kids</v>
      </c>
      <c r="D2170" t="str">
        <f>VLOOKUP('Nikes Sales Dataset - Worked f'!A:A,'Nikes Sales Dataset - Worked f'!A:D,4,FALSE)</f>
        <v>Running</v>
      </c>
      <c r="E2170" t="str">
        <f>VLOOKUP('Nikes Sales Dataset - Worked f'!A:A,'Nikes Sales Dataset - Worked f'!A:E,5,FALSE)</f>
        <v>Free RN</v>
      </c>
      <c r="F2170" t="str">
        <f>VLOOKUP('Nikes Sales Dataset - Worked f'!A:A,'Nikes Sales Dataset - Worked f'!A:G,7,FALSE)</f>
        <v>L</v>
      </c>
      <c r="G2170" s="3">
        <f>VLOOKUP('Nikes Sales Dataset - Worked f'!A:A,'Nikes Sales Dataset - Worked f'!A:I,9,FALSE)</f>
        <v>4</v>
      </c>
      <c r="H2170" s="9">
        <f>VLOOKUP('Nikes Sales Dataset - Worked f'!A:A,'Nikes Sales Dataset - Worked f'!A:K,11,FALSE)</f>
        <v>6110.0300000000007</v>
      </c>
      <c r="I2170">
        <f>_xlfn.XLOOKUP('Cleaned and Transformed Dataset'!A:A,'Nikes Sales Dataset - Worked f'!A:A,'Nikes Sales Dataset - Worked f'!M:M)</f>
        <v>0</v>
      </c>
      <c r="J2170" s="9">
        <f>_xlfn.XLOOKUP(A:A,'Nikes Sales Dataset - Worked f'!A:A,'Nikes Sales Dataset - Worked f'!N:N)</f>
        <v>6110.0300000000007</v>
      </c>
      <c r="K2170" s="3">
        <f>_xlfn.XLOOKUP(A:A,'Nikes Sales Dataset - Worked f'!A:A,'Nikes Sales Dataset - Worked f'!P:P)</f>
        <v>24440.120000000003</v>
      </c>
      <c r="L2170" s="7">
        <f>VLOOKUP('Nikes Sales Dataset - Worked f'!A:A,'Nikes Sales Dataset - Worked f'!A:R,18,FALSE)</f>
        <v>45452</v>
      </c>
      <c r="M2170" s="7" t="str">
        <f>_xlfn.XLOOKUP(A:A,'Nikes Sales Dataset - Worked f'!A:A,'Nikes Sales Dataset - Worked f'!S:S)</f>
        <v>Jun</v>
      </c>
      <c r="N2170" s="7" t="str">
        <f>_xlfn.XLOOKUP(A:A,'Nikes Sales Dataset - Worked f'!A:A,'Nikes Sales Dataset - Worked f'!T:T)</f>
        <v>2024</v>
      </c>
      <c r="O2170" t="str">
        <f>_xlfn.XLOOKUP(A:A,'Nikes Sales Dataset - Worked f'!A:A,'Nikes Sales Dataset - Worked f'!U:U)</f>
        <v>Retail</v>
      </c>
      <c r="P2170" t="str">
        <f>_xlfn.XLOOKUP(A:A,'Nikes Sales Dataset - Worked f'!A:A,'Nikes Sales Dataset - Worked f'!W:W)</f>
        <v>Mumbai</v>
      </c>
      <c r="Q2170" s="9">
        <f>_xlfn.XLOOKUP(A:A,'Nikes Sales Dataset - Worked f'!A:A,'Nikes Sales Dataset - Worked f'!X:X)</f>
        <v>3282.84</v>
      </c>
    </row>
    <row r="2171" spans="1:17" x14ac:dyDescent="0.25">
      <c r="A2171" s="4">
        <v>4169</v>
      </c>
      <c r="B2171" t="str">
        <f>VLOOKUP('Nikes Sales Dataset - Worked f'!A:A,'Nikes Sales Dataset - Worked f'!A:B,2,FALSE)</f>
        <v>4169_Unknown Date</v>
      </c>
      <c r="C2171" t="str">
        <f>VLOOKUP('Nikes Sales Dataset - Worked f'!A:A,'Nikes Sales Dataset - Worked f'!A:C,3,FALSE)</f>
        <v>Men</v>
      </c>
      <c r="D2171" t="str">
        <f>VLOOKUP('Nikes Sales Dataset - Worked f'!A:A,'Nikes Sales Dataset - Worked f'!A:D,4,FALSE)</f>
        <v>Basketball</v>
      </c>
      <c r="E2171" t="str">
        <f>VLOOKUP('Nikes Sales Dataset - Worked f'!A:A,'Nikes Sales Dataset - Worked f'!A:E,5,FALSE)</f>
        <v>LeBron 20</v>
      </c>
      <c r="F2171" t="str">
        <f>VLOOKUP('Nikes Sales Dataset - Worked f'!A:A,'Nikes Sales Dataset - Worked f'!A:G,7,FALSE)</f>
        <v>L</v>
      </c>
      <c r="G2171" s="3">
        <f>VLOOKUP('Nikes Sales Dataset - Worked f'!A:A,'Nikes Sales Dataset - Worked f'!A:I,9,FALSE)</f>
        <v>1</v>
      </c>
      <c r="H2171" s="9">
        <f>VLOOKUP('Nikes Sales Dataset - Worked f'!A:A,'Nikes Sales Dataset - Worked f'!A:K,11,FALSE)</f>
        <v>8320.11</v>
      </c>
      <c r="I2171">
        <f>_xlfn.XLOOKUP('Cleaned and Transformed Dataset'!A:A,'Nikes Sales Dataset - Worked f'!A:A,'Nikes Sales Dataset - Worked f'!M:M)</f>
        <v>0</v>
      </c>
      <c r="J2171" s="9">
        <f>_xlfn.XLOOKUP(A:A,'Nikes Sales Dataset - Worked f'!A:A,'Nikes Sales Dataset - Worked f'!N:N)</f>
        <v>8320.11</v>
      </c>
      <c r="K2171" s="3">
        <f>_xlfn.XLOOKUP(A:A,'Nikes Sales Dataset - Worked f'!A:A,'Nikes Sales Dataset - Worked f'!P:P)</f>
        <v>8320.11</v>
      </c>
      <c r="L2171" s="7" t="str">
        <f>VLOOKUP('Nikes Sales Dataset - Worked f'!A:A,'Nikes Sales Dataset - Worked f'!A:R,18,FALSE)</f>
        <v>Unknown Date</v>
      </c>
      <c r="M2171" s="7" t="str">
        <f>_xlfn.XLOOKUP(A:A,'Nikes Sales Dataset - Worked f'!A:A,'Nikes Sales Dataset - Worked f'!S:S)</f>
        <v>Unknown</v>
      </c>
      <c r="N2171" s="7" t="str">
        <f>_xlfn.XLOOKUP(A:A,'Nikes Sales Dataset - Worked f'!A:A,'Nikes Sales Dataset - Worked f'!T:T)</f>
        <v>Unknown</v>
      </c>
      <c r="O2171" t="str">
        <f>_xlfn.XLOOKUP(A:A,'Nikes Sales Dataset - Worked f'!A:A,'Nikes Sales Dataset - Worked f'!U:U)</f>
        <v>Retail</v>
      </c>
      <c r="P2171" t="str">
        <f>_xlfn.XLOOKUP(A:A,'Nikes Sales Dataset - Worked f'!A:A,'Nikes Sales Dataset - Worked f'!W:W)</f>
        <v>Delhi</v>
      </c>
      <c r="Q2171" s="9">
        <f>_xlfn.XLOOKUP(A:A,'Nikes Sales Dataset - Worked f'!A:A,'Nikes Sales Dataset - Worked f'!X:X)</f>
        <v>3743.48</v>
      </c>
    </row>
    <row r="2172" spans="1:17" x14ac:dyDescent="0.25">
      <c r="A2172" s="4">
        <v>4170</v>
      </c>
      <c r="B2172" t="str">
        <f>VLOOKUP('Nikes Sales Dataset - Worked f'!A:A,'Nikes Sales Dataset - Worked f'!A:B,2,FALSE)</f>
        <v>4170_20240815</v>
      </c>
      <c r="C2172" t="str">
        <f>VLOOKUP('Nikes Sales Dataset - Worked f'!A:A,'Nikes Sales Dataset - Worked f'!A:C,3,FALSE)</f>
        <v>Men</v>
      </c>
      <c r="D2172" t="str">
        <f>VLOOKUP('Nikes Sales Dataset - Worked f'!A:A,'Nikes Sales Dataset - Worked f'!A:D,4,FALSE)</f>
        <v>Lifestyle</v>
      </c>
      <c r="E2172" t="str">
        <f>VLOOKUP('Nikes Sales Dataset - Worked f'!A:A,'Nikes Sales Dataset - Worked f'!A:E,5,FALSE)</f>
        <v>Blazer Mid</v>
      </c>
      <c r="F2172" t="str">
        <f>VLOOKUP('Nikes Sales Dataset - Worked f'!A:A,'Nikes Sales Dataset - Worked f'!A:G,7,FALSE)</f>
        <v>XL</v>
      </c>
      <c r="G2172" s="3">
        <f>VLOOKUP('Nikes Sales Dataset - Worked f'!A:A,'Nikes Sales Dataset - Worked f'!A:I,9,FALSE)</f>
        <v>1</v>
      </c>
      <c r="H2172" s="9">
        <f>VLOOKUP('Nikes Sales Dataset - Worked f'!A:A,'Nikes Sales Dataset - Worked f'!A:K,11,FALSE)</f>
        <v>3297.7</v>
      </c>
      <c r="I2172">
        <f>_xlfn.XLOOKUP('Cleaned and Transformed Dataset'!A:A,'Nikes Sales Dataset - Worked f'!A:A,'Nikes Sales Dataset - Worked f'!M:M)</f>
        <v>1.05</v>
      </c>
      <c r="J2172" s="9">
        <f>_xlfn.XLOOKUP(A:A,'Nikes Sales Dataset - Worked f'!A:A,'Nikes Sales Dataset - Worked f'!N:N)</f>
        <v>-164.88500000000013</v>
      </c>
      <c r="K2172" s="3">
        <f>_xlfn.XLOOKUP(A:A,'Nikes Sales Dataset - Worked f'!A:A,'Nikes Sales Dataset - Worked f'!P:P)</f>
        <v>-164.88500000000013</v>
      </c>
      <c r="L2172" s="7">
        <f>VLOOKUP('Nikes Sales Dataset - Worked f'!A:A,'Nikes Sales Dataset - Worked f'!A:R,18,FALSE)</f>
        <v>45519</v>
      </c>
      <c r="M2172" s="7" t="str">
        <f>_xlfn.XLOOKUP(A:A,'Nikes Sales Dataset - Worked f'!A:A,'Nikes Sales Dataset - Worked f'!S:S)</f>
        <v>Aug</v>
      </c>
      <c r="N2172" s="7" t="str">
        <f>_xlfn.XLOOKUP(A:A,'Nikes Sales Dataset - Worked f'!A:A,'Nikes Sales Dataset - Worked f'!T:T)</f>
        <v>2024</v>
      </c>
      <c r="O2172" t="str">
        <f>_xlfn.XLOOKUP(A:A,'Nikes Sales Dataset - Worked f'!A:A,'Nikes Sales Dataset - Worked f'!U:U)</f>
        <v>Online</v>
      </c>
      <c r="P2172" t="str">
        <f>_xlfn.XLOOKUP(A:A,'Nikes Sales Dataset - Worked f'!A:A,'Nikes Sales Dataset - Worked f'!W:W)</f>
        <v>Bangalore</v>
      </c>
      <c r="Q2172" s="9">
        <f>_xlfn.XLOOKUP(A:A,'Nikes Sales Dataset - Worked f'!A:A,'Nikes Sales Dataset - Worked f'!X:X)</f>
        <v>1678.19</v>
      </c>
    </row>
    <row r="2173" spans="1:17" x14ac:dyDescent="0.25">
      <c r="A2173" s="4">
        <v>4171</v>
      </c>
      <c r="B2173" t="str">
        <f>VLOOKUP('Nikes Sales Dataset - Worked f'!A:A,'Nikes Sales Dataset - Worked f'!A:B,2,FALSE)</f>
        <v>4171_20241221</v>
      </c>
      <c r="C2173" t="str">
        <f>VLOOKUP('Nikes Sales Dataset - Worked f'!A:A,'Nikes Sales Dataset - Worked f'!A:C,3,FALSE)</f>
        <v>Men</v>
      </c>
      <c r="D2173" t="str">
        <f>VLOOKUP('Nikes Sales Dataset - Worked f'!A:A,'Nikes Sales Dataset - Worked f'!A:D,4,FALSE)</f>
        <v>Running</v>
      </c>
      <c r="E2173" t="str">
        <f>VLOOKUP('Nikes Sales Dataset - Worked f'!A:A,'Nikes Sales Dataset - Worked f'!A:E,5,FALSE)</f>
        <v>React Infinity</v>
      </c>
      <c r="F2173" t="str">
        <f>VLOOKUP('Nikes Sales Dataset - Worked f'!A:A,'Nikes Sales Dataset - Worked f'!A:G,7,FALSE)</f>
        <v>M</v>
      </c>
      <c r="G2173" s="3">
        <f>VLOOKUP('Nikes Sales Dataset - Worked f'!A:A,'Nikes Sales Dataset - Worked f'!A:I,9,FALSE)</f>
        <v>0</v>
      </c>
      <c r="H2173" s="9">
        <f>VLOOKUP('Nikes Sales Dataset - Worked f'!A:A,'Nikes Sales Dataset - Worked f'!A:K,11,FALSE)</f>
        <v>9303.7999999999993</v>
      </c>
      <c r="I2173">
        <f>_xlfn.XLOOKUP('Cleaned and Transformed Dataset'!A:A,'Nikes Sales Dataset - Worked f'!A:A,'Nikes Sales Dataset - Worked f'!M:M)</f>
        <v>0</v>
      </c>
      <c r="J2173" s="9">
        <f>_xlfn.XLOOKUP(A:A,'Nikes Sales Dataset - Worked f'!A:A,'Nikes Sales Dataset - Worked f'!N:N)</f>
        <v>9303.7999999999993</v>
      </c>
      <c r="K2173" s="3">
        <f>_xlfn.XLOOKUP(A:A,'Nikes Sales Dataset - Worked f'!A:A,'Nikes Sales Dataset - Worked f'!P:P)</f>
        <v>0</v>
      </c>
      <c r="L2173" s="7">
        <f>VLOOKUP('Nikes Sales Dataset - Worked f'!A:A,'Nikes Sales Dataset - Worked f'!A:R,18,FALSE)</f>
        <v>45647</v>
      </c>
      <c r="M2173" s="7" t="str">
        <f>_xlfn.XLOOKUP(A:A,'Nikes Sales Dataset - Worked f'!A:A,'Nikes Sales Dataset - Worked f'!S:S)</f>
        <v>Dec</v>
      </c>
      <c r="N2173" s="7" t="str">
        <f>_xlfn.XLOOKUP(A:A,'Nikes Sales Dataset - Worked f'!A:A,'Nikes Sales Dataset - Worked f'!T:T)</f>
        <v>2024</v>
      </c>
      <c r="O2173" t="str">
        <f>_xlfn.XLOOKUP(A:A,'Nikes Sales Dataset - Worked f'!A:A,'Nikes Sales Dataset - Worked f'!U:U)</f>
        <v>Retail</v>
      </c>
      <c r="P2173" t="str">
        <f>_xlfn.XLOOKUP(A:A,'Nikes Sales Dataset - Worked f'!A:A,'Nikes Sales Dataset - Worked f'!W:W)</f>
        <v>Delhi</v>
      </c>
      <c r="Q2173" s="9">
        <f>_xlfn.XLOOKUP(A:A,'Nikes Sales Dataset - Worked f'!A:A,'Nikes Sales Dataset - Worked f'!X:X)</f>
        <v>-1107.26</v>
      </c>
    </row>
    <row r="2174" spans="1:17" x14ac:dyDescent="0.25">
      <c r="A2174" s="4">
        <v>4172</v>
      </c>
      <c r="B2174" t="str">
        <f>VLOOKUP('Nikes Sales Dataset - Worked f'!A:A,'Nikes Sales Dataset - Worked f'!A:B,2,FALSE)</f>
        <v>4172_20250121</v>
      </c>
      <c r="C2174" t="str">
        <f>VLOOKUP('Nikes Sales Dataset - Worked f'!A:A,'Nikes Sales Dataset - Worked f'!A:C,3,FALSE)</f>
        <v>Women</v>
      </c>
      <c r="D2174" t="str">
        <f>VLOOKUP('Nikes Sales Dataset - Worked f'!A:A,'Nikes Sales Dataset - Worked f'!A:D,4,FALSE)</f>
        <v>Soccer</v>
      </c>
      <c r="E2174" t="str">
        <f>VLOOKUP('Nikes Sales Dataset - Worked f'!A:A,'Nikes Sales Dataset - Worked f'!A:E,5,FALSE)</f>
        <v>Mercurial Superfly</v>
      </c>
      <c r="F2174" t="str">
        <f>VLOOKUP('Nikes Sales Dataset - Worked f'!A:A,'Nikes Sales Dataset - Worked f'!A:G,7,FALSE)</f>
        <v>L</v>
      </c>
      <c r="G2174" s="3">
        <f>VLOOKUP('Nikes Sales Dataset - Worked f'!A:A,'Nikes Sales Dataset - Worked f'!A:I,9,FALSE)</f>
        <v>1</v>
      </c>
      <c r="H2174" s="9">
        <f>VLOOKUP('Nikes Sales Dataset - Worked f'!A:A,'Nikes Sales Dataset - Worked f'!A:K,11,FALSE)</f>
        <v>6110.0300000000007</v>
      </c>
      <c r="I2174">
        <f>_xlfn.XLOOKUP('Cleaned and Transformed Dataset'!A:A,'Nikes Sales Dataset - Worked f'!A:A,'Nikes Sales Dataset - Worked f'!M:M)</f>
        <v>0</v>
      </c>
      <c r="J2174" s="9">
        <f>_xlfn.XLOOKUP(A:A,'Nikes Sales Dataset - Worked f'!A:A,'Nikes Sales Dataset - Worked f'!N:N)</f>
        <v>6110.0300000000007</v>
      </c>
      <c r="K2174" s="3">
        <f>_xlfn.XLOOKUP(A:A,'Nikes Sales Dataset - Worked f'!A:A,'Nikes Sales Dataset - Worked f'!P:P)</f>
        <v>6110.0300000000007</v>
      </c>
      <c r="L2174" s="7">
        <f>VLOOKUP('Nikes Sales Dataset - Worked f'!A:A,'Nikes Sales Dataset - Worked f'!A:R,18,FALSE)</f>
        <v>45678</v>
      </c>
      <c r="M2174" s="7" t="str">
        <f>_xlfn.XLOOKUP(A:A,'Nikes Sales Dataset - Worked f'!A:A,'Nikes Sales Dataset - Worked f'!S:S)</f>
        <v>Jan</v>
      </c>
      <c r="N2174" s="7" t="str">
        <f>_xlfn.XLOOKUP(A:A,'Nikes Sales Dataset - Worked f'!A:A,'Nikes Sales Dataset - Worked f'!T:T)</f>
        <v>2025</v>
      </c>
      <c r="O2174" t="str">
        <f>_xlfn.XLOOKUP(A:A,'Nikes Sales Dataset - Worked f'!A:A,'Nikes Sales Dataset - Worked f'!U:U)</f>
        <v>Retail</v>
      </c>
      <c r="P2174" t="str">
        <f>_xlfn.XLOOKUP(A:A,'Nikes Sales Dataset - Worked f'!A:A,'Nikes Sales Dataset - Worked f'!W:W)</f>
        <v>Bangalore</v>
      </c>
      <c r="Q2174" s="9">
        <f>_xlfn.XLOOKUP(A:A,'Nikes Sales Dataset - Worked f'!A:A,'Nikes Sales Dataset - Worked f'!X:X)</f>
        <v>155.61000000000001</v>
      </c>
    </row>
    <row r="2175" spans="1:17" x14ac:dyDescent="0.25">
      <c r="A2175" s="4">
        <v>4173</v>
      </c>
      <c r="B2175" t="str">
        <f>VLOOKUP('Nikes Sales Dataset - Worked f'!A:A,'Nikes Sales Dataset - Worked f'!A:B,2,FALSE)</f>
        <v>4173_Unknown Date</v>
      </c>
      <c r="C2175" t="str">
        <f>VLOOKUP('Nikes Sales Dataset - Worked f'!A:A,'Nikes Sales Dataset - Worked f'!A:C,3,FALSE)</f>
        <v>Men</v>
      </c>
      <c r="D2175" t="str">
        <f>VLOOKUP('Nikes Sales Dataset - Worked f'!A:A,'Nikes Sales Dataset - Worked f'!A:D,4,FALSE)</f>
        <v>Soccer</v>
      </c>
      <c r="E2175" t="str">
        <f>VLOOKUP('Nikes Sales Dataset - Worked f'!A:A,'Nikes Sales Dataset - Worked f'!A:E,5,FALSE)</f>
        <v>Tiempo Legend</v>
      </c>
      <c r="F2175" t="str">
        <f>VLOOKUP('Nikes Sales Dataset - Worked f'!A:A,'Nikes Sales Dataset - Worked f'!A:G,7,FALSE)</f>
        <v>M</v>
      </c>
      <c r="G2175" s="3">
        <f>VLOOKUP('Nikes Sales Dataset - Worked f'!A:A,'Nikes Sales Dataset - Worked f'!A:I,9,FALSE)</f>
        <v>0</v>
      </c>
      <c r="H2175" s="9">
        <f>VLOOKUP('Nikes Sales Dataset - Worked f'!A:A,'Nikes Sales Dataset - Worked f'!A:K,11,FALSE)</f>
        <v>6110.0300000000007</v>
      </c>
      <c r="I2175">
        <f>_xlfn.XLOOKUP('Cleaned and Transformed Dataset'!A:A,'Nikes Sales Dataset - Worked f'!A:A,'Nikes Sales Dataset - Worked f'!M:M)</f>
        <v>0</v>
      </c>
      <c r="J2175" s="9">
        <f>_xlfn.XLOOKUP(A:A,'Nikes Sales Dataset - Worked f'!A:A,'Nikes Sales Dataset - Worked f'!N:N)</f>
        <v>6110.0300000000007</v>
      </c>
      <c r="K2175" s="3">
        <f>_xlfn.XLOOKUP(A:A,'Nikes Sales Dataset - Worked f'!A:A,'Nikes Sales Dataset - Worked f'!P:P)</f>
        <v>0</v>
      </c>
      <c r="L2175" s="7" t="str">
        <f>VLOOKUP('Nikes Sales Dataset - Worked f'!A:A,'Nikes Sales Dataset - Worked f'!A:R,18,FALSE)</f>
        <v>Unknown Date</v>
      </c>
      <c r="M2175" s="7" t="str">
        <f>_xlfn.XLOOKUP(A:A,'Nikes Sales Dataset - Worked f'!A:A,'Nikes Sales Dataset - Worked f'!S:S)</f>
        <v>Unknown</v>
      </c>
      <c r="N2175" s="7" t="str">
        <f>_xlfn.XLOOKUP(A:A,'Nikes Sales Dataset - Worked f'!A:A,'Nikes Sales Dataset - Worked f'!T:T)</f>
        <v>Unknown</v>
      </c>
      <c r="O2175" t="str">
        <f>_xlfn.XLOOKUP(A:A,'Nikes Sales Dataset - Worked f'!A:A,'Nikes Sales Dataset - Worked f'!U:U)</f>
        <v>Online</v>
      </c>
      <c r="P2175" t="str">
        <f>_xlfn.XLOOKUP(A:A,'Nikes Sales Dataset - Worked f'!A:A,'Nikes Sales Dataset - Worked f'!W:W)</f>
        <v>Hyderabad</v>
      </c>
      <c r="Q2175" s="9">
        <f>_xlfn.XLOOKUP(A:A,'Nikes Sales Dataset - Worked f'!A:A,'Nikes Sales Dataset - Worked f'!X:X)</f>
        <v>-835.46</v>
      </c>
    </row>
    <row r="2176" spans="1:17" x14ac:dyDescent="0.25">
      <c r="A2176" s="4">
        <v>4174</v>
      </c>
      <c r="B2176" t="str">
        <f>VLOOKUP('Nikes Sales Dataset - Worked f'!A:A,'Nikes Sales Dataset - Worked f'!A:B,2,FALSE)</f>
        <v>4174_20250308</v>
      </c>
      <c r="C2176" t="str">
        <f>VLOOKUP('Nikes Sales Dataset - Worked f'!A:A,'Nikes Sales Dataset - Worked f'!A:C,3,FALSE)</f>
        <v>Women</v>
      </c>
      <c r="D2176" t="str">
        <f>VLOOKUP('Nikes Sales Dataset - Worked f'!A:A,'Nikes Sales Dataset - Worked f'!A:D,4,FALSE)</f>
        <v>Soccer</v>
      </c>
      <c r="E2176" t="str">
        <f>VLOOKUP('Nikes Sales Dataset - Worked f'!A:A,'Nikes Sales Dataset - Worked f'!A:E,5,FALSE)</f>
        <v>Tiempo Legend</v>
      </c>
      <c r="F2176" t="str">
        <f>VLOOKUP('Nikes Sales Dataset - Worked f'!A:A,'Nikes Sales Dataset - Worked f'!A:G,7,FALSE)</f>
        <v>XL</v>
      </c>
      <c r="G2176" s="3">
        <f>VLOOKUP('Nikes Sales Dataset - Worked f'!A:A,'Nikes Sales Dataset - Worked f'!A:I,9,FALSE)</f>
        <v>0</v>
      </c>
      <c r="H2176" s="9">
        <f>VLOOKUP('Nikes Sales Dataset - Worked f'!A:A,'Nikes Sales Dataset - Worked f'!A:K,11,FALSE)</f>
        <v>6110.0300000000007</v>
      </c>
      <c r="I2176">
        <f>_xlfn.XLOOKUP('Cleaned and Transformed Dataset'!A:A,'Nikes Sales Dataset - Worked f'!A:A,'Nikes Sales Dataset - Worked f'!M:M)</f>
        <v>0</v>
      </c>
      <c r="J2176" s="9">
        <f>_xlfn.XLOOKUP(A:A,'Nikes Sales Dataset - Worked f'!A:A,'Nikes Sales Dataset - Worked f'!N:N)</f>
        <v>6110.0300000000007</v>
      </c>
      <c r="K2176" s="3">
        <f>_xlfn.XLOOKUP(A:A,'Nikes Sales Dataset - Worked f'!A:A,'Nikes Sales Dataset - Worked f'!P:P)</f>
        <v>0</v>
      </c>
      <c r="L2176" s="7">
        <f>VLOOKUP('Nikes Sales Dataset - Worked f'!A:A,'Nikes Sales Dataset - Worked f'!A:R,18,FALSE)</f>
        <v>45724</v>
      </c>
      <c r="M2176" s="7" t="str">
        <f>_xlfn.XLOOKUP(A:A,'Nikes Sales Dataset - Worked f'!A:A,'Nikes Sales Dataset - Worked f'!S:S)</f>
        <v>Mar</v>
      </c>
      <c r="N2176" s="7" t="str">
        <f>_xlfn.XLOOKUP(A:A,'Nikes Sales Dataset - Worked f'!A:A,'Nikes Sales Dataset - Worked f'!T:T)</f>
        <v>2025</v>
      </c>
      <c r="O2176" t="str">
        <f>_xlfn.XLOOKUP(A:A,'Nikes Sales Dataset - Worked f'!A:A,'Nikes Sales Dataset - Worked f'!U:U)</f>
        <v>Retail</v>
      </c>
      <c r="P2176" t="str">
        <f>_xlfn.XLOOKUP(A:A,'Nikes Sales Dataset - Worked f'!A:A,'Nikes Sales Dataset - Worked f'!W:W)</f>
        <v>Kolkata</v>
      </c>
      <c r="Q2176" s="9">
        <f>_xlfn.XLOOKUP(A:A,'Nikes Sales Dataset - Worked f'!A:A,'Nikes Sales Dataset - Worked f'!X:X)</f>
        <v>-869.37</v>
      </c>
    </row>
    <row r="2177" spans="1:17" x14ac:dyDescent="0.25">
      <c r="A2177" s="4">
        <v>4175</v>
      </c>
      <c r="B2177" t="str">
        <f>VLOOKUP('Nikes Sales Dataset - Worked f'!A:A,'Nikes Sales Dataset - Worked f'!A:B,2,FALSE)</f>
        <v>4175_Unknown Date</v>
      </c>
      <c r="C2177" t="str">
        <f>VLOOKUP('Nikes Sales Dataset - Worked f'!A:A,'Nikes Sales Dataset - Worked f'!A:C,3,FALSE)</f>
        <v>Men</v>
      </c>
      <c r="D2177" t="str">
        <f>VLOOKUP('Nikes Sales Dataset - Worked f'!A:A,'Nikes Sales Dataset - Worked f'!A:D,4,FALSE)</f>
        <v>Basketball</v>
      </c>
      <c r="E2177" t="str">
        <f>VLOOKUP('Nikes Sales Dataset - Worked f'!A:A,'Nikes Sales Dataset - Worked f'!A:E,5,FALSE)</f>
        <v>Air Jordan</v>
      </c>
      <c r="F2177" t="str">
        <f>VLOOKUP('Nikes Sales Dataset - Worked f'!A:A,'Nikes Sales Dataset - Worked f'!A:G,7,FALSE)</f>
        <v>M</v>
      </c>
      <c r="G2177" s="3">
        <f>VLOOKUP('Nikes Sales Dataset - Worked f'!A:A,'Nikes Sales Dataset - Worked f'!A:I,9,FALSE)</f>
        <v>1</v>
      </c>
      <c r="H2177" s="9">
        <f>VLOOKUP('Nikes Sales Dataset - Worked f'!A:A,'Nikes Sales Dataset - Worked f'!A:K,11,FALSE)</f>
        <v>6110.0300000000007</v>
      </c>
      <c r="I2177">
        <f>_xlfn.XLOOKUP('Cleaned and Transformed Dataset'!A:A,'Nikes Sales Dataset - Worked f'!A:A,'Nikes Sales Dataset - Worked f'!M:M)</f>
        <v>0</v>
      </c>
      <c r="J2177" s="9">
        <f>_xlfn.XLOOKUP(A:A,'Nikes Sales Dataset - Worked f'!A:A,'Nikes Sales Dataset - Worked f'!N:N)</f>
        <v>6110.0300000000007</v>
      </c>
      <c r="K2177" s="3">
        <f>_xlfn.XLOOKUP(A:A,'Nikes Sales Dataset - Worked f'!A:A,'Nikes Sales Dataset - Worked f'!P:P)</f>
        <v>6110.0300000000007</v>
      </c>
      <c r="L2177" s="7" t="str">
        <f>VLOOKUP('Nikes Sales Dataset - Worked f'!A:A,'Nikes Sales Dataset - Worked f'!A:R,18,FALSE)</f>
        <v>Unknown Date</v>
      </c>
      <c r="M2177" s="7" t="str">
        <f>_xlfn.XLOOKUP(A:A,'Nikes Sales Dataset - Worked f'!A:A,'Nikes Sales Dataset - Worked f'!S:S)</f>
        <v>Unknown</v>
      </c>
      <c r="N2177" s="7" t="str">
        <f>_xlfn.XLOOKUP(A:A,'Nikes Sales Dataset - Worked f'!A:A,'Nikes Sales Dataset - Worked f'!T:T)</f>
        <v>Unknown</v>
      </c>
      <c r="O2177" t="str">
        <f>_xlfn.XLOOKUP(A:A,'Nikes Sales Dataset - Worked f'!A:A,'Nikes Sales Dataset - Worked f'!U:U)</f>
        <v>Retail</v>
      </c>
      <c r="P2177" t="str">
        <f>_xlfn.XLOOKUP(A:A,'Nikes Sales Dataset - Worked f'!A:A,'Nikes Sales Dataset - Worked f'!W:W)</f>
        <v>Kolkata</v>
      </c>
      <c r="Q2177" s="9">
        <f>_xlfn.XLOOKUP(A:A,'Nikes Sales Dataset - Worked f'!A:A,'Nikes Sales Dataset - Worked f'!X:X)</f>
        <v>2631.77</v>
      </c>
    </row>
    <row r="2178" spans="1:17" x14ac:dyDescent="0.25">
      <c r="A2178" s="4">
        <v>4176</v>
      </c>
      <c r="B2178" t="str">
        <f>VLOOKUP('Nikes Sales Dataset - Worked f'!A:A,'Nikes Sales Dataset - Worked f'!A:B,2,FALSE)</f>
        <v>4176_20230902</v>
      </c>
      <c r="C2178" t="str">
        <f>VLOOKUP('Nikes Sales Dataset - Worked f'!A:A,'Nikes Sales Dataset - Worked f'!A:C,3,FALSE)</f>
        <v>Women</v>
      </c>
      <c r="D2178" t="str">
        <f>VLOOKUP('Nikes Sales Dataset - Worked f'!A:A,'Nikes Sales Dataset - Worked f'!A:D,4,FALSE)</f>
        <v>Training</v>
      </c>
      <c r="E2178" t="str">
        <f>VLOOKUP('Nikes Sales Dataset - Worked f'!A:A,'Nikes Sales Dataset - Worked f'!A:E,5,FALSE)</f>
        <v>ZoomX Invincible</v>
      </c>
      <c r="F2178" t="str">
        <f>VLOOKUP('Nikes Sales Dataset - Worked f'!A:A,'Nikes Sales Dataset - Worked f'!A:G,7,FALSE)</f>
        <v>M</v>
      </c>
      <c r="G2178" s="3">
        <f>VLOOKUP('Nikes Sales Dataset - Worked f'!A:A,'Nikes Sales Dataset - Worked f'!A:I,9,FALSE)</f>
        <v>1</v>
      </c>
      <c r="H2178" s="9">
        <f>VLOOKUP('Nikes Sales Dataset - Worked f'!A:A,'Nikes Sales Dataset - Worked f'!A:K,11,FALSE)</f>
        <v>6110.0300000000007</v>
      </c>
      <c r="I2178">
        <f>_xlfn.XLOOKUP('Cleaned and Transformed Dataset'!A:A,'Nikes Sales Dataset - Worked f'!A:A,'Nikes Sales Dataset - Worked f'!M:M)</f>
        <v>0</v>
      </c>
      <c r="J2178" s="9">
        <f>_xlfn.XLOOKUP(A:A,'Nikes Sales Dataset - Worked f'!A:A,'Nikes Sales Dataset - Worked f'!N:N)</f>
        <v>6110.0300000000007</v>
      </c>
      <c r="K2178" s="3">
        <f>_xlfn.XLOOKUP(A:A,'Nikes Sales Dataset - Worked f'!A:A,'Nikes Sales Dataset - Worked f'!P:P)</f>
        <v>6110.0300000000007</v>
      </c>
      <c r="L2178" s="7">
        <f>VLOOKUP('Nikes Sales Dataset - Worked f'!A:A,'Nikes Sales Dataset - Worked f'!A:R,18,FALSE)</f>
        <v>45171</v>
      </c>
      <c r="M2178" s="7" t="str">
        <f>_xlfn.XLOOKUP(A:A,'Nikes Sales Dataset - Worked f'!A:A,'Nikes Sales Dataset - Worked f'!S:S)</f>
        <v>Sep</v>
      </c>
      <c r="N2178" s="7" t="str">
        <f>_xlfn.XLOOKUP(A:A,'Nikes Sales Dataset - Worked f'!A:A,'Nikes Sales Dataset - Worked f'!T:T)</f>
        <v>2023</v>
      </c>
      <c r="O2178" t="str">
        <f>_xlfn.XLOOKUP(A:A,'Nikes Sales Dataset - Worked f'!A:A,'Nikes Sales Dataset - Worked f'!U:U)</f>
        <v>Retail</v>
      </c>
      <c r="P2178" t="str">
        <f>_xlfn.XLOOKUP(A:A,'Nikes Sales Dataset - Worked f'!A:A,'Nikes Sales Dataset - Worked f'!W:W)</f>
        <v>Hyderabad</v>
      </c>
      <c r="Q2178" s="9">
        <f>_xlfn.XLOOKUP(A:A,'Nikes Sales Dataset - Worked f'!A:A,'Nikes Sales Dataset - Worked f'!X:X)</f>
        <v>2254.67</v>
      </c>
    </row>
    <row r="2179" spans="1:17" x14ac:dyDescent="0.25">
      <c r="A2179" s="4">
        <v>4177</v>
      </c>
      <c r="B2179" t="str">
        <f>VLOOKUP('Nikes Sales Dataset - Worked f'!A:A,'Nikes Sales Dataset - Worked f'!A:B,2,FALSE)</f>
        <v>4177_Unknown Date</v>
      </c>
      <c r="C2179" t="str">
        <f>VLOOKUP('Nikes Sales Dataset - Worked f'!A:A,'Nikes Sales Dataset - Worked f'!A:C,3,FALSE)</f>
        <v>Kids</v>
      </c>
      <c r="D2179" t="str">
        <f>VLOOKUP('Nikes Sales Dataset - Worked f'!A:A,'Nikes Sales Dataset - Worked f'!A:D,4,FALSE)</f>
        <v>Training</v>
      </c>
      <c r="E2179" t="str">
        <f>VLOOKUP('Nikes Sales Dataset - Worked f'!A:A,'Nikes Sales Dataset - Worked f'!A:E,5,FALSE)</f>
        <v>Metcon 7</v>
      </c>
      <c r="F2179" t="str">
        <f>VLOOKUP('Nikes Sales Dataset - Worked f'!A:A,'Nikes Sales Dataset - Worked f'!A:G,7,FALSE)</f>
        <v>M</v>
      </c>
      <c r="G2179" s="3">
        <f>VLOOKUP('Nikes Sales Dataset - Worked f'!A:A,'Nikes Sales Dataset - Worked f'!A:I,9,FALSE)</f>
        <v>0</v>
      </c>
      <c r="H2179" s="9">
        <f>VLOOKUP('Nikes Sales Dataset - Worked f'!A:A,'Nikes Sales Dataset - Worked f'!A:K,11,FALSE)</f>
        <v>6110.0300000000007</v>
      </c>
      <c r="I2179">
        <f>_xlfn.XLOOKUP('Cleaned and Transformed Dataset'!A:A,'Nikes Sales Dataset - Worked f'!A:A,'Nikes Sales Dataset - Worked f'!M:M)</f>
        <v>0</v>
      </c>
      <c r="J2179" s="9">
        <f>_xlfn.XLOOKUP(A:A,'Nikes Sales Dataset - Worked f'!A:A,'Nikes Sales Dataset - Worked f'!N:N)</f>
        <v>6110.0300000000007</v>
      </c>
      <c r="K2179" s="3">
        <f>_xlfn.XLOOKUP(A:A,'Nikes Sales Dataset - Worked f'!A:A,'Nikes Sales Dataset - Worked f'!P:P)</f>
        <v>0</v>
      </c>
      <c r="L2179" s="7" t="str">
        <f>VLOOKUP('Nikes Sales Dataset - Worked f'!A:A,'Nikes Sales Dataset - Worked f'!A:R,18,FALSE)</f>
        <v>Unknown Date</v>
      </c>
      <c r="M2179" s="7" t="str">
        <f>_xlfn.XLOOKUP(A:A,'Nikes Sales Dataset - Worked f'!A:A,'Nikes Sales Dataset - Worked f'!S:S)</f>
        <v>Unknown</v>
      </c>
      <c r="N2179" s="7" t="str">
        <f>_xlfn.XLOOKUP(A:A,'Nikes Sales Dataset - Worked f'!A:A,'Nikes Sales Dataset - Worked f'!T:T)</f>
        <v>Unknown</v>
      </c>
      <c r="O2179" t="str">
        <f>_xlfn.XLOOKUP(A:A,'Nikes Sales Dataset - Worked f'!A:A,'Nikes Sales Dataset - Worked f'!U:U)</f>
        <v>Online</v>
      </c>
      <c r="P2179" t="str">
        <f>_xlfn.XLOOKUP(A:A,'Nikes Sales Dataset - Worked f'!A:A,'Nikes Sales Dataset - Worked f'!W:W)</f>
        <v>Mumbai</v>
      </c>
      <c r="Q2179" s="9">
        <f>_xlfn.XLOOKUP(A:A,'Nikes Sales Dataset - Worked f'!A:A,'Nikes Sales Dataset - Worked f'!X:X)</f>
        <v>-203.62</v>
      </c>
    </row>
    <row r="2180" spans="1:17" x14ac:dyDescent="0.25">
      <c r="A2180" s="4">
        <v>4178</v>
      </c>
      <c r="B2180" t="str">
        <f>VLOOKUP('Nikes Sales Dataset - Worked f'!A:A,'Nikes Sales Dataset - Worked f'!A:B,2,FALSE)</f>
        <v>4178_20240826</v>
      </c>
      <c r="C2180" t="str">
        <f>VLOOKUP('Nikes Sales Dataset - Worked f'!A:A,'Nikes Sales Dataset - Worked f'!A:C,3,FALSE)</f>
        <v>Men</v>
      </c>
      <c r="D2180" t="str">
        <f>VLOOKUP('Nikes Sales Dataset - Worked f'!A:A,'Nikes Sales Dataset - Worked f'!A:D,4,FALSE)</f>
        <v>Basketball</v>
      </c>
      <c r="E2180" t="str">
        <f>VLOOKUP('Nikes Sales Dataset - Worked f'!A:A,'Nikes Sales Dataset - Worked f'!A:E,5,FALSE)</f>
        <v>Air Jordan</v>
      </c>
      <c r="F2180" t="str">
        <f>VLOOKUP('Nikes Sales Dataset - Worked f'!A:A,'Nikes Sales Dataset - Worked f'!A:G,7,FALSE)</f>
        <v>L</v>
      </c>
      <c r="G2180" s="3">
        <f>VLOOKUP('Nikes Sales Dataset - Worked f'!A:A,'Nikes Sales Dataset - Worked f'!A:I,9,FALSE)</f>
        <v>1</v>
      </c>
      <c r="H2180" s="9">
        <f>VLOOKUP('Nikes Sales Dataset - Worked f'!A:A,'Nikes Sales Dataset - Worked f'!A:K,11,FALSE)</f>
        <v>6110.0300000000007</v>
      </c>
      <c r="I2180">
        <f>_xlfn.XLOOKUP('Cleaned and Transformed Dataset'!A:A,'Nikes Sales Dataset - Worked f'!A:A,'Nikes Sales Dataset - Worked f'!M:M)</f>
        <v>0</v>
      </c>
      <c r="J2180" s="9">
        <f>_xlfn.XLOOKUP(A:A,'Nikes Sales Dataset - Worked f'!A:A,'Nikes Sales Dataset - Worked f'!N:N)</f>
        <v>6110.0300000000007</v>
      </c>
      <c r="K2180" s="3">
        <f>_xlfn.XLOOKUP(A:A,'Nikes Sales Dataset - Worked f'!A:A,'Nikes Sales Dataset - Worked f'!P:P)</f>
        <v>6110.0300000000007</v>
      </c>
      <c r="L2180" s="7">
        <f>VLOOKUP('Nikes Sales Dataset - Worked f'!A:A,'Nikes Sales Dataset - Worked f'!A:R,18,FALSE)</f>
        <v>45530</v>
      </c>
      <c r="M2180" s="7" t="str">
        <f>_xlfn.XLOOKUP(A:A,'Nikes Sales Dataset - Worked f'!A:A,'Nikes Sales Dataset - Worked f'!S:S)</f>
        <v>Aug</v>
      </c>
      <c r="N2180" s="7" t="str">
        <f>_xlfn.XLOOKUP(A:A,'Nikes Sales Dataset - Worked f'!A:A,'Nikes Sales Dataset - Worked f'!T:T)</f>
        <v>2024</v>
      </c>
      <c r="O2180" t="str">
        <f>_xlfn.XLOOKUP(A:A,'Nikes Sales Dataset - Worked f'!A:A,'Nikes Sales Dataset - Worked f'!U:U)</f>
        <v>Retail</v>
      </c>
      <c r="P2180" t="str">
        <f>_xlfn.XLOOKUP(A:A,'Nikes Sales Dataset - Worked f'!A:A,'Nikes Sales Dataset - Worked f'!W:W)</f>
        <v>Hyderabad</v>
      </c>
      <c r="Q2180" s="9">
        <f>_xlfn.XLOOKUP(A:A,'Nikes Sales Dataset - Worked f'!A:A,'Nikes Sales Dataset - Worked f'!X:X)</f>
        <v>302.75</v>
      </c>
    </row>
    <row r="2181" spans="1:17" x14ac:dyDescent="0.25">
      <c r="A2181" s="4">
        <v>4179</v>
      </c>
      <c r="B2181" t="str">
        <f>VLOOKUP('Nikes Sales Dataset - Worked f'!A:A,'Nikes Sales Dataset - Worked f'!A:B,2,FALSE)</f>
        <v>4179_20250601</v>
      </c>
      <c r="C2181" t="str">
        <f>VLOOKUP('Nikes Sales Dataset - Worked f'!A:A,'Nikes Sales Dataset - Worked f'!A:C,3,FALSE)</f>
        <v>Women</v>
      </c>
      <c r="D2181" t="str">
        <f>VLOOKUP('Nikes Sales Dataset - Worked f'!A:A,'Nikes Sales Dataset - Worked f'!A:D,4,FALSE)</f>
        <v>Running</v>
      </c>
      <c r="E2181" t="str">
        <f>VLOOKUP('Nikes Sales Dataset - Worked f'!A:A,'Nikes Sales Dataset - Worked f'!A:E,5,FALSE)</f>
        <v>React Infinity</v>
      </c>
      <c r="F2181" t="str">
        <f>VLOOKUP('Nikes Sales Dataset - Worked f'!A:A,'Nikes Sales Dataset - Worked f'!A:G,7,FALSE)</f>
        <v>XL</v>
      </c>
      <c r="G2181" s="3">
        <f>VLOOKUP('Nikes Sales Dataset - Worked f'!A:A,'Nikes Sales Dataset - Worked f'!A:I,9,FALSE)</f>
        <v>1</v>
      </c>
      <c r="H2181" s="9">
        <f>VLOOKUP('Nikes Sales Dataset - Worked f'!A:A,'Nikes Sales Dataset - Worked f'!A:K,11,FALSE)</f>
        <v>6633.14</v>
      </c>
      <c r="I2181">
        <f>_xlfn.XLOOKUP('Cleaned and Transformed Dataset'!A:A,'Nikes Sales Dataset - Worked f'!A:A,'Nikes Sales Dataset - Worked f'!M:M)</f>
        <v>0</v>
      </c>
      <c r="J2181" s="9">
        <f>_xlfn.XLOOKUP(A:A,'Nikes Sales Dataset - Worked f'!A:A,'Nikes Sales Dataset - Worked f'!N:N)</f>
        <v>6633.14</v>
      </c>
      <c r="K2181" s="3">
        <f>_xlfn.XLOOKUP(A:A,'Nikes Sales Dataset - Worked f'!A:A,'Nikes Sales Dataset - Worked f'!P:P)</f>
        <v>6633.14</v>
      </c>
      <c r="L2181" s="7">
        <f>VLOOKUP('Nikes Sales Dataset - Worked f'!A:A,'Nikes Sales Dataset - Worked f'!A:R,18,FALSE)</f>
        <v>45809</v>
      </c>
      <c r="M2181" s="7" t="str">
        <f>_xlfn.XLOOKUP(A:A,'Nikes Sales Dataset - Worked f'!A:A,'Nikes Sales Dataset - Worked f'!S:S)</f>
        <v>Jun</v>
      </c>
      <c r="N2181" s="7" t="str">
        <f>_xlfn.XLOOKUP(A:A,'Nikes Sales Dataset - Worked f'!A:A,'Nikes Sales Dataset - Worked f'!T:T)</f>
        <v>2025</v>
      </c>
      <c r="O2181" t="str">
        <f>_xlfn.XLOOKUP(A:A,'Nikes Sales Dataset - Worked f'!A:A,'Nikes Sales Dataset - Worked f'!U:U)</f>
        <v>Retail</v>
      </c>
      <c r="P2181" t="str">
        <f>_xlfn.XLOOKUP(A:A,'Nikes Sales Dataset - Worked f'!A:A,'Nikes Sales Dataset - Worked f'!W:W)</f>
        <v>Mumbai</v>
      </c>
      <c r="Q2181" s="9">
        <f>_xlfn.XLOOKUP(A:A,'Nikes Sales Dataset - Worked f'!A:A,'Nikes Sales Dataset - Worked f'!X:X)</f>
        <v>1048.6300000000001</v>
      </c>
    </row>
    <row r="2182" spans="1:17" x14ac:dyDescent="0.25">
      <c r="A2182" s="4">
        <v>4180</v>
      </c>
      <c r="B2182" t="str">
        <f>VLOOKUP('Nikes Sales Dataset - Worked f'!A:A,'Nikes Sales Dataset - Worked f'!A:B,2,FALSE)</f>
        <v>4180_20250604</v>
      </c>
      <c r="C2182" t="str">
        <f>VLOOKUP('Nikes Sales Dataset - Worked f'!A:A,'Nikes Sales Dataset - Worked f'!A:C,3,FALSE)</f>
        <v>Men</v>
      </c>
      <c r="D2182" t="str">
        <f>VLOOKUP('Nikes Sales Dataset - Worked f'!A:A,'Nikes Sales Dataset - Worked f'!A:D,4,FALSE)</f>
        <v>Running</v>
      </c>
      <c r="E2182" t="str">
        <f>VLOOKUP('Nikes Sales Dataset - Worked f'!A:A,'Nikes Sales Dataset - Worked f'!A:E,5,FALSE)</f>
        <v>Pegasus Turbo</v>
      </c>
      <c r="F2182" t="str">
        <f>VLOOKUP('Nikes Sales Dataset - Worked f'!A:A,'Nikes Sales Dataset - Worked f'!A:G,7,FALSE)</f>
        <v>M</v>
      </c>
      <c r="G2182" s="3">
        <f>VLOOKUP('Nikes Sales Dataset - Worked f'!A:A,'Nikes Sales Dataset - Worked f'!A:I,9,FALSE)</f>
        <v>1</v>
      </c>
      <c r="H2182" s="9">
        <f>VLOOKUP('Nikes Sales Dataset - Worked f'!A:A,'Nikes Sales Dataset - Worked f'!A:K,11,FALSE)</f>
        <v>6110.0300000000007</v>
      </c>
      <c r="I2182">
        <f>_xlfn.XLOOKUP('Cleaned and Transformed Dataset'!A:A,'Nikes Sales Dataset - Worked f'!A:A,'Nikes Sales Dataset - Worked f'!M:M)</f>
        <v>0</v>
      </c>
      <c r="J2182" s="9">
        <f>_xlfn.XLOOKUP(A:A,'Nikes Sales Dataset - Worked f'!A:A,'Nikes Sales Dataset - Worked f'!N:N)</f>
        <v>6110.0300000000007</v>
      </c>
      <c r="K2182" s="3">
        <f>_xlfn.XLOOKUP(A:A,'Nikes Sales Dataset - Worked f'!A:A,'Nikes Sales Dataset - Worked f'!P:P)</f>
        <v>6110.0300000000007</v>
      </c>
      <c r="L2182" s="7">
        <f>VLOOKUP('Nikes Sales Dataset - Worked f'!A:A,'Nikes Sales Dataset - Worked f'!A:R,18,FALSE)</f>
        <v>45812</v>
      </c>
      <c r="M2182" s="7" t="str">
        <f>_xlfn.XLOOKUP(A:A,'Nikes Sales Dataset - Worked f'!A:A,'Nikes Sales Dataset - Worked f'!S:S)</f>
        <v>Jun</v>
      </c>
      <c r="N2182" s="7" t="str">
        <f>_xlfn.XLOOKUP(A:A,'Nikes Sales Dataset - Worked f'!A:A,'Nikes Sales Dataset - Worked f'!T:T)</f>
        <v>2025</v>
      </c>
      <c r="O2182" t="str">
        <f>_xlfn.XLOOKUP(A:A,'Nikes Sales Dataset - Worked f'!A:A,'Nikes Sales Dataset - Worked f'!U:U)</f>
        <v>Retail</v>
      </c>
      <c r="P2182" t="str">
        <f>_xlfn.XLOOKUP(A:A,'Nikes Sales Dataset - Worked f'!A:A,'Nikes Sales Dataset - Worked f'!W:W)</f>
        <v>Kolkata</v>
      </c>
      <c r="Q2182" s="9">
        <f>_xlfn.XLOOKUP(A:A,'Nikes Sales Dataset - Worked f'!A:A,'Nikes Sales Dataset - Worked f'!X:X)</f>
        <v>500.23</v>
      </c>
    </row>
    <row r="2183" spans="1:17" x14ac:dyDescent="0.25">
      <c r="A2183" s="4">
        <v>4181</v>
      </c>
      <c r="B2183" t="str">
        <f>VLOOKUP('Nikes Sales Dataset - Worked f'!A:A,'Nikes Sales Dataset - Worked f'!A:B,2,FALSE)</f>
        <v>4181_20250405</v>
      </c>
      <c r="C2183" t="str">
        <f>VLOOKUP('Nikes Sales Dataset - Worked f'!A:A,'Nikes Sales Dataset - Worked f'!A:C,3,FALSE)</f>
        <v>Women</v>
      </c>
      <c r="D2183" t="str">
        <f>VLOOKUP('Nikes Sales Dataset - Worked f'!A:A,'Nikes Sales Dataset - Worked f'!A:D,4,FALSE)</f>
        <v>Running</v>
      </c>
      <c r="E2183" t="str">
        <f>VLOOKUP('Nikes Sales Dataset - Worked f'!A:A,'Nikes Sales Dataset - Worked f'!A:E,5,FALSE)</f>
        <v>Free RN</v>
      </c>
      <c r="F2183" t="str">
        <f>VLOOKUP('Nikes Sales Dataset - Worked f'!A:A,'Nikes Sales Dataset - Worked f'!A:G,7,FALSE)</f>
        <v>M</v>
      </c>
      <c r="G2183" s="3">
        <f>VLOOKUP('Nikes Sales Dataset - Worked f'!A:A,'Nikes Sales Dataset - Worked f'!A:I,9,FALSE)</f>
        <v>3</v>
      </c>
      <c r="H2183" s="9">
        <f>VLOOKUP('Nikes Sales Dataset - Worked f'!A:A,'Nikes Sales Dataset - Worked f'!A:K,11,FALSE)</f>
        <v>6110.0300000000007</v>
      </c>
      <c r="I2183">
        <f>_xlfn.XLOOKUP('Cleaned and Transformed Dataset'!A:A,'Nikes Sales Dataset - Worked f'!A:A,'Nikes Sales Dataset - Worked f'!M:M)</f>
        <v>0</v>
      </c>
      <c r="J2183" s="9">
        <f>_xlfn.XLOOKUP(A:A,'Nikes Sales Dataset - Worked f'!A:A,'Nikes Sales Dataset - Worked f'!N:N)</f>
        <v>6110.0300000000007</v>
      </c>
      <c r="K2183" s="3">
        <f>_xlfn.XLOOKUP(A:A,'Nikes Sales Dataset - Worked f'!A:A,'Nikes Sales Dataset - Worked f'!P:P)</f>
        <v>18330.090000000004</v>
      </c>
      <c r="L2183" s="7">
        <f>VLOOKUP('Nikes Sales Dataset - Worked f'!A:A,'Nikes Sales Dataset - Worked f'!A:R,18,FALSE)</f>
        <v>45752</v>
      </c>
      <c r="M2183" s="7" t="str">
        <f>_xlfn.XLOOKUP(A:A,'Nikes Sales Dataset - Worked f'!A:A,'Nikes Sales Dataset - Worked f'!S:S)</f>
        <v>Apr</v>
      </c>
      <c r="N2183" s="7" t="str">
        <f>_xlfn.XLOOKUP(A:A,'Nikes Sales Dataset - Worked f'!A:A,'Nikes Sales Dataset - Worked f'!T:T)</f>
        <v>2025</v>
      </c>
      <c r="O2183" t="str">
        <f>_xlfn.XLOOKUP(A:A,'Nikes Sales Dataset - Worked f'!A:A,'Nikes Sales Dataset - Worked f'!U:U)</f>
        <v>Retail</v>
      </c>
      <c r="P2183" t="str">
        <f>_xlfn.XLOOKUP(A:A,'Nikes Sales Dataset - Worked f'!A:A,'Nikes Sales Dataset - Worked f'!W:W)</f>
        <v>Delhi</v>
      </c>
      <c r="Q2183" s="9">
        <f>_xlfn.XLOOKUP(A:A,'Nikes Sales Dataset - Worked f'!A:A,'Nikes Sales Dataset - Worked f'!X:X)</f>
        <v>-564.63</v>
      </c>
    </row>
    <row r="2184" spans="1:17" x14ac:dyDescent="0.25">
      <c r="A2184" s="4">
        <v>4182</v>
      </c>
      <c r="B2184" t="str">
        <f>VLOOKUP('Nikes Sales Dataset - Worked f'!A:A,'Nikes Sales Dataset - Worked f'!A:B,2,FALSE)</f>
        <v>4182_20241202</v>
      </c>
      <c r="C2184" t="str">
        <f>VLOOKUP('Nikes Sales Dataset - Worked f'!A:A,'Nikes Sales Dataset - Worked f'!A:C,3,FALSE)</f>
        <v>Men</v>
      </c>
      <c r="D2184" t="str">
        <f>VLOOKUP('Nikes Sales Dataset - Worked f'!A:A,'Nikes Sales Dataset - Worked f'!A:D,4,FALSE)</f>
        <v>Lifestyle</v>
      </c>
      <c r="E2184" t="str">
        <f>VLOOKUP('Nikes Sales Dataset - Worked f'!A:A,'Nikes Sales Dataset - Worked f'!A:E,5,FALSE)</f>
        <v>Dunk Low</v>
      </c>
      <c r="F2184" t="str">
        <f>VLOOKUP('Nikes Sales Dataset - Worked f'!A:A,'Nikes Sales Dataset - Worked f'!A:G,7,FALSE)</f>
        <v>XL</v>
      </c>
      <c r="G2184" s="3">
        <f>VLOOKUP('Nikes Sales Dataset - Worked f'!A:A,'Nikes Sales Dataset - Worked f'!A:I,9,FALSE)</f>
        <v>1</v>
      </c>
      <c r="H2184" s="9">
        <f>VLOOKUP('Nikes Sales Dataset - Worked f'!A:A,'Nikes Sales Dataset - Worked f'!A:K,11,FALSE)</f>
        <v>9335.57</v>
      </c>
      <c r="I2184">
        <f>_xlfn.XLOOKUP('Cleaned and Transformed Dataset'!A:A,'Nikes Sales Dataset - Worked f'!A:A,'Nikes Sales Dataset - Worked f'!M:M)</f>
        <v>0</v>
      </c>
      <c r="J2184" s="9">
        <f>_xlfn.XLOOKUP(A:A,'Nikes Sales Dataset - Worked f'!A:A,'Nikes Sales Dataset - Worked f'!N:N)</f>
        <v>9335.57</v>
      </c>
      <c r="K2184" s="3">
        <f>_xlfn.XLOOKUP(A:A,'Nikes Sales Dataset - Worked f'!A:A,'Nikes Sales Dataset - Worked f'!P:P)</f>
        <v>9335.57</v>
      </c>
      <c r="L2184" s="7">
        <f>VLOOKUP('Nikes Sales Dataset - Worked f'!A:A,'Nikes Sales Dataset - Worked f'!A:R,18,FALSE)</f>
        <v>45628</v>
      </c>
      <c r="M2184" s="7" t="str">
        <f>_xlfn.XLOOKUP(A:A,'Nikes Sales Dataset - Worked f'!A:A,'Nikes Sales Dataset - Worked f'!S:S)</f>
        <v>Dec</v>
      </c>
      <c r="N2184" s="7" t="str">
        <f>_xlfn.XLOOKUP(A:A,'Nikes Sales Dataset - Worked f'!A:A,'Nikes Sales Dataset - Worked f'!T:T)</f>
        <v>2024</v>
      </c>
      <c r="O2184" t="str">
        <f>_xlfn.XLOOKUP(A:A,'Nikes Sales Dataset - Worked f'!A:A,'Nikes Sales Dataset - Worked f'!U:U)</f>
        <v>Retail</v>
      </c>
      <c r="P2184" t="str">
        <f>_xlfn.XLOOKUP(A:A,'Nikes Sales Dataset - Worked f'!A:A,'Nikes Sales Dataset - Worked f'!W:W)</f>
        <v>Mumbai</v>
      </c>
      <c r="Q2184" s="9">
        <f>_xlfn.XLOOKUP(A:A,'Nikes Sales Dataset - Worked f'!A:A,'Nikes Sales Dataset - Worked f'!X:X)</f>
        <v>1135.3800000000001</v>
      </c>
    </row>
    <row r="2185" spans="1:17" x14ac:dyDescent="0.25">
      <c r="A2185" s="4">
        <v>4183</v>
      </c>
      <c r="B2185" t="str">
        <f>VLOOKUP('Nikes Sales Dataset - Worked f'!A:A,'Nikes Sales Dataset - Worked f'!A:B,2,FALSE)</f>
        <v>4183_20250323</v>
      </c>
      <c r="C2185" t="str">
        <f>VLOOKUP('Nikes Sales Dataset - Worked f'!A:A,'Nikes Sales Dataset - Worked f'!A:C,3,FALSE)</f>
        <v>Men</v>
      </c>
      <c r="D2185" t="str">
        <f>VLOOKUP('Nikes Sales Dataset - Worked f'!A:A,'Nikes Sales Dataset - Worked f'!A:D,4,FALSE)</f>
        <v>Lifestyle</v>
      </c>
      <c r="E2185" t="str">
        <f>VLOOKUP('Nikes Sales Dataset - Worked f'!A:A,'Nikes Sales Dataset - Worked f'!A:E,5,FALSE)</f>
        <v>Air Force 1</v>
      </c>
      <c r="F2185" t="str">
        <f>VLOOKUP('Nikes Sales Dataset - Worked f'!A:A,'Nikes Sales Dataset - Worked f'!A:G,7,FALSE)</f>
        <v>L</v>
      </c>
      <c r="G2185" s="3">
        <f>VLOOKUP('Nikes Sales Dataset - Worked f'!A:A,'Nikes Sales Dataset - Worked f'!A:I,9,FALSE)</f>
        <v>2</v>
      </c>
      <c r="H2185" s="9">
        <f>VLOOKUP('Nikes Sales Dataset - Worked f'!A:A,'Nikes Sales Dataset - Worked f'!A:K,11,FALSE)</f>
        <v>8647.6299999999992</v>
      </c>
      <c r="I2185">
        <f>_xlfn.XLOOKUP('Cleaned and Transformed Dataset'!A:A,'Nikes Sales Dataset - Worked f'!A:A,'Nikes Sales Dataset - Worked f'!M:M)</f>
        <v>0</v>
      </c>
      <c r="J2185" s="9">
        <f>_xlfn.XLOOKUP(A:A,'Nikes Sales Dataset - Worked f'!A:A,'Nikes Sales Dataset - Worked f'!N:N)</f>
        <v>8647.6299999999992</v>
      </c>
      <c r="K2185" s="3">
        <f>_xlfn.XLOOKUP(A:A,'Nikes Sales Dataset - Worked f'!A:A,'Nikes Sales Dataset - Worked f'!P:P)</f>
        <v>17295.259999999998</v>
      </c>
      <c r="L2185" s="7">
        <f>VLOOKUP('Nikes Sales Dataset - Worked f'!A:A,'Nikes Sales Dataset - Worked f'!A:R,18,FALSE)</f>
        <v>45739</v>
      </c>
      <c r="M2185" s="7" t="str">
        <f>_xlfn.XLOOKUP(A:A,'Nikes Sales Dataset - Worked f'!A:A,'Nikes Sales Dataset - Worked f'!S:S)</f>
        <v>Mar</v>
      </c>
      <c r="N2185" s="7" t="str">
        <f>_xlfn.XLOOKUP(A:A,'Nikes Sales Dataset - Worked f'!A:A,'Nikes Sales Dataset - Worked f'!T:T)</f>
        <v>2025</v>
      </c>
      <c r="O2185" t="str">
        <f>_xlfn.XLOOKUP(A:A,'Nikes Sales Dataset - Worked f'!A:A,'Nikes Sales Dataset - Worked f'!U:U)</f>
        <v>Retail</v>
      </c>
      <c r="P2185" t="str">
        <f>_xlfn.XLOOKUP(A:A,'Nikes Sales Dataset - Worked f'!A:A,'Nikes Sales Dataset - Worked f'!W:W)</f>
        <v>Pune</v>
      </c>
      <c r="Q2185" s="9">
        <f>_xlfn.XLOOKUP(A:A,'Nikes Sales Dataset - Worked f'!A:A,'Nikes Sales Dataset - Worked f'!X:X)</f>
        <v>-443.83</v>
      </c>
    </row>
    <row r="2186" spans="1:17" x14ac:dyDescent="0.25">
      <c r="A2186" s="4">
        <v>4184</v>
      </c>
      <c r="B2186" t="str">
        <f>VLOOKUP('Nikes Sales Dataset - Worked f'!A:A,'Nikes Sales Dataset - Worked f'!A:B,2,FALSE)</f>
        <v>4184_Unknown Date</v>
      </c>
      <c r="C2186" t="str">
        <f>VLOOKUP('Nikes Sales Dataset - Worked f'!A:A,'Nikes Sales Dataset - Worked f'!A:C,3,FALSE)</f>
        <v>Women</v>
      </c>
      <c r="D2186" t="str">
        <f>VLOOKUP('Nikes Sales Dataset - Worked f'!A:A,'Nikes Sales Dataset - Worked f'!A:D,4,FALSE)</f>
        <v>Basketball</v>
      </c>
      <c r="E2186" t="str">
        <f>VLOOKUP('Nikes Sales Dataset - Worked f'!A:A,'Nikes Sales Dataset - Worked f'!A:E,5,FALSE)</f>
        <v>LeBron 20</v>
      </c>
      <c r="F2186" t="str">
        <f>VLOOKUP('Nikes Sales Dataset - Worked f'!A:A,'Nikes Sales Dataset - Worked f'!A:G,7,FALSE)</f>
        <v>L</v>
      </c>
      <c r="G2186" s="3">
        <f>VLOOKUP('Nikes Sales Dataset - Worked f'!A:A,'Nikes Sales Dataset - Worked f'!A:I,9,FALSE)</f>
        <v>1</v>
      </c>
      <c r="H2186" s="9">
        <f>VLOOKUP('Nikes Sales Dataset - Worked f'!A:A,'Nikes Sales Dataset - Worked f'!A:K,11,FALSE)</f>
        <v>6110.0300000000007</v>
      </c>
      <c r="I2186">
        <f>_xlfn.XLOOKUP('Cleaned and Transformed Dataset'!A:A,'Nikes Sales Dataset - Worked f'!A:A,'Nikes Sales Dataset - Worked f'!M:M)</f>
        <v>0</v>
      </c>
      <c r="J2186" s="9">
        <f>_xlfn.XLOOKUP(A:A,'Nikes Sales Dataset - Worked f'!A:A,'Nikes Sales Dataset - Worked f'!N:N)</f>
        <v>6110.0300000000007</v>
      </c>
      <c r="K2186" s="3">
        <f>_xlfn.XLOOKUP(A:A,'Nikes Sales Dataset - Worked f'!A:A,'Nikes Sales Dataset - Worked f'!P:P)</f>
        <v>6110.0300000000007</v>
      </c>
      <c r="L2186" s="7" t="str">
        <f>VLOOKUP('Nikes Sales Dataset - Worked f'!A:A,'Nikes Sales Dataset - Worked f'!A:R,18,FALSE)</f>
        <v>Unknown Date</v>
      </c>
      <c r="M2186" s="7" t="str">
        <f>_xlfn.XLOOKUP(A:A,'Nikes Sales Dataset - Worked f'!A:A,'Nikes Sales Dataset - Worked f'!S:S)</f>
        <v>Unknown</v>
      </c>
      <c r="N2186" s="7" t="str">
        <f>_xlfn.XLOOKUP(A:A,'Nikes Sales Dataset - Worked f'!A:A,'Nikes Sales Dataset - Worked f'!T:T)</f>
        <v>Unknown</v>
      </c>
      <c r="O2186" t="str">
        <f>_xlfn.XLOOKUP(A:A,'Nikes Sales Dataset - Worked f'!A:A,'Nikes Sales Dataset - Worked f'!U:U)</f>
        <v>Online</v>
      </c>
      <c r="P2186" t="str">
        <f>_xlfn.XLOOKUP(A:A,'Nikes Sales Dataset - Worked f'!A:A,'Nikes Sales Dataset - Worked f'!W:W)</f>
        <v>Bangalore</v>
      </c>
      <c r="Q2186" s="9">
        <f>_xlfn.XLOOKUP(A:A,'Nikes Sales Dataset - Worked f'!A:A,'Nikes Sales Dataset - Worked f'!X:X)</f>
        <v>1788.65</v>
      </c>
    </row>
    <row r="2187" spans="1:17" x14ac:dyDescent="0.25">
      <c r="A2187" s="4">
        <v>4185</v>
      </c>
      <c r="B2187" t="str">
        <f>VLOOKUP('Nikes Sales Dataset - Worked f'!A:A,'Nikes Sales Dataset - Worked f'!A:B,2,FALSE)</f>
        <v>4185_20250201</v>
      </c>
      <c r="C2187" t="str">
        <f>VLOOKUP('Nikes Sales Dataset - Worked f'!A:A,'Nikes Sales Dataset - Worked f'!A:C,3,FALSE)</f>
        <v>Women</v>
      </c>
      <c r="D2187" t="str">
        <f>VLOOKUP('Nikes Sales Dataset - Worked f'!A:A,'Nikes Sales Dataset - Worked f'!A:D,4,FALSE)</f>
        <v>Training</v>
      </c>
      <c r="E2187" t="str">
        <f>VLOOKUP('Nikes Sales Dataset - Worked f'!A:A,'Nikes Sales Dataset - Worked f'!A:E,5,FALSE)</f>
        <v>ZoomX Invincible</v>
      </c>
      <c r="F2187" t="str">
        <f>VLOOKUP('Nikes Sales Dataset - Worked f'!A:A,'Nikes Sales Dataset - Worked f'!A:G,7,FALSE)</f>
        <v>M</v>
      </c>
      <c r="G2187" s="3">
        <f>VLOOKUP('Nikes Sales Dataset - Worked f'!A:A,'Nikes Sales Dataset - Worked f'!A:I,9,FALSE)</f>
        <v>3</v>
      </c>
      <c r="H2187" s="9">
        <f>VLOOKUP('Nikes Sales Dataset - Worked f'!A:A,'Nikes Sales Dataset - Worked f'!A:K,11,FALSE)</f>
        <v>6110.0300000000007</v>
      </c>
      <c r="I2187">
        <f>_xlfn.XLOOKUP('Cleaned and Transformed Dataset'!A:A,'Nikes Sales Dataset - Worked f'!A:A,'Nikes Sales Dataset - Worked f'!M:M)</f>
        <v>0</v>
      </c>
      <c r="J2187" s="9">
        <f>_xlfn.XLOOKUP(A:A,'Nikes Sales Dataset - Worked f'!A:A,'Nikes Sales Dataset - Worked f'!N:N)</f>
        <v>6110.0300000000007</v>
      </c>
      <c r="K2187" s="3">
        <f>_xlfn.XLOOKUP(A:A,'Nikes Sales Dataset - Worked f'!A:A,'Nikes Sales Dataset - Worked f'!P:P)</f>
        <v>18330.090000000004</v>
      </c>
      <c r="L2187" s="7">
        <f>VLOOKUP('Nikes Sales Dataset - Worked f'!A:A,'Nikes Sales Dataset - Worked f'!A:R,18,FALSE)</f>
        <v>45689</v>
      </c>
      <c r="M2187" s="7" t="str">
        <f>_xlfn.XLOOKUP(A:A,'Nikes Sales Dataset - Worked f'!A:A,'Nikes Sales Dataset - Worked f'!S:S)</f>
        <v>Feb</v>
      </c>
      <c r="N2187" s="7" t="str">
        <f>_xlfn.XLOOKUP(A:A,'Nikes Sales Dataset - Worked f'!A:A,'Nikes Sales Dataset - Worked f'!T:T)</f>
        <v>2025</v>
      </c>
      <c r="O2187" t="str">
        <f>_xlfn.XLOOKUP(A:A,'Nikes Sales Dataset - Worked f'!A:A,'Nikes Sales Dataset - Worked f'!U:U)</f>
        <v>Online</v>
      </c>
      <c r="P2187" t="str">
        <f>_xlfn.XLOOKUP(A:A,'Nikes Sales Dataset - Worked f'!A:A,'Nikes Sales Dataset - Worked f'!W:W)</f>
        <v>Hyderabad</v>
      </c>
      <c r="Q2187" s="9">
        <f>_xlfn.XLOOKUP(A:A,'Nikes Sales Dataset - Worked f'!A:A,'Nikes Sales Dataset - Worked f'!X:X)</f>
        <v>2562.0500000000002</v>
      </c>
    </row>
    <row r="2188" spans="1:17" x14ac:dyDescent="0.25">
      <c r="A2188" s="4">
        <v>4186</v>
      </c>
      <c r="B2188" t="str">
        <f>VLOOKUP('Nikes Sales Dataset - Worked f'!A:A,'Nikes Sales Dataset - Worked f'!A:B,2,FALSE)</f>
        <v>4186_20250310</v>
      </c>
      <c r="C2188" t="str">
        <f>VLOOKUP('Nikes Sales Dataset - Worked f'!A:A,'Nikes Sales Dataset - Worked f'!A:C,3,FALSE)</f>
        <v>Men</v>
      </c>
      <c r="D2188" t="str">
        <f>VLOOKUP('Nikes Sales Dataset - Worked f'!A:A,'Nikes Sales Dataset - Worked f'!A:D,4,FALSE)</f>
        <v>Basketball</v>
      </c>
      <c r="E2188" t="str">
        <f>VLOOKUP('Nikes Sales Dataset - Worked f'!A:A,'Nikes Sales Dataset - Worked f'!A:E,5,FALSE)</f>
        <v>LeBron 20</v>
      </c>
      <c r="F2188" t="str">
        <f>VLOOKUP('Nikes Sales Dataset - Worked f'!A:A,'Nikes Sales Dataset - Worked f'!A:G,7,FALSE)</f>
        <v>XL</v>
      </c>
      <c r="G2188" s="3">
        <f>VLOOKUP('Nikes Sales Dataset - Worked f'!A:A,'Nikes Sales Dataset - Worked f'!A:I,9,FALSE)</f>
        <v>1</v>
      </c>
      <c r="H2188" s="9">
        <f>VLOOKUP('Nikes Sales Dataset - Worked f'!A:A,'Nikes Sales Dataset - Worked f'!A:K,11,FALSE)</f>
        <v>9872.08</v>
      </c>
      <c r="I2188">
        <f>_xlfn.XLOOKUP('Cleaned and Transformed Dataset'!A:A,'Nikes Sales Dataset - Worked f'!A:A,'Nikes Sales Dataset - Worked f'!M:M)</f>
        <v>0.17</v>
      </c>
      <c r="J2188" s="9">
        <f>_xlfn.XLOOKUP(A:A,'Nikes Sales Dataset - Worked f'!A:A,'Nikes Sales Dataset - Worked f'!N:N)</f>
        <v>8193.8263999999999</v>
      </c>
      <c r="K2188" s="3">
        <f>_xlfn.XLOOKUP(A:A,'Nikes Sales Dataset - Worked f'!A:A,'Nikes Sales Dataset - Worked f'!P:P)</f>
        <v>8193.8263999999999</v>
      </c>
      <c r="L2188" s="7">
        <f>VLOOKUP('Nikes Sales Dataset - Worked f'!A:A,'Nikes Sales Dataset - Worked f'!A:R,18,FALSE)</f>
        <v>45726</v>
      </c>
      <c r="M2188" s="7" t="str">
        <f>_xlfn.XLOOKUP(A:A,'Nikes Sales Dataset - Worked f'!A:A,'Nikes Sales Dataset - Worked f'!S:S)</f>
        <v>Mar</v>
      </c>
      <c r="N2188" s="7" t="str">
        <f>_xlfn.XLOOKUP(A:A,'Nikes Sales Dataset - Worked f'!A:A,'Nikes Sales Dataset - Worked f'!T:T)</f>
        <v>2025</v>
      </c>
      <c r="O2188" t="str">
        <f>_xlfn.XLOOKUP(A:A,'Nikes Sales Dataset - Worked f'!A:A,'Nikes Sales Dataset - Worked f'!U:U)</f>
        <v>Online</v>
      </c>
      <c r="P2188" t="str">
        <f>_xlfn.XLOOKUP(A:A,'Nikes Sales Dataset - Worked f'!A:A,'Nikes Sales Dataset - Worked f'!W:W)</f>
        <v>Bangalore</v>
      </c>
      <c r="Q2188" s="9">
        <f>_xlfn.XLOOKUP(A:A,'Nikes Sales Dataset - Worked f'!A:A,'Nikes Sales Dataset - Worked f'!X:X)</f>
        <v>409.77</v>
      </c>
    </row>
    <row r="2189" spans="1:17" x14ac:dyDescent="0.25">
      <c r="A2189" s="4">
        <v>4187</v>
      </c>
      <c r="B2189" t="str">
        <f>VLOOKUP('Nikes Sales Dataset - Worked f'!A:A,'Nikes Sales Dataset - Worked f'!A:B,2,FALSE)</f>
        <v>4187_Unknown Date</v>
      </c>
      <c r="C2189" t="str">
        <f>VLOOKUP('Nikes Sales Dataset - Worked f'!A:A,'Nikes Sales Dataset - Worked f'!A:C,3,FALSE)</f>
        <v>Women</v>
      </c>
      <c r="D2189" t="str">
        <f>VLOOKUP('Nikes Sales Dataset - Worked f'!A:A,'Nikes Sales Dataset - Worked f'!A:D,4,FALSE)</f>
        <v>Training</v>
      </c>
      <c r="E2189" t="str">
        <f>VLOOKUP('Nikes Sales Dataset - Worked f'!A:A,'Nikes Sales Dataset - Worked f'!A:E,5,FALSE)</f>
        <v>Flex Trainer</v>
      </c>
      <c r="F2189" t="str">
        <f>VLOOKUP('Nikes Sales Dataset - Worked f'!A:A,'Nikes Sales Dataset - Worked f'!A:G,7,FALSE)</f>
        <v>L</v>
      </c>
      <c r="G2189" s="3">
        <f>VLOOKUP('Nikes Sales Dataset - Worked f'!A:A,'Nikes Sales Dataset - Worked f'!A:I,9,FALSE)</f>
        <v>0</v>
      </c>
      <c r="H2189" s="9">
        <f>VLOOKUP('Nikes Sales Dataset - Worked f'!A:A,'Nikes Sales Dataset - Worked f'!A:K,11,FALSE)</f>
        <v>5363.84</v>
      </c>
      <c r="I2189">
        <f>_xlfn.XLOOKUP('Cleaned and Transformed Dataset'!A:A,'Nikes Sales Dataset - Worked f'!A:A,'Nikes Sales Dataset - Worked f'!M:M)</f>
        <v>0.95</v>
      </c>
      <c r="J2189" s="9">
        <f>_xlfn.XLOOKUP(A:A,'Nikes Sales Dataset - Worked f'!A:A,'Nikes Sales Dataset - Worked f'!N:N)</f>
        <v>268.19200000000023</v>
      </c>
      <c r="K2189" s="3">
        <f>_xlfn.XLOOKUP(A:A,'Nikes Sales Dataset - Worked f'!A:A,'Nikes Sales Dataset - Worked f'!P:P)</f>
        <v>0</v>
      </c>
      <c r="L2189" s="7" t="str">
        <f>VLOOKUP('Nikes Sales Dataset - Worked f'!A:A,'Nikes Sales Dataset - Worked f'!A:R,18,FALSE)</f>
        <v>Unknown Date</v>
      </c>
      <c r="M2189" s="7" t="str">
        <f>_xlfn.XLOOKUP(A:A,'Nikes Sales Dataset - Worked f'!A:A,'Nikes Sales Dataset - Worked f'!S:S)</f>
        <v>Unknown</v>
      </c>
      <c r="N2189" s="7" t="str">
        <f>_xlfn.XLOOKUP(A:A,'Nikes Sales Dataset - Worked f'!A:A,'Nikes Sales Dataset - Worked f'!T:T)</f>
        <v>Unknown</v>
      </c>
      <c r="O2189" t="str">
        <f>_xlfn.XLOOKUP(A:A,'Nikes Sales Dataset - Worked f'!A:A,'Nikes Sales Dataset - Worked f'!U:U)</f>
        <v>Retail</v>
      </c>
      <c r="P2189" t="str">
        <f>_xlfn.XLOOKUP(A:A,'Nikes Sales Dataset - Worked f'!A:A,'Nikes Sales Dataset - Worked f'!W:W)</f>
        <v>Hyderabad</v>
      </c>
      <c r="Q2189" s="9">
        <f>_xlfn.XLOOKUP(A:A,'Nikes Sales Dataset - Worked f'!A:A,'Nikes Sales Dataset - Worked f'!X:X)</f>
        <v>1194.42</v>
      </c>
    </row>
    <row r="2190" spans="1:17" x14ac:dyDescent="0.25">
      <c r="A2190" s="4">
        <v>2050</v>
      </c>
      <c r="B2190" t="str">
        <f>VLOOKUP('Nikes Sales Dataset - Worked f'!A:A,'Nikes Sales Dataset - Worked f'!A:B,2,FALSE)</f>
        <v>2050_Unknown Date</v>
      </c>
      <c r="C2190" t="str">
        <f>VLOOKUP('Nikes Sales Dataset - Worked f'!A:A,'Nikes Sales Dataset - Worked f'!A:C,3,FALSE)</f>
        <v>Men</v>
      </c>
      <c r="D2190" t="str">
        <f>VLOOKUP('Nikes Sales Dataset - Worked f'!A:A,'Nikes Sales Dataset - Worked f'!A:D,4,FALSE)</f>
        <v>Running</v>
      </c>
      <c r="E2190" t="str">
        <f>VLOOKUP('Nikes Sales Dataset - Worked f'!A:A,'Nikes Sales Dataset - Worked f'!A:E,5,FALSE)</f>
        <v>Air Zoom</v>
      </c>
      <c r="F2190" t="str">
        <f>VLOOKUP('Nikes Sales Dataset - Worked f'!A:A,'Nikes Sales Dataset - Worked f'!A:G,7,FALSE)</f>
        <v>L</v>
      </c>
      <c r="G2190" s="3">
        <f>VLOOKUP('Nikes Sales Dataset - Worked f'!A:A,'Nikes Sales Dataset - Worked f'!A:I,9,FALSE)</f>
        <v>1</v>
      </c>
      <c r="H2190" s="9">
        <f>VLOOKUP('Nikes Sales Dataset - Worked f'!A:A,'Nikes Sales Dataset - Worked f'!A:K,11,FALSE)</f>
        <v>6110.0300000000007</v>
      </c>
      <c r="I2190">
        <f>_xlfn.XLOOKUP('Cleaned and Transformed Dataset'!A:A,'Nikes Sales Dataset - Worked f'!A:A,'Nikes Sales Dataset - Worked f'!M:M)</f>
        <v>0.56999999999999995</v>
      </c>
      <c r="J2190" s="9">
        <f>_xlfn.XLOOKUP(A:A,'Nikes Sales Dataset - Worked f'!A:A,'Nikes Sales Dataset - Worked f'!N:N)</f>
        <v>2627.3129000000004</v>
      </c>
      <c r="K2190" s="3">
        <f>_xlfn.XLOOKUP(A:A,'Nikes Sales Dataset - Worked f'!A:A,'Nikes Sales Dataset - Worked f'!P:P)</f>
        <v>2627.3129000000004</v>
      </c>
      <c r="L2190" s="7" t="str">
        <f>VLOOKUP('Nikes Sales Dataset - Worked f'!A:A,'Nikes Sales Dataset - Worked f'!A:R,18,FALSE)</f>
        <v>Unknown Date</v>
      </c>
      <c r="M2190" s="7" t="str">
        <f>_xlfn.XLOOKUP(A:A,'Nikes Sales Dataset - Worked f'!A:A,'Nikes Sales Dataset - Worked f'!S:S)</f>
        <v>Unknown</v>
      </c>
      <c r="N2190" s="7" t="str">
        <f>_xlfn.XLOOKUP(A:A,'Nikes Sales Dataset - Worked f'!A:A,'Nikes Sales Dataset - Worked f'!T:T)</f>
        <v>Unknown</v>
      </c>
      <c r="O2190" t="str">
        <f>_xlfn.XLOOKUP(A:A,'Nikes Sales Dataset - Worked f'!A:A,'Nikes Sales Dataset - Worked f'!U:U)</f>
        <v>Retail</v>
      </c>
      <c r="P2190" t="str">
        <f>_xlfn.XLOOKUP(A:A,'Nikes Sales Dataset - Worked f'!A:A,'Nikes Sales Dataset - Worked f'!W:W)</f>
        <v>Kolkata</v>
      </c>
      <c r="Q2190" s="9">
        <f>_xlfn.XLOOKUP(A:A,'Nikes Sales Dataset - Worked f'!A:A,'Nikes Sales Dataset - Worked f'!X:X)</f>
        <v>682.12</v>
      </c>
    </row>
    <row r="2191" spans="1:17" x14ac:dyDescent="0.25">
      <c r="A2191" s="4">
        <v>4189</v>
      </c>
      <c r="B2191" t="str">
        <f>VLOOKUP('Nikes Sales Dataset - Worked f'!A:A,'Nikes Sales Dataset - Worked f'!A:B,2,FALSE)</f>
        <v>4189_Unknown Date</v>
      </c>
      <c r="C2191" t="str">
        <f>VLOOKUP('Nikes Sales Dataset - Worked f'!A:A,'Nikes Sales Dataset - Worked f'!A:C,3,FALSE)</f>
        <v>Kids</v>
      </c>
      <c r="D2191" t="str">
        <f>VLOOKUP('Nikes Sales Dataset - Worked f'!A:A,'Nikes Sales Dataset - Worked f'!A:D,4,FALSE)</f>
        <v>Soccer</v>
      </c>
      <c r="E2191" t="str">
        <f>VLOOKUP('Nikes Sales Dataset - Worked f'!A:A,'Nikes Sales Dataset - Worked f'!A:E,5,FALSE)</f>
        <v>Phantom GT</v>
      </c>
      <c r="F2191" t="str">
        <f>VLOOKUP('Nikes Sales Dataset - Worked f'!A:A,'Nikes Sales Dataset - Worked f'!A:G,7,FALSE)</f>
        <v>M</v>
      </c>
      <c r="G2191" s="3">
        <f>VLOOKUP('Nikes Sales Dataset - Worked f'!A:A,'Nikes Sales Dataset - Worked f'!A:I,9,FALSE)</f>
        <v>1</v>
      </c>
      <c r="H2191" s="9">
        <f>VLOOKUP('Nikes Sales Dataset - Worked f'!A:A,'Nikes Sales Dataset - Worked f'!A:K,11,FALSE)</f>
        <v>6110.0300000000007</v>
      </c>
      <c r="I2191">
        <f>_xlfn.XLOOKUP('Cleaned and Transformed Dataset'!A:A,'Nikes Sales Dataset - Worked f'!A:A,'Nikes Sales Dataset - Worked f'!M:M)</f>
        <v>0.97</v>
      </c>
      <c r="J2191" s="9">
        <f>_xlfn.XLOOKUP(A:A,'Nikes Sales Dataset - Worked f'!A:A,'Nikes Sales Dataset - Worked f'!N:N)</f>
        <v>183.30090000000018</v>
      </c>
      <c r="K2191" s="3">
        <f>_xlfn.XLOOKUP(A:A,'Nikes Sales Dataset - Worked f'!A:A,'Nikes Sales Dataset - Worked f'!P:P)</f>
        <v>183.30090000000018</v>
      </c>
      <c r="L2191" s="7" t="str">
        <f>VLOOKUP('Nikes Sales Dataset - Worked f'!A:A,'Nikes Sales Dataset - Worked f'!A:R,18,FALSE)</f>
        <v>Unknown Date</v>
      </c>
      <c r="M2191" s="7" t="str">
        <f>_xlfn.XLOOKUP(A:A,'Nikes Sales Dataset - Worked f'!A:A,'Nikes Sales Dataset - Worked f'!S:S)</f>
        <v>Unknown</v>
      </c>
      <c r="N2191" s="7" t="str">
        <f>_xlfn.XLOOKUP(A:A,'Nikes Sales Dataset - Worked f'!A:A,'Nikes Sales Dataset - Worked f'!T:T)</f>
        <v>Unknown</v>
      </c>
      <c r="O2191" t="str">
        <f>_xlfn.XLOOKUP(A:A,'Nikes Sales Dataset - Worked f'!A:A,'Nikes Sales Dataset - Worked f'!U:U)</f>
        <v>Retail</v>
      </c>
      <c r="P2191" t="str">
        <f>_xlfn.XLOOKUP(A:A,'Nikes Sales Dataset - Worked f'!A:A,'Nikes Sales Dataset - Worked f'!W:W)</f>
        <v>Hyderabad</v>
      </c>
      <c r="Q2191" s="9">
        <f>_xlfn.XLOOKUP(A:A,'Nikes Sales Dataset - Worked f'!A:A,'Nikes Sales Dataset - Worked f'!X:X)</f>
        <v>2788.1</v>
      </c>
    </row>
    <row r="2192" spans="1:17" x14ac:dyDescent="0.25">
      <c r="A2192" s="4">
        <v>2043</v>
      </c>
      <c r="B2192" t="str">
        <f>VLOOKUP('Nikes Sales Dataset - Worked f'!A:A,'Nikes Sales Dataset - Worked f'!A:B,2,FALSE)</f>
        <v>2043_20240502</v>
      </c>
      <c r="C2192" t="str">
        <f>VLOOKUP('Nikes Sales Dataset - Worked f'!A:A,'Nikes Sales Dataset - Worked f'!A:C,3,FALSE)</f>
        <v>Men</v>
      </c>
      <c r="D2192" t="str">
        <f>VLOOKUP('Nikes Sales Dataset - Worked f'!A:A,'Nikes Sales Dataset - Worked f'!A:D,4,FALSE)</f>
        <v>Soccer</v>
      </c>
      <c r="E2192" t="str">
        <f>VLOOKUP('Nikes Sales Dataset - Worked f'!A:A,'Nikes Sales Dataset - Worked f'!A:E,5,FALSE)</f>
        <v>Premier III</v>
      </c>
      <c r="F2192" t="str">
        <f>VLOOKUP('Nikes Sales Dataset - Worked f'!A:A,'Nikes Sales Dataset - Worked f'!A:G,7,FALSE)</f>
        <v>XL</v>
      </c>
      <c r="G2192" s="3">
        <f>VLOOKUP('Nikes Sales Dataset - Worked f'!A:A,'Nikes Sales Dataset - Worked f'!A:I,9,FALSE)</f>
        <v>1</v>
      </c>
      <c r="H2192" s="9">
        <f>VLOOKUP('Nikes Sales Dataset - Worked f'!A:A,'Nikes Sales Dataset - Worked f'!A:K,11,FALSE)</f>
        <v>3492.89</v>
      </c>
      <c r="I2192">
        <f>_xlfn.XLOOKUP('Cleaned and Transformed Dataset'!A:A,'Nikes Sales Dataset - Worked f'!A:A,'Nikes Sales Dataset - Worked f'!M:M)</f>
        <v>0.77</v>
      </c>
      <c r="J2192" s="9">
        <f>_xlfn.XLOOKUP(A:A,'Nikes Sales Dataset - Worked f'!A:A,'Nikes Sales Dataset - Worked f'!N:N)</f>
        <v>803.36469999999986</v>
      </c>
      <c r="K2192" s="3">
        <f>_xlfn.XLOOKUP(A:A,'Nikes Sales Dataset - Worked f'!A:A,'Nikes Sales Dataset - Worked f'!P:P)</f>
        <v>803.36469999999986</v>
      </c>
      <c r="L2192" s="7">
        <f>VLOOKUP('Nikes Sales Dataset - Worked f'!A:A,'Nikes Sales Dataset - Worked f'!A:R,18,FALSE)</f>
        <v>45414</v>
      </c>
      <c r="M2192" s="7" t="str">
        <f>_xlfn.XLOOKUP(A:A,'Nikes Sales Dataset - Worked f'!A:A,'Nikes Sales Dataset - Worked f'!S:S)</f>
        <v>May</v>
      </c>
      <c r="N2192" s="7" t="str">
        <f>_xlfn.XLOOKUP(A:A,'Nikes Sales Dataset - Worked f'!A:A,'Nikes Sales Dataset - Worked f'!T:T)</f>
        <v>2024</v>
      </c>
      <c r="O2192" t="str">
        <f>_xlfn.XLOOKUP(A:A,'Nikes Sales Dataset - Worked f'!A:A,'Nikes Sales Dataset - Worked f'!U:U)</f>
        <v>Retail</v>
      </c>
      <c r="P2192" t="str">
        <f>_xlfn.XLOOKUP(A:A,'Nikes Sales Dataset - Worked f'!A:A,'Nikes Sales Dataset - Worked f'!W:W)</f>
        <v>Delhi</v>
      </c>
      <c r="Q2192" s="9">
        <f>_xlfn.XLOOKUP(A:A,'Nikes Sales Dataset - Worked f'!A:A,'Nikes Sales Dataset - Worked f'!X:X)</f>
        <v>3770.75</v>
      </c>
    </row>
    <row r="2193" spans="1:17" x14ac:dyDescent="0.25">
      <c r="A2193" s="4">
        <v>4191</v>
      </c>
      <c r="B2193" t="str">
        <f>VLOOKUP('Nikes Sales Dataset - Worked f'!A:A,'Nikes Sales Dataset - Worked f'!A:B,2,FALSE)</f>
        <v>4191_20240722</v>
      </c>
      <c r="C2193" t="str">
        <f>VLOOKUP('Nikes Sales Dataset - Worked f'!A:A,'Nikes Sales Dataset - Worked f'!A:C,3,FALSE)</f>
        <v>Men</v>
      </c>
      <c r="D2193" t="str">
        <f>VLOOKUP('Nikes Sales Dataset - Worked f'!A:A,'Nikes Sales Dataset - Worked f'!A:D,4,FALSE)</f>
        <v>Running</v>
      </c>
      <c r="E2193" t="str">
        <f>VLOOKUP('Nikes Sales Dataset - Worked f'!A:A,'Nikes Sales Dataset - Worked f'!A:E,5,FALSE)</f>
        <v>React Infinity</v>
      </c>
      <c r="F2193" t="str">
        <f>VLOOKUP('Nikes Sales Dataset - Worked f'!A:A,'Nikes Sales Dataset - Worked f'!A:G,7,FALSE)</f>
        <v>M</v>
      </c>
      <c r="G2193" s="3">
        <f>VLOOKUP('Nikes Sales Dataset - Worked f'!A:A,'Nikes Sales Dataset - Worked f'!A:I,9,FALSE)</f>
        <v>1</v>
      </c>
      <c r="H2193" s="9">
        <f>VLOOKUP('Nikes Sales Dataset - Worked f'!A:A,'Nikes Sales Dataset - Worked f'!A:K,11,FALSE)</f>
        <v>6110.0300000000007</v>
      </c>
      <c r="I2193">
        <f>_xlfn.XLOOKUP('Cleaned and Transformed Dataset'!A:A,'Nikes Sales Dataset - Worked f'!A:A,'Nikes Sales Dataset - Worked f'!M:M)</f>
        <v>0</v>
      </c>
      <c r="J2193" s="9">
        <f>_xlfn.XLOOKUP(A:A,'Nikes Sales Dataset - Worked f'!A:A,'Nikes Sales Dataset - Worked f'!N:N)</f>
        <v>6110.0300000000007</v>
      </c>
      <c r="K2193" s="3">
        <f>_xlfn.XLOOKUP(A:A,'Nikes Sales Dataset - Worked f'!A:A,'Nikes Sales Dataset - Worked f'!P:P)</f>
        <v>6110.0300000000007</v>
      </c>
      <c r="L2193" s="7">
        <f>VLOOKUP('Nikes Sales Dataset - Worked f'!A:A,'Nikes Sales Dataset - Worked f'!A:R,18,FALSE)</f>
        <v>45495</v>
      </c>
      <c r="M2193" s="7" t="str">
        <f>_xlfn.XLOOKUP(A:A,'Nikes Sales Dataset - Worked f'!A:A,'Nikes Sales Dataset - Worked f'!S:S)</f>
        <v>Jul</v>
      </c>
      <c r="N2193" s="7" t="str">
        <f>_xlfn.XLOOKUP(A:A,'Nikes Sales Dataset - Worked f'!A:A,'Nikes Sales Dataset - Worked f'!T:T)</f>
        <v>2024</v>
      </c>
      <c r="O2193" t="str">
        <f>_xlfn.XLOOKUP(A:A,'Nikes Sales Dataset - Worked f'!A:A,'Nikes Sales Dataset - Worked f'!U:U)</f>
        <v>Online</v>
      </c>
      <c r="P2193" t="str">
        <f>_xlfn.XLOOKUP(A:A,'Nikes Sales Dataset - Worked f'!A:A,'Nikes Sales Dataset - Worked f'!W:W)</f>
        <v>Pune</v>
      </c>
      <c r="Q2193" s="9">
        <f>_xlfn.XLOOKUP(A:A,'Nikes Sales Dataset - Worked f'!A:A,'Nikes Sales Dataset - Worked f'!X:X)</f>
        <v>671.86</v>
      </c>
    </row>
    <row r="2194" spans="1:17" x14ac:dyDescent="0.25">
      <c r="A2194" s="4">
        <v>4192</v>
      </c>
      <c r="B2194" t="str">
        <f>VLOOKUP('Nikes Sales Dataset - Worked f'!A:A,'Nikes Sales Dataset - Worked f'!A:B,2,FALSE)</f>
        <v>4192_20250526</v>
      </c>
      <c r="C2194" t="str">
        <f>VLOOKUP('Nikes Sales Dataset - Worked f'!A:A,'Nikes Sales Dataset - Worked f'!A:C,3,FALSE)</f>
        <v>Men</v>
      </c>
      <c r="D2194" t="str">
        <f>VLOOKUP('Nikes Sales Dataset - Worked f'!A:A,'Nikes Sales Dataset - Worked f'!A:D,4,FALSE)</f>
        <v>Lifestyle</v>
      </c>
      <c r="E2194" t="str">
        <f>VLOOKUP('Nikes Sales Dataset - Worked f'!A:A,'Nikes Sales Dataset - Worked f'!A:E,5,FALSE)</f>
        <v>Waffle One</v>
      </c>
      <c r="F2194" t="str">
        <f>VLOOKUP('Nikes Sales Dataset - Worked f'!A:A,'Nikes Sales Dataset - Worked f'!A:G,7,FALSE)</f>
        <v>M</v>
      </c>
      <c r="G2194" s="3">
        <f>VLOOKUP('Nikes Sales Dataset - Worked f'!A:A,'Nikes Sales Dataset - Worked f'!A:I,9,FALSE)</f>
        <v>1</v>
      </c>
      <c r="H2194" s="9">
        <f>VLOOKUP('Nikes Sales Dataset - Worked f'!A:A,'Nikes Sales Dataset - Worked f'!A:K,11,FALSE)</f>
        <v>3339.95</v>
      </c>
      <c r="I2194">
        <f>_xlfn.XLOOKUP('Cleaned and Transformed Dataset'!A:A,'Nikes Sales Dataset - Worked f'!A:A,'Nikes Sales Dataset - Worked f'!M:M)</f>
        <v>1</v>
      </c>
      <c r="J2194" s="9">
        <f>_xlfn.XLOOKUP(A:A,'Nikes Sales Dataset - Worked f'!A:A,'Nikes Sales Dataset - Worked f'!N:N)</f>
        <v>0</v>
      </c>
      <c r="K2194" s="3">
        <f>_xlfn.XLOOKUP(A:A,'Nikes Sales Dataset - Worked f'!A:A,'Nikes Sales Dataset - Worked f'!P:P)</f>
        <v>0</v>
      </c>
      <c r="L2194" s="7">
        <f>VLOOKUP('Nikes Sales Dataset - Worked f'!A:A,'Nikes Sales Dataset - Worked f'!A:R,18,FALSE)</f>
        <v>45803</v>
      </c>
      <c r="M2194" s="7" t="str">
        <f>_xlfn.XLOOKUP(A:A,'Nikes Sales Dataset - Worked f'!A:A,'Nikes Sales Dataset - Worked f'!S:S)</f>
        <v>May</v>
      </c>
      <c r="N2194" s="7" t="str">
        <f>_xlfn.XLOOKUP(A:A,'Nikes Sales Dataset - Worked f'!A:A,'Nikes Sales Dataset - Worked f'!T:T)</f>
        <v>2025</v>
      </c>
      <c r="O2194" t="str">
        <f>_xlfn.XLOOKUP(A:A,'Nikes Sales Dataset - Worked f'!A:A,'Nikes Sales Dataset - Worked f'!U:U)</f>
        <v>Retail</v>
      </c>
      <c r="P2194" t="str">
        <f>_xlfn.XLOOKUP(A:A,'Nikes Sales Dataset - Worked f'!A:A,'Nikes Sales Dataset - Worked f'!W:W)</f>
        <v>Delhi</v>
      </c>
      <c r="Q2194" s="9">
        <f>_xlfn.XLOOKUP(A:A,'Nikes Sales Dataset - Worked f'!A:A,'Nikes Sales Dataset - Worked f'!X:X)</f>
        <v>642.54999999999995</v>
      </c>
    </row>
    <row r="2195" spans="1:17" x14ac:dyDescent="0.25">
      <c r="A2195" s="4">
        <v>4193</v>
      </c>
      <c r="B2195" t="str">
        <f>VLOOKUP('Nikes Sales Dataset - Worked f'!A:A,'Nikes Sales Dataset - Worked f'!A:B,2,FALSE)</f>
        <v>4193_20241204</v>
      </c>
      <c r="C2195" t="str">
        <f>VLOOKUP('Nikes Sales Dataset - Worked f'!A:A,'Nikes Sales Dataset - Worked f'!A:C,3,FALSE)</f>
        <v>Kids</v>
      </c>
      <c r="D2195" t="str">
        <f>VLOOKUP('Nikes Sales Dataset - Worked f'!A:A,'Nikes Sales Dataset - Worked f'!A:D,4,FALSE)</f>
        <v>Basketball</v>
      </c>
      <c r="E2195" t="str">
        <f>VLOOKUP('Nikes Sales Dataset - Worked f'!A:A,'Nikes Sales Dataset - Worked f'!A:E,5,FALSE)</f>
        <v>Kyrie Flytrap</v>
      </c>
      <c r="F2195" t="str">
        <f>VLOOKUP('Nikes Sales Dataset - Worked f'!A:A,'Nikes Sales Dataset - Worked f'!A:G,7,FALSE)</f>
        <v>XL</v>
      </c>
      <c r="G2195" s="3">
        <f>VLOOKUP('Nikes Sales Dataset - Worked f'!A:A,'Nikes Sales Dataset - Worked f'!A:I,9,FALSE)</f>
        <v>1</v>
      </c>
      <c r="H2195" s="9">
        <f>VLOOKUP('Nikes Sales Dataset - Worked f'!A:A,'Nikes Sales Dataset - Worked f'!A:K,11,FALSE)</f>
        <v>6110.0300000000007</v>
      </c>
      <c r="I2195">
        <f>_xlfn.XLOOKUP('Cleaned and Transformed Dataset'!A:A,'Nikes Sales Dataset - Worked f'!A:A,'Nikes Sales Dataset - Worked f'!M:M)</f>
        <v>0</v>
      </c>
      <c r="J2195" s="9">
        <f>_xlfn.XLOOKUP(A:A,'Nikes Sales Dataset - Worked f'!A:A,'Nikes Sales Dataset - Worked f'!N:N)</f>
        <v>6110.0300000000007</v>
      </c>
      <c r="K2195" s="3">
        <f>_xlfn.XLOOKUP(A:A,'Nikes Sales Dataset - Worked f'!A:A,'Nikes Sales Dataset - Worked f'!P:P)</f>
        <v>6110.0300000000007</v>
      </c>
      <c r="L2195" s="7">
        <f>VLOOKUP('Nikes Sales Dataset - Worked f'!A:A,'Nikes Sales Dataset - Worked f'!A:R,18,FALSE)</f>
        <v>45630</v>
      </c>
      <c r="M2195" s="7" t="str">
        <f>_xlfn.XLOOKUP(A:A,'Nikes Sales Dataset - Worked f'!A:A,'Nikes Sales Dataset - Worked f'!S:S)</f>
        <v>Dec</v>
      </c>
      <c r="N2195" s="7" t="str">
        <f>_xlfn.XLOOKUP(A:A,'Nikes Sales Dataset - Worked f'!A:A,'Nikes Sales Dataset - Worked f'!T:T)</f>
        <v>2024</v>
      </c>
      <c r="O2195" t="str">
        <f>_xlfn.XLOOKUP(A:A,'Nikes Sales Dataset - Worked f'!A:A,'Nikes Sales Dataset - Worked f'!U:U)</f>
        <v>Online</v>
      </c>
      <c r="P2195" t="str">
        <f>_xlfn.XLOOKUP(A:A,'Nikes Sales Dataset - Worked f'!A:A,'Nikes Sales Dataset - Worked f'!W:W)</f>
        <v>Mumbai</v>
      </c>
      <c r="Q2195" s="9">
        <f>_xlfn.XLOOKUP(A:A,'Nikes Sales Dataset - Worked f'!A:A,'Nikes Sales Dataset - Worked f'!X:X)</f>
        <v>1192.6600000000001</v>
      </c>
    </row>
    <row r="2196" spans="1:17" x14ac:dyDescent="0.25">
      <c r="A2196" s="4">
        <v>4194</v>
      </c>
      <c r="B2196" t="str">
        <f>VLOOKUP('Nikes Sales Dataset - Worked f'!A:A,'Nikes Sales Dataset - Worked f'!A:B,2,FALSE)</f>
        <v>4194_20241028</v>
      </c>
      <c r="C2196" t="str">
        <f>VLOOKUP('Nikes Sales Dataset - Worked f'!A:A,'Nikes Sales Dataset - Worked f'!A:C,3,FALSE)</f>
        <v>Kids</v>
      </c>
      <c r="D2196" t="str">
        <f>VLOOKUP('Nikes Sales Dataset - Worked f'!A:A,'Nikes Sales Dataset - Worked f'!A:D,4,FALSE)</f>
        <v>Running</v>
      </c>
      <c r="E2196" t="str">
        <f>VLOOKUP('Nikes Sales Dataset - Worked f'!A:A,'Nikes Sales Dataset - Worked f'!A:E,5,FALSE)</f>
        <v>React Infinity</v>
      </c>
      <c r="F2196" t="str">
        <f>VLOOKUP('Nikes Sales Dataset - Worked f'!A:A,'Nikes Sales Dataset - Worked f'!A:G,7,FALSE)</f>
        <v>L</v>
      </c>
      <c r="G2196" s="3">
        <f>VLOOKUP('Nikes Sales Dataset - Worked f'!A:A,'Nikes Sales Dataset - Worked f'!A:I,9,FALSE)</f>
        <v>0</v>
      </c>
      <c r="H2196" s="9">
        <f>VLOOKUP('Nikes Sales Dataset - Worked f'!A:A,'Nikes Sales Dataset - Worked f'!A:K,11,FALSE)</f>
        <v>6110.0300000000007</v>
      </c>
      <c r="I2196">
        <f>_xlfn.XLOOKUP('Cleaned and Transformed Dataset'!A:A,'Nikes Sales Dataset - Worked f'!A:A,'Nikes Sales Dataset - Worked f'!M:M)</f>
        <v>0</v>
      </c>
      <c r="J2196" s="9">
        <f>_xlfn.XLOOKUP(A:A,'Nikes Sales Dataset - Worked f'!A:A,'Nikes Sales Dataset - Worked f'!N:N)</f>
        <v>6110.0300000000007</v>
      </c>
      <c r="K2196" s="3">
        <f>_xlfn.XLOOKUP(A:A,'Nikes Sales Dataset - Worked f'!A:A,'Nikes Sales Dataset - Worked f'!P:P)</f>
        <v>0</v>
      </c>
      <c r="L2196" s="7">
        <f>VLOOKUP('Nikes Sales Dataset - Worked f'!A:A,'Nikes Sales Dataset - Worked f'!A:R,18,FALSE)</f>
        <v>45593</v>
      </c>
      <c r="M2196" s="7" t="str">
        <f>_xlfn.XLOOKUP(A:A,'Nikes Sales Dataset - Worked f'!A:A,'Nikes Sales Dataset - Worked f'!S:S)</f>
        <v>Oct</v>
      </c>
      <c r="N2196" s="7" t="str">
        <f>_xlfn.XLOOKUP(A:A,'Nikes Sales Dataset - Worked f'!A:A,'Nikes Sales Dataset - Worked f'!T:T)</f>
        <v>2024</v>
      </c>
      <c r="O2196" t="str">
        <f>_xlfn.XLOOKUP(A:A,'Nikes Sales Dataset - Worked f'!A:A,'Nikes Sales Dataset - Worked f'!U:U)</f>
        <v>Retail</v>
      </c>
      <c r="P2196" t="str">
        <f>_xlfn.XLOOKUP(A:A,'Nikes Sales Dataset - Worked f'!A:A,'Nikes Sales Dataset - Worked f'!W:W)</f>
        <v>Delhi</v>
      </c>
      <c r="Q2196" s="9">
        <f>_xlfn.XLOOKUP(A:A,'Nikes Sales Dataset - Worked f'!A:A,'Nikes Sales Dataset - Worked f'!X:X)</f>
        <v>-759.55</v>
      </c>
    </row>
    <row r="2197" spans="1:17" x14ac:dyDescent="0.25">
      <c r="A2197" s="4">
        <v>4195</v>
      </c>
      <c r="B2197" t="str">
        <f>VLOOKUP('Nikes Sales Dataset - Worked f'!A:A,'Nikes Sales Dataset - Worked f'!A:B,2,FALSE)</f>
        <v>4195_20230923</v>
      </c>
      <c r="C2197" t="str">
        <f>VLOOKUP('Nikes Sales Dataset - Worked f'!A:A,'Nikes Sales Dataset - Worked f'!A:C,3,FALSE)</f>
        <v>Kids</v>
      </c>
      <c r="D2197" t="str">
        <f>VLOOKUP('Nikes Sales Dataset - Worked f'!A:A,'Nikes Sales Dataset - Worked f'!A:D,4,FALSE)</f>
        <v>Training</v>
      </c>
      <c r="E2197" t="str">
        <f>VLOOKUP('Nikes Sales Dataset - Worked f'!A:A,'Nikes Sales Dataset - Worked f'!A:E,5,FALSE)</f>
        <v>Metcon 7</v>
      </c>
      <c r="F2197" t="str">
        <f>VLOOKUP('Nikes Sales Dataset - Worked f'!A:A,'Nikes Sales Dataset - Worked f'!A:G,7,FALSE)</f>
        <v>L</v>
      </c>
      <c r="G2197" s="3">
        <f>VLOOKUP('Nikes Sales Dataset - Worked f'!A:A,'Nikes Sales Dataset - Worked f'!A:I,9,FALSE)</f>
        <v>0</v>
      </c>
      <c r="H2197" s="9">
        <f>VLOOKUP('Nikes Sales Dataset - Worked f'!A:A,'Nikes Sales Dataset - Worked f'!A:K,11,FALSE)</f>
        <v>6317.4</v>
      </c>
      <c r="I2197">
        <f>_xlfn.XLOOKUP('Cleaned and Transformed Dataset'!A:A,'Nikes Sales Dataset - Worked f'!A:A,'Nikes Sales Dataset - Worked f'!M:M)</f>
        <v>0</v>
      </c>
      <c r="J2197" s="9">
        <f>_xlfn.XLOOKUP(A:A,'Nikes Sales Dataset - Worked f'!A:A,'Nikes Sales Dataset - Worked f'!N:N)</f>
        <v>6317.4</v>
      </c>
      <c r="K2197" s="3">
        <f>_xlfn.XLOOKUP(A:A,'Nikes Sales Dataset - Worked f'!A:A,'Nikes Sales Dataset - Worked f'!P:P)</f>
        <v>0</v>
      </c>
      <c r="L2197" s="7">
        <f>VLOOKUP('Nikes Sales Dataset - Worked f'!A:A,'Nikes Sales Dataset - Worked f'!A:R,18,FALSE)</f>
        <v>45192</v>
      </c>
      <c r="M2197" s="7" t="str">
        <f>_xlfn.XLOOKUP(A:A,'Nikes Sales Dataset - Worked f'!A:A,'Nikes Sales Dataset - Worked f'!S:S)</f>
        <v>Sep</v>
      </c>
      <c r="N2197" s="7" t="str">
        <f>_xlfn.XLOOKUP(A:A,'Nikes Sales Dataset - Worked f'!A:A,'Nikes Sales Dataset - Worked f'!T:T)</f>
        <v>2023</v>
      </c>
      <c r="O2197" t="str">
        <f>_xlfn.XLOOKUP(A:A,'Nikes Sales Dataset - Worked f'!A:A,'Nikes Sales Dataset - Worked f'!U:U)</f>
        <v>Retail</v>
      </c>
      <c r="P2197" t="str">
        <f>_xlfn.XLOOKUP(A:A,'Nikes Sales Dataset - Worked f'!A:A,'Nikes Sales Dataset - Worked f'!W:W)</f>
        <v>Mumbai</v>
      </c>
      <c r="Q2197" s="9">
        <f>_xlfn.XLOOKUP(A:A,'Nikes Sales Dataset - Worked f'!A:A,'Nikes Sales Dataset - Worked f'!X:X)</f>
        <v>-746.03</v>
      </c>
    </row>
    <row r="2198" spans="1:17" x14ac:dyDescent="0.25">
      <c r="A2198" s="4">
        <v>2029</v>
      </c>
      <c r="B2198" t="str">
        <f>VLOOKUP('Nikes Sales Dataset - Worked f'!A:A,'Nikes Sales Dataset - Worked f'!A:B,2,FALSE)</f>
        <v>2029_20231028</v>
      </c>
      <c r="C2198" t="str">
        <f>VLOOKUP('Nikes Sales Dataset - Worked f'!A:A,'Nikes Sales Dataset - Worked f'!A:C,3,FALSE)</f>
        <v>Men</v>
      </c>
      <c r="D2198" t="str">
        <f>VLOOKUP('Nikes Sales Dataset - Worked f'!A:A,'Nikes Sales Dataset - Worked f'!A:D,4,FALSE)</f>
        <v>Training</v>
      </c>
      <c r="E2198" t="str">
        <f>VLOOKUP('Nikes Sales Dataset - Worked f'!A:A,'Nikes Sales Dataset - Worked f'!A:E,5,FALSE)</f>
        <v>ZoomX Invincible</v>
      </c>
      <c r="F2198" t="str">
        <f>VLOOKUP('Nikes Sales Dataset - Worked f'!A:A,'Nikes Sales Dataset - Worked f'!A:G,7,FALSE)</f>
        <v>XL</v>
      </c>
      <c r="G2198" s="3">
        <f>VLOOKUP('Nikes Sales Dataset - Worked f'!A:A,'Nikes Sales Dataset - Worked f'!A:I,9,FALSE)</f>
        <v>0</v>
      </c>
      <c r="H2198" s="9">
        <f>VLOOKUP('Nikes Sales Dataset - Worked f'!A:A,'Nikes Sales Dataset - Worked f'!A:K,11,FALSE)</f>
        <v>6110.0300000000007</v>
      </c>
      <c r="I2198">
        <f>_xlfn.XLOOKUP('Cleaned and Transformed Dataset'!A:A,'Nikes Sales Dataset - Worked f'!A:A,'Nikes Sales Dataset - Worked f'!M:M)</f>
        <v>0</v>
      </c>
      <c r="J2198" s="9">
        <f>_xlfn.XLOOKUP(A:A,'Nikes Sales Dataset - Worked f'!A:A,'Nikes Sales Dataset - Worked f'!N:N)</f>
        <v>6110.0300000000007</v>
      </c>
      <c r="K2198" s="3">
        <f>_xlfn.XLOOKUP(A:A,'Nikes Sales Dataset - Worked f'!A:A,'Nikes Sales Dataset - Worked f'!P:P)</f>
        <v>0</v>
      </c>
      <c r="L2198" s="7">
        <f>VLOOKUP('Nikes Sales Dataset - Worked f'!A:A,'Nikes Sales Dataset - Worked f'!A:R,18,FALSE)</f>
        <v>45227</v>
      </c>
      <c r="M2198" s="7" t="str">
        <f>_xlfn.XLOOKUP(A:A,'Nikes Sales Dataset - Worked f'!A:A,'Nikes Sales Dataset - Worked f'!S:S)</f>
        <v>Oct</v>
      </c>
      <c r="N2198" s="7" t="str">
        <f>_xlfn.XLOOKUP(A:A,'Nikes Sales Dataset - Worked f'!A:A,'Nikes Sales Dataset - Worked f'!T:T)</f>
        <v>2023</v>
      </c>
      <c r="O2198" t="str">
        <f>_xlfn.XLOOKUP(A:A,'Nikes Sales Dataset - Worked f'!A:A,'Nikes Sales Dataset - Worked f'!U:U)</f>
        <v>Online</v>
      </c>
      <c r="P2198" t="str">
        <f>_xlfn.XLOOKUP(A:A,'Nikes Sales Dataset - Worked f'!A:A,'Nikes Sales Dataset - Worked f'!W:W)</f>
        <v>Bangalore</v>
      </c>
      <c r="Q2198" s="9">
        <f>_xlfn.XLOOKUP(A:A,'Nikes Sales Dataset - Worked f'!A:A,'Nikes Sales Dataset - Worked f'!X:X)</f>
        <v>-185.67</v>
      </c>
    </row>
    <row r="2199" spans="1:17" x14ac:dyDescent="0.25">
      <c r="A2199" s="4">
        <v>4197</v>
      </c>
      <c r="B2199" t="str">
        <f>VLOOKUP('Nikes Sales Dataset - Worked f'!A:A,'Nikes Sales Dataset - Worked f'!A:B,2,FALSE)</f>
        <v>4197_Unknown Date</v>
      </c>
      <c r="C2199" t="str">
        <f>VLOOKUP('Nikes Sales Dataset - Worked f'!A:A,'Nikes Sales Dataset - Worked f'!A:C,3,FALSE)</f>
        <v>Men</v>
      </c>
      <c r="D2199" t="str">
        <f>VLOOKUP('Nikes Sales Dataset - Worked f'!A:A,'Nikes Sales Dataset - Worked f'!A:D,4,FALSE)</f>
        <v>Running</v>
      </c>
      <c r="E2199" t="str">
        <f>VLOOKUP('Nikes Sales Dataset - Worked f'!A:A,'Nikes Sales Dataset - Worked f'!A:E,5,FALSE)</f>
        <v>React Infinity</v>
      </c>
      <c r="F2199" t="str">
        <f>VLOOKUP('Nikes Sales Dataset - Worked f'!A:A,'Nikes Sales Dataset - Worked f'!A:G,7,FALSE)</f>
        <v>XL</v>
      </c>
      <c r="G2199" s="3">
        <f>VLOOKUP('Nikes Sales Dataset - Worked f'!A:A,'Nikes Sales Dataset - Worked f'!A:I,9,FALSE)</f>
        <v>4</v>
      </c>
      <c r="H2199" s="9">
        <f>VLOOKUP('Nikes Sales Dataset - Worked f'!A:A,'Nikes Sales Dataset - Worked f'!A:K,11,FALSE)</f>
        <v>7560.6</v>
      </c>
      <c r="I2199">
        <f>_xlfn.XLOOKUP('Cleaned and Transformed Dataset'!A:A,'Nikes Sales Dataset - Worked f'!A:A,'Nikes Sales Dataset - Worked f'!M:M)</f>
        <v>0</v>
      </c>
      <c r="J2199" s="9">
        <f>_xlfn.XLOOKUP(A:A,'Nikes Sales Dataset - Worked f'!A:A,'Nikes Sales Dataset - Worked f'!N:N)</f>
        <v>7560.6</v>
      </c>
      <c r="K2199" s="3">
        <f>_xlfn.XLOOKUP(A:A,'Nikes Sales Dataset - Worked f'!A:A,'Nikes Sales Dataset - Worked f'!P:P)</f>
        <v>30242.400000000001</v>
      </c>
      <c r="L2199" s="7" t="str">
        <f>VLOOKUP('Nikes Sales Dataset - Worked f'!A:A,'Nikes Sales Dataset - Worked f'!A:R,18,FALSE)</f>
        <v>Unknown Date</v>
      </c>
      <c r="M2199" s="7" t="str">
        <f>_xlfn.XLOOKUP(A:A,'Nikes Sales Dataset - Worked f'!A:A,'Nikes Sales Dataset - Worked f'!S:S)</f>
        <v>Unknown</v>
      </c>
      <c r="N2199" s="7" t="str">
        <f>_xlfn.XLOOKUP(A:A,'Nikes Sales Dataset - Worked f'!A:A,'Nikes Sales Dataset - Worked f'!T:T)</f>
        <v>Unknown</v>
      </c>
      <c r="O2199" t="str">
        <f>_xlfn.XLOOKUP(A:A,'Nikes Sales Dataset - Worked f'!A:A,'Nikes Sales Dataset - Worked f'!U:U)</f>
        <v>Online</v>
      </c>
      <c r="P2199" t="str">
        <f>_xlfn.XLOOKUP(A:A,'Nikes Sales Dataset - Worked f'!A:A,'Nikes Sales Dataset - Worked f'!W:W)</f>
        <v>Kolkata</v>
      </c>
      <c r="Q2199" s="9">
        <f>_xlfn.XLOOKUP(A:A,'Nikes Sales Dataset - Worked f'!A:A,'Nikes Sales Dataset - Worked f'!X:X)</f>
        <v>1415.35</v>
      </c>
    </row>
    <row r="2200" spans="1:17" x14ac:dyDescent="0.25">
      <c r="A2200" s="4">
        <v>4198</v>
      </c>
      <c r="B2200" t="str">
        <f>VLOOKUP('Nikes Sales Dataset - Worked f'!A:A,'Nikes Sales Dataset - Worked f'!A:B,2,FALSE)</f>
        <v>4198_Unknown Date</v>
      </c>
      <c r="C2200" t="str">
        <f>VLOOKUP('Nikes Sales Dataset - Worked f'!A:A,'Nikes Sales Dataset - Worked f'!A:C,3,FALSE)</f>
        <v>Men</v>
      </c>
      <c r="D2200" t="str">
        <f>VLOOKUP('Nikes Sales Dataset - Worked f'!A:A,'Nikes Sales Dataset - Worked f'!A:D,4,FALSE)</f>
        <v>Running</v>
      </c>
      <c r="E2200" t="str">
        <f>VLOOKUP('Nikes Sales Dataset - Worked f'!A:A,'Nikes Sales Dataset - Worked f'!A:E,5,FALSE)</f>
        <v>Pegasus Turbo</v>
      </c>
      <c r="F2200" t="str">
        <f>VLOOKUP('Nikes Sales Dataset - Worked f'!A:A,'Nikes Sales Dataset - Worked f'!A:G,7,FALSE)</f>
        <v>M</v>
      </c>
      <c r="G2200" s="3">
        <f>VLOOKUP('Nikes Sales Dataset - Worked f'!A:A,'Nikes Sales Dataset - Worked f'!A:I,9,FALSE)</f>
        <v>0</v>
      </c>
      <c r="H2200" s="9">
        <f>VLOOKUP('Nikes Sales Dataset - Worked f'!A:A,'Nikes Sales Dataset - Worked f'!A:K,11,FALSE)</f>
        <v>7860.63</v>
      </c>
      <c r="I2200">
        <f>_xlfn.XLOOKUP('Cleaned and Transformed Dataset'!A:A,'Nikes Sales Dataset - Worked f'!A:A,'Nikes Sales Dataset - Worked f'!M:M)</f>
        <v>0.53</v>
      </c>
      <c r="J2200" s="9">
        <f>_xlfn.XLOOKUP(A:A,'Nikes Sales Dataset - Worked f'!A:A,'Nikes Sales Dataset - Worked f'!N:N)</f>
        <v>3694.4960999999998</v>
      </c>
      <c r="K2200" s="3">
        <f>_xlfn.XLOOKUP(A:A,'Nikes Sales Dataset - Worked f'!A:A,'Nikes Sales Dataset - Worked f'!P:P)</f>
        <v>0</v>
      </c>
      <c r="L2200" s="7" t="str">
        <f>VLOOKUP('Nikes Sales Dataset - Worked f'!A:A,'Nikes Sales Dataset - Worked f'!A:R,18,FALSE)</f>
        <v>Unknown Date</v>
      </c>
      <c r="M2200" s="7" t="str">
        <f>_xlfn.XLOOKUP(A:A,'Nikes Sales Dataset - Worked f'!A:A,'Nikes Sales Dataset - Worked f'!S:S)</f>
        <v>Unknown</v>
      </c>
      <c r="N2200" s="7" t="str">
        <f>_xlfn.XLOOKUP(A:A,'Nikes Sales Dataset - Worked f'!A:A,'Nikes Sales Dataset - Worked f'!T:T)</f>
        <v>Unknown</v>
      </c>
      <c r="O2200" t="str">
        <f>_xlfn.XLOOKUP(A:A,'Nikes Sales Dataset - Worked f'!A:A,'Nikes Sales Dataset - Worked f'!U:U)</f>
        <v>Retail</v>
      </c>
      <c r="P2200" t="str">
        <f>_xlfn.XLOOKUP(A:A,'Nikes Sales Dataset - Worked f'!A:A,'Nikes Sales Dataset - Worked f'!W:W)</f>
        <v>Delhi</v>
      </c>
      <c r="Q2200" s="9">
        <f>_xlfn.XLOOKUP(A:A,'Nikes Sales Dataset - Worked f'!A:A,'Nikes Sales Dataset - Worked f'!X:X)</f>
        <v>-1087.1300000000001</v>
      </c>
    </row>
    <row r="2201" spans="1:17" x14ac:dyDescent="0.25">
      <c r="A2201" s="4">
        <v>4199</v>
      </c>
      <c r="B2201" t="str">
        <f>VLOOKUP('Nikes Sales Dataset - Worked f'!A:A,'Nikes Sales Dataset - Worked f'!A:B,2,FALSE)</f>
        <v>4199_20250525</v>
      </c>
      <c r="C2201" t="str">
        <f>VLOOKUP('Nikes Sales Dataset - Worked f'!A:A,'Nikes Sales Dataset - Worked f'!A:C,3,FALSE)</f>
        <v>Women</v>
      </c>
      <c r="D2201" t="str">
        <f>VLOOKUP('Nikes Sales Dataset - Worked f'!A:A,'Nikes Sales Dataset - Worked f'!A:D,4,FALSE)</f>
        <v>Running</v>
      </c>
      <c r="E2201" t="str">
        <f>VLOOKUP('Nikes Sales Dataset - Worked f'!A:A,'Nikes Sales Dataset - Worked f'!A:E,5,FALSE)</f>
        <v>Free RN</v>
      </c>
      <c r="F2201" t="str">
        <f>VLOOKUP('Nikes Sales Dataset - Worked f'!A:A,'Nikes Sales Dataset - Worked f'!A:G,7,FALSE)</f>
        <v>M</v>
      </c>
      <c r="G2201" s="3">
        <f>VLOOKUP('Nikes Sales Dataset - Worked f'!A:A,'Nikes Sales Dataset - Worked f'!A:I,9,FALSE)</f>
        <v>0</v>
      </c>
      <c r="H2201" s="9">
        <f>VLOOKUP('Nikes Sales Dataset - Worked f'!A:A,'Nikes Sales Dataset - Worked f'!A:K,11,FALSE)</f>
        <v>6110.0300000000007</v>
      </c>
      <c r="I2201">
        <f>_xlfn.XLOOKUP('Cleaned and Transformed Dataset'!A:A,'Nikes Sales Dataset - Worked f'!A:A,'Nikes Sales Dataset - Worked f'!M:M)</f>
        <v>0</v>
      </c>
      <c r="J2201" s="9">
        <f>_xlfn.XLOOKUP(A:A,'Nikes Sales Dataset - Worked f'!A:A,'Nikes Sales Dataset - Worked f'!N:N)</f>
        <v>6110.0300000000007</v>
      </c>
      <c r="K2201" s="3">
        <f>_xlfn.XLOOKUP(A:A,'Nikes Sales Dataset - Worked f'!A:A,'Nikes Sales Dataset - Worked f'!P:P)</f>
        <v>0</v>
      </c>
      <c r="L2201" s="7">
        <f>VLOOKUP('Nikes Sales Dataset - Worked f'!A:A,'Nikes Sales Dataset - Worked f'!A:R,18,FALSE)</f>
        <v>45802</v>
      </c>
      <c r="M2201" s="7" t="str">
        <f>_xlfn.XLOOKUP(A:A,'Nikes Sales Dataset - Worked f'!A:A,'Nikes Sales Dataset - Worked f'!S:S)</f>
        <v>May</v>
      </c>
      <c r="N2201" s="7" t="str">
        <f>_xlfn.XLOOKUP(A:A,'Nikes Sales Dataset - Worked f'!A:A,'Nikes Sales Dataset - Worked f'!T:T)</f>
        <v>2025</v>
      </c>
      <c r="O2201" t="str">
        <f>_xlfn.XLOOKUP(A:A,'Nikes Sales Dataset - Worked f'!A:A,'Nikes Sales Dataset - Worked f'!U:U)</f>
        <v>Online</v>
      </c>
      <c r="P2201" t="str">
        <f>_xlfn.XLOOKUP(A:A,'Nikes Sales Dataset - Worked f'!A:A,'Nikes Sales Dataset - Worked f'!W:W)</f>
        <v>Hyderabad</v>
      </c>
      <c r="Q2201" s="9">
        <f>_xlfn.XLOOKUP(A:A,'Nikes Sales Dataset - Worked f'!A:A,'Nikes Sales Dataset - Worked f'!X:X)</f>
        <v>-731.89</v>
      </c>
    </row>
    <row r="2202" spans="1:17" x14ac:dyDescent="0.25">
      <c r="A2202" s="4">
        <v>4200</v>
      </c>
      <c r="B2202" t="str">
        <f>VLOOKUP('Nikes Sales Dataset - Worked f'!A:A,'Nikes Sales Dataset - Worked f'!A:B,2,FALSE)</f>
        <v>4200_Unknown Date</v>
      </c>
      <c r="C2202" t="str">
        <f>VLOOKUP('Nikes Sales Dataset - Worked f'!A:A,'Nikes Sales Dataset - Worked f'!A:C,3,FALSE)</f>
        <v>Women</v>
      </c>
      <c r="D2202" t="str">
        <f>VLOOKUP('Nikes Sales Dataset - Worked f'!A:A,'Nikes Sales Dataset - Worked f'!A:D,4,FALSE)</f>
        <v>Soccer</v>
      </c>
      <c r="E2202" t="str">
        <f>VLOOKUP('Nikes Sales Dataset - Worked f'!A:A,'Nikes Sales Dataset - Worked f'!A:E,5,FALSE)</f>
        <v>Tiempo Legend</v>
      </c>
      <c r="F2202" t="str">
        <f>VLOOKUP('Nikes Sales Dataset - Worked f'!A:A,'Nikes Sales Dataset - Worked f'!A:G,7,FALSE)</f>
        <v>L</v>
      </c>
      <c r="G2202" s="3">
        <f>VLOOKUP('Nikes Sales Dataset - Worked f'!A:A,'Nikes Sales Dataset - Worked f'!A:I,9,FALSE)</f>
        <v>0</v>
      </c>
      <c r="H2202" s="9">
        <f>VLOOKUP('Nikes Sales Dataset - Worked f'!A:A,'Nikes Sales Dataset - Worked f'!A:K,11,FALSE)</f>
        <v>6110.0300000000007</v>
      </c>
      <c r="I2202">
        <f>_xlfn.XLOOKUP('Cleaned and Transformed Dataset'!A:A,'Nikes Sales Dataset - Worked f'!A:A,'Nikes Sales Dataset - Worked f'!M:M)</f>
        <v>0.78</v>
      </c>
      <c r="J2202" s="9">
        <f>_xlfn.XLOOKUP(A:A,'Nikes Sales Dataset - Worked f'!A:A,'Nikes Sales Dataset - Worked f'!N:N)</f>
        <v>1344.2066</v>
      </c>
      <c r="K2202" s="3">
        <f>_xlfn.XLOOKUP(A:A,'Nikes Sales Dataset - Worked f'!A:A,'Nikes Sales Dataset - Worked f'!P:P)</f>
        <v>0</v>
      </c>
      <c r="L2202" s="7" t="str">
        <f>VLOOKUP('Nikes Sales Dataset - Worked f'!A:A,'Nikes Sales Dataset - Worked f'!A:R,18,FALSE)</f>
        <v>Unknown Date</v>
      </c>
      <c r="M2202" s="7" t="str">
        <f>_xlfn.XLOOKUP(A:A,'Nikes Sales Dataset - Worked f'!A:A,'Nikes Sales Dataset - Worked f'!S:S)</f>
        <v>Unknown</v>
      </c>
      <c r="N2202" s="7" t="str">
        <f>_xlfn.XLOOKUP(A:A,'Nikes Sales Dataset - Worked f'!A:A,'Nikes Sales Dataset - Worked f'!T:T)</f>
        <v>Unknown</v>
      </c>
      <c r="O2202" t="str">
        <f>_xlfn.XLOOKUP(A:A,'Nikes Sales Dataset - Worked f'!A:A,'Nikes Sales Dataset - Worked f'!U:U)</f>
        <v>Online</v>
      </c>
      <c r="P2202" t="str">
        <f>_xlfn.XLOOKUP(A:A,'Nikes Sales Dataset - Worked f'!A:A,'Nikes Sales Dataset - Worked f'!W:W)</f>
        <v>Bangalore</v>
      </c>
      <c r="Q2202" s="9">
        <f>_xlfn.XLOOKUP(A:A,'Nikes Sales Dataset - Worked f'!A:A,'Nikes Sales Dataset - Worked f'!X:X)</f>
        <v>-613.22</v>
      </c>
    </row>
    <row r="2203" spans="1:17" x14ac:dyDescent="0.25">
      <c r="A2203" s="4">
        <v>4201</v>
      </c>
      <c r="B2203" t="str">
        <f>VLOOKUP('Nikes Sales Dataset - Worked f'!A:A,'Nikes Sales Dataset - Worked f'!A:B,2,FALSE)</f>
        <v>4201_20250509</v>
      </c>
      <c r="C2203" t="str">
        <f>VLOOKUP('Nikes Sales Dataset - Worked f'!A:A,'Nikes Sales Dataset - Worked f'!A:C,3,FALSE)</f>
        <v>Kids</v>
      </c>
      <c r="D2203" t="str">
        <f>VLOOKUP('Nikes Sales Dataset - Worked f'!A:A,'Nikes Sales Dataset - Worked f'!A:D,4,FALSE)</f>
        <v>Running</v>
      </c>
      <c r="E2203" t="str">
        <f>VLOOKUP('Nikes Sales Dataset - Worked f'!A:A,'Nikes Sales Dataset - Worked f'!A:E,5,FALSE)</f>
        <v>React Infinity</v>
      </c>
      <c r="F2203" t="str">
        <f>VLOOKUP('Nikes Sales Dataset - Worked f'!A:A,'Nikes Sales Dataset - Worked f'!A:G,7,FALSE)</f>
        <v>L</v>
      </c>
      <c r="G2203" s="3">
        <f>VLOOKUP('Nikes Sales Dataset - Worked f'!A:A,'Nikes Sales Dataset - Worked f'!A:I,9,FALSE)</f>
        <v>3</v>
      </c>
      <c r="H2203" s="9">
        <f>VLOOKUP('Nikes Sales Dataset - Worked f'!A:A,'Nikes Sales Dataset - Worked f'!A:K,11,FALSE)</f>
        <v>6110.0300000000007</v>
      </c>
      <c r="I2203">
        <f>_xlfn.XLOOKUP('Cleaned and Transformed Dataset'!A:A,'Nikes Sales Dataset - Worked f'!A:A,'Nikes Sales Dataset - Worked f'!M:M)</f>
        <v>0</v>
      </c>
      <c r="J2203" s="9">
        <f>_xlfn.XLOOKUP(A:A,'Nikes Sales Dataset - Worked f'!A:A,'Nikes Sales Dataset - Worked f'!N:N)</f>
        <v>6110.0300000000007</v>
      </c>
      <c r="K2203" s="3">
        <f>_xlfn.XLOOKUP(A:A,'Nikes Sales Dataset - Worked f'!A:A,'Nikes Sales Dataset - Worked f'!P:P)</f>
        <v>18330.090000000004</v>
      </c>
      <c r="L2203" s="7">
        <f>VLOOKUP('Nikes Sales Dataset - Worked f'!A:A,'Nikes Sales Dataset - Worked f'!A:R,18,FALSE)</f>
        <v>45786</v>
      </c>
      <c r="M2203" s="7" t="str">
        <f>_xlfn.XLOOKUP(A:A,'Nikes Sales Dataset - Worked f'!A:A,'Nikes Sales Dataset - Worked f'!S:S)</f>
        <v>May</v>
      </c>
      <c r="N2203" s="7" t="str">
        <f>_xlfn.XLOOKUP(A:A,'Nikes Sales Dataset - Worked f'!A:A,'Nikes Sales Dataset - Worked f'!T:T)</f>
        <v>2025</v>
      </c>
      <c r="O2203" t="str">
        <f>_xlfn.XLOOKUP(A:A,'Nikes Sales Dataset - Worked f'!A:A,'Nikes Sales Dataset - Worked f'!U:U)</f>
        <v>Retail</v>
      </c>
      <c r="P2203" t="str">
        <f>_xlfn.XLOOKUP(A:A,'Nikes Sales Dataset - Worked f'!A:A,'Nikes Sales Dataset - Worked f'!W:W)</f>
        <v>Kolkata</v>
      </c>
      <c r="Q2203" s="9">
        <f>_xlfn.XLOOKUP(A:A,'Nikes Sales Dataset - Worked f'!A:A,'Nikes Sales Dataset - Worked f'!X:X)</f>
        <v>1412.54</v>
      </c>
    </row>
    <row r="2204" spans="1:17" x14ac:dyDescent="0.25">
      <c r="A2204" s="4">
        <v>4202</v>
      </c>
      <c r="B2204" t="str">
        <f>VLOOKUP('Nikes Sales Dataset - Worked f'!A:A,'Nikes Sales Dataset - Worked f'!A:B,2,FALSE)</f>
        <v>4202_20250516</v>
      </c>
      <c r="C2204" t="str">
        <f>VLOOKUP('Nikes Sales Dataset - Worked f'!A:A,'Nikes Sales Dataset - Worked f'!A:C,3,FALSE)</f>
        <v>Men</v>
      </c>
      <c r="D2204" t="str">
        <f>VLOOKUP('Nikes Sales Dataset - Worked f'!A:A,'Nikes Sales Dataset - Worked f'!A:D,4,FALSE)</f>
        <v>Training</v>
      </c>
      <c r="E2204" t="str">
        <f>VLOOKUP('Nikes Sales Dataset - Worked f'!A:A,'Nikes Sales Dataset - Worked f'!A:E,5,FALSE)</f>
        <v>SuperRep Go</v>
      </c>
      <c r="F2204" t="str">
        <f>VLOOKUP('Nikes Sales Dataset - Worked f'!A:A,'Nikes Sales Dataset - Worked f'!A:G,7,FALSE)</f>
        <v>L</v>
      </c>
      <c r="G2204" s="3">
        <f>VLOOKUP('Nikes Sales Dataset - Worked f'!A:A,'Nikes Sales Dataset - Worked f'!A:I,9,FALSE)</f>
        <v>4</v>
      </c>
      <c r="H2204" s="9">
        <f>VLOOKUP('Nikes Sales Dataset - Worked f'!A:A,'Nikes Sales Dataset - Worked f'!A:K,11,FALSE)</f>
        <v>4996.25</v>
      </c>
      <c r="I2204">
        <f>_xlfn.XLOOKUP('Cleaned and Transformed Dataset'!A:A,'Nikes Sales Dataset - Worked f'!A:A,'Nikes Sales Dataset - Worked f'!M:M)</f>
        <v>0</v>
      </c>
      <c r="J2204" s="9">
        <f>_xlfn.XLOOKUP(A:A,'Nikes Sales Dataset - Worked f'!A:A,'Nikes Sales Dataset - Worked f'!N:N)</f>
        <v>4996.25</v>
      </c>
      <c r="K2204" s="3">
        <f>_xlfn.XLOOKUP(A:A,'Nikes Sales Dataset - Worked f'!A:A,'Nikes Sales Dataset - Worked f'!P:P)</f>
        <v>19985</v>
      </c>
      <c r="L2204" s="7">
        <f>VLOOKUP('Nikes Sales Dataset - Worked f'!A:A,'Nikes Sales Dataset - Worked f'!A:R,18,FALSE)</f>
        <v>45793</v>
      </c>
      <c r="M2204" s="7" t="str">
        <f>_xlfn.XLOOKUP(A:A,'Nikes Sales Dataset - Worked f'!A:A,'Nikes Sales Dataset - Worked f'!S:S)</f>
        <v>May</v>
      </c>
      <c r="N2204" s="7" t="str">
        <f>_xlfn.XLOOKUP(A:A,'Nikes Sales Dataset - Worked f'!A:A,'Nikes Sales Dataset - Worked f'!T:T)</f>
        <v>2025</v>
      </c>
      <c r="O2204" t="str">
        <f>_xlfn.XLOOKUP(A:A,'Nikes Sales Dataset - Worked f'!A:A,'Nikes Sales Dataset - Worked f'!U:U)</f>
        <v>Online</v>
      </c>
      <c r="P2204" t="str">
        <f>_xlfn.XLOOKUP(A:A,'Nikes Sales Dataset - Worked f'!A:A,'Nikes Sales Dataset - Worked f'!W:W)</f>
        <v>Pune</v>
      </c>
      <c r="Q2204" s="9">
        <f>_xlfn.XLOOKUP(A:A,'Nikes Sales Dataset - Worked f'!A:A,'Nikes Sales Dataset - Worked f'!X:X)</f>
        <v>299.85000000000002</v>
      </c>
    </row>
    <row r="2205" spans="1:17" x14ac:dyDescent="0.25">
      <c r="A2205" s="4">
        <v>4203</v>
      </c>
      <c r="B2205" t="str">
        <f>VLOOKUP('Nikes Sales Dataset - Worked f'!A:A,'Nikes Sales Dataset - Worked f'!A:B,2,FALSE)</f>
        <v>4203_Unknown Date</v>
      </c>
      <c r="C2205" t="str">
        <f>VLOOKUP('Nikes Sales Dataset - Worked f'!A:A,'Nikes Sales Dataset - Worked f'!A:C,3,FALSE)</f>
        <v>Kids</v>
      </c>
      <c r="D2205" t="str">
        <f>VLOOKUP('Nikes Sales Dataset - Worked f'!A:A,'Nikes Sales Dataset - Worked f'!A:D,4,FALSE)</f>
        <v>Training</v>
      </c>
      <c r="E2205" t="str">
        <f>VLOOKUP('Nikes Sales Dataset - Worked f'!A:A,'Nikes Sales Dataset - Worked f'!A:E,5,FALSE)</f>
        <v>Flex Trainer</v>
      </c>
      <c r="F2205" t="str">
        <f>VLOOKUP('Nikes Sales Dataset - Worked f'!A:A,'Nikes Sales Dataset - Worked f'!A:G,7,FALSE)</f>
        <v>M</v>
      </c>
      <c r="G2205" s="3">
        <f>VLOOKUP('Nikes Sales Dataset - Worked f'!A:A,'Nikes Sales Dataset - Worked f'!A:I,9,FALSE)</f>
        <v>1</v>
      </c>
      <c r="H2205" s="9">
        <f>VLOOKUP('Nikes Sales Dataset - Worked f'!A:A,'Nikes Sales Dataset - Worked f'!A:K,11,FALSE)</f>
        <v>6110.0300000000007</v>
      </c>
      <c r="I2205">
        <f>_xlfn.XLOOKUP('Cleaned and Transformed Dataset'!A:A,'Nikes Sales Dataset - Worked f'!A:A,'Nikes Sales Dataset - Worked f'!M:M)</f>
        <v>0</v>
      </c>
      <c r="J2205" s="9">
        <f>_xlfn.XLOOKUP(A:A,'Nikes Sales Dataset - Worked f'!A:A,'Nikes Sales Dataset - Worked f'!N:N)</f>
        <v>6110.0300000000007</v>
      </c>
      <c r="K2205" s="3">
        <f>_xlfn.XLOOKUP(A:A,'Nikes Sales Dataset - Worked f'!A:A,'Nikes Sales Dataset - Worked f'!P:P)</f>
        <v>6110.0300000000007</v>
      </c>
      <c r="L2205" s="7" t="str">
        <f>VLOOKUP('Nikes Sales Dataset - Worked f'!A:A,'Nikes Sales Dataset - Worked f'!A:R,18,FALSE)</f>
        <v>Unknown Date</v>
      </c>
      <c r="M2205" s="7" t="str">
        <f>_xlfn.XLOOKUP(A:A,'Nikes Sales Dataset - Worked f'!A:A,'Nikes Sales Dataset - Worked f'!S:S)</f>
        <v>Unknown</v>
      </c>
      <c r="N2205" s="7" t="str">
        <f>_xlfn.XLOOKUP(A:A,'Nikes Sales Dataset - Worked f'!A:A,'Nikes Sales Dataset - Worked f'!T:T)</f>
        <v>Unknown</v>
      </c>
      <c r="O2205" t="str">
        <f>_xlfn.XLOOKUP(A:A,'Nikes Sales Dataset - Worked f'!A:A,'Nikes Sales Dataset - Worked f'!U:U)</f>
        <v>Online</v>
      </c>
      <c r="P2205" t="str">
        <f>_xlfn.XLOOKUP(A:A,'Nikes Sales Dataset - Worked f'!A:A,'Nikes Sales Dataset - Worked f'!W:W)</f>
        <v>Pune</v>
      </c>
      <c r="Q2205" s="9">
        <f>_xlfn.XLOOKUP(A:A,'Nikes Sales Dataset - Worked f'!A:A,'Nikes Sales Dataset - Worked f'!X:X)</f>
        <v>1879.42</v>
      </c>
    </row>
    <row r="2206" spans="1:17" x14ac:dyDescent="0.25">
      <c r="A2206" s="4">
        <v>4204</v>
      </c>
      <c r="B2206" t="str">
        <f>VLOOKUP('Nikes Sales Dataset - Worked f'!A:A,'Nikes Sales Dataset - Worked f'!A:B,2,FALSE)</f>
        <v>4204_20250416</v>
      </c>
      <c r="C2206" t="str">
        <f>VLOOKUP('Nikes Sales Dataset - Worked f'!A:A,'Nikes Sales Dataset - Worked f'!A:C,3,FALSE)</f>
        <v>Kids</v>
      </c>
      <c r="D2206" t="str">
        <f>VLOOKUP('Nikes Sales Dataset - Worked f'!A:A,'Nikes Sales Dataset - Worked f'!A:D,4,FALSE)</f>
        <v>Lifestyle</v>
      </c>
      <c r="E2206" t="str">
        <f>VLOOKUP('Nikes Sales Dataset - Worked f'!A:A,'Nikes Sales Dataset - Worked f'!A:E,5,FALSE)</f>
        <v>Waffle One</v>
      </c>
      <c r="F2206" t="str">
        <f>VLOOKUP('Nikes Sales Dataset - Worked f'!A:A,'Nikes Sales Dataset - Worked f'!A:G,7,FALSE)</f>
        <v>M</v>
      </c>
      <c r="G2206" s="3">
        <f>VLOOKUP('Nikes Sales Dataset - Worked f'!A:A,'Nikes Sales Dataset - Worked f'!A:I,9,FALSE)</f>
        <v>1</v>
      </c>
      <c r="H2206" s="9">
        <f>VLOOKUP('Nikes Sales Dataset - Worked f'!A:A,'Nikes Sales Dataset - Worked f'!A:K,11,FALSE)</f>
        <v>7265.47</v>
      </c>
      <c r="I2206">
        <f>_xlfn.XLOOKUP('Cleaned and Transformed Dataset'!A:A,'Nikes Sales Dataset - Worked f'!A:A,'Nikes Sales Dataset - Worked f'!M:M)</f>
        <v>0</v>
      </c>
      <c r="J2206" s="9">
        <f>_xlfn.XLOOKUP(A:A,'Nikes Sales Dataset - Worked f'!A:A,'Nikes Sales Dataset - Worked f'!N:N)</f>
        <v>7265.47</v>
      </c>
      <c r="K2206" s="3">
        <f>_xlfn.XLOOKUP(A:A,'Nikes Sales Dataset - Worked f'!A:A,'Nikes Sales Dataset - Worked f'!P:P)</f>
        <v>7265.47</v>
      </c>
      <c r="L2206" s="7">
        <f>VLOOKUP('Nikes Sales Dataset - Worked f'!A:A,'Nikes Sales Dataset - Worked f'!A:R,18,FALSE)</f>
        <v>45763</v>
      </c>
      <c r="M2206" s="7" t="str">
        <f>_xlfn.XLOOKUP(A:A,'Nikes Sales Dataset - Worked f'!A:A,'Nikes Sales Dataset - Worked f'!S:S)</f>
        <v>Apr</v>
      </c>
      <c r="N2206" s="7" t="str">
        <f>_xlfn.XLOOKUP(A:A,'Nikes Sales Dataset - Worked f'!A:A,'Nikes Sales Dataset - Worked f'!T:T)</f>
        <v>2025</v>
      </c>
      <c r="O2206" t="str">
        <f>_xlfn.XLOOKUP(A:A,'Nikes Sales Dataset - Worked f'!A:A,'Nikes Sales Dataset - Worked f'!U:U)</f>
        <v>Online</v>
      </c>
      <c r="P2206" t="str">
        <f>_xlfn.XLOOKUP(A:A,'Nikes Sales Dataset - Worked f'!A:A,'Nikes Sales Dataset - Worked f'!W:W)</f>
        <v>Pune</v>
      </c>
      <c r="Q2206" s="9">
        <f>_xlfn.XLOOKUP(A:A,'Nikes Sales Dataset - Worked f'!A:A,'Nikes Sales Dataset - Worked f'!X:X)</f>
        <v>1589.71</v>
      </c>
    </row>
    <row r="2207" spans="1:17" x14ac:dyDescent="0.25">
      <c r="A2207" s="4">
        <v>4205</v>
      </c>
      <c r="B2207" t="str">
        <f>VLOOKUP('Nikes Sales Dataset - Worked f'!A:A,'Nikes Sales Dataset - Worked f'!A:B,2,FALSE)</f>
        <v>4205_20241013</v>
      </c>
      <c r="C2207" t="str">
        <f>VLOOKUP('Nikes Sales Dataset - Worked f'!A:A,'Nikes Sales Dataset - Worked f'!A:C,3,FALSE)</f>
        <v>Kids</v>
      </c>
      <c r="D2207" t="str">
        <f>VLOOKUP('Nikes Sales Dataset - Worked f'!A:A,'Nikes Sales Dataset - Worked f'!A:D,4,FALSE)</f>
        <v>Lifestyle</v>
      </c>
      <c r="E2207" t="str">
        <f>VLOOKUP('Nikes Sales Dataset - Worked f'!A:A,'Nikes Sales Dataset - Worked f'!A:E,5,FALSE)</f>
        <v>Waffle One</v>
      </c>
      <c r="F2207" t="str">
        <f>VLOOKUP('Nikes Sales Dataset - Worked f'!A:A,'Nikes Sales Dataset - Worked f'!A:G,7,FALSE)</f>
        <v>XL</v>
      </c>
      <c r="G2207" s="3">
        <f>VLOOKUP('Nikes Sales Dataset - Worked f'!A:A,'Nikes Sales Dataset - Worked f'!A:I,9,FALSE)</f>
        <v>1</v>
      </c>
      <c r="H2207" s="9">
        <f>VLOOKUP('Nikes Sales Dataset - Worked f'!A:A,'Nikes Sales Dataset - Worked f'!A:K,11,FALSE)</f>
        <v>6110.0300000000007</v>
      </c>
      <c r="I2207">
        <f>_xlfn.XLOOKUP('Cleaned and Transformed Dataset'!A:A,'Nikes Sales Dataset - Worked f'!A:A,'Nikes Sales Dataset - Worked f'!M:M)</f>
        <v>0</v>
      </c>
      <c r="J2207" s="9">
        <f>_xlfn.XLOOKUP(A:A,'Nikes Sales Dataset - Worked f'!A:A,'Nikes Sales Dataset - Worked f'!N:N)</f>
        <v>6110.0300000000007</v>
      </c>
      <c r="K2207" s="3">
        <f>_xlfn.XLOOKUP(A:A,'Nikes Sales Dataset - Worked f'!A:A,'Nikes Sales Dataset - Worked f'!P:P)</f>
        <v>6110.0300000000007</v>
      </c>
      <c r="L2207" s="7">
        <f>VLOOKUP('Nikes Sales Dataset - Worked f'!A:A,'Nikes Sales Dataset - Worked f'!A:R,18,FALSE)</f>
        <v>45578</v>
      </c>
      <c r="M2207" s="7" t="str">
        <f>_xlfn.XLOOKUP(A:A,'Nikes Sales Dataset - Worked f'!A:A,'Nikes Sales Dataset - Worked f'!S:S)</f>
        <v>Oct</v>
      </c>
      <c r="N2207" s="7" t="str">
        <f>_xlfn.XLOOKUP(A:A,'Nikes Sales Dataset - Worked f'!A:A,'Nikes Sales Dataset - Worked f'!T:T)</f>
        <v>2024</v>
      </c>
      <c r="O2207" t="str">
        <f>_xlfn.XLOOKUP(A:A,'Nikes Sales Dataset - Worked f'!A:A,'Nikes Sales Dataset - Worked f'!U:U)</f>
        <v>Online</v>
      </c>
      <c r="P2207" t="str">
        <f>_xlfn.XLOOKUP(A:A,'Nikes Sales Dataset - Worked f'!A:A,'Nikes Sales Dataset - Worked f'!W:W)</f>
        <v>Mumbai</v>
      </c>
      <c r="Q2207" s="9">
        <f>_xlfn.XLOOKUP(A:A,'Nikes Sales Dataset - Worked f'!A:A,'Nikes Sales Dataset - Worked f'!X:X)</f>
        <v>2333.09</v>
      </c>
    </row>
    <row r="2208" spans="1:17" x14ac:dyDescent="0.25">
      <c r="A2208" s="4">
        <v>4206</v>
      </c>
      <c r="B2208" t="str">
        <f>VLOOKUP('Nikes Sales Dataset - Worked f'!A:A,'Nikes Sales Dataset - Worked f'!A:B,2,FALSE)</f>
        <v>4206_20241107</v>
      </c>
      <c r="C2208" t="str">
        <f>VLOOKUP('Nikes Sales Dataset - Worked f'!A:A,'Nikes Sales Dataset - Worked f'!A:C,3,FALSE)</f>
        <v>Kids</v>
      </c>
      <c r="D2208" t="str">
        <f>VLOOKUP('Nikes Sales Dataset - Worked f'!A:A,'Nikes Sales Dataset - Worked f'!A:D,4,FALSE)</f>
        <v>Basketball</v>
      </c>
      <c r="E2208" t="str">
        <f>VLOOKUP('Nikes Sales Dataset - Worked f'!A:A,'Nikes Sales Dataset - Worked f'!A:E,5,FALSE)</f>
        <v>Kyrie Flytrap</v>
      </c>
      <c r="F2208" t="str">
        <f>VLOOKUP('Nikes Sales Dataset - Worked f'!A:A,'Nikes Sales Dataset - Worked f'!A:G,7,FALSE)</f>
        <v>M</v>
      </c>
      <c r="G2208" s="3">
        <f>VLOOKUP('Nikes Sales Dataset - Worked f'!A:A,'Nikes Sales Dataset - Worked f'!A:I,9,FALSE)</f>
        <v>1</v>
      </c>
      <c r="H2208" s="9">
        <f>VLOOKUP('Nikes Sales Dataset - Worked f'!A:A,'Nikes Sales Dataset - Worked f'!A:K,11,FALSE)</f>
        <v>6110.0300000000007</v>
      </c>
      <c r="I2208">
        <f>_xlfn.XLOOKUP('Cleaned and Transformed Dataset'!A:A,'Nikes Sales Dataset - Worked f'!A:A,'Nikes Sales Dataset - Worked f'!M:M)</f>
        <v>0</v>
      </c>
      <c r="J2208" s="9">
        <f>_xlfn.XLOOKUP(A:A,'Nikes Sales Dataset - Worked f'!A:A,'Nikes Sales Dataset - Worked f'!N:N)</f>
        <v>6110.0300000000007</v>
      </c>
      <c r="K2208" s="3">
        <f>_xlfn.XLOOKUP(A:A,'Nikes Sales Dataset - Worked f'!A:A,'Nikes Sales Dataset - Worked f'!P:P)</f>
        <v>6110.0300000000007</v>
      </c>
      <c r="L2208" s="7">
        <f>VLOOKUP('Nikes Sales Dataset - Worked f'!A:A,'Nikes Sales Dataset - Worked f'!A:R,18,FALSE)</f>
        <v>45603</v>
      </c>
      <c r="M2208" s="7" t="str">
        <f>_xlfn.XLOOKUP(A:A,'Nikes Sales Dataset - Worked f'!A:A,'Nikes Sales Dataset - Worked f'!S:S)</f>
        <v>Nov</v>
      </c>
      <c r="N2208" s="7" t="str">
        <f>_xlfn.XLOOKUP(A:A,'Nikes Sales Dataset - Worked f'!A:A,'Nikes Sales Dataset - Worked f'!T:T)</f>
        <v>2024</v>
      </c>
      <c r="O2208" t="str">
        <f>_xlfn.XLOOKUP(A:A,'Nikes Sales Dataset - Worked f'!A:A,'Nikes Sales Dataset - Worked f'!U:U)</f>
        <v>Online</v>
      </c>
      <c r="P2208" t="str">
        <f>_xlfn.XLOOKUP(A:A,'Nikes Sales Dataset - Worked f'!A:A,'Nikes Sales Dataset - Worked f'!W:W)</f>
        <v>Bangalore</v>
      </c>
      <c r="Q2208" s="9">
        <f>_xlfn.XLOOKUP(A:A,'Nikes Sales Dataset - Worked f'!A:A,'Nikes Sales Dataset - Worked f'!X:X)</f>
        <v>943.16</v>
      </c>
    </row>
    <row r="2209" spans="1:17" x14ac:dyDescent="0.25">
      <c r="A2209" s="4">
        <v>4207</v>
      </c>
      <c r="B2209" t="str">
        <f>VLOOKUP('Nikes Sales Dataset - Worked f'!A:A,'Nikes Sales Dataset - Worked f'!A:B,2,FALSE)</f>
        <v>4207_20241115</v>
      </c>
      <c r="C2209" t="str">
        <f>VLOOKUP('Nikes Sales Dataset - Worked f'!A:A,'Nikes Sales Dataset - Worked f'!A:C,3,FALSE)</f>
        <v>Women</v>
      </c>
      <c r="D2209" t="str">
        <f>VLOOKUP('Nikes Sales Dataset - Worked f'!A:A,'Nikes Sales Dataset - Worked f'!A:D,4,FALSE)</f>
        <v>Basketball</v>
      </c>
      <c r="E2209" t="str">
        <f>VLOOKUP('Nikes Sales Dataset - Worked f'!A:A,'Nikes Sales Dataset - Worked f'!A:E,5,FALSE)</f>
        <v>Air Jordan</v>
      </c>
      <c r="F2209" t="str">
        <f>VLOOKUP('Nikes Sales Dataset - Worked f'!A:A,'Nikes Sales Dataset - Worked f'!A:G,7,FALSE)</f>
        <v>L</v>
      </c>
      <c r="G2209" s="3">
        <f>VLOOKUP('Nikes Sales Dataset - Worked f'!A:A,'Nikes Sales Dataset - Worked f'!A:I,9,FALSE)</f>
        <v>1</v>
      </c>
      <c r="H2209" s="9">
        <f>VLOOKUP('Nikes Sales Dataset - Worked f'!A:A,'Nikes Sales Dataset - Worked f'!A:K,11,FALSE)</f>
        <v>6110.0300000000007</v>
      </c>
      <c r="I2209">
        <f>_xlfn.XLOOKUP('Cleaned and Transformed Dataset'!A:A,'Nikes Sales Dataset - Worked f'!A:A,'Nikes Sales Dataset - Worked f'!M:M)</f>
        <v>0</v>
      </c>
      <c r="J2209" s="9">
        <f>_xlfn.XLOOKUP(A:A,'Nikes Sales Dataset - Worked f'!A:A,'Nikes Sales Dataset - Worked f'!N:N)</f>
        <v>6110.0300000000007</v>
      </c>
      <c r="K2209" s="3">
        <f>_xlfn.XLOOKUP(A:A,'Nikes Sales Dataset - Worked f'!A:A,'Nikes Sales Dataset - Worked f'!P:P)</f>
        <v>6110.0300000000007</v>
      </c>
      <c r="L2209" s="7">
        <f>VLOOKUP('Nikes Sales Dataset - Worked f'!A:A,'Nikes Sales Dataset - Worked f'!A:R,18,FALSE)</f>
        <v>45611</v>
      </c>
      <c r="M2209" s="7" t="str">
        <f>_xlfn.XLOOKUP(A:A,'Nikes Sales Dataset - Worked f'!A:A,'Nikes Sales Dataset - Worked f'!S:S)</f>
        <v>Nov</v>
      </c>
      <c r="N2209" s="7" t="str">
        <f>_xlfn.XLOOKUP(A:A,'Nikes Sales Dataset - Worked f'!A:A,'Nikes Sales Dataset - Worked f'!T:T)</f>
        <v>2024</v>
      </c>
      <c r="O2209" t="str">
        <f>_xlfn.XLOOKUP(A:A,'Nikes Sales Dataset - Worked f'!A:A,'Nikes Sales Dataset - Worked f'!U:U)</f>
        <v>Retail</v>
      </c>
      <c r="P2209" t="str">
        <f>_xlfn.XLOOKUP(A:A,'Nikes Sales Dataset - Worked f'!A:A,'Nikes Sales Dataset - Worked f'!W:W)</f>
        <v>Hyderabad</v>
      </c>
      <c r="Q2209" s="9">
        <f>_xlfn.XLOOKUP(A:A,'Nikes Sales Dataset - Worked f'!A:A,'Nikes Sales Dataset - Worked f'!X:X)</f>
        <v>2063.27</v>
      </c>
    </row>
    <row r="2210" spans="1:17" x14ac:dyDescent="0.25">
      <c r="A2210" s="4">
        <v>4208</v>
      </c>
      <c r="B2210" t="str">
        <f>VLOOKUP('Nikes Sales Dataset - Worked f'!A:A,'Nikes Sales Dataset - Worked f'!A:B,2,FALSE)</f>
        <v>4208_20250408</v>
      </c>
      <c r="C2210" t="str">
        <f>VLOOKUP('Nikes Sales Dataset - Worked f'!A:A,'Nikes Sales Dataset - Worked f'!A:C,3,FALSE)</f>
        <v>Kids</v>
      </c>
      <c r="D2210" t="str">
        <f>VLOOKUP('Nikes Sales Dataset - Worked f'!A:A,'Nikes Sales Dataset - Worked f'!A:D,4,FALSE)</f>
        <v>Running</v>
      </c>
      <c r="E2210" t="str">
        <f>VLOOKUP('Nikes Sales Dataset - Worked f'!A:A,'Nikes Sales Dataset - Worked f'!A:E,5,FALSE)</f>
        <v>React Infinity</v>
      </c>
      <c r="F2210" t="str">
        <f>VLOOKUP('Nikes Sales Dataset - Worked f'!A:A,'Nikes Sales Dataset - Worked f'!A:G,7,FALSE)</f>
        <v>M</v>
      </c>
      <c r="G2210" s="3">
        <f>VLOOKUP('Nikes Sales Dataset - Worked f'!A:A,'Nikes Sales Dataset - Worked f'!A:I,9,FALSE)</f>
        <v>0</v>
      </c>
      <c r="H2210" s="9">
        <f>VLOOKUP('Nikes Sales Dataset - Worked f'!A:A,'Nikes Sales Dataset - Worked f'!A:K,11,FALSE)</f>
        <v>6110.0300000000007</v>
      </c>
      <c r="I2210">
        <f>_xlfn.XLOOKUP('Cleaned and Transformed Dataset'!A:A,'Nikes Sales Dataset - Worked f'!A:A,'Nikes Sales Dataset - Worked f'!M:M)</f>
        <v>0</v>
      </c>
      <c r="J2210" s="9">
        <f>_xlfn.XLOOKUP(A:A,'Nikes Sales Dataset - Worked f'!A:A,'Nikes Sales Dataset - Worked f'!N:N)</f>
        <v>6110.0300000000007</v>
      </c>
      <c r="K2210" s="3">
        <f>_xlfn.XLOOKUP(A:A,'Nikes Sales Dataset - Worked f'!A:A,'Nikes Sales Dataset - Worked f'!P:P)</f>
        <v>0</v>
      </c>
      <c r="L2210" s="7">
        <f>VLOOKUP('Nikes Sales Dataset - Worked f'!A:A,'Nikes Sales Dataset - Worked f'!A:R,18,FALSE)</f>
        <v>45755</v>
      </c>
      <c r="M2210" s="7" t="str">
        <f>_xlfn.XLOOKUP(A:A,'Nikes Sales Dataset - Worked f'!A:A,'Nikes Sales Dataset - Worked f'!S:S)</f>
        <v>Apr</v>
      </c>
      <c r="N2210" s="7" t="str">
        <f>_xlfn.XLOOKUP(A:A,'Nikes Sales Dataset - Worked f'!A:A,'Nikes Sales Dataset - Worked f'!T:T)</f>
        <v>2025</v>
      </c>
      <c r="O2210" t="str">
        <f>_xlfn.XLOOKUP(A:A,'Nikes Sales Dataset - Worked f'!A:A,'Nikes Sales Dataset - Worked f'!U:U)</f>
        <v>Retail</v>
      </c>
      <c r="P2210" t="str">
        <f>_xlfn.XLOOKUP(A:A,'Nikes Sales Dataset - Worked f'!A:A,'Nikes Sales Dataset - Worked f'!W:W)</f>
        <v>Pune</v>
      </c>
      <c r="Q2210" s="9">
        <f>_xlfn.XLOOKUP(A:A,'Nikes Sales Dataset - Worked f'!A:A,'Nikes Sales Dataset - Worked f'!X:X)</f>
        <v>-942.96</v>
      </c>
    </row>
    <row r="2211" spans="1:17" x14ac:dyDescent="0.25">
      <c r="A2211" s="4">
        <v>4209</v>
      </c>
      <c r="B2211" t="str">
        <f>VLOOKUP('Nikes Sales Dataset - Worked f'!A:A,'Nikes Sales Dataset - Worked f'!A:B,2,FALSE)</f>
        <v>4209_20231203</v>
      </c>
      <c r="C2211" t="str">
        <f>VLOOKUP('Nikes Sales Dataset - Worked f'!A:A,'Nikes Sales Dataset - Worked f'!A:C,3,FALSE)</f>
        <v>Women</v>
      </c>
      <c r="D2211" t="str">
        <f>VLOOKUP('Nikes Sales Dataset - Worked f'!A:A,'Nikes Sales Dataset - Worked f'!A:D,4,FALSE)</f>
        <v>Running</v>
      </c>
      <c r="E2211" t="str">
        <f>VLOOKUP('Nikes Sales Dataset - Worked f'!A:A,'Nikes Sales Dataset - Worked f'!A:E,5,FALSE)</f>
        <v>Air Zoom</v>
      </c>
      <c r="F2211" t="str">
        <f>VLOOKUP('Nikes Sales Dataset - Worked f'!A:A,'Nikes Sales Dataset - Worked f'!A:G,7,FALSE)</f>
        <v>M</v>
      </c>
      <c r="G2211" s="3">
        <f>VLOOKUP('Nikes Sales Dataset - Worked f'!A:A,'Nikes Sales Dataset - Worked f'!A:I,9,FALSE)</f>
        <v>1</v>
      </c>
      <c r="H2211" s="9">
        <f>VLOOKUP('Nikes Sales Dataset - Worked f'!A:A,'Nikes Sales Dataset - Worked f'!A:K,11,FALSE)</f>
        <v>6110.0300000000007</v>
      </c>
      <c r="I2211">
        <f>_xlfn.XLOOKUP('Cleaned and Transformed Dataset'!A:A,'Nikes Sales Dataset - Worked f'!A:A,'Nikes Sales Dataset - Worked f'!M:M)</f>
        <v>0</v>
      </c>
      <c r="J2211" s="9">
        <f>_xlfn.XLOOKUP(A:A,'Nikes Sales Dataset - Worked f'!A:A,'Nikes Sales Dataset - Worked f'!N:N)</f>
        <v>6110.0300000000007</v>
      </c>
      <c r="K2211" s="3">
        <f>_xlfn.XLOOKUP(A:A,'Nikes Sales Dataset - Worked f'!A:A,'Nikes Sales Dataset - Worked f'!P:P)</f>
        <v>6110.0300000000007</v>
      </c>
      <c r="L2211" s="7">
        <f>VLOOKUP('Nikes Sales Dataset - Worked f'!A:A,'Nikes Sales Dataset - Worked f'!A:R,18,FALSE)</f>
        <v>45263</v>
      </c>
      <c r="M2211" s="7" t="str">
        <f>_xlfn.XLOOKUP(A:A,'Nikes Sales Dataset - Worked f'!A:A,'Nikes Sales Dataset - Worked f'!S:S)</f>
        <v>Dec</v>
      </c>
      <c r="N2211" s="7" t="str">
        <f>_xlfn.XLOOKUP(A:A,'Nikes Sales Dataset - Worked f'!A:A,'Nikes Sales Dataset - Worked f'!T:T)</f>
        <v>2023</v>
      </c>
      <c r="O2211" t="str">
        <f>_xlfn.XLOOKUP(A:A,'Nikes Sales Dataset - Worked f'!A:A,'Nikes Sales Dataset - Worked f'!U:U)</f>
        <v>Online</v>
      </c>
      <c r="P2211" t="str">
        <f>_xlfn.XLOOKUP(A:A,'Nikes Sales Dataset - Worked f'!A:A,'Nikes Sales Dataset - Worked f'!W:W)</f>
        <v>Kolkata</v>
      </c>
      <c r="Q2211" s="9">
        <f>_xlfn.XLOOKUP(A:A,'Nikes Sales Dataset - Worked f'!A:A,'Nikes Sales Dataset - Worked f'!X:X)</f>
        <v>3222.58</v>
      </c>
    </row>
    <row r="2212" spans="1:17" x14ac:dyDescent="0.25">
      <c r="A2212" s="4">
        <v>4210</v>
      </c>
      <c r="B2212" t="str">
        <f>VLOOKUP('Nikes Sales Dataset - Worked f'!A:A,'Nikes Sales Dataset - Worked f'!A:B,2,FALSE)</f>
        <v>4210_Unknown Date</v>
      </c>
      <c r="C2212" t="str">
        <f>VLOOKUP('Nikes Sales Dataset - Worked f'!A:A,'Nikes Sales Dataset - Worked f'!A:C,3,FALSE)</f>
        <v>Kids</v>
      </c>
      <c r="D2212" t="str">
        <f>VLOOKUP('Nikes Sales Dataset - Worked f'!A:A,'Nikes Sales Dataset - Worked f'!A:D,4,FALSE)</f>
        <v>Training</v>
      </c>
      <c r="E2212" t="str">
        <f>VLOOKUP('Nikes Sales Dataset - Worked f'!A:A,'Nikes Sales Dataset - Worked f'!A:E,5,FALSE)</f>
        <v>SuperRep Go</v>
      </c>
      <c r="F2212" t="str">
        <f>VLOOKUP('Nikes Sales Dataset - Worked f'!A:A,'Nikes Sales Dataset - Worked f'!A:G,7,FALSE)</f>
        <v>M</v>
      </c>
      <c r="G2212" s="3">
        <f>VLOOKUP('Nikes Sales Dataset - Worked f'!A:A,'Nikes Sales Dataset - Worked f'!A:I,9,FALSE)</f>
        <v>3</v>
      </c>
      <c r="H2212" s="9">
        <f>VLOOKUP('Nikes Sales Dataset - Worked f'!A:A,'Nikes Sales Dataset - Worked f'!A:K,11,FALSE)</f>
        <v>6110.0300000000007</v>
      </c>
      <c r="I2212">
        <f>_xlfn.XLOOKUP('Cleaned and Transformed Dataset'!A:A,'Nikes Sales Dataset - Worked f'!A:A,'Nikes Sales Dataset - Worked f'!M:M)</f>
        <v>0</v>
      </c>
      <c r="J2212" s="9">
        <f>_xlfn.XLOOKUP(A:A,'Nikes Sales Dataset - Worked f'!A:A,'Nikes Sales Dataset - Worked f'!N:N)</f>
        <v>6110.0300000000007</v>
      </c>
      <c r="K2212" s="3">
        <f>_xlfn.XLOOKUP(A:A,'Nikes Sales Dataset - Worked f'!A:A,'Nikes Sales Dataset - Worked f'!P:P)</f>
        <v>18330.090000000004</v>
      </c>
      <c r="L2212" s="7" t="str">
        <f>VLOOKUP('Nikes Sales Dataset - Worked f'!A:A,'Nikes Sales Dataset - Worked f'!A:R,18,FALSE)</f>
        <v>Unknown Date</v>
      </c>
      <c r="M2212" s="7" t="str">
        <f>_xlfn.XLOOKUP(A:A,'Nikes Sales Dataset - Worked f'!A:A,'Nikes Sales Dataset - Worked f'!S:S)</f>
        <v>Unknown</v>
      </c>
      <c r="N2212" s="7" t="str">
        <f>_xlfn.XLOOKUP(A:A,'Nikes Sales Dataset - Worked f'!A:A,'Nikes Sales Dataset - Worked f'!T:T)</f>
        <v>Unknown</v>
      </c>
      <c r="O2212" t="str">
        <f>_xlfn.XLOOKUP(A:A,'Nikes Sales Dataset - Worked f'!A:A,'Nikes Sales Dataset - Worked f'!U:U)</f>
        <v>Retail</v>
      </c>
      <c r="P2212" t="str">
        <f>_xlfn.XLOOKUP(A:A,'Nikes Sales Dataset - Worked f'!A:A,'Nikes Sales Dataset - Worked f'!W:W)</f>
        <v>Mumbai</v>
      </c>
      <c r="Q2212" s="9">
        <f>_xlfn.XLOOKUP(A:A,'Nikes Sales Dataset - Worked f'!A:A,'Nikes Sales Dataset - Worked f'!X:X)</f>
        <v>2738.04</v>
      </c>
    </row>
    <row r="2213" spans="1:17" x14ac:dyDescent="0.25">
      <c r="A2213" s="4">
        <v>4211</v>
      </c>
      <c r="B2213" t="str">
        <f>VLOOKUP('Nikes Sales Dataset - Worked f'!A:A,'Nikes Sales Dataset - Worked f'!A:B,2,FALSE)</f>
        <v>4211_20250419</v>
      </c>
      <c r="C2213" t="str">
        <f>VLOOKUP('Nikes Sales Dataset - Worked f'!A:A,'Nikes Sales Dataset - Worked f'!A:C,3,FALSE)</f>
        <v>Men</v>
      </c>
      <c r="D2213" t="str">
        <f>VLOOKUP('Nikes Sales Dataset - Worked f'!A:A,'Nikes Sales Dataset - Worked f'!A:D,4,FALSE)</f>
        <v>Basketball</v>
      </c>
      <c r="E2213" t="str">
        <f>VLOOKUP('Nikes Sales Dataset - Worked f'!A:A,'Nikes Sales Dataset - Worked f'!A:E,5,FALSE)</f>
        <v>Air Jordan</v>
      </c>
      <c r="F2213" t="str">
        <f>VLOOKUP('Nikes Sales Dataset - Worked f'!A:A,'Nikes Sales Dataset - Worked f'!A:G,7,FALSE)</f>
        <v>M</v>
      </c>
      <c r="G2213" s="3">
        <f>VLOOKUP('Nikes Sales Dataset - Worked f'!A:A,'Nikes Sales Dataset - Worked f'!A:I,9,FALSE)</f>
        <v>0</v>
      </c>
      <c r="H2213" s="9">
        <f>VLOOKUP('Nikes Sales Dataset - Worked f'!A:A,'Nikes Sales Dataset - Worked f'!A:K,11,FALSE)</f>
        <v>6110.0300000000007</v>
      </c>
      <c r="I2213">
        <f>_xlfn.XLOOKUP('Cleaned and Transformed Dataset'!A:A,'Nikes Sales Dataset - Worked f'!A:A,'Nikes Sales Dataset - Worked f'!M:M)</f>
        <v>1.0900000000000001</v>
      </c>
      <c r="J2213" s="9">
        <f>_xlfn.XLOOKUP(A:A,'Nikes Sales Dataset - Worked f'!A:A,'Nikes Sales Dataset - Worked f'!N:N)</f>
        <v>-549.90270000000055</v>
      </c>
      <c r="K2213" s="3">
        <f>_xlfn.XLOOKUP(A:A,'Nikes Sales Dataset - Worked f'!A:A,'Nikes Sales Dataset - Worked f'!P:P)</f>
        <v>0</v>
      </c>
      <c r="L2213" s="7">
        <f>VLOOKUP('Nikes Sales Dataset - Worked f'!A:A,'Nikes Sales Dataset - Worked f'!A:R,18,FALSE)</f>
        <v>45766</v>
      </c>
      <c r="M2213" s="7" t="str">
        <f>_xlfn.XLOOKUP(A:A,'Nikes Sales Dataset - Worked f'!A:A,'Nikes Sales Dataset - Worked f'!S:S)</f>
        <v>Apr</v>
      </c>
      <c r="N2213" s="7" t="str">
        <f>_xlfn.XLOOKUP(A:A,'Nikes Sales Dataset - Worked f'!A:A,'Nikes Sales Dataset - Worked f'!T:T)</f>
        <v>2025</v>
      </c>
      <c r="O2213" t="str">
        <f>_xlfn.XLOOKUP(A:A,'Nikes Sales Dataset - Worked f'!A:A,'Nikes Sales Dataset - Worked f'!U:U)</f>
        <v>Online</v>
      </c>
      <c r="P2213" t="str">
        <f>_xlfn.XLOOKUP(A:A,'Nikes Sales Dataset - Worked f'!A:A,'Nikes Sales Dataset - Worked f'!W:W)</f>
        <v>Hyderabad</v>
      </c>
      <c r="Q2213" s="9">
        <f>_xlfn.XLOOKUP(A:A,'Nikes Sales Dataset - Worked f'!A:A,'Nikes Sales Dataset - Worked f'!X:X)</f>
        <v>-253.76</v>
      </c>
    </row>
    <row r="2214" spans="1:17" x14ac:dyDescent="0.25">
      <c r="A2214" s="4">
        <v>4212</v>
      </c>
      <c r="B2214" t="str">
        <f>VLOOKUP('Nikes Sales Dataset - Worked f'!A:A,'Nikes Sales Dataset - Worked f'!A:B,2,FALSE)</f>
        <v>4212_20230729</v>
      </c>
      <c r="C2214" t="str">
        <f>VLOOKUP('Nikes Sales Dataset - Worked f'!A:A,'Nikes Sales Dataset - Worked f'!A:C,3,FALSE)</f>
        <v>Men</v>
      </c>
      <c r="D2214" t="str">
        <f>VLOOKUP('Nikes Sales Dataset - Worked f'!A:A,'Nikes Sales Dataset - Worked f'!A:D,4,FALSE)</f>
        <v>Running</v>
      </c>
      <c r="E2214" t="str">
        <f>VLOOKUP('Nikes Sales Dataset - Worked f'!A:A,'Nikes Sales Dataset - Worked f'!A:E,5,FALSE)</f>
        <v>React Infinity</v>
      </c>
      <c r="F2214" t="str">
        <f>VLOOKUP('Nikes Sales Dataset - Worked f'!A:A,'Nikes Sales Dataset - Worked f'!A:G,7,FALSE)</f>
        <v>XL</v>
      </c>
      <c r="G2214" s="3">
        <f>VLOOKUP('Nikes Sales Dataset - Worked f'!A:A,'Nikes Sales Dataset - Worked f'!A:I,9,FALSE)</f>
        <v>3</v>
      </c>
      <c r="H2214" s="9">
        <f>VLOOKUP('Nikes Sales Dataset - Worked f'!A:A,'Nikes Sales Dataset - Worked f'!A:K,11,FALSE)</f>
        <v>6110.0300000000007</v>
      </c>
      <c r="I2214">
        <f>_xlfn.XLOOKUP('Cleaned and Transformed Dataset'!A:A,'Nikes Sales Dataset - Worked f'!A:A,'Nikes Sales Dataset - Worked f'!M:M)</f>
        <v>0.9</v>
      </c>
      <c r="J2214" s="9">
        <f>_xlfn.XLOOKUP(A:A,'Nikes Sales Dataset - Worked f'!A:A,'Nikes Sales Dataset - Worked f'!N:N)</f>
        <v>611.00299999999993</v>
      </c>
      <c r="K2214" s="3">
        <f>_xlfn.XLOOKUP(A:A,'Nikes Sales Dataset - Worked f'!A:A,'Nikes Sales Dataset - Worked f'!P:P)</f>
        <v>1833.0089999999998</v>
      </c>
      <c r="L2214" s="7">
        <f>VLOOKUP('Nikes Sales Dataset - Worked f'!A:A,'Nikes Sales Dataset - Worked f'!A:R,18,FALSE)</f>
        <v>45136</v>
      </c>
      <c r="M2214" s="7" t="str">
        <f>_xlfn.XLOOKUP(A:A,'Nikes Sales Dataset - Worked f'!A:A,'Nikes Sales Dataset - Worked f'!S:S)</f>
        <v>Jul</v>
      </c>
      <c r="N2214" s="7" t="str">
        <f>_xlfn.XLOOKUP(A:A,'Nikes Sales Dataset - Worked f'!A:A,'Nikes Sales Dataset - Worked f'!T:T)</f>
        <v>2023</v>
      </c>
      <c r="O2214" t="str">
        <f>_xlfn.XLOOKUP(A:A,'Nikes Sales Dataset - Worked f'!A:A,'Nikes Sales Dataset - Worked f'!U:U)</f>
        <v>Online</v>
      </c>
      <c r="P2214" t="str">
        <f>_xlfn.XLOOKUP(A:A,'Nikes Sales Dataset - Worked f'!A:A,'Nikes Sales Dataset - Worked f'!W:W)</f>
        <v>Kolkata</v>
      </c>
      <c r="Q2214" s="9">
        <f>_xlfn.XLOOKUP(A:A,'Nikes Sales Dataset - Worked f'!A:A,'Nikes Sales Dataset - Worked f'!X:X)</f>
        <v>3556.86</v>
      </c>
    </row>
    <row r="2215" spans="1:17" x14ac:dyDescent="0.25">
      <c r="A2215" s="4">
        <v>4213</v>
      </c>
      <c r="B2215" t="str">
        <f>VLOOKUP('Nikes Sales Dataset - Worked f'!A:A,'Nikes Sales Dataset - Worked f'!A:B,2,FALSE)</f>
        <v>4213_20240526</v>
      </c>
      <c r="C2215" t="str">
        <f>VLOOKUP('Nikes Sales Dataset - Worked f'!A:A,'Nikes Sales Dataset - Worked f'!A:C,3,FALSE)</f>
        <v>Men</v>
      </c>
      <c r="D2215" t="str">
        <f>VLOOKUP('Nikes Sales Dataset - Worked f'!A:A,'Nikes Sales Dataset - Worked f'!A:D,4,FALSE)</f>
        <v>Lifestyle</v>
      </c>
      <c r="E2215" t="str">
        <f>VLOOKUP('Nikes Sales Dataset - Worked f'!A:A,'Nikes Sales Dataset - Worked f'!A:E,5,FALSE)</f>
        <v>Dunk Low</v>
      </c>
      <c r="F2215" t="str">
        <f>VLOOKUP('Nikes Sales Dataset - Worked f'!A:A,'Nikes Sales Dataset - Worked f'!A:G,7,FALSE)</f>
        <v>L</v>
      </c>
      <c r="G2215" s="3">
        <f>VLOOKUP('Nikes Sales Dataset - Worked f'!A:A,'Nikes Sales Dataset - Worked f'!A:I,9,FALSE)</f>
        <v>0</v>
      </c>
      <c r="H2215" s="9">
        <f>VLOOKUP('Nikes Sales Dataset - Worked f'!A:A,'Nikes Sales Dataset - Worked f'!A:K,11,FALSE)</f>
        <v>6110.0300000000007</v>
      </c>
      <c r="I2215">
        <f>_xlfn.XLOOKUP('Cleaned and Transformed Dataset'!A:A,'Nikes Sales Dataset - Worked f'!A:A,'Nikes Sales Dataset - Worked f'!M:M)</f>
        <v>0</v>
      </c>
      <c r="J2215" s="9">
        <f>_xlfn.XLOOKUP(A:A,'Nikes Sales Dataset - Worked f'!A:A,'Nikes Sales Dataset - Worked f'!N:N)</f>
        <v>6110.0300000000007</v>
      </c>
      <c r="K2215" s="3">
        <f>_xlfn.XLOOKUP(A:A,'Nikes Sales Dataset - Worked f'!A:A,'Nikes Sales Dataset - Worked f'!P:P)</f>
        <v>0</v>
      </c>
      <c r="L2215" s="7">
        <f>VLOOKUP('Nikes Sales Dataset - Worked f'!A:A,'Nikes Sales Dataset - Worked f'!A:R,18,FALSE)</f>
        <v>45438</v>
      </c>
      <c r="M2215" s="7" t="str">
        <f>_xlfn.XLOOKUP(A:A,'Nikes Sales Dataset - Worked f'!A:A,'Nikes Sales Dataset - Worked f'!S:S)</f>
        <v>May</v>
      </c>
      <c r="N2215" s="7" t="str">
        <f>_xlfn.XLOOKUP(A:A,'Nikes Sales Dataset - Worked f'!A:A,'Nikes Sales Dataset - Worked f'!T:T)</f>
        <v>2024</v>
      </c>
      <c r="O2215" t="str">
        <f>_xlfn.XLOOKUP(A:A,'Nikes Sales Dataset - Worked f'!A:A,'Nikes Sales Dataset - Worked f'!U:U)</f>
        <v>Retail</v>
      </c>
      <c r="P2215" t="str">
        <f>_xlfn.XLOOKUP(A:A,'Nikes Sales Dataset - Worked f'!A:A,'Nikes Sales Dataset - Worked f'!W:W)</f>
        <v>Delhi</v>
      </c>
      <c r="Q2215" s="9">
        <f>_xlfn.XLOOKUP(A:A,'Nikes Sales Dataset - Worked f'!A:A,'Nikes Sales Dataset - Worked f'!X:X)</f>
        <v>1165.42</v>
      </c>
    </row>
    <row r="2216" spans="1:17" x14ac:dyDescent="0.25">
      <c r="A2216" s="4">
        <v>4214</v>
      </c>
      <c r="B2216" t="str">
        <f>VLOOKUP('Nikes Sales Dataset - Worked f'!A:A,'Nikes Sales Dataset - Worked f'!A:B,2,FALSE)</f>
        <v>4214_20241108</v>
      </c>
      <c r="C2216" t="str">
        <f>VLOOKUP('Nikes Sales Dataset - Worked f'!A:A,'Nikes Sales Dataset - Worked f'!A:C,3,FALSE)</f>
        <v>Men</v>
      </c>
      <c r="D2216" t="str">
        <f>VLOOKUP('Nikes Sales Dataset - Worked f'!A:A,'Nikes Sales Dataset - Worked f'!A:D,4,FALSE)</f>
        <v>Training</v>
      </c>
      <c r="E2216" t="str">
        <f>VLOOKUP('Nikes Sales Dataset - Worked f'!A:A,'Nikes Sales Dataset - Worked f'!A:E,5,FALSE)</f>
        <v>SuperRep Go</v>
      </c>
      <c r="F2216" t="str">
        <f>VLOOKUP('Nikes Sales Dataset - Worked f'!A:A,'Nikes Sales Dataset - Worked f'!A:G,7,FALSE)</f>
        <v>M</v>
      </c>
      <c r="G2216" s="3">
        <f>VLOOKUP('Nikes Sales Dataset - Worked f'!A:A,'Nikes Sales Dataset - Worked f'!A:I,9,FALSE)</f>
        <v>1</v>
      </c>
      <c r="H2216" s="9">
        <f>VLOOKUP('Nikes Sales Dataset - Worked f'!A:A,'Nikes Sales Dataset - Worked f'!A:K,11,FALSE)</f>
        <v>6110.0300000000007</v>
      </c>
      <c r="I2216">
        <f>_xlfn.XLOOKUP('Cleaned and Transformed Dataset'!A:A,'Nikes Sales Dataset - Worked f'!A:A,'Nikes Sales Dataset - Worked f'!M:M)</f>
        <v>0</v>
      </c>
      <c r="J2216" s="9">
        <f>_xlfn.XLOOKUP(A:A,'Nikes Sales Dataset - Worked f'!A:A,'Nikes Sales Dataset - Worked f'!N:N)</f>
        <v>6110.0300000000007</v>
      </c>
      <c r="K2216" s="3">
        <f>_xlfn.XLOOKUP(A:A,'Nikes Sales Dataset - Worked f'!A:A,'Nikes Sales Dataset - Worked f'!P:P)</f>
        <v>6110.0300000000007</v>
      </c>
      <c r="L2216" s="7">
        <f>VLOOKUP('Nikes Sales Dataset - Worked f'!A:A,'Nikes Sales Dataset - Worked f'!A:R,18,FALSE)</f>
        <v>45604</v>
      </c>
      <c r="M2216" s="7" t="str">
        <f>_xlfn.XLOOKUP(A:A,'Nikes Sales Dataset - Worked f'!A:A,'Nikes Sales Dataset - Worked f'!S:S)</f>
        <v>Nov</v>
      </c>
      <c r="N2216" s="7" t="str">
        <f>_xlfn.XLOOKUP(A:A,'Nikes Sales Dataset - Worked f'!A:A,'Nikes Sales Dataset - Worked f'!T:T)</f>
        <v>2024</v>
      </c>
      <c r="O2216" t="str">
        <f>_xlfn.XLOOKUP(A:A,'Nikes Sales Dataset - Worked f'!A:A,'Nikes Sales Dataset - Worked f'!U:U)</f>
        <v>Retail</v>
      </c>
      <c r="P2216" t="str">
        <f>_xlfn.XLOOKUP(A:A,'Nikes Sales Dataset - Worked f'!A:A,'Nikes Sales Dataset - Worked f'!W:W)</f>
        <v>Pune</v>
      </c>
      <c r="Q2216" s="9">
        <f>_xlfn.XLOOKUP(A:A,'Nikes Sales Dataset - Worked f'!A:A,'Nikes Sales Dataset - Worked f'!X:X)</f>
        <v>1393.11</v>
      </c>
    </row>
    <row r="2217" spans="1:17" x14ac:dyDescent="0.25">
      <c r="A2217" s="4">
        <v>4215</v>
      </c>
      <c r="B2217" t="str">
        <f>VLOOKUP('Nikes Sales Dataset - Worked f'!A:A,'Nikes Sales Dataset - Worked f'!A:B,2,FALSE)</f>
        <v>4215_20250713</v>
      </c>
      <c r="C2217" t="str">
        <f>VLOOKUP('Nikes Sales Dataset - Worked f'!A:A,'Nikes Sales Dataset - Worked f'!A:C,3,FALSE)</f>
        <v>Men</v>
      </c>
      <c r="D2217" t="str">
        <f>VLOOKUP('Nikes Sales Dataset - Worked f'!A:A,'Nikes Sales Dataset - Worked f'!A:D,4,FALSE)</f>
        <v>Training</v>
      </c>
      <c r="E2217" t="str">
        <f>VLOOKUP('Nikes Sales Dataset - Worked f'!A:A,'Nikes Sales Dataset - Worked f'!A:E,5,FALSE)</f>
        <v>Flex Trainer</v>
      </c>
      <c r="F2217" t="str">
        <f>VLOOKUP('Nikes Sales Dataset - Worked f'!A:A,'Nikes Sales Dataset - Worked f'!A:G,7,FALSE)</f>
        <v>XL</v>
      </c>
      <c r="G2217" s="3">
        <f>VLOOKUP('Nikes Sales Dataset - Worked f'!A:A,'Nikes Sales Dataset - Worked f'!A:I,9,FALSE)</f>
        <v>3</v>
      </c>
      <c r="H2217" s="9">
        <f>VLOOKUP('Nikes Sales Dataset - Worked f'!A:A,'Nikes Sales Dataset - Worked f'!A:K,11,FALSE)</f>
        <v>7213.51</v>
      </c>
      <c r="I2217">
        <f>_xlfn.XLOOKUP('Cleaned and Transformed Dataset'!A:A,'Nikes Sales Dataset - Worked f'!A:A,'Nikes Sales Dataset - Worked f'!M:M)</f>
        <v>0</v>
      </c>
      <c r="J2217" s="9">
        <f>_xlfn.XLOOKUP(A:A,'Nikes Sales Dataset - Worked f'!A:A,'Nikes Sales Dataset - Worked f'!N:N)</f>
        <v>7213.51</v>
      </c>
      <c r="K2217" s="3">
        <f>_xlfn.XLOOKUP(A:A,'Nikes Sales Dataset - Worked f'!A:A,'Nikes Sales Dataset - Worked f'!P:P)</f>
        <v>21640.53</v>
      </c>
      <c r="L2217" s="7">
        <f>VLOOKUP('Nikes Sales Dataset - Worked f'!A:A,'Nikes Sales Dataset - Worked f'!A:R,18,FALSE)</f>
        <v>45851</v>
      </c>
      <c r="M2217" s="7" t="str">
        <f>_xlfn.XLOOKUP(A:A,'Nikes Sales Dataset - Worked f'!A:A,'Nikes Sales Dataset - Worked f'!S:S)</f>
        <v>Jul</v>
      </c>
      <c r="N2217" s="7" t="str">
        <f>_xlfn.XLOOKUP(A:A,'Nikes Sales Dataset - Worked f'!A:A,'Nikes Sales Dataset - Worked f'!T:T)</f>
        <v>2025</v>
      </c>
      <c r="O2217" t="str">
        <f>_xlfn.XLOOKUP(A:A,'Nikes Sales Dataset - Worked f'!A:A,'Nikes Sales Dataset - Worked f'!U:U)</f>
        <v>Online</v>
      </c>
      <c r="P2217" t="str">
        <f>_xlfn.XLOOKUP(A:A,'Nikes Sales Dataset - Worked f'!A:A,'Nikes Sales Dataset - Worked f'!W:W)</f>
        <v>Kolkata</v>
      </c>
      <c r="Q2217" s="9">
        <f>_xlfn.XLOOKUP(A:A,'Nikes Sales Dataset - Worked f'!A:A,'Nikes Sales Dataset - Worked f'!X:X)</f>
        <v>960.82</v>
      </c>
    </row>
    <row r="2218" spans="1:17" x14ac:dyDescent="0.25">
      <c r="A2218" s="4">
        <v>4216</v>
      </c>
      <c r="B2218" t="str">
        <f>VLOOKUP('Nikes Sales Dataset - Worked f'!A:A,'Nikes Sales Dataset - Worked f'!A:B,2,FALSE)</f>
        <v>4216_20250223</v>
      </c>
      <c r="C2218" t="str">
        <f>VLOOKUP('Nikes Sales Dataset - Worked f'!A:A,'Nikes Sales Dataset - Worked f'!A:C,3,FALSE)</f>
        <v>Kids</v>
      </c>
      <c r="D2218" t="str">
        <f>VLOOKUP('Nikes Sales Dataset - Worked f'!A:A,'Nikes Sales Dataset - Worked f'!A:D,4,FALSE)</f>
        <v>Lifestyle</v>
      </c>
      <c r="E2218" t="str">
        <f>VLOOKUP('Nikes Sales Dataset - Worked f'!A:A,'Nikes Sales Dataset - Worked f'!A:E,5,FALSE)</f>
        <v>Waffle One</v>
      </c>
      <c r="F2218" t="str">
        <f>VLOOKUP('Nikes Sales Dataset - Worked f'!A:A,'Nikes Sales Dataset - Worked f'!A:G,7,FALSE)</f>
        <v>M</v>
      </c>
      <c r="G2218" s="3">
        <f>VLOOKUP('Nikes Sales Dataset - Worked f'!A:A,'Nikes Sales Dataset - Worked f'!A:I,9,FALSE)</f>
        <v>-1</v>
      </c>
      <c r="H2218" s="9">
        <f>VLOOKUP('Nikes Sales Dataset - Worked f'!A:A,'Nikes Sales Dataset - Worked f'!A:K,11,FALSE)</f>
        <v>4989.1499999999996</v>
      </c>
      <c r="I2218">
        <f>_xlfn.XLOOKUP('Cleaned and Transformed Dataset'!A:A,'Nikes Sales Dataset - Worked f'!A:A,'Nikes Sales Dataset - Worked f'!M:M)</f>
        <v>0</v>
      </c>
      <c r="J2218" s="9">
        <f>_xlfn.XLOOKUP(A:A,'Nikes Sales Dataset - Worked f'!A:A,'Nikes Sales Dataset - Worked f'!N:N)</f>
        <v>4989.1499999999996</v>
      </c>
      <c r="K2218" s="3">
        <f>_xlfn.XLOOKUP(A:A,'Nikes Sales Dataset - Worked f'!A:A,'Nikes Sales Dataset - Worked f'!P:P)</f>
        <v>-4989.1499999999996</v>
      </c>
      <c r="L2218" s="7">
        <f>VLOOKUP('Nikes Sales Dataset - Worked f'!A:A,'Nikes Sales Dataset - Worked f'!A:R,18,FALSE)</f>
        <v>45711</v>
      </c>
      <c r="M2218" s="7" t="str">
        <f>_xlfn.XLOOKUP(A:A,'Nikes Sales Dataset - Worked f'!A:A,'Nikes Sales Dataset - Worked f'!S:S)</f>
        <v>Feb</v>
      </c>
      <c r="N2218" s="7" t="str">
        <f>_xlfn.XLOOKUP(A:A,'Nikes Sales Dataset - Worked f'!A:A,'Nikes Sales Dataset - Worked f'!T:T)</f>
        <v>2025</v>
      </c>
      <c r="O2218" t="str">
        <f>_xlfn.XLOOKUP(A:A,'Nikes Sales Dataset - Worked f'!A:A,'Nikes Sales Dataset - Worked f'!U:U)</f>
        <v>Online</v>
      </c>
      <c r="P2218" t="str">
        <f>_xlfn.XLOOKUP(A:A,'Nikes Sales Dataset - Worked f'!A:A,'Nikes Sales Dataset - Worked f'!W:W)</f>
        <v>Delhi</v>
      </c>
      <c r="Q2218" s="9">
        <f>_xlfn.XLOOKUP(A:A,'Nikes Sales Dataset - Worked f'!A:A,'Nikes Sales Dataset - Worked f'!X:X)</f>
        <v>3445.94</v>
      </c>
    </row>
    <row r="2219" spans="1:17" x14ac:dyDescent="0.25">
      <c r="A2219" s="4">
        <v>4217</v>
      </c>
      <c r="B2219" t="str">
        <f>VLOOKUP('Nikes Sales Dataset - Worked f'!A:A,'Nikes Sales Dataset - Worked f'!A:B,2,FALSE)</f>
        <v>4217_20250508</v>
      </c>
      <c r="C2219" t="str">
        <f>VLOOKUP('Nikes Sales Dataset - Worked f'!A:A,'Nikes Sales Dataset - Worked f'!A:C,3,FALSE)</f>
        <v>Men</v>
      </c>
      <c r="D2219" t="str">
        <f>VLOOKUP('Nikes Sales Dataset - Worked f'!A:A,'Nikes Sales Dataset - Worked f'!A:D,4,FALSE)</f>
        <v>Soccer</v>
      </c>
      <c r="E2219" t="str">
        <f>VLOOKUP('Nikes Sales Dataset - Worked f'!A:A,'Nikes Sales Dataset - Worked f'!A:E,5,FALSE)</f>
        <v>Tiempo Legend</v>
      </c>
      <c r="F2219" t="str">
        <f>VLOOKUP('Nikes Sales Dataset - Worked f'!A:A,'Nikes Sales Dataset - Worked f'!A:G,7,FALSE)</f>
        <v>XL</v>
      </c>
      <c r="G2219" s="3">
        <f>VLOOKUP('Nikes Sales Dataset - Worked f'!A:A,'Nikes Sales Dataset - Worked f'!A:I,9,FALSE)</f>
        <v>0</v>
      </c>
      <c r="H2219" s="9">
        <f>VLOOKUP('Nikes Sales Dataset - Worked f'!A:A,'Nikes Sales Dataset - Worked f'!A:K,11,FALSE)</f>
        <v>3080.23</v>
      </c>
      <c r="I2219">
        <f>_xlfn.XLOOKUP('Cleaned and Transformed Dataset'!A:A,'Nikes Sales Dataset - Worked f'!A:A,'Nikes Sales Dataset - Worked f'!M:M)</f>
        <v>0.22</v>
      </c>
      <c r="J2219" s="9">
        <f>_xlfn.XLOOKUP(A:A,'Nikes Sales Dataset - Worked f'!A:A,'Nikes Sales Dataset - Worked f'!N:N)</f>
        <v>2402.5794000000001</v>
      </c>
      <c r="K2219" s="3">
        <f>_xlfn.XLOOKUP(A:A,'Nikes Sales Dataset - Worked f'!A:A,'Nikes Sales Dataset - Worked f'!P:P)</f>
        <v>0</v>
      </c>
      <c r="L2219" s="7">
        <f>VLOOKUP('Nikes Sales Dataset - Worked f'!A:A,'Nikes Sales Dataset - Worked f'!A:R,18,FALSE)</f>
        <v>45785</v>
      </c>
      <c r="M2219" s="7" t="str">
        <f>_xlfn.XLOOKUP(A:A,'Nikes Sales Dataset - Worked f'!A:A,'Nikes Sales Dataset - Worked f'!S:S)</f>
        <v>May</v>
      </c>
      <c r="N2219" s="7" t="str">
        <f>_xlfn.XLOOKUP(A:A,'Nikes Sales Dataset - Worked f'!A:A,'Nikes Sales Dataset - Worked f'!T:T)</f>
        <v>2025</v>
      </c>
      <c r="O2219" t="str">
        <f>_xlfn.XLOOKUP(A:A,'Nikes Sales Dataset - Worked f'!A:A,'Nikes Sales Dataset - Worked f'!U:U)</f>
        <v>Online</v>
      </c>
      <c r="P2219" t="str">
        <f>_xlfn.XLOOKUP(A:A,'Nikes Sales Dataset - Worked f'!A:A,'Nikes Sales Dataset - Worked f'!W:W)</f>
        <v>Delhi</v>
      </c>
      <c r="Q2219" s="9">
        <f>_xlfn.XLOOKUP(A:A,'Nikes Sales Dataset - Worked f'!A:A,'Nikes Sales Dataset - Worked f'!X:X)</f>
        <v>-950.13</v>
      </c>
    </row>
    <row r="2220" spans="1:17" x14ac:dyDescent="0.25">
      <c r="A2220" s="4">
        <v>4218</v>
      </c>
      <c r="B2220" t="str">
        <f>VLOOKUP('Nikes Sales Dataset - Worked f'!A:A,'Nikes Sales Dataset - Worked f'!A:B,2,FALSE)</f>
        <v>4218_20250211</v>
      </c>
      <c r="C2220" t="str">
        <f>VLOOKUP('Nikes Sales Dataset - Worked f'!A:A,'Nikes Sales Dataset - Worked f'!A:C,3,FALSE)</f>
        <v>Kids</v>
      </c>
      <c r="D2220" t="str">
        <f>VLOOKUP('Nikes Sales Dataset - Worked f'!A:A,'Nikes Sales Dataset - Worked f'!A:D,4,FALSE)</f>
        <v>Running</v>
      </c>
      <c r="E2220" t="str">
        <f>VLOOKUP('Nikes Sales Dataset - Worked f'!A:A,'Nikes Sales Dataset - Worked f'!A:E,5,FALSE)</f>
        <v>Free RN</v>
      </c>
      <c r="F2220" t="str">
        <f>VLOOKUP('Nikes Sales Dataset - Worked f'!A:A,'Nikes Sales Dataset - Worked f'!A:G,7,FALSE)</f>
        <v>L</v>
      </c>
      <c r="G2220" s="3">
        <f>VLOOKUP('Nikes Sales Dataset - Worked f'!A:A,'Nikes Sales Dataset - Worked f'!A:I,9,FALSE)</f>
        <v>1</v>
      </c>
      <c r="H2220" s="9">
        <f>VLOOKUP('Nikes Sales Dataset - Worked f'!A:A,'Nikes Sales Dataset - Worked f'!A:K,11,FALSE)</f>
        <v>6296.17</v>
      </c>
      <c r="I2220">
        <f>_xlfn.XLOOKUP('Cleaned and Transformed Dataset'!A:A,'Nikes Sales Dataset - Worked f'!A:A,'Nikes Sales Dataset - Worked f'!M:M)</f>
        <v>0</v>
      </c>
      <c r="J2220" s="9">
        <f>_xlfn.XLOOKUP(A:A,'Nikes Sales Dataset - Worked f'!A:A,'Nikes Sales Dataset - Worked f'!N:N)</f>
        <v>6296.17</v>
      </c>
      <c r="K2220" s="3">
        <f>_xlfn.XLOOKUP(A:A,'Nikes Sales Dataset - Worked f'!A:A,'Nikes Sales Dataset - Worked f'!P:P)</f>
        <v>6296.17</v>
      </c>
      <c r="L2220" s="7">
        <f>VLOOKUP('Nikes Sales Dataset - Worked f'!A:A,'Nikes Sales Dataset - Worked f'!A:R,18,FALSE)</f>
        <v>45699</v>
      </c>
      <c r="M2220" s="7" t="str">
        <f>_xlfn.XLOOKUP(A:A,'Nikes Sales Dataset - Worked f'!A:A,'Nikes Sales Dataset - Worked f'!S:S)</f>
        <v>Feb</v>
      </c>
      <c r="N2220" s="7" t="str">
        <f>_xlfn.XLOOKUP(A:A,'Nikes Sales Dataset - Worked f'!A:A,'Nikes Sales Dataset - Worked f'!T:T)</f>
        <v>2025</v>
      </c>
      <c r="O2220" t="str">
        <f>_xlfn.XLOOKUP(A:A,'Nikes Sales Dataset - Worked f'!A:A,'Nikes Sales Dataset - Worked f'!U:U)</f>
        <v>Online</v>
      </c>
      <c r="P2220" t="str">
        <f>_xlfn.XLOOKUP(A:A,'Nikes Sales Dataset - Worked f'!A:A,'Nikes Sales Dataset - Worked f'!W:W)</f>
        <v>Bangalore</v>
      </c>
      <c r="Q2220" s="9">
        <f>_xlfn.XLOOKUP(A:A,'Nikes Sales Dataset - Worked f'!A:A,'Nikes Sales Dataset - Worked f'!X:X)</f>
        <v>3435.85</v>
      </c>
    </row>
    <row r="2221" spans="1:17" x14ac:dyDescent="0.25">
      <c r="A2221" s="4">
        <v>4219</v>
      </c>
      <c r="B2221" t="str">
        <f>VLOOKUP('Nikes Sales Dataset - Worked f'!A:A,'Nikes Sales Dataset - Worked f'!A:B,2,FALSE)</f>
        <v>4219_Unknown Date</v>
      </c>
      <c r="C2221" t="str">
        <f>VLOOKUP('Nikes Sales Dataset - Worked f'!A:A,'Nikes Sales Dataset - Worked f'!A:C,3,FALSE)</f>
        <v>Kids</v>
      </c>
      <c r="D2221" t="str">
        <f>VLOOKUP('Nikes Sales Dataset - Worked f'!A:A,'Nikes Sales Dataset - Worked f'!A:D,4,FALSE)</f>
        <v>Training</v>
      </c>
      <c r="E2221" t="str">
        <f>VLOOKUP('Nikes Sales Dataset - Worked f'!A:A,'Nikes Sales Dataset - Worked f'!A:E,5,FALSE)</f>
        <v>Flex Trainer</v>
      </c>
      <c r="F2221" t="str">
        <f>VLOOKUP('Nikes Sales Dataset - Worked f'!A:A,'Nikes Sales Dataset - Worked f'!A:G,7,FALSE)</f>
        <v>M</v>
      </c>
      <c r="G2221" s="3">
        <f>VLOOKUP('Nikes Sales Dataset - Worked f'!A:A,'Nikes Sales Dataset - Worked f'!A:I,9,FALSE)</f>
        <v>1</v>
      </c>
      <c r="H2221" s="9">
        <f>VLOOKUP('Nikes Sales Dataset - Worked f'!A:A,'Nikes Sales Dataset - Worked f'!A:K,11,FALSE)</f>
        <v>9565.66</v>
      </c>
      <c r="I2221">
        <f>_xlfn.XLOOKUP('Cleaned and Transformed Dataset'!A:A,'Nikes Sales Dataset - Worked f'!A:A,'Nikes Sales Dataset - Worked f'!M:M)</f>
        <v>0</v>
      </c>
      <c r="J2221" s="9">
        <f>_xlfn.XLOOKUP(A:A,'Nikes Sales Dataset - Worked f'!A:A,'Nikes Sales Dataset - Worked f'!N:N)</f>
        <v>9565.66</v>
      </c>
      <c r="K2221" s="3">
        <f>_xlfn.XLOOKUP(A:A,'Nikes Sales Dataset - Worked f'!A:A,'Nikes Sales Dataset - Worked f'!P:P)</f>
        <v>9565.66</v>
      </c>
      <c r="L2221" s="7" t="str">
        <f>VLOOKUP('Nikes Sales Dataset - Worked f'!A:A,'Nikes Sales Dataset - Worked f'!A:R,18,FALSE)</f>
        <v>Unknown Date</v>
      </c>
      <c r="M2221" s="7" t="str">
        <f>_xlfn.XLOOKUP(A:A,'Nikes Sales Dataset - Worked f'!A:A,'Nikes Sales Dataset - Worked f'!S:S)</f>
        <v>Unknown</v>
      </c>
      <c r="N2221" s="7" t="str">
        <f>_xlfn.XLOOKUP(A:A,'Nikes Sales Dataset - Worked f'!A:A,'Nikes Sales Dataset - Worked f'!T:T)</f>
        <v>Unknown</v>
      </c>
      <c r="O2221" t="str">
        <f>_xlfn.XLOOKUP(A:A,'Nikes Sales Dataset - Worked f'!A:A,'Nikes Sales Dataset - Worked f'!U:U)</f>
        <v>Retail</v>
      </c>
      <c r="P2221" t="str">
        <f>_xlfn.XLOOKUP(A:A,'Nikes Sales Dataset - Worked f'!A:A,'Nikes Sales Dataset - Worked f'!W:W)</f>
        <v>Pune</v>
      </c>
      <c r="Q2221" s="9">
        <f>_xlfn.XLOOKUP(A:A,'Nikes Sales Dataset - Worked f'!A:A,'Nikes Sales Dataset - Worked f'!X:X)</f>
        <v>3667.35</v>
      </c>
    </row>
    <row r="2222" spans="1:17" x14ac:dyDescent="0.25">
      <c r="A2222" s="4">
        <v>4220</v>
      </c>
      <c r="B2222" t="str">
        <f>VLOOKUP('Nikes Sales Dataset - Worked f'!A:A,'Nikes Sales Dataset - Worked f'!A:B,2,FALSE)</f>
        <v>4220_20250131</v>
      </c>
      <c r="C2222" t="str">
        <f>VLOOKUP('Nikes Sales Dataset - Worked f'!A:A,'Nikes Sales Dataset - Worked f'!A:C,3,FALSE)</f>
        <v>Kids</v>
      </c>
      <c r="D2222" t="str">
        <f>VLOOKUP('Nikes Sales Dataset - Worked f'!A:A,'Nikes Sales Dataset - Worked f'!A:D,4,FALSE)</f>
        <v>Lifestyle</v>
      </c>
      <c r="E2222" t="str">
        <f>VLOOKUP('Nikes Sales Dataset - Worked f'!A:A,'Nikes Sales Dataset - Worked f'!A:E,5,FALSE)</f>
        <v>Dunk Low</v>
      </c>
      <c r="F2222" t="str">
        <f>VLOOKUP('Nikes Sales Dataset - Worked f'!A:A,'Nikes Sales Dataset - Worked f'!A:G,7,FALSE)</f>
        <v>M</v>
      </c>
      <c r="G2222" s="3">
        <f>VLOOKUP('Nikes Sales Dataset - Worked f'!A:A,'Nikes Sales Dataset - Worked f'!A:I,9,FALSE)</f>
        <v>2</v>
      </c>
      <c r="H2222" s="9">
        <f>VLOOKUP('Nikes Sales Dataset - Worked f'!A:A,'Nikes Sales Dataset - Worked f'!A:K,11,FALSE)</f>
        <v>2290.64</v>
      </c>
      <c r="I2222">
        <f>_xlfn.XLOOKUP('Cleaned and Transformed Dataset'!A:A,'Nikes Sales Dataset - Worked f'!A:A,'Nikes Sales Dataset - Worked f'!M:M)</f>
        <v>0.84</v>
      </c>
      <c r="J2222" s="9">
        <f>_xlfn.XLOOKUP(A:A,'Nikes Sales Dataset - Worked f'!A:A,'Nikes Sales Dataset - Worked f'!N:N)</f>
        <v>366.50240000000002</v>
      </c>
      <c r="K2222" s="3">
        <f>_xlfn.XLOOKUP(A:A,'Nikes Sales Dataset - Worked f'!A:A,'Nikes Sales Dataset - Worked f'!P:P)</f>
        <v>733.00480000000005</v>
      </c>
      <c r="L2222" s="7">
        <f>VLOOKUP('Nikes Sales Dataset - Worked f'!A:A,'Nikes Sales Dataset - Worked f'!A:R,18,FALSE)</f>
        <v>45688</v>
      </c>
      <c r="M2222" s="7" t="str">
        <f>_xlfn.XLOOKUP(A:A,'Nikes Sales Dataset - Worked f'!A:A,'Nikes Sales Dataset - Worked f'!S:S)</f>
        <v>Jan</v>
      </c>
      <c r="N2222" s="7" t="str">
        <f>_xlfn.XLOOKUP(A:A,'Nikes Sales Dataset - Worked f'!A:A,'Nikes Sales Dataset - Worked f'!T:T)</f>
        <v>2025</v>
      </c>
      <c r="O2222" t="str">
        <f>_xlfn.XLOOKUP(A:A,'Nikes Sales Dataset - Worked f'!A:A,'Nikes Sales Dataset - Worked f'!U:U)</f>
        <v>Retail</v>
      </c>
      <c r="P2222" t="str">
        <f>_xlfn.XLOOKUP(A:A,'Nikes Sales Dataset - Worked f'!A:A,'Nikes Sales Dataset - Worked f'!W:W)</f>
        <v>Delhi</v>
      </c>
      <c r="Q2222" s="9">
        <f>_xlfn.XLOOKUP(A:A,'Nikes Sales Dataset - Worked f'!A:A,'Nikes Sales Dataset - Worked f'!X:X)</f>
        <v>608.16</v>
      </c>
    </row>
    <row r="2223" spans="1:17" x14ac:dyDescent="0.25">
      <c r="A2223" s="4">
        <v>4221</v>
      </c>
      <c r="B2223" t="str">
        <f>VLOOKUP('Nikes Sales Dataset - Worked f'!A:A,'Nikes Sales Dataset - Worked f'!A:B,2,FALSE)</f>
        <v>4221_Unknown Date</v>
      </c>
      <c r="C2223" t="str">
        <f>VLOOKUP('Nikes Sales Dataset - Worked f'!A:A,'Nikes Sales Dataset - Worked f'!A:C,3,FALSE)</f>
        <v>Kids</v>
      </c>
      <c r="D2223" t="str">
        <f>VLOOKUP('Nikes Sales Dataset - Worked f'!A:A,'Nikes Sales Dataset - Worked f'!A:D,4,FALSE)</f>
        <v>Soccer</v>
      </c>
      <c r="E2223" t="str">
        <f>VLOOKUP('Nikes Sales Dataset - Worked f'!A:A,'Nikes Sales Dataset - Worked f'!A:E,5,FALSE)</f>
        <v>Mercurial Superfly</v>
      </c>
      <c r="F2223" t="str">
        <f>VLOOKUP('Nikes Sales Dataset - Worked f'!A:A,'Nikes Sales Dataset - Worked f'!A:G,7,FALSE)</f>
        <v>XL</v>
      </c>
      <c r="G2223" s="3">
        <f>VLOOKUP('Nikes Sales Dataset - Worked f'!A:A,'Nikes Sales Dataset - Worked f'!A:I,9,FALSE)</f>
        <v>1</v>
      </c>
      <c r="H2223" s="9">
        <f>VLOOKUP('Nikes Sales Dataset - Worked f'!A:A,'Nikes Sales Dataset - Worked f'!A:K,11,FALSE)</f>
        <v>6110.0300000000007</v>
      </c>
      <c r="I2223">
        <f>_xlfn.XLOOKUP('Cleaned and Transformed Dataset'!A:A,'Nikes Sales Dataset - Worked f'!A:A,'Nikes Sales Dataset - Worked f'!M:M)</f>
        <v>0.88</v>
      </c>
      <c r="J2223" s="9">
        <f>_xlfn.XLOOKUP(A:A,'Nikes Sales Dataset - Worked f'!A:A,'Nikes Sales Dataset - Worked f'!N:N)</f>
        <v>733.20360000000005</v>
      </c>
      <c r="K2223" s="3">
        <f>_xlfn.XLOOKUP(A:A,'Nikes Sales Dataset - Worked f'!A:A,'Nikes Sales Dataset - Worked f'!P:P)</f>
        <v>733.20360000000005</v>
      </c>
      <c r="L2223" s="7" t="str">
        <f>VLOOKUP('Nikes Sales Dataset - Worked f'!A:A,'Nikes Sales Dataset - Worked f'!A:R,18,FALSE)</f>
        <v>Unknown Date</v>
      </c>
      <c r="M2223" s="7" t="str">
        <f>_xlfn.XLOOKUP(A:A,'Nikes Sales Dataset - Worked f'!A:A,'Nikes Sales Dataset - Worked f'!S:S)</f>
        <v>Unknown</v>
      </c>
      <c r="N2223" s="7" t="str">
        <f>_xlfn.XLOOKUP(A:A,'Nikes Sales Dataset - Worked f'!A:A,'Nikes Sales Dataset - Worked f'!T:T)</f>
        <v>Unknown</v>
      </c>
      <c r="O2223" t="str">
        <f>_xlfn.XLOOKUP(A:A,'Nikes Sales Dataset - Worked f'!A:A,'Nikes Sales Dataset - Worked f'!U:U)</f>
        <v>Online</v>
      </c>
      <c r="P2223" t="str">
        <f>_xlfn.XLOOKUP(A:A,'Nikes Sales Dataset - Worked f'!A:A,'Nikes Sales Dataset - Worked f'!W:W)</f>
        <v>Hyderabad</v>
      </c>
      <c r="Q2223" s="9">
        <f>_xlfn.XLOOKUP(A:A,'Nikes Sales Dataset - Worked f'!A:A,'Nikes Sales Dataset - Worked f'!X:X)</f>
        <v>1001.02</v>
      </c>
    </row>
    <row r="2224" spans="1:17" x14ac:dyDescent="0.25">
      <c r="A2224" s="4">
        <v>2023</v>
      </c>
      <c r="B2224" t="str">
        <f>VLOOKUP('Nikes Sales Dataset - Worked f'!A:A,'Nikes Sales Dataset - Worked f'!A:B,2,FALSE)</f>
        <v>2023_20250110</v>
      </c>
      <c r="C2224" t="str">
        <f>VLOOKUP('Nikes Sales Dataset - Worked f'!A:A,'Nikes Sales Dataset - Worked f'!A:C,3,FALSE)</f>
        <v>Men</v>
      </c>
      <c r="D2224" t="str">
        <f>VLOOKUP('Nikes Sales Dataset - Worked f'!A:A,'Nikes Sales Dataset - Worked f'!A:D,4,FALSE)</f>
        <v>Lifestyle</v>
      </c>
      <c r="E2224" t="str">
        <f>VLOOKUP('Nikes Sales Dataset - Worked f'!A:A,'Nikes Sales Dataset - Worked f'!A:E,5,FALSE)</f>
        <v>Waffle One</v>
      </c>
      <c r="F2224" t="str">
        <f>VLOOKUP('Nikes Sales Dataset - Worked f'!A:A,'Nikes Sales Dataset - Worked f'!A:G,7,FALSE)</f>
        <v>M</v>
      </c>
      <c r="G2224" s="3">
        <f>VLOOKUP('Nikes Sales Dataset - Worked f'!A:A,'Nikes Sales Dataset - Worked f'!A:I,9,FALSE)</f>
        <v>1</v>
      </c>
      <c r="H2224" s="9">
        <f>VLOOKUP('Nikes Sales Dataset - Worked f'!A:A,'Nikes Sales Dataset - Worked f'!A:K,11,FALSE)</f>
        <v>5003.95</v>
      </c>
      <c r="I2224">
        <f>_xlfn.XLOOKUP('Cleaned and Transformed Dataset'!A:A,'Nikes Sales Dataset - Worked f'!A:A,'Nikes Sales Dataset - Worked f'!M:M)</f>
        <v>0</v>
      </c>
      <c r="J2224" s="9">
        <f>_xlfn.XLOOKUP(A:A,'Nikes Sales Dataset - Worked f'!A:A,'Nikes Sales Dataset - Worked f'!N:N)</f>
        <v>5003.95</v>
      </c>
      <c r="K2224" s="3">
        <f>_xlfn.XLOOKUP(A:A,'Nikes Sales Dataset - Worked f'!A:A,'Nikes Sales Dataset - Worked f'!P:P)</f>
        <v>5003.95</v>
      </c>
      <c r="L2224" s="7">
        <f>VLOOKUP('Nikes Sales Dataset - Worked f'!A:A,'Nikes Sales Dataset - Worked f'!A:R,18,FALSE)</f>
        <v>45667</v>
      </c>
      <c r="M2224" s="7" t="str">
        <f>_xlfn.XLOOKUP(A:A,'Nikes Sales Dataset - Worked f'!A:A,'Nikes Sales Dataset - Worked f'!S:S)</f>
        <v>Jan</v>
      </c>
      <c r="N2224" s="7" t="str">
        <f>_xlfn.XLOOKUP(A:A,'Nikes Sales Dataset - Worked f'!A:A,'Nikes Sales Dataset - Worked f'!T:T)</f>
        <v>2025</v>
      </c>
      <c r="O2224" t="str">
        <f>_xlfn.XLOOKUP(A:A,'Nikes Sales Dataset - Worked f'!A:A,'Nikes Sales Dataset - Worked f'!U:U)</f>
        <v>Online</v>
      </c>
      <c r="P2224" t="str">
        <f>_xlfn.XLOOKUP(A:A,'Nikes Sales Dataset - Worked f'!A:A,'Nikes Sales Dataset - Worked f'!W:W)</f>
        <v>Mumbai</v>
      </c>
      <c r="Q2224" s="9">
        <f>_xlfn.XLOOKUP(A:A,'Nikes Sales Dataset - Worked f'!A:A,'Nikes Sales Dataset - Worked f'!X:X)</f>
        <v>1498.37</v>
      </c>
    </row>
    <row r="2225" spans="1:17" x14ac:dyDescent="0.25">
      <c r="A2225" s="4">
        <v>4223</v>
      </c>
      <c r="B2225" t="str">
        <f>VLOOKUP('Nikes Sales Dataset - Worked f'!A:A,'Nikes Sales Dataset - Worked f'!A:B,2,FALSE)</f>
        <v>4223_20250204</v>
      </c>
      <c r="C2225" t="str">
        <f>VLOOKUP('Nikes Sales Dataset - Worked f'!A:A,'Nikes Sales Dataset - Worked f'!A:C,3,FALSE)</f>
        <v>Kids</v>
      </c>
      <c r="D2225" t="str">
        <f>VLOOKUP('Nikes Sales Dataset - Worked f'!A:A,'Nikes Sales Dataset - Worked f'!A:D,4,FALSE)</f>
        <v>Soccer</v>
      </c>
      <c r="E2225" t="str">
        <f>VLOOKUP('Nikes Sales Dataset - Worked f'!A:A,'Nikes Sales Dataset - Worked f'!A:E,5,FALSE)</f>
        <v>Mercurial Superfly</v>
      </c>
      <c r="F2225" t="str">
        <f>VLOOKUP('Nikes Sales Dataset - Worked f'!A:A,'Nikes Sales Dataset - Worked f'!A:G,7,FALSE)</f>
        <v>L</v>
      </c>
      <c r="G2225" s="3">
        <f>VLOOKUP('Nikes Sales Dataset - Worked f'!A:A,'Nikes Sales Dataset - Worked f'!A:I,9,FALSE)</f>
        <v>1</v>
      </c>
      <c r="H2225" s="9">
        <f>VLOOKUP('Nikes Sales Dataset - Worked f'!A:A,'Nikes Sales Dataset - Worked f'!A:K,11,FALSE)</f>
        <v>6110.0300000000007</v>
      </c>
      <c r="I2225">
        <f>_xlfn.XLOOKUP('Cleaned and Transformed Dataset'!A:A,'Nikes Sales Dataset - Worked f'!A:A,'Nikes Sales Dataset - Worked f'!M:M)</f>
        <v>0.31</v>
      </c>
      <c r="J2225" s="9">
        <f>_xlfn.XLOOKUP(A:A,'Nikes Sales Dataset - Worked f'!A:A,'Nikes Sales Dataset - Worked f'!N:N)</f>
        <v>4215.9207000000006</v>
      </c>
      <c r="K2225" s="3">
        <f>_xlfn.XLOOKUP(A:A,'Nikes Sales Dataset - Worked f'!A:A,'Nikes Sales Dataset - Worked f'!P:P)</f>
        <v>4215.9207000000006</v>
      </c>
      <c r="L2225" s="7">
        <f>VLOOKUP('Nikes Sales Dataset - Worked f'!A:A,'Nikes Sales Dataset - Worked f'!A:R,18,FALSE)</f>
        <v>45692</v>
      </c>
      <c r="M2225" s="7" t="str">
        <f>_xlfn.XLOOKUP(A:A,'Nikes Sales Dataset - Worked f'!A:A,'Nikes Sales Dataset - Worked f'!S:S)</f>
        <v>Feb</v>
      </c>
      <c r="N2225" s="7" t="str">
        <f>_xlfn.XLOOKUP(A:A,'Nikes Sales Dataset - Worked f'!A:A,'Nikes Sales Dataset - Worked f'!T:T)</f>
        <v>2025</v>
      </c>
      <c r="O2225" t="str">
        <f>_xlfn.XLOOKUP(A:A,'Nikes Sales Dataset - Worked f'!A:A,'Nikes Sales Dataset - Worked f'!U:U)</f>
        <v>Retail</v>
      </c>
      <c r="P2225" t="str">
        <f>_xlfn.XLOOKUP(A:A,'Nikes Sales Dataset - Worked f'!A:A,'Nikes Sales Dataset - Worked f'!W:W)</f>
        <v>Bangalore</v>
      </c>
      <c r="Q2225" s="9">
        <f>_xlfn.XLOOKUP(A:A,'Nikes Sales Dataset - Worked f'!A:A,'Nikes Sales Dataset - Worked f'!X:X)</f>
        <v>-1152.3699999999999</v>
      </c>
    </row>
    <row r="2226" spans="1:17" x14ac:dyDescent="0.25">
      <c r="A2226" s="4">
        <v>4224</v>
      </c>
      <c r="B2226" t="str">
        <f>VLOOKUP('Nikes Sales Dataset - Worked f'!A:A,'Nikes Sales Dataset - Worked f'!A:B,2,FALSE)</f>
        <v>4224_20241010</v>
      </c>
      <c r="C2226" t="str">
        <f>VLOOKUP('Nikes Sales Dataset - Worked f'!A:A,'Nikes Sales Dataset - Worked f'!A:C,3,FALSE)</f>
        <v>Kids</v>
      </c>
      <c r="D2226" t="str">
        <f>VLOOKUP('Nikes Sales Dataset - Worked f'!A:A,'Nikes Sales Dataset - Worked f'!A:D,4,FALSE)</f>
        <v>Training</v>
      </c>
      <c r="E2226" t="str">
        <f>VLOOKUP('Nikes Sales Dataset - Worked f'!A:A,'Nikes Sales Dataset - Worked f'!A:E,5,FALSE)</f>
        <v>ZoomX Invincible</v>
      </c>
      <c r="F2226" t="str">
        <f>VLOOKUP('Nikes Sales Dataset - Worked f'!A:A,'Nikes Sales Dataset - Worked f'!A:G,7,FALSE)</f>
        <v>M</v>
      </c>
      <c r="G2226" s="3">
        <f>VLOOKUP('Nikes Sales Dataset - Worked f'!A:A,'Nikes Sales Dataset - Worked f'!A:I,9,FALSE)</f>
        <v>1</v>
      </c>
      <c r="H2226" s="9">
        <f>VLOOKUP('Nikes Sales Dataset - Worked f'!A:A,'Nikes Sales Dataset - Worked f'!A:K,11,FALSE)</f>
        <v>6110.0300000000007</v>
      </c>
      <c r="I2226">
        <f>_xlfn.XLOOKUP('Cleaned and Transformed Dataset'!A:A,'Nikes Sales Dataset - Worked f'!A:A,'Nikes Sales Dataset - Worked f'!M:M)</f>
        <v>0.57999999999999996</v>
      </c>
      <c r="J2226" s="9">
        <f>_xlfn.XLOOKUP(A:A,'Nikes Sales Dataset - Worked f'!A:A,'Nikes Sales Dataset - Worked f'!N:N)</f>
        <v>2566.2126000000003</v>
      </c>
      <c r="K2226" s="3">
        <f>_xlfn.XLOOKUP(A:A,'Nikes Sales Dataset - Worked f'!A:A,'Nikes Sales Dataset - Worked f'!P:P)</f>
        <v>2566.2126000000003</v>
      </c>
      <c r="L2226" s="7">
        <f>VLOOKUP('Nikes Sales Dataset - Worked f'!A:A,'Nikes Sales Dataset - Worked f'!A:R,18,FALSE)</f>
        <v>45575</v>
      </c>
      <c r="M2226" s="7" t="str">
        <f>_xlfn.XLOOKUP(A:A,'Nikes Sales Dataset - Worked f'!A:A,'Nikes Sales Dataset - Worked f'!S:S)</f>
        <v>Oct</v>
      </c>
      <c r="N2226" s="7" t="str">
        <f>_xlfn.XLOOKUP(A:A,'Nikes Sales Dataset - Worked f'!A:A,'Nikes Sales Dataset - Worked f'!T:T)</f>
        <v>2024</v>
      </c>
      <c r="O2226" t="str">
        <f>_xlfn.XLOOKUP(A:A,'Nikes Sales Dataset - Worked f'!A:A,'Nikes Sales Dataset - Worked f'!U:U)</f>
        <v>Online</v>
      </c>
      <c r="P2226" t="str">
        <f>_xlfn.XLOOKUP(A:A,'Nikes Sales Dataset - Worked f'!A:A,'Nikes Sales Dataset - Worked f'!W:W)</f>
        <v>Hyderabad</v>
      </c>
      <c r="Q2226" s="9">
        <f>_xlfn.XLOOKUP(A:A,'Nikes Sales Dataset - Worked f'!A:A,'Nikes Sales Dataset - Worked f'!X:X)</f>
        <v>2541.0700000000002</v>
      </c>
    </row>
    <row r="2227" spans="1:17" x14ac:dyDescent="0.25">
      <c r="A2227" s="4">
        <v>4225</v>
      </c>
      <c r="B2227" t="str">
        <f>VLOOKUP('Nikes Sales Dataset - Worked f'!A:A,'Nikes Sales Dataset - Worked f'!A:B,2,FALSE)</f>
        <v>4225_20250501</v>
      </c>
      <c r="C2227" t="str">
        <f>VLOOKUP('Nikes Sales Dataset - Worked f'!A:A,'Nikes Sales Dataset - Worked f'!A:C,3,FALSE)</f>
        <v>Kids</v>
      </c>
      <c r="D2227" t="str">
        <f>VLOOKUP('Nikes Sales Dataset - Worked f'!A:A,'Nikes Sales Dataset - Worked f'!A:D,4,FALSE)</f>
        <v>Running</v>
      </c>
      <c r="E2227" t="str">
        <f>VLOOKUP('Nikes Sales Dataset - Worked f'!A:A,'Nikes Sales Dataset - Worked f'!A:E,5,FALSE)</f>
        <v>Free RN</v>
      </c>
      <c r="F2227" t="str">
        <f>VLOOKUP('Nikes Sales Dataset - Worked f'!A:A,'Nikes Sales Dataset - Worked f'!A:G,7,FALSE)</f>
        <v>XL</v>
      </c>
      <c r="G2227" s="3">
        <f>VLOOKUP('Nikes Sales Dataset - Worked f'!A:A,'Nikes Sales Dataset - Worked f'!A:I,9,FALSE)</f>
        <v>1</v>
      </c>
      <c r="H2227" s="9">
        <f>VLOOKUP('Nikes Sales Dataset - Worked f'!A:A,'Nikes Sales Dataset - Worked f'!A:K,11,FALSE)</f>
        <v>2941.85</v>
      </c>
      <c r="I2227">
        <f>_xlfn.XLOOKUP('Cleaned and Transformed Dataset'!A:A,'Nikes Sales Dataset - Worked f'!A:A,'Nikes Sales Dataset - Worked f'!M:M)</f>
        <v>1.1200000000000001</v>
      </c>
      <c r="J2227" s="9">
        <f>_xlfn.XLOOKUP(A:A,'Nikes Sales Dataset - Worked f'!A:A,'Nikes Sales Dataset - Worked f'!N:N)</f>
        <v>-353.02200000000028</v>
      </c>
      <c r="K2227" s="3">
        <f>_xlfn.XLOOKUP(A:A,'Nikes Sales Dataset - Worked f'!A:A,'Nikes Sales Dataset - Worked f'!P:P)</f>
        <v>-353.02200000000028</v>
      </c>
      <c r="L2227" s="7">
        <f>VLOOKUP('Nikes Sales Dataset - Worked f'!A:A,'Nikes Sales Dataset - Worked f'!A:R,18,FALSE)</f>
        <v>45778</v>
      </c>
      <c r="M2227" s="7" t="str">
        <f>_xlfn.XLOOKUP(A:A,'Nikes Sales Dataset - Worked f'!A:A,'Nikes Sales Dataset - Worked f'!S:S)</f>
        <v>May</v>
      </c>
      <c r="N2227" s="7" t="str">
        <f>_xlfn.XLOOKUP(A:A,'Nikes Sales Dataset - Worked f'!A:A,'Nikes Sales Dataset - Worked f'!T:T)</f>
        <v>2025</v>
      </c>
      <c r="O2227" t="str">
        <f>_xlfn.XLOOKUP(A:A,'Nikes Sales Dataset - Worked f'!A:A,'Nikes Sales Dataset - Worked f'!U:U)</f>
        <v>Online</v>
      </c>
      <c r="P2227" t="str">
        <f>_xlfn.XLOOKUP(A:A,'Nikes Sales Dataset - Worked f'!A:A,'Nikes Sales Dataset - Worked f'!W:W)</f>
        <v>Delhi</v>
      </c>
      <c r="Q2227" s="9">
        <f>_xlfn.XLOOKUP(A:A,'Nikes Sales Dataset - Worked f'!A:A,'Nikes Sales Dataset - Worked f'!X:X)</f>
        <v>2776.82</v>
      </c>
    </row>
    <row r="2228" spans="1:17" x14ac:dyDescent="0.25">
      <c r="A2228" s="4">
        <v>4226</v>
      </c>
      <c r="B2228" t="str">
        <f>VLOOKUP('Nikes Sales Dataset - Worked f'!A:A,'Nikes Sales Dataset - Worked f'!A:B,2,FALSE)</f>
        <v>4226_20250117</v>
      </c>
      <c r="C2228" t="str">
        <f>VLOOKUP('Nikes Sales Dataset - Worked f'!A:A,'Nikes Sales Dataset - Worked f'!A:C,3,FALSE)</f>
        <v>Women</v>
      </c>
      <c r="D2228" t="str">
        <f>VLOOKUP('Nikes Sales Dataset - Worked f'!A:A,'Nikes Sales Dataset - Worked f'!A:D,4,FALSE)</f>
        <v>Lifestyle</v>
      </c>
      <c r="E2228" t="str">
        <f>VLOOKUP('Nikes Sales Dataset - Worked f'!A:A,'Nikes Sales Dataset - Worked f'!A:E,5,FALSE)</f>
        <v>Waffle One</v>
      </c>
      <c r="F2228" t="str">
        <f>VLOOKUP('Nikes Sales Dataset - Worked f'!A:A,'Nikes Sales Dataset - Worked f'!A:G,7,FALSE)</f>
        <v>M</v>
      </c>
      <c r="G2228" s="3">
        <f>VLOOKUP('Nikes Sales Dataset - Worked f'!A:A,'Nikes Sales Dataset - Worked f'!A:I,9,FALSE)</f>
        <v>-1</v>
      </c>
      <c r="H2228" s="9">
        <f>VLOOKUP('Nikes Sales Dataset - Worked f'!A:A,'Nikes Sales Dataset - Worked f'!A:K,11,FALSE)</f>
        <v>6110.0300000000007</v>
      </c>
      <c r="I2228">
        <f>_xlfn.XLOOKUP('Cleaned and Transformed Dataset'!A:A,'Nikes Sales Dataset - Worked f'!A:A,'Nikes Sales Dataset - Worked f'!M:M)</f>
        <v>0</v>
      </c>
      <c r="J2228" s="9">
        <f>_xlfn.XLOOKUP(A:A,'Nikes Sales Dataset - Worked f'!A:A,'Nikes Sales Dataset - Worked f'!N:N)</f>
        <v>6110.0300000000007</v>
      </c>
      <c r="K2228" s="3">
        <f>_xlfn.XLOOKUP(A:A,'Nikes Sales Dataset - Worked f'!A:A,'Nikes Sales Dataset - Worked f'!P:P)</f>
        <v>-6110.0300000000007</v>
      </c>
      <c r="L2228" s="7">
        <f>VLOOKUP('Nikes Sales Dataset - Worked f'!A:A,'Nikes Sales Dataset - Worked f'!A:R,18,FALSE)</f>
        <v>45674</v>
      </c>
      <c r="M2228" s="7" t="str">
        <f>_xlfn.XLOOKUP(A:A,'Nikes Sales Dataset - Worked f'!A:A,'Nikes Sales Dataset - Worked f'!S:S)</f>
        <v>Jan</v>
      </c>
      <c r="N2228" s="7" t="str">
        <f>_xlfn.XLOOKUP(A:A,'Nikes Sales Dataset - Worked f'!A:A,'Nikes Sales Dataset - Worked f'!T:T)</f>
        <v>2025</v>
      </c>
      <c r="O2228" t="str">
        <f>_xlfn.XLOOKUP(A:A,'Nikes Sales Dataset - Worked f'!A:A,'Nikes Sales Dataset - Worked f'!U:U)</f>
        <v>Online</v>
      </c>
      <c r="P2228" t="str">
        <f>_xlfn.XLOOKUP(A:A,'Nikes Sales Dataset - Worked f'!A:A,'Nikes Sales Dataset - Worked f'!W:W)</f>
        <v>Delhi</v>
      </c>
      <c r="Q2228" s="9">
        <f>_xlfn.XLOOKUP(A:A,'Nikes Sales Dataset - Worked f'!A:A,'Nikes Sales Dataset - Worked f'!X:X)</f>
        <v>2918.69</v>
      </c>
    </row>
    <row r="2229" spans="1:17" x14ac:dyDescent="0.25">
      <c r="A2229" s="4">
        <v>4227</v>
      </c>
      <c r="B2229" t="str">
        <f>VLOOKUP('Nikes Sales Dataset - Worked f'!A:A,'Nikes Sales Dataset - Worked f'!A:B,2,FALSE)</f>
        <v>4227_20241217</v>
      </c>
      <c r="C2229" t="str">
        <f>VLOOKUP('Nikes Sales Dataset - Worked f'!A:A,'Nikes Sales Dataset - Worked f'!A:C,3,FALSE)</f>
        <v>Kids</v>
      </c>
      <c r="D2229" t="str">
        <f>VLOOKUP('Nikes Sales Dataset - Worked f'!A:A,'Nikes Sales Dataset - Worked f'!A:D,4,FALSE)</f>
        <v>Training</v>
      </c>
      <c r="E2229" t="str">
        <f>VLOOKUP('Nikes Sales Dataset - Worked f'!A:A,'Nikes Sales Dataset - Worked f'!A:E,5,FALSE)</f>
        <v>Metcon 7</v>
      </c>
      <c r="F2229" t="str">
        <f>VLOOKUP('Nikes Sales Dataset - Worked f'!A:A,'Nikes Sales Dataset - Worked f'!A:G,7,FALSE)</f>
        <v>L</v>
      </c>
      <c r="G2229" s="3">
        <f>VLOOKUP('Nikes Sales Dataset - Worked f'!A:A,'Nikes Sales Dataset - Worked f'!A:I,9,FALSE)</f>
        <v>1</v>
      </c>
      <c r="H2229" s="9">
        <f>VLOOKUP('Nikes Sales Dataset - Worked f'!A:A,'Nikes Sales Dataset - Worked f'!A:K,11,FALSE)</f>
        <v>6110.0300000000007</v>
      </c>
      <c r="I2229">
        <f>_xlfn.XLOOKUP('Cleaned and Transformed Dataset'!A:A,'Nikes Sales Dataset - Worked f'!A:A,'Nikes Sales Dataset - Worked f'!M:M)</f>
        <v>0</v>
      </c>
      <c r="J2229" s="9">
        <f>_xlfn.XLOOKUP(A:A,'Nikes Sales Dataset - Worked f'!A:A,'Nikes Sales Dataset - Worked f'!N:N)</f>
        <v>6110.0300000000007</v>
      </c>
      <c r="K2229" s="3">
        <f>_xlfn.XLOOKUP(A:A,'Nikes Sales Dataset - Worked f'!A:A,'Nikes Sales Dataset - Worked f'!P:P)</f>
        <v>6110.0300000000007</v>
      </c>
      <c r="L2229" s="7">
        <f>VLOOKUP('Nikes Sales Dataset - Worked f'!A:A,'Nikes Sales Dataset - Worked f'!A:R,18,FALSE)</f>
        <v>45643</v>
      </c>
      <c r="M2229" s="7" t="str">
        <f>_xlfn.XLOOKUP(A:A,'Nikes Sales Dataset - Worked f'!A:A,'Nikes Sales Dataset - Worked f'!S:S)</f>
        <v>Dec</v>
      </c>
      <c r="N2229" s="7" t="str">
        <f>_xlfn.XLOOKUP(A:A,'Nikes Sales Dataset - Worked f'!A:A,'Nikes Sales Dataset - Worked f'!T:T)</f>
        <v>2024</v>
      </c>
      <c r="O2229" t="str">
        <f>_xlfn.XLOOKUP(A:A,'Nikes Sales Dataset - Worked f'!A:A,'Nikes Sales Dataset - Worked f'!U:U)</f>
        <v>Retail</v>
      </c>
      <c r="P2229" t="str">
        <f>_xlfn.XLOOKUP(A:A,'Nikes Sales Dataset - Worked f'!A:A,'Nikes Sales Dataset - Worked f'!W:W)</f>
        <v>Mumbai</v>
      </c>
      <c r="Q2229" s="9">
        <f>_xlfn.XLOOKUP(A:A,'Nikes Sales Dataset - Worked f'!A:A,'Nikes Sales Dataset - Worked f'!X:X)</f>
        <v>110.91</v>
      </c>
    </row>
    <row r="2230" spans="1:17" x14ac:dyDescent="0.25">
      <c r="A2230" s="4">
        <v>4228</v>
      </c>
      <c r="B2230" t="str">
        <f>VLOOKUP('Nikes Sales Dataset - Worked f'!A:A,'Nikes Sales Dataset - Worked f'!A:B,2,FALSE)</f>
        <v>4228_20250512</v>
      </c>
      <c r="C2230" t="str">
        <f>VLOOKUP('Nikes Sales Dataset - Worked f'!A:A,'Nikes Sales Dataset - Worked f'!A:C,3,FALSE)</f>
        <v>Kids</v>
      </c>
      <c r="D2230" t="str">
        <f>VLOOKUP('Nikes Sales Dataset - Worked f'!A:A,'Nikes Sales Dataset - Worked f'!A:D,4,FALSE)</f>
        <v>Training</v>
      </c>
      <c r="E2230" t="str">
        <f>VLOOKUP('Nikes Sales Dataset - Worked f'!A:A,'Nikes Sales Dataset - Worked f'!A:E,5,FALSE)</f>
        <v>SuperRep Go</v>
      </c>
      <c r="F2230" t="str">
        <f>VLOOKUP('Nikes Sales Dataset - Worked f'!A:A,'Nikes Sales Dataset - Worked f'!A:G,7,FALSE)</f>
        <v>L</v>
      </c>
      <c r="G2230" s="3">
        <f>VLOOKUP('Nikes Sales Dataset - Worked f'!A:A,'Nikes Sales Dataset - Worked f'!A:I,9,FALSE)</f>
        <v>3</v>
      </c>
      <c r="H2230" s="9">
        <f>VLOOKUP('Nikes Sales Dataset - Worked f'!A:A,'Nikes Sales Dataset - Worked f'!A:K,11,FALSE)</f>
        <v>6110.0300000000007</v>
      </c>
      <c r="I2230">
        <f>_xlfn.XLOOKUP('Cleaned and Transformed Dataset'!A:A,'Nikes Sales Dataset - Worked f'!A:A,'Nikes Sales Dataset - Worked f'!M:M)</f>
        <v>0</v>
      </c>
      <c r="J2230" s="9">
        <f>_xlfn.XLOOKUP(A:A,'Nikes Sales Dataset - Worked f'!A:A,'Nikes Sales Dataset - Worked f'!N:N)</f>
        <v>6110.0300000000007</v>
      </c>
      <c r="K2230" s="3">
        <f>_xlfn.XLOOKUP(A:A,'Nikes Sales Dataset - Worked f'!A:A,'Nikes Sales Dataset - Worked f'!P:P)</f>
        <v>18330.090000000004</v>
      </c>
      <c r="L2230" s="7">
        <f>VLOOKUP('Nikes Sales Dataset - Worked f'!A:A,'Nikes Sales Dataset - Worked f'!A:R,18,FALSE)</f>
        <v>45789</v>
      </c>
      <c r="M2230" s="7" t="str">
        <f>_xlfn.XLOOKUP(A:A,'Nikes Sales Dataset - Worked f'!A:A,'Nikes Sales Dataset - Worked f'!S:S)</f>
        <v>May</v>
      </c>
      <c r="N2230" s="7" t="str">
        <f>_xlfn.XLOOKUP(A:A,'Nikes Sales Dataset - Worked f'!A:A,'Nikes Sales Dataset - Worked f'!T:T)</f>
        <v>2025</v>
      </c>
      <c r="O2230" t="str">
        <f>_xlfn.XLOOKUP(A:A,'Nikes Sales Dataset - Worked f'!A:A,'Nikes Sales Dataset - Worked f'!U:U)</f>
        <v>Retail</v>
      </c>
      <c r="P2230" t="str">
        <f>_xlfn.XLOOKUP(A:A,'Nikes Sales Dataset - Worked f'!A:A,'Nikes Sales Dataset - Worked f'!W:W)</f>
        <v>Kolkata</v>
      </c>
      <c r="Q2230" s="9">
        <f>_xlfn.XLOOKUP(A:A,'Nikes Sales Dataset - Worked f'!A:A,'Nikes Sales Dataset - Worked f'!X:X)</f>
        <v>-448.12</v>
      </c>
    </row>
    <row r="2231" spans="1:17" x14ac:dyDescent="0.25">
      <c r="A2231" s="4">
        <v>4229</v>
      </c>
      <c r="B2231" t="str">
        <f>VLOOKUP('Nikes Sales Dataset - Worked f'!A:A,'Nikes Sales Dataset - Worked f'!A:B,2,FALSE)</f>
        <v>4229_20250620</v>
      </c>
      <c r="C2231" t="str">
        <f>VLOOKUP('Nikes Sales Dataset - Worked f'!A:A,'Nikes Sales Dataset - Worked f'!A:C,3,FALSE)</f>
        <v>Kids</v>
      </c>
      <c r="D2231" t="str">
        <f>VLOOKUP('Nikes Sales Dataset - Worked f'!A:A,'Nikes Sales Dataset - Worked f'!A:D,4,FALSE)</f>
        <v>Running</v>
      </c>
      <c r="E2231" t="str">
        <f>VLOOKUP('Nikes Sales Dataset - Worked f'!A:A,'Nikes Sales Dataset - Worked f'!A:E,5,FALSE)</f>
        <v>Free RN</v>
      </c>
      <c r="F2231" t="str">
        <f>VLOOKUP('Nikes Sales Dataset - Worked f'!A:A,'Nikes Sales Dataset - Worked f'!A:G,7,FALSE)</f>
        <v>XL</v>
      </c>
      <c r="G2231" s="3">
        <f>VLOOKUP('Nikes Sales Dataset - Worked f'!A:A,'Nikes Sales Dataset - Worked f'!A:I,9,FALSE)</f>
        <v>4</v>
      </c>
      <c r="H2231" s="9">
        <f>VLOOKUP('Nikes Sales Dataset - Worked f'!A:A,'Nikes Sales Dataset - Worked f'!A:K,11,FALSE)</f>
        <v>6110.0300000000007</v>
      </c>
      <c r="I2231">
        <f>_xlfn.XLOOKUP('Cleaned and Transformed Dataset'!A:A,'Nikes Sales Dataset - Worked f'!A:A,'Nikes Sales Dataset - Worked f'!M:M)</f>
        <v>0</v>
      </c>
      <c r="J2231" s="9">
        <f>_xlfn.XLOOKUP(A:A,'Nikes Sales Dataset - Worked f'!A:A,'Nikes Sales Dataset - Worked f'!N:N)</f>
        <v>6110.0300000000007</v>
      </c>
      <c r="K2231" s="3">
        <f>_xlfn.XLOOKUP(A:A,'Nikes Sales Dataset - Worked f'!A:A,'Nikes Sales Dataset - Worked f'!P:P)</f>
        <v>24440.120000000003</v>
      </c>
      <c r="L2231" s="7">
        <f>VLOOKUP('Nikes Sales Dataset - Worked f'!A:A,'Nikes Sales Dataset - Worked f'!A:R,18,FALSE)</f>
        <v>45828</v>
      </c>
      <c r="M2231" s="7" t="str">
        <f>_xlfn.XLOOKUP(A:A,'Nikes Sales Dataset - Worked f'!A:A,'Nikes Sales Dataset - Worked f'!S:S)</f>
        <v>Jun</v>
      </c>
      <c r="N2231" s="7" t="str">
        <f>_xlfn.XLOOKUP(A:A,'Nikes Sales Dataset - Worked f'!A:A,'Nikes Sales Dataset - Worked f'!T:T)</f>
        <v>2025</v>
      </c>
      <c r="O2231" t="str">
        <f>_xlfn.XLOOKUP(A:A,'Nikes Sales Dataset - Worked f'!A:A,'Nikes Sales Dataset - Worked f'!U:U)</f>
        <v>Online</v>
      </c>
      <c r="P2231" t="str">
        <f>_xlfn.XLOOKUP(A:A,'Nikes Sales Dataset - Worked f'!A:A,'Nikes Sales Dataset - Worked f'!W:W)</f>
        <v>Pune</v>
      </c>
      <c r="Q2231" s="9">
        <f>_xlfn.XLOOKUP(A:A,'Nikes Sales Dataset - Worked f'!A:A,'Nikes Sales Dataset - Worked f'!X:X)</f>
        <v>3470.61</v>
      </c>
    </row>
    <row r="2232" spans="1:17" x14ac:dyDescent="0.25">
      <c r="A2232" s="4">
        <v>4230</v>
      </c>
      <c r="B2232" t="str">
        <f>VLOOKUP('Nikes Sales Dataset - Worked f'!A:A,'Nikes Sales Dataset - Worked f'!A:B,2,FALSE)</f>
        <v>4230_20240815</v>
      </c>
      <c r="C2232" t="str">
        <f>VLOOKUP('Nikes Sales Dataset - Worked f'!A:A,'Nikes Sales Dataset - Worked f'!A:C,3,FALSE)</f>
        <v>Kids</v>
      </c>
      <c r="D2232" t="str">
        <f>VLOOKUP('Nikes Sales Dataset - Worked f'!A:A,'Nikes Sales Dataset - Worked f'!A:D,4,FALSE)</f>
        <v>Lifestyle</v>
      </c>
      <c r="E2232" t="str">
        <f>VLOOKUP('Nikes Sales Dataset - Worked f'!A:A,'Nikes Sales Dataset - Worked f'!A:E,5,FALSE)</f>
        <v>Waffle One</v>
      </c>
      <c r="F2232" t="str">
        <f>VLOOKUP('Nikes Sales Dataset - Worked f'!A:A,'Nikes Sales Dataset - Worked f'!A:G,7,FALSE)</f>
        <v>L</v>
      </c>
      <c r="G2232" s="3">
        <f>VLOOKUP('Nikes Sales Dataset - Worked f'!A:A,'Nikes Sales Dataset - Worked f'!A:I,9,FALSE)</f>
        <v>0</v>
      </c>
      <c r="H2232" s="9">
        <f>VLOOKUP('Nikes Sales Dataset - Worked f'!A:A,'Nikes Sales Dataset - Worked f'!A:K,11,FALSE)</f>
        <v>6110.0300000000007</v>
      </c>
      <c r="I2232">
        <f>_xlfn.XLOOKUP('Cleaned and Transformed Dataset'!A:A,'Nikes Sales Dataset - Worked f'!A:A,'Nikes Sales Dataset - Worked f'!M:M)</f>
        <v>0</v>
      </c>
      <c r="J2232" s="9">
        <f>_xlfn.XLOOKUP(A:A,'Nikes Sales Dataset - Worked f'!A:A,'Nikes Sales Dataset - Worked f'!N:N)</f>
        <v>6110.0300000000007</v>
      </c>
      <c r="K2232" s="3">
        <f>_xlfn.XLOOKUP(A:A,'Nikes Sales Dataset - Worked f'!A:A,'Nikes Sales Dataset - Worked f'!P:P)</f>
        <v>0</v>
      </c>
      <c r="L2232" s="7">
        <f>VLOOKUP('Nikes Sales Dataset - Worked f'!A:A,'Nikes Sales Dataset - Worked f'!A:R,18,FALSE)</f>
        <v>45519</v>
      </c>
      <c r="M2232" s="7" t="str">
        <f>_xlfn.XLOOKUP(A:A,'Nikes Sales Dataset - Worked f'!A:A,'Nikes Sales Dataset - Worked f'!S:S)</f>
        <v>Aug</v>
      </c>
      <c r="N2232" s="7" t="str">
        <f>_xlfn.XLOOKUP(A:A,'Nikes Sales Dataset - Worked f'!A:A,'Nikes Sales Dataset - Worked f'!T:T)</f>
        <v>2024</v>
      </c>
      <c r="O2232" t="str">
        <f>_xlfn.XLOOKUP(A:A,'Nikes Sales Dataset - Worked f'!A:A,'Nikes Sales Dataset - Worked f'!U:U)</f>
        <v>Retail</v>
      </c>
      <c r="P2232" t="str">
        <f>_xlfn.XLOOKUP(A:A,'Nikes Sales Dataset - Worked f'!A:A,'Nikes Sales Dataset - Worked f'!W:W)</f>
        <v>Hyderabad</v>
      </c>
      <c r="Q2232" s="9">
        <f>_xlfn.XLOOKUP(A:A,'Nikes Sales Dataset - Worked f'!A:A,'Nikes Sales Dataset - Worked f'!X:X)</f>
        <v>-1193.8499999999999</v>
      </c>
    </row>
    <row r="2233" spans="1:17" x14ac:dyDescent="0.25">
      <c r="A2233" s="4">
        <v>4231</v>
      </c>
      <c r="B2233" t="str">
        <f>VLOOKUP('Nikes Sales Dataset - Worked f'!A:A,'Nikes Sales Dataset - Worked f'!A:B,2,FALSE)</f>
        <v>4231_20240108</v>
      </c>
      <c r="C2233" t="str">
        <f>VLOOKUP('Nikes Sales Dataset - Worked f'!A:A,'Nikes Sales Dataset - Worked f'!A:C,3,FALSE)</f>
        <v>Kids</v>
      </c>
      <c r="D2233" t="str">
        <f>VLOOKUP('Nikes Sales Dataset - Worked f'!A:A,'Nikes Sales Dataset - Worked f'!A:D,4,FALSE)</f>
        <v>Lifestyle</v>
      </c>
      <c r="E2233" t="str">
        <f>VLOOKUP('Nikes Sales Dataset - Worked f'!A:A,'Nikes Sales Dataset - Worked f'!A:E,5,FALSE)</f>
        <v>Blazer Mid</v>
      </c>
      <c r="F2233" t="str">
        <f>VLOOKUP('Nikes Sales Dataset - Worked f'!A:A,'Nikes Sales Dataset - Worked f'!A:G,7,FALSE)</f>
        <v>XL</v>
      </c>
      <c r="G2233" s="3">
        <f>VLOOKUP('Nikes Sales Dataset - Worked f'!A:A,'Nikes Sales Dataset - Worked f'!A:I,9,FALSE)</f>
        <v>2</v>
      </c>
      <c r="H2233" s="9">
        <f>VLOOKUP('Nikes Sales Dataset - Worked f'!A:A,'Nikes Sales Dataset - Worked f'!A:K,11,FALSE)</f>
        <v>6652.23</v>
      </c>
      <c r="I2233">
        <f>_xlfn.XLOOKUP('Cleaned and Transformed Dataset'!A:A,'Nikes Sales Dataset - Worked f'!A:A,'Nikes Sales Dataset - Worked f'!M:M)</f>
        <v>1.0900000000000001</v>
      </c>
      <c r="J2233" s="9">
        <f>_xlfn.XLOOKUP(A:A,'Nikes Sales Dataset - Worked f'!A:A,'Nikes Sales Dataset - Worked f'!N:N)</f>
        <v>-598.70070000000044</v>
      </c>
      <c r="K2233" s="3">
        <f>_xlfn.XLOOKUP(A:A,'Nikes Sales Dataset - Worked f'!A:A,'Nikes Sales Dataset - Worked f'!P:P)</f>
        <v>-1197.4014000000009</v>
      </c>
      <c r="L2233" s="7">
        <f>VLOOKUP('Nikes Sales Dataset - Worked f'!A:A,'Nikes Sales Dataset - Worked f'!A:R,18,FALSE)</f>
        <v>45299</v>
      </c>
      <c r="M2233" s="7" t="str">
        <f>_xlfn.XLOOKUP(A:A,'Nikes Sales Dataset - Worked f'!A:A,'Nikes Sales Dataset - Worked f'!S:S)</f>
        <v>Jan</v>
      </c>
      <c r="N2233" s="7" t="str">
        <f>_xlfn.XLOOKUP(A:A,'Nikes Sales Dataset - Worked f'!A:A,'Nikes Sales Dataset - Worked f'!T:T)</f>
        <v>2024</v>
      </c>
      <c r="O2233" t="str">
        <f>_xlfn.XLOOKUP(A:A,'Nikes Sales Dataset - Worked f'!A:A,'Nikes Sales Dataset - Worked f'!U:U)</f>
        <v>Online</v>
      </c>
      <c r="P2233" t="str">
        <f>_xlfn.XLOOKUP(A:A,'Nikes Sales Dataset - Worked f'!A:A,'Nikes Sales Dataset - Worked f'!W:W)</f>
        <v>Pune</v>
      </c>
      <c r="Q2233" s="9">
        <f>_xlfn.XLOOKUP(A:A,'Nikes Sales Dataset - Worked f'!A:A,'Nikes Sales Dataset - Worked f'!X:X)</f>
        <v>-780.66</v>
      </c>
    </row>
    <row r="2234" spans="1:17" x14ac:dyDescent="0.25">
      <c r="A2234" s="4">
        <v>4232</v>
      </c>
      <c r="B2234" t="str">
        <f>VLOOKUP('Nikes Sales Dataset - Worked f'!A:A,'Nikes Sales Dataset - Worked f'!A:B,2,FALSE)</f>
        <v>4232_Unknown Date</v>
      </c>
      <c r="C2234" t="str">
        <f>VLOOKUP('Nikes Sales Dataset - Worked f'!A:A,'Nikes Sales Dataset - Worked f'!A:C,3,FALSE)</f>
        <v>Women</v>
      </c>
      <c r="D2234" t="str">
        <f>VLOOKUP('Nikes Sales Dataset - Worked f'!A:A,'Nikes Sales Dataset - Worked f'!A:D,4,FALSE)</f>
        <v>Soccer</v>
      </c>
      <c r="E2234" t="str">
        <f>VLOOKUP('Nikes Sales Dataset - Worked f'!A:A,'Nikes Sales Dataset - Worked f'!A:E,5,FALSE)</f>
        <v>Tiempo Legend</v>
      </c>
      <c r="F2234" t="str">
        <f>VLOOKUP('Nikes Sales Dataset - Worked f'!A:A,'Nikes Sales Dataset - Worked f'!A:G,7,FALSE)</f>
        <v>L</v>
      </c>
      <c r="G2234" s="3">
        <f>VLOOKUP('Nikes Sales Dataset - Worked f'!A:A,'Nikes Sales Dataset - Worked f'!A:I,9,FALSE)</f>
        <v>0</v>
      </c>
      <c r="H2234" s="9">
        <f>VLOOKUP('Nikes Sales Dataset - Worked f'!A:A,'Nikes Sales Dataset - Worked f'!A:K,11,FALSE)</f>
        <v>6110.0300000000007</v>
      </c>
      <c r="I2234">
        <f>_xlfn.XLOOKUP('Cleaned and Transformed Dataset'!A:A,'Nikes Sales Dataset - Worked f'!A:A,'Nikes Sales Dataset - Worked f'!M:M)</f>
        <v>0</v>
      </c>
      <c r="J2234" s="9">
        <f>_xlfn.XLOOKUP(A:A,'Nikes Sales Dataset - Worked f'!A:A,'Nikes Sales Dataset - Worked f'!N:N)</f>
        <v>6110.0300000000007</v>
      </c>
      <c r="K2234" s="3">
        <f>_xlfn.XLOOKUP(A:A,'Nikes Sales Dataset - Worked f'!A:A,'Nikes Sales Dataset - Worked f'!P:P)</f>
        <v>0</v>
      </c>
      <c r="L2234" s="7" t="str">
        <f>VLOOKUP('Nikes Sales Dataset - Worked f'!A:A,'Nikes Sales Dataset - Worked f'!A:R,18,FALSE)</f>
        <v>Unknown Date</v>
      </c>
      <c r="M2234" s="7" t="str">
        <f>_xlfn.XLOOKUP(A:A,'Nikes Sales Dataset - Worked f'!A:A,'Nikes Sales Dataset - Worked f'!S:S)</f>
        <v>Unknown</v>
      </c>
      <c r="N2234" s="7" t="str">
        <f>_xlfn.XLOOKUP(A:A,'Nikes Sales Dataset - Worked f'!A:A,'Nikes Sales Dataset - Worked f'!T:T)</f>
        <v>Unknown</v>
      </c>
      <c r="O2234" t="str">
        <f>_xlfn.XLOOKUP(A:A,'Nikes Sales Dataset - Worked f'!A:A,'Nikes Sales Dataset - Worked f'!U:U)</f>
        <v>Online</v>
      </c>
      <c r="P2234" t="str">
        <f>_xlfn.XLOOKUP(A:A,'Nikes Sales Dataset - Worked f'!A:A,'Nikes Sales Dataset - Worked f'!W:W)</f>
        <v>Bangalore</v>
      </c>
      <c r="Q2234" s="9">
        <f>_xlfn.XLOOKUP(A:A,'Nikes Sales Dataset - Worked f'!A:A,'Nikes Sales Dataset - Worked f'!X:X)</f>
        <v>-532.52</v>
      </c>
    </row>
    <row r="2235" spans="1:17" x14ac:dyDescent="0.25">
      <c r="A2235" s="4">
        <v>4233</v>
      </c>
      <c r="B2235" t="str">
        <f>VLOOKUP('Nikes Sales Dataset - Worked f'!A:A,'Nikes Sales Dataset - Worked f'!A:B,2,FALSE)</f>
        <v>4233_Unknown Date</v>
      </c>
      <c r="C2235" t="str">
        <f>VLOOKUP('Nikes Sales Dataset - Worked f'!A:A,'Nikes Sales Dataset - Worked f'!A:C,3,FALSE)</f>
        <v>Women</v>
      </c>
      <c r="D2235" t="str">
        <f>VLOOKUP('Nikes Sales Dataset - Worked f'!A:A,'Nikes Sales Dataset - Worked f'!A:D,4,FALSE)</f>
        <v>Soccer</v>
      </c>
      <c r="E2235" t="str">
        <f>VLOOKUP('Nikes Sales Dataset - Worked f'!A:A,'Nikes Sales Dataset - Worked f'!A:E,5,FALSE)</f>
        <v>Mercurial Superfly</v>
      </c>
      <c r="F2235" t="str">
        <f>VLOOKUP('Nikes Sales Dataset - Worked f'!A:A,'Nikes Sales Dataset - Worked f'!A:G,7,FALSE)</f>
        <v>M</v>
      </c>
      <c r="G2235" s="3">
        <f>VLOOKUP('Nikes Sales Dataset - Worked f'!A:A,'Nikes Sales Dataset - Worked f'!A:I,9,FALSE)</f>
        <v>1</v>
      </c>
      <c r="H2235" s="9">
        <f>VLOOKUP('Nikes Sales Dataset - Worked f'!A:A,'Nikes Sales Dataset - Worked f'!A:K,11,FALSE)</f>
        <v>3895.52</v>
      </c>
      <c r="I2235">
        <f>_xlfn.XLOOKUP('Cleaned and Transformed Dataset'!A:A,'Nikes Sales Dataset - Worked f'!A:A,'Nikes Sales Dataset - Worked f'!M:M)</f>
        <v>0</v>
      </c>
      <c r="J2235" s="9">
        <f>_xlfn.XLOOKUP(A:A,'Nikes Sales Dataset - Worked f'!A:A,'Nikes Sales Dataset - Worked f'!N:N)</f>
        <v>3895.52</v>
      </c>
      <c r="K2235" s="3">
        <f>_xlfn.XLOOKUP(A:A,'Nikes Sales Dataset - Worked f'!A:A,'Nikes Sales Dataset - Worked f'!P:P)</f>
        <v>3895.52</v>
      </c>
      <c r="L2235" s="7" t="str">
        <f>VLOOKUP('Nikes Sales Dataset - Worked f'!A:A,'Nikes Sales Dataset - Worked f'!A:R,18,FALSE)</f>
        <v>Unknown Date</v>
      </c>
      <c r="M2235" s="7" t="str">
        <f>_xlfn.XLOOKUP(A:A,'Nikes Sales Dataset - Worked f'!A:A,'Nikes Sales Dataset - Worked f'!S:S)</f>
        <v>Unknown</v>
      </c>
      <c r="N2235" s="7" t="str">
        <f>_xlfn.XLOOKUP(A:A,'Nikes Sales Dataset - Worked f'!A:A,'Nikes Sales Dataset - Worked f'!T:T)</f>
        <v>Unknown</v>
      </c>
      <c r="O2235" t="str">
        <f>_xlfn.XLOOKUP(A:A,'Nikes Sales Dataset - Worked f'!A:A,'Nikes Sales Dataset - Worked f'!U:U)</f>
        <v>Retail</v>
      </c>
      <c r="P2235" t="str">
        <f>_xlfn.XLOOKUP(A:A,'Nikes Sales Dataset - Worked f'!A:A,'Nikes Sales Dataset - Worked f'!W:W)</f>
        <v>Bangalore</v>
      </c>
      <c r="Q2235" s="9">
        <f>_xlfn.XLOOKUP(A:A,'Nikes Sales Dataset - Worked f'!A:A,'Nikes Sales Dataset - Worked f'!X:X)</f>
        <v>3856.45</v>
      </c>
    </row>
    <row r="2236" spans="1:17" x14ac:dyDescent="0.25">
      <c r="A2236" s="4">
        <v>4234</v>
      </c>
      <c r="B2236" t="str">
        <f>VLOOKUP('Nikes Sales Dataset - Worked f'!A:A,'Nikes Sales Dataset - Worked f'!A:B,2,FALSE)</f>
        <v>4234_Unknown Date</v>
      </c>
      <c r="C2236" t="str">
        <f>VLOOKUP('Nikes Sales Dataset - Worked f'!A:A,'Nikes Sales Dataset - Worked f'!A:C,3,FALSE)</f>
        <v>Women</v>
      </c>
      <c r="D2236" t="str">
        <f>VLOOKUP('Nikes Sales Dataset - Worked f'!A:A,'Nikes Sales Dataset - Worked f'!A:D,4,FALSE)</f>
        <v>Basketball</v>
      </c>
      <c r="E2236" t="str">
        <f>VLOOKUP('Nikes Sales Dataset - Worked f'!A:A,'Nikes Sales Dataset - Worked f'!A:E,5,FALSE)</f>
        <v>Zoom Freak</v>
      </c>
      <c r="F2236" t="str">
        <f>VLOOKUP('Nikes Sales Dataset - Worked f'!A:A,'Nikes Sales Dataset - Worked f'!A:G,7,FALSE)</f>
        <v>M</v>
      </c>
      <c r="G2236" s="3">
        <f>VLOOKUP('Nikes Sales Dataset - Worked f'!A:A,'Nikes Sales Dataset - Worked f'!A:I,9,FALSE)</f>
        <v>1</v>
      </c>
      <c r="H2236" s="9">
        <f>VLOOKUP('Nikes Sales Dataset - Worked f'!A:A,'Nikes Sales Dataset - Worked f'!A:K,11,FALSE)</f>
        <v>6110.0300000000007</v>
      </c>
      <c r="I2236">
        <f>_xlfn.XLOOKUP('Cleaned and Transformed Dataset'!A:A,'Nikes Sales Dataset - Worked f'!A:A,'Nikes Sales Dataset - Worked f'!M:M)</f>
        <v>0</v>
      </c>
      <c r="J2236" s="9">
        <f>_xlfn.XLOOKUP(A:A,'Nikes Sales Dataset - Worked f'!A:A,'Nikes Sales Dataset - Worked f'!N:N)</f>
        <v>6110.0300000000007</v>
      </c>
      <c r="K2236" s="3">
        <f>_xlfn.XLOOKUP(A:A,'Nikes Sales Dataset - Worked f'!A:A,'Nikes Sales Dataset - Worked f'!P:P)</f>
        <v>6110.0300000000007</v>
      </c>
      <c r="L2236" s="7" t="str">
        <f>VLOOKUP('Nikes Sales Dataset - Worked f'!A:A,'Nikes Sales Dataset - Worked f'!A:R,18,FALSE)</f>
        <v>Unknown Date</v>
      </c>
      <c r="M2236" s="7" t="str">
        <f>_xlfn.XLOOKUP(A:A,'Nikes Sales Dataset - Worked f'!A:A,'Nikes Sales Dataset - Worked f'!S:S)</f>
        <v>Unknown</v>
      </c>
      <c r="N2236" s="7" t="str">
        <f>_xlfn.XLOOKUP(A:A,'Nikes Sales Dataset - Worked f'!A:A,'Nikes Sales Dataset - Worked f'!T:T)</f>
        <v>Unknown</v>
      </c>
      <c r="O2236" t="str">
        <f>_xlfn.XLOOKUP(A:A,'Nikes Sales Dataset - Worked f'!A:A,'Nikes Sales Dataset - Worked f'!U:U)</f>
        <v>Online</v>
      </c>
      <c r="P2236" t="str">
        <f>_xlfn.XLOOKUP(A:A,'Nikes Sales Dataset - Worked f'!A:A,'Nikes Sales Dataset - Worked f'!W:W)</f>
        <v>Mumbai</v>
      </c>
      <c r="Q2236" s="9">
        <f>_xlfn.XLOOKUP(A:A,'Nikes Sales Dataset - Worked f'!A:A,'Nikes Sales Dataset - Worked f'!X:X)</f>
        <v>404.2</v>
      </c>
    </row>
    <row r="2237" spans="1:17" x14ac:dyDescent="0.25">
      <c r="A2237" s="4">
        <v>4235</v>
      </c>
      <c r="B2237" t="str">
        <f>VLOOKUP('Nikes Sales Dataset - Worked f'!A:A,'Nikes Sales Dataset - Worked f'!A:B,2,FALSE)</f>
        <v>4235_20250418</v>
      </c>
      <c r="C2237" t="str">
        <f>VLOOKUP('Nikes Sales Dataset - Worked f'!A:A,'Nikes Sales Dataset - Worked f'!A:C,3,FALSE)</f>
        <v>Kids</v>
      </c>
      <c r="D2237" t="str">
        <f>VLOOKUP('Nikes Sales Dataset - Worked f'!A:A,'Nikes Sales Dataset - Worked f'!A:D,4,FALSE)</f>
        <v>Basketball</v>
      </c>
      <c r="E2237" t="str">
        <f>VLOOKUP('Nikes Sales Dataset - Worked f'!A:A,'Nikes Sales Dataset - Worked f'!A:E,5,FALSE)</f>
        <v>Zoom Freak</v>
      </c>
      <c r="F2237" t="str">
        <f>VLOOKUP('Nikes Sales Dataset - Worked f'!A:A,'Nikes Sales Dataset - Worked f'!A:G,7,FALSE)</f>
        <v>M</v>
      </c>
      <c r="G2237" s="3">
        <f>VLOOKUP('Nikes Sales Dataset - Worked f'!A:A,'Nikes Sales Dataset - Worked f'!A:I,9,FALSE)</f>
        <v>4</v>
      </c>
      <c r="H2237" s="9">
        <f>VLOOKUP('Nikes Sales Dataset - Worked f'!A:A,'Nikes Sales Dataset - Worked f'!A:K,11,FALSE)</f>
        <v>3417.98</v>
      </c>
      <c r="I2237">
        <f>_xlfn.XLOOKUP('Cleaned and Transformed Dataset'!A:A,'Nikes Sales Dataset - Worked f'!A:A,'Nikes Sales Dataset - Worked f'!M:M)</f>
        <v>0</v>
      </c>
      <c r="J2237" s="9">
        <f>_xlfn.XLOOKUP(A:A,'Nikes Sales Dataset - Worked f'!A:A,'Nikes Sales Dataset - Worked f'!N:N)</f>
        <v>3417.98</v>
      </c>
      <c r="K2237" s="3">
        <f>_xlfn.XLOOKUP(A:A,'Nikes Sales Dataset - Worked f'!A:A,'Nikes Sales Dataset - Worked f'!P:P)</f>
        <v>13671.92</v>
      </c>
      <c r="L2237" s="7">
        <f>VLOOKUP('Nikes Sales Dataset - Worked f'!A:A,'Nikes Sales Dataset - Worked f'!A:R,18,FALSE)</f>
        <v>45765</v>
      </c>
      <c r="M2237" s="7" t="str">
        <f>_xlfn.XLOOKUP(A:A,'Nikes Sales Dataset - Worked f'!A:A,'Nikes Sales Dataset - Worked f'!S:S)</f>
        <v>Apr</v>
      </c>
      <c r="N2237" s="7" t="str">
        <f>_xlfn.XLOOKUP(A:A,'Nikes Sales Dataset - Worked f'!A:A,'Nikes Sales Dataset - Worked f'!T:T)</f>
        <v>2025</v>
      </c>
      <c r="O2237" t="str">
        <f>_xlfn.XLOOKUP(A:A,'Nikes Sales Dataset - Worked f'!A:A,'Nikes Sales Dataset - Worked f'!U:U)</f>
        <v>Online</v>
      </c>
      <c r="P2237" t="str">
        <f>_xlfn.XLOOKUP(A:A,'Nikes Sales Dataset - Worked f'!A:A,'Nikes Sales Dataset - Worked f'!W:W)</f>
        <v>Bangalore</v>
      </c>
      <c r="Q2237" s="9">
        <f>_xlfn.XLOOKUP(A:A,'Nikes Sales Dataset - Worked f'!A:A,'Nikes Sales Dataset - Worked f'!X:X)</f>
        <v>2112.4699999999998</v>
      </c>
    </row>
    <row r="2238" spans="1:17" x14ac:dyDescent="0.25">
      <c r="A2238" s="4">
        <v>4236</v>
      </c>
      <c r="B2238" t="str">
        <f>VLOOKUP('Nikes Sales Dataset - Worked f'!A:A,'Nikes Sales Dataset - Worked f'!A:B,2,FALSE)</f>
        <v>4236_Unknown Date</v>
      </c>
      <c r="C2238" t="str">
        <f>VLOOKUP('Nikes Sales Dataset - Worked f'!A:A,'Nikes Sales Dataset - Worked f'!A:C,3,FALSE)</f>
        <v>Kids</v>
      </c>
      <c r="D2238" t="str">
        <f>VLOOKUP('Nikes Sales Dataset - Worked f'!A:A,'Nikes Sales Dataset - Worked f'!A:D,4,FALSE)</f>
        <v>Soccer</v>
      </c>
      <c r="E2238" t="str">
        <f>VLOOKUP('Nikes Sales Dataset - Worked f'!A:A,'Nikes Sales Dataset - Worked f'!A:E,5,FALSE)</f>
        <v>Mercurial Superfly</v>
      </c>
      <c r="F2238" t="str">
        <f>VLOOKUP('Nikes Sales Dataset - Worked f'!A:A,'Nikes Sales Dataset - Worked f'!A:G,7,FALSE)</f>
        <v>M</v>
      </c>
      <c r="G2238" s="3">
        <f>VLOOKUP('Nikes Sales Dataset - Worked f'!A:A,'Nikes Sales Dataset - Worked f'!A:I,9,FALSE)</f>
        <v>1</v>
      </c>
      <c r="H2238" s="9">
        <f>VLOOKUP('Nikes Sales Dataset - Worked f'!A:A,'Nikes Sales Dataset - Worked f'!A:K,11,FALSE)</f>
        <v>8299.07</v>
      </c>
      <c r="I2238">
        <f>_xlfn.XLOOKUP('Cleaned and Transformed Dataset'!A:A,'Nikes Sales Dataset - Worked f'!A:A,'Nikes Sales Dataset - Worked f'!M:M)</f>
        <v>0.09</v>
      </c>
      <c r="J2238" s="9">
        <f>_xlfn.XLOOKUP(A:A,'Nikes Sales Dataset - Worked f'!A:A,'Nikes Sales Dataset - Worked f'!N:N)</f>
        <v>7552.1536999999998</v>
      </c>
      <c r="K2238" s="3">
        <f>_xlfn.XLOOKUP(A:A,'Nikes Sales Dataset - Worked f'!A:A,'Nikes Sales Dataset - Worked f'!P:P)</f>
        <v>7552.1536999999998</v>
      </c>
      <c r="L2238" s="7" t="str">
        <f>VLOOKUP('Nikes Sales Dataset - Worked f'!A:A,'Nikes Sales Dataset - Worked f'!A:R,18,FALSE)</f>
        <v>Unknown Date</v>
      </c>
      <c r="M2238" s="7" t="str">
        <f>_xlfn.XLOOKUP(A:A,'Nikes Sales Dataset - Worked f'!A:A,'Nikes Sales Dataset - Worked f'!S:S)</f>
        <v>Unknown</v>
      </c>
      <c r="N2238" s="7" t="str">
        <f>_xlfn.XLOOKUP(A:A,'Nikes Sales Dataset - Worked f'!A:A,'Nikes Sales Dataset - Worked f'!T:T)</f>
        <v>Unknown</v>
      </c>
      <c r="O2238" t="str">
        <f>_xlfn.XLOOKUP(A:A,'Nikes Sales Dataset - Worked f'!A:A,'Nikes Sales Dataset - Worked f'!U:U)</f>
        <v>Retail</v>
      </c>
      <c r="P2238" t="str">
        <f>_xlfn.XLOOKUP(A:A,'Nikes Sales Dataset - Worked f'!A:A,'Nikes Sales Dataset - Worked f'!W:W)</f>
        <v>Delhi</v>
      </c>
      <c r="Q2238" s="9">
        <f>_xlfn.XLOOKUP(A:A,'Nikes Sales Dataset - Worked f'!A:A,'Nikes Sales Dataset - Worked f'!X:X)</f>
        <v>1565.48</v>
      </c>
    </row>
    <row r="2239" spans="1:17" x14ac:dyDescent="0.25">
      <c r="A2239" s="4">
        <v>4237</v>
      </c>
      <c r="B2239" t="str">
        <f>VLOOKUP('Nikes Sales Dataset - Worked f'!A:A,'Nikes Sales Dataset - Worked f'!A:B,2,FALSE)</f>
        <v>4237_20250215</v>
      </c>
      <c r="C2239" t="str">
        <f>VLOOKUP('Nikes Sales Dataset - Worked f'!A:A,'Nikes Sales Dataset - Worked f'!A:C,3,FALSE)</f>
        <v>Men</v>
      </c>
      <c r="D2239" t="str">
        <f>VLOOKUP('Nikes Sales Dataset - Worked f'!A:A,'Nikes Sales Dataset - Worked f'!A:D,4,FALSE)</f>
        <v>Basketball</v>
      </c>
      <c r="E2239" t="str">
        <f>VLOOKUP('Nikes Sales Dataset - Worked f'!A:A,'Nikes Sales Dataset - Worked f'!A:E,5,FALSE)</f>
        <v>LeBron 20</v>
      </c>
      <c r="F2239" t="str">
        <f>VLOOKUP('Nikes Sales Dataset - Worked f'!A:A,'Nikes Sales Dataset - Worked f'!A:G,7,FALSE)</f>
        <v>L</v>
      </c>
      <c r="G2239" s="3">
        <f>VLOOKUP('Nikes Sales Dataset - Worked f'!A:A,'Nikes Sales Dataset - Worked f'!A:I,9,FALSE)</f>
        <v>1</v>
      </c>
      <c r="H2239" s="9">
        <f>VLOOKUP('Nikes Sales Dataset - Worked f'!A:A,'Nikes Sales Dataset - Worked f'!A:K,11,FALSE)</f>
        <v>6110.0300000000007</v>
      </c>
      <c r="I2239">
        <f>_xlfn.XLOOKUP('Cleaned and Transformed Dataset'!A:A,'Nikes Sales Dataset - Worked f'!A:A,'Nikes Sales Dataset - Worked f'!M:M)</f>
        <v>0</v>
      </c>
      <c r="J2239" s="9">
        <f>_xlfn.XLOOKUP(A:A,'Nikes Sales Dataset - Worked f'!A:A,'Nikes Sales Dataset - Worked f'!N:N)</f>
        <v>6110.0300000000007</v>
      </c>
      <c r="K2239" s="3">
        <f>_xlfn.XLOOKUP(A:A,'Nikes Sales Dataset - Worked f'!A:A,'Nikes Sales Dataset - Worked f'!P:P)</f>
        <v>6110.0300000000007</v>
      </c>
      <c r="L2239" s="7">
        <f>VLOOKUP('Nikes Sales Dataset - Worked f'!A:A,'Nikes Sales Dataset - Worked f'!A:R,18,FALSE)</f>
        <v>45703</v>
      </c>
      <c r="M2239" s="7" t="str">
        <f>_xlfn.XLOOKUP(A:A,'Nikes Sales Dataset - Worked f'!A:A,'Nikes Sales Dataset - Worked f'!S:S)</f>
        <v>Feb</v>
      </c>
      <c r="N2239" s="7" t="str">
        <f>_xlfn.XLOOKUP(A:A,'Nikes Sales Dataset - Worked f'!A:A,'Nikes Sales Dataset - Worked f'!T:T)</f>
        <v>2025</v>
      </c>
      <c r="O2239" t="str">
        <f>_xlfn.XLOOKUP(A:A,'Nikes Sales Dataset - Worked f'!A:A,'Nikes Sales Dataset - Worked f'!U:U)</f>
        <v>Online</v>
      </c>
      <c r="P2239" t="str">
        <f>_xlfn.XLOOKUP(A:A,'Nikes Sales Dataset - Worked f'!A:A,'Nikes Sales Dataset - Worked f'!W:W)</f>
        <v>Delhi</v>
      </c>
      <c r="Q2239" s="9">
        <f>_xlfn.XLOOKUP(A:A,'Nikes Sales Dataset - Worked f'!A:A,'Nikes Sales Dataset - Worked f'!X:X)</f>
        <v>572.58000000000004</v>
      </c>
    </row>
    <row r="2240" spans="1:17" x14ac:dyDescent="0.25">
      <c r="A2240" s="4">
        <v>4238</v>
      </c>
      <c r="B2240" t="str">
        <f>VLOOKUP('Nikes Sales Dataset - Worked f'!A:A,'Nikes Sales Dataset - Worked f'!A:B,2,FALSE)</f>
        <v>4238_20241214</v>
      </c>
      <c r="C2240" t="str">
        <f>VLOOKUP('Nikes Sales Dataset - Worked f'!A:A,'Nikes Sales Dataset - Worked f'!A:C,3,FALSE)</f>
        <v>Men</v>
      </c>
      <c r="D2240" t="str">
        <f>VLOOKUP('Nikes Sales Dataset - Worked f'!A:A,'Nikes Sales Dataset - Worked f'!A:D,4,FALSE)</f>
        <v>Soccer</v>
      </c>
      <c r="E2240" t="str">
        <f>VLOOKUP('Nikes Sales Dataset - Worked f'!A:A,'Nikes Sales Dataset - Worked f'!A:E,5,FALSE)</f>
        <v>Phantom GT</v>
      </c>
      <c r="F2240" t="str">
        <f>VLOOKUP('Nikes Sales Dataset - Worked f'!A:A,'Nikes Sales Dataset - Worked f'!A:G,7,FALSE)</f>
        <v>XL</v>
      </c>
      <c r="G2240" s="3">
        <f>VLOOKUP('Nikes Sales Dataset - Worked f'!A:A,'Nikes Sales Dataset - Worked f'!A:I,9,FALSE)</f>
        <v>2</v>
      </c>
      <c r="H2240" s="9">
        <f>VLOOKUP('Nikes Sales Dataset - Worked f'!A:A,'Nikes Sales Dataset - Worked f'!A:K,11,FALSE)</f>
        <v>6489.35</v>
      </c>
      <c r="I2240">
        <f>_xlfn.XLOOKUP('Cleaned and Transformed Dataset'!A:A,'Nikes Sales Dataset - Worked f'!A:A,'Nikes Sales Dataset - Worked f'!M:M)</f>
        <v>0</v>
      </c>
      <c r="J2240" s="9">
        <f>_xlfn.XLOOKUP(A:A,'Nikes Sales Dataset - Worked f'!A:A,'Nikes Sales Dataset - Worked f'!N:N)</f>
        <v>6489.35</v>
      </c>
      <c r="K2240" s="3">
        <f>_xlfn.XLOOKUP(A:A,'Nikes Sales Dataset - Worked f'!A:A,'Nikes Sales Dataset - Worked f'!P:P)</f>
        <v>12978.7</v>
      </c>
      <c r="L2240" s="7">
        <f>VLOOKUP('Nikes Sales Dataset - Worked f'!A:A,'Nikes Sales Dataset - Worked f'!A:R,18,FALSE)</f>
        <v>45640</v>
      </c>
      <c r="M2240" s="7" t="str">
        <f>_xlfn.XLOOKUP(A:A,'Nikes Sales Dataset - Worked f'!A:A,'Nikes Sales Dataset - Worked f'!S:S)</f>
        <v>Dec</v>
      </c>
      <c r="N2240" s="7" t="str">
        <f>_xlfn.XLOOKUP(A:A,'Nikes Sales Dataset - Worked f'!A:A,'Nikes Sales Dataset - Worked f'!T:T)</f>
        <v>2024</v>
      </c>
      <c r="O2240" t="str">
        <f>_xlfn.XLOOKUP(A:A,'Nikes Sales Dataset - Worked f'!A:A,'Nikes Sales Dataset - Worked f'!U:U)</f>
        <v>Online</v>
      </c>
      <c r="P2240" t="str">
        <f>_xlfn.XLOOKUP(A:A,'Nikes Sales Dataset - Worked f'!A:A,'Nikes Sales Dataset - Worked f'!W:W)</f>
        <v>Hyderabad</v>
      </c>
      <c r="Q2240" s="9">
        <f>_xlfn.XLOOKUP(A:A,'Nikes Sales Dataset - Worked f'!A:A,'Nikes Sales Dataset - Worked f'!X:X)</f>
        <v>-321.44</v>
      </c>
    </row>
    <row r="2241" spans="1:17" x14ac:dyDescent="0.25">
      <c r="A2241" s="4">
        <v>4239</v>
      </c>
      <c r="B2241" t="str">
        <f>VLOOKUP('Nikes Sales Dataset - Worked f'!A:A,'Nikes Sales Dataset - Worked f'!A:B,2,FALSE)</f>
        <v>4239_20230908</v>
      </c>
      <c r="C2241" t="str">
        <f>VLOOKUP('Nikes Sales Dataset - Worked f'!A:A,'Nikes Sales Dataset - Worked f'!A:C,3,FALSE)</f>
        <v>Men</v>
      </c>
      <c r="D2241" t="str">
        <f>VLOOKUP('Nikes Sales Dataset - Worked f'!A:A,'Nikes Sales Dataset - Worked f'!A:D,4,FALSE)</f>
        <v>Running</v>
      </c>
      <c r="E2241" t="str">
        <f>VLOOKUP('Nikes Sales Dataset - Worked f'!A:A,'Nikes Sales Dataset - Worked f'!A:E,5,FALSE)</f>
        <v>Air Zoom</v>
      </c>
      <c r="F2241" t="str">
        <f>VLOOKUP('Nikes Sales Dataset - Worked f'!A:A,'Nikes Sales Dataset - Worked f'!A:G,7,FALSE)</f>
        <v>M</v>
      </c>
      <c r="G2241" s="3">
        <f>VLOOKUP('Nikes Sales Dataset - Worked f'!A:A,'Nikes Sales Dataset - Worked f'!A:I,9,FALSE)</f>
        <v>0</v>
      </c>
      <c r="H2241" s="9">
        <f>VLOOKUP('Nikes Sales Dataset - Worked f'!A:A,'Nikes Sales Dataset - Worked f'!A:K,11,FALSE)</f>
        <v>6110.0300000000007</v>
      </c>
      <c r="I2241">
        <f>_xlfn.XLOOKUP('Cleaned and Transformed Dataset'!A:A,'Nikes Sales Dataset - Worked f'!A:A,'Nikes Sales Dataset - Worked f'!M:M)</f>
        <v>1.1299999999999999</v>
      </c>
      <c r="J2241" s="9">
        <f>_xlfn.XLOOKUP(A:A,'Nikes Sales Dataset - Worked f'!A:A,'Nikes Sales Dataset - Worked f'!N:N)</f>
        <v>-794.30389999999943</v>
      </c>
      <c r="K2241" s="3">
        <f>_xlfn.XLOOKUP(A:A,'Nikes Sales Dataset - Worked f'!A:A,'Nikes Sales Dataset - Worked f'!P:P)</f>
        <v>0</v>
      </c>
      <c r="L2241" s="7">
        <f>VLOOKUP('Nikes Sales Dataset - Worked f'!A:A,'Nikes Sales Dataset - Worked f'!A:R,18,FALSE)</f>
        <v>45177</v>
      </c>
      <c r="M2241" s="7" t="str">
        <f>_xlfn.XLOOKUP(A:A,'Nikes Sales Dataset - Worked f'!A:A,'Nikes Sales Dataset - Worked f'!S:S)</f>
        <v>Sep</v>
      </c>
      <c r="N2241" s="7" t="str">
        <f>_xlfn.XLOOKUP(A:A,'Nikes Sales Dataset - Worked f'!A:A,'Nikes Sales Dataset - Worked f'!T:T)</f>
        <v>2023</v>
      </c>
      <c r="O2241" t="str">
        <f>_xlfn.XLOOKUP(A:A,'Nikes Sales Dataset - Worked f'!A:A,'Nikes Sales Dataset - Worked f'!U:U)</f>
        <v>Online</v>
      </c>
      <c r="P2241" t="str">
        <f>_xlfn.XLOOKUP(A:A,'Nikes Sales Dataset - Worked f'!A:A,'Nikes Sales Dataset - Worked f'!W:W)</f>
        <v>Kolkata</v>
      </c>
      <c r="Q2241" s="9">
        <f>_xlfn.XLOOKUP(A:A,'Nikes Sales Dataset - Worked f'!A:A,'Nikes Sales Dataset - Worked f'!X:X)</f>
        <v>-828.71</v>
      </c>
    </row>
    <row r="2242" spans="1:17" x14ac:dyDescent="0.25">
      <c r="A2242" s="4">
        <v>4240</v>
      </c>
      <c r="B2242" t="str">
        <f>VLOOKUP('Nikes Sales Dataset - Worked f'!A:A,'Nikes Sales Dataset - Worked f'!A:B,2,FALSE)</f>
        <v>4240_20250604</v>
      </c>
      <c r="C2242" t="str">
        <f>VLOOKUP('Nikes Sales Dataset - Worked f'!A:A,'Nikes Sales Dataset - Worked f'!A:C,3,FALSE)</f>
        <v>Men</v>
      </c>
      <c r="D2242" t="str">
        <f>VLOOKUP('Nikes Sales Dataset - Worked f'!A:A,'Nikes Sales Dataset - Worked f'!A:D,4,FALSE)</f>
        <v>Running</v>
      </c>
      <c r="E2242" t="str">
        <f>VLOOKUP('Nikes Sales Dataset - Worked f'!A:A,'Nikes Sales Dataset - Worked f'!A:E,5,FALSE)</f>
        <v>Air Zoom</v>
      </c>
      <c r="F2242" t="str">
        <f>VLOOKUP('Nikes Sales Dataset - Worked f'!A:A,'Nikes Sales Dataset - Worked f'!A:G,7,FALSE)</f>
        <v>M</v>
      </c>
      <c r="G2242" s="3">
        <f>VLOOKUP('Nikes Sales Dataset - Worked f'!A:A,'Nikes Sales Dataset - Worked f'!A:I,9,FALSE)</f>
        <v>1</v>
      </c>
      <c r="H2242" s="9">
        <f>VLOOKUP('Nikes Sales Dataset - Worked f'!A:A,'Nikes Sales Dataset - Worked f'!A:K,11,FALSE)</f>
        <v>6110.0300000000007</v>
      </c>
      <c r="I2242">
        <f>_xlfn.XLOOKUP('Cleaned and Transformed Dataset'!A:A,'Nikes Sales Dataset - Worked f'!A:A,'Nikes Sales Dataset - Worked f'!M:M)</f>
        <v>0</v>
      </c>
      <c r="J2242" s="9">
        <f>_xlfn.XLOOKUP(A:A,'Nikes Sales Dataset - Worked f'!A:A,'Nikes Sales Dataset - Worked f'!N:N)</f>
        <v>6110.0300000000007</v>
      </c>
      <c r="K2242" s="3">
        <f>_xlfn.XLOOKUP(A:A,'Nikes Sales Dataset - Worked f'!A:A,'Nikes Sales Dataset - Worked f'!P:P)</f>
        <v>6110.0300000000007</v>
      </c>
      <c r="L2242" s="7">
        <f>VLOOKUP('Nikes Sales Dataset - Worked f'!A:A,'Nikes Sales Dataset - Worked f'!A:R,18,FALSE)</f>
        <v>45812</v>
      </c>
      <c r="M2242" s="7" t="str">
        <f>_xlfn.XLOOKUP(A:A,'Nikes Sales Dataset - Worked f'!A:A,'Nikes Sales Dataset - Worked f'!S:S)</f>
        <v>Jun</v>
      </c>
      <c r="N2242" s="7" t="str">
        <f>_xlfn.XLOOKUP(A:A,'Nikes Sales Dataset - Worked f'!A:A,'Nikes Sales Dataset - Worked f'!T:T)</f>
        <v>2025</v>
      </c>
      <c r="O2242" t="str">
        <f>_xlfn.XLOOKUP(A:A,'Nikes Sales Dataset - Worked f'!A:A,'Nikes Sales Dataset - Worked f'!U:U)</f>
        <v>Retail</v>
      </c>
      <c r="P2242" t="str">
        <f>_xlfn.XLOOKUP(A:A,'Nikes Sales Dataset - Worked f'!A:A,'Nikes Sales Dataset - Worked f'!W:W)</f>
        <v>Bangalore</v>
      </c>
      <c r="Q2242" s="9">
        <f>_xlfn.XLOOKUP(A:A,'Nikes Sales Dataset - Worked f'!A:A,'Nikes Sales Dataset - Worked f'!X:X)</f>
        <v>1091.8499999999999</v>
      </c>
    </row>
    <row r="2243" spans="1:17" x14ac:dyDescent="0.25">
      <c r="A2243" s="4">
        <v>4241</v>
      </c>
      <c r="B2243" t="str">
        <f>VLOOKUP('Nikes Sales Dataset - Worked f'!A:A,'Nikes Sales Dataset - Worked f'!A:B,2,FALSE)</f>
        <v>4241_20241029</v>
      </c>
      <c r="C2243" t="str">
        <f>VLOOKUP('Nikes Sales Dataset - Worked f'!A:A,'Nikes Sales Dataset - Worked f'!A:C,3,FALSE)</f>
        <v>Women</v>
      </c>
      <c r="D2243" t="str">
        <f>VLOOKUP('Nikes Sales Dataset - Worked f'!A:A,'Nikes Sales Dataset - Worked f'!A:D,4,FALSE)</f>
        <v>Basketball</v>
      </c>
      <c r="E2243" t="str">
        <f>VLOOKUP('Nikes Sales Dataset - Worked f'!A:A,'Nikes Sales Dataset - Worked f'!A:E,5,FALSE)</f>
        <v>LeBron 20</v>
      </c>
      <c r="F2243" t="str">
        <f>VLOOKUP('Nikes Sales Dataset - Worked f'!A:A,'Nikes Sales Dataset - Worked f'!A:G,7,FALSE)</f>
        <v>M</v>
      </c>
      <c r="G2243" s="3">
        <f>VLOOKUP('Nikes Sales Dataset - Worked f'!A:A,'Nikes Sales Dataset - Worked f'!A:I,9,FALSE)</f>
        <v>1</v>
      </c>
      <c r="H2243" s="9">
        <f>VLOOKUP('Nikes Sales Dataset - Worked f'!A:A,'Nikes Sales Dataset - Worked f'!A:K,11,FALSE)</f>
        <v>6110.0300000000007</v>
      </c>
      <c r="I2243">
        <f>_xlfn.XLOOKUP('Cleaned and Transformed Dataset'!A:A,'Nikes Sales Dataset - Worked f'!A:A,'Nikes Sales Dataset - Worked f'!M:M)</f>
        <v>0</v>
      </c>
      <c r="J2243" s="9">
        <f>_xlfn.XLOOKUP(A:A,'Nikes Sales Dataset - Worked f'!A:A,'Nikes Sales Dataset - Worked f'!N:N)</f>
        <v>6110.0300000000007</v>
      </c>
      <c r="K2243" s="3">
        <f>_xlfn.XLOOKUP(A:A,'Nikes Sales Dataset - Worked f'!A:A,'Nikes Sales Dataset - Worked f'!P:P)</f>
        <v>6110.0300000000007</v>
      </c>
      <c r="L2243" s="7">
        <f>VLOOKUP('Nikes Sales Dataset - Worked f'!A:A,'Nikes Sales Dataset - Worked f'!A:R,18,FALSE)</f>
        <v>45594</v>
      </c>
      <c r="M2243" s="7" t="str">
        <f>_xlfn.XLOOKUP(A:A,'Nikes Sales Dataset - Worked f'!A:A,'Nikes Sales Dataset - Worked f'!S:S)</f>
        <v>Oct</v>
      </c>
      <c r="N2243" s="7" t="str">
        <f>_xlfn.XLOOKUP(A:A,'Nikes Sales Dataset - Worked f'!A:A,'Nikes Sales Dataset - Worked f'!T:T)</f>
        <v>2024</v>
      </c>
      <c r="O2243" t="str">
        <f>_xlfn.XLOOKUP(A:A,'Nikes Sales Dataset - Worked f'!A:A,'Nikes Sales Dataset - Worked f'!U:U)</f>
        <v>Retail</v>
      </c>
      <c r="P2243" t="str">
        <f>_xlfn.XLOOKUP(A:A,'Nikes Sales Dataset - Worked f'!A:A,'Nikes Sales Dataset - Worked f'!W:W)</f>
        <v>Delhi</v>
      </c>
      <c r="Q2243" s="9">
        <f>_xlfn.XLOOKUP(A:A,'Nikes Sales Dataset - Worked f'!A:A,'Nikes Sales Dataset - Worked f'!X:X)</f>
        <v>3890.05</v>
      </c>
    </row>
    <row r="2244" spans="1:17" x14ac:dyDescent="0.25">
      <c r="A2244" s="4">
        <v>4242</v>
      </c>
      <c r="B2244" t="str">
        <f>VLOOKUP('Nikes Sales Dataset - Worked f'!A:A,'Nikes Sales Dataset - Worked f'!A:B,2,FALSE)</f>
        <v>4242_20250109</v>
      </c>
      <c r="C2244" t="str">
        <f>VLOOKUP('Nikes Sales Dataset - Worked f'!A:A,'Nikes Sales Dataset - Worked f'!A:C,3,FALSE)</f>
        <v>Kids</v>
      </c>
      <c r="D2244" t="str">
        <f>VLOOKUP('Nikes Sales Dataset - Worked f'!A:A,'Nikes Sales Dataset - Worked f'!A:D,4,FALSE)</f>
        <v>Basketball</v>
      </c>
      <c r="E2244" t="str">
        <f>VLOOKUP('Nikes Sales Dataset - Worked f'!A:A,'Nikes Sales Dataset - Worked f'!A:E,5,FALSE)</f>
        <v>Kyrie Flytrap</v>
      </c>
      <c r="F2244" t="str">
        <f>VLOOKUP('Nikes Sales Dataset - Worked f'!A:A,'Nikes Sales Dataset - Worked f'!A:G,7,FALSE)</f>
        <v>M</v>
      </c>
      <c r="G2244" s="3">
        <f>VLOOKUP('Nikes Sales Dataset - Worked f'!A:A,'Nikes Sales Dataset - Worked f'!A:I,9,FALSE)</f>
        <v>1</v>
      </c>
      <c r="H2244" s="9">
        <f>VLOOKUP('Nikes Sales Dataset - Worked f'!A:A,'Nikes Sales Dataset - Worked f'!A:K,11,FALSE)</f>
        <v>3507.12</v>
      </c>
      <c r="I2244">
        <f>_xlfn.XLOOKUP('Cleaned and Transformed Dataset'!A:A,'Nikes Sales Dataset - Worked f'!A:A,'Nikes Sales Dataset - Worked f'!M:M)</f>
        <v>0</v>
      </c>
      <c r="J2244" s="9">
        <f>_xlfn.XLOOKUP(A:A,'Nikes Sales Dataset - Worked f'!A:A,'Nikes Sales Dataset - Worked f'!N:N)</f>
        <v>3507.12</v>
      </c>
      <c r="K2244" s="3">
        <f>_xlfn.XLOOKUP(A:A,'Nikes Sales Dataset - Worked f'!A:A,'Nikes Sales Dataset - Worked f'!P:P)</f>
        <v>3507.12</v>
      </c>
      <c r="L2244" s="7">
        <f>VLOOKUP('Nikes Sales Dataset - Worked f'!A:A,'Nikes Sales Dataset - Worked f'!A:R,18,FALSE)</f>
        <v>45666</v>
      </c>
      <c r="M2244" s="7" t="str">
        <f>_xlfn.XLOOKUP(A:A,'Nikes Sales Dataset - Worked f'!A:A,'Nikes Sales Dataset - Worked f'!S:S)</f>
        <v>Jan</v>
      </c>
      <c r="N2244" s="7" t="str">
        <f>_xlfn.XLOOKUP(A:A,'Nikes Sales Dataset - Worked f'!A:A,'Nikes Sales Dataset - Worked f'!T:T)</f>
        <v>2025</v>
      </c>
      <c r="O2244" t="str">
        <f>_xlfn.XLOOKUP(A:A,'Nikes Sales Dataset - Worked f'!A:A,'Nikes Sales Dataset - Worked f'!U:U)</f>
        <v>Retail</v>
      </c>
      <c r="P2244" t="str">
        <f>_xlfn.XLOOKUP(A:A,'Nikes Sales Dataset - Worked f'!A:A,'Nikes Sales Dataset - Worked f'!W:W)</f>
        <v>Mumbai</v>
      </c>
      <c r="Q2244" s="9">
        <f>_xlfn.XLOOKUP(A:A,'Nikes Sales Dataset - Worked f'!A:A,'Nikes Sales Dataset - Worked f'!X:X)</f>
        <v>2217.09</v>
      </c>
    </row>
    <row r="2245" spans="1:17" x14ac:dyDescent="0.25">
      <c r="A2245" s="4">
        <v>4243</v>
      </c>
      <c r="B2245" t="str">
        <f>VLOOKUP('Nikes Sales Dataset - Worked f'!A:A,'Nikes Sales Dataset - Worked f'!A:B,2,FALSE)</f>
        <v>4243_Unknown Date</v>
      </c>
      <c r="C2245" t="str">
        <f>VLOOKUP('Nikes Sales Dataset - Worked f'!A:A,'Nikes Sales Dataset - Worked f'!A:C,3,FALSE)</f>
        <v>Kids</v>
      </c>
      <c r="D2245" t="str">
        <f>VLOOKUP('Nikes Sales Dataset - Worked f'!A:A,'Nikes Sales Dataset - Worked f'!A:D,4,FALSE)</f>
        <v>Training</v>
      </c>
      <c r="E2245" t="str">
        <f>VLOOKUP('Nikes Sales Dataset - Worked f'!A:A,'Nikes Sales Dataset - Worked f'!A:E,5,FALSE)</f>
        <v>ZoomX Invincible</v>
      </c>
      <c r="F2245" t="str">
        <f>VLOOKUP('Nikes Sales Dataset - Worked f'!A:A,'Nikes Sales Dataset - Worked f'!A:G,7,FALSE)</f>
        <v>M</v>
      </c>
      <c r="G2245" s="3">
        <f>VLOOKUP('Nikes Sales Dataset - Worked f'!A:A,'Nikes Sales Dataset - Worked f'!A:I,9,FALSE)</f>
        <v>1</v>
      </c>
      <c r="H2245" s="9">
        <f>VLOOKUP('Nikes Sales Dataset - Worked f'!A:A,'Nikes Sales Dataset - Worked f'!A:K,11,FALSE)</f>
        <v>5248.74</v>
      </c>
      <c r="I2245">
        <f>_xlfn.XLOOKUP('Cleaned and Transformed Dataset'!A:A,'Nikes Sales Dataset - Worked f'!A:A,'Nikes Sales Dataset - Worked f'!M:M)</f>
        <v>0</v>
      </c>
      <c r="J2245" s="9">
        <f>_xlfn.XLOOKUP(A:A,'Nikes Sales Dataset - Worked f'!A:A,'Nikes Sales Dataset - Worked f'!N:N)</f>
        <v>5248.74</v>
      </c>
      <c r="K2245" s="3">
        <f>_xlfn.XLOOKUP(A:A,'Nikes Sales Dataset - Worked f'!A:A,'Nikes Sales Dataset - Worked f'!P:P)</f>
        <v>5248.74</v>
      </c>
      <c r="L2245" s="7" t="str">
        <f>VLOOKUP('Nikes Sales Dataset - Worked f'!A:A,'Nikes Sales Dataset - Worked f'!A:R,18,FALSE)</f>
        <v>Unknown Date</v>
      </c>
      <c r="M2245" s="7" t="str">
        <f>_xlfn.XLOOKUP(A:A,'Nikes Sales Dataset - Worked f'!A:A,'Nikes Sales Dataset - Worked f'!S:S)</f>
        <v>Unknown</v>
      </c>
      <c r="N2245" s="7" t="str">
        <f>_xlfn.XLOOKUP(A:A,'Nikes Sales Dataset - Worked f'!A:A,'Nikes Sales Dataset - Worked f'!T:T)</f>
        <v>Unknown</v>
      </c>
      <c r="O2245" t="str">
        <f>_xlfn.XLOOKUP(A:A,'Nikes Sales Dataset - Worked f'!A:A,'Nikes Sales Dataset - Worked f'!U:U)</f>
        <v>Retail</v>
      </c>
      <c r="P2245" t="str">
        <f>_xlfn.XLOOKUP(A:A,'Nikes Sales Dataset - Worked f'!A:A,'Nikes Sales Dataset - Worked f'!W:W)</f>
        <v>Bangalore</v>
      </c>
      <c r="Q2245" s="9">
        <f>_xlfn.XLOOKUP(A:A,'Nikes Sales Dataset - Worked f'!A:A,'Nikes Sales Dataset - Worked f'!X:X)</f>
        <v>3500.67</v>
      </c>
    </row>
    <row r="2246" spans="1:17" x14ac:dyDescent="0.25">
      <c r="A2246" s="4">
        <v>4244</v>
      </c>
      <c r="B2246" t="str">
        <f>VLOOKUP('Nikes Sales Dataset - Worked f'!A:A,'Nikes Sales Dataset - Worked f'!A:B,2,FALSE)</f>
        <v>4244_Unknown Date</v>
      </c>
      <c r="C2246" t="str">
        <f>VLOOKUP('Nikes Sales Dataset - Worked f'!A:A,'Nikes Sales Dataset - Worked f'!A:C,3,FALSE)</f>
        <v>Men</v>
      </c>
      <c r="D2246" t="str">
        <f>VLOOKUP('Nikes Sales Dataset - Worked f'!A:A,'Nikes Sales Dataset - Worked f'!A:D,4,FALSE)</f>
        <v>Training</v>
      </c>
      <c r="E2246" t="str">
        <f>VLOOKUP('Nikes Sales Dataset - Worked f'!A:A,'Nikes Sales Dataset - Worked f'!A:E,5,FALSE)</f>
        <v>Metcon 7</v>
      </c>
      <c r="F2246" t="str">
        <f>VLOOKUP('Nikes Sales Dataset - Worked f'!A:A,'Nikes Sales Dataset - Worked f'!A:G,7,FALSE)</f>
        <v>XL</v>
      </c>
      <c r="G2246" s="3">
        <f>VLOOKUP('Nikes Sales Dataset - Worked f'!A:A,'Nikes Sales Dataset - Worked f'!A:I,9,FALSE)</f>
        <v>2</v>
      </c>
      <c r="H2246" s="9">
        <f>VLOOKUP('Nikes Sales Dataset - Worked f'!A:A,'Nikes Sales Dataset - Worked f'!A:K,11,FALSE)</f>
        <v>6110.0300000000007</v>
      </c>
      <c r="I2246">
        <f>_xlfn.XLOOKUP('Cleaned and Transformed Dataset'!A:A,'Nikes Sales Dataset - Worked f'!A:A,'Nikes Sales Dataset - Worked f'!M:M)</f>
        <v>0.54</v>
      </c>
      <c r="J2246" s="9">
        <f>_xlfn.XLOOKUP(A:A,'Nikes Sales Dataset - Worked f'!A:A,'Nikes Sales Dataset - Worked f'!N:N)</f>
        <v>2810.6138000000001</v>
      </c>
      <c r="K2246" s="3">
        <f>_xlfn.XLOOKUP(A:A,'Nikes Sales Dataset - Worked f'!A:A,'Nikes Sales Dataset - Worked f'!P:P)</f>
        <v>5621.2276000000002</v>
      </c>
      <c r="L2246" s="7" t="str">
        <f>VLOOKUP('Nikes Sales Dataset - Worked f'!A:A,'Nikes Sales Dataset - Worked f'!A:R,18,FALSE)</f>
        <v>Unknown Date</v>
      </c>
      <c r="M2246" s="7" t="str">
        <f>_xlfn.XLOOKUP(A:A,'Nikes Sales Dataset - Worked f'!A:A,'Nikes Sales Dataset - Worked f'!S:S)</f>
        <v>Unknown</v>
      </c>
      <c r="N2246" s="7" t="str">
        <f>_xlfn.XLOOKUP(A:A,'Nikes Sales Dataset - Worked f'!A:A,'Nikes Sales Dataset - Worked f'!T:T)</f>
        <v>Unknown</v>
      </c>
      <c r="O2246" t="str">
        <f>_xlfn.XLOOKUP(A:A,'Nikes Sales Dataset - Worked f'!A:A,'Nikes Sales Dataset - Worked f'!U:U)</f>
        <v>Retail</v>
      </c>
      <c r="P2246" t="str">
        <f>_xlfn.XLOOKUP(A:A,'Nikes Sales Dataset - Worked f'!A:A,'Nikes Sales Dataset - Worked f'!W:W)</f>
        <v>Bangalore</v>
      </c>
      <c r="Q2246" s="9">
        <f>_xlfn.XLOOKUP(A:A,'Nikes Sales Dataset - Worked f'!A:A,'Nikes Sales Dataset - Worked f'!X:X)</f>
        <v>161.88</v>
      </c>
    </row>
    <row r="2247" spans="1:17" x14ac:dyDescent="0.25">
      <c r="A2247" s="4">
        <v>4245</v>
      </c>
      <c r="B2247" t="str">
        <f>VLOOKUP('Nikes Sales Dataset - Worked f'!A:A,'Nikes Sales Dataset - Worked f'!A:B,2,FALSE)</f>
        <v>4245_20241212</v>
      </c>
      <c r="C2247" t="str">
        <f>VLOOKUP('Nikes Sales Dataset - Worked f'!A:A,'Nikes Sales Dataset - Worked f'!A:C,3,FALSE)</f>
        <v>Kids</v>
      </c>
      <c r="D2247" t="str">
        <f>VLOOKUP('Nikes Sales Dataset - Worked f'!A:A,'Nikes Sales Dataset - Worked f'!A:D,4,FALSE)</f>
        <v>Basketball</v>
      </c>
      <c r="E2247" t="str">
        <f>VLOOKUP('Nikes Sales Dataset - Worked f'!A:A,'Nikes Sales Dataset - Worked f'!A:E,5,FALSE)</f>
        <v>Zoom Freak</v>
      </c>
      <c r="F2247" t="str">
        <f>VLOOKUP('Nikes Sales Dataset - Worked f'!A:A,'Nikes Sales Dataset - Worked f'!A:G,7,FALSE)</f>
        <v>M</v>
      </c>
      <c r="G2247" s="3">
        <f>VLOOKUP('Nikes Sales Dataset - Worked f'!A:A,'Nikes Sales Dataset - Worked f'!A:I,9,FALSE)</f>
        <v>3</v>
      </c>
      <c r="H2247" s="9">
        <f>VLOOKUP('Nikes Sales Dataset - Worked f'!A:A,'Nikes Sales Dataset - Worked f'!A:K,11,FALSE)</f>
        <v>6110.0300000000007</v>
      </c>
      <c r="I2247">
        <f>_xlfn.XLOOKUP('Cleaned and Transformed Dataset'!A:A,'Nikes Sales Dataset - Worked f'!A:A,'Nikes Sales Dataset - Worked f'!M:M)</f>
        <v>0.17</v>
      </c>
      <c r="J2247" s="9">
        <f>_xlfn.XLOOKUP(A:A,'Nikes Sales Dataset - Worked f'!A:A,'Nikes Sales Dataset - Worked f'!N:N)</f>
        <v>5071.3249000000005</v>
      </c>
      <c r="K2247" s="3">
        <f>_xlfn.XLOOKUP(A:A,'Nikes Sales Dataset - Worked f'!A:A,'Nikes Sales Dataset - Worked f'!P:P)</f>
        <v>15213.974700000002</v>
      </c>
      <c r="L2247" s="7">
        <f>VLOOKUP('Nikes Sales Dataset - Worked f'!A:A,'Nikes Sales Dataset - Worked f'!A:R,18,FALSE)</f>
        <v>45638</v>
      </c>
      <c r="M2247" s="7" t="str">
        <f>_xlfn.XLOOKUP(A:A,'Nikes Sales Dataset - Worked f'!A:A,'Nikes Sales Dataset - Worked f'!S:S)</f>
        <v>Dec</v>
      </c>
      <c r="N2247" s="7" t="str">
        <f>_xlfn.XLOOKUP(A:A,'Nikes Sales Dataset - Worked f'!A:A,'Nikes Sales Dataset - Worked f'!T:T)</f>
        <v>2024</v>
      </c>
      <c r="O2247" t="str">
        <f>_xlfn.XLOOKUP(A:A,'Nikes Sales Dataset - Worked f'!A:A,'Nikes Sales Dataset - Worked f'!U:U)</f>
        <v>Online</v>
      </c>
      <c r="P2247" t="str">
        <f>_xlfn.XLOOKUP(A:A,'Nikes Sales Dataset - Worked f'!A:A,'Nikes Sales Dataset - Worked f'!W:W)</f>
        <v>Delhi</v>
      </c>
      <c r="Q2247" s="9">
        <f>_xlfn.XLOOKUP(A:A,'Nikes Sales Dataset - Worked f'!A:A,'Nikes Sales Dataset - Worked f'!X:X)</f>
        <v>2445.12</v>
      </c>
    </row>
    <row r="2248" spans="1:17" x14ac:dyDescent="0.25">
      <c r="A2248" s="4">
        <v>4246</v>
      </c>
      <c r="B2248" t="str">
        <f>VLOOKUP('Nikes Sales Dataset - Worked f'!A:A,'Nikes Sales Dataset - Worked f'!A:B,2,FALSE)</f>
        <v>4246_20250110</v>
      </c>
      <c r="C2248" t="str">
        <f>VLOOKUP('Nikes Sales Dataset - Worked f'!A:A,'Nikes Sales Dataset - Worked f'!A:C,3,FALSE)</f>
        <v>Men</v>
      </c>
      <c r="D2248" t="str">
        <f>VLOOKUP('Nikes Sales Dataset - Worked f'!A:A,'Nikes Sales Dataset - Worked f'!A:D,4,FALSE)</f>
        <v>Running</v>
      </c>
      <c r="E2248" t="str">
        <f>VLOOKUP('Nikes Sales Dataset - Worked f'!A:A,'Nikes Sales Dataset - Worked f'!A:E,5,FALSE)</f>
        <v>Pegasus Turbo</v>
      </c>
      <c r="F2248" t="str">
        <f>VLOOKUP('Nikes Sales Dataset - Worked f'!A:A,'Nikes Sales Dataset - Worked f'!A:G,7,FALSE)</f>
        <v>L</v>
      </c>
      <c r="G2248" s="3">
        <f>VLOOKUP('Nikes Sales Dataset - Worked f'!A:A,'Nikes Sales Dataset - Worked f'!A:I,9,FALSE)</f>
        <v>1</v>
      </c>
      <c r="H2248" s="9">
        <f>VLOOKUP('Nikes Sales Dataset - Worked f'!A:A,'Nikes Sales Dataset - Worked f'!A:K,11,FALSE)</f>
        <v>3576.04</v>
      </c>
      <c r="I2248">
        <f>_xlfn.XLOOKUP('Cleaned and Transformed Dataset'!A:A,'Nikes Sales Dataset - Worked f'!A:A,'Nikes Sales Dataset - Worked f'!M:M)</f>
        <v>0</v>
      </c>
      <c r="J2248" s="9">
        <f>_xlfn.XLOOKUP(A:A,'Nikes Sales Dataset - Worked f'!A:A,'Nikes Sales Dataset - Worked f'!N:N)</f>
        <v>3576.04</v>
      </c>
      <c r="K2248" s="3">
        <f>_xlfn.XLOOKUP(A:A,'Nikes Sales Dataset - Worked f'!A:A,'Nikes Sales Dataset - Worked f'!P:P)</f>
        <v>3576.04</v>
      </c>
      <c r="L2248" s="7">
        <f>VLOOKUP('Nikes Sales Dataset - Worked f'!A:A,'Nikes Sales Dataset - Worked f'!A:R,18,FALSE)</f>
        <v>45667</v>
      </c>
      <c r="M2248" s="7" t="str">
        <f>_xlfn.XLOOKUP(A:A,'Nikes Sales Dataset - Worked f'!A:A,'Nikes Sales Dataset - Worked f'!S:S)</f>
        <v>Jan</v>
      </c>
      <c r="N2248" s="7" t="str">
        <f>_xlfn.XLOOKUP(A:A,'Nikes Sales Dataset - Worked f'!A:A,'Nikes Sales Dataset - Worked f'!T:T)</f>
        <v>2025</v>
      </c>
      <c r="O2248" t="str">
        <f>_xlfn.XLOOKUP(A:A,'Nikes Sales Dataset - Worked f'!A:A,'Nikes Sales Dataset - Worked f'!U:U)</f>
        <v>Retail</v>
      </c>
      <c r="P2248" t="str">
        <f>_xlfn.XLOOKUP(A:A,'Nikes Sales Dataset - Worked f'!A:A,'Nikes Sales Dataset - Worked f'!W:W)</f>
        <v>Mumbai</v>
      </c>
      <c r="Q2248" s="9">
        <f>_xlfn.XLOOKUP(A:A,'Nikes Sales Dataset - Worked f'!A:A,'Nikes Sales Dataset - Worked f'!X:X)</f>
        <v>3581.39</v>
      </c>
    </row>
    <row r="2249" spans="1:17" x14ac:dyDescent="0.25">
      <c r="A2249" s="4">
        <v>4247</v>
      </c>
      <c r="B2249" t="str">
        <f>VLOOKUP('Nikes Sales Dataset - Worked f'!A:A,'Nikes Sales Dataset - Worked f'!A:B,2,FALSE)</f>
        <v>4247_20250226</v>
      </c>
      <c r="C2249" t="str">
        <f>VLOOKUP('Nikes Sales Dataset - Worked f'!A:A,'Nikes Sales Dataset - Worked f'!A:C,3,FALSE)</f>
        <v>Kids</v>
      </c>
      <c r="D2249" t="str">
        <f>VLOOKUP('Nikes Sales Dataset - Worked f'!A:A,'Nikes Sales Dataset - Worked f'!A:D,4,FALSE)</f>
        <v>Training</v>
      </c>
      <c r="E2249" t="str">
        <f>VLOOKUP('Nikes Sales Dataset - Worked f'!A:A,'Nikes Sales Dataset - Worked f'!A:E,5,FALSE)</f>
        <v>Flex Trainer</v>
      </c>
      <c r="F2249" t="str">
        <f>VLOOKUP('Nikes Sales Dataset - Worked f'!A:A,'Nikes Sales Dataset - Worked f'!A:G,7,FALSE)</f>
        <v>M</v>
      </c>
      <c r="G2249" s="3">
        <f>VLOOKUP('Nikes Sales Dataset - Worked f'!A:A,'Nikes Sales Dataset - Worked f'!A:I,9,FALSE)</f>
        <v>1</v>
      </c>
      <c r="H2249" s="9">
        <f>VLOOKUP('Nikes Sales Dataset - Worked f'!A:A,'Nikes Sales Dataset - Worked f'!A:K,11,FALSE)</f>
        <v>6110.0300000000007</v>
      </c>
      <c r="I2249">
        <f>_xlfn.XLOOKUP('Cleaned and Transformed Dataset'!A:A,'Nikes Sales Dataset - Worked f'!A:A,'Nikes Sales Dataset - Worked f'!M:M)</f>
        <v>0.69</v>
      </c>
      <c r="J2249" s="9">
        <f>_xlfn.XLOOKUP(A:A,'Nikes Sales Dataset - Worked f'!A:A,'Nikes Sales Dataset - Worked f'!N:N)</f>
        <v>1894.1093000000005</v>
      </c>
      <c r="K2249" s="3">
        <f>_xlfn.XLOOKUP(A:A,'Nikes Sales Dataset - Worked f'!A:A,'Nikes Sales Dataset - Worked f'!P:P)</f>
        <v>1894.1093000000005</v>
      </c>
      <c r="L2249" s="7">
        <f>VLOOKUP('Nikes Sales Dataset - Worked f'!A:A,'Nikes Sales Dataset - Worked f'!A:R,18,FALSE)</f>
        <v>45714</v>
      </c>
      <c r="M2249" s="7" t="str">
        <f>_xlfn.XLOOKUP(A:A,'Nikes Sales Dataset - Worked f'!A:A,'Nikes Sales Dataset - Worked f'!S:S)</f>
        <v>Feb</v>
      </c>
      <c r="N2249" s="7" t="str">
        <f>_xlfn.XLOOKUP(A:A,'Nikes Sales Dataset - Worked f'!A:A,'Nikes Sales Dataset - Worked f'!T:T)</f>
        <v>2025</v>
      </c>
      <c r="O2249" t="str">
        <f>_xlfn.XLOOKUP(A:A,'Nikes Sales Dataset - Worked f'!A:A,'Nikes Sales Dataset - Worked f'!U:U)</f>
        <v>Retail</v>
      </c>
      <c r="P2249" t="str">
        <f>_xlfn.XLOOKUP(A:A,'Nikes Sales Dataset - Worked f'!A:A,'Nikes Sales Dataset - Worked f'!W:W)</f>
        <v>Kolkata</v>
      </c>
      <c r="Q2249" s="9">
        <f>_xlfn.XLOOKUP(A:A,'Nikes Sales Dataset - Worked f'!A:A,'Nikes Sales Dataset - Worked f'!X:X)</f>
        <v>1585.72</v>
      </c>
    </row>
    <row r="2250" spans="1:17" x14ac:dyDescent="0.25">
      <c r="A2250" s="4">
        <v>4248</v>
      </c>
      <c r="B2250" t="str">
        <f>VLOOKUP('Nikes Sales Dataset - Worked f'!A:A,'Nikes Sales Dataset - Worked f'!A:B,2,FALSE)</f>
        <v>4248_Unknown Date</v>
      </c>
      <c r="C2250" t="str">
        <f>VLOOKUP('Nikes Sales Dataset - Worked f'!A:A,'Nikes Sales Dataset - Worked f'!A:C,3,FALSE)</f>
        <v>Kids</v>
      </c>
      <c r="D2250" t="str">
        <f>VLOOKUP('Nikes Sales Dataset - Worked f'!A:A,'Nikes Sales Dataset - Worked f'!A:D,4,FALSE)</f>
        <v>Soccer</v>
      </c>
      <c r="E2250" t="str">
        <f>VLOOKUP('Nikes Sales Dataset - Worked f'!A:A,'Nikes Sales Dataset - Worked f'!A:E,5,FALSE)</f>
        <v>Premier III</v>
      </c>
      <c r="F2250" t="str">
        <f>VLOOKUP('Nikes Sales Dataset - Worked f'!A:A,'Nikes Sales Dataset - Worked f'!A:G,7,FALSE)</f>
        <v>XL</v>
      </c>
      <c r="G2250" s="3">
        <f>VLOOKUP('Nikes Sales Dataset - Worked f'!A:A,'Nikes Sales Dataset - Worked f'!A:I,9,FALSE)</f>
        <v>1</v>
      </c>
      <c r="H2250" s="9">
        <f>VLOOKUP('Nikes Sales Dataset - Worked f'!A:A,'Nikes Sales Dataset - Worked f'!A:K,11,FALSE)</f>
        <v>4045.64</v>
      </c>
      <c r="I2250">
        <f>_xlfn.XLOOKUP('Cleaned and Transformed Dataset'!A:A,'Nikes Sales Dataset - Worked f'!A:A,'Nikes Sales Dataset - Worked f'!M:M)</f>
        <v>0</v>
      </c>
      <c r="J2250" s="9">
        <f>_xlfn.XLOOKUP(A:A,'Nikes Sales Dataset - Worked f'!A:A,'Nikes Sales Dataset - Worked f'!N:N)</f>
        <v>4045.64</v>
      </c>
      <c r="K2250" s="3">
        <f>_xlfn.XLOOKUP(A:A,'Nikes Sales Dataset - Worked f'!A:A,'Nikes Sales Dataset - Worked f'!P:P)</f>
        <v>4045.64</v>
      </c>
      <c r="L2250" s="7" t="str">
        <f>VLOOKUP('Nikes Sales Dataset - Worked f'!A:A,'Nikes Sales Dataset - Worked f'!A:R,18,FALSE)</f>
        <v>Unknown Date</v>
      </c>
      <c r="M2250" s="7" t="str">
        <f>_xlfn.XLOOKUP(A:A,'Nikes Sales Dataset - Worked f'!A:A,'Nikes Sales Dataset - Worked f'!S:S)</f>
        <v>Unknown</v>
      </c>
      <c r="N2250" s="7" t="str">
        <f>_xlfn.XLOOKUP(A:A,'Nikes Sales Dataset - Worked f'!A:A,'Nikes Sales Dataset - Worked f'!T:T)</f>
        <v>Unknown</v>
      </c>
      <c r="O2250" t="str">
        <f>_xlfn.XLOOKUP(A:A,'Nikes Sales Dataset - Worked f'!A:A,'Nikes Sales Dataset - Worked f'!U:U)</f>
        <v>Retail</v>
      </c>
      <c r="P2250" t="str">
        <f>_xlfn.XLOOKUP(A:A,'Nikes Sales Dataset - Worked f'!A:A,'Nikes Sales Dataset - Worked f'!W:W)</f>
        <v>Mumbai</v>
      </c>
      <c r="Q2250" s="9">
        <f>_xlfn.XLOOKUP(A:A,'Nikes Sales Dataset - Worked f'!A:A,'Nikes Sales Dataset - Worked f'!X:X)</f>
        <v>2167.88</v>
      </c>
    </row>
    <row r="2251" spans="1:17" x14ac:dyDescent="0.25">
      <c r="A2251" s="4">
        <v>4249</v>
      </c>
      <c r="B2251" t="str">
        <f>VLOOKUP('Nikes Sales Dataset - Worked f'!A:A,'Nikes Sales Dataset - Worked f'!A:B,2,FALSE)</f>
        <v>4249_20241011</v>
      </c>
      <c r="C2251" t="str">
        <f>VLOOKUP('Nikes Sales Dataset - Worked f'!A:A,'Nikes Sales Dataset - Worked f'!A:C,3,FALSE)</f>
        <v>Kids</v>
      </c>
      <c r="D2251" t="str">
        <f>VLOOKUP('Nikes Sales Dataset - Worked f'!A:A,'Nikes Sales Dataset - Worked f'!A:D,4,FALSE)</f>
        <v>Training</v>
      </c>
      <c r="E2251" t="str">
        <f>VLOOKUP('Nikes Sales Dataset - Worked f'!A:A,'Nikes Sales Dataset - Worked f'!A:E,5,FALSE)</f>
        <v>Flex Trainer</v>
      </c>
      <c r="F2251" t="str">
        <f>VLOOKUP('Nikes Sales Dataset - Worked f'!A:A,'Nikes Sales Dataset - Worked f'!A:G,7,FALSE)</f>
        <v>L</v>
      </c>
      <c r="G2251" s="3">
        <f>VLOOKUP('Nikes Sales Dataset - Worked f'!A:A,'Nikes Sales Dataset - Worked f'!A:I,9,FALSE)</f>
        <v>1</v>
      </c>
      <c r="H2251" s="9">
        <f>VLOOKUP('Nikes Sales Dataset - Worked f'!A:A,'Nikes Sales Dataset - Worked f'!A:K,11,FALSE)</f>
        <v>2902.95</v>
      </c>
      <c r="I2251">
        <f>_xlfn.XLOOKUP('Cleaned and Transformed Dataset'!A:A,'Nikes Sales Dataset - Worked f'!A:A,'Nikes Sales Dataset - Worked f'!M:M)</f>
        <v>0.6</v>
      </c>
      <c r="J2251" s="9">
        <f>_xlfn.XLOOKUP(A:A,'Nikes Sales Dataset - Worked f'!A:A,'Nikes Sales Dataset - Worked f'!N:N)</f>
        <v>1161.18</v>
      </c>
      <c r="K2251" s="3">
        <f>_xlfn.XLOOKUP(A:A,'Nikes Sales Dataset - Worked f'!A:A,'Nikes Sales Dataset - Worked f'!P:P)</f>
        <v>1161.18</v>
      </c>
      <c r="L2251" s="7">
        <f>VLOOKUP('Nikes Sales Dataset - Worked f'!A:A,'Nikes Sales Dataset - Worked f'!A:R,18,FALSE)</f>
        <v>45576</v>
      </c>
      <c r="M2251" s="7" t="str">
        <f>_xlfn.XLOOKUP(A:A,'Nikes Sales Dataset - Worked f'!A:A,'Nikes Sales Dataset - Worked f'!S:S)</f>
        <v>Oct</v>
      </c>
      <c r="N2251" s="7" t="str">
        <f>_xlfn.XLOOKUP(A:A,'Nikes Sales Dataset - Worked f'!A:A,'Nikes Sales Dataset - Worked f'!T:T)</f>
        <v>2024</v>
      </c>
      <c r="O2251" t="str">
        <f>_xlfn.XLOOKUP(A:A,'Nikes Sales Dataset - Worked f'!A:A,'Nikes Sales Dataset - Worked f'!U:U)</f>
        <v>Retail</v>
      </c>
      <c r="P2251" t="str">
        <f>_xlfn.XLOOKUP(A:A,'Nikes Sales Dataset - Worked f'!A:A,'Nikes Sales Dataset - Worked f'!W:W)</f>
        <v>Bangalore</v>
      </c>
      <c r="Q2251" s="9">
        <f>_xlfn.XLOOKUP(A:A,'Nikes Sales Dataset - Worked f'!A:A,'Nikes Sales Dataset - Worked f'!X:X)</f>
        <v>-855.08</v>
      </c>
    </row>
    <row r="2252" spans="1:17" x14ac:dyDescent="0.25">
      <c r="A2252" s="4">
        <v>4250</v>
      </c>
      <c r="B2252" t="str">
        <f>VLOOKUP('Nikes Sales Dataset - Worked f'!A:A,'Nikes Sales Dataset - Worked f'!A:B,2,FALSE)</f>
        <v>4250_20250116</v>
      </c>
      <c r="C2252" t="str">
        <f>VLOOKUP('Nikes Sales Dataset - Worked f'!A:A,'Nikes Sales Dataset - Worked f'!A:C,3,FALSE)</f>
        <v>Women</v>
      </c>
      <c r="D2252" t="str">
        <f>VLOOKUP('Nikes Sales Dataset - Worked f'!A:A,'Nikes Sales Dataset - Worked f'!A:D,4,FALSE)</f>
        <v>Basketball</v>
      </c>
      <c r="E2252" t="str">
        <f>VLOOKUP('Nikes Sales Dataset - Worked f'!A:A,'Nikes Sales Dataset - Worked f'!A:E,5,FALSE)</f>
        <v>Air Jordan</v>
      </c>
      <c r="F2252" t="str">
        <f>VLOOKUP('Nikes Sales Dataset - Worked f'!A:A,'Nikes Sales Dataset - Worked f'!A:G,7,FALSE)</f>
        <v>L</v>
      </c>
      <c r="G2252" s="3">
        <f>VLOOKUP('Nikes Sales Dataset - Worked f'!A:A,'Nikes Sales Dataset - Worked f'!A:I,9,FALSE)</f>
        <v>1</v>
      </c>
      <c r="H2252" s="9">
        <f>VLOOKUP('Nikes Sales Dataset - Worked f'!A:A,'Nikes Sales Dataset - Worked f'!A:K,11,FALSE)</f>
        <v>6110.0300000000007</v>
      </c>
      <c r="I2252">
        <f>_xlfn.XLOOKUP('Cleaned and Transformed Dataset'!A:A,'Nikes Sales Dataset - Worked f'!A:A,'Nikes Sales Dataset - Worked f'!M:M)</f>
        <v>0</v>
      </c>
      <c r="J2252" s="9">
        <f>_xlfn.XLOOKUP(A:A,'Nikes Sales Dataset - Worked f'!A:A,'Nikes Sales Dataset - Worked f'!N:N)</f>
        <v>6110.0300000000007</v>
      </c>
      <c r="K2252" s="3">
        <f>_xlfn.XLOOKUP(A:A,'Nikes Sales Dataset - Worked f'!A:A,'Nikes Sales Dataset - Worked f'!P:P)</f>
        <v>6110.0300000000007</v>
      </c>
      <c r="L2252" s="7">
        <f>VLOOKUP('Nikes Sales Dataset - Worked f'!A:A,'Nikes Sales Dataset - Worked f'!A:R,18,FALSE)</f>
        <v>45673</v>
      </c>
      <c r="M2252" s="7" t="str">
        <f>_xlfn.XLOOKUP(A:A,'Nikes Sales Dataset - Worked f'!A:A,'Nikes Sales Dataset - Worked f'!S:S)</f>
        <v>Jan</v>
      </c>
      <c r="N2252" s="7" t="str">
        <f>_xlfn.XLOOKUP(A:A,'Nikes Sales Dataset - Worked f'!A:A,'Nikes Sales Dataset - Worked f'!T:T)</f>
        <v>2025</v>
      </c>
      <c r="O2252" t="str">
        <f>_xlfn.XLOOKUP(A:A,'Nikes Sales Dataset - Worked f'!A:A,'Nikes Sales Dataset - Worked f'!U:U)</f>
        <v>Online</v>
      </c>
      <c r="P2252" t="str">
        <f>_xlfn.XLOOKUP(A:A,'Nikes Sales Dataset - Worked f'!A:A,'Nikes Sales Dataset - Worked f'!W:W)</f>
        <v>Kolkata</v>
      </c>
      <c r="Q2252" s="9">
        <f>_xlfn.XLOOKUP(A:A,'Nikes Sales Dataset - Worked f'!A:A,'Nikes Sales Dataset - Worked f'!X:X)</f>
        <v>2005.64</v>
      </c>
    </row>
    <row r="2253" spans="1:17" x14ac:dyDescent="0.25">
      <c r="A2253" s="4">
        <v>4251</v>
      </c>
      <c r="B2253" t="str">
        <f>VLOOKUP('Nikes Sales Dataset - Worked f'!A:A,'Nikes Sales Dataset - Worked f'!A:B,2,FALSE)</f>
        <v>4251_20240107</v>
      </c>
      <c r="C2253" t="str">
        <f>VLOOKUP('Nikes Sales Dataset - Worked f'!A:A,'Nikes Sales Dataset - Worked f'!A:C,3,FALSE)</f>
        <v>Kids</v>
      </c>
      <c r="D2253" t="str">
        <f>VLOOKUP('Nikes Sales Dataset - Worked f'!A:A,'Nikes Sales Dataset - Worked f'!A:D,4,FALSE)</f>
        <v>Basketball</v>
      </c>
      <c r="E2253" t="str">
        <f>VLOOKUP('Nikes Sales Dataset - Worked f'!A:A,'Nikes Sales Dataset - Worked f'!A:E,5,FALSE)</f>
        <v>LeBron 20</v>
      </c>
      <c r="F2253" t="str">
        <f>VLOOKUP('Nikes Sales Dataset - Worked f'!A:A,'Nikes Sales Dataset - Worked f'!A:G,7,FALSE)</f>
        <v>M</v>
      </c>
      <c r="G2253" s="3">
        <f>VLOOKUP('Nikes Sales Dataset - Worked f'!A:A,'Nikes Sales Dataset - Worked f'!A:I,9,FALSE)</f>
        <v>1</v>
      </c>
      <c r="H2253" s="9">
        <f>VLOOKUP('Nikes Sales Dataset - Worked f'!A:A,'Nikes Sales Dataset - Worked f'!A:K,11,FALSE)</f>
        <v>6110.0300000000007</v>
      </c>
      <c r="I2253">
        <f>_xlfn.XLOOKUP('Cleaned and Transformed Dataset'!A:A,'Nikes Sales Dataset - Worked f'!A:A,'Nikes Sales Dataset - Worked f'!M:M)</f>
        <v>0.59</v>
      </c>
      <c r="J2253" s="9">
        <f>_xlfn.XLOOKUP(A:A,'Nikes Sales Dataset - Worked f'!A:A,'Nikes Sales Dataset - Worked f'!N:N)</f>
        <v>2505.1123000000002</v>
      </c>
      <c r="K2253" s="3">
        <f>_xlfn.XLOOKUP(A:A,'Nikes Sales Dataset - Worked f'!A:A,'Nikes Sales Dataset - Worked f'!P:P)</f>
        <v>2505.1123000000002</v>
      </c>
      <c r="L2253" s="7">
        <f>VLOOKUP('Nikes Sales Dataset - Worked f'!A:A,'Nikes Sales Dataset - Worked f'!A:R,18,FALSE)</f>
        <v>45298</v>
      </c>
      <c r="M2253" s="7" t="str">
        <f>_xlfn.XLOOKUP(A:A,'Nikes Sales Dataset - Worked f'!A:A,'Nikes Sales Dataset - Worked f'!S:S)</f>
        <v>Jan</v>
      </c>
      <c r="N2253" s="7" t="str">
        <f>_xlfn.XLOOKUP(A:A,'Nikes Sales Dataset - Worked f'!A:A,'Nikes Sales Dataset - Worked f'!T:T)</f>
        <v>2024</v>
      </c>
      <c r="O2253" t="str">
        <f>_xlfn.XLOOKUP(A:A,'Nikes Sales Dataset - Worked f'!A:A,'Nikes Sales Dataset - Worked f'!U:U)</f>
        <v>Retail</v>
      </c>
      <c r="P2253" t="str">
        <f>_xlfn.XLOOKUP(A:A,'Nikes Sales Dataset - Worked f'!A:A,'Nikes Sales Dataset - Worked f'!W:W)</f>
        <v>Mumbai</v>
      </c>
      <c r="Q2253" s="9">
        <f>_xlfn.XLOOKUP(A:A,'Nikes Sales Dataset - Worked f'!A:A,'Nikes Sales Dataset - Worked f'!X:X)</f>
        <v>354.2</v>
      </c>
    </row>
    <row r="2254" spans="1:17" x14ac:dyDescent="0.25">
      <c r="A2254" s="4">
        <v>4252</v>
      </c>
      <c r="B2254" t="str">
        <f>VLOOKUP('Nikes Sales Dataset - Worked f'!A:A,'Nikes Sales Dataset - Worked f'!A:B,2,FALSE)</f>
        <v>4252_20240608</v>
      </c>
      <c r="C2254" t="str">
        <f>VLOOKUP('Nikes Sales Dataset - Worked f'!A:A,'Nikes Sales Dataset - Worked f'!A:C,3,FALSE)</f>
        <v>Kids</v>
      </c>
      <c r="D2254" t="str">
        <f>VLOOKUP('Nikes Sales Dataset - Worked f'!A:A,'Nikes Sales Dataset - Worked f'!A:D,4,FALSE)</f>
        <v>Training</v>
      </c>
      <c r="E2254" t="str">
        <f>VLOOKUP('Nikes Sales Dataset - Worked f'!A:A,'Nikes Sales Dataset - Worked f'!A:E,5,FALSE)</f>
        <v>SuperRep Go</v>
      </c>
      <c r="F2254" t="str">
        <f>VLOOKUP('Nikes Sales Dataset - Worked f'!A:A,'Nikes Sales Dataset - Worked f'!A:G,7,FALSE)</f>
        <v>L</v>
      </c>
      <c r="G2254" s="3">
        <f>VLOOKUP('Nikes Sales Dataset - Worked f'!A:A,'Nikes Sales Dataset - Worked f'!A:I,9,FALSE)</f>
        <v>1</v>
      </c>
      <c r="H2254" s="9">
        <f>VLOOKUP('Nikes Sales Dataset - Worked f'!A:A,'Nikes Sales Dataset - Worked f'!A:K,11,FALSE)</f>
        <v>6110.0300000000007</v>
      </c>
      <c r="I2254">
        <f>_xlfn.XLOOKUP('Cleaned and Transformed Dataset'!A:A,'Nikes Sales Dataset - Worked f'!A:A,'Nikes Sales Dataset - Worked f'!M:M)</f>
        <v>1</v>
      </c>
      <c r="J2254" s="9">
        <f>_xlfn.XLOOKUP(A:A,'Nikes Sales Dataset - Worked f'!A:A,'Nikes Sales Dataset - Worked f'!N:N)</f>
        <v>0</v>
      </c>
      <c r="K2254" s="3">
        <f>_xlfn.XLOOKUP(A:A,'Nikes Sales Dataset - Worked f'!A:A,'Nikes Sales Dataset - Worked f'!P:P)</f>
        <v>0</v>
      </c>
      <c r="L2254" s="7">
        <f>VLOOKUP('Nikes Sales Dataset - Worked f'!A:A,'Nikes Sales Dataset - Worked f'!A:R,18,FALSE)</f>
        <v>45451</v>
      </c>
      <c r="M2254" s="7" t="str">
        <f>_xlfn.XLOOKUP(A:A,'Nikes Sales Dataset - Worked f'!A:A,'Nikes Sales Dataset - Worked f'!S:S)</f>
        <v>Jun</v>
      </c>
      <c r="N2254" s="7" t="str">
        <f>_xlfn.XLOOKUP(A:A,'Nikes Sales Dataset - Worked f'!A:A,'Nikes Sales Dataset - Worked f'!T:T)</f>
        <v>2024</v>
      </c>
      <c r="O2254" t="str">
        <f>_xlfn.XLOOKUP(A:A,'Nikes Sales Dataset - Worked f'!A:A,'Nikes Sales Dataset - Worked f'!U:U)</f>
        <v>Online</v>
      </c>
      <c r="P2254" t="str">
        <f>_xlfn.XLOOKUP(A:A,'Nikes Sales Dataset - Worked f'!A:A,'Nikes Sales Dataset - Worked f'!W:W)</f>
        <v>Hyderabad</v>
      </c>
      <c r="Q2254" s="9">
        <f>_xlfn.XLOOKUP(A:A,'Nikes Sales Dataset - Worked f'!A:A,'Nikes Sales Dataset - Worked f'!X:X)</f>
        <v>2633.21</v>
      </c>
    </row>
    <row r="2255" spans="1:17" x14ac:dyDescent="0.25">
      <c r="A2255" s="4">
        <v>2013</v>
      </c>
      <c r="B2255" t="str">
        <f>VLOOKUP('Nikes Sales Dataset - Worked f'!A:A,'Nikes Sales Dataset - Worked f'!A:B,2,FALSE)</f>
        <v>2013_20240919</v>
      </c>
      <c r="C2255" t="str">
        <f>VLOOKUP('Nikes Sales Dataset - Worked f'!A:A,'Nikes Sales Dataset - Worked f'!A:C,3,FALSE)</f>
        <v>Kids</v>
      </c>
      <c r="D2255" t="str">
        <f>VLOOKUP('Nikes Sales Dataset - Worked f'!A:A,'Nikes Sales Dataset - Worked f'!A:D,4,FALSE)</f>
        <v>Training</v>
      </c>
      <c r="E2255" t="str">
        <f>VLOOKUP('Nikes Sales Dataset - Worked f'!A:A,'Nikes Sales Dataset - Worked f'!A:E,5,FALSE)</f>
        <v>SuperRep Go</v>
      </c>
      <c r="F2255" t="str">
        <f>VLOOKUP('Nikes Sales Dataset - Worked f'!A:A,'Nikes Sales Dataset - Worked f'!A:G,7,FALSE)</f>
        <v>M</v>
      </c>
      <c r="G2255" s="3">
        <f>VLOOKUP('Nikes Sales Dataset - Worked f'!A:A,'Nikes Sales Dataset - Worked f'!A:I,9,FALSE)</f>
        <v>1</v>
      </c>
      <c r="H2255" s="9">
        <f>VLOOKUP('Nikes Sales Dataset - Worked f'!A:A,'Nikes Sales Dataset - Worked f'!A:K,11,FALSE)</f>
        <v>9671.0499999999993</v>
      </c>
      <c r="I2255">
        <f>_xlfn.XLOOKUP('Cleaned and Transformed Dataset'!A:A,'Nikes Sales Dataset - Worked f'!A:A,'Nikes Sales Dataset - Worked f'!M:M)</f>
        <v>0</v>
      </c>
      <c r="J2255" s="9">
        <f>_xlfn.XLOOKUP(A:A,'Nikes Sales Dataset - Worked f'!A:A,'Nikes Sales Dataset - Worked f'!N:N)</f>
        <v>9671.0499999999993</v>
      </c>
      <c r="K2255" s="3">
        <f>_xlfn.XLOOKUP(A:A,'Nikes Sales Dataset - Worked f'!A:A,'Nikes Sales Dataset - Worked f'!P:P)</f>
        <v>9671.0499999999993</v>
      </c>
      <c r="L2255" s="7">
        <f>VLOOKUP('Nikes Sales Dataset - Worked f'!A:A,'Nikes Sales Dataset - Worked f'!A:R,18,FALSE)</f>
        <v>45554</v>
      </c>
      <c r="M2255" s="7" t="str">
        <f>_xlfn.XLOOKUP(A:A,'Nikes Sales Dataset - Worked f'!A:A,'Nikes Sales Dataset - Worked f'!S:S)</f>
        <v>Sep</v>
      </c>
      <c r="N2255" s="7" t="str">
        <f>_xlfn.XLOOKUP(A:A,'Nikes Sales Dataset - Worked f'!A:A,'Nikes Sales Dataset - Worked f'!T:T)</f>
        <v>2024</v>
      </c>
      <c r="O2255" t="str">
        <f>_xlfn.XLOOKUP(A:A,'Nikes Sales Dataset - Worked f'!A:A,'Nikes Sales Dataset - Worked f'!U:U)</f>
        <v>Online</v>
      </c>
      <c r="P2255" t="str">
        <f>_xlfn.XLOOKUP(A:A,'Nikes Sales Dataset - Worked f'!A:A,'Nikes Sales Dataset - Worked f'!W:W)</f>
        <v>Hyderabad</v>
      </c>
      <c r="Q2255" s="9">
        <f>_xlfn.XLOOKUP(A:A,'Nikes Sales Dataset - Worked f'!A:A,'Nikes Sales Dataset - Worked f'!X:X)</f>
        <v>299.33999999999997</v>
      </c>
    </row>
    <row r="2256" spans="1:17" x14ac:dyDescent="0.25">
      <c r="A2256" s="4">
        <v>2019</v>
      </c>
      <c r="B2256" t="str">
        <f>VLOOKUP('Nikes Sales Dataset - Worked f'!A:A,'Nikes Sales Dataset - Worked f'!A:B,2,FALSE)</f>
        <v>2019_20250117</v>
      </c>
      <c r="C2256" t="str">
        <f>VLOOKUP('Nikes Sales Dataset - Worked f'!A:A,'Nikes Sales Dataset - Worked f'!A:C,3,FALSE)</f>
        <v>Kids</v>
      </c>
      <c r="D2256" t="str">
        <f>VLOOKUP('Nikes Sales Dataset - Worked f'!A:A,'Nikes Sales Dataset - Worked f'!A:D,4,FALSE)</f>
        <v>Running</v>
      </c>
      <c r="E2256" t="str">
        <f>VLOOKUP('Nikes Sales Dataset - Worked f'!A:A,'Nikes Sales Dataset - Worked f'!A:E,5,FALSE)</f>
        <v>Air Zoom</v>
      </c>
      <c r="F2256" t="str">
        <f>VLOOKUP('Nikes Sales Dataset - Worked f'!A:A,'Nikes Sales Dataset - Worked f'!A:G,7,FALSE)</f>
        <v>M</v>
      </c>
      <c r="G2256" s="3">
        <f>VLOOKUP('Nikes Sales Dataset - Worked f'!A:A,'Nikes Sales Dataset - Worked f'!A:I,9,FALSE)</f>
        <v>0</v>
      </c>
      <c r="H2256" s="9">
        <f>VLOOKUP('Nikes Sales Dataset - Worked f'!A:A,'Nikes Sales Dataset - Worked f'!A:K,11,FALSE)</f>
        <v>3424.06</v>
      </c>
      <c r="I2256">
        <f>_xlfn.XLOOKUP('Cleaned and Transformed Dataset'!A:A,'Nikes Sales Dataset - Worked f'!A:A,'Nikes Sales Dataset - Worked f'!M:M)</f>
        <v>0.32</v>
      </c>
      <c r="J2256" s="9">
        <f>_xlfn.XLOOKUP(A:A,'Nikes Sales Dataset - Worked f'!A:A,'Nikes Sales Dataset - Worked f'!N:N)</f>
        <v>2328.3607999999999</v>
      </c>
      <c r="K2256" s="3">
        <f>_xlfn.XLOOKUP(A:A,'Nikes Sales Dataset - Worked f'!A:A,'Nikes Sales Dataset - Worked f'!P:P)</f>
        <v>0</v>
      </c>
      <c r="L2256" s="7">
        <f>VLOOKUP('Nikes Sales Dataset - Worked f'!A:A,'Nikes Sales Dataset - Worked f'!A:R,18,FALSE)</f>
        <v>45674</v>
      </c>
      <c r="M2256" s="7" t="str">
        <f>_xlfn.XLOOKUP(A:A,'Nikes Sales Dataset - Worked f'!A:A,'Nikes Sales Dataset - Worked f'!S:S)</f>
        <v>Jan</v>
      </c>
      <c r="N2256" s="7" t="str">
        <f>_xlfn.XLOOKUP(A:A,'Nikes Sales Dataset - Worked f'!A:A,'Nikes Sales Dataset - Worked f'!T:T)</f>
        <v>2025</v>
      </c>
      <c r="O2256" t="str">
        <f>_xlfn.XLOOKUP(A:A,'Nikes Sales Dataset - Worked f'!A:A,'Nikes Sales Dataset - Worked f'!U:U)</f>
        <v>Online</v>
      </c>
      <c r="P2256" t="str">
        <f>_xlfn.XLOOKUP(A:A,'Nikes Sales Dataset - Worked f'!A:A,'Nikes Sales Dataset - Worked f'!W:W)</f>
        <v>Hyderabad</v>
      </c>
      <c r="Q2256" s="9">
        <f>_xlfn.XLOOKUP(A:A,'Nikes Sales Dataset - Worked f'!A:A,'Nikes Sales Dataset - Worked f'!X:X)</f>
        <v>1915.24</v>
      </c>
    </row>
    <row r="2257" spans="1:17" x14ac:dyDescent="0.25">
      <c r="A2257" s="4">
        <v>4255</v>
      </c>
      <c r="B2257" t="str">
        <f>VLOOKUP('Nikes Sales Dataset - Worked f'!A:A,'Nikes Sales Dataset - Worked f'!A:B,2,FALSE)</f>
        <v>4255_Unknown Date</v>
      </c>
      <c r="C2257" t="str">
        <f>VLOOKUP('Nikes Sales Dataset - Worked f'!A:A,'Nikes Sales Dataset - Worked f'!A:C,3,FALSE)</f>
        <v>Women</v>
      </c>
      <c r="D2257" t="str">
        <f>VLOOKUP('Nikes Sales Dataset - Worked f'!A:A,'Nikes Sales Dataset - Worked f'!A:D,4,FALSE)</f>
        <v>Running</v>
      </c>
      <c r="E2257" t="str">
        <f>VLOOKUP('Nikes Sales Dataset - Worked f'!A:A,'Nikes Sales Dataset - Worked f'!A:E,5,FALSE)</f>
        <v>React Infinity</v>
      </c>
      <c r="F2257" t="str">
        <f>VLOOKUP('Nikes Sales Dataset - Worked f'!A:A,'Nikes Sales Dataset - Worked f'!A:G,7,FALSE)</f>
        <v>M</v>
      </c>
      <c r="G2257" s="3">
        <f>VLOOKUP('Nikes Sales Dataset - Worked f'!A:A,'Nikes Sales Dataset - Worked f'!A:I,9,FALSE)</f>
        <v>1</v>
      </c>
      <c r="H2257" s="9">
        <f>VLOOKUP('Nikes Sales Dataset - Worked f'!A:A,'Nikes Sales Dataset - Worked f'!A:K,11,FALSE)</f>
        <v>6110.0300000000007</v>
      </c>
      <c r="I2257">
        <f>_xlfn.XLOOKUP('Cleaned and Transformed Dataset'!A:A,'Nikes Sales Dataset - Worked f'!A:A,'Nikes Sales Dataset - Worked f'!M:M)</f>
        <v>0</v>
      </c>
      <c r="J2257" s="9">
        <f>_xlfn.XLOOKUP(A:A,'Nikes Sales Dataset - Worked f'!A:A,'Nikes Sales Dataset - Worked f'!N:N)</f>
        <v>6110.0300000000007</v>
      </c>
      <c r="K2257" s="3">
        <f>_xlfn.XLOOKUP(A:A,'Nikes Sales Dataset - Worked f'!A:A,'Nikes Sales Dataset - Worked f'!P:P)</f>
        <v>6110.0300000000007</v>
      </c>
      <c r="L2257" s="7" t="str">
        <f>VLOOKUP('Nikes Sales Dataset - Worked f'!A:A,'Nikes Sales Dataset - Worked f'!A:R,18,FALSE)</f>
        <v>Unknown Date</v>
      </c>
      <c r="M2257" s="7" t="str">
        <f>_xlfn.XLOOKUP(A:A,'Nikes Sales Dataset - Worked f'!A:A,'Nikes Sales Dataset - Worked f'!S:S)</f>
        <v>Unknown</v>
      </c>
      <c r="N2257" s="7" t="str">
        <f>_xlfn.XLOOKUP(A:A,'Nikes Sales Dataset - Worked f'!A:A,'Nikes Sales Dataset - Worked f'!T:T)</f>
        <v>Unknown</v>
      </c>
      <c r="O2257" t="str">
        <f>_xlfn.XLOOKUP(A:A,'Nikes Sales Dataset - Worked f'!A:A,'Nikes Sales Dataset - Worked f'!U:U)</f>
        <v>Retail</v>
      </c>
      <c r="P2257" t="str">
        <f>_xlfn.XLOOKUP(A:A,'Nikes Sales Dataset - Worked f'!A:A,'Nikes Sales Dataset - Worked f'!W:W)</f>
        <v>Kolkata</v>
      </c>
      <c r="Q2257" s="9">
        <f>_xlfn.XLOOKUP(A:A,'Nikes Sales Dataset - Worked f'!A:A,'Nikes Sales Dataset - Worked f'!X:X)</f>
        <v>2584.67</v>
      </c>
    </row>
    <row r="2258" spans="1:17" x14ac:dyDescent="0.25">
      <c r="A2258" s="4">
        <v>4256</v>
      </c>
      <c r="B2258" t="str">
        <f>VLOOKUP('Nikes Sales Dataset - Worked f'!A:A,'Nikes Sales Dataset - Worked f'!A:B,2,FALSE)</f>
        <v>4256_20241218</v>
      </c>
      <c r="C2258" t="str">
        <f>VLOOKUP('Nikes Sales Dataset - Worked f'!A:A,'Nikes Sales Dataset - Worked f'!A:C,3,FALSE)</f>
        <v>Women</v>
      </c>
      <c r="D2258" t="str">
        <f>VLOOKUP('Nikes Sales Dataset - Worked f'!A:A,'Nikes Sales Dataset - Worked f'!A:D,4,FALSE)</f>
        <v>Soccer</v>
      </c>
      <c r="E2258" t="str">
        <f>VLOOKUP('Nikes Sales Dataset - Worked f'!A:A,'Nikes Sales Dataset - Worked f'!A:E,5,FALSE)</f>
        <v>Tiempo Legend</v>
      </c>
      <c r="F2258" t="str">
        <f>VLOOKUP('Nikes Sales Dataset - Worked f'!A:A,'Nikes Sales Dataset - Worked f'!A:G,7,FALSE)</f>
        <v>XL</v>
      </c>
      <c r="G2258" s="3">
        <f>VLOOKUP('Nikes Sales Dataset - Worked f'!A:A,'Nikes Sales Dataset - Worked f'!A:I,9,FALSE)</f>
        <v>4</v>
      </c>
      <c r="H2258" s="9">
        <f>VLOOKUP('Nikes Sales Dataset - Worked f'!A:A,'Nikes Sales Dataset - Worked f'!A:K,11,FALSE)</f>
        <v>6110.0300000000007</v>
      </c>
      <c r="I2258">
        <f>_xlfn.XLOOKUP('Cleaned and Transformed Dataset'!A:A,'Nikes Sales Dataset - Worked f'!A:A,'Nikes Sales Dataset - Worked f'!M:M)</f>
        <v>0.52</v>
      </c>
      <c r="J2258" s="9">
        <f>_xlfn.XLOOKUP(A:A,'Nikes Sales Dataset - Worked f'!A:A,'Nikes Sales Dataset - Worked f'!N:N)</f>
        <v>2932.8144000000002</v>
      </c>
      <c r="K2258" s="3">
        <f>_xlfn.XLOOKUP(A:A,'Nikes Sales Dataset - Worked f'!A:A,'Nikes Sales Dataset - Worked f'!P:P)</f>
        <v>11731.257600000001</v>
      </c>
      <c r="L2258" s="7">
        <f>VLOOKUP('Nikes Sales Dataset - Worked f'!A:A,'Nikes Sales Dataset - Worked f'!A:R,18,FALSE)</f>
        <v>45644</v>
      </c>
      <c r="M2258" s="7" t="str">
        <f>_xlfn.XLOOKUP(A:A,'Nikes Sales Dataset - Worked f'!A:A,'Nikes Sales Dataset - Worked f'!S:S)</f>
        <v>Dec</v>
      </c>
      <c r="N2258" s="7" t="str">
        <f>_xlfn.XLOOKUP(A:A,'Nikes Sales Dataset - Worked f'!A:A,'Nikes Sales Dataset - Worked f'!T:T)</f>
        <v>2024</v>
      </c>
      <c r="O2258" t="str">
        <f>_xlfn.XLOOKUP(A:A,'Nikes Sales Dataset - Worked f'!A:A,'Nikes Sales Dataset - Worked f'!U:U)</f>
        <v>Online</v>
      </c>
      <c r="P2258" t="str">
        <f>_xlfn.XLOOKUP(A:A,'Nikes Sales Dataset - Worked f'!A:A,'Nikes Sales Dataset - Worked f'!W:W)</f>
        <v>Hyderabad</v>
      </c>
      <c r="Q2258" s="9">
        <f>_xlfn.XLOOKUP(A:A,'Nikes Sales Dataset - Worked f'!A:A,'Nikes Sales Dataset - Worked f'!X:X)</f>
        <v>-782.15</v>
      </c>
    </row>
    <row r="2259" spans="1:17" x14ac:dyDescent="0.25">
      <c r="A2259" s="4">
        <v>4257</v>
      </c>
      <c r="B2259" t="str">
        <f>VLOOKUP('Nikes Sales Dataset - Worked f'!A:A,'Nikes Sales Dataset - Worked f'!A:B,2,FALSE)</f>
        <v>4257_20240814</v>
      </c>
      <c r="C2259" t="str">
        <f>VLOOKUP('Nikes Sales Dataset - Worked f'!A:A,'Nikes Sales Dataset - Worked f'!A:C,3,FALSE)</f>
        <v>Women</v>
      </c>
      <c r="D2259" t="str">
        <f>VLOOKUP('Nikes Sales Dataset - Worked f'!A:A,'Nikes Sales Dataset - Worked f'!A:D,4,FALSE)</f>
        <v>Training</v>
      </c>
      <c r="E2259" t="str">
        <f>VLOOKUP('Nikes Sales Dataset - Worked f'!A:A,'Nikes Sales Dataset - Worked f'!A:E,5,FALSE)</f>
        <v>Metcon 7</v>
      </c>
      <c r="F2259" t="str">
        <f>VLOOKUP('Nikes Sales Dataset - Worked f'!A:A,'Nikes Sales Dataset - Worked f'!A:G,7,FALSE)</f>
        <v>M</v>
      </c>
      <c r="G2259" s="3">
        <f>VLOOKUP('Nikes Sales Dataset - Worked f'!A:A,'Nikes Sales Dataset - Worked f'!A:I,9,FALSE)</f>
        <v>0</v>
      </c>
      <c r="H2259" s="9">
        <f>VLOOKUP('Nikes Sales Dataset - Worked f'!A:A,'Nikes Sales Dataset - Worked f'!A:K,11,FALSE)</f>
        <v>5462.8</v>
      </c>
      <c r="I2259">
        <f>_xlfn.XLOOKUP('Cleaned and Transformed Dataset'!A:A,'Nikes Sales Dataset - Worked f'!A:A,'Nikes Sales Dataset - Worked f'!M:M)</f>
        <v>0.99</v>
      </c>
      <c r="J2259" s="9">
        <f>_xlfn.XLOOKUP(A:A,'Nikes Sales Dataset - Worked f'!A:A,'Nikes Sales Dataset - Worked f'!N:N)</f>
        <v>54.62800000000005</v>
      </c>
      <c r="K2259" s="3">
        <f>_xlfn.XLOOKUP(A:A,'Nikes Sales Dataset - Worked f'!A:A,'Nikes Sales Dataset - Worked f'!P:P)</f>
        <v>0</v>
      </c>
      <c r="L2259" s="7">
        <f>VLOOKUP('Nikes Sales Dataset - Worked f'!A:A,'Nikes Sales Dataset - Worked f'!A:R,18,FALSE)</f>
        <v>45518</v>
      </c>
      <c r="M2259" s="7" t="str">
        <f>_xlfn.XLOOKUP(A:A,'Nikes Sales Dataset - Worked f'!A:A,'Nikes Sales Dataset - Worked f'!S:S)</f>
        <v>Aug</v>
      </c>
      <c r="N2259" s="7" t="str">
        <f>_xlfn.XLOOKUP(A:A,'Nikes Sales Dataset - Worked f'!A:A,'Nikes Sales Dataset - Worked f'!T:T)</f>
        <v>2024</v>
      </c>
      <c r="O2259" t="str">
        <f>_xlfn.XLOOKUP(A:A,'Nikes Sales Dataset - Worked f'!A:A,'Nikes Sales Dataset - Worked f'!U:U)</f>
        <v>Online</v>
      </c>
      <c r="P2259" t="str">
        <f>_xlfn.XLOOKUP(A:A,'Nikes Sales Dataset - Worked f'!A:A,'Nikes Sales Dataset - Worked f'!W:W)</f>
        <v>Kolkata</v>
      </c>
      <c r="Q2259" s="9">
        <f>_xlfn.XLOOKUP(A:A,'Nikes Sales Dataset - Worked f'!A:A,'Nikes Sales Dataset - Worked f'!X:X)</f>
        <v>-1144.93</v>
      </c>
    </row>
    <row r="2260" spans="1:17" x14ac:dyDescent="0.25">
      <c r="A2260" s="4">
        <v>4258</v>
      </c>
      <c r="B2260" t="str">
        <f>VLOOKUP('Nikes Sales Dataset - Worked f'!A:A,'Nikes Sales Dataset - Worked f'!A:B,2,FALSE)</f>
        <v>4258_20240610</v>
      </c>
      <c r="C2260" t="str">
        <f>VLOOKUP('Nikes Sales Dataset - Worked f'!A:A,'Nikes Sales Dataset - Worked f'!A:C,3,FALSE)</f>
        <v>Kids</v>
      </c>
      <c r="D2260" t="str">
        <f>VLOOKUP('Nikes Sales Dataset - Worked f'!A:A,'Nikes Sales Dataset - Worked f'!A:D,4,FALSE)</f>
        <v>Lifestyle</v>
      </c>
      <c r="E2260" t="str">
        <f>VLOOKUP('Nikes Sales Dataset - Worked f'!A:A,'Nikes Sales Dataset - Worked f'!A:E,5,FALSE)</f>
        <v>Dunk Low</v>
      </c>
      <c r="F2260" t="str">
        <f>VLOOKUP('Nikes Sales Dataset - Worked f'!A:A,'Nikes Sales Dataset - Worked f'!A:G,7,FALSE)</f>
        <v>L</v>
      </c>
      <c r="G2260" s="3">
        <f>VLOOKUP('Nikes Sales Dataset - Worked f'!A:A,'Nikes Sales Dataset - Worked f'!A:I,9,FALSE)</f>
        <v>-1</v>
      </c>
      <c r="H2260" s="9">
        <f>VLOOKUP('Nikes Sales Dataset - Worked f'!A:A,'Nikes Sales Dataset - Worked f'!A:K,11,FALSE)</f>
        <v>4189.3599999999997</v>
      </c>
      <c r="I2260">
        <f>_xlfn.XLOOKUP('Cleaned and Transformed Dataset'!A:A,'Nikes Sales Dataset - Worked f'!A:A,'Nikes Sales Dataset - Worked f'!M:M)</f>
        <v>0</v>
      </c>
      <c r="J2260" s="9">
        <f>_xlfn.XLOOKUP(A:A,'Nikes Sales Dataset - Worked f'!A:A,'Nikes Sales Dataset - Worked f'!N:N)</f>
        <v>4189.3599999999997</v>
      </c>
      <c r="K2260" s="3">
        <f>_xlfn.XLOOKUP(A:A,'Nikes Sales Dataset - Worked f'!A:A,'Nikes Sales Dataset - Worked f'!P:P)</f>
        <v>-4189.3599999999997</v>
      </c>
      <c r="L2260" s="7">
        <f>VLOOKUP('Nikes Sales Dataset - Worked f'!A:A,'Nikes Sales Dataset - Worked f'!A:R,18,FALSE)</f>
        <v>45453</v>
      </c>
      <c r="M2260" s="7" t="str">
        <f>_xlfn.XLOOKUP(A:A,'Nikes Sales Dataset - Worked f'!A:A,'Nikes Sales Dataset - Worked f'!S:S)</f>
        <v>Jun</v>
      </c>
      <c r="N2260" s="7" t="str">
        <f>_xlfn.XLOOKUP(A:A,'Nikes Sales Dataset - Worked f'!A:A,'Nikes Sales Dataset - Worked f'!T:T)</f>
        <v>2024</v>
      </c>
      <c r="O2260" t="str">
        <f>_xlfn.XLOOKUP(A:A,'Nikes Sales Dataset - Worked f'!A:A,'Nikes Sales Dataset - Worked f'!U:U)</f>
        <v>Retail</v>
      </c>
      <c r="P2260" t="str">
        <f>_xlfn.XLOOKUP(A:A,'Nikes Sales Dataset - Worked f'!A:A,'Nikes Sales Dataset - Worked f'!W:W)</f>
        <v>Pune</v>
      </c>
      <c r="Q2260" s="9">
        <f>_xlfn.XLOOKUP(A:A,'Nikes Sales Dataset - Worked f'!A:A,'Nikes Sales Dataset - Worked f'!X:X)</f>
        <v>1276.3399999999999</v>
      </c>
    </row>
    <row r="2261" spans="1:17" x14ac:dyDescent="0.25">
      <c r="A2261" s="4">
        <v>4259</v>
      </c>
      <c r="B2261" t="str">
        <f>VLOOKUP('Nikes Sales Dataset - Worked f'!A:A,'Nikes Sales Dataset - Worked f'!A:B,2,FALSE)</f>
        <v>4259_20230922</v>
      </c>
      <c r="C2261" t="str">
        <f>VLOOKUP('Nikes Sales Dataset - Worked f'!A:A,'Nikes Sales Dataset - Worked f'!A:C,3,FALSE)</f>
        <v>Men</v>
      </c>
      <c r="D2261" t="str">
        <f>VLOOKUP('Nikes Sales Dataset - Worked f'!A:A,'Nikes Sales Dataset - Worked f'!A:D,4,FALSE)</f>
        <v>Lifestyle</v>
      </c>
      <c r="E2261" t="str">
        <f>VLOOKUP('Nikes Sales Dataset - Worked f'!A:A,'Nikes Sales Dataset - Worked f'!A:E,5,FALSE)</f>
        <v>Air Force 1</v>
      </c>
      <c r="F2261" t="str">
        <f>VLOOKUP('Nikes Sales Dataset - Worked f'!A:A,'Nikes Sales Dataset - Worked f'!A:G,7,FALSE)</f>
        <v>L</v>
      </c>
      <c r="G2261" s="3">
        <f>VLOOKUP('Nikes Sales Dataset - Worked f'!A:A,'Nikes Sales Dataset - Worked f'!A:I,9,FALSE)</f>
        <v>1</v>
      </c>
      <c r="H2261" s="9">
        <f>VLOOKUP('Nikes Sales Dataset - Worked f'!A:A,'Nikes Sales Dataset - Worked f'!A:K,11,FALSE)</f>
        <v>6110.0300000000007</v>
      </c>
      <c r="I2261">
        <f>_xlfn.XLOOKUP('Cleaned and Transformed Dataset'!A:A,'Nikes Sales Dataset - Worked f'!A:A,'Nikes Sales Dataset - Worked f'!M:M)</f>
        <v>0.35</v>
      </c>
      <c r="J2261" s="9">
        <f>_xlfn.XLOOKUP(A:A,'Nikes Sales Dataset - Worked f'!A:A,'Nikes Sales Dataset - Worked f'!N:N)</f>
        <v>3971.5195000000003</v>
      </c>
      <c r="K2261" s="3">
        <f>_xlfn.XLOOKUP(A:A,'Nikes Sales Dataset - Worked f'!A:A,'Nikes Sales Dataset - Worked f'!P:P)</f>
        <v>3971.5195000000003</v>
      </c>
      <c r="L2261" s="7">
        <f>VLOOKUP('Nikes Sales Dataset - Worked f'!A:A,'Nikes Sales Dataset - Worked f'!A:R,18,FALSE)</f>
        <v>45191</v>
      </c>
      <c r="M2261" s="7" t="str">
        <f>_xlfn.XLOOKUP(A:A,'Nikes Sales Dataset - Worked f'!A:A,'Nikes Sales Dataset - Worked f'!S:S)</f>
        <v>Sep</v>
      </c>
      <c r="N2261" s="7" t="str">
        <f>_xlfn.XLOOKUP(A:A,'Nikes Sales Dataset - Worked f'!A:A,'Nikes Sales Dataset - Worked f'!T:T)</f>
        <v>2023</v>
      </c>
      <c r="O2261" t="str">
        <f>_xlfn.XLOOKUP(A:A,'Nikes Sales Dataset - Worked f'!A:A,'Nikes Sales Dataset - Worked f'!U:U)</f>
        <v>Retail</v>
      </c>
      <c r="P2261" t="str">
        <f>_xlfn.XLOOKUP(A:A,'Nikes Sales Dataset - Worked f'!A:A,'Nikes Sales Dataset - Worked f'!W:W)</f>
        <v>Bangalore</v>
      </c>
      <c r="Q2261" s="9">
        <f>_xlfn.XLOOKUP(A:A,'Nikes Sales Dataset - Worked f'!A:A,'Nikes Sales Dataset - Worked f'!X:X)</f>
        <v>3351.25</v>
      </c>
    </row>
    <row r="2262" spans="1:17" x14ac:dyDescent="0.25">
      <c r="A2262" s="4">
        <v>4260</v>
      </c>
      <c r="B2262" t="str">
        <f>VLOOKUP('Nikes Sales Dataset - Worked f'!A:A,'Nikes Sales Dataset - Worked f'!A:B,2,FALSE)</f>
        <v>4260_Unknown Date</v>
      </c>
      <c r="C2262" t="str">
        <f>VLOOKUP('Nikes Sales Dataset - Worked f'!A:A,'Nikes Sales Dataset - Worked f'!A:C,3,FALSE)</f>
        <v>Women</v>
      </c>
      <c r="D2262" t="str">
        <f>VLOOKUP('Nikes Sales Dataset - Worked f'!A:A,'Nikes Sales Dataset - Worked f'!A:D,4,FALSE)</f>
        <v>Lifestyle</v>
      </c>
      <c r="E2262" t="str">
        <f>VLOOKUP('Nikes Sales Dataset - Worked f'!A:A,'Nikes Sales Dataset - Worked f'!A:E,5,FALSE)</f>
        <v>Waffle One</v>
      </c>
      <c r="F2262" t="str">
        <f>VLOOKUP('Nikes Sales Dataset - Worked f'!A:A,'Nikes Sales Dataset - Worked f'!A:G,7,FALSE)</f>
        <v>M</v>
      </c>
      <c r="G2262" s="3">
        <f>VLOOKUP('Nikes Sales Dataset - Worked f'!A:A,'Nikes Sales Dataset - Worked f'!A:I,9,FALSE)</f>
        <v>3</v>
      </c>
      <c r="H2262" s="9">
        <f>VLOOKUP('Nikes Sales Dataset - Worked f'!A:A,'Nikes Sales Dataset - Worked f'!A:K,11,FALSE)</f>
        <v>6058.38</v>
      </c>
      <c r="I2262">
        <f>_xlfn.XLOOKUP('Cleaned and Transformed Dataset'!A:A,'Nikes Sales Dataset - Worked f'!A:A,'Nikes Sales Dataset - Worked f'!M:M)</f>
        <v>0</v>
      </c>
      <c r="J2262" s="9">
        <f>_xlfn.XLOOKUP(A:A,'Nikes Sales Dataset - Worked f'!A:A,'Nikes Sales Dataset - Worked f'!N:N)</f>
        <v>6058.38</v>
      </c>
      <c r="K2262" s="3">
        <f>_xlfn.XLOOKUP(A:A,'Nikes Sales Dataset - Worked f'!A:A,'Nikes Sales Dataset - Worked f'!P:P)</f>
        <v>18175.14</v>
      </c>
      <c r="L2262" s="7" t="str">
        <f>VLOOKUP('Nikes Sales Dataset - Worked f'!A:A,'Nikes Sales Dataset - Worked f'!A:R,18,FALSE)</f>
        <v>Unknown Date</v>
      </c>
      <c r="M2262" s="7" t="str">
        <f>_xlfn.XLOOKUP(A:A,'Nikes Sales Dataset - Worked f'!A:A,'Nikes Sales Dataset - Worked f'!S:S)</f>
        <v>Unknown</v>
      </c>
      <c r="N2262" s="7" t="str">
        <f>_xlfn.XLOOKUP(A:A,'Nikes Sales Dataset - Worked f'!A:A,'Nikes Sales Dataset - Worked f'!T:T)</f>
        <v>Unknown</v>
      </c>
      <c r="O2262" t="str">
        <f>_xlfn.XLOOKUP(A:A,'Nikes Sales Dataset - Worked f'!A:A,'Nikes Sales Dataset - Worked f'!U:U)</f>
        <v>Online</v>
      </c>
      <c r="P2262" t="str">
        <f>_xlfn.XLOOKUP(A:A,'Nikes Sales Dataset - Worked f'!A:A,'Nikes Sales Dataset - Worked f'!W:W)</f>
        <v>Kolkata</v>
      </c>
      <c r="Q2262" s="9">
        <f>_xlfn.XLOOKUP(A:A,'Nikes Sales Dataset - Worked f'!A:A,'Nikes Sales Dataset - Worked f'!X:X)</f>
        <v>258.08</v>
      </c>
    </row>
    <row r="2263" spans="1:17" x14ac:dyDescent="0.25">
      <c r="A2263" s="4">
        <v>2044</v>
      </c>
      <c r="B2263" t="str">
        <f>VLOOKUP('Nikes Sales Dataset - Worked f'!A:A,'Nikes Sales Dataset - Worked f'!A:B,2,FALSE)</f>
        <v>2044_20230906</v>
      </c>
      <c r="C2263" t="str">
        <f>VLOOKUP('Nikes Sales Dataset - Worked f'!A:A,'Nikes Sales Dataset - Worked f'!A:C,3,FALSE)</f>
        <v>Kids</v>
      </c>
      <c r="D2263" t="str">
        <f>VLOOKUP('Nikes Sales Dataset - Worked f'!A:A,'Nikes Sales Dataset - Worked f'!A:D,4,FALSE)</f>
        <v>Training</v>
      </c>
      <c r="E2263" t="str">
        <f>VLOOKUP('Nikes Sales Dataset - Worked f'!A:A,'Nikes Sales Dataset - Worked f'!A:E,5,FALSE)</f>
        <v>SuperRep Go</v>
      </c>
      <c r="F2263" t="str">
        <f>VLOOKUP('Nikes Sales Dataset - Worked f'!A:A,'Nikes Sales Dataset - Worked f'!A:G,7,FALSE)</f>
        <v>M</v>
      </c>
      <c r="G2263" s="3">
        <f>VLOOKUP('Nikes Sales Dataset - Worked f'!A:A,'Nikes Sales Dataset - Worked f'!A:I,9,FALSE)</f>
        <v>1</v>
      </c>
      <c r="H2263" s="9">
        <f>VLOOKUP('Nikes Sales Dataset - Worked f'!A:A,'Nikes Sales Dataset - Worked f'!A:K,11,FALSE)</f>
        <v>6110.0300000000007</v>
      </c>
      <c r="I2263">
        <f>_xlfn.XLOOKUP('Cleaned and Transformed Dataset'!A:A,'Nikes Sales Dataset - Worked f'!A:A,'Nikes Sales Dataset - Worked f'!M:M)</f>
        <v>0</v>
      </c>
      <c r="J2263" s="9">
        <f>_xlfn.XLOOKUP(A:A,'Nikes Sales Dataset - Worked f'!A:A,'Nikes Sales Dataset - Worked f'!N:N)</f>
        <v>6110.0300000000007</v>
      </c>
      <c r="K2263" s="3">
        <f>_xlfn.XLOOKUP(A:A,'Nikes Sales Dataset - Worked f'!A:A,'Nikes Sales Dataset - Worked f'!P:P)</f>
        <v>6110.0300000000007</v>
      </c>
      <c r="L2263" s="7">
        <f>VLOOKUP('Nikes Sales Dataset - Worked f'!A:A,'Nikes Sales Dataset - Worked f'!A:R,18,FALSE)</f>
        <v>45175</v>
      </c>
      <c r="M2263" s="7" t="str">
        <f>_xlfn.XLOOKUP(A:A,'Nikes Sales Dataset - Worked f'!A:A,'Nikes Sales Dataset - Worked f'!S:S)</f>
        <v>Sep</v>
      </c>
      <c r="N2263" s="7" t="str">
        <f>_xlfn.XLOOKUP(A:A,'Nikes Sales Dataset - Worked f'!A:A,'Nikes Sales Dataset - Worked f'!T:T)</f>
        <v>2023</v>
      </c>
      <c r="O2263" t="str">
        <f>_xlfn.XLOOKUP(A:A,'Nikes Sales Dataset - Worked f'!A:A,'Nikes Sales Dataset - Worked f'!U:U)</f>
        <v>Online</v>
      </c>
      <c r="P2263" t="str">
        <f>_xlfn.XLOOKUP(A:A,'Nikes Sales Dataset - Worked f'!A:A,'Nikes Sales Dataset - Worked f'!W:W)</f>
        <v>Delhi</v>
      </c>
      <c r="Q2263" s="9">
        <f>_xlfn.XLOOKUP(A:A,'Nikes Sales Dataset - Worked f'!A:A,'Nikes Sales Dataset - Worked f'!X:X)</f>
        <v>2174.71</v>
      </c>
    </row>
    <row r="2264" spans="1:17" x14ac:dyDescent="0.25">
      <c r="A2264" s="4">
        <v>4262</v>
      </c>
      <c r="B2264" t="str">
        <f>VLOOKUP('Nikes Sales Dataset - Worked f'!A:A,'Nikes Sales Dataset - Worked f'!A:B,2,FALSE)</f>
        <v>4262_20250418</v>
      </c>
      <c r="C2264" t="str">
        <f>VLOOKUP('Nikes Sales Dataset - Worked f'!A:A,'Nikes Sales Dataset - Worked f'!A:C,3,FALSE)</f>
        <v>Women</v>
      </c>
      <c r="D2264" t="str">
        <f>VLOOKUP('Nikes Sales Dataset - Worked f'!A:A,'Nikes Sales Dataset - Worked f'!A:D,4,FALSE)</f>
        <v>Basketball</v>
      </c>
      <c r="E2264" t="str">
        <f>VLOOKUP('Nikes Sales Dataset - Worked f'!A:A,'Nikes Sales Dataset - Worked f'!A:E,5,FALSE)</f>
        <v>LeBron 20</v>
      </c>
      <c r="F2264" t="str">
        <f>VLOOKUP('Nikes Sales Dataset - Worked f'!A:A,'Nikes Sales Dataset - Worked f'!A:G,7,FALSE)</f>
        <v>XL</v>
      </c>
      <c r="G2264" s="3">
        <f>VLOOKUP('Nikes Sales Dataset - Worked f'!A:A,'Nikes Sales Dataset - Worked f'!A:I,9,FALSE)</f>
        <v>0</v>
      </c>
      <c r="H2264" s="9">
        <f>VLOOKUP('Nikes Sales Dataset - Worked f'!A:A,'Nikes Sales Dataset - Worked f'!A:K,11,FALSE)</f>
        <v>6110.0300000000007</v>
      </c>
      <c r="I2264">
        <f>_xlfn.XLOOKUP('Cleaned and Transformed Dataset'!A:A,'Nikes Sales Dataset - Worked f'!A:A,'Nikes Sales Dataset - Worked f'!M:M)</f>
        <v>0</v>
      </c>
      <c r="J2264" s="9">
        <f>_xlfn.XLOOKUP(A:A,'Nikes Sales Dataset - Worked f'!A:A,'Nikes Sales Dataset - Worked f'!N:N)</f>
        <v>6110.0300000000007</v>
      </c>
      <c r="K2264" s="3">
        <f>_xlfn.XLOOKUP(A:A,'Nikes Sales Dataset - Worked f'!A:A,'Nikes Sales Dataset - Worked f'!P:P)</f>
        <v>0</v>
      </c>
      <c r="L2264" s="7">
        <f>VLOOKUP('Nikes Sales Dataset - Worked f'!A:A,'Nikes Sales Dataset - Worked f'!A:R,18,FALSE)</f>
        <v>45765</v>
      </c>
      <c r="M2264" s="7" t="str">
        <f>_xlfn.XLOOKUP(A:A,'Nikes Sales Dataset - Worked f'!A:A,'Nikes Sales Dataset - Worked f'!S:S)</f>
        <v>Apr</v>
      </c>
      <c r="N2264" s="7" t="str">
        <f>_xlfn.XLOOKUP(A:A,'Nikes Sales Dataset - Worked f'!A:A,'Nikes Sales Dataset - Worked f'!T:T)</f>
        <v>2025</v>
      </c>
      <c r="O2264" t="str">
        <f>_xlfn.XLOOKUP(A:A,'Nikes Sales Dataset - Worked f'!A:A,'Nikes Sales Dataset - Worked f'!U:U)</f>
        <v>Online</v>
      </c>
      <c r="P2264" t="str">
        <f>_xlfn.XLOOKUP(A:A,'Nikes Sales Dataset - Worked f'!A:A,'Nikes Sales Dataset - Worked f'!W:W)</f>
        <v>Mumbai</v>
      </c>
      <c r="Q2264" s="9">
        <f>_xlfn.XLOOKUP(A:A,'Nikes Sales Dataset - Worked f'!A:A,'Nikes Sales Dataset - Worked f'!X:X)</f>
        <v>-975.63</v>
      </c>
    </row>
    <row r="2265" spans="1:17" x14ac:dyDescent="0.25">
      <c r="A2265" s="4">
        <v>4263</v>
      </c>
      <c r="B2265" t="str">
        <f>VLOOKUP('Nikes Sales Dataset - Worked f'!A:A,'Nikes Sales Dataset - Worked f'!A:B,2,FALSE)</f>
        <v>4263_20250630</v>
      </c>
      <c r="C2265" t="str">
        <f>VLOOKUP('Nikes Sales Dataset - Worked f'!A:A,'Nikes Sales Dataset - Worked f'!A:C,3,FALSE)</f>
        <v>Men</v>
      </c>
      <c r="D2265" t="str">
        <f>VLOOKUP('Nikes Sales Dataset - Worked f'!A:A,'Nikes Sales Dataset - Worked f'!A:D,4,FALSE)</f>
        <v>Running</v>
      </c>
      <c r="E2265" t="str">
        <f>VLOOKUP('Nikes Sales Dataset - Worked f'!A:A,'Nikes Sales Dataset - Worked f'!A:E,5,FALSE)</f>
        <v>React Infinity</v>
      </c>
      <c r="F2265" t="str">
        <f>VLOOKUP('Nikes Sales Dataset - Worked f'!A:A,'Nikes Sales Dataset - Worked f'!A:G,7,FALSE)</f>
        <v>M</v>
      </c>
      <c r="G2265" s="3">
        <f>VLOOKUP('Nikes Sales Dataset - Worked f'!A:A,'Nikes Sales Dataset - Worked f'!A:I,9,FALSE)</f>
        <v>3</v>
      </c>
      <c r="H2265" s="9">
        <f>VLOOKUP('Nikes Sales Dataset - Worked f'!A:A,'Nikes Sales Dataset - Worked f'!A:K,11,FALSE)</f>
        <v>4641.58</v>
      </c>
      <c r="I2265">
        <f>_xlfn.XLOOKUP('Cleaned and Transformed Dataset'!A:A,'Nikes Sales Dataset - Worked f'!A:A,'Nikes Sales Dataset - Worked f'!M:M)</f>
        <v>0</v>
      </c>
      <c r="J2265" s="9">
        <f>_xlfn.XLOOKUP(A:A,'Nikes Sales Dataset - Worked f'!A:A,'Nikes Sales Dataset - Worked f'!N:N)</f>
        <v>4641.58</v>
      </c>
      <c r="K2265" s="3">
        <f>_xlfn.XLOOKUP(A:A,'Nikes Sales Dataset - Worked f'!A:A,'Nikes Sales Dataset - Worked f'!P:P)</f>
        <v>13924.74</v>
      </c>
      <c r="L2265" s="7">
        <f>VLOOKUP('Nikes Sales Dataset - Worked f'!A:A,'Nikes Sales Dataset - Worked f'!A:R,18,FALSE)</f>
        <v>45838</v>
      </c>
      <c r="M2265" s="7" t="str">
        <f>_xlfn.XLOOKUP(A:A,'Nikes Sales Dataset - Worked f'!A:A,'Nikes Sales Dataset - Worked f'!S:S)</f>
        <v>Jun</v>
      </c>
      <c r="N2265" s="7" t="str">
        <f>_xlfn.XLOOKUP(A:A,'Nikes Sales Dataset - Worked f'!A:A,'Nikes Sales Dataset - Worked f'!T:T)</f>
        <v>2025</v>
      </c>
      <c r="O2265" t="str">
        <f>_xlfn.XLOOKUP(A:A,'Nikes Sales Dataset - Worked f'!A:A,'Nikes Sales Dataset - Worked f'!U:U)</f>
        <v>Retail</v>
      </c>
      <c r="P2265" t="str">
        <f>_xlfn.XLOOKUP(A:A,'Nikes Sales Dataset - Worked f'!A:A,'Nikes Sales Dataset - Worked f'!W:W)</f>
        <v>Delhi</v>
      </c>
      <c r="Q2265" s="9">
        <f>_xlfn.XLOOKUP(A:A,'Nikes Sales Dataset - Worked f'!A:A,'Nikes Sales Dataset - Worked f'!X:X)</f>
        <v>2049.3200000000002</v>
      </c>
    </row>
    <row r="2266" spans="1:17" x14ac:dyDescent="0.25">
      <c r="A2266" s="4">
        <v>4264</v>
      </c>
      <c r="B2266" t="str">
        <f>VLOOKUP('Nikes Sales Dataset - Worked f'!A:A,'Nikes Sales Dataset - Worked f'!A:B,2,FALSE)</f>
        <v>4264_20240111</v>
      </c>
      <c r="C2266" t="str">
        <f>VLOOKUP('Nikes Sales Dataset - Worked f'!A:A,'Nikes Sales Dataset - Worked f'!A:C,3,FALSE)</f>
        <v>Kids</v>
      </c>
      <c r="D2266" t="str">
        <f>VLOOKUP('Nikes Sales Dataset - Worked f'!A:A,'Nikes Sales Dataset - Worked f'!A:D,4,FALSE)</f>
        <v>Lifestyle</v>
      </c>
      <c r="E2266" t="str">
        <f>VLOOKUP('Nikes Sales Dataset - Worked f'!A:A,'Nikes Sales Dataset - Worked f'!A:E,5,FALSE)</f>
        <v>Air Force 1</v>
      </c>
      <c r="F2266" t="str">
        <f>VLOOKUP('Nikes Sales Dataset - Worked f'!A:A,'Nikes Sales Dataset - Worked f'!A:G,7,FALSE)</f>
        <v>M</v>
      </c>
      <c r="G2266" s="3">
        <f>VLOOKUP('Nikes Sales Dataset - Worked f'!A:A,'Nikes Sales Dataset - Worked f'!A:I,9,FALSE)</f>
        <v>-1</v>
      </c>
      <c r="H2266" s="9">
        <f>VLOOKUP('Nikes Sales Dataset - Worked f'!A:A,'Nikes Sales Dataset - Worked f'!A:K,11,FALSE)</f>
        <v>6012.55</v>
      </c>
      <c r="I2266">
        <f>_xlfn.XLOOKUP('Cleaned and Transformed Dataset'!A:A,'Nikes Sales Dataset - Worked f'!A:A,'Nikes Sales Dataset - Worked f'!M:M)</f>
        <v>0</v>
      </c>
      <c r="J2266" s="9">
        <f>_xlfn.XLOOKUP(A:A,'Nikes Sales Dataset - Worked f'!A:A,'Nikes Sales Dataset - Worked f'!N:N)</f>
        <v>6012.55</v>
      </c>
      <c r="K2266" s="3">
        <f>_xlfn.XLOOKUP(A:A,'Nikes Sales Dataset - Worked f'!A:A,'Nikes Sales Dataset - Worked f'!P:P)</f>
        <v>-6012.55</v>
      </c>
      <c r="L2266" s="7">
        <f>VLOOKUP('Nikes Sales Dataset - Worked f'!A:A,'Nikes Sales Dataset - Worked f'!A:R,18,FALSE)</f>
        <v>45302</v>
      </c>
      <c r="M2266" s="7" t="str">
        <f>_xlfn.XLOOKUP(A:A,'Nikes Sales Dataset - Worked f'!A:A,'Nikes Sales Dataset - Worked f'!S:S)</f>
        <v>Jan</v>
      </c>
      <c r="N2266" s="7" t="str">
        <f>_xlfn.XLOOKUP(A:A,'Nikes Sales Dataset - Worked f'!A:A,'Nikes Sales Dataset - Worked f'!T:T)</f>
        <v>2024</v>
      </c>
      <c r="O2266" t="str">
        <f>_xlfn.XLOOKUP(A:A,'Nikes Sales Dataset - Worked f'!A:A,'Nikes Sales Dataset - Worked f'!U:U)</f>
        <v>Online</v>
      </c>
      <c r="P2266" t="str">
        <f>_xlfn.XLOOKUP(A:A,'Nikes Sales Dataset - Worked f'!A:A,'Nikes Sales Dataset - Worked f'!W:W)</f>
        <v>Delhi</v>
      </c>
      <c r="Q2266" s="9">
        <f>_xlfn.XLOOKUP(A:A,'Nikes Sales Dataset - Worked f'!A:A,'Nikes Sales Dataset - Worked f'!X:X)</f>
        <v>783.79</v>
      </c>
    </row>
    <row r="2267" spans="1:17" x14ac:dyDescent="0.25">
      <c r="A2267" s="4">
        <v>4265</v>
      </c>
      <c r="B2267" t="str">
        <f>VLOOKUP('Nikes Sales Dataset - Worked f'!A:A,'Nikes Sales Dataset - Worked f'!A:B,2,FALSE)</f>
        <v>4265_20240208</v>
      </c>
      <c r="C2267" t="str">
        <f>VLOOKUP('Nikes Sales Dataset - Worked f'!A:A,'Nikes Sales Dataset - Worked f'!A:C,3,FALSE)</f>
        <v>Kids</v>
      </c>
      <c r="D2267" t="str">
        <f>VLOOKUP('Nikes Sales Dataset - Worked f'!A:A,'Nikes Sales Dataset - Worked f'!A:D,4,FALSE)</f>
        <v>Training</v>
      </c>
      <c r="E2267" t="str">
        <f>VLOOKUP('Nikes Sales Dataset - Worked f'!A:A,'Nikes Sales Dataset - Worked f'!A:E,5,FALSE)</f>
        <v>Flex Trainer</v>
      </c>
      <c r="F2267" t="str">
        <f>VLOOKUP('Nikes Sales Dataset - Worked f'!A:A,'Nikes Sales Dataset - Worked f'!A:G,7,FALSE)</f>
        <v>M</v>
      </c>
      <c r="G2267" s="3">
        <f>VLOOKUP('Nikes Sales Dataset - Worked f'!A:A,'Nikes Sales Dataset - Worked f'!A:I,9,FALSE)</f>
        <v>1</v>
      </c>
      <c r="H2267" s="9">
        <f>VLOOKUP('Nikes Sales Dataset - Worked f'!A:A,'Nikes Sales Dataset - Worked f'!A:K,11,FALSE)</f>
        <v>6110.0300000000007</v>
      </c>
      <c r="I2267">
        <f>_xlfn.XLOOKUP('Cleaned and Transformed Dataset'!A:A,'Nikes Sales Dataset - Worked f'!A:A,'Nikes Sales Dataset - Worked f'!M:M)</f>
        <v>0</v>
      </c>
      <c r="J2267" s="9">
        <f>_xlfn.XLOOKUP(A:A,'Nikes Sales Dataset - Worked f'!A:A,'Nikes Sales Dataset - Worked f'!N:N)</f>
        <v>6110.0300000000007</v>
      </c>
      <c r="K2267" s="3">
        <f>_xlfn.XLOOKUP(A:A,'Nikes Sales Dataset - Worked f'!A:A,'Nikes Sales Dataset - Worked f'!P:P)</f>
        <v>6110.0300000000007</v>
      </c>
      <c r="L2267" s="7">
        <f>VLOOKUP('Nikes Sales Dataset - Worked f'!A:A,'Nikes Sales Dataset - Worked f'!A:R,18,FALSE)</f>
        <v>45330</v>
      </c>
      <c r="M2267" s="7" t="str">
        <f>_xlfn.XLOOKUP(A:A,'Nikes Sales Dataset - Worked f'!A:A,'Nikes Sales Dataset - Worked f'!S:S)</f>
        <v>Feb</v>
      </c>
      <c r="N2267" s="7" t="str">
        <f>_xlfn.XLOOKUP(A:A,'Nikes Sales Dataset - Worked f'!A:A,'Nikes Sales Dataset - Worked f'!T:T)</f>
        <v>2024</v>
      </c>
      <c r="O2267" t="str">
        <f>_xlfn.XLOOKUP(A:A,'Nikes Sales Dataset - Worked f'!A:A,'Nikes Sales Dataset - Worked f'!U:U)</f>
        <v>Online</v>
      </c>
      <c r="P2267" t="str">
        <f>_xlfn.XLOOKUP(A:A,'Nikes Sales Dataset - Worked f'!A:A,'Nikes Sales Dataset - Worked f'!W:W)</f>
        <v>Kolkata</v>
      </c>
      <c r="Q2267" s="9">
        <f>_xlfn.XLOOKUP(A:A,'Nikes Sales Dataset - Worked f'!A:A,'Nikes Sales Dataset - Worked f'!X:X)</f>
        <v>1852.59</v>
      </c>
    </row>
    <row r="2268" spans="1:17" x14ac:dyDescent="0.25">
      <c r="A2268" s="4">
        <v>4266</v>
      </c>
      <c r="B2268" t="str">
        <f>VLOOKUP('Nikes Sales Dataset - Worked f'!A:A,'Nikes Sales Dataset - Worked f'!A:B,2,FALSE)</f>
        <v>4266_20250704</v>
      </c>
      <c r="C2268" t="str">
        <f>VLOOKUP('Nikes Sales Dataset - Worked f'!A:A,'Nikes Sales Dataset - Worked f'!A:C,3,FALSE)</f>
        <v>Men</v>
      </c>
      <c r="D2268" t="str">
        <f>VLOOKUP('Nikes Sales Dataset - Worked f'!A:A,'Nikes Sales Dataset - Worked f'!A:D,4,FALSE)</f>
        <v>Lifestyle</v>
      </c>
      <c r="E2268" t="str">
        <f>VLOOKUP('Nikes Sales Dataset - Worked f'!A:A,'Nikes Sales Dataset - Worked f'!A:E,5,FALSE)</f>
        <v>Waffle One</v>
      </c>
      <c r="F2268" t="str">
        <f>VLOOKUP('Nikes Sales Dataset - Worked f'!A:A,'Nikes Sales Dataset - Worked f'!A:G,7,FALSE)</f>
        <v>XL</v>
      </c>
      <c r="G2268" s="3">
        <f>VLOOKUP('Nikes Sales Dataset - Worked f'!A:A,'Nikes Sales Dataset - Worked f'!A:I,9,FALSE)</f>
        <v>3</v>
      </c>
      <c r="H2268" s="9">
        <f>VLOOKUP('Nikes Sales Dataset - Worked f'!A:A,'Nikes Sales Dataset - Worked f'!A:K,11,FALSE)</f>
        <v>6110.0300000000007</v>
      </c>
      <c r="I2268">
        <f>_xlfn.XLOOKUP('Cleaned and Transformed Dataset'!A:A,'Nikes Sales Dataset - Worked f'!A:A,'Nikes Sales Dataset - Worked f'!M:M)</f>
        <v>0</v>
      </c>
      <c r="J2268" s="9">
        <f>_xlfn.XLOOKUP(A:A,'Nikes Sales Dataset - Worked f'!A:A,'Nikes Sales Dataset - Worked f'!N:N)</f>
        <v>6110.0300000000007</v>
      </c>
      <c r="K2268" s="3">
        <f>_xlfn.XLOOKUP(A:A,'Nikes Sales Dataset - Worked f'!A:A,'Nikes Sales Dataset - Worked f'!P:P)</f>
        <v>18330.090000000004</v>
      </c>
      <c r="L2268" s="7">
        <f>VLOOKUP('Nikes Sales Dataset - Worked f'!A:A,'Nikes Sales Dataset - Worked f'!A:R,18,FALSE)</f>
        <v>45842</v>
      </c>
      <c r="M2268" s="7" t="str">
        <f>_xlfn.XLOOKUP(A:A,'Nikes Sales Dataset - Worked f'!A:A,'Nikes Sales Dataset - Worked f'!S:S)</f>
        <v>Jul</v>
      </c>
      <c r="N2268" s="7" t="str">
        <f>_xlfn.XLOOKUP(A:A,'Nikes Sales Dataset - Worked f'!A:A,'Nikes Sales Dataset - Worked f'!T:T)</f>
        <v>2025</v>
      </c>
      <c r="O2268" t="str">
        <f>_xlfn.XLOOKUP(A:A,'Nikes Sales Dataset - Worked f'!A:A,'Nikes Sales Dataset - Worked f'!U:U)</f>
        <v>Online</v>
      </c>
      <c r="P2268" t="str">
        <f>_xlfn.XLOOKUP(A:A,'Nikes Sales Dataset - Worked f'!A:A,'Nikes Sales Dataset - Worked f'!W:W)</f>
        <v>Mumbai</v>
      </c>
      <c r="Q2268" s="9">
        <f>_xlfn.XLOOKUP(A:A,'Nikes Sales Dataset - Worked f'!A:A,'Nikes Sales Dataset - Worked f'!X:X)</f>
        <v>-898.11</v>
      </c>
    </row>
    <row r="2269" spans="1:17" x14ac:dyDescent="0.25">
      <c r="A2269" s="4">
        <v>4267</v>
      </c>
      <c r="B2269" t="str">
        <f>VLOOKUP('Nikes Sales Dataset - Worked f'!A:A,'Nikes Sales Dataset - Worked f'!A:B,2,FALSE)</f>
        <v>4267_Unknown Date</v>
      </c>
      <c r="C2269" t="str">
        <f>VLOOKUP('Nikes Sales Dataset - Worked f'!A:A,'Nikes Sales Dataset - Worked f'!A:C,3,FALSE)</f>
        <v>Women</v>
      </c>
      <c r="D2269" t="str">
        <f>VLOOKUP('Nikes Sales Dataset - Worked f'!A:A,'Nikes Sales Dataset - Worked f'!A:D,4,FALSE)</f>
        <v>Basketball</v>
      </c>
      <c r="E2269" t="str">
        <f>VLOOKUP('Nikes Sales Dataset - Worked f'!A:A,'Nikes Sales Dataset - Worked f'!A:E,5,FALSE)</f>
        <v>Zoom Freak</v>
      </c>
      <c r="F2269" t="str">
        <f>VLOOKUP('Nikes Sales Dataset - Worked f'!A:A,'Nikes Sales Dataset - Worked f'!A:G,7,FALSE)</f>
        <v>L</v>
      </c>
      <c r="G2269" s="3">
        <f>VLOOKUP('Nikes Sales Dataset - Worked f'!A:A,'Nikes Sales Dataset - Worked f'!A:I,9,FALSE)</f>
        <v>0</v>
      </c>
      <c r="H2269" s="9">
        <f>VLOOKUP('Nikes Sales Dataset - Worked f'!A:A,'Nikes Sales Dataset - Worked f'!A:K,11,FALSE)</f>
        <v>4101.5</v>
      </c>
      <c r="I2269">
        <f>_xlfn.XLOOKUP('Cleaned and Transformed Dataset'!A:A,'Nikes Sales Dataset - Worked f'!A:A,'Nikes Sales Dataset - Worked f'!M:M)</f>
        <v>0.28000000000000003</v>
      </c>
      <c r="J2269" s="9">
        <f>_xlfn.XLOOKUP(A:A,'Nikes Sales Dataset - Worked f'!A:A,'Nikes Sales Dataset - Worked f'!N:N)</f>
        <v>2953.08</v>
      </c>
      <c r="K2269" s="3">
        <f>_xlfn.XLOOKUP(A:A,'Nikes Sales Dataset - Worked f'!A:A,'Nikes Sales Dataset - Worked f'!P:P)</f>
        <v>0</v>
      </c>
      <c r="L2269" s="7" t="str">
        <f>VLOOKUP('Nikes Sales Dataset - Worked f'!A:A,'Nikes Sales Dataset - Worked f'!A:R,18,FALSE)</f>
        <v>Unknown Date</v>
      </c>
      <c r="M2269" s="7" t="str">
        <f>_xlfn.XLOOKUP(A:A,'Nikes Sales Dataset - Worked f'!A:A,'Nikes Sales Dataset - Worked f'!S:S)</f>
        <v>Unknown</v>
      </c>
      <c r="N2269" s="7" t="str">
        <f>_xlfn.XLOOKUP(A:A,'Nikes Sales Dataset - Worked f'!A:A,'Nikes Sales Dataset - Worked f'!T:T)</f>
        <v>Unknown</v>
      </c>
      <c r="O2269" t="str">
        <f>_xlfn.XLOOKUP(A:A,'Nikes Sales Dataset - Worked f'!A:A,'Nikes Sales Dataset - Worked f'!U:U)</f>
        <v>Retail</v>
      </c>
      <c r="P2269" t="str">
        <f>_xlfn.XLOOKUP(A:A,'Nikes Sales Dataset - Worked f'!A:A,'Nikes Sales Dataset - Worked f'!W:W)</f>
        <v>Pune</v>
      </c>
      <c r="Q2269" s="9">
        <f>_xlfn.XLOOKUP(A:A,'Nikes Sales Dataset - Worked f'!A:A,'Nikes Sales Dataset - Worked f'!X:X)</f>
        <v>2289.0500000000002</v>
      </c>
    </row>
    <row r="2270" spans="1:17" x14ac:dyDescent="0.25">
      <c r="A2270" s="4">
        <v>4268</v>
      </c>
      <c r="B2270" t="str">
        <f>VLOOKUP('Nikes Sales Dataset - Worked f'!A:A,'Nikes Sales Dataset - Worked f'!A:B,2,FALSE)</f>
        <v>4268_Unknown Date</v>
      </c>
      <c r="C2270" t="str">
        <f>VLOOKUP('Nikes Sales Dataset - Worked f'!A:A,'Nikes Sales Dataset - Worked f'!A:C,3,FALSE)</f>
        <v>Men</v>
      </c>
      <c r="D2270" t="str">
        <f>VLOOKUP('Nikes Sales Dataset - Worked f'!A:A,'Nikes Sales Dataset - Worked f'!A:D,4,FALSE)</f>
        <v>Lifestyle</v>
      </c>
      <c r="E2270" t="str">
        <f>VLOOKUP('Nikes Sales Dataset - Worked f'!A:A,'Nikes Sales Dataset - Worked f'!A:E,5,FALSE)</f>
        <v>Waffle One</v>
      </c>
      <c r="F2270" t="str">
        <f>VLOOKUP('Nikes Sales Dataset - Worked f'!A:A,'Nikes Sales Dataset - Worked f'!A:G,7,FALSE)</f>
        <v>L</v>
      </c>
      <c r="G2270" s="3">
        <f>VLOOKUP('Nikes Sales Dataset - Worked f'!A:A,'Nikes Sales Dataset - Worked f'!A:I,9,FALSE)</f>
        <v>1</v>
      </c>
      <c r="H2270" s="9">
        <f>VLOOKUP('Nikes Sales Dataset - Worked f'!A:A,'Nikes Sales Dataset - Worked f'!A:K,11,FALSE)</f>
        <v>6321.98</v>
      </c>
      <c r="I2270">
        <f>_xlfn.XLOOKUP('Cleaned and Transformed Dataset'!A:A,'Nikes Sales Dataset - Worked f'!A:A,'Nikes Sales Dataset - Worked f'!M:M)</f>
        <v>0</v>
      </c>
      <c r="J2270" s="9">
        <f>_xlfn.XLOOKUP(A:A,'Nikes Sales Dataset - Worked f'!A:A,'Nikes Sales Dataset - Worked f'!N:N)</f>
        <v>6321.98</v>
      </c>
      <c r="K2270" s="3">
        <f>_xlfn.XLOOKUP(A:A,'Nikes Sales Dataset - Worked f'!A:A,'Nikes Sales Dataset - Worked f'!P:P)</f>
        <v>6321.98</v>
      </c>
      <c r="L2270" s="7" t="str">
        <f>VLOOKUP('Nikes Sales Dataset - Worked f'!A:A,'Nikes Sales Dataset - Worked f'!A:R,18,FALSE)</f>
        <v>Unknown Date</v>
      </c>
      <c r="M2270" s="7" t="str">
        <f>_xlfn.XLOOKUP(A:A,'Nikes Sales Dataset - Worked f'!A:A,'Nikes Sales Dataset - Worked f'!S:S)</f>
        <v>Unknown</v>
      </c>
      <c r="N2270" s="7" t="str">
        <f>_xlfn.XLOOKUP(A:A,'Nikes Sales Dataset - Worked f'!A:A,'Nikes Sales Dataset - Worked f'!T:T)</f>
        <v>Unknown</v>
      </c>
      <c r="O2270" t="str">
        <f>_xlfn.XLOOKUP(A:A,'Nikes Sales Dataset - Worked f'!A:A,'Nikes Sales Dataset - Worked f'!U:U)</f>
        <v>Online</v>
      </c>
      <c r="P2270" t="str">
        <f>_xlfn.XLOOKUP(A:A,'Nikes Sales Dataset - Worked f'!A:A,'Nikes Sales Dataset - Worked f'!W:W)</f>
        <v>Mumbai</v>
      </c>
      <c r="Q2270" s="9">
        <f>_xlfn.XLOOKUP(A:A,'Nikes Sales Dataset - Worked f'!A:A,'Nikes Sales Dataset - Worked f'!X:X)</f>
        <v>-557.35</v>
      </c>
    </row>
    <row r="2271" spans="1:17" x14ac:dyDescent="0.25">
      <c r="A2271" s="4">
        <v>4269</v>
      </c>
      <c r="B2271" t="str">
        <f>VLOOKUP('Nikes Sales Dataset - Worked f'!A:A,'Nikes Sales Dataset - Worked f'!A:B,2,FALSE)</f>
        <v>4269_Unknown Date</v>
      </c>
      <c r="C2271" t="str">
        <f>VLOOKUP('Nikes Sales Dataset - Worked f'!A:A,'Nikes Sales Dataset - Worked f'!A:C,3,FALSE)</f>
        <v>Kids</v>
      </c>
      <c r="D2271" t="str">
        <f>VLOOKUP('Nikes Sales Dataset - Worked f'!A:A,'Nikes Sales Dataset - Worked f'!A:D,4,FALSE)</f>
        <v>Basketball</v>
      </c>
      <c r="E2271" t="str">
        <f>VLOOKUP('Nikes Sales Dataset - Worked f'!A:A,'Nikes Sales Dataset - Worked f'!A:E,5,FALSE)</f>
        <v>Zoom Freak</v>
      </c>
      <c r="F2271" t="str">
        <f>VLOOKUP('Nikes Sales Dataset - Worked f'!A:A,'Nikes Sales Dataset - Worked f'!A:G,7,FALSE)</f>
        <v>L</v>
      </c>
      <c r="G2271" s="3">
        <f>VLOOKUP('Nikes Sales Dataset - Worked f'!A:A,'Nikes Sales Dataset - Worked f'!A:I,9,FALSE)</f>
        <v>2</v>
      </c>
      <c r="H2271" s="9">
        <f>VLOOKUP('Nikes Sales Dataset - Worked f'!A:A,'Nikes Sales Dataset - Worked f'!A:K,11,FALSE)</f>
        <v>6110.0300000000007</v>
      </c>
      <c r="I2271">
        <f>_xlfn.XLOOKUP('Cleaned and Transformed Dataset'!A:A,'Nikes Sales Dataset - Worked f'!A:A,'Nikes Sales Dataset - Worked f'!M:M)</f>
        <v>0</v>
      </c>
      <c r="J2271" s="9">
        <f>_xlfn.XLOOKUP(A:A,'Nikes Sales Dataset - Worked f'!A:A,'Nikes Sales Dataset - Worked f'!N:N)</f>
        <v>6110.0300000000007</v>
      </c>
      <c r="K2271" s="3">
        <f>_xlfn.XLOOKUP(A:A,'Nikes Sales Dataset - Worked f'!A:A,'Nikes Sales Dataset - Worked f'!P:P)</f>
        <v>12220.060000000001</v>
      </c>
      <c r="L2271" s="7" t="str">
        <f>VLOOKUP('Nikes Sales Dataset - Worked f'!A:A,'Nikes Sales Dataset - Worked f'!A:R,18,FALSE)</f>
        <v>Unknown Date</v>
      </c>
      <c r="M2271" s="7" t="str">
        <f>_xlfn.XLOOKUP(A:A,'Nikes Sales Dataset - Worked f'!A:A,'Nikes Sales Dataset - Worked f'!S:S)</f>
        <v>Unknown</v>
      </c>
      <c r="N2271" s="7" t="str">
        <f>_xlfn.XLOOKUP(A:A,'Nikes Sales Dataset - Worked f'!A:A,'Nikes Sales Dataset - Worked f'!T:T)</f>
        <v>Unknown</v>
      </c>
      <c r="O2271" t="str">
        <f>_xlfn.XLOOKUP(A:A,'Nikes Sales Dataset - Worked f'!A:A,'Nikes Sales Dataset - Worked f'!U:U)</f>
        <v>Online</v>
      </c>
      <c r="P2271" t="str">
        <f>_xlfn.XLOOKUP(A:A,'Nikes Sales Dataset - Worked f'!A:A,'Nikes Sales Dataset - Worked f'!W:W)</f>
        <v>Pune</v>
      </c>
      <c r="Q2271" s="9">
        <f>_xlfn.XLOOKUP(A:A,'Nikes Sales Dataset - Worked f'!A:A,'Nikes Sales Dataset - Worked f'!X:X)</f>
        <v>672.46</v>
      </c>
    </row>
    <row r="2272" spans="1:17" x14ac:dyDescent="0.25">
      <c r="A2272" s="4">
        <v>4270</v>
      </c>
      <c r="B2272" t="str">
        <f>VLOOKUP('Nikes Sales Dataset - Worked f'!A:A,'Nikes Sales Dataset - Worked f'!A:B,2,FALSE)</f>
        <v>4270_20250101</v>
      </c>
      <c r="C2272" t="str">
        <f>VLOOKUP('Nikes Sales Dataset - Worked f'!A:A,'Nikes Sales Dataset - Worked f'!A:C,3,FALSE)</f>
        <v>Kids</v>
      </c>
      <c r="D2272" t="str">
        <f>VLOOKUP('Nikes Sales Dataset - Worked f'!A:A,'Nikes Sales Dataset - Worked f'!A:D,4,FALSE)</f>
        <v>Soccer</v>
      </c>
      <c r="E2272" t="str">
        <f>VLOOKUP('Nikes Sales Dataset - Worked f'!A:A,'Nikes Sales Dataset - Worked f'!A:E,5,FALSE)</f>
        <v>Tiempo Legend</v>
      </c>
      <c r="F2272" t="str">
        <f>VLOOKUP('Nikes Sales Dataset - Worked f'!A:A,'Nikes Sales Dataset - Worked f'!A:G,7,FALSE)</f>
        <v>L</v>
      </c>
      <c r="G2272" s="3">
        <f>VLOOKUP('Nikes Sales Dataset - Worked f'!A:A,'Nikes Sales Dataset - Worked f'!A:I,9,FALSE)</f>
        <v>1</v>
      </c>
      <c r="H2272" s="9">
        <f>VLOOKUP('Nikes Sales Dataset - Worked f'!A:A,'Nikes Sales Dataset - Worked f'!A:K,11,FALSE)</f>
        <v>6110.0300000000007</v>
      </c>
      <c r="I2272">
        <f>_xlfn.XLOOKUP('Cleaned and Transformed Dataset'!A:A,'Nikes Sales Dataset - Worked f'!A:A,'Nikes Sales Dataset - Worked f'!M:M)</f>
        <v>0</v>
      </c>
      <c r="J2272" s="9">
        <f>_xlfn.XLOOKUP(A:A,'Nikes Sales Dataset - Worked f'!A:A,'Nikes Sales Dataset - Worked f'!N:N)</f>
        <v>6110.0300000000007</v>
      </c>
      <c r="K2272" s="3">
        <f>_xlfn.XLOOKUP(A:A,'Nikes Sales Dataset - Worked f'!A:A,'Nikes Sales Dataset - Worked f'!P:P)</f>
        <v>6110.0300000000007</v>
      </c>
      <c r="L2272" s="7">
        <f>VLOOKUP('Nikes Sales Dataset - Worked f'!A:A,'Nikes Sales Dataset - Worked f'!A:R,18,FALSE)</f>
        <v>45658</v>
      </c>
      <c r="M2272" s="7" t="str">
        <f>_xlfn.XLOOKUP(A:A,'Nikes Sales Dataset - Worked f'!A:A,'Nikes Sales Dataset - Worked f'!S:S)</f>
        <v>Jan</v>
      </c>
      <c r="N2272" s="7" t="str">
        <f>_xlfn.XLOOKUP(A:A,'Nikes Sales Dataset - Worked f'!A:A,'Nikes Sales Dataset - Worked f'!T:T)</f>
        <v>2025</v>
      </c>
      <c r="O2272" t="str">
        <f>_xlfn.XLOOKUP(A:A,'Nikes Sales Dataset - Worked f'!A:A,'Nikes Sales Dataset - Worked f'!U:U)</f>
        <v>Online</v>
      </c>
      <c r="P2272" t="str">
        <f>_xlfn.XLOOKUP(A:A,'Nikes Sales Dataset - Worked f'!A:A,'Nikes Sales Dataset - Worked f'!W:W)</f>
        <v>Bangalore</v>
      </c>
      <c r="Q2272" s="9">
        <f>_xlfn.XLOOKUP(A:A,'Nikes Sales Dataset - Worked f'!A:A,'Nikes Sales Dataset - Worked f'!X:X)</f>
        <v>679.64</v>
      </c>
    </row>
    <row r="2273" spans="1:17" x14ac:dyDescent="0.25">
      <c r="A2273" s="4">
        <v>4271</v>
      </c>
      <c r="B2273" t="str">
        <f>VLOOKUP('Nikes Sales Dataset - Worked f'!A:A,'Nikes Sales Dataset - Worked f'!A:B,2,FALSE)</f>
        <v>4271_20250113</v>
      </c>
      <c r="C2273" t="str">
        <f>VLOOKUP('Nikes Sales Dataset - Worked f'!A:A,'Nikes Sales Dataset - Worked f'!A:C,3,FALSE)</f>
        <v>Kids</v>
      </c>
      <c r="D2273" t="str">
        <f>VLOOKUP('Nikes Sales Dataset - Worked f'!A:A,'Nikes Sales Dataset - Worked f'!A:D,4,FALSE)</f>
        <v>Lifestyle</v>
      </c>
      <c r="E2273" t="str">
        <f>VLOOKUP('Nikes Sales Dataset - Worked f'!A:A,'Nikes Sales Dataset - Worked f'!A:E,5,FALSE)</f>
        <v>Waffle One</v>
      </c>
      <c r="F2273" t="str">
        <f>VLOOKUP('Nikes Sales Dataset - Worked f'!A:A,'Nikes Sales Dataset - Worked f'!A:G,7,FALSE)</f>
        <v>XL</v>
      </c>
      <c r="G2273" s="3">
        <f>VLOOKUP('Nikes Sales Dataset - Worked f'!A:A,'Nikes Sales Dataset - Worked f'!A:I,9,FALSE)</f>
        <v>0</v>
      </c>
      <c r="H2273" s="9">
        <f>VLOOKUP('Nikes Sales Dataset - Worked f'!A:A,'Nikes Sales Dataset - Worked f'!A:K,11,FALSE)</f>
        <v>4426.6899999999996</v>
      </c>
      <c r="I2273">
        <f>_xlfn.XLOOKUP('Cleaned and Transformed Dataset'!A:A,'Nikes Sales Dataset - Worked f'!A:A,'Nikes Sales Dataset - Worked f'!M:M)</f>
        <v>0.52</v>
      </c>
      <c r="J2273" s="9">
        <f>_xlfn.XLOOKUP(A:A,'Nikes Sales Dataset - Worked f'!A:A,'Nikes Sales Dataset - Worked f'!N:N)</f>
        <v>2124.8111999999996</v>
      </c>
      <c r="K2273" s="3">
        <f>_xlfn.XLOOKUP(A:A,'Nikes Sales Dataset - Worked f'!A:A,'Nikes Sales Dataset - Worked f'!P:P)</f>
        <v>0</v>
      </c>
      <c r="L2273" s="7">
        <f>VLOOKUP('Nikes Sales Dataset - Worked f'!A:A,'Nikes Sales Dataset - Worked f'!A:R,18,FALSE)</f>
        <v>45670</v>
      </c>
      <c r="M2273" s="7" t="str">
        <f>_xlfn.XLOOKUP(A:A,'Nikes Sales Dataset - Worked f'!A:A,'Nikes Sales Dataset - Worked f'!S:S)</f>
        <v>Jan</v>
      </c>
      <c r="N2273" s="7" t="str">
        <f>_xlfn.XLOOKUP(A:A,'Nikes Sales Dataset - Worked f'!A:A,'Nikes Sales Dataset - Worked f'!T:T)</f>
        <v>2025</v>
      </c>
      <c r="O2273" t="str">
        <f>_xlfn.XLOOKUP(A:A,'Nikes Sales Dataset - Worked f'!A:A,'Nikes Sales Dataset - Worked f'!U:U)</f>
        <v>Online</v>
      </c>
      <c r="P2273" t="str">
        <f>_xlfn.XLOOKUP(A:A,'Nikes Sales Dataset - Worked f'!A:A,'Nikes Sales Dataset - Worked f'!W:W)</f>
        <v>Bangalore</v>
      </c>
      <c r="Q2273" s="9">
        <f>_xlfn.XLOOKUP(A:A,'Nikes Sales Dataset - Worked f'!A:A,'Nikes Sales Dataset - Worked f'!X:X)</f>
        <v>-389.08</v>
      </c>
    </row>
    <row r="2274" spans="1:17" x14ac:dyDescent="0.25">
      <c r="A2274" s="4">
        <v>4272</v>
      </c>
      <c r="B2274" t="str">
        <f>VLOOKUP('Nikes Sales Dataset - Worked f'!A:A,'Nikes Sales Dataset - Worked f'!A:B,2,FALSE)</f>
        <v>4272_20250623</v>
      </c>
      <c r="C2274" t="str">
        <f>VLOOKUP('Nikes Sales Dataset - Worked f'!A:A,'Nikes Sales Dataset - Worked f'!A:C,3,FALSE)</f>
        <v>Women</v>
      </c>
      <c r="D2274" t="str">
        <f>VLOOKUP('Nikes Sales Dataset - Worked f'!A:A,'Nikes Sales Dataset - Worked f'!A:D,4,FALSE)</f>
        <v>Basketball</v>
      </c>
      <c r="E2274" t="str">
        <f>VLOOKUP('Nikes Sales Dataset - Worked f'!A:A,'Nikes Sales Dataset - Worked f'!A:E,5,FALSE)</f>
        <v>Air Jordan</v>
      </c>
      <c r="F2274" t="str">
        <f>VLOOKUP('Nikes Sales Dataset - Worked f'!A:A,'Nikes Sales Dataset - Worked f'!A:G,7,FALSE)</f>
        <v>L</v>
      </c>
      <c r="G2274" s="3">
        <f>VLOOKUP('Nikes Sales Dataset - Worked f'!A:A,'Nikes Sales Dataset - Worked f'!A:I,9,FALSE)</f>
        <v>1</v>
      </c>
      <c r="H2274" s="9">
        <f>VLOOKUP('Nikes Sales Dataset - Worked f'!A:A,'Nikes Sales Dataset - Worked f'!A:K,11,FALSE)</f>
        <v>4529.5200000000004</v>
      </c>
      <c r="I2274">
        <f>_xlfn.XLOOKUP('Cleaned and Transformed Dataset'!A:A,'Nikes Sales Dataset - Worked f'!A:A,'Nikes Sales Dataset - Worked f'!M:M)</f>
        <v>0</v>
      </c>
      <c r="J2274" s="9">
        <f>_xlfn.XLOOKUP(A:A,'Nikes Sales Dataset - Worked f'!A:A,'Nikes Sales Dataset - Worked f'!N:N)</f>
        <v>4529.5200000000004</v>
      </c>
      <c r="K2274" s="3">
        <f>_xlfn.XLOOKUP(A:A,'Nikes Sales Dataset - Worked f'!A:A,'Nikes Sales Dataset - Worked f'!P:P)</f>
        <v>4529.5200000000004</v>
      </c>
      <c r="L2274" s="7">
        <f>VLOOKUP('Nikes Sales Dataset - Worked f'!A:A,'Nikes Sales Dataset - Worked f'!A:R,18,FALSE)</f>
        <v>45831</v>
      </c>
      <c r="M2274" s="7" t="str">
        <f>_xlfn.XLOOKUP(A:A,'Nikes Sales Dataset - Worked f'!A:A,'Nikes Sales Dataset - Worked f'!S:S)</f>
        <v>Jun</v>
      </c>
      <c r="N2274" s="7" t="str">
        <f>_xlfn.XLOOKUP(A:A,'Nikes Sales Dataset - Worked f'!A:A,'Nikes Sales Dataset - Worked f'!T:T)</f>
        <v>2025</v>
      </c>
      <c r="O2274" t="str">
        <f>_xlfn.XLOOKUP(A:A,'Nikes Sales Dataset - Worked f'!A:A,'Nikes Sales Dataset - Worked f'!U:U)</f>
        <v>Online</v>
      </c>
      <c r="P2274" t="str">
        <f>_xlfn.XLOOKUP(A:A,'Nikes Sales Dataset - Worked f'!A:A,'Nikes Sales Dataset - Worked f'!W:W)</f>
        <v>Mumbai</v>
      </c>
      <c r="Q2274" s="9">
        <f>_xlfn.XLOOKUP(A:A,'Nikes Sales Dataset - Worked f'!A:A,'Nikes Sales Dataset - Worked f'!X:X)</f>
        <v>2722.9</v>
      </c>
    </row>
    <row r="2275" spans="1:17" x14ac:dyDescent="0.25">
      <c r="A2275" s="4">
        <v>4273</v>
      </c>
      <c r="B2275" t="str">
        <f>VLOOKUP('Nikes Sales Dataset - Worked f'!A:A,'Nikes Sales Dataset - Worked f'!A:B,2,FALSE)</f>
        <v>4273_20250120</v>
      </c>
      <c r="C2275" t="str">
        <f>VLOOKUP('Nikes Sales Dataset - Worked f'!A:A,'Nikes Sales Dataset - Worked f'!A:C,3,FALSE)</f>
        <v>Kids</v>
      </c>
      <c r="D2275" t="str">
        <f>VLOOKUP('Nikes Sales Dataset - Worked f'!A:A,'Nikes Sales Dataset - Worked f'!A:D,4,FALSE)</f>
        <v>Soccer</v>
      </c>
      <c r="E2275" t="str">
        <f>VLOOKUP('Nikes Sales Dataset - Worked f'!A:A,'Nikes Sales Dataset - Worked f'!A:E,5,FALSE)</f>
        <v>Phantom GT</v>
      </c>
      <c r="F2275" t="str">
        <f>VLOOKUP('Nikes Sales Dataset - Worked f'!A:A,'Nikes Sales Dataset - Worked f'!A:G,7,FALSE)</f>
        <v>M</v>
      </c>
      <c r="G2275" s="3">
        <f>VLOOKUP('Nikes Sales Dataset - Worked f'!A:A,'Nikes Sales Dataset - Worked f'!A:I,9,FALSE)</f>
        <v>3</v>
      </c>
      <c r="H2275" s="9">
        <f>VLOOKUP('Nikes Sales Dataset - Worked f'!A:A,'Nikes Sales Dataset - Worked f'!A:K,11,FALSE)</f>
        <v>3407.16</v>
      </c>
      <c r="I2275">
        <f>_xlfn.XLOOKUP('Cleaned and Transformed Dataset'!A:A,'Nikes Sales Dataset - Worked f'!A:A,'Nikes Sales Dataset - Worked f'!M:M)</f>
        <v>0</v>
      </c>
      <c r="J2275" s="9">
        <f>_xlfn.XLOOKUP(A:A,'Nikes Sales Dataset - Worked f'!A:A,'Nikes Sales Dataset - Worked f'!N:N)</f>
        <v>3407.16</v>
      </c>
      <c r="K2275" s="3">
        <f>_xlfn.XLOOKUP(A:A,'Nikes Sales Dataset - Worked f'!A:A,'Nikes Sales Dataset - Worked f'!P:P)</f>
        <v>10221.48</v>
      </c>
      <c r="L2275" s="7">
        <f>VLOOKUP('Nikes Sales Dataset - Worked f'!A:A,'Nikes Sales Dataset - Worked f'!A:R,18,FALSE)</f>
        <v>45677</v>
      </c>
      <c r="M2275" s="7" t="str">
        <f>_xlfn.XLOOKUP(A:A,'Nikes Sales Dataset - Worked f'!A:A,'Nikes Sales Dataset - Worked f'!S:S)</f>
        <v>Jan</v>
      </c>
      <c r="N2275" s="7" t="str">
        <f>_xlfn.XLOOKUP(A:A,'Nikes Sales Dataset - Worked f'!A:A,'Nikes Sales Dataset - Worked f'!T:T)</f>
        <v>2025</v>
      </c>
      <c r="O2275" t="str">
        <f>_xlfn.XLOOKUP(A:A,'Nikes Sales Dataset - Worked f'!A:A,'Nikes Sales Dataset - Worked f'!U:U)</f>
        <v>Retail</v>
      </c>
      <c r="P2275" t="str">
        <f>_xlfn.XLOOKUP(A:A,'Nikes Sales Dataset - Worked f'!A:A,'Nikes Sales Dataset - Worked f'!W:W)</f>
        <v>Mumbai</v>
      </c>
      <c r="Q2275" s="9">
        <f>_xlfn.XLOOKUP(A:A,'Nikes Sales Dataset - Worked f'!A:A,'Nikes Sales Dataset - Worked f'!X:X)</f>
        <v>1161.05</v>
      </c>
    </row>
    <row r="2276" spans="1:17" x14ac:dyDescent="0.25">
      <c r="A2276" s="4">
        <v>4274</v>
      </c>
      <c r="B2276" t="str">
        <f>VLOOKUP('Nikes Sales Dataset - Worked f'!A:A,'Nikes Sales Dataset - Worked f'!A:B,2,FALSE)</f>
        <v>4274_20250427</v>
      </c>
      <c r="C2276" t="str">
        <f>VLOOKUP('Nikes Sales Dataset - Worked f'!A:A,'Nikes Sales Dataset - Worked f'!A:C,3,FALSE)</f>
        <v>Men</v>
      </c>
      <c r="D2276" t="str">
        <f>VLOOKUP('Nikes Sales Dataset - Worked f'!A:A,'Nikes Sales Dataset - Worked f'!A:D,4,FALSE)</f>
        <v>Basketball</v>
      </c>
      <c r="E2276" t="str">
        <f>VLOOKUP('Nikes Sales Dataset - Worked f'!A:A,'Nikes Sales Dataset - Worked f'!A:E,5,FALSE)</f>
        <v>Kyrie Flytrap</v>
      </c>
      <c r="F2276" t="str">
        <f>VLOOKUP('Nikes Sales Dataset - Worked f'!A:A,'Nikes Sales Dataset - Worked f'!A:G,7,FALSE)</f>
        <v>XL</v>
      </c>
      <c r="G2276" s="3">
        <f>VLOOKUP('Nikes Sales Dataset - Worked f'!A:A,'Nikes Sales Dataset - Worked f'!A:I,9,FALSE)</f>
        <v>1</v>
      </c>
      <c r="H2276" s="9">
        <f>VLOOKUP('Nikes Sales Dataset - Worked f'!A:A,'Nikes Sales Dataset - Worked f'!A:K,11,FALSE)</f>
        <v>6110.0300000000007</v>
      </c>
      <c r="I2276">
        <f>_xlfn.XLOOKUP('Cleaned and Transformed Dataset'!A:A,'Nikes Sales Dataset - Worked f'!A:A,'Nikes Sales Dataset - Worked f'!M:M)</f>
        <v>0</v>
      </c>
      <c r="J2276" s="9">
        <f>_xlfn.XLOOKUP(A:A,'Nikes Sales Dataset - Worked f'!A:A,'Nikes Sales Dataset - Worked f'!N:N)</f>
        <v>6110.0300000000007</v>
      </c>
      <c r="K2276" s="3">
        <f>_xlfn.XLOOKUP(A:A,'Nikes Sales Dataset - Worked f'!A:A,'Nikes Sales Dataset - Worked f'!P:P)</f>
        <v>6110.0300000000007</v>
      </c>
      <c r="L2276" s="7">
        <f>VLOOKUP('Nikes Sales Dataset - Worked f'!A:A,'Nikes Sales Dataset - Worked f'!A:R,18,FALSE)</f>
        <v>45774</v>
      </c>
      <c r="M2276" s="7" t="str">
        <f>_xlfn.XLOOKUP(A:A,'Nikes Sales Dataset - Worked f'!A:A,'Nikes Sales Dataset - Worked f'!S:S)</f>
        <v>Apr</v>
      </c>
      <c r="N2276" s="7" t="str">
        <f>_xlfn.XLOOKUP(A:A,'Nikes Sales Dataset - Worked f'!A:A,'Nikes Sales Dataset - Worked f'!T:T)</f>
        <v>2025</v>
      </c>
      <c r="O2276" t="str">
        <f>_xlfn.XLOOKUP(A:A,'Nikes Sales Dataset - Worked f'!A:A,'Nikes Sales Dataset - Worked f'!U:U)</f>
        <v>Online</v>
      </c>
      <c r="P2276" t="str">
        <f>_xlfn.XLOOKUP(A:A,'Nikes Sales Dataset - Worked f'!A:A,'Nikes Sales Dataset - Worked f'!W:W)</f>
        <v>Mumbai</v>
      </c>
      <c r="Q2276" s="9">
        <f>_xlfn.XLOOKUP(A:A,'Nikes Sales Dataset - Worked f'!A:A,'Nikes Sales Dataset - Worked f'!X:X)</f>
        <v>1957.94</v>
      </c>
    </row>
    <row r="2277" spans="1:17" x14ac:dyDescent="0.25">
      <c r="A2277" s="4">
        <v>4275</v>
      </c>
      <c r="B2277" t="str">
        <f>VLOOKUP('Nikes Sales Dataset - Worked f'!A:A,'Nikes Sales Dataset - Worked f'!A:B,2,FALSE)</f>
        <v>4275_Unknown Date</v>
      </c>
      <c r="C2277" t="str">
        <f>VLOOKUP('Nikes Sales Dataset - Worked f'!A:A,'Nikes Sales Dataset - Worked f'!A:C,3,FALSE)</f>
        <v>Women</v>
      </c>
      <c r="D2277" t="str">
        <f>VLOOKUP('Nikes Sales Dataset - Worked f'!A:A,'Nikes Sales Dataset - Worked f'!A:D,4,FALSE)</f>
        <v>Lifestyle</v>
      </c>
      <c r="E2277" t="str">
        <f>VLOOKUP('Nikes Sales Dataset - Worked f'!A:A,'Nikes Sales Dataset - Worked f'!A:E,5,FALSE)</f>
        <v>Dunk Low</v>
      </c>
      <c r="F2277" t="str">
        <f>VLOOKUP('Nikes Sales Dataset - Worked f'!A:A,'Nikes Sales Dataset - Worked f'!A:G,7,FALSE)</f>
        <v>M</v>
      </c>
      <c r="G2277" s="3">
        <f>VLOOKUP('Nikes Sales Dataset - Worked f'!A:A,'Nikes Sales Dataset - Worked f'!A:I,9,FALSE)</f>
        <v>1</v>
      </c>
      <c r="H2277" s="9">
        <f>VLOOKUP('Nikes Sales Dataset - Worked f'!A:A,'Nikes Sales Dataset - Worked f'!A:K,11,FALSE)</f>
        <v>6110.0300000000007</v>
      </c>
      <c r="I2277">
        <f>_xlfn.XLOOKUP('Cleaned and Transformed Dataset'!A:A,'Nikes Sales Dataset - Worked f'!A:A,'Nikes Sales Dataset - Worked f'!M:M)</f>
        <v>0</v>
      </c>
      <c r="J2277" s="9">
        <f>_xlfn.XLOOKUP(A:A,'Nikes Sales Dataset - Worked f'!A:A,'Nikes Sales Dataset - Worked f'!N:N)</f>
        <v>6110.0300000000007</v>
      </c>
      <c r="K2277" s="3">
        <f>_xlfn.XLOOKUP(A:A,'Nikes Sales Dataset - Worked f'!A:A,'Nikes Sales Dataset - Worked f'!P:P)</f>
        <v>6110.0300000000007</v>
      </c>
      <c r="L2277" s="7" t="str">
        <f>VLOOKUP('Nikes Sales Dataset - Worked f'!A:A,'Nikes Sales Dataset - Worked f'!A:R,18,FALSE)</f>
        <v>Unknown Date</v>
      </c>
      <c r="M2277" s="7" t="str">
        <f>_xlfn.XLOOKUP(A:A,'Nikes Sales Dataset - Worked f'!A:A,'Nikes Sales Dataset - Worked f'!S:S)</f>
        <v>Unknown</v>
      </c>
      <c r="N2277" s="7" t="str">
        <f>_xlfn.XLOOKUP(A:A,'Nikes Sales Dataset - Worked f'!A:A,'Nikes Sales Dataset - Worked f'!T:T)</f>
        <v>Unknown</v>
      </c>
      <c r="O2277" t="str">
        <f>_xlfn.XLOOKUP(A:A,'Nikes Sales Dataset - Worked f'!A:A,'Nikes Sales Dataset - Worked f'!U:U)</f>
        <v>Retail</v>
      </c>
      <c r="P2277" t="str">
        <f>_xlfn.XLOOKUP(A:A,'Nikes Sales Dataset - Worked f'!A:A,'Nikes Sales Dataset - Worked f'!W:W)</f>
        <v>Mumbai</v>
      </c>
      <c r="Q2277" s="9">
        <f>_xlfn.XLOOKUP(A:A,'Nikes Sales Dataset - Worked f'!A:A,'Nikes Sales Dataset - Worked f'!X:X)</f>
        <v>557.80999999999995</v>
      </c>
    </row>
    <row r="2278" spans="1:17" x14ac:dyDescent="0.25">
      <c r="A2278" s="4">
        <v>4276</v>
      </c>
      <c r="B2278" t="str">
        <f>VLOOKUP('Nikes Sales Dataset - Worked f'!A:A,'Nikes Sales Dataset - Worked f'!A:B,2,FALSE)</f>
        <v>4276_20250205</v>
      </c>
      <c r="C2278" t="str">
        <f>VLOOKUP('Nikes Sales Dataset - Worked f'!A:A,'Nikes Sales Dataset - Worked f'!A:C,3,FALSE)</f>
        <v>Men</v>
      </c>
      <c r="D2278" t="str">
        <f>VLOOKUP('Nikes Sales Dataset - Worked f'!A:A,'Nikes Sales Dataset - Worked f'!A:D,4,FALSE)</f>
        <v>Basketball</v>
      </c>
      <c r="E2278" t="str">
        <f>VLOOKUP('Nikes Sales Dataset - Worked f'!A:A,'Nikes Sales Dataset - Worked f'!A:E,5,FALSE)</f>
        <v>Kyrie Flytrap</v>
      </c>
      <c r="F2278" t="str">
        <f>VLOOKUP('Nikes Sales Dataset - Worked f'!A:A,'Nikes Sales Dataset - Worked f'!A:G,7,FALSE)</f>
        <v>L</v>
      </c>
      <c r="G2278" s="3">
        <f>VLOOKUP('Nikes Sales Dataset - Worked f'!A:A,'Nikes Sales Dataset - Worked f'!A:I,9,FALSE)</f>
        <v>3</v>
      </c>
      <c r="H2278" s="9">
        <f>VLOOKUP('Nikes Sales Dataset - Worked f'!A:A,'Nikes Sales Dataset - Worked f'!A:K,11,FALSE)</f>
        <v>6110.0300000000007</v>
      </c>
      <c r="I2278">
        <f>_xlfn.XLOOKUP('Cleaned and Transformed Dataset'!A:A,'Nikes Sales Dataset - Worked f'!A:A,'Nikes Sales Dataset - Worked f'!M:M)</f>
        <v>0</v>
      </c>
      <c r="J2278" s="9">
        <f>_xlfn.XLOOKUP(A:A,'Nikes Sales Dataset - Worked f'!A:A,'Nikes Sales Dataset - Worked f'!N:N)</f>
        <v>6110.0300000000007</v>
      </c>
      <c r="K2278" s="3">
        <f>_xlfn.XLOOKUP(A:A,'Nikes Sales Dataset - Worked f'!A:A,'Nikes Sales Dataset - Worked f'!P:P)</f>
        <v>18330.090000000004</v>
      </c>
      <c r="L2278" s="7">
        <f>VLOOKUP('Nikes Sales Dataset - Worked f'!A:A,'Nikes Sales Dataset - Worked f'!A:R,18,FALSE)</f>
        <v>45693</v>
      </c>
      <c r="M2278" s="7" t="str">
        <f>_xlfn.XLOOKUP(A:A,'Nikes Sales Dataset - Worked f'!A:A,'Nikes Sales Dataset - Worked f'!S:S)</f>
        <v>Feb</v>
      </c>
      <c r="N2278" s="7" t="str">
        <f>_xlfn.XLOOKUP(A:A,'Nikes Sales Dataset - Worked f'!A:A,'Nikes Sales Dataset - Worked f'!T:T)</f>
        <v>2025</v>
      </c>
      <c r="O2278" t="str">
        <f>_xlfn.XLOOKUP(A:A,'Nikes Sales Dataset - Worked f'!A:A,'Nikes Sales Dataset - Worked f'!U:U)</f>
        <v>Retail</v>
      </c>
      <c r="P2278" t="str">
        <f>_xlfn.XLOOKUP(A:A,'Nikes Sales Dataset - Worked f'!A:A,'Nikes Sales Dataset - Worked f'!W:W)</f>
        <v>Bangalore</v>
      </c>
      <c r="Q2278" s="9">
        <f>_xlfn.XLOOKUP(A:A,'Nikes Sales Dataset - Worked f'!A:A,'Nikes Sales Dataset - Worked f'!X:X)</f>
        <v>-1109.4000000000001</v>
      </c>
    </row>
    <row r="2279" spans="1:17" x14ac:dyDescent="0.25">
      <c r="A2279" s="4">
        <v>4277</v>
      </c>
      <c r="B2279" t="str">
        <f>VLOOKUP('Nikes Sales Dataset - Worked f'!A:A,'Nikes Sales Dataset - Worked f'!A:B,2,FALSE)</f>
        <v>4277_20241003</v>
      </c>
      <c r="C2279" t="str">
        <f>VLOOKUP('Nikes Sales Dataset - Worked f'!A:A,'Nikes Sales Dataset - Worked f'!A:C,3,FALSE)</f>
        <v>Women</v>
      </c>
      <c r="D2279" t="str">
        <f>VLOOKUP('Nikes Sales Dataset - Worked f'!A:A,'Nikes Sales Dataset - Worked f'!A:D,4,FALSE)</f>
        <v>Soccer</v>
      </c>
      <c r="E2279" t="str">
        <f>VLOOKUP('Nikes Sales Dataset - Worked f'!A:A,'Nikes Sales Dataset - Worked f'!A:E,5,FALSE)</f>
        <v>Phantom GT</v>
      </c>
      <c r="F2279" t="str">
        <f>VLOOKUP('Nikes Sales Dataset - Worked f'!A:A,'Nikes Sales Dataset - Worked f'!A:G,7,FALSE)</f>
        <v>L</v>
      </c>
      <c r="G2279" s="3">
        <f>VLOOKUP('Nikes Sales Dataset - Worked f'!A:A,'Nikes Sales Dataset - Worked f'!A:I,9,FALSE)</f>
        <v>1</v>
      </c>
      <c r="H2279" s="9">
        <f>VLOOKUP('Nikes Sales Dataset - Worked f'!A:A,'Nikes Sales Dataset - Worked f'!A:K,11,FALSE)</f>
        <v>6924.77</v>
      </c>
      <c r="I2279">
        <f>_xlfn.XLOOKUP('Cleaned and Transformed Dataset'!A:A,'Nikes Sales Dataset - Worked f'!A:A,'Nikes Sales Dataset - Worked f'!M:M)</f>
        <v>0</v>
      </c>
      <c r="J2279" s="9">
        <f>_xlfn.XLOOKUP(A:A,'Nikes Sales Dataset - Worked f'!A:A,'Nikes Sales Dataset - Worked f'!N:N)</f>
        <v>6924.77</v>
      </c>
      <c r="K2279" s="3">
        <f>_xlfn.XLOOKUP(A:A,'Nikes Sales Dataset - Worked f'!A:A,'Nikes Sales Dataset - Worked f'!P:P)</f>
        <v>6924.77</v>
      </c>
      <c r="L2279" s="7">
        <f>VLOOKUP('Nikes Sales Dataset - Worked f'!A:A,'Nikes Sales Dataset - Worked f'!A:R,18,FALSE)</f>
        <v>45568</v>
      </c>
      <c r="M2279" s="7" t="str">
        <f>_xlfn.XLOOKUP(A:A,'Nikes Sales Dataset - Worked f'!A:A,'Nikes Sales Dataset - Worked f'!S:S)</f>
        <v>Oct</v>
      </c>
      <c r="N2279" s="7" t="str">
        <f>_xlfn.XLOOKUP(A:A,'Nikes Sales Dataset - Worked f'!A:A,'Nikes Sales Dataset - Worked f'!T:T)</f>
        <v>2024</v>
      </c>
      <c r="O2279" t="str">
        <f>_xlfn.XLOOKUP(A:A,'Nikes Sales Dataset - Worked f'!A:A,'Nikes Sales Dataset - Worked f'!U:U)</f>
        <v>Online</v>
      </c>
      <c r="P2279" t="str">
        <f>_xlfn.XLOOKUP(A:A,'Nikes Sales Dataset - Worked f'!A:A,'Nikes Sales Dataset - Worked f'!W:W)</f>
        <v>Bangalore</v>
      </c>
      <c r="Q2279" s="9">
        <f>_xlfn.XLOOKUP(A:A,'Nikes Sales Dataset - Worked f'!A:A,'Nikes Sales Dataset - Worked f'!X:X)</f>
        <v>555.86</v>
      </c>
    </row>
    <row r="2280" spans="1:17" x14ac:dyDescent="0.25">
      <c r="A2280" s="4">
        <v>4278</v>
      </c>
      <c r="B2280" t="str">
        <f>VLOOKUP('Nikes Sales Dataset - Worked f'!A:A,'Nikes Sales Dataset - Worked f'!A:B,2,FALSE)</f>
        <v>4278_Unknown Date</v>
      </c>
      <c r="C2280" t="str">
        <f>VLOOKUP('Nikes Sales Dataset - Worked f'!A:A,'Nikes Sales Dataset - Worked f'!A:C,3,FALSE)</f>
        <v>Kids</v>
      </c>
      <c r="D2280" t="str">
        <f>VLOOKUP('Nikes Sales Dataset - Worked f'!A:A,'Nikes Sales Dataset - Worked f'!A:D,4,FALSE)</f>
        <v>Basketball</v>
      </c>
      <c r="E2280" t="str">
        <f>VLOOKUP('Nikes Sales Dataset - Worked f'!A:A,'Nikes Sales Dataset - Worked f'!A:E,5,FALSE)</f>
        <v>Zoom Freak</v>
      </c>
      <c r="F2280" t="str">
        <f>VLOOKUP('Nikes Sales Dataset - Worked f'!A:A,'Nikes Sales Dataset - Worked f'!A:G,7,FALSE)</f>
        <v>M</v>
      </c>
      <c r="G2280" s="3">
        <f>VLOOKUP('Nikes Sales Dataset - Worked f'!A:A,'Nikes Sales Dataset - Worked f'!A:I,9,FALSE)</f>
        <v>0</v>
      </c>
      <c r="H2280" s="9">
        <f>VLOOKUP('Nikes Sales Dataset - Worked f'!A:A,'Nikes Sales Dataset - Worked f'!A:K,11,FALSE)</f>
        <v>5606.81</v>
      </c>
      <c r="I2280">
        <f>_xlfn.XLOOKUP('Cleaned and Transformed Dataset'!A:A,'Nikes Sales Dataset - Worked f'!A:A,'Nikes Sales Dataset - Worked f'!M:M)</f>
        <v>0</v>
      </c>
      <c r="J2280" s="9">
        <f>_xlfn.XLOOKUP(A:A,'Nikes Sales Dataset - Worked f'!A:A,'Nikes Sales Dataset - Worked f'!N:N)</f>
        <v>5606.81</v>
      </c>
      <c r="K2280" s="3">
        <f>_xlfn.XLOOKUP(A:A,'Nikes Sales Dataset - Worked f'!A:A,'Nikes Sales Dataset - Worked f'!P:P)</f>
        <v>0</v>
      </c>
      <c r="L2280" s="7" t="str">
        <f>VLOOKUP('Nikes Sales Dataset - Worked f'!A:A,'Nikes Sales Dataset - Worked f'!A:R,18,FALSE)</f>
        <v>Unknown Date</v>
      </c>
      <c r="M2280" s="7" t="str">
        <f>_xlfn.XLOOKUP(A:A,'Nikes Sales Dataset - Worked f'!A:A,'Nikes Sales Dataset - Worked f'!S:S)</f>
        <v>Unknown</v>
      </c>
      <c r="N2280" s="7" t="str">
        <f>_xlfn.XLOOKUP(A:A,'Nikes Sales Dataset - Worked f'!A:A,'Nikes Sales Dataset - Worked f'!T:T)</f>
        <v>Unknown</v>
      </c>
      <c r="O2280" t="str">
        <f>_xlfn.XLOOKUP(A:A,'Nikes Sales Dataset - Worked f'!A:A,'Nikes Sales Dataset - Worked f'!U:U)</f>
        <v>Retail</v>
      </c>
      <c r="P2280" t="str">
        <f>_xlfn.XLOOKUP(A:A,'Nikes Sales Dataset - Worked f'!A:A,'Nikes Sales Dataset - Worked f'!W:W)</f>
        <v>Pune</v>
      </c>
      <c r="Q2280" s="9">
        <f>_xlfn.XLOOKUP(A:A,'Nikes Sales Dataset - Worked f'!A:A,'Nikes Sales Dataset - Worked f'!X:X)</f>
        <v>-356.42</v>
      </c>
    </row>
    <row r="2281" spans="1:17" x14ac:dyDescent="0.25">
      <c r="A2281" s="4">
        <v>4279</v>
      </c>
      <c r="B2281" t="str">
        <f>VLOOKUP('Nikes Sales Dataset - Worked f'!A:A,'Nikes Sales Dataset - Worked f'!A:B,2,FALSE)</f>
        <v>4279_20250430</v>
      </c>
      <c r="C2281" t="str">
        <f>VLOOKUP('Nikes Sales Dataset - Worked f'!A:A,'Nikes Sales Dataset - Worked f'!A:C,3,FALSE)</f>
        <v>Men</v>
      </c>
      <c r="D2281" t="str">
        <f>VLOOKUP('Nikes Sales Dataset - Worked f'!A:A,'Nikes Sales Dataset - Worked f'!A:D,4,FALSE)</f>
        <v>Training</v>
      </c>
      <c r="E2281" t="str">
        <f>VLOOKUP('Nikes Sales Dataset - Worked f'!A:A,'Nikes Sales Dataset - Worked f'!A:E,5,FALSE)</f>
        <v>ZoomX Invincible</v>
      </c>
      <c r="F2281" t="str">
        <f>VLOOKUP('Nikes Sales Dataset - Worked f'!A:A,'Nikes Sales Dataset - Worked f'!A:G,7,FALSE)</f>
        <v>XL</v>
      </c>
      <c r="G2281" s="3">
        <f>VLOOKUP('Nikes Sales Dataset - Worked f'!A:A,'Nikes Sales Dataset - Worked f'!A:I,9,FALSE)</f>
        <v>1</v>
      </c>
      <c r="H2281" s="9">
        <f>VLOOKUP('Nikes Sales Dataset - Worked f'!A:A,'Nikes Sales Dataset - Worked f'!A:K,11,FALSE)</f>
        <v>6110.0300000000007</v>
      </c>
      <c r="I2281">
        <f>_xlfn.XLOOKUP('Cleaned and Transformed Dataset'!A:A,'Nikes Sales Dataset - Worked f'!A:A,'Nikes Sales Dataset - Worked f'!M:M)</f>
        <v>0</v>
      </c>
      <c r="J2281" s="9">
        <f>_xlfn.XLOOKUP(A:A,'Nikes Sales Dataset - Worked f'!A:A,'Nikes Sales Dataset - Worked f'!N:N)</f>
        <v>6110.0300000000007</v>
      </c>
      <c r="K2281" s="3">
        <f>_xlfn.XLOOKUP(A:A,'Nikes Sales Dataset - Worked f'!A:A,'Nikes Sales Dataset - Worked f'!P:P)</f>
        <v>6110.0300000000007</v>
      </c>
      <c r="L2281" s="7">
        <f>VLOOKUP('Nikes Sales Dataset - Worked f'!A:A,'Nikes Sales Dataset - Worked f'!A:R,18,FALSE)</f>
        <v>45777</v>
      </c>
      <c r="M2281" s="7" t="str">
        <f>_xlfn.XLOOKUP(A:A,'Nikes Sales Dataset - Worked f'!A:A,'Nikes Sales Dataset - Worked f'!S:S)</f>
        <v>Apr</v>
      </c>
      <c r="N2281" s="7" t="str">
        <f>_xlfn.XLOOKUP(A:A,'Nikes Sales Dataset - Worked f'!A:A,'Nikes Sales Dataset - Worked f'!T:T)</f>
        <v>2025</v>
      </c>
      <c r="O2281" t="str">
        <f>_xlfn.XLOOKUP(A:A,'Nikes Sales Dataset - Worked f'!A:A,'Nikes Sales Dataset - Worked f'!U:U)</f>
        <v>Retail</v>
      </c>
      <c r="P2281" t="str">
        <f>_xlfn.XLOOKUP(A:A,'Nikes Sales Dataset - Worked f'!A:A,'Nikes Sales Dataset - Worked f'!W:W)</f>
        <v>Pune</v>
      </c>
      <c r="Q2281" s="9">
        <f>_xlfn.XLOOKUP(A:A,'Nikes Sales Dataset - Worked f'!A:A,'Nikes Sales Dataset - Worked f'!X:X)</f>
        <v>1724.71</v>
      </c>
    </row>
    <row r="2282" spans="1:17" x14ac:dyDescent="0.25">
      <c r="A2282" s="4">
        <v>4280</v>
      </c>
      <c r="B2282" t="str">
        <f>VLOOKUP('Nikes Sales Dataset - Worked f'!A:A,'Nikes Sales Dataset - Worked f'!A:B,2,FALSE)</f>
        <v>4280_20240811</v>
      </c>
      <c r="C2282" t="str">
        <f>VLOOKUP('Nikes Sales Dataset - Worked f'!A:A,'Nikes Sales Dataset - Worked f'!A:C,3,FALSE)</f>
        <v>Women</v>
      </c>
      <c r="D2282" t="str">
        <f>VLOOKUP('Nikes Sales Dataset - Worked f'!A:A,'Nikes Sales Dataset - Worked f'!A:D,4,FALSE)</f>
        <v>Soccer</v>
      </c>
      <c r="E2282" t="str">
        <f>VLOOKUP('Nikes Sales Dataset - Worked f'!A:A,'Nikes Sales Dataset - Worked f'!A:E,5,FALSE)</f>
        <v>Phantom GT</v>
      </c>
      <c r="F2282" t="str">
        <f>VLOOKUP('Nikes Sales Dataset - Worked f'!A:A,'Nikes Sales Dataset - Worked f'!A:G,7,FALSE)</f>
        <v>M</v>
      </c>
      <c r="G2282" s="3">
        <f>VLOOKUP('Nikes Sales Dataset - Worked f'!A:A,'Nikes Sales Dataset - Worked f'!A:I,9,FALSE)</f>
        <v>1</v>
      </c>
      <c r="H2282" s="9">
        <f>VLOOKUP('Nikes Sales Dataset - Worked f'!A:A,'Nikes Sales Dataset - Worked f'!A:K,11,FALSE)</f>
        <v>6110.0300000000007</v>
      </c>
      <c r="I2282">
        <f>_xlfn.XLOOKUP('Cleaned and Transformed Dataset'!A:A,'Nikes Sales Dataset - Worked f'!A:A,'Nikes Sales Dataset - Worked f'!M:M)</f>
        <v>0.45</v>
      </c>
      <c r="J2282" s="9">
        <f>_xlfn.XLOOKUP(A:A,'Nikes Sales Dataset - Worked f'!A:A,'Nikes Sales Dataset - Worked f'!N:N)</f>
        <v>3360.5165000000006</v>
      </c>
      <c r="K2282" s="3">
        <f>_xlfn.XLOOKUP(A:A,'Nikes Sales Dataset - Worked f'!A:A,'Nikes Sales Dataset - Worked f'!P:P)</f>
        <v>3360.5165000000006</v>
      </c>
      <c r="L2282" s="7">
        <f>VLOOKUP('Nikes Sales Dataset - Worked f'!A:A,'Nikes Sales Dataset - Worked f'!A:R,18,FALSE)</f>
        <v>45515</v>
      </c>
      <c r="M2282" s="7" t="str">
        <f>_xlfn.XLOOKUP(A:A,'Nikes Sales Dataset - Worked f'!A:A,'Nikes Sales Dataset - Worked f'!S:S)</f>
        <v>Aug</v>
      </c>
      <c r="N2282" s="7" t="str">
        <f>_xlfn.XLOOKUP(A:A,'Nikes Sales Dataset - Worked f'!A:A,'Nikes Sales Dataset - Worked f'!T:T)</f>
        <v>2024</v>
      </c>
      <c r="O2282" t="str">
        <f>_xlfn.XLOOKUP(A:A,'Nikes Sales Dataset - Worked f'!A:A,'Nikes Sales Dataset - Worked f'!U:U)</f>
        <v>Retail</v>
      </c>
      <c r="P2282" t="str">
        <f>_xlfn.XLOOKUP(A:A,'Nikes Sales Dataset - Worked f'!A:A,'Nikes Sales Dataset - Worked f'!W:W)</f>
        <v>Kolkata</v>
      </c>
      <c r="Q2282" s="9">
        <f>_xlfn.XLOOKUP(A:A,'Nikes Sales Dataset - Worked f'!A:A,'Nikes Sales Dataset - Worked f'!X:X)</f>
        <v>3800.29</v>
      </c>
    </row>
    <row r="2283" spans="1:17" x14ac:dyDescent="0.25">
      <c r="A2283" s="4">
        <v>4281</v>
      </c>
      <c r="B2283" t="str">
        <f>VLOOKUP('Nikes Sales Dataset - Worked f'!A:A,'Nikes Sales Dataset - Worked f'!A:B,2,FALSE)</f>
        <v>4281_Unknown Date</v>
      </c>
      <c r="C2283" t="str">
        <f>VLOOKUP('Nikes Sales Dataset - Worked f'!A:A,'Nikes Sales Dataset - Worked f'!A:C,3,FALSE)</f>
        <v>Kids</v>
      </c>
      <c r="D2283" t="str">
        <f>VLOOKUP('Nikes Sales Dataset - Worked f'!A:A,'Nikes Sales Dataset - Worked f'!A:D,4,FALSE)</f>
        <v>Basketball</v>
      </c>
      <c r="E2283" t="str">
        <f>VLOOKUP('Nikes Sales Dataset - Worked f'!A:A,'Nikes Sales Dataset - Worked f'!A:E,5,FALSE)</f>
        <v>Air Jordan</v>
      </c>
      <c r="F2283" t="str">
        <f>VLOOKUP('Nikes Sales Dataset - Worked f'!A:A,'Nikes Sales Dataset - Worked f'!A:G,7,FALSE)</f>
        <v>L</v>
      </c>
      <c r="G2283" s="3">
        <f>VLOOKUP('Nikes Sales Dataset - Worked f'!A:A,'Nikes Sales Dataset - Worked f'!A:I,9,FALSE)</f>
        <v>1</v>
      </c>
      <c r="H2283" s="9">
        <f>VLOOKUP('Nikes Sales Dataset - Worked f'!A:A,'Nikes Sales Dataset - Worked f'!A:K,11,FALSE)</f>
        <v>6110.0300000000007</v>
      </c>
      <c r="I2283">
        <f>_xlfn.XLOOKUP('Cleaned and Transformed Dataset'!A:A,'Nikes Sales Dataset - Worked f'!A:A,'Nikes Sales Dataset - Worked f'!M:M)</f>
        <v>0</v>
      </c>
      <c r="J2283" s="9">
        <f>_xlfn.XLOOKUP(A:A,'Nikes Sales Dataset - Worked f'!A:A,'Nikes Sales Dataset - Worked f'!N:N)</f>
        <v>6110.0300000000007</v>
      </c>
      <c r="K2283" s="3">
        <f>_xlfn.XLOOKUP(A:A,'Nikes Sales Dataset - Worked f'!A:A,'Nikes Sales Dataset - Worked f'!P:P)</f>
        <v>6110.0300000000007</v>
      </c>
      <c r="L2283" s="7" t="str">
        <f>VLOOKUP('Nikes Sales Dataset - Worked f'!A:A,'Nikes Sales Dataset - Worked f'!A:R,18,FALSE)</f>
        <v>Unknown Date</v>
      </c>
      <c r="M2283" s="7" t="str">
        <f>_xlfn.XLOOKUP(A:A,'Nikes Sales Dataset - Worked f'!A:A,'Nikes Sales Dataset - Worked f'!S:S)</f>
        <v>Unknown</v>
      </c>
      <c r="N2283" s="7" t="str">
        <f>_xlfn.XLOOKUP(A:A,'Nikes Sales Dataset - Worked f'!A:A,'Nikes Sales Dataset - Worked f'!T:T)</f>
        <v>Unknown</v>
      </c>
      <c r="O2283" t="str">
        <f>_xlfn.XLOOKUP(A:A,'Nikes Sales Dataset - Worked f'!A:A,'Nikes Sales Dataset - Worked f'!U:U)</f>
        <v>Retail</v>
      </c>
      <c r="P2283" t="str">
        <f>_xlfn.XLOOKUP(A:A,'Nikes Sales Dataset - Worked f'!A:A,'Nikes Sales Dataset - Worked f'!W:W)</f>
        <v>Mumbai</v>
      </c>
      <c r="Q2283" s="9">
        <f>_xlfn.XLOOKUP(A:A,'Nikes Sales Dataset - Worked f'!A:A,'Nikes Sales Dataset - Worked f'!X:X)</f>
        <v>88.91</v>
      </c>
    </row>
    <row r="2284" spans="1:17" x14ac:dyDescent="0.25">
      <c r="A2284" s="4">
        <v>4282</v>
      </c>
      <c r="B2284" t="str">
        <f>VLOOKUP('Nikes Sales Dataset - Worked f'!A:A,'Nikes Sales Dataset - Worked f'!A:B,2,FALSE)</f>
        <v>4282_20250320</v>
      </c>
      <c r="C2284" t="str">
        <f>VLOOKUP('Nikes Sales Dataset - Worked f'!A:A,'Nikes Sales Dataset - Worked f'!A:C,3,FALSE)</f>
        <v>Men</v>
      </c>
      <c r="D2284" t="str">
        <f>VLOOKUP('Nikes Sales Dataset - Worked f'!A:A,'Nikes Sales Dataset - Worked f'!A:D,4,FALSE)</f>
        <v>Soccer</v>
      </c>
      <c r="E2284" t="str">
        <f>VLOOKUP('Nikes Sales Dataset - Worked f'!A:A,'Nikes Sales Dataset - Worked f'!A:E,5,FALSE)</f>
        <v>Phantom GT</v>
      </c>
      <c r="F2284" t="str">
        <f>VLOOKUP('Nikes Sales Dataset - Worked f'!A:A,'Nikes Sales Dataset - Worked f'!A:G,7,FALSE)</f>
        <v>M</v>
      </c>
      <c r="G2284" s="3">
        <f>VLOOKUP('Nikes Sales Dataset - Worked f'!A:A,'Nikes Sales Dataset - Worked f'!A:I,9,FALSE)</f>
        <v>1</v>
      </c>
      <c r="H2284" s="9">
        <f>VLOOKUP('Nikes Sales Dataset - Worked f'!A:A,'Nikes Sales Dataset - Worked f'!A:K,11,FALSE)</f>
        <v>2670.28</v>
      </c>
      <c r="I2284">
        <f>_xlfn.XLOOKUP('Cleaned and Transformed Dataset'!A:A,'Nikes Sales Dataset - Worked f'!A:A,'Nikes Sales Dataset - Worked f'!M:M)</f>
        <v>0</v>
      </c>
      <c r="J2284" s="9">
        <f>_xlfn.XLOOKUP(A:A,'Nikes Sales Dataset - Worked f'!A:A,'Nikes Sales Dataset - Worked f'!N:N)</f>
        <v>2670.28</v>
      </c>
      <c r="K2284" s="3">
        <f>_xlfn.XLOOKUP(A:A,'Nikes Sales Dataset - Worked f'!A:A,'Nikes Sales Dataset - Worked f'!P:P)</f>
        <v>2670.28</v>
      </c>
      <c r="L2284" s="7">
        <f>VLOOKUP('Nikes Sales Dataset - Worked f'!A:A,'Nikes Sales Dataset - Worked f'!A:R,18,FALSE)</f>
        <v>45736</v>
      </c>
      <c r="M2284" s="7" t="str">
        <f>_xlfn.XLOOKUP(A:A,'Nikes Sales Dataset - Worked f'!A:A,'Nikes Sales Dataset - Worked f'!S:S)</f>
        <v>Mar</v>
      </c>
      <c r="N2284" s="7" t="str">
        <f>_xlfn.XLOOKUP(A:A,'Nikes Sales Dataset - Worked f'!A:A,'Nikes Sales Dataset - Worked f'!T:T)</f>
        <v>2025</v>
      </c>
      <c r="O2284" t="str">
        <f>_xlfn.XLOOKUP(A:A,'Nikes Sales Dataset - Worked f'!A:A,'Nikes Sales Dataset - Worked f'!U:U)</f>
        <v>Online</v>
      </c>
      <c r="P2284" t="str">
        <f>_xlfn.XLOOKUP(A:A,'Nikes Sales Dataset - Worked f'!A:A,'Nikes Sales Dataset - Worked f'!W:W)</f>
        <v>Pune</v>
      </c>
      <c r="Q2284" s="9">
        <f>_xlfn.XLOOKUP(A:A,'Nikes Sales Dataset - Worked f'!A:A,'Nikes Sales Dataset - Worked f'!X:X)</f>
        <v>2334.23</v>
      </c>
    </row>
    <row r="2285" spans="1:17" x14ac:dyDescent="0.25">
      <c r="A2285" s="4">
        <v>4283</v>
      </c>
      <c r="B2285" t="str">
        <f>VLOOKUP('Nikes Sales Dataset - Worked f'!A:A,'Nikes Sales Dataset - Worked f'!A:B,2,FALSE)</f>
        <v>4283_20250226</v>
      </c>
      <c r="C2285" t="str">
        <f>VLOOKUP('Nikes Sales Dataset - Worked f'!A:A,'Nikes Sales Dataset - Worked f'!A:C,3,FALSE)</f>
        <v>Men</v>
      </c>
      <c r="D2285" t="str">
        <f>VLOOKUP('Nikes Sales Dataset - Worked f'!A:A,'Nikes Sales Dataset - Worked f'!A:D,4,FALSE)</f>
        <v>Training</v>
      </c>
      <c r="E2285" t="str">
        <f>VLOOKUP('Nikes Sales Dataset - Worked f'!A:A,'Nikes Sales Dataset - Worked f'!A:E,5,FALSE)</f>
        <v>ZoomX Invincible</v>
      </c>
      <c r="F2285" t="str">
        <f>VLOOKUP('Nikes Sales Dataset - Worked f'!A:A,'Nikes Sales Dataset - Worked f'!A:G,7,FALSE)</f>
        <v>M</v>
      </c>
      <c r="G2285" s="3">
        <f>VLOOKUP('Nikes Sales Dataset - Worked f'!A:A,'Nikes Sales Dataset - Worked f'!A:I,9,FALSE)</f>
        <v>1</v>
      </c>
      <c r="H2285" s="9">
        <f>VLOOKUP('Nikes Sales Dataset - Worked f'!A:A,'Nikes Sales Dataset - Worked f'!A:K,11,FALSE)</f>
        <v>9649.36</v>
      </c>
      <c r="I2285">
        <f>_xlfn.XLOOKUP('Cleaned and Transformed Dataset'!A:A,'Nikes Sales Dataset - Worked f'!A:A,'Nikes Sales Dataset - Worked f'!M:M)</f>
        <v>0.95</v>
      </c>
      <c r="J2285" s="9">
        <f>_xlfn.XLOOKUP(A:A,'Nikes Sales Dataset - Worked f'!A:A,'Nikes Sales Dataset - Worked f'!N:N)</f>
        <v>482.46800000000047</v>
      </c>
      <c r="K2285" s="3">
        <f>_xlfn.XLOOKUP(A:A,'Nikes Sales Dataset - Worked f'!A:A,'Nikes Sales Dataset - Worked f'!P:P)</f>
        <v>482.46800000000047</v>
      </c>
      <c r="L2285" s="7">
        <f>VLOOKUP('Nikes Sales Dataset - Worked f'!A:A,'Nikes Sales Dataset - Worked f'!A:R,18,FALSE)</f>
        <v>45714</v>
      </c>
      <c r="M2285" s="7" t="str">
        <f>_xlfn.XLOOKUP(A:A,'Nikes Sales Dataset - Worked f'!A:A,'Nikes Sales Dataset - Worked f'!S:S)</f>
        <v>Feb</v>
      </c>
      <c r="N2285" s="7" t="str">
        <f>_xlfn.XLOOKUP(A:A,'Nikes Sales Dataset - Worked f'!A:A,'Nikes Sales Dataset - Worked f'!T:T)</f>
        <v>2025</v>
      </c>
      <c r="O2285" t="str">
        <f>_xlfn.XLOOKUP(A:A,'Nikes Sales Dataset - Worked f'!A:A,'Nikes Sales Dataset - Worked f'!U:U)</f>
        <v>Retail</v>
      </c>
      <c r="P2285" t="str">
        <f>_xlfn.XLOOKUP(A:A,'Nikes Sales Dataset - Worked f'!A:A,'Nikes Sales Dataset - Worked f'!W:W)</f>
        <v>Bangalore</v>
      </c>
      <c r="Q2285" s="9">
        <f>_xlfn.XLOOKUP(A:A,'Nikes Sales Dataset - Worked f'!A:A,'Nikes Sales Dataset - Worked f'!X:X)</f>
        <v>1158.69</v>
      </c>
    </row>
    <row r="2286" spans="1:17" x14ac:dyDescent="0.25">
      <c r="A2286" s="4">
        <v>4284</v>
      </c>
      <c r="B2286" t="str">
        <f>VLOOKUP('Nikes Sales Dataset - Worked f'!A:A,'Nikes Sales Dataset - Worked f'!A:B,2,FALSE)</f>
        <v>4284_20240515</v>
      </c>
      <c r="C2286" t="str">
        <f>VLOOKUP('Nikes Sales Dataset - Worked f'!A:A,'Nikes Sales Dataset - Worked f'!A:C,3,FALSE)</f>
        <v>Men</v>
      </c>
      <c r="D2286" t="str">
        <f>VLOOKUP('Nikes Sales Dataset - Worked f'!A:A,'Nikes Sales Dataset - Worked f'!A:D,4,FALSE)</f>
        <v>Running</v>
      </c>
      <c r="E2286" t="str">
        <f>VLOOKUP('Nikes Sales Dataset - Worked f'!A:A,'Nikes Sales Dataset - Worked f'!A:E,5,FALSE)</f>
        <v>Air Zoom</v>
      </c>
      <c r="F2286" t="str">
        <f>VLOOKUP('Nikes Sales Dataset - Worked f'!A:A,'Nikes Sales Dataset - Worked f'!A:G,7,FALSE)</f>
        <v>M</v>
      </c>
      <c r="G2286" s="3">
        <f>VLOOKUP('Nikes Sales Dataset - Worked f'!A:A,'Nikes Sales Dataset - Worked f'!A:I,9,FALSE)</f>
        <v>1</v>
      </c>
      <c r="H2286" s="9">
        <f>VLOOKUP('Nikes Sales Dataset - Worked f'!A:A,'Nikes Sales Dataset - Worked f'!A:K,11,FALSE)</f>
        <v>2953.43</v>
      </c>
      <c r="I2286">
        <f>_xlfn.XLOOKUP('Cleaned and Transformed Dataset'!A:A,'Nikes Sales Dataset - Worked f'!A:A,'Nikes Sales Dataset - Worked f'!M:M)</f>
        <v>0.1</v>
      </c>
      <c r="J2286" s="9">
        <f>_xlfn.XLOOKUP(A:A,'Nikes Sales Dataset - Worked f'!A:A,'Nikes Sales Dataset - Worked f'!N:N)</f>
        <v>2658.087</v>
      </c>
      <c r="K2286" s="3">
        <f>_xlfn.XLOOKUP(A:A,'Nikes Sales Dataset - Worked f'!A:A,'Nikes Sales Dataset - Worked f'!P:P)</f>
        <v>2658.087</v>
      </c>
      <c r="L2286" s="7">
        <f>VLOOKUP('Nikes Sales Dataset - Worked f'!A:A,'Nikes Sales Dataset - Worked f'!A:R,18,FALSE)</f>
        <v>45427</v>
      </c>
      <c r="M2286" s="7" t="str">
        <f>_xlfn.XLOOKUP(A:A,'Nikes Sales Dataset - Worked f'!A:A,'Nikes Sales Dataset - Worked f'!S:S)</f>
        <v>May</v>
      </c>
      <c r="N2286" s="7" t="str">
        <f>_xlfn.XLOOKUP(A:A,'Nikes Sales Dataset - Worked f'!A:A,'Nikes Sales Dataset - Worked f'!T:T)</f>
        <v>2024</v>
      </c>
      <c r="O2286" t="str">
        <f>_xlfn.XLOOKUP(A:A,'Nikes Sales Dataset - Worked f'!A:A,'Nikes Sales Dataset - Worked f'!U:U)</f>
        <v>Retail</v>
      </c>
      <c r="P2286" t="str">
        <f>_xlfn.XLOOKUP(A:A,'Nikes Sales Dataset - Worked f'!A:A,'Nikes Sales Dataset - Worked f'!W:W)</f>
        <v>Delhi</v>
      </c>
      <c r="Q2286" s="9">
        <f>_xlfn.XLOOKUP(A:A,'Nikes Sales Dataset - Worked f'!A:A,'Nikes Sales Dataset - Worked f'!X:X)</f>
        <v>2708.4</v>
      </c>
    </row>
    <row r="2287" spans="1:17" x14ac:dyDescent="0.25">
      <c r="A2287" s="4">
        <v>4285</v>
      </c>
      <c r="B2287" t="str">
        <f>VLOOKUP('Nikes Sales Dataset - Worked f'!A:A,'Nikes Sales Dataset - Worked f'!A:B,2,FALSE)</f>
        <v>4285_20241128</v>
      </c>
      <c r="C2287" t="str">
        <f>VLOOKUP('Nikes Sales Dataset - Worked f'!A:A,'Nikes Sales Dataset - Worked f'!A:C,3,FALSE)</f>
        <v>Kids</v>
      </c>
      <c r="D2287" t="str">
        <f>VLOOKUP('Nikes Sales Dataset - Worked f'!A:A,'Nikes Sales Dataset - Worked f'!A:D,4,FALSE)</f>
        <v>Lifestyle</v>
      </c>
      <c r="E2287" t="str">
        <f>VLOOKUP('Nikes Sales Dataset - Worked f'!A:A,'Nikes Sales Dataset - Worked f'!A:E,5,FALSE)</f>
        <v>Waffle One</v>
      </c>
      <c r="F2287" t="str">
        <f>VLOOKUP('Nikes Sales Dataset - Worked f'!A:A,'Nikes Sales Dataset - Worked f'!A:G,7,FALSE)</f>
        <v>M</v>
      </c>
      <c r="G2287" s="3">
        <f>VLOOKUP('Nikes Sales Dataset - Worked f'!A:A,'Nikes Sales Dataset - Worked f'!A:I,9,FALSE)</f>
        <v>4</v>
      </c>
      <c r="H2287" s="9">
        <f>VLOOKUP('Nikes Sales Dataset - Worked f'!A:A,'Nikes Sales Dataset - Worked f'!A:K,11,FALSE)</f>
        <v>6110.0300000000007</v>
      </c>
      <c r="I2287">
        <f>_xlfn.XLOOKUP('Cleaned and Transformed Dataset'!A:A,'Nikes Sales Dataset - Worked f'!A:A,'Nikes Sales Dataset - Worked f'!M:M)</f>
        <v>0</v>
      </c>
      <c r="J2287" s="9">
        <f>_xlfn.XLOOKUP(A:A,'Nikes Sales Dataset - Worked f'!A:A,'Nikes Sales Dataset - Worked f'!N:N)</f>
        <v>6110.0300000000007</v>
      </c>
      <c r="K2287" s="3">
        <f>_xlfn.XLOOKUP(A:A,'Nikes Sales Dataset - Worked f'!A:A,'Nikes Sales Dataset - Worked f'!P:P)</f>
        <v>24440.120000000003</v>
      </c>
      <c r="L2287" s="7">
        <f>VLOOKUP('Nikes Sales Dataset - Worked f'!A:A,'Nikes Sales Dataset - Worked f'!A:R,18,FALSE)</f>
        <v>45624</v>
      </c>
      <c r="M2287" s="7" t="str">
        <f>_xlfn.XLOOKUP(A:A,'Nikes Sales Dataset - Worked f'!A:A,'Nikes Sales Dataset - Worked f'!S:S)</f>
        <v>Nov</v>
      </c>
      <c r="N2287" s="7" t="str">
        <f>_xlfn.XLOOKUP(A:A,'Nikes Sales Dataset - Worked f'!A:A,'Nikes Sales Dataset - Worked f'!T:T)</f>
        <v>2024</v>
      </c>
      <c r="O2287" t="str">
        <f>_xlfn.XLOOKUP(A:A,'Nikes Sales Dataset - Worked f'!A:A,'Nikes Sales Dataset - Worked f'!U:U)</f>
        <v>Retail</v>
      </c>
      <c r="P2287" t="str">
        <f>_xlfn.XLOOKUP(A:A,'Nikes Sales Dataset - Worked f'!A:A,'Nikes Sales Dataset - Worked f'!W:W)</f>
        <v>Pune</v>
      </c>
      <c r="Q2287" s="9">
        <f>_xlfn.XLOOKUP(A:A,'Nikes Sales Dataset - Worked f'!A:A,'Nikes Sales Dataset - Worked f'!X:X)</f>
        <v>3380.53</v>
      </c>
    </row>
    <row r="2288" spans="1:17" x14ac:dyDescent="0.25">
      <c r="A2288" s="4">
        <v>4286</v>
      </c>
      <c r="B2288" t="str">
        <f>VLOOKUP('Nikes Sales Dataset - Worked f'!A:A,'Nikes Sales Dataset - Worked f'!A:B,2,FALSE)</f>
        <v>4286_20250608</v>
      </c>
      <c r="C2288" t="str">
        <f>VLOOKUP('Nikes Sales Dataset - Worked f'!A:A,'Nikes Sales Dataset - Worked f'!A:C,3,FALSE)</f>
        <v>Kids</v>
      </c>
      <c r="D2288" t="str">
        <f>VLOOKUP('Nikes Sales Dataset - Worked f'!A:A,'Nikes Sales Dataset - Worked f'!A:D,4,FALSE)</f>
        <v>Soccer</v>
      </c>
      <c r="E2288" t="str">
        <f>VLOOKUP('Nikes Sales Dataset - Worked f'!A:A,'Nikes Sales Dataset - Worked f'!A:E,5,FALSE)</f>
        <v>Tiempo Legend</v>
      </c>
      <c r="F2288" t="str">
        <f>VLOOKUP('Nikes Sales Dataset - Worked f'!A:A,'Nikes Sales Dataset - Worked f'!A:G,7,FALSE)</f>
        <v>L</v>
      </c>
      <c r="G2288" s="3">
        <f>VLOOKUP('Nikes Sales Dataset - Worked f'!A:A,'Nikes Sales Dataset - Worked f'!A:I,9,FALSE)</f>
        <v>1</v>
      </c>
      <c r="H2288" s="9">
        <f>VLOOKUP('Nikes Sales Dataset - Worked f'!A:A,'Nikes Sales Dataset - Worked f'!A:K,11,FALSE)</f>
        <v>5385.78</v>
      </c>
      <c r="I2288">
        <f>_xlfn.XLOOKUP('Cleaned and Transformed Dataset'!A:A,'Nikes Sales Dataset - Worked f'!A:A,'Nikes Sales Dataset - Worked f'!M:M)</f>
        <v>0</v>
      </c>
      <c r="J2288" s="9">
        <f>_xlfn.XLOOKUP(A:A,'Nikes Sales Dataset - Worked f'!A:A,'Nikes Sales Dataset - Worked f'!N:N)</f>
        <v>5385.78</v>
      </c>
      <c r="K2288" s="3">
        <f>_xlfn.XLOOKUP(A:A,'Nikes Sales Dataset - Worked f'!A:A,'Nikes Sales Dataset - Worked f'!P:P)</f>
        <v>5385.78</v>
      </c>
      <c r="L2288" s="7">
        <f>VLOOKUP('Nikes Sales Dataset - Worked f'!A:A,'Nikes Sales Dataset - Worked f'!A:R,18,FALSE)</f>
        <v>45816</v>
      </c>
      <c r="M2288" s="7" t="str">
        <f>_xlfn.XLOOKUP(A:A,'Nikes Sales Dataset - Worked f'!A:A,'Nikes Sales Dataset - Worked f'!S:S)</f>
        <v>Jun</v>
      </c>
      <c r="N2288" s="7" t="str">
        <f>_xlfn.XLOOKUP(A:A,'Nikes Sales Dataset - Worked f'!A:A,'Nikes Sales Dataset - Worked f'!T:T)</f>
        <v>2025</v>
      </c>
      <c r="O2288" t="str">
        <f>_xlfn.XLOOKUP(A:A,'Nikes Sales Dataset - Worked f'!A:A,'Nikes Sales Dataset - Worked f'!U:U)</f>
        <v>Online</v>
      </c>
      <c r="P2288" t="str">
        <f>_xlfn.XLOOKUP(A:A,'Nikes Sales Dataset - Worked f'!A:A,'Nikes Sales Dataset - Worked f'!W:W)</f>
        <v>Kolkata</v>
      </c>
      <c r="Q2288" s="9">
        <f>_xlfn.XLOOKUP(A:A,'Nikes Sales Dataset - Worked f'!A:A,'Nikes Sales Dataset - Worked f'!X:X)</f>
        <v>840.25</v>
      </c>
    </row>
    <row r="2289" spans="1:17" x14ac:dyDescent="0.25">
      <c r="A2289" s="4">
        <v>4287</v>
      </c>
      <c r="B2289" t="str">
        <f>VLOOKUP('Nikes Sales Dataset - Worked f'!A:A,'Nikes Sales Dataset - Worked f'!A:B,2,FALSE)</f>
        <v>4287_Unknown Date</v>
      </c>
      <c r="C2289" t="str">
        <f>VLOOKUP('Nikes Sales Dataset - Worked f'!A:A,'Nikes Sales Dataset - Worked f'!A:C,3,FALSE)</f>
        <v>Kids</v>
      </c>
      <c r="D2289" t="str">
        <f>VLOOKUP('Nikes Sales Dataset - Worked f'!A:A,'Nikes Sales Dataset - Worked f'!A:D,4,FALSE)</f>
        <v>Lifestyle</v>
      </c>
      <c r="E2289" t="str">
        <f>VLOOKUP('Nikes Sales Dataset - Worked f'!A:A,'Nikes Sales Dataset - Worked f'!A:E,5,FALSE)</f>
        <v>Waffle One</v>
      </c>
      <c r="F2289" t="str">
        <f>VLOOKUP('Nikes Sales Dataset - Worked f'!A:A,'Nikes Sales Dataset - Worked f'!A:G,7,FALSE)</f>
        <v>M</v>
      </c>
      <c r="G2289" s="3">
        <f>VLOOKUP('Nikes Sales Dataset - Worked f'!A:A,'Nikes Sales Dataset - Worked f'!A:I,9,FALSE)</f>
        <v>0</v>
      </c>
      <c r="H2289" s="9">
        <f>VLOOKUP('Nikes Sales Dataset - Worked f'!A:A,'Nikes Sales Dataset - Worked f'!A:K,11,FALSE)</f>
        <v>6110.0300000000007</v>
      </c>
      <c r="I2289">
        <f>_xlfn.XLOOKUP('Cleaned and Transformed Dataset'!A:A,'Nikes Sales Dataset - Worked f'!A:A,'Nikes Sales Dataset - Worked f'!M:M)</f>
        <v>0</v>
      </c>
      <c r="J2289" s="9">
        <f>_xlfn.XLOOKUP(A:A,'Nikes Sales Dataset - Worked f'!A:A,'Nikes Sales Dataset - Worked f'!N:N)</f>
        <v>6110.0300000000007</v>
      </c>
      <c r="K2289" s="3">
        <f>_xlfn.XLOOKUP(A:A,'Nikes Sales Dataset - Worked f'!A:A,'Nikes Sales Dataset - Worked f'!P:P)</f>
        <v>0</v>
      </c>
      <c r="L2289" s="7" t="str">
        <f>VLOOKUP('Nikes Sales Dataset - Worked f'!A:A,'Nikes Sales Dataset - Worked f'!A:R,18,FALSE)</f>
        <v>Unknown Date</v>
      </c>
      <c r="M2289" s="7" t="str">
        <f>_xlfn.XLOOKUP(A:A,'Nikes Sales Dataset - Worked f'!A:A,'Nikes Sales Dataset - Worked f'!S:S)</f>
        <v>Unknown</v>
      </c>
      <c r="N2289" s="7" t="str">
        <f>_xlfn.XLOOKUP(A:A,'Nikes Sales Dataset - Worked f'!A:A,'Nikes Sales Dataset - Worked f'!T:T)</f>
        <v>Unknown</v>
      </c>
      <c r="O2289" t="str">
        <f>_xlfn.XLOOKUP(A:A,'Nikes Sales Dataset - Worked f'!A:A,'Nikes Sales Dataset - Worked f'!U:U)</f>
        <v>Retail</v>
      </c>
      <c r="P2289" t="str">
        <f>_xlfn.XLOOKUP(A:A,'Nikes Sales Dataset - Worked f'!A:A,'Nikes Sales Dataset - Worked f'!W:W)</f>
        <v>Kolkata</v>
      </c>
      <c r="Q2289" s="9">
        <f>_xlfn.XLOOKUP(A:A,'Nikes Sales Dataset - Worked f'!A:A,'Nikes Sales Dataset - Worked f'!X:X)</f>
        <v>-157.55000000000001</v>
      </c>
    </row>
    <row r="2290" spans="1:17" x14ac:dyDescent="0.25">
      <c r="A2290" s="4">
        <v>4288</v>
      </c>
      <c r="B2290" t="str">
        <f>VLOOKUP('Nikes Sales Dataset - Worked f'!A:A,'Nikes Sales Dataset - Worked f'!A:B,2,FALSE)</f>
        <v>4288_20240924</v>
      </c>
      <c r="C2290" t="str">
        <f>VLOOKUP('Nikes Sales Dataset - Worked f'!A:A,'Nikes Sales Dataset - Worked f'!A:C,3,FALSE)</f>
        <v>Kids</v>
      </c>
      <c r="D2290" t="str">
        <f>VLOOKUP('Nikes Sales Dataset - Worked f'!A:A,'Nikes Sales Dataset - Worked f'!A:D,4,FALSE)</f>
        <v>Basketball</v>
      </c>
      <c r="E2290" t="str">
        <f>VLOOKUP('Nikes Sales Dataset - Worked f'!A:A,'Nikes Sales Dataset - Worked f'!A:E,5,FALSE)</f>
        <v>Air Jordan</v>
      </c>
      <c r="F2290" t="str">
        <f>VLOOKUP('Nikes Sales Dataset - Worked f'!A:A,'Nikes Sales Dataset - Worked f'!A:G,7,FALSE)</f>
        <v>M</v>
      </c>
      <c r="G2290" s="3">
        <f>VLOOKUP('Nikes Sales Dataset - Worked f'!A:A,'Nikes Sales Dataset - Worked f'!A:I,9,FALSE)</f>
        <v>1</v>
      </c>
      <c r="H2290" s="9">
        <f>VLOOKUP('Nikes Sales Dataset - Worked f'!A:A,'Nikes Sales Dataset - Worked f'!A:K,11,FALSE)</f>
        <v>6754.13</v>
      </c>
      <c r="I2290">
        <f>_xlfn.XLOOKUP('Cleaned and Transformed Dataset'!A:A,'Nikes Sales Dataset - Worked f'!A:A,'Nikes Sales Dataset - Worked f'!M:M)</f>
        <v>0</v>
      </c>
      <c r="J2290" s="9">
        <f>_xlfn.XLOOKUP(A:A,'Nikes Sales Dataset - Worked f'!A:A,'Nikes Sales Dataset - Worked f'!N:N)</f>
        <v>6754.13</v>
      </c>
      <c r="K2290" s="3">
        <f>_xlfn.XLOOKUP(A:A,'Nikes Sales Dataset - Worked f'!A:A,'Nikes Sales Dataset - Worked f'!P:P)</f>
        <v>6754.13</v>
      </c>
      <c r="L2290" s="7">
        <f>VLOOKUP('Nikes Sales Dataset - Worked f'!A:A,'Nikes Sales Dataset - Worked f'!A:R,18,FALSE)</f>
        <v>45559</v>
      </c>
      <c r="M2290" s="7" t="str">
        <f>_xlfn.XLOOKUP(A:A,'Nikes Sales Dataset - Worked f'!A:A,'Nikes Sales Dataset - Worked f'!S:S)</f>
        <v>Sep</v>
      </c>
      <c r="N2290" s="7" t="str">
        <f>_xlfn.XLOOKUP(A:A,'Nikes Sales Dataset - Worked f'!A:A,'Nikes Sales Dataset - Worked f'!T:T)</f>
        <v>2024</v>
      </c>
      <c r="O2290" t="str">
        <f>_xlfn.XLOOKUP(A:A,'Nikes Sales Dataset - Worked f'!A:A,'Nikes Sales Dataset - Worked f'!U:U)</f>
        <v>Online</v>
      </c>
      <c r="P2290" t="str">
        <f>_xlfn.XLOOKUP(A:A,'Nikes Sales Dataset - Worked f'!A:A,'Nikes Sales Dataset - Worked f'!W:W)</f>
        <v>Hyderabad</v>
      </c>
      <c r="Q2290" s="9">
        <f>_xlfn.XLOOKUP(A:A,'Nikes Sales Dataset - Worked f'!A:A,'Nikes Sales Dataset - Worked f'!X:X)</f>
        <v>3737.27</v>
      </c>
    </row>
    <row r="2291" spans="1:17" x14ac:dyDescent="0.25">
      <c r="A2291" s="4">
        <v>4289</v>
      </c>
      <c r="B2291" t="str">
        <f>VLOOKUP('Nikes Sales Dataset - Worked f'!A:A,'Nikes Sales Dataset - Worked f'!A:B,2,FALSE)</f>
        <v>4289_Unknown Date</v>
      </c>
      <c r="C2291" t="str">
        <f>VLOOKUP('Nikes Sales Dataset - Worked f'!A:A,'Nikes Sales Dataset - Worked f'!A:C,3,FALSE)</f>
        <v>Men</v>
      </c>
      <c r="D2291" t="str">
        <f>VLOOKUP('Nikes Sales Dataset - Worked f'!A:A,'Nikes Sales Dataset - Worked f'!A:D,4,FALSE)</f>
        <v>Lifestyle</v>
      </c>
      <c r="E2291" t="str">
        <f>VLOOKUP('Nikes Sales Dataset - Worked f'!A:A,'Nikes Sales Dataset - Worked f'!A:E,5,FALSE)</f>
        <v>Waffle One</v>
      </c>
      <c r="F2291" t="str">
        <f>VLOOKUP('Nikes Sales Dataset - Worked f'!A:A,'Nikes Sales Dataset - Worked f'!A:G,7,FALSE)</f>
        <v>L</v>
      </c>
      <c r="G2291" s="3">
        <f>VLOOKUP('Nikes Sales Dataset - Worked f'!A:A,'Nikes Sales Dataset - Worked f'!A:I,9,FALSE)</f>
        <v>1</v>
      </c>
      <c r="H2291" s="9">
        <f>VLOOKUP('Nikes Sales Dataset - Worked f'!A:A,'Nikes Sales Dataset - Worked f'!A:K,11,FALSE)</f>
        <v>6110.0300000000007</v>
      </c>
      <c r="I2291">
        <f>_xlfn.XLOOKUP('Cleaned and Transformed Dataset'!A:A,'Nikes Sales Dataset - Worked f'!A:A,'Nikes Sales Dataset - Worked f'!M:M)</f>
        <v>0.1</v>
      </c>
      <c r="J2291" s="9">
        <f>_xlfn.XLOOKUP(A:A,'Nikes Sales Dataset - Worked f'!A:A,'Nikes Sales Dataset - Worked f'!N:N)</f>
        <v>5499.027000000001</v>
      </c>
      <c r="K2291" s="3">
        <f>_xlfn.XLOOKUP(A:A,'Nikes Sales Dataset - Worked f'!A:A,'Nikes Sales Dataset - Worked f'!P:P)</f>
        <v>5499.027000000001</v>
      </c>
      <c r="L2291" s="7" t="str">
        <f>VLOOKUP('Nikes Sales Dataset - Worked f'!A:A,'Nikes Sales Dataset - Worked f'!A:R,18,FALSE)</f>
        <v>Unknown Date</v>
      </c>
      <c r="M2291" s="7" t="str">
        <f>_xlfn.XLOOKUP(A:A,'Nikes Sales Dataset - Worked f'!A:A,'Nikes Sales Dataset - Worked f'!S:S)</f>
        <v>Unknown</v>
      </c>
      <c r="N2291" s="7" t="str">
        <f>_xlfn.XLOOKUP(A:A,'Nikes Sales Dataset - Worked f'!A:A,'Nikes Sales Dataset - Worked f'!T:T)</f>
        <v>Unknown</v>
      </c>
      <c r="O2291" t="str">
        <f>_xlfn.XLOOKUP(A:A,'Nikes Sales Dataset - Worked f'!A:A,'Nikes Sales Dataset - Worked f'!U:U)</f>
        <v>Retail</v>
      </c>
      <c r="P2291" t="str">
        <f>_xlfn.XLOOKUP(A:A,'Nikes Sales Dataset - Worked f'!A:A,'Nikes Sales Dataset - Worked f'!W:W)</f>
        <v>Delhi</v>
      </c>
      <c r="Q2291" s="9">
        <f>_xlfn.XLOOKUP(A:A,'Nikes Sales Dataset - Worked f'!A:A,'Nikes Sales Dataset - Worked f'!X:X)</f>
        <v>2164.64</v>
      </c>
    </row>
    <row r="2292" spans="1:17" x14ac:dyDescent="0.25">
      <c r="A2292" s="4">
        <v>4290</v>
      </c>
      <c r="B2292" t="str">
        <f>VLOOKUP('Nikes Sales Dataset - Worked f'!A:A,'Nikes Sales Dataset - Worked f'!A:B,2,FALSE)</f>
        <v>4290_20250125</v>
      </c>
      <c r="C2292" t="str">
        <f>VLOOKUP('Nikes Sales Dataset - Worked f'!A:A,'Nikes Sales Dataset - Worked f'!A:C,3,FALSE)</f>
        <v>Kids</v>
      </c>
      <c r="D2292" t="str">
        <f>VLOOKUP('Nikes Sales Dataset - Worked f'!A:A,'Nikes Sales Dataset - Worked f'!A:D,4,FALSE)</f>
        <v>Lifestyle</v>
      </c>
      <c r="E2292" t="str">
        <f>VLOOKUP('Nikes Sales Dataset - Worked f'!A:A,'Nikes Sales Dataset - Worked f'!A:E,5,FALSE)</f>
        <v>Blazer Mid</v>
      </c>
      <c r="F2292" t="str">
        <f>VLOOKUP('Nikes Sales Dataset - Worked f'!A:A,'Nikes Sales Dataset - Worked f'!A:G,7,FALSE)</f>
        <v>M</v>
      </c>
      <c r="G2292" s="3">
        <f>VLOOKUP('Nikes Sales Dataset - Worked f'!A:A,'Nikes Sales Dataset - Worked f'!A:I,9,FALSE)</f>
        <v>-1</v>
      </c>
      <c r="H2292" s="9">
        <f>VLOOKUP('Nikes Sales Dataset - Worked f'!A:A,'Nikes Sales Dataset - Worked f'!A:K,11,FALSE)</f>
        <v>6110.0300000000007</v>
      </c>
      <c r="I2292">
        <f>_xlfn.XLOOKUP('Cleaned and Transformed Dataset'!A:A,'Nikes Sales Dataset - Worked f'!A:A,'Nikes Sales Dataset - Worked f'!M:M)</f>
        <v>0</v>
      </c>
      <c r="J2292" s="9">
        <f>_xlfn.XLOOKUP(A:A,'Nikes Sales Dataset - Worked f'!A:A,'Nikes Sales Dataset - Worked f'!N:N)</f>
        <v>6110.0300000000007</v>
      </c>
      <c r="K2292" s="3">
        <f>_xlfn.XLOOKUP(A:A,'Nikes Sales Dataset - Worked f'!A:A,'Nikes Sales Dataset - Worked f'!P:P)</f>
        <v>-6110.0300000000007</v>
      </c>
      <c r="L2292" s="7">
        <f>VLOOKUP('Nikes Sales Dataset - Worked f'!A:A,'Nikes Sales Dataset - Worked f'!A:R,18,FALSE)</f>
        <v>45682</v>
      </c>
      <c r="M2292" s="7" t="str">
        <f>_xlfn.XLOOKUP(A:A,'Nikes Sales Dataset - Worked f'!A:A,'Nikes Sales Dataset - Worked f'!S:S)</f>
        <v>Jan</v>
      </c>
      <c r="N2292" s="7" t="str">
        <f>_xlfn.XLOOKUP(A:A,'Nikes Sales Dataset - Worked f'!A:A,'Nikes Sales Dataset - Worked f'!T:T)</f>
        <v>2025</v>
      </c>
      <c r="O2292" t="str">
        <f>_xlfn.XLOOKUP(A:A,'Nikes Sales Dataset - Worked f'!A:A,'Nikes Sales Dataset - Worked f'!U:U)</f>
        <v>Retail</v>
      </c>
      <c r="P2292" t="str">
        <f>_xlfn.XLOOKUP(A:A,'Nikes Sales Dataset - Worked f'!A:A,'Nikes Sales Dataset - Worked f'!W:W)</f>
        <v>Kolkata</v>
      </c>
      <c r="Q2292" s="9">
        <f>_xlfn.XLOOKUP(A:A,'Nikes Sales Dataset - Worked f'!A:A,'Nikes Sales Dataset - Worked f'!X:X)</f>
        <v>698.53</v>
      </c>
    </row>
    <row r="2293" spans="1:17" x14ac:dyDescent="0.25">
      <c r="A2293" s="4">
        <v>4291</v>
      </c>
      <c r="B2293" t="str">
        <f>VLOOKUP('Nikes Sales Dataset - Worked f'!A:A,'Nikes Sales Dataset - Worked f'!A:B,2,FALSE)</f>
        <v>4291_Unknown Date</v>
      </c>
      <c r="C2293" t="str">
        <f>VLOOKUP('Nikes Sales Dataset - Worked f'!A:A,'Nikes Sales Dataset - Worked f'!A:C,3,FALSE)</f>
        <v>Women</v>
      </c>
      <c r="D2293" t="str">
        <f>VLOOKUP('Nikes Sales Dataset - Worked f'!A:A,'Nikes Sales Dataset - Worked f'!A:D,4,FALSE)</f>
        <v>Soccer</v>
      </c>
      <c r="E2293" t="str">
        <f>VLOOKUP('Nikes Sales Dataset - Worked f'!A:A,'Nikes Sales Dataset - Worked f'!A:E,5,FALSE)</f>
        <v>Phantom GT</v>
      </c>
      <c r="F2293" t="str">
        <f>VLOOKUP('Nikes Sales Dataset - Worked f'!A:A,'Nikes Sales Dataset - Worked f'!A:G,7,FALSE)</f>
        <v>XL</v>
      </c>
      <c r="G2293" s="3">
        <f>VLOOKUP('Nikes Sales Dataset - Worked f'!A:A,'Nikes Sales Dataset - Worked f'!A:I,9,FALSE)</f>
        <v>0</v>
      </c>
      <c r="H2293" s="9">
        <f>VLOOKUP('Nikes Sales Dataset - Worked f'!A:A,'Nikes Sales Dataset - Worked f'!A:K,11,FALSE)</f>
        <v>9306.5400000000009</v>
      </c>
      <c r="I2293">
        <f>_xlfn.XLOOKUP('Cleaned and Transformed Dataset'!A:A,'Nikes Sales Dataset - Worked f'!A:A,'Nikes Sales Dataset - Worked f'!M:M)</f>
        <v>0</v>
      </c>
      <c r="J2293" s="9">
        <f>_xlfn.XLOOKUP(A:A,'Nikes Sales Dataset - Worked f'!A:A,'Nikes Sales Dataset - Worked f'!N:N)</f>
        <v>9306.5400000000009</v>
      </c>
      <c r="K2293" s="3">
        <f>_xlfn.XLOOKUP(A:A,'Nikes Sales Dataset - Worked f'!A:A,'Nikes Sales Dataset - Worked f'!P:P)</f>
        <v>0</v>
      </c>
      <c r="L2293" s="7" t="str">
        <f>VLOOKUP('Nikes Sales Dataset - Worked f'!A:A,'Nikes Sales Dataset - Worked f'!A:R,18,FALSE)</f>
        <v>Unknown Date</v>
      </c>
      <c r="M2293" s="7" t="str">
        <f>_xlfn.XLOOKUP(A:A,'Nikes Sales Dataset - Worked f'!A:A,'Nikes Sales Dataset - Worked f'!S:S)</f>
        <v>Unknown</v>
      </c>
      <c r="N2293" s="7" t="str">
        <f>_xlfn.XLOOKUP(A:A,'Nikes Sales Dataset - Worked f'!A:A,'Nikes Sales Dataset - Worked f'!T:T)</f>
        <v>Unknown</v>
      </c>
      <c r="O2293" t="str">
        <f>_xlfn.XLOOKUP(A:A,'Nikes Sales Dataset - Worked f'!A:A,'Nikes Sales Dataset - Worked f'!U:U)</f>
        <v>Retail</v>
      </c>
      <c r="P2293" t="str">
        <f>_xlfn.XLOOKUP(A:A,'Nikes Sales Dataset - Worked f'!A:A,'Nikes Sales Dataset - Worked f'!W:W)</f>
        <v>Delhi</v>
      </c>
      <c r="Q2293" s="9">
        <f>_xlfn.XLOOKUP(A:A,'Nikes Sales Dataset - Worked f'!A:A,'Nikes Sales Dataset - Worked f'!X:X)</f>
        <v>-25.67</v>
      </c>
    </row>
    <row r="2294" spans="1:17" x14ac:dyDescent="0.25">
      <c r="A2294" s="4">
        <v>4292</v>
      </c>
      <c r="B2294" t="str">
        <f>VLOOKUP('Nikes Sales Dataset - Worked f'!A:A,'Nikes Sales Dataset - Worked f'!A:B,2,FALSE)</f>
        <v>4292_20241124</v>
      </c>
      <c r="C2294" t="str">
        <f>VLOOKUP('Nikes Sales Dataset - Worked f'!A:A,'Nikes Sales Dataset - Worked f'!A:C,3,FALSE)</f>
        <v>Men</v>
      </c>
      <c r="D2294" t="str">
        <f>VLOOKUP('Nikes Sales Dataset - Worked f'!A:A,'Nikes Sales Dataset - Worked f'!A:D,4,FALSE)</f>
        <v>Training</v>
      </c>
      <c r="E2294" t="str">
        <f>VLOOKUP('Nikes Sales Dataset - Worked f'!A:A,'Nikes Sales Dataset - Worked f'!A:E,5,FALSE)</f>
        <v>ZoomX Invincible</v>
      </c>
      <c r="F2294" t="str">
        <f>VLOOKUP('Nikes Sales Dataset - Worked f'!A:A,'Nikes Sales Dataset - Worked f'!A:G,7,FALSE)</f>
        <v>L</v>
      </c>
      <c r="G2294" s="3">
        <f>VLOOKUP('Nikes Sales Dataset - Worked f'!A:A,'Nikes Sales Dataset - Worked f'!A:I,9,FALSE)</f>
        <v>2</v>
      </c>
      <c r="H2294" s="9">
        <f>VLOOKUP('Nikes Sales Dataset - Worked f'!A:A,'Nikes Sales Dataset - Worked f'!A:K,11,FALSE)</f>
        <v>6110.0300000000007</v>
      </c>
      <c r="I2294">
        <f>_xlfn.XLOOKUP('Cleaned and Transformed Dataset'!A:A,'Nikes Sales Dataset - Worked f'!A:A,'Nikes Sales Dataset - Worked f'!M:M)</f>
        <v>0.23</v>
      </c>
      <c r="J2294" s="9">
        <f>_xlfn.XLOOKUP(A:A,'Nikes Sales Dataset - Worked f'!A:A,'Nikes Sales Dataset - Worked f'!N:N)</f>
        <v>4704.7231000000002</v>
      </c>
      <c r="K2294" s="3">
        <f>_xlfn.XLOOKUP(A:A,'Nikes Sales Dataset - Worked f'!A:A,'Nikes Sales Dataset - Worked f'!P:P)</f>
        <v>9409.4462000000003</v>
      </c>
      <c r="L2294" s="7">
        <f>VLOOKUP('Nikes Sales Dataset - Worked f'!A:A,'Nikes Sales Dataset - Worked f'!A:R,18,FALSE)</f>
        <v>45620</v>
      </c>
      <c r="M2294" s="7" t="str">
        <f>_xlfn.XLOOKUP(A:A,'Nikes Sales Dataset - Worked f'!A:A,'Nikes Sales Dataset - Worked f'!S:S)</f>
        <v>Nov</v>
      </c>
      <c r="N2294" s="7" t="str">
        <f>_xlfn.XLOOKUP(A:A,'Nikes Sales Dataset - Worked f'!A:A,'Nikes Sales Dataset - Worked f'!T:T)</f>
        <v>2024</v>
      </c>
      <c r="O2294" t="str">
        <f>_xlfn.XLOOKUP(A:A,'Nikes Sales Dataset - Worked f'!A:A,'Nikes Sales Dataset - Worked f'!U:U)</f>
        <v>Online</v>
      </c>
      <c r="P2294" t="str">
        <f>_xlfn.XLOOKUP(A:A,'Nikes Sales Dataset - Worked f'!A:A,'Nikes Sales Dataset - Worked f'!W:W)</f>
        <v>Delhi</v>
      </c>
      <c r="Q2294" s="9">
        <f>_xlfn.XLOOKUP(A:A,'Nikes Sales Dataset - Worked f'!A:A,'Nikes Sales Dataset - Worked f'!X:X)</f>
        <v>1328.75</v>
      </c>
    </row>
    <row r="2295" spans="1:17" x14ac:dyDescent="0.25">
      <c r="A2295" s="4">
        <v>4293</v>
      </c>
      <c r="B2295" t="str">
        <f>VLOOKUP('Nikes Sales Dataset - Worked f'!A:A,'Nikes Sales Dataset - Worked f'!A:B,2,FALSE)</f>
        <v>4293_20250320</v>
      </c>
      <c r="C2295" t="str">
        <f>VLOOKUP('Nikes Sales Dataset - Worked f'!A:A,'Nikes Sales Dataset - Worked f'!A:C,3,FALSE)</f>
        <v>Women</v>
      </c>
      <c r="D2295" t="str">
        <f>VLOOKUP('Nikes Sales Dataset - Worked f'!A:A,'Nikes Sales Dataset - Worked f'!A:D,4,FALSE)</f>
        <v>Basketball</v>
      </c>
      <c r="E2295" t="str">
        <f>VLOOKUP('Nikes Sales Dataset - Worked f'!A:A,'Nikes Sales Dataset - Worked f'!A:E,5,FALSE)</f>
        <v>Kyrie Flytrap</v>
      </c>
      <c r="F2295" t="str">
        <f>VLOOKUP('Nikes Sales Dataset - Worked f'!A:A,'Nikes Sales Dataset - Worked f'!A:G,7,FALSE)</f>
        <v>XL</v>
      </c>
      <c r="G2295" s="3">
        <f>VLOOKUP('Nikes Sales Dataset - Worked f'!A:A,'Nikes Sales Dataset - Worked f'!A:I,9,FALSE)</f>
        <v>0</v>
      </c>
      <c r="H2295" s="9">
        <f>VLOOKUP('Nikes Sales Dataset - Worked f'!A:A,'Nikes Sales Dataset - Worked f'!A:K,11,FALSE)</f>
        <v>6110.0300000000007</v>
      </c>
      <c r="I2295">
        <f>_xlfn.XLOOKUP('Cleaned and Transformed Dataset'!A:A,'Nikes Sales Dataset - Worked f'!A:A,'Nikes Sales Dataset - Worked f'!M:M)</f>
        <v>0</v>
      </c>
      <c r="J2295" s="9">
        <f>_xlfn.XLOOKUP(A:A,'Nikes Sales Dataset - Worked f'!A:A,'Nikes Sales Dataset - Worked f'!N:N)</f>
        <v>6110.0300000000007</v>
      </c>
      <c r="K2295" s="3">
        <f>_xlfn.XLOOKUP(A:A,'Nikes Sales Dataset - Worked f'!A:A,'Nikes Sales Dataset - Worked f'!P:P)</f>
        <v>0</v>
      </c>
      <c r="L2295" s="7">
        <f>VLOOKUP('Nikes Sales Dataset - Worked f'!A:A,'Nikes Sales Dataset - Worked f'!A:R,18,FALSE)</f>
        <v>45736</v>
      </c>
      <c r="M2295" s="7" t="str">
        <f>_xlfn.XLOOKUP(A:A,'Nikes Sales Dataset - Worked f'!A:A,'Nikes Sales Dataset - Worked f'!S:S)</f>
        <v>Mar</v>
      </c>
      <c r="N2295" s="7" t="str">
        <f>_xlfn.XLOOKUP(A:A,'Nikes Sales Dataset - Worked f'!A:A,'Nikes Sales Dataset - Worked f'!T:T)</f>
        <v>2025</v>
      </c>
      <c r="O2295" t="str">
        <f>_xlfn.XLOOKUP(A:A,'Nikes Sales Dataset - Worked f'!A:A,'Nikes Sales Dataset - Worked f'!U:U)</f>
        <v>Retail</v>
      </c>
      <c r="P2295" t="str">
        <f>_xlfn.XLOOKUP(A:A,'Nikes Sales Dataset - Worked f'!A:A,'Nikes Sales Dataset - Worked f'!W:W)</f>
        <v>Delhi</v>
      </c>
      <c r="Q2295" s="9">
        <f>_xlfn.XLOOKUP(A:A,'Nikes Sales Dataset - Worked f'!A:A,'Nikes Sales Dataset - Worked f'!X:X)</f>
        <v>635.45000000000005</v>
      </c>
    </row>
    <row r="2296" spans="1:17" x14ac:dyDescent="0.25">
      <c r="A2296" s="4">
        <v>4294</v>
      </c>
      <c r="B2296" t="str">
        <f>VLOOKUP('Nikes Sales Dataset - Worked f'!A:A,'Nikes Sales Dataset - Worked f'!A:B,2,FALSE)</f>
        <v>4294_20250116</v>
      </c>
      <c r="C2296" t="str">
        <f>VLOOKUP('Nikes Sales Dataset - Worked f'!A:A,'Nikes Sales Dataset - Worked f'!A:C,3,FALSE)</f>
        <v>Women</v>
      </c>
      <c r="D2296" t="str">
        <f>VLOOKUP('Nikes Sales Dataset - Worked f'!A:A,'Nikes Sales Dataset - Worked f'!A:D,4,FALSE)</f>
        <v>Soccer</v>
      </c>
      <c r="E2296" t="str">
        <f>VLOOKUP('Nikes Sales Dataset - Worked f'!A:A,'Nikes Sales Dataset - Worked f'!A:E,5,FALSE)</f>
        <v>Premier III</v>
      </c>
      <c r="F2296" t="str">
        <f>VLOOKUP('Nikes Sales Dataset - Worked f'!A:A,'Nikes Sales Dataset - Worked f'!A:G,7,FALSE)</f>
        <v>M</v>
      </c>
      <c r="G2296" s="3">
        <f>VLOOKUP('Nikes Sales Dataset - Worked f'!A:A,'Nikes Sales Dataset - Worked f'!A:I,9,FALSE)</f>
        <v>1</v>
      </c>
      <c r="H2296" s="9">
        <f>VLOOKUP('Nikes Sales Dataset - Worked f'!A:A,'Nikes Sales Dataset - Worked f'!A:K,11,FALSE)</f>
        <v>5238.91</v>
      </c>
      <c r="I2296">
        <f>_xlfn.XLOOKUP('Cleaned and Transformed Dataset'!A:A,'Nikes Sales Dataset - Worked f'!A:A,'Nikes Sales Dataset - Worked f'!M:M)</f>
        <v>0</v>
      </c>
      <c r="J2296" s="9">
        <f>_xlfn.XLOOKUP(A:A,'Nikes Sales Dataset - Worked f'!A:A,'Nikes Sales Dataset - Worked f'!N:N)</f>
        <v>5238.91</v>
      </c>
      <c r="K2296" s="3">
        <f>_xlfn.XLOOKUP(A:A,'Nikes Sales Dataset - Worked f'!A:A,'Nikes Sales Dataset - Worked f'!P:P)</f>
        <v>5238.91</v>
      </c>
      <c r="L2296" s="7">
        <f>VLOOKUP('Nikes Sales Dataset - Worked f'!A:A,'Nikes Sales Dataset - Worked f'!A:R,18,FALSE)</f>
        <v>45673</v>
      </c>
      <c r="M2296" s="7" t="str">
        <f>_xlfn.XLOOKUP(A:A,'Nikes Sales Dataset - Worked f'!A:A,'Nikes Sales Dataset - Worked f'!S:S)</f>
        <v>Jan</v>
      </c>
      <c r="N2296" s="7" t="str">
        <f>_xlfn.XLOOKUP(A:A,'Nikes Sales Dataset - Worked f'!A:A,'Nikes Sales Dataset - Worked f'!T:T)</f>
        <v>2025</v>
      </c>
      <c r="O2296" t="str">
        <f>_xlfn.XLOOKUP(A:A,'Nikes Sales Dataset - Worked f'!A:A,'Nikes Sales Dataset - Worked f'!U:U)</f>
        <v>Online</v>
      </c>
      <c r="P2296" t="str">
        <f>_xlfn.XLOOKUP(A:A,'Nikes Sales Dataset - Worked f'!A:A,'Nikes Sales Dataset - Worked f'!W:W)</f>
        <v>Kolkata</v>
      </c>
      <c r="Q2296" s="9">
        <f>_xlfn.XLOOKUP(A:A,'Nikes Sales Dataset - Worked f'!A:A,'Nikes Sales Dataset - Worked f'!X:X)</f>
        <v>1217.07</v>
      </c>
    </row>
    <row r="2297" spans="1:17" x14ac:dyDescent="0.25">
      <c r="A2297" s="4">
        <v>4295</v>
      </c>
      <c r="B2297" t="str">
        <f>VLOOKUP('Nikes Sales Dataset - Worked f'!A:A,'Nikes Sales Dataset - Worked f'!A:B,2,FALSE)</f>
        <v>4295_20250315</v>
      </c>
      <c r="C2297" t="str">
        <f>VLOOKUP('Nikes Sales Dataset - Worked f'!A:A,'Nikes Sales Dataset - Worked f'!A:C,3,FALSE)</f>
        <v>Women</v>
      </c>
      <c r="D2297" t="str">
        <f>VLOOKUP('Nikes Sales Dataset - Worked f'!A:A,'Nikes Sales Dataset - Worked f'!A:D,4,FALSE)</f>
        <v>Basketball</v>
      </c>
      <c r="E2297" t="str">
        <f>VLOOKUP('Nikes Sales Dataset - Worked f'!A:A,'Nikes Sales Dataset - Worked f'!A:E,5,FALSE)</f>
        <v>Air Jordan</v>
      </c>
      <c r="F2297" t="str">
        <f>VLOOKUP('Nikes Sales Dataset - Worked f'!A:A,'Nikes Sales Dataset - Worked f'!A:G,7,FALSE)</f>
        <v>L</v>
      </c>
      <c r="G2297" s="3">
        <f>VLOOKUP('Nikes Sales Dataset - Worked f'!A:A,'Nikes Sales Dataset - Worked f'!A:I,9,FALSE)</f>
        <v>4</v>
      </c>
      <c r="H2297" s="9">
        <f>VLOOKUP('Nikes Sales Dataset - Worked f'!A:A,'Nikes Sales Dataset - Worked f'!A:K,11,FALSE)</f>
        <v>4469.12</v>
      </c>
      <c r="I2297">
        <f>_xlfn.XLOOKUP('Cleaned and Transformed Dataset'!A:A,'Nikes Sales Dataset - Worked f'!A:A,'Nikes Sales Dataset - Worked f'!M:M)</f>
        <v>0</v>
      </c>
      <c r="J2297" s="9">
        <f>_xlfn.XLOOKUP(A:A,'Nikes Sales Dataset - Worked f'!A:A,'Nikes Sales Dataset - Worked f'!N:N)</f>
        <v>4469.12</v>
      </c>
      <c r="K2297" s="3">
        <f>_xlfn.XLOOKUP(A:A,'Nikes Sales Dataset - Worked f'!A:A,'Nikes Sales Dataset - Worked f'!P:P)</f>
        <v>17876.48</v>
      </c>
      <c r="L2297" s="7">
        <f>VLOOKUP('Nikes Sales Dataset - Worked f'!A:A,'Nikes Sales Dataset - Worked f'!A:R,18,FALSE)</f>
        <v>45731</v>
      </c>
      <c r="M2297" s="7" t="str">
        <f>_xlfn.XLOOKUP(A:A,'Nikes Sales Dataset - Worked f'!A:A,'Nikes Sales Dataset - Worked f'!S:S)</f>
        <v>Mar</v>
      </c>
      <c r="N2297" s="7" t="str">
        <f>_xlfn.XLOOKUP(A:A,'Nikes Sales Dataset - Worked f'!A:A,'Nikes Sales Dataset - Worked f'!T:T)</f>
        <v>2025</v>
      </c>
      <c r="O2297" t="str">
        <f>_xlfn.XLOOKUP(A:A,'Nikes Sales Dataset - Worked f'!A:A,'Nikes Sales Dataset - Worked f'!U:U)</f>
        <v>Retail</v>
      </c>
      <c r="P2297" t="str">
        <f>_xlfn.XLOOKUP(A:A,'Nikes Sales Dataset - Worked f'!A:A,'Nikes Sales Dataset - Worked f'!W:W)</f>
        <v>Mumbai</v>
      </c>
      <c r="Q2297" s="9">
        <f>_xlfn.XLOOKUP(A:A,'Nikes Sales Dataset - Worked f'!A:A,'Nikes Sales Dataset - Worked f'!X:X)</f>
        <v>-1033.4100000000001</v>
      </c>
    </row>
    <row r="2298" spans="1:17" x14ac:dyDescent="0.25">
      <c r="A2298" s="4">
        <v>4296</v>
      </c>
      <c r="B2298" t="str">
        <f>VLOOKUP('Nikes Sales Dataset - Worked f'!A:A,'Nikes Sales Dataset - Worked f'!A:B,2,FALSE)</f>
        <v>4296_Unknown Date</v>
      </c>
      <c r="C2298" t="str">
        <f>VLOOKUP('Nikes Sales Dataset - Worked f'!A:A,'Nikes Sales Dataset - Worked f'!A:C,3,FALSE)</f>
        <v>Women</v>
      </c>
      <c r="D2298" t="str">
        <f>VLOOKUP('Nikes Sales Dataset - Worked f'!A:A,'Nikes Sales Dataset - Worked f'!A:D,4,FALSE)</f>
        <v>Lifestyle</v>
      </c>
      <c r="E2298" t="str">
        <f>VLOOKUP('Nikes Sales Dataset - Worked f'!A:A,'Nikes Sales Dataset - Worked f'!A:E,5,FALSE)</f>
        <v>Waffle One</v>
      </c>
      <c r="F2298" t="str">
        <f>VLOOKUP('Nikes Sales Dataset - Worked f'!A:A,'Nikes Sales Dataset - Worked f'!A:G,7,FALSE)</f>
        <v>M</v>
      </c>
      <c r="G2298" s="3">
        <f>VLOOKUP('Nikes Sales Dataset - Worked f'!A:A,'Nikes Sales Dataset - Worked f'!A:I,9,FALSE)</f>
        <v>3</v>
      </c>
      <c r="H2298" s="9">
        <f>VLOOKUP('Nikes Sales Dataset - Worked f'!A:A,'Nikes Sales Dataset - Worked f'!A:K,11,FALSE)</f>
        <v>4121.58</v>
      </c>
      <c r="I2298">
        <f>_xlfn.XLOOKUP('Cleaned and Transformed Dataset'!A:A,'Nikes Sales Dataset - Worked f'!A:A,'Nikes Sales Dataset - Worked f'!M:M)</f>
        <v>0</v>
      </c>
      <c r="J2298" s="9">
        <f>_xlfn.XLOOKUP(A:A,'Nikes Sales Dataset - Worked f'!A:A,'Nikes Sales Dataset - Worked f'!N:N)</f>
        <v>4121.58</v>
      </c>
      <c r="K2298" s="3">
        <f>_xlfn.XLOOKUP(A:A,'Nikes Sales Dataset - Worked f'!A:A,'Nikes Sales Dataset - Worked f'!P:P)</f>
        <v>12364.74</v>
      </c>
      <c r="L2298" s="7" t="str">
        <f>VLOOKUP('Nikes Sales Dataset - Worked f'!A:A,'Nikes Sales Dataset - Worked f'!A:R,18,FALSE)</f>
        <v>Unknown Date</v>
      </c>
      <c r="M2298" s="7" t="str">
        <f>_xlfn.XLOOKUP(A:A,'Nikes Sales Dataset - Worked f'!A:A,'Nikes Sales Dataset - Worked f'!S:S)</f>
        <v>Unknown</v>
      </c>
      <c r="N2298" s="7" t="str">
        <f>_xlfn.XLOOKUP(A:A,'Nikes Sales Dataset - Worked f'!A:A,'Nikes Sales Dataset - Worked f'!T:T)</f>
        <v>Unknown</v>
      </c>
      <c r="O2298" t="str">
        <f>_xlfn.XLOOKUP(A:A,'Nikes Sales Dataset - Worked f'!A:A,'Nikes Sales Dataset - Worked f'!U:U)</f>
        <v>Online</v>
      </c>
      <c r="P2298" t="str">
        <f>_xlfn.XLOOKUP(A:A,'Nikes Sales Dataset - Worked f'!A:A,'Nikes Sales Dataset - Worked f'!W:W)</f>
        <v>Mumbai</v>
      </c>
      <c r="Q2298" s="9">
        <f>_xlfn.XLOOKUP(A:A,'Nikes Sales Dataset - Worked f'!A:A,'Nikes Sales Dataset - Worked f'!X:X)</f>
        <v>3702.74</v>
      </c>
    </row>
    <row r="2299" spans="1:17" x14ac:dyDescent="0.25">
      <c r="A2299" s="4">
        <v>4297</v>
      </c>
      <c r="B2299" t="str">
        <f>VLOOKUP('Nikes Sales Dataset - Worked f'!A:A,'Nikes Sales Dataset - Worked f'!A:B,2,FALSE)</f>
        <v>4297_20250306</v>
      </c>
      <c r="C2299" t="str">
        <f>VLOOKUP('Nikes Sales Dataset - Worked f'!A:A,'Nikes Sales Dataset - Worked f'!A:C,3,FALSE)</f>
        <v>Women</v>
      </c>
      <c r="D2299" t="str">
        <f>VLOOKUP('Nikes Sales Dataset - Worked f'!A:A,'Nikes Sales Dataset - Worked f'!A:D,4,FALSE)</f>
        <v>Running</v>
      </c>
      <c r="E2299" t="str">
        <f>VLOOKUP('Nikes Sales Dataset - Worked f'!A:A,'Nikes Sales Dataset - Worked f'!A:E,5,FALSE)</f>
        <v>React Infinity</v>
      </c>
      <c r="F2299" t="str">
        <f>VLOOKUP('Nikes Sales Dataset - Worked f'!A:A,'Nikes Sales Dataset - Worked f'!A:G,7,FALSE)</f>
        <v>L</v>
      </c>
      <c r="G2299" s="3">
        <f>VLOOKUP('Nikes Sales Dataset - Worked f'!A:A,'Nikes Sales Dataset - Worked f'!A:I,9,FALSE)</f>
        <v>1</v>
      </c>
      <c r="H2299" s="9">
        <f>VLOOKUP('Nikes Sales Dataset - Worked f'!A:A,'Nikes Sales Dataset - Worked f'!A:K,11,FALSE)</f>
        <v>6110.0300000000007</v>
      </c>
      <c r="I2299">
        <f>_xlfn.XLOOKUP('Cleaned and Transformed Dataset'!A:A,'Nikes Sales Dataset - Worked f'!A:A,'Nikes Sales Dataset - Worked f'!M:M)</f>
        <v>0</v>
      </c>
      <c r="J2299" s="9">
        <f>_xlfn.XLOOKUP(A:A,'Nikes Sales Dataset - Worked f'!A:A,'Nikes Sales Dataset - Worked f'!N:N)</f>
        <v>6110.0300000000007</v>
      </c>
      <c r="K2299" s="3">
        <f>_xlfn.XLOOKUP(A:A,'Nikes Sales Dataset - Worked f'!A:A,'Nikes Sales Dataset - Worked f'!P:P)</f>
        <v>6110.0300000000007</v>
      </c>
      <c r="L2299" s="7">
        <f>VLOOKUP('Nikes Sales Dataset - Worked f'!A:A,'Nikes Sales Dataset - Worked f'!A:R,18,FALSE)</f>
        <v>45722</v>
      </c>
      <c r="M2299" s="7" t="str">
        <f>_xlfn.XLOOKUP(A:A,'Nikes Sales Dataset - Worked f'!A:A,'Nikes Sales Dataset - Worked f'!S:S)</f>
        <v>Mar</v>
      </c>
      <c r="N2299" s="7" t="str">
        <f>_xlfn.XLOOKUP(A:A,'Nikes Sales Dataset - Worked f'!A:A,'Nikes Sales Dataset - Worked f'!T:T)</f>
        <v>2025</v>
      </c>
      <c r="O2299" t="str">
        <f>_xlfn.XLOOKUP(A:A,'Nikes Sales Dataset - Worked f'!A:A,'Nikes Sales Dataset - Worked f'!U:U)</f>
        <v>Online</v>
      </c>
      <c r="P2299" t="str">
        <f>_xlfn.XLOOKUP(A:A,'Nikes Sales Dataset - Worked f'!A:A,'Nikes Sales Dataset - Worked f'!W:W)</f>
        <v>Kolkata</v>
      </c>
      <c r="Q2299" s="9">
        <f>_xlfn.XLOOKUP(A:A,'Nikes Sales Dataset - Worked f'!A:A,'Nikes Sales Dataset - Worked f'!X:X)</f>
        <v>1123.18</v>
      </c>
    </row>
    <row r="2300" spans="1:17" x14ac:dyDescent="0.25">
      <c r="A2300" s="4">
        <v>4298</v>
      </c>
      <c r="B2300" t="str">
        <f>VLOOKUP('Nikes Sales Dataset - Worked f'!A:A,'Nikes Sales Dataset - Worked f'!A:B,2,FALSE)</f>
        <v>4298_20240813</v>
      </c>
      <c r="C2300" t="str">
        <f>VLOOKUP('Nikes Sales Dataset - Worked f'!A:A,'Nikes Sales Dataset - Worked f'!A:C,3,FALSE)</f>
        <v>Men</v>
      </c>
      <c r="D2300" t="str">
        <f>VLOOKUP('Nikes Sales Dataset - Worked f'!A:A,'Nikes Sales Dataset - Worked f'!A:D,4,FALSE)</f>
        <v>Running</v>
      </c>
      <c r="E2300" t="str">
        <f>VLOOKUP('Nikes Sales Dataset - Worked f'!A:A,'Nikes Sales Dataset - Worked f'!A:E,5,FALSE)</f>
        <v>React Infinity</v>
      </c>
      <c r="F2300" t="str">
        <f>VLOOKUP('Nikes Sales Dataset - Worked f'!A:A,'Nikes Sales Dataset - Worked f'!A:G,7,FALSE)</f>
        <v>M</v>
      </c>
      <c r="G2300" s="3">
        <f>VLOOKUP('Nikes Sales Dataset - Worked f'!A:A,'Nikes Sales Dataset - Worked f'!A:I,9,FALSE)</f>
        <v>4</v>
      </c>
      <c r="H2300" s="9">
        <f>VLOOKUP('Nikes Sales Dataset - Worked f'!A:A,'Nikes Sales Dataset - Worked f'!A:K,11,FALSE)</f>
        <v>6110.0300000000007</v>
      </c>
      <c r="I2300">
        <f>_xlfn.XLOOKUP('Cleaned and Transformed Dataset'!A:A,'Nikes Sales Dataset - Worked f'!A:A,'Nikes Sales Dataset - Worked f'!M:M)</f>
        <v>0.37</v>
      </c>
      <c r="J2300" s="9">
        <f>_xlfn.XLOOKUP(A:A,'Nikes Sales Dataset - Worked f'!A:A,'Nikes Sales Dataset - Worked f'!N:N)</f>
        <v>3849.3189000000002</v>
      </c>
      <c r="K2300" s="3">
        <f>_xlfn.XLOOKUP(A:A,'Nikes Sales Dataset - Worked f'!A:A,'Nikes Sales Dataset - Worked f'!P:P)</f>
        <v>15397.275600000001</v>
      </c>
      <c r="L2300" s="7">
        <f>VLOOKUP('Nikes Sales Dataset - Worked f'!A:A,'Nikes Sales Dataset - Worked f'!A:R,18,FALSE)</f>
        <v>45517</v>
      </c>
      <c r="M2300" s="7" t="str">
        <f>_xlfn.XLOOKUP(A:A,'Nikes Sales Dataset - Worked f'!A:A,'Nikes Sales Dataset - Worked f'!S:S)</f>
        <v>Aug</v>
      </c>
      <c r="N2300" s="7" t="str">
        <f>_xlfn.XLOOKUP(A:A,'Nikes Sales Dataset - Worked f'!A:A,'Nikes Sales Dataset - Worked f'!T:T)</f>
        <v>2024</v>
      </c>
      <c r="O2300" t="str">
        <f>_xlfn.XLOOKUP(A:A,'Nikes Sales Dataset - Worked f'!A:A,'Nikes Sales Dataset - Worked f'!U:U)</f>
        <v>Online</v>
      </c>
      <c r="P2300" t="str">
        <f>_xlfn.XLOOKUP(A:A,'Nikes Sales Dataset - Worked f'!A:A,'Nikes Sales Dataset - Worked f'!W:W)</f>
        <v>Mumbai</v>
      </c>
      <c r="Q2300" s="9">
        <f>_xlfn.XLOOKUP(A:A,'Nikes Sales Dataset - Worked f'!A:A,'Nikes Sales Dataset - Worked f'!X:X)</f>
        <v>1574.59</v>
      </c>
    </row>
    <row r="2301" spans="1:17" x14ac:dyDescent="0.25">
      <c r="A2301" s="4">
        <v>4299</v>
      </c>
      <c r="B2301" t="str">
        <f>VLOOKUP('Nikes Sales Dataset - Worked f'!A:A,'Nikes Sales Dataset - Worked f'!A:B,2,FALSE)</f>
        <v>4299_20250614</v>
      </c>
      <c r="C2301" t="str">
        <f>VLOOKUP('Nikes Sales Dataset - Worked f'!A:A,'Nikes Sales Dataset - Worked f'!A:C,3,FALSE)</f>
        <v>Kids</v>
      </c>
      <c r="D2301" t="str">
        <f>VLOOKUP('Nikes Sales Dataset - Worked f'!A:A,'Nikes Sales Dataset - Worked f'!A:D,4,FALSE)</f>
        <v>Running</v>
      </c>
      <c r="E2301" t="str">
        <f>VLOOKUP('Nikes Sales Dataset - Worked f'!A:A,'Nikes Sales Dataset - Worked f'!A:E,5,FALSE)</f>
        <v>Free RN</v>
      </c>
      <c r="F2301" t="str">
        <f>VLOOKUP('Nikes Sales Dataset - Worked f'!A:A,'Nikes Sales Dataset - Worked f'!A:G,7,FALSE)</f>
        <v>M</v>
      </c>
      <c r="G2301" s="3">
        <f>VLOOKUP('Nikes Sales Dataset - Worked f'!A:A,'Nikes Sales Dataset - Worked f'!A:I,9,FALSE)</f>
        <v>1</v>
      </c>
      <c r="H2301" s="9">
        <f>VLOOKUP('Nikes Sales Dataset - Worked f'!A:A,'Nikes Sales Dataset - Worked f'!A:K,11,FALSE)</f>
        <v>6110.0300000000007</v>
      </c>
      <c r="I2301">
        <f>_xlfn.XLOOKUP('Cleaned and Transformed Dataset'!A:A,'Nikes Sales Dataset - Worked f'!A:A,'Nikes Sales Dataset - Worked f'!M:M)</f>
        <v>0</v>
      </c>
      <c r="J2301" s="9">
        <f>_xlfn.XLOOKUP(A:A,'Nikes Sales Dataset - Worked f'!A:A,'Nikes Sales Dataset - Worked f'!N:N)</f>
        <v>6110.0300000000007</v>
      </c>
      <c r="K2301" s="3">
        <f>_xlfn.XLOOKUP(A:A,'Nikes Sales Dataset - Worked f'!A:A,'Nikes Sales Dataset - Worked f'!P:P)</f>
        <v>6110.0300000000007</v>
      </c>
      <c r="L2301" s="7">
        <f>VLOOKUP('Nikes Sales Dataset - Worked f'!A:A,'Nikes Sales Dataset - Worked f'!A:R,18,FALSE)</f>
        <v>45822</v>
      </c>
      <c r="M2301" s="7" t="str">
        <f>_xlfn.XLOOKUP(A:A,'Nikes Sales Dataset - Worked f'!A:A,'Nikes Sales Dataset - Worked f'!S:S)</f>
        <v>Jun</v>
      </c>
      <c r="N2301" s="7" t="str">
        <f>_xlfn.XLOOKUP(A:A,'Nikes Sales Dataset - Worked f'!A:A,'Nikes Sales Dataset - Worked f'!T:T)</f>
        <v>2025</v>
      </c>
      <c r="O2301" t="str">
        <f>_xlfn.XLOOKUP(A:A,'Nikes Sales Dataset - Worked f'!A:A,'Nikes Sales Dataset - Worked f'!U:U)</f>
        <v>Online</v>
      </c>
      <c r="P2301" t="str">
        <f>_xlfn.XLOOKUP(A:A,'Nikes Sales Dataset - Worked f'!A:A,'Nikes Sales Dataset - Worked f'!W:W)</f>
        <v>Pune</v>
      </c>
      <c r="Q2301" s="9">
        <f>_xlfn.XLOOKUP(A:A,'Nikes Sales Dataset - Worked f'!A:A,'Nikes Sales Dataset - Worked f'!X:X)</f>
        <v>3967.64</v>
      </c>
    </row>
    <row r="2302" spans="1:17" x14ac:dyDescent="0.25">
      <c r="A2302" s="4">
        <v>4300</v>
      </c>
      <c r="B2302" t="str">
        <f>VLOOKUP('Nikes Sales Dataset - Worked f'!A:A,'Nikes Sales Dataset - Worked f'!A:B,2,FALSE)</f>
        <v>4300_20241227</v>
      </c>
      <c r="C2302" t="str">
        <f>VLOOKUP('Nikes Sales Dataset - Worked f'!A:A,'Nikes Sales Dataset - Worked f'!A:C,3,FALSE)</f>
        <v>Kids</v>
      </c>
      <c r="D2302" t="str">
        <f>VLOOKUP('Nikes Sales Dataset - Worked f'!A:A,'Nikes Sales Dataset - Worked f'!A:D,4,FALSE)</f>
        <v>Basketball</v>
      </c>
      <c r="E2302" t="str">
        <f>VLOOKUP('Nikes Sales Dataset - Worked f'!A:A,'Nikes Sales Dataset - Worked f'!A:E,5,FALSE)</f>
        <v>Zoom Freak</v>
      </c>
      <c r="F2302" t="str">
        <f>VLOOKUP('Nikes Sales Dataset - Worked f'!A:A,'Nikes Sales Dataset - Worked f'!A:G,7,FALSE)</f>
        <v>M</v>
      </c>
      <c r="G2302" s="3">
        <f>VLOOKUP('Nikes Sales Dataset - Worked f'!A:A,'Nikes Sales Dataset - Worked f'!A:I,9,FALSE)</f>
        <v>1</v>
      </c>
      <c r="H2302" s="9">
        <f>VLOOKUP('Nikes Sales Dataset - Worked f'!A:A,'Nikes Sales Dataset - Worked f'!A:K,11,FALSE)</f>
        <v>6110.0300000000007</v>
      </c>
      <c r="I2302">
        <f>_xlfn.XLOOKUP('Cleaned and Transformed Dataset'!A:A,'Nikes Sales Dataset - Worked f'!A:A,'Nikes Sales Dataset - Worked f'!M:M)</f>
        <v>0</v>
      </c>
      <c r="J2302" s="9">
        <f>_xlfn.XLOOKUP(A:A,'Nikes Sales Dataset - Worked f'!A:A,'Nikes Sales Dataset - Worked f'!N:N)</f>
        <v>6110.0300000000007</v>
      </c>
      <c r="K2302" s="3">
        <f>_xlfn.XLOOKUP(A:A,'Nikes Sales Dataset - Worked f'!A:A,'Nikes Sales Dataset - Worked f'!P:P)</f>
        <v>6110.0300000000007</v>
      </c>
      <c r="L2302" s="7">
        <f>VLOOKUP('Nikes Sales Dataset - Worked f'!A:A,'Nikes Sales Dataset - Worked f'!A:R,18,FALSE)</f>
        <v>45653</v>
      </c>
      <c r="M2302" s="7" t="str">
        <f>_xlfn.XLOOKUP(A:A,'Nikes Sales Dataset - Worked f'!A:A,'Nikes Sales Dataset - Worked f'!S:S)</f>
        <v>Dec</v>
      </c>
      <c r="N2302" s="7" t="str">
        <f>_xlfn.XLOOKUP(A:A,'Nikes Sales Dataset - Worked f'!A:A,'Nikes Sales Dataset - Worked f'!T:T)</f>
        <v>2024</v>
      </c>
      <c r="O2302" t="str">
        <f>_xlfn.XLOOKUP(A:A,'Nikes Sales Dataset - Worked f'!A:A,'Nikes Sales Dataset - Worked f'!U:U)</f>
        <v>Online</v>
      </c>
      <c r="P2302" t="str">
        <f>_xlfn.XLOOKUP(A:A,'Nikes Sales Dataset - Worked f'!A:A,'Nikes Sales Dataset - Worked f'!W:W)</f>
        <v>Kolkata</v>
      </c>
      <c r="Q2302" s="9">
        <f>_xlfn.XLOOKUP(A:A,'Nikes Sales Dataset - Worked f'!A:A,'Nikes Sales Dataset - Worked f'!X:X)</f>
        <v>1868.82</v>
      </c>
    </row>
    <row r="2303" spans="1:17" x14ac:dyDescent="0.25">
      <c r="A2303" s="4">
        <v>2026</v>
      </c>
      <c r="B2303" t="str">
        <f>VLOOKUP('Nikes Sales Dataset - Worked f'!A:A,'Nikes Sales Dataset - Worked f'!A:B,2,FALSE)</f>
        <v>2026_20240810</v>
      </c>
      <c r="C2303" t="str">
        <f>VLOOKUP('Nikes Sales Dataset - Worked f'!A:A,'Nikes Sales Dataset - Worked f'!A:C,3,FALSE)</f>
        <v>Kids</v>
      </c>
      <c r="D2303" t="str">
        <f>VLOOKUP('Nikes Sales Dataset - Worked f'!A:A,'Nikes Sales Dataset - Worked f'!A:D,4,FALSE)</f>
        <v>Lifestyle</v>
      </c>
      <c r="E2303" t="str">
        <f>VLOOKUP('Nikes Sales Dataset - Worked f'!A:A,'Nikes Sales Dataset - Worked f'!A:E,5,FALSE)</f>
        <v>Blazer Mid</v>
      </c>
      <c r="F2303" t="str">
        <f>VLOOKUP('Nikes Sales Dataset - Worked f'!A:A,'Nikes Sales Dataset - Worked f'!A:G,7,FALSE)</f>
        <v>XL</v>
      </c>
      <c r="G2303" s="3">
        <f>VLOOKUP('Nikes Sales Dataset - Worked f'!A:A,'Nikes Sales Dataset - Worked f'!A:I,9,FALSE)</f>
        <v>1</v>
      </c>
      <c r="H2303" s="9">
        <f>VLOOKUP('Nikes Sales Dataset - Worked f'!A:A,'Nikes Sales Dataset - Worked f'!A:K,11,FALSE)</f>
        <v>6110.0300000000007</v>
      </c>
      <c r="I2303">
        <f>_xlfn.XLOOKUP('Cleaned and Transformed Dataset'!A:A,'Nikes Sales Dataset - Worked f'!A:A,'Nikes Sales Dataset - Worked f'!M:M)</f>
        <v>0.16</v>
      </c>
      <c r="J2303" s="9">
        <f>_xlfn.XLOOKUP(A:A,'Nikes Sales Dataset - Worked f'!A:A,'Nikes Sales Dataset - Worked f'!N:N)</f>
        <v>5132.4252000000006</v>
      </c>
      <c r="K2303" s="3">
        <f>_xlfn.XLOOKUP(A:A,'Nikes Sales Dataset - Worked f'!A:A,'Nikes Sales Dataset - Worked f'!P:P)</f>
        <v>5132.4252000000006</v>
      </c>
      <c r="L2303" s="7">
        <f>VLOOKUP('Nikes Sales Dataset - Worked f'!A:A,'Nikes Sales Dataset - Worked f'!A:R,18,FALSE)</f>
        <v>45514</v>
      </c>
      <c r="M2303" s="7" t="str">
        <f>_xlfn.XLOOKUP(A:A,'Nikes Sales Dataset - Worked f'!A:A,'Nikes Sales Dataset - Worked f'!S:S)</f>
        <v>Aug</v>
      </c>
      <c r="N2303" s="7" t="str">
        <f>_xlfn.XLOOKUP(A:A,'Nikes Sales Dataset - Worked f'!A:A,'Nikes Sales Dataset - Worked f'!T:T)</f>
        <v>2024</v>
      </c>
      <c r="O2303" t="str">
        <f>_xlfn.XLOOKUP(A:A,'Nikes Sales Dataset - Worked f'!A:A,'Nikes Sales Dataset - Worked f'!U:U)</f>
        <v>Retail</v>
      </c>
      <c r="P2303" t="str">
        <f>_xlfn.XLOOKUP(A:A,'Nikes Sales Dataset - Worked f'!A:A,'Nikes Sales Dataset - Worked f'!W:W)</f>
        <v>Kolkata</v>
      </c>
      <c r="Q2303" s="9">
        <f>_xlfn.XLOOKUP(A:A,'Nikes Sales Dataset - Worked f'!A:A,'Nikes Sales Dataset - Worked f'!X:X)</f>
        <v>2301.64</v>
      </c>
    </row>
    <row r="2304" spans="1:17" x14ac:dyDescent="0.25">
      <c r="A2304" s="4">
        <v>4302</v>
      </c>
      <c r="B2304" t="str">
        <f>VLOOKUP('Nikes Sales Dataset - Worked f'!A:A,'Nikes Sales Dataset - Worked f'!A:B,2,FALSE)</f>
        <v>4302_20250603</v>
      </c>
      <c r="C2304" t="str">
        <f>VLOOKUP('Nikes Sales Dataset - Worked f'!A:A,'Nikes Sales Dataset - Worked f'!A:C,3,FALSE)</f>
        <v>Kids</v>
      </c>
      <c r="D2304" t="str">
        <f>VLOOKUP('Nikes Sales Dataset - Worked f'!A:A,'Nikes Sales Dataset - Worked f'!A:D,4,FALSE)</f>
        <v>Training</v>
      </c>
      <c r="E2304" t="str">
        <f>VLOOKUP('Nikes Sales Dataset - Worked f'!A:A,'Nikes Sales Dataset - Worked f'!A:E,5,FALSE)</f>
        <v>Flex Trainer</v>
      </c>
      <c r="F2304" t="str">
        <f>VLOOKUP('Nikes Sales Dataset - Worked f'!A:A,'Nikes Sales Dataset - Worked f'!A:G,7,FALSE)</f>
        <v>L</v>
      </c>
      <c r="G2304" s="3">
        <f>VLOOKUP('Nikes Sales Dataset - Worked f'!A:A,'Nikes Sales Dataset - Worked f'!A:I,9,FALSE)</f>
        <v>1</v>
      </c>
      <c r="H2304" s="9">
        <f>VLOOKUP('Nikes Sales Dataset - Worked f'!A:A,'Nikes Sales Dataset - Worked f'!A:K,11,FALSE)</f>
        <v>6110.0300000000007</v>
      </c>
      <c r="I2304">
        <f>_xlfn.XLOOKUP('Cleaned and Transformed Dataset'!A:A,'Nikes Sales Dataset - Worked f'!A:A,'Nikes Sales Dataset - Worked f'!M:M)</f>
        <v>0</v>
      </c>
      <c r="J2304" s="9">
        <f>_xlfn.XLOOKUP(A:A,'Nikes Sales Dataset - Worked f'!A:A,'Nikes Sales Dataset - Worked f'!N:N)</f>
        <v>6110.0300000000007</v>
      </c>
      <c r="K2304" s="3">
        <f>_xlfn.XLOOKUP(A:A,'Nikes Sales Dataset - Worked f'!A:A,'Nikes Sales Dataset - Worked f'!P:P)</f>
        <v>6110.0300000000007</v>
      </c>
      <c r="L2304" s="7">
        <f>VLOOKUP('Nikes Sales Dataset - Worked f'!A:A,'Nikes Sales Dataset - Worked f'!A:R,18,FALSE)</f>
        <v>45811</v>
      </c>
      <c r="M2304" s="7" t="str">
        <f>_xlfn.XLOOKUP(A:A,'Nikes Sales Dataset - Worked f'!A:A,'Nikes Sales Dataset - Worked f'!S:S)</f>
        <v>Jun</v>
      </c>
      <c r="N2304" s="7" t="str">
        <f>_xlfn.XLOOKUP(A:A,'Nikes Sales Dataset - Worked f'!A:A,'Nikes Sales Dataset - Worked f'!T:T)</f>
        <v>2025</v>
      </c>
      <c r="O2304" t="str">
        <f>_xlfn.XLOOKUP(A:A,'Nikes Sales Dataset - Worked f'!A:A,'Nikes Sales Dataset - Worked f'!U:U)</f>
        <v>Retail</v>
      </c>
      <c r="P2304" t="str">
        <f>_xlfn.XLOOKUP(A:A,'Nikes Sales Dataset - Worked f'!A:A,'Nikes Sales Dataset - Worked f'!W:W)</f>
        <v>Pune</v>
      </c>
      <c r="Q2304" s="9">
        <f>_xlfn.XLOOKUP(A:A,'Nikes Sales Dataset - Worked f'!A:A,'Nikes Sales Dataset - Worked f'!X:X)</f>
        <v>3813.44</v>
      </c>
    </row>
    <row r="2305" spans="1:17" x14ac:dyDescent="0.25">
      <c r="A2305" s="4">
        <v>4303</v>
      </c>
      <c r="B2305" t="str">
        <f>VLOOKUP('Nikes Sales Dataset - Worked f'!A:A,'Nikes Sales Dataset - Worked f'!A:B,2,FALSE)</f>
        <v>4303_20240721</v>
      </c>
      <c r="C2305" t="str">
        <f>VLOOKUP('Nikes Sales Dataset - Worked f'!A:A,'Nikes Sales Dataset - Worked f'!A:C,3,FALSE)</f>
        <v>Men</v>
      </c>
      <c r="D2305" t="str">
        <f>VLOOKUP('Nikes Sales Dataset - Worked f'!A:A,'Nikes Sales Dataset - Worked f'!A:D,4,FALSE)</f>
        <v>Soccer</v>
      </c>
      <c r="E2305" t="str">
        <f>VLOOKUP('Nikes Sales Dataset - Worked f'!A:A,'Nikes Sales Dataset - Worked f'!A:E,5,FALSE)</f>
        <v>Phantom GT</v>
      </c>
      <c r="F2305" t="str">
        <f>VLOOKUP('Nikes Sales Dataset - Worked f'!A:A,'Nikes Sales Dataset - Worked f'!A:G,7,FALSE)</f>
        <v>L</v>
      </c>
      <c r="G2305" s="3">
        <f>VLOOKUP('Nikes Sales Dataset - Worked f'!A:A,'Nikes Sales Dataset - Worked f'!A:I,9,FALSE)</f>
        <v>0</v>
      </c>
      <c r="H2305" s="9">
        <f>VLOOKUP('Nikes Sales Dataset - Worked f'!A:A,'Nikes Sales Dataset - Worked f'!A:K,11,FALSE)</f>
        <v>7587.07</v>
      </c>
      <c r="I2305">
        <f>_xlfn.XLOOKUP('Cleaned and Transformed Dataset'!A:A,'Nikes Sales Dataset - Worked f'!A:A,'Nikes Sales Dataset - Worked f'!M:M)</f>
        <v>0</v>
      </c>
      <c r="J2305" s="9">
        <f>_xlfn.XLOOKUP(A:A,'Nikes Sales Dataset - Worked f'!A:A,'Nikes Sales Dataset - Worked f'!N:N)</f>
        <v>7587.07</v>
      </c>
      <c r="K2305" s="3">
        <f>_xlfn.XLOOKUP(A:A,'Nikes Sales Dataset - Worked f'!A:A,'Nikes Sales Dataset - Worked f'!P:P)</f>
        <v>0</v>
      </c>
      <c r="L2305" s="7">
        <f>VLOOKUP('Nikes Sales Dataset - Worked f'!A:A,'Nikes Sales Dataset - Worked f'!A:R,18,FALSE)</f>
        <v>45494</v>
      </c>
      <c r="M2305" s="7" t="str">
        <f>_xlfn.XLOOKUP(A:A,'Nikes Sales Dataset - Worked f'!A:A,'Nikes Sales Dataset - Worked f'!S:S)</f>
        <v>Jul</v>
      </c>
      <c r="N2305" s="7" t="str">
        <f>_xlfn.XLOOKUP(A:A,'Nikes Sales Dataset - Worked f'!A:A,'Nikes Sales Dataset - Worked f'!T:T)</f>
        <v>2024</v>
      </c>
      <c r="O2305" t="str">
        <f>_xlfn.XLOOKUP(A:A,'Nikes Sales Dataset - Worked f'!A:A,'Nikes Sales Dataset - Worked f'!U:U)</f>
        <v>Online</v>
      </c>
      <c r="P2305" t="str">
        <f>_xlfn.XLOOKUP(A:A,'Nikes Sales Dataset - Worked f'!A:A,'Nikes Sales Dataset - Worked f'!W:W)</f>
        <v>Bangalore</v>
      </c>
      <c r="Q2305" s="9">
        <f>_xlfn.XLOOKUP(A:A,'Nikes Sales Dataset - Worked f'!A:A,'Nikes Sales Dataset - Worked f'!X:X)</f>
        <v>-1131.99</v>
      </c>
    </row>
    <row r="2306" spans="1:17" x14ac:dyDescent="0.25">
      <c r="A2306" s="4">
        <v>4304</v>
      </c>
      <c r="B2306" t="str">
        <f>VLOOKUP('Nikes Sales Dataset - Worked f'!A:A,'Nikes Sales Dataset - Worked f'!A:B,2,FALSE)</f>
        <v>4304_20240707</v>
      </c>
      <c r="C2306" t="str">
        <f>VLOOKUP('Nikes Sales Dataset - Worked f'!A:A,'Nikes Sales Dataset - Worked f'!A:C,3,FALSE)</f>
        <v>Kids</v>
      </c>
      <c r="D2306" t="str">
        <f>VLOOKUP('Nikes Sales Dataset - Worked f'!A:A,'Nikes Sales Dataset - Worked f'!A:D,4,FALSE)</f>
        <v>Basketball</v>
      </c>
      <c r="E2306" t="str">
        <f>VLOOKUP('Nikes Sales Dataset - Worked f'!A:A,'Nikes Sales Dataset - Worked f'!A:E,5,FALSE)</f>
        <v>Kyrie Flytrap</v>
      </c>
      <c r="F2306" t="str">
        <f>VLOOKUP('Nikes Sales Dataset - Worked f'!A:A,'Nikes Sales Dataset - Worked f'!A:G,7,FALSE)</f>
        <v>L</v>
      </c>
      <c r="G2306" s="3">
        <f>VLOOKUP('Nikes Sales Dataset - Worked f'!A:A,'Nikes Sales Dataset - Worked f'!A:I,9,FALSE)</f>
        <v>1</v>
      </c>
      <c r="H2306" s="9">
        <f>VLOOKUP('Nikes Sales Dataset - Worked f'!A:A,'Nikes Sales Dataset - Worked f'!A:K,11,FALSE)</f>
        <v>4877.24</v>
      </c>
      <c r="I2306">
        <f>_xlfn.XLOOKUP('Cleaned and Transformed Dataset'!A:A,'Nikes Sales Dataset - Worked f'!A:A,'Nikes Sales Dataset - Worked f'!M:M)</f>
        <v>0</v>
      </c>
      <c r="J2306" s="9">
        <f>_xlfn.XLOOKUP(A:A,'Nikes Sales Dataset - Worked f'!A:A,'Nikes Sales Dataset - Worked f'!N:N)</f>
        <v>4877.24</v>
      </c>
      <c r="K2306" s="3">
        <f>_xlfn.XLOOKUP(A:A,'Nikes Sales Dataset - Worked f'!A:A,'Nikes Sales Dataset - Worked f'!P:P)</f>
        <v>4877.24</v>
      </c>
      <c r="L2306" s="7">
        <f>VLOOKUP('Nikes Sales Dataset - Worked f'!A:A,'Nikes Sales Dataset - Worked f'!A:R,18,FALSE)</f>
        <v>45480</v>
      </c>
      <c r="M2306" s="7" t="str">
        <f>_xlfn.XLOOKUP(A:A,'Nikes Sales Dataset - Worked f'!A:A,'Nikes Sales Dataset - Worked f'!S:S)</f>
        <v>Jul</v>
      </c>
      <c r="N2306" s="7" t="str">
        <f>_xlfn.XLOOKUP(A:A,'Nikes Sales Dataset - Worked f'!A:A,'Nikes Sales Dataset - Worked f'!T:T)</f>
        <v>2024</v>
      </c>
      <c r="O2306" t="str">
        <f>_xlfn.XLOOKUP(A:A,'Nikes Sales Dataset - Worked f'!A:A,'Nikes Sales Dataset - Worked f'!U:U)</f>
        <v>Retail</v>
      </c>
      <c r="P2306" t="str">
        <f>_xlfn.XLOOKUP(A:A,'Nikes Sales Dataset - Worked f'!A:A,'Nikes Sales Dataset - Worked f'!W:W)</f>
        <v>Hyderabad</v>
      </c>
      <c r="Q2306" s="9">
        <f>_xlfn.XLOOKUP(A:A,'Nikes Sales Dataset - Worked f'!A:A,'Nikes Sales Dataset - Worked f'!X:X)</f>
        <v>2692.2</v>
      </c>
    </row>
    <row r="2307" spans="1:17" x14ac:dyDescent="0.25">
      <c r="A2307" s="4">
        <v>4305</v>
      </c>
      <c r="B2307" t="str">
        <f>VLOOKUP('Nikes Sales Dataset - Worked f'!A:A,'Nikes Sales Dataset - Worked f'!A:B,2,FALSE)</f>
        <v>4305_20241207</v>
      </c>
      <c r="C2307" t="str">
        <f>VLOOKUP('Nikes Sales Dataset - Worked f'!A:A,'Nikes Sales Dataset - Worked f'!A:C,3,FALSE)</f>
        <v>Women</v>
      </c>
      <c r="D2307" t="str">
        <f>VLOOKUP('Nikes Sales Dataset - Worked f'!A:A,'Nikes Sales Dataset - Worked f'!A:D,4,FALSE)</f>
        <v>Lifestyle</v>
      </c>
      <c r="E2307" t="str">
        <f>VLOOKUP('Nikes Sales Dataset - Worked f'!A:A,'Nikes Sales Dataset - Worked f'!A:E,5,FALSE)</f>
        <v>Waffle One</v>
      </c>
      <c r="F2307" t="str">
        <f>VLOOKUP('Nikes Sales Dataset - Worked f'!A:A,'Nikes Sales Dataset - Worked f'!A:G,7,FALSE)</f>
        <v>M</v>
      </c>
      <c r="G2307" s="3">
        <f>VLOOKUP('Nikes Sales Dataset - Worked f'!A:A,'Nikes Sales Dataset - Worked f'!A:I,9,FALSE)</f>
        <v>0</v>
      </c>
      <c r="H2307" s="9">
        <f>VLOOKUP('Nikes Sales Dataset - Worked f'!A:A,'Nikes Sales Dataset - Worked f'!A:K,11,FALSE)</f>
        <v>2270.5700000000002</v>
      </c>
      <c r="I2307">
        <f>_xlfn.XLOOKUP('Cleaned and Transformed Dataset'!A:A,'Nikes Sales Dataset - Worked f'!A:A,'Nikes Sales Dataset - Worked f'!M:M)</f>
        <v>0</v>
      </c>
      <c r="J2307" s="9">
        <f>_xlfn.XLOOKUP(A:A,'Nikes Sales Dataset - Worked f'!A:A,'Nikes Sales Dataset - Worked f'!N:N)</f>
        <v>2270.5700000000002</v>
      </c>
      <c r="K2307" s="3">
        <f>_xlfn.XLOOKUP(A:A,'Nikes Sales Dataset - Worked f'!A:A,'Nikes Sales Dataset - Worked f'!P:P)</f>
        <v>0</v>
      </c>
      <c r="L2307" s="7">
        <f>VLOOKUP('Nikes Sales Dataset - Worked f'!A:A,'Nikes Sales Dataset - Worked f'!A:R,18,FALSE)</f>
        <v>45633</v>
      </c>
      <c r="M2307" s="7" t="str">
        <f>_xlfn.XLOOKUP(A:A,'Nikes Sales Dataset - Worked f'!A:A,'Nikes Sales Dataset - Worked f'!S:S)</f>
        <v>Dec</v>
      </c>
      <c r="N2307" s="7" t="str">
        <f>_xlfn.XLOOKUP(A:A,'Nikes Sales Dataset - Worked f'!A:A,'Nikes Sales Dataset - Worked f'!T:T)</f>
        <v>2024</v>
      </c>
      <c r="O2307" t="str">
        <f>_xlfn.XLOOKUP(A:A,'Nikes Sales Dataset - Worked f'!A:A,'Nikes Sales Dataset - Worked f'!U:U)</f>
        <v>Retail</v>
      </c>
      <c r="P2307" t="str">
        <f>_xlfn.XLOOKUP(A:A,'Nikes Sales Dataset - Worked f'!A:A,'Nikes Sales Dataset - Worked f'!W:W)</f>
        <v>Bangalore</v>
      </c>
      <c r="Q2307" s="9">
        <f>_xlfn.XLOOKUP(A:A,'Nikes Sales Dataset - Worked f'!A:A,'Nikes Sales Dataset - Worked f'!X:X)</f>
        <v>-331.09</v>
      </c>
    </row>
    <row r="2308" spans="1:17" x14ac:dyDescent="0.25">
      <c r="A2308" s="4">
        <v>4306</v>
      </c>
      <c r="B2308" t="str">
        <f>VLOOKUP('Nikes Sales Dataset - Worked f'!A:A,'Nikes Sales Dataset - Worked f'!A:B,2,FALSE)</f>
        <v>4306_20240921</v>
      </c>
      <c r="C2308" t="str">
        <f>VLOOKUP('Nikes Sales Dataset - Worked f'!A:A,'Nikes Sales Dataset - Worked f'!A:C,3,FALSE)</f>
        <v>Kids</v>
      </c>
      <c r="D2308" t="str">
        <f>VLOOKUP('Nikes Sales Dataset - Worked f'!A:A,'Nikes Sales Dataset - Worked f'!A:D,4,FALSE)</f>
        <v>Basketball</v>
      </c>
      <c r="E2308" t="str">
        <f>VLOOKUP('Nikes Sales Dataset - Worked f'!A:A,'Nikes Sales Dataset - Worked f'!A:E,5,FALSE)</f>
        <v>Air Jordan</v>
      </c>
      <c r="F2308" t="str">
        <f>VLOOKUP('Nikes Sales Dataset - Worked f'!A:A,'Nikes Sales Dataset - Worked f'!A:G,7,FALSE)</f>
        <v>M</v>
      </c>
      <c r="G2308" s="3">
        <f>VLOOKUP('Nikes Sales Dataset - Worked f'!A:A,'Nikes Sales Dataset - Worked f'!A:I,9,FALSE)</f>
        <v>1</v>
      </c>
      <c r="H2308" s="9">
        <f>VLOOKUP('Nikes Sales Dataset - Worked f'!A:A,'Nikes Sales Dataset - Worked f'!A:K,11,FALSE)</f>
        <v>6110.0300000000007</v>
      </c>
      <c r="I2308">
        <f>_xlfn.XLOOKUP('Cleaned and Transformed Dataset'!A:A,'Nikes Sales Dataset - Worked f'!A:A,'Nikes Sales Dataset - Worked f'!M:M)</f>
        <v>0</v>
      </c>
      <c r="J2308" s="9">
        <f>_xlfn.XLOOKUP(A:A,'Nikes Sales Dataset - Worked f'!A:A,'Nikes Sales Dataset - Worked f'!N:N)</f>
        <v>6110.0300000000007</v>
      </c>
      <c r="K2308" s="3">
        <f>_xlfn.XLOOKUP(A:A,'Nikes Sales Dataset - Worked f'!A:A,'Nikes Sales Dataset - Worked f'!P:P)</f>
        <v>6110.0300000000007</v>
      </c>
      <c r="L2308" s="7">
        <f>VLOOKUP('Nikes Sales Dataset - Worked f'!A:A,'Nikes Sales Dataset - Worked f'!A:R,18,FALSE)</f>
        <v>45556</v>
      </c>
      <c r="M2308" s="7" t="str">
        <f>_xlfn.XLOOKUP(A:A,'Nikes Sales Dataset - Worked f'!A:A,'Nikes Sales Dataset - Worked f'!S:S)</f>
        <v>Sep</v>
      </c>
      <c r="N2308" s="7" t="str">
        <f>_xlfn.XLOOKUP(A:A,'Nikes Sales Dataset - Worked f'!A:A,'Nikes Sales Dataset - Worked f'!T:T)</f>
        <v>2024</v>
      </c>
      <c r="O2308" t="str">
        <f>_xlfn.XLOOKUP(A:A,'Nikes Sales Dataset - Worked f'!A:A,'Nikes Sales Dataset - Worked f'!U:U)</f>
        <v>Retail</v>
      </c>
      <c r="P2308" t="str">
        <f>_xlfn.XLOOKUP(A:A,'Nikes Sales Dataset - Worked f'!A:A,'Nikes Sales Dataset - Worked f'!W:W)</f>
        <v>Bangalore</v>
      </c>
      <c r="Q2308" s="9">
        <f>_xlfn.XLOOKUP(A:A,'Nikes Sales Dataset - Worked f'!A:A,'Nikes Sales Dataset - Worked f'!X:X)</f>
        <v>867.77</v>
      </c>
    </row>
    <row r="2309" spans="1:17" x14ac:dyDescent="0.25">
      <c r="A2309" s="4">
        <v>4307</v>
      </c>
      <c r="B2309" t="str">
        <f>VLOOKUP('Nikes Sales Dataset - Worked f'!A:A,'Nikes Sales Dataset - Worked f'!A:B,2,FALSE)</f>
        <v>4307_Unknown Date</v>
      </c>
      <c r="C2309" t="str">
        <f>VLOOKUP('Nikes Sales Dataset - Worked f'!A:A,'Nikes Sales Dataset - Worked f'!A:C,3,FALSE)</f>
        <v>Women</v>
      </c>
      <c r="D2309" t="str">
        <f>VLOOKUP('Nikes Sales Dataset - Worked f'!A:A,'Nikes Sales Dataset - Worked f'!A:D,4,FALSE)</f>
        <v>Training</v>
      </c>
      <c r="E2309" t="str">
        <f>VLOOKUP('Nikes Sales Dataset - Worked f'!A:A,'Nikes Sales Dataset - Worked f'!A:E,5,FALSE)</f>
        <v>SuperRep Go</v>
      </c>
      <c r="F2309" t="str">
        <f>VLOOKUP('Nikes Sales Dataset - Worked f'!A:A,'Nikes Sales Dataset - Worked f'!A:G,7,FALSE)</f>
        <v>M</v>
      </c>
      <c r="G2309" s="3">
        <f>VLOOKUP('Nikes Sales Dataset - Worked f'!A:A,'Nikes Sales Dataset - Worked f'!A:I,9,FALSE)</f>
        <v>1</v>
      </c>
      <c r="H2309" s="9">
        <f>VLOOKUP('Nikes Sales Dataset - Worked f'!A:A,'Nikes Sales Dataset - Worked f'!A:K,11,FALSE)</f>
        <v>6767.5</v>
      </c>
      <c r="I2309">
        <f>_xlfn.XLOOKUP('Cleaned and Transformed Dataset'!A:A,'Nikes Sales Dataset - Worked f'!A:A,'Nikes Sales Dataset - Worked f'!M:M)</f>
        <v>0</v>
      </c>
      <c r="J2309" s="9">
        <f>_xlfn.XLOOKUP(A:A,'Nikes Sales Dataset - Worked f'!A:A,'Nikes Sales Dataset - Worked f'!N:N)</f>
        <v>6767.5</v>
      </c>
      <c r="K2309" s="3">
        <f>_xlfn.XLOOKUP(A:A,'Nikes Sales Dataset - Worked f'!A:A,'Nikes Sales Dataset - Worked f'!P:P)</f>
        <v>6767.5</v>
      </c>
      <c r="L2309" s="7" t="str">
        <f>VLOOKUP('Nikes Sales Dataset - Worked f'!A:A,'Nikes Sales Dataset - Worked f'!A:R,18,FALSE)</f>
        <v>Unknown Date</v>
      </c>
      <c r="M2309" s="7" t="str">
        <f>_xlfn.XLOOKUP(A:A,'Nikes Sales Dataset - Worked f'!A:A,'Nikes Sales Dataset - Worked f'!S:S)</f>
        <v>Unknown</v>
      </c>
      <c r="N2309" s="7" t="str">
        <f>_xlfn.XLOOKUP(A:A,'Nikes Sales Dataset - Worked f'!A:A,'Nikes Sales Dataset - Worked f'!T:T)</f>
        <v>Unknown</v>
      </c>
      <c r="O2309" t="str">
        <f>_xlfn.XLOOKUP(A:A,'Nikes Sales Dataset - Worked f'!A:A,'Nikes Sales Dataset - Worked f'!U:U)</f>
        <v>Retail</v>
      </c>
      <c r="P2309" t="str">
        <f>_xlfn.XLOOKUP(A:A,'Nikes Sales Dataset - Worked f'!A:A,'Nikes Sales Dataset - Worked f'!W:W)</f>
        <v>Delhi</v>
      </c>
      <c r="Q2309" s="9">
        <f>_xlfn.XLOOKUP(A:A,'Nikes Sales Dataset - Worked f'!A:A,'Nikes Sales Dataset - Worked f'!X:X)</f>
        <v>1311.71</v>
      </c>
    </row>
    <row r="2310" spans="1:17" x14ac:dyDescent="0.25">
      <c r="A2310" s="4">
        <v>4308</v>
      </c>
      <c r="B2310" t="str">
        <f>VLOOKUP('Nikes Sales Dataset - Worked f'!A:A,'Nikes Sales Dataset - Worked f'!A:B,2,FALSE)</f>
        <v>4308_20250605</v>
      </c>
      <c r="C2310" t="str">
        <f>VLOOKUP('Nikes Sales Dataset - Worked f'!A:A,'Nikes Sales Dataset - Worked f'!A:C,3,FALSE)</f>
        <v>Men</v>
      </c>
      <c r="D2310" t="str">
        <f>VLOOKUP('Nikes Sales Dataset - Worked f'!A:A,'Nikes Sales Dataset - Worked f'!A:D,4,FALSE)</f>
        <v>Basketball</v>
      </c>
      <c r="E2310" t="str">
        <f>VLOOKUP('Nikes Sales Dataset - Worked f'!A:A,'Nikes Sales Dataset - Worked f'!A:E,5,FALSE)</f>
        <v>LeBron 20</v>
      </c>
      <c r="F2310" t="str">
        <f>VLOOKUP('Nikes Sales Dataset - Worked f'!A:A,'Nikes Sales Dataset - Worked f'!A:G,7,FALSE)</f>
        <v>XL</v>
      </c>
      <c r="G2310" s="3">
        <f>VLOOKUP('Nikes Sales Dataset - Worked f'!A:A,'Nikes Sales Dataset - Worked f'!A:I,9,FALSE)</f>
        <v>1</v>
      </c>
      <c r="H2310" s="9">
        <f>VLOOKUP('Nikes Sales Dataset - Worked f'!A:A,'Nikes Sales Dataset - Worked f'!A:K,11,FALSE)</f>
        <v>6110.0300000000007</v>
      </c>
      <c r="I2310">
        <f>_xlfn.XLOOKUP('Cleaned and Transformed Dataset'!A:A,'Nikes Sales Dataset - Worked f'!A:A,'Nikes Sales Dataset - Worked f'!M:M)</f>
        <v>0.21</v>
      </c>
      <c r="J2310" s="9">
        <f>_xlfn.XLOOKUP(A:A,'Nikes Sales Dataset - Worked f'!A:A,'Nikes Sales Dataset - Worked f'!N:N)</f>
        <v>4826.9237000000003</v>
      </c>
      <c r="K2310" s="3">
        <f>_xlfn.XLOOKUP(A:A,'Nikes Sales Dataset - Worked f'!A:A,'Nikes Sales Dataset - Worked f'!P:P)</f>
        <v>4826.9237000000003</v>
      </c>
      <c r="L2310" s="7">
        <f>VLOOKUP('Nikes Sales Dataset - Worked f'!A:A,'Nikes Sales Dataset - Worked f'!A:R,18,FALSE)</f>
        <v>45813</v>
      </c>
      <c r="M2310" s="7" t="str">
        <f>_xlfn.XLOOKUP(A:A,'Nikes Sales Dataset - Worked f'!A:A,'Nikes Sales Dataset - Worked f'!S:S)</f>
        <v>Jun</v>
      </c>
      <c r="N2310" s="7" t="str">
        <f>_xlfn.XLOOKUP(A:A,'Nikes Sales Dataset - Worked f'!A:A,'Nikes Sales Dataset - Worked f'!T:T)</f>
        <v>2025</v>
      </c>
      <c r="O2310" t="str">
        <f>_xlfn.XLOOKUP(A:A,'Nikes Sales Dataset - Worked f'!A:A,'Nikes Sales Dataset - Worked f'!U:U)</f>
        <v>Retail</v>
      </c>
      <c r="P2310" t="str">
        <f>_xlfn.XLOOKUP(A:A,'Nikes Sales Dataset - Worked f'!A:A,'Nikes Sales Dataset - Worked f'!W:W)</f>
        <v>Pune</v>
      </c>
      <c r="Q2310" s="9">
        <f>_xlfn.XLOOKUP(A:A,'Nikes Sales Dataset - Worked f'!A:A,'Nikes Sales Dataset - Worked f'!X:X)</f>
        <v>982.03</v>
      </c>
    </row>
    <row r="2311" spans="1:17" x14ac:dyDescent="0.25">
      <c r="A2311" s="4">
        <v>4309</v>
      </c>
      <c r="B2311" t="str">
        <f>VLOOKUP('Nikes Sales Dataset - Worked f'!A:A,'Nikes Sales Dataset - Worked f'!A:B,2,FALSE)</f>
        <v>4309_20250618</v>
      </c>
      <c r="C2311" t="str">
        <f>VLOOKUP('Nikes Sales Dataset - Worked f'!A:A,'Nikes Sales Dataset - Worked f'!A:C,3,FALSE)</f>
        <v>Women</v>
      </c>
      <c r="D2311" t="str">
        <f>VLOOKUP('Nikes Sales Dataset - Worked f'!A:A,'Nikes Sales Dataset - Worked f'!A:D,4,FALSE)</f>
        <v>Training</v>
      </c>
      <c r="E2311" t="str">
        <f>VLOOKUP('Nikes Sales Dataset - Worked f'!A:A,'Nikes Sales Dataset - Worked f'!A:E,5,FALSE)</f>
        <v>Metcon 7</v>
      </c>
      <c r="F2311" t="str">
        <f>VLOOKUP('Nikes Sales Dataset - Worked f'!A:A,'Nikes Sales Dataset - Worked f'!A:G,7,FALSE)</f>
        <v>M</v>
      </c>
      <c r="G2311" s="3">
        <f>VLOOKUP('Nikes Sales Dataset - Worked f'!A:A,'Nikes Sales Dataset - Worked f'!A:I,9,FALSE)</f>
        <v>0</v>
      </c>
      <c r="H2311" s="9">
        <f>VLOOKUP('Nikes Sales Dataset - Worked f'!A:A,'Nikes Sales Dataset - Worked f'!A:K,11,FALSE)</f>
        <v>6110.0300000000007</v>
      </c>
      <c r="I2311">
        <f>_xlfn.XLOOKUP('Cleaned and Transformed Dataset'!A:A,'Nikes Sales Dataset - Worked f'!A:A,'Nikes Sales Dataset - Worked f'!M:M)</f>
        <v>0.12</v>
      </c>
      <c r="J2311" s="9">
        <f>_xlfn.XLOOKUP(A:A,'Nikes Sales Dataset - Worked f'!A:A,'Nikes Sales Dataset - Worked f'!N:N)</f>
        <v>5376.8264000000008</v>
      </c>
      <c r="K2311" s="3">
        <f>_xlfn.XLOOKUP(A:A,'Nikes Sales Dataset - Worked f'!A:A,'Nikes Sales Dataset - Worked f'!P:P)</f>
        <v>0</v>
      </c>
      <c r="L2311" s="7">
        <f>VLOOKUP('Nikes Sales Dataset - Worked f'!A:A,'Nikes Sales Dataset - Worked f'!A:R,18,FALSE)</f>
        <v>45826</v>
      </c>
      <c r="M2311" s="7" t="str">
        <f>_xlfn.XLOOKUP(A:A,'Nikes Sales Dataset - Worked f'!A:A,'Nikes Sales Dataset - Worked f'!S:S)</f>
        <v>Jun</v>
      </c>
      <c r="N2311" s="7" t="str">
        <f>_xlfn.XLOOKUP(A:A,'Nikes Sales Dataset - Worked f'!A:A,'Nikes Sales Dataset - Worked f'!T:T)</f>
        <v>2025</v>
      </c>
      <c r="O2311" t="str">
        <f>_xlfn.XLOOKUP(A:A,'Nikes Sales Dataset - Worked f'!A:A,'Nikes Sales Dataset - Worked f'!U:U)</f>
        <v>Online</v>
      </c>
      <c r="P2311" t="str">
        <f>_xlfn.XLOOKUP(A:A,'Nikes Sales Dataset - Worked f'!A:A,'Nikes Sales Dataset - Worked f'!W:W)</f>
        <v>Pune</v>
      </c>
      <c r="Q2311" s="9">
        <f>_xlfn.XLOOKUP(A:A,'Nikes Sales Dataset - Worked f'!A:A,'Nikes Sales Dataset - Worked f'!X:X)</f>
        <v>-9.44</v>
      </c>
    </row>
    <row r="2312" spans="1:17" x14ac:dyDescent="0.25">
      <c r="A2312" s="4">
        <v>4310</v>
      </c>
      <c r="B2312" t="str">
        <f>VLOOKUP('Nikes Sales Dataset - Worked f'!A:A,'Nikes Sales Dataset - Worked f'!A:B,2,FALSE)</f>
        <v>4310_20250617</v>
      </c>
      <c r="C2312" t="str">
        <f>VLOOKUP('Nikes Sales Dataset - Worked f'!A:A,'Nikes Sales Dataset - Worked f'!A:C,3,FALSE)</f>
        <v>Kids</v>
      </c>
      <c r="D2312" t="str">
        <f>VLOOKUP('Nikes Sales Dataset - Worked f'!A:A,'Nikes Sales Dataset - Worked f'!A:D,4,FALSE)</f>
        <v>Basketball</v>
      </c>
      <c r="E2312" t="str">
        <f>VLOOKUP('Nikes Sales Dataset - Worked f'!A:A,'Nikes Sales Dataset - Worked f'!A:E,5,FALSE)</f>
        <v>Zoom Freak</v>
      </c>
      <c r="F2312" t="str">
        <f>VLOOKUP('Nikes Sales Dataset - Worked f'!A:A,'Nikes Sales Dataset - Worked f'!A:G,7,FALSE)</f>
        <v>XL</v>
      </c>
      <c r="G2312" s="3">
        <f>VLOOKUP('Nikes Sales Dataset - Worked f'!A:A,'Nikes Sales Dataset - Worked f'!A:I,9,FALSE)</f>
        <v>0</v>
      </c>
      <c r="H2312" s="9">
        <f>VLOOKUP('Nikes Sales Dataset - Worked f'!A:A,'Nikes Sales Dataset - Worked f'!A:K,11,FALSE)</f>
        <v>9745.69</v>
      </c>
      <c r="I2312">
        <f>_xlfn.XLOOKUP('Cleaned and Transformed Dataset'!A:A,'Nikes Sales Dataset - Worked f'!A:A,'Nikes Sales Dataset - Worked f'!M:M)</f>
        <v>0.16</v>
      </c>
      <c r="J2312" s="9">
        <f>_xlfn.XLOOKUP(A:A,'Nikes Sales Dataset - Worked f'!A:A,'Nikes Sales Dataset - Worked f'!N:N)</f>
        <v>8186.3796000000002</v>
      </c>
      <c r="K2312" s="3">
        <f>_xlfn.XLOOKUP(A:A,'Nikes Sales Dataset - Worked f'!A:A,'Nikes Sales Dataset - Worked f'!P:P)</f>
        <v>0</v>
      </c>
      <c r="L2312" s="7">
        <f>VLOOKUP('Nikes Sales Dataset - Worked f'!A:A,'Nikes Sales Dataset - Worked f'!A:R,18,FALSE)</f>
        <v>45825</v>
      </c>
      <c r="M2312" s="7" t="str">
        <f>_xlfn.XLOOKUP(A:A,'Nikes Sales Dataset - Worked f'!A:A,'Nikes Sales Dataset - Worked f'!S:S)</f>
        <v>Jun</v>
      </c>
      <c r="N2312" s="7" t="str">
        <f>_xlfn.XLOOKUP(A:A,'Nikes Sales Dataset - Worked f'!A:A,'Nikes Sales Dataset - Worked f'!T:T)</f>
        <v>2025</v>
      </c>
      <c r="O2312" t="str">
        <f>_xlfn.XLOOKUP(A:A,'Nikes Sales Dataset - Worked f'!A:A,'Nikes Sales Dataset - Worked f'!U:U)</f>
        <v>Retail</v>
      </c>
      <c r="P2312" t="str">
        <f>_xlfn.XLOOKUP(A:A,'Nikes Sales Dataset - Worked f'!A:A,'Nikes Sales Dataset - Worked f'!W:W)</f>
        <v>Delhi</v>
      </c>
      <c r="Q2312" s="9">
        <f>_xlfn.XLOOKUP(A:A,'Nikes Sales Dataset - Worked f'!A:A,'Nikes Sales Dataset - Worked f'!X:X)</f>
        <v>138.5</v>
      </c>
    </row>
    <row r="2313" spans="1:17" x14ac:dyDescent="0.25">
      <c r="A2313" s="4">
        <v>4311</v>
      </c>
      <c r="B2313" t="str">
        <f>VLOOKUP('Nikes Sales Dataset - Worked f'!A:A,'Nikes Sales Dataset - Worked f'!A:B,2,FALSE)</f>
        <v>4311_20230816</v>
      </c>
      <c r="C2313" t="str">
        <f>VLOOKUP('Nikes Sales Dataset - Worked f'!A:A,'Nikes Sales Dataset - Worked f'!A:C,3,FALSE)</f>
        <v>Men</v>
      </c>
      <c r="D2313" t="str">
        <f>VLOOKUP('Nikes Sales Dataset - Worked f'!A:A,'Nikes Sales Dataset - Worked f'!A:D,4,FALSE)</f>
        <v>Training</v>
      </c>
      <c r="E2313" t="str">
        <f>VLOOKUP('Nikes Sales Dataset - Worked f'!A:A,'Nikes Sales Dataset - Worked f'!A:E,5,FALSE)</f>
        <v>SuperRep Go</v>
      </c>
      <c r="F2313" t="str">
        <f>VLOOKUP('Nikes Sales Dataset - Worked f'!A:A,'Nikes Sales Dataset - Worked f'!A:G,7,FALSE)</f>
        <v>L</v>
      </c>
      <c r="G2313" s="3">
        <f>VLOOKUP('Nikes Sales Dataset - Worked f'!A:A,'Nikes Sales Dataset - Worked f'!A:I,9,FALSE)</f>
        <v>3</v>
      </c>
      <c r="H2313" s="9">
        <f>VLOOKUP('Nikes Sales Dataset - Worked f'!A:A,'Nikes Sales Dataset - Worked f'!A:K,11,FALSE)</f>
        <v>6110.0300000000007</v>
      </c>
      <c r="I2313">
        <f>_xlfn.XLOOKUP('Cleaned and Transformed Dataset'!A:A,'Nikes Sales Dataset - Worked f'!A:A,'Nikes Sales Dataset - Worked f'!M:M)</f>
        <v>0.46</v>
      </c>
      <c r="J2313" s="9">
        <f>_xlfn.XLOOKUP(A:A,'Nikes Sales Dataset - Worked f'!A:A,'Nikes Sales Dataset - Worked f'!N:N)</f>
        <v>3299.4162000000006</v>
      </c>
      <c r="K2313" s="3">
        <f>_xlfn.XLOOKUP(A:A,'Nikes Sales Dataset - Worked f'!A:A,'Nikes Sales Dataset - Worked f'!P:P)</f>
        <v>9898.2486000000026</v>
      </c>
      <c r="L2313" s="7">
        <f>VLOOKUP('Nikes Sales Dataset - Worked f'!A:A,'Nikes Sales Dataset - Worked f'!A:R,18,FALSE)</f>
        <v>45154</v>
      </c>
      <c r="M2313" s="7" t="str">
        <f>_xlfn.XLOOKUP(A:A,'Nikes Sales Dataset - Worked f'!A:A,'Nikes Sales Dataset - Worked f'!S:S)</f>
        <v>Aug</v>
      </c>
      <c r="N2313" s="7" t="str">
        <f>_xlfn.XLOOKUP(A:A,'Nikes Sales Dataset - Worked f'!A:A,'Nikes Sales Dataset - Worked f'!T:T)</f>
        <v>2023</v>
      </c>
      <c r="O2313" t="str">
        <f>_xlfn.XLOOKUP(A:A,'Nikes Sales Dataset - Worked f'!A:A,'Nikes Sales Dataset - Worked f'!U:U)</f>
        <v>Retail</v>
      </c>
      <c r="P2313" t="str">
        <f>_xlfn.XLOOKUP(A:A,'Nikes Sales Dataset - Worked f'!A:A,'Nikes Sales Dataset - Worked f'!W:W)</f>
        <v>Bangalore</v>
      </c>
      <c r="Q2313" s="9">
        <f>_xlfn.XLOOKUP(A:A,'Nikes Sales Dataset - Worked f'!A:A,'Nikes Sales Dataset - Worked f'!X:X)</f>
        <v>2595.5100000000002</v>
      </c>
    </row>
    <row r="2314" spans="1:17" x14ac:dyDescent="0.25">
      <c r="A2314" s="4">
        <v>4312</v>
      </c>
      <c r="B2314" t="str">
        <f>VLOOKUP('Nikes Sales Dataset - Worked f'!A:A,'Nikes Sales Dataset - Worked f'!A:B,2,FALSE)</f>
        <v>4312_Unknown Date</v>
      </c>
      <c r="C2314" t="str">
        <f>VLOOKUP('Nikes Sales Dataset - Worked f'!A:A,'Nikes Sales Dataset - Worked f'!A:C,3,FALSE)</f>
        <v>Kids</v>
      </c>
      <c r="D2314" t="str">
        <f>VLOOKUP('Nikes Sales Dataset - Worked f'!A:A,'Nikes Sales Dataset - Worked f'!A:D,4,FALSE)</f>
        <v>Training</v>
      </c>
      <c r="E2314" t="str">
        <f>VLOOKUP('Nikes Sales Dataset - Worked f'!A:A,'Nikes Sales Dataset - Worked f'!A:E,5,FALSE)</f>
        <v>SuperRep Go</v>
      </c>
      <c r="F2314" t="str">
        <f>VLOOKUP('Nikes Sales Dataset - Worked f'!A:A,'Nikes Sales Dataset - Worked f'!A:G,7,FALSE)</f>
        <v>M</v>
      </c>
      <c r="G2314" s="3">
        <f>VLOOKUP('Nikes Sales Dataset - Worked f'!A:A,'Nikes Sales Dataset - Worked f'!A:I,9,FALSE)</f>
        <v>1</v>
      </c>
      <c r="H2314" s="9">
        <f>VLOOKUP('Nikes Sales Dataset - Worked f'!A:A,'Nikes Sales Dataset - Worked f'!A:K,11,FALSE)</f>
        <v>7889.36</v>
      </c>
      <c r="I2314">
        <f>_xlfn.XLOOKUP('Cleaned and Transformed Dataset'!A:A,'Nikes Sales Dataset - Worked f'!A:A,'Nikes Sales Dataset - Worked f'!M:M)</f>
        <v>0</v>
      </c>
      <c r="J2314" s="9">
        <f>_xlfn.XLOOKUP(A:A,'Nikes Sales Dataset - Worked f'!A:A,'Nikes Sales Dataset - Worked f'!N:N)</f>
        <v>7889.36</v>
      </c>
      <c r="K2314" s="3">
        <f>_xlfn.XLOOKUP(A:A,'Nikes Sales Dataset - Worked f'!A:A,'Nikes Sales Dataset - Worked f'!P:P)</f>
        <v>7889.36</v>
      </c>
      <c r="L2314" s="7" t="str">
        <f>VLOOKUP('Nikes Sales Dataset - Worked f'!A:A,'Nikes Sales Dataset - Worked f'!A:R,18,FALSE)</f>
        <v>Unknown Date</v>
      </c>
      <c r="M2314" s="7" t="str">
        <f>_xlfn.XLOOKUP(A:A,'Nikes Sales Dataset - Worked f'!A:A,'Nikes Sales Dataset - Worked f'!S:S)</f>
        <v>Unknown</v>
      </c>
      <c r="N2314" s="7" t="str">
        <f>_xlfn.XLOOKUP(A:A,'Nikes Sales Dataset - Worked f'!A:A,'Nikes Sales Dataset - Worked f'!T:T)</f>
        <v>Unknown</v>
      </c>
      <c r="O2314" t="str">
        <f>_xlfn.XLOOKUP(A:A,'Nikes Sales Dataset - Worked f'!A:A,'Nikes Sales Dataset - Worked f'!U:U)</f>
        <v>Online</v>
      </c>
      <c r="P2314" t="str">
        <f>_xlfn.XLOOKUP(A:A,'Nikes Sales Dataset - Worked f'!A:A,'Nikes Sales Dataset - Worked f'!W:W)</f>
        <v>Delhi</v>
      </c>
      <c r="Q2314" s="9">
        <f>_xlfn.XLOOKUP(A:A,'Nikes Sales Dataset - Worked f'!A:A,'Nikes Sales Dataset - Worked f'!X:X)</f>
        <v>521.96</v>
      </c>
    </row>
    <row r="2315" spans="1:17" x14ac:dyDescent="0.25">
      <c r="A2315" s="4">
        <v>4313</v>
      </c>
      <c r="B2315" t="str">
        <f>VLOOKUP('Nikes Sales Dataset - Worked f'!A:A,'Nikes Sales Dataset - Worked f'!A:B,2,FALSE)</f>
        <v>4313_Unknown Date</v>
      </c>
      <c r="C2315" t="str">
        <f>VLOOKUP('Nikes Sales Dataset - Worked f'!A:A,'Nikes Sales Dataset - Worked f'!A:C,3,FALSE)</f>
        <v>Women</v>
      </c>
      <c r="D2315" t="str">
        <f>VLOOKUP('Nikes Sales Dataset - Worked f'!A:A,'Nikes Sales Dataset - Worked f'!A:D,4,FALSE)</f>
        <v>Soccer</v>
      </c>
      <c r="E2315" t="str">
        <f>VLOOKUP('Nikes Sales Dataset - Worked f'!A:A,'Nikes Sales Dataset - Worked f'!A:E,5,FALSE)</f>
        <v>Tiempo Legend</v>
      </c>
      <c r="F2315" t="str">
        <f>VLOOKUP('Nikes Sales Dataset - Worked f'!A:A,'Nikes Sales Dataset - Worked f'!A:G,7,FALSE)</f>
        <v>M</v>
      </c>
      <c r="G2315" s="3">
        <f>VLOOKUP('Nikes Sales Dataset - Worked f'!A:A,'Nikes Sales Dataset - Worked f'!A:I,9,FALSE)</f>
        <v>1</v>
      </c>
      <c r="H2315" s="9">
        <f>VLOOKUP('Nikes Sales Dataset - Worked f'!A:A,'Nikes Sales Dataset - Worked f'!A:K,11,FALSE)</f>
        <v>6110.0300000000007</v>
      </c>
      <c r="I2315">
        <f>_xlfn.XLOOKUP('Cleaned and Transformed Dataset'!A:A,'Nikes Sales Dataset - Worked f'!A:A,'Nikes Sales Dataset - Worked f'!M:M)</f>
        <v>0</v>
      </c>
      <c r="J2315" s="9">
        <f>_xlfn.XLOOKUP(A:A,'Nikes Sales Dataset - Worked f'!A:A,'Nikes Sales Dataset - Worked f'!N:N)</f>
        <v>6110.0300000000007</v>
      </c>
      <c r="K2315" s="3">
        <f>_xlfn.XLOOKUP(A:A,'Nikes Sales Dataset - Worked f'!A:A,'Nikes Sales Dataset - Worked f'!P:P)</f>
        <v>6110.0300000000007</v>
      </c>
      <c r="L2315" s="7" t="str">
        <f>VLOOKUP('Nikes Sales Dataset - Worked f'!A:A,'Nikes Sales Dataset - Worked f'!A:R,18,FALSE)</f>
        <v>Unknown Date</v>
      </c>
      <c r="M2315" s="7" t="str">
        <f>_xlfn.XLOOKUP(A:A,'Nikes Sales Dataset - Worked f'!A:A,'Nikes Sales Dataset - Worked f'!S:S)</f>
        <v>Unknown</v>
      </c>
      <c r="N2315" s="7" t="str">
        <f>_xlfn.XLOOKUP(A:A,'Nikes Sales Dataset - Worked f'!A:A,'Nikes Sales Dataset - Worked f'!T:T)</f>
        <v>Unknown</v>
      </c>
      <c r="O2315" t="str">
        <f>_xlfn.XLOOKUP(A:A,'Nikes Sales Dataset - Worked f'!A:A,'Nikes Sales Dataset - Worked f'!U:U)</f>
        <v>Retail</v>
      </c>
      <c r="P2315" t="str">
        <f>_xlfn.XLOOKUP(A:A,'Nikes Sales Dataset - Worked f'!A:A,'Nikes Sales Dataset - Worked f'!W:W)</f>
        <v>Bangalore</v>
      </c>
      <c r="Q2315" s="9">
        <f>_xlfn.XLOOKUP(A:A,'Nikes Sales Dataset - Worked f'!A:A,'Nikes Sales Dataset - Worked f'!X:X)</f>
        <v>3611.15</v>
      </c>
    </row>
    <row r="2316" spans="1:17" x14ac:dyDescent="0.25">
      <c r="A2316" s="4">
        <v>4314</v>
      </c>
      <c r="B2316" t="str">
        <f>VLOOKUP('Nikes Sales Dataset - Worked f'!A:A,'Nikes Sales Dataset - Worked f'!A:B,2,FALSE)</f>
        <v>4314_20250722</v>
      </c>
      <c r="C2316" t="str">
        <f>VLOOKUP('Nikes Sales Dataset - Worked f'!A:A,'Nikes Sales Dataset - Worked f'!A:C,3,FALSE)</f>
        <v>Kids</v>
      </c>
      <c r="D2316" t="str">
        <f>VLOOKUP('Nikes Sales Dataset - Worked f'!A:A,'Nikes Sales Dataset - Worked f'!A:D,4,FALSE)</f>
        <v>Lifestyle</v>
      </c>
      <c r="E2316" t="str">
        <f>VLOOKUP('Nikes Sales Dataset - Worked f'!A:A,'Nikes Sales Dataset - Worked f'!A:E,5,FALSE)</f>
        <v>Blazer Mid</v>
      </c>
      <c r="F2316" t="str">
        <f>VLOOKUP('Nikes Sales Dataset - Worked f'!A:A,'Nikes Sales Dataset - Worked f'!A:G,7,FALSE)</f>
        <v>M</v>
      </c>
      <c r="G2316" s="3">
        <f>VLOOKUP('Nikes Sales Dataset - Worked f'!A:A,'Nikes Sales Dataset - Worked f'!A:I,9,FALSE)</f>
        <v>4</v>
      </c>
      <c r="H2316" s="9">
        <f>VLOOKUP('Nikes Sales Dataset - Worked f'!A:A,'Nikes Sales Dataset - Worked f'!A:K,11,FALSE)</f>
        <v>8823.8799999999992</v>
      </c>
      <c r="I2316">
        <f>_xlfn.XLOOKUP('Cleaned and Transformed Dataset'!A:A,'Nikes Sales Dataset - Worked f'!A:A,'Nikes Sales Dataset - Worked f'!M:M)</f>
        <v>0</v>
      </c>
      <c r="J2316" s="9">
        <f>_xlfn.XLOOKUP(A:A,'Nikes Sales Dataset - Worked f'!A:A,'Nikes Sales Dataset - Worked f'!N:N)</f>
        <v>8823.8799999999992</v>
      </c>
      <c r="K2316" s="3">
        <f>_xlfn.XLOOKUP(A:A,'Nikes Sales Dataset - Worked f'!A:A,'Nikes Sales Dataset - Worked f'!P:P)</f>
        <v>35295.519999999997</v>
      </c>
      <c r="L2316" s="7">
        <f>VLOOKUP('Nikes Sales Dataset - Worked f'!A:A,'Nikes Sales Dataset - Worked f'!A:R,18,FALSE)</f>
        <v>45860</v>
      </c>
      <c r="M2316" s="7" t="str">
        <f>_xlfn.XLOOKUP(A:A,'Nikes Sales Dataset - Worked f'!A:A,'Nikes Sales Dataset - Worked f'!S:S)</f>
        <v>Jul</v>
      </c>
      <c r="N2316" s="7" t="str">
        <f>_xlfn.XLOOKUP(A:A,'Nikes Sales Dataset - Worked f'!A:A,'Nikes Sales Dataset - Worked f'!T:T)</f>
        <v>2025</v>
      </c>
      <c r="O2316" t="str">
        <f>_xlfn.XLOOKUP(A:A,'Nikes Sales Dataset - Worked f'!A:A,'Nikes Sales Dataset - Worked f'!U:U)</f>
        <v>Online</v>
      </c>
      <c r="P2316" t="str">
        <f>_xlfn.XLOOKUP(A:A,'Nikes Sales Dataset - Worked f'!A:A,'Nikes Sales Dataset - Worked f'!W:W)</f>
        <v>Hyderabad</v>
      </c>
      <c r="Q2316" s="9">
        <f>_xlfn.XLOOKUP(A:A,'Nikes Sales Dataset - Worked f'!A:A,'Nikes Sales Dataset - Worked f'!X:X)</f>
        <v>573.58000000000004</v>
      </c>
    </row>
    <row r="2317" spans="1:17" x14ac:dyDescent="0.25">
      <c r="A2317" s="4">
        <v>4315</v>
      </c>
      <c r="B2317" t="str">
        <f>VLOOKUP('Nikes Sales Dataset - Worked f'!A:A,'Nikes Sales Dataset - Worked f'!A:B,2,FALSE)</f>
        <v>4315_20240304</v>
      </c>
      <c r="C2317" t="str">
        <f>VLOOKUP('Nikes Sales Dataset - Worked f'!A:A,'Nikes Sales Dataset - Worked f'!A:C,3,FALSE)</f>
        <v>Women</v>
      </c>
      <c r="D2317" t="str">
        <f>VLOOKUP('Nikes Sales Dataset - Worked f'!A:A,'Nikes Sales Dataset - Worked f'!A:D,4,FALSE)</f>
        <v>Lifestyle</v>
      </c>
      <c r="E2317" t="str">
        <f>VLOOKUP('Nikes Sales Dataset - Worked f'!A:A,'Nikes Sales Dataset - Worked f'!A:E,5,FALSE)</f>
        <v>Dunk Low</v>
      </c>
      <c r="F2317" t="str">
        <f>VLOOKUP('Nikes Sales Dataset - Worked f'!A:A,'Nikes Sales Dataset - Worked f'!A:G,7,FALSE)</f>
        <v>M</v>
      </c>
      <c r="G2317" s="3">
        <f>VLOOKUP('Nikes Sales Dataset - Worked f'!A:A,'Nikes Sales Dataset - Worked f'!A:I,9,FALSE)</f>
        <v>4</v>
      </c>
      <c r="H2317" s="9">
        <f>VLOOKUP('Nikes Sales Dataset - Worked f'!A:A,'Nikes Sales Dataset - Worked f'!A:K,11,FALSE)</f>
        <v>4080.51</v>
      </c>
      <c r="I2317">
        <f>_xlfn.XLOOKUP('Cleaned and Transformed Dataset'!A:A,'Nikes Sales Dataset - Worked f'!A:A,'Nikes Sales Dataset - Worked f'!M:M)</f>
        <v>0</v>
      </c>
      <c r="J2317" s="9">
        <f>_xlfn.XLOOKUP(A:A,'Nikes Sales Dataset - Worked f'!A:A,'Nikes Sales Dataset - Worked f'!N:N)</f>
        <v>4080.51</v>
      </c>
      <c r="K2317" s="3">
        <f>_xlfn.XLOOKUP(A:A,'Nikes Sales Dataset - Worked f'!A:A,'Nikes Sales Dataset - Worked f'!P:P)</f>
        <v>16322.04</v>
      </c>
      <c r="L2317" s="7">
        <f>VLOOKUP('Nikes Sales Dataset - Worked f'!A:A,'Nikes Sales Dataset - Worked f'!A:R,18,FALSE)</f>
        <v>45355</v>
      </c>
      <c r="M2317" s="7" t="str">
        <f>_xlfn.XLOOKUP(A:A,'Nikes Sales Dataset - Worked f'!A:A,'Nikes Sales Dataset - Worked f'!S:S)</f>
        <v>Mar</v>
      </c>
      <c r="N2317" s="7" t="str">
        <f>_xlfn.XLOOKUP(A:A,'Nikes Sales Dataset - Worked f'!A:A,'Nikes Sales Dataset - Worked f'!T:T)</f>
        <v>2024</v>
      </c>
      <c r="O2317" t="str">
        <f>_xlfn.XLOOKUP(A:A,'Nikes Sales Dataset - Worked f'!A:A,'Nikes Sales Dataset - Worked f'!U:U)</f>
        <v>Retail</v>
      </c>
      <c r="P2317" t="str">
        <f>_xlfn.XLOOKUP(A:A,'Nikes Sales Dataset - Worked f'!A:A,'Nikes Sales Dataset - Worked f'!W:W)</f>
        <v>Pune</v>
      </c>
      <c r="Q2317" s="9">
        <f>_xlfn.XLOOKUP(A:A,'Nikes Sales Dataset - Worked f'!A:A,'Nikes Sales Dataset - Worked f'!X:X)</f>
        <v>3322.21</v>
      </c>
    </row>
    <row r="2318" spans="1:17" x14ac:dyDescent="0.25">
      <c r="A2318" s="4">
        <v>4316</v>
      </c>
      <c r="B2318" t="str">
        <f>VLOOKUP('Nikes Sales Dataset - Worked f'!A:A,'Nikes Sales Dataset - Worked f'!A:B,2,FALSE)</f>
        <v>4316_20240104</v>
      </c>
      <c r="C2318" t="str">
        <f>VLOOKUP('Nikes Sales Dataset - Worked f'!A:A,'Nikes Sales Dataset - Worked f'!A:C,3,FALSE)</f>
        <v>Men</v>
      </c>
      <c r="D2318" t="str">
        <f>VLOOKUP('Nikes Sales Dataset - Worked f'!A:A,'Nikes Sales Dataset - Worked f'!A:D,4,FALSE)</f>
        <v>Running</v>
      </c>
      <c r="E2318" t="str">
        <f>VLOOKUP('Nikes Sales Dataset - Worked f'!A:A,'Nikes Sales Dataset - Worked f'!A:E,5,FALSE)</f>
        <v>React Infinity</v>
      </c>
      <c r="F2318" t="str">
        <f>VLOOKUP('Nikes Sales Dataset - Worked f'!A:A,'Nikes Sales Dataset - Worked f'!A:G,7,FALSE)</f>
        <v>XL</v>
      </c>
      <c r="G2318" s="3">
        <f>VLOOKUP('Nikes Sales Dataset - Worked f'!A:A,'Nikes Sales Dataset - Worked f'!A:I,9,FALSE)</f>
        <v>1</v>
      </c>
      <c r="H2318" s="9">
        <f>VLOOKUP('Nikes Sales Dataset - Worked f'!A:A,'Nikes Sales Dataset - Worked f'!A:K,11,FALSE)</f>
        <v>6110.0300000000007</v>
      </c>
      <c r="I2318">
        <f>_xlfn.XLOOKUP('Cleaned and Transformed Dataset'!A:A,'Nikes Sales Dataset - Worked f'!A:A,'Nikes Sales Dataset - Worked f'!M:M)</f>
        <v>0</v>
      </c>
      <c r="J2318" s="9">
        <f>_xlfn.XLOOKUP(A:A,'Nikes Sales Dataset - Worked f'!A:A,'Nikes Sales Dataset - Worked f'!N:N)</f>
        <v>6110.0300000000007</v>
      </c>
      <c r="K2318" s="3">
        <f>_xlfn.XLOOKUP(A:A,'Nikes Sales Dataset - Worked f'!A:A,'Nikes Sales Dataset - Worked f'!P:P)</f>
        <v>6110.0300000000007</v>
      </c>
      <c r="L2318" s="7">
        <f>VLOOKUP('Nikes Sales Dataset - Worked f'!A:A,'Nikes Sales Dataset - Worked f'!A:R,18,FALSE)</f>
        <v>45295</v>
      </c>
      <c r="M2318" s="7" t="str">
        <f>_xlfn.XLOOKUP(A:A,'Nikes Sales Dataset - Worked f'!A:A,'Nikes Sales Dataset - Worked f'!S:S)</f>
        <v>Jan</v>
      </c>
      <c r="N2318" s="7" t="str">
        <f>_xlfn.XLOOKUP(A:A,'Nikes Sales Dataset - Worked f'!A:A,'Nikes Sales Dataset - Worked f'!T:T)</f>
        <v>2024</v>
      </c>
      <c r="O2318" t="str">
        <f>_xlfn.XLOOKUP(A:A,'Nikes Sales Dataset - Worked f'!A:A,'Nikes Sales Dataset - Worked f'!U:U)</f>
        <v>Retail</v>
      </c>
      <c r="P2318" t="str">
        <f>_xlfn.XLOOKUP(A:A,'Nikes Sales Dataset - Worked f'!A:A,'Nikes Sales Dataset - Worked f'!W:W)</f>
        <v>Hyderabad</v>
      </c>
      <c r="Q2318" s="9">
        <f>_xlfn.XLOOKUP(A:A,'Nikes Sales Dataset - Worked f'!A:A,'Nikes Sales Dataset - Worked f'!X:X)</f>
        <v>405.43</v>
      </c>
    </row>
    <row r="2319" spans="1:17" x14ac:dyDescent="0.25">
      <c r="A2319" s="4">
        <v>4317</v>
      </c>
      <c r="B2319" t="str">
        <f>VLOOKUP('Nikes Sales Dataset - Worked f'!A:A,'Nikes Sales Dataset - Worked f'!A:B,2,FALSE)</f>
        <v>4317_20241015</v>
      </c>
      <c r="C2319" t="str">
        <f>VLOOKUP('Nikes Sales Dataset - Worked f'!A:A,'Nikes Sales Dataset - Worked f'!A:C,3,FALSE)</f>
        <v>Kids</v>
      </c>
      <c r="D2319" t="str">
        <f>VLOOKUP('Nikes Sales Dataset - Worked f'!A:A,'Nikes Sales Dataset - Worked f'!A:D,4,FALSE)</f>
        <v>Lifestyle</v>
      </c>
      <c r="E2319" t="str">
        <f>VLOOKUP('Nikes Sales Dataset - Worked f'!A:A,'Nikes Sales Dataset - Worked f'!A:E,5,FALSE)</f>
        <v>Blazer Mid</v>
      </c>
      <c r="F2319" t="str">
        <f>VLOOKUP('Nikes Sales Dataset - Worked f'!A:A,'Nikes Sales Dataset - Worked f'!A:G,7,FALSE)</f>
        <v>L</v>
      </c>
      <c r="G2319" s="3">
        <f>VLOOKUP('Nikes Sales Dataset - Worked f'!A:A,'Nikes Sales Dataset - Worked f'!A:I,9,FALSE)</f>
        <v>0</v>
      </c>
      <c r="H2319" s="9">
        <f>VLOOKUP('Nikes Sales Dataset - Worked f'!A:A,'Nikes Sales Dataset - Worked f'!A:K,11,FALSE)</f>
        <v>9623.5300000000007</v>
      </c>
      <c r="I2319">
        <f>_xlfn.XLOOKUP('Cleaned and Transformed Dataset'!A:A,'Nikes Sales Dataset - Worked f'!A:A,'Nikes Sales Dataset - Worked f'!M:M)</f>
        <v>0</v>
      </c>
      <c r="J2319" s="9">
        <f>_xlfn.XLOOKUP(A:A,'Nikes Sales Dataset - Worked f'!A:A,'Nikes Sales Dataset - Worked f'!N:N)</f>
        <v>9623.5300000000007</v>
      </c>
      <c r="K2319" s="3">
        <f>_xlfn.XLOOKUP(A:A,'Nikes Sales Dataset - Worked f'!A:A,'Nikes Sales Dataset - Worked f'!P:P)</f>
        <v>0</v>
      </c>
      <c r="L2319" s="7">
        <f>VLOOKUP('Nikes Sales Dataset - Worked f'!A:A,'Nikes Sales Dataset - Worked f'!A:R,18,FALSE)</f>
        <v>45580</v>
      </c>
      <c r="M2319" s="7" t="str">
        <f>_xlfn.XLOOKUP(A:A,'Nikes Sales Dataset - Worked f'!A:A,'Nikes Sales Dataset - Worked f'!S:S)</f>
        <v>Oct</v>
      </c>
      <c r="N2319" s="7" t="str">
        <f>_xlfn.XLOOKUP(A:A,'Nikes Sales Dataset - Worked f'!A:A,'Nikes Sales Dataset - Worked f'!T:T)</f>
        <v>2024</v>
      </c>
      <c r="O2319" t="str">
        <f>_xlfn.XLOOKUP(A:A,'Nikes Sales Dataset - Worked f'!A:A,'Nikes Sales Dataset - Worked f'!U:U)</f>
        <v>Retail</v>
      </c>
      <c r="P2319" t="str">
        <f>_xlfn.XLOOKUP(A:A,'Nikes Sales Dataset - Worked f'!A:A,'Nikes Sales Dataset - Worked f'!W:W)</f>
        <v>Bangalore</v>
      </c>
      <c r="Q2319" s="9">
        <f>_xlfn.XLOOKUP(A:A,'Nikes Sales Dataset - Worked f'!A:A,'Nikes Sales Dataset - Worked f'!X:X)</f>
        <v>-448.89</v>
      </c>
    </row>
    <row r="2320" spans="1:17" x14ac:dyDescent="0.25">
      <c r="A2320" s="4">
        <v>4318</v>
      </c>
      <c r="B2320" t="str">
        <f>VLOOKUP('Nikes Sales Dataset - Worked f'!A:A,'Nikes Sales Dataset - Worked f'!A:B,2,FALSE)</f>
        <v>4318_20241016</v>
      </c>
      <c r="C2320" t="str">
        <f>VLOOKUP('Nikes Sales Dataset - Worked f'!A:A,'Nikes Sales Dataset - Worked f'!A:C,3,FALSE)</f>
        <v>Women</v>
      </c>
      <c r="D2320" t="str">
        <f>VLOOKUP('Nikes Sales Dataset - Worked f'!A:A,'Nikes Sales Dataset - Worked f'!A:D,4,FALSE)</f>
        <v>Basketball</v>
      </c>
      <c r="E2320" t="str">
        <f>VLOOKUP('Nikes Sales Dataset - Worked f'!A:A,'Nikes Sales Dataset - Worked f'!A:E,5,FALSE)</f>
        <v>Kyrie Flytrap</v>
      </c>
      <c r="F2320" t="str">
        <f>VLOOKUP('Nikes Sales Dataset - Worked f'!A:A,'Nikes Sales Dataset - Worked f'!A:G,7,FALSE)</f>
        <v>L</v>
      </c>
      <c r="G2320" s="3">
        <f>VLOOKUP('Nikes Sales Dataset - Worked f'!A:A,'Nikes Sales Dataset - Worked f'!A:I,9,FALSE)</f>
        <v>-1</v>
      </c>
      <c r="H2320" s="9">
        <f>VLOOKUP('Nikes Sales Dataset - Worked f'!A:A,'Nikes Sales Dataset - Worked f'!A:K,11,FALSE)</f>
        <v>6110.0300000000007</v>
      </c>
      <c r="I2320">
        <f>_xlfn.XLOOKUP('Cleaned and Transformed Dataset'!A:A,'Nikes Sales Dataset - Worked f'!A:A,'Nikes Sales Dataset - Worked f'!M:M)</f>
        <v>0</v>
      </c>
      <c r="J2320" s="9">
        <f>_xlfn.XLOOKUP(A:A,'Nikes Sales Dataset - Worked f'!A:A,'Nikes Sales Dataset - Worked f'!N:N)</f>
        <v>6110.0300000000007</v>
      </c>
      <c r="K2320" s="3">
        <f>_xlfn.XLOOKUP(A:A,'Nikes Sales Dataset - Worked f'!A:A,'Nikes Sales Dataset - Worked f'!P:P)</f>
        <v>-6110.0300000000007</v>
      </c>
      <c r="L2320" s="7">
        <f>VLOOKUP('Nikes Sales Dataset - Worked f'!A:A,'Nikes Sales Dataset - Worked f'!A:R,18,FALSE)</f>
        <v>45581</v>
      </c>
      <c r="M2320" s="7" t="str">
        <f>_xlfn.XLOOKUP(A:A,'Nikes Sales Dataset - Worked f'!A:A,'Nikes Sales Dataset - Worked f'!S:S)</f>
        <v>Oct</v>
      </c>
      <c r="N2320" s="7" t="str">
        <f>_xlfn.XLOOKUP(A:A,'Nikes Sales Dataset - Worked f'!A:A,'Nikes Sales Dataset - Worked f'!T:T)</f>
        <v>2024</v>
      </c>
      <c r="O2320" t="str">
        <f>_xlfn.XLOOKUP(A:A,'Nikes Sales Dataset - Worked f'!A:A,'Nikes Sales Dataset - Worked f'!U:U)</f>
        <v>Retail</v>
      </c>
      <c r="P2320" t="str">
        <f>_xlfn.XLOOKUP(A:A,'Nikes Sales Dataset - Worked f'!A:A,'Nikes Sales Dataset - Worked f'!W:W)</f>
        <v>Kolkata</v>
      </c>
      <c r="Q2320" s="9">
        <f>_xlfn.XLOOKUP(A:A,'Nikes Sales Dataset - Worked f'!A:A,'Nikes Sales Dataset - Worked f'!X:X)</f>
        <v>883.91</v>
      </c>
    </row>
    <row r="2321" spans="1:17" x14ac:dyDescent="0.25">
      <c r="A2321" s="4">
        <v>2027</v>
      </c>
      <c r="B2321" t="str">
        <f>VLOOKUP('Nikes Sales Dataset - Worked f'!A:A,'Nikes Sales Dataset - Worked f'!A:B,2,FALSE)</f>
        <v>2027_Unknown Date</v>
      </c>
      <c r="C2321" t="str">
        <f>VLOOKUP('Nikes Sales Dataset - Worked f'!A:A,'Nikes Sales Dataset - Worked f'!A:C,3,FALSE)</f>
        <v>Men</v>
      </c>
      <c r="D2321" t="str">
        <f>VLOOKUP('Nikes Sales Dataset - Worked f'!A:A,'Nikes Sales Dataset - Worked f'!A:D,4,FALSE)</f>
        <v>Basketball</v>
      </c>
      <c r="E2321" t="str">
        <f>VLOOKUP('Nikes Sales Dataset - Worked f'!A:A,'Nikes Sales Dataset - Worked f'!A:E,5,FALSE)</f>
        <v>Zoom Freak</v>
      </c>
      <c r="F2321" t="str">
        <f>VLOOKUP('Nikes Sales Dataset - Worked f'!A:A,'Nikes Sales Dataset - Worked f'!A:G,7,FALSE)</f>
        <v>XL</v>
      </c>
      <c r="G2321" s="3">
        <f>VLOOKUP('Nikes Sales Dataset - Worked f'!A:A,'Nikes Sales Dataset - Worked f'!A:I,9,FALSE)</f>
        <v>0</v>
      </c>
      <c r="H2321" s="9">
        <f>VLOOKUP('Nikes Sales Dataset - Worked f'!A:A,'Nikes Sales Dataset - Worked f'!A:K,11,FALSE)</f>
        <v>6110.0300000000007</v>
      </c>
      <c r="I2321">
        <f>_xlfn.XLOOKUP('Cleaned and Transformed Dataset'!A:A,'Nikes Sales Dataset - Worked f'!A:A,'Nikes Sales Dataset - Worked f'!M:M)</f>
        <v>0.22</v>
      </c>
      <c r="J2321" s="9">
        <f>_xlfn.XLOOKUP(A:A,'Nikes Sales Dataset - Worked f'!A:A,'Nikes Sales Dataset - Worked f'!N:N)</f>
        <v>4765.8234000000002</v>
      </c>
      <c r="K2321" s="3">
        <f>_xlfn.XLOOKUP(A:A,'Nikes Sales Dataset - Worked f'!A:A,'Nikes Sales Dataset - Worked f'!P:P)</f>
        <v>0</v>
      </c>
      <c r="L2321" s="7" t="str">
        <f>VLOOKUP('Nikes Sales Dataset - Worked f'!A:A,'Nikes Sales Dataset - Worked f'!A:R,18,FALSE)</f>
        <v>Unknown Date</v>
      </c>
      <c r="M2321" s="7" t="str">
        <f>_xlfn.XLOOKUP(A:A,'Nikes Sales Dataset - Worked f'!A:A,'Nikes Sales Dataset - Worked f'!S:S)</f>
        <v>Unknown</v>
      </c>
      <c r="N2321" s="7" t="str">
        <f>_xlfn.XLOOKUP(A:A,'Nikes Sales Dataset - Worked f'!A:A,'Nikes Sales Dataset - Worked f'!T:T)</f>
        <v>Unknown</v>
      </c>
      <c r="O2321" t="str">
        <f>_xlfn.XLOOKUP(A:A,'Nikes Sales Dataset - Worked f'!A:A,'Nikes Sales Dataset - Worked f'!U:U)</f>
        <v>Online</v>
      </c>
      <c r="P2321" t="str">
        <f>_xlfn.XLOOKUP(A:A,'Nikes Sales Dataset - Worked f'!A:A,'Nikes Sales Dataset - Worked f'!W:W)</f>
        <v>Pune</v>
      </c>
      <c r="Q2321" s="9">
        <f>_xlfn.XLOOKUP(A:A,'Nikes Sales Dataset - Worked f'!A:A,'Nikes Sales Dataset - Worked f'!X:X)</f>
        <v>-138.74</v>
      </c>
    </row>
    <row r="2322" spans="1:17" x14ac:dyDescent="0.25">
      <c r="A2322" s="4">
        <v>4320</v>
      </c>
      <c r="B2322" t="str">
        <f>VLOOKUP('Nikes Sales Dataset - Worked f'!A:A,'Nikes Sales Dataset - Worked f'!A:B,2,FALSE)</f>
        <v>4320_20240927</v>
      </c>
      <c r="C2322" t="str">
        <f>VLOOKUP('Nikes Sales Dataset - Worked f'!A:A,'Nikes Sales Dataset - Worked f'!A:C,3,FALSE)</f>
        <v>Women</v>
      </c>
      <c r="D2322" t="str">
        <f>VLOOKUP('Nikes Sales Dataset - Worked f'!A:A,'Nikes Sales Dataset - Worked f'!A:D,4,FALSE)</f>
        <v>Training</v>
      </c>
      <c r="E2322" t="str">
        <f>VLOOKUP('Nikes Sales Dataset - Worked f'!A:A,'Nikes Sales Dataset - Worked f'!A:E,5,FALSE)</f>
        <v>SuperRep Go</v>
      </c>
      <c r="F2322" t="str">
        <f>VLOOKUP('Nikes Sales Dataset - Worked f'!A:A,'Nikes Sales Dataset - Worked f'!A:G,7,FALSE)</f>
        <v>L</v>
      </c>
      <c r="G2322" s="3">
        <f>VLOOKUP('Nikes Sales Dataset - Worked f'!A:A,'Nikes Sales Dataset - Worked f'!A:I,9,FALSE)</f>
        <v>1</v>
      </c>
      <c r="H2322" s="9">
        <f>VLOOKUP('Nikes Sales Dataset - Worked f'!A:A,'Nikes Sales Dataset - Worked f'!A:K,11,FALSE)</f>
        <v>6110.0300000000007</v>
      </c>
      <c r="I2322">
        <f>_xlfn.XLOOKUP('Cleaned and Transformed Dataset'!A:A,'Nikes Sales Dataset - Worked f'!A:A,'Nikes Sales Dataset - Worked f'!M:M)</f>
        <v>0</v>
      </c>
      <c r="J2322" s="9">
        <f>_xlfn.XLOOKUP(A:A,'Nikes Sales Dataset - Worked f'!A:A,'Nikes Sales Dataset - Worked f'!N:N)</f>
        <v>6110.0300000000007</v>
      </c>
      <c r="K2322" s="3">
        <f>_xlfn.XLOOKUP(A:A,'Nikes Sales Dataset - Worked f'!A:A,'Nikes Sales Dataset - Worked f'!P:P)</f>
        <v>6110.0300000000007</v>
      </c>
      <c r="L2322" s="7">
        <f>VLOOKUP('Nikes Sales Dataset - Worked f'!A:A,'Nikes Sales Dataset - Worked f'!A:R,18,FALSE)</f>
        <v>45562</v>
      </c>
      <c r="M2322" s="7" t="str">
        <f>_xlfn.XLOOKUP(A:A,'Nikes Sales Dataset - Worked f'!A:A,'Nikes Sales Dataset - Worked f'!S:S)</f>
        <v>Sep</v>
      </c>
      <c r="N2322" s="7" t="str">
        <f>_xlfn.XLOOKUP(A:A,'Nikes Sales Dataset - Worked f'!A:A,'Nikes Sales Dataset - Worked f'!T:T)</f>
        <v>2024</v>
      </c>
      <c r="O2322" t="str">
        <f>_xlfn.XLOOKUP(A:A,'Nikes Sales Dataset - Worked f'!A:A,'Nikes Sales Dataset - Worked f'!U:U)</f>
        <v>Online</v>
      </c>
      <c r="P2322" t="str">
        <f>_xlfn.XLOOKUP(A:A,'Nikes Sales Dataset - Worked f'!A:A,'Nikes Sales Dataset - Worked f'!W:W)</f>
        <v>Delhi</v>
      </c>
      <c r="Q2322" s="9">
        <f>_xlfn.XLOOKUP(A:A,'Nikes Sales Dataset - Worked f'!A:A,'Nikes Sales Dataset - Worked f'!X:X)</f>
        <v>1848.29</v>
      </c>
    </row>
    <row r="2323" spans="1:17" x14ac:dyDescent="0.25">
      <c r="A2323" s="4">
        <v>4321</v>
      </c>
      <c r="B2323" t="str">
        <f>VLOOKUP('Nikes Sales Dataset - Worked f'!A:A,'Nikes Sales Dataset - Worked f'!A:B,2,FALSE)</f>
        <v>4321_20240115</v>
      </c>
      <c r="C2323" t="str">
        <f>VLOOKUP('Nikes Sales Dataset - Worked f'!A:A,'Nikes Sales Dataset - Worked f'!A:C,3,FALSE)</f>
        <v>Kids</v>
      </c>
      <c r="D2323" t="str">
        <f>VLOOKUP('Nikes Sales Dataset - Worked f'!A:A,'Nikes Sales Dataset - Worked f'!A:D,4,FALSE)</f>
        <v>Running</v>
      </c>
      <c r="E2323" t="str">
        <f>VLOOKUP('Nikes Sales Dataset - Worked f'!A:A,'Nikes Sales Dataset - Worked f'!A:E,5,FALSE)</f>
        <v>Free RN</v>
      </c>
      <c r="F2323" t="str">
        <f>VLOOKUP('Nikes Sales Dataset - Worked f'!A:A,'Nikes Sales Dataset - Worked f'!A:G,7,FALSE)</f>
        <v>XL</v>
      </c>
      <c r="G2323" s="3">
        <f>VLOOKUP('Nikes Sales Dataset - Worked f'!A:A,'Nikes Sales Dataset - Worked f'!A:I,9,FALSE)</f>
        <v>1</v>
      </c>
      <c r="H2323" s="9">
        <f>VLOOKUP('Nikes Sales Dataset - Worked f'!A:A,'Nikes Sales Dataset - Worked f'!A:K,11,FALSE)</f>
        <v>6646.84</v>
      </c>
      <c r="I2323">
        <f>_xlfn.XLOOKUP('Cleaned and Transformed Dataset'!A:A,'Nikes Sales Dataset - Worked f'!A:A,'Nikes Sales Dataset - Worked f'!M:M)</f>
        <v>0</v>
      </c>
      <c r="J2323" s="9">
        <f>_xlfn.XLOOKUP(A:A,'Nikes Sales Dataset - Worked f'!A:A,'Nikes Sales Dataset - Worked f'!N:N)</f>
        <v>6646.84</v>
      </c>
      <c r="K2323" s="3">
        <f>_xlfn.XLOOKUP(A:A,'Nikes Sales Dataset - Worked f'!A:A,'Nikes Sales Dataset - Worked f'!P:P)</f>
        <v>6646.84</v>
      </c>
      <c r="L2323" s="7">
        <f>VLOOKUP('Nikes Sales Dataset - Worked f'!A:A,'Nikes Sales Dataset - Worked f'!A:R,18,FALSE)</f>
        <v>45306</v>
      </c>
      <c r="M2323" s="7" t="str">
        <f>_xlfn.XLOOKUP(A:A,'Nikes Sales Dataset - Worked f'!A:A,'Nikes Sales Dataset - Worked f'!S:S)</f>
        <v>Jan</v>
      </c>
      <c r="N2323" s="7" t="str">
        <f>_xlfn.XLOOKUP(A:A,'Nikes Sales Dataset - Worked f'!A:A,'Nikes Sales Dataset - Worked f'!T:T)</f>
        <v>2024</v>
      </c>
      <c r="O2323" t="str">
        <f>_xlfn.XLOOKUP(A:A,'Nikes Sales Dataset - Worked f'!A:A,'Nikes Sales Dataset - Worked f'!U:U)</f>
        <v>Online</v>
      </c>
      <c r="P2323" t="str">
        <f>_xlfn.XLOOKUP(A:A,'Nikes Sales Dataset - Worked f'!A:A,'Nikes Sales Dataset - Worked f'!W:W)</f>
        <v>Mumbai</v>
      </c>
      <c r="Q2323" s="9">
        <f>_xlfn.XLOOKUP(A:A,'Nikes Sales Dataset - Worked f'!A:A,'Nikes Sales Dataset - Worked f'!X:X)</f>
        <v>2210.19</v>
      </c>
    </row>
    <row r="2324" spans="1:17" x14ac:dyDescent="0.25">
      <c r="A2324" s="4">
        <v>4322</v>
      </c>
      <c r="B2324" t="str">
        <f>VLOOKUP('Nikes Sales Dataset - Worked f'!A:A,'Nikes Sales Dataset - Worked f'!A:B,2,FALSE)</f>
        <v>4322_20250120</v>
      </c>
      <c r="C2324" t="str">
        <f>VLOOKUP('Nikes Sales Dataset - Worked f'!A:A,'Nikes Sales Dataset - Worked f'!A:C,3,FALSE)</f>
        <v>Women</v>
      </c>
      <c r="D2324" t="str">
        <f>VLOOKUP('Nikes Sales Dataset - Worked f'!A:A,'Nikes Sales Dataset - Worked f'!A:D,4,FALSE)</f>
        <v>Lifestyle</v>
      </c>
      <c r="E2324" t="str">
        <f>VLOOKUP('Nikes Sales Dataset - Worked f'!A:A,'Nikes Sales Dataset - Worked f'!A:E,5,FALSE)</f>
        <v>Waffle One</v>
      </c>
      <c r="F2324" t="str">
        <f>VLOOKUP('Nikes Sales Dataset - Worked f'!A:A,'Nikes Sales Dataset - Worked f'!A:G,7,FALSE)</f>
        <v>M</v>
      </c>
      <c r="G2324" s="3">
        <f>VLOOKUP('Nikes Sales Dataset - Worked f'!A:A,'Nikes Sales Dataset - Worked f'!A:I,9,FALSE)</f>
        <v>1</v>
      </c>
      <c r="H2324" s="9">
        <f>VLOOKUP('Nikes Sales Dataset - Worked f'!A:A,'Nikes Sales Dataset - Worked f'!A:K,11,FALSE)</f>
        <v>6110.0300000000007</v>
      </c>
      <c r="I2324">
        <f>_xlfn.XLOOKUP('Cleaned and Transformed Dataset'!A:A,'Nikes Sales Dataset - Worked f'!A:A,'Nikes Sales Dataset - Worked f'!M:M)</f>
        <v>0</v>
      </c>
      <c r="J2324" s="9">
        <f>_xlfn.XLOOKUP(A:A,'Nikes Sales Dataset - Worked f'!A:A,'Nikes Sales Dataset - Worked f'!N:N)</f>
        <v>6110.0300000000007</v>
      </c>
      <c r="K2324" s="3">
        <f>_xlfn.XLOOKUP(A:A,'Nikes Sales Dataset - Worked f'!A:A,'Nikes Sales Dataset - Worked f'!P:P)</f>
        <v>6110.0300000000007</v>
      </c>
      <c r="L2324" s="7">
        <f>VLOOKUP('Nikes Sales Dataset - Worked f'!A:A,'Nikes Sales Dataset - Worked f'!A:R,18,FALSE)</f>
        <v>45677</v>
      </c>
      <c r="M2324" s="7" t="str">
        <f>_xlfn.XLOOKUP(A:A,'Nikes Sales Dataset - Worked f'!A:A,'Nikes Sales Dataset - Worked f'!S:S)</f>
        <v>Jan</v>
      </c>
      <c r="N2324" s="7" t="str">
        <f>_xlfn.XLOOKUP(A:A,'Nikes Sales Dataset - Worked f'!A:A,'Nikes Sales Dataset - Worked f'!T:T)</f>
        <v>2025</v>
      </c>
      <c r="O2324" t="str">
        <f>_xlfn.XLOOKUP(A:A,'Nikes Sales Dataset - Worked f'!A:A,'Nikes Sales Dataset - Worked f'!U:U)</f>
        <v>Online</v>
      </c>
      <c r="P2324" t="str">
        <f>_xlfn.XLOOKUP(A:A,'Nikes Sales Dataset - Worked f'!A:A,'Nikes Sales Dataset - Worked f'!W:W)</f>
        <v>Mumbai</v>
      </c>
      <c r="Q2324" s="9">
        <f>_xlfn.XLOOKUP(A:A,'Nikes Sales Dataset - Worked f'!A:A,'Nikes Sales Dataset - Worked f'!X:X)</f>
        <v>1939.05</v>
      </c>
    </row>
    <row r="2325" spans="1:17" x14ac:dyDescent="0.25">
      <c r="A2325" s="4">
        <v>4323</v>
      </c>
      <c r="B2325" t="str">
        <f>VLOOKUP('Nikes Sales Dataset - Worked f'!A:A,'Nikes Sales Dataset - Worked f'!A:B,2,FALSE)</f>
        <v>4323_20241026</v>
      </c>
      <c r="C2325" t="str">
        <f>VLOOKUP('Nikes Sales Dataset - Worked f'!A:A,'Nikes Sales Dataset - Worked f'!A:C,3,FALSE)</f>
        <v>Men</v>
      </c>
      <c r="D2325" t="str">
        <f>VLOOKUP('Nikes Sales Dataset - Worked f'!A:A,'Nikes Sales Dataset - Worked f'!A:D,4,FALSE)</f>
        <v>Lifestyle</v>
      </c>
      <c r="E2325" t="str">
        <f>VLOOKUP('Nikes Sales Dataset - Worked f'!A:A,'Nikes Sales Dataset - Worked f'!A:E,5,FALSE)</f>
        <v>Air Force 1</v>
      </c>
      <c r="F2325" t="str">
        <f>VLOOKUP('Nikes Sales Dataset - Worked f'!A:A,'Nikes Sales Dataset - Worked f'!A:G,7,FALSE)</f>
        <v>M</v>
      </c>
      <c r="G2325" s="3">
        <f>VLOOKUP('Nikes Sales Dataset - Worked f'!A:A,'Nikes Sales Dataset - Worked f'!A:I,9,FALSE)</f>
        <v>1</v>
      </c>
      <c r="H2325" s="9">
        <f>VLOOKUP('Nikes Sales Dataset - Worked f'!A:A,'Nikes Sales Dataset - Worked f'!A:K,11,FALSE)</f>
        <v>8526.42</v>
      </c>
      <c r="I2325">
        <f>_xlfn.XLOOKUP('Cleaned and Transformed Dataset'!A:A,'Nikes Sales Dataset - Worked f'!A:A,'Nikes Sales Dataset - Worked f'!M:M)</f>
        <v>1.02</v>
      </c>
      <c r="J2325" s="9">
        <f>_xlfn.XLOOKUP(A:A,'Nikes Sales Dataset - Worked f'!A:A,'Nikes Sales Dataset - Worked f'!N:N)</f>
        <v>-170.52840000000015</v>
      </c>
      <c r="K2325" s="3">
        <f>_xlfn.XLOOKUP(A:A,'Nikes Sales Dataset - Worked f'!A:A,'Nikes Sales Dataset - Worked f'!P:P)</f>
        <v>-170.52840000000015</v>
      </c>
      <c r="L2325" s="7">
        <f>VLOOKUP('Nikes Sales Dataset - Worked f'!A:A,'Nikes Sales Dataset - Worked f'!A:R,18,FALSE)</f>
        <v>45591</v>
      </c>
      <c r="M2325" s="7" t="str">
        <f>_xlfn.XLOOKUP(A:A,'Nikes Sales Dataset - Worked f'!A:A,'Nikes Sales Dataset - Worked f'!S:S)</f>
        <v>Oct</v>
      </c>
      <c r="N2325" s="7" t="str">
        <f>_xlfn.XLOOKUP(A:A,'Nikes Sales Dataset - Worked f'!A:A,'Nikes Sales Dataset - Worked f'!T:T)</f>
        <v>2024</v>
      </c>
      <c r="O2325" t="str">
        <f>_xlfn.XLOOKUP(A:A,'Nikes Sales Dataset - Worked f'!A:A,'Nikes Sales Dataset - Worked f'!U:U)</f>
        <v>Retail</v>
      </c>
      <c r="P2325" t="str">
        <f>_xlfn.XLOOKUP(A:A,'Nikes Sales Dataset - Worked f'!A:A,'Nikes Sales Dataset - Worked f'!W:W)</f>
        <v>Delhi</v>
      </c>
      <c r="Q2325" s="9">
        <f>_xlfn.XLOOKUP(A:A,'Nikes Sales Dataset - Worked f'!A:A,'Nikes Sales Dataset - Worked f'!X:X)</f>
        <v>3573.83</v>
      </c>
    </row>
    <row r="2326" spans="1:17" x14ac:dyDescent="0.25">
      <c r="A2326" s="4">
        <v>4324</v>
      </c>
      <c r="B2326" t="str">
        <f>VLOOKUP('Nikes Sales Dataset - Worked f'!A:A,'Nikes Sales Dataset - Worked f'!A:B,2,FALSE)</f>
        <v>4324_Unknown Date</v>
      </c>
      <c r="C2326" t="str">
        <f>VLOOKUP('Nikes Sales Dataset - Worked f'!A:A,'Nikes Sales Dataset - Worked f'!A:C,3,FALSE)</f>
        <v>Women</v>
      </c>
      <c r="D2326" t="str">
        <f>VLOOKUP('Nikes Sales Dataset - Worked f'!A:A,'Nikes Sales Dataset - Worked f'!A:D,4,FALSE)</f>
        <v>Soccer</v>
      </c>
      <c r="E2326" t="str">
        <f>VLOOKUP('Nikes Sales Dataset - Worked f'!A:A,'Nikes Sales Dataset - Worked f'!A:E,5,FALSE)</f>
        <v>Tiempo Legend</v>
      </c>
      <c r="F2326" t="str">
        <f>VLOOKUP('Nikes Sales Dataset - Worked f'!A:A,'Nikes Sales Dataset - Worked f'!A:G,7,FALSE)</f>
        <v>M</v>
      </c>
      <c r="G2326" s="3">
        <f>VLOOKUP('Nikes Sales Dataset - Worked f'!A:A,'Nikes Sales Dataset - Worked f'!A:I,9,FALSE)</f>
        <v>0</v>
      </c>
      <c r="H2326" s="9">
        <f>VLOOKUP('Nikes Sales Dataset - Worked f'!A:A,'Nikes Sales Dataset - Worked f'!A:K,11,FALSE)</f>
        <v>6110.0300000000007</v>
      </c>
      <c r="I2326">
        <f>_xlfn.XLOOKUP('Cleaned and Transformed Dataset'!A:A,'Nikes Sales Dataset - Worked f'!A:A,'Nikes Sales Dataset - Worked f'!M:M)</f>
        <v>0</v>
      </c>
      <c r="J2326" s="9">
        <f>_xlfn.XLOOKUP(A:A,'Nikes Sales Dataset - Worked f'!A:A,'Nikes Sales Dataset - Worked f'!N:N)</f>
        <v>6110.0300000000007</v>
      </c>
      <c r="K2326" s="3">
        <f>_xlfn.XLOOKUP(A:A,'Nikes Sales Dataset - Worked f'!A:A,'Nikes Sales Dataset - Worked f'!P:P)</f>
        <v>0</v>
      </c>
      <c r="L2326" s="7" t="str">
        <f>VLOOKUP('Nikes Sales Dataset - Worked f'!A:A,'Nikes Sales Dataset - Worked f'!A:R,18,FALSE)</f>
        <v>Unknown Date</v>
      </c>
      <c r="M2326" s="7" t="str">
        <f>_xlfn.XLOOKUP(A:A,'Nikes Sales Dataset - Worked f'!A:A,'Nikes Sales Dataset - Worked f'!S:S)</f>
        <v>Unknown</v>
      </c>
      <c r="N2326" s="7" t="str">
        <f>_xlfn.XLOOKUP(A:A,'Nikes Sales Dataset - Worked f'!A:A,'Nikes Sales Dataset - Worked f'!T:T)</f>
        <v>Unknown</v>
      </c>
      <c r="O2326" t="str">
        <f>_xlfn.XLOOKUP(A:A,'Nikes Sales Dataset - Worked f'!A:A,'Nikes Sales Dataset - Worked f'!U:U)</f>
        <v>Retail</v>
      </c>
      <c r="P2326" t="str">
        <f>_xlfn.XLOOKUP(A:A,'Nikes Sales Dataset - Worked f'!A:A,'Nikes Sales Dataset - Worked f'!W:W)</f>
        <v>Mumbai</v>
      </c>
      <c r="Q2326" s="9">
        <f>_xlfn.XLOOKUP(A:A,'Nikes Sales Dataset - Worked f'!A:A,'Nikes Sales Dataset - Worked f'!X:X)</f>
        <v>920.34</v>
      </c>
    </row>
    <row r="2327" spans="1:17" x14ac:dyDescent="0.25">
      <c r="A2327" s="4">
        <v>4325</v>
      </c>
      <c r="B2327" t="str">
        <f>VLOOKUP('Nikes Sales Dataset - Worked f'!A:A,'Nikes Sales Dataset - Worked f'!A:B,2,FALSE)</f>
        <v>4325_20250115</v>
      </c>
      <c r="C2327" t="str">
        <f>VLOOKUP('Nikes Sales Dataset - Worked f'!A:A,'Nikes Sales Dataset - Worked f'!A:C,3,FALSE)</f>
        <v>Men</v>
      </c>
      <c r="D2327" t="str">
        <f>VLOOKUP('Nikes Sales Dataset - Worked f'!A:A,'Nikes Sales Dataset - Worked f'!A:D,4,FALSE)</f>
        <v>Basketball</v>
      </c>
      <c r="E2327" t="str">
        <f>VLOOKUP('Nikes Sales Dataset - Worked f'!A:A,'Nikes Sales Dataset - Worked f'!A:E,5,FALSE)</f>
        <v>Zoom Freak</v>
      </c>
      <c r="F2327" t="str">
        <f>VLOOKUP('Nikes Sales Dataset - Worked f'!A:A,'Nikes Sales Dataset - Worked f'!A:G,7,FALSE)</f>
        <v>L</v>
      </c>
      <c r="G2327" s="3">
        <f>VLOOKUP('Nikes Sales Dataset - Worked f'!A:A,'Nikes Sales Dataset - Worked f'!A:I,9,FALSE)</f>
        <v>0</v>
      </c>
      <c r="H2327" s="9">
        <f>VLOOKUP('Nikes Sales Dataset - Worked f'!A:A,'Nikes Sales Dataset - Worked f'!A:K,11,FALSE)</f>
        <v>6110.0300000000007</v>
      </c>
      <c r="I2327">
        <f>_xlfn.XLOOKUP('Cleaned and Transformed Dataset'!A:A,'Nikes Sales Dataset - Worked f'!A:A,'Nikes Sales Dataset - Worked f'!M:M)</f>
        <v>0</v>
      </c>
      <c r="J2327" s="9">
        <f>_xlfn.XLOOKUP(A:A,'Nikes Sales Dataset - Worked f'!A:A,'Nikes Sales Dataset - Worked f'!N:N)</f>
        <v>6110.0300000000007</v>
      </c>
      <c r="K2327" s="3">
        <f>_xlfn.XLOOKUP(A:A,'Nikes Sales Dataset - Worked f'!A:A,'Nikes Sales Dataset - Worked f'!P:P)</f>
        <v>0</v>
      </c>
      <c r="L2327" s="7">
        <f>VLOOKUP('Nikes Sales Dataset - Worked f'!A:A,'Nikes Sales Dataset - Worked f'!A:R,18,FALSE)</f>
        <v>45672</v>
      </c>
      <c r="M2327" s="7" t="str">
        <f>_xlfn.XLOOKUP(A:A,'Nikes Sales Dataset - Worked f'!A:A,'Nikes Sales Dataset - Worked f'!S:S)</f>
        <v>Jan</v>
      </c>
      <c r="N2327" s="7" t="str">
        <f>_xlfn.XLOOKUP(A:A,'Nikes Sales Dataset - Worked f'!A:A,'Nikes Sales Dataset - Worked f'!T:T)</f>
        <v>2025</v>
      </c>
      <c r="O2327" t="str">
        <f>_xlfn.XLOOKUP(A:A,'Nikes Sales Dataset - Worked f'!A:A,'Nikes Sales Dataset - Worked f'!U:U)</f>
        <v>Retail</v>
      </c>
      <c r="P2327" t="str">
        <f>_xlfn.XLOOKUP(A:A,'Nikes Sales Dataset - Worked f'!A:A,'Nikes Sales Dataset - Worked f'!W:W)</f>
        <v>Bangalore</v>
      </c>
      <c r="Q2327" s="9">
        <f>_xlfn.XLOOKUP(A:A,'Nikes Sales Dataset - Worked f'!A:A,'Nikes Sales Dataset - Worked f'!X:X)</f>
        <v>-402.21</v>
      </c>
    </row>
    <row r="2328" spans="1:17" x14ac:dyDescent="0.25">
      <c r="A2328" s="4">
        <v>4326</v>
      </c>
      <c r="B2328" t="str">
        <f>VLOOKUP('Nikes Sales Dataset - Worked f'!A:A,'Nikes Sales Dataset - Worked f'!A:B,2,FALSE)</f>
        <v>4326_20240606</v>
      </c>
      <c r="C2328" t="str">
        <f>VLOOKUP('Nikes Sales Dataset - Worked f'!A:A,'Nikes Sales Dataset - Worked f'!A:C,3,FALSE)</f>
        <v>Women</v>
      </c>
      <c r="D2328" t="str">
        <f>VLOOKUP('Nikes Sales Dataset - Worked f'!A:A,'Nikes Sales Dataset - Worked f'!A:D,4,FALSE)</f>
        <v>Lifestyle</v>
      </c>
      <c r="E2328" t="str">
        <f>VLOOKUP('Nikes Sales Dataset - Worked f'!A:A,'Nikes Sales Dataset - Worked f'!A:E,5,FALSE)</f>
        <v>Air Force 1</v>
      </c>
      <c r="F2328" t="str">
        <f>VLOOKUP('Nikes Sales Dataset - Worked f'!A:A,'Nikes Sales Dataset - Worked f'!A:G,7,FALSE)</f>
        <v>XL</v>
      </c>
      <c r="G2328" s="3">
        <f>VLOOKUP('Nikes Sales Dataset - Worked f'!A:A,'Nikes Sales Dataset - Worked f'!A:I,9,FALSE)</f>
        <v>0</v>
      </c>
      <c r="H2328" s="9">
        <f>VLOOKUP('Nikes Sales Dataset - Worked f'!A:A,'Nikes Sales Dataset - Worked f'!A:K,11,FALSE)</f>
        <v>9604.84</v>
      </c>
      <c r="I2328">
        <f>_xlfn.XLOOKUP('Cleaned and Transformed Dataset'!A:A,'Nikes Sales Dataset - Worked f'!A:A,'Nikes Sales Dataset - Worked f'!M:M)</f>
        <v>0.31</v>
      </c>
      <c r="J2328" s="9">
        <f>_xlfn.XLOOKUP(A:A,'Nikes Sales Dataset - Worked f'!A:A,'Nikes Sales Dataset - Worked f'!N:N)</f>
        <v>6627.3395999999993</v>
      </c>
      <c r="K2328" s="3">
        <f>_xlfn.XLOOKUP(A:A,'Nikes Sales Dataset - Worked f'!A:A,'Nikes Sales Dataset - Worked f'!P:P)</f>
        <v>0</v>
      </c>
      <c r="L2328" s="7">
        <f>VLOOKUP('Nikes Sales Dataset - Worked f'!A:A,'Nikes Sales Dataset - Worked f'!A:R,18,FALSE)</f>
        <v>45449</v>
      </c>
      <c r="M2328" s="7" t="str">
        <f>_xlfn.XLOOKUP(A:A,'Nikes Sales Dataset - Worked f'!A:A,'Nikes Sales Dataset - Worked f'!S:S)</f>
        <v>Jun</v>
      </c>
      <c r="N2328" s="7" t="str">
        <f>_xlfn.XLOOKUP(A:A,'Nikes Sales Dataset - Worked f'!A:A,'Nikes Sales Dataset - Worked f'!T:T)</f>
        <v>2024</v>
      </c>
      <c r="O2328" t="str">
        <f>_xlfn.XLOOKUP(A:A,'Nikes Sales Dataset - Worked f'!A:A,'Nikes Sales Dataset - Worked f'!U:U)</f>
        <v>Retail</v>
      </c>
      <c r="P2328" t="str">
        <f>_xlfn.XLOOKUP(A:A,'Nikes Sales Dataset - Worked f'!A:A,'Nikes Sales Dataset - Worked f'!W:W)</f>
        <v>Delhi</v>
      </c>
      <c r="Q2328" s="9">
        <f>_xlfn.XLOOKUP(A:A,'Nikes Sales Dataset - Worked f'!A:A,'Nikes Sales Dataset - Worked f'!X:X)</f>
        <v>-143.11000000000001</v>
      </c>
    </row>
    <row r="2329" spans="1:17" x14ac:dyDescent="0.25">
      <c r="A2329" s="4">
        <v>4327</v>
      </c>
      <c r="B2329" t="str">
        <f>VLOOKUP('Nikes Sales Dataset - Worked f'!A:A,'Nikes Sales Dataset - Worked f'!A:B,2,FALSE)</f>
        <v>4327_20241215</v>
      </c>
      <c r="C2329" t="str">
        <f>VLOOKUP('Nikes Sales Dataset - Worked f'!A:A,'Nikes Sales Dataset - Worked f'!A:C,3,FALSE)</f>
        <v>Men</v>
      </c>
      <c r="D2329" t="str">
        <f>VLOOKUP('Nikes Sales Dataset - Worked f'!A:A,'Nikes Sales Dataset - Worked f'!A:D,4,FALSE)</f>
        <v>Training</v>
      </c>
      <c r="E2329" t="str">
        <f>VLOOKUP('Nikes Sales Dataset - Worked f'!A:A,'Nikes Sales Dataset - Worked f'!A:E,5,FALSE)</f>
        <v>SuperRep Go</v>
      </c>
      <c r="F2329" t="str">
        <f>VLOOKUP('Nikes Sales Dataset - Worked f'!A:A,'Nikes Sales Dataset - Worked f'!A:G,7,FALSE)</f>
        <v>M</v>
      </c>
      <c r="G2329" s="3">
        <f>VLOOKUP('Nikes Sales Dataset - Worked f'!A:A,'Nikes Sales Dataset - Worked f'!A:I,9,FALSE)</f>
        <v>-1</v>
      </c>
      <c r="H2329" s="9">
        <f>VLOOKUP('Nikes Sales Dataset - Worked f'!A:A,'Nikes Sales Dataset - Worked f'!A:K,11,FALSE)</f>
        <v>6348.4</v>
      </c>
      <c r="I2329">
        <f>_xlfn.XLOOKUP('Cleaned and Transformed Dataset'!A:A,'Nikes Sales Dataset - Worked f'!A:A,'Nikes Sales Dataset - Worked f'!M:M)</f>
        <v>0</v>
      </c>
      <c r="J2329" s="9">
        <f>_xlfn.XLOOKUP(A:A,'Nikes Sales Dataset - Worked f'!A:A,'Nikes Sales Dataset - Worked f'!N:N)</f>
        <v>6348.4</v>
      </c>
      <c r="K2329" s="3">
        <f>_xlfn.XLOOKUP(A:A,'Nikes Sales Dataset - Worked f'!A:A,'Nikes Sales Dataset - Worked f'!P:P)</f>
        <v>-6348.4</v>
      </c>
      <c r="L2329" s="7">
        <f>VLOOKUP('Nikes Sales Dataset - Worked f'!A:A,'Nikes Sales Dataset - Worked f'!A:R,18,FALSE)</f>
        <v>45641</v>
      </c>
      <c r="M2329" s="7" t="str">
        <f>_xlfn.XLOOKUP(A:A,'Nikes Sales Dataset - Worked f'!A:A,'Nikes Sales Dataset - Worked f'!S:S)</f>
        <v>Dec</v>
      </c>
      <c r="N2329" s="7" t="str">
        <f>_xlfn.XLOOKUP(A:A,'Nikes Sales Dataset - Worked f'!A:A,'Nikes Sales Dataset - Worked f'!T:T)</f>
        <v>2024</v>
      </c>
      <c r="O2329" t="str">
        <f>_xlfn.XLOOKUP(A:A,'Nikes Sales Dataset - Worked f'!A:A,'Nikes Sales Dataset - Worked f'!U:U)</f>
        <v>Retail</v>
      </c>
      <c r="P2329" t="str">
        <f>_xlfn.XLOOKUP(A:A,'Nikes Sales Dataset - Worked f'!A:A,'Nikes Sales Dataset - Worked f'!W:W)</f>
        <v>Pune</v>
      </c>
      <c r="Q2329" s="9">
        <f>_xlfn.XLOOKUP(A:A,'Nikes Sales Dataset - Worked f'!A:A,'Nikes Sales Dataset - Worked f'!X:X)</f>
        <v>1249.1500000000001</v>
      </c>
    </row>
    <row r="2330" spans="1:17" x14ac:dyDescent="0.25">
      <c r="A2330" s="4">
        <v>4328</v>
      </c>
      <c r="B2330" t="str">
        <f>VLOOKUP('Nikes Sales Dataset - Worked f'!A:A,'Nikes Sales Dataset - Worked f'!A:B,2,FALSE)</f>
        <v>4328_20250429</v>
      </c>
      <c r="C2330" t="str">
        <f>VLOOKUP('Nikes Sales Dataset - Worked f'!A:A,'Nikes Sales Dataset - Worked f'!A:C,3,FALSE)</f>
        <v>Men</v>
      </c>
      <c r="D2330" t="str">
        <f>VLOOKUP('Nikes Sales Dataset - Worked f'!A:A,'Nikes Sales Dataset - Worked f'!A:D,4,FALSE)</f>
        <v>Basketball</v>
      </c>
      <c r="E2330" t="str">
        <f>VLOOKUP('Nikes Sales Dataset - Worked f'!A:A,'Nikes Sales Dataset - Worked f'!A:E,5,FALSE)</f>
        <v>Zoom Freak</v>
      </c>
      <c r="F2330" t="str">
        <f>VLOOKUP('Nikes Sales Dataset - Worked f'!A:A,'Nikes Sales Dataset - Worked f'!A:G,7,FALSE)</f>
        <v>M</v>
      </c>
      <c r="G2330" s="3">
        <f>VLOOKUP('Nikes Sales Dataset - Worked f'!A:A,'Nikes Sales Dataset - Worked f'!A:I,9,FALSE)</f>
        <v>1</v>
      </c>
      <c r="H2330" s="9">
        <f>VLOOKUP('Nikes Sales Dataset - Worked f'!A:A,'Nikes Sales Dataset - Worked f'!A:K,11,FALSE)</f>
        <v>3943.71</v>
      </c>
      <c r="I2330">
        <f>_xlfn.XLOOKUP('Cleaned and Transformed Dataset'!A:A,'Nikes Sales Dataset - Worked f'!A:A,'Nikes Sales Dataset - Worked f'!M:M)</f>
        <v>0</v>
      </c>
      <c r="J2330" s="9">
        <f>_xlfn.XLOOKUP(A:A,'Nikes Sales Dataset - Worked f'!A:A,'Nikes Sales Dataset - Worked f'!N:N)</f>
        <v>3943.71</v>
      </c>
      <c r="K2330" s="3">
        <f>_xlfn.XLOOKUP(A:A,'Nikes Sales Dataset - Worked f'!A:A,'Nikes Sales Dataset - Worked f'!P:P)</f>
        <v>3943.71</v>
      </c>
      <c r="L2330" s="7">
        <f>VLOOKUP('Nikes Sales Dataset - Worked f'!A:A,'Nikes Sales Dataset - Worked f'!A:R,18,FALSE)</f>
        <v>45776</v>
      </c>
      <c r="M2330" s="7" t="str">
        <f>_xlfn.XLOOKUP(A:A,'Nikes Sales Dataset - Worked f'!A:A,'Nikes Sales Dataset - Worked f'!S:S)</f>
        <v>Apr</v>
      </c>
      <c r="N2330" s="7" t="str">
        <f>_xlfn.XLOOKUP(A:A,'Nikes Sales Dataset - Worked f'!A:A,'Nikes Sales Dataset - Worked f'!T:T)</f>
        <v>2025</v>
      </c>
      <c r="O2330" t="str">
        <f>_xlfn.XLOOKUP(A:A,'Nikes Sales Dataset - Worked f'!A:A,'Nikes Sales Dataset - Worked f'!U:U)</f>
        <v>Online</v>
      </c>
      <c r="P2330" t="str">
        <f>_xlfn.XLOOKUP(A:A,'Nikes Sales Dataset - Worked f'!A:A,'Nikes Sales Dataset - Worked f'!W:W)</f>
        <v>Hyderabad</v>
      </c>
      <c r="Q2330" s="9">
        <f>_xlfn.XLOOKUP(A:A,'Nikes Sales Dataset - Worked f'!A:A,'Nikes Sales Dataset - Worked f'!X:X)</f>
        <v>2631.07</v>
      </c>
    </row>
    <row r="2331" spans="1:17" x14ac:dyDescent="0.25">
      <c r="A2331" s="4">
        <v>2003</v>
      </c>
      <c r="B2331" t="str">
        <f>VLOOKUP('Nikes Sales Dataset - Worked f'!A:A,'Nikes Sales Dataset - Worked f'!A:B,2,FALSE)</f>
        <v>2003_20241004</v>
      </c>
      <c r="C2331" t="str">
        <f>VLOOKUP('Nikes Sales Dataset - Worked f'!A:A,'Nikes Sales Dataset - Worked f'!A:C,3,FALSE)</f>
        <v>Kids</v>
      </c>
      <c r="D2331" t="str">
        <f>VLOOKUP('Nikes Sales Dataset - Worked f'!A:A,'Nikes Sales Dataset - Worked f'!A:D,4,FALSE)</f>
        <v>Lifestyle</v>
      </c>
      <c r="E2331" t="str">
        <f>VLOOKUP('Nikes Sales Dataset - Worked f'!A:A,'Nikes Sales Dataset - Worked f'!A:E,5,FALSE)</f>
        <v>Blazer Mid</v>
      </c>
      <c r="F2331" t="str">
        <f>VLOOKUP('Nikes Sales Dataset - Worked f'!A:A,'Nikes Sales Dataset - Worked f'!A:G,7,FALSE)</f>
        <v>L</v>
      </c>
      <c r="G2331" s="3">
        <f>VLOOKUP('Nikes Sales Dataset - Worked f'!A:A,'Nikes Sales Dataset - Worked f'!A:I,9,FALSE)</f>
        <v>1</v>
      </c>
      <c r="H2331" s="9">
        <f>VLOOKUP('Nikes Sales Dataset - Worked f'!A:A,'Nikes Sales Dataset - Worked f'!A:K,11,FALSE)</f>
        <v>9673.57</v>
      </c>
      <c r="I2331">
        <f>_xlfn.XLOOKUP('Cleaned and Transformed Dataset'!A:A,'Nikes Sales Dataset - Worked f'!A:A,'Nikes Sales Dataset - Worked f'!M:M)</f>
        <v>0</v>
      </c>
      <c r="J2331" s="9">
        <f>_xlfn.XLOOKUP(A:A,'Nikes Sales Dataset - Worked f'!A:A,'Nikes Sales Dataset - Worked f'!N:N)</f>
        <v>9673.57</v>
      </c>
      <c r="K2331" s="3">
        <f>_xlfn.XLOOKUP(A:A,'Nikes Sales Dataset - Worked f'!A:A,'Nikes Sales Dataset - Worked f'!P:P)</f>
        <v>9673.57</v>
      </c>
      <c r="L2331" s="7">
        <f>VLOOKUP('Nikes Sales Dataset - Worked f'!A:A,'Nikes Sales Dataset - Worked f'!A:R,18,FALSE)</f>
        <v>45569</v>
      </c>
      <c r="M2331" s="7" t="str">
        <f>_xlfn.XLOOKUP(A:A,'Nikes Sales Dataset - Worked f'!A:A,'Nikes Sales Dataset - Worked f'!S:S)</f>
        <v>Oct</v>
      </c>
      <c r="N2331" s="7" t="str">
        <f>_xlfn.XLOOKUP(A:A,'Nikes Sales Dataset - Worked f'!A:A,'Nikes Sales Dataset - Worked f'!T:T)</f>
        <v>2024</v>
      </c>
      <c r="O2331" t="str">
        <f>_xlfn.XLOOKUP(A:A,'Nikes Sales Dataset - Worked f'!A:A,'Nikes Sales Dataset - Worked f'!U:U)</f>
        <v>Online</v>
      </c>
      <c r="P2331" t="str">
        <f>_xlfn.XLOOKUP(A:A,'Nikes Sales Dataset - Worked f'!A:A,'Nikes Sales Dataset - Worked f'!W:W)</f>
        <v>Pune</v>
      </c>
      <c r="Q2331" s="9">
        <f>_xlfn.XLOOKUP(A:A,'Nikes Sales Dataset - Worked f'!A:A,'Nikes Sales Dataset - Worked f'!X:X)</f>
        <v>3376.85</v>
      </c>
    </row>
    <row r="2332" spans="1:17" x14ac:dyDescent="0.25">
      <c r="A2332" s="4">
        <v>4330</v>
      </c>
      <c r="B2332" t="str">
        <f>VLOOKUP('Nikes Sales Dataset - Worked f'!A:A,'Nikes Sales Dataset - Worked f'!A:B,2,FALSE)</f>
        <v>4330_20250717</v>
      </c>
      <c r="C2332" t="str">
        <f>VLOOKUP('Nikes Sales Dataset - Worked f'!A:A,'Nikes Sales Dataset - Worked f'!A:C,3,FALSE)</f>
        <v>Kids</v>
      </c>
      <c r="D2332" t="str">
        <f>VLOOKUP('Nikes Sales Dataset - Worked f'!A:A,'Nikes Sales Dataset - Worked f'!A:D,4,FALSE)</f>
        <v>Lifestyle</v>
      </c>
      <c r="E2332" t="str">
        <f>VLOOKUP('Nikes Sales Dataset - Worked f'!A:A,'Nikes Sales Dataset - Worked f'!A:E,5,FALSE)</f>
        <v>Air Force 1</v>
      </c>
      <c r="F2332" t="str">
        <f>VLOOKUP('Nikes Sales Dataset - Worked f'!A:A,'Nikes Sales Dataset - Worked f'!A:G,7,FALSE)</f>
        <v>M</v>
      </c>
      <c r="G2332" s="3">
        <f>VLOOKUP('Nikes Sales Dataset - Worked f'!A:A,'Nikes Sales Dataset - Worked f'!A:I,9,FALSE)</f>
        <v>1</v>
      </c>
      <c r="H2332" s="9">
        <f>VLOOKUP('Nikes Sales Dataset - Worked f'!A:A,'Nikes Sales Dataset - Worked f'!A:K,11,FALSE)</f>
        <v>4087.76</v>
      </c>
      <c r="I2332">
        <f>_xlfn.XLOOKUP('Cleaned and Transformed Dataset'!A:A,'Nikes Sales Dataset - Worked f'!A:A,'Nikes Sales Dataset - Worked f'!M:M)</f>
        <v>0</v>
      </c>
      <c r="J2332" s="9">
        <f>_xlfn.XLOOKUP(A:A,'Nikes Sales Dataset - Worked f'!A:A,'Nikes Sales Dataset - Worked f'!N:N)</f>
        <v>4087.76</v>
      </c>
      <c r="K2332" s="3">
        <f>_xlfn.XLOOKUP(A:A,'Nikes Sales Dataset - Worked f'!A:A,'Nikes Sales Dataset - Worked f'!P:P)</f>
        <v>4087.76</v>
      </c>
      <c r="L2332" s="7">
        <f>VLOOKUP('Nikes Sales Dataset - Worked f'!A:A,'Nikes Sales Dataset - Worked f'!A:R,18,FALSE)</f>
        <v>45855</v>
      </c>
      <c r="M2332" s="7" t="str">
        <f>_xlfn.XLOOKUP(A:A,'Nikes Sales Dataset - Worked f'!A:A,'Nikes Sales Dataset - Worked f'!S:S)</f>
        <v>Jul</v>
      </c>
      <c r="N2332" s="7" t="str">
        <f>_xlfn.XLOOKUP(A:A,'Nikes Sales Dataset - Worked f'!A:A,'Nikes Sales Dataset - Worked f'!T:T)</f>
        <v>2025</v>
      </c>
      <c r="O2332" t="str">
        <f>_xlfn.XLOOKUP(A:A,'Nikes Sales Dataset - Worked f'!A:A,'Nikes Sales Dataset - Worked f'!U:U)</f>
        <v>Retail</v>
      </c>
      <c r="P2332" t="str">
        <f>_xlfn.XLOOKUP(A:A,'Nikes Sales Dataset - Worked f'!A:A,'Nikes Sales Dataset - Worked f'!W:W)</f>
        <v>Bangalore</v>
      </c>
      <c r="Q2332" s="9">
        <f>_xlfn.XLOOKUP(A:A,'Nikes Sales Dataset - Worked f'!A:A,'Nikes Sales Dataset - Worked f'!X:X)</f>
        <v>-831.23</v>
      </c>
    </row>
    <row r="2333" spans="1:17" x14ac:dyDescent="0.25">
      <c r="A2333" s="4">
        <v>4331</v>
      </c>
      <c r="B2333" t="str">
        <f>VLOOKUP('Nikes Sales Dataset - Worked f'!A:A,'Nikes Sales Dataset - Worked f'!A:B,2,FALSE)</f>
        <v>4331_20250103</v>
      </c>
      <c r="C2333" t="str">
        <f>VLOOKUP('Nikes Sales Dataset - Worked f'!A:A,'Nikes Sales Dataset - Worked f'!A:C,3,FALSE)</f>
        <v>Women</v>
      </c>
      <c r="D2333" t="str">
        <f>VLOOKUP('Nikes Sales Dataset - Worked f'!A:A,'Nikes Sales Dataset - Worked f'!A:D,4,FALSE)</f>
        <v>Training</v>
      </c>
      <c r="E2333" t="str">
        <f>VLOOKUP('Nikes Sales Dataset - Worked f'!A:A,'Nikes Sales Dataset - Worked f'!A:E,5,FALSE)</f>
        <v>SuperRep Go</v>
      </c>
      <c r="F2333" t="str">
        <f>VLOOKUP('Nikes Sales Dataset - Worked f'!A:A,'Nikes Sales Dataset - Worked f'!A:G,7,FALSE)</f>
        <v>M</v>
      </c>
      <c r="G2333" s="3">
        <f>VLOOKUP('Nikes Sales Dataset - Worked f'!A:A,'Nikes Sales Dataset - Worked f'!A:I,9,FALSE)</f>
        <v>2</v>
      </c>
      <c r="H2333" s="9">
        <f>VLOOKUP('Nikes Sales Dataset - Worked f'!A:A,'Nikes Sales Dataset - Worked f'!A:K,11,FALSE)</f>
        <v>4574.53</v>
      </c>
      <c r="I2333">
        <f>_xlfn.XLOOKUP('Cleaned and Transformed Dataset'!A:A,'Nikes Sales Dataset - Worked f'!A:A,'Nikes Sales Dataset - Worked f'!M:M)</f>
        <v>0.04</v>
      </c>
      <c r="J2333" s="9">
        <f>_xlfn.XLOOKUP(A:A,'Nikes Sales Dataset - Worked f'!A:A,'Nikes Sales Dataset - Worked f'!N:N)</f>
        <v>4391.5487999999996</v>
      </c>
      <c r="K2333" s="3">
        <f>_xlfn.XLOOKUP(A:A,'Nikes Sales Dataset - Worked f'!A:A,'Nikes Sales Dataset - Worked f'!P:P)</f>
        <v>8783.0975999999991</v>
      </c>
      <c r="L2333" s="7">
        <f>VLOOKUP('Nikes Sales Dataset - Worked f'!A:A,'Nikes Sales Dataset - Worked f'!A:R,18,FALSE)</f>
        <v>45660</v>
      </c>
      <c r="M2333" s="7" t="str">
        <f>_xlfn.XLOOKUP(A:A,'Nikes Sales Dataset - Worked f'!A:A,'Nikes Sales Dataset - Worked f'!S:S)</f>
        <v>Jan</v>
      </c>
      <c r="N2333" s="7" t="str">
        <f>_xlfn.XLOOKUP(A:A,'Nikes Sales Dataset - Worked f'!A:A,'Nikes Sales Dataset - Worked f'!T:T)</f>
        <v>2025</v>
      </c>
      <c r="O2333" t="str">
        <f>_xlfn.XLOOKUP(A:A,'Nikes Sales Dataset - Worked f'!A:A,'Nikes Sales Dataset - Worked f'!U:U)</f>
        <v>Retail</v>
      </c>
      <c r="P2333" t="str">
        <f>_xlfn.XLOOKUP(A:A,'Nikes Sales Dataset - Worked f'!A:A,'Nikes Sales Dataset - Worked f'!W:W)</f>
        <v>Kolkata</v>
      </c>
      <c r="Q2333" s="9">
        <f>_xlfn.XLOOKUP(A:A,'Nikes Sales Dataset - Worked f'!A:A,'Nikes Sales Dataset - Worked f'!X:X)</f>
        <v>3534.47</v>
      </c>
    </row>
    <row r="2334" spans="1:17" x14ac:dyDescent="0.25">
      <c r="A2334" s="4">
        <v>4332</v>
      </c>
      <c r="B2334" t="str">
        <f>VLOOKUP('Nikes Sales Dataset - Worked f'!A:A,'Nikes Sales Dataset - Worked f'!A:B,2,FALSE)</f>
        <v>4332_20240924</v>
      </c>
      <c r="C2334" t="str">
        <f>VLOOKUP('Nikes Sales Dataset - Worked f'!A:A,'Nikes Sales Dataset - Worked f'!A:C,3,FALSE)</f>
        <v>Women</v>
      </c>
      <c r="D2334" t="str">
        <f>VLOOKUP('Nikes Sales Dataset - Worked f'!A:A,'Nikes Sales Dataset - Worked f'!A:D,4,FALSE)</f>
        <v>Running</v>
      </c>
      <c r="E2334" t="str">
        <f>VLOOKUP('Nikes Sales Dataset - Worked f'!A:A,'Nikes Sales Dataset - Worked f'!A:E,5,FALSE)</f>
        <v>Pegasus Turbo</v>
      </c>
      <c r="F2334" t="str">
        <f>VLOOKUP('Nikes Sales Dataset - Worked f'!A:A,'Nikes Sales Dataset - Worked f'!A:G,7,FALSE)</f>
        <v>M</v>
      </c>
      <c r="G2334" s="3">
        <f>VLOOKUP('Nikes Sales Dataset - Worked f'!A:A,'Nikes Sales Dataset - Worked f'!A:I,9,FALSE)</f>
        <v>1</v>
      </c>
      <c r="H2334" s="9">
        <f>VLOOKUP('Nikes Sales Dataset - Worked f'!A:A,'Nikes Sales Dataset - Worked f'!A:K,11,FALSE)</f>
        <v>6110.0300000000007</v>
      </c>
      <c r="I2334">
        <f>_xlfn.XLOOKUP('Cleaned and Transformed Dataset'!A:A,'Nikes Sales Dataset - Worked f'!A:A,'Nikes Sales Dataset - Worked f'!M:M)</f>
        <v>0.12</v>
      </c>
      <c r="J2334" s="9">
        <f>_xlfn.XLOOKUP(A:A,'Nikes Sales Dataset - Worked f'!A:A,'Nikes Sales Dataset - Worked f'!N:N)</f>
        <v>5376.8264000000008</v>
      </c>
      <c r="K2334" s="3">
        <f>_xlfn.XLOOKUP(A:A,'Nikes Sales Dataset - Worked f'!A:A,'Nikes Sales Dataset - Worked f'!P:P)</f>
        <v>5376.8264000000008</v>
      </c>
      <c r="L2334" s="7">
        <f>VLOOKUP('Nikes Sales Dataset - Worked f'!A:A,'Nikes Sales Dataset - Worked f'!A:R,18,FALSE)</f>
        <v>45559</v>
      </c>
      <c r="M2334" s="7" t="str">
        <f>_xlfn.XLOOKUP(A:A,'Nikes Sales Dataset - Worked f'!A:A,'Nikes Sales Dataset - Worked f'!S:S)</f>
        <v>Sep</v>
      </c>
      <c r="N2334" s="7" t="str">
        <f>_xlfn.XLOOKUP(A:A,'Nikes Sales Dataset - Worked f'!A:A,'Nikes Sales Dataset - Worked f'!T:T)</f>
        <v>2024</v>
      </c>
      <c r="O2334" t="str">
        <f>_xlfn.XLOOKUP(A:A,'Nikes Sales Dataset - Worked f'!A:A,'Nikes Sales Dataset - Worked f'!U:U)</f>
        <v>Online</v>
      </c>
      <c r="P2334" t="str">
        <f>_xlfn.XLOOKUP(A:A,'Nikes Sales Dataset - Worked f'!A:A,'Nikes Sales Dataset - Worked f'!W:W)</f>
        <v>Delhi</v>
      </c>
      <c r="Q2334" s="9">
        <f>_xlfn.XLOOKUP(A:A,'Nikes Sales Dataset - Worked f'!A:A,'Nikes Sales Dataset - Worked f'!X:X)</f>
        <v>2181.1</v>
      </c>
    </row>
    <row r="2335" spans="1:17" x14ac:dyDescent="0.25">
      <c r="A2335" s="4">
        <v>4333</v>
      </c>
      <c r="B2335" t="str">
        <f>VLOOKUP('Nikes Sales Dataset - Worked f'!A:A,'Nikes Sales Dataset - Worked f'!A:B,2,FALSE)</f>
        <v>4333_20250604</v>
      </c>
      <c r="C2335" t="str">
        <f>VLOOKUP('Nikes Sales Dataset - Worked f'!A:A,'Nikes Sales Dataset - Worked f'!A:C,3,FALSE)</f>
        <v>Men</v>
      </c>
      <c r="D2335" t="str">
        <f>VLOOKUP('Nikes Sales Dataset - Worked f'!A:A,'Nikes Sales Dataset - Worked f'!A:D,4,FALSE)</f>
        <v>Lifestyle</v>
      </c>
      <c r="E2335" t="str">
        <f>VLOOKUP('Nikes Sales Dataset - Worked f'!A:A,'Nikes Sales Dataset - Worked f'!A:E,5,FALSE)</f>
        <v>Blazer Mid</v>
      </c>
      <c r="F2335" t="str">
        <f>VLOOKUP('Nikes Sales Dataset - Worked f'!A:A,'Nikes Sales Dataset - Worked f'!A:G,7,FALSE)</f>
        <v>M</v>
      </c>
      <c r="G2335" s="3">
        <f>VLOOKUP('Nikes Sales Dataset - Worked f'!A:A,'Nikes Sales Dataset - Worked f'!A:I,9,FALSE)</f>
        <v>1</v>
      </c>
      <c r="H2335" s="9">
        <f>VLOOKUP('Nikes Sales Dataset - Worked f'!A:A,'Nikes Sales Dataset - Worked f'!A:K,11,FALSE)</f>
        <v>5179.28</v>
      </c>
      <c r="I2335">
        <f>_xlfn.XLOOKUP('Cleaned and Transformed Dataset'!A:A,'Nikes Sales Dataset - Worked f'!A:A,'Nikes Sales Dataset - Worked f'!M:M)</f>
        <v>0</v>
      </c>
      <c r="J2335" s="9">
        <f>_xlfn.XLOOKUP(A:A,'Nikes Sales Dataset - Worked f'!A:A,'Nikes Sales Dataset - Worked f'!N:N)</f>
        <v>5179.28</v>
      </c>
      <c r="K2335" s="3">
        <f>_xlfn.XLOOKUP(A:A,'Nikes Sales Dataset - Worked f'!A:A,'Nikes Sales Dataset - Worked f'!P:P)</f>
        <v>5179.28</v>
      </c>
      <c r="L2335" s="7">
        <f>VLOOKUP('Nikes Sales Dataset - Worked f'!A:A,'Nikes Sales Dataset - Worked f'!A:R,18,FALSE)</f>
        <v>45812</v>
      </c>
      <c r="M2335" s="7" t="str">
        <f>_xlfn.XLOOKUP(A:A,'Nikes Sales Dataset - Worked f'!A:A,'Nikes Sales Dataset - Worked f'!S:S)</f>
        <v>Jun</v>
      </c>
      <c r="N2335" s="7" t="str">
        <f>_xlfn.XLOOKUP(A:A,'Nikes Sales Dataset - Worked f'!A:A,'Nikes Sales Dataset - Worked f'!T:T)</f>
        <v>2025</v>
      </c>
      <c r="O2335" t="str">
        <f>_xlfn.XLOOKUP(A:A,'Nikes Sales Dataset - Worked f'!A:A,'Nikes Sales Dataset - Worked f'!U:U)</f>
        <v>Retail</v>
      </c>
      <c r="P2335" t="str">
        <f>_xlfn.XLOOKUP(A:A,'Nikes Sales Dataset - Worked f'!A:A,'Nikes Sales Dataset - Worked f'!W:W)</f>
        <v>Mumbai</v>
      </c>
      <c r="Q2335" s="9">
        <f>_xlfn.XLOOKUP(A:A,'Nikes Sales Dataset - Worked f'!A:A,'Nikes Sales Dataset - Worked f'!X:X)</f>
        <v>3256.38</v>
      </c>
    </row>
    <row r="2336" spans="1:17" x14ac:dyDescent="0.25">
      <c r="A2336" s="4">
        <v>4334</v>
      </c>
      <c r="B2336" t="str">
        <f>VLOOKUP('Nikes Sales Dataset - Worked f'!A:A,'Nikes Sales Dataset - Worked f'!A:B,2,FALSE)</f>
        <v>4334_20240812</v>
      </c>
      <c r="C2336" t="str">
        <f>VLOOKUP('Nikes Sales Dataset - Worked f'!A:A,'Nikes Sales Dataset - Worked f'!A:C,3,FALSE)</f>
        <v>Kids</v>
      </c>
      <c r="D2336" t="str">
        <f>VLOOKUP('Nikes Sales Dataset - Worked f'!A:A,'Nikes Sales Dataset - Worked f'!A:D,4,FALSE)</f>
        <v>Basketball</v>
      </c>
      <c r="E2336" t="str">
        <f>VLOOKUP('Nikes Sales Dataset - Worked f'!A:A,'Nikes Sales Dataset - Worked f'!A:E,5,FALSE)</f>
        <v>Air Jordan</v>
      </c>
      <c r="F2336" t="str">
        <f>VLOOKUP('Nikes Sales Dataset - Worked f'!A:A,'Nikes Sales Dataset - Worked f'!A:G,7,FALSE)</f>
        <v>M</v>
      </c>
      <c r="G2336" s="3">
        <f>VLOOKUP('Nikes Sales Dataset - Worked f'!A:A,'Nikes Sales Dataset - Worked f'!A:I,9,FALSE)</f>
        <v>1</v>
      </c>
      <c r="H2336" s="9">
        <f>VLOOKUP('Nikes Sales Dataset - Worked f'!A:A,'Nikes Sales Dataset - Worked f'!A:K,11,FALSE)</f>
        <v>4393.46</v>
      </c>
      <c r="I2336">
        <f>_xlfn.XLOOKUP('Cleaned and Transformed Dataset'!A:A,'Nikes Sales Dataset - Worked f'!A:A,'Nikes Sales Dataset - Worked f'!M:M)</f>
        <v>0</v>
      </c>
      <c r="J2336" s="9">
        <f>_xlfn.XLOOKUP(A:A,'Nikes Sales Dataset - Worked f'!A:A,'Nikes Sales Dataset - Worked f'!N:N)</f>
        <v>4393.46</v>
      </c>
      <c r="K2336" s="3">
        <f>_xlfn.XLOOKUP(A:A,'Nikes Sales Dataset - Worked f'!A:A,'Nikes Sales Dataset - Worked f'!P:P)</f>
        <v>4393.46</v>
      </c>
      <c r="L2336" s="7">
        <f>VLOOKUP('Nikes Sales Dataset - Worked f'!A:A,'Nikes Sales Dataset - Worked f'!A:R,18,FALSE)</f>
        <v>45516</v>
      </c>
      <c r="M2336" s="7" t="str">
        <f>_xlfn.XLOOKUP(A:A,'Nikes Sales Dataset - Worked f'!A:A,'Nikes Sales Dataset - Worked f'!S:S)</f>
        <v>Aug</v>
      </c>
      <c r="N2336" s="7" t="str">
        <f>_xlfn.XLOOKUP(A:A,'Nikes Sales Dataset - Worked f'!A:A,'Nikes Sales Dataset - Worked f'!T:T)</f>
        <v>2024</v>
      </c>
      <c r="O2336" t="str">
        <f>_xlfn.XLOOKUP(A:A,'Nikes Sales Dataset - Worked f'!A:A,'Nikes Sales Dataset - Worked f'!U:U)</f>
        <v>Online</v>
      </c>
      <c r="P2336" t="str">
        <f>_xlfn.XLOOKUP(A:A,'Nikes Sales Dataset - Worked f'!A:A,'Nikes Sales Dataset - Worked f'!W:W)</f>
        <v>Kolkata</v>
      </c>
      <c r="Q2336" s="9">
        <f>_xlfn.XLOOKUP(A:A,'Nikes Sales Dataset - Worked f'!A:A,'Nikes Sales Dataset - Worked f'!X:X)</f>
        <v>2432.09</v>
      </c>
    </row>
    <row r="2337" spans="1:17" x14ac:dyDescent="0.25">
      <c r="A2337" s="4">
        <v>4335</v>
      </c>
      <c r="B2337" t="str">
        <f>VLOOKUP('Nikes Sales Dataset - Worked f'!A:A,'Nikes Sales Dataset - Worked f'!A:B,2,FALSE)</f>
        <v>4335_20250630</v>
      </c>
      <c r="C2337" t="str">
        <f>VLOOKUP('Nikes Sales Dataset - Worked f'!A:A,'Nikes Sales Dataset - Worked f'!A:C,3,FALSE)</f>
        <v>Kids</v>
      </c>
      <c r="D2337" t="str">
        <f>VLOOKUP('Nikes Sales Dataset - Worked f'!A:A,'Nikes Sales Dataset - Worked f'!A:D,4,FALSE)</f>
        <v>Running</v>
      </c>
      <c r="E2337" t="str">
        <f>VLOOKUP('Nikes Sales Dataset - Worked f'!A:A,'Nikes Sales Dataset - Worked f'!A:E,5,FALSE)</f>
        <v>Air Zoom</v>
      </c>
      <c r="F2337" t="str">
        <f>VLOOKUP('Nikes Sales Dataset - Worked f'!A:A,'Nikes Sales Dataset - Worked f'!A:G,7,FALSE)</f>
        <v>M</v>
      </c>
      <c r="G2337" s="3">
        <f>VLOOKUP('Nikes Sales Dataset - Worked f'!A:A,'Nikes Sales Dataset - Worked f'!A:I,9,FALSE)</f>
        <v>1</v>
      </c>
      <c r="H2337" s="9">
        <f>VLOOKUP('Nikes Sales Dataset - Worked f'!A:A,'Nikes Sales Dataset - Worked f'!A:K,11,FALSE)</f>
        <v>6110.0300000000007</v>
      </c>
      <c r="I2337">
        <f>_xlfn.XLOOKUP('Cleaned and Transformed Dataset'!A:A,'Nikes Sales Dataset - Worked f'!A:A,'Nikes Sales Dataset - Worked f'!M:M)</f>
        <v>0</v>
      </c>
      <c r="J2337" s="9">
        <f>_xlfn.XLOOKUP(A:A,'Nikes Sales Dataset - Worked f'!A:A,'Nikes Sales Dataset - Worked f'!N:N)</f>
        <v>6110.0300000000007</v>
      </c>
      <c r="K2337" s="3">
        <f>_xlfn.XLOOKUP(A:A,'Nikes Sales Dataset - Worked f'!A:A,'Nikes Sales Dataset - Worked f'!P:P)</f>
        <v>6110.0300000000007</v>
      </c>
      <c r="L2337" s="7">
        <f>VLOOKUP('Nikes Sales Dataset - Worked f'!A:A,'Nikes Sales Dataset - Worked f'!A:R,18,FALSE)</f>
        <v>45838</v>
      </c>
      <c r="M2337" s="7" t="str">
        <f>_xlfn.XLOOKUP(A:A,'Nikes Sales Dataset - Worked f'!A:A,'Nikes Sales Dataset - Worked f'!S:S)</f>
        <v>Jun</v>
      </c>
      <c r="N2337" s="7" t="str">
        <f>_xlfn.XLOOKUP(A:A,'Nikes Sales Dataset - Worked f'!A:A,'Nikes Sales Dataset - Worked f'!T:T)</f>
        <v>2025</v>
      </c>
      <c r="O2337" t="str">
        <f>_xlfn.XLOOKUP(A:A,'Nikes Sales Dataset - Worked f'!A:A,'Nikes Sales Dataset - Worked f'!U:U)</f>
        <v>Online</v>
      </c>
      <c r="P2337" t="str">
        <f>_xlfn.XLOOKUP(A:A,'Nikes Sales Dataset - Worked f'!A:A,'Nikes Sales Dataset - Worked f'!W:W)</f>
        <v>Kolkata</v>
      </c>
      <c r="Q2337" s="9">
        <f>_xlfn.XLOOKUP(A:A,'Nikes Sales Dataset - Worked f'!A:A,'Nikes Sales Dataset - Worked f'!X:X)</f>
        <v>133.01</v>
      </c>
    </row>
    <row r="2338" spans="1:17" x14ac:dyDescent="0.25">
      <c r="A2338" s="4">
        <v>4336</v>
      </c>
      <c r="B2338" t="str">
        <f>VLOOKUP('Nikes Sales Dataset - Worked f'!A:A,'Nikes Sales Dataset - Worked f'!A:B,2,FALSE)</f>
        <v>4336_Unknown Date</v>
      </c>
      <c r="C2338" t="str">
        <f>VLOOKUP('Nikes Sales Dataset - Worked f'!A:A,'Nikes Sales Dataset - Worked f'!A:C,3,FALSE)</f>
        <v>Men</v>
      </c>
      <c r="D2338" t="str">
        <f>VLOOKUP('Nikes Sales Dataset - Worked f'!A:A,'Nikes Sales Dataset - Worked f'!A:D,4,FALSE)</f>
        <v>Soccer</v>
      </c>
      <c r="E2338" t="str">
        <f>VLOOKUP('Nikes Sales Dataset - Worked f'!A:A,'Nikes Sales Dataset - Worked f'!A:E,5,FALSE)</f>
        <v>Phantom GT</v>
      </c>
      <c r="F2338" t="str">
        <f>VLOOKUP('Nikes Sales Dataset - Worked f'!A:A,'Nikes Sales Dataset - Worked f'!A:G,7,FALSE)</f>
        <v>XL</v>
      </c>
      <c r="G2338" s="3">
        <f>VLOOKUP('Nikes Sales Dataset - Worked f'!A:A,'Nikes Sales Dataset - Worked f'!A:I,9,FALSE)</f>
        <v>-1</v>
      </c>
      <c r="H2338" s="9">
        <f>VLOOKUP('Nikes Sales Dataset - Worked f'!A:A,'Nikes Sales Dataset - Worked f'!A:K,11,FALSE)</f>
        <v>7120.57</v>
      </c>
      <c r="I2338">
        <f>_xlfn.XLOOKUP('Cleaned and Transformed Dataset'!A:A,'Nikes Sales Dataset - Worked f'!A:A,'Nikes Sales Dataset - Worked f'!M:M)</f>
        <v>0.09</v>
      </c>
      <c r="J2338" s="9">
        <f>_xlfn.XLOOKUP(A:A,'Nikes Sales Dataset - Worked f'!A:A,'Nikes Sales Dataset - Worked f'!N:N)</f>
        <v>6479.7187000000004</v>
      </c>
      <c r="K2338" s="3">
        <f>_xlfn.XLOOKUP(A:A,'Nikes Sales Dataset - Worked f'!A:A,'Nikes Sales Dataset - Worked f'!P:P)</f>
        <v>-6479.7187000000004</v>
      </c>
      <c r="L2338" s="7" t="str">
        <f>VLOOKUP('Nikes Sales Dataset - Worked f'!A:A,'Nikes Sales Dataset - Worked f'!A:R,18,FALSE)</f>
        <v>Unknown Date</v>
      </c>
      <c r="M2338" s="7" t="str">
        <f>_xlfn.XLOOKUP(A:A,'Nikes Sales Dataset - Worked f'!A:A,'Nikes Sales Dataset - Worked f'!S:S)</f>
        <v>Unknown</v>
      </c>
      <c r="N2338" s="7" t="str">
        <f>_xlfn.XLOOKUP(A:A,'Nikes Sales Dataset - Worked f'!A:A,'Nikes Sales Dataset - Worked f'!T:T)</f>
        <v>Unknown</v>
      </c>
      <c r="O2338" t="str">
        <f>_xlfn.XLOOKUP(A:A,'Nikes Sales Dataset - Worked f'!A:A,'Nikes Sales Dataset - Worked f'!U:U)</f>
        <v>Retail</v>
      </c>
      <c r="P2338" t="str">
        <f>_xlfn.XLOOKUP(A:A,'Nikes Sales Dataset - Worked f'!A:A,'Nikes Sales Dataset - Worked f'!W:W)</f>
        <v>Pune</v>
      </c>
      <c r="Q2338" s="9">
        <f>_xlfn.XLOOKUP(A:A,'Nikes Sales Dataset - Worked f'!A:A,'Nikes Sales Dataset - Worked f'!X:X)</f>
        <v>1916.22</v>
      </c>
    </row>
    <row r="2339" spans="1:17" x14ac:dyDescent="0.25">
      <c r="A2339" s="4">
        <v>4337</v>
      </c>
      <c r="B2339" t="str">
        <f>VLOOKUP('Nikes Sales Dataset - Worked f'!A:A,'Nikes Sales Dataset - Worked f'!A:B,2,FALSE)</f>
        <v>4337_Unknown Date</v>
      </c>
      <c r="C2339" t="str">
        <f>VLOOKUP('Nikes Sales Dataset - Worked f'!A:A,'Nikes Sales Dataset - Worked f'!A:C,3,FALSE)</f>
        <v>Women</v>
      </c>
      <c r="D2339" t="str">
        <f>VLOOKUP('Nikes Sales Dataset - Worked f'!A:A,'Nikes Sales Dataset - Worked f'!A:D,4,FALSE)</f>
        <v>Lifestyle</v>
      </c>
      <c r="E2339" t="str">
        <f>VLOOKUP('Nikes Sales Dataset - Worked f'!A:A,'Nikes Sales Dataset - Worked f'!A:E,5,FALSE)</f>
        <v>Blazer Mid</v>
      </c>
      <c r="F2339" t="str">
        <f>VLOOKUP('Nikes Sales Dataset - Worked f'!A:A,'Nikes Sales Dataset - Worked f'!A:G,7,FALSE)</f>
        <v>M</v>
      </c>
      <c r="G2339" s="3">
        <f>VLOOKUP('Nikes Sales Dataset - Worked f'!A:A,'Nikes Sales Dataset - Worked f'!A:I,9,FALSE)</f>
        <v>1</v>
      </c>
      <c r="H2339" s="9">
        <f>VLOOKUP('Nikes Sales Dataset - Worked f'!A:A,'Nikes Sales Dataset - Worked f'!A:K,11,FALSE)</f>
        <v>6110.0300000000007</v>
      </c>
      <c r="I2339">
        <f>_xlfn.XLOOKUP('Cleaned and Transformed Dataset'!A:A,'Nikes Sales Dataset - Worked f'!A:A,'Nikes Sales Dataset - Worked f'!M:M)</f>
        <v>0</v>
      </c>
      <c r="J2339" s="9">
        <f>_xlfn.XLOOKUP(A:A,'Nikes Sales Dataset - Worked f'!A:A,'Nikes Sales Dataset - Worked f'!N:N)</f>
        <v>6110.0300000000007</v>
      </c>
      <c r="K2339" s="3">
        <f>_xlfn.XLOOKUP(A:A,'Nikes Sales Dataset - Worked f'!A:A,'Nikes Sales Dataset - Worked f'!P:P)</f>
        <v>6110.0300000000007</v>
      </c>
      <c r="L2339" s="7" t="str">
        <f>VLOOKUP('Nikes Sales Dataset - Worked f'!A:A,'Nikes Sales Dataset - Worked f'!A:R,18,FALSE)</f>
        <v>Unknown Date</v>
      </c>
      <c r="M2339" s="7" t="str">
        <f>_xlfn.XLOOKUP(A:A,'Nikes Sales Dataset - Worked f'!A:A,'Nikes Sales Dataset - Worked f'!S:S)</f>
        <v>Unknown</v>
      </c>
      <c r="N2339" s="7" t="str">
        <f>_xlfn.XLOOKUP(A:A,'Nikes Sales Dataset - Worked f'!A:A,'Nikes Sales Dataset - Worked f'!T:T)</f>
        <v>Unknown</v>
      </c>
      <c r="O2339" t="str">
        <f>_xlfn.XLOOKUP(A:A,'Nikes Sales Dataset - Worked f'!A:A,'Nikes Sales Dataset - Worked f'!U:U)</f>
        <v>Online</v>
      </c>
      <c r="P2339" t="str">
        <f>_xlfn.XLOOKUP(A:A,'Nikes Sales Dataset - Worked f'!A:A,'Nikes Sales Dataset - Worked f'!W:W)</f>
        <v>Mumbai</v>
      </c>
      <c r="Q2339" s="9">
        <f>_xlfn.XLOOKUP(A:A,'Nikes Sales Dataset - Worked f'!A:A,'Nikes Sales Dataset - Worked f'!X:X)</f>
        <v>2735.14</v>
      </c>
    </row>
    <row r="2340" spans="1:17" x14ac:dyDescent="0.25">
      <c r="A2340" s="4">
        <v>4338</v>
      </c>
      <c r="B2340" t="str">
        <f>VLOOKUP('Nikes Sales Dataset - Worked f'!A:A,'Nikes Sales Dataset - Worked f'!A:B,2,FALSE)</f>
        <v>4338_Unknown Date</v>
      </c>
      <c r="C2340" t="str">
        <f>VLOOKUP('Nikes Sales Dataset - Worked f'!A:A,'Nikes Sales Dataset - Worked f'!A:C,3,FALSE)</f>
        <v>Men</v>
      </c>
      <c r="D2340" t="str">
        <f>VLOOKUP('Nikes Sales Dataset - Worked f'!A:A,'Nikes Sales Dataset - Worked f'!A:D,4,FALSE)</f>
        <v>Running</v>
      </c>
      <c r="E2340" t="str">
        <f>VLOOKUP('Nikes Sales Dataset - Worked f'!A:A,'Nikes Sales Dataset - Worked f'!A:E,5,FALSE)</f>
        <v>Air Zoom</v>
      </c>
      <c r="F2340" t="str">
        <f>VLOOKUP('Nikes Sales Dataset - Worked f'!A:A,'Nikes Sales Dataset - Worked f'!A:G,7,FALSE)</f>
        <v>XL</v>
      </c>
      <c r="G2340" s="3">
        <f>VLOOKUP('Nikes Sales Dataset - Worked f'!A:A,'Nikes Sales Dataset - Worked f'!A:I,9,FALSE)</f>
        <v>1</v>
      </c>
      <c r="H2340" s="9">
        <f>VLOOKUP('Nikes Sales Dataset - Worked f'!A:A,'Nikes Sales Dataset - Worked f'!A:K,11,FALSE)</f>
        <v>6110.0300000000007</v>
      </c>
      <c r="I2340">
        <f>_xlfn.XLOOKUP('Cleaned and Transformed Dataset'!A:A,'Nikes Sales Dataset - Worked f'!A:A,'Nikes Sales Dataset - Worked f'!M:M)</f>
        <v>0</v>
      </c>
      <c r="J2340" s="9">
        <f>_xlfn.XLOOKUP(A:A,'Nikes Sales Dataset - Worked f'!A:A,'Nikes Sales Dataset - Worked f'!N:N)</f>
        <v>6110.0300000000007</v>
      </c>
      <c r="K2340" s="3">
        <f>_xlfn.XLOOKUP(A:A,'Nikes Sales Dataset - Worked f'!A:A,'Nikes Sales Dataset - Worked f'!P:P)</f>
        <v>6110.0300000000007</v>
      </c>
      <c r="L2340" s="7" t="str">
        <f>VLOOKUP('Nikes Sales Dataset - Worked f'!A:A,'Nikes Sales Dataset - Worked f'!A:R,18,FALSE)</f>
        <v>Unknown Date</v>
      </c>
      <c r="M2340" s="7" t="str">
        <f>_xlfn.XLOOKUP(A:A,'Nikes Sales Dataset - Worked f'!A:A,'Nikes Sales Dataset - Worked f'!S:S)</f>
        <v>Unknown</v>
      </c>
      <c r="N2340" s="7" t="str">
        <f>_xlfn.XLOOKUP(A:A,'Nikes Sales Dataset - Worked f'!A:A,'Nikes Sales Dataset - Worked f'!T:T)</f>
        <v>Unknown</v>
      </c>
      <c r="O2340" t="str">
        <f>_xlfn.XLOOKUP(A:A,'Nikes Sales Dataset - Worked f'!A:A,'Nikes Sales Dataset - Worked f'!U:U)</f>
        <v>Online</v>
      </c>
      <c r="P2340" t="str">
        <f>_xlfn.XLOOKUP(A:A,'Nikes Sales Dataset - Worked f'!A:A,'Nikes Sales Dataset - Worked f'!W:W)</f>
        <v>Pune</v>
      </c>
      <c r="Q2340" s="9">
        <f>_xlfn.XLOOKUP(A:A,'Nikes Sales Dataset - Worked f'!A:A,'Nikes Sales Dataset - Worked f'!X:X)</f>
        <v>1586.94</v>
      </c>
    </row>
    <row r="2341" spans="1:17" x14ac:dyDescent="0.25">
      <c r="A2341" s="4">
        <v>4339</v>
      </c>
      <c r="B2341" t="str">
        <f>VLOOKUP('Nikes Sales Dataset - Worked f'!A:A,'Nikes Sales Dataset - Worked f'!A:B,2,FALSE)</f>
        <v>4339_20241121</v>
      </c>
      <c r="C2341" t="str">
        <f>VLOOKUP('Nikes Sales Dataset - Worked f'!A:A,'Nikes Sales Dataset - Worked f'!A:C,3,FALSE)</f>
        <v>Women</v>
      </c>
      <c r="D2341" t="str">
        <f>VLOOKUP('Nikes Sales Dataset - Worked f'!A:A,'Nikes Sales Dataset - Worked f'!A:D,4,FALSE)</f>
        <v>Lifestyle</v>
      </c>
      <c r="E2341" t="str">
        <f>VLOOKUP('Nikes Sales Dataset - Worked f'!A:A,'Nikes Sales Dataset - Worked f'!A:E,5,FALSE)</f>
        <v>Dunk Low</v>
      </c>
      <c r="F2341" t="str">
        <f>VLOOKUP('Nikes Sales Dataset - Worked f'!A:A,'Nikes Sales Dataset - Worked f'!A:G,7,FALSE)</f>
        <v>L</v>
      </c>
      <c r="G2341" s="3">
        <f>VLOOKUP('Nikes Sales Dataset - Worked f'!A:A,'Nikes Sales Dataset - Worked f'!A:I,9,FALSE)</f>
        <v>1</v>
      </c>
      <c r="H2341" s="9">
        <f>VLOOKUP('Nikes Sales Dataset - Worked f'!A:A,'Nikes Sales Dataset - Worked f'!A:K,11,FALSE)</f>
        <v>6110.0300000000007</v>
      </c>
      <c r="I2341">
        <f>_xlfn.XLOOKUP('Cleaned and Transformed Dataset'!A:A,'Nikes Sales Dataset - Worked f'!A:A,'Nikes Sales Dataset - Worked f'!M:M)</f>
        <v>0.33</v>
      </c>
      <c r="J2341" s="9">
        <f>_xlfn.XLOOKUP(A:A,'Nikes Sales Dataset - Worked f'!A:A,'Nikes Sales Dataset - Worked f'!N:N)</f>
        <v>4093.7201</v>
      </c>
      <c r="K2341" s="3">
        <f>_xlfn.XLOOKUP(A:A,'Nikes Sales Dataset - Worked f'!A:A,'Nikes Sales Dataset - Worked f'!P:P)</f>
        <v>4093.7201</v>
      </c>
      <c r="L2341" s="7">
        <f>VLOOKUP('Nikes Sales Dataset - Worked f'!A:A,'Nikes Sales Dataset - Worked f'!A:R,18,FALSE)</f>
        <v>45617</v>
      </c>
      <c r="M2341" s="7" t="str">
        <f>_xlfn.XLOOKUP(A:A,'Nikes Sales Dataset - Worked f'!A:A,'Nikes Sales Dataset - Worked f'!S:S)</f>
        <v>Nov</v>
      </c>
      <c r="N2341" s="7" t="str">
        <f>_xlfn.XLOOKUP(A:A,'Nikes Sales Dataset - Worked f'!A:A,'Nikes Sales Dataset - Worked f'!T:T)</f>
        <v>2024</v>
      </c>
      <c r="O2341" t="str">
        <f>_xlfn.XLOOKUP(A:A,'Nikes Sales Dataset - Worked f'!A:A,'Nikes Sales Dataset - Worked f'!U:U)</f>
        <v>Retail</v>
      </c>
      <c r="P2341" t="str">
        <f>_xlfn.XLOOKUP(A:A,'Nikes Sales Dataset - Worked f'!A:A,'Nikes Sales Dataset - Worked f'!W:W)</f>
        <v>Hyderabad</v>
      </c>
      <c r="Q2341" s="9">
        <f>_xlfn.XLOOKUP(A:A,'Nikes Sales Dataset - Worked f'!A:A,'Nikes Sales Dataset - Worked f'!X:X)</f>
        <v>2003</v>
      </c>
    </row>
    <row r="2342" spans="1:17" x14ac:dyDescent="0.25">
      <c r="A2342" s="4">
        <v>4340</v>
      </c>
      <c r="B2342" t="str">
        <f>VLOOKUP('Nikes Sales Dataset - Worked f'!A:A,'Nikes Sales Dataset - Worked f'!A:B,2,FALSE)</f>
        <v>4340_Unknown Date</v>
      </c>
      <c r="C2342" t="str">
        <f>VLOOKUP('Nikes Sales Dataset - Worked f'!A:A,'Nikes Sales Dataset - Worked f'!A:C,3,FALSE)</f>
        <v>Women</v>
      </c>
      <c r="D2342" t="str">
        <f>VLOOKUP('Nikes Sales Dataset - Worked f'!A:A,'Nikes Sales Dataset - Worked f'!A:D,4,FALSE)</f>
        <v>Training</v>
      </c>
      <c r="E2342" t="str">
        <f>VLOOKUP('Nikes Sales Dataset - Worked f'!A:A,'Nikes Sales Dataset - Worked f'!A:E,5,FALSE)</f>
        <v>ZoomX Invincible</v>
      </c>
      <c r="F2342" t="str">
        <f>VLOOKUP('Nikes Sales Dataset - Worked f'!A:A,'Nikes Sales Dataset - Worked f'!A:G,7,FALSE)</f>
        <v>M</v>
      </c>
      <c r="G2342" s="3">
        <f>VLOOKUP('Nikes Sales Dataset - Worked f'!A:A,'Nikes Sales Dataset - Worked f'!A:I,9,FALSE)</f>
        <v>1</v>
      </c>
      <c r="H2342" s="9">
        <f>VLOOKUP('Nikes Sales Dataset - Worked f'!A:A,'Nikes Sales Dataset - Worked f'!A:K,11,FALSE)</f>
        <v>3051.51</v>
      </c>
      <c r="I2342">
        <f>_xlfn.XLOOKUP('Cleaned and Transformed Dataset'!A:A,'Nikes Sales Dataset - Worked f'!A:A,'Nikes Sales Dataset - Worked f'!M:M)</f>
        <v>0</v>
      </c>
      <c r="J2342" s="9">
        <f>_xlfn.XLOOKUP(A:A,'Nikes Sales Dataset - Worked f'!A:A,'Nikes Sales Dataset - Worked f'!N:N)</f>
        <v>3051.51</v>
      </c>
      <c r="K2342" s="3">
        <f>_xlfn.XLOOKUP(A:A,'Nikes Sales Dataset - Worked f'!A:A,'Nikes Sales Dataset - Worked f'!P:P)</f>
        <v>3051.51</v>
      </c>
      <c r="L2342" s="7" t="str">
        <f>VLOOKUP('Nikes Sales Dataset - Worked f'!A:A,'Nikes Sales Dataset - Worked f'!A:R,18,FALSE)</f>
        <v>Unknown Date</v>
      </c>
      <c r="M2342" s="7" t="str">
        <f>_xlfn.XLOOKUP(A:A,'Nikes Sales Dataset - Worked f'!A:A,'Nikes Sales Dataset - Worked f'!S:S)</f>
        <v>Unknown</v>
      </c>
      <c r="N2342" s="7" t="str">
        <f>_xlfn.XLOOKUP(A:A,'Nikes Sales Dataset - Worked f'!A:A,'Nikes Sales Dataset - Worked f'!T:T)</f>
        <v>Unknown</v>
      </c>
      <c r="O2342" t="str">
        <f>_xlfn.XLOOKUP(A:A,'Nikes Sales Dataset - Worked f'!A:A,'Nikes Sales Dataset - Worked f'!U:U)</f>
        <v>Retail</v>
      </c>
      <c r="P2342" t="str">
        <f>_xlfn.XLOOKUP(A:A,'Nikes Sales Dataset - Worked f'!A:A,'Nikes Sales Dataset - Worked f'!W:W)</f>
        <v>Bangalore</v>
      </c>
      <c r="Q2342" s="9">
        <f>_xlfn.XLOOKUP(A:A,'Nikes Sales Dataset - Worked f'!A:A,'Nikes Sales Dataset - Worked f'!X:X)</f>
        <v>728.33</v>
      </c>
    </row>
    <row r="2343" spans="1:17" x14ac:dyDescent="0.25">
      <c r="A2343" s="4">
        <v>4341</v>
      </c>
      <c r="B2343" t="str">
        <f>VLOOKUP('Nikes Sales Dataset - Worked f'!A:A,'Nikes Sales Dataset - Worked f'!A:B,2,FALSE)</f>
        <v>4341_Unknown Date</v>
      </c>
      <c r="C2343" t="str">
        <f>VLOOKUP('Nikes Sales Dataset - Worked f'!A:A,'Nikes Sales Dataset - Worked f'!A:C,3,FALSE)</f>
        <v>Kids</v>
      </c>
      <c r="D2343" t="str">
        <f>VLOOKUP('Nikes Sales Dataset - Worked f'!A:A,'Nikes Sales Dataset - Worked f'!A:D,4,FALSE)</f>
        <v>Training</v>
      </c>
      <c r="E2343" t="str">
        <f>VLOOKUP('Nikes Sales Dataset - Worked f'!A:A,'Nikes Sales Dataset - Worked f'!A:E,5,FALSE)</f>
        <v>Flex Trainer</v>
      </c>
      <c r="F2343" t="str">
        <f>VLOOKUP('Nikes Sales Dataset - Worked f'!A:A,'Nikes Sales Dataset - Worked f'!A:G,7,FALSE)</f>
        <v>M</v>
      </c>
      <c r="G2343" s="3">
        <f>VLOOKUP('Nikes Sales Dataset - Worked f'!A:A,'Nikes Sales Dataset - Worked f'!A:I,9,FALSE)</f>
        <v>0</v>
      </c>
      <c r="H2343" s="9">
        <f>VLOOKUP('Nikes Sales Dataset - Worked f'!A:A,'Nikes Sales Dataset - Worked f'!A:K,11,FALSE)</f>
        <v>6110.0300000000007</v>
      </c>
      <c r="I2343">
        <f>_xlfn.XLOOKUP('Cleaned and Transformed Dataset'!A:A,'Nikes Sales Dataset - Worked f'!A:A,'Nikes Sales Dataset - Worked f'!M:M)</f>
        <v>0</v>
      </c>
      <c r="J2343" s="9">
        <f>_xlfn.XLOOKUP(A:A,'Nikes Sales Dataset - Worked f'!A:A,'Nikes Sales Dataset - Worked f'!N:N)</f>
        <v>6110.0300000000007</v>
      </c>
      <c r="K2343" s="3">
        <f>_xlfn.XLOOKUP(A:A,'Nikes Sales Dataset - Worked f'!A:A,'Nikes Sales Dataset - Worked f'!P:P)</f>
        <v>0</v>
      </c>
      <c r="L2343" s="7" t="str">
        <f>VLOOKUP('Nikes Sales Dataset - Worked f'!A:A,'Nikes Sales Dataset - Worked f'!A:R,18,FALSE)</f>
        <v>Unknown Date</v>
      </c>
      <c r="M2343" s="7" t="str">
        <f>_xlfn.XLOOKUP(A:A,'Nikes Sales Dataset - Worked f'!A:A,'Nikes Sales Dataset - Worked f'!S:S)</f>
        <v>Unknown</v>
      </c>
      <c r="N2343" s="7" t="str">
        <f>_xlfn.XLOOKUP(A:A,'Nikes Sales Dataset - Worked f'!A:A,'Nikes Sales Dataset - Worked f'!T:T)</f>
        <v>Unknown</v>
      </c>
      <c r="O2343" t="str">
        <f>_xlfn.XLOOKUP(A:A,'Nikes Sales Dataset - Worked f'!A:A,'Nikes Sales Dataset - Worked f'!U:U)</f>
        <v>Retail</v>
      </c>
      <c r="P2343" t="str">
        <f>_xlfn.XLOOKUP(A:A,'Nikes Sales Dataset - Worked f'!A:A,'Nikes Sales Dataset - Worked f'!W:W)</f>
        <v>Hyderabad</v>
      </c>
      <c r="Q2343" s="9">
        <f>_xlfn.XLOOKUP(A:A,'Nikes Sales Dataset - Worked f'!A:A,'Nikes Sales Dataset - Worked f'!X:X)</f>
        <v>-461.13</v>
      </c>
    </row>
    <row r="2344" spans="1:17" x14ac:dyDescent="0.25">
      <c r="A2344" s="4">
        <v>2009</v>
      </c>
      <c r="B2344" t="str">
        <f>VLOOKUP('Nikes Sales Dataset - Worked f'!A:A,'Nikes Sales Dataset - Worked f'!A:B,2,FALSE)</f>
        <v>2009_Unknown Date</v>
      </c>
      <c r="C2344" t="str">
        <f>VLOOKUP('Nikes Sales Dataset - Worked f'!A:A,'Nikes Sales Dataset - Worked f'!A:C,3,FALSE)</f>
        <v>Men</v>
      </c>
      <c r="D2344" t="str">
        <f>VLOOKUP('Nikes Sales Dataset - Worked f'!A:A,'Nikes Sales Dataset - Worked f'!A:D,4,FALSE)</f>
        <v>Soccer</v>
      </c>
      <c r="E2344" t="str">
        <f>VLOOKUP('Nikes Sales Dataset - Worked f'!A:A,'Nikes Sales Dataset - Worked f'!A:E,5,FALSE)</f>
        <v>Mercurial Superfly</v>
      </c>
      <c r="F2344" t="str">
        <f>VLOOKUP('Nikes Sales Dataset - Worked f'!A:A,'Nikes Sales Dataset - Worked f'!A:G,7,FALSE)</f>
        <v>M</v>
      </c>
      <c r="G2344" s="3">
        <f>VLOOKUP('Nikes Sales Dataset - Worked f'!A:A,'Nikes Sales Dataset - Worked f'!A:I,9,FALSE)</f>
        <v>4</v>
      </c>
      <c r="H2344" s="9">
        <f>VLOOKUP('Nikes Sales Dataset - Worked f'!A:A,'Nikes Sales Dataset - Worked f'!A:K,11,FALSE)</f>
        <v>6110.0300000000007</v>
      </c>
      <c r="I2344">
        <f>_xlfn.XLOOKUP('Cleaned and Transformed Dataset'!A:A,'Nikes Sales Dataset - Worked f'!A:A,'Nikes Sales Dataset - Worked f'!M:M)</f>
        <v>0</v>
      </c>
      <c r="J2344" s="9">
        <f>_xlfn.XLOOKUP(A:A,'Nikes Sales Dataset - Worked f'!A:A,'Nikes Sales Dataset - Worked f'!N:N)</f>
        <v>6110.0300000000007</v>
      </c>
      <c r="K2344" s="3">
        <f>_xlfn.XLOOKUP(A:A,'Nikes Sales Dataset - Worked f'!A:A,'Nikes Sales Dataset - Worked f'!P:P)</f>
        <v>24440.120000000003</v>
      </c>
      <c r="L2344" s="7" t="str">
        <f>VLOOKUP('Nikes Sales Dataset - Worked f'!A:A,'Nikes Sales Dataset - Worked f'!A:R,18,FALSE)</f>
        <v>Unknown Date</v>
      </c>
      <c r="M2344" s="7" t="str">
        <f>_xlfn.XLOOKUP(A:A,'Nikes Sales Dataset - Worked f'!A:A,'Nikes Sales Dataset - Worked f'!S:S)</f>
        <v>Unknown</v>
      </c>
      <c r="N2344" s="7" t="str">
        <f>_xlfn.XLOOKUP(A:A,'Nikes Sales Dataset - Worked f'!A:A,'Nikes Sales Dataset - Worked f'!T:T)</f>
        <v>Unknown</v>
      </c>
      <c r="O2344" t="str">
        <f>_xlfn.XLOOKUP(A:A,'Nikes Sales Dataset - Worked f'!A:A,'Nikes Sales Dataset - Worked f'!U:U)</f>
        <v>Online</v>
      </c>
      <c r="P2344" t="str">
        <f>_xlfn.XLOOKUP(A:A,'Nikes Sales Dataset - Worked f'!A:A,'Nikes Sales Dataset - Worked f'!W:W)</f>
        <v>Pune</v>
      </c>
      <c r="Q2344" s="9">
        <f>_xlfn.XLOOKUP(A:A,'Nikes Sales Dataset - Worked f'!A:A,'Nikes Sales Dataset - Worked f'!X:X)</f>
        <v>3929.61</v>
      </c>
    </row>
    <row r="2345" spans="1:17" x14ac:dyDescent="0.25">
      <c r="A2345" s="4">
        <v>4343</v>
      </c>
      <c r="B2345" t="str">
        <f>VLOOKUP('Nikes Sales Dataset - Worked f'!A:A,'Nikes Sales Dataset - Worked f'!A:B,2,FALSE)</f>
        <v>4343_Unknown Date</v>
      </c>
      <c r="C2345" t="str">
        <f>VLOOKUP('Nikes Sales Dataset - Worked f'!A:A,'Nikes Sales Dataset - Worked f'!A:C,3,FALSE)</f>
        <v>Kids</v>
      </c>
      <c r="D2345" t="str">
        <f>VLOOKUP('Nikes Sales Dataset - Worked f'!A:A,'Nikes Sales Dataset - Worked f'!A:D,4,FALSE)</f>
        <v>Training</v>
      </c>
      <c r="E2345" t="str">
        <f>VLOOKUP('Nikes Sales Dataset - Worked f'!A:A,'Nikes Sales Dataset - Worked f'!A:E,5,FALSE)</f>
        <v>Metcon 7</v>
      </c>
      <c r="F2345" t="str">
        <f>VLOOKUP('Nikes Sales Dataset - Worked f'!A:A,'Nikes Sales Dataset - Worked f'!A:G,7,FALSE)</f>
        <v>M</v>
      </c>
      <c r="G2345" s="3">
        <f>VLOOKUP('Nikes Sales Dataset - Worked f'!A:A,'Nikes Sales Dataset - Worked f'!A:I,9,FALSE)</f>
        <v>1</v>
      </c>
      <c r="H2345" s="9">
        <f>VLOOKUP('Nikes Sales Dataset - Worked f'!A:A,'Nikes Sales Dataset - Worked f'!A:K,11,FALSE)</f>
        <v>5890.69</v>
      </c>
      <c r="I2345">
        <f>_xlfn.XLOOKUP('Cleaned and Transformed Dataset'!A:A,'Nikes Sales Dataset - Worked f'!A:A,'Nikes Sales Dataset - Worked f'!M:M)</f>
        <v>0</v>
      </c>
      <c r="J2345" s="9">
        <f>_xlfn.XLOOKUP(A:A,'Nikes Sales Dataset - Worked f'!A:A,'Nikes Sales Dataset - Worked f'!N:N)</f>
        <v>5890.69</v>
      </c>
      <c r="K2345" s="3">
        <f>_xlfn.XLOOKUP(A:A,'Nikes Sales Dataset - Worked f'!A:A,'Nikes Sales Dataset - Worked f'!P:P)</f>
        <v>5890.69</v>
      </c>
      <c r="L2345" s="7" t="str">
        <f>VLOOKUP('Nikes Sales Dataset - Worked f'!A:A,'Nikes Sales Dataset - Worked f'!A:R,18,FALSE)</f>
        <v>Unknown Date</v>
      </c>
      <c r="M2345" s="7" t="str">
        <f>_xlfn.XLOOKUP(A:A,'Nikes Sales Dataset - Worked f'!A:A,'Nikes Sales Dataset - Worked f'!S:S)</f>
        <v>Unknown</v>
      </c>
      <c r="N2345" s="7" t="str">
        <f>_xlfn.XLOOKUP(A:A,'Nikes Sales Dataset - Worked f'!A:A,'Nikes Sales Dataset - Worked f'!T:T)</f>
        <v>Unknown</v>
      </c>
      <c r="O2345" t="str">
        <f>_xlfn.XLOOKUP(A:A,'Nikes Sales Dataset - Worked f'!A:A,'Nikes Sales Dataset - Worked f'!U:U)</f>
        <v>Retail</v>
      </c>
      <c r="P2345" t="str">
        <f>_xlfn.XLOOKUP(A:A,'Nikes Sales Dataset - Worked f'!A:A,'Nikes Sales Dataset - Worked f'!W:W)</f>
        <v>Bangalore</v>
      </c>
      <c r="Q2345" s="9">
        <f>_xlfn.XLOOKUP(A:A,'Nikes Sales Dataset - Worked f'!A:A,'Nikes Sales Dataset - Worked f'!X:X)</f>
        <v>1390.36</v>
      </c>
    </row>
    <row r="2346" spans="1:17" x14ac:dyDescent="0.25">
      <c r="A2346" s="4">
        <v>4344</v>
      </c>
      <c r="B2346" t="str">
        <f>VLOOKUP('Nikes Sales Dataset - Worked f'!A:A,'Nikes Sales Dataset - Worked f'!A:B,2,FALSE)</f>
        <v>4344_20240118</v>
      </c>
      <c r="C2346" t="str">
        <f>VLOOKUP('Nikes Sales Dataset - Worked f'!A:A,'Nikes Sales Dataset - Worked f'!A:C,3,FALSE)</f>
        <v>Kids</v>
      </c>
      <c r="D2346" t="str">
        <f>VLOOKUP('Nikes Sales Dataset - Worked f'!A:A,'Nikes Sales Dataset - Worked f'!A:D,4,FALSE)</f>
        <v>Soccer</v>
      </c>
      <c r="E2346" t="str">
        <f>VLOOKUP('Nikes Sales Dataset - Worked f'!A:A,'Nikes Sales Dataset - Worked f'!A:E,5,FALSE)</f>
        <v>Premier III</v>
      </c>
      <c r="F2346" t="str">
        <f>VLOOKUP('Nikes Sales Dataset - Worked f'!A:A,'Nikes Sales Dataset - Worked f'!A:G,7,FALSE)</f>
        <v>M</v>
      </c>
      <c r="G2346" s="3">
        <f>VLOOKUP('Nikes Sales Dataset - Worked f'!A:A,'Nikes Sales Dataset - Worked f'!A:I,9,FALSE)</f>
        <v>0</v>
      </c>
      <c r="H2346" s="9">
        <f>VLOOKUP('Nikes Sales Dataset - Worked f'!A:A,'Nikes Sales Dataset - Worked f'!A:K,11,FALSE)</f>
        <v>6110.0300000000007</v>
      </c>
      <c r="I2346">
        <f>_xlfn.XLOOKUP('Cleaned and Transformed Dataset'!A:A,'Nikes Sales Dataset - Worked f'!A:A,'Nikes Sales Dataset - Worked f'!M:M)</f>
        <v>0</v>
      </c>
      <c r="J2346" s="9">
        <f>_xlfn.XLOOKUP(A:A,'Nikes Sales Dataset - Worked f'!A:A,'Nikes Sales Dataset - Worked f'!N:N)</f>
        <v>6110.0300000000007</v>
      </c>
      <c r="K2346" s="3">
        <f>_xlfn.XLOOKUP(A:A,'Nikes Sales Dataset - Worked f'!A:A,'Nikes Sales Dataset - Worked f'!P:P)</f>
        <v>0</v>
      </c>
      <c r="L2346" s="7">
        <f>VLOOKUP('Nikes Sales Dataset - Worked f'!A:A,'Nikes Sales Dataset - Worked f'!A:R,18,FALSE)</f>
        <v>45309</v>
      </c>
      <c r="M2346" s="7" t="str">
        <f>_xlfn.XLOOKUP(A:A,'Nikes Sales Dataset - Worked f'!A:A,'Nikes Sales Dataset - Worked f'!S:S)</f>
        <v>Jan</v>
      </c>
      <c r="N2346" s="7" t="str">
        <f>_xlfn.XLOOKUP(A:A,'Nikes Sales Dataset - Worked f'!A:A,'Nikes Sales Dataset - Worked f'!T:T)</f>
        <v>2024</v>
      </c>
      <c r="O2346" t="str">
        <f>_xlfn.XLOOKUP(A:A,'Nikes Sales Dataset - Worked f'!A:A,'Nikes Sales Dataset - Worked f'!U:U)</f>
        <v>Online</v>
      </c>
      <c r="P2346" t="str">
        <f>_xlfn.XLOOKUP(A:A,'Nikes Sales Dataset - Worked f'!A:A,'Nikes Sales Dataset - Worked f'!W:W)</f>
        <v>Delhi</v>
      </c>
      <c r="Q2346" s="9">
        <f>_xlfn.XLOOKUP(A:A,'Nikes Sales Dataset - Worked f'!A:A,'Nikes Sales Dataset - Worked f'!X:X)</f>
        <v>-467.18</v>
      </c>
    </row>
    <row r="2347" spans="1:17" x14ac:dyDescent="0.25">
      <c r="A2347" s="4">
        <v>4345</v>
      </c>
      <c r="B2347" t="str">
        <f>VLOOKUP('Nikes Sales Dataset - Worked f'!A:A,'Nikes Sales Dataset - Worked f'!A:B,2,FALSE)</f>
        <v>4345_20241129</v>
      </c>
      <c r="C2347" t="str">
        <f>VLOOKUP('Nikes Sales Dataset - Worked f'!A:A,'Nikes Sales Dataset - Worked f'!A:C,3,FALSE)</f>
        <v>Kids</v>
      </c>
      <c r="D2347" t="str">
        <f>VLOOKUP('Nikes Sales Dataset - Worked f'!A:A,'Nikes Sales Dataset - Worked f'!A:D,4,FALSE)</f>
        <v>Training</v>
      </c>
      <c r="E2347" t="str">
        <f>VLOOKUP('Nikes Sales Dataset - Worked f'!A:A,'Nikes Sales Dataset - Worked f'!A:E,5,FALSE)</f>
        <v>Metcon 7</v>
      </c>
      <c r="F2347" t="str">
        <f>VLOOKUP('Nikes Sales Dataset - Worked f'!A:A,'Nikes Sales Dataset - Worked f'!A:G,7,FALSE)</f>
        <v>M</v>
      </c>
      <c r="G2347" s="3">
        <f>VLOOKUP('Nikes Sales Dataset - Worked f'!A:A,'Nikes Sales Dataset - Worked f'!A:I,9,FALSE)</f>
        <v>1</v>
      </c>
      <c r="H2347" s="9">
        <f>VLOOKUP('Nikes Sales Dataset - Worked f'!A:A,'Nikes Sales Dataset - Worked f'!A:K,11,FALSE)</f>
        <v>2282.8000000000002</v>
      </c>
      <c r="I2347">
        <f>_xlfn.XLOOKUP('Cleaned and Transformed Dataset'!A:A,'Nikes Sales Dataset - Worked f'!A:A,'Nikes Sales Dataset - Worked f'!M:M)</f>
        <v>0.28000000000000003</v>
      </c>
      <c r="J2347" s="9">
        <f>_xlfn.XLOOKUP(A:A,'Nikes Sales Dataset - Worked f'!A:A,'Nikes Sales Dataset - Worked f'!N:N)</f>
        <v>1643.616</v>
      </c>
      <c r="K2347" s="3">
        <f>_xlfn.XLOOKUP(A:A,'Nikes Sales Dataset - Worked f'!A:A,'Nikes Sales Dataset - Worked f'!P:P)</f>
        <v>1643.616</v>
      </c>
      <c r="L2347" s="7">
        <f>VLOOKUP('Nikes Sales Dataset - Worked f'!A:A,'Nikes Sales Dataset - Worked f'!A:R,18,FALSE)</f>
        <v>45625</v>
      </c>
      <c r="M2347" s="7" t="str">
        <f>_xlfn.XLOOKUP(A:A,'Nikes Sales Dataset - Worked f'!A:A,'Nikes Sales Dataset - Worked f'!S:S)</f>
        <v>Nov</v>
      </c>
      <c r="N2347" s="7" t="str">
        <f>_xlfn.XLOOKUP(A:A,'Nikes Sales Dataset - Worked f'!A:A,'Nikes Sales Dataset - Worked f'!T:T)</f>
        <v>2024</v>
      </c>
      <c r="O2347" t="str">
        <f>_xlfn.XLOOKUP(A:A,'Nikes Sales Dataset - Worked f'!A:A,'Nikes Sales Dataset - Worked f'!U:U)</f>
        <v>Retail</v>
      </c>
      <c r="P2347" t="str">
        <f>_xlfn.XLOOKUP(A:A,'Nikes Sales Dataset - Worked f'!A:A,'Nikes Sales Dataset - Worked f'!W:W)</f>
        <v>Pune</v>
      </c>
      <c r="Q2347" s="9">
        <f>_xlfn.XLOOKUP(A:A,'Nikes Sales Dataset - Worked f'!A:A,'Nikes Sales Dataset - Worked f'!X:X)</f>
        <v>459.9</v>
      </c>
    </row>
    <row r="2348" spans="1:17" x14ac:dyDescent="0.25">
      <c r="A2348" s="4">
        <v>4346</v>
      </c>
      <c r="B2348" t="str">
        <f>VLOOKUP('Nikes Sales Dataset - Worked f'!A:A,'Nikes Sales Dataset - Worked f'!A:B,2,FALSE)</f>
        <v>4346_20250504</v>
      </c>
      <c r="C2348" t="str">
        <f>VLOOKUP('Nikes Sales Dataset - Worked f'!A:A,'Nikes Sales Dataset - Worked f'!A:C,3,FALSE)</f>
        <v>Men</v>
      </c>
      <c r="D2348" t="str">
        <f>VLOOKUP('Nikes Sales Dataset - Worked f'!A:A,'Nikes Sales Dataset - Worked f'!A:D,4,FALSE)</f>
        <v>Training</v>
      </c>
      <c r="E2348" t="str">
        <f>VLOOKUP('Nikes Sales Dataset - Worked f'!A:A,'Nikes Sales Dataset - Worked f'!A:E,5,FALSE)</f>
        <v>ZoomX Invincible</v>
      </c>
      <c r="F2348" t="str">
        <f>VLOOKUP('Nikes Sales Dataset - Worked f'!A:A,'Nikes Sales Dataset - Worked f'!A:G,7,FALSE)</f>
        <v>M</v>
      </c>
      <c r="G2348" s="3">
        <f>VLOOKUP('Nikes Sales Dataset - Worked f'!A:A,'Nikes Sales Dataset - Worked f'!A:I,9,FALSE)</f>
        <v>1</v>
      </c>
      <c r="H2348" s="9">
        <f>VLOOKUP('Nikes Sales Dataset - Worked f'!A:A,'Nikes Sales Dataset - Worked f'!A:K,11,FALSE)</f>
        <v>6110.0300000000007</v>
      </c>
      <c r="I2348">
        <f>_xlfn.XLOOKUP('Cleaned and Transformed Dataset'!A:A,'Nikes Sales Dataset - Worked f'!A:A,'Nikes Sales Dataset - Worked f'!M:M)</f>
        <v>0.71</v>
      </c>
      <c r="J2348" s="9">
        <f>_xlfn.XLOOKUP(A:A,'Nikes Sales Dataset - Worked f'!A:A,'Nikes Sales Dataset - Worked f'!N:N)</f>
        <v>1771.9087000000004</v>
      </c>
      <c r="K2348" s="3">
        <f>_xlfn.XLOOKUP(A:A,'Nikes Sales Dataset - Worked f'!A:A,'Nikes Sales Dataset - Worked f'!P:P)</f>
        <v>1771.9087000000004</v>
      </c>
      <c r="L2348" s="7">
        <f>VLOOKUP('Nikes Sales Dataset - Worked f'!A:A,'Nikes Sales Dataset - Worked f'!A:R,18,FALSE)</f>
        <v>45781</v>
      </c>
      <c r="M2348" s="7" t="str">
        <f>_xlfn.XLOOKUP(A:A,'Nikes Sales Dataset - Worked f'!A:A,'Nikes Sales Dataset - Worked f'!S:S)</f>
        <v>May</v>
      </c>
      <c r="N2348" s="7" t="str">
        <f>_xlfn.XLOOKUP(A:A,'Nikes Sales Dataset - Worked f'!A:A,'Nikes Sales Dataset - Worked f'!T:T)</f>
        <v>2025</v>
      </c>
      <c r="O2348" t="str">
        <f>_xlfn.XLOOKUP(A:A,'Nikes Sales Dataset - Worked f'!A:A,'Nikes Sales Dataset - Worked f'!U:U)</f>
        <v>Online</v>
      </c>
      <c r="P2348" t="str">
        <f>_xlfn.XLOOKUP(A:A,'Nikes Sales Dataset - Worked f'!A:A,'Nikes Sales Dataset - Worked f'!W:W)</f>
        <v>Mumbai</v>
      </c>
      <c r="Q2348" s="9">
        <f>_xlfn.XLOOKUP(A:A,'Nikes Sales Dataset - Worked f'!A:A,'Nikes Sales Dataset - Worked f'!X:X)</f>
        <v>3222.9</v>
      </c>
    </row>
    <row r="2349" spans="1:17" x14ac:dyDescent="0.25">
      <c r="A2349" s="4">
        <v>4347</v>
      </c>
      <c r="B2349" t="str">
        <f>VLOOKUP('Nikes Sales Dataset - Worked f'!A:A,'Nikes Sales Dataset - Worked f'!A:B,2,FALSE)</f>
        <v>4347_20250310</v>
      </c>
      <c r="C2349" t="str">
        <f>VLOOKUP('Nikes Sales Dataset - Worked f'!A:A,'Nikes Sales Dataset - Worked f'!A:C,3,FALSE)</f>
        <v>Men</v>
      </c>
      <c r="D2349" t="str">
        <f>VLOOKUP('Nikes Sales Dataset - Worked f'!A:A,'Nikes Sales Dataset - Worked f'!A:D,4,FALSE)</f>
        <v>Lifestyle</v>
      </c>
      <c r="E2349" t="str">
        <f>VLOOKUP('Nikes Sales Dataset - Worked f'!A:A,'Nikes Sales Dataset - Worked f'!A:E,5,FALSE)</f>
        <v>Dunk Low</v>
      </c>
      <c r="F2349" t="str">
        <f>VLOOKUP('Nikes Sales Dataset - Worked f'!A:A,'Nikes Sales Dataset - Worked f'!A:G,7,FALSE)</f>
        <v>XL</v>
      </c>
      <c r="G2349" s="3">
        <f>VLOOKUP('Nikes Sales Dataset - Worked f'!A:A,'Nikes Sales Dataset - Worked f'!A:I,9,FALSE)</f>
        <v>-1</v>
      </c>
      <c r="H2349" s="9">
        <f>VLOOKUP('Nikes Sales Dataset - Worked f'!A:A,'Nikes Sales Dataset - Worked f'!A:K,11,FALSE)</f>
        <v>9440.9500000000007</v>
      </c>
      <c r="I2349">
        <f>_xlfn.XLOOKUP('Cleaned and Transformed Dataset'!A:A,'Nikes Sales Dataset - Worked f'!A:A,'Nikes Sales Dataset - Worked f'!M:M)</f>
        <v>0</v>
      </c>
      <c r="J2349" s="9">
        <f>_xlfn.XLOOKUP(A:A,'Nikes Sales Dataset - Worked f'!A:A,'Nikes Sales Dataset - Worked f'!N:N)</f>
        <v>9440.9500000000007</v>
      </c>
      <c r="K2349" s="3">
        <f>_xlfn.XLOOKUP(A:A,'Nikes Sales Dataset - Worked f'!A:A,'Nikes Sales Dataset - Worked f'!P:P)</f>
        <v>-9440.9500000000007</v>
      </c>
      <c r="L2349" s="7">
        <f>VLOOKUP('Nikes Sales Dataset - Worked f'!A:A,'Nikes Sales Dataset - Worked f'!A:R,18,FALSE)</f>
        <v>45726</v>
      </c>
      <c r="M2349" s="7" t="str">
        <f>_xlfn.XLOOKUP(A:A,'Nikes Sales Dataset - Worked f'!A:A,'Nikes Sales Dataset - Worked f'!S:S)</f>
        <v>Mar</v>
      </c>
      <c r="N2349" s="7" t="str">
        <f>_xlfn.XLOOKUP(A:A,'Nikes Sales Dataset - Worked f'!A:A,'Nikes Sales Dataset - Worked f'!T:T)</f>
        <v>2025</v>
      </c>
      <c r="O2349" t="str">
        <f>_xlfn.XLOOKUP(A:A,'Nikes Sales Dataset - Worked f'!A:A,'Nikes Sales Dataset - Worked f'!U:U)</f>
        <v>Retail</v>
      </c>
      <c r="P2349" t="str">
        <f>_xlfn.XLOOKUP(A:A,'Nikes Sales Dataset - Worked f'!A:A,'Nikes Sales Dataset - Worked f'!W:W)</f>
        <v>Hyderabad</v>
      </c>
      <c r="Q2349" s="9">
        <f>_xlfn.XLOOKUP(A:A,'Nikes Sales Dataset - Worked f'!A:A,'Nikes Sales Dataset - Worked f'!X:X)</f>
        <v>2945.56</v>
      </c>
    </row>
    <row r="2350" spans="1:17" x14ac:dyDescent="0.25">
      <c r="A2350" s="4">
        <v>4348</v>
      </c>
      <c r="B2350" t="str">
        <f>VLOOKUP('Nikes Sales Dataset - Worked f'!A:A,'Nikes Sales Dataset - Worked f'!A:B,2,FALSE)</f>
        <v>4348_20230925</v>
      </c>
      <c r="C2350" t="str">
        <f>VLOOKUP('Nikes Sales Dataset - Worked f'!A:A,'Nikes Sales Dataset - Worked f'!A:C,3,FALSE)</f>
        <v>Women</v>
      </c>
      <c r="D2350" t="str">
        <f>VLOOKUP('Nikes Sales Dataset - Worked f'!A:A,'Nikes Sales Dataset - Worked f'!A:D,4,FALSE)</f>
        <v>Lifestyle</v>
      </c>
      <c r="E2350" t="str">
        <f>VLOOKUP('Nikes Sales Dataset - Worked f'!A:A,'Nikes Sales Dataset - Worked f'!A:E,5,FALSE)</f>
        <v>Blazer Mid</v>
      </c>
      <c r="F2350" t="str">
        <f>VLOOKUP('Nikes Sales Dataset - Worked f'!A:A,'Nikes Sales Dataset - Worked f'!A:G,7,FALSE)</f>
        <v>M</v>
      </c>
      <c r="G2350" s="3">
        <f>VLOOKUP('Nikes Sales Dataset - Worked f'!A:A,'Nikes Sales Dataset - Worked f'!A:I,9,FALSE)</f>
        <v>1</v>
      </c>
      <c r="H2350" s="9">
        <f>VLOOKUP('Nikes Sales Dataset - Worked f'!A:A,'Nikes Sales Dataset - Worked f'!A:K,11,FALSE)</f>
        <v>6110.0300000000007</v>
      </c>
      <c r="I2350">
        <f>_xlfn.XLOOKUP('Cleaned and Transformed Dataset'!A:A,'Nikes Sales Dataset - Worked f'!A:A,'Nikes Sales Dataset - Worked f'!M:M)</f>
        <v>0</v>
      </c>
      <c r="J2350" s="9">
        <f>_xlfn.XLOOKUP(A:A,'Nikes Sales Dataset - Worked f'!A:A,'Nikes Sales Dataset - Worked f'!N:N)</f>
        <v>6110.0300000000007</v>
      </c>
      <c r="K2350" s="3">
        <f>_xlfn.XLOOKUP(A:A,'Nikes Sales Dataset - Worked f'!A:A,'Nikes Sales Dataset - Worked f'!P:P)</f>
        <v>6110.0300000000007</v>
      </c>
      <c r="L2350" s="7">
        <f>VLOOKUP('Nikes Sales Dataset - Worked f'!A:A,'Nikes Sales Dataset - Worked f'!A:R,18,FALSE)</f>
        <v>45194</v>
      </c>
      <c r="M2350" s="7" t="str">
        <f>_xlfn.XLOOKUP(A:A,'Nikes Sales Dataset - Worked f'!A:A,'Nikes Sales Dataset - Worked f'!S:S)</f>
        <v>Sep</v>
      </c>
      <c r="N2350" s="7" t="str">
        <f>_xlfn.XLOOKUP(A:A,'Nikes Sales Dataset - Worked f'!A:A,'Nikes Sales Dataset - Worked f'!T:T)</f>
        <v>2023</v>
      </c>
      <c r="O2350" t="str">
        <f>_xlfn.XLOOKUP(A:A,'Nikes Sales Dataset - Worked f'!A:A,'Nikes Sales Dataset - Worked f'!U:U)</f>
        <v>Online</v>
      </c>
      <c r="P2350" t="str">
        <f>_xlfn.XLOOKUP(A:A,'Nikes Sales Dataset - Worked f'!A:A,'Nikes Sales Dataset - Worked f'!W:W)</f>
        <v>Pune</v>
      </c>
      <c r="Q2350" s="9">
        <f>_xlfn.XLOOKUP(A:A,'Nikes Sales Dataset - Worked f'!A:A,'Nikes Sales Dataset - Worked f'!X:X)</f>
        <v>25.44</v>
      </c>
    </row>
    <row r="2351" spans="1:17" x14ac:dyDescent="0.25">
      <c r="A2351" s="4">
        <v>4349</v>
      </c>
      <c r="B2351" t="str">
        <f>VLOOKUP('Nikes Sales Dataset - Worked f'!A:A,'Nikes Sales Dataset - Worked f'!A:B,2,FALSE)</f>
        <v>4349_Unknown Date</v>
      </c>
      <c r="C2351" t="str">
        <f>VLOOKUP('Nikes Sales Dataset - Worked f'!A:A,'Nikes Sales Dataset - Worked f'!A:C,3,FALSE)</f>
        <v>Women</v>
      </c>
      <c r="D2351" t="str">
        <f>VLOOKUP('Nikes Sales Dataset - Worked f'!A:A,'Nikes Sales Dataset - Worked f'!A:D,4,FALSE)</f>
        <v>Training</v>
      </c>
      <c r="E2351" t="str">
        <f>VLOOKUP('Nikes Sales Dataset - Worked f'!A:A,'Nikes Sales Dataset - Worked f'!A:E,5,FALSE)</f>
        <v>Flex Trainer</v>
      </c>
      <c r="F2351" t="str">
        <f>VLOOKUP('Nikes Sales Dataset - Worked f'!A:A,'Nikes Sales Dataset - Worked f'!A:G,7,FALSE)</f>
        <v>M</v>
      </c>
      <c r="G2351" s="3">
        <f>VLOOKUP('Nikes Sales Dataset - Worked f'!A:A,'Nikes Sales Dataset - Worked f'!A:I,9,FALSE)</f>
        <v>1</v>
      </c>
      <c r="H2351" s="9">
        <f>VLOOKUP('Nikes Sales Dataset - Worked f'!A:A,'Nikes Sales Dataset - Worked f'!A:K,11,FALSE)</f>
        <v>6110.0300000000007</v>
      </c>
      <c r="I2351">
        <f>_xlfn.XLOOKUP('Cleaned and Transformed Dataset'!A:A,'Nikes Sales Dataset - Worked f'!A:A,'Nikes Sales Dataset - Worked f'!M:M)</f>
        <v>0</v>
      </c>
      <c r="J2351" s="9">
        <f>_xlfn.XLOOKUP(A:A,'Nikes Sales Dataset - Worked f'!A:A,'Nikes Sales Dataset - Worked f'!N:N)</f>
        <v>6110.0300000000007</v>
      </c>
      <c r="K2351" s="3">
        <f>_xlfn.XLOOKUP(A:A,'Nikes Sales Dataset - Worked f'!A:A,'Nikes Sales Dataset - Worked f'!P:P)</f>
        <v>6110.0300000000007</v>
      </c>
      <c r="L2351" s="7" t="str">
        <f>VLOOKUP('Nikes Sales Dataset - Worked f'!A:A,'Nikes Sales Dataset - Worked f'!A:R,18,FALSE)</f>
        <v>Unknown Date</v>
      </c>
      <c r="M2351" s="7" t="str">
        <f>_xlfn.XLOOKUP(A:A,'Nikes Sales Dataset - Worked f'!A:A,'Nikes Sales Dataset - Worked f'!S:S)</f>
        <v>Unknown</v>
      </c>
      <c r="N2351" s="7" t="str">
        <f>_xlfn.XLOOKUP(A:A,'Nikes Sales Dataset - Worked f'!A:A,'Nikes Sales Dataset - Worked f'!T:T)</f>
        <v>Unknown</v>
      </c>
      <c r="O2351" t="str">
        <f>_xlfn.XLOOKUP(A:A,'Nikes Sales Dataset - Worked f'!A:A,'Nikes Sales Dataset - Worked f'!U:U)</f>
        <v>Retail</v>
      </c>
      <c r="P2351" t="str">
        <f>_xlfn.XLOOKUP(A:A,'Nikes Sales Dataset - Worked f'!A:A,'Nikes Sales Dataset - Worked f'!W:W)</f>
        <v>Mumbai</v>
      </c>
      <c r="Q2351" s="9">
        <f>_xlfn.XLOOKUP(A:A,'Nikes Sales Dataset - Worked f'!A:A,'Nikes Sales Dataset - Worked f'!X:X)</f>
        <v>1799.33</v>
      </c>
    </row>
    <row r="2352" spans="1:17" x14ac:dyDescent="0.25">
      <c r="A2352" s="4">
        <v>4350</v>
      </c>
      <c r="B2352" t="str">
        <f>VLOOKUP('Nikes Sales Dataset - Worked f'!A:A,'Nikes Sales Dataset - Worked f'!A:B,2,FALSE)</f>
        <v>4350_20240530</v>
      </c>
      <c r="C2352" t="str">
        <f>VLOOKUP('Nikes Sales Dataset - Worked f'!A:A,'Nikes Sales Dataset - Worked f'!A:C,3,FALSE)</f>
        <v>Men</v>
      </c>
      <c r="D2352" t="str">
        <f>VLOOKUP('Nikes Sales Dataset - Worked f'!A:A,'Nikes Sales Dataset - Worked f'!A:D,4,FALSE)</f>
        <v>Soccer</v>
      </c>
      <c r="E2352" t="str">
        <f>VLOOKUP('Nikes Sales Dataset - Worked f'!A:A,'Nikes Sales Dataset - Worked f'!A:E,5,FALSE)</f>
        <v>Phantom GT</v>
      </c>
      <c r="F2352" t="str">
        <f>VLOOKUP('Nikes Sales Dataset - Worked f'!A:A,'Nikes Sales Dataset - Worked f'!A:G,7,FALSE)</f>
        <v>M</v>
      </c>
      <c r="G2352" s="3">
        <f>VLOOKUP('Nikes Sales Dataset - Worked f'!A:A,'Nikes Sales Dataset - Worked f'!A:I,9,FALSE)</f>
        <v>0</v>
      </c>
      <c r="H2352" s="9">
        <f>VLOOKUP('Nikes Sales Dataset - Worked f'!A:A,'Nikes Sales Dataset - Worked f'!A:K,11,FALSE)</f>
        <v>6110.0300000000007</v>
      </c>
      <c r="I2352">
        <f>_xlfn.XLOOKUP('Cleaned and Transformed Dataset'!A:A,'Nikes Sales Dataset - Worked f'!A:A,'Nikes Sales Dataset - Worked f'!M:M)</f>
        <v>0</v>
      </c>
      <c r="J2352" s="9">
        <f>_xlfn.XLOOKUP(A:A,'Nikes Sales Dataset - Worked f'!A:A,'Nikes Sales Dataset - Worked f'!N:N)</f>
        <v>6110.0300000000007</v>
      </c>
      <c r="K2352" s="3">
        <f>_xlfn.XLOOKUP(A:A,'Nikes Sales Dataset - Worked f'!A:A,'Nikes Sales Dataset - Worked f'!P:P)</f>
        <v>0</v>
      </c>
      <c r="L2352" s="7">
        <f>VLOOKUP('Nikes Sales Dataset - Worked f'!A:A,'Nikes Sales Dataset - Worked f'!A:R,18,FALSE)</f>
        <v>45442</v>
      </c>
      <c r="M2352" s="7" t="str">
        <f>_xlfn.XLOOKUP(A:A,'Nikes Sales Dataset - Worked f'!A:A,'Nikes Sales Dataset - Worked f'!S:S)</f>
        <v>May</v>
      </c>
      <c r="N2352" s="7" t="str">
        <f>_xlfn.XLOOKUP(A:A,'Nikes Sales Dataset - Worked f'!A:A,'Nikes Sales Dataset - Worked f'!T:T)</f>
        <v>2024</v>
      </c>
      <c r="O2352" t="str">
        <f>_xlfn.XLOOKUP(A:A,'Nikes Sales Dataset - Worked f'!A:A,'Nikes Sales Dataset - Worked f'!U:U)</f>
        <v>Online</v>
      </c>
      <c r="P2352" t="str">
        <f>_xlfn.XLOOKUP(A:A,'Nikes Sales Dataset - Worked f'!A:A,'Nikes Sales Dataset - Worked f'!W:W)</f>
        <v>Delhi</v>
      </c>
      <c r="Q2352" s="9">
        <f>_xlfn.XLOOKUP(A:A,'Nikes Sales Dataset - Worked f'!A:A,'Nikes Sales Dataset - Worked f'!X:X)</f>
        <v>2515.85</v>
      </c>
    </row>
    <row r="2353" spans="1:17" x14ac:dyDescent="0.25">
      <c r="A2353" s="4">
        <v>4351</v>
      </c>
      <c r="B2353" t="str">
        <f>VLOOKUP('Nikes Sales Dataset - Worked f'!A:A,'Nikes Sales Dataset - Worked f'!A:B,2,FALSE)</f>
        <v>4351_20240819</v>
      </c>
      <c r="C2353" t="str">
        <f>VLOOKUP('Nikes Sales Dataset - Worked f'!A:A,'Nikes Sales Dataset - Worked f'!A:C,3,FALSE)</f>
        <v>Men</v>
      </c>
      <c r="D2353" t="str">
        <f>VLOOKUP('Nikes Sales Dataset - Worked f'!A:A,'Nikes Sales Dataset - Worked f'!A:D,4,FALSE)</f>
        <v>Soccer</v>
      </c>
      <c r="E2353" t="str">
        <f>VLOOKUP('Nikes Sales Dataset - Worked f'!A:A,'Nikes Sales Dataset - Worked f'!A:E,5,FALSE)</f>
        <v>Mercurial Superfly</v>
      </c>
      <c r="F2353" t="str">
        <f>VLOOKUP('Nikes Sales Dataset - Worked f'!A:A,'Nikes Sales Dataset - Worked f'!A:G,7,FALSE)</f>
        <v>M</v>
      </c>
      <c r="G2353" s="3">
        <f>VLOOKUP('Nikes Sales Dataset - Worked f'!A:A,'Nikes Sales Dataset - Worked f'!A:I,9,FALSE)</f>
        <v>0</v>
      </c>
      <c r="H2353" s="9">
        <f>VLOOKUP('Nikes Sales Dataset - Worked f'!A:A,'Nikes Sales Dataset - Worked f'!A:K,11,FALSE)</f>
        <v>6110.0300000000007</v>
      </c>
      <c r="I2353">
        <f>_xlfn.XLOOKUP('Cleaned and Transformed Dataset'!A:A,'Nikes Sales Dataset - Worked f'!A:A,'Nikes Sales Dataset - Worked f'!M:M)</f>
        <v>0</v>
      </c>
      <c r="J2353" s="9">
        <f>_xlfn.XLOOKUP(A:A,'Nikes Sales Dataset - Worked f'!A:A,'Nikes Sales Dataset - Worked f'!N:N)</f>
        <v>6110.0300000000007</v>
      </c>
      <c r="K2353" s="3">
        <f>_xlfn.XLOOKUP(A:A,'Nikes Sales Dataset - Worked f'!A:A,'Nikes Sales Dataset - Worked f'!P:P)</f>
        <v>0</v>
      </c>
      <c r="L2353" s="7">
        <f>VLOOKUP('Nikes Sales Dataset - Worked f'!A:A,'Nikes Sales Dataset - Worked f'!A:R,18,FALSE)</f>
        <v>45523</v>
      </c>
      <c r="M2353" s="7" t="str">
        <f>_xlfn.XLOOKUP(A:A,'Nikes Sales Dataset - Worked f'!A:A,'Nikes Sales Dataset - Worked f'!S:S)</f>
        <v>Aug</v>
      </c>
      <c r="N2353" s="7" t="str">
        <f>_xlfn.XLOOKUP(A:A,'Nikes Sales Dataset - Worked f'!A:A,'Nikes Sales Dataset - Worked f'!T:T)</f>
        <v>2024</v>
      </c>
      <c r="O2353" t="str">
        <f>_xlfn.XLOOKUP(A:A,'Nikes Sales Dataset - Worked f'!A:A,'Nikes Sales Dataset - Worked f'!U:U)</f>
        <v>Online</v>
      </c>
      <c r="P2353" t="str">
        <f>_xlfn.XLOOKUP(A:A,'Nikes Sales Dataset - Worked f'!A:A,'Nikes Sales Dataset - Worked f'!W:W)</f>
        <v>Pune</v>
      </c>
      <c r="Q2353" s="9">
        <f>_xlfn.XLOOKUP(A:A,'Nikes Sales Dataset - Worked f'!A:A,'Nikes Sales Dataset - Worked f'!X:X)</f>
        <v>3303.1</v>
      </c>
    </row>
    <row r="2354" spans="1:17" x14ac:dyDescent="0.25">
      <c r="A2354" s="4">
        <v>4352</v>
      </c>
      <c r="B2354" t="str">
        <f>VLOOKUP('Nikes Sales Dataset - Worked f'!A:A,'Nikes Sales Dataset - Worked f'!A:B,2,FALSE)</f>
        <v>4352_20250110</v>
      </c>
      <c r="C2354" t="str">
        <f>VLOOKUP('Nikes Sales Dataset - Worked f'!A:A,'Nikes Sales Dataset - Worked f'!A:C,3,FALSE)</f>
        <v>Men</v>
      </c>
      <c r="D2354" t="str">
        <f>VLOOKUP('Nikes Sales Dataset - Worked f'!A:A,'Nikes Sales Dataset - Worked f'!A:D,4,FALSE)</f>
        <v>Running</v>
      </c>
      <c r="E2354" t="str">
        <f>VLOOKUP('Nikes Sales Dataset - Worked f'!A:A,'Nikes Sales Dataset - Worked f'!A:E,5,FALSE)</f>
        <v>Pegasus Turbo</v>
      </c>
      <c r="F2354" t="str">
        <f>VLOOKUP('Nikes Sales Dataset - Worked f'!A:A,'Nikes Sales Dataset - Worked f'!A:G,7,FALSE)</f>
        <v>M</v>
      </c>
      <c r="G2354" s="3">
        <f>VLOOKUP('Nikes Sales Dataset - Worked f'!A:A,'Nikes Sales Dataset - Worked f'!A:I,9,FALSE)</f>
        <v>-1</v>
      </c>
      <c r="H2354" s="9">
        <f>VLOOKUP('Nikes Sales Dataset - Worked f'!A:A,'Nikes Sales Dataset - Worked f'!A:K,11,FALSE)</f>
        <v>9332.64</v>
      </c>
      <c r="I2354">
        <f>_xlfn.XLOOKUP('Cleaned and Transformed Dataset'!A:A,'Nikes Sales Dataset - Worked f'!A:A,'Nikes Sales Dataset - Worked f'!M:M)</f>
        <v>0.56999999999999995</v>
      </c>
      <c r="J2354" s="9">
        <f>_xlfn.XLOOKUP(A:A,'Nikes Sales Dataset - Worked f'!A:A,'Nikes Sales Dataset - Worked f'!N:N)</f>
        <v>4013.0352000000003</v>
      </c>
      <c r="K2354" s="3">
        <f>_xlfn.XLOOKUP(A:A,'Nikes Sales Dataset - Worked f'!A:A,'Nikes Sales Dataset - Worked f'!P:P)</f>
        <v>-4013.0352000000003</v>
      </c>
      <c r="L2354" s="7">
        <f>VLOOKUP('Nikes Sales Dataset - Worked f'!A:A,'Nikes Sales Dataset - Worked f'!A:R,18,FALSE)</f>
        <v>45667</v>
      </c>
      <c r="M2354" s="7" t="str">
        <f>_xlfn.XLOOKUP(A:A,'Nikes Sales Dataset - Worked f'!A:A,'Nikes Sales Dataset - Worked f'!S:S)</f>
        <v>Jan</v>
      </c>
      <c r="N2354" s="7" t="str">
        <f>_xlfn.XLOOKUP(A:A,'Nikes Sales Dataset - Worked f'!A:A,'Nikes Sales Dataset - Worked f'!T:T)</f>
        <v>2025</v>
      </c>
      <c r="O2354" t="str">
        <f>_xlfn.XLOOKUP(A:A,'Nikes Sales Dataset - Worked f'!A:A,'Nikes Sales Dataset - Worked f'!U:U)</f>
        <v>Retail</v>
      </c>
      <c r="P2354" t="str">
        <f>_xlfn.XLOOKUP(A:A,'Nikes Sales Dataset - Worked f'!A:A,'Nikes Sales Dataset - Worked f'!W:W)</f>
        <v>Kolkata</v>
      </c>
      <c r="Q2354" s="9">
        <f>_xlfn.XLOOKUP(A:A,'Nikes Sales Dataset - Worked f'!A:A,'Nikes Sales Dataset - Worked f'!X:X)</f>
        <v>-238.9</v>
      </c>
    </row>
    <row r="2355" spans="1:17" x14ac:dyDescent="0.25">
      <c r="A2355" s="4">
        <v>4353</v>
      </c>
      <c r="B2355" t="str">
        <f>VLOOKUP('Nikes Sales Dataset - Worked f'!A:A,'Nikes Sales Dataset - Worked f'!A:B,2,FALSE)</f>
        <v>4353_Unknown Date</v>
      </c>
      <c r="C2355" t="str">
        <f>VLOOKUP('Nikes Sales Dataset - Worked f'!A:A,'Nikes Sales Dataset - Worked f'!A:C,3,FALSE)</f>
        <v>Men</v>
      </c>
      <c r="D2355" t="str">
        <f>VLOOKUP('Nikes Sales Dataset - Worked f'!A:A,'Nikes Sales Dataset - Worked f'!A:D,4,FALSE)</f>
        <v>Soccer</v>
      </c>
      <c r="E2355" t="str">
        <f>VLOOKUP('Nikes Sales Dataset - Worked f'!A:A,'Nikes Sales Dataset - Worked f'!A:E,5,FALSE)</f>
        <v>Premier III</v>
      </c>
      <c r="F2355" t="str">
        <f>VLOOKUP('Nikes Sales Dataset - Worked f'!A:A,'Nikes Sales Dataset - Worked f'!A:G,7,FALSE)</f>
        <v>M</v>
      </c>
      <c r="G2355" s="3">
        <f>VLOOKUP('Nikes Sales Dataset - Worked f'!A:A,'Nikes Sales Dataset - Worked f'!A:I,9,FALSE)</f>
        <v>-1</v>
      </c>
      <c r="H2355" s="9">
        <f>VLOOKUP('Nikes Sales Dataset - Worked f'!A:A,'Nikes Sales Dataset - Worked f'!A:K,11,FALSE)</f>
        <v>6110.0300000000007</v>
      </c>
      <c r="I2355">
        <f>_xlfn.XLOOKUP('Cleaned and Transformed Dataset'!A:A,'Nikes Sales Dataset - Worked f'!A:A,'Nikes Sales Dataset - Worked f'!M:M)</f>
        <v>0</v>
      </c>
      <c r="J2355" s="9">
        <f>_xlfn.XLOOKUP(A:A,'Nikes Sales Dataset - Worked f'!A:A,'Nikes Sales Dataset - Worked f'!N:N)</f>
        <v>6110.0300000000007</v>
      </c>
      <c r="K2355" s="3">
        <f>_xlfn.XLOOKUP(A:A,'Nikes Sales Dataset - Worked f'!A:A,'Nikes Sales Dataset - Worked f'!P:P)</f>
        <v>-6110.0300000000007</v>
      </c>
      <c r="L2355" s="7" t="str">
        <f>VLOOKUP('Nikes Sales Dataset - Worked f'!A:A,'Nikes Sales Dataset - Worked f'!A:R,18,FALSE)</f>
        <v>Unknown Date</v>
      </c>
      <c r="M2355" s="7" t="str">
        <f>_xlfn.XLOOKUP(A:A,'Nikes Sales Dataset - Worked f'!A:A,'Nikes Sales Dataset - Worked f'!S:S)</f>
        <v>Unknown</v>
      </c>
      <c r="N2355" s="7" t="str">
        <f>_xlfn.XLOOKUP(A:A,'Nikes Sales Dataset - Worked f'!A:A,'Nikes Sales Dataset - Worked f'!T:T)</f>
        <v>Unknown</v>
      </c>
      <c r="O2355" t="str">
        <f>_xlfn.XLOOKUP(A:A,'Nikes Sales Dataset - Worked f'!A:A,'Nikes Sales Dataset - Worked f'!U:U)</f>
        <v>Retail</v>
      </c>
      <c r="P2355" t="str">
        <f>_xlfn.XLOOKUP(A:A,'Nikes Sales Dataset - Worked f'!A:A,'Nikes Sales Dataset - Worked f'!W:W)</f>
        <v>Bangalore</v>
      </c>
      <c r="Q2355" s="9">
        <f>_xlfn.XLOOKUP(A:A,'Nikes Sales Dataset - Worked f'!A:A,'Nikes Sales Dataset - Worked f'!X:X)</f>
        <v>1665.83</v>
      </c>
    </row>
    <row r="2356" spans="1:17" x14ac:dyDescent="0.25">
      <c r="A2356" s="4">
        <v>4354</v>
      </c>
      <c r="B2356" t="str">
        <f>VLOOKUP('Nikes Sales Dataset - Worked f'!A:A,'Nikes Sales Dataset - Worked f'!A:B,2,FALSE)</f>
        <v>4354_20250308</v>
      </c>
      <c r="C2356" t="str">
        <f>VLOOKUP('Nikes Sales Dataset - Worked f'!A:A,'Nikes Sales Dataset - Worked f'!A:C,3,FALSE)</f>
        <v>Men</v>
      </c>
      <c r="D2356" t="str">
        <f>VLOOKUP('Nikes Sales Dataset - Worked f'!A:A,'Nikes Sales Dataset - Worked f'!A:D,4,FALSE)</f>
        <v>Soccer</v>
      </c>
      <c r="E2356" t="str">
        <f>VLOOKUP('Nikes Sales Dataset - Worked f'!A:A,'Nikes Sales Dataset - Worked f'!A:E,5,FALSE)</f>
        <v>Premier III</v>
      </c>
      <c r="F2356" t="str">
        <f>VLOOKUP('Nikes Sales Dataset - Worked f'!A:A,'Nikes Sales Dataset - Worked f'!A:G,7,FALSE)</f>
        <v>M</v>
      </c>
      <c r="G2356" s="3">
        <f>VLOOKUP('Nikes Sales Dataset - Worked f'!A:A,'Nikes Sales Dataset - Worked f'!A:I,9,FALSE)</f>
        <v>-1</v>
      </c>
      <c r="H2356" s="9">
        <f>VLOOKUP('Nikes Sales Dataset - Worked f'!A:A,'Nikes Sales Dataset - Worked f'!A:K,11,FALSE)</f>
        <v>6908.65</v>
      </c>
      <c r="I2356">
        <f>_xlfn.XLOOKUP('Cleaned and Transformed Dataset'!A:A,'Nikes Sales Dataset - Worked f'!A:A,'Nikes Sales Dataset - Worked f'!M:M)</f>
        <v>0</v>
      </c>
      <c r="J2356" s="9">
        <f>_xlfn.XLOOKUP(A:A,'Nikes Sales Dataset - Worked f'!A:A,'Nikes Sales Dataset - Worked f'!N:N)</f>
        <v>6908.65</v>
      </c>
      <c r="K2356" s="3">
        <f>_xlfn.XLOOKUP(A:A,'Nikes Sales Dataset - Worked f'!A:A,'Nikes Sales Dataset - Worked f'!P:P)</f>
        <v>-6908.65</v>
      </c>
      <c r="L2356" s="7">
        <f>VLOOKUP('Nikes Sales Dataset - Worked f'!A:A,'Nikes Sales Dataset - Worked f'!A:R,18,FALSE)</f>
        <v>45724</v>
      </c>
      <c r="M2356" s="7" t="str">
        <f>_xlfn.XLOOKUP(A:A,'Nikes Sales Dataset - Worked f'!A:A,'Nikes Sales Dataset - Worked f'!S:S)</f>
        <v>Mar</v>
      </c>
      <c r="N2356" s="7" t="str">
        <f>_xlfn.XLOOKUP(A:A,'Nikes Sales Dataset - Worked f'!A:A,'Nikes Sales Dataset - Worked f'!T:T)</f>
        <v>2025</v>
      </c>
      <c r="O2356" t="str">
        <f>_xlfn.XLOOKUP(A:A,'Nikes Sales Dataset - Worked f'!A:A,'Nikes Sales Dataset - Worked f'!U:U)</f>
        <v>Retail</v>
      </c>
      <c r="P2356" t="str">
        <f>_xlfn.XLOOKUP(A:A,'Nikes Sales Dataset - Worked f'!A:A,'Nikes Sales Dataset - Worked f'!W:W)</f>
        <v>Kolkata</v>
      </c>
      <c r="Q2356" s="9">
        <f>_xlfn.XLOOKUP(A:A,'Nikes Sales Dataset - Worked f'!A:A,'Nikes Sales Dataset - Worked f'!X:X)</f>
        <v>720.09</v>
      </c>
    </row>
    <row r="2357" spans="1:17" x14ac:dyDescent="0.25">
      <c r="A2357" s="4">
        <v>2007</v>
      </c>
      <c r="B2357" t="str">
        <f>VLOOKUP('Nikes Sales Dataset - Worked f'!A:A,'Nikes Sales Dataset - Worked f'!A:B,2,FALSE)</f>
        <v>2007_Unknown Date</v>
      </c>
      <c r="C2357" t="str">
        <f>VLOOKUP('Nikes Sales Dataset - Worked f'!A:A,'Nikes Sales Dataset - Worked f'!A:C,3,FALSE)</f>
        <v>Kids</v>
      </c>
      <c r="D2357" t="str">
        <f>VLOOKUP('Nikes Sales Dataset - Worked f'!A:A,'Nikes Sales Dataset - Worked f'!A:D,4,FALSE)</f>
        <v>Training</v>
      </c>
      <c r="E2357" t="str">
        <f>VLOOKUP('Nikes Sales Dataset - Worked f'!A:A,'Nikes Sales Dataset - Worked f'!A:E,5,FALSE)</f>
        <v>SuperRep Go</v>
      </c>
      <c r="F2357" t="str">
        <f>VLOOKUP('Nikes Sales Dataset - Worked f'!A:A,'Nikes Sales Dataset - Worked f'!A:G,7,FALSE)</f>
        <v>M</v>
      </c>
      <c r="G2357" s="3">
        <f>VLOOKUP('Nikes Sales Dataset - Worked f'!A:A,'Nikes Sales Dataset - Worked f'!A:I,9,FALSE)</f>
        <v>1</v>
      </c>
      <c r="H2357" s="9">
        <f>VLOOKUP('Nikes Sales Dataset - Worked f'!A:A,'Nikes Sales Dataset - Worked f'!A:K,11,FALSE)</f>
        <v>6110.0300000000007</v>
      </c>
      <c r="I2357">
        <f>_xlfn.XLOOKUP('Cleaned and Transformed Dataset'!A:A,'Nikes Sales Dataset - Worked f'!A:A,'Nikes Sales Dataset - Worked f'!M:M)</f>
        <v>0.32</v>
      </c>
      <c r="J2357" s="9">
        <f>_xlfn.XLOOKUP(A:A,'Nikes Sales Dataset - Worked f'!A:A,'Nikes Sales Dataset - Worked f'!N:N)</f>
        <v>4154.8204000000005</v>
      </c>
      <c r="K2357" s="3">
        <f>_xlfn.XLOOKUP(A:A,'Nikes Sales Dataset - Worked f'!A:A,'Nikes Sales Dataset - Worked f'!P:P)</f>
        <v>4154.8204000000005</v>
      </c>
      <c r="L2357" s="7" t="str">
        <f>VLOOKUP('Nikes Sales Dataset - Worked f'!A:A,'Nikes Sales Dataset - Worked f'!A:R,18,FALSE)</f>
        <v>Unknown Date</v>
      </c>
      <c r="M2357" s="7" t="str">
        <f>_xlfn.XLOOKUP(A:A,'Nikes Sales Dataset - Worked f'!A:A,'Nikes Sales Dataset - Worked f'!S:S)</f>
        <v>Unknown</v>
      </c>
      <c r="N2357" s="7" t="str">
        <f>_xlfn.XLOOKUP(A:A,'Nikes Sales Dataset - Worked f'!A:A,'Nikes Sales Dataset - Worked f'!T:T)</f>
        <v>Unknown</v>
      </c>
      <c r="O2357" t="str">
        <f>_xlfn.XLOOKUP(A:A,'Nikes Sales Dataset - Worked f'!A:A,'Nikes Sales Dataset - Worked f'!U:U)</f>
        <v>Retail</v>
      </c>
      <c r="P2357" t="str">
        <f>_xlfn.XLOOKUP(A:A,'Nikes Sales Dataset - Worked f'!A:A,'Nikes Sales Dataset - Worked f'!W:W)</f>
        <v>Bangalore</v>
      </c>
      <c r="Q2357" s="9">
        <f>_xlfn.XLOOKUP(A:A,'Nikes Sales Dataset - Worked f'!A:A,'Nikes Sales Dataset - Worked f'!X:X)</f>
        <v>2928.36</v>
      </c>
    </row>
    <row r="2358" spans="1:17" x14ac:dyDescent="0.25">
      <c r="A2358" s="4">
        <v>4356</v>
      </c>
      <c r="B2358" t="str">
        <f>VLOOKUP('Nikes Sales Dataset - Worked f'!A:A,'Nikes Sales Dataset - Worked f'!A:B,2,FALSE)</f>
        <v>4356_Unknown Date</v>
      </c>
      <c r="C2358" t="str">
        <f>VLOOKUP('Nikes Sales Dataset - Worked f'!A:A,'Nikes Sales Dataset - Worked f'!A:C,3,FALSE)</f>
        <v>Men</v>
      </c>
      <c r="D2358" t="str">
        <f>VLOOKUP('Nikes Sales Dataset - Worked f'!A:A,'Nikes Sales Dataset - Worked f'!A:D,4,FALSE)</f>
        <v>Soccer</v>
      </c>
      <c r="E2358" t="str">
        <f>VLOOKUP('Nikes Sales Dataset - Worked f'!A:A,'Nikes Sales Dataset - Worked f'!A:E,5,FALSE)</f>
        <v>Phantom GT</v>
      </c>
      <c r="F2358" t="str">
        <f>VLOOKUP('Nikes Sales Dataset - Worked f'!A:A,'Nikes Sales Dataset - Worked f'!A:G,7,FALSE)</f>
        <v>M</v>
      </c>
      <c r="G2358" s="3">
        <f>VLOOKUP('Nikes Sales Dataset - Worked f'!A:A,'Nikes Sales Dataset - Worked f'!A:I,9,FALSE)</f>
        <v>1</v>
      </c>
      <c r="H2358" s="9">
        <f>VLOOKUP('Nikes Sales Dataset - Worked f'!A:A,'Nikes Sales Dataset - Worked f'!A:K,11,FALSE)</f>
        <v>9557.32</v>
      </c>
      <c r="I2358">
        <f>_xlfn.XLOOKUP('Cleaned and Transformed Dataset'!A:A,'Nikes Sales Dataset - Worked f'!A:A,'Nikes Sales Dataset - Worked f'!M:M)</f>
        <v>0</v>
      </c>
      <c r="J2358" s="9">
        <f>_xlfn.XLOOKUP(A:A,'Nikes Sales Dataset - Worked f'!A:A,'Nikes Sales Dataset - Worked f'!N:N)</f>
        <v>9557.32</v>
      </c>
      <c r="K2358" s="3">
        <f>_xlfn.XLOOKUP(A:A,'Nikes Sales Dataset - Worked f'!A:A,'Nikes Sales Dataset - Worked f'!P:P)</f>
        <v>9557.32</v>
      </c>
      <c r="L2358" s="7" t="str">
        <f>VLOOKUP('Nikes Sales Dataset - Worked f'!A:A,'Nikes Sales Dataset - Worked f'!A:R,18,FALSE)</f>
        <v>Unknown Date</v>
      </c>
      <c r="M2358" s="7" t="str">
        <f>_xlfn.XLOOKUP(A:A,'Nikes Sales Dataset - Worked f'!A:A,'Nikes Sales Dataset - Worked f'!S:S)</f>
        <v>Unknown</v>
      </c>
      <c r="N2358" s="7" t="str">
        <f>_xlfn.XLOOKUP(A:A,'Nikes Sales Dataset - Worked f'!A:A,'Nikes Sales Dataset - Worked f'!T:T)</f>
        <v>Unknown</v>
      </c>
      <c r="O2358" t="str">
        <f>_xlfn.XLOOKUP(A:A,'Nikes Sales Dataset - Worked f'!A:A,'Nikes Sales Dataset - Worked f'!U:U)</f>
        <v>Online</v>
      </c>
      <c r="P2358" t="str">
        <f>_xlfn.XLOOKUP(A:A,'Nikes Sales Dataset - Worked f'!A:A,'Nikes Sales Dataset - Worked f'!W:W)</f>
        <v>Delhi</v>
      </c>
      <c r="Q2358" s="9">
        <f>_xlfn.XLOOKUP(A:A,'Nikes Sales Dataset - Worked f'!A:A,'Nikes Sales Dataset - Worked f'!X:X)</f>
        <v>1465.63</v>
      </c>
    </row>
    <row r="2359" spans="1:17" x14ac:dyDescent="0.25">
      <c r="A2359" s="4">
        <v>4357</v>
      </c>
      <c r="B2359" t="str">
        <f>VLOOKUP('Nikes Sales Dataset - Worked f'!A:A,'Nikes Sales Dataset - Worked f'!A:B,2,FALSE)</f>
        <v>4357_20250127</v>
      </c>
      <c r="C2359" t="str">
        <f>VLOOKUP('Nikes Sales Dataset - Worked f'!A:A,'Nikes Sales Dataset - Worked f'!A:C,3,FALSE)</f>
        <v>Women</v>
      </c>
      <c r="D2359" t="str">
        <f>VLOOKUP('Nikes Sales Dataset - Worked f'!A:A,'Nikes Sales Dataset - Worked f'!A:D,4,FALSE)</f>
        <v>Lifestyle</v>
      </c>
      <c r="E2359" t="str">
        <f>VLOOKUP('Nikes Sales Dataset - Worked f'!A:A,'Nikes Sales Dataset - Worked f'!A:E,5,FALSE)</f>
        <v>Air Force 1</v>
      </c>
      <c r="F2359" t="str">
        <f>VLOOKUP('Nikes Sales Dataset - Worked f'!A:A,'Nikes Sales Dataset - Worked f'!A:G,7,FALSE)</f>
        <v>M</v>
      </c>
      <c r="G2359" s="3">
        <f>VLOOKUP('Nikes Sales Dataset - Worked f'!A:A,'Nikes Sales Dataset - Worked f'!A:I,9,FALSE)</f>
        <v>1</v>
      </c>
      <c r="H2359" s="9">
        <f>VLOOKUP('Nikes Sales Dataset - Worked f'!A:A,'Nikes Sales Dataset - Worked f'!A:K,11,FALSE)</f>
        <v>7723.9</v>
      </c>
      <c r="I2359">
        <f>_xlfn.XLOOKUP('Cleaned and Transformed Dataset'!A:A,'Nikes Sales Dataset - Worked f'!A:A,'Nikes Sales Dataset - Worked f'!M:M)</f>
        <v>0</v>
      </c>
      <c r="J2359" s="9">
        <f>_xlfn.XLOOKUP(A:A,'Nikes Sales Dataset - Worked f'!A:A,'Nikes Sales Dataset - Worked f'!N:N)</f>
        <v>7723.9</v>
      </c>
      <c r="K2359" s="3">
        <f>_xlfn.XLOOKUP(A:A,'Nikes Sales Dataset - Worked f'!A:A,'Nikes Sales Dataset - Worked f'!P:P)</f>
        <v>7723.9</v>
      </c>
      <c r="L2359" s="7">
        <f>VLOOKUP('Nikes Sales Dataset - Worked f'!A:A,'Nikes Sales Dataset - Worked f'!A:R,18,FALSE)</f>
        <v>45684</v>
      </c>
      <c r="M2359" s="7" t="str">
        <f>_xlfn.XLOOKUP(A:A,'Nikes Sales Dataset - Worked f'!A:A,'Nikes Sales Dataset - Worked f'!S:S)</f>
        <v>Jan</v>
      </c>
      <c r="N2359" s="7" t="str">
        <f>_xlfn.XLOOKUP(A:A,'Nikes Sales Dataset - Worked f'!A:A,'Nikes Sales Dataset - Worked f'!T:T)</f>
        <v>2025</v>
      </c>
      <c r="O2359" t="str">
        <f>_xlfn.XLOOKUP(A:A,'Nikes Sales Dataset - Worked f'!A:A,'Nikes Sales Dataset - Worked f'!U:U)</f>
        <v>Online</v>
      </c>
      <c r="P2359" t="str">
        <f>_xlfn.XLOOKUP(A:A,'Nikes Sales Dataset - Worked f'!A:A,'Nikes Sales Dataset - Worked f'!W:W)</f>
        <v>Pune</v>
      </c>
      <c r="Q2359" s="9">
        <f>_xlfn.XLOOKUP(A:A,'Nikes Sales Dataset - Worked f'!A:A,'Nikes Sales Dataset - Worked f'!X:X)</f>
        <v>3626.91</v>
      </c>
    </row>
    <row r="2360" spans="1:17" x14ac:dyDescent="0.25">
      <c r="A2360" s="4">
        <v>4358</v>
      </c>
      <c r="B2360" t="str">
        <f>VLOOKUP('Nikes Sales Dataset - Worked f'!A:A,'Nikes Sales Dataset - Worked f'!A:B,2,FALSE)</f>
        <v>4358_20241018</v>
      </c>
      <c r="C2360" t="str">
        <f>VLOOKUP('Nikes Sales Dataset - Worked f'!A:A,'Nikes Sales Dataset - Worked f'!A:C,3,FALSE)</f>
        <v>Kids</v>
      </c>
      <c r="D2360" t="str">
        <f>VLOOKUP('Nikes Sales Dataset - Worked f'!A:A,'Nikes Sales Dataset - Worked f'!A:D,4,FALSE)</f>
        <v>Basketball</v>
      </c>
      <c r="E2360" t="str">
        <f>VLOOKUP('Nikes Sales Dataset - Worked f'!A:A,'Nikes Sales Dataset - Worked f'!A:E,5,FALSE)</f>
        <v>LeBron 20</v>
      </c>
      <c r="F2360" t="str">
        <f>VLOOKUP('Nikes Sales Dataset - Worked f'!A:A,'Nikes Sales Dataset - Worked f'!A:G,7,FALSE)</f>
        <v>XL</v>
      </c>
      <c r="G2360" s="3">
        <f>VLOOKUP('Nikes Sales Dataset - Worked f'!A:A,'Nikes Sales Dataset - Worked f'!A:I,9,FALSE)</f>
        <v>2</v>
      </c>
      <c r="H2360" s="9">
        <f>VLOOKUP('Nikes Sales Dataset - Worked f'!A:A,'Nikes Sales Dataset - Worked f'!A:K,11,FALSE)</f>
        <v>6110.0300000000007</v>
      </c>
      <c r="I2360">
        <f>_xlfn.XLOOKUP('Cleaned and Transformed Dataset'!A:A,'Nikes Sales Dataset - Worked f'!A:A,'Nikes Sales Dataset - Worked f'!M:M)</f>
        <v>0.43</v>
      </c>
      <c r="J2360" s="9">
        <f>_xlfn.XLOOKUP(A:A,'Nikes Sales Dataset - Worked f'!A:A,'Nikes Sales Dataset - Worked f'!N:N)</f>
        <v>3482.7171000000008</v>
      </c>
      <c r="K2360" s="3">
        <f>_xlfn.XLOOKUP(A:A,'Nikes Sales Dataset - Worked f'!A:A,'Nikes Sales Dataset - Worked f'!P:P)</f>
        <v>6965.4342000000015</v>
      </c>
      <c r="L2360" s="7">
        <f>VLOOKUP('Nikes Sales Dataset - Worked f'!A:A,'Nikes Sales Dataset - Worked f'!A:R,18,FALSE)</f>
        <v>45583</v>
      </c>
      <c r="M2360" s="7" t="str">
        <f>_xlfn.XLOOKUP(A:A,'Nikes Sales Dataset - Worked f'!A:A,'Nikes Sales Dataset - Worked f'!S:S)</f>
        <v>Oct</v>
      </c>
      <c r="N2360" s="7" t="str">
        <f>_xlfn.XLOOKUP(A:A,'Nikes Sales Dataset - Worked f'!A:A,'Nikes Sales Dataset - Worked f'!T:T)</f>
        <v>2024</v>
      </c>
      <c r="O2360" t="str">
        <f>_xlfn.XLOOKUP(A:A,'Nikes Sales Dataset - Worked f'!A:A,'Nikes Sales Dataset - Worked f'!U:U)</f>
        <v>Online</v>
      </c>
      <c r="P2360" t="str">
        <f>_xlfn.XLOOKUP(A:A,'Nikes Sales Dataset - Worked f'!A:A,'Nikes Sales Dataset - Worked f'!W:W)</f>
        <v>Mumbai</v>
      </c>
      <c r="Q2360" s="9">
        <f>_xlfn.XLOOKUP(A:A,'Nikes Sales Dataset - Worked f'!A:A,'Nikes Sales Dataset - Worked f'!X:X)</f>
        <v>2538.9699999999998</v>
      </c>
    </row>
    <row r="2361" spans="1:17" x14ac:dyDescent="0.25">
      <c r="A2361" s="4">
        <v>4359</v>
      </c>
      <c r="B2361" t="str">
        <f>VLOOKUP('Nikes Sales Dataset - Worked f'!A:A,'Nikes Sales Dataset - Worked f'!A:B,2,FALSE)</f>
        <v>4359_20250223</v>
      </c>
      <c r="C2361" t="str">
        <f>VLOOKUP('Nikes Sales Dataset - Worked f'!A:A,'Nikes Sales Dataset - Worked f'!A:C,3,FALSE)</f>
        <v>Kids</v>
      </c>
      <c r="D2361" t="str">
        <f>VLOOKUP('Nikes Sales Dataset - Worked f'!A:A,'Nikes Sales Dataset - Worked f'!A:D,4,FALSE)</f>
        <v>Running</v>
      </c>
      <c r="E2361" t="str">
        <f>VLOOKUP('Nikes Sales Dataset - Worked f'!A:A,'Nikes Sales Dataset - Worked f'!A:E,5,FALSE)</f>
        <v>Pegasus Turbo</v>
      </c>
      <c r="F2361" t="str">
        <f>VLOOKUP('Nikes Sales Dataset - Worked f'!A:A,'Nikes Sales Dataset - Worked f'!A:G,7,FALSE)</f>
        <v>L</v>
      </c>
      <c r="G2361" s="3">
        <f>VLOOKUP('Nikes Sales Dataset - Worked f'!A:A,'Nikes Sales Dataset - Worked f'!A:I,9,FALSE)</f>
        <v>1</v>
      </c>
      <c r="H2361" s="9">
        <f>VLOOKUP('Nikes Sales Dataset - Worked f'!A:A,'Nikes Sales Dataset - Worked f'!A:K,11,FALSE)</f>
        <v>9336.51</v>
      </c>
      <c r="I2361">
        <f>_xlfn.XLOOKUP('Cleaned and Transformed Dataset'!A:A,'Nikes Sales Dataset - Worked f'!A:A,'Nikes Sales Dataset - Worked f'!M:M)</f>
        <v>0</v>
      </c>
      <c r="J2361" s="9">
        <f>_xlfn.XLOOKUP(A:A,'Nikes Sales Dataset - Worked f'!A:A,'Nikes Sales Dataset - Worked f'!N:N)</f>
        <v>9336.51</v>
      </c>
      <c r="K2361" s="3">
        <f>_xlfn.XLOOKUP(A:A,'Nikes Sales Dataset - Worked f'!A:A,'Nikes Sales Dataset - Worked f'!P:P)</f>
        <v>9336.51</v>
      </c>
      <c r="L2361" s="7">
        <f>VLOOKUP('Nikes Sales Dataset - Worked f'!A:A,'Nikes Sales Dataset - Worked f'!A:R,18,FALSE)</f>
        <v>45711</v>
      </c>
      <c r="M2361" s="7" t="str">
        <f>_xlfn.XLOOKUP(A:A,'Nikes Sales Dataset - Worked f'!A:A,'Nikes Sales Dataset - Worked f'!S:S)</f>
        <v>Feb</v>
      </c>
      <c r="N2361" s="7" t="str">
        <f>_xlfn.XLOOKUP(A:A,'Nikes Sales Dataset - Worked f'!A:A,'Nikes Sales Dataset - Worked f'!T:T)</f>
        <v>2025</v>
      </c>
      <c r="O2361" t="str">
        <f>_xlfn.XLOOKUP(A:A,'Nikes Sales Dataset - Worked f'!A:A,'Nikes Sales Dataset - Worked f'!U:U)</f>
        <v>Online</v>
      </c>
      <c r="P2361" t="str">
        <f>_xlfn.XLOOKUP(A:A,'Nikes Sales Dataset - Worked f'!A:A,'Nikes Sales Dataset - Worked f'!W:W)</f>
        <v>Bangalore</v>
      </c>
      <c r="Q2361" s="9">
        <f>_xlfn.XLOOKUP(A:A,'Nikes Sales Dataset - Worked f'!A:A,'Nikes Sales Dataset - Worked f'!X:X)</f>
        <v>92.73</v>
      </c>
    </row>
    <row r="2362" spans="1:17" x14ac:dyDescent="0.25">
      <c r="A2362" s="4">
        <v>4360</v>
      </c>
      <c r="B2362" t="str">
        <f>VLOOKUP('Nikes Sales Dataset - Worked f'!A:A,'Nikes Sales Dataset - Worked f'!A:B,2,FALSE)</f>
        <v>4360_20240924</v>
      </c>
      <c r="C2362" t="str">
        <f>VLOOKUP('Nikes Sales Dataset - Worked f'!A:A,'Nikes Sales Dataset - Worked f'!A:C,3,FALSE)</f>
        <v>Women</v>
      </c>
      <c r="D2362" t="str">
        <f>VLOOKUP('Nikes Sales Dataset - Worked f'!A:A,'Nikes Sales Dataset - Worked f'!A:D,4,FALSE)</f>
        <v>Running</v>
      </c>
      <c r="E2362" t="str">
        <f>VLOOKUP('Nikes Sales Dataset - Worked f'!A:A,'Nikes Sales Dataset - Worked f'!A:E,5,FALSE)</f>
        <v>Pegasus Turbo</v>
      </c>
      <c r="F2362" t="str">
        <f>VLOOKUP('Nikes Sales Dataset - Worked f'!A:A,'Nikes Sales Dataset - Worked f'!A:G,7,FALSE)</f>
        <v>M</v>
      </c>
      <c r="G2362" s="3">
        <f>VLOOKUP('Nikes Sales Dataset - Worked f'!A:A,'Nikes Sales Dataset - Worked f'!A:I,9,FALSE)</f>
        <v>1</v>
      </c>
      <c r="H2362" s="9">
        <f>VLOOKUP('Nikes Sales Dataset - Worked f'!A:A,'Nikes Sales Dataset - Worked f'!A:K,11,FALSE)</f>
        <v>2906.76</v>
      </c>
      <c r="I2362">
        <f>_xlfn.XLOOKUP('Cleaned and Transformed Dataset'!A:A,'Nikes Sales Dataset - Worked f'!A:A,'Nikes Sales Dataset - Worked f'!M:M)</f>
        <v>0.3</v>
      </c>
      <c r="J2362" s="9">
        <f>_xlfn.XLOOKUP(A:A,'Nikes Sales Dataset - Worked f'!A:A,'Nikes Sales Dataset - Worked f'!N:N)</f>
        <v>2034.732</v>
      </c>
      <c r="K2362" s="3">
        <f>_xlfn.XLOOKUP(A:A,'Nikes Sales Dataset - Worked f'!A:A,'Nikes Sales Dataset - Worked f'!P:P)</f>
        <v>2034.732</v>
      </c>
      <c r="L2362" s="7">
        <f>VLOOKUP('Nikes Sales Dataset - Worked f'!A:A,'Nikes Sales Dataset - Worked f'!A:R,18,FALSE)</f>
        <v>45559</v>
      </c>
      <c r="M2362" s="7" t="str">
        <f>_xlfn.XLOOKUP(A:A,'Nikes Sales Dataset - Worked f'!A:A,'Nikes Sales Dataset - Worked f'!S:S)</f>
        <v>Sep</v>
      </c>
      <c r="N2362" s="7" t="str">
        <f>_xlfn.XLOOKUP(A:A,'Nikes Sales Dataset - Worked f'!A:A,'Nikes Sales Dataset - Worked f'!T:T)</f>
        <v>2024</v>
      </c>
      <c r="O2362" t="str">
        <f>_xlfn.XLOOKUP(A:A,'Nikes Sales Dataset - Worked f'!A:A,'Nikes Sales Dataset - Worked f'!U:U)</f>
        <v>Online</v>
      </c>
      <c r="P2362" t="str">
        <f>_xlfn.XLOOKUP(A:A,'Nikes Sales Dataset - Worked f'!A:A,'Nikes Sales Dataset - Worked f'!W:W)</f>
        <v>Hyderabad</v>
      </c>
      <c r="Q2362" s="9">
        <f>_xlfn.XLOOKUP(A:A,'Nikes Sales Dataset - Worked f'!A:A,'Nikes Sales Dataset - Worked f'!X:X)</f>
        <v>829.32</v>
      </c>
    </row>
    <row r="2363" spans="1:17" x14ac:dyDescent="0.25">
      <c r="A2363" s="4">
        <v>4361</v>
      </c>
      <c r="B2363" t="str">
        <f>VLOOKUP('Nikes Sales Dataset - Worked f'!A:A,'Nikes Sales Dataset - Worked f'!A:B,2,FALSE)</f>
        <v>4361_20240825</v>
      </c>
      <c r="C2363" t="str">
        <f>VLOOKUP('Nikes Sales Dataset - Worked f'!A:A,'Nikes Sales Dataset - Worked f'!A:C,3,FALSE)</f>
        <v>Kids</v>
      </c>
      <c r="D2363" t="str">
        <f>VLOOKUP('Nikes Sales Dataset - Worked f'!A:A,'Nikes Sales Dataset - Worked f'!A:D,4,FALSE)</f>
        <v>Lifestyle</v>
      </c>
      <c r="E2363" t="str">
        <f>VLOOKUP('Nikes Sales Dataset - Worked f'!A:A,'Nikes Sales Dataset - Worked f'!A:E,5,FALSE)</f>
        <v>Blazer Mid</v>
      </c>
      <c r="F2363" t="str">
        <f>VLOOKUP('Nikes Sales Dataset - Worked f'!A:A,'Nikes Sales Dataset - Worked f'!A:G,7,FALSE)</f>
        <v>M</v>
      </c>
      <c r="G2363" s="3">
        <f>VLOOKUP('Nikes Sales Dataset - Worked f'!A:A,'Nikes Sales Dataset - Worked f'!A:I,9,FALSE)</f>
        <v>0</v>
      </c>
      <c r="H2363" s="9">
        <f>VLOOKUP('Nikes Sales Dataset - Worked f'!A:A,'Nikes Sales Dataset - Worked f'!A:K,11,FALSE)</f>
        <v>5294.22</v>
      </c>
      <c r="I2363">
        <f>_xlfn.XLOOKUP('Cleaned and Transformed Dataset'!A:A,'Nikes Sales Dataset - Worked f'!A:A,'Nikes Sales Dataset - Worked f'!M:M)</f>
        <v>0</v>
      </c>
      <c r="J2363" s="9">
        <f>_xlfn.XLOOKUP(A:A,'Nikes Sales Dataset - Worked f'!A:A,'Nikes Sales Dataset - Worked f'!N:N)</f>
        <v>5294.22</v>
      </c>
      <c r="K2363" s="3">
        <f>_xlfn.XLOOKUP(A:A,'Nikes Sales Dataset - Worked f'!A:A,'Nikes Sales Dataset - Worked f'!P:P)</f>
        <v>0</v>
      </c>
      <c r="L2363" s="7">
        <f>VLOOKUP('Nikes Sales Dataset - Worked f'!A:A,'Nikes Sales Dataset - Worked f'!A:R,18,FALSE)</f>
        <v>45529</v>
      </c>
      <c r="M2363" s="7" t="str">
        <f>_xlfn.XLOOKUP(A:A,'Nikes Sales Dataset - Worked f'!A:A,'Nikes Sales Dataset - Worked f'!S:S)</f>
        <v>Aug</v>
      </c>
      <c r="N2363" s="7" t="str">
        <f>_xlfn.XLOOKUP(A:A,'Nikes Sales Dataset - Worked f'!A:A,'Nikes Sales Dataset - Worked f'!T:T)</f>
        <v>2024</v>
      </c>
      <c r="O2363" t="str">
        <f>_xlfn.XLOOKUP(A:A,'Nikes Sales Dataset - Worked f'!A:A,'Nikes Sales Dataset - Worked f'!U:U)</f>
        <v>Retail</v>
      </c>
      <c r="P2363" t="str">
        <f>_xlfn.XLOOKUP(A:A,'Nikes Sales Dataset - Worked f'!A:A,'Nikes Sales Dataset - Worked f'!W:W)</f>
        <v>Kolkata</v>
      </c>
      <c r="Q2363" s="9">
        <f>_xlfn.XLOOKUP(A:A,'Nikes Sales Dataset - Worked f'!A:A,'Nikes Sales Dataset - Worked f'!X:X)</f>
        <v>-787.71</v>
      </c>
    </row>
    <row r="2364" spans="1:17" x14ac:dyDescent="0.25">
      <c r="A2364" s="4">
        <v>4362</v>
      </c>
      <c r="B2364" t="str">
        <f>VLOOKUP('Nikes Sales Dataset - Worked f'!A:A,'Nikes Sales Dataset - Worked f'!A:B,2,FALSE)</f>
        <v>4362_20250708</v>
      </c>
      <c r="C2364" t="str">
        <f>VLOOKUP('Nikes Sales Dataset - Worked f'!A:A,'Nikes Sales Dataset - Worked f'!A:C,3,FALSE)</f>
        <v>Men</v>
      </c>
      <c r="D2364" t="str">
        <f>VLOOKUP('Nikes Sales Dataset - Worked f'!A:A,'Nikes Sales Dataset - Worked f'!A:D,4,FALSE)</f>
        <v>Training</v>
      </c>
      <c r="E2364" t="str">
        <f>VLOOKUP('Nikes Sales Dataset - Worked f'!A:A,'Nikes Sales Dataset - Worked f'!A:E,5,FALSE)</f>
        <v>Flex Trainer</v>
      </c>
      <c r="F2364" t="str">
        <f>VLOOKUP('Nikes Sales Dataset - Worked f'!A:A,'Nikes Sales Dataset - Worked f'!A:G,7,FALSE)</f>
        <v>M</v>
      </c>
      <c r="G2364" s="3">
        <f>VLOOKUP('Nikes Sales Dataset - Worked f'!A:A,'Nikes Sales Dataset - Worked f'!A:I,9,FALSE)</f>
        <v>0</v>
      </c>
      <c r="H2364" s="9">
        <f>VLOOKUP('Nikes Sales Dataset - Worked f'!A:A,'Nikes Sales Dataset - Worked f'!A:K,11,FALSE)</f>
        <v>6110.0300000000007</v>
      </c>
      <c r="I2364">
        <f>_xlfn.XLOOKUP('Cleaned and Transformed Dataset'!A:A,'Nikes Sales Dataset - Worked f'!A:A,'Nikes Sales Dataset - Worked f'!M:M)</f>
        <v>0</v>
      </c>
      <c r="J2364" s="9">
        <f>_xlfn.XLOOKUP(A:A,'Nikes Sales Dataset - Worked f'!A:A,'Nikes Sales Dataset - Worked f'!N:N)</f>
        <v>6110.0300000000007</v>
      </c>
      <c r="K2364" s="3">
        <f>_xlfn.XLOOKUP(A:A,'Nikes Sales Dataset - Worked f'!A:A,'Nikes Sales Dataset - Worked f'!P:P)</f>
        <v>0</v>
      </c>
      <c r="L2364" s="7">
        <f>VLOOKUP('Nikes Sales Dataset - Worked f'!A:A,'Nikes Sales Dataset - Worked f'!A:R,18,FALSE)</f>
        <v>45846</v>
      </c>
      <c r="M2364" s="7" t="str">
        <f>_xlfn.XLOOKUP(A:A,'Nikes Sales Dataset - Worked f'!A:A,'Nikes Sales Dataset - Worked f'!S:S)</f>
        <v>Jul</v>
      </c>
      <c r="N2364" s="7" t="str">
        <f>_xlfn.XLOOKUP(A:A,'Nikes Sales Dataset - Worked f'!A:A,'Nikes Sales Dataset - Worked f'!T:T)</f>
        <v>2025</v>
      </c>
      <c r="O2364" t="str">
        <f>_xlfn.XLOOKUP(A:A,'Nikes Sales Dataset - Worked f'!A:A,'Nikes Sales Dataset - Worked f'!U:U)</f>
        <v>Online</v>
      </c>
      <c r="P2364" t="str">
        <f>_xlfn.XLOOKUP(A:A,'Nikes Sales Dataset - Worked f'!A:A,'Nikes Sales Dataset - Worked f'!W:W)</f>
        <v>Kolkata</v>
      </c>
      <c r="Q2364" s="9">
        <f>_xlfn.XLOOKUP(A:A,'Nikes Sales Dataset - Worked f'!A:A,'Nikes Sales Dataset - Worked f'!X:X)</f>
        <v>-81.22</v>
      </c>
    </row>
    <row r="2365" spans="1:17" x14ac:dyDescent="0.25">
      <c r="A2365" s="4">
        <v>4363</v>
      </c>
      <c r="B2365" t="str">
        <f>VLOOKUP('Nikes Sales Dataset - Worked f'!A:A,'Nikes Sales Dataset - Worked f'!A:B,2,FALSE)</f>
        <v>4363_20241124</v>
      </c>
      <c r="C2365" t="str">
        <f>VLOOKUP('Nikes Sales Dataset - Worked f'!A:A,'Nikes Sales Dataset - Worked f'!A:C,3,FALSE)</f>
        <v>Kids</v>
      </c>
      <c r="D2365" t="str">
        <f>VLOOKUP('Nikes Sales Dataset - Worked f'!A:A,'Nikes Sales Dataset - Worked f'!A:D,4,FALSE)</f>
        <v>Basketball</v>
      </c>
      <c r="E2365" t="str">
        <f>VLOOKUP('Nikes Sales Dataset - Worked f'!A:A,'Nikes Sales Dataset - Worked f'!A:E,5,FALSE)</f>
        <v>Air Jordan</v>
      </c>
      <c r="F2365" t="str">
        <f>VLOOKUP('Nikes Sales Dataset - Worked f'!A:A,'Nikes Sales Dataset - Worked f'!A:G,7,FALSE)</f>
        <v>L</v>
      </c>
      <c r="G2365" s="3">
        <f>VLOOKUP('Nikes Sales Dataset - Worked f'!A:A,'Nikes Sales Dataset - Worked f'!A:I,9,FALSE)</f>
        <v>2</v>
      </c>
      <c r="H2365" s="9">
        <f>VLOOKUP('Nikes Sales Dataset - Worked f'!A:A,'Nikes Sales Dataset - Worked f'!A:K,11,FALSE)</f>
        <v>6110.0300000000007</v>
      </c>
      <c r="I2365">
        <f>_xlfn.XLOOKUP('Cleaned and Transformed Dataset'!A:A,'Nikes Sales Dataset - Worked f'!A:A,'Nikes Sales Dataset - Worked f'!M:M)</f>
        <v>0.75</v>
      </c>
      <c r="J2365" s="9">
        <f>_xlfn.XLOOKUP(A:A,'Nikes Sales Dataset - Worked f'!A:A,'Nikes Sales Dataset - Worked f'!N:N)</f>
        <v>1527.5075000000002</v>
      </c>
      <c r="K2365" s="3">
        <f>_xlfn.XLOOKUP(A:A,'Nikes Sales Dataset - Worked f'!A:A,'Nikes Sales Dataset - Worked f'!P:P)</f>
        <v>3055.0150000000003</v>
      </c>
      <c r="L2365" s="7">
        <f>VLOOKUP('Nikes Sales Dataset - Worked f'!A:A,'Nikes Sales Dataset - Worked f'!A:R,18,FALSE)</f>
        <v>45620</v>
      </c>
      <c r="M2365" s="7" t="str">
        <f>_xlfn.XLOOKUP(A:A,'Nikes Sales Dataset - Worked f'!A:A,'Nikes Sales Dataset - Worked f'!S:S)</f>
        <v>Nov</v>
      </c>
      <c r="N2365" s="7" t="str">
        <f>_xlfn.XLOOKUP(A:A,'Nikes Sales Dataset - Worked f'!A:A,'Nikes Sales Dataset - Worked f'!T:T)</f>
        <v>2024</v>
      </c>
      <c r="O2365" t="str">
        <f>_xlfn.XLOOKUP(A:A,'Nikes Sales Dataset - Worked f'!A:A,'Nikes Sales Dataset - Worked f'!U:U)</f>
        <v>Online</v>
      </c>
      <c r="P2365" t="str">
        <f>_xlfn.XLOOKUP(A:A,'Nikes Sales Dataset - Worked f'!A:A,'Nikes Sales Dataset - Worked f'!W:W)</f>
        <v>Delhi</v>
      </c>
      <c r="Q2365" s="9">
        <f>_xlfn.XLOOKUP(A:A,'Nikes Sales Dataset - Worked f'!A:A,'Nikes Sales Dataset - Worked f'!X:X)</f>
        <v>-1071.83</v>
      </c>
    </row>
    <row r="2366" spans="1:17" x14ac:dyDescent="0.25">
      <c r="A2366" s="4">
        <v>4364</v>
      </c>
      <c r="B2366" t="str">
        <f>VLOOKUP('Nikes Sales Dataset - Worked f'!A:A,'Nikes Sales Dataset - Worked f'!A:B,2,FALSE)</f>
        <v>4364_Unknown Date</v>
      </c>
      <c r="C2366" t="str">
        <f>VLOOKUP('Nikes Sales Dataset - Worked f'!A:A,'Nikes Sales Dataset - Worked f'!A:C,3,FALSE)</f>
        <v>Kids</v>
      </c>
      <c r="D2366" t="str">
        <f>VLOOKUP('Nikes Sales Dataset - Worked f'!A:A,'Nikes Sales Dataset - Worked f'!A:D,4,FALSE)</f>
        <v>Running</v>
      </c>
      <c r="E2366" t="str">
        <f>VLOOKUP('Nikes Sales Dataset - Worked f'!A:A,'Nikes Sales Dataset - Worked f'!A:E,5,FALSE)</f>
        <v>Free RN</v>
      </c>
      <c r="F2366" t="str">
        <f>VLOOKUP('Nikes Sales Dataset - Worked f'!A:A,'Nikes Sales Dataset - Worked f'!A:G,7,FALSE)</f>
        <v>M</v>
      </c>
      <c r="G2366" s="3">
        <f>VLOOKUP('Nikes Sales Dataset - Worked f'!A:A,'Nikes Sales Dataset - Worked f'!A:I,9,FALSE)</f>
        <v>1</v>
      </c>
      <c r="H2366" s="9">
        <f>VLOOKUP('Nikes Sales Dataset - Worked f'!A:A,'Nikes Sales Dataset - Worked f'!A:K,11,FALSE)</f>
        <v>6290.99</v>
      </c>
      <c r="I2366">
        <f>_xlfn.XLOOKUP('Cleaned and Transformed Dataset'!A:A,'Nikes Sales Dataset - Worked f'!A:A,'Nikes Sales Dataset - Worked f'!M:M)</f>
        <v>0</v>
      </c>
      <c r="J2366" s="9">
        <f>_xlfn.XLOOKUP(A:A,'Nikes Sales Dataset - Worked f'!A:A,'Nikes Sales Dataset - Worked f'!N:N)</f>
        <v>6290.99</v>
      </c>
      <c r="K2366" s="3">
        <f>_xlfn.XLOOKUP(A:A,'Nikes Sales Dataset - Worked f'!A:A,'Nikes Sales Dataset - Worked f'!P:P)</f>
        <v>6290.99</v>
      </c>
      <c r="L2366" s="7" t="str">
        <f>VLOOKUP('Nikes Sales Dataset - Worked f'!A:A,'Nikes Sales Dataset - Worked f'!A:R,18,FALSE)</f>
        <v>Unknown Date</v>
      </c>
      <c r="M2366" s="7" t="str">
        <f>_xlfn.XLOOKUP(A:A,'Nikes Sales Dataset - Worked f'!A:A,'Nikes Sales Dataset - Worked f'!S:S)</f>
        <v>Unknown</v>
      </c>
      <c r="N2366" s="7" t="str">
        <f>_xlfn.XLOOKUP(A:A,'Nikes Sales Dataset - Worked f'!A:A,'Nikes Sales Dataset - Worked f'!T:T)</f>
        <v>Unknown</v>
      </c>
      <c r="O2366" t="str">
        <f>_xlfn.XLOOKUP(A:A,'Nikes Sales Dataset - Worked f'!A:A,'Nikes Sales Dataset - Worked f'!U:U)</f>
        <v>Retail</v>
      </c>
      <c r="P2366" t="str">
        <f>_xlfn.XLOOKUP(A:A,'Nikes Sales Dataset - Worked f'!A:A,'Nikes Sales Dataset - Worked f'!W:W)</f>
        <v>Kolkata</v>
      </c>
      <c r="Q2366" s="9">
        <f>_xlfn.XLOOKUP(A:A,'Nikes Sales Dataset - Worked f'!A:A,'Nikes Sales Dataset - Worked f'!X:X)</f>
        <v>1946.3</v>
      </c>
    </row>
    <row r="2367" spans="1:17" x14ac:dyDescent="0.25">
      <c r="A2367" s="4">
        <v>4365</v>
      </c>
      <c r="B2367" t="str">
        <f>VLOOKUP('Nikes Sales Dataset - Worked f'!A:A,'Nikes Sales Dataset - Worked f'!A:B,2,FALSE)</f>
        <v>4365_20241002</v>
      </c>
      <c r="C2367" t="str">
        <f>VLOOKUP('Nikes Sales Dataset - Worked f'!A:A,'Nikes Sales Dataset - Worked f'!A:C,3,FALSE)</f>
        <v>Men</v>
      </c>
      <c r="D2367" t="str">
        <f>VLOOKUP('Nikes Sales Dataset - Worked f'!A:A,'Nikes Sales Dataset - Worked f'!A:D,4,FALSE)</f>
        <v>Basketball</v>
      </c>
      <c r="E2367" t="str">
        <f>VLOOKUP('Nikes Sales Dataset - Worked f'!A:A,'Nikes Sales Dataset - Worked f'!A:E,5,FALSE)</f>
        <v>Zoom Freak</v>
      </c>
      <c r="F2367" t="str">
        <f>VLOOKUP('Nikes Sales Dataset - Worked f'!A:A,'Nikes Sales Dataset - Worked f'!A:G,7,FALSE)</f>
        <v>L</v>
      </c>
      <c r="G2367" s="3">
        <f>VLOOKUP('Nikes Sales Dataset - Worked f'!A:A,'Nikes Sales Dataset - Worked f'!A:I,9,FALSE)</f>
        <v>0</v>
      </c>
      <c r="H2367" s="9">
        <f>VLOOKUP('Nikes Sales Dataset - Worked f'!A:A,'Nikes Sales Dataset - Worked f'!A:K,11,FALSE)</f>
        <v>7357.98</v>
      </c>
      <c r="I2367">
        <f>_xlfn.XLOOKUP('Cleaned and Transformed Dataset'!A:A,'Nikes Sales Dataset - Worked f'!A:A,'Nikes Sales Dataset - Worked f'!M:M)</f>
        <v>0</v>
      </c>
      <c r="J2367" s="9">
        <f>_xlfn.XLOOKUP(A:A,'Nikes Sales Dataset - Worked f'!A:A,'Nikes Sales Dataset - Worked f'!N:N)</f>
        <v>7357.98</v>
      </c>
      <c r="K2367" s="3">
        <f>_xlfn.XLOOKUP(A:A,'Nikes Sales Dataset - Worked f'!A:A,'Nikes Sales Dataset - Worked f'!P:P)</f>
        <v>0</v>
      </c>
      <c r="L2367" s="7">
        <f>VLOOKUP('Nikes Sales Dataset - Worked f'!A:A,'Nikes Sales Dataset - Worked f'!A:R,18,FALSE)</f>
        <v>45567</v>
      </c>
      <c r="M2367" s="7" t="str">
        <f>_xlfn.XLOOKUP(A:A,'Nikes Sales Dataset - Worked f'!A:A,'Nikes Sales Dataset - Worked f'!S:S)</f>
        <v>Oct</v>
      </c>
      <c r="N2367" s="7" t="str">
        <f>_xlfn.XLOOKUP(A:A,'Nikes Sales Dataset - Worked f'!A:A,'Nikes Sales Dataset - Worked f'!T:T)</f>
        <v>2024</v>
      </c>
      <c r="O2367" t="str">
        <f>_xlfn.XLOOKUP(A:A,'Nikes Sales Dataset - Worked f'!A:A,'Nikes Sales Dataset - Worked f'!U:U)</f>
        <v>Online</v>
      </c>
      <c r="P2367" t="str">
        <f>_xlfn.XLOOKUP(A:A,'Nikes Sales Dataset - Worked f'!A:A,'Nikes Sales Dataset - Worked f'!W:W)</f>
        <v>Kolkata</v>
      </c>
      <c r="Q2367" s="9">
        <f>_xlfn.XLOOKUP(A:A,'Nikes Sales Dataset - Worked f'!A:A,'Nikes Sales Dataset - Worked f'!X:X)</f>
        <v>-86.8</v>
      </c>
    </row>
    <row r="2368" spans="1:17" x14ac:dyDescent="0.25">
      <c r="A2368" s="4">
        <v>4366</v>
      </c>
      <c r="B2368" t="str">
        <f>VLOOKUP('Nikes Sales Dataset - Worked f'!A:A,'Nikes Sales Dataset - Worked f'!A:B,2,FALSE)</f>
        <v>4366_20250216</v>
      </c>
      <c r="C2368" t="str">
        <f>VLOOKUP('Nikes Sales Dataset - Worked f'!A:A,'Nikes Sales Dataset - Worked f'!A:C,3,FALSE)</f>
        <v>Kids</v>
      </c>
      <c r="D2368" t="str">
        <f>VLOOKUP('Nikes Sales Dataset - Worked f'!A:A,'Nikes Sales Dataset - Worked f'!A:D,4,FALSE)</f>
        <v>Training</v>
      </c>
      <c r="E2368" t="str">
        <f>VLOOKUP('Nikes Sales Dataset - Worked f'!A:A,'Nikes Sales Dataset - Worked f'!A:E,5,FALSE)</f>
        <v>SuperRep Go</v>
      </c>
      <c r="F2368" t="str">
        <f>VLOOKUP('Nikes Sales Dataset - Worked f'!A:A,'Nikes Sales Dataset - Worked f'!A:G,7,FALSE)</f>
        <v>L</v>
      </c>
      <c r="G2368" s="3">
        <f>VLOOKUP('Nikes Sales Dataset - Worked f'!A:A,'Nikes Sales Dataset - Worked f'!A:I,9,FALSE)</f>
        <v>1</v>
      </c>
      <c r="H2368" s="9">
        <f>VLOOKUP('Nikes Sales Dataset - Worked f'!A:A,'Nikes Sales Dataset - Worked f'!A:K,11,FALSE)</f>
        <v>2572.92</v>
      </c>
      <c r="I2368">
        <f>_xlfn.XLOOKUP('Cleaned and Transformed Dataset'!A:A,'Nikes Sales Dataset - Worked f'!A:A,'Nikes Sales Dataset - Worked f'!M:M)</f>
        <v>0</v>
      </c>
      <c r="J2368" s="9">
        <f>_xlfn.XLOOKUP(A:A,'Nikes Sales Dataset - Worked f'!A:A,'Nikes Sales Dataset - Worked f'!N:N)</f>
        <v>2572.92</v>
      </c>
      <c r="K2368" s="3">
        <f>_xlfn.XLOOKUP(A:A,'Nikes Sales Dataset - Worked f'!A:A,'Nikes Sales Dataset - Worked f'!P:P)</f>
        <v>2572.92</v>
      </c>
      <c r="L2368" s="7">
        <f>VLOOKUP('Nikes Sales Dataset - Worked f'!A:A,'Nikes Sales Dataset - Worked f'!A:R,18,FALSE)</f>
        <v>45704</v>
      </c>
      <c r="M2368" s="7" t="str">
        <f>_xlfn.XLOOKUP(A:A,'Nikes Sales Dataset - Worked f'!A:A,'Nikes Sales Dataset - Worked f'!S:S)</f>
        <v>Feb</v>
      </c>
      <c r="N2368" s="7" t="str">
        <f>_xlfn.XLOOKUP(A:A,'Nikes Sales Dataset - Worked f'!A:A,'Nikes Sales Dataset - Worked f'!T:T)</f>
        <v>2025</v>
      </c>
      <c r="O2368" t="str">
        <f>_xlfn.XLOOKUP(A:A,'Nikes Sales Dataset - Worked f'!A:A,'Nikes Sales Dataset - Worked f'!U:U)</f>
        <v>Retail</v>
      </c>
      <c r="P2368" t="str">
        <f>_xlfn.XLOOKUP(A:A,'Nikes Sales Dataset - Worked f'!A:A,'Nikes Sales Dataset - Worked f'!W:W)</f>
        <v>Kolkata</v>
      </c>
      <c r="Q2368" s="9">
        <f>_xlfn.XLOOKUP(A:A,'Nikes Sales Dataset - Worked f'!A:A,'Nikes Sales Dataset - Worked f'!X:X)</f>
        <v>714.82</v>
      </c>
    </row>
    <row r="2369" spans="1:17" x14ac:dyDescent="0.25">
      <c r="A2369" s="4">
        <v>4367</v>
      </c>
      <c r="B2369" t="str">
        <f>VLOOKUP('Nikes Sales Dataset - Worked f'!A:A,'Nikes Sales Dataset - Worked f'!A:B,2,FALSE)</f>
        <v>4367_20240108</v>
      </c>
      <c r="C2369" t="str">
        <f>VLOOKUP('Nikes Sales Dataset - Worked f'!A:A,'Nikes Sales Dataset - Worked f'!A:C,3,FALSE)</f>
        <v>Kids</v>
      </c>
      <c r="D2369" t="str">
        <f>VLOOKUP('Nikes Sales Dataset - Worked f'!A:A,'Nikes Sales Dataset - Worked f'!A:D,4,FALSE)</f>
        <v>Basketball</v>
      </c>
      <c r="E2369" t="str">
        <f>VLOOKUP('Nikes Sales Dataset - Worked f'!A:A,'Nikes Sales Dataset - Worked f'!A:E,5,FALSE)</f>
        <v>Kyrie Flytrap</v>
      </c>
      <c r="F2369" t="str">
        <f>VLOOKUP('Nikes Sales Dataset - Worked f'!A:A,'Nikes Sales Dataset - Worked f'!A:G,7,FALSE)</f>
        <v>M</v>
      </c>
      <c r="G2369" s="3">
        <f>VLOOKUP('Nikes Sales Dataset - Worked f'!A:A,'Nikes Sales Dataset - Worked f'!A:I,9,FALSE)</f>
        <v>0</v>
      </c>
      <c r="H2369" s="9">
        <f>VLOOKUP('Nikes Sales Dataset - Worked f'!A:A,'Nikes Sales Dataset - Worked f'!A:K,11,FALSE)</f>
        <v>8832.85</v>
      </c>
      <c r="I2369">
        <f>_xlfn.XLOOKUP('Cleaned and Transformed Dataset'!A:A,'Nikes Sales Dataset - Worked f'!A:A,'Nikes Sales Dataset - Worked f'!M:M)</f>
        <v>0</v>
      </c>
      <c r="J2369" s="9">
        <f>_xlfn.XLOOKUP(A:A,'Nikes Sales Dataset - Worked f'!A:A,'Nikes Sales Dataset - Worked f'!N:N)</f>
        <v>8832.85</v>
      </c>
      <c r="K2369" s="3">
        <f>_xlfn.XLOOKUP(A:A,'Nikes Sales Dataset - Worked f'!A:A,'Nikes Sales Dataset - Worked f'!P:P)</f>
        <v>0</v>
      </c>
      <c r="L2369" s="7">
        <f>VLOOKUP('Nikes Sales Dataset - Worked f'!A:A,'Nikes Sales Dataset - Worked f'!A:R,18,FALSE)</f>
        <v>45299</v>
      </c>
      <c r="M2369" s="7" t="str">
        <f>_xlfn.XLOOKUP(A:A,'Nikes Sales Dataset - Worked f'!A:A,'Nikes Sales Dataset - Worked f'!S:S)</f>
        <v>Jan</v>
      </c>
      <c r="N2369" s="7" t="str">
        <f>_xlfn.XLOOKUP(A:A,'Nikes Sales Dataset - Worked f'!A:A,'Nikes Sales Dataset - Worked f'!T:T)</f>
        <v>2024</v>
      </c>
      <c r="O2369" t="str">
        <f>_xlfn.XLOOKUP(A:A,'Nikes Sales Dataset - Worked f'!A:A,'Nikes Sales Dataset - Worked f'!U:U)</f>
        <v>Retail</v>
      </c>
      <c r="P2369" t="str">
        <f>_xlfn.XLOOKUP(A:A,'Nikes Sales Dataset - Worked f'!A:A,'Nikes Sales Dataset - Worked f'!W:W)</f>
        <v>Kolkata</v>
      </c>
      <c r="Q2369" s="9">
        <f>_xlfn.XLOOKUP(A:A,'Nikes Sales Dataset - Worked f'!A:A,'Nikes Sales Dataset - Worked f'!X:X)</f>
        <v>-1073.49</v>
      </c>
    </row>
    <row r="2370" spans="1:17" x14ac:dyDescent="0.25">
      <c r="A2370" s="4">
        <v>4368</v>
      </c>
      <c r="B2370" t="str">
        <f>VLOOKUP('Nikes Sales Dataset - Worked f'!A:A,'Nikes Sales Dataset - Worked f'!A:B,2,FALSE)</f>
        <v>4368_20241012</v>
      </c>
      <c r="C2370" t="str">
        <f>VLOOKUP('Nikes Sales Dataset - Worked f'!A:A,'Nikes Sales Dataset - Worked f'!A:C,3,FALSE)</f>
        <v>Women</v>
      </c>
      <c r="D2370" t="str">
        <f>VLOOKUP('Nikes Sales Dataset - Worked f'!A:A,'Nikes Sales Dataset - Worked f'!A:D,4,FALSE)</f>
        <v>Soccer</v>
      </c>
      <c r="E2370" t="str">
        <f>VLOOKUP('Nikes Sales Dataset - Worked f'!A:A,'Nikes Sales Dataset - Worked f'!A:E,5,FALSE)</f>
        <v>Tiempo Legend</v>
      </c>
      <c r="F2370" t="str">
        <f>VLOOKUP('Nikes Sales Dataset - Worked f'!A:A,'Nikes Sales Dataset - Worked f'!A:G,7,FALSE)</f>
        <v>M</v>
      </c>
      <c r="G2370" s="3">
        <f>VLOOKUP('Nikes Sales Dataset - Worked f'!A:A,'Nikes Sales Dataset - Worked f'!A:I,9,FALSE)</f>
        <v>3</v>
      </c>
      <c r="H2370" s="9">
        <f>VLOOKUP('Nikes Sales Dataset - Worked f'!A:A,'Nikes Sales Dataset - Worked f'!A:K,11,FALSE)</f>
        <v>5481.64</v>
      </c>
      <c r="I2370">
        <f>_xlfn.XLOOKUP('Cleaned and Transformed Dataset'!A:A,'Nikes Sales Dataset - Worked f'!A:A,'Nikes Sales Dataset - Worked f'!M:M)</f>
        <v>1.18</v>
      </c>
      <c r="J2370" s="9">
        <f>_xlfn.XLOOKUP(A:A,'Nikes Sales Dataset - Worked f'!A:A,'Nikes Sales Dataset - Worked f'!N:N)</f>
        <v>-986.69519999999977</v>
      </c>
      <c r="K2370" s="3">
        <f>_xlfn.XLOOKUP(A:A,'Nikes Sales Dataset - Worked f'!A:A,'Nikes Sales Dataset - Worked f'!P:P)</f>
        <v>-2960.0855999999994</v>
      </c>
      <c r="L2370" s="7">
        <f>VLOOKUP('Nikes Sales Dataset - Worked f'!A:A,'Nikes Sales Dataset - Worked f'!A:R,18,FALSE)</f>
        <v>45577</v>
      </c>
      <c r="M2370" s="7" t="str">
        <f>_xlfn.XLOOKUP(A:A,'Nikes Sales Dataset - Worked f'!A:A,'Nikes Sales Dataset - Worked f'!S:S)</f>
        <v>Oct</v>
      </c>
      <c r="N2370" s="7" t="str">
        <f>_xlfn.XLOOKUP(A:A,'Nikes Sales Dataset - Worked f'!A:A,'Nikes Sales Dataset - Worked f'!T:T)</f>
        <v>2024</v>
      </c>
      <c r="O2370" t="str">
        <f>_xlfn.XLOOKUP(A:A,'Nikes Sales Dataset - Worked f'!A:A,'Nikes Sales Dataset - Worked f'!U:U)</f>
        <v>Retail</v>
      </c>
      <c r="P2370" t="str">
        <f>_xlfn.XLOOKUP(A:A,'Nikes Sales Dataset - Worked f'!A:A,'Nikes Sales Dataset - Worked f'!W:W)</f>
        <v>Delhi</v>
      </c>
      <c r="Q2370" s="9">
        <f>_xlfn.XLOOKUP(A:A,'Nikes Sales Dataset - Worked f'!A:A,'Nikes Sales Dataset - Worked f'!X:X)</f>
        <v>2234.2800000000002</v>
      </c>
    </row>
    <row r="2371" spans="1:17" x14ac:dyDescent="0.25">
      <c r="A2371" s="4">
        <v>4369</v>
      </c>
      <c r="B2371" t="str">
        <f>VLOOKUP('Nikes Sales Dataset - Worked f'!A:A,'Nikes Sales Dataset - Worked f'!A:B,2,FALSE)</f>
        <v>4369_Unknown Date</v>
      </c>
      <c r="C2371" t="str">
        <f>VLOOKUP('Nikes Sales Dataset - Worked f'!A:A,'Nikes Sales Dataset - Worked f'!A:C,3,FALSE)</f>
        <v>Women</v>
      </c>
      <c r="D2371" t="str">
        <f>VLOOKUP('Nikes Sales Dataset - Worked f'!A:A,'Nikes Sales Dataset - Worked f'!A:D,4,FALSE)</f>
        <v>Training</v>
      </c>
      <c r="E2371" t="str">
        <f>VLOOKUP('Nikes Sales Dataset - Worked f'!A:A,'Nikes Sales Dataset - Worked f'!A:E,5,FALSE)</f>
        <v>SuperRep Go</v>
      </c>
      <c r="F2371" t="str">
        <f>VLOOKUP('Nikes Sales Dataset - Worked f'!A:A,'Nikes Sales Dataset - Worked f'!A:G,7,FALSE)</f>
        <v>L</v>
      </c>
      <c r="G2371" s="3">
        <f>VLOOKUP('Nikes Sales Dataset - Worked f'!A:A,'Nikes Sales Dataset - Worked f'!A:I,9,FALSE)</f>
        <v>1</v>
      </c>
      <c r="H2371" s="9">
        <f>VLOOKUP('Nikes Sales Dataset - Worked f'!A:A,'Nikes Sales Dataset - Worked f'!A:K,11,FALSE)</f>
        <v>6110.0300000000007</v>
      </c>
      <c r="I2371">
        <f>_xlfn.XLOOKUP('Cleaned and Transformed Dataset'!A:A,'Nikes Sales Dataset - Worked f'!A:A,'Nikes Sales Dataset - Worked f'!M:M)</f>
        <v>0</v>
      </c>
      <c r="J2371" s="9">
        <f>_xlfn.XLOOKUP(A:A,'Nikes Sales Dataset - Worked f'!A:A,'Nikes Sales Dataset - Worked f'!N:N)</f>
        <v>6110.0300000000007</v>
      </c>
      <c r="K2371" s="3">
        <f>_xlfn.XLOOKUP(A:A,'Nikes Sales Dataset - Worked f'!A:A,'Nikes Sales Dataset - Worked f'!P:P)</f>
        <v>6110.0300000000007</v>
      </c>
      <c r="L2371" s="7" t="str">
        <f>VLOOKUP('Nikes Sales Dataset - Worked f'!A:A,'Nikes Sales Dataset - Worked f'!A:R,18,FALSE)</f>
        <v>Unknown Date</v>
      </c>
      <c r="M2371" s="7" t="str">
        <f>_xlfn.XLOOKUP(A:A,'Nikes Sales Dataset - Worked f'!A:A,'Nikes Sales Dataset - Worked f'!S:S)</f>
        <v>Unknown</v>
      </c>
      <c r="N2371" s="7" t="str">
        <f>_xlfn.XLOOKUP(A:A,'Nikes Sales Dataset - Worked f'!A:A,'Nikes Sales Dataset - Worked f'!T:T)</f>
        <v>Unknown</v>
      </c>
      <c r="O2371" t="str">
        <f>_xlfn.XLOOKUP(A:A,'Nikes Sales Dataset - Worked f'!A:A,'Nikes Sales Dataset - Worked f'!U:U)</f>
        <v>Online</v>
      </c>
      <c r="P2371" t="str">
        <f>_xlfn.XLOOKUP(A:A,'Nikes Sales Dataset - Worked f'!A:A,'Nikes Sales Dataset - Worked f'!W:W)</f>
        <v>Hyderabad</v>
      </c>
      <c r="Q2371" s="9">
        <f>_xlfn.XLOOKUP(A:A,'Nikes Sales Dataset - Worked f'!A:A,'Nikes Sales Dataset - Worked f'!X:X)</f>
        <v>1525.91</v>
      </c>
    </row>
    <row r="2372" spans="1:17" x14ac:dyDescent="0.25">
      <c r="A2372" s="4">
        <v>4370</v>
      </c>
      <c r="B2372" t="str">
        <f>VLOOKUP('Nikes Sales Dataset - Worked f'!A:A,'Nikes Sales Dataset - Worked f'!A:B,2,FALSE)</f>
        <v>4370_20241013</v>
      </c>
      <c r="C2372" t="str">
        <f>VLOOKUP('Nikes Sales Dataset - Worked f'!A:A,'Nikes Sales Dataset - Worked f'!A:C,3,FALSE)</f>
        <v>Women</v>
      </c>
      <c r="D2372" t="str">
        <f>VLOOKUP('Nikes Sales Dataset - Worked f'!A:A,'Nikes Sales Dataset - Worked f'!A:D,4,FALSE)</f>
        <v>Running</v>
      </c>
      <c r="E2372" t="str">
        <f>VLOOKUP('Nikes Sales Dataset - Worked f'!A:A,'Nikes Sales Dataset - Worked f'!A:E,5,FALSE)</f>
        <v>Pegasus Turbo</v>
      </c>
      <c r="F2372" t="str">
        <f>VLOOKUP('Nikes Sales Dataset - Worked f'!A:A,'Nikes Sales Dataset - Worked f'!A:G,7,FALSE)</f>
        <v>L</v>
      </c>
      <c r="G2372" s="3">
        <f>VLOOKUP('Nikes Sales Dataset - Worked f'!A:A,'Nikes Sales Dataset - Worked f'!A:I,9,FALSE)</f>
        <v>2</v>
      </c>
      <c r="H2372" s="9">
        <f>VLOOKUP('Nikes Sales Dataset - Worked f'!A:A,'Nikes Sales Dataset - Worked f'!A:K,11,FALSE)</f>
        <v>5046.05</v>
      </c>
      <c r="I2372">
        <f>_xlfn.XLOOKUP('Cleaned and Transformed Dataset'!A:A,'Nikes Sales Dataset - Worked f'!A:A,'Nikes Sales Dataset - Worked f'!M:M)</f>
        <v>0.38</v>
      </c>
      <c r="J2372" s="9">
        <f>_xlfn.XLOOKUP(A:A,'Nikes Sales Dataset - Worked f'!A:A,'Nikes Sales Dataset - Worked f'!N:N)</f>
        <v>3128.5509999999999</v>
      </c>
      <c r="K2372" s="3">
        <f>_xlfn.XLOOKUP(A:A,'Nikes Sales Dataset - Worked f'!A:A,'Nikes Sales Dataset - Worked f'!P:P)</f>
        <v>6257.1019999999999</v>
      </c>
      <c r="L2372" s="7">
        <f>VLOOKUP('Nikes Sales Dataset - Worked f'!A:A,'Nikes Sales Dataset - Worked f'!A:R,18,FALSE)</f>
        <v>45578</v>
      </c>
      <c r="M2372" s="7" t="str">
        <f>_xlfn.XLOOKUP(A:A,'Nikes Sales Dataset - Worked f'!A:A,'Nikes Sales Dataset - Worked f'!S:S)</f>
        <v>Oct</v>
      </c>
      <c r="N2372" s="7" t="str">
        <f>_xlfn.XLOOKUP(A:A,'Nikes Sales Dataset - Worked f'!A:A,'Nikes Sales Dataset - Worked f'!T:T)</f>
        <v>2024</v>
      </c>
      <c r="O2372" t="str">
        <f>_xlfn.XLOOKUP(A:A,'Nikes Sales Dataset - Worked f'!A:A,'Nikes Sales Dataset - Worked f'!U:U)</f>
        <v>Retail</v>
      </c>
      <c r="P2372" t="str">
        <f>_xlfn.XLOOKUP(A:A,'Nikes Sales Dataset - Worked f'!A:A,'Nikes Sales Dataset - Worked f'!W:W)</f>
        <v>Mumbai</v>
      </c>
      <c r="Q2372" s="9">
        <f>_xlfn.XLOOKUP(A:A,'Nikes Sales Dataset - Worked f'!A:A,'Nikes Sales Dataset - Worked f'!X:X)</f>
        <v>2530.73</v>
      </c>
    </row>
    <row r="2373" spans="1:17" x14ac:dyDescent="0.25">
      <c r="A2373" s="4">
        <v>4371</v>
      </c>
      <c r="B2373" t="str">
        <f>VLOOKUP('Nikes Sales Dataset - Worked f'!A:A,'Nikes Sales Dataset - Worked f'!A:B,2,FALSE)</f>
        <v>4371_20241122</v>
      </c>
      <c r="C2373" t="str">
        <f>VLOOKUP('Nikes Sales Dataset - Worked f'!A:A,'Nikes Sales Dataset - Worked f'!A:C,3,FALSE)</f>
        <v>Men</v>
      </c>
      <c r="D2373" t="str">
        <f>VLOOKUP('Nikes Sales Dataset - Worked f'!A:A,'Nikes Sales Dataset - Worked f'!A:D,4,FALSE)</f>
        <v>Lifestyle</v>
      </c>
      <c r="E2373" t="str">
        <f>VLOOKUP('Nikes Sales Dataset - Worked f'!A:A,'Nikes Sales Dataset - Worked f'!A:E,5,FALSE)</f>
        <v>Blazer Mid</v>
      </c>
      <c r="F2373" t="str">
        <f>VLOOKUP('Nikes Sales Dataset - Worked f'!A:A,'Nikes Sales Dataset - Worked f'!A:G,7,FALSE)</f>
        <v>M</v>
      </c>
      <c r="G2373" s="3">
        <f>VLOOKUP('Nikes Sales Dataset - Worked f'!A:A,'Nikes Sales Dataset - Worked f'!A:I,9,FALSE)</f>
        <v>0</v>
      </c>
      <c r="H2373" s="9">
        <f>VLOOKUP('Nikes Sales Dataset - Worked f'!A:A,'Nikes Sales Dataset - Worked f'!A:K,11,FALSE)</f>
        <v>2042.87</v>
      </c>
      <c r="I2373">
        <f>_xlfn.XLOOKUP('Cleaned and Transformed Dataset'!A:A,'Nikes Sales Dataset - Worked f'!A:A,'Nikes Sales Dataset - Worked f'!M:M)</f>
        <v>1.25</v>
      </c>
      <c r="J2373" s="9">
        <f>_xlfn.XLOOKUP(A:A,'Nikes Sales Dataset - Worked f'!A:A,'Nikes Sales Dataset - Worked f'!N:N)</f>
        <v>-510.71749999999997</v>
      </c>
      <c r="K2373" s="3">
        <f>_xlfn.XLOOKUP(A:A,'Nikes Sales Dataset - Worked f'!A:A,'Nikes Sales Dataset - Worked f'!P:P)</f>
        <v>0</v>
      </c>
      <c r="L2373" s="7">
        <f>VLOOKUP('Nikes Sales Dataset - Worked f'!A:A,'Nikes Sales Dataset - Worked f'!A:R,18,FALSE)</f>
        <v>45618</v>
      </c>
      <c r="M2373" s="7" t="str">
        <f>_xlfn.XLOOKUP(A:A,'Nikes Sales Dataset - Worked f'!A:A,'Nikes Sales Dataset - Worked f'!S:S)</f>
        <v>Nov</v>
      </c>
      <c r="N2373" s="7" t="str">
        <f>_xlfn.XLOOKUP(A:A,'Nikes Sales Dataset - Worked f'!A:A,'Nikes Sales Dataset - Worked f'!T:T)</f>
        <v>2024</v>
      </c>
      <c r="O2373" t="str">
        <f>_xlfn.XLOOKUP(A:A,'Nikes Sales Dataset - Worked f'!A:A,'Nikes Sales Dataset - Worked f'!U:U)</f>
        <v>Retail</v>
      </c>
      <c r="P2373" t="str">
        <f>_xlfn.XLOOKUP(A:A,'Nikes Sales Dataset - Worked f'!A:A,'Nikes Sales Dataset - Worked f'!W:W)</f>
        <v>Hyderabad</v>
      </c>
      <c r="Q2373" s="9">
        <f>_xlfn.XLOOKUP(A:A,'Nikes Sales Dataset - Worked f'!A:A,'Nikes Sales Dataset - Worked f'!X:X)</f>
        <v>510.02</v>
      </c>
    </row>
    <row r="2374" spans="1:17" x14ac:dyDescent="0.25">
      <c r="A2374" s="4">
        <v>2029</v>
      </c>
      <c r="B2374" t="str">
        <f>VLOOKUP('Nikes Sales Dataset - Worked f'!A:A,'Nikes Sales Dataset - Worked f'!A:B,2,FALSE)</f>
        <v>2029_20231028</v>
      </c>
      <c r="C2374" t="str">
        <f>VLOOKUP('Nikes Sales Dataset - Worked f'!A:A,'Nikes Sales Dataset - Worked f'!A:C,3,FALSE)</f>
        <v>Men</v>
      </c>
      <c r="D2374" t="str">
        <f>VLOOKUP('Nikes Sales Dataset - Worked f'!A:A,'Nikes Sales Dataset - Worked f'!A:D,4,FALSE)</f>
        <v>Training</v>
      </c>
      <c r="E2374" t="str">
        <f>VLOOKUP('Nikes Sales Dataset - Worked f'!A:A,'Nikes Sales Dataset - Worked f'!A:E,5,FALSE)</f>
        <v>ZoomX Invincible</v>
      </c>
      <c r="F2374" t="str">
        <f>VLOOKUP('Nikes Sales Dataset - Worked f'!A:A,'Nikes Sales Dataset - Worked f'!A:G,7,FALSE)</f>
        <v>XL</v>
      </c>
      <c r="G2374" s="3">
        <f>VLOOKUP('Nikes Sales Dataset - Worked f'!A:A,'Nikes Sales Dataset - Worked f'!A:I,9,FALSE)</f>
        <v>0</v>
      </c>
      <c r="H2374" s="9">
        <f>VLOOKUP('Nikes Sales Dataset - Worked f'!A:A,'Nikes Sales Dataset - Worked f'!A:K,11,FALSE)</f>
        <v>6110.0300000000007</v>
      </c>
      <c r="I2374">
        <f>_xlfn.XLOOKUP('Cleaned and Transformed Dataset'!A:A,'Nikes Sales Dataset - Worked f'!A:A,'Nikes Sales Dataset - Worked f'!M:M)</f>
        <v>0</v>
      </c>
      <c r="J2374" s="9">
        <f>_xlfn.XLOOKUP(A:A,'Nikes Sales Dataset - Worked f'!A:A,'Nikes Sales Dataset - Worked f'!N:N)</f>
        <v>6110.0300000000007</v>
      </c>
      <c r="K2374" s="3">
        <f>_xlfn.XLOOKUP(A:A,'Nikes Sales Dataset - Worked f'!A:A,'Nikes Sales Dataset - Worked f'!P:P)</f>
        <v>0</v>
      </c>
      <c r="L2374" s="7">
        <f>VLOOKUP('Nikes Sales Dataset - Worked f'!A:A,'Nikes Sales Dataset - Worked f'!A:R,18,FALSE)</f>
        <v>45227</v>
      </c>
      <c r="M2374" s="7" t="str">
        <f>_xlfn.XLOOKUP(A:A,'Nikes Sales Dataset - Worked f'!A:A,'Nikes Sales Dataset - Worked f'!S:S)</f>
        <v>Oct</v>
      </c>
      <c r="N2374" s="7" t="str">
        <f>_xlfn.XLOOKUP(A:A,'Nikes Sales Dataset - Worked f'!A:A,'Nikes Sales Dataset - Worked f'!T:T)</f>
        <v>2023</v>
      </c>
      <c r="O2374" t="str">
        <f>_xlfn.XLOOKUP(A:A,'Nikes Sales Dataset - Worked f'!A:A,'Nikes Sales Dataset - Worked f'!U:U)</f>
        <v>Online</v>
      </c>
      <c r="P2374" t="str">
        <f>_xlfn.XLOOKUP(A:A,'Nikes Sales Dataset - Worked f'!A:A,'Nikes Sales Dataset - Worked f'!W:W)</f>
        <v>Bangalore</v>
      </c>
      <c r="Q2374" s="9">
        <f>_xlfn.XLOOKUP(A:A,'Nikes Sales Dataset - Worked f'!A:A,'Nikes Sales Dataset - Worked f'!X:X)</f>
        <v>-185.67</v>
      </c>
    </row>
    <row r="2375" spans="1:17" x14ac:dyDescent="0.25">
      <c r="A2375" s="4">
        <v>4373</v>
      </c>
      <c r="B2375" t="str">
        <f>VLOOKUP('Nikes Sales Dataset - Worked f'!A:A,'Nikes Sales Dataset - Worked f'!A:B,2,FALSE)</f>
        <v>4373_20240801</v>
      </c>
      <c r="C2375" t="str">
        <f>VLOOKUP('Nikes Sales Dataset - Worked f'!A:A,'Nikes Sales Dataset - Worked f'!A:C,3,FALSE)</f>
        <v>Men</v>
      </c>
      <c r="D2375" t="str">
        <f>VLOOKUP('Nikes Sales Dataset - Worked f'!A:A,'Nikes Sales Dataset - Worked f'!A:D,4,FALSE)</f>
        <v>Lifestyle</v>
      </c>
      <c r="E2375" t="str">
        <f>VLOOKUP('Nikes Sales Dataset - Worked f'!A:A,'Nikes Sales Dataset - Worked f'!A:E,5,FALSE)</f>
        <v>Waffle One</v>
      </c>
      <c r="F2375" t="str">
        <f>VLOOKUP('Nikes Sales Dataset - Worked f'!A:A,'Nikes Sales Dataset - Worked f'!A:G,7,FALSE)</f>
        <v>M</v>
      </c>
      <c r="G2375" s="3">
        <f>VLOOKUP('Nikes Sales Dataset - Worked f'!A:A,'Nikes Sales Dataset - Worked f'!A:I,9,FALSE)</f>
        <v>1</v>
      </c>
      <c r="H2375" s="9">
        <f>VLOOKUP('Nikes Sales Dataset - Worked f'!A:A,'Nikes Sales Dataset - Worked f'!A:K,11,FALSE)</f>
        <v>6110.0300000000007</v>
      </c>
      <c r="I2375">
        <f>_xlfn.XLOOKUP('Cleaned and Transformed Dataset'!A:A,'Nikes Sales Dataset - Worked f'!A:A,'Nikes Sales Dataset - Worked f'!M:M)</f>
        <v>0</v>
      </c>
      <c r="J2375" s="9">
        <f>_xlfn.XLOOKUP(A:A,'Nikes Sales Dataset - Worked f'!A:A,'Nikes Sales Dataset - Worked f'!N:N)</f>
        <v>6110.0300000000007</v>
      </c>
      <c r="K2375" s="3">
        <f>_xlfn.XLOOKUP(A:A,'Nikes Sales Dataset - Worked f'!A:A,'Nikes Sales Dataset - Worked f'!P:P)</f>
        <v>6110.0300000000007</v>
      </c>
      <c r="L2375" s="7">
        <f>VLOOKUP('Nikes Sales Dataset - Worked f'!A:A,'Nikes Sales Dataset - Worked f'!A:R,18,FALSE)</f>
        <v>45505</v>
      </c>
      <c r="M2375" s="7" t="str">
        <f>_xlfn.XLOOKUP(A:A,'Nikes Sales Dataset - Worked f'!A:A,'Nikes Sales Dataset - Worked f'!S:S)</f>
        <v>Aug</v>
      </c>
      <c r="N2375" s="7" t="str">
        <f>_xlfn.XLOOKUP(A:A,'Nikes Sales Dataset - Worked f'!A:A,'Nikes Sales Dataset - Worked f'!T:T)</f>
        <v>2024</v>
      </c>
      <c r="O2375" t="str">
        <f>_xlfn.XLOOKUP(A:A,'Nikes Sales Dataset - Worked f'!A:A,'Nikes Sales Dataset - Worked f'!U:U)</f>
        <v>Retail</v>
      </c>
      <c r="P2375" t="str">
        <f>_xlfn.XLOOKUP(A:A,'Nikes Sales Dataset - Worked f'!A:A,'Nikes Sales Dataset - Worked f'!W:W)</f>
        <v>Bangalore</v>
      </c>
      <c r="Q2375" s="9">
        <f>_xlfn.XLOOKUP(A:A,'Nikes Sales Dataset - Worked f'!A:A,'Nikes Sales Dataset - Worked f'!X:X)</f>
        <v>396.99</v>
      </c>
    </row>
    <row r="2376" spans="1:17" x14ac:dyDescent="0.25">
      <c r="A2376" s="4">
        <v>4374</v>
      </c>
      <c r="B2376" t="str">
        <f>VLOOKUP('Nikes Sales Dataset - Worked f'!A:A,'Nikes Sales Dataset - Worked f'!A:B,2,FALSE)</f>
        <v>4374_20241119</v>
      </c>
      <c r="C2376" t="str">
        <f>VLOOKUP('Nikes Sales Dataset - Worked f'!A:A,'Nikes Sales Dataset - Worked f'!A:C,3,FALSE)</f>
        <v>Women</v>
      </c>
      <c r="D2376" t="str">
        <f>VLOOKUP('Nikes Sales Dataset - Worked f'!A:A,'Nikes Sales Dataset - Worked f'!A:D,4,FALSE)</f>
        <v>Basketball</v>
      </c>
      <c r="E2376" t="str">
        <f>VLOOKUP('Nikes Sales Dataset - Worked f'!A:A,'Nikes Sales Dataset - Worked f'!A:E,5,FALSE)</f>
        <v>Zoom Freak</v>
      </c>
      <c r="F2376" t="str">
        <f>VLOOKUP('Nikes Sales Dataset - Worked f'!A:A,'Nikes Sales Dataset - Worked f'!A:G,7,FALSE)</f>
        <v>XL</v>
      </c>
      <c r="G2376" s="3">
        <f>VLOOKUP('Nikes Sales Dataset - Worked f'!A:A,'Nikes Sales Dataset - Worked f'!A:I,9,FALSE)</f>
        <v>3</v>
      </c>
      <c r="H2376" s="9">
        <f>VLOOKUP('Nikes Sales Dataset - Worked f'!A:A,'Nikes Sales Dataset - Worked f'!A:K,11,FALSE)</f>
        <v>6110.0300000000007</v>
      </c>
      <c r="I2376">
        <f>_xlfn.XLOOKUP('Cleaned and Transformed Dataset'!A:A,'Nikes Sales Dataset - Worked f'!A:A,'Nikes Sales Dataset - Worked f'!M:M)</f>
        <v>0</v>
      </c>
      <c r="J2376" s="9">
        <f>_xlfn.XLOOKUP(A:A,'Nikes Sales Dataset - Worked f'!A:A,'Nikes Sales Dataset - Worked f'!N:N)</f>
        <v>6110.0300000000007</v>
      </c>
      <c r="K2376" s="3">
        <f>_xlfn.XLOOKUP(A:A,'Nikes Sales Dataset - Worked f'!A:A,'Nikes Sales Dataset - Worked f'!P:P)</f>
        <v>18330.090000000004</v>
      </c>
      <c r="L2376" s="7">
        <f>VLOOKUP('Nikes Sales Dataset - Worked f'!A:A,'Nikes Sales Dataset - Worked f'!A:R,18,FALSE)</f>
        <v>45615</v>
      </c>
      <c r="M2376" s="7" t="str">
        <f>_xlfn.XLOOKUP(A:A,'Nikes Sales Dataset - Worked f'!A:A,'Nikes Sales Dataset - Worked f'!S:S)</f>
        <v>Nov</v>
      </c>
      <c r="N2376" s="7" t="str">
        <f>_xlfn.XLOOKUP(A:A,'Nikes Sales Dataset - Worked f'!A:A,'Nikes Sales Dataset - Worked f'!T:T)</f>
        <v>2024</v>
      </c>
      <c r="O2376" t="str">
        <f>_xlfn.XLOOKUP(A:A,'Nikes Sales Dataset - Worked f'!A:A,'Nikes Sales Dataset - Worked f'!U:U)</f>
        <v>Retail</v>
      </c>
      <c r="P2376" t="str">
        <f>_xlfn.XLOOKUP(A:A,'Nikes Sales Dataset - Worked f'!A:A,'Nikes Sales Dataset - Worked f'!W:W)</f>
        <v>Pune</v>
      </c>
      <c r="Q2376" s="9">
        <f>_xlfn.XLOOKUP(A:A,'Nikes Sales Dataset - Worked f'!A:A,'Nikes Sales Dataset - Worked f'!X:X)</f>
        <v>-1129.3800000000001</v>
      </c>
    </row>
    <row r="2377" spans="1:17" x14ac:dyDescent="0.25">
      <c r="A2377" s="4">
        <v>4375</v>
      </c>
      <c r="B2377" t="str">
        <f>VLOOKUP('Nikes Sales Dataset - Worked f'!A:A,'Nikes Sales Dataset - Worked f'!A:B,2,FALSE)</f>
        <v>4375_20250612</v>
      </c>
      <c r="C2377" t="str">
        <f>VLOOKUP('Nikes Sales Dataset - Worked f'!A:A,'Nikes Sales Dataset - Worked f'!A:C,3,FALSE)</f>
        <v>Women</v>
      </c>
      <c r="D2377" t="str">
        <f>VLOOKUP('Nikes Sales Dataset - Worked f'!A:A,'Nikes Sales Dataset - Worked f'!A:D,4,FALSE)</f>
        <v>Training</v>
      </c>
      <c r="E2377" t="str">
        <f>VLOOKUP('Nikes Sales Dataset - Worked f'!A:A,'Nikes Sales Dataset - Worked f'!A:E,5,FALSE)</f>
        <v>ZoomX Invincible</v>
      </c>
      <c r="F2377" t="str">
        <f>VLOOKUP('Nikes Sales Dataset - Worked f'!A:A,'Nikes Sales Dataset - Worked f'!A:G,7,FALSE)</f>
        <v>L</v>
      </c>
      <c r="G2377" s="3">
        <f>VLOOKUP('Nikes Sales Dataset - Worked f'!A:A,'Nikes Sales Dataset - Worked f'!A:I,9,FALSE)</f>
        <v>-1</v>
      </c>
      <c r="H2377" s="9">
        <f>VLOOKUP('Nikes Sales Dataset - Worked f'!A:A,'Nikes Sales Dataset - Worked f'!A:K,11,FALSE)</f>
        <v>6110.0300000000007</v>
      </c>
      <c r="I2377">
        <f>_xlfn.XLOOKUP('Cleaned and Transformed Dataset'!A:A,'Nikes Sales Dataset - Worked f'!A:A,'Nikes Sales Dataset - Worked f'!M:M)</f>
        <v>0.45</v>
      </c>
      <c r="J2377" s="9">
        <f>_xlfn.XLOOKUP(A:A,'Nikes Sales Dataset - Worked f'!A:A,'Nikes Sales Dataset - Worked f'!N:N)</f>
        <v>3360.5165000000006</v>
      </c>
      <c r="K2377" s="3">
        <f>_xlfn.XLOOKUP(A:A,'Nikes Sales Dataset - Worked f'!A:A,'Nikes Sales Dataset - Worked f'!P:P)</f>
        <v>-3360.5165000000006</v>
      </c>
      <c r="L2377" s="7">
        <f>VLOOKUP('Nikes Sales Dataset - Worked f'!A:A,'Nikes Sales Dataset - Worked f'!A:R,18,FALSE)</f>
        <v>45820</v>
      </c>
      <c r="M2377" s="7" t="str">
        <f>_xlfn.XLOOKUP(A:A,'Nikes Sales Dataset - Worked f'!A:A,'Nikes Sales Dataset - Worked f'!S:S)</f>
        <v>Jun</v>
      </c>
      <c r="N2377" s="7" t="str">
        <f>_xlfn.XLOOKUP(A:A,'Nikes Sales Dataset - Worked f'!A:A,'Nikes Sales Dataset - Worked f'!T:T)</f>
        <v>2025</v>
      </c>
      <c r="O2377" t="str">
        <f>_xlfn.XLOOKUP(A:A,'Nikes Sales Dataset - Worked f'!A:A,'Nikes Sales Dataset - Worked f'!U:U)</f>
        <v>Online</v>
      </c>
      <c r="P2377" t="str">
        <f>_xlfn.XLOOKUP(A:A,'Nikes Sales Dataset - Worked f'!A:A,'Nikes Sales Dataset - Worked f'!W:W)</f>
        <v>Kolkata</v>
      </c>
      <c r="Q2377" s="9">
        <f>_xlfn.XLOOKUP(A:A,'Nikes Sales Dataset - Worked f'!A:A,'Nikes Sales Dataset - Worked f'!X:X)</f>
        <v>-693.38</v>
      </c>
    </row>
    <row r="2378" spans="1:17" x14ac:dyDescent="0.25">
      <c r="A2378" s="4">
        <v>4376</v>
      </c>
      <c r="B2378" t="str">
        <f>VLOOKUP('Nikes Sales Dataset - Worked f'!A:A,'Nikes Sales Dataset - Worked f'!A:B,2,FALSE)</f>
        <v>4376_20240805</v>
      </c>
      <c r="C2378" t="str">
        <f>VLOOKUP('Nikes Sales Dataset - Worked f'!A:A,'Nikes Sales Dataset - Worked f'!A:C,3,FALSE)</f>
        <v>Men</v>
      </c>
      <c r="D2378" t="str">
        <f>VLOOKUP('Nikes Sales Dataset - Worked f'!A:A,'Nikes Sales Dataset - Worked f'!A:D,4,FALSE)</f>
        <v>Soccer</v>
      </c>
      <c r="E2378" t="str">
        <f>VLOOKUP('Nikes Sales Dataset - Worked f'!A:A,'Nikes Sales Dataset - Worked f'!A:E,5,FALSE)</f>
        <v>Phantom GT</v>
      </c>
      <c r="F2378" t="str">
        <f>VLOOKUP('Nikes Sales Dataset - Worked f'!A:A,'Nikes Sales Dataset - Worked f'!A:G,7,FALSE)</f>
        <v>M</v>
      </c>
      <c r="G2378" s="3">
        <f>VLOOKUP('Nikes Sales Dataset - Worked f'!A:A,'Nikes Sales Dataset - Worked f'!A:I,9,FALSE)</f>
        <v>1</v>
      </c>
      <c r="H2378" s="9">
        <f>VLOOKUP('Nikes Sales Dataset - Worked f'!A:A,'Nikes Sales Dataset - Worked f'!A:K,11,FALSE)</f>
        <v>7651.93</v>
      </c>
      <c r="I2378">
        <f>_xlfn.XLOOKUP('Cleaned and Transformed Dataset'!A:A,'Nikes Sales Dataset - Worked f'!A:A,'Nikes Sales Dataset - Worked f'!M:M)</f>
        <v>1.08</v>
      </c>
      <c r="J2378" s="9">
        <f>_xlfn.XLOOKUP(A:A,'Nikes Sales Dataset - Worked f'!A:A,'Nikes Sales Dataset - Worked f'!N:N)</f>
        <v>-612.15440000000058</v>
      </c>
      <c r="K2378" s="3">
        <f>_xlfn.XLOOKUP(A:A,'Nikes Sales Dataset - Worked f'!A:A,'Nikes Sales Dataset - Worked f'!P:P)</f>
        <v>-612.15440000000058</v>
      </c>
      <c r="L2378" s="7">
        <f>VLOOKUP('Nikes Sales Dataset - Worked f'!A:A,'Nikes Sales Dataset - Worked f'!A:R,18,FALSE)</f>
        <v>45509</v>
      </c>
      <c r="M2378" s="7" t="str">
        <f>_xlfn.XLOOKUP(A:A,'Nikes Sales Dataset - Worked f'!A:A,'Nikes Sales Dataset - Worked f'!S:S)</f>
        <v>Aug</v>
      </c>
      <c r="N2378" s="7" t="str">
        <f>_xlfn.XLOOKUP(A:A,'Nikes Sales Dataset - Worked f'!A:A,'Nikes Sales Dataset - Worked f'!T:T)</f>
        <v>2024</v>
      </c>
      <c r="O2378" t="str">
        <f>_xlfn.XLOOKUP(A:A,'Nikes Sales Dataset - Worked f'!A:A,'Nikes Sales Dataset - Worked f'!U:U)</f>
        <v>Online</v>
      </c>
      <c r="P2378" t="str">
        <f>_xlfn.XLOOKUP(A:A,'Nikes Sales Dataset - Worked f'!A:A,'Nikes Sales Dataset - Worked f'!W:W)</f>
        <v>Kolkata</v>
      </c>
      <c r="Q2378" s="9">
        <f>_xlfn.XLOOKUP(A:A,'Nikes Sales Dataset - Worked f'!A:A,'Nikes Sales Dataset - Worked f'!X:X)</f>
        <v>546.84</v>
      </c>
    </row>
    <row r="2379" spans="1:17" x14ac:dyDescent="0.25">
      <c r="A2379" s="4">
        <v>4377</v>
      </c>
      <c r="B2379" t="str">
        <f>VLOOKUP('Nikes Sales Dataset - Worked f'!A:A,'Nikes Sales Dataset - Worked f'!A:B,2,FALSE)</f>
        <v>4377_20241207</v>
      </c>
      <c r="C2379" t="str">
        <f>VLOOKUP('Nikes Sales Dataset - Worked f'!A:A,'Nikes Sales Dataset - Worked f'!A:C,3,FALSE)</f>
        <v>Women</v>
      </c>
      <c r="D2379" t="str">
        <f>VLOOKUP('Nikes Sales Dataset - Worked f'!A:A,'Nikes Sales Dataset - Worked f'!A:D,4,FALSE)</f>
        <v>Running</v>
      </c>
      <c r="E2379" t="str">
        <f>VLOOKUP('Nikes Sales Dataset - Worked f'!A:A,'Nikes Sales Dataset - Worked f'!A:E,5,FALSE)</f>
        <v>Free RN</v>
      </c>
      <c r="F2379" t="str">
        <f>VLOOKUP('Nikes Sales Dataset - Worked f'!A:A,'Nikes Sales Dataset - Worked f'!A:G,7,FALSE)</f>
        <v>XL</v>
      </c>
      <c r="G2379" s="3">
        <f>VLOOKUP('Nikes Sales Dataset - Worked f'!A:A,'Nikes Sales Dataset - Worked f'!A:I,9,FALSE)</f>
        <v>1</v>
      </c>
      <c r="H2379" s="9">
        <f>VLOOKUP('Nikes Sales Dataset - Worked f'!A:A,'Nikes Sales Dataset - Worked f'!A:K,11,FALSE)</f>
        <v>6110.0300000000007</v>
      </c>
      <c r="I2379">
        <f>_xlfn.XLOOKUP('Cleaned and Transformed Dataset'!A:A,'Nikes Sales Dataset - Worked f'!A:A,'Nikes Sales Dataset - Worked f'!M:M)</f>
        <v>0.89</v>
      </c>
      <c r="J2379" s="9">
        <f>_xlfn.XLOOKUP(A:A,'Nikes Sales Dataset - Worked f'!A:A,'Nikes Sales Dataset - Worked f'!N:N)</f>
        <v>672.10329999999999</v>
      </c>
      <c r="K2379" s="3">
        <f>_xlfn.XLOOKUP(A:A,'Nikes Sales Dataset - Worked f'!A:A,'Nikes Sales Dataset - Worked f'!P:P)</f>
        <v>672.10329999999999</v>
      </c>
      <c r="L2379" s="7">
        <f>VLOOKUP('Nikes Sales Dataset - Worked f'!A:A,'Nikes Sales Dataset - Worked f'!A:R,18,FALSE)</f>
        <v>45633</v>
      </c>
      <c r="M2379" s="7" t="str">
        <f>_xlfn.XLOOKUP(A:A,'Nikes Sales Dataset - Worked f'!A:A,'Nikes Sales Dataset - Worked f'!S:S)</f>
        <v>Dec</v>
      </c>
      <c r="N2379" s="7" t="str">
        <f>_xlfn.XLOOKUP(A:A,'Nikes Sales Dataset - Worked f'!A:A,'Nikes Sales Dataset - Worked f'!T:T)</f>
        <v>2024</v>
      </c>
      <c r="O2379" t="str">
        <f>_xlfn.XLOOKUP(A:A,'Nikes Sales Dataset - Worked f'!A:A,'Nikes Sales Dataset - Worked f'!U:U)</f>
        <v>Retail</v>
      </c>
      <c r="P2379" t="str">
        <f>_xlfn.XLOOKUP(A:A,'Nikes Sales Dataset - Worked f'!A:A,'Nikes Sales Dataset - Worked f'!W:W)</f>
        <v>Mumbai</v>
      </c>
      <c r="Q2379" s="9">
        <f>_xlfn.XLOOKUP(A:A,'Nikes Sales Dataset - Worked f'!A:A,'Nikes Sales Dataset - Worked f'!X:X)</f>
        <v>2302.2199999999998</v>
      </c>
    </row>
    <row r="2380" spans="1:17" x14ac:dyDescent="0.25">
      <c r="A2380" s="4">
        <v>4378</v>
      </c>
      <c r="B2380" t="str">
        <f>VLOOKUP('Nikes Sales Dataset - Worked f'!A:A,'Nikes Sales Dataset - Worked f'!A:B,2,FALSE)</f>
        <v>4378_20240829</v>
      </c>
      <c r="C2380" t="str">
        <f>VLOOKUP('Nikes Sales Dataset - Worked f'!A:A,'Nikes Sales Dataset - Worked f'!A:C,3,FALSE)</f>
        <v>Men</v>
      </c>
      <c r="D2380" t="str">
        <f>VLOOKUP('Nikes Sales Dataset - Worked f'!A:A,'Nikes Sales Dataset - Worked f'!A:D,4,FALSE)</f>
        <v>Training</v>
      </c>
      <c r="E2380" t="str">
        <f>VLOOKUP('Nikes Sales Dataset - Worked f'!A:A,'Nikes Sales Dataset - Worked f'!A:E,5,FALSE)</f>
        <v>Flex Trainer</v>
      </c>
      <c r="F2380" t="str">
        <f>VLOOKUP('Nikes Sales Dataset - Worked f'!A:A,'Nikes Sales Dataset - Worked f'!A:G,7,FALSE)</f>
        <v>M</v>
      </c>
      <c r="G2380" s="3">
        <f>VLOOKUP('Nikes Sales Dataset - Worked f'!A:A,'Nikes Sales Dataset - Worked f'!A:I,9,FALSE)</f>
        <v>4</v>
      </c>
      <c r="H2380" s="9">
        <f>VLOOKUP('Nikes Sales Dataset - Worked f'!A:A,'Nikes Sales Dataset - Worked f'!A:K,11,FALSE)</f>
        <v>2620.09</v>
      </c>
      <c r="I2380">
        <f>_xlfn.XLOOKUP('Cleaned and Transformed Dataset'!A:A,'Nikes Sales Dataset - Worked f'!A:A,'Nikes Sales Dataset - Worked f'!M:M)</f>
        <v>0</v>
      </c>
      <c r="J2380" s="9">
        <f>_xlfn.XLOOKUP(A:A,'Nikes Sales Dataset - Worked f'!A:A,'Nikes Sales Dataset - Worked f'!N:N)</f>
        <v>2620.09</v>
      </c>
      <c r="K2380" s="3">
        <f>_xlfn.XLOOKUP(A:A,'Nikes Sales Dataset - Worked f'!A:A,'Nikes Sales Dataset - Worked f'!P:P)</f>
        <v>10480.36</v>
      </c>
      <c r="L2380" s="7">
        <f>VLOOKUP('Nikes Sales Dataset - Worked f'!A:A,'Nikes Sales Dataset - Worked f'!A:R,18,FALSE)</f>
        <v>45533</v>
      </c>
      <c r="M2380" s="7" t="str">
        <f>_xlfn.XLOOKUP(A:A,'Nikes Sales Dataset - Worked f'!A:A,'Nikes Sales Dataset - Worked f'!S:S)</f>
        <v>Aug</v>
      </c>
      <c r="N2380" s="7" t="str">
        <f>_xlfn.XLOOKUP(A:A,'Nikes Sales Dataset - Worked f'!A:A,'Nikes Sales Dataset - Worked f'!T:T)</f>
        <v>2024</v>
      </c>
      <c r="O2380" t="str">
        <f>_xlfn.XLOOKUP(A:A,'Nikes Sales Dataset - Worked f'!A:A,'Nikes Sales Dataset - Worked f'!U:U)</f>
        <v>Online</v>
      </c>
      <c r="P2380" t="str">
        <f>_xlfn.XLOOKUP(A:A,'Nikes Sales Dataset - Worked f'!A:A,'Nikes Sales Dataset - Worked f'!W:W)</f>
        <v>Mumbai</v>
      </c>
      <c r="Q2380" s="9">
        <f>_xlfn.XLOOKUP(A:A,'Nikes Sales Dataset - Worked f'!A:A,'Nikes Sales Dataset - Worked f'!X:X)</f>
        <v>263.16000000000003</v>
      </c>
    </row>
    <row r="2381" spans="1:17" x14ac:dyDescent="0.25">
      <c r="A2381" s="4">
        <v>4379</v>
      </c>
      <c r="B2381" t="str">
        <f>VLOOKUP('Nikes Sales Dataset - Worked f'!A:A,'Nikes Sales Dataset - Worked f'!A:B,2,FALSE)</f>
        <v>4379_Unknown Date</v>
      </c>
      <c r="C2381" t="str">
        <f>VLOOKUP('Nikes Sales Dataset - Worked f'!A:A,'Nikes Sales Dataset - Worked f'!A:C,3,FALSE)</f>
        <v>Women</v>
      </c>
      <c r="D2381" t="str">
        <f>VLOOKUP('Nikes Sales Dataset - Worked f'!A:A,'Nikes Sales Dataset - Worked f'!A:D,4,FALSE)</f>
        <v>Lifestyle</v>
      </c>
      <c r="E2381" t="str">
        <f>VLOOKUP('Nikes Sales Dataset - Worked f'!A:A,'Nikes Sales Dataset - Worked f'!A:E,5,FALSE)</f>
        <v>Air Force 1</v>
      </c>
      <c r="F2381" t="str">
        <f>VLOOKUP('Nikes Sales Dataset - Worked f'!A:A,'Nikes Sales Dataset - Worked f'!A:G,7,FALSE)</f>
        <v>M</v>
      </c>
      <c r="G2381" s="3">
        <f>VLOOKUP('Nikes Sales Dataset - Worked f'!A:A,'Nikes Sales Dataset - Worked f'!A:I,9,FALSE)</f>
        <v>3</v>
      </c>
      <c r="H2381" s="9">
        <f>VLOOKUP('Nikes Sales Dataset - Worked f'!A:A,'Nikes Sales Dataset - Worked f'!A:K,11,FALSE)</f>
        <v>6110.0300000000007</v>
      </c>
      <c r="I2381">
        <f>_xlfn.XLOOKUP('Cleaned and Transformed Dataset'!A:A,'Nikes Sales Dataset - Worked f'!A:A,'Nikes Sales Dataset - Worked f'!M:M)</f>
        <v>0</v>
      </c>
      <c r="J2381" s="9">
        <f>_xlfn.XLOOKUP(A:A,'Nikes Sales Dataset - Worked f'!A:A,'Nikes Sales Dataset - Worked f'!N:N)</f>
        <v>6110.0300000000007</v>
      </c>
      <c r="K2381" s="3">
        <f>_xlfn.XLOOKUP(A:A,'Nikes Sales Dataset - Worked f'!A:A,'Nikes Sales Dataset - Worked f'!P:P)</f>
        <v>18330.090000000004</v>
      </c>
      <c r="L2381" s="7" t="str">
        <f>VLOOKUP('Nikes Sales Dataset - Worked f'!A:A,'Nikes Sales Dataset - Worked f'!A:R,18,FALSE)</f>
        <v>Unknown Date</v>
      </c>
      <c r="M2381" s="7" t="str">
        <f>_xlfn.XLOOKUP(A:A,'Nikes Sales Dataset - Worked f'!A:A,'Nikes Sales Dataset - Worked f'!S:S)</f>
        <v>Unknown</v>
      </c>
      <c r="N2381" s="7" t="str">
        <f>_xlfn.XLOOKUP(A:A,'Nikes Sales Dataset - Worked f'!A:A,'Nikes Sales Dataset - Worked f'!T:T)</f>
        <v>Unknown</v>
      </c>
      <c r="O2381" t="str">
        <f>_xlfn.XLOOKUP(A:A,'Nikes Sales Dataset - Worked f'!A:A,'Nikes Sales Dataset - Worked f'!U:U)</f>
        <v>Online</v>
      </c>
      <c r="P2381" t="str">
        <f>_xlfn.XLOOKUP(A:A,'Nikes Sales Dataset - Worked f'!A:A,'Nikes Sales Dataset - Worked f'!W:W)</f>
        <v>Hyderabad</v>
      </c>
      <c r="Q2381" s="9">
        <f>_xlfn.XLOOKUP(A:A,'Nikes Sales Dataset - Worked f'!A:A,'Nikes Sales Dataset - Worked f'!X:X)</f>
        <v>974.37</v>
      </c>
    </row>
    <row r="2382" spans="1:17" x14ac:dyDescent="0.25">
      <c r="A2382" s="4">
        <v>4380</v>
      </c>
      <c r="B2382" t="str">
        <f>VLOOKUP('Nikes Sales Dataset - Worked f'!A:A,'Nikes Sales Dataset - Worked f'!A:B,2,FALSE)</f>
        <v>4380_Unknown Date</v>
      </c>
      <c r="C2382" t="str">
        <f>VLOOKUP('Nikes Sales Dataset - Worked f'!A:A,'Nikes Sales Dataset - Worked f'!A:C,3,FALSE)</f>
        <v>Men</v>
      </c>
      <c r="D2382" t="str">
        <f>VLOOKUP('Nikes Sales Dataset - Worked f'!A:A,'Nikes Sales Dataset - Worked f'!A:D,4,FALSE)</f>
        <v>Soccer</v>
      </c>
      <c r="E2382" t="str">
        <f>VLOOKUP('Nikes Sales Dataset - Worked f'!A:A,'Nikes Sales Dataset - Worked f'!A:E,5,FALSE)</f>
        <v>Phantom GT</v>
      </c>
      <c r="F2382" t="str">
        <f>VLOOKUP('Nikes Sales Dataset - Worked f'!A:A,'Nikes Sales Dataset - Worked f'!A:G,7,FALSE)</f>
        <v>M</v>
      </c>
      <c r="G2382" s="3">
        <f>VLOOKUP('Nikes Sales Dataset - Worked f'!A:A,'Nikes Sales Dataset - Worked f'!A:I,9,FALSE)</f>
        <v>1</v>
      </c>
      <c r="H2382" s="9">
        <f>VLOOKUP('Nikes Sales Dataset - Worked f'!A:A,'Nikes Sales Dataset - Worked f'!A:K,11,FALSE)</f>
        <v>6110.0300000000007</v>
      </c>
      <c r="I2382">
        <f>_xlfn.XLOOKUP('Cleaned and Transformed Dataset'!A:A,'Nikes Sales Dataset - Worked f'!A:A,'Nikes Sales Dataset - Worked f'!M:M)</f>
        <v>0.56999999999999995</v>
      </c>
      <c r="J2382" s="9">
        <f>_xlfn.XLOOKUP(A:A,'Nikes Sales Dataset - Worked f'!A:A,'Nikes Sales Dataset - Worked f'!N:N)</f>
        <v>2627.3129000000004</v>
      </c>
      <c r="K2382" s="3">
        <f>_xlfn.XLOOKUP(A:A,'Nikes Sales Dataset - Worked f'!A:A,'Nikes Sales Dataset - Worked f'!P:P)</f>
        <v>2627.3129000000004</v>
      </c>
      <c r="L2382" s="7" t="str">
        <f>VLOOKUP('Nikes Sales Dataset - Worked f'!A:A,'Nikes Sales Dataset - Worked f'!A:R,18,FALSE)</f>
        <v>Unknown Date</v>
      </c>
      <c r="M2382" s="7" t="str">
        <f>_xlfn.XLOOKUP(A:A,'Nikes Sales Dataset - Worked f'!A:A,'Nikes Sales Dataset - Worked f'!S:S)</f>
        <v>Unknown</v>
      </c>
      <c r="N2382" s="7" t="str">
        <f>_xlfn.XLOOKUP(A:A,'Nikes Sales Dataset - Worked f'!A:A,'Nikes Sales Dataset - Worked f'!T:T)</f>
        <v>Unknown</v>
      </c>
      <c r="O2382" t="str">
        <f>_xlfn.XLOOKUP(A:A,'Nikes Sales Dataset - Worked f'!A:A,'Nikes Sales Dataset - Worked f'!U:U)</f>
        <v>Online</v>
      </c>
      <c r="P2382" t="str">
        <f>_xlfn.XLOOKUP(A:A,'Nikes Sales Dataset - Worked f'!A:A,'Nikes Sales Dataset - Worked f'!W:W)</f>
        <v>Pune</v>
      </c>
      <c r="Q2382" s="9">
        <f>_xlfn.XLOOKUP(A:A,'Nikes Sales Dataset - Worked f'!A:A,'Nikes Sales Dataset - Worked f'!X:X)</f>
        <v>3456.67</v>
      </c>
    </row>
    <row r="2383" spans="1:17" x14ac:dyDescent="0.25">
      <c r="A2383" s="4">
        <v>4381</v>
      </c>
      <c r="B2383" t="str">
        <f>VLOOKUP('Nikes Sales Dataset - Worked f'!A:A,'Nikes Sales Dataset - Worked f'!A:B,2,FALSE)</f>
        <v>4381_Unknown Date</v>
      </c>
      <c r="C2383" t="str">
        <f>VLOOKUP('Nikes Sales Dataset - Worked f'!A:A,'Nikes Sales Dataset - Worked f'!A:C,3,FALSE)</f>
        <v>Men</v>
      </c>
      <c r="D2383" t="str">
        <f>VLOOKUP('Nikes Sales Dataset - Worked f'!A:A,'Nikes Sales Dataset - Worked f'!A:D,4,FALSE)</f>
        <v>Training</v>
      </c>
      <c r="E2383" t="str">
        <f>VLOOKUP('Nikes Sales Dataset - Worked f'!A:A,'Nikes Sales Dataset - Worked f'!A:E,5,FALSE)</f>
        <v>Flex Trainer</v>
      </c>
      <c r="F2383" t="str">
        <f>VLOOKUP('Nikes Sales Dataset - Worked f'!A:A,'Nikes Sales Dataset - Worked f'!A:G,7,FALSE)</f>
        <v>XL</v>
      </c>
      <c r="G2383" s="3">
        <f>VLOOKUP('Nikes Sales Dataset - Worked f'!A:A,'Nikes Sales Dataset - Worked f'!A:I,9,FALSE)</f>
        <v>1</v>
      </c>
      <c r="H2383" s="9">
        <f>VLOOKUP('Nikes Sales Dataset - Worked f'!A:A,'Nikes Sales Dataset - Worked f'!A:K,11,FALSE)</f>
        <v>2476.41</v>
      </c>
      <c r="I2383">
        <f>_xlfn.XLOOKUP('Cleaned and Transformed Dataset'!A:A,'Nikes Sales Dataset - Worked f'!A:A,'Nikes Sales Dataset - Worked f'!M:M)</f>
        <v>0</v>
      </c>
      <c r="J2383" s="9">
        <f>_xlfn.XLOOKUP(A:A,'Nikes Sales Dataset - Worked f'!A:A,'Nikes Sales Dataset - Worked f'!N:N)</f>
        <v>2476.41</v>
      </c>
      <c r="K2383" s="3">
        <f>_xlfn.XLOOKUP(A:A,'Nikes Sales Dataset - Worked f'!A:A,'Nikes Sales Dataset - Worked f'!P:P)</f>
        <v>2476.41</v>
      </c>
      <c r="L2383" s="7" t="str">
        <f>VLOOKUP('Nikes Sales Dataset - Worked f'!A:A,'Nikes Sales Dataset - Worked f'!A:R,18,FALSE)</f>
        <v>Unknown Date</v>
      </c>
      <c r="M2383" s="7" t="str">
        <f>_xlfn.XLOOKUP(A:A,'Nikes Sales Dataset - Worked f'!A:A,'Nikes Sales Dataset - Worked f'!S:S)</f>
        <v>Unknown</v>
      </c>
      <c r="N2383" s="7" t="str">
        <f>_xlfn.XLOOKUP(A:A,'Nikes Sales Dataset - Worked f'!A:A,'Nikes Sales Dataset - Worked f'!T:T)</f>
        <v>Unknown</v>
      </c>
      <c r="O2383" t="str">
        <f>_xlfn.XLOOKUP(A:A,'Nikes Sales Dataset - Worked f'!A:A,'Nikes Sales Dataset - Worked f'!U:U)</f>
        <v>Retail</v>
      </c>
      <c r="P2383" t="str">
        <f>_xlfn.XLOOKUP(A:A,'Nikes Sales Dataset - Worked f'!A:A,'Nikes Sales Dataset - Worked f'!W:W)</f>
        <v>Pune</v>
      </c>
      <c r="Q2383" s="9">
        <f>_xlfn.XLOOKUP(A:A,'Nikes Sales Dataset - Worked f'!A:A,'Nikes Sales Dataset - Worked f'!X:X)</f>
        <v>1189.49</v>
      </c>
    </row>
    <row r="2384" spans="1:17" x14ac:dyDescent="0.25">
      <c r="A2384" s="4">
        <v>4382</v>
      </c>
      <c r="B2384" t="str">
        <f>VLOOKUP('Nikes Sales Dataset - Worked f'!A:A,'Nikes Sales Dataset - Worked f'!A:B,2,FALSE)</f>
        <v>4382_20241124</v>
      </c>
      <c r="C2384" t="str">
        <f>VLOOKUP('Nikes Sales Dataset - Worked f'!A:A,'Nikes Sales Dataset - Worked f'!A:C,3,FALSE)</f>
        <v>Kids</v>
      </c>
      <c r="D2384" t="str">
        <f>VLOOKUP('Nikes Sales Dataset - Worked f'!A:A,'Nikes Sales Dataset - Worked f'!A:D,4,FALSE)</f>
        <v>Soccer</v>
      </c>
      <c r="E2384" t="str">
        <f>VLOOKUP('Nikes Sales Dataset - Worked f'!A:A,'Nikes Sales Dataset - Worked f'!A:E,5,FALSE)</f>
        <v>Mercurial Superfly</v>
      </c>
      <c r="F2384" t="str">
        <f>VLOOKUP('Nikes Sales Dataset - Worked f'!A:A,'Nikes Sales Dataset - Worked f'!A:G,7,FALSE)</f>
        <v>M</v>
      </c>
      <c r="G2384" s="3">
        <f>VLOOKUP('Nikes Sales Dataset - Worked f'!A:A,'Nikes Sales Dataset - Worked f'!A:I,9,FALSE)</f>
        <v>2</v>
      </c>
      <c r="H2384" s="9">
        <f>VLOOKUP('Nikes Sales Dataset - Worked f'!A:A,'Nikes Sales Dataset - Worked f'!A:K,11,FALSE)</f>
        <v>6110.0300000000007</v>
      </c>
      <c r="I2384">
        <f>_xlfn.XLOOKUP('Cleaned and Transformed Dataset'!A:A,'Nikes Sales Dataset - Worked f'!A:A,'Nikes Sales Dataset - Worked f'!M:M)</f>
        <v>0</v>
      </c>
      <c r="J2384" s="9">
        <f>_xlfn.XLOOKUP(A:A,'Nikes Sales Dataset - Worked f'!A:A,'Nikes Sales Dataset - Worked f'!N:N)</f>
        <v>6110.0300000000007</v>
      </c>
      <c r="K2384" s="3">
        <f>_xlfn.XLOOKUP(A:A,'Nikes Sales Dataset - Worked f'!A:A,'Nikes Sales Dataset - Worked f'!P:P)</f>
        <v>12220.060000000001</v>
      </c>
      <c r="L2384" s="7">
        <f>VLOOKUP('Nikes Sales Dataset - Worked f'!A:A,'Nikes Sales Dataset - Worked f'!A:R,18,FALSE)</f>
        <v>45620</v>
      </c>
      <c r="M2384" s="7" t="str">
        <f>_xlfn.XLOOKUP(A:A,'Nikes Sales Dataset - Worked f'!A:A,'Nikes Sales Dataset - Worked f'!S:S)</f>
        <v>Nov</v>
      </c>
      <c r="N2384" s="7" t="str">
        <f>_xlfn.XLOOKUP(A:A,'Nikes Sales Dataset - Worked f'!A:A,'Nikes Sales Dataset - Worked f'!T:T)</f>
        <v>2024</v>
      </c>
      <c r="O2384" t="str">
        <f>_xlfn.XLOOKUP(A:A,'Nikes Sales Dataset - Worked f'!A:A,'Nikes Sales Dataset - Worked f'!U:U)</f>
        <v>Retail</v>
      </c>
      <c r="P2384" t="str">
        <f>_xlfn.XLOOKUP(A:A,'Nikes Sales Dataset - Worked f'!A:A,'Nikes Sales Dataset - Worked f'!W:W)</f>
        <v>Hyderabad</v>
      </c>
      <c r="Q2384" s="9">
        <f>_xlfn.XLOOKUP(A:A,'Nikes Sales Dataset - Worked f'!A:A,'Nikes Sales Dataset - Worked f'!X:X)</f>
        <v>3659.71</v>
      </c>
    </row>
    <row r="2385" spans="1:17" x14ac:dyDescent="0.25">
      <c r="A2385" s="4">
        <v>4383</v>
      </c>
      <c r="B2385" t="str">
        <f>VLOOKUP('Nikes Sales Dataset - Worked f'!A:A,'Nikes Sales Dataset - Worked f'!A:B,2,FALSE)</f>
        <v>4383_20241224</v>
      </c>
      <c r="C2385" t="str">
        <f>VLOOKUP('Nikes Sales Dataset - Worked f'!A:A,'Nikes Sales Dataset - Worked f'!A:C,3,FALSE)</f>
        <v>Women</v>
      </c>
      <c r="D2385" t="str">
        <f>VLOOKUP('Nikes Sales Dataset - Worked f'!A:A,'Nikes Sales Dataset - Worked f'!A:D,4,FALSE)</f>
        <v>Soccer</v>
      </c>
      <c r="E2385" t="str">
        <f>VLOOKUP('Nikes Sales Dataset - Worked f'!A:A,'Nikes Sales Dataset - Worked f'!A:E,5,FALSE)</f>
        <v>Tiempo Legend</v>
      </c>
      <c r="F2385" t="str">
        <f>VLOOKUP('Nikes Sales Dataset - Worked f'!A:A,'Nikes Sales Dataset - Worked f'!A:G,7,FALSE)</f>
        <v>M</v>
      </c>
      <c r="G2385" s="3">
        <f>VLOOKUP('Nikes Sales Dataset - Worked f'!A:A,'Nikes Sales Dataset - Worked f'!A:I,9,FALSE)</f>
        <v>1</v>
      </c>
      <c r="H2385" s="9">
        <f>VLOOKUP('Nikes Sales Dataset - Worked f'!A:A,'Nikes Sales Dataset - Worked f'!A:K,11,FALSE)</f>
        <v>6110.0300000000007</v>
      </c>
      <c r="I2385">
        <f>_xlfn.XLOOKUP('Cleaned and Transformed Dataset'!A:A,'Nikes Sales Dataset - Worked f'!A:A,'Nikes Sales Dataset - Worked f'!M:M)</f>
        <v>0.16</v>
      </c>
      <c r="J2385" s="9">
        <f>_xlfn.XLOOKUP(A:A,'Nikes Sales Dataset - Worked f'!A:A,'Nikes Sales Dataset - Worked f'!N:N)</f>
        <v>5132.4252000000006</v>
      </c>
      <c r="K2385" s="3">
        <f>_xlfn.XLOOKUP(A:A,'Nikes Sales Dataset - Worked f'!A:A,'Nikes Sales Dataset - Worked f'!P:P)</f>
        <v>5132.4252000000006</v>
      </c>
      <c r="L2385" s="7">
        <f>VLOOKUP('Nikes Sales Dataset - Worked f'!A:A,'Nikes Sales Dataset - Worked f'!A:R,18,FALSE)</f>
        <v>45650</v>
      </c>
      <c r="M2385" s="7" t="str">
        <f>_xlfn.XLOOKUP(A:A,'Nikes Sales Dataset - Worked f'!A:A,'Nikes Sales Dataset - Worked f'!S:S)</f>
        <v>Dec</v>
      </c>
      <c r="N2385" s="7" t="str">
        <f>_xlfn.XLOOKUP(A:A,'Nikes Sales Dataset - Worked f'!A:A,'Nikes Sales Dataset - Worked f'!T:T)</f>
        <v>2024</v>
      </c>
      <c r="O2385" t="str">
        <f>_xlfn.XLOOKUP(A:A,'Nikes Sales Dataset - Worked f'!A:A,'Nikes Sales Dataset - Worked f'!U:U)</f>
        <v>Retail</v>
      </c>
      <c r="P2385" t="str">
        <f>_xlfn.XLOOKUP(A:A,'Nikes Sales Dataset - Worked f'!A:A,'Nikes Sales Dataset - Worked f'!W:W)</f>
        <v>Delhi</v>
      </c>
      <c r="Q2385" s="9">
        <f>_xlfn.XLOOKUP(A:A,'Nikes Sales Dataset - Worked f'!A:A,'Nikes Sales Dataset - Worked f'!X:X)</f>
        <v>3378.64</v>
      </c>
    </row>
    <row r="2386" spans="1:17" x14ac:dyDescent="0.25">
      <c r="A2386" s="4">
        <v>4384</v>
      </c>
      <c r="B2386" t="str">
        <f>VLOOKUP('Nikes Sales Dataset - Worked f'!A:A,'Nikes Sales Dataset - Worked f'!A:B,2,FALSE)</f>
        <v>4384_20240615</v>
      </c>
      <c r="C2386" t="str">
        <f>VLOOKUP('Nikes Sales Dataset - Worked f'!A:A,'Nikes Sales Dataset - Worked f'!A:C,3,FALSE)</f>
        <v>Women</v>
      </c>
      <c r="D2386" t="str">
        <f>VLOOKUP('Nikes Sales Dataset - Worked f'!A:A,'Nikes Sales Dataset - Worked f'!A:D,4,FALSE)</f>
        <v>Running</v>
      </c>
      <c r="E2386" t="str">
        <f>VLOOKUP('Nikes Sales Dataset - Worked f'!A:A,'Nikes Sales Dataset - Worked f'!A:E,5,FALSE)</f>
        <v>Pegasus Turbo</v>
      </c>
      <c r="F2386" t="str">
        <f>VLOOKUP('Nikes Sales Dataset - Worked f'!A:A,'Nikes Sales Dataset - Worked f'!A:G,7,FALSE)</f>
        <v>M</v>
      </c>
      <c r="G2386" s="3">
        <f>VLOOKUP('Nikes Sales Dataset - Worked f'!A:A,'Nikes Sales Dataset - Worked f'!A:I,9,FALSE)</f>
        <v>1</v>
      </c>
      <c r="H2386" s="9">
        <f>VLOOKUP('Nikes Sales Dataset - Worked f'!A:A,'Nikes Sales Dataset - Worked f'!A:K,11,FALSE)</f>
        <v>6110.0300000000007</v>
      </c>
      <c r="I2386">
        <f>_xlfn.XLOOKUP('Cleaned and Transformed Dataset'!A:A,'Nikes Sales Dataset - Worked f'!A:A,'Nikes Sales Dataset - Worked f'!M:M)</f>
        <v>0.6</v>
      </c>
      <c r="J2386" s="9">
        <f>_xlfn.XLOOKUP(A:A,'Nikes Sales Dataset - Worked f'!A:A,'Nikes Sales Dataset - Worked f'!N:N)</f>
        <v>2444.0120000000002</v>
      </c>
      <c r="K2386" s="3">
        <f>_xlfn.XLOOKUP(A:A,'Nikes Sales Dataset - Worked f'!A:A,'Nikes Sales Dataset - Worked f'!P:P)</f>
        <v>2444.0120000000002</v>
      </c>
      <c r="L2386" s="7">
        <f>VLOOKUP('Nikes Sales Dataset - Worked f'!A:A,'Nikes Sales Dataset - Worked f'!A:R,18,FALSE)</f>
        <v>45458</v>
      </c>
      <c r="M2386" s="7" t="str">
        <f>_xlfn.XLOOKUP(A:A,'Nikes Sales Dataset - Worked f'!A:A,'Nikes Sales Dataset - Worked f'!S:S)</f>
        <v>Jun</v>
      </c>
      <c r="N2386" s="7" t="str">
        <f>_xlfn.XLOOKUP(A:A,'Nikes Sales Dataset - Worked f'!A:A,'Nikes Sales Dataset - Worked f'!T:T)</f>
        <v>2024</v>
      </c>
      <c r="O2386" t="str">
        <f>_xlfn.XLOOKUP(A:A,'Nikes Sales Dataset - Worked f'!A:A,'Nikes Sales Dataset - Worked f'!U:U)</f>
        <v>Online</v>
      </c>
      <c r="P2386" t="str">
        <f>_xlfn.XLOOKUP(A:A,'Nikes Sales Dataset - Worked f'!A:A,'Nikes Sales Dataset - Worked f'!W:W)</f>
        <v>Kolkata</v>
      </c>
      <c r="Q2386" s="9">
        <f>_xlfn.XLOOKUP(A:A,'Nikes Sales Dataset - Worked f'!A:A,'Nikes Sales Dataset - Worked f'!X:X)</f>
        <v>3507.63</v>
      </c>
    </row>
    <row r="2387" spans="1:17" x14ac:dyDescent="0.25">
      <c r="A2387" s="4">
        <v>4385</v>
      </c>
      <c r="B2387" t="str">
        <f>VLOOKUP('Nikes Sales Dataset - Worked f'!A:A,'Nikes Sales Dataset - Worked f'!A:B,2,FALSE)</f>
        <v>4385_20231213</v>
      </c>
      <c r="C2387" t="str">
        <f>VLOOKUP('Nikes Sales Dataset - Worked f'!A:A,'Nikes Sales Dataset - Worked f'!A:C,3,FALSE)</f>
        <v>Men</v>
      </c>
      <c r="D2387" t="str">
        <f>VLOOKUP('Nikes Sales Dataset - Worked f'!A:A,'Nikes Sales Dataset - Worked f'!A:D,4,FALSE)</f>
        <v>Basketball</v>
      </c>
      <c r="E2387" t="str">
        <f>VLOOKUP('Nikes Sales Dataset - Worked f'!A:A,'Nikes Sales Dataset - Worked f'!A:E,5,FALSE)</f>
        <v>Kyrie Flytrap</v>
      </c>
      <c r="F2387" t="str">
        <f>VLOOKUP('Nikes Sales Dataset - Worked f'!A:A,'Nikes Sales Dataset - Worked f'!A:G,7,FALSE)</f>
        <v>L</v>
      </c>
      <c r="G2387" s="3">
        <f>VLOOKUP('Nikes Sales Dataset - Worked f'!A:A,'Nikes Sales Dataset - Worked f'!A:I,9,FALSE)</f>
        <v>1</v>
      </c>
      <c r="H2387" s="9">
        <f>VLOOKUP('Nikes Sales Dataset - Worked f'!A:A,'Nikes Sales Dataset - Worked f'!A:K,11,FALSE)</f>
        <v>9057.85</v>
      </c>
      <c r="I2387">
        <f>_xlfn.XLOOKUP('Cleaned and Transformed Dataset'!A:A,'Nikes Sales Dataset - Worked f'!A:A,'Nikes Sales Dataset - Worked f'!M:M)</f>
        <v>0.84</v>
      </c>
      <c r="J2387" s="9">
        <f>_xlfn.XLOOKUP(A:A,'Nikes Sales Dataset - Worked f'!A:A,'Nikes Sales Dataset - Worked f'!N:N)</f>
        <v>1449.2560000000003</v>
      </c>
      <c r="K2387" s="3">
        <f>_xlfn.XLOOKUP(A:A,'Nikes Sales Dataset - Worked f'!A:A,'Nikes Sales Dataset - Worked f'!P:P)</f>
        <v>1449.2560000000003</v>
      </c>
      <c r="L2387" s="7">
        <f>VLOOKUP('Nikes Sales Dataset - Worked f'!A:A,'Nikes Sales Dataset - Worked f'!A:R,18,FALSE)</f>
        <v>45273</v>
      </c>
      <c r="M2387" s="7" t="str">
        <f>_xlfn.XLOOKUP(A:A,'Nikes Sales Dataset - Worked f'!A:A,'Nikes Sales Dataset - Worked f'!S:S)</f>
        <v>Dec</v>
      </c>
      <c r="N2387" s="7" t="str">
        <f>_xlfn.XLOOKUP(A:A,'Nikes Sales Dataset - Worked f'!A:A,'Nikes Sales Dataset - Worked f'!T:T)</f>
        <v>2023</v>
      </c>
      <c r="O2387" t="str">
        <f>_xlfn.XLOOKUP(A:A,'Nikes Sales Dataset - Worked f'!A:A,'Nikes Sales Dataset - Worked f'!U:U)</f>
        <v>Retail</v>
      </c>
      <c r="P2387" t="str">
        <f>_xlfn.XLOOKUP(A:A,'Nikes Sales Dataset - Worked f'!A:A,'Nikes Sales Dataset - Worked f'!W:W)</f>
        <v>Kolkata</v>
      </c>
      <c r="Q2387" s="9">
        <f>_xlfn.XLOOKUP(A:A,'Nikes Sales Dataset - Worked f'!A:A,'Nikes Sales Dataset - Worked f'!X:X)</f>
        <v>1767.32</v>
      </c>
    </row>
    <row r="2388" spans="1:17" x14ac:dyDescent="0.25">
      <c r="A2388" s="4">
        <v>4386</v>
      </c>
      <c r="B2388" t="str">
        <f>VLOOKUP('Nikes Sales Dataset - Worked f'!A:A,'Nikes Sales Dataset - Worked f'!A:B,2,FALSE)</f>
        <v>4386_20250614</v>
      </c>
      <c r="C2388" t="str">
        <f>VLOOKUP('Nikes Sales Dataset - Worked f'!A:A,'Nikes Sales Dataset - Worked f'!A:C,3,FALSE)</f>
        <v>Kids</v>
      </c>
      <c r="D2388" t="str">
        <f>VLOOKUP('Nikes Sales Dataset - Worked f'!A:A,'Nikes Sales Dataset - Worked f'!A:D,4,FALSE)</f>
        <v>Basketball</v>
      </c>
      <c r="E2388" t="str">
        <f>VLOOKUP('Nikes Sales Dataset - Worked f'!A:A,'Nikes Sales Dataset - Worked f'!A:E,5,FALSE)</f>
        <v>Zoom Freak</v>
      </c>
      <c r="F2388" t="str">
        <f>VLOOKUP('Nikes Sales Dataset - Worked f'!A:A,'Nikes Sales Dataset - Worked f'!A:G,7,FALSE)</f>
        <v>M</v>
      </c>
      <c r="G2388" s="3">
        <f>VLOOKUP('Nikes Sales Dataset - Worked f'!A:A,'Nikes Sales Dataset - Worked f'!A:I,9,FALSE)</f>
        <v>2</v>
      </c>
      <c r="H2388" s="9">
        <f>VLOOKUP('Nikes Sales Dataset - Worked f'!A:A,'Nikes Sales Dataset - Worked f'!A:K,11,FALSE)</f>
        <v>3432.35</v>
      </c>
      <c r="I2388">
        <f>_xlfn.XLOOKUP('Cleaned and Transformed Dataset'!A:A,'Nikes Sales Dataset - Worked f'!A:A,'Nikes Sales Dataset - Worked f'!M:M)</f>
        <v>0.34</v>
      </c>
      <c r="J2388" s="9">
        <f>_xlfn.XLOOKUP(A:A,'Nikes Sales Dataset - Worked f'!A:A,'Nikes Sales Dataset - Worked f'!N:N)</f>
        <v>2265.3509999999997</v>
      </c>
      <c r="K2388" s="3">
        <f>_xlfn.XLOOKUP(A:A,'Nikes Sales Dataset - Worked f'!A:A,'Nikes Sales Dataset - Worked f'!P:P)</f>
        <v>4530.7019999999993</v>
      </c>
      <c r="L2388" s="7">
        <f>VLOOKUP('Nikes Sales Dataset - Worked f'!A:A,'Nikes Sales Dataset - Worked f'!A:R,18,FALSE)</f>
        <v>45822</v>
      </c>
      <c r="M2388" s="7" t="str">
        <f>_xlfn.XLOOKUP(A:A,'Nikes Sales Dataset - Worked f'!A:A,'Nikes Sales Dataset - Worked f'!S:S)</f>
        <v>Jun</v>
      </c>
      <c r="N2388" s="7" t="str">
        <f>_xlfn.XLOOKUP(A:A,'Nikes Sales Dataset - Worked f'!A:A,'Nikes Sales Dataset - Worked f'!T:T)</f>
        <v>2025</v>
      </c>
      <c r="O2388" t="str">
        <f>_xlfn.XLOOKUP(A:A,'Nikes Sales Dataset - Worked f'!A:A,'Nikes Sales Dataset - Worked f'!U:U)</f>
        <v>Online</v>
      </c>
      <c r="P2388" t="str">
        <f>_xlfn.XLOOKUP(A:A,'Nikes Sales Dataset - Worked f'!A:A,'Nikes Sales Dataset - Worked f'!W:W)</f>
        <v>Bangalore</v>
      </c>
      <c r="Q2388" s="9">
        <f>_xlfn.XLOOKUP(A:A,'Nikes Sales Dataset - Worked f'!A:A,'Nikes Sales Dataset - Worked f'!X:X)</f>
        <v>2576.11</v>
      </c>
    </row>
    <row r="2389" spans="1:17" x14ac:dyDescent="0.25">
      <c r="A2389" s="4">
        <v>4387</v>
      </c>
      <c r="B2389" t="str">
        <f>VLOOKUP('Nikes Sales Dataset - Worked f'!A:A,'Nikes Sales Dataset - Worked f'!A:B,2,FALSE)</f>
        <v>4387_20250327</v>
      </c>
      <c r="C2389" t="str">
        <f>VLOOKUP('Nikes Sales Dataset - Worked f'!A:A,'Nikes Sales Dataset - Worked f'!A:C,3,FALSE)</f>
        <v>Women</v>
      </c>
      <c r="D2389" t="str">
        <f>VLOOKUP('Nikes Sales Dataset - Worked f'!A:A,'Nikes Sales Dataset - Worked f'!A:D,4,FALSE)</f>
        <v>Lifestyle</v>
      </c>
      <c r="E2389" t="str">
        <f>VLOOKUP('Nikes Sales Dataset - Worked f'!A:A,'Nikes Sales Dataset - Worked f'!A:E,5,FALSE)</f>
        <v>Dunk Low</v>
      </c>
      <c r="F2389" t="str">
        <f>VLOOKUP('Nikes Sales Dataset - Worked f'!A:A,'Nikes Sales Dataset - Worked f'!A:G,7,FALSE)</f>
        <v>M</v>
      </c>
      <c r="G2389" s="3">
        <f>VLOOKUP('Nikes Sales Dataset - Worked f'!A:A,'Nikes Sales Dataset - Worked f'!A:I,9,FALSE)</f>
        <v>4</v>
      </c>
      <c r="H2389" s="9">
        <f>VLOOKUP('Nikes Sales Dataset - Worked f'!A:A,'Nikes Sales Dataset - Worked f'!A:K,11,FALSE)</f>
        <v>2616.9</v>
      </c>
      <c r="I2389">
        <f>_xlfn.XLOOKUP('Cleaned and Transformed Dataset'!A:A,'Nikes Sales Dataset - Worked f'!A:A,'Nikes Sales Dataset - Worked f'!M:M)</f>
        <v>0</v>
      </c>
      <c r="J2389" s="9">
        <f>_xlfn.XLOOKUP(A:A,'Nikes Sales Dataset - Worked f'!A:A,'Nikes Sales Dataset - Worked f'!N:N)</f>
        <v>2616.9</v>
      </c>
      <c r="K2389" s="3">
        <f>_xlfn.XLOOKUP(A:A,'Nikes Sales Dataset - Worked f'!A:A,'Nikes Sales Dataset - Worked f'!P:P)</f>
        <v>10467.6</v>
      </c>
      <c r="L2389" s="7">
        <f>VLOOKUP('Nikes Sales Dataset - Worked f'!A:A,'Nikes Sales Dataset - Worked f'!A:R,18,FALSE)</f>
        <v>45743</v>
      </c>
      <c r="M2389" s="7" t="str">
        <f>_xlfn.XLOOKUP(A:A,'Nikes Sales Dataset - Worked f'!A:A,'Nikes Sales Dataset - Worked f'!S:S)</f>
        <v>Mar</v>
      </c>
      <c r="N2389" s="7" t="str">
        <f>_xlfn.XLOOKUP(A:A,'Nikes Sales Dataset - Worked f'!A:A,'Nikes Sales Dataset - Worked f'!T:T)</f>
        <v>2025</v>
      </c>
      <c r="O2389" t="str">
        <f>_xlfn.XLOOKUP(A:A,'Nikes Sales Dataset - Worked f'!A:A,'Nikes Sales Dataset - Worked f'!U:U)</f>
        <v>Retail</v>
      </c>
      <c r="P2389" t="str">
        <f>_xlfn.XLOOKUP(A:A,'Nikes Sales Dataset - Worked f'!A:A,'Nikes Sales Dataset - Worked f'!W:W)</f>
        <v>Delhi</v>
      </c>
      <c r="Q2389" s="9">
        <f>_xlfn.XLOOKUP(A:A,'Nikes Sales Dataset - Worked f'!A:A,'Nikes Sales Dataset - Worked f'!X:X)</f>
        <v>3770.94</v>
      </c>
    </row>
    <row r="2390" spans="1:17" x14ac:dyDescent="0.25">
      <c r="A2390" s="4">
        <v>4388</v>
      </c>
      <c r="B2390" t="str">
        <f>VLOOKUP('Nikes Sales Dataset - Worked f'!A:A,'Nikes Sales Dataset - Worked f'!A:B,2,FALSE)</f>
        <v>4388_20250702</v>
      </c>
      <c r="C2390" t="str">
        <f>VLOOKUP('Nikes Sales Dataset - Worked f'!A:A,'Nikes Sales Dataset - Worked f'!A:C,3,FALSE)</f>
        <v>Women</v>
      </c>
      <c r="D2390" t="str">
        <f>VLOOKUP('Nikes Sales Dataset - Worked f'!A:A,'Nikes Sales Dataset - Worked f'!A:D,4,FALSE)</f>
        <v>Training</v>
      </c>
      <c r="E2390" t="str">
        <f>VLOOKUP('Nikes Sales Dataset - Worked f'!A:A,'Nikes Sales Dataset - Worked f'!A:E,5,FALSE)</f>
        <v>ZoomX Invincible</v>
      </c>
      <c r="F2390" t="str">
        <f>VLOOKUP('Nikes Sales Dataset - Worked f'!A:A,'Nikes Sales Dataset - Worked f'!A:G,7,FALSE)</f>
        <v>M</v>
      </c>
      <c r="G2390" s="3">
        <f>VLOOKUP('Nikes Sales Dataset - Worked f'!A:A,'Nikes Sales Dataset - Worked f'!A:I,9,FALSE)</f>
        <v>1</v>
      </c>
      <c r="H2390" s="9">
        <f>VLOOKUP('Nikes Sales Dataset - Worked f'!A:A,'Nikes Sales Dataset - Worked f'!A:K,11,FALSE)</f>
        <v>6110.0300000000007</v>
      </c>
      <c r="I2390">
        <f>_xlfn.XLOOKUP('Cleaned and Transformed Dataset'!A:A,'Nikes Sales Dataset - Worked f'!A:A,'Nikes Sales Dataset - Worked f'!M:M)</f>
        <v>0</v>
      </c>
      <c r="J2390" s="9">
        <f>_xlfn.XLOOKUP(A:A,'Nikes Sales Dataset - Worked f'!A:A,'Nikes Sales Dataset - Worked f'!N:N)</f>
        <v>6110.0300000000007</v>
      </c>
      <c r="K2390" s="3">
        <f>_xlfn.XLOOKUP(A:A,'Nikes Sales Dataset - Worked f'!A:A,'Nikes Sales Dataset - Worked f'!P:P)</f>
        <v>6110.0300000000007</v>
      </c>
      <c r="L2390" s="7">
        <f>VLOOKUP('Nikes Sales Dataset - Worked f'!A:A,'Nikes Sales Dataset - Worked f'!A:R,18,FALSE)</f>
        <v>45840</v>
      </c>
      <c r="M2390" s="7" t="str">
        <f>_xlfn.XLOOKUP(A:A,'Nikes Sales Dataset - Worked f'!A:A,'Nikes Sales Dataset - Worked f'!S:S)</f>
        <v>Jul</v>
      </c>
      <c r="N2390" s="7" t="str">
        <f>_xlfn.XLOOKUP(A:A,'Nikes Sales Dataset - Worked f'!A:A,'Nikes Sales Dataset - Worked f'!T:T)</f>
        <v>2025</v>
      </c>
      <c r="O2390" t="str">
        <f>_xlfn.XLOOKUP(A:A,'Nikes Sales Dataset - Worked f'!A:A,'Nikes Sales Dataset - Worked f'!U:U)</f>
        <v>Retail</v>
      </c>
      <c r="P2390" t="str">
        <f>_xlfn.XLOOKUP(A:A,'Nikes Sales Dataset - Worked f'!A:A,'Nikes Sales Dataset - Worked f'!W:W)</f>
        <v>Bangalore</v>
      </c>
      <c r="Q2390" s="9">
        <f>_xlfn.XLOOKUP(A:A,'Nikes Sales Dataset - Worked f'!A:A,'Nikes Sales Dataset - Worked f'!X:X)</f>
        <v>2186.94</v>
      </c>
    </row>
    <row r="2391" spans="1:17" x14ac:dyDescent="0.25">
      <c r="A2391" s="4">
        <v>4389</v>
      </c>
      <c r="B2391" t="str">
        <f>VLOOKUP('Nikes Sales Dataset - Worked f'!A:A,'Nikes Sales Dataset - Worked f'!A:B,2,FALSE)</f>
        <v>4389_20250706</v>
      </c>
      <c r="C2391" t="str">
        <f>VLOOKUP('Nikes Sales Dataset - Worked f'!A:A,'Nikes Sales Dataset - Worked f'!A:C,3,FALSE)</f>
        <v>Women</v>
      </c>
      <c r="D2391" t="str">
        <f>VLOOKUP('Nikes Sales Dataset - Worked f'!A:A,'Nikes Sales Dataset - Worked f'!A:D,4,FALSE)</f>
        <v>Basketball</v>
      </c>
      <c r="E2391" t="str">
        <f>VLOOKUP('Nikes Sales Dataset - Worked f'!A:A,'Nikes Sales Dataset - Worked f'!A:E,5,FALSE)</f>
        <v>Zoom Freak</v>
      </c>
      <c r="F2391" t="str">
        <f>VLOOKUP('Nikes Sales Dataset - Worked f'!A:A,'Nikes Sales Dataset - Worked f'!A:G,7,FALSE)</f>
        <v>M</v>
      </c>
      <c r="G2391" s="3">
        <f>VLOOKUP('Nikes Sales Dataset - Worked f'!A:A,'Nikes Sales Dataset - Worked f'!A:I,9,FALSE)</f>
        <v>0</v>
      </c>
      <c r="H2391" s="9">
        <f>VLOOKUP('Nikes Sales Dataset - Worked f'!A:A,'Nikes Sales Dataset - Worked f'!A:K,11,FALSE)</f>
        <v>9304.56</v>
      </c>
      <c r="I2391">
        <f>_xlfn.XLOOKUP('Cleaned and Transformed Dataset'!A:A,'Nikes Sales Dataset - Worked f'!A:A,'Nikes Sales Dataset - Worked f'!M:M)</f>
        <v>0</v>
      </c>
      <c r="J2391" s="9">
        <f>_xlfn.XLOOKUP(A:A,'Nikes Sales Dataset - Worked f'!A:A,'Nikes Sales Dataset - Worked f'!N:N)</f>
        <v>9304.56</v>
      </c>
      <c r="K2391" s="3">
        <f>_xlfn.XLOOKUP(A:A,'Nikes Sales Dataset - Worked f'!A:A,'Nikes Sales Dataset - Worked f'!P:P)</f>
        <v>0</v>
      </c>
      <c r="L2391" s="7">
        <f>VLOOKUP('Nikes Sales Dataset - Worked f'!A:A,'Nikes Sales Dataset - Worked f'!A:R,18,FALSE)</f>
        <v>45844</v>
      </c>
      <c r="M2391" s="7" t="str">
        <f>_xlfn.XLOOKUP(A:A,'Nikes Sales Dataset - Worked f'!A:A,'Nikes Sales Dataset - Worked f'!S:S)</f>
        <v>Jul</v>
      </c>
      <c r="N2391" s="7" t="str">
        <f>_xlfn.XLOOKUP(A:A,'Nikes Sales Dataset - Worked f'!A:A,'Nikes Sales Dataset - Worked f'!T:T)</f>
        <v>2025</v>
      </c>
      <c r="O2391" t="str">
        <f>_xlfn.XLOOKUP(A:A,'Nikes Sales Dataset - Worked f'!A:A,'Nikes Sales Dataset - Worked f'!U:U)</f>
        <v>Online</v>
      </c>
      <c r="P2391" t="str">
        <f>_xlfn.XLOOKUP(A:A,'Nikes Sales Dataset - Worked f'!A:A,'Nikes Sales Dataset - Worked f'!W:W)</f>
        <v>Kolkata</v>
      </c>
      <c r="Q2391" s="9">
        <f>_xlfn.XLOOKUP(A:A,'Nikes Sales Dataset - Worked f'!A:A,'Nikes Sales Dataset - Worked f'!X:X)</f>
        <v>2773.13</v>
      </c>
    </row>
    <row r="2392" spans="1:17" x14ac:dyDescent="0.25">
      <c r="A2392" s="4">
        <v>4390</v>
      </c>
      <c r="B2392" t="str">
        <f>VLOOKUP('Nikes Sales Dataset - Worked f'!A:A,'Nikes Sales Dataset - Worked f'!A:B,2,FALSE)</f>
        <v>4390_20241205</v>
      </c>
      <c r="C2392" t="str">
        <f>VLOOKUP('Nikes Sales Dataset - Worked f'!A:A,'Nikes Sales Dataset - Worked f'!A:C,3,FALSE)</f>
        <v>Kids</v>
      </c>
      <c r="D2392" t="str">
        <f>VLOOKUP('Nikes Sales Dataset - Worked f'!A:A,'Nikes Sales Dataset - Worked f'!A:D,4,FALSE)</f>
        <v>Lifestyle</v>
      </c>
      <c r="E2392" t="str">
        <f>VLOOKUP('Nikes Sales Dataset - Worked f'!A:A,'Nikes Sales Dataset - Worked f'!A:E,5,FALSE)</f>
        <v>Waffle One</v>
      </c>
      <c r="F2392" t="str">
        <f>VLOOKUP('Nikes Sales Dataset - Worked f'!A:A,'Nikes Sales Dataset - Worked f'!A:G,7,FALSE)</f>
        <v>L</v>
      </c>
      <c r="G2392" s="3">
        <f>VLOOKUP('Nikes Sales Dataset - Worked f'!A:A,'Nikes Sales Dataset - Worked f'!A:I,9,FALSE)</f>
        <v>1</v>
      </c>
      <c r="H2392" s="9">
        <f>VLOOKUP('Nikes Sales Dataset - Worked f'!A:A,'Nikes Sales Dataset - Worked f'!A:K,11,FALSE)</f>
        <v>6110.0300000000007</v>
      </c>
      <c r="I2392">
        <f>_xlfn.XLOOKUP('Cleaned and Transformed Dataset'!A:A,'Nikes Sales Dataset - Worked f'!A:A,'Nikes Sales Dataset - Worked f'!M:M)</f>
        <v>1.1100000000000001</v>
      </c>
      <c r="J2392" s="9">
        <f>_xlfn.XLOOKUP(A:A,'Nikes Sales Dataset - Worked f'!A:A,'Nikes Sales Dataset - Worked f'!N:N)</f>
        <v>-672.10330000000067</v>
      </c>
      <c r="K2392" s="3">
        <f>_xlfn.XLOOKUP(A:A,'Nikes Sales Dataset - Worked f'!A:A,'Nikes Sales Dataset - Worked f'!P:P)</f>
        <v>-672.10330000000067</v>
      </c>
      <c r="L2392" s="7">
        <f>VLOOKUP('Nikes Sales Dataset - Worked f'!A:A,'Nikes Sales Dataset - Worked f'!A:R,18,FALSE)</f>
        <v>45631</v>
      </c>
      <c r="M2392" s="7" t="str">
        <f>_xlfn.XLOOKUP(A:A,'Nikes Sales Dataset - Worked f'!A:A,'Nikes Sales Dataset - Worked f'!S:S)</f>
        <v>Dec</v>
      </c>
      <c r="N2392" s="7" t="str">
        <f>_xlfn.XLOOKUP(A:A,'Nikes Sales Dataset - Worked f'!A:A,'Nikes Sales Dataset - Worked f'!T:T)</f>
        <v>2024</v>
      </c>
      <c r="O2392" t="str">
        <f>_xlfn.XLOOKUP(A:A,'Nikes Sales Dataset - Worked f'!A:A,'Nikes Sales Dataset - Worked f'!U:U)</f>
        <v>Online</v>
      </c>
      <c r="P2392" t="str">
        <f>_xlfn.XLOOKUP(A:A,'Nikes Sales Dataset - Worked f'!A:A,'Nikes Sales Dataset - Worked f'!W:W)</f>
        <v>Bangalore</v>
      </c>
      <c r="Q2392" s="9">
        <f>_xlfn.XLOOKUP(A:A,'Nikes Sales Dataset - Worked f'!A:A,'Nikes Sales Dataset - Worked f'!X:X)</f>
        <v>848.64</v>
      </c>
    </row>
    <row r="2393" spans="1:17" x14ac:dyDescent="0.25">
      <c r="A2393" s="4">
        <v>4391</v>
      </c>
      <c r="B2393" t="str">
        <f>VLOOKUP('Nikes Sales Dataset - Worked f'!A:A,'Nikes Sales Dataset - Worked f'!A:B,2,FALSE)</f>
        <v>4391_20250420</v>
      </c>
      <c r="C2393" t="str">
        <f>VLOOKUP('Nikes Sales Dataset - Worked f'!A:A,'Nikes Sales Dataset - Worked f'!A:C,3,FALSE)</f>
        <v>Women</v>
      </c>
      <c r="D2393" t="str">
        <f>VLOOKUP('Nikes Sales Dataset - Worked f'!A:A,'Nikes Sales Dataset - Worked f'!A:D,4,FALSE)</f>
        <v>Lifestyle</v>
      </c>
      <c r="E2393" t="str">
        <f>VLOOKUP('Nikes Sales Dataset - Worked f'!A:A,'Nikes Sales Dataset - Worked f'!A:E,5,FALSE)</f>
        <v>Dunk Low</v>
      </c>
      <c r="F2393" t="str">
        <f>VLOOKUP('Nikes Sales Dataset - Worked f'!A:A,'Nikes Sales Dataset - Worked f'!A:G,7,FALSE)</f>
        <v>M</v>
      </c>
      <c r="G2393" s="3">
        <f>VLOOKUP('Nikes Sales Dataset - Worked f'!A:A,'Nikes Sales Dataset - Worked f'!A:I,9,FALSE)</f>
        <v>1</v>
      </c>
      <c r="H2393" s="9">
        <f>VLOOKUP('Nikes Sales Dataset - Worked f'!A:A,'Nikes Sales Dataset - Worked f'!A:K,11,FALSE)</f>
        <v>9569.18</v>
      </c>
      <c r="I2393">
        <f>_xlfn.XLOOKUP('Cleaned and Transformed Dataset'!A:A,'Nikes Sales Dataset - Worked f'!A:A,'Nikes Sales Dataset - Worked f'!M:M)</f>
        <v>0</v>
      </c>
      <c r="J2393" s="9">
        <f>_xlfn.XLOOKUP(A:A,'Nikes Sales Dataset - Worked f'!A:A,'Nikes Sales Dataset - Worked f'!N:N)</f>
        <v>9569.18</v>
      </c>
      <c r="K2393" s="3">
        <f>_xlfn.XLOOKUP(A:A,'Nikes Sales Dataset - Worked f'!A:A,'Nikes Sales Dataset - Worked f'!P:P)</f>
        <v>9569.18</v>
      </c>
      <c r="L2393" s="7">
        <f>VLOOKUP('Nikes Sales Dataset - Worked f'!A:A,'Nikes Sales Dataset - Worked f'!A:R,18,FALSE)</f>
        <v>45767</v>
      </c>
      <c r="M2393" s="7" t="str">
        <f>_xlfn.XLOOKUP(A:A,'Nikes Sales Dataset - Worked f'!A:A,'Nikes Sales Dataset - Worked f'!S:S)</f>
        <v>Apr</v>
      </c>
      <c r="N2393" s="7" t="str">
        <f>_xlfn.XLOOKUP(A:A,'Nikes Sales Dataset - Worked f'!A:A,'Nikes Sales Dataset - Worked f'!T:T)</f>
        <v>2025</v>
      </c>
      <c r="O2393" t="str">
        <f>_xlfn.XLOOKUP(A:A,'Nikes Sales Dataset - Worked f'!A:A,'Nikes Sales Dataset - Worked f'!U:U)</f>
        <v>Retail</v>
      </c>
      <c r="P2393" t="str">
        <f>_xlfn.XLOOKUP(A:A,'Nikes Sales Dataset - Worked f'!A:A,'Nikes Sales Dataset - Worked f'!W:W)</f>
        <v>Pune</v>
      </c>
      <c r="Q2393" s="9">
        <f>_xlfn.XLOOKUP(A:A,'Nikes Sales Dataset - Worked f'!A:A,'Nikes Sales Dataset - Worked f'!X:X)</f>
        <v>2446.09</v>
      </c>
    </row>
    <row r="2394" spans="1:17" x14ac:dyDescent="0.25">
      <c r="A2394" s="4">
        <v>4392</v>
      </c>
      <c r="B2394" t="str">
        <f>VLOOKUP('Nikes Sales Dataset - Worked f'!A:A,'Nikes Sales Dataset - Worked f'!A:B,2,FALSE)</f>
        <v>4392_20250419</v>
      </c>
      <c r="C2394" t="str">
        <f>VLOOKUP('Nikes Sales Dataset - Worked f'!A:A,'Nikes Sales Dataset - Worked f'!A:C,3,FALSE)</f>
        <v>Kids</v>
      </c>
      <c r="D2394" t="str">
        <f>VLOOKUP('Nikes Sales Dataset - Worked f'!A:A,'Nikes Sales Dataset - Worked f'!A:D,4,FALSE)</f>
        <v>Training</v>
      </c>
      <c r="E2394" t="str">
        <f>VLOOKUP('Nikes Sales Dataset - Worked f'!A:A,'Nikes Sales Dataset - Worked f'!A:E,5,FALSE)</f>
        <v>Metcon 7</v>
      </c>
      <c r="F2394" t="str">
        <f>VLOOKUP('Nikes Sales Dataset - Worked f'!A:A,'Nikes Sales Dataset - Worked f'!A:G,7,FALSE)</f>
        <v>M</v>
      </c>
      <c r="G2394" s="3">
        <f>VLOOKUP('Nikes Sales Dataset - Worked f'!A:A,'Nikes Sales Dataset - Worked f'!A:I,9,FALSE)</f>
        <v>1</v>
      </c>
      <c r="H2394" s="9">
        <f>VLOOKUP('Nikes Sales Dataset - Worked f'!A:A,'Nikes Sales Dataset - Worked f'!A:K,11,FALSE)</f>
        <v>6110.0300000000007</v>
      </c>
      <c r="I2394">
        <f>_xlfn.XLOOKUP('Cleaned and Transformed Dataset'!A:A,'Nikes Sales Dataset - Worked f'!A:A,'Nikes Sales Dataset - Worked f'!M:M)</f>
        <v>0</v>
      </c>
      <c r="J2394" s="9">
        <f>_xlfn.XLOOKUP(A:A,'Nikes Sales Dataset - Worked f'!A:A,'Nikes Sales Dataset - Worked f'!N:N)</f>
        <v>6110.0300000000007</v>
      </c>
      <c r="K2394" s="3">
        <f>_xlfn.XLOOKUP(A:A,'Nikes Sales Dataset - Worked f'!A:A,'Nikes Sales Dataset - Worked f'!P:P)</f>
        <v>6110.0300000000007</v>
      </c>
      <c r="L2394" s="7">
        <f>VLOOKUP('Nikes Sales Dataset - Worked f'!A:A,'Nikes Sales Dataset - Worked f'!A:R,18,FALSE)</f>
        <v>45766</v>
      </c>
      <c r="M2394" s="7" t="str">
        <f>_xlfn.XLOOKUP(A:A,'Nikes Sales Dataset - Worked f'!A:A,'Nikes Sales Dataset - Worked f'!S:S)</f>
        <v>Apr</v>
      </c>
      <c r="N2394" s="7" t="str">
        <f>_xlfn.XLOOKUP(A:A,'Nikes Sales Dataset - Worked f'!A:A,'Nikes Sales Dataset - Worked f'!T:T)</f>
        <v>2025</v>
      </c>
      <c r="O2394" t="str">
        <f>_xlfn.XLOOKUP(A:A,'Nikes Sales Dataset - Worked f'!A:A,'Nikes Sales Dataset - Worked f'!U:U)</f>
        <v>Retail</v>
      </c>
      <c r="P2394" t="str">
        <f>_xlfn.XLOOKUP(A:A,'Nikes Sales Dataset - Worked f'!A:A,'Nikes Sales Dataset - Worked f'!W:W)</f>
        <v>Bangalore</v>
      </c>
      <c r="Q2394" s="9">
        <f>_xlfn.XLOOKUP(A:A,'Nikes Sales Dataset - Worked f'!A:A,'Nikes Sales Dataset - Worked f'!X:X)</f>
        <v>1619.78</v>
      </c>
    </row>
    <row r="2395" spans="1:17" x14ac:dyDescent="0.25">
      <c r="A2395" s="4">
        <v>4393</v>
      </c>
      <c r="B2395" t="str">
        <f>VLOOKUP('Nikes Sales Dataset - Worked f'!A:A,'Nikes Sales Dataset - Worked f'!A:B,2,FALSE)</f>
        <v>4393_Unknown Date</v>
      </c>
      <c r="C2395" t="str">
        <f>VLOOKUP('Nikes Sales Dataset - Worked f'!A:A,'Nikes Sales Dataset - Worked f'!A:C,3,FALSE)</f>
        <v>Women</v>
      </c>
      <c r="D2395" t="str">
        <f>VLOOKUP('Nikes Sales Dataset - Worked f'!A:A,'Nikes Sales Dataset - Worked f'!A:D,4,FALSE)</f>
        <v>Basketball</v>
      </c>
      <c r="E2395" t="str">
        <f>VLOOKUP('Nikes Sales Dataset - Worked f'!A:A,'Nikes Sales Dataset - Worked f'!A:E,5,FALSE)</f>
        <v>Kyrie Flytrap</v>
      </c>
      <c r="F2395" t="str">
        <f>VLOOKUP('Nikes Sales Dataset - Worked f'!A:A,'Nikes Sales Dataset - Worked f'!A:G,7,FALSE)</f>
        <v>L</v>
      </c>
      <c r="G2395" s="3">
        <f>VLOOKUP('Nikes Sales Dataset - Worked f'!A:A,'Nikes Sales Dataset - Worked f'!A:I,9,FALSE)</f>
        <v>0</v>
      </c>
      <c r="H2395" s="9">
        <f>VLOOKUP('Nikes Sales Dataset - Worked f'!A:A,'Nikes Sales Dataset - Worked f'!A:K,11,FALSE)</f>
        <v>6110.0300000000007</v>
      </c>
      <c r="I2395">
        <f>_xlfn.XLOOKUP('Cleaned and Transformed Dataset'!A:A,'Nikes Sales Dataset - Worked f'!A:A,'Nikes Sales Dataset - Worked f'!M:M)</f>
        <v>0</v>
      </c>
      <c r="J2395" s="9">
        <f>_xlfn.XLOOKUP(A:A,'Nikes Sales Dataset - Worked f'!A:A,'Nikes Sales Dataset - Worked f'!N:N)</f>
        <v>6110.0300000000007</v>
      </c>
      <c r="K2395" s="3">
        <f>_xlfn.XLOOKUP(A:A,'Nikes Sales Dataset - Worked f'!A:A,'Nikes Sales Dataset - Worked f'!P:P)</f>
        <v>0</v>
      </c>
      <c r="L2395" s="7" t="str">
        <f>VLOOKUP('Nikes Sales Dataset - Worked f'!A:A,'Nikes Sales Dataset - Worked f'!A:R,18,FALSE)</f>
        <v>Unknown Date</v>
      </c>
      <c r="M2395" s="7" t="str">
        <f>_xlfn.XLOOKUP(A:A,'Nikes Sales Dataset - Worked f'!A:A,'Nikes Sales Dataset - Worked f'!S:S)</f>
        <v>Unknown</v>
      </c>
      <c r="N2395" s="7" t="str">
        <f>_xlfn.XLOOKUP(A:A,'Nikes Sales Dataset - Worked f'!A:A,'Nikes Sales Dataset - Worked f'!T:T)</f>
        <v>Unknown</v>
      </c>
      <c r="O2395" t="str">
        <f>_xlfn.XLOOKUP(A:A,'Nikes Sales Dataset - Worked f'!A:A,'Nikes Sales Dataset - Worked f'!U:U)</f>
        <v>Retail</v>
      </c>
      <c r="P2395" t="str">
        <f>_xlfn.XLOOKUP(A:A,'Nikes Sales Dataset - Worked f'!A:A,'Nikes Sales Dataset - Worked f'!W:W)</f>
        <v>Kolkata</v>
      </c>
      <c r="Q2395" s="9">
        <f>_xlfn.XLOOKUP(A:A,'Nikes Sales Dataset - Worked f'!A:A,'Nikes Sales Dataset - Worked f'!X:X)</f>
        <v>-41.67</v>
      </c>
    </row>
    <row r="2396" spans="1:17" x14ac:dyDescent="0.25">
      <c r="A2396" s="4">
        <v>4394</v>
      </c>
      <c r="B2396" t="str">
        <f>VLOOKUP('Nikes Sales Dataset - Worked f'!A:A,'Nikes Sales Dataset - Worked f'!A:B,2,FALSE)</f>
        <v>4394_20250314</v>
      </c>
      <c r="C2396" t="str">
        <f>VLOOKUP('Nikes Sales Dataset - Worked f'!A:A,'Nikes Sales Dataset - Worked f'!A:C,3,FALSE)</f>
        <v>Women</v>
      </c>
      <c r="D2396" t="str">
        <f>VLOOKUP('Nikes Sales Dataset - Worked f'!A:A,'Nikes Sales Dataset - Worked f'!A:D,4,FALSE)</f>
        <v>Training</v>
      </c>
      <c r="E2396" t="str">
        <f>VLOOKUP('Nikes Sales Dataset - Worked f'!A:A,'Nikes Sales Dataset - Worked f'!A:E,5,FALSE)</f>
        <v>ZoomX Invincible</v>
      </c>
      <c r="F2396" t="str">
        <f>VLOOKUP('Nikes Sales Dataset - Worked f'!A:A,'Nikes Sales Dataset - Worked f'!A:G,7,FALSE)</f>
        <v>L</v>
      </c>
      <c r="G2396" s="3">
        <f>VLOOKUP('Nikes Sales Dataset - Worked f'!A:A,'Nikes Sales Dataset - Worked f'!A:I,9,FALSE)</f>
        <v>1</v>
      </c>
      <c r="H2396" s="9">
        <f>VLOOKUP('Nikes Sales Dataset - Worked f'!A:A,'Nikes Sales Dataset - Worked f'!A:K,11,FALSE)</f>
        <v>8873.61</v>
      </c>
      <c r="I2396">
        <f>_xlfn.XLOOKUP('Cleaned and Transformed Dataset'!A:A,'Nikes Sales Dataset - Worked f'!A:A,'Nikes Sales Dataset - Worked f'!M:M)</f>
        <v>0.81</v>
      </c>
      <c r="J2396" s="9">
        <f>_xlfn.XLOOKUP(A:A,'Nikes Sales Dataset - Worked f'!A:A,'Nikes Sales Dataset - Worked f'!N:N)</f>
        <v>1685.9858999999997</v>
      </c>
      <c r="K2396" s="3">
        <f>_xlfn.XLOOKUP(A:A,'Nikes Sales Dataset - Worked f'!A:A,'Nikes Sales Dataset - Worked f'!P:P)</f>
        <v>1685.9858999999997</v>
      </c>
      <c r="L2396" s="7">
        <f>VLOOKUP('Nikes Sales Dataset - Worked f'!A:A,'Nikes Sales Dataset - Worked f'!A:R,18,FALSE)</f>
        <v>45730</v>
      </c>
      <c r="M2396" s="7" t="str">
        <f>_xlfn.XLOOKUP(A:A,'Nikes Sales Dataset - Worked f'!A:A,'Nikes Sales Dataset - Worked f'!S:S)</f>
        <v>Mar</v>
      </c>
      <c r="N2396" s="7" t="str">
        <f>_xlfn.XLOOKUP(A:A,'Nikes Sales Dataset - Worked f'!A:A,'Nikes Sales Dataset - Worked f'!T:T)</f>
        <v>2025</v>
      </c>
      <c r="O2396" t="str">
        <f>_xlfn.XLOOKUP(A:A,'Nikes Sales Dataset - Worked f'!A:A,'Nikes Sales Dataset - Worked f'!U:U)</f>
        <v>Retail</v>
      </c>
      <c r="P2396" t="str">
        <f>_xlfn.XLOOKUP(A:A,'Nikes Sales Dataset - Worked f'!A:A,'Nikes Sales Dataset - Worked f'!W:W)</f>
        <v>Bangalore</v>
      </c>
      <c r="Q2396" s="9">
        <f>_xlfn.XLOOKUP(A:A,'Nikes Sales Dataset - Worked f'!A:A,'Nikes Sales Dataset - Worked f'!X:X)</f>
        <v>1663.56</v>
      </c>
    </row>
    <row r="2397" spans="1:17" x14ac:dyDescent="0.25">
      <c r="A2397" s="4">
        <v>4395</v>
      </c>
      <c r="B2397" t="str">
        <f>VLOOKUP('Nikes Sales Dataset - Worked f'!A:A,'Nikes Sales Dataset - Worked f'!A:B,2,FALSE)</f>
        <v>4395_20250420</v>
      </c>
      <c r="C2397" t="str">
        <f>VLOOKUP('Nikes Sales Dataset - Worked f'!A:A,'Nikes Sales Dataset - Worked f'!A:C,3,FALSE)</f>
        <v>Kids</v>
      </c>
      <c r="D2397" t="str">
        <f>VLOOKUP('Nikes Sales Dataset - Worked f'!A:A,'Nikes Sales Dataset - Worked f'!A:D,4,FALSE)</f>
        <v>Running</v>
      </c>
      <c r="E2397" t="str">
        <f>VLOOKUP('Nikes Sales Dataset - Worked f'!A:A,'Nikes Sales Dataset - Worked f'!A:E,5,FALSE)</f>
        <v>Air Zoom</v>
      </c>
      <c r="F2397" t="str">
        <f>VLOOKUP('Nikes Sales Dataset - Worked f'!A:A,'Nikes Sales Dataset - Worked f'!A:G,7,FALSE)</f>
        <v>M</v>
      </c>
      <c r="G2397" s="3">
        <f>VLOOKUP('Nikes Sales Dataset - Worked f'!A:A,'Nikes Sales Dataset - Worked f'!A:I,9,FALSE)</f>
        <v>2</v>
      </c>
      <c r="H2397" s="9">
        <f>VLOOKUP('Nikes Sales Dataset - Worked f'!A:A,'Nikes Sales Dataset - Worked f'!A:K,11,FALSE)</f>
        <v>5282.31</v>
      </c>
      <c r="I2397">
        <f>_xlfn.XLOOKUP('Cleaned and Transformed Dataset'!A:A,'Nikes Sales Dataset - Worked f'!A:A,'Nikes Sales Dataset - Worked f'!M:M)</f>
        <v>0</v>
      </c>
      <c r="J2397" s="9">
        <f>_xlfn.XLOOKUP(A:A,'Nikes Sales Dataset - Worked f'!A:A,'Nikes Sales Dataset - Worked f'!N:N)</f>
        <v>5282.31</v>
      </c>
      <c r="K2397" s="3">
        <f>_xlfn.XLOOKUP(A:A,'Nikes Sales Dataset - Worked f'!A:A,'Nikes Sales Dataset - Worked f'!P:P)</f>
        <v>10564.62</v>
      </c>
      <c r="L2397" s="7">
        <f>VLOOKUP('Nikes Sales Dataset - Worked f'!A:A,'Nikes Sales Dataset - Worked f'!A:R,18,FALSE)</f>
        <v>45767</v>
      </c>
      <c r="M2397" s="7" t="str">
        <f>_xlfn.XLOOKUP(A:A,'Nikes Sales Dataset - Worked f'!A:A,'Nikes Sales Dataset - Worked f'!S:S)</f>
        <v>Apr</v>
      </c>
      <c r="N2397" s="7" t="str">
        <f>_xlfn.XLOOKUP(A:A,'Nikes Sales Dataset - Worked f'!A:A,'Nikes Sales Dataset - Worked f'!T:T)</f>
        <v>2025</v>
      </c>
      <c r="O2397" t="str">
        <f>_xlfn.XLOOKUP(A:A,'Nikes Sales Dataset - Worked f'!A:A,'Nikes Sales Dataset - Worked f'!U:U)</f>
        <v>Online</v>
      </c>
      <c r="P2397" t="str">
        <f>_xlfn.XLOOKUP(A:A,'Nikes Sales Dataset - Worked f'!A:A,'Nikes Sales Dataset - Worked f'!W:W)</f>
        <v>Mumbai</v>
      </c>
      <c r="Q2397" s="9">
        <f>_xlfn.XLOOKUP(A:A,'Nikes Sales Dataset - Worked f'!A:A,'Nikes Sales Dataset - Worked f'!X:X)</f>
        <v>3365.61</v>
      </c>
    </row>
    <row r="2398" spans="1:17" x14ac:dyDescent="0.25">
      <c r="A2398" s="4">
        <v>4396</v>
      </c>
      <c r="B2398" t="str">
        <f>VLOOKUP('Nikes Sales Dataset - Worked f'!A:A,'Nikes Sales Dataset - Worked f'!A:B,2,FALSE)</f>
        <v>4396_20250130</v>
      </c>
      <c r="C2398" t="str">
        <f>VLOOKUP('Nikes Sales Dataset - Worked f'!A:A,'Nikes Sales Dataset - Worked f'!A:C,3,FALSE)</f>
        <v>Kids</v>
      </c>
      <c r="D2398" t="str">
        <f>VLOOKUP('Nikes Sales Dataset - Worked f'!A:A,'Nikes Sales Dataset - Worked f'!A:D,4,FALSE)</f>
        <v>Soccer</v>
      </c>
      <c r="E2398" t="str">
        <f>VLOOKUP('Nikes Sales Dataset - Worked f'!A:A,'Nikes Sales Dataset - Worked f'!A:E,5,FALSE)</f>
        <v>Phantom GT</v>
      </c>
      <c r="F2398" t="str">
        <f>VLOOKUP('Nikes Sales Dataset - Worked f'!A:A,'Nikes Sales Dataset - Worked f'!A:G,7,FALSE)</f>
        <v>M</v>
      </c>
      <c r="G2398" s="3">
        <f>VLOOKUP('Nikes Sales Dataset - Worked f'!A:A,'Nikes Sales Dataset - Worked f'!A:I,9,FALSE)</f>
        <v>2</v>
      </c>
      <c r="H2398" s="9">
        <f>VLOOKUP('Nikes Sales Dataset - Worked f'!A:A,'Nikes Sales Dataset - Worked f'!A:K,11,FALSE)</f>
        <v>2392.41</v>
      </c>
      <c r="I2398">
        <f>_xlfn.XLOOKUP('Cleaned and Transformed Dataset'!A:A,'Nikes Sales Dataset - Worked f'!A:A,'Nikes Sales Dataset - Worked f'!M:M)</f>
        <v>0</v>
      </c>
      <c r="J2398" s="9">
        <f>_xlfn.XLOOKUP(A:A,'Nikes Sales Dataset - Worked f'!A:A,'Nikes Sales Dataset - Worked f'!N:N)</f>
        <v>2392.41</v>
      </c>
      <c r="K2398" s="3">
        <f>_xlfn.XLOOKUP(A:A,'Nikes Sales Dataset - Worked f'!A:A,'Nikes Sales Dataset - Worked f'!P:P)</f>
        <v>4784.82</v>
      </c>
      <c r="L2398" s="7">
        <f>VLOOKUP('Nikes Sales Dataset - Worked f'!A:A,'Nikes Sales Dataset - Worked f'!A:R,18,FALSE)</f>
        <v>45687</v>
      </c>
      <c r="M2398" s="7" t="str">
        <f>_xlfn.XLOOKUP(A:A,'Nikes Sales Dataset - Worked f'!A:A,'Nikes Sales Dataset - Worked f'!S:S)</f>
        <v>Jan</v>
      </c>
      <c r="N2398" s="7" t="str">
        <f>_xlfn.XLOOKUP(A:A,'Nikes Sales Dataset - Worked f'!A:A,'Nikes Sales Dataset - Worked f'!T:T)</f>
        <v>2025</v>
      </c>
      <c r="O2398" t="str">
        <f>_xlfn.XLOOKUP(A:A,'Nikes Sales Dataset - Worked f'!A:A,'Nikes Sales Dataset - Worked f'!U:U)</f>
        <v>Online</v>
      </c>
      <c r="P2398" t="str">
        <f>_xlfn.XLOOKUP(A:A,'Nikes Sales Dataset - Worked f'!A:A,'Nikes Sales Dataset - Worked f'!W:W)</f>
        <v>Pune</v>
      </c>
      <c r="Q2398" s="9">
        <f>_xlfn.XLOOKUP(A:A,'Nikes Sales Dataset - Worked f'!A:A,'Nikes Sales Dataset - Worked f'!X:X)</f>
        <v>1592.95</v>
      </c>
    </row>
    <row r="2399" spans="1:17" x14ac:dyDescent="0.25">
      <c r="A2399" s="4">
        <v>4397</v>
      </c>
      <c r="B2399" t="str">
        <f>VLOOKUP('Nikes Sales Dataset - Worked f'!A:A,'Nikes Sales Dataset - Worked f'!A:B,2,FALSE)</f>
        <v>4397_20250508</v>
      </c>
      <c r="C2399" t="str">
        <f>VLOOKUP('Nikes Sales Dataset - Worked f'!A:A,'Nikes Sales Dataset - Worked f'!A:C,3,FALSE)</f>
        <v>Men</v>
      </c>
      <c r="D2399" t="str">
        <f>VLOOKUP('Nikes Sales Dataset - Worked f'!A:A,'Nikes Sales Dataset - Worked f'!A:D,4,FALSE)</f>
        <v>Running</v>
      </c>
      <c r="E2399" t="str">
        <f>VLOOKUP('Nikes Sales Dataset - Worked f'!A:A,'Nikes Sales Dataset - Worked f'!A:E,5,FALSE)</f>
        <v>React Infinity</v>
      </c>
      <c r="F2399" t="str">
        <f>VLOOKUP('Nikes Sales Dataset - Worked f'!A:A,'Nikes Sales Dataset - Worked f'!A:G,7,FALSE)</f>
        <v>M</v>
      </c>
      <c r="G2399" s="3">
        <f>VLOOKUP('Nikes Sales Dataset - Worked f'!A:A,'Nikes Sales Dataset - Worked f'!A:I,9,FALSE)</f>
        <v>-1</v>
      </c>
      <c r="H2399" s="9">
        <f>VLOOKUP('Nikes Sales Dataset - Worked f'!A:A,'Nikes Sales Dataset - Worked f'!A:K,11,FALSE)</f>
        <v>6110.0300000000007</v>
      </c>
      <c r="I2399">
        <f>_xlfn.XLOOKUP('Cleaned and Transformed Dataset'!A:A,'Nikes Sales Dataset - Worked f'!A:A,'Nikes Sales Dataset - Worked f'!M:M)</f>
        <v>0</v>
      </c>
      <c r="J2399" s="9">
        <f>_xlfn.XLOOKUP(A:A,'Nikes Sales Dataset - Worked f'!A:A,'Nikes Sales Dataset - Worked f'!N:N)</f>
        <v>6110.0300000000007</v>
      </c>
      <c r="K2399" s="3">
        <f>_xlfn.XLOOKUP(A:A,'Nikes Sales Dataset - Worked f'!A:A,'Nikes Sales Dataset - Worked f'!P:P)</f>
        <v>-6110.0300000000007</v>
      </c>
      <c r="L2399" s="7">
        <f>VLOOKUP('Nikes Sales Dataset - Worked f'!A:A,'Nikes Sales Dataset - Worked f'!A:R,18,FALSE)</f>
        <v>45785</v>
      </c>
      <c r="M2399" s="7" t="str">
        <f>_xlfn.XLOOKUP(A:A,'Nikes Sales Dataset - Worked f'!A:A,'Nikes Sales Dataset - Worked f'!S:S)</f>
        <v>May</v>
      </c>
      <c r="N2399" s="7" t="str">
        <f>_xlfn.XLOOKUP(A:A,'Nikes Sales Dataset - Worked f'!A:A,'Nikes Sales Dataset - Worked f'!T:T)</f>
        <v>2025</v>
      </c>
      <c r="O2399" t="str">
        <f>_xlfn.XLOOKUP(A:A,'Nikes Sales Dataset - Worked f'!A:A,'Nikes Sales Dataset - Worked f'!U:U)</f>
        <v>Retail</v>
      </c>
      <c r="P2399" t="str">
        <f>_xlfn.XLOOKUP(A:A,'Nikes Sales Dataset - Worked f'!A:A,'Nikes Sales Dataset - Worked f'!W:W)</f>
        <v>Delhi</v>
      </c>
      <c r="Q2399" s="9">
        <f>_xlfn.XLOOKUP(A:A,'Nikes Sales Dataset - Worked f'!A:A,'Nikes Sales Dataset - Worked f'!X:X)</f>
        <v>-671.54</v>
      </c>
    </row>
    <row r="2400" spans="1:17" x14ac:dyDescent="0.25">
      <c r="A2400" s="4">
        <v>4398</v>
      </c>
      <c r="B2400" t="str">
        <f>VLOOKUP('Nikes Sales Dataset - Worked f'!A:A,'Nikes Sales Dataset - Worked f'!A:B,2,FALSE)</f>
        <v>4398_20240629</v>
      </c>
      <c r="C2400" t="str">
        <f>VLOOKUP('Nikes Sales Dataset - Worked f'!A:A,'Nikes Sales Dataset - Worked f'!A:C,3,FALSE)</f>
        <v>Men</v>
      </c>
      <c r="D2400" t="str">
        <f>VLOOKUP('Nikes Sales Dataset - Worked f'!A:A,'Nikes Sales Dataset - Worked f'!A:D,4,FALSE)</f>
        <v>Soccer</v>
      </c>
      <c r="E2400" t="str">
        <f>VLOOKUP('Nikes Sales Dataset - Worked f'!A:A,'Nikes Sales Dataset - Worked f'!A:E,5,FALSE)</f>
        <v>Premier III</v>
      </c>
      <c r="F2400" t="str">
        <f>VLOOKUP('Nikes Sales Dataset - Worked f'!A:A,'Nikes Sales Dataset - Worked f'!A:G,7,FALSE)</f>
        <v>XL</v>
      </c>
      <c r="G2400" s="3">
        <f>VLOOKUP('Nikes Sales Dataset - Worked f'!A:A,'Nikes Sales Dataset - Worked f'!A:I,9,FALSE)</f>
        <v>2</v>
      </c>
      <c r="H2400" s="9">
        <f>VLOOKUP('Nikes Sales Dataset - Worked f'!A:A,'Nikes Sales Dataset - Worked f'!A:K,11,FALSE)</f>
        <v>6110.0300000000007</v>
      </c>
      <c r="I2400">
        <f>_xlfn.XLOOKUP('Cleaned and Transformed Dataset'!A:A,'Nikes Sales Dataset - Worked f'!A:A,'Nikes Sales Dataset - Worked f'!M:M)</f>
        <v>0</v>
      </c>
      <c r="J2400" s="9">
        <f>_xlfn.XLOOKUP(A:A,'Nikes Sales Dataset - Worked f'!A:A,'Nikes Sales Dataset - Worked f'!N:N)</f>
        <v>6110.0300000000007</v>
      </c>
      <c r="K2400" s="3">
        <f>_xlfn.XLOOKUP(A:A,'Nikes Sales Dataset - Worked f'!A:A,'Nikes Sales Dataset - Worked f'!P:P)</f>
        <v>12220.060000000001</v>
      </c>
      <c r="L2400" s="7">
        <f>VLOOKUP('Nikes Sales Dataset - Worked f'!A:A,'Nikes Sales Dataset - Worked f'!A:R,18,FALSE)</f>
        <v>45472</v>
      </c>
      <c r="M2400" s="7" t="str">
        <f>_xlfn.XLOOKUP(A:A,'Nikes Sales Dataset - Worked f'!A:A,'Nikes Sales Dataset - Worked f'!S:S)</f>
        <v>Jun</v>
      </c>
      <c r="N2400" s="7" t="str">
        <f>_xlfn.XLOOKUP(A:A,'Nikes Sales Dataset - Worked f'!A:A,'Nikes Sales Dataset - Worked f'!T:T)</f>
        <v>2024</v>
      </c>
      <c r="O2400" t="str">
        <f>_xlfn.XLOOKUP(A:A,'Nikes Sales Dataset - Worked f'!A:A,'Nikes Sales Dataset - Worked f'!U:U)</f>
        <v>Online</v>
      </c>
      <c r="P2400" t="str">
        <f>_xlfn.XLOOKUP(A:A,'Nikes Sales Dataset - Worked f'!A:A,'Nikes Sales Dataset - Worked f'!W:W)</f>
        <v>Delhi</v>
      </c>
      <c r="Q2400" s="9">
        <f>_xlfn.XLOOKUP(A:A,'Nikes Sales Dataset - Worked f'!A:A,'Nikes Sales Dataset - Worked f'!X:X)</f>
        <v>1971.9</v>
      </c>
    </row>
    <row r="2401" spans="1:17" x14ac:dyDescent="0.25">
      <c r="A2401" s="4">
        <v>4399</v>
      </c>
      <c r="B2401" t="str">
        <f>VLOOKUP('Nikes Sales Dataset - Worked f'!A:A,'Nikes Sales Dataset - Worked f'!A:B,2,FALSE)</f>
        <v>4399_20250106</v>
      </c>
      <c r="C2401" t="str">
        <f>VLOOKUP('Nikes Sales Dataset - Worked f'!A:A,'Nikes Sales Dataset - Worked f'!A:C,3,FALSE)</f>
        <v>Men</v>
      </c>
      <c r="D2401" t="str">
        <f>VLOOKUP('Nikes Sales Dataset - Worked f'!A:A,'Nikes Sales Dataset - Worked f'!A:D,4,FALSE)</f>
        <v>Basketball</v>
      </c>
      <c r="E2401" t="str">
        <f>VLOOKUP('Nikes Sales Dataset - Worked f'!A:A,'Nikes Sales Dataset - Worked f'!A:E,5,FALSE)</f>
        <v>Air Jordan</v>
      </c>
      <c r="F2401" t="str">
        <f>VLOOKUP('Nikes Sales Dataset - Worked f'!A:A,'Nikes Sales Dataset - Worked f'!A:G,7,FALSE)</f>
        <v>L</v>
      </c>
      <c r="G2401" s="3">
        <f>VLOOKUP('Nikes Sales Dataset - Worked f'!A:A,'Nikes Sales Dataset - Worked f'!A:I,9,FALSE)</f>
        <v>0</v>
      </c>
      <c r="H2401" s="9">
        <f>VLOOKUP('Nikes Sales Dataset - Worked f'!A:A,'Nikes Sales Dataset - Worked f'!A:K,11,FALSE)</f>
        <v>7607.91</v>
      </c>
      <c r="I2401">
        <f>_xlfn.XLOOKUP('Cleaned and Transformed Dataset'!A:A,'Nikes Sales Dataset - Worked f'!A:A,'Nikes Sales Dataset - Worked f'!M:M)</f>
        <v>0</v>
      </c>
      <c r="J2401" s="9">
        <f>_xlfn.XLOOKUP(A:A,'Nikes Sales Dataset - Worked f'!A:A,'Nikes Sales Dataset - Worked f'!N:N)</f>
        <v>7607.91</v>
      </c>
      <c r="K2401" s="3">
        <f>_xlfn.XLOOKUP(A:A,'Nikes Sales Dataset - Worked f'!A:A,'Nikes Sales Dataset - Worked f'!P:P)</f>
        <v>0</v>
      </c>
      <c r="L2401" s="7">
        <f>VLOOKUP('Nikes Sales Dataset - Worked f'!A:A,'Nikes Sales Dataset - Worked f'!A:R,18,FALSE)</f>
        <v>45663</v>
      </c>
      <c r="M2401" s="7" t="str">
        <f>_xlfn.XLOOKUP(A:A,'Nikes Sales Dataset - Worked f'!A:A,'Nikes Sales Dataset - Worked f'!S:S)</f>
        <v>Jan</v>
      </c>
      <c r="N2401" s="7" t="str">
        <f>_xlfn.XLOOKUP(A:A,'Nikes Sales Dataset - Worked f'!A:A,'Nikes Sales Dataset - Worked f'!T:T)</f>
        <v>2025</v>
      </c>
      <c r="O2401" t="str">
        <f>_xlfn.XLOOKUP(A:A,'Nikes Sales Dataset - Worked f'!A:A,'Nikes Sales Dataset - Worked f'!U:U)</f>
        <v>Online</v>
      </c>
      <c r="P2401" t="str">
        <f>_xlfn.XLOOKUP(A:A,'Nikes Sales Dataset - Worked f'!A:A,'Nikes Sales Dataset - Worked f'!W:W)</f>
        <v>Bangalore</v>
      </c>
      <c r="Q2401" s="9">
        <f>_xlfn.XLOOKUP(A:A,'Nikes Sales Dataset - Worked f'!A:A,'Nikes Sales Dataset - Worked f'!X:X)</f>
        <v>-161.85</v>
      </c>
    </row>
    <row r="2402" spans="1:17" x14ac:dyDescent="0.25">
      <c r="A2402" s="4">
        <v>4400</v>
      </c>
      <c r="B2402" t="str">
        <f>VLOOKUP('Nikes Sales Dataset - Worked f'!A:A,'Nikes Sales Dataset - Worked f'!A:B,2,FALSE)</f>
        <v>4400_20250527</v>
      </c>
      <c r="C2402" t="str">
        <f>VLOOKUP('Nikes Sales Dataset - Worked f'!A:A,'Nikes Sales Dataset - Worked f'!A:C,3,FALSE)</f>
        <v>Women</v>
      </c>
      <c r="D2402" t="str">
        <f>VLOOKUP('Nikes Sales Dataset - Worked f'!A:A,'Nikes Sales Dataset - Worked f'!A:D,4,FALSE)</f>
        <v>Lifestyle</v>
      </c>
      <c r="E2402" t="str">
        <f>VLOOKUP('Nikes Sales Dataset - Worked f'!A:A,'Nikes Sales Dataset - Worked f'!A:E,5,FALSE)</f>
        <v>Air Force 1</v>
      </c>
      <c r="F2402" t="str">
        <f>VLOOKUP('Nikes Sales Dataset - Worked f'!A:A,'Nikes Sales Dataset - Worked f'!A:G,7,FALSE)</f>
        <v>M</v>
      </c>
      <c r="G2402" s="3">
        <f>VLOOKUP('Nikes Sales Dataset - Worked f'!A:A,'Nikes Sales Dataset - Worked f'!A:I,9,FALSE)</f>
        <v>4</v>
      </c>
      <c r="H2402" s="9">
        <f>VLOOKUP('Nikes Sales Dataset - Worked f'!A:A,'Nikes Sales Dataset - Worked f'!A:K,11,FALSE)</f>
        <v>7798.57</v>
      </c>
      <c r="I2402">
        <f>_xlfn.XLOOKUP('Cleaned and Transformed Dataset'!A:A,'Nikes Sales Dataset - Worked f'!A:A,'Nikes Sales Dataset - Worked f'!M:M)</f>
        <v>0.28000000000000003</v>
      </c>
      <c r="J2402" s="9">
        <f>_xlfn.XLOOKUP(A:A,'Nikes Sales Dataset - Worked f'!A:A,'Nikes Sales Dataset - Worked f'!N:N)</f>
        <v>5614.9703999999992</v>
      </c>
      <c r="K2402" s="3">
        <f>_xlfn.XLOOKUP(A:A,'Nikes Sales Dataset - Worked f'!A:A,'Nikes Sales Dataset - Worked f'!P:P)</f>
        <v>22459.881599999997</v>
      </c>
      <c r="L2402" s="7">
        <f>VLOOKUP('Nikes Sales Dataset - Worked f'!A:A,'Nikes Sales Dataset - Worked f'!A:R,18,FALSE)</f>
        <v>45804</v>
      </c>
      <c r="M2402" s="7" t="str">
        <f>_xlfn.XLOOKUP(A:A,'Nikes Sales Dataset - Worked f'!A:A,'Nikes Sales Dataset - Worked f'!S:S)</f>
        <v>May</v>
      </c>
      <c r="N2402" s="7" t="str">
        <f>_xlfn.XLOOKUP(A:A,'Nikes Sales Dataset - Worked f'!A:A,'Nikes Sales Dataset - Worked f'!T:T)</f>
        <v>2025</v>
      </c>
      <c r="O2402" t="str">
        <f>_xlfn.XLOOKUP(A:A,'Nikes Sales Dataset - Worked f'!A:A,'Nikes Sales Dataset - Worked f'!U:U)</f>
        <v>Retail</v>
      </c>
      <c r="P2402" t="str">
        <f>_xlfn.XLOOKUP(A:A,'Nikes Sales Dataset - Worked f'!A:A,'Nikes Sales Dataset - Worked f'!W:W)</f>
        <v>Kolkata</v>
      </c>
      <c r="Q2402" s="9">
        <f>_xlfn.XLOOKUP(A:A,'Nikes Sales Dataset - Worked f'!A:A,'Nikes Sales Dataset - Worked f'!X:X)</f>
        <v>1334.4</v>
      </c>
    </row>
    <row r="2403" spans="1:17" x14ac:dyDescent="0.25">
      <c r="A2403" s="4">
        <v>4401</v>
      </c>
      <c r="B2403" t="str">
        <f>VLOOKUP('Nikes Sales Dataset - Worked f'!A:A,'Nikes Sales Dataset - Worked f'!A:B,2,FALSE)</f>
        <v>4401_20241125</v>
      </c>
      <c r="C2403" t="str">
        <f>VLOOKUP('Nikes Sales Dataset - Worked f'!A:A,'Nikes Sales Dataset - Worked f'!A:C,3,FALSE)</f>
        <v>Men</v>
      </c>
      <c r="D2403" t="str">
        <f>VLOOKUP('Nikes Sales Dataset - Worked f'!A:A,'Nikes Sales Dataset - Worked f'!A:D,4,FALSE)</f>
        <v>Lifestyle</v>
      </c>
      <c r="E2403" t="str">
        <f>VLOOKUP('Nikes Sales Dataset - Worked f'!A:A,'Nikes Sales Dataset - Worked f'!A:E,5,FALSE)</f>
        <v>Blazer Mid</v>
      </c>
      <c r="F2403" t="str">
        <f>VLOOKUP('Nikes Sales Dataset - Worked f'!A:A,'Nikes Sales Dataset - Worked f'!A:G,7,FALSE)</f>
        <v>XL</v>
      </c>
      <c r="G2403" s="3">
        <f>VLOOKUP('Nikes Sales Dataset - Worked f'!A:A,'Nikes Sales Dataset - Worked f'!A:I,9,FALSE)</f>
        <v>1</v>
      </c>
      <c r="H2403" s="9">
        <f>VLOOKUP('Nikes Sales Dataset - Worked f'!A:A,'Nikes Sales Dataset - Worked f'!A:K,11,FALSE)</f>
        <v>6110.0300000000007</v>
      </c>
      <c r="I2403">
        <f>_xlfn.XLOOKUP('Cleaned and Transformed Dataset'!A:A,'Nikes Sales Dataset - Worked f'!A:A,'Nikes Sales Dataset - Worked f'!M:M)</f>
        <v>0</v>
      </c>
      <c r="J2403" s="9">
        <f>_xlfn.XLOOKUP(A:A,'Nikes Sales Dataset - Worked f'!A:A,'Nikes Sales Dataset - Worked f'!N:N)</f>
        <v>6110.0300000000007</v>
      </c>
      <c r="K2403" s="3">
        <f>_xlfn.XLOOKUP(A:A,'Nikes Sales Dataset - Worked f'!A:A,'Nikes Sales Dataset - Worked f'!P:P)</f>
        <v>6110.0300000000007</v>
      </c>
      <c r="L2403" s="7">
        <f>VLOOKUP('Nikes Sales Dataset - Worked f'!A:A,'Nikes Sales Dataset - Worked f'!A:R,18,FALSE)</f>
        <v>45621</v>
      </c>
      <c r="M2403" s="7" t="str">
        <f>_xlfn.XLOOKUP(A:A,'Nikes Sales Dataset - Worked f'!A:A,'Nikes Sales Dataset - Worked f'!S:S)</f>
        <v>Nov</v>
      </c>
      <c r="N2403" s="7" t="str">
        <f>_xlfn.XLOOKUP(A:A,'Nikes Sales Dataset - Worked f'!A:A,'Nikes Sales Dataset - Worked f'!T:T)</f>
        <v>2024</v>
      </c>
      <c r="O2403" t="str">
        <f>_xlfn.XLOOKUP(A:A,'Nikes Sales Dataset - Worked f'!A:A,'Nikes Sales Dataset - Worked f'!U:U)</f>
        <v>Retail</v>
      </c>
      <c r="P2403" t="str">
        <f>_xlfn.XLOOKUP(A:A,'Nikes Sales Dataset - Worked f'!A:A,'Nikes Sales Dataset - Worked f'!W:W)</f>
        <v>Kolkata</v>
      </c>
      <c r="Q2403" s="9">
        <f>_xlfn.XLOOKUP(A:A,'Nikes Sales Dataset - Worked f'!A:A,'Nikes Sales Dataset - Worked f'!X:X)</f>
        <v>3410.82</v>
      </c>
    </row>
    <row r="2404" spans="1:17" x14ac:dyDescent="0.25">
      <c r="A2404" s="4">
        <v>4402</v>
      </c>
      <c r="B2404" t="str">
        <f>VLOOKUP('Nikes Sales Dataset - Worked f'!A:A,'Nikes Sales Dataset - Worked f'!A:B,2,FALSE)</f>
        <v>4402_20241119</v>
      </c>
      <c r="C2404" t="str">
        <f>VLOOKUP('Nikes Sales Dataset - Worked f'!A:A,'Nikes Sales Dataset - Worked f'!A:C,3,FALSE)</f>
        <v>Women</v>
      </c>
      <c r="D2404" t="str">
        <f>VLOOKUP('Nikes Sales Dataset - Worked f'!A:A,'Nikes Sales Dataset - Worked f'!A:D,4,FALSE)</f>
        <v>Soccer</v>
      </c>
      <c r="E2404" t="str">
        <f>VLOOKUP('Nikes Sales Dataset - Worked f'!A:A,'Nikes Sales Dataset - Worked f'!A:E,5,FALSE)</f>
        <v>Premier III</v>
      </c>
      <c r="F2404" t="str">
        <f>VLOOKUP('Nikes Sales Dataset - Worked f'!A:A,'Nikes Sales Dataset - Worked f'!A:G,7,FALSE)</f>
        <v>M</v>
      </c>
      <c r="G2404" s="3">
        <f>VLOOKUP('Nikes Sales Dataset - Worked f'!A:A,'Nikes Sales Dataset - Worked f'!A:I,9,FALSE)</f>
        <v>1</v>
      </c>
      <c r="H2404" s="9">
        <f>VLOOKUP('Nikes Sales Dataset - Worked f'!A:A,'Nikes Sales Dataset - Worked f'!A:K,11,FALSE)</f>
        <v>6110.0300000000007</v>
      </c>
      <c r="I2404">
        <f>_xlfn.XLOOKUP('Cleaned and Transformed Dataset'!A:A,'Nikes Sales Dataset - Worked f'!A:A,'Nikes Sales Dataset - Worked f'!M:M)</f>
        <v>0.38</v>
      </c>
      <c r="J2404" s="9">
        <f>_xlfn.XLOOKUP(A:A,'Nikes Sales Dataset - Worked f'!A:A,'Nikes Sales Dataset - Worked f'!N:N)</f>
        <v>3788.2186000000006</v>
      </c>
      <c r="K2404" s="3">
        <f>_xlfn.XLOOKUP(A:A,'Nikes Sales Dataset - Worked f'!A:A,'Nikes Sales Dataset - Worked f'!P:P)</f>
        <v>3788.2186000000006</v>
      </c>
      <c r="L2404" s="7">
        <f>VLOOKUP('Nikes Sales Dataset - Worked f'!A:A,'Nikes Sales Dataset - Worked f'!A:R,18,FALSE)</f>
        <v>45615</v>
      </c>
      <c r="M2404" s="7" t="str">
        <f>_xlfn.XLOOKUP(A:A,'Nikes Sales Dataset - Worked f'!A:A,'Nikes Sales Dataset - Worked f'!S:S)</f>
        <v>Nov</v>
      </c>
      <c r="N2404" s="7" t="str">
        <f>_xlfn.XLOOKUP(A:A,'Nikes Sales Dataset - Worked f'!A:A,'Nikes Sales Dataset - Worked f'!T:T)</f>
        <v>2024</v>
      </c>
      <c r="O2404" t="str">
        <f>_xlfn.XLOOKUP(A:A,'Nikes Sales Dataset - Worked f'!A:A,'Nikes Sales Dataset - Worked f'!U:U)</f>
        <v>Online</v>
      </c>
      <c r="P2404" t="str">
        <f>_xlfn.XLOOKUP(A:A,'Nikes Sales Dataset - Worked f'!A:A,'Nikes Sales Dataset - Worked f'!W:W)</f>
        <v>Mumbai</v>
      </c>
      <c r="Q2404" s="9">
        <f>_xlfn.XLOOKUP(A:A,'Nikes Sales Dataset - Worked f'!A:A,'Nikes Sales Dataset - Worked f'!X:X)</f>
        <v>2429.5700000000002</v>
      </c>
    </row>
    <row r="2405" spans="1:17" x14ac:dyDescent="0.25">
      <c r="A2405" s="4">
        <v>4403</v>
      </c>
      <c r="B2405" t="str">
        <f>VLOOKUP('Nikes Sales Dataset - Worked f'!A:A,'Nikes Sales Dataset - Worked f'!A:B,2,FALSE)</f>
        <v>4403_20240827</v>
      </c>
      <c r="C2405" t="str">
        <f>VLOOKUP('Nikes Sales Dataset - Worked f'!A:A,'Nikes Sales Dataset - Worked f'!A:C,3,FALSE)</f>
        <v>Kids</v>
      </c>
      <c r="D2405" t="str">
        <f>VLOOKUP('Nikes Sales Dataset - Worked f'!A:A,'Nikes Sales Dataset - Worked f'!A:D,4,FALSE)</f>
        <v>Basketball</v>
      </c>
      <c r="E2405" t="str">
        <f>VLOOKUP('Nikes Sales Dataset - Worked f'!A:A,'Nikes Sales Dataset - Worked f'!A:E,5,FALSE)</f>
        <v>Kyrie Flytrap</v>
      </c>
      <c r="F2405" t="str">
        <f>VLOOKUP('Nikes Sales Dataset - Worked f'!A:A,'Nikes Sales Dataset - Worked f'!A:G,7,FALSE)</f>
        <v>L</v>
      </c>
      <c r="G2405" s="3">
        <f>VLOOKUP('Nikes Sales Dataset - Worked f'!A:A,'Nikes Sales Dataset - Worked f'!A:I,9,FALSE)</f>
        <v>0</v>
      </c>
      <c r="H2405" s="9">
        <f>VLOOKUP('Nikes Sales Dataset - Worked f'!A:A,'Nikes Sales Dataset - Worked f'!A:K,11,FALSE)</f>
        <v>3086.75</v>
      </c>
      <c r="I2405">
        <f>_xlfn.XLOOKUP('Cleaned and Transformed Dataset'!A:A,'Nikes Sales Dataset - Worked f'!A:A,'Nikes Sales Dataset - Worked f'!M:M)</f>
        <v>0</v>
      </c>
      <c r="J2405" s="9">
        <f>_xlfn.XLOOKUP(A:A,'Nikes Sales Dataset - Worked f'!A:A,'Nikes Sales Dataset - Worked f'!N:N)</f>
        <v>3086.75</v>
      </c>
      <c r="K2405" s="3">
        <f>_xlfn.XLOOKUP(A:A,'Nikes Sales Dataset - Worked f'!A:A,'Nikes Sales Dataset - Worked f'!P:P)</f>
        <v>0</v>
      </c>
      <c r="L2405" s="7">
        <f>VLOOKUP('Nikes Sales Dataset - Worked f'!A:A,'Nikes Sales Dataset - Worked f'!A:R,18,FALSE)</f>
        <v>45531</v>
      </c>
      <c r="M2405" s="7" t="str">
        <f>_xlfn.XLOOKUP(A:A,'Nikes Sales Dataset - Worked f'!A:A,'Nikes Sales Dataset - Worked f'!S:S)</f>
        <v>Aug</v>
      </c>
      <c r="N2405" s="7" t="str">
        <f>_xlfn.XLOOKUP(A:A,'Nikes Sales Dataset - Worked f'!A:A,'Nikes Sales Dataset - Worked f'!T:T)</f>
        <v>2024</v>
      </c>
      <c r="O2405" t="str">
        <f>_xlfn.XLOOKUP(A:A,'Nikes Sales Dataset - Worked f'!A:A,'Nikes Sales Dataset - Worked f'!U:U)</f>
        <v>Online</v>
      </c>
      <c r="P2405" t="str">
        <f>_xlfn.XLOOKUP(A:A,'Nikes Sales Dataset - Worked f'!A:A,'Nikes Sales Dataset - Worked f'!W:W)</f>
        <v>Pune</v>
      </c>
      <c r="Q2405" s="9">
        <f>_xlfn.XLOOKUP(A:A,'Nikes Sales Dataset - Worked f'!A:A,'Nikes Sales Dataset - Worked f'!X:X)</f>
        <v>-681.62</v>
      </c>
    </row>
    <row r="2406" spans="1:17" x14ac:dyDescent="0.25">
      <c r="A2406" s="4">
        <v>4404</v>
      </c>
      <c r="B2406" t="str">
        <f>VLOOKUP('Nikes Sales Dataset - Worked f'!A:A,'Nikes Sales Dataset - Worked f'!A:B,2,FALSE)</f>
        <v>4404_Unknown Date</v>
      </c>
      <c r="C2406" t="str">
        <f>VLOOKUP('Nikes Sales Dataset - Worked f'!A:A,'Nikes Sales Dataset - Worked f'!A:C,3,FALSE)</f>
        <v>Women</v>
      </c>
      <c r="D2406" t="str">
        <f>VLOOKUP('Nikes Sales Dataset - Worked f'!A:A,'Nikes Sales Dataset - Worked f'!A:D,4,FALSE)</f>
        <v>Running</v>
      </c>
      <c r="E2406" t="str">
        <f>VLOOKUP('Nikes Sales Dataset - Worked f'!A:A,'Nikes Sales Dataset - Worked f'!A:E,5,FALSE)</f>
        <v>Free RN</v>
      </c>
      <c r="F2406" t="str">
        <f>VLOOKUP('Nikes Sales Dataset - Worked f'!A:A,'Nikes Sales Dataset - Worked f'!A:G,7,FALSE)</f>
        <v>M</v>
      </c>
      <c r="G2406" s="3">
        <f>VLOOKUP('Nikes Sales Dataset - Worked f'!A:A,'Nikes Sales Dataset - Worked f'!A:I,9,FALSE)</f>
        <v>1</v>
      </c>
      <c r="H2406" s="9">
        <f>VLOOKUP('Nikes Sales Dataset - Worked f'!A:A,'Nikes Sales Dataset - Worked f'!A:K,11,FALSE)</f>
        <v>6110.0300000000007</v>
      </c>
      <c r="I2406">
        <f>_xlfn.XLOOKUP('Cleaned and Transformed Dataset'!A:A,'Nikes Sales Dataset - Worked f'!A:A,'Nikes Sales Dataset - Worked f'!M:M)</f>
        <v>0</v>
      </c>
      <c r="J2406" s="9">
        <f>_xlfn.XLOOKUP(A:A,'Nikes Sales Dataset - Worked f'!A:A,'Nikes Sales Dataset - Worked f'!N:N)</f>
        <v>6110.0300000000007</v>
      </c>
      <c r="K2406" s="3">
        <f>_xlfn.XLOOKUP(A:A,'Nikes Sales Dataset - Worked f'!A:A,'Nikes Sales Dataset - Worked f'!P:P)</f>
        <v>6110.0300000000007</v>
      </c>
      <c r="L2406" s="7" t="str">
        <f>VLOOKUP('Nikes Sales Dataset - Worked f'!A:A,'Nikes Sales Dataset - Worked f'!A:R,18,FALSE)</f>
        <v>Unknown Date</v>
      </c>
      <c r="M2406" s="7" t="str">
        <f>_xlfn.XLOOKUP(A:A,'Nikes Sales Dataset - Worked f'!A:A,'Nikes Sales Dataset - Worked f'!S:S)</f>
        <v>Unknown</v>
      </c>
      <c r="N2406" s="7" t="str">
        <f>_xlfn.XLOOKUP(A:A,'Nikes Sales Dataset - Worked f'!A:A,'Nikes Sales Dataset - Worked f'!T:T)</f>
        <v>Unknown</v>
      </c>
      <c r="O2406" t="str">
        <f>_xlfn.XLOOKUP(A:A,'Nikes Sales Dataset - Worked f'!A:A,'Nikes Sales Dataset - Worked f'!U:U)</f>
        <v>Retail</v>
      </c>
      <c r="P2406" t="str">
        <f>_xlfn.XLOOKUP(A:A,'Nikes Sales Dataset - Worked f'!A:A,'Nikes Sales Dataset - Worked f'!W:W)</f>
        <v>Hyderabad</v>
      </c>
      <c r="Q2406" s="9">
        <f>_xlfn.XLOOKUP(A:A,'Nikes Sales Dataset - Worked f'!A:A,'Nikes Sales Dataset - Worked f'!X:X)</f>
        <v>2129.29</v>
      </c>
    </row>
    <row r="2407" spans="1:17" x14ac:dyDescent="0.25">
      <c r="A2407" s="4">
        <v>4405</v>
      </c>
      <c r="B2407" t="str">
        <f>VLOOKUP('Nikes Sales Dataset - Worked f'!A:A,'Nikes Sales Dataset - Worked f'!A:B,2,FALSE)</f>
        <v>4405_20250224</v>
      </c>
      <c r="C2407" t="str">
        <f>VLOOKUP('Nikes Sales Dataset - Worked f'!A:A,'Nikes Sales Dataset - Worked f'!A:C,3,FALSE)</f>
        <v>Women</v>
      </c>
      <c r="D2407" t="str">
        <f>VLOOKUP('Nikes Sales Dataset - Worked f'!A:A,'Nikes Sales Dataset - Worked f'!A:D,4,FALSE)</f>
        <v>Training</v>
      </c>
      <c r="E2407" t="str">
        <f>VLOOKUP('Nikes Sales Dataset - Worked f'!A:A,'Nikes Sales Dataset - Worked f'!A:E,5,FALSE)</f>
        <v>Flex Trainer</v>
      </c>
      <c r="F2407" t="str">
        <f>VLOOKUP('Nikes Sales Dataset - Worked f'!A:A,'Nikes Sales Dataset - Worked f'!A:G,7,FALSE)</f>
        <v>XL</v>
      </c>
      <c r="G2407" s="3">
        <f>VLOOKUP('Nikes Sales Dataset - Worked f'!A:A,'Nikes Sales Dataset - Worked f'!A:I,9,FALSE)</f>
        <v>-1</v>
      </c>
      <c r="H2407" s="9">
        <f>VLOOKUP('Nikes Sales Dataset - Worked f'!A:A,'Nikes Sales Dataset - Worked f'!A:K,11,FALSE)</f>
        <v>6110.0300000000007</v>
      </c>
      <c r="I2407">
        <f>_xlfn.XLOOKUP('Cleaned and Transformed Dataset'!A:A,'Nikes Sales Dataset - Worked f'!A:A,'Nikes Sales Dataset - Worked f'!M:M)</f>
        <v>1.24</v>
      </c>
      <c r="J2407" s="9">
        <f>_xlfn.XLOOKUP(A:A,'Nikes Sales Dataset - Worked f'!A:A,'Nikes Sales Dataset - Worked f'!N:N)</f>
        <v>-1466.4072000000001</v>
      </c>
      <c r="K2407" s="3">
        <f>_xlfn.XLOOKUP(A:A,'Nikes Sales Dataset - Worked f'!A:A,'Nikes Sales Dataset - Worked f'!P:P)</f>
        <v>1466.4072000000001</v>
      </c>
      <c r="L2407" s="7">
        <f>VLOOKUP('Nikes Sales Dataset - Worked f'!A:A,'Nikes Sales Dataset - Worked f'!A:R,18,FALSE)</f>
        <v>45712</v>
      </c>
      <c r="M2407" s="7" t="str">
        <f>_xlfn.XLOOKUP(A:A,'Nikes Sales Dataset - Worked f'!A:A,'Nikes Sales Dataset - Worked f'!S:S)</f>
        <v>Feb</v>
      </c>
      <c r="N2407" s="7" t="str">
        <f>_xlfn.XLOOKUP(A:A,'Nikes Sales Dataset - Worked f'!A:A,'Nikes Sales Dataset - Worked f'!T:T)</f>
        <v>2025</v>
      </c>
      <c r="O2407" t="str">
        <f>_xlfn.XLOOKUP(A:A,'Nikes Sales Dataset - Worked f'!A:A,'Nikes Sales Dataset - Worked f'!U:U)</f>
        <v>Retail</v>
      </c>
      <c r="P2407" t="str">
        <f>_xlfn.XLOOKUP(A:A,'Nikes Sales Dataset - Worked f'!A:A,'Nikes Sales Dataset - Worked f'!W:W)</f>
        <v>Pune</v>
      </c>
      <c r="Q2407" s="9">
        <f>_xlfn.XLOOKUP(A:A,'Nikes Sales Dataset - Worked f'!A:A,'Nikes Sales Dataset - Worked f'!X:X)</f>
        <v>3373.28</v>
      </c>
    </row>
    <row r="2408" spans="1:17" x14ac:dyDescent="0.25">
      <c r="A2408" s="4">
        <v>4406</v>
      </c>
      <c r="B2408" t="str">
        <f>VLOOKUP('Nikes Sales Dataset - Worked f'!A:A,'Nikes Sales Dataset - Worked f'!A:B,2,FALSE)</f>
        <v>4406_20250201</v>
      </c>
      <c r="C2408" t="str">
        <f>VLOOKUP('Nikes Sales Dataset - Worked f'!A:A,'Nikes Sales Dataset - Worked f'!A:C,3,FALSE)</f>
        <v>Women</v>
      </c>
      <c r="D2408" t="str">
        <f>VLOOKUP('Nikes Sales Dataset - Worked f'!A:A,'Nikes Sales Dataset - Worked f'!A:D,4,FALSE)</f>
        <v>Basketball</v>
      </c>
      <c r="E2408" t="str">
        <f>VLOOKUP('Nikes Sales Dataset - Worked f'!A:A,'Nikes Sales Dataset - Worked f'!A:E,5,FALSE)</f>
        <v>Kyrie Flytrap</v>
      </c>
      <c r="F2408" t="str">
        <f>VLOOKUP('Nikes Sales Dataset - Worked f'!A:A,'Nikes Sales Dataset - Worked f'!A:G,7,FALSE)</f>
        <v>M</v>
      </c>
      <c r="G2408" s="3">
        <f>VLOOKUP('Nikes Sales Dataset - Worked f'!A:A,'Nikes Sales Dataset - Worked f'!A:I,9,FALSE)</f>
        <v>1</v>
      </c>
      <c r="H2408" s="9">
        <f>VLOOKUP('Nikes Sales Dataset - Worked f'!A:A,'Nikes Sales Dataset - Worked f'!A:K,11,FALSE)</f>
        <v>4079.94</v>
      </c>
      <c r="I2408">
        <f>_xlfn.XLOOKUP('Cleaned and Transformed Dataset'!A:A,'Nikes Sales Dataset - Worked f'!A:A,'Nikes Sales Dataset - Worked f'!M:M)</f>
        <v>0</v>
      </c>
      <c r="J2408" s="9">
        <f>_xlfn.XLOOKUP(A:A,'Nikes Sales Dataset - Worked f'!A:A,'Nikes Sales Dataset - Worked f'!N:N)</f>
        <v>4079.94</v>
      </c>
      <c r="K2408" s="3">
        <f>_xlfn.XLOOKUP(A:A,'Nikes Sales Dataset - Worked f'!A:A,'Nikes Sales Dataset - Worked f'!P:P)</f>
        <v>4079.94</v>
      </c>
      <c r="L2408" s="7">
        <f>VLOOKUP('Nikes Sales Dataset - Worked f'!A:A,'Nikes Sales Dataset - Worked f'!A:R,18,FALSE)</f>
        <v>45689</v>
      </c>
      <c r="M2408" s="7" t="str">
        <f>_xlfn.XLOOKUP(A:A,'Nikes Sales Dataset - Worked f'!A:A,'Nikes Sales Dataset - Worked f'!S:S)</f>
        <v>Feb</v>
      </c>
      <c r="N2408" s="7" t="str">
        <f>_xlfn.XLOOKUP(A:A,'Nikes Sales Dataset - Worked f'!A:A,'Nikes Sales Dataset - Worked f'!T:T)</f>
        <v>2025</v>
      </c>
      <c r="O2408" t="str">
        <f>_xlfn.XLOOKUP(A:A,'Nikes Sales Dataset - Worked f'!A:A,'Nikes Sales Dataset - Worked f'!U:U)</f>
        <v>Online</v>
      </c>
      <c r="P2408" t="str">
        <f>_xlfn.XLOOKUP(A:A,'Nikes Sales Dataset - Worked f'!A:A,'Nikes Sales Dataset - Worked f'!W:W)</f>
        <v>Kolkata</v>
      </c>
      <c r="Q2408" s="9">
        <f>_xlfn.XLOOKUP(A:A,'Nikes Sales Dataset - Worked f'!A:A,'Nikes Sales Dataset - Worked f'!X:X)</f>
        <v>3276.97</v>
      </c>
    </row>
    <row r="2409" spans="1:17" x14ac:dyDescent="0.25">
      <c r="A2409" s="4">
        <v>4407</v>
      </c>
      <c r="B2409" t="str">
        <f>VLOOKUP('Nikes Sales Dataset - Worked f'!A:A,'Nikes Sales Dataset - Worked f'!A:B,2,FALSE)</f>
        <v>4407_Unknown Date</v>
      </c>
      <c r="C2409" t="str">
        <f>VLOOKUP('Nikes Sales Dataset - Worked f'!A:A,'Nikes Sales Dataset - Worked f'!A:C,3,FALSE)</f>
        <v>Kids</v>
      </c>
      <c r="D2409" t="str">
        <f>VLOOKUP('Nikes Sales Dataset - Worked f'!A:A,'Nikes Sales Dataset - Worked f'!A:D,4,FALSE)</f>
        <v>Lifestyle</v>
      </c>
      <c r="E2409" t="str">
        <f>VLOOKUP('Nikes Sales Dataset - Worked f'!A:A,'Nikes Sales Dataset - Worked f'!A:E,5,FALSE)</f>
        <v>Waffle One</v>
      </c>
      <c r="F2409" t="str">
        <f>VLOOKUP('Nikes Sales Dataset - Worked f'!A:A,'Nikes Sales Dataset - Worked f'!A:G,7,FALSE)</f>
        <v>M</v>
      </c>
      <c r="G2409" s="3">
        <f>VLOOKUP('Nikes Sales Dataset - Worked f'!A:A,'Nikes Sales Dataset - Worked f'!A:I,9,FALSE)</f>
        <v>1</v>
      </c>
      <c r="H2409" s="9">
        <f>VLOOKUP('Nikes Sales Dataset - Worked f'!A:A,'Nikes Sales Dataset - Worked f'!A:K,11,FALSE)</f>
        <v>6110.0300000000007</v>
      </c>
      <c r="I2409">
        <f>_xlfn.XLOOKUP('Cleaned and Transformed Dataset'!A:A,'Nikes Sales Dataset - Worked f'!A:A,'Nikes Sales Dataset - Worked f'!M:M)</f>
        <v>1.1100000000000001</v>
      </c>
      <c r="J2409" s="9">
        <f>_xlfn.XLOOKUP(A:A,'Nikes Sales Dataset - Worked f'!A:A,'Nikes Sales Dataset - Worked f'!N:N)</f>
        <v>-672.10330000000067</v>
      </c>
      <c r="K2409" s="3">
        <f>_xlfn.XLOOKUP(A:A,'Nikes Sales Dataset - Worked f'!A:A,'Nikes Sales Dataset - Worked f'!P:P)</f>
        <v>-672.10330000000067</v>
      </c>
      <c r="L2409" s="7" t="str">
        <f>VLOOKUP('Nikes Sales Dataset - Worked f'!A:A,'Nikes Sales Dataset - Worked f'!A:R,18,FALSE)</f>
        <v>Unknown Date</v>
      </c>
      <c r="M2409" s="7" t="str">
        <f>_xlfn.XLOOKUP(A:A,'Nikes Sales Dataset - Worked f'!A:A,'Nikes Sales Dataset - Worked f'!S:S)</f>
        <v>Unknown</v>
      </c>
      <c r="N2409" s="7" t="str">
        <f>_xlfn.XLOOKUP(A:A,'Nikes Sales Dataset - Worked f'!A:A,'Nikes Sales Dataset - Worked f'!T:T)</f>
        <v>Unknown</v>
      </c>
      <c r="O2409" t="str">
        <f>_xlfn.XLOOKUP(A:A,'Nikes Sales Dataset - Worked f'!A:A,'Nikes Sales Dataset - Worked f'!U:U)</f>
        <v>Online</v>
      </c>
      <c r="P2409" t="str">
        <f>_xlfn.XLOOKUP(A:A,'Nikes Sales Dataset - Worked f'!A:A,'Nikes Sales Dataset - Worked f'!W:W)</f>
        <v>Mumbai</v>
      </c>
      <c r="Q2409" s="9">
        <f>_xlfn.XLOOKUP(A:A,'Nikes Sales Dataset - Worked f'!A:A,'Nikes Sales Dataset - Worked f'!X:X)</f>
        <v>3172.6</v>
      </c>
    </row>
    <row r="2410" spans="1:17" x14ac:dyDescent="0.25">
      <c r="A2410" s="4">
        <v>4408</v>
      </c>
      <c r="B2410" t="str">
        <f>VLOOKUP('Nikes Sales Dataset - Worked f'!A:A,'Nikes Sales Dataset - Worked f'!A:B,2,FALSE)</f>
        <v>4408_Unknown Date</v>
      </c>
      <c r="C2410" t="str">
        <f>VLOOKUP('Nikes Sales Dataset - Worked f'!A:A,'Nikes Sales Dataset - Worked f'!A:C,3,FALSE)</f>
        <v>Kids</v>
      </c>
      <c r="D2410" t="str">
        <f>VLOOKUP('Nikes Sales Dataset - Worked f'!A:A,'Nikes Sales Dataset - Worked f'!A:D,4,FALSE)</f>
        <v>Training</v>
      </c>
      <c r="E2410" t="str">
        <f>VLOOKUP('Nikes Sales Dataset - Worked f'!A:A,'Nikes Sales Dataset - Worked f'!A:E,5,FALSE)</f>
        <v>Metcon 7</v>
      </c>
      <c r="F2410" t="str">
        <f>VLOOKUP('Nikes Sales Dataset - Worked f'!A:A,'Nikes Sales Dataset - Worked f'!A:G,7,FALSE)</f>
        <v>XL</v>
      </c>
      <c r="G2410" s="3">
        <f>VLOOKUP('Nikes Sales Dataset - Worked f'!A:A,'Nikes Sales Dataset - Worked f'!A:I,9,FALSE)</f>
        <v>1</v>
      </c>
      <c r="H2410" s="9">
        <f>VLOOKUP('Nikes Sales Dataset - Worked f'!A:A,'Nikes Sales Dataset - Worked f'!A:K,11,FALSE)</f>
        <v>3409.83</v>
      </c>
      <c r="I2410">
        <f>_xlfn.XLOOKUP('Cleaned and Transformed Dataset'!A:A,'Nikes Sales Dataset - Worked f'!A:A,'Nikes Sales Dataset - Worked f'!M:M)</f>
        <v>0</v>
      </c>
      <c r="J2410" s="9">
        <f>_xlfn.XLOOKUP(A:A,'Nikes Sales Dataset - Worked f'!A:A,'Nikes Sales Dataset - Worked f'!N:N)</f>
        <v>3409.83</v>
      </c>
      <c r="K2410" s="3">
        <f>_xlfn.XLOOKUP(A:A,'Nikes Sales Dataset - Worked f'!A:A,'Nikes Sales Dataset - Worked f'!P:P)</f>
        <v>3409.83</v>
      </c>
      <c r="L2410" s="7" t="str">
        <f>VLOOKUP('Nikes Sales Dataset - Worked f'!A:A,'Nikes Sales Dataset - Worked f'!A:R,18,FALSE)</f>
        <v>Unknown Date</v>
      </c>
      <c r="M2410" s="7" t="str">
        <f>_xlfn.XLOOKUP(A:A,'Nikes Sales Dataset - Worked f'!A:A,'Nikes Sales Dataset - Worked f'!S:S)</f>
        <v>Unknown</v>
      </c>
      <c r="N2410" s="7" t="str">
        <f>_xlfn.XLOOKUP(A:A,'Nikes Sales Dataset - Worked f'!A:A,'Nikes Sales Dataset - Worked f'!T:T)</f>
        <v>Unknown</v>
      </c>
      <c r="O2410" t="str">
        <f>_xlfn.XLOOKUP(A:A,'Nikes Sales Dataset - Worked f'!A:A,'Nikes Sales Dataset - Worked f'!U:U)</f>
        <v>Online</v>
      </c>
      <c r="P2410" t="str">
        <f>_xlfn.XLOOKUP(A:A,'Nikes Sales Dataset - Worked f'!A:A,'Nikes Sales Dataset - Worked f'!W:W)</f>
        <v>Bangalore</v>
      </c>
      <c r="Q2410" s="9">
        <f>_xlfn.XLOOKUP(A:A,'Nikes Sales Dataset - Worked f'!A:A,'Nikes Sales Dataset - Worked f'!X:X)</f>
        <v>1822</v>
      </c>
    </row>
    <row r="2411" spans="1:17" x14ac:dyDescent="0.25">
      <c r="A2411" s="4">
        <v>4409</v>
      </c>
      <c r="B2411" t="str">
        <f>VLOOKUP('Nikes Sales Dataset - Worked f'!A:A,'Nikes Sales Dataset - Worked f'!A:B,2,FALSE)</f>
        <v>4409_Unknown Date</v>
      </c>
      <c r="C2411" t="str">
        <f>VLOOKUP('Nikes Sales Dataset - Worked f'!A:A,'Nikes Sales Dataset - Worked f'!A:C,3,FALSE)</f>
        <v>Kids</v>
      </c>
      <c r="D2411" t="str">
        <f>VLOOKUP('Nikes Sales Dataset - Worked f'!A:A,'Nikes Sales Dataset - Worked f'!A:D,4,FALSE)</f>
        <v>Training</v>
      </c>
      <c r="E2411" t="str">
        <f>VLOOKUP('Nikes Sales Dataset - Worked f'!A:A,'Nikes Sales Dataset - Worked f'!A:E,5,FALSE)</f>
        <v>Flex Trainer</v>
      </c>
      <c r="F2411" t="str">
        <f>VLOOKUP('Nikes Sales Dataset - Worked f'!A:A,'Nikes Sales Dataset - Worked f'!A:G,7,FALSE)</f>
        <v>L</v>
      </c>
      <c r="G2411" s="3">
        <f>VLOOKUP('Nikes Sales Dataset - Worked f'!A:A,'Nikes Sales Dataset - Worked f'!A:I,9,FALSE)</f>
        <v>1</v>
      </c>
      <c r="H2411" s="9">
        <f>VLOOKUP('Nikes Sales Dataset - Worked f'!A:A,'Nikes Sales Dataset - Worked f'!A:K,11,FALSE)</f>
        <v>6110.0300000000007</v>
      </c>
      <c r="I2411">
        <f>_xlfn.XLOOKUP('Cleaned and Transformed Dataset'!A:A,'Nikes Sales Dataset - Worked f'!A:A,'Nikes Sales Dataset - Worked f'!M:M)</f>
        <v>0.01</v>
      </c>
      <c r="J2411" s="9">
        <f>_xlfn.XLOOKUP(A:A,'Nikes Sales Dataset - Worked f'!A:A,'Nikes Sales Dataset - Worked f'!N:N)</f>
        <v>6048.9297000000006</v>
      </c>
      <c r="K2411" s="3">
        <f>_xlfn.XLOOKUP(A:A,'Nikes Sales Dataset - Worked f'!A:A,'Nikes Sales Dataset - Worked f'!P:P)</f>
        <v>6048.9297000000006</v>
      </c>
      <c r="L2411" s="7" t="str">
        <f>VLOOKUP('Nikes Sales Dataset - Worked f'!A:A,'Nikes Sales Dataset - Worked f'!A:R,18,FALSE)</f>
        <v>Unknown Date</v>
      </c>
      <c r="M2411" s="7" t="str">
        <f>_xlfn.XLOOKUP(A:A,'Nikes Sales Dataset - Worked f'!A:A,'Nikes Sales Dataset - Worked f'!S:S)</f>
        <v>Unknown</v>
      </c>
      <c r="N2411" s="7" t="str">
        <f>_xlfn.XLOOKUP(A:A,'Nikes Sales Dataset - Worked f'!A:A,'Nikes Sales Dataset - Worked f'!T:T)</f>
        <v>Unknown</v>
      </c>
      <c r="O2411" t="str">
        <f>_xlfn.XLOOKUP(A:A,'Nikes Sales Dataset - Worked f'!A:A,'Nikes Sales Dataset - Worked f'!U:U)</f>
        <v>Retail</v>
      </c>
      <c r="P2411" t="str">
        <f>_xlfn.XLOOKUP(A:A,'Nikes Sales Dataset - Worked f'!A:A,'Nikes Sales Dataset - Worked f'!W:W)</f>
        <v>Bangalore</v>
      </c>
      <c r="Q2411" s="9">
        <f>_xlfn.XLOOKUP(A:A,'Nikes Sales Dataset - Worked f'!A:A,'Nikes Sales Dataset - Worked f'!X:X)</f>
        <v>2707.33</v>
      </c>
    </row>
    <row r="2412" spans="1:17" x14ac:dyDescent="0.25">
      <c r="A2412" s="4">
        <v>4410</v>
      </c>
      <c r="B2412" t="str">
        <f>VLOOKUP('Nikes Sales Dataset - Worked f'!A:A,'Nikes Sales Dataset - Worked f'!A:B,2,FALSE)</f>
        <v>4410_20240126</v>
      </c>
      <c r="C2412" t="str">
        <f>VLOOKUP('Nikes Sales Dataset - Worked f'!A:A,'Nikes Sales Dataset - Worked f'!A:C,3,FALSE)</f>
        <v>Men</v>
      </c>
      <c r="D2412" t="str">
        <f>VLOOKUP('Nikes Sales Dataset - Worked f'!A:A,'Nikes Sales Dataset - Worked f'!A:D,4,FALSE)</f>
        <v>Basketball</v>
      </c>
      <c r="E2412" t="str">
        <f>VLOOKUP('Nikes Sales Dataset - Worked f'!A:A,'Nikes Sales Dataset - Worked f'!A:E,5,FALSE)</f>
        <v>Kyrie Flytrap</v>
      </c>
      <c r="F2412" t="str">
        <f>VLOOKUP('Nikes Sales Dataset - Worked f'!A:A,'Nikes Sales Dataset - Worked f'!A:G,7,FALSE)</f>
        <v>XL</v>
      </c>
      <c r="G2412" s="3">
        <f>VLOOKUP('Nikes Sales Dataset - Worked f'!A:A,'Nikes Sales Dataset - Worked f'!A:I,9,FALSE)</f>
        <v>-1</v>
      </c>
      <c r="H2412" s="9">
        <f>VLOOKUP('Nikes Sales Dataset - Worked f'!A:A,'Nikes Sales Dataset - Worked f'!A:K,11,FALSE)</f>
        <v>5967.57</v>
      </c>
      <c r="I2412">
        <f>_xlfn.XLOOKUP('Cleaned and Transformed Dataset'!A:A,'Nikes Sales Dataset - Worked f'!A:A,'Nikes Sales Dataset - Worked f'!M:M)</f>
        <v>1.1000000000000001</v>
      </c>
      <c r="J2412" s="9">
        <f>_xlfn.XLOOKUP(A:A,'Nikes Sales Dataset - Worked f'!A:A,'Nikes Sales Dataset - Worked f'!N:N)</f>
        <v>-596.75700000000052</v>
      </c>
      <c r="K2412" s="3">
        <f>_xlfn.XLOOKUP(A:A,'Nikes Sales Dataset - Worked f'!A:A,'Nikes Sales Dataset - Worked f'!P:P)</f>
        <v>596.75700000000052</v>
      </c>
      <c r="L2412" s="7">
        <f>VLOOKUP('Nikes Sales Dataset - Worked f'!A:A,'Nikes Sales Dataset - Worked f'!A:R,18,FALSE)</f>
        <v>45317</v>
      </c>
      <c r="M2412" s="7" t="str">
        <f>_xlfn.XLOOKUP(A:A,'Nikes Sales Dataset - Worked f'!A:A,'Nikes Sales Dataset - Worked f'!S:S)</f>
        <v>Jan</v>
      </c>
      <c r="N2412" s="7" t="str">
        <f>_xlfn.XLOOKUP(A:A,'Nikes Sales Dataset - Worked f'!A:A,'Nikes Sales Dataset - Worked f'!T:T)</f>
        <v>2024</v>
      </c>
      <c r="O2412" t="str">
        <f>_xlfn.XLOOKUP(A:A,'Nikes Sales Dataset - Worked f'!A:A,'Nikes Sales Dataset - Worked f'!U:U)</f>
        <v>Retail</v>
      </c>
      <c r="P2412" t="str">
        <f>_xlfn.XLOOKUP(A:A,'Nikes Sales Dataset - Worked f'!A:A,'Nikes Sales Dataset - Worked f'!W:W)</f>
        <v>Mumbai</v>
      </c>
      <c r="Q2412" s="9">
        <f>_xlfn.XLOOKUP(A:A,'Nikes Sales Dataset - Worked f'!A:A,'Nikes Sales Dataset - Worked f'!X:X)</f>
        <v>-1011.68</v>
      </c>
    </row>
    <row r="2413" spans="1:17" x14ac:dyDescent="0.25">
      <c r="A2413" s="4">
        <v>4411</v>
      </c>
      <c r="B2413" t="str">
        <f>VLOOKUP('Nikes Sales Dataset - Worked f'!A:A,'Nikes Sales Dataset - Worked f'!A:B,2,FALSE)</f>
        <v>4411_Unknown Date</v>
      </c>
      <c r="C2413" t="str">
        <f>VLOOKUP('Nikes Sales Dataset - Worked f'!A:A,'Nikes Sales Dataset - Worked f'!A:C,3,FALSE)</f>
        <v>Kids</v>
      </c>
      <c r="D2413" t="str">
        <f>VLOOKUP('Nikes Sales Dataset - Worked f'!A:A,'Nikes Sales Dataset - Worked f'!A:D,4,FALSE)</f>
        <v>Lifestyle</v>
      </c>
      <c r="E2413" t="str">
        <f>VLOOKUP('Nikes Sales Dataset - Worked f'!A:A,'Nikes Sales Dataset - Worked f'!A:E,5,FALSE)</f>
        <v>Air Force 1</v>
      </c>
      <c r="F2413" t="str">
        <f>VLOOKUP('Nikes Sales Dataset - Worked f'!A:A,'Nikes Sales Dataset - Worked f'!A:G,7,FALSE)</f>
        <v>M</v>
      </c>
      <c r="G2413" s="3">
        <f>VLOOKUP('Nikes Sales Dataset - Worked f'!A:A,'Nikes Sales Dataset - Worked f'!A:I,9,FALSE)</f>
        <v>1</v>
      </c>
      <c r="H2413" s="9">
        <f>VLOOKUP('Nikes Sales Dataset - Worked f'!A:A,'Nikes Sales Dataset - Worked f'!A:K,11,FALSE)</f>
        <v>6110.0300000000007</v>
      </c>
      <c r="I2413">
        <f>_xlfn.XLOOKUP('Cleaned and Transformed Dataset'!A:A,'Nikes Sales Dataset - Worked f'!A:A,'Nikes Sales Dataset - Worked f'!M:M)</f>
        <v>0</v>
      </c>
      <c r="J2413" s="9">
        <f>_xlfn.XLOOKUP(A:A,'Nikes Sales Dataset - Worked f'!A:A,'Nikes Sales Dataset - Worked f'!N:N)</f>
        <v>6110.0300000000007</v>
      </c>
      <c r="K2413" s="3">
        <f>_xlfn.XLOOKUP(A:A,'Nikes Sales Dataset - Worked f'!A:A,'Nikes Sales Dataset - Worked f'!P:P)</f>
        <v>6110.0300000000007</v>
      </c>
      <c r="L2413" s="7" t="str">
        <f>VLOOKUP('Nikes Sales Dataset - Worked f'!A:A,'Nikes Sales Dataset - Worked f'!A:R,18,FALSE)</f>
        <v>Unknown Date</v>
      </c>
      <c r="M2413" s="7" t="str">
        <f>_xlfn.XLOOKUP(A:A,'Nikes Sales Dataset - Worked f'!A:A,'Nikes Sales Dataset - Worked f'!S:S)</f>
        <v>Unknown</v>
      </c>
      <c r="N2413" s="7" t="str">
        <f>_xlfn.XLOOKUP(A:A,'Nikes Sales Dataset - Worked f'!A:A,'Nikes Sales Dataset - Worked f'!T:T)</f>
        <v>Unknown</v>
      </c>
      <c r="O2413" t="str">
        <f>_xlfn.XLOOKUP(A:A,'Nikes Sales Dataset - Worked f'!A:A,'Nikes Sales Dataset - Worked f'!U:U)</f>
        <v>Retail</v>
      </c>
      <c r="P2413" t="str">
        <f>_xlfn.XLOOKUP(A:A,'Nikes Sales Dataset - Worked f'!A:A,'Nikes Sales Dataset - Worked f'!W:W)</f>
        <v>Hyderabad</v>
      </c>
      <c r="Q2413" s="9">
        <f>_xlfn.XLOOKUP(A:A,'Nikes Sales Dataset - Worked f'!A:A,'Nikes Sales Dataset - Worked f'!X:X)</f>
        <v>3130.26</v>
      </c>
    </row>
    <row r="2414" spans="1:17" x14ac:dyDescent="0.25">
      <c r="A2414" s="4">
        <v>4412</v>
      </c>
      <c r="B2414" t="str">
        <f>VLOOKUP('Nikes Sales Dataset - Worked f'!A:A,'Nikes Sales Dataset - Worked f'!A:B,2,FALSE)</f>
        <v>4412_20250525</v>
      </c>
      <c r="C2414" t="str">
        <f>VLOOKUP('Nikes Sales Dataset - Worked f'!A:A,'Nikes Sales Dataset - Worked f'!A:C,3,FALSE)</f>
        <v>Kids</v>
      </c>
      <c r="D2414" t="str">
        <f>VLOOKUP('Nikes Sales Dataset - Worked f'!A:A,'Nikes Sales Dataset - Worked f'!A:D,4,FALSE)</f>
        <v>Lifestyle</v>
      </c>
      <c r="E2414" t="str">
        <f>VLOOKUP('Nikes Sales Dataset - Worked f'!A:A,'Nikes Sales Dataset - Worked f'!A:E,5,FALSE)</f>
        <v>Blazer Mid</v>
      </c>
      <c r="F2414" t="str">
        <f>VLOOKUP('Nikes Sales Dataset - Worked f'!A:A,'Nikes Sales Dataset - Worked f'!A:G,7,FALSE)</f>
        <v>XL</v>
      </c>
      <c r="G2414" s="3">
        <f>VLOOKUP('Nikes Sales Dataset - Worked f'!A:A,'Nikes Sales Dataset - Worked f'!A:I,9,FALSE)</f>
        <v>1</v>
      </c>
      <c r="H2414" s="9">
        <f>VLOOKUP('Nikes Sales Dataset - Worked f'!A:A,'Nikes Sales Dataset - Worked f'!A:K,11,FALSE)</f>
        <v>6110.0300000000007</v>
      </c>
      <c r="I2414">
        <f>_xlfn.XLOOKUP('Cleaned and Transformed Dataset'!A:A,'Nikes Sales Dataset - Worked f'!A:A,'Nikes Sales Dataset - Worked f'!M:M)</f>
        <v>0</v>
      </c>
      <c r="J2414" s="9">
        <f>_xlfn.XLOOKUP(A:A,'Nikes Sales Dataset - Worked f'!A:A,'Nikes Sales Dataset - Worked f'!N:N)</f>
        <v>6110.0300000000007</v>
      </c>
      <c r="K2414" s="3">
        <f>_xlfn.XLOOKUP(A:A,'Nikes Sales Dataset - Worked f'!A:A,'Nikes Sales Dataset - Worked f'!P:P)</f>
        <v>6110.0300000000007</v>
      </c>
      <c r="L2414" s="7">
        <f>VLOOKUP('Nikes Sales Dataset - Worked f'!A:A,'Nikes Sales Dataset - Worked f'!A:R,18,FALSE)</f>
        <v>45802</v>
      </c>
      <c r="M2414" s="7" t="str">
        <f>_xlfn.XLOOKUP(A:A,'Nikes Sales Dataset - Worked f'!A:A,'Nikes Sales Dataset - Worked f'!S:S)</f>
        <v>May</v>
      </c>
      <c r="N2414" s="7" t="str">
        <f>_xlfn.XLOOKUP(A:A,'Nikes Sales Dataset - Worked f'!A:A,'Nikes Sales Dataset - Worked f'!T:T)</f>
        <v>2025</v>
      </c>
      <c r="O2414" t="str">
        <f>_xlfn.XLOOKUP(A:A,'Nikes Sales Dataset - Worked f'!A:A,'Nikes Sales Dataset - Worked f'!U:U)</f>
        <v>Online</v>
      </c>
      <c r="P2414" t="str">
        <f>_xlfn.XLOOKUP(A:A,'Nikes Sales Dataset - Worked f'!A:A,'Nikes Sales Dataset - Worked f'!W:W)</f>
        <v>Kolkata</v>
      </c>
      <c r="Q2414" s="9">
        <f>_xlfn.XLOOKUP(A:A,'Nikes Sales Dataset - Worked f'!A:A,'Nikes Sales Dataset - Worked f'!X:X)</f>
        <v>3452.75</v>
      </c>
    </row>
    <row r="2415" spans="1:17" x14ac:dyDescent="0.25">
      <c r="A2415" s="4">
        <v>4413</v>
      </c>
      <c r="B2415" t="str">
        <f>VLOOKUP('Nikes Sales Dataset - Worked f'!A:A,'Nikes Sales Dataset - Worked f'!A:B,2,FALSE)</f>
        <v>4413_20240903</v>
      </c>
      <c r="C2415" t="str">
        <f>VLOOKUP('Nikes Sales Dataset - Worked f'!A:A,'Nikes Sales Dataset - Worked f'!A:C,3,FALSE)</f>
        <v>Men</v>
      </c>
      <c r="D2415" t="str">
        <f>VLOOKUP('Nikes Sales Dataset - Worked f'!A:A,'Nikes Sales Dataset - Worked f'!A:D,4,FALSE)</f>
        <v>Running</v>
      </c>
      <c r="E2415" t="str">
        <f>VLOOKUP('Nikes Sales Dataset - Worked f'!A:A,'Nikes Sales Dataset - Worked f'!A:E,5,FALSE)</f>
        <v>Free RN</v>
      </c>
      <c r="F2415" t="str">
        <f>VLOOKUP('Nikes Sales Dataset - Worked f'!A:A,'Nikes Sales Dataset - Worked f'!A:G,7,FALSE)</f>
        <v>M</v>
      </c>
      <c r="G2415" s="3">
        <f>VLOOKUP('Nikes Sales Dataset - Worked f'!A:A,'Nikes Sales Dataset - Worked f'!A:I,9,FALSE)</f>
        <v>1</v>
      </c>
      <c r="H2415" s="9">
        <f>VLOOKUP('Nikes Sales Dataset - Worked f'!A:A,'Nikes Sales Dataset - Worked f'!A:K,11,FALSE)</f>
        <v>6110.0300000000007</v>
      </c>
      <c r="I2415">
        <f>_xlfn.XLOOKUP('Cleaned and Transformed Dataset'!A:A,'Nikes Sales Dataset - Worked f'!A:A,'Nikes Sales Dataset - Worked f'!M:M)</f>
        <v>0</v>
      </c>
      <c r="J2415" s="9">
        <f>_xlfn.XLOOKUP(A:A,'Nikes Sales Dataset - Worked f'!A:A,'Nikes Sales Dataset - Worked f'!N:N)</f>
        <v>6110.0300000000007</v>
      </c>
      <c r="K2415" s="3">
        <f>_xlfn.XLOOKUP(A:A,'Nikes Sales Dataset - Worked f'!A:A,'Nikes Sales Dataset - Worked f'!P:P)</f>
        <v>6110.0300000000007</v>
      </c>
      <c r="L2415" s="7">
        <f>VLOOKUP('Nikes Sales Dataset - Worked f'!A:A,'Nikes Sales Dataset - Worked f'!A:R,18,FALSE)</f>
        <v>45538</v>
      </c>
      <c r="M2415" s="7" t="str">
        <f>_xlfn.XLOOKUP(A:A,'Nikes Sales Dataset - Worked f'!A:A,'Nikes Sales Dataset - Worked f'!S:S)</f>
        <v>Sep</v>
      </c>
      <c r="N2415" s="7" t="str">
        <f>_xlfn.XLOOKUP(A:A,'Nikes Sales Dataset - Worked f'!A:A,'Nikes Sales Dataset - Worked f'!T:T)</f>
        <v>2024</v>
      </c>
      <c r="O2415" t="str">
        <f>_xlfn.XLOOKUP(A:A,'Nikes Sales Dataset - Worked f'!A:A,'Nikes Sales Dataset - Worked f'!U:U)</f>
        <v>Retail</v>
      </c>
      <c r="P2415" t="str">
        <f>_xlfn.XLOOKUP(A:A,'Nikes Sales Dataset - Worked f'!A:A,'Nikes Sales Dataset - Worked f'!W:W)</f>
        <v>Hyderabad</v>
      </c>
      <c r="Q2415" s="9">
        <f>_xlfn.XLOOKUP(A:A,'Nikes Sales Dataset - Worked f'!A:A,'Nikes Sales Dataset - Worked f'!X:X)</f>
        <v>2790.67</v>
      </c>
    </row>
    <row r="2416" spans="1:17" x14ac:dyDescent="0.25">
      <c r="A2416" s="4">
        <v>4414</v>
      </c>
      <c r="B2416" t="str">
        <f>VLOOKUP('Nikes Sales Dataset - Worked f'!A:A,'Nikes Sales Dataset - Worked f'!A:B,2,FALSE)</f>
        <v>4414_20240905</v>
      </c>
      <c r="C2416" t="str">
        <f>VLOOKUP('Nikes Sales Dataset - Worked f'!A:A,'Nikes Sales Dataset - Worked f'!A:C,3,FALSE)</f>
        <v>Kids</v>
      </c>
      <c r="D2416" t="str">
        <f>VLOOKUP('Nikes Sales Dataset - Worked f'!A:A,'Nikes Sales Dataset - Worked f'!A:D,4,FALSE)</f>
        <v>Running</v>
      </c>
      <c r="E2416" t="str">
        <f>VLOOKUP('Nikes Sales Dataset - Worked f'!A:A,'Nikes Sales Dataset - Worked f'!A:E,5,FALSE)</f>
        <v>Pegasus Turbo</v>
      </c>
      <c r="F2416" t="str">
        <f>VLOOKUP('Nikes Sales Dataset - Worked f'!A:A,'Nikes Sales Dataset - Worked f'!A:G,7,FALSE)</f>
        <v>M</v>
      </c>
      <c r="G2416" s="3">
        <f>VLOOKUP('Nikes Sales Dataset - Worked f'!A:A,'Nikes Sales Dataset - Worked f'!A:I,9,FALSE)</f>
        <v>1</v>
      </c>
      <c r="H2416" s="9">
        <f>VLOOKUP('Nikes Sales Dataset - Worked f'!A:A,'Nikes Sales Dataset - Worked f'!A:K,11,FALSE)</f>
        <v>6110.0300000000007</v>
      </c>
      <c r="I2416">
        <f>_xlfn.XLOOKUP('Cleaned and Transformed Dataset'!A:A,'Nikes Sales Dataset - Worked f'!A:A,'Nikes Sales Dataset - Worked f'!M:M)</f>
        <v>0.32</v>
      </c>
      <c r="J2416" s="9">
        <f>_xlfn.XLOOKUP(A:A,'Nikes Sales Dataset - Worked f'!A:A,'Nikes Sales Dataset - Worked f'!N:N)</f>
        <v>4154.8204000000005</v>
      </c>
      <c r="K2416" s="3">
        <f>_xlfn.XLOOKUP(A:A,'Nikes Sales Dataset - Worked f'!A:A,'Nikes Sales Dataset - Worked f'!P:P)</f>
        <v>4154.8204000000005</v>
      </c>
      <c r="L2416" s="7">
        <f>VLOOKUP('Nikes Sales Dataset - Worked f'!A:A,'Nikes Sales Dataset - Worked f'!A:R,18,FALSE)</f>
        <v>45540</v>
      </c>
      <c r="M2416" s="7" t="str">
        <f>_xlfn.XLOOKUP(A:A,'Nikes Sales Dataset - Worked f'!A:A,'Nikes Sales Dataset - Worked f'!S:S)</f>
        <v>Sep</v>
      </c>
      <c r="N2416" s="7" t="str">
        <f>_xlfn.XLOOKUP(A:A,'Nikes Sales Dataset - Worked f'!A:A,'Nikes Sales Dataset - Worked f'!T:T)</f>
        <v>2024</v>
      </c>
      <c r="O2416" t="str">
        <f>_xlfn.XLOOKUP(A:A,'Nikes Sales Dataset - Worked f'!A:A,'Nikes Sales Dataset - Worked f'!U:U)</f>
        <v>Retail</v>
      </c>
      <c r="P2416" t="str">
        <f>_xlfn.XLOOKUP(A:A,'Nikes Sales Dataset - Worked f'!A:A,'Nikes Sales Dataset - Worked f'!W:W)</f>
        <v>Hyderabad</v>
      </c>
      <c r="Q2416" s="9">
        <f>_xlfn.XLOOKUP(A:A,'Nikes Sales Dataset - Worked f'!A:A,'Nikes Sales Dataset - Worked f'!X:X)</f>
        <v>3503.26</v>
      </c>
    </row>
    <row r="2417" spans="1:17" x14ac:dyDescent="0.25">
      <c r="A2417" s="4">
        <v>4415</v>
      </c>
      <c r="B2417" t="str">
        <f>VLOOKUP('Nikes Sales Dataset - Worked f'!A:A,'Nikes Sales Dataset - Worked f'!A:B,2,FALSE)</f>
        <v>4415_Unknown Date</v>
      </c>
      <c r="C2417" t="str">
        <f>VLOOKUP('Nikes Sales Dataset - Worked f'!A:A,'Nikes Sales Dataset - Worked f'!A:C,3,FALSE)</f>
        <v>Kids</v>
      </c>
      <c r="D2417" t="str">
        <f>VLOOKUP('Nikes Sales Dataset - Worked f'!A:A,'Nikes Sales Dataset - Worked f'!A:D,4,FALSE)</f>
        <v>Running</v>
      </c>
      <c r="E2417" t="str">
        <f>VLOOKUP('Nikes Sales Dataset - Worked f'!A:A,'Nikes Sales Dataset - Worked f'!A:E,5,FALSE)</f>
        <v>Free RN</v>
      </c>
      <c r="F2417" t="str">
        <f>VLOOKUP('Nikes Sales Dataset - Worked f'!A:A,'Nikes Sales Dataset - Worked f'!A:G,7,FALSE)</f>
        <v>XL</v>
      </c>
      <c r="G2417" s="3">
        <f>VLOOKUP('Nikes Sales Dataset - Worked f'!A:A,'Nikes Sales Dataset - Worked f'!A:I,9,FALSE)</f>
        <v>1</v>
      </c>
      <c r="H2417" s="9">
        <f>VLOOKUP('Nikes Sales Dataset - Worked f'!A:A,'Nikes Sales Dataset - Worked f'!A:K,11,FALSE)</f>
        <v>3671.95</v>
      </c>
      <c r="I2417">
        <f>_xlfn.XLOOKUP('Cleaned and Transformed Dataset'!A:A,'Nikes Sales Dataset - Worked f'!A:A,'Nikes Sales Dataset - Worked f'!M:M)</f>
        <v>0</v>
      </c>
      <c r="J2417" s="9">
        <f>_xlfn.XLOOKUP(A:A,'Nikes Sales Dataset - Worked f'!A:A,'Nikes Sales Dataset - Worked f'!N:N)</f>
        <v>3671.95</v>
      </c>
      <c r="K2417" s="3">
        <f>_xlfn.XLOOKUP(A:A,'Nikes Sales Dataset - Worked f'!A:A,'Nikes Sales Dataset - Worked f'!P:P)</f>
        <v>3671.95</v>
      </c>
      <c r="L2417" s="7" t="str">
        <f>VLOOKUP('Nikes Sales Dataset - Worked f'!A:A,'Nikes Sales Dataset - Worked f'!A:R,18,FALSE)</f>
        <v>Unknown Date</v>
      </c>
      <c r="M2417" s="7" t="str">
        <f>_xlfn.XLOOKUP(A:A,'Nikes Sales Dataset - Worked f'!A:A,'Nikes Sales Dataset - Worked f'!S:S)</f>
        <v>Unknown</v>
      </c>
      <c r="N2417" s="7" t="str">
        <f>_xlfn.XLOOKUP(A:A,'Nikes Sales Dataset - Worked f'!A:A,'Nikes Sales Dataset - Worked f'!T:T)</f>
        <v>Unknown</v>
      </c>
      <c r="O2417" t="str">
        <f>_xlfn.XLOOKUP(A:A,'Nikes Sales Dataset - Worked f'!A:A,'Nikes Sales Dataset - Worked f'!U:U)</f>
        <v>Retail</v>
      </c>
      <c r="P2417" t="str">
        <f>_xlfn.XLOOKUP(A:A,'Nikes Sales Dataset - Worked f'!A:A,'Nikes Sales Dataset - Worked f'!W:W)</f>
        <v>Pune</v>
      </c>
      <c r="Q2417" s="9">
        <f>_xlfn.XLOOKUP(A:A,'Nikes Sales Dataset - Worked f'!A:A,'Nikes Sales Dataset - Worked f'!X:X)</f>
        <v>2797.91</v>
      </c>
    </row>
    <row r="2418" spans="1:17" x14ac:dyDescent="0.25">
      <c r="A2418" s="4">
        <v>4416</v>
      </c>
      <c r="B2418" t="str">
        <f>VLOOKUP('Nikes Sales Dataset - Worked f'!A:A,'Nikes Sales Dataset - Worked f'!A:B,2,FALSE)</f>
        <v>4416_20250607</v>
      </c>
      <c r="C2418" t="str">
        <f>VLOOKUP('Nikes Sales Dataset - Worked f'!A:A,'Nikes Sales Dataset - Worked f'!A:C,3,FALSE)</f>
        <v>Women</v>
      </c>
      <c r="D2418" t="str">
        <f>VLOOKUP('Nikes Sales Dataset - Worked f'!A:A,'Nikes Sales Dataset - Worked f'!A:D,4,FALSE)</f>
        <v>Basketball</v>
      </c>
      <c r="E2418" t="str">
        <f>VLOOKUP('Nikes Sales Dataset - Worked f'!A:A,'Nikes Sales Dataset - Worked f'!A:E,5,FALSE)</f>
        <v>Zoom Freak</v>
      </c>
      <c r="F2418" t="str">
        <f>VLOOKUP('Nikes Sales Dataset - Worked f'!A:A,'Nikes Sales Dataset - Worked f'!A:G,7,FALSE)</f>
        <v>M</v>
      </c>
      <c r="G2418" s="3">
        <f>VLOOKUP('Nikes Sales Dataset - Worked f'!A:A,'Nikes Sales Dataset - Worked f'!A:I,9,FALSE)</f>
        <v>0</v>
      </c>
      <c r="H2418" s="9">
        <f>VLOOKUP('Nikes Sales Dataset - Worked f'!A:A,'Nikes Sales Dataset - Worked f'!A:K,11,FALSE)</f>
        <v>2365.6</v>
      </c>
      <c r="I2418">
        <f>_xlfn.XLOOKUP('Cleaned and Transformed Dataset'!A:A,'Nikes Sales Dataset - Worked f'!A:A,'Nikes Sales Dataset - Worked f'!M:M)</f>
        <v>0</v>
      </c>
      <c r="J2418" s="9">
        <f>_xlfn.XLOOKUP(A:A,'Nikes Sales Dataset - Worked f'!A:A,'Nikes Sales Dataset - Worked f'!N:N)</f>
        <v>2365.6</v>
      </c>
      <c r="K2418" s="3">
        <f>_xlfn.XLOOKUP(A:A,'Nikes Sales Dataset - Worked f'!A:A,'Nikes Sales Dataset - Worked f'!P:P)</f>
        <v>0</v>
      </c>
      <c r="L2418" s="7">
        <f>VLOOKUP('Nikes Sales Dataset - Worked f'!A:A,'Nikes Sales Dataset - Worked f'!A:R,18,FALSE)</f>
        <v>45815</v>
      </c>
      <c r="M2418" s="7" t="str">
        <f>_xlfn.XLOOKUP(A:A,'Nikes Sales Dataset - Worked f'!A:A,'Nikes Sales Dataset - Worked f'!S:S)</f>
        <v>Jun</v>
      </c>
      <c r="N2418" s="7" t="str">
        <f>_xlfn.XLOOKUP(A:A,'Nikes Sales Dataset - Worked f'!A:A,'Nikes Sales Dataset - Worked f'!T:T)</f>
        <v>2025</v>
      </c>
      <c r="O2418" t="str">
        <f>_xlfn.XLOOKUP(A:A,'Nikes Sales Dataset - Worked f'!A:A,'Nikes Sales Dataset - Worked f'!U:U)</f>
        <v>Retail</v>
      </c>
      <c r="P2418" t="str">
        <f>_xlfn.XLOOKUP(A:A,'Nikes Sales Dataset - Worked f'!A:A,'Nikes Sales Dataset - Worked f'!W:W)</f>
        <v>Mumbai</v>
      </c>
      <c r="Q2418" s="9">
        <f>_xlfn.XLOOKUP(A:A,'Nikes Sales Dataset - Worked f'!A:A,'Nikes Sales Dataset - Worked f'!X:X)</f>
        <v>-178.54</v>
      </c>
    </row>
    <row r="2419" spans="1:17" x14ac:dyDescent="0.25">
      <c r="A2419" s="4">
        <v>4417</v>
      </c>
      <c r="B2419" t="str">
        <f>VLOOKUP('Nikes Sales Dataset - Worked f'!A:A,'Nikes Sales Dataset - Worked f'!A:B,2,FALSE)</f>
        <v>4417_Unknown Date</v>
      </c>
      <c r="C2419" t="str">
        <f>VLOOKUP('Nikes Sales Dataset - Worked f'!A:A,'Nikes Sales Dataset - Worked f'!A:C,3,FALSE)</f>
        <v>Women</v>
      </c>
      <c r="D2419" t="str">
        <f>VLOOKUP('Nikes Sales Dataset - Worked f'!A:A,'Nikes Sales Dataset - Worked f'!A:D,4,FALSE)</f>
        <v>Soccer</v>
      </c>
      <c r="E2419" t="str">
        <f>VLOOKUP('Nikes Sales Dataset - Worked f'!A:A,'Nikes Sales Dataset - Worked f'!A:E,5,FALSE)</f>
        <v>Tiempo Legend</v>
      </c>
      <c r="F2419" t="str">
        <f>VLOOKUP('Nikes Sales Dataset - Worked f'!A:A,'Nikes Sales Dataset - Worked f'!A:G,7,FALSE)</f>
        <v>L</v>
      </c>
      <c r="G2419" s="3">
        <f>VLOOKUP('Nikes Sales Dataset - Worked f'!A:A,'Nikes Sales Dataset - Worked f'!A:I,9,FALSE)</f>
        <v>1</v>
      </c>
      <c r="H2419" s="9">
        <f>VLOOKUP('Nikes Sales Dataset - Worked f'!A:A,'Nikes Sales Dataset - Worked f'!A:K,11,FALSE)</f>
        <v>6110.0300000000007</v>
      </c>
      <c r="I2419">
        <f>_xlfn.XLOOKUP('Cleaned and Transformed Dataset'!A:A,'Nikes Sales Dataset - Worked f'!A:A,'Nikes Sales Dataset - Worked f'!M:M)</f>
        <v>0.83</v>
      </c>
      <c r="J2419" s="9">
        <f>_xlfn.XLOOKUP(A:A,'Nikes Sales Dataset - Worked f'!A:A,'Nikes Sales Dataset - Worked f'!N:N)</f>
        <v>1038.7051000000004</v>
      </c>
      <c r="K2419" s="3">
        <f>_xlfn.XLOOKUP(A:A,'Nikes Sales Dataset - Worked f'!A:A,'Nikes Sales Dataset - Worked f'!P:P)</f>
        <v>1038.7051000000004</v>
      </c>
      <c r="L2419" s="7" t="str">
        <f>VLOOKUP('Nikes Sales Dataset - Worked f'!A:A,'Nikes Sales Dataset - Worked f'!A:R,18,FALSE)</f>
        <v>Unknown Date</v>
      </c>
      <c r="M2419" s="7" t="str">
        <f>_xlfn.XLOOKUP(A:A,'Nikes Sales Dataset - Worked f'!A:A,'Nikes Sales Dataset - Worked f'!S:S)</f>
        <v>Unknown</v>
      </c>
      <c r="N2419" s="7" t="str">
        <f>_xlfn.XLOOKUP(A:A,'Nikes Sales Dataset - Worked f'!A:A,'Nikes Sales Dataset - Worked f'!T:T)</f>
        <v>Unknown</v>
      </c>
      <c r="O2419" t="str">
        <f>_xlfn.XLOOKUP(A:A,'Nikes Sales Dataset - Worked f'!A:A,'Nikes Sales Dataset - Worked f'!U:U)</f>
        <v>Retail</v>
      </c>
      <c r="P2419" t="str">
        <f>_xlfn.XLOOKUP(A:A,'Nikes Sales Dataset - Worked f'!A:A,'Nikes Sales Dataset - Worked f'!W:W)</f>
        <v>Hyderabad</v>
      </c>
      <c r="Q2419" s="9">
        <f>_xlfn.XLOOKUP(A:A,'Nikes Sales Dataset - Worked f'!A:A,'Nikes Sales Dataset - Worked f'!X:X)</f>
        <v>2668.14</v>
      </c>
    </row>
    <row r="2420" spans="1:17" x14ac:dyDescent="0.25">
      <c r="A2420" s="4">
        <v>4418</v>
      </c>
      <c r="B2420" t="str">
        <f>VLOOKUP('Nikes Sales Dataset - Worked f'!A:A,'Nikes Sales Dataset - Worked f'!A:B,2,FALSE)</f>
        <v>4418_Unknown Date</v>
      </c>
      <c r="C2420" t="str">
        <f>VLOOKUP('Nikes Sales Dataset - Worked f'!A:A,'Nikes Sales Dataset - Worked f'!A:C,3,FALSE)</f>
        <v>Women</v>
      </c>
      <c r="D2420" t="str">
        <f>VLOOKUP('Nikes Sales Dataset - Worked f'!A:A,'Nikes Sales Dataset - Worked f'!A:D,4,FALSE)</f>
        <v>Training</v>
      </c>
      <c r="E2420" t="str">
        <f>VLOOKUP('Nikes Sales Dataset - Worked f'!A:A,'Nikes Sales Dataset - Worked f'!A:E,5,FALSE)</f>
        <v>Metcon 7</v>
      </c>
      <c r="F2420" t="str">
        <f>VLOOKUP('Nikes Sales Dataset - Worked f'!A:A,'Nikes Sales Dataset - Worked f'!A:G,7,FALSE)</f>
        <v>XL</v>
      </c>
      <c r="G2420" s="3">
        <f>VLOOKUP('Nikes Sales Dataset - Worked f'!A:A,'Nikes Sales Dataset - Worked f'!A:I,9,FALSE)</f>
        <v>2</v>
      </c>
      <c r="H2420" s="9">
        <f>VLOOKUP('Nikes Sales Dataset - Worked f'!A:A,'Nikes Sales Dataset - Worked f'!A:K,11,FALSE)</f>
        <v>3139.93</v>
      </c>
      <c r="I2420">
        <f>_xlfn.XLOOKUP('Cleaned and Transformed Dataset'!A:A,'Nikes Sales Dataset - Worked f'!A:A,'Nikes Sales Dataset - Worked f'!M:M)</f>
        <v>0.46</v>
      </c>
      <c r="J2420" s="9">
        <f>_xlfn.XLOOKUP(A:A,'Nikes Sales Dataset - Worked f'!A:A,'Nikes Sales Dataset - Worked f'!N:N)</f>
        <v>1695.5622000000001</v>
      </c>
      <c r="K2420" s="3">
        <f>_xlfn.XLOOKUP(A:A,'Nikes Sales Dataset - Worked f'!A:A,'Nikes Sales Dataset - Worked f'!P:P)</f>
        <v>3391.1244000000002</v>
      </c>
      <c r="L2420" s="7" t="str">
        <f>VLOOKUP('Nikes Sales Dataset - Worked f'!A:A,'Nikes Sales Dataset - Worked f'!A:R,18,FALSE)</f>
        <v>Unknown Date</v>
      </c>
      <c r="M2420" s="7" t="str">
        <f>_xlfn.XLOOKUP(A:A,'Nikes Sales Dataset - Worked f'!A:A,'Nikes Sales Dataset - Worked f'!S:S)</f>
        <v>Unknown</v>
      </c>
      <c r="N2420" s="7" t="str">
        <f>_xlfn.XLOOKUP(A:A,'Nikes Sales Dataset - Worked f'!A:A,'Nikes Sales Dataset - Worked f'!T:T)</f>
        <v>Unknown</v>
      </c>
      <c r="O2420" t="str">
        <f>_xlfn.XLOOKUP(A:A,'Nikes Sales Dataset - Worked f'!A:A,'Nikes Sales Dataset - Worked f'!U:U)</f>
        <v>Online</v>
      </c>
      <c r="P2420" t="str">
        <f>_xlfn.XLOOKUP(A:A,'Nikes Sales Dataset - Worked f'!A:A,'Nikes Sales Dataset - Worked f'!W:W)</f>
        <v>Kolkata</v>
      </c>
      <c r="Q2420" s="9">
        <f>_xlfn.XLOOKUP(A:A,'Nikes Sales Dataset - Worked f'!A:A,'Nikes Sales Dataset - Worked f'!X:X)</f>
        <v>3548.13</v>
      </c>
    </row>
    <row r="2421" spans="1:17" x14ac:dyDescent="0.25">
      <c r="A2421" s="4">
        <v>4419</v>
      </c>
      <c r="B2421" t="str">
        <f>VLOOKUP('Nikes Sales Dataset - Worked f'!A:A,'Nikes Sales Dataset - Worked f'!A:B,2,FALSE)</f>
        <v>4419_20250117</v>
      </c>
      <c r="C2421" t="str">
        <f>VLOOKUP('Nikes Sales Dataset - Worked f'!A:A,'Nikes Sales Dataset - Worked f'!A:C,3,FALSE)</f>
        <v>Kids</v>
      </c>
      <c r="D2421" t="str">
        <f>VLOOKUP('Nikes Sales Dataset - Worked f'!A:A,'Nikes Sales Dataset - Worked f'!A:D,4,FALSE)</f>
        <v>Training</v>
      </c>
      <c r="E2421" t="str">
        <f>VLOOKUP('Nikes Sales Dataset - Worked f'!A:A,'Nikes Sales Dataset - Worked f'!A:E,5,FALSE)</f>
        <v>Flex Trainer</v>
      </c>
      <c r="F2421" t="str">
        <f>VLOOKUP('Nikes Sales Dataset - Worked f'!A:A,'Nikes Sales Dataset - Worked f'!A:G,7,FALSE)</f>
        <v>M</v>
      </c>
      <c r="G2421" s="3">
        <f>VLOOKUP('Nikes Sales Dataset - Worked f'!A:A,'Nikes Sales Dataset - Worked f'!A:I,9,FALSE)</f>
        <v>1</v>
      </c>
      <c r="H2421" s="9">
        <f>VLOOKUP('Nikes Sales Dataset - Worked f'!A:A,'Nikes Sales Dataset - Worked f'!A:K,11,FALSE)</f>
        <v>6110.0300000000007</v>
      </c>
      <c r="I2421">
        <f>_xlfn.XLOOKUP('Cleaned and Transformed Dataset'!A:A,'Nikes Sales Dataset - Worked f'!A:A,'Nikes Sales Dataset - Worked f'!M:M)</f>
        <v>0</v>
      </c>
      <c r="J2421" s="9">
        <f>_xlfn.XLOOKUP(A:A,'Nikes Sales Dataset - Worked f'!A:A,'Nikes Sales Dataset - Worked f'!N:N)</f>
        <v>6110.0300000000007</v>
      </c>
      <c r="K2421" s="3">
        <f>_xlfn.XLOOKUP(A:A,'Nikes Sales Dataset - Worked f'!A:A,'Nikes Sales Dataset - Worked f'!P:P)</f>
        <v>6110.0300000000007</v>
      </c>
      <c r="L2421" s="7">
        <f>VLOOKUP('Nikes Sales Dataset - Worked f'!A:A,'Nikes Sales Dataset - Worked f'!A:R,18,FALSE)</f>
        <v>45674</v>
      </c>
      <c r="M2421" s="7" t="str">
        <f>_xlfn.XLOOKUP(A:A,'Nikes Sales Dataset - Worked f'!A:A,'Nikes Sales Dataset - Worked f'!S:S)</f>
        <v>Jan</v>
      </c>
      <c r="N2421" s="7" t="str">
        <f>_xlfn.XLOOKUP(A:A,'Nikes Sales Dataset - Worked f'!A:A,'Nikes Sales Dataset - Worked f'!T:T)</f>
        <v>2025</v>
      </c>
      <c r="O2421" t="str">
        <f>_xlfn.XLOOKUP(A:A,'Nikes Sales Dataset - Worked f'!A:A,'Nikes Sales Dataset - Worked f'!U:U)</f>
        <v>Online</v>
      </c>
      <c r="P2421" t="str">
        <f>_xlfn.XLOOKUP(A:A,'Nikes Sales Dataset - Worked f'!A:A,'Nikes Sales Dataset - Worked f'!W:W)</f>
        <v>Bangalore</v>
      </c>
      <c r="Q2421" s="9">
        <f>_xlfn.XLOOKUP(A:A,'Nikes Sales Dataset - Worked f'!A:A,'Nikes Sales Dataset - Worked f'!X:X)</f>
        <v>61.45</v>
      </c>
    </row>
    <row r="2422" spans="1:17" x14ac:dyDescent="0.25">
      <c r="A2422" s="4">
        <v>4420</v>
      </c>
      <c r="B2422" t="str">
        <f>VLOOKUP('Nikes Sales Dataset - Worked f'!A:A,'Nikes Sales Dataset - Worked f'!A:B,2,FALSE)</f>
        <v>4420_20231108</v>
      </c>
      <c r="C2422" t="str">
        <f>VLOOKUP('Nikes Sales Dataset - Worked f'!A:A,'Nikes Sales Dataset - Worked f'!A:C,3,FALSE)</f>
        <v>Women</v>
      </c>
      <c r="D2422" t="str">
        <f>VLOOKUP('Nikes Sales Dataset - Worked f'!A:A,'Nikes Sales Dataset - Worked f'!A:D,4,FALSE)</f>
        <v>Lifestyle</v>
      </c>
      <c r="E2422" t="str">
        <f>VLOOKUP('Nikes Sales Dataset - Worked f'!A:A,'Nikes Sales Dataset - Worked f'!A:E,5,FALSE)</f>
        <v>Blazer Mid</v>
      </c>
      <c r="F2422" t="str">
        <f>VLOOKUP('Nikes Sales Dataset - Worked f'!A:A,'Nikes Sales Dataset - Worked f'!A:G,7,FALSE)</f>
        <v>L</v>
      </c>
      <c r="G2422" s="3">
        <f>VLOOKUP('Nikes Sales Dataset - Worked f'!A:A,'Nikes Sales Dataset - Worked f'!A:I,9,FALSE)</f>
        <v>4</v>
      </c>
      <c r="H2422" s="9">
        <f>VLOOKUP('Nikes Sales Dataset - Worked f'!A:A,'Nikes Sales Dataset - Worked f'!A:K,11,FALSE)</f>
        <v>4904.79</v>
      </c>
      <c r="I2422">
        <f>_xlfn.XLOOKUP('Cleaned and Transformed Dataset'!A:A,'Nikes Sales Dataset - Worked f'!A:A,'Nikes Sales Dataset - Worked f'!M:M)</f>
        <v>1.19</v>
      </c>
      <c r="J2422" s="9">
        <f>_xlfn.XLOOKUP(A:A,'Nikes Sales Dataset - Worked f'!A:A,'Nikes Sales Dataset - Worked f'!N:N)</f>
        <v>-931.91009999999972</v>
      </c>
      <c r="K2422" s="3">
        <f>_xlfn.XLOOKUP(A:A,'Nikes Sales Dataset - Worked f'!A:A,'Nikes Sales Dataset - Worked f'!P:P)</f>
        <v>-3727.6403999999989</v>
      </c>
      <c r="L2422" s="7">
        <f>VLOOKUP('Nikes Sales Dataset - Worked f'!A:A,'Nikes Sales Dataset - Worked f'!A:R,18,FALSE)</f>
        <v>45238</v>
      </c>
      <c r="M2422" s="7" t="str">
        <f>_xlfn.XLOOKUP(A:A,'Nikes Sales Dataset - Worked f'!A:A,'Nikes Sales Dataset - Worked f'!S:S)</f>
        <v>Nov</v>
      </c>
      <c r="N2422" s="7" t="str">
        <f>_xlfn.XLOOKUP(A:A,'Nikes Sales Dataset - Worked f'!A:A,'Nikes Sales Dataset - Worked f'!T:T)</f>
        <v>2023</v>
      </c>
      <c r="O2422" t="str">
        <f>_xlfn.XLOOKUP(A:A,'Nikes Sales Dataset - Worked f'!A:A,'Nikes Sales Dataset - Worked f'!U:U)</f>
        <v>Retail</v>
      </c>
      <c r="P2422" t="str">
        <f>_xlfn.XLOOKUP(A:A,'Nikes Sales Dataset - Worked f'!A:A,'Nikes Sales Dataset - Worked f'!W:W)</f>
        <v>Pune</v>
      </c>
      <c r="Q2422" s="9">
        <f>_xlfn.XLOOKUP(A:A,'Nikes Sales Dataset - Worked f'!A:A,'Nikes Sales Dataset - Worked f'!X:X)</f>
        <v>2633.82</v>
      </c>
    </row>
    <row r="2423" spans="1:17" x14ac:dyDescent="0.25">
      <c r="A2423" s="4">
        <v>4421</v>
      </c>
      <c r="B2423" t="str">
        <f>VLOOKUP('Nikes Sales Dataset - Worked f'!A:A,'Nikes Sales Dataset - Worked f'!A:B,2,FALSE)</f>
        <v>4421_20240905</v>
      </c>
      <c r="C2423" t="str">
        <f>VLOOKUP('Nikes Sales Dataset - Worked f'!A:A,'Nikes Sales Dataset - Worked f'!A:C,3,FALSE)</f>
        <v>Women</v>
      </c>
      <c r="D2423" t="str">
        <f>VLOOKUP('Nikes Sales Dataset - Worked f'!A:A,'Nikes Sales Dataset - Worked f'!A:D,4,FALSE)</f>
        <v>Running</v>
      </c>
      <c r="E2423" t="str">
        <f>VLOOKUP('Nikes Sales Dataset - Worked f'!A:A,'Nikes Sales Dataset - Worked f'!A:E,5,FALSE)</f>
        <v>React Infinity</v>
      </c>
      <c r="F2423" t="str">
        <f>VLOOKUP('Nikes Sales Dataset - Worked f'!A:A,'Nikes Sales Dataset - Worked f'!A:G,7,FALSE)</f>
        <v>XL</v>
      </c>
      <c r="G2423" s="3">
        <f>VLOOKUP('Nikes Sales Dataset - Worked f'!A:A,'Nikes Sales Dataset - Worked f'!A:I,9,FALSE)</f>
        <v>1</v>
      </c>
      <c r="H2423" s="9">
        <f>VLOOKUP('Nikes Sales Dataset - Worked f'!A:A,'Nikes Sales Dataset - Worked f'!A:K,11,FALSE)</f>
        <v>6110.0300000000007</v>
      </c>
      <c r="I2423">
        <f>_xlfn.XLOOKUP('Cleaned and Transformed Dataset'!A:A,'Nikes Sales Dataset - Worked f'!A:A,'Nikes Sales Dataset - Worked f'!M:M)</f>
        <v>0</v>
      </c>
      <c r="J2423" s="9">
        <f>_xlfn.XLOOKUP(A:A,'Nikes Sales Dataset - Worked f'!A:A,'Nikes Sales Dataset - Worked f'!N:N)</f>
        <v>6110.0300000000007</v>
      </c>
      <c r="K2423" s="3">
        <f>_xlfn.XLOOKUP(A:A,'Nikes Sales Dataset - Worked f'!A:A,'Nikes Sales Dataset - Worked f'!P:P)</f>
        <v>6110.0300000000007</v>
      </c>
      <c r="L2423" s="7">
        <f>VLOOKUP('Nikes Sales Dataset - Worked f'!A:A,'Nikes Sales Dataset - Worked f'!A:R,18,FALSE)</f>
        <v>45540</v>
      </c>
      <c r="M2423" s="7" t="str">
        <f>_xlfn.XLOOKUP(A:A,'Nikes Sales Dataset - Worked f'!A:A,'Nikes Sales Dataset - Worked f'!S:S)</f>
        <v>Sep</v>
      </c>
      <c r="N2423" s="7" t="str">
        <f>_xlfn.XLOOKUP(A:A,'Nikes Sales Dataset - Worked f'!A:A,'Nikes Sales Dataset - Worked f'!T:T)</f>
        <v>2024</v>
      </c>
      <c r="O2423" t="str">
        <f>_xlfn.XLOOKUP(A:A,'Nikes Sales Dataset - Worked f'!A:A,'Nikes Sales Dataset - Worked f'!U:U)</f>
        <v>Online</v>
      </c>
      <c r="P2423" t="str">
        <f>_xlfn.XLOOKUP(A:A,'Nikes Sales Dataset - Worked f'!A:A,'Nikes Sales Dataset - Worked f'!W:W)</f>
        <v>Mumbai</v>
      </c>
      <c r="Q2423" s="9">
        <f>_xlfn.XLOOKUP(A:A,'Nikes Sales Dataset - Worked f'!A:A,'Nikes Sales Dataset - Worked f'!X:X)</f>
        <v>3005.03</v>
      </c>
    </row>
    <row r="2424" spans="1:17" x14ac:dyDescent="0.25">
      <c r="A2424" s="4">
        <v>4422</v>
      </c>
      <c r="B2424" t="str">
        <f>VLOOKUP('Nikes Sales Dataset - Worked f'!A:A,'Nikes Sales Dataset - Worked f'!A:B,2,FALSE)</f>
        <v>4422_20250608</v>
      </c>
      <c r="C2424" t="str">
        <f>VLOOKUP('Nikes Sales Dataset - Worked f'!A:A,'Nikes Sales Dataset - Worked f'!A:C,3,FALSE)</f>
        <v>Men</v>
      </c>
      <c r="D2424" t="str">
        <f>VLOOKUP('Nikes Sales Dataset - Worked f'!A:A,'Nikes Sales Dataset - Worked f'!A:D,4,FALSE)</f>
        <v>Running</v>
      </c>
      <c r="E2424" t="str">
        <f>VLOOKUP('Nikes Sales Dataset - Worked f'!A:A,'Nikes Sales Dataset - Worked f'!A:E,5,FALSE)</f>
        <v>React Infinity</v>
      </c>
      <c r="F2424" t="str">
        <f>VLOOKUP('Nikes Sales Dataset - Worked f'!A:A,'Nikes Sales Dataset - Worked f'!A:G,7,FALSE)</f>
        <v>M</v>
      </c>
      <c r="G2424" s="3">
        <f>VLOOKUP('Nikes Sales Dataset - Worked f'!A:A,'Nikes Sales Dataset - Worked f'!A:I,9,FALSE)</f>
        <v>1</v>
      </c>
      <c r="H2424" s="9">
        <f>VLOOKUP('Nikes Sales Dataset - Worked f'!A:A,'Nikes Sales Dataset - Worked f'!A:K,11,FALSE)</f>
        <v>6110.0300000000007</v>
      </c>
      <c r="I2424">
        <f>_xlfn.XLOOKUP('Cleaned and Transformed Dataset'!A:A,'Nikes Sales Dataset - Worked f'!A:A,'Nikes Sales Dataset - Worked f'!M:M)</f>
        <v>0.43</v>
      </c>
      <c r="J2424" s="9">
        <f>_xlfn.XLOOKUP(A:A,'Nikes Sales Dataset - Worked f'!A:A,'Nikes Sales Dataset - Worked f'!N:N)</f>
        <v>3482.7171000000008</v>
      </c>
      <c r="K2424" s="3">
        <f>_xlfn.XLOOKUP(A:A,'Nikes Sales Dataset - Worked f'!A:A,'Nikes Sales Dataset - Worked f'!P:P)</f>
        <v>3482.7171000000008</v>
      </c>
      <c r="L2424" s="7">
        <f>VLOOKUP('Nikes Sales Dataset - Worked f'!A:A,'Nikes Sales Dataset - Worked f'!A:R,18,FALSE)</f>
        <v>45816</v>
      </c>
      <c r="M2424" s="7" t="str">
        <f>_xlfn.XLOOKUP(A:A,'Nikes Sales Dataset - Worked f'!A:A,'Nikes Sales Dataset - Worked f'!S:S)</f>
        <v>Jun</v>
      </c>
      <c r="N2424" s="7" t="str">
        <f>_xlfn.XLOOKUP(A:A,'Nikes Sales Dataset - Worked f'!A:A,'Nikes Sales Dataset - Worked f'!T:T)</f>
        <v>2025</v>
      </c>
      <c r="O2424" t="str">
        <f>_xlfn.XLOOKUP(A:A,'Nikes Sales Dataset - Worked f'!A:A,'Nikes Sales Dataset - Worked f'!U:U)</f>
        <v>Online</v>
      </c>
      <c r="P2424" t="str">
        <f>_xlfn.XLOOKUP(A:A,'Nikes Sales Dataset - Worked f'!A:A,'Nikes Sales Dataset - Worked f'!W:W)</f>
        <v>Delhi</v>
      </c>
      <c r="Q2424" s="9">
        <f>_xlfn.XLOOKUP(A:A,'Nikes Sales Dataset - Worked f'!A:A,'Nikes Sales Dataset - Worked f'!X:X)</f>
        <v>1143.45</v>
      </c>
    </row>
    <row r="2425" spans="1:17" x14ac:dyDescent="0.25">
      <c r="A2425" s="4">
        <v>4423</v>
      </c>
      <c r="B2425" t="str">
        <f>VLOOKUP('Nikes Sales Dataset - Worked f'!A:A,'Nikes Sales Dataset - Worked f'!A:B,2,FALSE)</f>
        <v>4423_20250103</v>
      </c>
      <c r="C2425" t="str">
        <f>VLOOKUP('Nikes Sales Dataset - Worked f'!A:A,'Nikes Sales Dataset - Worked f'!A:C,3,FALSE)</f>
        <v>Men</v>
      </c>
      <c r="D2425" t="str">
        <f>VLOOKUP('Nikes Sales Dataset - Worked f'!A:A,'Nikes Sales Dataset - Worked f'!A:D,4,FALSE)</f>
        <v>Running</v>
      </c>
      <c r="E2425" t="str">
        <f>VLOOKUP('Nikes Sales Dataset - Worked f'!A:A,'Nikes Sales Dataset - Worked f'!A:E,5,FALSE)</f>
        <v>Free RN</v>
      </c>
      <c r="F2425" t="str">
        <f>VLOOKUP('Nikes Sales Dataset - Worked f'!A:A,'Nikes Sales Dataset - Worked f'!A:G,7,FALSE)</f>
        <v>M</v>
      </c>
      <c r="G2425" s="3">
        <f>VLOOKUP('Nikes Sales Dataset - Worked f'!A:A,'Nikes Sales Dataset - Worked f'!A:I,9,FALSE)</f>
        <v>1</v>
      </c>
      <c r="H2425" s="9">
        <f>VLOOKUP('Nikes Sales Dataset - Worked f'!A:A,'Nikes Sales Dataset - Worked f'!A:K,11,FALSE)</f>
        <v>5381.5</v>
      </c>
      <c r="I2425">
        <f>_xlfn.XLOOKUP('Cleaned and Transformed Dataset'!A:A,'Nikes Sales Dataset - Worked f'!A:A,'Nikes Sales Dataset - Worked f'!M:M)</f>
        <v>0</v>
      </c>
      <c r="J2425" s="9">
        <f>_xlfn.XLOOKUP(A:A,'Nikes Sales Dataset - Worked f'!A:A,'Nikes Sales Dataset - Worked f'!N:N)</f>
        <v>5381.5</v>
      </c>
      <c r="K2425" s="3">
        <f>_xlfn.XLOOKUP(A:A,'Nikes Sales Dataset - Worked f'!A:A,'Nikes Sales Dataset - Worked f'!P:P)</f>
        <v>5381.5</v>
      </c>
      <c r="L2425" s="7">
        <f>VLOOKUP('Nikes Sales Dataset - Worked f'!A:A,'Nikes Sales Dataset - Worked f'!A:R,18,FALSE)</f>
        <v>45660</v>
      </c>
      <c r="M2425" s="7" t="str">
        <f>_xlfn.XLOOKUP(A:A,'Nikes Sales Dataset - Worked f'!A:A,'Nikes Sales Dataset - Worked f'!S:S)</f>
        <v>Jan</v>
      </c>
      <c r="N2425" s="7" t="str">
        <f>_xlfn.XLOOKUP(A:A,'Nikes Sales Dataset - Worked f'!A:A,'Nikes Sales Dataset - Worked f'!T:T)</f>
        <v>2025</v>
      </c>
      <c r="O2425" t="str">
        <f>_xlfn.XLOOKUP(A:A,'Nikes Sales Dataset - Worked f'!A:A,'Nikes Sales Dataset - Worked f'!U:U)</f>
        <v>Retail</v>
      </c>
      <c r="P2425" t="str">
        <f>_xlfn.XLOOKUP(A:A,'Nikes Sales Dataset - Worked f'!A:A,'Nikes Sales Dataset - Worked f'!W:W)</f>
        <v>Pune</v>
      </c>
      <c r="Q2425" s="9">
        <f>_xlfn.XLOOKUP(A:A,'Nikes Sales Dataset - Worked f'!A:A,'Nikes Sales Dataset - Worked f'!X:X)</f>
        <v>57.84</v>
      </c>
    </row>
    <row r="2426" spans="1:17" x14ac:dyDescent="0.25">
      <c r="A2426" s="4">
        <v>2007</v>
      </c>
      <c r="B2426" t="str">
        <f>VLOOKUP('Nikes Sales Dataset - Worked f'!A:A,'Nikes Sales Dataset - Worked f'!A:B,2,FALSE)</f>
        <v>2007_Unknown Date</v>
      </c>
      <c r="C2426" t="str">
        <f>VLOOKUP('Nikes Sales Dataset - Worked f'!A:A,'Nikes Sales Dataset - Worked f'!A:C,3,FALSE)</f>
        <v>Kids</v>
      </c>
      <c r="D2426" t="str">
        <f>VLOOKUP('Nikes Sales Dataset - Worked f'!A:A,'Nikes Sales Dataset - Worked f'!A:D,4,FALSE)</f>
        <v>Training</v>
      </c>
      <c r="E2426" t="str">
        <f>VLOOKUP('Nikes Sales Dataset - Worked f'!A:A,'Nikes Sales Dataset - Worked f'!A:E,5,FALSE)</f>
        <v>SuperRep Go</v>
      </c>
      <c r="F2426" t="str">
        <f>VLOOKUP('Nikes Sales Dataset - Worked f'!A:A,'Nikes Sales Dataset - Worked f'!A:G,7,FALSE)</f>
        <v>M</v>
      </c>
      <c r="G2426" s="3">
        <f>VLOOKUP('Nikes Sales Dataset - Worked f'!A:A,'Nikes Sales Dataset - Worked f'!A:I,9,FALSE)</f>
        <v>1</v>
      </c>
      <c r="H2426" s="9">
        <f>VLOOKUP('Nikes Sales Dataset - Worked f'!A:A,'Nikes Sales Dataset - Worked f'!A:K,11,FALSE)</f>
        <v>6110.0300000000007</v>
      </c>
      <c r="I2426">
        <f>_xlfn.XLOOKUP('Cleaned and Transformed Dataset'!A:A,'Nikes Sales Dataset - Worked f'!A:A,'Nikes Sales Dataset - Worked f'!M:M)</f>
        <v>0.32</v>
      </c>
      <c r="J2426" s="9">
        <f>_xlfn.XLOOKUP(A:A,'Nikes Sales Dataset - Worked f'!A:A,'Nikes Sales Dataset - Worked f'!N:N)</f>
        <v>4154.8204000000005</v>
      </c>
      <c r="K2426" s="3">
        <f>_xlfn.XLOOKUP(A:A,'Nikes Sales Dataset - Worked f'!A:A,'Nikes Sales Dataset - Worked f'!P:P)</f>
        <v>4154.8204000000005</v>
      </c>
      <c r="L2426" s="7" t="str">
        <f>VLOOKUP('Nikes Sales Dataset - Worked f'!A:A,'Nikes Sales Dataset - Worked f'!A:R,18,FALSE)</f>
        <v>Unknown Date</v>
      </c>
      <c r="M2426" s="7" t="str">
        <f>_xlfn.XLOOKUP(A:A,'Nikes Sales Dataset - Worked f'!A:A,'Nikes Sales Dataset - Worked f'!S:S)</f>
        <v>Unknown</v>
      </c>
      <c r="N2426" s="7" t="str">
        <f>_xlfn.XLOOKUP(A:A,'Nikes Sales Dataset - Worked f'!A:A,'Nikes Sales Dataset - Worked f'!T:T)</f>
        <v>Unknown</v>
      </c>
      <c r="O2426" t="str">
        <f>_xlfn.XLOOKUP(A:A,'Nikes Sales Dataset - Worked f'!A:A,'Nikes Sales Dataset - Worked f'!U:U)</f>
        <v>Retail</v>
      </c>
      <c r="P2426" t="str">
        <f>_xlfn.XLOOKUP(A:A,'Nikes Sales Dataset - Worked f'!A:A,'Nikes Sales Dataset - Worked f'!W:W)</f>
        <v>Bangalore</v>
      </c>
      <c r="Q2426" s="9">
        <f>_xlfn.XLOOKUP(A:A,'Nikes Sales Dataset - Worked f'!A:A,'Nikes Sales Dataset - Worked f'!X:X)</f>
        <v>2928.36</v>
      </c>
    </row>
    <row r="2427" spans="1:17" x14ac:dyDescent="0.25">
      <c r="A2427" s="4">
        <v>4425</v>
      </c>
      <c r="B2427" t="str">
        <f>VLOOKUP('Nikes Sales Dataset - Worked f'!A:A,'Nikes Sales Dataset - Worked f'!A:B,2,FALSE)</f>
        <v>4425_20230904</v>
      </c>
      <c r="C2427" t="str">
        <f>VLOOKUP('Nikes Sales Dataset - Worked f'!A:A,'Nikes Sales Dataset - Worked f'!A:C,3,FALSE)</f>
        <v>Women</v>
      </c>
      <c r="D2427" t="str">
        <f>VLOOKUP('Nikes Sales Dataset - Worked f'!A:A,'Nikes Sales Dataset - Worked f'!A:D,4,FALSE)</f>
        <v>Running</v>
      </c>
      <c r="E2427" t="str">
        <f>VLOOKUP('Nikes Sales Dataset - Worked f'!A:A,'Nikes Sales Dataset - Worked f'!A:E,5,FALSE)</f>
        <v>Air Zoom</v>
      </c>
      <c r="F2427" t="str">
        <f>VLOOKUP('Nikes Sales Dataset - Worked f'!A:A,'Nikes Sales Dataset - Worked f'!A:G,7,FALSE)</f>
        <v>L</v>
      </c>
      <c r="G2427" s="3">
        <f>VLOOKUP('Nikes Sales Dataset - Worked f'!A:A,'Nikes Sales Dataset - Worked f'!A:I,9,FALSE)</f>
        <v>0</v>
      </c>
      <c r="H2427" s="9">
        <f>VLOOKUP('Nikes Sales Dataset - Worked f'!A:A,'Nikes Sales Dataset - Worked f'!A:K,11,FALSE)</f>
        <v>4034.25</v>
      </c>
      <c r="I2427">
        <f>_xlfn.XLOOKUP('Cleaned and Transformed Dataset'!A:A,'Nikes Sales Dataset - Worked f'!A:A,'Nikes Sales Dataset - Worked f'!M:M)</f>
        <v>0</v>
      </c>
      <c r="J2427" s="9">
        <f>_xlfn.XLOOKUP(A:A,'Nikes Sales Dataset - Worked f'!A:A,'Nikes Sales Dataset - Worked f'!N:N)</f>
        <v>4034.25</v>
      </c>
      <c r="K2427" s="3">
        <f>_xlfn.XLOOKUP(A:A,'Nikes Sales Dataset - Worked f'!A:A,'Nikes Sales Dataset - Worked f'!P:P)</f>
        <v>0</v>
      </c>
      <c r="L2427" s="7">
        <f>VLOOKUP('Nikes Sales Dataset - Worked f'!A:A,'Nikes Sales Dataset - Worked f'!A:R,18,FALSE)</f>
        <v>45173</v>
      </c>
      <c r="M2427" s="7" t="str">
        <f>_xlfn.XLOOKUP(A:A,'Nikes Sales Dataset - Worked f'!A:A,'Nikes Sales Dataset - Worked f'!S:S)</f>
        <v>Sep</v>
      </c>
      <c r="N2427" s="7" t="str">
        <f>_xlfn.XLOOKUP(A:A,'Nikes Sales Dataset - Worked f'!A:A,'Nikes Sales Dataset - Worked f'!T:T)</f>
        <v>2023</v>
      </c>
      <c r="O2427" t="str">
        <f>_xlfn.XLOOKUP(A:A,'Nikes Sales Dataset - Worked f'!A:A,'Nikes Sales Dataset - Worked f'!U:U)</f>
        <v>Retail</v>
      </c>
      <c r="P2427" t="str">
        <f>_xlfn.XLOOKUP(A:A,'Nikes Sales Dataset - Worked f'!A:A,'Nikes Sales Dataset - Worked f'!W:W)</f>
        <v>Delhi</v>
      </c>
      <c r="Q2427" s="9">
        <f>_xlfn.XLOOKUP(A:A,'Nikes Sales Dataset - Worked f'!A:A,'Nikes Sales Dataset - Worked f'!X:X)</f>
        <v>363.8</v>
      </c>
    </row>
    <row r="2428" spans="1:17" x14ac:dyDescent="0.25">
      <c r="A2428" s="4">
        <v>4426</v>
      </c>
      <c r="B2428" t="str">
        <f>VLOOKUP('Nikes Sales Dataset - Worked f'!A:A,'Nikes Sales Dataset - Worked f'!A:B,2,FALSE)</f>
        <v>4426_20241202</v>
      </c>
      <c r="C2428" t="str">
        <f>VLOOKUP('Nikes Sales Dataset - Worked f'!A:A,'Nikes Sales Dataset - Worked f'!A:C,3,FALSE)</f>
        <v>Men</v>
      </c>
      <c r="D2428" t="str">
        <f>VLOOKUP('Nikes Sales Dataset - Worked f'!A:A,'Nikes Sales Dataset - Worked f'!A:D,4,FALSE)</f>
        <v>Lifestyle</v>
      </c>
      <c r="E2428" t="str">
        <f>VLOOKUP('Nikes Sales Dataset - Worked f'!A:A,'Nikes Sales Dataset - Worked f'!A:E,5,FALSE)</f>
        <v>Blazer Mid</v>
      </c>
      <c r="F2428" t="str">
        <f>VLOOKUP('Nikes Sales Dataset - Worked f'!A:A,'Nikes Sales Dataset - Worked f'!A:G,7,FALSE)</f>
        <v>M</v>
      </c>
      <c r="G2428" s="3">
        <f>VLOOKUP('Nikes Sales Dataset - Worked f'!A:A,'Nikes Sales Dataset - Worked f'!A:I,9,FALSE)</f>
        <v>1</v>
      </c>
      <c r="H2428" s="9">
        <f>VLOOKUP('Nikes Sales Dataset - Worked f'!A:A,'Nikes Sales Dataset - Worked f'!A:K,11,FALSE)</f>
        <v>6110.0300000000007</v>
      </c>
      <c r="I2428">
        <f>_xlfn.XLOOKUP('Cleaned and Transformed Dataset'!A:A,'Nikes Sales Dataset - Worked f'!A:A,'Nikes Sales Dataset - Worked f'!M:M)</f>
        <v>0</v>
      </c>
      <c r="J2428" s="9">
        <f>_xlfn.XLOOKUP(A:A,'Nikes Sales Dataset - Worked f'!A:A,'Nikes Sales Dataset - Worked f'!N:N)</f>
        <v>6110.0300000000007</v>
      </c>
      <c r="K2428" s="3">
        <f>_xlfn.XLOOKUP(A:A,'Nikes Sales Dataset - Worked f'!A:A,'Nikes Sales Dataset - Worked f'!P:P)</f>
        <v>6110.0300000000007</v>
      </c>
      <c r="L2428" s="7">
        <f>VLOOKUP('Nikes Sales Dataset - Worked f'!A:A,'Nikes Sales Dataset - Worked f'!A:R,18,FALSE)</f>
        <v>45628</v>
      </c>
      <c r="M2428" s="7" t="str">
        <f>_xlfn.XLOOKUP(A:A,'Nikes Sales Dataset - Worked f'!A:A,'Nikes Sales Dataset - Worked f'!S:S)</f>
        <v>Dec</v>
      </c>
      <c r="N2428" s="7" t="str">
        <f>_xlfn.XLOOKUP(A:A,'Nikes Sales Dataset - Worked f'!A:A,'Nikes Sales Dataset - Worked f'!T:T)</f>
        <v>2024</v>
      </c>
      <c r="O2428" t="str">
        <f>_xlfn.XLOOKUP(A:A,'Nikes Sales Dataset - Worked f'!A:A,'Nikes Sales Dataset - Worked f'!U:U)</f>
        <v>Online</v>
      </c>
      <c r="P2428" t="str">
        <f>_xlfn.XLOOKUP(A:A,'Nikes Sales Dataset - Worked f'!A:A,'Nikes Sales Dataset - Worked f'!W:W)</f>
        <v>Pune</v>
      </c>
      <c r="Q2428" s="9">
        <f>_xlfn.XLOOKUP(A:A,'Nikes Sales Dataset - Worked f'!A:A,'Nikes Sales Dataset - Worked f'!X:X)</f>
        <v>2133.39</v>
      </c>
    </row>
    <row r="2429" spans="1:17" x14ac:dyDescent="0.25">
      <c r="A2429" s="4">
        <v>4427</v>
      </c>
      <c r="B2429" t="str">
        <f>VLOOKUP('Nikes Sales Dataset - Worked f'!A:A,'Nikes Sales Dataset - Worked f'!A:B,2,FALSE)</f>
        <v>4427_20241104</v>
      </c>
      <c r="C2429" t="str">
        <f>VLOOKUP('Nikes Sales Dataset - Worked f'!A:A,'Nikes Sales Dataset - Worked f'!A:C,3,FALSE)</f>
        <v>Women</v>
      </c>
      <c r="D2429" t="str">
        <f>VLOOKUP('Nikes Sales Dataset - Worked f'!A:A,'Nikes Sales Dataset - Worked f'!A:D,4,FALSE)</f>
        <v>Lifestyle</v>
      </c>
      <c r="E2429" t="str">
        <f>VLOOKUP('Nikes Sales Dataset - Worked f'!A:A,'Nikes Sales Dataset - Worked f'!A:E,5,FALSE)</f>
        <v>Dunk Low</v>
      </c>
      <c r="F2429" t="str">
        <f>VLOOKUP('Nikes Sales Dataset - Worked f'!A:A,'Nikes Sales Dataset - Worked f'!A:G,7,FALSE)</f>
        <v>M</v>
      </c>
      <c r="G2429" s="3">
        <f>VLOOKUP('Nikes Sales Dataset - Worked f'!A:A,'Nikes Sales Dataset - Worked f'!A:I,9,FALSE)</f>
        <v>2</v>
      </c>
      <c r="H2429" s="9">
        <f>VLOOKUP('Nikes Sales Dataset - Worked f'!A:A,'Nikes Sales Dataset - Worked f'!A:K,11,FALSE)</f>
        <v>8546.9</v>
      </c>
      <c r="I2429">
        <f>_xlfn.XLOOKUP('Cleaned and Transformed Dataset'!A:A,'Nikes Sales Dataset - Worked f'!A:A,'Nikes Sales Dataset - Worked f'!M:M)</f>
        <v>0</v>
      </c>
      <c r="J2429" s="9">
        <f>_xlfn.XLOOKUP(A:A,'Nikes Sales Dataset - Worked f'!A:A,'Nikes Sales Dataset - Worked f'!N:N)</f>
        <v>8546.9</v>
      </c>
      <c r="K2429" s="3">
        <f>_xlfn.XLOOKUP(A:A,'Nikes Sales Dataset - Worked f'!A:A,'Nikes Sales Dataset - Worked f'!P:P)</f>
        <v>17093.8</v>
      </c>
      <c r="L2429" s="7">
        <f>VLOOKUP('Nikes Sales Dataset - Worked f'!A:A,'Nikes Sales Dataset - Worked f'!A:R,18,FALSE)</f>
        <v>45600</v>
      </c>
      <c r="M2429" s="7" t="str">
        <f>_xlfn.XLOOKUP(A:A,'Nikes Sales Dataset - Worked f'!A:A,'Nikes Sales Dataset - Worked f'!S:S)</f>
        <v>Nov</v>
      </c>
      <c r="N2429" s="7" t="str">
        <f>_xlfn.XLOOKUP(A:A,'Nikes Sales Dataset - Worked f'!A:A,'Nikes Sales Dataset - Worked f'!T:T)</f>
        <v>2024</v>
      </c>
      <c r="O2429" t="str">
        <f>_xlfn.XLOOKUP(A:A,'Nikes Sales Dataset - Worked f'!A:A,'Nikes Sales Dataset - Worked f'!U:U)</f>
        <v>Retail</v>
      </c>
      <c r="P2429" t="str">
        <f>_xlfn.XLOOKUP(A:A,'Nikes Sales Dataset - Worked f'!A:A,'Nikes Sales Dataset - Worked f'!W:W)</f>
        <v>Pune</v>
      </c>
      <c r="Q2429" s="9">
        <f>_xlfn.XLOOKUP(A:A,'Nikes Sales Dataset - Worked f'!A:A,'Nikes Sales Dataset - Worked f'!X:X)</f>
        <v>-357.43</v>
      </c>
    </row>
    <row r="2430" spans="1:17" x14ac:dyDescent="0.25">
      <c r="A2430" s="4">
        <v>4428</v>
      </c>
      <c r="B2430" t="str">
        <f>VLOOKUP('Nikes Sales Dataset - Worked f'!A:A,'Nikes Sales Dataset - Worked f'!A:B,2,FALSE)</f>
        <v>4428_20250404</v>
      </c>
      <c r="C2430" t="str">
        <f>VLOOKUP('Nikes Sales Dataset - Worked f'!A:A,'Nikes Sales Dataset - Worked f'!A:C,3,FALSE)</f>
        <v>Kids</v>
      </c>
      <c r="D2430" t="str">
        <f>VLOOKUP('Nikes Sales Dataset - Worked f'!A:A,'Nikes Sales Dataset - Worked f'!A:D,4,FALSE)</f>
        <v>Lifestyle</v>
      </c>
      <c r="E2430" t="str">
        <f>VLOOKUP('Nikes Sales Dataset - Worked f'!A:A,'Nikes Sales Dataset - Worked f'!A:E,5,FALSE)</f>
        <v>Waffle One</v>
      </c>
      <c r="F2430" t="str">
        <f>VLOOKUP('Nikes Sales Dataset - Worked f'!A:A,'Nikes Sales Dataset - Worked f'!A:G,7,FALSE)</f>
        <v>M</v>
      </c>
      <c r="G2430" s="3">
        <f>VLOOKUP('Nikes Sales Dataset - Worked f'!A:A,'Nikes Sales Dataset - Worked f'!A:I,9,FALSE)</f>
        <v>2</v>
      </c>
      <c r="H2430" s="9">
        <f>VLOOKUP('Nikes Sales Dataset - Worked f'!A:A,'Nikes Sales Dataset - Worked f'!A:K,11,FALSE)</f>
        <v>6110.0300000000007</v>
      </c>
      <c r="I2430">
        <f>_xlfn.XLOOKUP('Cleaned and Transformed Dataset'!A:A,'Nikes Sales Dataset - Worked f'!A:A,'Nikes Sales Dataset - Worked f'!M:M)</f>
        <v>0</v>
      </c>
      <c r="J2430" s="9">
        <f>_xlfn.XLOOKUP(A:A,'Nikes Sales Dataset - Worked f'!A:A,'Nikes Sales Dataset - Worked f'!N:N)</f>
        <v>6110.0300000000007</v>
      </c>
      <c r="K2430" s="3">
        <f>_xlfn.XLOOKUP(A:A,'Nikes Sales Dataset - Worked f'!A:A,'Nikes Sales Dataset - Worked f'!P:P)</f>
        <v>12220.060000000001</v>
      </c>
      <c r="L2430" s="7">
        <f>VLOOKUP('Nikes Sales Dataset - Worked f'!A:A,'Nikes Sales Dataset - Worked f'!A:R,18,FALSE)</f>
        <v>45751</v>
      </c>
      <c r="M2430" s="7" t="str">
        <f>_xlfn.XLOOKUP(A:A,'Nikes Sales Dataset - Worked f'!A:A,'Nikes Sales Dataset - Worked f'!S:S)</f>
        <v>Apr</v>
      </c>
      <c r="N2430" s="7" t="str">
        <f>_xlfn.XLOOKUP(A:A,'Nikes Sales Dataset - Worked f'!A:A,'Nikes Sales Dataset - Worked f'!T:T)</f>
        <v>2025</v>
      </c>
      <c r="O2430" t="str">
        <f>_xlfn.XLOOKUP(A:A,'Nikes Sales Dataset - Worked f'!A:A,'Nikes Sales Dataset - Worked f'!U:U)</f>
        <v>Online</v>
      </c>
      <c r="P2430" t="str">
        <f>_xlfn.XLOOKUP(A:A,'Nikes Sales Dataset - Worked f'!A:A,'Nikes Sales Dataset - Worked f'!W:W)</f>
        <v>Hyderabad</v>
      </c>
      <c r="Q2430" s="9">
        <f>_xlfn.XLOOKUP(A:A,'Nikes Sales Dataset - Worked f'!A:A,'Nikes Sales Dataset - Worked f'!X:X)</f>
        <v>2700.85</v>
      </c>
    </row>
    <row r="2431" spans="1:17" x14ac:dyDescent="0.25">
      <c r="A2431" s="4">
        <v>4429</v>
      </c>
      <c r="B2431" t="str">
        <f>VLOOKUP('Nikes Sales Dataset - Worked f'!A:A,'Nikes Sales Dataset - Worked f'!A:B,2,FALSE)</f>
        <v>4429_20250118</v>
      </c>
      <c r="C2431" t="str">
        <f>VLOOKUP('Nikes Sales Dataset - Worked f'!A:A,'Nikes Sales Dataset - Worked f'!A:C,3,FALSE)</f>
        <v>Kids</v>
      </c>
      <c r="D2431" t="str">
        <f>VLOOKUP('Nikes Sales Dataset - Worked f'!A:A,'Nikes Sales Dataset - Worked f'!A:D,4,FALSE)</f>
        <v>Soccer</v>
      </c>
      <c r="E2431" t="str">
        <f>VLOOKUP('Nikes Sales Dataset - Worked f'!A:A,'Nikes Sales Dataset - Worked f'!A:E,5,FALSE)</f>
        <v>Premier III</v>
      </c>
      <c r="F2431" t="str">
        <f>VLOOKUP('Nikes Sales Dataset - Worked f'!A:A,'Nikes Sales Dataset - Worked f'!A:G,7,FALSE)</f>
        <v>XL</v>
      </c>
      <c r="G2431" s="3">
        <f>VLOOKUP('Nikes Sales Dataset - Worked f'!A:A,'Nikes Sales Dataset - Worked f'!A:I,9,FALSE)</f>
        <v>2</v>
      </c>
      <c r="H2431" s="9">
        <f>VLOOKUP('Nikes Sales Dataset - Worked f'!A:A,'Nikes Sales Dataset - Worked f'!A:K,11,FALSE)</f>
        <v>6110.0300000000007</v>
      </c>
      <c r="I2431">
        <f>_xlfn.XLOOKUP('Cleaned and Transformed Dataset'!A:A,'Nikes Sales Dataset - Worked f'!A:A,'Nikes Sales Dataset - Worked f'!M:M)</f>
        <v>0.49</v>
      </c>
      <c r="J2431" s="9">
        <f>_xlfn.XLOOKUP(A:A,'Nikes Sales Dataset - Worked f'!A:A,'Nikes Sales Dataset - Worked f'!N:N)</f>
        <v>3116.1153000000004</v>
      </c>
      <c r="K2431" s="3">
        <f>_xlfn.XLOOKUP(A:A,'Nikes Sales Dataset - Worked f'!A:A,'Nikes Sales Dataset - Worked f'!P:P)</f>
        <v>6232.2306000000008</v>
      </c>
      <c r="L2431" s="7">
        <f>VLOOKUP('Nikes Sales Dataset - Worked f'!A:A,'Nikes Sales Dataset - Worked f'!A:R,18,FALSE)</f>
        <v>45675</v>
      </c>
      <c r="M2431" s="7" t="str">
        <f>_xlfn.XLOOKUP(A:A,'Nikes Sales Dataset - Worked f'!A:A,'Nikes Sales Dataset - Worked f'!S:S)</f>
        <v>Jan</v>
      </c>
      <c r="N2431" s="7" t="str">
        <f>_xlfn.XLOOKUP(A:A,'Nikes Sales Dataset - Worked f'!A:A,'Nikes Sales Dataset - Worked f'!T:T)</f>
        <v>2025</v>
      </c>
      <c r="O2431" t="str">
        <f>_xlfn.XLOOKUP(A:A,'Nikes Sales Dataset - Worked f'!A:A,'Nikes Sales Dataset - Worked f'!U:U)</f>
        <v>Retail</v>
      </c>
      <c r="P2431" t="str">
        <f>_xlfn.XLOOKUP(A:A,'Nikes Sales Dataset - Worked f'!A:A,'Nikes Sales Dataset - Worked f'!W:W)</f>
        <v>Kolkata</v>
      </c>
      <c r="Q2431" s="9">
        <f>_xlfn.XLOOKUP(A:A,'Nikes Sales Dataset - Worked f'!A:A,'Nikes Sales Dataset - Worked f'!X:X)</f>
        <v>3905.15</v>
      </c>
    </row>
    <row r="2432" spans="1:17" x14ac:dyDescent="0.25">
      <c r="A2432" s="4">
        <v>4430</v>
      </c>
      <c r="B2432" t="str">
        <f>VLOOKUP('Nikes Sales Dataset - Worked f'!A:A,'Nikes Sales Dataset - Worked f'!A:B,2,FALSE)</f>
        <v>4430_20250516</v>
      </c>
      <c r="C2432" t="str">
        <f>VLOOKUP('Nikes Sales Dataset - Worked f'!A:A,'Nikes Sales Dataset - Worked f'!A:C,3,FALSE)</f>
        <v>Kids</v>
      </c>
      <c r="D2432" t="str">
        <f>VLOOKUP('Nikes Sales Dataset - Worked f'!A:A,'Nikes Sales Dataset - Worked f'!A:D,4,FALSE)</f>
        <v>Basketball</v>
      </c>
      <c r="E2432" t="str">
        <f>VLOOKUP('Nikes Sales Dataset - Worked f'!A:A,'Nikes Sales Dataset - Worked f'!A:E,5,FALSE)</f>
        <v>Kyrie Flytrap</v>
      </c>
      <c r="F2432" t="str">
        <f>VLOOKUP('Nikes Sales Dataset - Worked f'!A:A,'Nikes Sales Dataset - Worked f'!A:G,7,FALSE)</f>
        <v>L</v>
      </c>
      <c r="G2432" s="3">
        <f>VLOOKUP('Nikes Sales Dataset - Worked f'!A:A,'Nikes Sales Dataset - Worked f'!A:I,9,FALSE)</f>
        <v>2</v>
      </c>
      <c r="H2432" s="9">
        <f>VLOOKUP('Nikes Sales Dataset - Worked f'!A:A,'Nikes Sales Dataset - Worked f'!A:K,11,FALSE)</f>
        <v>6110.0300000000007</v>
      </c>
      <c r="I2432">
        <f>_xlfn.XLOOKUP('Cleaned and Transformed Dataset'!A:A,'Nikes Sales Dataset - Worked f'!A:A,'Nikes Sales Dataset - Worked f'!M:M)</f>
        <v>0.15</v>
      </c>
      <c r="J2432" s="9">
        <f>_xlfn.XLOOKUP(A:A,'Nikes Sales Dataset - Worked f'!A:A,'Nikes Sales Dataset - Worked f'!N:N)</f>
        <v>5193.5255000000006</v>
      </c>
      <c r="K2432" s="3">
        <f>_xlfn.XLOOKUP(A:A,'Nikes Sales Dataset - Worked f'!A:A,'Nikes Sales Dataset - Worked f'!P:P)</f>
        <v>10387.051000000001</v>
      </c>
      <c r="L2432" s="7">
        <f>VLOOKUP('Nikes Sales Dataset - Worked f'!A:A,'Nikes Sales Dataset - Worked f'!A:R,18,FALSE)</f>
        <v>45793</v>
      </c>
      <c r="M2432" s="7" t="str">
        <f>_xlfn.XLOOKUP(A:A,'Nikes Sales Dataset - Worked f'!A:A,'Nikes Sales Dataset - Worked f'!S:S)</f>
        <v>May</v>
      </c>
      <c r="N2432" s="7" t="str">
        <f>_xlfn.XLOOKUP(A:A,'Nikes Sales Dataset - Worked f'!A:A,'Nikes Sales Dataset - Worked f'!T:T)</f>
        <v>2025</v>
      </c>
      <c r="O2432" t="str">
        <f>_xlfn.XLOOKUP(A:A,'Nikes Sales Dataset - Worked f'!A:A,'Nikes Sales Dataset - Worked f'!U:U)</f>
        <v>Retail</v>
      </c>
      <c r="P2432" t="str">
        <f>_xlfn.XLOOKUP(A:A,'Nikes Sales Dataset - Worked f'!A:A,'Nikes Sales Dataset - Worked f'!W:W)</f>
        <v>Bangalore</v>
      </c>
      <c r="Q2432" s="9">
        <f>_xlfn.XLOOKUP(A:A,'Nikes Sales Dataset - Worked f'!A:A,'Nikes Sales Dataset - Worked f'!X:X)</f>
        <v>3590.87</v>
      </c>
    </row>
    <row r="2433" spans="1:17" x14ac:dyDescent="0.25">
      <c r="A2433" s="4">
        <v>4431</v>
      </c>
      <c r="B2433" t="str">
        <f>VLOOKUP('Nikes Sales Dataset - Worked f'!A:A,'Nikes Sales Dataset - Worked f'!A:B,2,FALSE)</f>
        <v>4431_20250115</v>
      </c>
      <c r="C2433" t="str">
        <f>VLOOKUP('Nikes Sales Dataset - Worked f'!A:A,'Nikes Sales Dataset - Worked f'!A:C,3,FALSE)</f>
        <v>Kids</v>
      </c>
      <c r="D2433" t="str">
        <f>VLOOKUP('Nikes Sales Dataset - Worked f'!A:A,'Nikes Sales Dataset - Worked f'!A:D,4,FALSE)</f>
        <v>Training</v>
      </c>
      <c r="E2433" t="str">
        <f>VLOOKUP('Nikes Sales Dataset - Worked f'!A:A,'Nikes Sales Dataset - Worked f'!A:E,5,FALSE)</f>
        <v>Metcon 7</v>
      </c>
      <c r="F2433" t="str">
        <f>VLOOKUP('Nikes Sales Dataset - Worked f'!A:A,'Nikes Sales Dataset - Worked f'!A:G,7,FALSE)</f>
        <v>XL</v>
      </c>
      <c r="G2433" s="3">
        <f>VLOOKUP('Nikes Sales Dataset - Worked f'!A:A,'Nikes Sales Dataset - Worked f'!A:I,9,FALSE)</f>
        <v>0</v>
      </c>
      <c r="H2433" s="9">
        <f>VLOOKUP('Nikes Sales Dataset - Worked f'!A:A,'Nikes Sales Dataset - Worked f'!A:K,11,FALSE)</f>
        <v>6110.0300000000007</v>
      </c>
      <c r="I2433">
        <f>_xlfn.XLOOKUP('Cleaned and Transformed Dataset'!A:A,'Nikes Sales Dataset - Worked f'!A:A,'Nikes Sales Dataset - Worked f'!M:M)</f>
        <v>0</v>
      </c>
      <c r="J2433" s="9">
        <f>_xlfn.XLOOKUP(A:A,'Nikes Sales Dataset - Worked f'!A:A,'Nikes Sales Dataset - Worked f'!N:N)</f>
        <v>6110.0300000000007</v>
      </c>
      <c r="K2433" s="3">
        <f>_xlfn.XLOOKUP(A:A,'Nikes Sales Dataset - Worked f'!A:A,'Nikes Sales Dataset - Worked f'!P:P)</f>
        <v>0</v>
      </c>
      <c r="L2433" s="7">
        <f>VLOOKUP('Nikes Sales Dataset - Worked f'!A:A,'Nikes Sales Dataset - Worked f'!A:R,18,FALSE)</f>
        <v>45672</v>
      </c>
      <c r="M2433" s="7" t="str">
        <f>_xlfn.XLOOKUP(A:A,'Nikes Sales Dataset - Worked f'!A:A,'Nikes Sales Dataset - Worked f'!S:S)</f>
        <v>Jan</v>
      </c>
      <c r="N2433" s="7" t="str">
        <f>_xlfn.XLOOKUP(A:A,'Nikes Sales Dataset - Worked f'!A:A,'Nikes Sales Dataset - Worked f'!T:T)</f>
        <v>2025</v>
      </c>
      <c r="O2433" t="str">
        <f>_xlfn.XLOOKUP(A:A,'Nikes Sales Dataset - Worked f'!A:A,'Nikes Sales Dataset - Worked f'!U:U)</f>
        <v>Online</v>
      </c>
      <c r="P2433" t="str">
        <f>_xlfn.XLOOKUP(A:A,'Nikes Sales Dataset - Worked f'!A:A,'Nikes Sales Dataset - Worked f'!W:W)</f>
        <v>Bangalore</v>
      </c>
      <c r="Q2433" s="9">
        <f>_xlfn.XLOOKUP(A:A,'Nikes Sales Dataset - Worked f'!A:A,'Nikes Sales Dataset - Worked f'!X:X)</f>
        <v>-537.53</v>
      </c>
    </row>
    <row r="2434" spans="1:17" x14ac:dyDescent="0.25">
      <c r="A2434" s="4">
        <v>4432</v>
      </c>
      <c r="B2434" t="str">
        <f>VLOOKUP('Nikes Sales Dataset - Worked f'!A:A,'Nikes Sales Dataset - Worked f'!A:B,2,FALSE)</f>
        <v>4432_20250606</v>
      </c>
      <c r="C2434" t="str">
        <f>VLOOKUP('Nikes Sales Dataset - Worked f'!A:A,'Nikes Sales Dataset - Worked f'!A:C,3,FALSE)</f>
        <v>Men</v>
      </c>
      <c r="D2434" t="str">
        <f>VLOOKUP('Nikes Sales Dataset - Worked f'!A:A,'Nikes Sales Dataset - Worked f'!A:D,4,FALSE)</f>
        <v>Basketball</v>
      </c>
      <c r="E2434" t="str">
        <f>VLOOKUP('Nikes Sales Dataset - Worked f'!A:A,'Nikes Sales Dataset - Worked f'!A:E,5,FALSE)</f>
        <v>Air Jordan</v>
      </c>
      <c r="F2434" t="str">
        <f>VLOOKUP('Nikes Sales Dataset - Worked f'!A:A,'Nikes Sales Dataset - Worked f'!A:G,7,FALSE)</f>
        <v>XL</v>
      </c>
      <c r="G2434" s="3">
        <f>VLOOKUP('Nikes Sales Dataset - Worked f'!A:A,'Nikes Sales Dataset - Worked f'!A:I,9,FALSE)</f>
        <v>1</v>
      </c>
      <c r="H2434" s="9">
        <f>VLOOKUP('Nikes Sales Dataset - Worked f'!A:A,'Nikes Sales Dataset - Worked f'!A:K,11,FALSE)</f>
        <v>6378.45</v>
      </c>
      <c r="I2434">
        <f>_xlfn.XLOOKUP('Cleaned and Transformed Dataset'!A:A,'Nikes Sales Dataset - Worked f'!A:A,'Nikes Sales Dataset - Worked f'!M:M)</f>
        <v>0</v>
      </c>
      <c r="J2434" s="9">
        <f>_xlfn.XLOOKUP(A:A,'Nikes Sales Dataset - Worked f'!A:A,'Nikes Sales Dataset - Worked f'!N:N)</f>
        <v>6378.45</v>
      </c>
      <c r="K2434" s="3">
        <f>_xlfn.XLOOKUP(A:A,'Nikes Sales Dataset - Worked f'!A:A,'Nikes Sales Dataset - Worked f'!P:P)</f>
        <v>6378.45</v>
      </c>
      <c r="L2434" s="7">
        <f>VLOOKUP('Nikes Sales Dataset - Worked f'!A:A,'Nikes Sales Dataset - Worked f'!A:R,18,FALSE)</f>
        <v>45814</v>
      </c>
      <c r="M2434" s="7" t="str">
        <f>_xlfn.XLOOKUP(A:A,'Nikes Sales Dataset - Worked f'!A:A,'Nikes Sales Dataset - Worked f'!S:S)</f>
        <v>Jun</v>
      </c>
      <c r="N2434" s="7" t="str">
        <f>_xlfn.XLOOKUP(A:A,'Nikes Sales Dataset - Worked f'!A:A,'Nikes Sales Dataset - Worked f'!T:T)</f>
        <v>2025</v>
      </c>
      <c r="O2434" t="str">
        <f>_xlfn.XLOOKUP(A:A,'Nikes Sales Dataset - Worked f'!A:A,'Nikes Sales Dataset - Worked f'!U:U)</f>
        <v>Retail</v>
      </c>
      <c r="P2434" t="str">
        <f>_xlfn.XLOOKUP(A:A,'Nikes Sales Dataset - Worked f'!A:A,'Nikes Sales Dataset - Worked f'!W:W)</f>
        <v>Hyderabad</v>
      </c>
      <c r="Q2434" s="9">
        <f>_xlfn.XLOOKUP(A:A,'Nikes Sales Dataset - Worked f'!A:A,'Nikes Sales Dataset - Worked f'!X:X)</f>
        <v>2573.36</v>
      </c>
    </row>
    <row r="2435" spans="1:17" x14ac:dyDescent="0.25">
      <c r="A2435" s="4">
        <v>4433</v>
      </c>
      <c r="B2435" t="str">
        <f>VLOOKUP('Nikes Sales Dataset - Worked f'!A:A,'Nikes Sales Dataset - Worked f'!A:B,2,FALSE)</f>
        <v>4433_Unknown Date</v>
      </c>
      <c r="C2435" t="str">
        <f>VLOOKUP('Nikes Sales Dataset - Worked f'!A:A,'Nikes Sales Dataset - Worked f'!A:C,3,FALSE)</f>
        <v>Men</v>
      </c>
      <c r="D2435" t="str">
        <f>VLOOKUP('Nikes Sales Dataset - Worked f'!A:A,'Nikes Sales Dataset - Worked f'!A:D,4,FALSE)</f>
        <v>Soccer</v>
      </c>
      <c r="E2435" t="str">
        <f>VLOOKUP('Nikes Sales Dataset - Worked f'!A:A,'Nikes Sales Dataset - Worked f'!A:E,5,FALSE)</f>
        <v>Phantom GT</v>
      </c>
      <c r="F2435" t="str">
        <f>VLOOKUP('Nikes Sales Dataset - Worked f'!A:A,'Nikes Sales Dataset - Worked f'!A:G,7,FALSE)</f>
        <v>M</v>
      </c>
      <c r="G2435" s="3">
        <f>VLOOKUP('Nikes Sales Dataset - Worked f'!A:A,'Nikes Sales Dataset - Worked f'!A:I,9,FALSE)</f>
        <v>4</v>
      </c>
      <c r="H2435" s="9">
        <f>VLOOKUP('Nikes Sales Dataset - Worked f'!A:A,'Nikes Sales Dataset - Worked f'!A:K,11,FALSE)</f>
        <v>4840.5</v>
      </c>
      <c r="I2435">
        <f>_xlfn.XLOOKUP('Cleaned and Transformed Dataset'!A:A,'Nikes Sales Dataset - Worked f'!A:A,'Nikes Sales Dataset - Worked f'!M:M)</f>
        <v>0</v>
      </c>
      <c r="J2435" s="9">
        <f>_xlfn.XLOOKUP(A:A,'Nikes Sales Dataset - Worked f'!A:A,'Nikes Sales Dataset - Worked f'!N:N)</f>
        <v>4840.5</v>
      </c>
      <c r="K2435" s="3">
        <f>_xlfn.XLOOKUP(A:A,'Nikes Sales Dataset - Worked f'!A:A,'Nikes Sales Dataset - Worked f'!P:P)</f>
        <v>19362</v>
      </c>
      <c r="L2435" s="7" t="str">
        <f>VLOOKUP('Nikes Sales Dataset - Worked f'!A:A,'Nikes Sales Dataset - Worked f'!A:R,18,FALSE)</f>
        <v>Unknown Date</v>
      </c>
      <c r="M2435" s="7" t="str">
        <f>_xlfn.XLOOKUP(A:A,'Nikes Sales Dataset - Worked f'!A:A,'Nikes Sales Dataset - Worked f'!S:S)</f>
        <v>Unknown</v>
      </c>
      <c r="N2435" s="7" t="str">
        <f>_xlfn.XLOOKUP(A:A,'Nikes Sales Dataset - Worked f'!A:A,'Nikes Sales Dataset - Worked f'!T:T)</f>
        <v>Unknown</v>
      </c>
      <c r="O2435" t="str">
        <f>_xlfn.XLOOKUP(A:A,'Nikes Sales Dataset - Worked f'!A:A,'Nikes Sales Dataset - Worked f'!U:U)</f>
        <v>Retail</v>
      </c>
      <c r="P2435" t="str">
        <f>_xlfn.XLOOKUP(A:A,'Nikes Sales Dataset - Worked f'!A:A,'Nikes Sales Dataset - Worked f'!W:W)</f>
        <v>Hyderabad</v>
      </c>
      <c r="Q2435" s="9">
        <f>_xlfn.XLOOKUP(A:A,'Nikes Sales Dataset - Worked f'!A:A,'Nikes Sales Dataset - Worked f'!X:X)</f>
        <v>3226.65</v>
      </c>
    </row>
    <row r="2436" spans="1:17" x14ac:dyDescent="0.25">
      <c r="A2436" s="4">
        <v>4434</v>
      </c>
      <c r="B2436" t="str">
        <f>VLOOKUP('Nikes Sales Dataset - Worked f'!A:A,'Nikes Sales Dataset - Worked f'!A:B,2,FALSE)</f>
        <v>4434_20250209</v>
      </c>
      <c r="C2436" t="str">
        <f>VLOOKUP('Nikes Sales Dataset - Worked f'!A:A,'Nikes Sales Dataset - Worked f'!A:C,3,FALSE)</f>
        <v>Men</v>
      </c>
      <c r="D2436" t="str">
        <f>VLOOKUP('Nikes Sales Dataset - Worked f'!A:A,'Nikes Sales Dataset - Worked f'!A:D,4,FALSE)</f>
        <v>Basketball</v>
      </c>
      <c r="E2436" t="str">
        <f>VLOOKUP('Nikes Sales Dataset - Worked f'!A:A,'Nikes Sales Dataset - Worked f'!A:E,5,FALSE)</f>
        <v>Zoom Freak</v>
      </c>
      <c r="F2436" t="str">
        <f>VLOOKUP('Nikes Sales Dataset - Worked f'!A:A,'Nikes Sales Dataset - Worked f'!A:G,7,FALSE)</f>
        <v>L</v>
      </c>
      <c r="G2436" s="3">
        <f>VLOOKUP('Nikes Sales Dataset - Worked f'!A:A,'Nikes Sales Dataset - Worked f'!A:I,9,FALSE)</f>
        <v>3</v>
      </c>
      <c r="H2436" s="9">
        <f>VLOOKUP('Nikes Sales Dataset - Worked f'!A:A,'Nikes Sales Dataset - Worked f'!A:K,11,FALSE)</f>
        <v>3844.82</v>
      </c>
      <c r="I2436">
        <f>_xlfn.XLOOKUP('Cleaned and Transformed Dataset'!A:A,'Nikes Sales Dataset - Worked f'!A:A,'Nikes Sales Dataset - Worked f'!M:M)</f>
        <v>0</v>
      </c>
      <c r="J2436" s="9">
        <f>_xlfn.XLOOKUP(A:A,'Nikes Sales Dataset - Worked f'!A:A,'Nikes Sales Dataset - Worked f'!N:N)</f>
        <v>3844.82</v>
      </c>
      <c r="K2436" s="3">
        <f>_xlfn.XLOOKUP(A:A,'Nikes Sales Dataset - Worked f'!A:A,'Nikes Sales Dataset - Worked f'!P:P)</f>
        <v>11534.460000000001</v>
      </c>
      <c r="L2436" s="7">
        <f>VLOOKUP('Nikes Sales Dataset - Worked f'!A:A,'Nikes Sales Dataset - Worked f'!A:R,18,FALSE)</f>
        <v>45697</v>
      </c>
      <c r="M2436" s="7" t="str">
        <f>_xlfn.XLOOKUP(A:A,'Nikes Sales Dataset - Worked f'!A:A,'Nikes Sales Dataset - Worked f'!S:S)</f>
        <v>Feb</v>
      </c>
      <c r="N2436" s="7" t="str">
        <f>_xlfn.XLOOKUP(A:A,'Nikes Sales Dataset - Worked f'!A:A,'Nikes Sales Dataset - Worked f'!T:T)</f>
        <v>2025</v>
      </c>
      <c r="O2436" t="str">
        <f>_xlfn.XLOOKUP(A:A,'Nikes Sales Dataset - Worked f'!A:A,'Nikes Sales Dataset - Worked f'!U:U)</f>
        <v>Online</v>
      </c>
      <c r="P2436" t="str">
        <f>_xlfn.XLOOKUP(A:A,'Nikes Sales Dataset - Worked f'!A:A,'Nikes Sales Dataset - Worked f'!W:W)</f>
        <v>Hyderabad</v>
      </c>
      <c r="Q2436" s="9">
        <f>_xlfn.XLOOKUP(A:A,'Nikes Sales Dataset - Worked f'!A:A,'Nikes Sales Dataset - Worked f'!X:X)</f>
        <v>-289.83</v>
      </c>
    </row>
    <row r="2437" spans="1:17" x14ac:dyDescent="0.25">
      <c r="A2437" s="4">
        <v>4435</v>
      </c>
      <c r="B2437" t="str">
        <f>VLOOKUP('Nikes Sales Dataset - Worked f'!A:A,'Nikes Sales Dataset - Worked f'!A:B,2,FALSE)</f>
        <v>4435_Unknown Date</v>
      </c>
      <c r="C2437" t="str">
        <f>VLOOKUP('Nikes Sales Dataset - Worked f'!A:A,'Nikes Sales Dataset - Worked f'!A:C,3,FALSE)</f>
        <v>Women</v>
      </c>
      <c r="D2437" t="str">
        <f>VLOOKUP('Nikes Sales Dataset - Worked f'!A:A,'Nikes Sales Dataset - Worked f'!A:D,4,FALSE)</f>
        <v>Training</v>
      </c>
      <c r="E2437" t="str">
        <f>VLOOKUP('Nikes Sales Dataset - Worked f'!A:A,'Nikes Sales Dataset - Worked f'!A:E,5,FALSE)</f>
        <v>Flex Trainer</v>
      </c>
      <c r="F2437" t="str">
        <f>VLOOKUP('Nikes Sales Dataset - Worked f'!A:A,'Nikes Sales Dataset - Worked f'!A:G,7,FALSE)</f>
        <v>M</v>
      </c>
      <c r="G2437" s="3">
        <f>VLOOKUP('Nikes Sales Dataset - Worked f'!A:A,'Nikes Sales Dataset - Worked f'!A:I,9,FALSE)</f>
        <v>1</v>
      </c>
      <c r="H2437" s="9">
        <f>VLOOKUP('Nikes Sales Dataset - Worked f'!A:A,'Nikes Sales Dataset - Worked f'!A:K,11,FALSE)</f>
        <v>6110.0300000000007</v>
      </c>
      <c r="I2437">
        <f>_xlfn.XLOOKUP('Cleaned and Transformed Dataset'!A:A,'Nikes Sales Dataset - Worked f'!A:A,'Nikes Sales Dataset - Worked f'!M:M)</f>
        <v>0</v>
      </c>
      <c r="J2437" s="9">
        <f>_xlfn.XLOOKUP(A:A,'Nikes Sales Dataset - Worked f'!A:A,'Nikes Sales Dataset - Worked f'!N:N)</f>
        <v>6110.0300000000007</v>
      </c>
      <c r="K2437" s="3">
        <f>_xlfn.XLOOKUP(A:A,'Nikes Sales Dataset - Worked f'!A:A,'Nikes Sales Dataset - Worked f'!P:P)</f>
        <v>6110.0300000000007</v>
      </c>
      <c r="L2437" s="7" t="str">
        <f>VLOOKUP('Nikes Sales Dataset - Worked f'!A:A,'Nikes Sales Dataset - Worked f'!A:R,18,FALSE)</f>
        <v>Unknown Date</v>
      </c>
      <c r="M2437" s="7" t="str">
        <f>_xlfn.XLOOKUP(A:A,'Nikes Sales Dataset - Worked f'!A:A,'Nikes Sales Dataset - Worked f'!S:S)</f>
        <v>Unknown</v>
      </c>
      <c r="N2437" s="7" t="str">
        <f>_xlfn.XLOOKUP(A:A,'Nikes Sales Dataset - Worked f'!A:A,'Nikes Sales Dataset - Worked f'!T:T)</f>
        <v>Unknown</v>
      </c>
      <c r="O2437" t="str">
        <f>_xlfn.XLOOKUP(A:A,'Nikes Sales Dataset - Worked f'!A:A,'Nikes Sales Dataset - Worked f'!U:U)</f>
        <v>Online</v>
      </c>
      <c r="P2437" t="str">
        <f>_xlfn.XLOOKUP(A:A,'Nikes Sales Dataset - Worked f'!A:A,'Nikes Sales Dataset - Worked f'!W:W)</f>
        <v>Hyderabad</v>
      </c>
      <c r="Q2437" s="9">
        <f>_xlfn.XLOOKUP(A:A,'Nikes Sales Dataset - Worked f'!A:A,'Nikes Sales Dataset - Worked f'!X:X)</f>
        <v>2607.5700000000002</v>
      </c>
    </row>
    <row r="2438" spans="1:17" x14ac:dyDescent="0.25">
      <c r="A2438" s="4">
        <v>4436</v>
      </c>
      <c r="B2438" t="str">
        <f>VLOOKUP('Nikes Sales Dataset - Worked f'!A:A,'Nikes Sales Dataset - Worked f'!A:B,2,FALSE)</f>
        <v>4436_20250408</v>
      </c>
      <c r="C2438" t="str">
        <f>VLOOKUP('Nikes Sales Dataset - Worked f'!A:A,'Nikes Sales Dataset - Worked f'!A:C,3,FALSE)</f>
        <v>Men</v>
      </c>
      <c r="D2438" t="str">
        <f>VLOOKUP('Nikes Sales Dataset - Worked f'!A:A,'Nikes Sales Dataset - Worked f'!A:D,4,FALSE)</f>
        <v>Training</v>
      </c>
      <c r="E2438" t="str">
        <f>VLOOKUP('Nikes Sales Dataset - Worked f'!A:A,'Nikes Sales Dataset - Worked f'!A:E,5,FALSE)</f>
        <v>SuperRep Go</v>
      </c>
      <c r="F2438" t="str">
        <f>VLOOKUP('Nikes Sales Dataset - Worked f'!A:A,'Nikes Sales Dataset - Worked f'!A:G,7,FALSE)</f>
        <v>M</v>
      </c>
      <c r="G2438" s="3">
        <f>VLOOKUP('Nikes Sales Dataset - Worked f'!A:A,'Nikes Sales Dataset - Worked f'!A:I,9,FALSE)</f>
        <v>4</v>
      </c>
      <c r="H2438" s="9">
        <f>VLOOKUP('Nikes Sales Dataset - Worked f'!A:A,'Nikes Sales Dataset - Worked f'!A:K,11,FALSE)</f>
        <v>2720.7</v>
      </c>
      <c r="I2438">
        <f>_xlfn.XLOOKUP('Cleaned and Transformed Dataset'!A:A,'Nikes Sales Dataset - Worked f'!A:A,'Nikes Sales Dataset - Worked f'!M:M)</f>
        <v>0</v>
      </c>
      <c r="J2438" s="9">
        <f>_xlfn.XLOOKUP(A:A,'Nikes Sales Dataset - Worked f'!A:A,'Nikes Sales Dataset - Worked f'!N:N)</f>
        <v>2720.7</v>
      </c>
      <c r="K2438" s="3">
        <f>_xlfn.XLOOKUP(A:A,'Nikes Sales Dataset - Worked f'!A:A,'Nikes Sales Dataset - Worked f'!P:P)</f>
        <v>10882.8</v>
      </c>
      <c r="L2438" s="7">
        <f>VLOOKUP('Nikes Sales Dataset - Worked f'!A:A,'Nikes Sales Dataset - Worked f'!A:R,18,FALSE)</f>
        <v>45755</v>
      </c>
      <c r="M2438" s="7" t="str">
        <f>_xlfn.XLOOKUP(A:A,'Nikes Sales Dataset - Worked f'!A:A,'Nikes Sales Dataset - Worked f'!S:S)</f>
        <v>Apr</v>
      </c>
      <c r="N2438" s="7" t="str">
        <f>_xlfn.XLOOKUP(A:A,'Nikes Sales Dataset - Worked f'!A:A,'Nikes Sales Dataset - Worked f'!T:T)</f>
        <v>2025</v>
      </c>
      <c r="O2438" t="str">
        <f>_xlfn.XLOOKUP(A:A,'Nikes Sales Dataset - Worked f'!A:A,'Nikes Sales Dataset - Worked f'!U:U)</f>
        <v>Online</v>
      </c>
      <c r="P2438" t="str">
        <f>_xlfn.XLOOKUP(A:A,'Nikes Sales Dataset - Worked f'!A:A,'Nikes Sales Dataset - Worked f'!W:W)</f>
        <v>Pune</v>
      </c>
      <c r="Q2438" s="9">
        <f>_xlfn.XLOOKUP(A:A,'Nikes Sales Dataset - Worked f'!A:A,'Nikes Sales Dataset - Worked f'!X:X)</f>
        <v>-818.53</v>
      </c>
    </row>
    <row r="2439" spans="1:17" x14ac:dyDescent="0.25">
      <c r="A2439" s="4">
        <v>4437</v>
      </c>
      <c r="B2439" t="str">
        <f>VLOOKUP('Nikes Sales Dataset - Worked f'!A:A,'Nikes Sales Dataset - Worked f'!A:B,2,FALSE)</f>
        <v>4437_20231125</v>
      </c>
      <c r="C2439" t="str">
        <f>VLOOKUP('Nikes Sales Dataset - Worked f'!A:A,'Nikes Sales Dataset - Worked f'!A:C,3,FALSE)</f>
        <v>Men</v>
      </c>
      <c r="D2439" t="str">
        <f>VLOOKUP('Nikes Sales Dataset - Worked f'!A:A,'Nikes Sales Dataset - Worked f'!A:D,4,FALSE)</f>
        <v>Basketball</v>
      </c>
      <c r="E2439" t="str">
        <f>VLOOKUP('Nikes Sales Dataset - Worked f'!A:A,'Nikes Sales Dataset - Worked f'!A:E,5,FALSE)</f>
        <v>Kyrie Flytrap</v>
      </c>
      <c r="F2439" t="str">
        <f>VLOOKUP('Nikes Sales Dataset - Worked f'!A:A,'Nikes Sales Dataset - Worked f'!A:G,7,FALSE)</f>
        <v>XL</v>
      </c>
      <c r="G2439" s="3">
        <f>VLOOKUP('Nikes Sales Dataset - Worked f'!A:A,'Nikes Sales Dataset - Worked f'!A:I,9,FALSE)</f>
        <v>2</v>
      </c>
      <c r="H2439" s="9">
        <f>VLOOKUP('Nikes Sales Dataset - Worked f'!A:A,'Nikes Sales Dataset - Worked f'!A:K,11,FALSE)</f>
        <v>6110.0300000000007</v>
      </c>
      <c r="I2439">
        <f>_xlfn.XLOOKUP('Cleaned and Transformed Dataset'!A:A,'Nikes Sales Dataset - Worked f'!A:A,'Nikes Sales Dataset - Worked f'!M:M)</f>
        <v>0</v>
      </c>
      <c r="J2439" s="9">
        <f>_xlfn.XLOOKUP(A:A,'Nikes Sales Dataset - Worked f'!A:A,'Nikes Sales Dataset - Worked f'!N:N)</f>
        <v>6110.0300000000007</v>
      </c>
      <c r="K2439" s="3">
        <f>_xlfn.XLOOKUP(A:A,'Nikes Sales Dataset - Worked f'!A:A,'Nikes Sales Dataset - Worked f'!P:P)</f>
        <v>12220.060000000001</v>
      </c>
      <c r="L2439" s="7">
        <f>VLOOKUP('Nikes Sales Dataset - Worked f'!A:A,'Nikes Sales Dataset - Worked f'!A:R,18,FALSE)</f>
        <v>45255</v>
      </c>
      <c r="M2439" s="7" t="str">
        <f>_xlfn.XLOOKUP(A:A,'Nikes Sales Dataset - Worked f'!A:A,'Nikes Sales Dataset - Worked f'!S:S)</f>
        <v>Nov</v>
      </c>
      <c r="N2439" s="7" t="str">
        <f>_xlfn.XLOOKUP(A:A,'Nikes Sales Dataset - Worked f'!A:A,'Nikes Sales Dataset - Worked f'!T:T)</f>
        <v>2023</v>
      </c>
      <c r="O2439" t="str">
        <f>_xlfn.XLOOKUP(A:A,'Nikes Sales Dataset - Worked f'!A:A,'Nikes Sales Dataset - Worked f'!U:U)</f>
        <v>Retail</v>
      </c>
      <c r="P2439" t="str">
        <f>_xlfn.XLOOKUP(A:A,'Nikes Sales Dataset - Worked f'!A:A,'Nikes Sales Dataset - Worked f'!W:W)</f>
        <v>Hyderabad</v>
      </c>
      <c r="Q2439" s="9">
        <f>_xlfn.XLOOKUP(A:A,'Nikes Sales Dataset - Worked f'!A:A,'Nikes Sales Dataset - Worked f'!X:X)</f>
        <v>3972.33</v>
      </c>
    </row>
    <row r="2440" spans="1:17" x14ac:dyDescent="0.25">
      <c r="A2440" s="4">
        <v>4438</v>
      </c>
      <c r="B2440" t="str">
        <f>VLOOKUP('Nikes Sales Dataset - Worked f'!A:A,'Nikes Sales Dataset - Worked f'!A:B,2,FALSE)</f>
        <v>4438_Unknown Date</v>
      </c>
      <c r="C2440" t="str">
        <f>VLOOKUP('Nikes Sales Dataset - Worked f'!A:A,'Nikes Sales Dataset - Worked f'!A:C,3,FALSE)</f>
        <v>Men</v>
      </c>
      <c r="D2440" t="str">
        <f>VLOOKUP('Nikes Sales Dataset - Worked f'!A:A,'Nikes Sales Dataset - Worked f'!A:D,4,FALSE)</f>
        <v>Basketball</v>
      </c>
      <c r="E2440" t="str">
        <f>VLOOKUP('Nikes Sales Dataset - Worked f'!A:A,'Nikes Sales Dataset - Worked f'!A:E,5,FALSE)</f>
        <v>Zoom Freak</v>
      </c>
      <c r="F2440" t="str">
        <f>VLOOKUP('Nikes Sales Dataset - Worked f'!A:A,'Nikes Sales Dataset - Worked f'!A:G,7,FALSE)</f>
        <v>M</v>
      </c>
      <c r="G2440" s="3">
        <f>VLOOKUP('Nikes Sales Dataset - Worked f'!A:A,'Nikes Sales Dataset - Worked f'!A:I,9,FALSE)</f>
        <v>3</v>
      </c>
      <c r="H2440" s="9">
        <f>VLOOKUP('Nikes Sales Dataset - Worked f'!A:A,'Nikes Sales Dataset - Worked f'!A:K,11,FALSE)</f>
        <v>6110.0300000000007</v>
      </c>
      <c r="I2440">
        <f>_xlfn.XLOOKUP('Cleaned and Transformed Dataset'!A:A,'Nikes Sales Dataset - Worked f'!A:A,'Nikes Sales Dataset - Worked f'!M:M)</f>
        <v>0</v>
      </c>
      <c r="J2440" s="9">
        <f>_xlfn.XLOOKUP(A:A,'Nikes Sales Dataset - Worked f'!A:A,'Nikes Sales Dataset - Worked f'!N:N)</f>
        <v>6110.0300000000007</v>
      </c>
      <c r="K2440" s="3">
        <f>_xlfn.XLOOKUP(A:A,'Nikes Sales Dataset - Worked f'!A:A,'Nikes Sales Dataset - Worked f'!P:P)</f>
        <v>18330.090000000004</v>
      </c>
      <c r="L2440" s="7" t="str">
        <f>VLOOKUP('Nikes Sales Dataset - Worked f'!A:A,'Nikes Sales Dataset - Worked f'!A:R,18,FALSE)</f>
        <v>Unknown Date</v>
      </c>
      <c r="M2440" s="7" t="str">
        <f>_xlfn.XLOOKUP(A:A,'Nikes Sales Dataset - Worked f'!A:A,'Nikes Sales Dataset - Worked f'!S:S)</f>
        <v>Unknown</v>
      </c>
      <c r="N2440" s="7" t="str">
        <f>_xlfn.XLOOKUP(A:A,'Nikes Sales Dataset - Worked f'!A:A,'Nikes Sales Dataset - Worked f'!T:T)</f>
        <v>Unknown</v>
      </c>
      <c r="O2440" t="str">
        <f>_xlfn.XLOOKUP(A:A,'Nikes Sales Dataset - Worked f'!A:A,'Nikes Sales Dataset - Worked f'!U:U)</f>
        <v>Retail</v>
      </c>
      <c r="P2440" t="str">
        <f>_xlfn.XLOOKUP(A:A,'Nikes Sales Dataset - Worked f'!A:A,'Nikes Sales Dataset - Worked f'!W:W)</f>
        <v>Delhi</v>
      </c>
      <c r="Q2440" s="9">
        <f>_xlfn.XLOOKUP(A:A,'Nikes Sales Dataset - Worked f'!A:A,'Nikes Sales Dataset - Worked f'!X:X)</f>
        <v>-735.65</v>
      </c>
    </row>
    <row r="2441" spans="1:17" x14ac:dyDescent="0.25">
      <c r="A2441" s="4">
        <v>4439</v>
      </c>
      <c r="B2441" t="str">
        <f>VLOOKUP('Nikes Sales Dataset - Worked f'!A:A,'Nikes Sales Dataset - Worked f'!A:B,2,FALSE)</f>
        <v>4439_20250422</v>
      </c>
      <c r="C2441" t="str">
        <f>VLOOKUP('Nikes Sales Dataset - Worked f'!A:A,'Nikes Sales Dataset - Worked f'!A:C,3,FALSE)</f>
        <v>Women</v>
      </c>
      <c r="D2441" t="str">
        <f>VLOOKUP('Nikes Sales Dataset - Worked f'!A:A,'Nikes Sales Dataset - Worked f'!A:D,4,FALSE)</f>
        <v>Lifestyle</v>
      </c>
      <c r="E2441" t="str">
        <f>VLOOKUP('Nikes Sales Dataset - Worked f'!A:A,'Nikes Sales Dataset - Worked f'!A:E,5,FALSE)</f>
        <v>Dunk Low</v>
      </c>
      <c r="F2441" t="str">
        <f>VLOOKUP('Nikes Sales Dataset - Worked f'!A:A,'Nikes Sales Dataset - Worked f'!A:G,7,FALSE)</f>
        <v>M</v>
      </c>
      <c r="G2441" s="3">
        <f>VLOOKUP('Nikes Sales Dataset - Worked f'!A:A,'Nikes Sales Dataset - Worked f'!A:I,9,FALSE)</f>
        <v>0</v>
      </c>
      <c r="H2441" s="9">
        <f>VLOOKUP('Nikes Sales Dataset - Worked f'!A:A,'Nikes Sales Dataset - Worked f'!A:K,11,FALSE)</f>
        <v>6110.0300000000007</v>
      </c>
      <c r="I2441">
        <f>_xlfn.XLOOKUP('Cleaned and Transformed Dataset'!A:A,'Nikes Sales Dataset - Worked f'!A:A,'Nikes Sales Dataset - Worked f'!M:M)</f>
        <v>0</v>
      </c>
      <c r="J2441" s="9">
        <f>_xlfn.XLOOKUP(A:A,'Nikes Sales Dataset - Worked f'!A:A,'Nikes Sales Dataset - Worked f'!N:N)</f>
        <v>6110.0300000000007</v>
      </c>
      <c r="K2441" s="3">
        <f>_xlfn.XLOOKUP(A:A,'Nikes Sales Dataset - Worked f'!A:A,'Nikes Sales Dataset - Worked f'!P:P)</f>
        <v>0</v>
      </c>
      <c r="L2441" s="7">
        <f>VLOOKUP('Nikes Sales Dataset - Worked f'!A:A,'Nikes Sales Dataset - Worked f'!A:R,18,FALSE)</f>
        <v>45769</v>
      </c>
      <c r="M2441" s="7" t="str">
        <f>_xlfn.XLOOKUP(A:A,'Nikes Sales Dataset - Worked f'!A:A,'Nikes Sales Dataset - Worked f'!S:S)</f>
        <v>Apr</v>
      </c>
      <c r="N2441" s="7" t="str">
        <f>_xlfn.XLOOKUP(A:A,'Nikes Sales Dataset - Worked f'!A:A,'Nikes Sales Dataset - Worked f'!T:T)</f>
        <v>2025</v>
      </c>
      <c r="O2441" t="str">
        <f>_xlfn.XLOOKUP(A:A,'Nikes Sales Dataset - Worked f'!A:A,'Nikes Sales Dataset - Worked f'!U:U)</f>
        <v>Retail</v>
      </c>
      <c r="P2441" t="str">
        <f>_xlfn.XLOOKUP(A:A,'Nikes Sales Dataset - Worked f'!A:A,'Nikes Sales Dataset - Worked f'!W:W)</f>
        <v>Hyderabad</v>
      </c>
      <c r="Q2441" s="9">
        <f>_xlfn.XLOOKUP(A:A,'Nikes Sales Dataset - Worked f'!A:A,'Nikes Sales Dataset - Worked f'!X:X)</f>
        <v>-324.47000000000003</v>
      </c>
    </row>
    <row r="2442" spans="1:17" x14ac:dyDescent="0.25">
      <c r="A2442" s="4">
        <v>4440</v>
      </c>
      <c r="B2442" t="str">
        <f>VLOOKUP('Nikes Sales Dataset - Worked f'!A:A,'Nikes Sales Dataset - Worked f'!A:B,2,FALSE)</f>
        <v>4440_20250415</v>
      </c>
      <c r="C2442" t="str">
        <f>VLOOKUP('Nikes Sales Dataset - Worked f'!A:A,'Nikes Sales Dataset - Worked f'!A:C,3,FALSE)</f>
        <v>Men</v>
      </c>
      <c r="D2442" t="str">
        <f>VLOOKUP('Nikes Sales Dataset - Worked f'!A:A,'Nikes Sales Dataset - Worked f'!A:D,4,FALSE)</f>
        <v>Basketball</v>
      </c>
      <c r="E2442" t="str">
        <f>VLOOKUP('Nikes Sales Dataset - Worked f'!A:A,'Nikes Sales Dataset - Worked f'!A:E,5,FALSE)</f>
        <v>Zoom Freak</v>
      </c>
      <c r="F2442" t="str">
        <f>VLOOKUP('Nikes Sales Dataset - Worked f'!A:A,'Nikes Sales Dataset - Worked f'!A:G,7,FALSE)</f>
        <v>XL</v>
      </c>
      <c r="G2442" s="3">
        <f>VLOOKUP('Nikes Sales Dataset - Worked f'!A:A,'Nikes Sales Dataset - Worked f'!A:I,9,FALSE)</f>
        <v>0</v>
      </c>
      <c r="H2442" s="9">
        <f>VLOOKUP('Nikes Sales Dataset - Worked f'!A:A,'Nikes Sales Dataset - Worked f'!A:K,11,FALSE)</f>
        <v>6172.36</v>
      </c>
      <c r="I2442">
        <f>_xlfn.XLOOKUP('Cleaned and Transformed Dataset'!A:A,'Nikes Sales Dataset - Worked f'!A:A,'Nikes Sales Dataset - Worked f'!M:M)</f>
        <v>0</v>
      </c>
      <c r="J2442" s="9">
        <f>_xlfn.XLOOKUP(A:A,'Nikes Sales Dataset - Worked f'!A:A,'Nikes Sales Dataset - Worked f'!N:N)</f>
        <v>6172.36</v>
      </c>
      <c r="K2442" s="3">
        <f>_xlfn.XLOOKUP(A:A,'Nikes Sales Dataset - Worked f'!A:A,'Nikes Sales Dataset - Worked f'!P:P)</f>
        <v>0</v>
      </c>
      <c r="L2442" s="7">
        <f>VLOOKUP('Nikes Sales Dataset - Worked f'!A:A,'Nikes Sales Dataset - Worked f'!A:R,18,FALSE)</f>
        <v>45762</v>
      </c>
      <c r="M2442" s="7" t="str">
        <f>_xlfn.XLOOKUP(A:A,'Nikes Sales Dataset - Worked f'!A:A,'Nikes Sales Dataset - Worked f'!S:S)</f>
        <v>Apr</v>
      </c>
      <c r="N2442" s="7" t="str">
        <f>_xlfn.XLOOKUP(A:A,'Nikes Sales Dataset - Worked f'!A:A,'Nikes Sales Dataset - Worked f'!T:T)</f>
        <v>2025</v>
      </c>
      <c r="O2442" t="str">
        <f>_xlfn.XLOOKUP(A:A,'Nikes Sales Dataset - Worked f'!A:A,'Nikes Sales Dataset - Worked f'!U:U)</f>
        <v>Online</v>
      </c>
      <c r="P2442" t="str">
        <f>_xlfn.XLOOKUP(A:A,'Nikes Sales Dataset - Worked f'!A:A,'Nikes Sales Dataset - Worked f'!W:W)</f>
        <v>Mumbai</v>
      </c>
      <c r="Q2442" s="9">
        <f>_xlfn.XLOOKUP(A:A,'Nikes Sales Dataset - Worked f'!A:A,'Nikes Sales Dataset - Worked f'!X:X)</f>
        <v>-551.75</v>
      </c>
    </row>
    <row r="2443" spans="1:17" x14ac:dyDescent="0.25">
      <c r="A2443" s="4">
        <v>4441</v>
      </c>
      <c r="B2443" t="str">
        <f>VLOOKUP('Nikes Sales Dataset - Worked f'!A:A,'Nikes Sales Dataset - Worked f'!A:B,2,FALSE)</f>
        <v>4441_20240505</v>
      </c>
      <c r="C2443" t="str">
        <f>VLOOKUP('Nikes Sales Dataset - Worked f'!A:A,'Nikes Sales Dataset - Worked f'!A:C,3,FALSE)</f>
        <v>Kids</v>
      </c>
      <c r="D2443" t="str">
        <f>VLOOKUP('Nikes Sales Dataset - Worked f'!A:A,'Nikes Sales Dataset - Worked f'!A:D,4,FALSE)</f>
        <v>Soccer</v>
      </c>
      <c r="E2443" t="str">
        <f>VLOOKUP('Nikes Sales Dataset - Worked f'!A:A,'Nikes Sales Dataset - Worked f'!A:E,5,FALSE)</f>
        <v>Premier III</v>
      </c>
      <c r="F2443" t="str">
        <f>VLOOKUP('Nikes Sales Dataset - Worked f'!A:A,'Nikes Sales Dataset - Worked f'!A:G,7,FALSE)</f>
        <v>L</v>
      </c>
      <c r="G2443" s="3">
        <f>VLOOKUP('Nikes Sales Dataset - Worked f'!A:A,'Nikes Sales Dataset - Worked f'!A:I,9,FALSE)</f>
        <v>3</v>
      </c>
      <c r="H2443" s="9">
        <f>VLOOKUP('Nikes Sales Dataset - Worked f'!A:A,'Nikes Sales Dataset - Worked f'!A:K,11,FALSE)</f>
        <v>6110.0300000000007</v>
      </c>
      <c r="I2443">
        <f>_xlfn.XLOOKUP('Cleaned and Transformed Dataset'!A:A,'Nikes Sales Dataset - Worked f'!A:A,'Nikes Sales Dataset - Worked f'!M:M)</f>
        <v>0</v>
      </c>
      <c r="J2443" s="9">
        <f>_xlfn.XLOOKUP(A:A,'Nikes Sales Dataset - Worked f'!A:A,'Nikes Sales Dataset - Worked f'!N:N)</f>
        <v>6110.0300000000007</v>
      </c>
      <c r="K2443" s="3">
        <f>_xlfn.XLOOKUP(A:A,'Nikes Sales Dataset - Worked f'!A:A,'Nikes Sales Dataset - Worked f'!P:P)</f>
        <v>18330.090000000004</v>
      </c>
      <c r="L2443" s="7">
        <f>VLOOKUP('Nikes Sales Dataset - Worked f'!A:A,'Nikes Sales Dataset - Worked f'!A:R,18,FALSE)</f>
        <v>45417</v>
      </c>
      <c r="M2443" s="7" t="str">
        <f>_xlfn.XLOOKUP(A:A,'Nikes Sales Dataset - Worked f'!A:A,'Nikes Sales Dataset - Worked f'!S:S)</f>
        <v>May</v>
      </c>
      <c r="N2443" s="7" t="str">
        <f>_xlfn.XLOOKUP(A:A,'Nikes Sales Dataset - Worked f'!A:A,'Nikes Sales Dataset - Worked f'!T:T)</f>
        <v>2024</v>
      </c>
      <c r="O2443" t="str">
        <f>_xlfn.XLOOKUP(A:A,'Nikes Sales Dataset - Worked f'!A:A,'Nikes Sales Dataset - Worked f'!U:U)</f>
        <v>Retail</v>
      </c>
      <c r="P2443" t="str">
        <f>_xlfn.XLOOKUP(A:A,'Nikes Sales Dataset - Worked f'!A:A,'Nikes Sales Dataset - Worked f'!W:W)</f>
        <v>Kolkata</v>
      </c>
      <c r="Q2443" s="9">
        <f>_xlfn.XLOOKUP(A:A,'Nikes Sales Dataset - Worked f'!A:A,'Nikes Sales Dataset - Worked f'!X:X)</f>
        <v>2036.39</v>
      </c>
    </row>
    <row r="2444" spans="1:17" x14ac:dyDescent="0.25">
      <c r="A2444" s="4">
        <v>4442</v>
      </c>
      <c r="B2444" t="str">
        <f>VLOOKUP('Nikes Sales Dataset - Worked f'!A:A,'Nikes Sales Dataset - Worked f'!A:B,2,FALSE)</f>
        <v>4442_20240522</v>
      </c>
      <c r="C2444" t="str">
        <f>VLOOKUP('Nikes Sales Dataset - Worked f'!A:A,'Nikes Sales Dataset - Worked f'!A:C,3,FALSE)</f>
        <v>Women</v>
      </c>
      <c r="D2444" t="str">
        <f>VLOOKUP('Nikes Sales Dataset - Worked f'!A:A,'Nikes Sales Dataset - Worked f'!A:D,4,FALSE)</f>
        <v>Soccer</v>
      </c>
      <c r="E2444" t="str">
        <f>VLOOKUP('Nikes Sales Dataset - Worked f'!A:A,'Nikes Sales Dataset - Worked f'!A:E,5,FALSE)</f>
        <v>Phantom GT</v>
      </c>
      <c r="F2444" t="str">
        <f>VLOOKUP('Nikes Sales Dataset - Worked f'!A:A,'Nikes Sales Dataset - Worked f'!A:G,7,FALSE)</f>
        <v>L</v>
      </c>
      <c r="G2444" s="3">
        <f>VLOOKUP('Nikes Sales Dataset - Worked f'!A:A,'Nikes Sales Dataset - Worked f'!A:I,9,FALSE)</f>
        <v>1</v>
      </c>
      <c r="H2444" s="9">
        <f>VLOOKUP('Nikes Sales Dataset - Worked f'!A:A,'Nikes Sales Dataset - Worked f'!A:K,11,FALSE)</f>
        <v>6110.0300000000007</v>
      </c>
      <c r="I2444">
        <f>_xlfn.XLOOKUP('Cleaned and Transformed Dataset'!A:A,'Nikes Sales Dataset - Worked f'!A:A,'Nikes Sales Dataset - Worked f'!M:M)</f>
        <v>0</v>
      </c>
      <c r="J2444" s="9">
        <f>_xlfn.XLOOKUP(A:A,'Nikes Sales Dataset - Worked f'!A:A,'Nikes Sales Dataset - Worked f'!N:N)</f>
        <v>6110.0300000000007</v>
      </c>
      <c r="K2444" s="3">
        <f>_xlfn.XLOOKUP(A:A,'Nikes Sales Dataset - Worked f'!A:A,'Nikes Sales Dataset - Worked f'!P:P)</f>
        <v>6110.0300000000007</v>
      </c>
      <c r="L2444" s="7">
        <f>VLOOKUP('Nikes Sales Dataset - Worked f'!A:A,'Nikes Sales Dataset - Worked f'!A:R,18,FALSE)</f>
        <v>45434</v>
      </c>
      <c r="M2444" s="7" t="str">
        <f>_xlfn.XLOOKUP(A:A,'Nikes Sales Dataset - Worked f'!A:A,'Nikes Sales Dataset - Worked f'!S:S)</f>
        <v>May</v>
      </c>
      <c r="N2444" s="7" t="str">
        <f>_xlfn.XLOOKUP(A:A,'Nikes Sales Dataset - Worked f'!A:A,'Nikes Sales Dataset - Worked f'!T:T)</f>
        <v>2024</v>
      </c>
      <c r="O2444" t="str">
        <f>_xlfn.XLOOKUP(A:A,'Nikes Sales Dataset - Worked f'!A:A,'Nikes Sales Dataset - Worked f'!U:U)</f>
        <v>Retail</v>
      </c>
      <c r="P2444" t="str">
        <f>_xlfn.XLOOKUP(A:A,'Nikes Sales Dataset - Worked f'!A:A,'Nikes Sales Dataset - Worked f'!W:W)</f>
        <v>Hyderabad</v>
      </c>
      <c r="Q2444" s="9">
        <f>_xlfn.XLOOKUP(A:A,'Nikes Sales Dataset - Worked f'!A:A,'Nikes Sales Dataset - Worked f'!X:X)</f>
        <v>1366.18</v>
      </c>
    </row>
    <row r="2445" spans="1:17" x14ac:dyDescent="0.25">
      <c r="A2445" s="4">
        <v>4443</v>
      </c>
      <c r="B2445" t="str">
        <f>VLOOKUP('Nikes Sales Dataset - Worked f'!A:A,'Nikes Sales Dataset - Worked f'!A:B,2,FALSE)</f>
        <v>4443_20250512</v>
      </c>
      <c r="C2445" t="str">
        <f>VLOOKUP('Nikes Sales Dataset - Worked f'!A:A,'Nikes Sales Dataset - Worked f'!A:C,3,FALSE)</f>
        <v>Men</v>
      </c>
      <c r="D2445" t="str">
        <f>VLOOKUP('Nikes Sales Dataset - Worked f'!A:A,'Nikes Sales Dataset - Worked f'!A:D,4,FALSE)</f>
        <v>Lifestyle</v>
      </c>
      <c r="E2445" t="str">
        <f>VLOOKUP('Nikes Sales Dataset - Worked f'!A:A,'Nikes Sales Dataset - Worked f'!A:E,5,FALSE)</f>
        <v>Dunk Low</v>
      </c>
      <c r="F2445" t="str">
        <f>VLOOKUP('Nikes Sales Dataset - Worked f'!A:A,'Nikes Sales Dataset - Worked f'!A:G,7,FALSE)</f>
        <v>M</v>
      </c>
      <c r="G2445" s="3">
        <f>VLOOKUP('Nikes Sales Dataset - Worked f'!A:A,'Nikes Sales Dataset - Worked f'!A:I,9,FALSE)</f>
        <v>3</v>
      </c>
      <c r="H2445" s="9">
        <f>VLOOKUP('Nikes Sales Dataset - Worked f'!A:A,'Nikes Sales Dataset - Worked f'!A:K,11,FALSE)</f>
        <v>7953</v>
      </c>
      <c r="I2445">
        <f>_xlfn.XLOOKUP('Cleaned and Transformed Dataset'!A:A,'Nikes Sales Dataset - Worked f'!A:A,'Nikes Sales Dataset - Worked f'!M:M)</f>
        <v>1.21</v>
      </c>
      <c r="J2445" s="9">
        <f>_xlfn.XLOOKUP(A:A,'Nikes Sales Dataset - Worked f'!A:A,'Nikes Sales Dataset - Worked f'!N:N)</f>
        <v>-1670.1299999999997</v>
      </c>
      <c r="K2445" s="3">
        <f>_xlfn.XLOOKUP(A:A,'Nikes Sales Dataset - Worked f'!A:A,'Nikes Sales Dataset - Worked f'!P:P)</f>
        <v>-5010.3899999999994</v>
      </c>
      <c r="L2445" s="7">
        <f>VLOOKUP('Nikes Sales Dataset - Worked f'!A:A,'Nikes Sales Dataset - Worked f'!A:R,18,FALSE)</f>
        <v>45789</v>
      </c>
      <c r="M2445" s="7" t="str">
        <f>_xlfn.XLOOKUP(A:A,'Nikes Sales Dataset - Worked f'!A:A,'Nikes Sales Dataset - Worked f'!S:S)</f>
        <v>May</v>
      </c>
      <c r="N2445" s="7" t="str">
        <f>_xlfn.XLOOKUP(A:A,'Nikes Sales Dataset - Worked f'!A:A,'Nikes Sales Dataset - Worked f'!T:T)</f>
        <v>2025</v>
      </c>
      <c r="O2445" t="str">
        <f>_xlfn.XLOOKUP(A:A,'Nikes Sales Dataset - Worked f'!A:A,'Nikes Sales Dataset - Worked f'!U:U)</f>
        <v>Retail</v>
      </c>
      <c r="P2445" t="str">
        <f>_xlfn.XLOOKUP(A:A,'Nikes Sales Dataset - Worked f'!A:A,'Nikes Sales Dataset - Worked f'!W:W)</f>
        <v>Hyderabad</v>
      </c>
      <c r="Q2445" s="9">
        <f>_xlfn.XLOOKUP(A:A,'Nikes Sales Dataset - Worked f'!A:A,'Nikes Sales Dataset - Worked f'!X:X)</f>
        <v>-665.22</v>
      </c>
    </row>
    <row r="2446" spans="1:17" x14ac:dyDescent="0.25">
      <c r="A2446" s="4">
        <v>4444</v>
      </c>
      <c r="B2446" t="str">
        <f>VLOOKUP('Nikes Sales Dataset - Worked f'!A:A,'Nikes Sales Dataset - Worked f'!A:B,2,FALSE)</f>
        <v>4444_20241004</v>
      </c>
      <c r="C2446" t="str">
        <f>VLOOKUP('Nikes Sales Dataset - Worked f'!A:A,'Nikes Sales Dataset - Worked f'!A:C,3,FALSE)</f>
        <v>Men</v>
      </c>
      <c r="D2446" t="str">
        <f>VLOOKUP('Nikes Sales Dataset - Worked f'!A:A,'Nikes Sales Dataset - Worked f'!A:D,4,FALSE)</f>
        <v>Running</v>
      </c>
      <c r="E2446" t="str">
        <f>VLOOKUP('Nikes Sales Dataset - Worked f'!A:A,'Nikes Sales Dataset - Worked f'!A:E,5,FALSE)</f>
        <v>React Infinity</v>
      </c>
      <c r="F2446" t="str">
        <f>VLOOKUP('Nikes Sales Dataset - Worked f'!A:A,'Nikes Sales Dataset - Worked f'!A:G,7,FALSE)</f>
        <v>M</v>
      </c>
      <c r="G2446" s="3">
        <f>VLOOKUP('Nikes Sales Dataset - Worked f'!A:A,'Nikes Sales Dataset - Worked f'!A:I,9,FALSE)</f>
        <v>4</v>
      </c>
      <c r="H2446" s="9">
        <f>VLOOKUP('Nikes Sales Dataset - Worked f'!A:A,'Nikes Sales Dataset - Worked f'!A:K,11,FALSE)</f>
        <v>6110.0300000000007</v>
      </c>
      <c r="I2446">
        <f>_xlfn.XLOOKUP('Cleaned and Transformed Dataset'!A:A,'Nikes Sales Dataset - Worked f'!A:A,'Nikes Sales Dataset - Worked f'!M:M)</f>
        <v>0.36</v>
      </c>
      <c r="J2446" s="9">
        <f>_xlfn.XLOOKUP(A:A,'Nikes Sales Dataset - Worked f'!A:A,'Nikes Sales Dataset - Worked f'!N:N)</f>
        <v>3910.4192000000003</v>
      </c>
      <c r="K2446" s="3">
        <f>_xlfn.XLOOKUP(A:A,'Nikes Sales Dataset - Worked f'!A:A,'Nikes Sales Dataset - Worked f'!P:P)</f>
        <v>15641.676800000001</v>
      </c>
      <c r="L2446" s="7">
        <f>VLOOKUP('Nikes Sales Dataset - Worked f'!A:A,'Nikes Sales Dataset - Worked f'!A:R,18,FALSE)</f>
        <v>45569</v>
      </c>
      <c r="M2446" s="7" t="str">
        <f>_xlfn.XLOOKUP(A:A,'Nikes Sales Dataset - Worked f'!A:A,'Nikes Sales Dataset - Worked f'!S:S)</f>
        <v>Oct</v>
      </c>
      <c r="N2446" s="7" t="str">
        <f>_xlfn.XLOOKUP(A:A,'Nikes Sales Dataset - Worked f'!A:A,'Nikes Sales Dataset - Worked f'!T:T)</f>
        <v>2024</v>
      </c>
      <c r="O2446" t="str">
        <f>_xlfn.XLOOKUP(A:A,'Nikes Sales Dataset - Worked f'!A:A,'Nikes Sales Dataset - Worked f'!U:U)</f>
        <v>Online</v>
      </c>
      <c r="P2446" t="str">
        <f>_xlfn.XLOOKUP(A:A,'Nikes Sales Dataset - Worked f'!A:A,'Nikes Sales Dataset - Worked f'!W:W)</f>
        <v>Kolkata</v>
      </c>
      <c r="Q2446" s="9">
        <f>_xlfn.XLOOKUP(A:A,'Nikes Sales Dataset - Worked f'!A:A,'Nikes Sales Dataset - Worked f'!X:X)</f>
        <v>243.39</v>
      </c>
    </row>
    <row r="2447" spans="1:17" x14ac:dyDescent="0.25">
      <c r="A2447" s="4">
        <v>4445</v>
      </c>
      <c r="B2447" t="str">
        <f>VLOOKUP('Nikes Sales Dataset - Worked f'!A:A,'Nikes Sales Dataset - Worked f'!A:B,2,FALSE)</f>
        <v>4445_20241215</v>
      </c>
      <c r="C2447" t="str">
        <f>VLOOKUP('Nikes Sales Dataset - Worked f'!A:A,'Nikes Sales Dataset - Worked f'!A:C,3,FALSE)</f>
        <v>Women</v>
      </c>
      <c r="D2447" t="str">
        <f>VLOOKUP('Nikes Sales Dataset - Worked f'!A:A,'Nikes Sales Dataset - Worked f'!A:D,4,FALSE)</f>
        <v>Training</v>
      </c>
      <c r="E2447" t="str">
        <f>VLOOKUP('Nikes Sales Dataset - Worked f'!A:A,'Nikes Sales Dataset - Worked f'!A:E,5,FALSE)</f>
        <v>Metcon 7</v>
      </c>
      <c r="F2447" t="str">
        <f>VLOOKUP('Nikes Sales Dataset - Worked f'!A:A,'Nikes Sales Dataset - Worked f'!A:G,7,FALSE)</f>
        <v>XL</v>
      </c>
      <c r="G2447" s="3">
        <f>VLOOKUP('Nikes Sales Dataset - Worked f'!A:A,'Nikes Sales Dataset - Worked f'!A:I,9,FALSE)</f>
        <v>1</v>
      </c>
      <c r="H2447" s="9">
        <f>VLOOKUP('Nikes Sales Dataset - Worked f'!A:A,'Nikes Sales Dataset - Worked f'!A:K,11,FALSE)</f>
        <v>5915.27</v>
      </c>
      <c r="I2447">
        <f>_xlfn.XLOOKUP('Cleaned and Transformed Dataset'!A:A,'Nikes Sales Dataset - Worked f'!A:A,'Nikes Sales Dataset - Worked f'!M:M)</f>
        <v>0.12</v>
      </c>
      <c r="J2447" s="9">
        <f>_xlfn.XLOOKUP(A:A,'Nikes Sales Dataset - Worked f'!A:A,'Nikes Sales Dataset - Worked f'!N:N)</f>
        <v>5205.4376000000002</v>
      </c>
      <c r="K2447" s="3">
        <f>_xlfn.XLOOKUP(A:A,'Nikes Sales Dataset - Worked f'!A:A,'Nikes Sales Dataset - Worked f'!P:P)</f>
        <v>5205.4376000000002</v>
      </c>
      <c r="L2447" s="7">
        <f>VLOOKUP('Nikes Sales Dataset - Worked f'!A:A,'Nikes Sales Dataset - Worked f'!A:R,18,FALSE)</f>
        <v>45641</v>
      </c>
      <c r="M2447" s="7" t="str">
        <f>_xlfn.XLOOKUP(A:A,'Nikes Sales Dataset - Worked f'!A:A,'Nikes Sales Dataset - Worked f'!S:S)</f>
        <v>Dec</v>
      </c>
      <c r="N2447" s="7" t="str">
        <f>_xlfn.XLOOKUP(A:A,'Nikes Sales Dataset - Worked f'!A:A,'Nikes Sales Dataset - Worked f'!T:T)</f>
        <v>2024</v>
      </c>
      <c r="O2447" t="str">
        <f>_xlfn.XLOOKUP(A:A,'Nikes Sales Dataset - Worked f'!A:A,'Nikes Sales Dataset - Worked f'!U:U)</f>
        <v>Retail</v>
      </c>
      <c r="P2447" t="str">
        <f>_xlfn.XLOOKUP(A:A,'Nikes Sales Dataset - Worked f'!A:A,'Nikes Sales Dataset - Worked f'!W:W)</f>
        <v>Mumbai</v>
      </c>
      <c r="Q2447" s="9">
        <f>_xlfn.XLOOKUP(A:A,'Nikes Sales Dataset - Worked f'!A:A,'Nikes Sales Dataset - Worked f'!X:X)</f>
        <v>3456.95</v>
      </c>
    </row>
    <row r="2448" spans="1:17" x14ac:dyDescent="0.25">
      <c r="A2448" s="4">
        <v>4446</v>
      </c>
      <c r="B2448" t="str">
        <f>VLOOKUP('Nikes Sales Dataset - Worked f'!A:A,'Nikes Sales Dataset - Worked f'!A:B,2,FALSE)</f>
        <v>4446_20250126</v>
      </c>
      <c r="C2448" t="str">
        <f>VLOOKUP('Nikes Sales Dataset - Worked f'!A:A,'Nikes Sales Dataset - Worked f'!A:C,3,FALSE)</f>
        <v>Men</v>
      </c>
      <c r="D2448" t="str">
        <f>VLOOKUP('Nikes Sales Dataset - Worked f'!A:A,'Nikes Sales Dataset - Worked f'!A:D,4,FALSE)</f>
        <v>Soccer</v>
      </c>
      <c r="E2448" t="str">
        <f>VLOOKUP('Nikes Sales Dataset - Worked f'!A:A,'Nikes Sales Dataset - Worked f'!A:E,5,FALSE)</f>
        <v>Mercurial Superfly</v>
      </c>
      <c r="F2448" t="str">
        <f>VLOOKUP('Nikes Sales Dataset - Worked f'!A:A,'Nikes Sales Dataset - Worked f'!A:G,7,FALSE)</f>
        <v>M</v>
      </c>
      <c r="G2448" s="3">
        <f>VLOOKUP('Nikes Sales Dataset - Worked f'!A:A,'Nikes Sales Dataset - Worked f'!A:I,9,FALSE)</f>
        <v>2</v>
      </c>
      <c r="H2448" s="9">
        <f>VLOOKUP('Nikes Sales Dataset - Worked f'!A:A,'Nikes Sales Dataset - Worked f'!A:K,11,FALSE)</f>
        <v>3469.31</v>
      </c>
      <c r="I2448">
        <f>_xlfn.XLOOKUP('Cleaned and Transformed Dataset'!A:A,'Nikes Sales Dataset - Worked f'!A:A,'Nikes Sales Dataset - Worked f'!M:M)</f>
        <v>0.28000000000000003</v>
      </c>
      <c r="J2448" s="9">
        <f>_xlfn.XLOOKUP(A:A,'Nikes Sales Dataset - Worked f'!A:A,'Nikes Sales Dataset - Worked f'!N:N)</f>
        <v>2497.9031999999997</v>
      </c>
      <c r="K2448" s="3">
        <f>_xlfn.XLOOKUP(A:A,'Nikes Sales Dataset - Worked f'!A:A,'Nikes Sales Dataset - Worked f'!P:P)</f>
        <v>4995.8063999999995</v>
      </c>
      <c r="L2448" s="7">
        <f>VLOOKUP('Nikes Sales Dataset - Worked f'!A:A,'Nikes Sales Dataset - Worked f'!A:R,18,FALSE)</f>
        <v>45683</v>
      </c>
      <c r="M2448" s="7" t="str">
        <f>_xlfn.XLOOKUP(A:A,'Nikes Sales Dataset - Worked f'!A:A,'Nikes Sales Dataset - Worked f'!S:S)</f>
        <v>Jan</v>
      </c>
      <c r="N2448" s="7" t="str">
        <f>_xlfn.XLOOKUP(A:A,'Nikes Sales Dataset - Worked f'!A:A,'Nikes Sales Dataset - Worked f'!T:T)</f>
        <v>2025</v>
      </c>
      <c r="O2448" t="str">
        <f>_xlfn.XLOOKUP(A:A,'Nikes Sales Dataset - Worked f'!A:A,'Nikes Sales Dataset - Worked f'!U:U)</f>
        <v>Retail</v>
      </c>
      <c r="P2448" t="str">
        <f>_xlfn.XLOOKUP(A:A,'Nikes Sales Dataset - Worked f'!A:A,'Nikes Sales Dataset - Worked f'!W:W)</f>
        <v>Pune</v>
      </c>
      <c r="Q2448" s="9">
        <f>_xlfn.XLOOKUP(A:A,'Nikes Sales Dataset - Worked f'!A:A,'Nikes Sales Dataset - Worked f'!X:X)</f>
        <v>2671.58</v>
      </c>
    </row>
    <row r="2449" spans="1:17" x14ac:dyDescent="0.25">
      <c r="A2449" s="4">
        <v>4447</v>
      </c>
      <c r="B2449" t="str">
        <f>VLOOKUP('Nikes Sales Dataset - Worked f'!A:A,'Nikes Sales Dataset - Worked f'!A:B,2,FALSE)</f>
        <v>4447_20241212</v>
      </c>
      <c r="C2449" t="str">
        <f>VLOOKUP('Nikes Sales Dataset - Worked f'!A:A,'Nikes Sales Dataset - Worked f'!A:C,3,FALSE)</f>
        <v>Kids</v>
      </c>
      <c r="D2449" t="str">
        <f>VLOOKUP('Nikes Sales Dataset - Worked f'!A:A,'Nikes Sales Dataset - Worked f'!A:D,4,FALSE)</f>
        <v>Running</v>
      </c>
      <c r="E2449" t="str">
        <f>VLOOKUP('Nikes Sales Dataset - Worked f'!A:A,'Nikes Sales Dataset - Worked f'!A:E,5,FALSE)</f>
        <v>Free RN</v>
      </c>
      <c r="F2449" t="str">
        <f>VLOOKUP('Nikes Sales Dataset - Worked f'!A:A,'Nikes Sales Dataset - Worked f'!A:G,7,FALSE)</f>
        <v>XL</v>
      </c>
      <c r="G2449" s="3">
        <f>VLOOKUP('Nikes Sales Dataset - Worked f'!A:A,'Nikes Sales Dataset - Worked f'!A:I,9,FALSE)</f>
        <v>0</v>
      </c>
      <c r="H2449" s="9">
        <f>VLOOKUP('Nikes Sales Dataset - Worked f'!A:A,'Nikes Sales Dataset - Worked f'!A:K,11,FALSE)</f>
        <v>6110.0300000000007</v>
      </c>
      <c r="I2449">
        <f>_xlfn.XLOOKUP('Cleaned and Transformed Dataset'!A:A,'Nikes Sales Dataset - Worked f'!A:A,'Nikes Sales Dataset - Worked f'!M:M)</f>
        <v>0</v>
      </c>
      <c r="J2449" s="9">
        <f>_xlfn.XLOOKUP(A:A,'Nikes Sales Dataset - Worked f'!A:A,'Nikes Sales Dataset - Worked f'!N:N)</f>
        <v>6110.0300000000007</v>
      </c>
      <c r="K2449" s="3">
        <f>_xlfn.XLOOKUP(A:A,'Nikes Sales Dataset - Worked f'!A:A,'Nikes Sales Dataset - Worked f'!P:P)</f>
        <v>0</v>
      </c>
      <c r="L2449" s="7">
        <f>VLOOKUP('Nikes Sales Dataset - Worked f'!A:A,'Nikes Sales Dataset - Worked f'!A:R,18,FALSE)</f>
        <v>45638</v>
      </c>
      <c r="M2449" s="7" t="str">
        <f>_xlfn.XLOOKUP(A:A,'Nikes Sales Dataset - Worked f'!A:A,'Nikes Sales Dataset - Worked f'!S:S)</f>
        <v>Dec</v>
      </c>
      <c r="N2449" s="7" t="str">
        <f>_xlfn.XLOOKUP(A:A,'Nikes Sales Dataset - Worked f'!A:A,'Nikes Sales Dataset - Worked f'!T:T)</f>
        <v>2024</v>
      </c>
      <c r="O2449" t="str">
        <f>_xlfn.XLOOKUP(A:A,'Nikes Sales Dataset - Worked f'!A:A,'Nikes Sales Dataset - Worked f'!U:U)</f>
        <v>Retail</v>
      </c>
      <c r="P2449" t="str">
        <f>_xlfn.XLOOKUP(A:A,'Nikes Sales Dataset - Worked f'!A:A,'Nikes Sales Dataset - Worked f'!W:W)</f>
        <v>Delhi</v>
      </c>
      <c r="Q2449" s="9">
        <f>_xlfn.XLOOKUP(A:A,'Nikes Sales Dataset - Worked f'!A:A,'Nikes Sales Dataset - Worked f'!X:X)</f>
        <v>1574.91</v>
      </c>
    </row>
    <row r="2450" spans="1:17" x14ac:dyDescent="0.25">
      <c r="A2450" s="4">
        <v>2030</v>
      </c>
      <c r="B2450" t="str">
        <f>VLOOKUP('Nikes Sales Dataset - Worked f'!A:A,'Nikes Sales Dataset - Worked f'!A:B,2,FALSE)</f>
        <v>2030_20250714</v>
      </c>
      <c r="C2450" t="str">
        <f>VLOOKUP('Nikes Sales Dataset - Worked f'!A:A,'Nikes Sales Dataset - Worked f'!A:C,3,FALSE)</f>
        <v>Men</v>
      </c>
      <c r="D2450" t="str">
        <f>VLOOKUP('Nikes Sales Dataset - Worked f'!A:A,'Nikes Sales Dataset - Worked f'!A:D,4,FALSE)</f>
        <v>Soccer</v>
      </c>
      <c r="E2450" t="str">
        <f>VLOOKUP('Nikes Sales Dataset - Worked f'!A:A,'Nikes Sales Dataset - Worked f'!A:E,5,FALSE)</f>
        <v>Phantom GT</v>
      </c>
      <c r="F2450" t="str">
        <f>VLOOKUP('Nikes Sales Dataset - Worked f'!A:A,'Nikes Sales Dataset - Worked f'!A:G,7,FALSE)</f>
        <v>XL</v>
      </c>
      <c r="G2450" s="3">
        <f>VLOOKUP('Nikes Sales Dataset - Worked f'!A:A,'Nikes Sales Dataset - Worked f'!A:I,9,FALSE)</f>
        <v>0</v>
      </c>
      <c r="H2450" s="9">
        <f>VLOOKUP('Nikes Sales Dataset - Worked f'!A:A,'Nikes Sales Dataset - Worked f'!A:K,11,FALSE)</f>
        <v>6110.0300000000007</v>
      </c>
      <c r="I2450">
        <f>_xlfn.XLOOKUP('Cleaned and Transformed Dataset'!A:A,'Nikes Sales Dataset - Worked f'!A:A,'Nikes Sales Dataset - Worked f'!M:M)</f>
        <v>1.05</v>
      </c>
      <c r="J2450" s="9">
        <f>_xlfn.XLOOKUP(A:A,'Nikes Sales Dataset - Worked f'!A:A,'Nikes Sales Dataset - Worked f'!N:N)</f>
        <v>-305.50150000000031</v>
      </c>
      <c r="K2450" s="3">
        <f>_xlfn.XLOOKUP(A:A,'Nikes Sales Dataset - Worked f'!A:A,'Nikes Sales Dataset - Worked f'!P:P)</f>
        <v>0</v>
      </c>
      <c r="L2450" s="7">
        <f>VLOOKUP('Nikes Sales Dataset - Worked f'!A:A,'Nikes Sales Dataset - Worked f'!A:R,18,FALSE)</f>
        <v>45852</v>
      </c>
      <c r="M2450" s="7" t="str">
        <f>_xlfn.XLOOKUP(A:A,'Nikes Sales Dataset - Worked f'!A:A,'Nikes Sales Dataset - Worked f'!S:S)</f>
        <v>Jul</v>
      </c>
      <c r="N2450" s="7" t="str">
        <f>_xlfn.XLOOKUP(A:A,'Nikes Sales Dataset - Worked f'!A:A,'Nikes Sales Dataset - Worked f'!T:T)</f>
        <v>2025</v>
      </c>
      <c r="O2450" t="str">
        <f>_xlfn.XLOOKUP(A:A,'Nikes Sales Dataset - Worked f'!A:A,'Nikes Sales Dataset - Worked f'!U:U)</f>
        <v>Retail</v>
      </c>
      <c r="P2450" t="str">
        <f>_xlfn.XLOOKUP(A:A,'Nikes Sales Dataset - Worked f'!A:A,'Nikes Sales Dataset - Worked f'!W:W)</f>
        <v>Hyderabad</v>
      </c>
      <c r="Q2450" s="9">
        <f>_xlfn.XLOOKUP(A:A,'Nikes Sales Dataset - Worked f'!A:A,'Nikes Sales Dataset - Worked f'!X:X)</f>
        <v>-122.93</v>
      </c>
    </row>
    <row r="2451" spans="1:17" x14ac:dyDescent="0.25">
      <c r="A2451" s="4">
        <v>4449</v>
      </c>
      <c r="B2451" t="str">
        <f>VLOOKUP('Nikes Sales Dataset - Worked f'!A:A,'Nikes Sales Dataset - Worked f'!A:B,2,FALSE)</f>
        <v>4449_20250224</v>
      </c>
      <c r="C2451" t="str">
        <f>VLOOKUP('Nikes Sales Dataset - Worked f'!A:A,'Nikes Sales Dataset - Worked f'!A:C,3,FALSE)</f>
        <v>Men</v>
      </c>
      <c r="D2451" t="str">
        <f>VLOOKUP('Nikes Sales Dataset - Worked f'!A:A,'Nikes Sales Dataset - Worked f'!A:D,4,FALSE)</f>
        <v>Lifestyle</v>
      </c>
      <c r="E2451" t="str">
        <f>VLOOKUP('Nikes Sales Dataset - Worked f'!A:A,'Nikes Sales Dataset - Worked f'!A:E,5,FALSE)</f>
        <v>Air Force 1</v>
      </c>
      <c r="F2451" t="str">
        <f>VLOOKUP('Nikes Sales Dataset - Worked f'!A:A,'Nikes Sales Dataset - Worked f'!A:G,7,FALSE)</f>
        <v>M</v>
      </c>
      <c r="G2451" s="3">
        <f>VLOOKUP('Nikes Sales Dataset - Worked f'!A:A,'Nikes Sales Dataset - Worked f'!A:I,9,FALSE)</f>
        <v>0</v>
      </c>
      <c r="H2451" s="9">
        <f>VLOOKUP('Nikes Sales Dataset - Worked f'!A:A,'Nikes Sales Dataset - Worked f'!A:K,11,FALSE)</f>
        <v>5053.29</v>
      </c>
      <c r="I2451">
        <f>_xlfn.XLOOKUP('Cleaned and Transformed Dataset'!A:A,'Nikes Sales Dataset - Worked f'!A:A,'Nikes Sales Dataset - Worked f'!M:M)</f>
        <v>0</v>
      </c>
      <c r="J2451" s="9">
        <f>_xlfn.XLOOKUP(A:A,'Nikes Sales Dataset - Worked f'!A:A,'Nikes Sales Dataset - Worked f'!N:N)</f>
        <v>5053.29</v>
      </c>
      <c r="K2451" s="3">
        <f>_xlfn.XLOOKUP(A:A,'Nikes Sales Dataset - Worked f'!A:A,'Nikes Sales Dataset - Worked f'!P:P)</f>
        <v>0</v>
      </c>
      <c r="L2451" s="7">
        <f>VLOOKUP('Nikes Sales Dataset - Worked f'!A:A,'Nikes Sales Dataset - Worked f'!A:R,18,FALSE)</f>
        <v>45712</v>
      </c>
      <c r="M2451" s="7" t="str">
        <f>_xlfn.XLOOKUP(A:A,'Nikes Sales Dataset - Worked f'!A:A,'Nikes Sales Dataset - Worked f'!S:S)</f>
        <v>Feb</v>
      </c>
      <c r="N2451" s="7" t="str">
        <f>_xlfn.XLOOKUP(A:A,'Nikes Sales Dataset - Worked f'!A:A,'Nikes Sales Dataset - Worked f'!T:T)</f>
        <v>2025</v>
      </c>
      <c r="O2451" t="str">
        <f>_xlfn.XLOOKUP(A:A,'Nikes Sales Dataset - Worked f'!A:A,'Nikes Sales Dataset - Worked f'!U:U)</f>
        <v>Retail</v>
      </c>
      <c r="P2451" t="str">
        <f>_xlfn.XLOOKUP(A:A,'Nikes Sales Dataset - Worked f'!A:A,'Nikes Sales Dataset - Worked f'!W:W)</f>
        <v>Kolkata</v>
      </c>
      <c r="Q2451" s="9">
        <f>_xlfn.XLOOKUP(A:A,'Nikes Sales Dataset - Worked f'!A:A,'Nikes Sales Dataset - Worked f'!X:X)</f>
        <v>3206.34</v>
      </c>
    </row>
    <row r="2452" spans="1:17" x14ac:dyDescent="0.25">
      <c r="A2452" s="4">
        <v>4450</v>
      </c>
      <c r="B2452" t="str">
        <f>VLOOKUP('Nikes Sales Dataset - Worked f'!A:A,'Nikes Sales Dataset - Worked f'!A:B,2,FALSE)</f>
        <v>4450_Unknown Date</v>
      </c>
      <c r="C2452" t="str">
        <f>VLOOKUP('Nikes Sales Dataset - Worked f'!A:A,'Nikes Sales Dataset - Worked f'!A:C,3,FALSE)</f>
        <v>Men</v>
      </c>
      <c r="D2452" t="str">
        <f>VLOOKUP('Nikes Sales Dataset - Worked f'!A:A,'Nikes Sales Dataset - Worked f'!A:D,4,FALSE)</f>
        <v>Lifestyle</v>
      </c>
      <c r="E2452" t="str">
        <f>VLOOKUP('Nikes Sales Dataset - Worked f'!A:A,'Nikes Sales Dataset - Worked f'!A:E,5,FALSE)</f>
        <v>Air Force 1</v>
      </c>
      <c r="F2452" t="str">
        <f>VLOOKUP('Nikes Sales Dataset - Worked f'!A:A,'Nikes Sales Dataset - Worked f'!A:G,7,FALSE)</f>
        <v>M</v>
      </c>
      <c r="G2452" s="3">
        <f>VLOOKUP('Nikes Sales Dataset - Worked f'!A:A,'Nikes Sales Dataset - Worked f'!A:I,9,FALSE)</f>
        <v>1</v>
      </c>
      <c r="H2452" s="9">
        <f>VLOOKUP('Nikes Sales Dataset - Worked f'!A:A,'Nikes Sales Dataset - Worked f'!A:K,11,FALSE)</f>
        <v>4745.4799999999996</v>
      </c>
      <c r="I2452">
        <f>_xlfn.XLOOKUP('Cleaned and Transformed Dataset'!A:A,'Nikes Sales Dataset - Worked f'!A:A,'Nikes Sales Dataset - Worked f'!M:M)</f>
        <v>0</v>
      </c>
      <c r="J2452" s="9">
        <f>_xlfn.XLOOKUP(A:A,'Nikes Sales Dataset - Worked f'!A:A,'Nikes Sales Dataset - Worked f'!N:N)</f>
        <v>4745.4799999999996</v>
      </c>
      <c r="K2452" s="3">
        <f>_xlfn.XLOOKUP(A:A,'Nikes Sales Dataset - Worked f'!A:A,'Nikes Sales Dataset - Worked f'!P:P)</f>
        <v>4745.4799999999996</v>
      </c>
      <c r="L2452" s="7" t="str">
        <f>VLOOKUP('Nikes Sales Dataset - Worked f'!A:A,'Nikes Sales Dataset - Worked f'!A:R,18,FALSE)</f>
        <v>Unknown Date</v>
      </c>
      <c r="M2452" s="7" t="str">
        <f>_xlfn.XLOOKUP(A:A,'Nikes Sales Dataset - Worked f'!A:A,'Nikes Sales Dataset - Worked f'!S:S)</f>
        <v>Unknown</v>
      </c>
      <c r="N2452" s="7" t="str">
        <f>_xlfn.XLOOKUP(A:A,'Nikes Sales Dataset - Worked f'!A:A,'Nikes Sales Dataset - Worked f'!T:T)</f>
        <v>Unknown</v>
      </c>
      <c r="O2452" t="str">
        <f>_xlfn.XLOOKUP(A:A,'Nikes Sales Dataset - Worked f'!A:A,'Nikes Sales Dataset - Worked f'!U:U)</f>
        <v>Retail</v>
      </c>
      <c r="P2452" t="str">
        <f>_xlfn.XLOOKUP(A:A,'Nikes Sales Dataset - Worked f'!A:A,'Nikes Sales Dataset - Worked f'!W:W)</f>
        <v>Mumbai</v>
      </c>
      <c r="Q2452" s="9">
        <f>_xlfn.XLOOKUP(A:A,'Nikes Sales Dataset - Worked f'!A:A,'Nikes Sales Dataset - Worked f'!X:X)</f>
        <v>174.49</v>
      </c>
    </row>
    <row r="2453" spans="1:17" x14ac:dyDescent="0.25">
      <c r="A2453" s="4">
        <v>4451</v>
      </c>
      <c r="B2453" t="str">
        <f>VLOOKUP('Nikes Sales Dataset - Worked f'!A:A,'Nikes Sales Dataset - Worked f'!A:B,2,FALSE)</f>
        <v>4451_20241108</v>
      </c>
      <c r="C2453" t="str">
        <f>VLOOKUP('Nikes Sales Dataset - Worked f'!A:A,'Nikes Sales Dataset - Worked f'!A:C,3,FALSE)</f>
        <v>Women</v>
      </c>
      <c r="D2453" t="str">
        <f>VLOOKUP('Nikes Sales Dataset - Worked f'!A:A,'Nikes Sales Dataset - Worked f'!A:D,4,FALSE)</f>
        <v>Lifestyle</v>
      </c>
      <c r="E2453" t="str">
        <f>VLOOKUP('Nikes Sales Dataset - Worked f'!A:A,'Nikes Sales Dataset - Worked f'!A:E,5,FALSE)</f>
        <v>Dunk Low</v>
      </c>
      <c r="F2453" t="str">
        <f>VLOOKUP('Nikes Sales Dataset - Worked f'!A:A,'Nikes Sales Dataset - Worked f'!A:G,7,FALSE)</f>
        <v>M</v>
      </c>
      <c r="G2453" s="3">
        <f>VLOOKUP('Nikes Sales Dataset - Worked f'!A:A,'Nikes Sales Dataset - Worked f'!A:I,9,FALSE)</f>
        <v>0</v>
      </c>
      <c r="H2453" s="9">
        <f>VLOOKUP('Nikes Sales Dataset - Worked f'!A:A,'Nikes Sales Dataset - Worked f'!A:K,11,FALSE)</f>
        <v>2049.73</v>
      </c>
      <c r="I2453">
        <f>_xlfn.XLOOKUP('Cleaned and Transformed Dataset'!A:A,'Nikes Sales Dataset - Worked f'!A:A,'Nikes Sales Dataset - Worked f'!M:M)</f>
        <v>0</v>
      </c>
      <c r="J2453" s="9">
        <f>_xlfn.XLOOKUP(A:A,'Nikes Sales Dataset - Worked f'!A:A,'Nikes Sales Dataset - Worked f'!N:N)</f>
        <v>2049.73</v>
      </c>
      <c r="K2453" s="3">
        <f>_xlfn.XLOOKUP(A:A,'Nikes Sales Dataset - Worked f'!A:A,'Nikes Sales Dataset - Worked f'!P:P)</f>
        <v>0</v>
      </c>
      <c r="L2453" s="7">
        <f>VLOOKUP('Nikes Sales Dataset - Worked f'!A:A,'Nikes Sales Dataset - Worked f'!A:R,18,FALSE)</f>
        <v>45604</v>
      </c>
      <c r="M2453" s="7" t="str">
        <f>_xlfn.XLOOKUP(A:A,'Nikes Sales Dataset - Worked f'!A:A,'Nikes Sales Dataset - Worked f'!S:S)</f>
        <v>Nov</v>
      </c>
      <c r="N2453" s="7" t="str">
        <f>_xlfn.XLOOKUP(A:A,'Nikes Sales Dataset - Worked f'!A:A,'Nikes Sales Dataset - Worked f'!T:T)</f>
        <v>2024</v>
      </c>
      <c r="O2453" t="str">
        <f>_xlfn.XLOOKUP(A:A,'Nikes Sales Dataset - Worked f'!A:A,'Nikes Sales Dataset - Worked f'!U:U)</f>
        <v>Online</v>
      </c>
      <c r="P2453" t="str">
        <f>_xlfn.XLOOKUP(A:A,'Nikes Sales Dataset - Worked f'!A:A,'Nikes Sales Dataset - Worked f'!W:W)</f>
        <v>Pune</v>
      </c>
      <c r="Q2453" s="9">
        <f>_xlfn.XLOOKUP(A:A,'Nikes Sales Dataset - Worked f'!A:A,'Nikes Sales Dataset - Worked f'!X:X)</f>
        <v>2543.16</v>
      </c>
    </row>
    <row r="2454" spans="1:17" x14ac:dyDescent="0.25">
      <c r="A2454" s="4">
        <v>4452</v>
      </c>
      <c r="B2454" t="str">
        <f>VLOOKUP('Nikes Sales Dataset - Worked f'!A:A,'Nikes Sales Dataset - Worked f'!A:B,2,FALSE)</f>
        <v>4452_20250427</v>
      </c>
      <c r="C2454" t="str">
        <f>VLOOKUP('Nikes Sales Dataset - Worked f'!A:A,'Nikes Sales Dataset - Worked f'!A:C,3,FALSE)</f>
        <v>Women</v>
      </c>
      <c r="D2454" t="str">
        <f>VLOOKUP('Nikes Sales Dataset - Worked f'!A:A,'Nikes Sales Dataset - Worked f'!A:D,4,FALSE)</f>
        <v>Lifestyle</v>
      </c>
      <c r="E2454" t="str">
        <f>VLOOKUP('Nikes Sales Dataset - Worked f'!A:A,'Nikes Sales Dataset - Worked f'!A:E,5,FALSE)</f>
        <v>Blazer Mid</v>
      </c>
      <c r="F2454" t="str">
        <f>VLOOKUP('Nikes Sales Dataset - Worked f'!A:A,'Nikes Sales Dataset - Worked f'!A:G,7,FALSE)</f>
        <v>M</v>
      </c>
      <c r="G2454" s="3">
        <f>VLOOKUP('Nikes Sales Dataset - Worked f'!A:A,'Nikes Sales Dataset - Worked f'!A:I,9,FALSE)</f>
        <v>1</v>
      </c>
      <c r="H2454" s="9">
        <f>VLOOKUP('Nikes Sales Dataset - Worked f'!A:A,'Nikes Sales Dataset - Worked f'!A:K,11,FALSE)</f>
        <v>6110.0300000000007</v>
      </c>
      <c r="I2454">
        <f>_xlfn.XLOOKUP('Cleaned and Transformed Dataset'!A:A,'Nikes Sales Dataset - Worked f'!A:A,'Nikes Sales Dataset - Worked f'!M:M)</f>
        <v>0</v>
      </c>
      <c r="J2454" s="9">
        <f>_xlfn.XLOOKUP(A:A,'Nikes Sales Dataset - Worked f'!A:A,'Nikes Sales Dataset - Worked f'!N:N)</f>
        <v>6110.0300000000007</v>
      </c>
      <c r="K2454" s="3">
        <f>_xlfn.XLOOKUP(A:A,'Nikes Sales Dataset - Worked f'!A:A,'Nikes Sales Dataset - Worked f'!P:P)</f>
        <v>6110.0300000000007</v>
      </c>
      <c r="L2454" s="7">
        <f>VLOOKUP('Nikes Sales Dataset - Worked f'!A:A,'Nikes Sales Dataset - Worked f'!A:R,18,FALSE)</f>
        <v>45774</v>
      </c>
      <c r="M2454" s="7" t="str">
        <f>_xlfn.XLOOKUP(A:A,'Nikes Sales Dataset - Worked f'!A:A,'Nikes Sales Dataset - Worked f'!S:S)</f>
        <v>Apr</v>
      </c>
      <c r="N2454" s="7" t="str">
        <f>_xlfn.XLOOKUP(A:A,'Nikes Sales Dataset - Worked f'!A:A,'Nikes Sales Dataset - Worked f'!T:T)</f>
        <v>2025</v>
      </c>
      <c r="O2454" t="str">
        <f>_xlfn.XLOOKUP(A:A,'Nikes Sales Dataset - Worked f'!A:A,'Nikes Sales Dataset - Worked f'!U:U)</f>
        <v>Online</v>
      </c>
      <c r="P2454" t="str">
        <f>_xlfn.XLOOKUP(A:A,'Nikes Sales Dataset - Worked f'!A:A,'Nikes Sales Dataset - Worked f'!W:W)</f>
        <v>Bangalore</v>
      </c>
      <c r="Q2454" s="9">
        <f>_xlfn.XLOOKUP(A:A,'Nikes Sales Dataset - Worked f'!A:A,'Nikes Sales Dataset - Worked f'!X:X)</f>
        <v>-86.63</v>
      </c>
    </row>
    <row r="2455" spans="1:17" x14ac:dyDescent="0.25">
      <c r="A2455" s="4">
        <v>4453</v>
      </c>
      <c r="B2455" t="str">
        <f>VLOOKUP('Nikes Sales Dataset - Worked f'!A:A,'Nikes Sales Dataset - Worked f'!A:B,2,FALSE)</f>
        <v>4453_20250526</v>
      </c>
      <c r="C2455" t="str">
        <f>VLOOKUP('Nikes Sales Dataset - Worked f'!A:A,'Nikes Sales Dataset - Worked f'!A:C,3,FALSE)</f>
        <v>Men</v>
      </c>
      <c r="D2455" t="str">
        <f>VLOOKUP('Nikes Sales Dataset - Worked f'!A:A,'Nikes Sales Dataset - Worked f'!A:D,4,FALSE)</f>
        <v>Training</v>
      </c>
      <c r="E2455" t="str">
        <f>VLOOKUP('Nikes Sales Dataset - Worked f'!A:A,'Nikes Sales Dataset - Worked f'!A:E,5,FALSE)</f>
        <v>Flex Trainer</v>
      </c>
      <c r="F2455" t="str">
        <f>VLOOKUP('Nikes Sales Dataset - Worked f'!A:A,'Nikes Sales Dataset - Worked f'!A:G,7,FALSE)</f>
        <v>XL</v>
      </c>
      <c r="G2455" s="3">
        <f>VLOOKUP('Nikes Sales Dataset - Worked f'!A:A,'Nikes Sales Dataset - Worked f'!A:I,9,FALSE)</f>
        <v>1</v>
      </c>
      <c r="H2455" s="9">
        <f>VLOOKUP('Nikes Sales Dataset - Worked f'!A:A,'Nikes Sales Dataset - Worked f'!A:K,11,FALSE)</f>
        <v>6110.0300000000007</v>
      </c>
      <c r="I2455">
        <f>_xlfn.XLOOKUP('Cleaned and Transformed Dataset'!A:A,'Nikes Sales Dataset - Worked f'!A:A,'Nikes Sales Dataset - Worked f'!M:M)</f>
        <v>0</v>
      </c>
      <c r="J2455" s="9">
        <f>_xlfn.XLOOKUP(A:A,'Nikes Sales Dataset - Worked f'!A:A,'Nikes Sales Dataset - Worked f'!N:N)</f>
        <v>6110.0300000000007</v>
      </c>
      <c r="K2455" s="3">
        <f>_xlfn.XLOOKUP(A:A,'Nikes Sales Dataset - Worked f'!A:A,'Nikes Sales Dataset - Worked f'!P:P)</f>
        <v>6110.0300000000007</v>
      </c>
      <c r="L2455" s="7">
        <f>VLOOKUP('Nikes Sales Dataset - Worked f'!A:A,'Nikes Sales Dataset - Worked f'!A:R,18,FALSE)</f>
        <v>45803</v>
      </c>
      <c r="M2455" s="7" t="str">
        <f>_xlfn.XLOOKUP(A:A,'Nikes Sales Dataset - Worked f'!A:A,'Nikes Sales Dataset - Worked f'!S:S)</f>
        <v>May</v>
      </c>
      <c r="N2455" s="7" t="str">
        <f>_xlfn.XLOOKUP(A:A,'Nikes Sales Dataset - Worked f'!A:A,'Nikes Sales Dataset - Worked f'!T:T)</f>
        <v>2025</v>
      </c>
      <c r="O2455" t="str">
        <f>_xlfn.XLOOKUP(A:A,'Nikes Sales Dataset - Worked f'!A:A,'Nikes Sales Dataset - Worked f'!U:U)</f>
        <v>Retail</v>
      </c>
      <c r="P2455" t="str">
        <f>_xlfn.XLOOKUP(A:A,'Nikes Sales Dataset - Worked f'!A:A,'Nikes Sales Dataset - Worked f'!W:W)</f>
        <v>Bangalore</v>
      </c>
      <c r="Q2455" s="9">
        <f>_xlfn.XLOOKUP(A:A,'Nikes Sales Dataset - Worked f'!A:A,'Nikes Sales Dataset - Worked f'!X:X)</f>
        <v>2814.75</v>
      </c>
    </row>
    <row r="2456" spans="1:17" x14ac:dyDescent="0.25">
      <c r="A2456" s="4">
        <v>4454</v>
      </c>
      <c r="B2456" t="str">
        <f>VLOOKUP('Nikes Sales Dataset - Worked f'!A:A,'Nikes Sales Dataset - Worked f'!A:B,2,FALSE)</f>
        <v>4454_20250102</v>
      </c>
      <c r="C2456" t="str">
        <f>VLOOKUP('Nikes Sales Dataset - Worked f'!A:A,'Nikes Sales Dataset - Worked f'!A:C,3,FALSE)</f>
        <v>Kids</v>
      </c>
      <c r="D2456" t="str">
        <f>VLOOKUP('Nikes Sales Dataset - Worked f'!A:A,'Nikes Sales Dataset - Worked f'!A:D,4,FALSE)</f>
        <v>Running</v>
      </c>
      <c r="E2456" t="str">
        <f>VLOOKUP('Nikes Sales Dataset - Worked f'!A:A,'Nikes Sales Dataset - Worked f'!A:E,5,FALSE)</f>
        <v>Pegasus Turbo</v>
      </c>
      <c r="F2456" t="str">
        <f>VLOOKUP('Nikes Sales Dataset - Worked f'!A:A,'Nikes Sales Dataset - Worked f'!A:G,7,FALSE)</f>
        <v>M</v>
      </c>
      <c r="G2456" s="3">
        <f>VLOOKUP('Nikes Sales Dataset - Worked f'!A:A,'Nikes Sales Dataset - Worked f'!A:I,9,FALSE)</f>
        <v>0</v>
      </c>
      <c r="H2456" s="9">
        <f>VLOOKUP('Nikes Sales Dataset - Worked f'!A:A,'Nikes Sales Dataset - Worked f'!A:K,11,FALSE)</f>
        <v>2915.54</v>
      </c>
      <c r="I2456">
        <f>_xlfn.XLOOKUP('Cleaned and Transformed Dataset'!A:A,'Nikes Sales Dataset - Worked f'!A:A,'Nikes Sales Dataset - Worked f'!M:M)</f>
        <v>0</v>
      </c>
      <c r="J2456" s="9">
        <f>_xlfn.XLOOKUP(A:A,'Nikes Sales Dataset - Worked f'!A:A,'Nikes Sales Dataset - Worked f'!N:N)</f>
        <v>2915.54</v>
      </c>
      <c r="K2456" s="3">
        <f>_xlfn.XLOOKUP(A:A,'Nikes Sales Dataset - Worked f'!A:A,'Nikes Sales Dataset - Worked f'!P:P)</f>
        <v>0</v>
      </c>
      <c r="L2456" s="7">
        <f>VLOOKUP('Nikes Sales Dataset - Worked f'!A:A,'Nikes Sales Dataset - Worked f'!A:R,18,FALSE)</f>
        <v>45659</v>
      </c>
      <c r="M2456" s="7" t="str">
        <f>_xlfn.XLOOKUP(A:A,'Nikes Sales Dataset - Worked f'!A:A,'Nikes Sales Dataset - Worked f'!S:S)</f>
        <v>Jan</v>
      </c>
      <c r="N2456" s="7" t="str">
        <f>_xlfn.XLOOKUP(A:A,'Nikes Sales Dataset - Worked f'!A:A,'Nikes Sales Dataset - Worked f'!T:T)</f>
        <v>2025</v>
      </c>
      <c r="O2456" t="str">
        <f>_xlfn.XLOOKUP(A:A,'Nikes Sales Dataset - Worked f'!A:A,'Nikes Sales Dataset - Worked f'!U:U)</f>
        <v>Retail</v>
      </c>
      <c r="P2456" t="str">
        <f>_xlfn.XLOOKUP(A:A,'Nikes Sales Dataset - Worked f'!A:A,'Nikes Sales Dataset - Worked f'!W:W)</f>
        <v>Delhi</v>
      </c>
      <c r="Q2456" s="9">
        <f>_xlfn.XLOOKUP(A:A,'Nikes Sales Dataset - Worked f'!A:A,'Nikes Sales Dataset - Worked f'!X:X)</f>
        <v>-1188.6400000000001</v>
      </c>
    </row>
    <row r="2457" spans="1:17" x14ac:dyDescent="0.25">
      <c r="A2457" s="4">
        <v>4455</v>
      </c>
      <c r="B2457" t="str">
        <f>VLOOKUP('Nikes Sales Dataset - Worked f'!A:A,'Nikes Sales Dataset - Worked f'!A:B,2,FALSE)</f>
        <v>4455_Unknown Date</v>
      </c>
      <c r="C2457" t="str">
        <f>VLOOKUP('Nikes Sales Dataset - Worked f'!A:A,'Nikes Sales Dataset - Worked f'!A:C,3,FALSE)</f>
        <v>Women</v>
      </c>
      <c r="D2457" t="str">
        <f>VLOOKUP('Nikes Sales Dataset - Worked f'!A:A,'Nikes Sales Dataset - Worked f'!A:D,4,FALSE)</f>
        <v>Basketball</v>
      </c>
      <c r="E2457" t="str">
        <f>VLOOKUP('Nikes Sales Dataset - Worked f'!A:A,'Nikes Sales Dataset - Worked f'!A:E,5,FALSE)</f>
        <v>Kyrie Flytrap</v>
      </c>
      <c r="F2457" t="str">
        <f>VLOOKUP('Nikes Sales Dataset - Worked f'!A:A,'Nikes Sales Dataset - Worked f'!A:G,7,FALSE)</f>
        <v>XL</v>
      </c>
      <c r="G2457" s="3">
        <f>VLOOKUP('Nikes Sales Dataset - Worked f'!A:A,'Nikes Sales Dataset - Worked f'!A:I,9,FALSE)</f>
        <v>3</v>
      </c>
      <c r="H2457" s="9">
        <f>VLOOKUP('Nikes Sales Dataset - Worked f'!A:A,'Nikes Sales Dataset - Worked f'!A:K,11,FALSE)</f>
        <v>8629.75</v>
      </c>
      <c r="I2457">
        <f>_xlfn.XLOOKUP('Cleaned and Transformed Dataset'!A:A,'Nikes Sales Dataset - Worked f'!A:A,'Nikes Sales Dataset - Worked f'!M:M)</f>
        <v>0</v>
      </c>
      <c r="J2457" s="9">
        <f>_xlfn.XLOOKUP(A:A,'Nikes Sales Dataset - Worked f'!A:A,'Nikes Sales Dataset - Worked f'!N:N)</f>
        <v>8629.75</v>
      </c>
      <c r="K2457" s="3">
        <f>_xlfn.XLOOKUP(A:A,'Nikes Sales Dataset - Worked f'!A:A,'Nikes Sales Dataset - Worked f'!P:P)</f>
        <v>25889.25</v>
      </c>
      <c r="L2457" s="7" t="str">
        <f>VLOOKUP('Nikes Sales Dataset - Worked f'!A:A,'Nikes Sales Dataset - Worked f'!A:R,18,FALSE)</f>
        <v>Unknown Date</v>
      </c>
      <c r="M2457" s="7" t="str">
        <f>_xlfn.XLOOKUP(A:A,'Nikes Sales Dataset - Worked f'!A:A,'Nikes Sales Dataset - Worked f'!S:S)</f>
        <v>Unknown</v>
      </c>
      <c r="N2457" s="7" t="str">
        <f>_xlfn.XLOOKUP(A:A,'Nikes Sales Dataset - Worked f'!A:A,'Nikes Sales Dataset - Worked f'!T:T)</f>
        <v>Unknown</v>
      </c>
      <c r="O2457" t="str">
        <f>_xlfn.XLOOKUP(A:A,'Nikes Sales Dataset - Worked f'!A:A,'Nikes Sales Dataset - Worked f'!U:U)</f>
        <v>Online</v>
      </c>
      <c r="P2457" t="str">
        <f>_xlfn.XLOOKUP(A:A,'Nikes Sales Dataset - Worked f'!A:A,'Nikes Sales Dataset - Worked f'!W:W)</f>
        <v>Mumbai</v>
      </c>
      <c r="Q2457" s="9">
        <f>_xlfn.XLOOKUP(A:A,'Nikes Sales Dataset - Worked f'!A:A,'Nikes Sales Dataset - Worked f'!X:X)</f>
        <v>2417.15</v>
      </c>
    </row>
    <row r="2458" spans="1:17" x14ac:dyDescent="0.25">
      <c r="A2458" s="4">
        <v>4456</v>
      </c>
      <c r="B2458" t="str">
        <f>VLOOKUP('Nikes Sales Dataset - Worked f'!A:A,'Nikes Sales Dataset - Worked f'!A:B,2,FALSE)</f>
        <v>4456_20231216</v>
      </c>
      <c r="C2458" t="str">
        <f>VLOOKUP('Nikes Sales Dataset - Worked f'!A:A,'Nikes Sales Dataset - Worked f'!A:C,3,FALSE)</f>
        <v>Women</v>
      </c>
      <c r="D2458" t="str">
        <f>VLOOKUP('Nikes Sales Dataset - Worked f'!A:A,'Nikes Sales Dataset - Worked f'!A:D,4,FALSE)</f>
        <v>Basketball</v>
      </c>
      <c r="E2458" t="str">
        <f>VLOOKUP('Nikes Sales Dataset - Worked f'!A:A,'Nikes Sales Dataset - Worked f'!A:E,5,FALSE)</f>
        <v>Kyrie Flytrap</v>
      </c>
      <c r="F2458" t="str">
        <f>VLOOKUP('Nikes Sales Dataset - Worked f'!A:A,'Nikes Sales Dataset - Worked f'!A:G,7,FALSE)</f>
        <v>XL</v>
      </c>
      <c r="G2458" s="3">
        <f>VLOOKUP('Nikes Sales Dataset - Worked f'!A:A,'Nikes Sales Dataset - Worked f'!A:I,9,FALSE)</f>
        <v>1</v>
      </c>
      <c r="H2458" s="9">
        <f>VLOOKUP('Nikes Sales Dataset - Worked f'!A:A,'Nikes Sales Dataset - Worked f'!A:K,11,FALSE)</f>
        <v>6110.0300000000007</v>
      </c>
      <c r="I2458">
        <f>_xlfn.XLOOKUP('Cleaned and Transformed Dataset'!A:A,'Nikes Sales Dataset - Worked f'!A:A,'Nikes Sales Dataset - Worked f'!M:M)</f>
        <v>0.32</v>
      </c>
      <c r="J2458" s="9">
        <f>_xlfn.XLOOKUP(A:A,'Nikes Sales Dataset - Worked f'!A:A,'Nikes Sales Dataset - Worked f'!N:N)</f>
        <v>4154.8204000000005</v>
      </c>
      <c r="K2458" s="3">
        <f>_xlfn.XLOOKUP(A:A,'Nikes Sales Dataset - Worked f'!A:A,'Nikes Sales Dataset - Worked f'!P:P)</f>
        <v>4154.8204000000005</v>
      </c>
      <c r="L2458" s="7">
        <f>VLOOKUP('Nikes Sales Dataset - Worked f'!A:A,'Nikes Sales Dataset - Worked f'!A:R,18,FALSE)</f>
        <v>45276</v>
      </c>
      <c r="M2458" s="7" t="str">
        <f>_xlfn.XLOOKUP(A:A,'Nikes Sales Dataset - Worked f'!A:A,'Nikes Sales Dataset - Worked f'!S:S)</f>
        <v>Dec</v>
      </c>
      <c r="N2458" s="7" t="str">
        <f>_xlfn.XLOOKUP(A:A,'Nikes Sales Dataset - Worked f'!A:A,'Nikes Sales Dataset - Worked f'!T:T)</f>
        <v>2023</v>
      </c>
      <c r="O2458" t="str">
        <f>_xlfn.XLOOKUP(A:A,'Nikes Sales Dataset - Worked f'!A:A,'Nikes Sales Dataset - Worked f'!U:U)</f>
        <v>Retail</v>
      </c>
      <c r="P2458" t="str">
        <f>_xlfn.XLOOKUP(A:A,'Nikes Sales Dataset - Worked f'!A:A,'Nikes Sales Dataset - Worked f'!W:W)</f>
        <v>Hyderabad</v>
      </c>
      <c r="Q2458" s="9">
        <f>_xlfn.XLOOKUP(A:A,'Nikes Sales Dataset - Worked f'!A:A,'Nikes Sales Dataset - Worked f'!X:X)</f>
        <v>450.51</v>
      </c>
    </row>
    <row r="2459" spans="1:17" x14ac:dyDescent="0.25">
      <c r="A2459" s="4">
        <v>2019</v>
      </c>
      <c r="B2459" t="str">
        <f>VLOOKUP('Nikes Sales Dataset - Worked f'!A:A,'Nikes Sales Dataset - Worked f'!A:B,2,FALSE)</f>
        <v>2019_20250117</v>
      </c>
      <c r="C2459" t="str">
        <f>VLOOKUP('Nikes Sales Dataset - Worked f'!A:A,'Nikes Sales Dataset - Worked f'!A:C,3,FALSE)</f>
        <v>Kids</v>
      </c>
      <c r="D2459" t="str">
        <f>VLOOKUP('Nikes Sales Dataset - Worked f'!A:A,'Nikes Sales Dataset - Worked f'!A:D,4,FALSE)</f>
        <v>Running</v>
      </c>
      <c r="E2459" t="str">
        <f>VLOOKUP('Nikes Sales Dataset - Worked f'!A:A,'Nikes Sales Dataset - Worked f'!A:E,5,FALSE)</f>
        <v>Air Zoom</v>
      </c>
      <c r="F2459" t="str">
        <f>VLOOKUP('Nikes Sales Dataset - Worked f'!A:A,'Nikes Sales Dataset - Worked f'!A:G,7,FALSE)</f>
        <v>M</v>
      </c>
      <c r="G2459" s="3">
        <f>VLOOKUP('Nikes Sales Dataset - Worked f'!A:A,'Nikes Sales Dataset - Worked f'!A:I,9,FALSE)</f>
        <v>0</v>
      </c>
      <c r="H2459" s="9">
        <f>VLOOKUP('Nikes Sales Dataset - Worked f'!A:A,'Nikes Sales Dataset - Worked f'!A:K,11,FALSE)</f>
        <v>3424.06</v>
      </c>
      <c r="I2459">
        <f>_xlfn.XLOOKUP('Cleaned and Transformed Dataset'!A:A,'Nikes Sales Dataset - Worked f'!A:A,'Nikes Sales Dataset - Worked f'!M:M)</f>
        <v>0.32</v>
      </c>
      <c r="J2459" s="9">
        <f>_xlfn.XLOOKUP(A:A,'Nikes Sales Dataset - Worked f'!A:A,'Nikes Sales Dataset - Worked f'!N:N)</f>
        <v>2328.3607999999999</v>
      </c>
      <c r="K2459" s="3">
        <f>_xlfn.XLOOKUP(A:A,'Nikes Sales Dataset - Worked f'!A:A,'Nikes Sales Dataset - Worked f'!P:P)</f>
        <v>0</v>
      </c>
      <c r="L2459" s="7">
        <f>VLOOKUP('Nikes Sales Dataset - Worked f'!A:A,'Nikes Sales Dataset - Worked f'!A:R,18,FALSE)</f>
        <v>45674</v>
      </c>
      <c r="M2459" s="7" t="str">
        <f>_xlfn.XLOOKUP(A:A,'Nikes Sales Dataset - Worked f'!A:A,'Nikes Sales Dataset - Worked f'!S:S)</f>
        <v>Jan</v>
      </c>
      <c r="N2459" s="7" t="str">
        <f>_xlfn.XLOOKUP(A:A,'Nikes Sales Dataset - Worked f'!A:A,'Nikes Sales Dataset - Worked f'!T:T)</f>
        <v>2025</v>
      </c>
      <c r="O2459" t="str">
        <f>_xlfn.XLOOKUP(A:A,'Nikes Sales Dataset - Worked f'!A:A,'Nikes Sales Dataset - Worked f'!U:U)</f>
        <v>Online</v>
      </c>
      <c r="P2459" t="str">
        <f>_xlfn.XLOOKUP(A:A,'Nikes Sales Dataset - Worked f'!A:A,'Nikes Sales Dataset - Worked f'!W:W)</f>
        <v>Hyderabad</v>
      </c>
      <c r="Q2459" s="9">
        <f>_xlfn.XLOOKUP(A:A,'Nikes Sales Dataset - Worked f'!A:A,'Nikes Sales Dataset - Worked f'!X:X)</f>
        <v>1915.24</v>
      </c>
    </row>
    <row r="2460" spans="1:17" x14ac:dyDescent="0.25">
      <c r="A2460" s="4">
        <v>4458</v>
      </c>
      <c r="B2460" t="str">
        <f>VLOOKUP('Nikes Sales Dataset - Worked f'!A:A,'Nikes Sales Dataset - Worked f'!A:B,2,FALSE)</f>
        <v>4458_20241028</v>
      </c>
      <c r="C2460" t="str">
        <f>VLOOKUP('Nikes Sales Dataset - Worked f'!A:A,'Nikes Sales Dataset - Worked f'!A:C,3,FALSE)</f>
        <v>Kids</v>
      </c>
      <c r="D2460" t="str">
        <f>VLOOKUP('Nikes Sales Dataset - Worked f'!A:A,'Nikes Sales Dataset - Worked f'!A:D,4,FALSE)</f>
        <v>Soccer</v>
      </c>
      <c r="E2460" t="str">
        <f>VLOOKUP('Nikes Sales Dataset - Worked f'!A:A,'Nikes Sales Dataset - Worked f'!A:E,5,FALSE)</f>
        <v>Premier III</v>
      </c>
      <c r="F2460" t="str">
        <f>VLOOKUP('Nikes Sales Dataset - Worked f'!A:A,'Nikes Sales Dataset - Worked f'!A:G,7,FALSE)</f>
        <v>L</v>
      </c>
      <c r="G2460" s="3">
        <f>VLOOKUP('Nikes Sales Dataset - Worked f'!A:A,'Nikes Sales Dataset - Worked f'!A:I,9,FALSE)</f>
        <v>1</v>
      </c>
      <c r="H2460" s="9">
        <f>VLOOKUP('Nikes Sales Dataset - Worked f'!A:A,'Nikes Sales Dataset - Worked f'!A:K,11,FALSE)</f>
        <v>6500.77</v>
      </c>
      <c r="I2460">
        <f>_xlfn.XLOOKUP('Cleaned and Transformed Dataset'!A:A,'Nikes Sales Dataset - Worked f'!A:A,'Nikes Sales Dataset - Worked f'!M:M)</f>
        <v>0.22</v>
      </c>
      <c r="J2460" s="9">
        <f>_xlfn.XLOOKUP(A:A,'Nikes Sales Dataset - Worked f'!A:A,'Nikes Sales Dataset - Worked f'!N:N)</f>
        <v>5070.6006000000007</v>
      </c>
      <c r="K2460" s="3">
        <f>_xlfn.XLOOKUP(A:A,'Nikes Sales Dataset - Worked f'!A:A,'Nikes Sales Dataset - Worked f'!P:P)</f>
        <v>5070.6006000000007</v>
      </c>
      <c r="L2460" s="7">
        <f>VLOOKUP('Nikes Sales Dataset - Worked f'!A:A,'Nikes Sales Dataset - Worked f'!A:R,18,FALSE)</f>
        <v>45593</v>
      </c>
      <c r="M2460" s="7" t="str">
        <f>_xlfn.XLOOKUP(A:A,'Nikes Sales Dataset - Worked f'!A:A,'Nikes Sales Dataset - Worked f'!S:S)</f>
        <v>Oct</v>
      </c>
      <c r="N2460" s="7" t="str">
        <f>_xlfn.XLOOKUP(A:A,'Nikes Sales Dataset - Worked f'!A:A,'Nikes Sales Dataset - Worked f'!T:T)</f>
        <v>2024</v>
      </c>
      <c r="O2460" t="str">
        <f>_xlfn.XLOOKUP(A:A,'Nikes Sales Dataset - Worked f'!A:A,'Nikes Sales Dataset - Worked f'!U:U)</f>
        <v>Retail</v>
      </c>
      <c r="P2460" t="str">
        <f>_xlfn.XLOOKUP(A:A,'Nikes Sales Dataset - Worked f'!A:A,'Nikes Sales Dataset - Worked f'!W:W)</f>
        <v>Mumbai</v>
      </c>
      <c r="Q2460" s="9">
        <f>_xlfn.XLOOKUP(A:A,'Nikes Sales Dataset - Worked f'!A:A,'Nikes Sales Dataset - Worked f'!X:X)</f>
        <v>870.08</v>
      </c>
    </row>
    <row r="2461" spans="1:17" x14ac:dyDescent="0.25">
      <c r="A2461" s="4">
        <v>4459</v>
      </c>
      <c r="B2461" t="str">
        <f>VLOOKUP('Nikes Sales Dataset - Worked f'!A:A,'Nikes Sales Dataset - Worked f'!A:B,2,FALSE)</f>
        <v>4459_Unknown Date</v>
      </c>
      <c r="C2461" t="str">
        <f>VLOOKUP('Nikes Sales Dataset - Worked f'!A:A,'Nikes Sales Dataset - Worked f'!A:C,3,FALSE)</f>
        <v>Men</v>
      </c>
      <c r="D2461" t="str">
        <f>VLOOKUP('Nikes Sales Dataset - Worked f'!A:A,'Nikes Sales Dataset - Worked f'!A:D,4,FALSE)</f>
        <v>Training</v>
      </c>
      <c r="E2461" t="str">
        <f>VLOOKUP('Nikes Sales Dataset - Worked f'!A:A,'Nikes Sales Dataset - Worked f'!A:E,5,FALSE)</f>
        <v>SuperRep Go</v>
      </c>
      <c r="F2461" t="str">
        <f>VLOOKUP('Nikes Sales Dataset - Worked f'!A:A,'Nikes Sales Dataset - Worked f'!A:G,7,FALSE)</f>
        <v>M</v>
      </c>
      <c r="G2461" s="3">
        <f>VLOOKUP('Nikes Sales Dataset - Worked f'!A:A,'Nikes Sales Dataset - Worked f'!A:I,9,FALSE)</f>
        <v>-1</v>
      </c>
      <c r="H2461" s="9">
        <f>VLOOKUP('Nikes Sales Dataset - Worked f'!A:A,'Nikes Sales Dataset - Worked f'!A:K,11,FALSE)</f>
        <v>6110.0300000000007</v>
      </c>
      <c r="I2461">
        <f>_xlfn.XLOOKUP('Cleaned and Transformed Dataset'!A:A,'Nikes Sales Dataset - Worked f'!A:A,'Nikes Sales Dataset - Worked f'!M:M)</f>
        <v>0.59</v>
      </c>
      <c r="J2461" s="9">
        <f>_xlfn.XLOOKUP(A:A,'Nikes Sales Dataset - Worked f'!A:A,'Nikes Sales Dataset - Worked f'!N:N)</f>
        <v>2505.1123000000002</v>
      </c>
      <c r="K2461" s="3">
        <f>_xlfn.XLOOKUP(A:A,'Nikes Sales Dataset - Worked f'!A:A,'Nikes Sales Dataset - Worked f'!P:P)</f>
        <v>-2505.1123000000002</v>
      </c>
      <c r="L2461" s="7" t="str">
        <f>VLOOKUP('Nikes Sales Dataset - Worked f'!A:A,'Nikes Sales Dataset - Worked f'!A:R,18,FALSE)</f>
        <v>Unknown Date</v>
      </c>
      <c r="M2461" s="7" t="str">
        <f>_xlfn.XLOOKUP(A:A,'Nikes Sales Dataset - Worked f'!A:A,'Nikes Sales Dataset - Worked f'!S:S)</f>
        <v>Unknown</v>
      </c>
      <c r="N2461" s="7" t="str">
        <f>_xlfn.XLOOKUP(A:A,'Nikes Sales Dataset - Worked f'!A:A,'Nikes Sales Dataset - Worked f'!T:T)</f>
        <v>Unknown</v>
      </c>
      <c r="O2461" t="str">
        <f>_xlfn.XLOOKUP(A:A,'Nikes Sales Dataset - Worked f'!A:A,'Nikes Sales Dataset - Worked f'!U:U)</f>
        <v>Online</v>
      </c>
      <c r="P2461" t="str">
        <f>_xlfn.XLOOKUP(A:A,'Nikes Sales Dataset - Worked f'!A:A,'Nikes Sales Dataset - Worked f'!W:W)</f>
        <v>Kolkata</v>
      </c>
      <c r="Q2461" s="9">
        <f>_xlfn.XLOOKUP(A:A,'Nikes Sales Dataset - Worked f'!A:A,'Nikes Sales Dataset - Worked f'!X:X)</f>
        <v>3055.56</v>
      </c>
    </row>
    <row r="2462" spans="1:17" x14ac:dyDescent="0.25">
      <c r="A2462" s="4">
        <v>4460</v>
      </c>
      <c r="B2462" t="str">
        <f>VLOOKUP('Nikes Sales Dataset - Worked f'!A:A,'Nikes Sales Dataset - Worked f'!A:B,2,FALSE)</f>
        <v>4460_Unknown Date</v>
      </c>
      <c r="C2462" t="str">
        <f>VLOOKUP('Nikes Sales Dataset - Worked f'!A:A,'Nikes Sales Dataset - Worked f'!A:C,3,FALSE)</f>
        <v>Women</v>
      </c>
      <c r="D2462" t="str">
        <f>VLOOKUP('Nikes Sales Dataset - Worked f'!A:A,'Nikes Sales Dataset - Worked f'!A:D,4,FALSE)</f>
        <v>Soccer</v>
      </c>
      <c r="E2462" t="str">
        <f>VLOOKUP('Nikes Sales Dataset - Worked f'!A:A,'Nikes Sales Dataset - Worked f'!A:E,5,FALSE)</f>
        <v>Tiempo Legend</v>
      </c>
      <c r="F2462" t="str">
        <f>VLOOKUP('Nikes Sales Dataset - Worked f'!A:A,'Nikes Sales Dataset - Worked f'!A:G,7,FALSE)</f>
        <v>M</v>
      </c>
      <c r="G2462" s="3">
        <f>VLOOKUP('Nikes Sales Dataset - Worked f'!A:A,'Nikes Sales Dataset - Worked f'!A:I,9,FALSE)</f>
        <v>-1</v>
      </c>
      <c r="H2462" s="9">
        <f>VLOOKUP('Nikes Sales Dataset - Worked f'!A:A,'Nikes Sales Dataset - Worked f'!A:K,11,FALSE)</f>
        <v>9682.2000000000007</v>
      </c>
      <c r="I2462">
        <f>_xlfn.XLOOKUP('Cleaned and Transformed Dataset'!A:A,'Nikes Sales Dataset - Worked f'!A:A,'Nikes Sales Dataset - Worked f'!M:M)</f>
        <v>0</v>
      </c>
      <c r="J2462" s="9">
        <f>_xlfn.XLOOKUP(A:A,'Nikes Sales Dataset - Worked f'!A:A,'Nikes Sales Dataset - Worked f'!N:N)</f>
        <v>9682.2000000000007</v>
      </c>
      <c r="K2462" s="3">
        <f>_xlfn.XLOOKUP(A:A,'Nikes Sales Dataset - Worked f'!A:A,'Nikes Sales Dataset - Worked f'!P:P)</f>
        <v>-9682.2000000000007</v>
      </c>
      <c r="L2462" s="7" t="str">
        <f>VLOOKUP('Nikes Sales Dataset - Worked f'!A:A,'Nikes Sales Dataset - Worked f'!A:R,18,FALSE)</f>
        <v>Unknown Date</v>
      </c>
      <c r="M2462" s="7" t="str">
        <f>_xlfn.XLOOKUP(A:A,'Nikes Sales Dataset - Worked f'!A:A,'Nikes Sales Dataset - Worked f'!S:S)</f>
        <v>Unknown</v>
      </c>
      <c r="N2462" s="7" t="str">
        <f>_xlfn.XLOOKUP(A:A,'Nikes Sales Dataset - Worked f'!A:A,'Nikes Sales Dataset - Worked f'!T:T)</f>
        <v>Unknown</v>
      </c>
      <c r="O2462" t="str">
        <f>_xlfn.XLOOKUP(A:A,'Nikes Sales Dataset - Worked f'!A:A,'Nikes Sales Dataset - Worked f'!U:U)</f>
        <v>Online</v>
      </c>
      <c r="P2462" t="str">
        <f>_xlfn.XLOOKUP(A:A,'Nikes Sales Dataset - Worked f'!A:A,'Nikes Sales Dataset - Worked f'!W:W)</f>
        <v>Hyderabad</v>
      </c>
      <c r="Q2462" s="9">
        <f>_xlfn.XLOOKUP(A:A,'Nikes Sales Dataset - Worked f'!A:A,'Nikes Sales Dataset - Worked f'!X:X)</f>
        <v>570.41999999999996</v>
      </c>
    </row>
    <row r="2463" spans="1:17" x14ac:dyDescent="0.25">
      <c r="A2463" s="4">
        <v>4461</v>
      </c>
      <c r="B2463" t="str">
        <f>VLOOKUP('Nikes Sales Dataset - Worked f'!A:A,'Nikes Sales Dataset - Worked f'!A:B,2,FALSE)</f>
        <v>4461_Unknown Date</v>
      </c>
      <c r="C2463" t="str">
        <f>VLOOKUP('Nikes Sales Dataset - Worked f'!A:A,'Nikes Sales Dataset - Worked f'!A:C,3,FALSE)</f>
        <v>Kids</v>
      </c>
      <c r="D2463" t="str">
        <f>VLOOKUP('Nikes Sales Dataset - Worked f'!A:A,'Nikes Sales Dataset - Worked f'!A:D,4,FALSE)</f>
        <v>Lifestyle</v>
      </c>
      <c r="E2463" t="str">
        <f>VLOOKUP('Nikes Sales Dataset - Worked f'!A:A,'Nikes Sales Dataset - Worked f'!A:E,5,FALSE)</f>
        <v>Waffle One</v>
      </c>
      <c r="F2463" t="str">
        <f>VLOOKUP('Nikes Sales Dataset - Worked f'!A:A,'Nikes Sales Dataset - Worked f'!A:G,7,FALSE)</f>
        <v>XL</v>
      </c>
      <c r="G2463" s="3">
        <f>VLOOKUP('Nikes Sales Dataset - Worked f'!A:A,'Nikes Sales Dataset - Worked f'!A:I,9,FALSE)</f>
        <v>1</v>
      </c>
      <c r="H2463" s="9">
        <f>VLOOKUP('Nikes Sales Dataset - Worked f'!A:A,'Nikes Sales Dataset - Worked f'!A:K,11,FALSE)</f>
        <v>6110.0300000000007</v>
      </c>
      <c r="I2463">
        <f>_xlfn.XLOOKUP('Cleaned and Transformed Dataset'!A:A,'Nikes Sales Dataset - Worked f'!A:A,'Nikes Sales Dataset - Worked f'!M:M)</f>
        <v>0</v>
      </c>
      <c r="J2463" s="9">
        <f>_xlfn.XLOOKUP(A:A,'Nikes Sales Dataset - Worked f'!A:A,'Nikes Sales Dataset - Worked f'!N:N)</f>
        <v>6110.0300000000007</v>
      </c>
      <c r="K2463" s="3">
        <f>_xlfn.XLOOKUP(A:A,'Nikes Sales Dataset - Worked f'!A:A,'Nikes Sales Dataset - Worked f'!P:P)</f>
        <v>6110.0300000000007</v>
      </c>
      <c r="L2463" s="7" t="str">
        <f>VLOOKUP('Nikes Sales Dataset - Worked f'!A:A,'Nikes Sales Dataset - Worked f'!A:R,18,FALSE)</f>
        <v>Unknown Date</v>
      </c>
      <c r="M2463" s="7" t="str">
        <f>_xlfn.XLOOKUP(A:A,'Nikes Sales Dataset - Worked f'!A:A,'Nikes Sales Dataset - Worked f'!S:S)</f>
        <v>Unknown</v>
      </c>
      <c r="N2463" s="7" t="str">
        <f>_xlfn.XLOOKUP(A:A,'Nikes Sales Dataset - Worked f'!A:A,'Nikes Sales Dataset - Worked f'!T:T)</f>
        <v>Unknown</v>
      </c>
      <c r="O2463" t="str">
        <f>_xlfn.XLOOKUP(A:A,'Nikes Sales Dataset - Worked f'!A:A,'Nikes Sales Dataset - Worked f'!U:U)</f>
        <v>Retail</v>
      </c>
      <c r="P2463" t="str">
        <f>_xlfn.XLOOKUP(A:A,'Nikes Sales Dataset - Worked f'!A:A,'Nikes Sales Dataset - Worked f'!W:W)</f>
        <v>Hyderabad</v>
      </c>
      <c r="Q2463" s="9">
        <f>_xlfn.XLOOKUP(A:A,'Nikes Sales Dataset - Worked f'!A:A,'Nikes Sales Dataset - Worked f'!X:X)</f>
        <v>1800.98</v>
      </c>
    </row>
    <row r="2464" spans="1:17" x14ac:dyDescent="0.25">
      <c r="A2464" s="4">
        <v>4462</v>
      </c>
      <c r="B2464" t="str">
        <f>VLOOKUP('Nikes Sales Dataset - Worked f'!A:A,'Nikes Sales Dataset - Worked f'!A:B,2,FALSE)</f>
        <v>4462_Unknown Date</v>
      </c>
      <c r="C2464" t="str">
        <f>VLOOKUP('Nikes Sales Dataset - Worked f'!A:A,'Nikes Sales Dataset - Worked f'!A:C,3,FALSE)</f>
        <v>Kids</v>
      </c>
      <c r="D2464" t="str">
        <f>VLOOKUP('Nikes Sales Dataset - Worked f'!A:A,'Nikes Sales Dataset - Worked f'!A:D,4,FALSE)</f>
        <v>Running</v>
      </c>
      <c r="E2464" t="str">
        <f>VLOOKUP('Nikes Sales Dataset - Worked f'!A:A,'Nikes Sales Dataset - Worked f'!A:E,5,FALSE)</f>
        <v>React Infinity</v>
      </c>
      <c r="F2464" t="str">
        <f>VLOOKUP('Nikes Sales Dataset - Worked f'!A:A,'Nikes Sales Dataset - Worked f'!A:G,7,FALSE)</f>
        <v>L</v>
      </c>
      <c r="G2464" s="3">
        <f>VLOOKUP('Nikes Sales Dataset - Worked f'!A:A,'Nikes Sales Dataset - Worked f'!A:I,9,FALSE)</f>
        <v>1</v>
      </c>
      <c r="H2464" s="9">
        <f>VLOOKUP('Nikes Sales Dataset - Worked f'!A:A,'Nikes Sales Dataset - Worked f'!A:K,11,FALSE)</f>
        <v>6110.0300000000007</v>
      </c>
      <c r="I2464">
        <f>_xlfn.XLOOKUP('Cleaned and Transformed Dataset'!A:A,'Nikes Sales Dataset - Worked f'!A:A,'Nikes Sales Dataset - Worked f'!M:M)</f>
        <v>0</v>
      </c>
      <c r="J2464" s="9">
        <f>_xlfn.XLOOKUP(A:A,'Nikes Sales Dataset - Worked f'!A:A,'Nikes Sales Dataset - Worked f'!N:N)</f>
        <v>6110.0300000000007</v>
      </c>
      <c r="K2464" s="3">
        <f>_xlfn.XLOOKUP(A:A,'Nikes Sales Dataset - Worked f'!A:A,'Nikes Sales Dataset - Worked f'!P:P)</f>
        <v>6110.0300000000007</v>
      </c>
      <c r="L2464" s="7" t="str">
        <f>VLOOKUP('Nikes Sales Dataset - Worked f'!A:A,'Nikes Sales Dataset - Worked f'!A:R,18,FALSE)</f>
        <v>Unknown Date</v>
      </c>
      <c r="M2464" s="7" t="str">
        <f>_xlfn.XLOOKUP(A:A,'Nikes Sales Dataset - Worked f'!A:A,'Nikes Sales Dataset - Worked f'!S:S)</f>
        <v>Unknown</v>
      </c>
      <c r="N2464" s="7" t="str">
        <f>_xlfn.XLOOKUP(A:A,'Nikes Sales Dataset - Worked f'!A:A,'Nikes Sales Dataset - Worked f'!T:T)</f>
        <v>Unknown</v>
      </c>
      <c r="O2464" t="str">
        <f>_xlfn.XLOOKUP(A:A,'Nikes Sales Dataset - Worked f'!A:A,'Nikes Sales Dataset - Worked f'!U:U)</f>
        <v>Retail</v>
      </c>
      <c r="P2464" t="str">
        <f>_xlfn.XLOOKUP(A:A,'Nikes Sales Dataset - Worked f'!A:A,'Nikes Sales Dataset - Worked f'!W:W)</f>
        <v>Pune</v>
      </c>
      <c r="Q2464" s="9">
        <f>_xlfn.XLOOKUP(A:A,'Nikes Sales Dataset - Worked f'!A:A,'Nikes Sales Dataset - Worked f'!X:X)</f>
        <v>2280.52</v>
      </c>
    </row>
    <row r="2465" spans="1:17" x14ac:dyDescent="0.25">
      <c r="A2465" s="4">
        <v>4463</v>
      </c>
      <c r="B2465" t="str">
        <f>VLOOKUP('Nikes Sales Dataset - Worked f'!A:A,'Nikes Sales Dataset - Worked f'!A:B,2,FALSE)</f>
        <v>4463_20250607</v>
      </c>
      <c r="C2465" t="str">
        <f>VLOOKUP('Nikes Sales Dataset - Worked f'!A:A,'Nikes Sales Dataset - Worked f'!A:C,3,FALSE)</f>
        <v>Men</v>
      </c>
      <c r="D2465" t="str">
        <f>VLOOKUP('Nikes Sales Dataset - Worked f'!A:A,'Nikes Sales Dataset - Worked f'!A:D,4,FALSE)</f>
        <v>Soccer</v>
      </c>
      <c r="E2465" t="str">
        <f>VLOOKUP('Nikes Sales Dataset - Worked f'!A:A,'Nikes Sales Dataset - Worked f'!A:E,5,FALSE)</f>
        <v>Premier III</v>
      </c>
      <c r="F2465" t="str">
        <f>VLOOKUP('Nikes Sales Dataset - Worked f'!A:A,'Nikes Sales Dataset - Worked f'!A:G,7,FALSE)</f>
        <v>L</v>
      </c>
      <c r="G2465" s="3">
        <f>VLOOKUP('Nikes Sales Dataset - Worked f'!A:A,'Nikes Sales Dataset - Worked f'!A:I,9,FALSE)</f>
        <v>3</v>
      </c>
      <c r="H2465" s="9">
        <f>VLOOKUP('Nikes Sales Dataset - Worked f'!A:A,'Nikes Sales Dataset - Worked f'!A:K,11,FALSE)</f>
        <v>8317.5300000000007</v>
      </c>
      <c r="I2465">
        <f>_xlfn.XLOOKUP('Cleaned and Transformed Dataset'!A:A,'Nikes Sales Dataset - Worked f'!A:A,'Nikes Sales Dataset - Worked f'!M:M)</f>
        <v>0.6</v>
      </c>
      <c r="J2465" s="9">
        <f>_xlfn.XLOOKUP(A:A,'Nikes Sales Dataset - Worked f'!A:A,'Nikes Sales Dataset - Worked f'!N:N)</f>
        <v>3327.0120000000006</v>
      </c>
      <c r="K2465" s="3">
        <f>_xlfn.XLOOKUP(A:A,'Nikes Sales Dataset - Worked f'!A:A,'Nikes Sales Dataset - Worked f'!P:P)</f>
        <v>9981.0360000000019</v>
      </c>
      <c r="L2465" s="7">
        <f>VLOOKUP('Nikes Sales Dataset - Worked f'!A:A,'Nikes Sales Dataset - Worked f'!A:R,18,FALSE)</f>
        <v>45815</v>
      </c>
      <c r="M2465" s="7" t="str">
        <f>_xlfn.XLOOKUP(A:A,'Nikes Sales Dataset - Worked f'!A:A,'Nikes Sales Dataset - Worked f'!S:S)</f>
        <v>Jun</v>
      </c>
      <c r="N2465" s="7" t="str">
        <f>_xlfn.XLOOKUP(A:A,'Nikes Sales Dataset - Worked f'!A:A,'Nikes Sales Dataset - Worked f'!T:T)</f>
        <v>2025</v>
      </c>
      <c r="O2465" t="str">
        <f>_xlfn.XLOOKUP(A:A,'Nikes Sales Dataset - Worked f'!A:A,'Nikes Sales Dataset - Worked f'!U:U)</f>
        <v>Retail</v>
      </c>
      <c r="P2465" t="str">
        <f>_xlfn.XLOOKUP(A:A,'Nikes Sales Dataset - Worked f'!A:A,'Nikes Sales Dataset - Worked f'!W:W)</f>
        <v>Pune</v>
      </c>
      <c r="Q2465" s="9">
        <f>_xlfn.XLOOKUP(A:A,'Nikes Sales Dataset - Worked f'!A:A,'Nikes Sales Dataset - Worked f'!X:X)</f>
        <v>1821.65</v>
      </c>
    </row>
    <row r="2466" spans="1:17" x14ac:dyDescent="0.25">
      <c r="A2466" s="4">
        <v>4464</v>
      </c>
      <c r="B2466" t="str">
        <f>VLOOKUP('Nikes Sales Dataset - Worked f'!A:A,'Nikes Sales Dataset - Worked f'!A:B,2,FALSE)</f>
        <v>4464_Unknown Date</v>
      </c>
      <c r="C2466" t="str">
        <f>VLOOKUP('Nikes Sales Dataset - Worked f'!A:A,'Nikes Sales Dataset - Worked f'!A:C,3,FALSE)</f>
        <v>Kids</v>
      </c>
      <c r="D2466" t="str">
        <f>VLOOKUP('Nikes Sales Dataset - Worked f'!A:A,'Nikes Sales Dataset - Worked f'!A:D,4,FALSE)</f>
        <v>Basketball</v>
      </c>
      <c r="E2466" t="str">
        <f>VLOOKUP('Nikes Sales Dataset - Worked f'!A:A,'Nikes Sales Dataset - Worked f'!A:E,5,FALSE)</f>
        <v>Kyrie Flytrap</v>
      </c>
      <c r="F2466" t="str">
        <f>VLOOKUP('Nikes Sales Dataset - Worked f'!A:A,'Nikes Sales Dataset - Worked f'!A:G,7,FALSE)</f>
        <v>M</v>
      </c>
      <c r="G2466" s="3">
        <f>VLOOKUP('Nikes Sales Dataset - Worked f'!A:A,'Nikes Sales Dataset - Worked f'!A:I,9,FALSE)</f>
        <v>1</v>
      </c>
      <c r="H2466" s="9">
        <f>VLOOKUP('Nikes Sales Dataset - Worked f'!A:A,'Nikes Sales Dataset - Worked f'!A:K,11,FALSE)</f>
        <v>4917.28</v>
      </c>
      <c r="I2466">
        <f>_xlfn.XLOOKUP('Cleaned and Transformed Dataset'!A:A,'Nikes Sales Dataset - Worked f'!A:A,'Nikes Sales Dataset - Worked f'!M:M)</f>
        <v>0.82</v>
      </c>
      <c r="J2466" s="9">
        <f>_xlfn.XLOOKUP(A:A,'Nikes Sales Dataset - Worked f'!A:A,'Nikes Sales Dataset - Worked f'!N:N)</f>
        <v>885.11040000000014</v>
      </c>
      <c r="K2466" s="3">
        <f>_xlfn.XLOOKUP(A:A,'Nikes Sales Dataset - Worked f'!A:A,'Nikes Sales Dataset - Worked f'!P:P)</f>
        <v>885.11040000000014</v>
      </c>
      <c r="L2466" s="7" t="str">
        <f>VLOOKUP('Nikes Sales Dataset - Worked f'!A:A,'Nikes Sales Dataset - Worked f'!A:R,18,FALSE)</f>
        <v>Unknown Date</v>
      </c>
      <c r="M2466" s="7" t="str">
        <f>_xlfn.XLOOKUP(A:A,'Nikes Sales Dataset - Worked f'!A:A,'Nikes Sales Dataset - Worked f'!S:S)</f>
        <v>Unknown</v>
      </c>
      <c r="N2466" s="7" t="str">
        <f>_xlfn.XLOOKUP(A:A,'Nikes Sales Dataset - Worked f'!A:A,'Nikes Sales Dataset - Worked f'!T:T)</f>
        <v>Unknown</v>
      </c>
      <c r="O2466" t="str">
        <f>_xlfn.XLOOKUP(A:A,'Nikes Sales Dataset - Worked f'!A:A,'Nikes Sales Dataset - Worked f'!U:U)</f>
        <v>Online</v>
      </c>
      <c r="P2466" t="str">
        <f>_xlfn.XLOOKUP(A:A,'Nikes Sales Dataset - Worked f'!A:A,'Nikes Sales Dataset - Worked f'!W:W)</f>
        <v>Mumbai</v>
      </c>
      <c r="Q2466" s="9">
        <f>_xlfn.XLOOKUP(A:A,'Nikes Sales Dataset - Worked f'!A:A,'Nikes Sales Dataset - Worked f'!X:X)</f>
        <v>2769.22</v>
      </c>
    </row>
    <row r="2467" spans="1:17" x14ac:dyDescent="0.25">
      <c r="A2467" s="4">
        <v>2019</v>
      </c>
      <c r="B2467" t="str">
        <f>VLOOKUP('Nikes Sales Dataset - Worked f'!A:A,'Nikes Sales Dataset - Worked f'!A:B,2,FALSE)</f>
        <v>2019_20250117</v>
      </c>
      <c r="C2467" t="str">
        <f>VLOOKUP('Nikes Sales Dataset - Worked f'!A:A,'Nikes Sales Dataset - Worked f'!A:C,3,FALSE)</f>
        <v>Kids</v>
      </c>
      <c r="D2467" t="str">
        <f>VLOOKUP('Nikes Sales Dataset - Worked f'!A:A,'Nikes Sales Dataset - Worked f'!A:D,4,FALSE)</f>
        <v>Running</v>
      </c>
      <c r="E2467" t="str">
        <f>VLOOKUP('Nikes Sales Dataset - Worked f'!A:A,'Nikes Sales Dataset - Worked f'!A:E,5,FALSE)</f>
        <v>Air Zoom</v>
      </c>
      <c r="F2467" t="str">
        <f>VLOOKUP('Nikes Sales Dataset - Worked f'!A:A,'Nikes Sales Dataset - Worked f'!A:G,7,FALSE)</f>
        <v>M</v>
      </c>
      <c r="G2467" s="3">
        <f>VLOOKUP('Nikes Sales Dataset - Worked f'!A:A,'Nikes Sales Dataset - Worked f'!A:I,9,FALSE)</f>
        <v>0</v>
      </c>
      <c r="H2467" s="9">
        <f>VLOOKUP('Nikes Sales Dataset - Worked f'!A:A,'Nikes Sales Dataset - Worked f'!A:K,11,FALSE)</f>
        <v>3424.06</v>
      </c>
      <c r="I2467">
        <f>_xlfn.XLOOKUP('Cleaned and Transformed Dataset'!A:A,'Nikes Sales Dataset - Worked f'!A:A,'Nikes Sales Dataset - Worked f'!M:M)</f>
        <v>0.32</v>
      </c>
      <c r="J2467" s="9">
        <f>_xlfn.XLOOKUP(A:A,'Nikes Sales Dataset - Worked f'!A:A,'Nikes Sales Dataset - Worked f'!N:N)</f>
        <v>2328.3607999999999</v>
      </c>
      <c r="K2467" s="3">
        <f>_xlfn.XLOOKUP(A:A,'Nikes Sales Dataset - Worked f'!A:A,'Nikes Sales Dataset - Worked f'!P:P)</f>
        <v>0</v>
      </c>
      <c r="L2467" s="7">
        <f>VLOOKUP('Nikes Sales Dataset - Worked f'!A:A,'Nikes Sales Dataset - Worked f'!A:R,18,FALSE)</f>
        <v>45674</v>
      </c>
      <c r="M2467" s="7" t="str">
        <f>_xlfn.XLOOKUP(A:A,'Nikes Sales Dataset - Worked f'!A:A,'Nikes Sales Dataset - Worked f'!S:S)</f>
        <v>Jan</v>
      </c>
      <c r="N2467" s="7" t="str">
        <f>_xlfn.XLOOKUP(A:A,'Nikes Sales Dataset - Worked f'!A:A,'Nikes Sales Dataset - Worked f'!T:T)</f>
        <v>2025</v>
      </c>
      <c r="O2467" t="str">
        <f>_xlfn.XLOOKUP(A:A,'Nikes Sales Dataset - Worked f'!A:A,'Nikes Sales Dataset - Worked f'!U:U)</f>
        <v>Online</v>
      </c>
      <c r="P2467" t="str">
        <f>_xlfn.XLOOKUP(A:A,'Nikes Sales Dataset - Worked f'!A:A,'Nikes Sales Dataset - Worked f'!W:W)</f>
        <v>Hyderabad</v>
      </c>
      <c r="Q2467" s="9">
        <f>_xlfn.XLOOKUP(A:A,'Nikes Sales Dataset - Worked f'!A:A,'Nikes Sales Dataset - Worked f'!X:X)</f>
        <v>1915.24</v>
      </c>
    </row>
    <row r="2468" spans="1:17" x14ac:dyDescent="0.25">
      <c r="A2468" s="4">
        <v>4466</v>
      </c>
      <c r="B2468" t="str">
        <f>VLOOKUP('Nikes Sales Dataset - Worked f'!A:A,'Nikes Sales Dataset - Worked f'!A:B,2,FALSE)</f>
        <v>4466_20240306</v>
      </c>
      <c r="C2468" t="str">
        <f>VLOOKUP('Nikes Sales Dataset - Worked f'!A:A,'Nikes Sales Dataset - Worked f'!A:C,3,FALSE)</f>
        <v>Kids</v>
      </c>
      <c r="D2468" t="str">
        <f>VLOOKUP('Nikes Sales Dataset - Worked f'!A:A,'Nikes Sales Dataset - Worked f'!A:D,4,FALSE)</f>
        <v>Soccer</v>
      </c>
      <c r="E2468" t="str">
        <f>VLOOKUP('Nikes Sales Dataset - Worked f'!A:A,'Nikes Sales Dataset - Worked f'!A:E,5,FALSE)</f>
        <v>Mercurial Superfly</v>
      </c>
      <c r="F2468" t="str">
        <f>VLOOKUP('Nikes Sales Dataset - Worked f'!A:A,'Nikes Sales Dataset - Worked f'!A:G,7,FALSE)</f>
        <v>M</v>
      </c>
      <c r="G2468" s="3">
        <f>VLOOKUP('Nikes Sales Dataset - Worked f'!A:A,'Nikes Sales Dataset - Worked f'!A:I,9,FALSE)</f>
        <v>1</v>
      </c>
      <c r="H2468" s="9">
        <f>VLOOKUP('Nikes Sales Dataset - Worked f'!A:A,'Nikes Sales Dataset - Worked f'!A:K,11,FALSE)</f>
        <v>4743.16</v>
      </c>
      <c r="I2468">
        <f>_xlfn.XLOOKUP('Cleaned and Transformed Dataset'!A:A,'Nikes Sales Dataset - Worked f'!A:A,'Nikes Sales Dataset - Worked f'!M:M)</f>
        <v>0</v>
      </c>
      <c r="J2468" s="9">
        <f>_xlfn.XLOOKUP(A:A,'Nikes Sales Dataset - Worked f'!A:A,'Nikes Sales Dataset - Worked f'!N:N)</f>
        <v>4743.16</v>
      </c>
      <c r="K2468" s="3">
        <f>_xlfn.XLOOKUP(A:A,'Nikes Sales Dataset - Worked f'!A:A,'Nikes Sales Dataset - Worked f'!P:P)</f>
        <v>4743.16</v>
      </c>
      <c r="L2468" s="7">
        <f>VLOOKUP('Nikes Sales Dataset - Worked f'!A:A,'Nikes Sales Dataset - Worked f'!A:R,18,FALSE)</f>
        <v>45357</v>
      </c>
      <c r="M2468" s="7" t="str">
        <f>_xlfn.XLOOKUP(A:A,'Nikes Sales Dataset - Worked f'!A:A,'Nikes Sales Dataset - Worked f'!S:S)</f>
        <v>Mar</v>
      </c>
      <c r="N2468" s="7" t="str">
        <f>_xlfn.XLOOKUP(A:A,'Nikes Sales Dataset - Worked f'!A:A,'Nikes Sales Dataset - Worked f'!T:T)</f>
        <v>2024</v>
      </c>
      <c r="O2468" t="str">
        <f>_xlfn.XLOOKUP(A:A,'Nikes Sales Dataset - Worked f'!A:A,'Nikes Sales Dataset - Worked f'!U:U)</f>
        <v>Retail</v>
      </c>
      <c r="P2468" t="str">
        <f>_xlfn.XLOOKUP(A:A,'Nikes Sales Dataset - Worked f'!A:A,'Nikes Sales Dataset - Worked f'!W:W)</f>
        <v>Mumbai</v>
      </c>
      <c r="Q2468" s="9">
        <f>_xlfn.XLOOKUP(A:A,'Nikes Sales Dataset - Worked f'!A:A,'Nikes Sales Dataset - Worked f'!X:X)</f>
        <v>3480.06</v>
      </c>
    </row>
    <row r="2469" spans="1:17" x14ac:dyDescent="0.25">
      <c r="A2469" s="4">
        <v>4467</v>
      </c>
      <c r="B2469" t="str">
        <f>VLOOKUP('Nikes Sales Dataset - Worked f'!A:A,'Nikes Sales Dataset - Worked f'!A:B,2,FALSE)</f>
        <v>4467_20240903</v>
      </c>
      <c r="C2469" t="str">
        <f>VLOOKUP('Nikes Sales Dataset - Worked f'!A:A,'Nikes Sales Dataset - Worked f'!A:C,3,FALSE)</f>
        <v>Kids</v>
      </c>
      <c r="D2469" t="str">
        <f>VLOOKUP('Nikes Sales Dataset - Worked f'!A:A,'Nikes Sales Dataset - Worked f'!A:D,4,FALSE)</f>
        <v>Lifestyle</v>
      </c>
      <c r="E2469" t="str">
        <f>VLOOKUP('Nikes Sales Dataset - Worked f'!A:A,'Nikes Sales Dataset - Worked f'!A:E,5,FALSE)</f>
        <v>Air Force 1</v>
      </c>
      <c r="F2469" t="str">
        <f>VLOOKUP('Nikes Sales Dataset - Worked f'!A:A,'Nikes Sales Dataset - Worked f'!A:G,7,FALSE)</f>
        <v>XL</v>
      </c>
      <c r="G2469" s="3">
        <f>VLOOKUP('Nikes Sales Dataset - Worked f'!A:A,'Nikes Sales Dataset - Worked f'!A:I,9,FALSE)</f>
        <v>1</v>
      </c>
      <c r="H2469" s="9">
        <f>VLOOKUP('Nikes Sales Dataset - Worked f'!A:A,'Nikes Sales Dataset - Worked f'!A:K,11,FALSE)</f>
        <v>3918.43</v>
      </c>
      <c r="I2469">
        <f>_xlfn.XLOOKUP('Cleaned and Transformed Dataset'!A:A,'Nikes Sales Dataset - Worked f'!A:A,'Nikes Sales Dataset - Worked f'!M:M)</f>
        <v>0</v>
      </c>
      <c r="J2469" s="9">
        <f>_xlfn.XLOOKUP(A:A,'Nikes Sales Dataset - Worked f'!A:A,'Nikes Sales Dataset - Worked f'!N:N)</f>
        <v>3918.43</v>
      </c>
      <c r="K2469" s="3">
        <f>_xlfn.XLOOKUP(A:A,'Nikes Sales Dataset - Worked f'!A:A,'Nikes Sales Dataset - Worked f'!P:P)</f>
        <v>3918.43</v>
      </c>
      <c r="L2469" s="7">
        <f>VLOOKUP('Nikes Sales Dataset - Worked f'!A:A,'Nikes Sales Dataset - Worked f'!A:R,18,FALSE)</f>
        <v>45538</v>
      </c>
      <c r="M2469" s="7" t="str">
        <f>_xlfn.XLOOKUP(A:A,'Nikes Sales Dataset - Worked f'!A:A,'Nikes Sales Dataset - Worked f'!S:S)</f>
        <v>Sep</v>
      </c>
      <c r="N2469" s="7" t="str">
        <f>_xlfn.XLOOKUP(A:A,'Nikes Sales Dataset - Worked f'!A:A,'Nikes Sales Dataset - Worked f'!T:T)</f>
        <v>2024</v>
      </c>
      <c r="O2469" t="str">
        <f>_xlfn.XLOOKUP(A:A,'Nikes Sales Dataset - Worked f'!A:A,'Nikes Sales Dataset - Worked f'!U:U)</f>
        <v>Retail</v>
      </c>
      <c r="P2469" t="str">
        <f>_xlfn.XLOOKUP(A:A,'Nikes Sales Dataset - Worked f'!A:A,'Nikes Sales Dataset - Worked f'!W:W)</f>
        <v>Kolkata</v>
      </c>
      <c r="Q2469" s="9">
        <f>_xlfn.XLOOKUP(A:A,'Nikes Sales Dataset - Worked f'!A:A,'Nikes Sales Dataset - Worked f'!X:X)</f>
        <v>2820.24</v>
      </c>
    </row>
    <row r="2470" spans="1:17" x14ac:dyDescent="0.25">
      <c r="A2470" s="4">
        <v>4468</v>
      </c>
      <c r="B2470" t="str">
        <f>VLOOKUP('Nikes Sales Dataset - Worked f'!A:A,'Nikes Sales Dataset - Worked f'!A:B,2,FALSE)</f>
        <v>4468_20231127</v>
      </c>
      <c r="C2470" t="str">
        <f>VLOOKUP('Nikes Sales Dataset - Worked f'!A:A,'Nikes Sales Dataset - Worked f'!A:C,3,FALSE)</f>
        <v>Men</v>
      </c>
      <c r="D2470" t="str">
        <f>VLOOKUP('Nikes Sales Dataset - Worked f'!A:A,'Nikes Sales Dataset - Worked f'!A:D,4,FALSE)</f>
        <v>Soccer</v>
      </c>
      <c r="E2470" t="str">
        <f>VLOOKUP('Nikes Sales Dataset - Worked f'!A:A,'Nikes Sales Dataset - Worked f'!A:E,5,FALSE)</f>
        <v>Premier III</v>
      </c>
      <c r="F2470" t="str">
        <f>VLOOKUP('Nikes Sales Dataset - Worked f'!A:A,'Nikes Sales Dataset - Worked f'!A:G,7,FALSE)</f>
        <v>XL</v>
      </c>
      <c r="G2470" s="3">
        <f>VLOOKUP('Nikes Sales Dataset - Worked f'!A:A,'Nikes Sales Dataset - Worked f'!A:I,9,FALSE)</f>
        <v>3</v>
      </c>
      <c r="H2470" s="9">
        <f>VLOOKUP('Nikes Sales Dataset - Worked f'!A:A,'Nikes Sales Dataset - Worked f'!A:K,11,FALSE)</f>
        <v>6077.13</v>
      </c>
      <c r="I2470">
        <f>_xlfn.XLOOKUP('Cleaned and Transformed Dataset'!A:A,'Nikes Sales Dataset - Worked f'!A:A,'Nikes Sales Dataset - Worked f'!M:M)</f>
        <v>1.1299999999999999</v>
      </c>
      <c r="J2470" s="9">
        <f>_xlfn.XLOOKUP(A:A,'Nikes Sales Dataset - Worked f'!A:A,'Nikes Sales Dataset - Worked f'!N:N)</f>
        <v>-790.02689999999939</v>
      </c>
      <c r="K2470" s="3">
        <f>_xlfn.XLOOKUP(A:A,'Nikes Sales Dataset - Worked f'!A:A,'Nikes Sales Dataset - Worked f'!P:P)</f>
        <v>-2370.0806999999982</v>
      </c>
      <c r="L2470" s="7">
        <f>VLOOKUP('Nikes Sales Dataset - Worked f'!A:A,'Nikes Sales Dataset - Worked f'!A:R,18,FALSE)</f>
        <v>45257</v>
      </c>
      <c r="M2470" s="7" t="str">
        <f>_xlfn.XLOOKUP(A:A,'Nikes Sales Dataset - Worked f'!A:A,'Nikes Sales Dataset - Worked f'!S:S)</f>
        <v>Nov</v>
      </c>
      <c r="N2470" s="7" t="str">
        <f>_xlfn.XLOOKUP(A:A,'Nikes Sales Dataset - Worked f'!A:A,'Nikes Sales Dataset - Worked f'!T:T)</f>
        <v>2023</v>
      </c>
      <c r="O2470" t="str">
        <f>_xlfn.XLOOKUP(A:A,'Nikes Sales Dataset - Worked f'!A:A,'Nikes Sales Dataset - Worked f'!U:U)</f>
        <v>Online</v>
      </c>
      <c r="P2470" t="str">
        <f>_xlfn.XLOOKUP(A:A,'Nikes Sales Dataset - Worked f'!A:A,'Nikes Sales Dataset - Worked f'!W:W)</f>
        <v>Mumbai</v>
      </c>
      <c r="Q2470" s="9">
        <f>_xlfn.XLOOKUP(A:A,'Nikes Sales Dataset - Worked f'!A:A,'Nikes Sales Dataset - Worked f'!X:X)</f>
        <v>3173.31</v>
      </c>
    </row>
    <row r="2471" spans="1:17" x14ac:dyDescent="0.25">
      <c r="A2471" s="4">
        <v>4469</v>
      </c>
      <c r="B2471" t="str">
        <f>VLOOKUP('Nikes Sales Dataset - Worked f'!A:A,'Nikes Sales Dataset - Worked f'!A:B,2,FALSE)</f>
        <v>4469_Unknown Date</v>
      </c>
      <c r="C2471" t="str">
        <f>VLOOKUP('Nikes Sales Dataset - Worked f'!A:A,'Nikes Sales Dataset - Worked f'!A:C,3,FALSE)</f>
        <v>Kids</v>
      </c>
      <c r="D2471" t="str">
        <f>VLOOKUP('Nikes Sales Dataset - Worked f'!A:A,'Nikes Sales Dataset - Worked f'!A:D,4,FALSE)</f>
        <v>Basketball</v>
      </c>
      <c r="E2471" t="str">
        <f>VLOOKUP('Nikes Sales Dataset - Worked f'!A:A,'Nikes Sales Dataset - Worked f'!A:E,5,FALSE)</f>
        <v>LeBron 20</v>
      </c>
      <c r="F2471" t="str">
        <f>VLOOKUP('Nikes Sales Dataset - Worked f'!A:A,'Nikes Sales Dataset - Worked f'!A:G,7,FALSE)</f>
        <v>M</v>
      </c>
      <c r="G2471" s="3">
        <f>VLOOKUP('Nikes Sales Dataset - Worked f'!A:A,'Nikes Sales Dataset - Worked f'!A:I,9,FALSE)</f>
        <v>1</v>
      </c>
      <c r="H2471" s="9">
        <f>VLOOKUP('Nikes Sales Dataset - Worked f'!A:A,'Nikes Sales Dataset - Worked f'!A:K,11,FALSE)</f>
        <v>6110.0300000000007</v>
      </c>
      <c r="I2471">
        <f>_xlfn.XLOOKUP('Cleaned and Transformed Dataset'!A:A,'Nikes Sales Dataset - Worked f'!A:A,'Nikes Sales Dataset - Worked f'!M:M)</f>
        <v>0</v>
      </c>
      <c r="J2471" s="9">
        <f>_xlfn.XLOOKUP(A:A,'Nikes Sales Dataset - Worked f'!A:A,'Nikes Sales Dataset - Worked f'!N:N)</f>
        <v>6110.0300000000007</v>
      </c>
      <c r="K2471" s="3">
        <f>_xlfn.XLOOKUP(A:A,'Nikes Sales Dataset - Worked f'!A:A,'Nikes Sales Dataset - Worked f'!P:P)</f>
        <v>6110.0300000000007</v>
      </c>
      <c r="L2471" s="7" t="str">
        <f>VLOOKUP('Nikes Sales Dataset - Worked f'!A:A,'Nikes Sales Dataset - Worked f'!A:R,18,FALSE)</f>
        <v>Unknown Date</v>
      </c>
      <c r="M2471" s="7" t="str">
        <f>_xlfn.XLOOKUP(A:A,'Nikes Sales Dataset - Worked f'!A:A,'Nikes Sales Dataset - Worked f'!S:S)</f>
        <v>Unknown</v>
      </c>
      <c r="N2471" s="7" t="str">
        <f>_xlfn.XLOOKUP(A:A,'Nikes Sales Dataset - Worked f'!A:A,'Nikes Sales Dataset - Worked f'!T:T)</f>
        <v>Unknown</v>
      </c>
      <c r="O2471" t="str">
        <f>_xlfn.XLOOKUP(A:A,'Nikes Sales Dataset - Worked f'!A:A,'Nikes Sales Dataset - Worked f'!U:U)</f>
        <v>Retail</v>
      </c>
      <c r="P2471" t="str">
        <f>_xlfn.XLOOKUP(A:A,'Nikes Sales Dataset - Worked f'!A:A,'Nikes Sales Dataset - Worked f'!W:W)</f>
        <v>Bangalore</v>
      </c>
      <c r="Q2471" s="9">
        <f>_xlfn.XLOOKUP(A:A,'Nikes Sales Dataset - Worked f'!A:A,'Nikes Sales Dataset - Worked f'!X:X)</f>
        <v>3626.93</v>
      </c>
    </row>
    <row r="2472" spans="1:17" x14ac:dyDescent="0.25">
      <c r="A2472" s="4">
        <v>4470</v>
      </c>
      <c r="B2472" t="str">
        <f>VLOOKUP('Nikes Sales Dataset - Worked f'!A:A,'Nikes Sales Dataset - Worked f'!A:B,2,FALSE)</f>
        <v>4470_Unknown Date</v>
      </c>
      <c r="C2472" t="str">
        <f>VLOOKUP('Nikes Sales Dataset - Worked f'!A:A,'Nikes Sales Dataset - Worked f'!A:C,3,FALSE)</f>
        <v>Women</v>
      </c>
      <c r="D2472" t="str">
        <f>VLOOKUP('Nikes Sales Dataset - Worked f'!A:A,'Nikes Sales Dataset - Worked f'!A:D,4,FALSE)</f>
        <v>Basketball</v>
      </c>
      <c r="E2472" t="str">
        <f>VLOOKUP('Nikes Sales Dataset - Worked f'!A:A,'Nikes Sales Dataset - Worked f'!A:E,5,FALSE)</f>
        <v>Kyrie Flytrap</v>
      </c>
      <c r="F2472" t="str">
        <f>VLOOKUP('Nikes Sales Dataset - Worked f'!A:A,'Nikes Sales Dataset - Worked f'!A:G,7,FALSE)</f>
        <v>L</v>
      </c>
      <c r="G2472" s="3">
        <f>VLOOKUP('Nikes Sales Dataset - Worked f'!A:A,'Nikes Sales Dataset - Worked f'!A:I,9,FALSE)</f>
        <v>1</v>
      </c>
      <c r="H2472" s="9">
        <f>VLOOKUP('Nikes Sales Dataset - Worked f'!A:A,'Nikes Sales Dataset - Worked f'!A:K,11,FALSE)</f>
        <v>6110.0300000000007</v>
      </c>
      <c r="I2472">
        <f>_xlfn.XLOOKUP('Cleaned and Transformed Dataset'!A:A,'Nikes Sales Dataset - Worked f'!A:A,'Nikes Sales Dataset - Worked f'!M:M)</f>
        <v>0</v>
      </c>
      <c r="J2472" s="9">
        <f>_xlfn.XLOOKUP(A:A,'Nikes Sales Dataset - Worked f'!A:A,'Nikes Sales Dataset - Worked f'!N:N)</f>
        <v>6110.0300000000007</v>
      </c>
      <c r="K2472" s="3">
        <f>_xlfn.XLOOKUP(A:A,'Nikes Sales Dataset - Worked f'!A:A,'Nikes Sales Dataset - Worked f'!P:P)</f>
        <v>6110.0300000000007</v>
      </c>
      <c r="L2472" s="7" t="str">
        <f>VLOOKUP('Nikes Sales Dataset - Worked f'!A:A,'Nikes Sales Dataset - Worked f'!A:R,18,FALSE)</f>
        <v>Unknown Date</v>
      </c>
      <c r="M2472" s="7" t="str">
        <f>_xlfn.XLOOKUP(A:A,'Nikes Sales Dataset - Worked f'!A:A,'Nikes Sales Dataset - Worked f'!S:S)</f>
        <v>Unknown</v>
      </c>
      <c r="N2472" s="7" t="str">
        <f>_xlfn.XLOOKUP(A:A,'Nikes Sales Dataset - Worked f'!A:A,'Nikes Sales Dataset - Worked f'!T:T)</f>
        <v>Unknown</v>
      </c>
      <c r="O2472" t="str">
        <f>_xlfn.XLOOKUP(A:A,'Nikes Sales Dataset - Worked f'!A:A,'Nikes Sales Dataset - Worked f'!U:U)</f>
        <v>Online</v>
      </c>
      <c r="P2472" t="str">
        <f>_xlfn.XLOOKUP(A:A,'Nikes Sales Dataset - Worked f'!A:A,'Nikes Sales Dataset - Worked f'!W:W)</f>
        <v>Bangalore</v>
      </c>
      <c r="Q2472" s="9">
        <f>_xlfn.XLOOKUP(A:A,'Nikes Sales Dataset - Worked f'!A:A,'Nikes Sales Dataset - Worked f'!X:X)</f>
        <v>3144.4</v>
      </c>
    </row>
    <row r="2473" spans="1:17" x14ac:dyDescent="0.25">
      <c r="A2473" s="4">
        <v>4471</v>
      </c>
      <c r="B2473" t="str">
        <f>VLOOKUP('Nikes Sales Dataset - Worked f'!A:A,'Nikes Sales Dataset - Worked f'!A:B,2,FALSE)</f>
        <v>4471_20250620</v>
      </c>
      <c r="C2473" t="str">
        <f>VLOOKUP('Nikes Sales Dataset - Worked f'!A:A,'Nikes Sales Dataset - Worked f'!A:C,3,FALSE)</f>
        <v>Kids</v>
      </c>
      <c r="D2473" t="str">
        <f>VLOOKUP('Nikes Sales Dataset - Worked f'!A:A,'Nikes Sales Dataset - Worked f'!A:D,4,FALSE)</f>
        <v>Basketball</v>
      </c>
      <c r="E2473" t="str">
        <f>VLOOKUP('Nikes Sales Dataset - Worked f'!A:A,'Nikes Sales Dataset - Worked f'!A:E,5,FALSE)</f>
        <v>Zoom Freak</v>
      </c>
      <c r="F2473" t="str">
        <f>VLOOKUP('Nikes Sales Dataset - Worked f'!A:A,'Nikes Sales Dataset - Worked f'!A:G,7,FALSE)</f>
        <v>M</v>
      </c>
      <c r="G2473" s="3">
        <f>VLOOKUP('Nikes Sales Dataset - Worked f'!A:A,'Nikes Sales Dataset - Worked f'!A:I,9,FALSE)</f>
        <v>1</v>
      </c>
      <c r="H2473" s="9">
        <f>VLOOKUP('Nikes Sales Dataset - Worked f'!A:A,'Nikes Sales Dataset - Worked f'!A:K,11,FALSE)</f>
        <v>2184.9499999999998</v>
      </c>
      <c r="I2473">
        <f>_xlfn.XLOOKUP('Cleaned and Transformed Dataset'!A:A,'Nikes Sales Dataset - Worked f'!A:A,'Nikes Sales Dataset - Worked f'!M:M)</f>
        <v>0</v>
      </c>
      <c r="J2473" s="9">
        <f>_xlfn.XLOOKUP(A:A,'Nikes Sales Dataset - Worked f'!A:A,'Nikes Sales Dataset - Worked f'!N:N)</f>
        <v>2184.9499999999998</v>
      </c>
      <c r="K2473" s="3">
        <f>_xlfn.XLOOKUP(A:A,'Nikes Sales Dataset - Worked f'!A:A,'Nikes Sales Dataset - Worked f'!P:P)</f>
        <v>2184.9499999999998</v>
      </c>
      <c r="L2473" s="7">
        <f>VLOOKUP('Nikes Sales Dataset - Worked f'!A:A,'Nikes Sales Dataset - Worked f'!A:R,18,FALSE)</f>
        <v>45828</v>
      </c>
      <c r="M2473" s="7" t="str">
        <f>_xlfn.XLOOKUP(A:A,'Nikes Sales Dataset - Worked f'!A:A,'Nikes Sales Dataset - Worked f'!S:S)</f>
        <v>Jun</v>
      </c>
      <c r="N2473" s="7" t="str">
        <f>_xlfn.XLOOKUP(A:A,'Nikes Sales Dataset - Worked f'!A:A,'Nikes Sales Dataset - Worked f'!T:T)</f>
        <v>2025</v>
      </c>
      <c r="O2473" t="str">
        <f>_xlfn.XLOOKUP(A:A,'Nikes Sales Dataset - Worked f'!A:A,'Nikes Sales Dataset - Worked f'!U:U)</f>
        <v>Online</v>
      </c>
      <c r="P2473" t="str">
        <f>_xlfn.XLOOKUP(A:A,'Nikes Sales Dataset - Worked f'!A:A,'Nikes Sales Dataset - Worked f'!W:W)</f>
        <v>Mumbai</v>
      </c>
      <c r="Q2473" s="9">
        <f>_xlfn.XLOOKUP(A:A,'Nikes Sales Dataset - Worked f'!A:A,'Nikes Sales Dataset - Worked f'!X:X)</f>
        <v>3303.4</v>
      </c>
    </row>
    <row r="2474" spans="1:17" x14ac:dyDescent="0.25">
      <c r="A2474" s="4">
        <v>4472</v>
      </c>
      <c r="B2474" t="str">
        <f>VLOOKUP('Nikes Sales Dataset - Worked f'!A:A,'Nikes Sales Dataset - Worked f'!A:B,2,FALSE)</f>
        <v>4472_20240812</v>
      </c>
      <c r="C2474" t="str">
        <f>VLOOKUP('Nikes Sales Dataset - Worked f'!A:A,'Nikes Sales Dataset - Worked f'!A:C,3,FALSE)</f>
        <v>Women</v>
      </c>
      <c r="D2474" t="str">
        <f>VLOOKUP('Nikes Sales Dataset - Worked f'!A:A,'Nikes Sales Dataset - Worked f'!A:D,4,FALSE)</f>
        <v>Basketball</v>
      </c>
      <c r="E2474" t="str">
        <f>VLOOKUP('Nikes Sales Dataset - Worked f'!A:A,'Nikes Sales Dataset - Worked f'!A:E,5,FALSE)</f>
        <v>LeBron 20</v>
      </c>
      <c r="F2474" t="str">
        <f>VLOOKUP('Nikes Sales Dataset - Worked f'!A:A,'Nikes Sales Dataset - Worked f'!A:G,7,FALSE)</f>
        <v>M</v>
      </c>
      <c r="G2474" s="3">
        <f>VLOOKUP('Nikes Sales Dataset - Worked f'!A:A,'Nikes Sales Dataset - Worked f'!A:I,9,FALSE)</f>
        <v>2</v>
      </c>
      <c r="H2474" s="9">
        <f>VLOOKUP('Nikes Sales Dataset - Worked f'!A:A,'Nikes Sales Dataset - Worked f'!A:K,11,FALSE)</f>
        <v>6833.94</v>
      </c>
      <c r="I2474">
        <f>_xlfn.XLOOKUP('Cleaned and Transformed Dataset'!A:A,'Nikes Sales Dataset - Worked f'!A:A,'Nikes Sales Dataset - Worked f'!M:M)</f>
        <v>0</v>
      </c>
      <c r="J2474" s="9">
        <f>_xlfn.XLOOKUP(A:A,'Nikes Sales Dataset - Worked f'!A:A,'Nikes Sales Dataset - Worked f'!N:N)</f>
        <v>6833.94</v>
      </c>
      <c r="K2474" s="3">
        <f>_xlfn.XLOOKUP(A:A,'Nikes Sales Dataset - Worked f'!A:A,'Nikes Sales Dataset - Worked f'!P:P)</f>
        <v>13667.88</v>
      </c>
      <c r="L2474" s="7">
        <f>VLOOKUP('Nikes Sales Dataset - Worked f'!A:A,'Nikes Sales Dataset - Worked f'!A:R,18,FALSE)</f>
        <v>45516</v>
      </c>
      <c r="M2474" s="7" t="str">
        <f>_xlfn.XLOOKUP(A:A,'Nikes Sales Dataset - Worked f'!A:A,'Nikes Sales Dataset - Worked f'!S:S)</f>
        <v>Aug</v>
      </c>
      <c r="N2474" s="7" t="str">
        <f>_xlfn.XLOOKUP(A:A,'Nikes Sales Dataset - Worked f'!A:A,'Nikes Sales Dataset - Worked f'!T:T)</f>
        <v>2024</v>
      </c>
      <c r="O2474" t="str">
        <f>_xlfn.XLOOKUP(A:A,'Nikes Sales Dataset - Worked f'!A:A,'Nikes Sales Dataset - Worked f'!U:U)</f>
        <v>Online</v>
      </c>
      <c r="P2474" t="str">
        <f>_xlfn.XLOOKUP(A:A,'Nikes Sales Dataset - Worked f'!A:A,'Nikes Sales Dataset - Worked f'!W:W)</f>
        <v>Hyderabad</v>
      </c>
      <c r="Q2474" s="9">
        <f>_xlfn.XLOOKUP(A:A,'Nikes Sales Dataset - Worked f'!A:A,'Nikes Sales Dataset - Worked f'!X:X)</f>
        <v>-151.52000000000001</v>
      </c>
    </row>
    <row r="2475" spans="1:17" x14ac:dyDescent="0.25">
      <c r="A2475" s="4">
        <v>4473</v>
      </c>
      <c r="B2475" t="str">
        <f>VLOOKUP('Nikes Sales Dataset - Worked f'!A:A,'Nikes Sales Dataset - Worked f'!A:B,2,FALSE)</f>
        <v>4473_Unknown Date</v>
      </c>
      <c r="C2475" t="str">
        <f>VLOOKUP('Nikes Sales Dataset - Worked f'!A:A,'Nikes Sales Dataset - Worked f'!A:C,3,FALSE)</f>
        <v>Kids</v>
      </c>
      <c r="D2475" t="str">
        <f>VLOOKUP('Nikes Sales Dataset - Worked f'!A:A,'Nikes Sales Dataset - Worked f'!A:D,4,FALSE)</f>
        <v>Lifestyle</v>
      </c>
      <c r="E2475" t="str">
        <f>VLOOKUP('Nikes Sales Dataset - Worked f'!A:A,'Nikes Sales Dataset - Worked f'!A:E,5,FALSE)</f>
        <v>Waffle One</v>
      </c>
      <c r="F2475" t="str">
        <f>VLOOKUP('Nikes Sales Dataset - Worked f'!A:A,'Nikes Sales Dataset - Worked f'!A:G,7,FALSE)</f>
        <v>XL</v>
      </c>
      <c r="G2475" s="3">
        <f>VLOOKUP('Nikes Sales Dataset - Worked f'!A:A,'Nikes Sales Dataset - Worked f'!A:I,9,FALSE)</f>
        <v>1</v>
      </c>
      <c r="H2475" s="9">
        <f>VLOOKUP('Nikes Sales Dataset - Worked f'!A:A,'Nikes Sales Dataset - Worked f'!A:K,11,FALSE)</f>
        <v>6110.0300000000007</v>
      </c>
      <c r="I2475">
        <f>_xlfn.XLOOKUP('Cleaned and Transformed Dataset'!A:A,'Nikes Sales Dataset - Worked f'!A:A,'Nikes Sales Dataset - Worked f'!M:M)</f>
        <v>0</v>
      </c>
      <c r="J2475" s="9">
        <f>_xlfn.XLOOKUP(A:A,'Nikes Sales Dataset - Worked f'!A:A,'Nikes Sales Dataset - Worked f'!N:N)</f>
        <v>6110.0300000000007</v>
      </c>
      <c r="K2475" s="3">
        <f>_xlfn.XLOOKUP(A:A,'Nikes Sales Dataset - Worked f'!A:A,'Nikes Sales Dataset - Worked f'!P:P)</f>
        <v>6110.0300000000007</v>
      </c>
      <c r="L2475" s="7" t="str">
        <f>VLOOKUP('Nikes Sales Dataset - Worked f'!A:A,'Nikes Sales Dataset - Worked f'!A:R,18,FALSE)</f>
        <v>Unknown Date</v>
      </c>
      <c r="M2475" s="7" t="str">
        <f>_xlfn.XLOOKUP(A:A,'Nikes Sales Dataset - Worked f'!A:A,'Nikes Sales Dataset - Worked f'!S:S)</f>
        <v>Unknown</v>
      </c>
      <c r="N2475" s="7" t="str">
        <f>_xlfn.XLOOKUP(A:A,'Nikes Sales Dataset - Worked f'!A:A,'Nikes Sales Dataset - Worked f'!T:T)</f>
        <v>Unknown</v>
      </c>
      <c r="O2475" t="str">
        <f>_xlfn.XLOOKUP(A:A,'Nikes Sales Dataset - Worked f'!A:A,'Nikes Sales Dataset - Worked f'!U:U)</f>
        <v>Online</v>
      </c>
      <c r="P2475" t="str">
        <f>_xlfn.XLOOKUP(A:A,'Nikes Sales Dataset - Worked f'!A:A,'Nikes Sales Dataset - Worked f'!W:W)</f>
        <v>Kolkata</v>
      </c>
      <c r="Q2475" s="9">
        <f>_xlfn.XLOOKUP(A:A,'Nikes Sales Dataset - Worked f'!A:A,'Nikes Sales Dataset - Worked f'!X:X)</f>
        <v>1011.74</v>
      </c>
    </row>
    <row r="2476" spans="1:17" x14ac:dyDescent="0.25">
      <c r="A2476" s="4">
        <v>4474</v>
      </c>
      <c r="B2476" t="str">
        <f>VLOOKUP('Nikes Sales Dataset - Worked f'!A:A,'Nikes Sales Dataset - Worked f'!A:B,2,FALSE)</f>
        <v>4474_Unknown Date</v>
      </c>
      <c r="C2476" t="str">
        <f>VLOOKUP('Nikes Sales Dataset - Worked f'!A:A,'Nikes Sales Dataset - Worked f'!A:C,3,FALSE)</f>
        <v>Women</v>
      </c>
      <c r="D2476" t="str">
        <f>VLOOKUP('Nikes Sales Dataset - Worked f'!A:A,'Nikes Sales Dataset - Worked f'!A:D,4,FALSE)</f>
        <v>Lifestyle</v>
      </c>
      <c r="E2476" t="str">
        <f>VLOOKUP('Nikes Sales Dataset - Worked f'!A:A,'Nikes Sales Dataset - Worked f'!A:E,5,FALSE)</f>
        <v>Air Force 1</v>
      </c>
      <c r="F2476" t="str">
        <f>VLOOKUP('Nikes Sales Dataset - Worked f'!A:A,'Nikes Sales Dataset - Worked f'!A:G,7,FALSE)</f>
        <v>XL</v>
      </c>
      <c r="G2476" s="3">
        <f>VLOOKUP('Nikes Sales Dataset - Worked f'!A:A,'Nikes Sales Dataset - Worked f'!A:I,9,FALSE)</f>
        <v>1</v>
      </c>
      <c r="H2476" s="9">
        <f>VLOOKUP('Nikes Sales Dataset - Worked f'!A:A,'Nikes Sales Dataset - Worked f'!A:K,11,FALSE)</f>
        <v>8130.71</v>
      </c>
      <c r="I2476">
        <f>_xlfn.XLOOKUP('Cleaned and Transformed Dataset'!A:A,'Nikes Sales Dataset - Worked f'!A:A,'Nikes Sales Dataset - Worked f'!M:M)</f>
        <v>0</v>
      </c>
      <c r="J2476" s="9">
        <f>_xlfn.XLOOKUP(A:A,'Nikes Sales Dataset - Worked f'!A:A,'Nikes Sales Dataset - Worked f'!N:N)</f>
        <v>8130.71</v>
      </c>
      <c r="K2476" s="3">
        <f>_xlfn.XLOOKUP(A:A,'Nikes Sales Dataset - Worked f'!A:A,'Nikes Sales Dataset - Worked f'!P:P)</f>
        <v>8130.71</v>
      </c>
      <c r="L2476" s="7" t="str">
        <f>VLOOKUP('Nikes Sales Dataset - Worked f'!A:A,'Nikes Sales Dataset - Worked f'!A:R,18,FALSE)</f>
        <v>Unknown Date</v>
      </c>
      <c r="M2476" s="7" t="str">
        <f>_xlfn.XLOOKUP(A:A,'Nikes Sales Dataset - Worked f'!A:A,'Nikes Sales Dataset - Worked f'!S:S)</f>
        <v>Unknown</v>
      </c>
      <c r="N2476" s="7" t="str">
        <f>_xlfn.XLOOKUP(A:A,'Nikes Sales Dataset - Worked f'!A:A,'Nikes Sales Dataset - Worked f'!T:T)</f>
        <v>Unknown</v>
      </c>
      <c r="O2476" t="str">
        <f>_xlfn.XLOOKUP(A:A,'Nikes Sales Dataset - Worked f'!A:A,'Nikes Sales Dataset - Worked f'!U:U)</f>
        <v>Online</v>
      </c>
      <c r="P2476" t="str">
        <f>_xlfn.XLOOKUP(A:A,'Nikes Sales Dataset - Worked f'!A:A,'Nikes Sales Dataset - Worked f'!W:W)</f>
        <v>Mumbai</v>
      </c>
      <c r="Q2476" s="9">
        <f>_xlfn.XLOOKUP(A:A,'Nikes Sales Dataset - Worked f'!A:A,'Nikes Sales Dataset - Worked f'!X:X)</f>
        <v>3536.87</v>
      </c>
    </row>
    <row r="2477" spans="1:17" x14ac:dyDescent="0.25">
      <c r="A2477" s="4">
        <v>4475</v>
      </c>
      <c r="B2477" t="str">
        <f>VLOOKUP('Nikes Sales Dataset - Worked f'!A:A,'Nikes Sales Dataset - Worked f'!A:B,2,FALSE)</f>
        <v>4475_20240304</v>
      </c>
      <c r="C2477" t="str">
        <f>VLOOKUP('Nikes Sales Dataset - Worked f'!A:A,'Nikes Sales Dataset - Worked f'!A:C,3,FALSE)</f>
        <v>Kids</v>
      </c>
      <c r="D2477" t="str">
        <f>VLOOKUP('Nikes Sales Dataset - Worked f'!A:A,'Nikes Sales Dataset - Worked f'!A:D,4,FALSE)</f>
        <v>Soccer</v>
      </c>
      <c r="E2477" t="str">
        <f>VLOOKUP('Nikes Sales Dataset - Worked f'!A:A,'Nikes Sales Dataset - Worked f'!A:E,5,FALSE)</f>
        <v>Tiempo Legend</v>
      </c>
      <c r="F2477" t="str">
        <f>VLOOKUP('Nikes Sales Dataset - Worked f'!A:A,'Nikes Sales Dataset - Worked f'!A:G,7,FALSE)</f>
        <v>M</v>
      </c>
      <c r="G2477" s="3">
        <f>VLOOKUP('Nikes Sales Dataset - Worked f'!A:A,'Nikes Sales Dataset - Worked f'!A:I,9,FALSE)</f>
        <v>1</v>
      </c>
      <c r="H2477" s="9">
        <f>VLOOKUP('Nikes Sales Dataset - Worked f'!A:A,'Nikes Sales Dataset - Worked f'!A:K,11,FALSE)</f>
        <v>6110.0300000000007</v>
      </c>
      <c r="I2477">
        <f>_xlfn.XLOOKUP('Cleaned and Transformed Dataset'!A:A,'Nikes Sales Dataset - Worked f'!A:A,'Nikes Sales Dataset - Worked f'!M:M)</f>
        <v>1.25</v>
      </c>
      <c r="J2477" s="9">
        <f>_xlfn.XLOOKUP(A:A,'Nikes Sales Dataset - Worked f'!A:A,'Nikes Sales Dataset - Worked f'!N:N)</f>
        <v>-1527.5075000000002</v>
      </c>
      <c r="K2477" s="3">
        <f>_xlfn.XLOOKUP(A:A,'Nikes Sales Dataset - Worked f'!A:A,'Nikes Sales Dataset - Worked f'!P:P)</f>
        <v>-1527.5075000000002</v>
      </c>
      <c r="L2477" s="7">
        <f>VLOOKUP('Nikes Sales Dataset - Worked f'!A:A,'Nikes Sales Dataset - Worked f'!A:R,18,FALSE)</f>
        <v>45355</v>
      </c>
      <c r="M2477" s="7" t="str">
        <f>_xlfn.XLOOKUP(A:A,'Nikes Sales Dataset - Worked f'!A:A,'Nikes Sales Dataset - Worked f'!S:S)</f>
        <v>Mar</v>
      </c>
      <c r="N2477" s="7" t="str">
        <f>_xlfn.XLOOKUP(A:A,'Nikes Sales Dataset - Worked f'!A:A,'Nikes Sales Dataset - Worked f'!T:T)</f>
        <v>2024</v>
      </c>
      <c r="O2477" t="str">
        <f>_xlfn.XLOOKUP(A:A,'Nikes Sales Dataset - Worked f'!A:A,'Nikes Sales Dataset - Worked f'!U:U)</f>
        <v>Online</v>
      </c>
      <c r="P2477" t="str">
        <f>_xlfn.XLOOKUP(A:A,'Nikes Sales Dataset - Worked f'!A:A,'Nikes Sales Dataset - Worked f'!W:W)</f>
        <v>Hyderabad</v>
      </c>
      <c r="Q2477" s="9">
        <f>_xlfn.XLOOKUP(A:A,'Nikes Sales Dataset - Worked f'!A:A,'Nikes Sales Dataset - Worked f'!X:X)</f>
        <v>1487.03</v>
      </c>
    </row>
    <row r="2478" spans="1:17" x14ac:dyDescent="0.25">
      <c r="A2478" s="4">
        <v>4476</v>
      </c>
      <c r="B2478" t="str">
        <f>VLOOKUP('Nikes Sales Dataset - Worked f'!A:A,'Nikes Sales Dataset - Worked f'!A:B,2,FALSE)</f>
        <v>4476_20250127</v>
      </c>
      <c r="C2478" t="str">
        <f>VLOOKUP('Nikes Sales Dataset - Worked f'!A:A,'Nikes Sales Dataset - Worked f'!A:C,3,FALSE)</f>
        <v>Women</v>
      </c>
      <c r="D2478" t="str">
        <f>VLOOKUP('Nikes Sales Dataset - Worked f'!A:A,'Nikes Sales Dataset - Worked f'!A:D,4,FALSE)</f>
        <v>Lifestyle</v>
      </c>
      <c r="E2478" t="str">
        <f>VLOOKUP('Nikes Sales Dataset - Worked f'!A:A,'Nikes Sales Dataset - Worked f'!A:E,5,FALSE)</f>
        <v>Waffle One</v>
      </c>
      <c r="F2478" t="str">
        <f>VLOOKUP('Nikes Sales Dataset - Worked f'!A:A,'Nikes Sales Dataset - Worked f'!A:G,7,FALSE)</f>
        <v>L</v>
      </c>
      <c r="G2478" s="3">
        <f>VLOOKUP('Nikes Sales Dataset - Worked f'!A:A,'Nikes Sales Dataset - Worked f'!A:I,9,FALSE)</f>
        <v>1</v>
      </c>
      <c r="H2478" s="9">
        <f>VLOOKUP('Nikes Sales Dataset - Worked f'!A:A,'Nikes Sales Dataset - Worked f'!A:K,11,FALSE)</f>
        <v>4495.47</v>
      </c>
      <c r="I2478">
        <f>_xlfn.XLOOKUP('Cleaned and Transformed Dataset'!A:A,'Nikes Sales Dataset - Worked f'!A:A,'Nikes Sales Dataset - Worked f'!M:M)</f>
        <v>0</v>
      </c>
      <c r="J2478" s="9">
        <f>_xlfn.XLOOKUP(A:A,'Nikes Sales Dataset - Worked f'!A:A,'Nikes Sales Dataset - Worked f'!N:N)</f>
        <v>4495.47</v>
      </c>
      <c r="K2478" s="3">
        <f>_xlfn.XLOOKUP(A:A,'Nikes Sales Dataset - Worked f'!A:A,'Nikes Sales Dataset - Worked f'!P:P)</f>
        <v>4495.47</v>
      </c>
      <c r="L2478" s="7">
        <f>VLOOKUP('Nikes Sales Dataset - Worked f'!A:A,'Nikes Sales Dataset - Worked f'!A:R,18,FALSE)</f>
        <v>45684</v>
      </c>
      <c r="M2478" s="7" t="str">
        <f>_xlfn.XLOOKUP(A:A,'Nikes Sales Dataset - Worked f'!A:A,'Nikes Sales Dataset - Worked f'!S:S)</f>
        <v>Jan</v>
      </c>
      <c r="N2478" s="7" t="str">
        <f>_xlfn.XLOOKUP(A:A,'Nikes Sales Dataset - Worked f'!A:A,'Nikes Sales Dataset - Worked f'!T:T)</f>
        <v>2025</v>
      </c>
      <c r="O2478" t="str">
        <f>_xlfn.XLOOKUP(A:A,'Nikes Sales Dataset - Worked f'!A:A,'Nikes Sales Dataset - Worked f'!U:U)</f>
        <v>Online</v>
      </c>
      <c r="P2478" t="str">
        <f>_xlfn.XLOOKUP(A:A,'Nikes Sales Dataset - Worked f'!A:A,'Nikes Sales Dataset - Worked f'!W:W)</f>
        <v>Bangalore</v>
      </c>
      <c r="Q2478" s="9">
        <f>_xlfn.XLOOKUP(A:A,'Nikes Sales Dataset - Worked f'!A:A,'Nikes Sales Dataset - Worked f'!X:X)</f>
        <v>560.20000000000005</v>
      </c>
    </row>
    <row r="2479" spans="1:17" x14ac:dyDescent="0.25">
      <c r="A2479" s="4">
        <v>4477</v>
      </c>
      <c r="B2479" t="str">
        <f>VLOOKUP('Nikes Sales Dataset - Worked f'!A:A,'Nikes Sales Dataset - Worked f'!A:B,2,FALSE)</f>
        <v>4477_20241210</v>
      </c>
      <c r="C2479" t="str">
        <f>VLOOKUP('Nikes Sales Dataset - Worked f'!A:A,'Nikes Sales Dataset - Worked f'!A:C,3,FALSE)</f>
        <v>Men</v>
      </c>
      <c r="D2479" t="str">
        <f>VLOOKUP('Nikes Sales Dataset - Worked f'!A:A,'Nikes Sales Dataset - Worked f'!A:D,4,FALSE)</f>
        <v>Running</v>
      </c>
      <c r="E2479" t="str">
        <f>VLOOKUP('Nikes Sales Dataset - Worked f'!A:A,'Nikes Sales Dataset - Worked f'!A:E,5,FALSE)</f>
        <v>Pegasus Turbo</v>
      </c>
      <c r="F2479" t="str">
        <f>VLOOKUP('Nikes Sales Dataset - Worked f'!A:A,'Nikes Sales Dataset - Worked f'!A:G,7,FALSE)</f>
        <v>M</v>
      </c>
      <c r="G2479" s="3">
        <f>VLOOKUP('Nikes Sales Dataset - Worked f'!A:A,'Nikes Sales Dataset - Worked f'!A:I,9,FALSE)</f>
        <v>0</v>
      </c>
      <c r="H2479" s="9">
        <f>VLOOKUP('Nikes Sales Dataset - Worked f'!A:A,'Nikes Sales Dataset - Worked f'!A:K,11,FALSE)</f>
        <v>6110.0300000000007</v>
      </c>
      <c r="I2479">
        <f>_xlfn.XLOOKUP('Cleaned and Transformed Dataset'!A:A,'Nikes Sales Dataset - Worked f'!A:A,'Nikes Sales Dataset - Worked f'!M:M)</f>
        <v>0</v>
      </c>
      <c r="J2479" s="9">
        <f>_xlfn.XLOOKUP(A:A,'Nikes Sales Dataset - Worked f'!A:A,'Nikes Sales Dataset - Worked f'!N:N)</f>
        <v>6110.0300000000007</v>
      </c>
      <c r="K2479" s="3">
        <f>_xlfn.XLOOKUP(A:A,'Nikes Sales Dataset - Worked f'!A:A,'Nikes Sales Dataset - Worked f'!P:P)</f>
        <v>0</v>
      </c>
      <c r="L2479" s="7">
        <f>VLOOKUP('Nikes Sales Dataset - Worked f'!A:A,'Nikes Sales Dataset - Worked f'!A:R,18,FALSE)</f>
        <v>45636</v>
      </c>
      <c r="M2479" s="7" t="str">
        <f>_xlfn.XLOOKUP(A:A,'Nikes Sales Dataset - Worked f'!A:A,'Nikes Sales Dataset - Worked f'!S:S)</f>
        <v>Dec</v>
      </c>
      <c r="N2479" s="7" t="str">
        <f>_xlfn.XLOOKUP(A:A,'Nikes Sales Dataset - Worked f'!A:A,'Nikes Sales Dataset - Worked f'!T:T)</f>
        <v>2024</v>
      </c>
      <c r="O2479" t="str">
        <f>_xlfn.XLOOKUP(A:A,'Nikes Sales Dataset - Worked f'!A:A,'Nikes Sales Dataset - Worked f'!U:U)</f>
        <v>Online</v>
      </c>
      <c r="P2479" t="str">
        <f>_xlfn.XLOOKUP(A:A,'Nikes Sales Dataset - Worked f'!A:A,'Nikes Sales Dataset - Worked f'!W:W)</f>
        <v>Delhi</v>
      </c>
      <c r="Q2479" s="9">
        <f>_xlfn.XLOOKUP(A:A,'Nikes Sales Dataset - Worked f'!A:A,'Nikes Sales Dataset - Worked f'!X:X)</f>
        <v>-838.22</v>
      </c>
    </row>
    <row r="2480" spans="1:17" x14ac:dyDescent="0.25">
      <c r="A2480" s="4">
        <v>4478</v>
      </c>
      <c r="B2480" t="str">
        <f>VLOOKUP('Nikes Sales Dataset - Worked f'!A:A,'Nikes Sales Dataset - Worked f'!A:B,2,FALSE)</f>
        <v>4478_Unknown Date</v>
      </c>
      <c r="C2480" t="str">
        <f>VLOOKUP('Nikes Sales Dataset - Worked f'!A:A,'Nikes Sales Dataset - Worked f'!A:C,3,FALSE)</f>
        <v>Women</v>
      </c>
      <c r="D2480" t="str">
        <f>VLOOKUP('Nikes Sales Dataset - Worked f'!A:A,'Nikes Sales Dataset - Worked f'!A:D,4,FALSE)</f>
        <v>Lifestyle</v>
      </c>
      <c r="E2480" t="str">
        <f>VLOOKUP('Nikes Sales Dataset - Worked f'!A:A,'Nikes Sales Dataset - Worked f'!A:E,5,FALSE)</f>
        <v>Air Force 1</v>
      </c>
      <c r="F2480" t="str">
        <f>VLOOKUP('Nikes Sales Dataset - Worked f'!A:A,'Nikes Sales Dataset - Worked f'!A:G,7,FALSE)</f>
        <v>M</v>
      </c>
      <c r="G2480" s="3">
        <f>VLOOKUP('Nikes Sales Dataset - Worked f'!A:A,'Nikes Sales Dataset - Worked f'!A:I,9,FALSE)</f>
        <v>4</v>
      </c>
      <c r="H2480" s="9">
        <f>VLOOKUP('Nikes Sales Dataset - Worked f'!A:A,'Nikes Sales Dataset - Worked f'!A:K,11,FALSE)</f>
        <v>7748.38</v>
      </c>
      <c r="I2480">
        <f>_xlfn.XLOOKUP('Cleaned and Transformed Dataset'!A:A,'Nikes Sales Dataset - Worked f'!A:A,'Nikes Sales Dataset - Worked f'!M:M)</f>
        <v>0</v>
      </c>
      <c r="J2480" s="9">
        <f>_xlfn.XLOOKUP(A:A,'Nikes Sales Dataset - Worked f'!A:A,'Nikes Sales Dataset - Worked f'!N:N)</f>
        <v>7748.38</v>
      </c>
      <c r="K2480" s="3">
        <f>_xlfn.XLOOKUP(A:A,'Nikes Sales Dataset - Worked f'!A:A,'Nikes Sales Dataset - Worked f'!P:P)</f>
        <v>30993.52</v>
      </c>
      <c r="L2480" s="7" t="str">
        <f>VLOOKUP('Nikes Sales Dataset - Worked f'!A:A,'Nikes Sales Dataset - Worked f'!A:R,18,FALSE)</f>
        <v>Unknown Date</v>
      </c>
      <c r="M2480" s="7" t="str">
        <f>_xlfn.XLOOKUP(A:A,'Nikes Sales Dataset - Worked f'!A:A,'Nikes Sales Dataset - Worked f'!S:S)</f>
        <v>Unknown</v>
      </c>
      <c r="N2480" s="7" t="str">
        <f>_xlfn.XLOOKUP(A:A,'Nikes Sales Dataset - Worked f'!A:A,'Nikes Sales Dataset - Worked f'!T:T)</f>
        <v>Unknown</v>
      </c>
      <c r="O2480" t="str">
        <f>_xlfn.XLOOKUP(A:A,'Nikes Sales Dataset - Worked f'!A:A,'Nikes Sales Dataset - Worked f'!U:U)</f>
        <v>Retail</v>
      </c>
      <c r="P2480" t="str">
        <f>_xlfn.XLOOKUP(A:A,'Nikes Sales Dataset - Worked f'!A:A,'Nikes Sales Dataset - Worked f'!W:W)</f>
        <v>Kolkata</v>
      </c>
      <c r="Q2480" s="9">
        <f>_xlfn.XLOOKUP(A:A,'Nikes Sales Dataset - Worked f'!A:A,'Nikes Sales Dataset - Worked f'!X:X)</f>
        <v>3416.84</v>
      </c>
    </row>
    <row r="2481" spans="1:17" x14ac:dyDescent="0.25">
      <c r="A2481" s="4">
        <v>4479</v>
      </c>
      <c r="B2481" t="str">
        <f>VLOOKUP('Nikes Sales Dataset - Worked f'!A:A,'Nikes Sales Dataset - Worked f'!A:B,2,FALSE)</f>
        <v>4479_20241204</v>
      </c>
      <c r="C2481" t="str">
        <f>VLOOKUP('Nikes Sales Dataset - Worked f'!A:A,'Nikes Sales Dataset - Worked f'!A:C,3,FALSE)</f>
        <v>Kids</v>
      </c>
      <c r="D2481" t="str">
        <f>VLOOKUP('Nikes Sales Dataset - Worked f'!A:A,'Nikes Sales Dataset - Worked f'!A:D,4,FALSE)</f>
        <v>Lifestyle</v>
      </c>
      <c r="E2481" t="str">
        <f>VLOOKUP('Nikes Sales Dataset - Worked f'!A:A,'Nikes Sales Dataset - Worked f'!A:E,5,FALSE)</f>
        <v>Air Force 1</v>
      </c>
      <c r="F2481" t="str">
        <f>VLOOKUP('Nikes Sales Dataset - Worked f'!A:A,'Nikes Sales Dataset - Worked f'!A:G,7,FALSE)</f>
        <v>M</v>
      </c>
      <c r="G2481" s="3">
        <f>VLOOKUP('Nikes Sales Dataset - Worked f'!A:A,'Nikes Sales Dataset - Worked f'!A:I,9,FALSE)</f>
        <v>1</v>
      </c>
      <c r="H2481" s="9">
        <f>VLOOKUP('Nikes Sales Dataset - Worked f'!A:A,'Nikes Sales Dataset - Worked f'!A:K,11,FALSE)</f>
        <v>7530.67</v>
      </c>
      <c r="I2481">
        <f>_xlfn.XLOOKUP('Cleaned and Transformed Dataset'!A:A,'Nikes Sales Dataset - Worked f'!A:A,'Nikes Sales Dataset - Worked f'!M:M)</f>
        <v>0</v>
      </c>
      <c r="J2481" s="9">
        <f>_xlfn.XLOOKUP(A:A,'Nikes Sales Dataset - Worked f'!A:A,'Nikes Sales Dataset - Worked f'!N:N)</f>
        <v>7530.67</v>
      </c>
      <c r="K2481" s="3">
        <f>_xlfn.XLOOKUP(A:A,'Nikes Sales Dataset - Worked f'!A:A,'Nikes Sales Dataset - Worked f'!P:P)</f>
        <v>7530.67</v>
      </c>
      <c r="L2481" s="7">
        <f>VLOOKUP('Nikes Sales Dataset - Worked f'!A:A,'Nikes Sales Dataset - Worked f'!A:R,18,FALSE)</f>
        <v>45630</v>
      </c>
      <c r="M2481" s="7" t="str">
        <f>_xlfn.XLOOKUP(A:A,'Nikes Sales Dataset - Worked f'!A:A,'Nikes Sales Dataset - Worked f'!S:S)</f>
        <v>Dec</v>
      </c>
      <c r="N2481" s="7" t="str">
        <f>_xlfn.XLOOKUP(A:A,'Nikes Sales Dataset - Worked f'!A:A,'Nikes Sales Dataset - Worked f'!T:T)</f>
        <v>2024</v>
      </c>
      <c r="O2481" t="str">
        <f>_xlfn.XLOOKUP(A:A,'Nikes Sales Dataset - Worked f'!A:A,'Nikes Sales Dataset - Worked f'!U:U)</f>
        <v>Online</v>
      </c>
      <c r="P2481" t="str">
        <f>_xlfn.XLOOKUP(A:A,'Nikes Sales Dataset - Worked f'!A:A,'Nikes Sales Dataset - Worked f'!W:W)</f>
        <v>Kolkata</v>
      </c>
      <c r="Q2481" s="9">
        <f>_xlfn.XLOOKUP(A:A,'Nikes Sales Dataset - Worked f'!A:A,'Nikes Sales Dataset - Worked f'!X:X)</f>
        <v>3209.42</v>
      </c>
    </row>
    <row r="2482" spans="1:17" x14ac:dyDescent="0.25">
      <c r="A2482" s="4">
        <v>4480</v>
      </c>
      <c r="B2482" t="str">
        <f>VLOOKUP('Nikes Sales Dataset - Worked f'!A:A,'Nikes Sales Dataset - Worked f'!A:B,2,FALSE)</f>
        <v>4480_20250505</v>
      </c>
      <c r="C2482" t="str">
        <f>VLOOKUP('Nikes Sales Dataset - Worked f'!A:A,'Nikes Sales Dataset - Worked f'!A:C,3,FALSE)</f>
        <v>Men</v>
      </c>
      <c r="D2482" t="str">
        <f>VLOOKUP('Nikes Sales Dataset - Worked f'!A:A,'Nikes Sales Dataset - Worked f'!A:D,4,FALSE)</f>
        <v>Training</v>
      </c>
      <c r="E2482" t="str">
        <f>VLOOKUP('Nikes Sales Dataset - Worked f'!A:A,'Nikes Sales Dataset - Worked f'!A:E,5,FALSE)</f>
        <v>SuperRep Go</v>
      </c>
      <c r="F2482" t="str">
        <f>VLOOKUP('Nikes Sales Dataset - Worked f'!A:A,'Nikes Sales Dataset - Worked f'!A:G,7,FALSE)</f>
        <v>M</v>
      </c>
      <c r="G2482" s="3">
        <f>VLOOKUP('Nikes Sales Dataset - Worked f'!A:A,'Nikes Sales Dataset - Worked f'!A:I,9,FALSE)</f>
        <v>1</v>
      </c>
      <c r="H2482" s="9">
        <f>VLOOKUP('Nikes Sales Dataset - Worked f'!A:A,'Nikes Sales Dataset - Worked f'!A:K,11,FALSE)</f>
        <v>6110.0300000000007</v>
      </c>
      <c r="I2482">
        <f>_xlfn.XLOOKUP('Cleaned and Transformed Dataset'!A:A,'Nikes Sales Dataset - Worked f'!A:A,'Nikes Sales Dataset - Worked f'!M:M)</f>
        <v>0.61</v>
      </c>
      <c r="J2482" s="9">
        <f>_xlfn.XLOOKUP(A:A,'Nikes Sales Dataset - Worked f'!A:A,'Nikes Sales Dataset - Worked f'!N:N)</f>
        <v>2382.9117000000001</v>
      </c>
      <c r="K2482" s="3">
        <f>_xlfn.XLOOKUP(A:A,'Nikes Sales Dataset - Worked f'!A:A,'Nikes Sales Dataset - Worked f'!P:P)</f>
        <v>2382.9117000000001</v>
      </c>
      <c r="L2482" s="7">
        <f>VLOOKUP('Nikes Sales Dataset - Worked f'!A:A,'Nikes Sales Dataset - Worked f'!A:R,18,FALSE)</f>
        <v>45782</v>
      </c>
      <c r="M2482" s="7" t="str">
        <f>_xlfn.XLOOKUP(A:A,'Nikes Sales Dataset - Worked f'!A:A,'Nikes Sales Dataset - Worked f'!S:S)</f>
        <v>May</v>
      </c>
      <c r="N2482" s="7" t="str">
        <f>_xlfn.XLOOKUP(A:A,'Nikes Sales Dataset - Worked f'!A:A,'Nikes Sales Dataset - Worked f'!T:T)</f>
        <v>2025</v>
      </c>
      <c r="O2482" t="str">
        <f>_xlfn.XLOOKUP(A:A,'Nikes Sales Dataset - Worked f'!A:A,'Nikes Sales Dataset - Worked f'!U:U)</f>
        <v>Retail</v>
      </c>
      <c r="P2482" t="str">
        <f>_xlfn.XLOOKUP(A:A,'Nikes Sales Dataset - Worked f'!A:A,'Nikes Sales Dataset - Worked f'!W:W)</f>
        <v>Hyderabad</v>
      </c>
      <c r="Q2482" s="9">
        <f>_xlfn.XLOOKUP(A:A,'Nikes Sales Dataset - Worked f'!A:A,'Nikes Sales Dataset - Worked f'!X:X)</f>
        <v>1920.5</v>
      </c>
    </row>
    <row r="2483" spans="1:17" x14ac:dyDescent="0.25">
      <c r="A2483" s="4">
        <v>4481</v>
      </c>
      <c r="B2483" t="str">
        <f>VLOOKUP('Nikes Sales Dataset - Worked f'!A:A,'Nikes Sales Dataset - Worked f'!A:B,2,FALSE)</f>
        <v>4481_20241211</v>
      </c>
      <c r="C2483" t="str">
        <f>VLOOKUP('Nikes Sales Dataset - Worked f'!A:A,'Nikes Sales Dataset - Worked f'!A:C,3,FALSE)</f>
        <v>Men</v>
      </c>
      <c r="D2483" t="str">
        <f>VLOOKUP('Nikes Sales Dataset - Worked f'!A:A,'Nikes Sales Dataset - Worked f'!A:D,4,FALSE)</f>
        <v>Soccer</v>
      </c>
      <c r="E2483" t="str">
        <f>VLOOKUP('Nikes Sales Dataset - Worked f'!A:A,'Nikes Sales Dataset - Worked f'!A:E,5,FALSE)</f>
        <v>Mercurial Superfly</v>
      </c>
      <c r="F2483" t="str">
        <f>VLOOKUP('Nikes Sales Dataset - Worked f'!A:A,'Nikes Sales Dataset - Worked f'!A:G,7,FALSE)</f>
        <v>L</v>
      </c>
      <c r="G2483" s="3">
        <f>VLOOKUP('Nikes Sales Dataset - Worked f'!A:A,'Nikes Sales Dataset - Worked f'!A:I,9,FALSE)</f>
        <v>1</v>
      </c>
      <c r="H2483" s="9">
        <f>VLOOKUP('Nikes Sales Dataset - Worked f'!A:A,'Nikes Sales Dataset - Worked f'!A:K,11,FALSE)</f>
        <v>8504.98</v>
      </c>
      <c r="I2483">
        <f>_xlfn.XLOOKUP('Cleaned and Transformed Dataset'!A:A,'Nikes Sales Dataset - Worked f'!A:A,'Nikes Sales Dataset - Worked f'!M:M)</f>
        <v>0.88</v>
      </c>
      <c r="J2483" s="9">
        <f>_xlfn.XLOOKUP(A:A,'Nikes Sales Dataset - Worked f'!A:A,'Nikes Sales Dataset - Worked f'!N:N)</f>
        <v>1020.5975999999999</v>
      </c>
      <c r="K2483" s="3">
        <f>_xlfn.XLOOKUP(A:A,'Nikes Sales Dataset - Worked f'!A:A,'Nikes Sales Dataset - Worked f'!P:P)</f>
        <v>1020.5975999999999</v>
      </c>
      <c r="L2483" s="7">
        <f>VLOOKUP('Nikes Sales Dataset - Worked f'!A:A,'Nikes Sales Dataset - Worked f'!A:R,18,FALSE)</f>
        <v>45637</v>
      </c>
      <c r="M2483" s="7" t="str">
        <f>_xlfn.XLOOKUP(A:A,'Nikes Sales Dataset - Worked f'!A:A,'Nikes Sales Dataset - Worked f'!S:S)</f>
        <v>Dec</v>
      </c>
      <c r="N2483" s="7" t="str">
        <f>_xlfn.XLOOKUP(A:A,'Nikes Sales Dataset - Worked f'!A:A,'Nikes Sales Dataset - Worked f'!T:T)</f>
        <v>2024</v>
      </c>
      <c r="O2483" t="str">
        <f>_xlfn.XLOOKUP(A:A,'Nikes Sales Dataset - Worked f'!A:A,'Nikes Sales Dataset - Worked f'!U:U)</f>
        <v>Retail</v>
      </c>
      <c r="P2483" t="str">
        <f>_xlfn.XLOOKUP(A:A,'Nikes Sales Dataset - Worked f'!A:A,'Nikes Sales Dataset - Worked f'!W:W)</f>
        <v>Delhi</v>
      </c>
      <c r="Q2483" s="9">
        <f>_xlfn.XLOOKUP(A:A,'Nikes Sales Dataset - Worked f'!A:A,'Nikes Sales Dataset - Worked f'!X:X)</f>
        <v>1227.48</v>
      </c>
    </row>
    <row r="2484" spans="1:17" x14ac:dyDescent="0.25">
      <c r="A2484" s="4">
        <v>4482</v>
      </c>
      <c r="B2484" t="str">
        <f>VLOOKUP('Nikes Sales Dataset - Worked f'!A:A,'Nikes Sales Dataset - Worked f'!A:B,2,FALSE)</f>
        <v>4482_20240716</v>
      </c>
      <c r="C2484" t="str">
        <f>VLOOKUP('Nikes Sales Dataset - Worked f'!A:A,'Nikes Sales Dataset - Worked f'!A:C,3,FALSE)</f>
        <v>Kids</v>
      </c>
      <c r="D2484" t="str">
        <f>VLOOKUP('Nikes Sales Dataset - Worked f'!A:A,'Nikes Sales Dataset - Worked f'!A:D,4,FALSE)</f>
        <v>Soccer</v>
      </c>
      <c r="E2484" t="str">
        <f>VLOOKUP('Nikes Sales Dataset - Worked f'!A:A,'Nikes Sales Dataset - Worked f'!A:E,5,FALSE)</f>
        <v>Phantom GT</v>
      </c>
      <c r="F2484" t="str">
        <f>VLOOKUP('Nikes Sales Dataset - Worked f'!A:A,'Nikes Sales Dataset - Worked f'!A:G,7,FALSE)</f>
        <v>L</v>
      </c>
      <c r="G2484" s="3">
        <f>VLOOKUP('Nikes Sales Dataset - Worked f'!A:A,'Nikes Sales Dataset - Worked f'!A:I,9,FALSE)</f>
        <v>2</v>
      </c>
      <c r="H2484" s="9">
        <f>VLOOKUP('Nikes Sales Dataset - Worked f'!A:A,'Nikes Sales Dataset - Worked f'!A:K,11,FALSE)</f>
        <v>6110.0300000000007</v>
      </c>
      <c r="I2484">
        <f>_xlfn.XLOOKUP('Cleaned and Transformed Dataset'!A:A,'Nikes Sales Dataset - Worked f'!A:A,'Nikes Sales Dataset - Worked f'!M:M)</f>
        <v>0</v>
      </c>
      <c r="J2484" s="9">
        <f>_xlfn.XLOOKUP(A:A,'Nikes Sales Dataset - Worked f'!A:A,'Nikes Sales Dataset - Worked f'!N:N)</f>
        <v>6110.0300000000007</v>
      </c>
      <c r="K2484" s="3">
        <f>_xlfn.XLOOKUP(A:A,'Nikes Sales Dataset - Worked f'!A:A,'Nikes Sales Dataset - Worked f'!P:P)</f>
        <v>12220.060000000001</v>
      </c>
      <c r="L2484" s="7">
        <f>VLOOKUP('Nikes Sales Dataset - Worked f'!A:A,'Nikes Sales Dataset - Worked f'!A:R,18,FALSE)</f>
        <v>45489</v>
      </c>
      <c r="M2484" s="7" t="str">
        <f>_xlfn.XLOOKUP(A:A,'Nikes Sales Dataset - Worked f'!A:A,'Nikes Sales Dataset - Worked f'!S:S)</f>
        <v>Jul</v>
      </c>
      <c r="N2484" s="7" t="str">
        <f>_xlfn.XLOOKUP(A:A,'Nikes Sales Dataset - Worked f'!A:A,'Nikes Sales Dataset - Worked f'!T:T)</f>
        <v>2024</v>
      </c>
      <c r="O2484" t="str">
        <f>_xlfn.XLOOKUP(A:A,'Nikes Sales Dataset - Worked f'!A:A,'Nikes Sales Dataset - Worked f'!U:U)</f>
        <v>Online</v>
      </c>
      <c r="P2484" t="str">
        <f>_xlfn.XLOOKUP(A:A,'Nikes Sales Dataset - Worked f'!A:A,'Nikes Sales Dataset - Worked f'!W:W)</f>
        <v>Mumbai</v>
      </c>
      <c r="Q2484" s="9">
        <f>_xlfn.XLOOKUP(A:A,'Nikes Sales Dataset - Worked f'!A:A,'Nikes Sales Dataset - Worked f'!X:X)</f>
        <v>-742.03</v>
      </c>
    </row>
    <row r="2485" spans="1:17" x14ac:dyDescent="0.25">
      <c r="A2485" s="4">
        <v>4483</v>
      </c>
      <c r="B2485" t="str">
        <f>VLOOKUP('Nikes Sales Dataset - Worked f'!A:A,'Nikes Sales Dataset - Worked f'!A:B,2,FALSE)</f>
        <v>4483_20250612</v>
      </c>
      <c r="C2485" t="str">
        <f>VLOOKUP('Nikes Sales Dataset - Worked f'!A:A,'Nikes Sales Dataset - Worked f'!A:C,3,FALSE)</f>
        <v>Kids</v>
      </c>
      <c r="D2485" t="str">
        <f>VLOOKUP('Nikes Sales Dataset - Worked f'!A:A,'Nikes Sales Dataset - Worked f'!A:D,4,FALSE)</f>
        <v>Lifestyle</v>
      </c>
      <c r="E2485" t="str">
        <f>VLOOKUP('Nikes Sales Dataset - Worked f'!A:A,'Nikes Sales Dataset - Worked f'!A:E,5,FALSE)</f>
        <v>Blazer Mid</v>
      </c>
      <c r="F2485" t="str">
        <f>VLOOKUP('Nikes Sales Dataset - Worked f'!A:A,'Nikes Sales Dataset - Worked f'!A:G,7,FALSE)</f>
        <v>M</v>
      </c>
      <c r="G2485" s="3">
        <f>VLOOKUP('Nikes Sales Dataset - Worked f'!A:A,'Nikes Sales Dataset - Worked f'!A:I,9,FALSE)</f>
        <v>0</v>
      </c>
      <c r="H2485" s="9">
        <f>VLOOKUP('Nikes Sales Dataset - Worked f'!A:A,'Nikes Sales Dataset - Worked f'!A:K,11,FALSE)</f>
        <v>2844.04</v>
      </c>
      <c r="I2485">
        <f>_xlfn.XLOOKUP('Cleaned and Transformed Dataset'!A:A,'Nikes Sales Dataset - Worked f'!A:A,'Nikes Sales Dataset - Worked f'!M:M)</f>
        <v>0.12</v>
      </c>
      <c r="J2485" s="9">
        <f>_xlfn.XLOOKUP(A:A,'Nikes Sales Dataset - Worked f'!A:A,'Nikes Sales Dataset - Worked f'!N:N)</f>
        <v>2502.7552000000001</v>
      </c>
      <c r="K2485" s="3">
        <f>_xlfn.XLOOKUP(A:A,'Nikes Sales Dataset - Worked f'!A:A,'Nikes Sales Dataset - Worked f'!P:P)</f>
        <v>0</v>
      </c>
      <c r="L2485" s="7">
        <f>VLOOKUP('Nikes Sales Dataset - Worked f'!A:A,'Nikes Sales Dataset - Worked f'!A:R,18,FALSE)</f>
        <v>45820</v>
      </c>
      <c r="M2485" s="7" t="str">
        <f>_xlfn.XLOOKUP(A:A,'Nikes Sales Dataset - Worked f'!A:A,'Nikes Sales Dataset - Worked f'!S:S)</f>
        <v>Jun</v>
      </c>
      <c r="N2485" s="7" t="str">
        <f>_xlfn.XLOOKUP(A:A,'Nikes Sales Dataset - Worked f'!A:A,'Nikes Sales Dataset - Worked f'!T:T)</f>
        <v>2025</v>
      </c>
      <c r="O2485" t="str">
        <f>_xlfn.XLOOKUP(A:A,'Nikes Sales Dataset - Worked f'!A:A,'Nikes Sales Dataset - Worked f'!U:U)</f>
        <v>Online</v>
      </c>
      <c r="P2485" t="str">
        <f>_xlfn.XLOOKUP(A:A,'Nikes Sales Dataset - Worked f'!A:A,'Nikes Sales Dataset - Worked f'!W:W)</f>
        <v>Hyderabad</v>
      </c>
      <c r="Q2485" s="9">
        <f>_xlfn.XLOOKUP(A:A,'Nikes Sales Dataset - Worked f'!A:A,'Nikes Sales Dataset - Worked f'!X:X)</f>
        <v>-1026.8599999999999</v>
      </c>
    </row>
    <row r="2486" spans="1:17" x14ac:dyDescent="0.25">
      <c r="A2486" s="4">
        <v>4484</v>
      </c>
      <c r="B2486" t="str">
        <f>VLOOKUP('Nikes Sales Dataset - Worked f'!A:A,'Nikes Sales Dataset - Worked f'!A:B,2,FALSE)</f>
        <v>4484_20241212</v>
      </c>
      <c r="C2486" t="str">
        <f>VLOOKUP('Nikes Sales Dataset - Worked f'!A:A,'Nikes Sales Dataset - Worked f'!A:C,3,FALSE)</f>
        <v>Men</v>
      </c>
      <c r="D2486" t="str">
        <f>VLOOKUP('Nikes Sales Dataset - Worked f'!A:A,'Nikes Sales Dataset - Worked f'!A:D,4,FALSE)</f>
        <v>Basketball</v>
      </c>
      <c r="E2486" t="str">
        <f>VLOOKUP('Nikes Sales Dataset - Worked f'!A:A,'Nikes Sales Dataset - Worked f'!A:E,5,FALSE)</f>
        <v>Air Jordan</v>
      </c>
      <c r="F2486" t="str">
        <f>VLOOKUP('Nikes Sales Dataset - Worked f'!A:A,'Nikes Sales Dataset - Worked f'!A:G,7,FALSE)</f>
        <v>L</v>
      </c>
      <c r="G2486" s="3">
        <f>VLOOKUP('Nikes Sales Dataset - Worked f'!A:A,'Nikes Sales Dataset - Worked f'!A:I,9,FALSE)</f>
        <v>3</v>
      </c>
      <c r="H2486" s="9">
        <f>VLOOKUP('Nikes Sales Dataset - Worked f'!A:A,'Nikes Sales Dataset - Worked f'!A:K,11,FALSE)</f>
        <v>5981.92</v>
      </c>
      <c r="I2486">
        <f>_xlfn.XLOOKUP('Cleaned and Transformed Dataset'!A:A,'Nikes Sales Dataset - Worked f'!A:A,'Nikes Sales Dataset - Worked f'!M:M)</f>
        <v>0.8</v>
      </c>
      <c r="J2486" s="9">
        <f>_xlfn.XLOOKUP(A:A,'Nikes Sales Dataset - Worked f'!A:A,'Nikes Sales Dataset - Worked f'!N:N)</f>
        <v>1196.3839999999998</v>
      </c>
      <c r="K2486" s="3">
        <f>_xlfn.XLOOKUP(A:A,'Nikes Sales Dataset - Worked f'!A:A,'Nikes Sales Dataset - Worked f'!P:P)</f>
        <v>3589.1519999999991</v>
      </c>
      <c r="L2486" s="7">
        <f>VLOOKUP('Nikes Sales Dataset - Worked f'!A:A,'Nikes Sales Dataset - Worked f'!A:R,18,FALSE)</f>
        <v>45638</v>
      </c>
      <c r="M2486" s="7" t="str">
        <f>_xlfn.XLOOKUP(A:A,'Nikes Sales Dataset - Worked f'!A:A,'Nikes Sales Dataset - Worked f'!S:S)</f>
        <v>Dec</v>
      </c>
      <c r="N2486" s="7" t="str">
        <f>_xlfn.XLOOKUP(A:A,'Nikes Sales Dataset - Worked f'!A:A,'Nikes Sales Dataset - Worked f'!T:T)</f>
        <v>2024</v>
      </c>
      <c r="O2486" t="str">
        <f>_xlfn.XLOOKUP(A:A,'Nikes Sales Dataset - Worked f'!A:A,'Nikes Sales Dataset - Worked f'!U:U)</f>
        <v>Retail</v>
      </c>
      <c r="P2486" t="str">
        <f>_xlfn.XLOOKUP(A:A,'Nikes Sales Dataset - Worked f'!A:A,'Nikes Sales Dataset - Worked f'!W:W)</f>
        <v>Hyderabad</v>
      </c>
      <c r="Q2486" s="9">
        <f>_xlfn.XLOOKUP(A:A,'Nikes Sales Dataset - Worked f'!A:A,'Nikes Sales Dataset - Worked f'!X:X)</f>
        <v>-751.05</v>
      </c>
    </row>
    <row r="2487" spans="1:17" x14ac:dyDescent="0.25">
      <c r="A2487" s="4">
        <v>4485</v>
      </c>
      <c r="B2487" t="str">
        <f>VLOOKUP('Nikes Sales Dataset - Worked f'!A:A,'Nikes Sales Dataset - Worked f'!A:B,2,FALSE)</f>
        <v>4485_20250326</v>
      </c>
      <c r="C2487" t="str">
        <f>VLOOKUP('Nikes Sales Dataset - Worked f'!A:A,'Nikes Sales Dataset - Worked f'!A:C,3,FALSE)</f>
        <v>Men</v>
      </c>
      <c r="D2487" t="str">
        <f>VLOOKUP('Nikes Sales Dataset - Worked f'!A:A,'Nikes Sales Dataset - Worked f'!A:D,4,FALSE)</f>
        <v>Training</v>
      </c>
      <c r="E2487" t="str">
        <f>VLOOKUP('Nikes Sales Dataset - Worked f'!A:A,'Nikes Sales Dataset - Worked f'!A:E,5,FALSE)</f>
        <v>Flex Trainer</v>
      </c>
      <c r="F2487" t="str">
        <f>VLOOKUP('Nikes Sales Dataset - Worked f'!A:A,'Nikes Sales Dataset - Worked f'!A:G,7,FALSE)</f>
        <v>L</v>
      </c>
      <c r="G2487" s="3">
        <f>VLOOKUP('Nikes Sales Dataset - Worked f'!A:A,'Nikes Sales Dataset - Worked f'!A:I,9,FALSE)</f>
        <v>0</v>
      </c>
      <c r="H2487" s="9">
        <f>VLOOKUP('Nikes Sales Dataset - Worked f'!A:A,'Nikes Sales Dataset - Worked f'!A:K,11,FALSE)</f>
        <v>6110.0300000000007</v>
      </c>
      <c r="I2487">
        <f>_xlfn.XLOOKUP('Cleaned and Transformed Dataset'!A:A,'Nikes Sales Dataset - Worked f'!A:A,'Nikes Sales Dataset - Worked f'!M:M)</f>
        <v>0.78</v>
      </c>
      <c r="J2487" s="9">
        <f>_xlfn.XLOOKUP(A:A,'Nikes Sales Dataset - Worked f'!A:A,'Nikes Sales Dataset - Worked f'!N:N)</f>
        <v>1344.2066</v>
      </c>
      <c r="K2487" s="3">
        <f>_xlfn.XLOOKUP(A:A,'Nikes Sales Dataset - Worked f'!A:A,'Nikes Sales Dataset - Worked f'!P:P)</f>
        <v>0</v>
      </c>
      <c r="L2487" s="7">
        <f>VLOOKUP('Nikes Sales Dataset - Worked f'!A:A,'Nikes Sales Dataset - Worked f'!A:R,18,FALSE)</f>
        <v>45742</v>
      </c>
      <c r="M2487" s="7" t="str">
        <f>_xlfn.XLOOKUP(A:A,'Nikes Sales Dataset - Worked f'!A:A,'Nikes Sales Dataset - Worked f'!S:S)</f>
        <v>Mar</v>
      </c>
      <c r="N2487" s="7" t="str">
        <f>_xlfn.XLOOKUP(A:A,'Nikes Sales Dataset - Worked f'!A:A,'Nikes Sales Dataset - Worked f'!T:T)</f>
        <v>2025</v>
      </c>
      <c r="O2487" t="str">
        <f>_xlfn.XLOOKUP(A:A,'Nikes Sales Dataset - Worked f'!A:A,'Nikes Sales Dataset - Worked f'!U:U)</f>
        <v>Retail</v>
      </c>
      <c r="P2487" t="str">
        <f>_xlfn.XLOOKUP(A:A,'Nikes Sales Dataset - Worked f'!A:A,'Nikes Sales Dataset - Worked f'!W:W)</f>
        <v>Pune</v>
      </c>
      <c r="Q2487" s="9">
        <f>_xlfn.XLOOKUP(A:A,'Nikes Sales Dataset - Worked f'!A:A,'Nikes Sales Dataset - Worked f'!X:X)</f>
        <v>-367.25</v>
      </c>
    </row>
    <row r="2488" spans="1:17" x14ac:dyDescent="0.25">
      <c r="A2488" s="4">
        <v>4486</v>
      </c>
      <c r="B2488" t="str">
        <f>VLOOKUP('Nikes Sales Dataset - Worked f'!A:A,'Nikes Sales Dataset - Worked f'!A:B,2,FALSE)</f>
        <v>4486_20231015</v>
      </c>
      <c r="C2488" t="str">
        <f>VLOOKUP('Nikes Sales Dataset - Worked f'!A:A,'Nikes Sales Dataset - Worked f'!A:C,3,FALSE)</f>
        <v>Women</v>
      </c>
      <c r="D2488" t="str">
        <f>VLOOKUP('Nikes Sales Dataset - Worked f'!A:A,'Nikes Sales Dataset - Worked f'!A:D,4,FALSE)</f>
        <v>Training</v>
      </c>
      <c r="E2488" t="str">
        <f>VLOOKUP('Nikes Sales Dataset - Worked f'!A:A,'Nikes Sales Dataset - Worked f'!A:E,5,FALSE)</f>
        <v>Flex Trainer</v>
      </c>
      <c r="F2488" t="str">
        <f>VLOOKUP('Nikes Sales Dataset - Worked f'!A:A,'Nikes Sales Dataset - Worked f'!A:G,7,FALSE)</f>
        <v>XL</v>
      </c>
      <c r="G2488" s="3">
        <f>VLOOKUP('Nikes Sales Dataset - Worked f'!A:A,'Nikes Sales Dataset - Worked f'!A:I,9,FALSE)</f>
        <v>1</v>
      </c>
      <c r="H2488" s="9">
        <f>VLOOKUP('Nikes Sales Dataset - Worked f'!A:A,'Nikes Sales Dataset - Worked f'!A:K,11,FALSE)</f>
        <v>6110.0300000000007</v>
      </c>
      <c r="I2488">
        <f>_xlfn.XLOOKUP('Cleaned and Transformed Dataset'!A:A,'Nikes Sales Dataset - Worked f'!A:A,'Nikes Sales Dataset - Worked f'!M:M)</f>
        <v>0</v>
      </c>
      <c r="J2488" s="9">
        <f>_xlfn.XLOOKUP(A:A,'Nikes Sales Dataset - Worked f'!A:A,'Nikes Sales Dataset - Worked f'!N:N)</f>
        <v>6110.0300000000007</v>
      </c>
      <c r="K2488" s="3">
        <f>_xlfn.XLOOKUP(A:A,'Nikes Sales Dataset - Worked f'!A:A,'Nikes Sales Dataset - Worked f'!P:P)</f>
        <v>6110.0300000000007</v>
      </c>
      <c r="L2488" s="7">
        <f>VLOOKUP('Nikes Sales Dataset - Worked f'!A:A,'Nikes Sales Dataset - Worked f'!A:R,18,FALSE)</f>
        <v>45214</v>
      </c>
      <c r="M2488" s="7" t="str">
        <f>_xlfn.XLOOKUP(A:A,'Nikes Sales Dataset - Worked f'!A:A,'Nikes Sales Dataset - Worked f'!S:S)</f>
        <v>Oct</v>
      </c>
      <c r="N2488" s="7" t="str">
        <f>_xlfn.XLOOKUP(A:A,'Nikes Sales Dataset - Worked f'!A:A,'Nikes Sales Dataset - Worked f'!T:T)</f>
        <v>2023</v>
      </c>
      <c r="O2488" t="str">
        <f>_xlfn.XLOOKUP(A:A,'Nikes Sales Dataset - Worked f'!A:A,'Nikes Sales Dataset - Worked f'!U:U)</f>
        <v>Online</v>
      </c>
      <c r="P2488" t="str">
        <f>_xlfn.XLOOKUP(A:A,'Nikes Sales Dataset - Worked f'!A:A,'Nikes Sales Dataset - Worked f'!W:W)</f>
        <v>Bangalore</v>
      </c>
      <c r="Q2488" s="9">
        <f>_xlfn.XLOOKUP(A:A,'Nikes Sales Dataset - Worked f'!A:A,'Nikes Sales Dataset - Worked f'!X:X)</f>
        <v>3338.79</v>
      </c>
    </row>
    <row r="2489" spans="1:17" x14ac:dyDescent="0.25">
      <c r="A2489" s="4">
        <v>4487</v>
      </c>
      <c r="B2489" t="str">
        <f>VLOOKUP('Nikes Sales Dataset - Worked f'!A:A,'Nikes Sales Dataset - Worked f'!A:B,2,FALSE)</f>
        <v>4487_20240821</v>
      </c>
      <c r="C2489" t="str">
        <f>VLOOKUP('Nikes Sales Dataset - Worked f'!A:A,'Nikes Sales Dataset - Worked f'!A:C,3,FALSE)</f>
        <v>Men</v>
      </c>
      <c r="D2489" t="str">
        <f>VLOOKUP('Nikes Sales Dataset - Worked f'!A:A,'Nikes Sales Dataset - Worked f'!A:D,4,FALSE)</f>
        <v>Lifestyle</v>
      </c>
      <c r="E2489" t="str">
        <f>VLOOKUP('Nikes Sales Dataset - Worked f'!A:A,'Nikes Sales Dataset - Worked f'!A:E,5,FALSE)</f>
        <v>Air Force 1</v>
      </c>
      <c r="F2489" t="str">
        <f>VLOOKUP('Nikes Sales Dataset - Worked f'!A:A,'Nikes Sales Dataset - Worked f'!A:G,7,FALSE)</f>
        <v>L</v>
      </c>
      <c r="G2489" s="3">
        <f>VLOOKUP('Nikes Sales Dataset - Worked f'!A:A,'Nikes Sales Dataset - Worked f'!A:I,9,FALSE)</f>
        <v>0</v>
      </c>
      <c r="H2489" s="9">
        <f>VLOOKUP('Nikes Sales Dataset - Worked f'!A:A,'Nikes Sales Dataset - Worked f'!A:K,11,FALSE)</f>
        <v>9009.7099999999991</v>
      </c>
      <c r="I2489">
        <f>_xlfn.XLOOKUP('Cleaned and Transformed Dataset'!A:A,'Nikes Sales Dataset - Worked f'!A:A,'Nikes Sales Dataset - Worked f'!M:M)</f>
        <v>0.4</v>
      </c>
      <c r="J2489" s="9">
        <f>_xlfn.XLOOKUP(A:A,'Nikes Sales Dataset - Worked f'!A:A,'Nikes Sales Dataset - Worked f'!N:N)</f>
        <v>5405.8259999999991</v>
      </c>
      <c r="K2489" s="3">
        <f>_xlfn.XLOOKUP(A:A,'Nikes Sales Dataset - Worked f'!A:A,'Nikes Sales Dataset - Worked f'!P:P)</f>
        <v>0</v>
      </c>
      <c r="L2489" s="7">
        <f>VLOOKUP('Nikes Sales Dataset - Worked f'!A:A,'Nikes Sales Dataset - Worked f'!A:R,18,FALSE)</f>
        <v>45525</v>
      </c>
      <c r="M2489" s="7" t="str">
        <f>_xlfn.XLOOKUP(A:A,'Nikes Sales Dataset - Worked f'!A:A,'Nikes Sales Dataset - Worked f'!S:S)</f>
        <v>Aug</v>
      </c>
      <c r="N2489" s="7" t="str">
        <f>_xlfn.XLOOKUP(A:A,'Nikes Sales Dataset - Worked f'!A:A,'Nikes Sales Dataset - Worked f'!T:T)</f>
        <v>2024</v>
      </c>
      <c r="O2489" t="str">
        <f>_xlfn.XLOOKUP(A:A,'Nikes Sales Dataset - Worked f'!A:A,'Nikes Sales Dataset - Worked f'!U:U)</f>
        <v>Retail</v>
      </c>
      <c r="P2489" t="str">
        <f>_xlfn.XLOOKUP(A:A,'Nikes Sales Dataset - Worked f'!A:A,'Nikes Sales Dataset - Worked f'!W:W)</f>
        <v>Pune</v>
      </c>
      <c r="Q2489" s="9">
        <f>_xlfn.XLOOKUP(A:A,'Nikes Sales Dataset - Worked f'!A:A,'Nikes Sales Dataset - Worked f'!X:X)</f>
        <v>-996.86</v>
      </c>
    </row>
    <row r="2490" spans="1:17" x14ac:dyDescent="0.25">
      <c r="A2490" s="4">
        <v>4488</v>
      </c>
      <c r="B2490" t="str">
        <f>VLOOKUP('Nikes Sales Dataset - Worked f'!A:A,'Nikes Sales Dataset - Worked f'!A:B,2,FALSE)</f>
        <v>4488_20241216</v>
      </c>
      <c r="C2490" t="str">
        <f>VLOOKUP('Nikes Sales Dataset - Worked f'!A:A,'Nikes Sales Dataset - Worked f'!A:C,3,FALSE)</f>
        <v>Women</v>
      </c>
      <c r="D2490" t="str">
        <f>VLOOKUP('Nikes Sales Dataset - Worked f'!A:A,'Nikes Sales Dataset - Worked f'!A:D,4,FALSE)</f>
        <v>Training</v>
      </c>
      <c r="E2490" t="str">
        <f>VLOOKUP('Nikes Sales Dataset - Worked f'!A:A,'Nikes Sales Dataset - Worked f'!A:E,5,FALSE)</f>
        <v>Flex Trainer</v>
      </c>
      <c r="F2490" t="str">
        <f>VLOOKUP('Nikes Sales Dataset - Worked f'!A:A,'Nikes Sales Dataset - Worked f'!A:G,7,FALSE)</f>
        <v>M</v>
      </c>
      <c r="G2490" s="3">
        <f>VLOOKUP('Nikes Sales Dataset - Worked f'!A:A,'Nikes Sales Dataset - Worked f'!A:I,9,FALSE)</f>
        <v>2</v>
      </c>
      <c r="H2490" s="9">
        <f>VLOOKUP('Nikes Sales Dataset - Worked f'!A:A,'Nikes Sales Dataset - Worked f'!A:K,11,FALSE)</f>
        <v>6110.0300000000007</v>
      </c>
      <c r="I2490">
        <f>_xlfn.XLOOKUP('Cleaned and Transformed Dataset'!A:A,'Nikes Sales Dataset - Worked f'!A:A,'Nikes Sales Dataset - Worked f'!M:M)</f>
        <v>0</v>
      </c>
      <c r="J2490" s="9">
        <f>_xlfn.XLOOKUP(A:A,'Nikes Sales Dataset - Worked f'!A:A,'Nikes Sales Dataset - Worked f'!N:N)</f>
        <v>6110.0300000000007</v>
      </c>
      <c r="K2490" s="3">
        <f>_xlfn.XLOOKUP(A:A,'Nikes Sales Dataset - Worked f'!A:A,'Nikes Sales Dataset - Worked f'!P:P)</f>
        <v>12220.060000000001</v>
      </c>
      <c r="L2490" s="7">
        <f>VLOOKUP('Nikes Sales Dataset - Worked f'!A:A,'Nikes Sales Dataset - Worked f'!A:R,18,FALSE)</f>
        <v>45642</v>
      </c>
      <c r="M2490" s="7" t="str">
        <f>_xlfn.XLOOKUP(A:A,'Nikes Sales Dataset - Worked f'!A:A,'Nikes Sales Dataset - Worked f'!S:S)</f>
        <v>Dec</v>
      </c>
      <c r="N2490" s="7" t="str">
        <f>_xlfn.XLOOKUP(A:A,'Nikes Sales Dataset - Worked f'!A:A,'Nikes Sales Dataset - Worked f'!T:T)</f>
        <v>2024</v>
      </c>
      <c r="O2490" t="str">
        <f>_xlfn.XLOOKUP(A:A,'Nikes Sales Dataset - Worked f'!A:A,'Nikes Sales Dataset - Worked f'!U:U)</f>
        <v>Retail</v>
      </c>
      <c r="P2490" t="str">
        <f>_xlfn.XLOOKUP(A:A,'Nikes Sales Dataset - Worked f'!A:A,'Nikes Sales Dataset - Worked f'!W:W)</f>
        <v>Pune</v>
      </c>
      <c r="Q2490" s="9">
        <f>_xlfn.XLOOKUP(A:A,'Nikes Sales Dataset - Worked f'!A:A,'Nikes Sales Dataset - Worked f'!X:X)</f>
        <v>3045.38</v>
      </c>
    </row>
    <row r="2491" spans="1:17" x14ac:dyDescent="0.25">
      <c r="A2491" s="4">
        <v>4489</v>
      </c>
      <c r="B2491" t="str">
        <f>VLOOKUP('Nikes Sales Dataset - Worked f'!A:A,'Nikes Sales Dataset - Worked f'!A:B,2,FALSE)</f>
        <v>4489_20250402</v>
      </c>
      <c r="C2491" t="str">
        <f>VLOOKUP('Nikes Sales Dataset - Worked f'!A:A,'Nikes Sales Dataset - Worked f'!A:C,3,FALSE)</f>
        <v>Kids</v>
      </c>
      <c r="D2491" t="str">
        <f>VLOOKUP('Nikes Sales Dataset - Worked f'!A:A,'Nikes Sales Dataset - Worked f'!A:D,4,FALSE)</f>
        <v>Lifestyle</v>
      </c>
      <c r="E2491" t="str">
        <f>VLOOKUP('Nikes Sales Dataset - Worked f'!A:A,'Nikes Sales Dataset - Worked f'!A:E,5,FALSE)</f>
        <v>Blazer Mid</v>
      </c>
      <c r="F2491" t="str">
        <f>VLOOKUP('Nikes Sales Dataset - Worked f'!A:A,'Nikes Sales Dataset - Worked f'!A:G,7,FALSE)</f>
        <v>M</v>
      </c>
      <c r="G2491" s="3">
        <f>VLOOKUP('Nikes Sales Dataset - Worked f'!A:A,'Nikes Sales Dataset - Worked f'!A:I,9,FALSE)</f>
        <v>3</v>
      </c>
      <c r="H2491" s="9">
        <f>VLOOKUP('Nikes Sales Dataset - Worked f'!A:A,'Nikes Sales Dataset - Worked f'!A:K,11,FALSE)</f>
        <v>6110.0300000000007</v>
      </c>
      <c r="I2491">
        <f>_xlfn.XLOOKUP('Cleaned and Transformed Dataset'!A:A,'Nikes Sales Dataset - Worked f'!A:A,'Nikes Sales Dataset - Worked f'!M:M)</f>
        <v>1.1499999999999999</v>
      </c>
      <c r="J2491" s="9">
        <f>_xlfn.XLOOKUP(A:A,'Nikes Sales Dataset - Worked f'!A:A,'Nikes Sales Dataset - Worked f'!N:N)</f>
        <v>-916.50449999999955</v>
      </c>
      <c r="K2491" s="3">
        <f>_xlfn.XLOOKUP(A:A,'Nikes Sales Dataset - Worked f'!A:A,'Nikes Sales Dataset - Worked f'!P:P)</f>
        <v>-2749.5134999999987</v>
      </c>
      <c r="L2491" s="7">
        <f>VLOOKUP('Nikes Sales Dataset - Worked f'!A:A,'Nikes Sales Dataset - Worked f'!A:R,18,FALSE)</f>
        <v>45749</v>
      </c>
      <c r="M2491" s="7" t="str">
        <f>_xlfn.XLOOKUP(A:A,'Nikes Sales Dataset - Worked f'!A:A,'Nikes Sales Dataset - Worked f'!S:S)</f>
        <v>Apr</v>
      </c>
      <c r="N2491" s="7" t="str">
        <f>_xlfn.XLOOKUP(A:A,'Nikes Sales Dataset - Worked f'!A:A,'Nikes Sales Dataset - Worked f'!T:T)</f>
        <v>2025</v>
      </c>
      <c r="O2491" t="str">
        <f>_xlfn.XLOOKUP(A:A,'Nikes Sales Dataset - Worked f'!A:A,'Nikes Sales Dataset - Worked f'!U:U)</f>
        <v>Retail</v>
      </c>
      <c r="P2491" t="str">
        <f>_xlfn.XLOOKUP(A:A,'Nikes Sales Dataset - Worked f'!A:A,'Nikes Sales Dataset - Worked f'!W:W)</f>
        <v>Bangalore</v>
      </c>
      <c r="Q2491" s="9">
        <f>_xlfn.XLOOKUP(A:A,'Nikes Sales Dataset - Worked f'!A:A,'Nikes Sales Dataset - Worked f'!X:X)</f>
        <v>1890.99</v>
      </c>
    </row>
    <row r="2492" spans="1:17" x14ac:dyDescent="0.25">
      <c r="A2492" s="4">
        <v>4490</v>
      </c>
      <c r="B2492" t="str">
        <f>VLOOKUP('Nikes Sales Dataset - Worked f'!A:A,'Nikes Sales Dataset - Worked f'!A:B,2,FALSE)</f>
        <v>4490_20250223</v>
      </c>
      <c r="C2492" t="str">
        <f>VLOOKUP('Nikes Sales Dataset - Worked f'!A:A,'Nikes Sales Dataset - Worked f'!A:C,3,FALSE)</f>
        <v>Women</v>
      </c>
      <c r="D2492" t="str">
        <f>VLOOKUP('Nikes Sales Dataset - Worked f'!A:A,'Nikes Sales Dataset - Worked f'!A:D,4,FALSE)</f>
        <v>Training</v>
      </c>
      <c r="E2492" t="str">
        <f>VLOOKUP('Nikes Sales Dataset - Worked f'!A:A,'Nikes Sales Dataset - Worked f'!A:E,5,FALSE)</f>
        <v>Metcon 7</v>
      </c>
      <c r="F2492" t="str">
        <f>VLOOKUP('Nikes Sales Dataset - Worked f'!A:A,'Nikes Sales Dataset - Worked f'!A:G,7,FALSE)</f>
        <v>L</v>
      </c>
      <c r="G2492" s="3">
        <f>VLOOKUP('Nikes Sales Dataset - Worked f'!A:A,'Nikes Sales Dataset - Worked f'!A:I,9,FALSE)</f>
        <v>0</v>
      </c>
      <c r="H2492" s="9">
        <f>VLOOKUP('Nikes Sales Dataset - Worked f'!A:A,'Nikes Sales Dataset - Worked f'!A:K,11,FALSE)</f>
        <v>6110.0300000000007</v>
      </c>
      <c r="I2492">
        <f>_xlfn.XLOOKUP('Cleaned and Transformed Dataset'!A:A,'Nikes Sales Dataset - Worked f'!A:A,'Nikes Sales Dataset - Worked f'!M:M)</f>
        <v>0</v>
      </c>
      <c r="J2492" s="9">
        <f>_xlfn.XLOOKUP(A:A,'Nikes Sales Dataset - Worked f'!A:A,'Nikes Sales Dataset - Worked f'!N:N)</f>
        <v>6110.0300000000007</v>
      </c>
      <c r="K2492" s="3">
        <f>_xlfn.XLOOKUP(A:A,'Nikes Sales Dataset - Worked f'!A:A,'Nikes Sales Dataset - Worked f'!P:P)</f>
        <v>0</v>
      </c>
      <c r="L2492" s="7">
        <f>VLOOKUP('Nikes Sales Dataset - Worked f'!A:A,'Nikes Sales Dataset - Worked f'!A:R,18,FALSE)</f>
        <v>45711</v>
      </c>
      <c r="M2492" s="7" t="str">
        <f>_xlfn.XLOOKUP(A:A,'Nikes Sales Dataset - Worked f'!A:A,'Nikes Sales Dataset - Worked f'!S:S)</f>
        <v>Feb</v>
      </c>
      <c r="N2492" s="7" t="str">
        <f>_xlfn.XLOOKUP(A:A,'Nikes Sales Dataset - Worked f'!A:A,'Nikes Sales Dataset - Worked f'!T:T)</f>
        <v>2025</v>
      </c>
      <c r="O2492" t="str">
        <f>_xlfn.XLOOKUP(A:A,'Nikes Sales Dataset - Worked f'!A:A,'Nikes Sales Dataset - Worked f'!U:U)</f>
        <v>Online</v>
      </c>
      <c r="P2492" t="str">
        <f>_xlfn.XLOOKUP(A:A,'Nikes Sales Dataset - Worked f'!A:A,'Nikes Sales Dataset - Worked f'!W:W)</f>
        <v>Kolkata</v>
      </c>
      <c r="Q2492" s="9">
        <f>_xlfn.XLOOKUP(A:A,'Nikes Sales Dataset - Worked f'!A:A,'Nikes Sales Dataset - Worked f'!X:X)</f>
        <v>-1173.8399999999999</v>
      </c>
    </row>
    <row r="2493" spans="1:17" x14ac:dyDescent="0.25">
      <c r="A2493" s="4">
        <v>4491</v>
      </c>
      <c r="B2493" t="str">
        <f>VLOOKUP('Nikes Sales Dataset - Worked f'!A:A,'Nikes Sales Dataset - Worked f'!A:B,2,FALSE)</f>
        <v>4491_Unknown Date</v>
      </c>
      <c r="C2493" t="str">
        <f>VLOOKUP('Nikes Sales Dataset - Worked f'!A:A,'Nikes Sales Dataset - Worked f'!A:C,3,FALSE)</f>
        <v>Women</v>
      </c>
      <c r="D2493" t="str">
        <f>VLOOKUP('Nikes Sales Dataset - Worked f'!A:A,'Nikes Sales Dataset - Worked f'!A:D,4,FALSE)</f>
        <v>Running</v>
      </c>
      <c r="E2493" t="str">
        <f>VLOOKUP('Nikes Sales Dataset - Worked f'!A:A,'Nikes Sales Dataset - Worked f'!A:E,5,FALSE)</f>
        <v>Pegasus Turbo</v>
      </c>
      <c r="F2493" t="str">
        <f>VLOOKUP('Nikes Sales Dataset - Worked f'!A:A,'Nikes Sales Dataset - Worked f'!A:G,7,FALSE)</f>
        <v>M</v>
      </c>
      <c r="G2493" s="3">
        <f>VLOOKUP('Nikes Sales Dataset - Worked f'!A:A,'Nikes Sales Dataset - Worked f'!A:I,9,FALSE)</f>
        <v>0</v>
      </c>
      <c r="H2493" s="9">
        <f>VLOOKUP('Nikes Sales Dataset - Worked f'!A:A,'Nikes Sales Dataset - Worked f'!A:K,11,FALSE)</f>
        <v>6110.0300000000007</v>
      </c>
      <c r="I2493">
        <f>_xlfn.XLOOKUP('Cleaned and Transformed Dataset'!A:A,'Nikes Sales Dataset - Worked f'!A:A,'Nikes Sales Dataset - Worked f'!M:M)</f>
        <v>0</v>
      </c>
      <c r="J2493" s="9">
        <f>_xlfn.XLOOKUP(A:A,'Nikes Sales Dataset - Worked f'!A:A,'Nikes Sales Dataset - Worked f'!N:N)</f>
        <v>6110.0300000000007</v>
      </c>
      <c r="K2493" s="3">
        <f>_xlfn.XLOOKUP(A:A,'Nikes Sales Dataset - Worked f'!A:A,'Nikes Sales Dataset - Worked f'!P:P)</f>
        <v>0</v>
      </c>
      <c r="L2493" s="7" t="str">
        <f>VLOOKUP('Nikes Sales Dataset - Worked f'!A:A,'Nikes Sales Dataset - Worked f'!A:R,18,FALSE)</f>
        <v>Unknown Date</v>
      </c>
      <c r="M2493" s="7" t="str">
        <f>_xlfn.XLOOKUP(A:A,'Nikes Sales Dataset - Worked f'!A:A,'Nikes Sales Dataset - Worked f'!S:S)</f>
        <v>Unknown</v>
      </c>
      <c r="N2493" s="7" t="str">
        <f>_xlfn.XLOOKUP(A:A,'Nikes Sales Dataset - Worked f'!A:A,'Nikes Sales Dataset - Worked f'!T:T)</f>
        <v>Unknown</v>
      </c>
      <c r="O2493" t="str">
        <f>_xlfn.XLOOKUP(A:A,'Nikes Sales Dataset - Worked f'!A:A,'Nikes Sales Dataset - Worked f'!U:U)</f>
        <v>Online</v>
      </c>
      <c r="P2493" t="str">
        <f>_xlfn.XLOOKUP(A:A,'Nikes Sales Dataset - Worked f'!A:A,'Nikes Sales Dataset - Worked f'!W:W)</f>
        <v>Kolkata</v>
      </c>
      <c r="Q2493" s="9">
        <f>_xlfn.XLOOKUP(A:A,'Nikes Sales Dataset - Worked f'!A:A,'Nikes Sales Dataset - Worked f'!X:X)</f>
        <v>3066.85</v>
      </c>
    </row>
    <row r="2494" spans="1:17" x14ac:dyDescent="0.25">
      <c r="A2494" s="4">
        <v>4492</v>
      </c>
      <c r="B2494" t="str">
        <f>VLOOKUP('Nikes Sales Dataset - Worked f'!A:A,'Nikes Sales Dataset - Worked f'!A:B,2,FALSE)</f>
        <v>4492_Unknown Date</v>
      </c>
      <c r="C2494" t="str">
        <f>VLOOKUP('Nikes Sales Dataset - Worked f'!A:A,'Nikes Sales Dataset - Worked f'!A:C,3,FALSE)</f>
        <v>Men</v>
      </c>
      <c r="D2494" t="str">
        <f>VLOOKUP('Nikes Sales Dataset - Worked f'!A:A,'Nikes Sales Dataset - Worked f'!A:D,4,FALSE)</f>
        <v>Lifestyle</v>
      </c>
      <c r="E2494" t="str">
        <f>VLOOKUP('Nikes Sales Dataset - Worked f'!A:A,'Nikes Sales Dataset - Worked f'!A:E,5,FALSE)</f>
        <v>Air Force 1</v>
      </c>
      <c r="F2494" t="str">
        <f>VLOOKUP('Nikes Sales Dataset - Worked f'!A:A,'Nikes Sales Dataset - Worked f'!A:G,7,FALSE)</f>
        <v>M</v>
      </c>
      <c r="G2494" s="3">
        <f>VLOOKUP('Nikes Sales Dataset - Worked f'!A:A,'Nikes Sales Dataset - Worked f'!A:I,9,FALSE)</f>
        <v>1</v>
      </c>
      <c r="H2494" s="9">
        <f>VLOOKUP('Nikes Sales Dataset - Worked f'!A:A,'Nikes Sales Dataset - Worked f'!A:K,11,FALSE)</f>
        <v>6110.0300000000007</v>
      </c>
      <c r="I2494">
        <f>_xlfn.XLOOKUP('Cleaned and Transformed Dataset'!A:A,'Nikes Sales Dataset - Worked f'!A:A,'Nikes Sales Dataset - Worked f'!M:M)</f>
        <v>0</v>
      </c>
      <c r="J2494" s="9">
        <f>_xlfn.XLOOKUP(A:A,'Nikes Sales Dataset - Worked f'!A:A,'Nikes Sales Dataset - Worked f'!N:N)</f>
        <v>6110.0300000000007</v>
      </c>
      <c r="K2494" s="3">
        <f>_xlfn.XLOOKUP(A:A,'Nikes Sales Dataset - Worked f'!A:A,'Nikes Sales Dataset - Worked f'!P:P)</f>
        <v>6110.0300000000007</v>
      </c>
      <c r="L2494" s="7" t="str">
        <f>VLOOKUP('Nikes Sales Dataset - Worked f'!A:A,'Nikes Sales Dataset - Worked f'!A:R,18,FALSE)</f>
        <v>Unknown Date</v>
      </c>
      <c r="M2494" s="7" t="str">
        <f>_xlfn.XLOOKUP(A:A,'Nikes Sales Dataset - Worked f'!A:A,'Nikes Sales Dataset - Worked f'!S:S)</f>
        <v>Unknown</v>
      </c>
      <c r="N2494" s="7" t="str">
        <f>_xlfn.XLOOKUP(A:A,'Nikes Sales Dataset - Worked f'!A:A,'Nikes Sales Dataset - Worked f'!T:T)</f>
        <v>Unknown</v>
      </c>
      <c r="O2494" t="str">
        <f>_xlfn.XLOOKUP(A:A,'Nikes Sales Dataset - Worked f'!A:A,'Nikes Sales Dataset - Worked f'!U:U)</f>
        <v>Retail</v>
      </c>
      <c r="P2494" t="str">
        <f>_xlfn.XLOOKUP(A:A,'Nikes Sales Dataset - Worked f'!A:A,'Nikes Sales Dataset - Worked f'!W:W)</f>
        <v>Mumbai</v>
      </c>
      <c r="Q2494" s="9">
        <f>_xlfn.XLOOKUP(A:A,'Nikes Sales Dataset - Worked f'!A:A,'Nikes Sales Dataset - Worked f'!X:X)</f>
        <v>2397.23</v>
      </c>
    </row>
    <row r="2495" spans="1:17" x14ac:dyDescent="0.25">
      <c r="A2495" s="4">
        <v>4493</v>
      </c>
      <c r="B2495" t="str">
        <f>VLOOKUP('Nikes Sales Dataset - Worked f'!A:A,'Nikes Sales Dataset - Worked f'!A:B,2,FALSE)</f>
        <v>4493_20241004</v>
      </c>
      <c r="C2495" t="str">
        <f>VLOOKUP('Nikes Sales Dataset - Worked f'!A:A,'Nikes Sales Dataset - Worked f'!A:C,3,FALSE)</f>
        <v>Women</v>
      </c>
      <c r="D2495" t="str">
        <f>VLOOKUP('Nikes Sales Dataset - Worked f'!A:A,'Nikes Sales Dataset - Worked f'!A:D,4,FALSE)</f>
        <v>Lifestyle</v>
      </c>
      <c r="E2495" t="str">
        <f>VLOOKUP('Nikes Sales Dataset - Worked f'!A:A,'Nikes Sales Dataset - Worked f'!A:E,5,FALSE)</f>
        <v>Blazer Mid</v>
      </c>
      <c r="F2495" t="str">
        <f>VLOOKUP('Nikes Sales Dataset - Worked f'!A:A,'Nikes Sales Dataset - Worked f'!A:G,7,FALSE)</f>
        <v>XL</v>
      </c>
      <c r="G2495" s="3">
        <f>VLOOKUP('Nikes Sales Dataset - Worked f'!A:A,'Nikes Sales Dataset - Worked f'!A:I,9,FALSE)</f>
        <v>4</v>
      </c>
      <c r="H2495" s="9">
        <f>VLOOKUP('Nikes Sales Dataset - Worked f'!A:A,'Nikes Sales Dataset - Worked f'!A:K,11,FALSE)</f>
        <v>6110.0300000000007</v>
      </c>
      <c r="I2495">
        <f>_xlfn.XLOOKUP('Cleaned and Transformed Dataset'!A:A,'Nikes Sales Dataset - Worked f'!A:A,'Nikes Sales Dataset - Worked f'!M:M)</f>
        <v>0</v>
      </c>
      <c r="J2495" s="9">
        <f>_xlfn.XLOOKUP(A:A,'Nikes Sales Dataset - Worked f'!A:A,'Nikes Sales Dataset - Worked f'!N:N)</f>
        <v>6110.0300000000007</v>
      </c>
      <c r="K2495" s="3">
        <f>_xlfn.XLOOKUP(A:A,'Nikes Sales Dataset - Worked f'!A:A,'Nikes Sales Dataset - Worked f'!P:P)</f>
        <v>24440.120000000003</v>
      </c>
      <c r="L2495" s="7">
        <f>VLOOKUP('Nikes Sales Dataset - Worked f'!A:A,'Nikes Sales Dataset - Worked f'!A:R,18,FALSE)</f>
        <v>45569</v>
      </c>
      <c r="M2495" s="7" t="str">
        <f>_xlfn.XLOOKUP(A:A,'Nikes Sales Dataset - Worked f'!A:A,'Nikes Sales Dataset - Worked f'!S:S)</f>
        <v>Oct</v>
      </c>
      <c r="N2495" s="7" t="str">
        <f>_xlfn.XLOOKUP(A:A,'Nikes Sales Dataset - Worked f'!A:A,'Nikes Sales Dataset - Worked f'!T:T)</f>
        <v>2024</v>
      </c>
      <c r="O2495" t="str">
        <f>_xlfn.XLOOKUP(A:A,'Nikes Sales Dataset - Worked f'!A:A,'Nikes Sales Dataset - Worked f'!U:U)</f>
        <v>Online</v>
      </c>
      <c r="P2495" t="str">
        <f>_xlfn.XLOOKUP(A:A,'Nikes Sales Dataset - Worked f'!A:A,'Nikes Sales Dataset - Worked f'!W:W)</f>
        <v>Mumbai</v>
      </c>
      <c r="Q2495" s="9">
        <f>_xlfn.XLOOKUP(A:A,'Nikes Sales Dataset - Worked f'!A:A,'Nikes Sales Dataset - Worked f'!X:X)</f>
        <v>321.24</v>
      </c>
    </row>
    <row r="2496" spans="1:17" x14ac:dyDescent="0.25">
      <c r="A2496" s="4">
        <v>4494</v>
      </c>
      <c r="B2496" t="str">
        <f>VLOOKUP('Nikes Sales Dataset - Worked f'!A:A,'Nikes Sales Dataset - Worked f'!A:B,2,FALSE)</f>
        <v>4494_20250212</v>
      </c>
      <c r="C2496" t="str">
        <f>VLOOKUP('Nikes Sales Dataset - Worked f'!A:A,'Nikes Sales Dataset - Worked f'!A:C,3,FALSE)</f>
        <v>Women</v>
      </c>
      <c r="D2496" t="str">
        <f>VLOOKUP('Nikes Sales Dataset - Worked f'!A:A,'Nikes Sales Dataset - Worked f'!A:D,4,FALSE)</f>
        <v>Training</v>
      </c>
      <c r="E2496" t="str">
        <f>VLOOKUP('Nikes Sales Dataset - Worked f'!A:A,'Nikes Sales Dataset - Worked f'!A:E,5,FALSE)</f>
        <v>ZoomX Invincible</v>
      </c>
      <c r="F2496" t="str">
        <f>VLOOKUP('Nikes Sales Dataset - Worked f'!A:A,'Nikes Sales Dataset - Worked f'!A:G,7,FALSE)</f>
        <v>L</v>
      </c>
      <c r="G2496" s="3">
        <f>VLOOKUP('Nikes Sales Dataset - Worked f'!A:A,'Nikes Sales Dataset - Worked f'!A:I,9,FALSE)</f>
        <v>1</v>
      </c>
      <c r="H2496" s="9">
        <f>VLOOKUP('Nikes Sales Dataset - Worked f'!A:A,'Nikes Sales Dataset - Worked f'!A:K,11,FALSE)</f>
        <v>6110.0300000000007</v>
      </c>
      <c r="I2496">
        <f>_xlfn.XLOOKUP('Cleaned and Transformed Dataset'!A:A,'Nikes Sales Dataset - Worked f'!A:A,'Nikes Sales Dataset - Worked f'!M:M)</f>
        <v>0</v>
      </c>
      <c r="J2496" s="9">
        <f>_xlfn.XLOOKUP(A:A,'Nikes Sales Dataset - Worked f'!A:A,'Nikes Sales Dataset - Worked f'!N:N)</f>
        <v>6110.0300000000007</v>
      </c>
      <c r="K2496" s="3">
        <f>_xlfn.XLOOKUP(A:A,'Nikes Sales Dataset - Worked f'!A:A,'Nikes Sales Dataset - Worked f'!P:P)</f>
        <v>6110.0300000000007</v>
      </c>
      <c r="L2496" s="7">
        <f>VLOOKUP('Nikes Sales Dataset - Worked f'!A:A,'Nikes Sales Dataset - Worked f'!A:R,18,FALSE)</f>
        <v>45700</v>
      </c>
      <c r="M2496" s="7" t="str">
        <f>_xlfn.XLOOKUP(A:A,'Nikes Sales Dataset - Worked f'!A:A,'Nikes Sales Dataset - Worked f'!S:S)</f>
        <v>Feb</v>
      </c>
      <c r="N2496" s="7" t="str">
        <f>_xlfn.XLOOKUP(A:A,'Nikes Sales Dataset - Worked f'!A:A,'Nikes Sales Dataset - Worked f'!T:T)</f>
        <v>2025</v>
      </c>
      <c r="O2496" t="str">
        <f>_xlfn.XLOOKUP(A:A,'Nikes Sales Dataset - Worked f'!A:A,'Nikes Sales Dataset - Worked f'!U:U)</f>
        <v>Online</v>
      </c>
      <c r="P2496" t="str">
        <f>_xlfn.XLOOKUP(A:A,'Nikes Sales Dataset - Worked f'!A:A,'Nikes Sales Dataset - Worked f'!W:W)</f>
        <v>Kolkata</v>
      </c>
      <c r="Q2496" s="9">
        <f>_xlfn.XLOOKUP(A:A,'Nikes Sales Dataset - Worked f'!A:A,'Nikes Sales Dataset - Worked f'!X:X)</f>
        <v>1357.29</v>
      </c>
    </row>
    <row r="2497" spans="1:17" x14ac:dyDescent="0.25">
      <c r="A2497" s="4">
        <v>4495</v>
      </c>
      <c r="B2497" t="str">
        <f>VLOOKUP('Nikes Sales Dataset - Worked f'!A:A,'Nikes Sales Dataset - Worked f'!A:B,2,FALSE)</f>
        <v>4495_20250514</v>
      </c>
      <c r="C2497" t="str">
        <f>VLOOKUP('Nikes Sales Dataset - Worked f'!A:A,'Nikes Sales Dataset - Worked f'!A:C,3,FALSE)</f>
        <v>Kids</v>
      </c>
      <c r="D2497" t="str">
        <f>VLOOKUP('Nikes Sales Dataset - Worked f'!A:A,'Nikes Sales Dataset - Worked f'!A:D,4,FALSE)</f>
        <v>Basketball</v>
      </c>
      <c r="E2497" t="str">
        <f>VLOOKUP('Nikes Sales Dataset - Worked f'!A:A,'Nikes Sales Dataset - Worked f'!A:E,5,FALSE)</f>
        <v>Kyrie Flytrap</v>
      </c>
      <c r="F2497" t="str">
        <f>VLOOKUP('Nikes Sales Dataset - Worked f'!A:A,'Nikes Sales Dataset - Worked f'!A:G,7,FALSE)</f>
        <v>XL</v>
      </c>
      <c r="G2497" s="3">
        <f>VLOOKUP('Nikes Sales Dataset - Worked f'!A:A,'Nikes Sales Dataset - Worked f'!A:I,9,FALSE)</f>
        <v>3</v>
      </c>
      <c r="H2497" s="9">
        <f>VLOOKUP('Nikes Sales Dataset - Worked f'!A:A,'Nikes Sales Dataset - Worked f'!A:K,11,FALSE)</f>
        <v>6110.0300000000007</v>
      </c>
      <c r="I2497">
        <f>_xlfn.XLOOKUP('Cleaned and Transformed Dataset'!A:A,'Nikes Sales Dataset - Worked f'!A:A,'Nikes Sales Dataset - Worked f'!M:M)</f>
        <v>0</v>
      </c>
      <c r="J2497" s="9">
        <f>_xlfn.XLOOKUP(A:A,'Nikes Sales Dataset - Worked f'!A:A,'Nikes Sales Dataset - Worked f'!N:N)</f>
        <v>6110.0300000000007</v>
      </c>
      <c r="K2497" s="3">
        <f>_xlfn.XLOOKUP(A:A,'Nikes Sales Dataset - Worked f'!A:A,'Nikes Sales Dataset - Worked f'!P:P)</f>
        <v>18330.090000000004</v>
      </c>
      <c r="L2497" s="7">
        <f>VLOOKUP('Nikes Sales Dataset - Worked f'!A:A,'Nikes Sales Dataset - Worked f'!A:R,18,FALSE)</f>
        <v>45791</v>
      </c>
      <c r="M2497" s="7" t="str">
        <f>_xlfn.XLOOKUP(A:A,'Nikes Sales Dataset - Worked f'!A:A,'Nikes Sales Dataset - Worked f'!S:S)</f>
        <v>May</v>
      </c>
      <c r="N2497" s="7" t="str">
        <f>_xlfn.XLOOKUP(A:A,'Nikes Sales Dataset - Worked f'!A:A,'Nikes Sales Dataset - Worked f'!T:T)</f>
        <v>2025</v>
      </c>
      <c r="O2497" t="str">
        <f>_xlfn.XLOOKUP(A:A,'Nikes Sales Dataset - Worked f'!A:A,'Nikes Sales Dataset - Worked f'!U:U)</f>
        <v>Online</v>
      </c>
      <c r="P2497" t="str">
        <f>_xlfn.XLOOKUP(A:A,'Nikes Sales Dataset - Worked f'!A:A,'Nikes Sales Dataset - Worked f'!W:W)</f>
        <v>Pune</v>
      </c>
      <c r="Q2497" s="9">
        <f>_xlfn.XLOOKUP(A:A,'Nikes Sales Dataset - Worked f'!A:A,'Nikes Sales Dataset - Worked f'!X:X)</f>
        <v>2.97</v>
      </c>
    </row>
    <row r="2498" spans="1:17" x14ac:dyDescent="0.25">
      <c r="A2498" s="4">
        <v>4496</v>
      </c>
      <c r="B2498" t="str">
        <f>VLOOKUP('Nikes Sales Dataset - Worked f'!A:A,'Nikes Sales Dataset - Worked f'!A:B,2,FALSE)</f>
        <v>4496_Unknown Date</v>
      </c>
      <c r="C2498" t="str">
        <f>VLOOKUP('Nikes Sales Dataset - Worked f'!A:A,'Nikes Sales Dataset - Worked f'!A:C,3,FALSE)</f>
        <v>Men</v>
      </c>
      <c r="D2498" t="str">
        <f>VLOOKUP('Nikes Sales Dataset - Worked f'!A:A,'Nikes Sales Dataset - Worked f'!A:D,4,FALSE)</f>
        <v>Basketball</v>
      </c>
      <c r="E2498" t="str">
        <f>VLOOKUP('Nikes Sales Dataset - Worked f'!A:A,'Nikes Sales Dataset - Worked f'!A:E,5,FALSE)</f>
        <v>Kyrie Flytrap</v>
      </c>
      <c r="F2498" t="str">
        <f>VLOOKUP('Nikes Sales Dataset - Worked f'!A:A,'Nikes Sales Dataset - Worked f'!A:G,7,FALSE)</f>
        <v>L</v>
      </c>
      <c r="G2498" s="3">
        <f>VLOOKUP('Nikes Sales Dataset - Worked f'!A:A,'Nikes Sales Dataset - Worked f'!A:I,9,FALSE)</f>
        <v>-1</v>
      </c>
      <c r="H2498" s="9">
        <f>VLOOKUP('Nikes Sales Dataset - Worked f'!A:A,'Nikes Sales Dataset - Worked f'!A:K,11,FALSE)</f>
        <v>6110.0300000000007</v>
      </c>
      <c r="I2498">
        <f>_xlfn.XLOOKUP('Cleaned and Transformed Dataset'!A:A,'Nikes Sales Dataset - Worked f'!A:A,'Nikes Sales Dataset - Worked f'!M:M)</f>
        <v>0</v>
      </c>
      <c r="J2498" s="9">
        <f>_xlfn.XLOOKUP(A:A,'Nikes Sales Dataset - Worked f'!A:A,'Nikes Sales Dataset - Worked f'!N:N)</f>
        <v>6110.0300000000007</v>
      </c>
      <c r="K2498" s="3">
        <f>_xlfn.XLOOKUP(A:A,'Nikes Sales Dataset - Worked f'!A:A,'Nikes Sales Dataset - Worked f'!P:P)</f>
        <v>-6110.0300000000007</v>
      </c>
      <c r="L2498" s="7" t="str">
        <f>VLOOKUP('Nikes Sales Dataset - Worked f'!A:A,'Nikes Sales Dataset - Worked f'!A:R,18,FALSE)</f>
        <v>Unknown Date</v>
      </c>
      <c r="M2498" s="7" t="str">
        <f>_xlfn.XLOOKUP(A:A,'Nikes Sales Dataset - Worked f'!A:A,'Nikes Sales Dataset - Worked f'!S:S)</f>
        <v>Unknown</v>
      </c>
      <c r="N2498" s="7" t="str">
        <f>_xlfn.XLOOKUP(A:A,'Nikes Sales Dataset - Worked f'!A:A,'Nikes Sales Dataset - Worked f'!T:T)</f>
        <v>Unknown</v>
      </c>
      <c r="O2498" t="str">
        <f>_xlfn.XLOOKUP(A:A,'Nikes Sales Dataset - Worked f'!A:A,'Nikes Sales Dataset - Worked f'!U:U)</f>
        <v>Online</v>
      </c>
      <c r="P2498" t="str">
        <f>_xlfn.XLOOKUP(A:A,'Nikes Sales Dataset - Worked f'!A:A,'Nikes Sales Dataset - Worked f'!W:W)</f>
        <v>Hyderabad</v>
      </c>
      <c r="Q2498" s="9">
        <f>_xlfn.XLOOKUP(A:A,'Nikes Sales Dataset - Worked f'!A:A,'Nikes Sales Dataset - Worked f'!X:X)</f>
        <v>-487.36</v>
      </c>
    </row>
    <row r="2499" spans="1:17" x14ac:dyDescent="0.25">
      <c r="A2499" s="4">
        <v>4497</v>
      </c>
      <c r="B2499" t="str">
        <f>VLOOKUP('Nikes Sales Dataset - Worked f'!A:A,'Nikes Sales Dataset - Worked f'!A:B,2,FALSE)</f>
        <v>4497_20250702</v>
      </c>
      <c r="C2499" t="str">
        <f>VLOOKUP('Nikes Sales Dataset - Worked f'!A:A,'Nikes Sales Dataset - Worked f'!A:C,3,FALSE)</f>
        <v>Men</v>
      </c>
      <c r="D2499" t="str">
        <f>VLOOKUP('Nikes Sales Dataset - Worked f'!A:A,'Nikes Sales Dataset - Worked f'!A:D,4,FALSE)</f>
        <v>Soccer</v>
      </c>
      <c r="E2499" t="str">
        <f>VLOOKUP('Nikes Sales Dataset - Worked f'!A:A,'Nikes Sales Dataset - Worked f'!A:E,5,FALSE)</f>
        <v>Tiempo Legend</v>
      </c>
      <c r="F2499" t="str">
        <f>VLOOKUP('Nikes Sales Dataset - Worked f'!A:A,'Nikes Sales Dataset - Worked f'!A:G,7,FALSE)</f>
        <v>M</v>
      </c>
      <c r="G2499" s="3">
        <f>VLOOKUP('Nikes Sales Dataset - Worked f'!A:A,'Nikes Sales Dataset - Worked f'!A:I,9,FALSE)</f>
        <v>0</v>
      </c>
      <c r="H2499" s="9">
        <f>VLOOKUP('Nikes Sales Dataset - Worked f'!A:A,'Nikes Sales Dataset - Worked f'!A:K,11,FALSE)</f>
        <v>6647.6</v>
      </c>
      <c r="I2499">
        <f>_xlfn.XLOOKUP('Cleaned and Transformed Dataset'!A:A,'Nikes Sales Dataset - Worked f'!A:A,'Nikes Sales Dataset - Worked f'!M:M)</f>
        <v>0.52</v>
      </c>
      <c r="J2499" s="9">
        <f>_xlfn.XLOOKUP(A:A,'Nikes Sales Dataset - Worked f'!A:A,'Nikes Sales Dataset - Worked f'!N:N)</f>
        <v>3190.848</v>
      </c>
      <c r="K2499" s="3">
        <f>_xlfn.XLOOKUP(A:A,'Nikes Sales Dataset - Worked f'!A:A,'Nikes Sales Dataset - Worked f'!P:P)</f>
        <v>0</v>
      </c>
      <c r="L2499" s="7">
        <f>VLOOKUP('Nikes Sales Dataset - Worked f'!A:A,'Nikes Sales Dataset - Worked f'!A:R,18,FALSE)</f>
        <v>45840</v>
      </c>
      <c r="M2499" s="7" t="str">
        <f>_xlfn.XLOOKUP(A:A,'Nikes Sales Dataset - Worked f'!A:A,'Nikes Sales Dataset - Worked f'!S:S)</f>
        <v>Jul</v>
      </c>
      <c r="N2499" s="7" t="str">
        <f>_xlfn.XLOOKUP(A:A,'Nikes Sales Dataset - Worked f'!A:A,'Nikes Sales Dataset - Worked f'!T:T)</f>
        <v>2025</v>
      </c>
      <c r="O2499" t="str">
        <f>_xlfn.XLOOKUP(A:A,'Nikes Sales Dataset - Worked f'!A:A,'Nikes Sales Dataset - Worked f'!U:U)</f>
        <v>Retail</v>
      </c>
      <c r="P2499" t="str">
        <f>_xlfn.XLOOKUP(A:A,'Nikes Sales Dataset - Worked f'!A:A,'Nikes Sales Dataset - Worked f'!W:W)</f>
        <v>Bangalore</v>
      </c>
      <c r="Q2499" s="9">
        <f>_xlfn.XLOOKUP(A:A,'Nikes Sales Dataset - Worked f'!A:A,'Nikes Sales Dataset - Worked f'!X:X)</f>
        <v>-918.14</v>
      </c>
    </row>
    <row r="2500" spans="1:17" x14ac:dyDescent="0.25">
      <c r="A2500" s="4">
        <v>4498</v>
      </c>
      <c r="B2500" t="str">
        <f>VLOOKUP('Nikes Sales Dataset - Worked f'!A:A,'Nikes Sales Dataset - Worked f'!A:B,2,FALSE)</f>
        <v>4498_20241211</v>
      </c>
      <c r="C2500" t="str">
        <f>VLOOKUP('Nikes Sales Dataset - Worked f'!A:A,'Nikes Sales Dataset - Worked f'!A:C,3,FALSE)</f>
        <v>Women</v>
      </c>
      <c r="D2500" t="str">
        <f>VLOOKUP('Nikes Sales Dataset - Worked f'!A:A,'Nikes Sales Dataset - Worked f'!A:D,4,FALSE)</f>
        <v>Training</v>
      </c>
      <c r="E2500" t="str">
        <f>VLOOKUP('Nikes Sales Dataset - Worked f'!A:A,'Nikes Sales Dataset - Worked f'!A:E,5,FALSE)</f>
        <v>ZoomX Invincible</v>
      </c>
      <c r="F2500" t="str">
        <f>VLOOKUP('Nikes Sales Dataset - Worked f'!A:A,'Nikes Sales Dataset - Worked f'!A:G,7,FALSE)</f>
        <v>M</v>
      </c>
      <c r="G2500" s="3">
        <f>VLOOKUP('Nikes Sales Dataset - Worked f'!A:A,'Nikes Sales Dataset - Worked f'!A:I,9,FALSE)</f>
        <v>4</v>
      </c>
      <c r="H2500" s="9">
        <f>VLOOKUP('Nikes Sales Dataset - Worked f'!A:A,'Nikes Sales Dataset - Worked f'!A:K,11,FALSE)</f>
        <v>5358.7</v>
      </c>
      <c r="I2500">
        <f>_xlfn.XLOOKUP('Cleaned and Transformed Dataset'!A:A,'Nikes Sales Dataset - Worked f'!A:A,'Nikes Sales Dataset - Worked f'!M:M)</f>
        <v>0</v>
      </c>
      <c r="J2500" s="9">
        <f>_xlfn.XLOOKUP(A:A,'Nikes Sales Dataset - Worked f'!A:A,'Nikes Sales Dataset - Worked f'!N:N)</f>
        <v>5358.7</v>
      </c>
      <c r="K2500" s="3">
        <f>_xlfn.XLOOKUP(A:A,'Nikes Sales Dataset - Worked f'!A:A,'Nikes Sales Dataset - Worked f'!P:P)</f>
        <v>21434.799999999999</v>
      </c>
      <c r="L2500" s="7">
        <f>VLOOKUP('Nikes Sales Dataset - Worked f'!A:A,'Nikes Sales Dataset - Worked f'!A:R,18,FALSE)</f>
        <v>45637</v>
      </c>
      <c r="M2500" s="7" t="str">
        <f>_xlfn.XLOOKUP(A:A,'Nikes Sales Dataset - Worked f'!A:A,'Nikes Sales Dataset - Worked f'!S:S)</f>
        <v>Dec</v>
      </c>
      <c r="N2500" s="7" t="str">
        <f>_xlfn.XLOOKUP(A:A,'Nikes Sales Dataset - Worked f'!A:A,'Nikes Sales Dataset - Worked f'!T:T)</f>
        <v>2024</v>
      </c>
      <c r="O2500" t="str">
        <f>_xlfn.XLOOKUP(A:A,'Nikes Sales Dataset - Worked f'!A:A,'Nikes Sales Dataset - Worked f'!U:U)</f>
        <v>Online</v>
      </c>
      <c r="P2500" t="str">
        <f>_xlfn.XLOOKUP(A:A,'Nikes Sales Dataset - Worked f'!A:A,'Nikes Sales Dataset - Worked f'!W:W)</f>
        <v>Mumbai</v>
      </c>
      <c r="Q2500" s="9">
        <f>_xlfn.XLOOKUP(A:A,'Nikes Sales Dataset - Worked f'!A:A,'Nikes Sales Dataset - Worked f'!X:X)</f>
        <v>3352.29</v>
      </c>
    </row>
    <row r="2501" spans="1:17" x14ac:dyDescent="0.25">
      <c r="A2501" s="4">
        <v>4499</v>
      </c>
      <c r="B2501" t="str">
        <f>VLOOKUP('Nikes Sales Dataset - Worked f'!A:A,'Nikes Sales Dataset - Worked f'!A:B,2,FALSE)</f>
        <v>4499_20241123</v>
      </c>
      <c r="C2501" t="str">
        <f>VLOOKUP('Nikes Sales Dataset - Worked f'!A:A,'Nikes Sales Dataset - Worked f'!A:C,3,FALSE)</f>
        <v>Women</v>
      </c>
      <c r="D2501" t="str">
        <f>VLOOKUP('Nikes Sales Dataset - Worked f'!A:A,'Nikes Sales Dataset - Worked f'!A:D,4,FALSE)</f>
        <v>Running</v>
      </c>
      <c r="E2501" t="str">
        <f>VLOOKUP('Nikes Sales Dataset - Worked f'!A:A,'Nikes Sales Dataset - Worked f'!A:E,5,FALSE)</f>
        <v>Air Zoom</v>
      </c>
      <c r="F2501" t="str">
        <f>VLOOKUP('Nikes Sales Dataset - Worked f'!A:A,'Nikes Sales Dataset - Worked f'!A:G,7,FALSE)</f>
        <v>M</v>
      </c>
      <c r="G2501" s="3">
        <f>VLOOKUP('Nikes Sales Dataset - Worked f'!A:A,'Nikes Sales Dataset - Worked f'!A:I,9,FALSE)</f>
        <v>1</v>
      </c>
      <c r="H2501" s="9">
        <f>VLOOKUP('Nikes Sales Dataset - Worked f'!A:A,'Nikes Sales Dataset - Worked f'!A:K,11,FALSE)</f>
        <v>5550.99</v>
      </c>
      <c r="I2501">
        <f>_xlfn.XLOOKUP('Cleaned and Transformed Dataset'!A:A,'Nikes Sales Dataset - Worked f'!A:A,'Nikes Sales Dataset - Worked f'!M:M)</f>
        <v>0</v>
      </c>
      <c r="J2501" s="9">
        <f>_xlfn.XLOOKUP(A:A,'Nikes Sales Dataset - Worked f'!A:A,'Nikes Sales Dataset - Worked f'!N:N)</f>
        <v>5550.99</v>
      </c>
      <c r="K2501" s="3">
        <f>_xlfn.XLOOKUP(A:A,'Nikes Sales Dataset - Worked f'!A:A,'Nikes Sales Dataset - Worked f'!P:P)</f>
        <v>5550.99</v>
      </c>
      <c r="L2501" s="7">
        <f>VLOOKUP('Nikes Sales Dataset - Worked f'!A:A,'Nikes Sales Dataset - Worked f'!A:R,18,FALSE)</f>
        <v>45619</v>
      </c>
      <c r="M2501" s="7" t="str">
        <f>_xlfn.XLOOKUP(A:A,'Nikes Sales Dataset - Worked f'!A:A,'Nikes Sales Dataset - Worked f'!S:S)</f>
        <v>Nov</v>
      </c>
      <c r="N2501" s="7" t="str">
        <f>_xlfn.XLOOKUP(A:A,'Nikes Sales Dataset - Worked f'!A:A,'Nikes Sales Dataset - Worked f'!T:T)</f>
        <v>2024</v>
      </c>
      <c r="O2501" t="str">
        <f>_xlfn.XLOOKUP(A:A,'Nikes Sales Dataset - Worked f'!A:A,'Nikes Sales Dataset - Worked f'!U:U)</f>
        <v>Retail</v>
      </c>
      <c r="P2501" t="str">
        <f>_xlfn.XLOOKUP(A:A,'Nikes Sales Dataset - Worked f'!A:A,'Nikes Sales Dataset - Worked f'!W:W)</f>
        <v>Mumbai</v>
      </c>
      <c r="Q2501" s="9">
        <f>_xlfn.XLOOKUP(A:A,'Nikes Sales Dataset - Worked f'!A:A,'Nikes Sales Dataset - Worked f'!X:X)</f>
        <v>2453.5700000000002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DED72-6EE9-41B7-A93A-ACAB563E895C}">
  <dimension ref="A2:P76"/>
  <sheetViews>
    <sheetView showGridLines="0" topLeftCell="A61" zoomScaleNormal="100" workbookViewId="0">
      <selection activeCell="F78" sqref="F78"/>
    </sheetView>
  </sheetViews>
  <sheetFormatPr defaultRowHeight="15" x14ac:dyDescent="0.25"/>
  <cols>
    <col min="1" max="2" width="23.85546875" bestFit="1" customWidth="1"/>
    <col min="3" max="3" width="12" bestFit="1" customWidth="1"/>
    <col min="4" max="4" width="11.28515625" bestFit="1" customWidth="1"/>
    <col min="5" max="6" width="17.28515625" bestFit="1" customWidth="1"/>
    <col min="7" max="7" width="13.140625" bestFit="1" customWidth="1"/>
    <col min="8" max="8" width="17.28515625" bestFit="1" customWidth="1"/>
    <col min="9" max="10" width="12.5703125" bestFit="1" customWidth="1"/>
    <col min="11" max="11" width="11.28515625" bestFit="1" customWidth="1"/>
    <col min="12" max="12" width="17.28515625" bestFit="1" customWidth="1"/>
    <col min="13" max="13" width="18.28515625" customWidth="1"/>
    <col min="14" max="15" width="12.5703125" bestFit="1" customWidth="1"/>
    <col min="16" max="16" width="11.28515625" bestFit="1" customWidth="1"/>
    <col min="17" max="797" width="16.28515625" bestFit="1" customWidth="1"/>
    <col min="798" max="798" width="9.5703125" bestFit="1" customWidth="1"/>
    <col min="799" max="1598" width="11" bestFit="1" customWidth="1"/>
    <col min="1599" max="1599" width="10" bestFit="1" customWidth="1"/>
    <col min="1600" max="2386" width="11" bestFit="1" customWidth="1"/>
    <col min="2387" max="2387" width="13.140625" bestFit="1" customWidth="1"/>
    <col min="2388" max="2388" width="11.28515625" bestFit="1" customWidth="1"/>
    <col min="2389" max="2467" width="11" bestFit="1" customWidth="1"/>
    <col min="2468" max="2470" width="9.42578125" bestFit="1" customWidth="1"/>
    <col min="2471" max="2471" width="11" bestFit="1" customWidth="1"/>
    <col min="2472" max="2474" width="9.42578125" bestFit="1" customWidth="1"/>
    <col min="2475" max="2475" width="10" bestFit="1" customWidth="1"/>
    <col min="2476" max="2483" width="9.42578125" bestFit="1" customWidth="1"/>
    <col min="2484" max="2484" width="11" bestFit="1" customWidth="1"/>
    <col min="2485" max="2512" width="9.42578125" bestFit="1" customWidth="1"/>
    <col min="2513" max="2513" width="10" bestFit="1" customWidth="1"/>
    <col min="2514" max="2514" width="11" bestFit="1" customWidth="1"/>
    <col min="2515" max="2516" width="9.42578125" bestFit="1" customWidth="1"/>
    <col min="2517" max="2517" width="10.7109375" bestFit="1" customWidth="1"/>
    <col min="2518" max="2540" width="9.42578125" bestFit="1" customWidth="1"/>
    <col min="2541" max="2541" width="10" bestFit="1" customWidth="1"/>
    <col min="2542" max="2552" width="9.42578125" bestFit="1" customWidth="1"/>
    <col min="2553" max="2553" width="10" bestFit="1" customWidth="1"/>
    <col min="2554" max="2555" width="9.42578125" bestFit="1" customWidth="1"/>
    <col min="2556" max="2556" width="11" bestFit="1" customWidth="1"/>
    <col min="2557" max="2557" width="10.7109375" bestFit="1" customWidth="1"/>
    <col min="2558" max="2565" width="9.42578125" bestFit="1" customWidth="1"/>
    <col min="2566" max="2566" width="9.7109375" bestFit="1" customWidth="1"/>
    <col min="2567" max="2568" width="9.42578125" bestFit="1" customWidth="1"/>
    <col min="2569" max="2569" width="10" bestFit="1" customWidth="1"/>
    <col min="2570" max="2580" width="9.42578125" bestFit="1" customWidth="1"/>
    <col min="2581" max="2581" width="9.7109375" bestFit="1" customWidth="1"/>
    <col min="2582" max="2583" width="9.42578125" bestFit="1" customWidth="1"/>
    <col min="2584" max="2584" width="11" bestFit="1" customWidth="1"/>
    <col min="2585" max="2590" width="9.42578125" bestFit="1" customWidth="1"/>
    <col min="2591" max="2591" width="10.7109375" bestFit="1" customWidth="1"/>
    <col min="2592" max="2594" width="9.42578125" bestFit="1" customWidth="1"/>
    <col min="2595" max="2595" width="10.7109375" bestFit="1" customWidth="1"/>
    <col min="2596" max="2599" width="9.42578125" bestFit="1" customWidth="1"/>
    <col min="2600" max="2600" width="10" bestFit="1" customWidth="1"/>
    <col min="2601" max="2607" width="9.42578125" bestFit="1" customWidth="1"/>
    <col min="2608" max="2608" width="10.7109375" bestFit="1" customWidth="1"/>
    <col min="2609" max="2617" width="9.42578125" bestFit="1" customWidth="1"/>
    <col min="2618" max="2618" width="10.7109375" bestFit="1" customWidth="1"/>
    <col min="2619" max="2623" width="9.42578125" bestFit="1" customWidth="1"/>
    <col min="2624" max="2624" width="10" bestFit="1" customWidth="1"/>
    <col min="2625" max="2643" width="9.42578125" bestFit="1" customWidth="1"/>
    <col min="2644" max="2644" width="10" bestFit="1" customWidth="1"/>
    <col min="2645" max="2649" width="9.42578125" bestFit="1" customWidth="1"/>
    <col min="2650" max="2650" width="10.7109375" bestFit="1" customWidth="1"/>
    <col min="2651" max="2661" width="9.42578125" bestFit="1" customWidth="1"/>
    <col min="2662" max="2662" width="10" bestFit="1" customWidth="1"/>
    <col min="2663" max="2675" width="9.42578125" bestFit="1" customWidth="1"/>
    <col min="2676" max="2676" width="10" bestFit="1" customWidth="1"/>
    <col min="2677" max="2678" width="9.42578125" bestFit="1" customWidth="1"/>
    <col min="2679" max="2679" width="10" bestFit="1" customWidth="1"/>
    <col min="2680" max="2681" width="9.42578125" bestFit="1" customWidth="1"/>
    <col min="2682" max="2682" width="11" bestFit="1" customWidth="1"/>
    <col min="2683" max="2697" width="9.42578125" bestFit="1" customWidth="1"/>
    <col min="2698" max="2698" width="10" bestFit="1" customWidth="1"/>
    <col min="2699" max="2705" width="9.42578125" bestFit="1" customWidth="1"/>
    <col min="2706" max="2706" width="10" bestFit="1" customWidth="1"/>
    <col min="2707" max="2709" width="9.42578125" bestFit="1" customWidth="1"/>
    <col min="2710" max="2710" width="10" bestFit="1" customWidth="1"/>
    <col min="2711" max="2722" width="9.42578125" bestFit="1" customWidth="1"/>
    <col min="2723" max="2723" width="9.7109375" bestFit="1" customWidth="1"/>
    <col min="2724" max="2745" width="9.42578125" bestFit="1" customWidth="1"/>
    <col min="2746" max="2746" width="11" bestFit="1" customWidth="1"/>
    <col min="2747" max="2749" width="9.42578125" bestFit="1" customWidth="1"/>
    <col min="2750" max="2750" width="10" bestFit="1" customWidth="1"/>
    <col min="2751" max="2777" width="9.42578125" bestFit="1" customWidth="1"/>
    <col min="2778" max="2778" width="10" bestFit="1" customWidth="1"/>
    <col min="2779" max="2779" width="9.42578125" bestFit="1" customWidth="1"/>
    <col min="2780" max="2780" width="10.7109375" bestFit="1" customWidth="1"/>
    <col min="2781" max="2788" width="9.42578125" bestFit="1" customWidth="1"/>
    <col min="2789" max="2789" width="10" bestFit="1" customWidth="1"/>
    <col min="2790" max="2790" width="10.7109375" bestFit="1" customWidth="1"/>
    <col min="2791" max="2791" width="10" bestFit="1" customWidth="1"/>
    <col min="2792" max="2802" width="9.42578125" bestFit="1" customWidth="1"/>
    <col min="2803" max="2803" width="9.7109375" bestFit="1" customWidth="1"/>
    <col min="2804" max="2804" width="9.42578125" bestFit="1" customWidth="1"/>
    <col min="2805" max="2805" width="10.7109375" bestFit="1" customWidth="1"/>
    <col min="2806" max="2807" width="9.42578125" bestFit="1" customWidth="1"/>
    <col min="2808" max="2808" width="11" bestFit="1" customWidth="1"/>
    <col min="2809" max="2817" width="9.42578125" bestFit="1" customWidth="1"/>
    <col min="2818" max="2818" width="10" bestFit="1" customWidth="1"/>
    <col min="2819" max="2822" width="9.42578125" bestFit="1" customWidth="1"/>
    <col min="2823" max="2823" width="10" bestFit="1" customWidth="1"/>
    <col min="2824" max="2829" width="9.42578125" bestFit="1" customWidth="1"/>
    <col min="2830" max="2830" width="11" bestFit="1" customWidth="1"/>
    <col min="2831" max="2837" width="9.42578125" bestFit="1" customWidth="1"/>
    <col min="2838" max="2838" width="10" bestFit="1" customWidth="1"/>
    <col min="2839" max="2880" width="9.42578125" bestFit="1" customWidth="1"/>
    <col min="2881" max="2882" width="9" bestFit="1" customWidth="1"/>
    <col min="2883" max="2884" width="8.42578125" bestFit="1" customWidth="1"/>
    <col min="2885" max="2885" width="10" bestFit="1" customWidth="1"/>
    <col min="2886" max="2886" width="8.42578125" bestFit="1" customWidth="1"/>
    <col min="2887" max="2887" width="9" bestFit="1" customWidth="1"/>
    <col min="2888" max="2892" width="8.42578125" bestFit="1" customWidth="1"/>
    <col min="2893" max="2893" width="10" bestFit="1" customWidth="1"/>
    <col min="2894" max="2895" width="8.42578125" bestFit="1" customWidth="1"/>
    <col min="2896" max="2896" width="9" bestFit="1" customWidth="1"/>
    <col min="2897" max="2900" width="8.42578125" bestFit="1" customWidth="1"/>
    <col min="2901" max="2901" width="9" bestFit="1" customWidth="1"/>
    <col min="2902" max="2902" width="8.42578125" bestFit="1" customWidth="1"/>
    <col min="2903" max="2903" width="10" bestFit="1" customWidth="1"/>
    <col min="2904" max="2904" width="8.42578125" bestFit="1" customWidth="1"/>
    <col min="2905" max="2905" width="9" bestFit="1" customWidth="1"/>
    <col min="2906" max="2906" width="8.7109375" bestFit="1" customWidth="1"/>
    <col min="2907" max="2911" width="8.42578125" bestFit="1" customWidth="1"/>
    <col min="2912" max="2912" width="10" bestFit="1" customWidth="1"/>
    <col min="2913" max="2913" width="8.42578125" bestFit="1" customWidth="1"/>
    <col min="2914" max="2914" width="9.7109375" bestFit="1" customWidth="1"/>
    <col min="2915" max="2917" width="8.42578125" bestFit="1" customWidth="1"/>
    <col min="2918" max="2918" width="8.7109375" bestFit="1" customWidth="1"/>
    <col min="2919" max="2919" width="8.42578125" bestFit="1" customWidth="1"/>
    <col min="2920" max="2921" width="7.42578125" bestFit="1" customWidth="1"/>
    <col min="2922" max="2922" width="10.7109375" bestFit="1" customWidth="1"/>
    <col min="2923" max="2923" width="9" bestFit="1" customWidth="1"/>
    <col min="2924" max="2925" width="7.42578125" bestFit="1" customWidth="1"/>
    <col min="2926" max="2926" width="9" bestFit="1" customWidth="1"/>
    <col min="2927" max="2927" width="10" bestFit="1" customWidth="1"/>
    <col min="2928" max="2929" width="7.7109375" bestFit="1" customWidth="1"/>
    <col min="2930" max="2931" width="9" bestFit="1" customWidth="1"/>
    <col min="2932" max="2932" width="10" bestFit="1" customWidth="1"/>
    <col min="2933" max="2933" width="9" bestFit="1" customWidth="1"/>
    <col min="2934" max="2935" width="8" bestFit="1" customWidth="1"/>
    <col min="2936" max="2936" width="9.7109375" bestFit="1" customWidth="1"/>
    <col min="2937" max="2937" width="9" bestFit="1" customWidth="1"/>
    <col min="2938" max="2938" width="10" bestFit="1" customWidth="1"/>
    <col min="2939" max="2939" width="9.7109375" bestFit="1" customWidth="1"/>
    <col min="2940" max="2940" width="10" bestFit="1" customWidth="1"/>
    <col min="2941" max="2941" width="10.7109375" bestFit="1" customWidth="1"/>
    <col min="2942" max="2943" width="10" bestFit="1" customWidth="1"/>
    <col min="2944" max="2944" width="9" bestFit="1" customWidth="1"/>
    <col min="2945" max="2947" width="8" bestFit="1" customWidth="1"/>
    <col min="2948" max="2948" width="10.7109375" bestFit="1" customWidth="1"/>
    <col min="2949" max="2949" width="7.7109375" bestFit="1" customWidth="1"/>
    <col min="2950" max="2950" width="9" bestFit="1" customWidth="1"/>
    <col min="2951" max="2951" width="7.7109375" bestFit="1" customWidth="1"/>
    <col min="2952" max="2955" width="8" bestFit="1" customWidth="1"/>
    <col min="2956" max="2956" width="7.7109375" bestFit="1" customWidth="1"/>
    <col min="2957" max="2957" width="9" bestFit="1" customWidth="1"/>
    <col min="2958" max="2959" width="8" bestFit="1" customWidth="1"/>
    <col min="2960" max="2960" width="9" bestFit="1" customWidth="1"/>
    <col min="2961" max="2961" width="8" bestFit="1" customWidth="1"/>
    <col min="2962" max="2962" width="10" bestFit="1" customWidth="1"/>
    <col min="2963" max="2963" width="7.7109375" bestFit="1" customWidth="1"/>
    <col min="2964" max="2964" width="8" bestFit="1" customWidth="1"/>
    <col min="2965" max="2965" width="9" bestFit="1" customWidth="1"/>
    <col min="2966" max="2966" width="10" bestFit="1" customWidth="1"/>
    <col min="2967" max="2967" width="8" bestFit="1" customWidth="1"/>
    <col min="2968" max="2968" width="7.7109375" bestFit="1" customWidth="1"/>
    <col min="2969" max="2971" width="8" bestFit="1" customWidth="1"/>
    <col min="2972" max="2972" width="7.7109375" bestFit="1" customWidth="1"/>
    <col min="2973" max="2973" width="9" bestFit="1" customWidth="1"/>
    <col min="2974" max="2975" width="10" bestFit="1" customWidth="1"/>
    <col min="2976" max="2976" width="8" bestFit="1" customWidth="1"/>
    <col min="2977" max="2978" width="8.7109375" bestFit="1" customWidth="1"/>
    <col min="2979" max="2979" width="9" bestFit="1" customWidth="1"/>
    <col min="2980" max="2985" width="8.7109375" bestFit="1" customWidth="1"/>
    <col min="2986" max="2986" width="9" bestFit="1" customWidth="1"/>
    <col min="2987" max="2988" width="10" bestFit="1" customWidth="1"/>
    <col min="2989" max="2989" width="8.7109375" bestFit="1" customWidth="1"/>
    <col min="2990" max="2990" width="9" bestFit="1" customWidth="1"/>
    <col min="2991" max="2991" width="10" bestFit="1" customWidth="1"/>
    <col min="2992" max="2995" width="8.7109375" bestFit="1" customWidth="1"/>
    <col min="2996" max="2996" width="10" bestFit="1" customWidth="1"/>
    <col min="2997" max="2997" width="8.7109375" bestFit="1" customWidth="1"/>
    <col min="2998" max="2998" width="10" bestFit="1" customWidth="1"/>
    <col min="2999" max="2999" width="8.7109375" bestFit="1" customWidth="1"/>
    <col min="3000" max="3000" width="9" bestFit="1" customWidth="1"/>
    <col min="3001" max="3001" width="10" bestFit="1" customWidth="1"/>
    <col min="3002" max="3002" width="8.7109375" bestFit="1" customWidth="1"/>
    <col min="3003" max="3003" width="10" bestFit="1" customWidth="1"/>
    <col min="3004" max="3007" width="8.7109375" bestFit="1" customWidth="1"/>
    <col min="3008" max="3009" width="9" bestFit="1" customWidth="1"/>
    <col min="3010" max="3010" width="10" bestFit="1" customWidth="1"/>
    <col min="3011" max="3015" width="8.7109375" bestFit="1" customWidth="1"/>
    <col min="3016" max="3017" width="10" bestFit="1" customWidth="1"/>
    <col min="3018" max="3018" width="10.7109375" bestFit="1" customWidth="1"/>
    <col min="3019" max="3020" width="8.7109375" bestFit="1" customWidth="1"/>
    <col min="3021" max="3021" width="11" bestFit="1" customWidth="1"/>
    <col min="3022" max="3022" width="8.7109375" bestFit="1" customWidth="1"/>
    <col min="3023" max="3023" width="9" bestFit="1" customWidth="1"/>
    <col min="3024" max="3027" width="8.7109375" bestFit="1" customWidth="1"/>
    <col min="3028" max="3028" width="10" bestFit="1" customWidth="1"/>
    <col min="3029" max="3030" width="9" bestFit="1" customWidth="1"/>
    <col min="3031" max="3031" width="10.7109375" bestFit="1" customWidth="1"/>
    <col min="3032" max="3033" width="9" bestFit="1" customWidth="1"/>
    <col min="3034" max="3034" width="8.7109375" bestFit="1" customWidth="1"/>
    <col min="3035" max="3035" width="10" bestFit="1" customWidth="1"/>
    <col min="3036" max="3038" width="8.7109375" bestFit="1" customWidth="1"/>
    <col min="3039" max="3039" width="10" bestFit="1" customWidth="1"/>
    <col min="3040" max="3040" width="9" bestFit="1" customWidth="1"/>
    <col min="3041" max="3041" width="10.7109375" bestFit="1" customWidth="1"/>
    <col min="3042" max="3042" width="8.7109375" bestFit="1" customWidth="1"/>
    <col min="3043" max="3043" width="10" bestFit="1" customWidth="1"/>
    <col min="3044" max="3044" width="8.7109375" bestFit="1" customWidth="1"/>
    <col min="3045" max="3045" width="11" bestFit="1" customWidth="1"/>
    <col min="3046" max="3046" width="8.7109375" bestFit="1" customWidth="1"/>
    <col min="3047" max="3047" width="9" bestFit="1" customWidth="1"/>
    <col min="3048" max="3048" width="8.7109375" bestFit="1" customWidth="1"/>
    <col min="3049" max="3049" width="10" bestFit="1" customWidth="1"/>
    <col min="3050" max="3050" width="9" bestFit="1" customWidth="1"/>
    <col min="3051" max="3053" width="8.7109375" bestFit="1" customWidth="1"/>
    <col min="3054" max="3054" width="11" bestFit="1" customWidth="1"/>
    <col min="3055" max="3055" width="9" bestFit="1" customWidth="1"/>
    <col min="3056" max="3056" width="8.7109375" bestFit="1" customWidth="1"/>
    <col min="3057" max="3057" width="10" bestFit="1" customWidth="1"/>
    <col min="3058" max="3058" width="8.7109375" bestFit="1" customWidth="1"/>
    <col min="3059" max="3060" width="9" bestFit="1" customWidth="1"/>
    <col min="3061" max="3066" width="8.7109375" bestFit="1" customWidth="1"/>
    <col min="3067" max="3067" width="10.7109375" bestFit="1" customWidth="1"/>
    <col min="3068" max="3068" width="8.7109375" bestFit="1" customWidth="1"/>
    <col min="3069" max="3069" width="9" bestFit="1" customWidth="1"/>
    <col min="3070" max="3070" width="8.7109375" bestFit="1" customWidth="1"/>
    <col min="3071" max="3071" width="9" bestFit="1" customWidth="1"/>
    <col min="3072" max="3073" width="8.7109375" bestFit="1" customWidth="1"/>
    <col min="3074" max="3074" width="9" bestFit="1" customWidth="1"/>
    <col min="3075" max="3076" width="8.7109375" bestFit="1" customWidth="1"/>
    <col min="3077" max="3077" width="9" bestFit="1" customWidth="1"/>
    <col min="3078" max="3078" width="10" bestFit="1" customWidth="1"/>
    <col min="3079" max="3080" width="8.7109375" bestFit="1" customWidth="1"/>
    <col min="3081" max="3081" width="9.7109375" bestFit="1" customWidth="1"/>
    <col min="3082" max="3082" width="11" bestFit="1" customWidth="1"/>
    <col min="3083" max="3084" width="8.7109375" bestFit="1" customWidth="1"/>
    <col min="3085" max="3085" width="10.7109375" bestFit="1" customWidth="1"/>
    <col min="3086" max="3086" width="8.7109375" bestFit="1" customWidth="1"/>
    <col min="3087" max="3087" width="10" bestFit="1" customWidth="1"/>
    <col min="3088" max="3088" width="8.7109375" bestFit="1" customWidth="1"/>
    <col min="3089" max="3091" width="9" bestFit="1" customWidth="1"/>
    <col min="3092" max="3093" width="8.7109375" bestFit="1" customWidth="1"/>
    <col min="3094" max="3094" width="9" bestFit="1" customWidth="1"/>
    <col min="3095" max="3095" width="8.7109375" bestFit="1" customWidth="1"/>
    <col min="3096" max="3096" width="10.7109375" bestFit="1" customWidth="1"/>
    <col min="3097" max="3099" width="10" bestFit="1" customWidth="1"/>
    <col min="3100" max="3100" width="9" bestFit="1" customWidth="1"/>
    <col min="3101" max="3101" width="8.7109375" bestFit="1" customWidth="1"/>
    <col min="3102" max="3102" width="10" bestFit="1" customWidth="1"/>
    <col min="3103" max="3104" width="8.7109375" bestFit="1" customWidth="1"/>
    <col min="3105" max="3105" width="10" bestFit="1" customWidth="1"/>
    <col min="3106" max="3108" width="8.7109375" bestFit="1" customWidth="1"/>
    <col min="3109" max="3109" width="10" bestFit="1" customWidth="1"/>
    <col min="3110" max="3110" width="8.7109375" bestFit="1" customWidth="1"/>
    <col min="3111" max="3111" width="9.7109375" bestFit="1" customWidth="1"/>
    <col min="3112" max="3114" width="8.7109375" bestFit="1" customWidth="1"/>
    <col min="3115" max="3115" width="9.7109375" bestFit="1" customWidth="1"/>
    <col min="3116" max="3116" width="8.7109375" bestFit="1" customWidth="1"/>
    <col min="3117" max="3117" width="10" bestFit="1" customWidth="1"/>
    <col min="3118" max="3118" width="9" bestFit="1" customWidth="1"/>
    <col min="3119" max="3120" width="8.7109375" bestFit="1" customWidth="1"/>
    <col min="3121" max="3121" width="10" bestFit="1" customWidth="1"/>
    <col min="3122" max="3122" width="8.7109375" bestFit="1" customWidth="1"/>
    <col min="3123" max="3123" width="9" bestFit="1" customWidth="1"/>
    <col min="3124" max="3124" width="10" bestFit="1" customWidth="1"/>
    <col min="3125" max="3125" width="8.7109375" bestFit="1" customWidth="1"/>
    <col min="3126" max="3126" width="10" bestFit="1" customWidth="1"/>
    <col min="3127" max="3127" width="9" bestFit="1" customWidth="1"/>
    <col min="3128" max="3128" width="11" bestFit="1" customWidth="1"/>
    <col min="3129" max="3130" width="8.7109375" bestFit="1" customWidth="1"/>
    <col min="3131" max="3131" width="9" bestFit="1" customWidth="1"/>
    <col min="3132" max="3132" width="10" bestFit="1" customWidth="1"/>
    <col min="3133" max="3135" width="8.7109375" bestFit="1" customWidth="1"/>
    <col min="3136" max="3136" width="10.7109375" bestFit="1" customWidth="1"/>
    <col min="3137" max="3137" width="10" bestFit="1" customWidth="1"/>
    <col min="3138" max="3138" width="8.7109375" bestFit="1" customWidth="1"/>
    <col min="3139" max="3139" width="10.7109375" bestFit="1" customWidth="1"/>
    <col min="3140" max="3140" width="9" bestFit="1" customWidth="1"/>
    <col min="3141" max="3141" width="10" bestFit="1" customWidth="1"/>
    <col min="3142" max="3143" width="8.7109375" bestFit="1" customWidth="1"/>
    <col min="3144" max="3144" width="10" bestFit="1" customWidth="1"/>
    <col min="3145" max="3145" width="8.7109375" bestFit="1" customWidth="1"/>
    <col min="3146" max="3147" width="9" bestFit="1" customWidth="1"/>
    <col min="3148" max="3148" width="10" bestFit="1" customWidth="1"/>
    <col min="3149" max="3154" width="8.7109375" bestFit="1" customWidth="1"/>
    <col min="3155" max="3155" width="10" bestFit="1" customWidth="1"/>
    <col min="3156" max="3156" width="8.7109375" bestFit="1" customWidth="1"/>
    <col min="3157" max="3157" width="9" bestFit="1" customWidth="1"/>
    <col min="3158" max="3159" width="8.7109375" bestFit="1" customWidth="1"/>
    <col min="3160" max="3160" width="10.7109375" bestFit="1" customWidth="1"/>
    <col min="3161" max="3161" width="8.7109375" bestFit="1" customWidth="1"/>
    <col min="3162" max="3162" width="9" bestFit="1" customWidth="1"/>
    <col min="3163" max="3167" width="8.7109375" bestFit="1" customWidth="1"/>
    <col min="3168" max="3168" width="9" bestFit="1" customWidth="1"/>
    <col min="3169" max="3169" width="8.7109375" bestFit="1" customWidth="1"/>
    <col min="3170" max="3170" width="9" bestFit="1" customWidth="1"/>
    <col min="3171" max="3172" width="8.7109375" bestFit="1" customWidth="1"/>
    <col min="3173" max="3173" width="9.7109375" bestFit="1" customWidth="1"/>
    <col min="3174" max="3179" width="8.7109375" bestFit="1" customWidth="1"/>
    <col min="3180" max="3180" width="9.7109375" bestFit="1" customWidth="1"/>
    <col min="3181" max="3181" width="8.7109375" bestFit="1" customWidth="1"/>
    <col min="3182" max="3182" width="10" bestFit="1" customWidth="1"/>
    <col min="3183" max="3183" width="11" bestFit="1" customWidth="1"/>
    <col min="3184" max="3184" width="9" bestFit="1" customWidth="1"/>
    <col min="3185" max="3185" width="8.7109375" bestFit="1" customWidth="1"/>
    <col min="3186" max="3186" width="9" bestFit="1" customWidth="1"/>
    <col min="3187" max="3190" width="8.7109375" bestFit="1" customWidth="1"/>
    <col min="3191" max="3191" width="10.7109375" bestFit="1" customWidth="1"/>
    <col min="3192" max="3197" width="8.7109375" bestFit="1" customWidth="1"/>
    <col min="3198" max="3198" width="9.7109375" bestFit="1" customWidth="1"/>
    <col min="3199" max="3201" width="8.7109375" bestFit="1" customWidth="1"/>
    <col min="3202" max="3202" width="11" bestFit="1" customWidth="1"/>
    <col min="3203" max="3210" width="8.7109375" bestFit="1" customWidth="1"/>
    <col min="3211" max="3211" width="9.7109375" bestFit="1" customWidth="1"/>
    <col min="3212" max="3217" width="8.7109375" bestFit="1" customWidth="1"/>
    <col min="3218" max="3218" width="9" bestFit="1" customWidth="1"/>
    <col min="3219" max="3223" width="8.7109375" bestFit="1" customWidth="1"/>
    <col min="3224" max="3224" width="11" bestFit="1" customWidth="1"/>
    <col min="3225" max="3225" width="9" bestFit="1" customWidth="1"/>
    <col min="3226" max="3227" width="8.7109375" bestFit="1" customWidth="1"/>
    <col min="3228" max="3228" width="9" bestFit="1" customWidth="1"/>
    <col min="3229" max="3230" width="10" bestFit="1" customWidth="1"/>
    <col min="3231" max="3231" width="8.7109375" bestFit="1" customWidth="1"/>
    <col min="3232" max="3232" width="9" bestFit="1" customWidth="1"/>
    <col min="3233" max="3233" width="10.7109375" bestFit="1" customWidth="1"/>
    <col min="3234" max="3234" width="10" bestFit="1" customWidth="1"/>
    <col min="3235" max="3236" width="8.7109375" bestFit="1" customWidth="1"/>
    <col min="3237" max="3237" width="10" bestFit="1" customWidth="1"/>
    <col min="3238" max="3238" width="11" bestFit="1" customWidth="1"/>
    <col min="3239" max="3239" width="10" bestFit="1" customWidth="1"/>
    <col min="3240" max="3240" width="9" bestFit="1" customWidth="1"/>
    <col min="3241" max="3243" width="8.7109375" bestFit="1" customWidth="1"/>
    <col min="3244" max="3244" width="9" bestFit="1" customWidth="1"/>
    <col min="3245" max="3245" width="10.7109375" bestFit="1" customWidth="1"/>
    <col min="3246" max="3246" width="10" bestFit="1" customWidth="1"/>
    <col min="3247" max="3247" width="8.7109375" bestFit="1" customWidth="1"/>
    <col min="3248" max="3248" width="9.7109375" bestFit="1" customWidth="1"/>
    <col min="3249" max="3251" width="8.7109375" bestFit="1" customWidth="1"/>
    <col min="3252" max="3252" width="9" bestFit="1" customWidth="1"/>
    <col min="3253" max="3255" width="8.7109375" bestFit="1" customWidth="1"/>
    <col min="3256" max="3256" width="9" bestFit="1" customWidth="1"/>
    <col min="3257" max="3258" width="8.7109375" bestFit="1" customWidth="1"/>
    <col min="3259" max="3259" width="9" bestFit="1" customWidth="1"/>
    <col min="3260" max="3262" width="8.7109375" bestFit="1" customWidth="1"/>
    <col min="3263" max="3263" width="10.7109375" bestFit="1" customWidth="1"/>
    <col min="3264" max="3264" width="11" bestFit="1" customWidth="1"/>
    <col min="3265" max="3268" width="8.7109375" bestFit="1" customWidth="1"/>
    <col min="3269" max="3269" width="9" bestFit="1" customWidth="1"/>
    <col min="3270" max="3272" width="8.7109375" bestFit="1" customWidth="1"/>
    <col min="3273" max="3273" width="10" bestFit="1" customWidth="1"/>
    <col min="3274" max="3276" width="8.7109375" bestFit="1" customWidth="1"/>
    <col min="3277" max="3278" width="10" bestFit="1" customWidth="1"/>
    <col min="3279" max="3283" width="8.7109375" bestFit="1" customWidth="1"/>
    <col min="3284" max="3284" width="9" bestFit="1" customWidth="1"/>
    <col min="3285" max="3288" width="8.7109375" bestFit="1" customWidth="1"/>
    <col min="3289" max="3290" width="9" bestFit="1" customWidth="1"/>
    <col min="3291" max="3292" width="8.7109375" bestFit="1" customWidth="1"/>
    <col min="3293" max="3293" width="10" bestFit="1" customWidth="1"/>
    <col min="3294" max="3295" width="9" bestFit="1" customWidth="1"/>
    <col min="3296" max="3296" width="9.7109375" bestFit="1" customWidth="1"/>
    <col min="3297" max="3297" width="8.7109375" bestFit="1" customWidth="1"/>
    <col min="3298" max="3298" width="9" bestFit="1" customWidth="1"/>
    <col min="3299" max="3303" width="8.7109375" bestFit="1" customWidth="1"/>
    <col min="3304" max="3304" width="10" bestFit="1" customWidth="1"/>
    <col min="3305" max="3305" width="9.7109375" bestFit="1" customWidth="1"/>
    <col min="3306" max="3306" width="9" bestFit="1" customWidth="1"/>
    <col min="3307" max="3307" width="10" bestFit="1" customWidth="1"/>
    <col min="3308" max="3309" width="8.7109375" bestFit="1" customWidth="1"/>
    <col min="3310" max="3310" width="9" bestFit="1" customWidth="1"/>
    <col min="3311" max="3311" width="8.7109375" bestFit="1" customWidth="1"/>
    <col min="3312" max="3312" width="10" bestFit="1" customWidth="1"/>
    <col min="3313" max="3315" width="8.7109375" bestFit="1" customWidth="1"/>
    <col min="3316" max="3316" width="9" bestFit="1" customWidth="1"/>
    <col min="3317" max="3323" width="8.7109375" bestFit="1" customWidth="1"/>
    <col min="3324" max="3324" width="10" bestFit="1" customWidth="1"/>
    <col min="3325" max="3325" width="8.7109375" bestFit="1" customWidth="1"/>
    <col min="3326" max="3326" width="10" bestFit="1" customWidth="1"/>
    <col min="3327" max="3328" width="8.7109375" bestFit="1" customWidth="1"/>
    <col min="3329" max="3331" width="9" bestFit="1" customWidth="1"/>
    <col min="3332" max="3332" width="10.7109375" bestFit="1" customWidth="1"/>
    <col min="3333" max="3334" width="8.7109375" bestFit="1" customWidth="1"/>
    <col min="3335" max="3335" width="9.7109375" bestFit="1" customWidth="1"/>
    <col min="3336" max="3339" width="8.7109375" bestFit="1" customWidth="1"/>
    <col min="3340" max="3340" width="10" bestFit="1" customWidth="1"/>
    <col min="3341" max="3341" width="8.7109375" bestFit="1" customWidth="1"/>
    <col min="3342" max="3342" width="9" bestFit="1" customWidth="1"/>
    <col min="3343" max="3344" width="8.7109375" bestFit="1" customWidth="1"/>
    <col min="3345" max="3345" width="9" bestFit="1" customWidth="1"/>
    <col min="3346" max="3347" width="8.7109375" bestFit="1" customWidth="1"/>
    <col min="3348" max="3349" width="10" bestFit="1" customWidth="1"/>
    <col min="3350" max="3350" width="9" bestFit="1" customWidth="1"/>
    <col min="3351" max="3351" width="10" bestFit="1" customWidth="1"/>
    <col min="3352" max="3357" width="8.7109375" bestFit="1" customWidth="1"/>
    <col min="3358" max="3358" width="9" bestFit="1" customWidth="1"/>
    <col min="3359" max="3359" width="8.7109375" bestFit="1" customWidth="1"/>
    <col min="3360" max="3361" width="9" bestFit="1" customWidth="1"/>
    <col min="3362" max="3362" width="8.7109375" bestFit="1" customWidth="1"/>
    <col min="3363" max="3363" width="9" bestFit="1" customWidth="1"/>
    <col min="3364" max="3367" width="8.7109375" bestFit="1" customWidth="1"/>
    <col min="3368" max="3368" width="10" bestFit="1" customWidth="1"/>
    <col min="3369" max="3374" width="8.7109375" bestFit="1" customWidth="1"/>
    <col min="3375" max="3375" width="10.7109375" bestFit="1" customWidth="1"/>
    <col min="3376" max="3382" width="8.7109375" bestFit="1" customWidth="1"/>
    <col min="3383" max="3384" width="9" bestFit="1" customWidth="1"/>
    <col min="3385" max="3386" width="8.7109375" bestFit="1" customWidth="1"/>
    <col min="3387" max="3387" width="9" bestFit="1" customWidth="1"/>
    <col min="3388" max="3388" width="10" bestFit="1" customWidth="1"/>
    <col min="3389" max="3389" width="9" bestFit="1" customWidth="1"/>
    <col min="3390" max="3390" width="8.7109375" bestFit="1" customWidth="1"/>
    <col min="3391" max="3391" width="9" bestFit="1" customWidth="1"/>
    <col min="3392" max="3392" width="8.7109375" bestFit="1" customWidth="1"/>
    <col min="3393" max="3393" width="9" bestFit="1" customWidth="1"/>
    <col min="3394" max="3396" width="8.7109375" bestFit="1" customWidth="1"/>
    <col min="3397" max="3397" width="10.7109375" bestFit="1" customWidth="1"/>
    <col min="3398" max="3482" width="10.28515625" bestFit="1" customWidth="1"/>
    <col min="3483" max="3483" width="10.7109375" bestFit="1" customWidth="1"/>
    <col min="3484" max="3499" width="10.28515625" bestFit="1" customWidth="1"/>
    <col min="3500" max="3500" width="10.7109375" bestFit="1" customWidth="1"/>
    <col min="3501" max="3509" width="10.28515625" bestFit="1" customWidth="1"/>
    <col min="3510" max="3510" width="10.7109375" bestFit="1" customWidth="1"/>
    <col min="3511" max="3525" width="10.28515625" bestFit="1" customWidth="1"/>
    <col min="3526" max="3526" width="10.7109375" bestFit="1" customWidth="1"/>
    <col min="3527" max="3545" width="10.28515625" bestFit="1" customWidth="1"/>
    <col min="3546" max="3546" width="10.7109375" bestFit="1" customWidth="1"/>
    <col min="3547" max="3548" width="10.28515625" bestFit="1" customWidth="1"/>
    <col min="3549" max="3549" width="11" bestFit="1" customWidth="1"/>
    <col min="3550" max="3556" width="10.28515625" bestFit="1" customWidth="1"/>
    <col min="3557" max="3557" width="10.7109375" bestFit="1" customWidth="1"/>
    <col min="3558" max="3585" width="10.28515625" bestFit="1" customWidth="1"/>
    <col min="3586" max="3586" width="11" bestFit="1" customWidth="1"/>
    <col min="3587" max="3600" width="10.28515625" bestFit="1" customWidth="1"/>
    <col min="3601" max="3601" width="11" bestFit="1" customWidth="1"/>
    <col min="3602" max="3612" width="10.28515625" bestFit="1" customWidth="1"/>
    <col min="3613" max="3613" width="10.7109375" bestFit="1" customWidth="1"/>
    <col min="3614" max="3633" width="10.28515625" bestFit="1" customWidth="1"/>
    <col min="3634" max="3634" width="10.7109375" bestFit="1" customWidth="1"/>
    <col min="3635" max="3644" width="10.28515625" bestFit="1" customWidth="1"/>
    <col min="3645" max="3645" width="10.7109375" bestFit="1" customWidth="1"/>
    <col min="3646" max="3658" width="10.28515625" bestFit="1" customWidth="1"/>
    <col min="3659" max="3659" width="11" bestFit="1" customWidth="1"/>
    <col min="3660" max="3680" width="10.28515625" bestFit="1" customWidth="1"/>
    <col min="3681" max="3681" width="11" bestFit="1" customWidth="1"/>
    <col min="3682" max="3702" width="10.28515625" bestFit="1" customWidth="1"/>
    <col min="3703" max="3703" width="11" bestFit="1" customWidth="1"/>
    <col min="3704" max="3705" width="10.28515625" bestFit="1" customWidth="1"/>
    <col min="3706" max="3706" width="11" bestFit="1" customWidth="1"/>
    <col min="3707" max="3797" width="10.28515625" bestFit="1" customWidth="1"/>
    <col min="3798" max="3798" width="10.7109375" bestFit="1" customWidth="1"/>
    <col min="3799" max="3801" width="10.28515625" bestFit="1" customWidth="1"/>
    <col min="3802" max="3802" width="10.7109375" bestFit="1" customWidth="1"/>
    <col min="3803" max="3804" width="10.28515625" bestFit="1" customWidth="1"/>
    <col min="3805" max="3805" width="10.7109375" bestFit="1" customWidth="1"/>
    <col min="3806" max="3819" width="10.28515625" bestFit="1" customWidth="1"/>
    <col min="3820" max="3820" width="10.7109375" bestFit="1" customWidth="1"/>
    <col min="3821" max="3824" width="10.28515625" bestFit="1" customWidth="1"/>
    <col min="3825" max="3825" width="10.7109375" bestFit="1" customWidth="1"/>
    <col min="3826" max="3841" width="10.28515625" bestFit="1" customWidth="1"/>
    <col min="3842" max="3842" width="11" bestFit="1" customWidth="1"/>
    <col min="3843" max="3846" width="10.28515625" bestFit="1" customWidth="1"/>
    <col min="3847" max="3847" width="10.7109375" bestFit="1" customWidth="1"/>
    <col min="3848" max="3890" width="10.28515625" bestFit="1" customWidth="1"/>
    <col min="3891" max="3891" width="10.7109375" bestFit="1" customWidth="1"/>
    <col min="3892" max="3906" width="10.28515625" bestFit="1" customWidth="1"/>
    <col min="3907" max="3907" width="11" bestFit="1" customWidth="1"/>
    <col min="3908" max="3923" width="10.28515625" bestFit="1" customWidth="1"/>
    <col min="3924" max="3924" width="10.7109375" bestFit="1" customWidth="1"/>
    <col min="3925" max="3930" width="10.28515625" bestFit="1" customWidth="1"/>
    <col min="3931" max="3931" width="10.7109375" bestFit="1" customWidth="1"/>
    <col min="3932" max="3956" width="10.28515625" bestFit="1" customWidth="1"/>
    <col min="3957" max="3957" width="10.7109375" bestFit="1" customWidth="1"/>
    <col min="3958" max="3969" width="10.28515625" bestFit="1" customWidth="1"/>
    <col min="3970" max="3970" width="10.7109375" bestFit="1" customWidth="1"/>
    <col min="3971" max="3971" width="10.28515625" bestFit="1" customWidth="1"/>
    <col min="3972" max="3972" width="10.7109375" bestFit="1" customWidth="1"/>
    <col min="3973" max="3993" width="10.28515625" bestFit="1" customWidth="1"/>
    <col min="3994" max="3994" width="10.7109375" bestFit="1" customWidth="1"/>
    <col min="3995" max="3998" width="10.28515625" bestFit="1" customWidth="1"/>
    <col min="3999" max="3999" width="11" bestFit="1" customWidth="1"/>
    <col min="4000" max="4002" width="10.28515625" bestFit="1" customWidth="1"/>
    <col min="4003" max="4003" width="10.7109375" bestFit="1" customWidth="1"/>
    <col min="4004" max="4009" width="10.28515625" bestFit="1" customWidth="1"/>
    <col min="4010" max="4010" width="11" bestFit="1" customWidth="1"/>
    <col min="4011" max="4062" width="10.28515625" bestFit="1" customWidth="1"/>
    <col min="4063" max="4063" width="10.7109375" bestFit="1" customWidth="1"/>
    <col min="4064" max="4066" width="10.28515625" bestFit="1" customWidth="1"/>
    <col min="4067" max="4067" width="11" bestFit="1" customWidth="1"/>
    <col min="4068" max="4069" width="10.28515625" bestFit="1" customWidth="1"/>
    <col min="4070" max="4070" width="10.7109375" bestFit="1" customWidth="1"/>
    <col min="4071" max="4115" width="10.28515625" bestFit="1" customWidth="1"/>
    <col min="4116" max="4116" width="10.7109375" bestFit="1" customWidth="1"/>
    <col min="4117" max="4118" width="11" bestFit="1" customWidth="1"/>
    <col min="4119" max="4150" width="10.28515625" bestFit="1" customWidth="1"/>
    <col min="4151" max="4151" width="10.7109375" bestFit="1" customWidth="1"/>
    <col min="4152" max="4156" width="10.28515625" bestFit="1" customWidth="1"/>
    <col min="4157" max="4157" width="11" bestFit="1" customWidth="1"/>
    <col min="4158" max="4182" width="10.28515625" bestFit="1" customWidth="1"/>
    <col min="4183" max="4183" width="10.7109375" bestFit="1" customWidth="1"/>
    <col min="4184" max="4219" width="10.28515625" bestFit="1" customWidth="1"/>
    <col min="4220" max="4220" width="10.7109375" bestFit="1" customWidth="1"/>
    <col min="4221" max="4235" width="10.28515625" bestFit="1" customWidth="1"/>
    <col min="4236" max="4236" width="10.7109375" bestFit="1" customWidth="1"/>
    <col min="4237" max="4237" width="10.28515625" bestFit="1" customWidth="1"/>
    <col min="4238" max="4238" width="11" bestFit="1" customWidth="1"/>
    <col min="4239" max="4248" width="10.28515625" bestFit="1" customWidth="1"/>
    <col min="4249" max="4249" width="10.7109375" bestFit="1" customWidth="1"/>
    <col min="4250" max="4250" width="11" bestFit="1" customWidth="1"/>
    <col min="4251" max="4254" width="10.28515625" bestFit="1" customWidth="1"/>
    <col min="4255" max="4255" width="10.7109375" bestFit="1" customWidth="1"/>
    <col min="4256" max="4265" width="10.28515625" bestFit="1" customWidth="1"/>
    <col min="4266" max="4266" width="10.7109375" bestFit="1" customWidth="1"/>
    <col min="4267" max="4271" width="10.28515625" bestFit="1" customWidth="1"/>
    <col min="4272" max="4272" width="10.7109375" bestFit="1" customWidth="1"/>
    <col min="4273" max="4273" width="11" bestFit="1" customWidth="1"/>
    <col min="4274" max="4281" width="10.28515625" bestFit="1" customWidth="1"/>
    <col min="4282" max="4282" width="11" bestFit="1" customWidth="1"/>
    <col min="4283" max="4295" width="10.28515625" bestFit="1" customWidth="1"/>
    <col min="4296" max="4296" width="11" bestFit="1" customWidth="1"/>
    <col min="4297" max="4297" width="10.7109375" bestFit="1" customWidth="1"/>
    <col min="4298" max="4328" width="10.28515625" bestFit="1" customWidth="1"/>
    <col min="4329" max="4329" width="10.7109375" bestFit="1" customWidth="1"/>
    <col min="4330" max="4340" width="10.28515625" bestFit="1" customWidth="1"/>
    <col min="4341" max="4341" width="11" bestFit="1" customWidth="1"/>
    <col min="4342" max="4344" width="10.28515625" bestFit="1" customWidth="1"/>
    <col min="4345" max="4345" width="10.7109375" bestFit="1" customWidth="1"/>
    <col min="4346" max="4371" width="10.28515625" bestFit="1" customWidth="1"/>
    <col min="4372" max="4372" width="10.7109375" bestFit="1" customWidth="1"/>
    <col min="4373" max="4395" width="10.28515625" bestFit="1" customWidth="1"/>
    <col min="4396" max="4396" width="10.7109375" bestFit="1" customWidth="1"/>
    <col min="4397" max="4399" width="10.28515625" bestFit="1" customWidth="1"/>
    <col min="4400" max="4400" width="10.7109375" bestFit="1" customWidth="1"/>
    <col min="4401" max="4401" width="10.28515625" bestFit="1" customWidth="1"/>
    <col min="4402" max="4402" width="10.7109375" bestFit="1" customWidth="1"/>
    <col min="4403" max="4405" width="10.28515625" bestFit="1" customWidth="1"/>
    <col min="4406" max="4406" width="11" bestFit="1" customWidth="1"/>
    <col min="4407" max="4429" width="10.28515625" bestFit="1" customWidth="1"/>
    <col min="4430" max="4430" width="10.7109375" bestFit="1" customWidth="1"/>
    <col min="4431" max="4431" width="10.28515625" bestFit="1" customWidth="1"/>
    <col min="4432" max="4432" width="11" bestFit="1" customWidth="1"/>
    <col min="4433" max="4444" width="10.28515625" bestFit="1" customWidth="1"/>
    <col min="4445" max="4445" width="10.7109375" bestFit="1" customWidth="1"/>
    <col min="4446" max="4461" width="10.28515625" bestFit="1" customWidth="1"/>
    <col min="4462" max="4462" width="11" bestFit="1" customWidth="1"/>
    <col min="4463" max="4472" width="10.28515625" bestFit="1" customWidth="1"/>
    <col min="4473" max="4473" width="10.7109375" bestFit="1" customWidth="1"/>
    <col min="4474" max="4497" width="10.28515625" bestFit="1" customWidth="1"/>
    <col min="4498" max="4498" width="11" bestFit="1" customWidth="1"/>
    <col min="4499" max="4503" width="10.28515625" bestFit="1" customWidth="1"/>
    <col min="4504" max="4504" width="10.7109375" bestFit="1" customWidth="1"/>
    <col min="4505" max="4526" width="10.28515625" bestFit="1" customWidth="1"/>
    <col min="4527" max="4527" width="11" bestFit="1" customWidth="1"/>
    <col min="4528" max="4535" width="10.28515625" bestFit="1" customWidth="1"/>
    <col min="4536" max="4536" width="10.7109375" bestFit="1" customWidth="1"/>
    <col min="4537" max="4554" width="10.28515625" bestFit="1" customWidth="1"/>
    <col min="4555" max="4555" width="10.7109375" bestFit="1" customWidth="1"/>
    <col min="4556" max="4596" width="10.28515625" bestFit="1" customWidth="1"/>
    <col min="4597" max="4597" width="11" bestFit="1" customWidth="1"/>
    <col min="4598" max="4606" width="10.28515625" bestFit="1" customWidth="1"/>
    <col min="4607" max="4607" width="10.7109375" bestFit="1" customWidth="1"/>
    <col min="4608" max="4608" width="11" bestFit="1" customWidth="1"/>
    <col min="4609" max="4618" width="10.28515625" bestFit="1" customWidth="1"/>
    <col min="4619" max="4619" width="10.7109375" bestFit="1" customWidth="1"/>
    <col min="4620" max="4636" width="10.28515625" bestFit="1" customWidth="1"/>
    <col min="4637" max="4637" width="11" bestFit="1" customWidth="1"/>
    <col min="4638" max="4651" width="10.28515625" bestFit="1" customWidth="1"/>
    <col min="4652" max="4652" width="10.7109375" bestFit="1" customWidth="1"/>
    <col min="4653" max="4671" width="10.28515625" bestFit="1" customWidth="1"/>
    <col min="4672" max="4672" width="11" bestFit="1" customWidth="1"/>
    <col min="4673" max="4692" width="10.28515625" bestFit="1" customWidth="1"/>
    <col min="4693" max="4693" width="10.7109375" bestFit="1" customWidth="1"/>
    <col min="4694" max="4749" width="10.28515625" bestFit="1" customWidth="1"/>
    <col min="4750" max="4750" width="10.7109375" bestFit="1" customWidth="1"/>
    <col min="4751" max="4761" width="10.28515625" bestFit="1" customWidth="1"/>
    <col min="4762" max="4762" width="22.28515625" bestFit="1" customWidth="1"/>
    <col min="4763" max="4763" width="30.7109375" bestFit="1" customWidth="1"/>
  </cols>
  <sheetData>
    <row r="2" spans="1:16" ht="18.75" x14ac:dyDescent="0.3">
      <c r="A2" s="21" t="s">
        <v>109</v>
      </c>
      <c r="G2" s="21" t="s">
        <v>110</v>
      </c>
    </row>
    <row r="4" spans="1:16" x14ac:dyDescent="0.25">
      <c r="A4" s="16" t="s">
        <v>79</v>
      </c>
      <c r="B4" t="s">
        <v>81</v>
      </c>
      <c r="G4" s="16" t="s">
        <v>79</v>
      </c>
      <c r="H4" t="s">
        <v>83</v>
      </c>
    </row>
    <row r="5" spans="1:16" x14ac:dyDescent="0.25">
      <c r="A5" s="17" t="s">
        <v>13</v>
      </c>
      <c r="B5" s="1">
        <v>4009809.015799975</v>
      </c>
      <c r="G5" s="17" t="s">
        <v>13</v>
      </c>
      <c r="H5" s="1">
        <v>1159573.7000000007</v>
      </c>
    </row>
    <row r="6" spans="1:16" x14ac:dyDescent="0.25">
      <c r="A6" s="17" t="s">
        <v>35</v>
      </c>
      <c r="B6" s="1">
        <v>3962305.7347999774</v>
      </c>
      <c r="G6" s="17" t="s">
        <v>35</v>
      </c>
      <c r="H6" s="1">
        <v>1095421.0799999998</v>
      </c>
    </row>
    <row r="7" spans="1:16" x14ac:dyDescent="0.25">
      <c r="A7" s="17" t="s">
        <v>19</v>
      </c>
      <c r="B7" s="1">
        <v>3958315.0818999778</v>
      </c>
      <c r="G7" s="17" t="s">
        <v>19</v>
      </c>
      <c r="H7" s="1">
        <v>1193031.8500000008</v>
      </c>
    </row>
    <row r="8" spans="1:16" x14ac:dyDescent="0.25">
      <c r="A8" s="17" t="s">
        <v>80</v>
      </c>
      <c r="B8" s="1">
        <v>11930429.832499931</v>
      </c>
      <c r="G8" s="17" t="s">
        <v>80</v>
      </c>
      <c r="H8" s="1">
        <v>3448026.6300000008</v>
      </c>
    </row>
    <row r="10" spans="1:16" x14ac:dyDescent="0.25">
      <c r="A10" s="17" t="s">
        <v>84</v>
      </c>
      <c r="G10" s="17" t="s">
        <v>85</v>
      </c>
    </row>
    <row r="12" spans="1:16" ht="18.75" x14ac:dyDescent="0.3">
      <c r="A12" s="22" t="s">
        <v>111</v>
      </c>
      <c r="J12" s="21" t="s">
        <v>112</v>
      </c>
    </row>
    <row r="14" spans="1:16" x14ac:dyDescent="0.25">
      <c r="A14" s="16" t="s">
        <v>81</v>
      </c>
      <c r="B14" s="16" t="s">
        <v>82</v>
      </c>
      <c r="J14" s="16" t="s">
        <v>83</v>
      </c>
      <c r="K14" s="16" t="s">
        <v>82</v>
      </c>
    </row>
    <row r="15" spans="1:16" x14ac:dyDescent="0.25">
      <c r="A15" s="16" t="s">
        <v>79</v>
      </c>
      <c r="B15" t="s">
        <v>43</v>
      </c>
      <c r="C15" t="s">
        <v>26</v>
      </c>
      <c r="D15" t="s">
        <v>30</v>
      </c>
      <c r="E15" t="s">
        <v>20</v>
      </c>
      <c r="F15" t="s">
        <v>14</v>
      </c>
      <c r="G15" t="s">
        <v>80</v>
      </c>
      <c r="J15" s="16" t="s">
        <v>79</v>
      </c>
      <c r="K15" t="s">
        <v>43</v>
      </c>
      <c r="L15" t="s">
        <v>26</v>
      </c>
      <c r="M15" t="s">
        <v>30</v>
      </c>
      <c r="N15" t="s">
        <v>20</v>
      </c>
      <c r="O15" t="s">
        <v>14</v>
      </c>
      <c r="P15" t="s">
        <v>80</v>
      </c>
    </row>
    <row r="16" spans="1:16" x14ac:dyDescent="0.25">
      <c r="A16" s="17" t="s">
        <v>60</v>
      </c>
      <c r="B16" s="1"/>
      <c r="C16" s="1">
        <v>590199.81050000049</v>
      </c>
      <c r="D16" s="1"/>
      <c r="E16" s="1"/>
      <c r="F16" s="1"/>
      <c r="G16" s="1">
        <v>590199.81050000049</v>
      </c>
      <c r="J16" s="17" t="s">
        <v>60</v>
      </c>
      <c r="K16" s="1"/>
      <c r="L16" s="1">
        <v>169535.11000000004</v>
      </c>
      <c r="M16" s="1"/>
      <c r="N16" s="1"/>
      <c r="O16" s="1"/>
      <c r="P16" s="1">
        <v>169535.11000000004</v>
      </c>
    </row>
    <row r="17" spans="1:16" x14ac:dyDescent="0.25">
      <c r="A17" s="17" t="s">
        <v>44</v>
      </c>
      <c r="B17" s="1">
        <v>622111.4142000007</v>
      </c>
      <c r="C17" s="1"/>
      <c r="D17" s="1"/>
      <c r="E17" s="1"/>
      <c r="F17" s="1"/>
      <c r="G17" s="1">
        <v>622111.4142000007</v>
      </c>
      <c r="J17" s="17" t="s">
        <v>44</v>
      </c>
      <c r="K17" s="1">
        <v>161739.16999999998</v>
      </c>
      <c r="L17" s="1"/>
      <c r="M17" s="1"/>
      <c r="N17" s="1"/>
      <c r="O17" s="1"/>
      <c r="P17" s="1">
        <v>161739.16999999998</v>
      </c>
    </row>
    <row r="18" spans="1:16" x14ac:dyDescent="0.25">
      <c r="A18" s="17" t="s">
        <v>48</v>
      </c>
      <c r="B18" s="1"/>
      <c r="C18" s="1"/>
      <c r="D18" s="1">
        <v>524037.54990000039</v>
      </c>
      <c r="E18" s="1"/>
      <c r="F18" s="1"/>
      <c r="G18" s="1">
        <v>524037.54990000039</v>
      </c>
      <c r="J18" s="17" t="s">
        <v>48</v>
      </c>
      <c r="K18" s="1"/>
      <c r="L18" s="1"/>
      <c r="M18" s="1">
        <v>149524.10999999996</v>
      </c>
      <c r="N18" s="1"/>
      <c r="O18" s="1"/>
      <c r="P18" s="1">
        <v>149524.10999999996</v>
      </c>
    </row>
    <row r="19" spans="1:16" x14ac:dyDescent="0.25">
      <c r="A19" s="17" t="s">
        <v>27</v>
      </c>
      <c r="B19" s="1"/>
      <c r="C19" s="1">
        <v>616197.28500000061</v>
      </c>
      <c r="D19" s="1"/>
      <c r="E19" s="1"/>
      <c r="F19" s="1"/>
      <c r="G19" s="1">
        <v>616197.28500000061</v>
      </c>
      <c r="J19" s="17" t="s">
        <v>27</v>
      </c>
      <c r="K19" s="1"/>
      <c r="L19" s="1">
        <v>203534.75000000006</v>
      </c>
      <c r="M19" s="1"/>
      <c r="N19" s="1"/>
      <c r="O19" s="1"/>
      <c r="P19" s="1">
        <v>203534.75000000006</v>
      </c>
    </row>
    <row r="20" spans="1:16" x14ac:dyDescent="0.25">
      <c r="A20" s="17" t="s">
        <v>58</v>
      </c>
      <c r="B20" s="1"/>
      <c r="C20" s="1">
        <v>535027.23760000046</v>
      </c>
      <c r="D20" s="1"/>
      <c r="E20" s="1"/>
      <c r="F20" s="1"/>
      <c r="G20" s="1">
        <v>535027.23760000046</v>
      </c>
      <c r="J20" s="17" t="s">
        <v>58</v>
      </c>
      <c r="K20" s="1"/>
      <c r="L20" s="1">
        <v>149449.62000000005</v>
      </c>
      <c r="M20" s="1"/>
      <c r="N20" s="1"/>
      <c r="O20" s="1"/>
      <c r="P20" s="1">
        <v>149449.62000000005</v>
      </c>
    </row>
    <row r="21" spans="1:16" x14ac:dyDescent="0.25">
      <c r="A21" s="17" t="s">
        <v>34</v>
      </c>
      <c r="B21" s="1"/>
      <c r="C21" s="1"/>
      <c r="D21" s="1"/>
      <c r="E21" s="1"/>
      <c r="F21" s="1">
        <v>697063.54810000095</v>
      </c>
      <c r="G21" s="1">
        <v>697063.54810000095</v>
      </c>
      <c r="J21" s="17" t="s">
        <v>34</v>
      </c>
      <c r="K21" s="1"/>
      <c r="L21" s="1"/>
      <c r="M21" s="1"/>
      <c r="N21" s="1"/>
      <c r="O21" s="1">
        <v>191638.63</v>
      </c>
      <c r="P21" s="1">
        <v>191638.63</v>
      </c>
    </row>
    <row r="22" spans="1:16" x14ac:dyDescent="0.25">
      <c r="A22" s="17" t="s">
        <v>50</v>
      </c>
      <c r="B22" s="1"/>
      <c r="C22" s="1"/>
      <c r="D22" s="1">
        <v>561230.65290000045</v>
      </c>
      <c r="E22" s="1"/>
      <c r="F22" s="1"/>
      <c r="G22" s="1">
        <v>561230.65290000045</v>
      </c>
      <c r="J22" s="17" t="s">
        <v>50</v>
      </c>
      <c r="K22" s="1"/>
      <c r="L22" s="1"/>
      <c r="M22" s="1">
        <v>168026.29000000007</v>
      </c>
      <c r="N22" s="1"/>
      <c r="O22" s="1"/>
      <c r="P22" s="1">
        <v>168026.29000000007</v>
      </c>
    </row>
    <row r="23" spans="1:16" x14ac:dyDescent="0.25">
      <c r="A23" s="17" t="s">
        <v>51</v>
      </c>
      <c r="B23" s="1">
        <v>578506.77730000042</v>
      </c>
      <c r="C23" s="1"/>
      <c r="D23" s="1"/>
      <c r="E23" s="1"/>
      <c r="F23" s="1"/>
      <c r="G23" s="1">
        <v>578506.77730000042</v>
      </c>
      <c r="J23" s="17" t="s">
        <v>51</v>
      </c>
      <c r="K23" s="1">
        <v>140765.35000000003</v>
      </c>
      <c r="L23" s="1"/>
      <c r="M23" s="1"/>
      <c r="N23" s="1"/>
      <c r="O23" s="1"/>
      <c r="P23" s="1">
        <v>140765.35000000003</v>
      </c>
    </row>
    <row r="24" spans="1:16" x14ac:dyDescent="0.25">
      <c r="A24" s="17" t="s">
        <v>61</v>
      </c>
      <c r="B24" s="1">
        <v>656406.09110000101</v>
      </c>
      <c r="C24" s="1"/>
      <c r="D24" s="1"/>
      <c r="E24" s="1"/>
      <c r="F24" s="1"/>
      <c r="G24" s="1">
        <v>656406.09110000101</v>
      </c>
      <c r="J24" s="17" t="s">
        <v>61</v>
      </c>
      <c r="K24" s="1">
        <v>215567.28999999995</v>
      </c>
      <c r="L24" s="1"/>
      <c r="M24" s="1"/>
      <c r="N24" s="1"/>
      <c r="O24" s="1"/>
      <c r="P24" s="1">
        <v>215567.28999999995</v>
      </c>
    </row>
    <row r="25" spans="1:16" x14ac:dyDescent="0.25">
      <c r="A25" s="17" t="s">
        <v>39</v>
      </c>
      <c r="B25" s="1"/>
      <c r="C25" s="1"/>
      <c r="D25" s="1"/>
      <c r="E25" s="1">
        <v>538889.56800000044</v>
      </c>
      <c r="F25" s="1"/>
      <c r="G25" s="1">
        <v>538889.56800000044</v>
      </c>
      <c r="J25" s="17" t="s">
        <v>39</v>
      </c>
      <c r="K25" s="1"/>
      <c r="L25" s="1"/>
      <c r="M25" s="1"/>
      <c r="N25" s="1">
        <v>173945.25999999992</v>
      </c>
      <c r="O25" s="1"/>
      <c r="P25" s="1">
        <v>173945.25999999992</v>
      </c>
    </row>
    <row r="26" spans="1:16" x14ac:dyDescent="0.25">
      <c r="A26" s="17" t="s">
        <v>47</v>
      </c>
      <c r="B26" s="1"/>
      <c r="C26" s="1"/>
      <c r="D26" s="1"/>
      <c r="E26" s="1"/>
      <c r="F26" s="1">
        <v>544294.05290000071</v>
      </c>
      <c r="G26" s="1">
        <v>544294.05290000071</v>
      </c>
      <c r="J26" s="17" t="s">
        <v>47</v>
      </c>
      <c r="K26" s="1"/>
      <c r="L26" s="1"/>
      <c r="M26" s="1"/>
      <c r="N26" s="1"/>
      <c r="O26" s="1">
        <v>133064.17000000001</v>
      </c>
      <c r="P26" s="1">
        <v>133064.17000000001</v>
      </c>
    </row>
    <row r="27" spans="1:16" x14ac:dyDescent="0.25">
      <c r="A27" s="17" t="s">
        <v>56</v>
      </c>
      <c r="B27" s="1"/>
      <c r="C27" s="1"/>
      <c r="D27" s="1">
        <v>477169.0504000003</v>
      </c>
      <c r="E27" s="1"/>
      <c r="F27" s="1"/>
      <c r="G27" s="1">
        <v>477169.0504000003</v>
      </c>
      <c r="J27" s="17" t="s">
        <v>56</v>
      </c>
      <c r="K27" s="1"/>
      <c r="L27" s="1"/>
      <c r="M27" s="1">
        <v>156383.22000000009</v>
      </c>
      <c r="N27" s="1"/>
      <c r="O27" s="1"/>
      <c r="P27" s="1">
        <v>156383.22000000009</v>
      </c>
    </row>
    <row r="28" spans="1:16" x14ac:dyDescent="0.25">
      <c r="A28" s="17" t="s">
        <v>55</v>
      </c>
      <c r="B28" s="1"/>
      <c r="C28" s="1"/>
      <c r="D28" s="1"/>
      <c r="E28" s="1">
        <v>596327.48280000035</v>
      </c>
      <c r="F28" s="1"/>
      <c r="G28" s="1">
        <v>596327.48280000035</v>
      </c>
      <c r="J28" s="17" t="s">
        <v>55</v>
      </c>
      <c r="K28" s="1"/>
      <c r="L28" s="1"/>
      <c r="M28" s="1"/>
      <c r="N28" s="1">
        <v>177161.55000000005</v>
      </c>
      <c r="O28" s="1"/>
      <c r="P28" s="1">
        <v>177161.55000000005</v>
      </c>
    </row>
    <row r="29" spans="1:16" x14ac:dyDescent="0.25">
      <c r="A29" s="17" t="s">
        <v>24</v>
      </c>
      <c r="B29" s="1"/>
      <c r="C29" s="1"/>
      <c r="D29" s="1"/>
      <c r="E29" s="1">
        <v>636815.09730000095</v>
      </c>
      <c r="F29" s="1"/>
      <c r="G29" s="1">
        <v>636815.09730000095</v>
      </c>
      <c r="J29" s="17" t="s">
        <v>24</v>
      </c>
      <c r="K29" s="1"/>
      <c r="L29" s="1"/>
      <c r="M29" s="1"/>
      <c r="N29" s="1">
        <v>190899.78</v>
      </c>
      <c r="O29" s="1"/>
      <c r="P29" s="1">
        <v>190899.78</v>
      </c>
    </row>
    <row r="30" spans="1:16" x14ac:dyDescent="0.25">
      <c r="A30" s="17" t="s">
        <v>31</v>
      </c>
      <c r="B30" s="1"/>
      <c r="C30" s="1"/>
      <c r="D30" s="1">
        <v>676621.19050000084</v>
      </c>
      <c r="E30" s="1"/>
      <c r="F30" s="1"/>
      <c r="G30" s="1">
        <v>676621.19050000084</v>
      </c>
      <c r="J30" s="17" t="s">
        <v>31</v>
      </c>
      <c r="K30" s="1"/>
      <c r="L30" s="1"/>
      <c r="M30" s="1">
        <v>177758.19999999998</v>
      </c>
      <c r="N30" s="1"/>
      <c r="O30" s="1"/>
      <c r="P30" s="1">
        <v>177758.19999999998</v>
      </c>
    </row>
    <row r="31" spans="1:16" x14ac:dyDescent="0.25">
      <c r="A31" s="17" t="s">
        <v>15</v>
      </c>
      <c r="B31" s="1"/>
      <c r="C31" s="1"/>
      <c r="D31" s="1"/>
      <c r="E31" s="1"/>
      <c r="F31" s="1">
        <v>776194.13780000107</v>
      </c>
      <c r="G31" s="1">
        <v>776194.13780000107</v>
      </c>
      <c r="J31" s="17" t="s">
        <v>15</v>
      </c>
      <c r="K31" s="1"/>
      <c r="L31" s="1"/>
      <c r="M31" s="1"/>
      <c r="N31" s="1"/>
      <c r="O31" s="1">
        <v>233830.02</v>
      </c>
      <c r="P31" s="1">
        <v>233830.02</v>
      </c>
    </row>
    <row r="32" spans="1:16" x14ac:dyDescent="0.25">
      <c r="A32" s="17" t="s">
        <v>21</v>
      </c>
      <c r="B32" s="1"/>
      <c r="C32" s="1"/>
      <c r="D32" s="1"/>
      <c r="E32" s="1">
        <v>483033.90230000042</v>
      </c>
      <c r="F32" s="1"/>
      <c r="G32" s="1">
        <v>483033.90230000042</v>
      </c>
      <c r="J32" s="17" t="s">
        <v>21</v>
      </c>
      <c r="K32" s="1"/>
      <c r="L32" s="1"/>
      <c r="M32" s="1"/>
      <c r="N32" s="1">
        <v>145647.17000000004</v>
      </c>
      <c r="O32" s="1"/>
      <c r="P32" s="1">
        <v>145647.17000000004</v>
      </c>
    </row>
    <row r="33" spans="1:16" x14ac:dyDescent="0.25">
      <c r="A33" s="17" t="s">
        <v>40</v>
      </c>
      <c r="B33" s="1"/>
      <c r="C33" s="1">
        <v>627363.70690000092</v>
      </c>
      <c r="D33" s="1"/>
      <c r="E33" s="1"/>
      <c r="F33" s="1"/>
      <c r="G33" s="1">
        <v>627363.70690000092</v>
      </c>
      <c r="J33" s="17" t="s">
        <v>40</v>
      </c>
      <c r="K33" s="1"/>
      <c r="L33" s="1">
        <v>171668.54000000004</v>
      </c>
      <c r="M33" s="1"/>
      <c r="N33" s="1"/>
      <c r="O33" s="1"/>
      <c r="P33" s="1">
        <v>171668.54000000004</v>
      </c>
    </row>
    <row r="34" spans="1:16" x14ac:dyDescent="0.25">
      <c r="A34" s="17" t="s">
        <v>52</v>
      </c>
      <c r="B34" s="1">
        <v>529229.39440000057</v>
      </c>
      <c r="C34" s="1"/>
      <c r="D34" s="1"/>
      <c r="E34" s="1"/>
      <c r="F34" s="1"/>
      <c r="G34" s="1">
        <v>529229.39440000057</v>
      </c>
      <c r="J34" s="17" t="s">
        <v>52</v>
      </c>
      <c r="K34" s="1">
        <v>161539.63999999998</v>
      </c>
      <c r="L34" s="1"/>
      <c r="M34" s="1"/>
      <c r="N34" s="1"/>
      <c r="O34" s="1"/>
      <c r="P34" s="1">
        <v>161539.63999999998</v>
      </c>
    </row>
    <row r="35" spans="1:16" x14ac:dyDescent="0.25">
      <c r="A35" s="17" t="s">
        <v>54</v>
      </c>
      <c r="B35" s="1"/>
      <c r="C35" s="1"/>
      <c r="D35" s="1"/>
      <c r="E35" s="1"/>
      <c r="F35" s="1">
        <v>663711.88260000071</v>
      </c>
      <c r="G35" s="1">
        <v>663711.88260000071</v>
      </c>
      <c r="J35" s="17" t="s">
        <v>54</v>
      </c>
      <c r="K35" s="1"/>
      <c r="L35" s="1"/>
      <c r="M35" s="1"/>
      <c r="N35" s="1"/>
      <c r="O35" s="1">
        <v>176348.75999999995</v>
      </c>
      <c r="P35" s="1">
        <v>176348.75999999995</v>
      </c>
    </row>
    <row r="36" spans="1:16" x14ac:dyDescent="0.25">
      <c r="A36" s="17" t="s">
        <v>80</v>
      </c>
      <c r="B36" s="1">
        <v>2386253.6770000029</v>
      </c>
      <c r="C36" s="1">
        <v>2368788.0400000028</v>
      </c>
      <c r="D36" s="1">
        <v>2239058.443700002</v>
      </c>
      <c r="E36" s="1">
        <v>2255066.0504000019</v>
      </c>
      <c r="F36" s="1">
        <v>2681263.6214000033</v>
      </c>
      <c r="G36" s="1">
        <v>11930429.832500011</v>
      </c>
      <c r="J36" s="17" t="s">
        <v>80</v>
      </c>
      <c r="K36" s="1">
        <v>679611.45</v>
      </c>
      <c r="L36" s="1">
        <v>694188.02000000025</v>
      </c>
      <c r="M36" s="1">
        <v>651691.82000000007</v>
      </c>
      <c r="N36" s="1">
        <v>687653.76</v>
      </c>
      <c r="O36" s="1">
        <v>734881.58000000007</v>
      </c>
      <c r="P36" s="1">
        <v>3448026.6300000004</v>
      </c>
    </row>
    <row r="38" spans="1:16" s="19" customFormat="1" ht="18.75" customHeight="1" x14ac:dyDescent="0.25">
      <c r="A38" s="18" t="s">
        <v>86</v>
      </c>
      <c r="K38" s="19" t="s">
        <v>87</v>
      </c>
    </row>
    <row r="39" spans="1:16" x14ac:dyDescent="0.25">
      <c r="K39" t="s">
        <v>88</v>
      </c>
    </row>
    <row r="42" spans="1:16" ht="18.75" x14ac:dyDescent="0.3">
      <c r="A42" s="21" t="s">
        <v>113</v>
      </c>
      <c r="E42" s="21" t="s">
        <v>114</v>
      </c>
      <c r="M42" s="21" t="s">
        <v>118</v>
      </c>
    </row>
    <row r="44" spans="1:16" x14ac:dyDescent="0.25">
      <c r="A44" s="16" t="s">
        <v>79</v>
      </c>
      <c r="B44" t="s">
        <v>81</v>
      </c>
      <c r="E44" s="16" t="s">
        <v>79</v>
      </c>
      <c r="F44" t="s">
        <v>81</v>
      </c>
      <c r="G44" t="s">
        <v>83</v>
      </c>
      <c r="M44" s="16" t="s">
        <v>79</v>
      </c>
      <c r="N44" t="s">
        <v>81</v>
      </c>
      <c r="O44" t="s">
        <v>83</v>
      </c>
    </row>
    <row r="45" spans="1:16" x14ac:dyDescent="0.25">
      <c r="A45" s="17" t="s">
        <v>28</v>
      </c>
      <c r="B45" s="1">
        <v>3203273.0151999863</v>
      </c>
      <c r="E45" s="17" t="s">
        <v>92</v>
      </c>
      <c r="F45" s="1">
        <v>562347.94740000076</v>
      </c>
      <c r="G45" s="1">
        <v>188068.2300000001</v>
      </c>
      <c r="M45" s="17" t="s">
        <v>96</v>
      </c>
      <c r="N45" s="1">
        <v>822200.9832000013</v>
      </c>
      <c r="O45" s="1">
        <v>214296.03000000012</v>
      </c>
    </row>
    <row r="46" spans="1:16" x14ac:dyDescent="0.25">
      <c r="A46" s="17" t="s">
        <v>16</v>
      </c>
      <c r="B46" s="1">
        <v>5955407.2179000126</v>
      </c>
      <c r="E46" s="17" t="s">
        <v>93</v>
      </c>
      <c r="F46" s="1">
        <v>4272110.0240999721</v>
      </c>
      <c r="G46" s="1">
        <v>1228237.2999999998</v>
      </c>
      <c r="M46" s="17" t="s">
        <v>97</v>
      </c>
      <c r="N46" s="1">
        <v>633911.27710000065</v>
      </c>
      <c r="O46" s="1">
        <v>193243.57</v>
      </c>
    </row>
    <row r="47" spans="1:16" x14ac:dyDescent="0.25">
      <c r="A47" s="17" t="s">
        <v>32</v>
      </c>
      <c r="B47" s="1">
        <v>2771749.5993999946</v>
      </c>
      <c r="E47" s="17" t="s">
        <v>94</v>
      </c>
      <c r="F47" s="1">
        <v>4061022.83849998</v>
      </c>
      <c r="G47" s="1">
        <v>1151805.090000001</v>
      </c>
      <c r="M47" s="17" t="s">
        <v>98</v>
      </c>
      <c r="N47" s="1">
        <v>771001.95510000095</v>
      </c>
      <c r="O47" s="1">
        <v>224369.73</v>
      </c>
    </row>
    <row r="48" spans="1:16" x14ac:dyDescent="0.25">
      <c r="A48" s="17" t="s">
        <v>80</v>
      </c>
      <c r="B48" s="1">
        <v>11930429.832499994</v>
      </c>
      <c r="E48" s="17" t="s">
        <v>95</v>
      </c>
      <c r="F48" s="1">
        <v>3034949.0224999888</v>
      </c>
      <c r="G48" s="1">
        <v>879916.00999999954</v>
      </c>
      <c r="M48" s="17" t="s">
        <v>99</v>
      </c>
      <c r="N48" s="1">
        <v>723738.59020000079</v>
      </c>
      <c r="O48" s="1">
        <v>191840.53999999995</v>
      </c>
    </row>
    <row r="49" spans="1:15" x14ac:dyDescent="0.25">
      <c r="E49" s="17" t="s">
        <v>80</v>
      </c>
      <c r="F49" s="1">
        <v>11930429.832499944</v>
      </c>
      <c r="G49" s="1">
        <v>3448026.6300000008</v>
      </c>
      <c r="M49" s="17" t="s">
        <v>100</v>
      </c>
      <c r="N49" s="1">
        <v>815783.79600000125</v>
      </c>
      <c r="O49" s="1">
        <v>210592.03999999989</v>
      </c>
    </row>
    <row r="50" spans="1:15" x14ac:dyDescent="0.25">
      <c r="A50" s="17" t="s">
        <v>89</v>
      </c>
      <c r="M50" s="17" t="s">
        <v>101</v>
      </c>
      <c r="N50" s="1">
        <v>650997.89940000093</v>
      </c>
      <c r="O50" s="1">
        <v>214608.14999999994</v>
      </c>
    </row>
    <row r="51" spans="1:15" x14ac:dyDescent="0.25">
      <c r="E51" s="17" t="s">
        <v>120</v>
      </c>
      <c r="M51" s="17" t="s">
        <v>102</v>
      </c>
      <c r="N51" s="1">
        <v>612709.64250000077</v>
      </c>
      <c r="O51" s="1">
        <v>183339.58000000002</v>
      </c>
    </row>
    <row r="52" spans="1:15" x14ac:dyDescent="0.25">
      <c r="M52" s="17" t="s">
        <v>103</v>
      </c>
      <c r="N52" s="1">
        <v>725222.29380000092</v>
      </c>
      <c r="O52" s="1">
        <v>236588.56000000008</v>
      </c>
    </row>
    <row r="53" spans="1:15" x14ac:dyDescent="0.25">
      <c r="M53" s="17" t="s">
        <v>104</v>
      </c>
      <c r="N53" s="1">
        <v>718903.13030000089</v>
      </c>
      <c r="O53" s="1">
        <v>212219.78000000014</v>
      </c>
    </row>
    <row r="54" spans="1:15" ht="18.75" x14ac:dyDescent="0.3">
      <c r="A54" s="21" t="s">
        <v>115</v>
      </c>
      <c r="E54" s="21" t="s">
        <v>116</v>
      </c>
      <c r="M54" s="17" t="s">
        <v>105</v>
      </c>
      <c r="N54" s="1">
        <v>925132.20680000121</v>
      </c>
      <c r="O54" s="1">
        <v>217161.52999999991</v>
      </c>
    </row>
    <row r="55" spans="1:15" x14ac:dyDescent="0.25">
      <c r="M55" s="17" t="s">
        <v>106</v>
      </c>
      <c r="N55" s="1">
        <v>780536.58610000066</v>
      </c>
      <c r="O55" s="1">
        <v>249382.05000000005</v>
      </c>
    </row>
    <row r="56" spans="1:15" x14ac:dyDescent="0.25">
      <c r="A56" s="16" t="s">
        <v>79</v>
      </c>
      <c r="B56" t="s">
        <v>108</v>
      </c>
      <c r="E56" s="16" t="s">
        <v>79</v>
      </c>
      <c r="F56" t="s">
        <v>81</v>
      </c>
      <c r="G56" t="s">
        <v>83</v>
      </c>
      <c r="M56" s="17" t="s">
        <v>107</v>
      </c>
      <c r="N56" s="1">
        <v>715342.4495000008</v>
      </c>
      <c r="O56" s="1">
        <v>220469.06000000003</v>
      </c>
    </row>
    <row r="57" spans="1:15" x14ac:dyDescent="0.25">
      <c r="A57" s="17" t="s">
        <v>17</v>
      </c>
      <c r="B57" s="1">
        <v>1248</v>
      </c>
      <c r="E57" s="17" t="s">
        <v>17</v>
      </c>
      <c r="F57" s="1">
        <v>5955183.3553000018</v>
      </c>
      <c r="G57" s="1">
        <v>1731094.8900000027</v>
      </c>
      <c r="M57" s="17" t="s">
        <v>95</v>
      </c>
      <c r="N57" s="1">
        <v>3034949.0224999888</v>
      </c>
      <c r="O57" s="1">
        <v>879916.00999999954</v>
      </c>
    </row>
    <row r="58" spans="1:15" x14ac:dyDescent="0.25">
      <c r="A58" s="17" t="s">
        <v>22</v>
      </c>
      <c r="B58" s="1">
        <v>1252</v>
      </c>
      <c r="E58" s="17" t="s">
        <v>22</v>
      </c>
      <c r="F58" s="1">
        <v>5975246.4772000108</v>
      </c>
      <c r="G58" s="1">
        <v>1716931.7400000005</v>
      </c>
      <c r="M58" s="17" t="s">
        <v>80</v>
      </c>
      <c r="N58" s="1">
        <v>11930429.8325</v>
      </c>
      <c r="O58" s="1">
        <v>3448026.629999999</v>
      </c>
    </row>
    <row r="59" spans="1:15" x14ac:dyDescent="0.25">
      <c r="A59" s="17" t="s">
        <v>80</v>
      </c>
      <c r="B59" s="1">
        <v>2500</v>
      </c>
      <c r="E59" s="17" t="s">
        <v>80</v>
      </c>
      <c r="F59" s="1">
        <v>11930429.832500013</v>
      </c>
      <c r="G59" s="1">
        <v>3448026.6300000031</v>
      </c>
    </row>
    <row r="61" spans="1:15" x14ac:dyDescent="0.25">
      <c r="A61" s="17" t="s">
        <v>119</v>
      </c>
      <c r="E61" s="17" t="s">
        <v>121</v>
      </c>
      <c r="M61" s="17" t="s">
        <v>122</v>
      </c>
    </row>
    <row r="64" spans="1:15" ht="18.75" x14ac:dyDescent="0.3">
      <c r="A64" s="21" t="s">
        <v>117</v>
      </c>
      <c r="G64" s="21" t="s">
        <v>127</v>
      </c>
    </row>
    <row r="66" spans="1:9" x14ac:dyDescent="0.25">
      <c r="A66" s="16" t="s">
        <v>108</v>
      </c>
      <c r="B66" s="16" t="s">
        <v>82</v>
      </c>
      <c r="G66" s="16" t="s">
        <v>79</v>
      </c>
      <c r="H66" t="s">
        <v>81</v>
      </c>
      <c r="I66" t="s">
        <v>83</v>
      </c>
    </row>
    <row r="67" spans="1:9" x14ac:dyDescent="0.25">
      <c r="A67" s="16" t="s">
        <v>79</v>
      </c>
      <c r="B67" t="s">
        <v>17</v>
      </c>
      <c r="C67" t="s">
        <v>22</v>
      </c>
      <c r="D67" t="s">
        <v>80</v>
      </c>
      <c r="G67" s="17" t="s">
        <v>36</v>
      </c>
      <c r="H67" s="1">
        <v>2050697.4260000028</v>
      </c>
      <c r="I67" s="1">
        <v>635962.35000000009</v>
      </c>
    </row>
    <row r="68" spans="1:9" x14ac:dyDescent="0.25">
      <c r="A68" s="17" t="s">
        <v>13</v>
      </c>
      <c r="B68" s="1">
        <v>431</v>
      </c>
      <c r="C68" s="1">
        <v>410</v>
      </c>
      <c r="D68" s="1">
        <v>841</v>
      </c>
      <c r="G68" s="17" t="s">
        <v>33</v>
      </c>
      <c r="H68" s="1">
        <v>2054253.9499000034</v>
      </c>
      <c r="I68" s="1">
        <v>586133.38999999955</v>
      </c>
    </row>
    <row r="69" spans="1:9" x14ac:dyDescent="0.25">
      <c r="A69" s="17" t="s">
        <v>35</v>
      </c>
      <c r="B69" s="1">
        <v>423</v>
      </c>
      <c r="C69" s="1">
        <v>422</v>
      </c>
      <c r="D69" s="1">
        <v>845</v>
      </c>
      <c r="G69" s="17" t="s">
        <v>38</v>
      </c>
      <c r="H69" s="1">
        <v>1879733.4662000025</v>
      </c>
      <c r="I69" s="1">
        <v>502252.16999999975</v>
      </c>
    </row>
    <row r="70" spans="1:9" x14ac:dyDescent="0.25">
      <c r="A70" s="17" t="s">
        <v>19</v>
      </c>
      <c r="B70" s="1">
        <v>394</v>
      </c>
      <c r="C70" s="1">
        <v>420</v>
      </c>
      <c r="D70" s="1">
        <v>814</v>
      </c>
      <c r="G70" s="17" t="s">
        <v>45</v>
      </c>
      <c r="H70" s="1">
        <v>1966115.7426000037</v>
      </c>
      <c r="I70" s="1">
        <v>583745.37999999989</v>
      </c>
    </row>
    <row r="71" spans="1:9" x14ac:dyDescent="0.25">
      <c r="A71" s="17" t="s">
        <v>80</v>
      </c>
      <c r="B71" s="1">
        <v>1248</v>
      </c>
      <c r="C71" s="1">
        <v>1252</v>
      </c>
      <c r="D71" s="1">
        <v>2500</v>
      </c>
      <c r="G71" s="17" t="s">
        <v>25</v>
      </c>
      <c r="H71" s="1">
        <v>2056784.4194000033</v>
      </c>
      <c r="I71" s="1">
        <v>581043.16999999981</v>
      </c>
    </row>
    <row r="72" spans="1:9" x14ac:dyDescent="0.25">
      <c r="G72" s="17" t="s">
        <v>29</v>
      </c>
      <c r="H72" s="1">
        <v>1922844.8284000044</v>
      </c>
      <c r="I72" s="1">
        <v>558890.16999999923</v>
      </c>
    </row>
    <row r="73" spans="1:9" x14ac:dyDescent="0.25">
      <c r="A73" s="17" t="s">
        <v>123</v>
      </c>
      <c r="G73" s="17" t="s">
        <v>80</v>
      </c>
      <c r="H73" s="1">
        <v>11930429.83250002</v>
      </c>
      <c r="I73" s="1">
        <v>3448026.629999998</v>
      </c>
    </row>
    <row r="74" spans="1:9" x14ac:dyDescent="0.25">
      <c r="A74" s="17" t="s">
        <v>124</v>
      </c>
    </row>
    <row r="75" spans="1:9" x14ac:dyDescent="0.25">
      <c r="G75" s="17" t="s">
        <v>125</v>
      </c>
    </row>
    <row r="76" spans="1:9" x14ac:dyDescent="0.25">
      <c r="G76" s="17" t="s">
        <v>126</v>
      </c>
    </row>
  </sheetData>
  <conditionalFormatting pivot="1" sqref="B5:B7">
    <cfRule type="iconSet" priority="37">
      <iconSet iconSet="4Rating">
        <cfvo type="percent" val="0"/>
        <cfvo type="percent" val="25"/>
        <cfvo type="percent" val="50"/>
        <cfvo type="percent" val="75"/>
      </iconSet>
    </cfRule>
  </conditionalFormatting>
  <conditionalFormatting pivot="1" sqref="H5:H7">
    <cfRule type="iconSet" priority="3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pivot="1" sqref="G16:G3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{0A08A2A4-377F-4E89-8509-3AFF977E9C9C}</x14:id>
        </ext>
      </extLst>
    </cfRule>
  </conditionalFormatting>
  <conditionalFormatting pivot="1" sqref="B36:F36">
    <cfRule type="dataBar" priority="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{67B225AE-59F8-45E4-9C60-9798E0653B9D}</x14:id>
        </ext>
      </extLst>
    </cfRule>
  </conditionalFormatting>
  <conditionalFormatting pivot="1" sqref="F21:F35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{971FCB90-1980-4DE2-A487-9C97E15F14A0}</x14:id>
        </ext>
      </extLst>
    </cfRule>
  </conditionalFormatting>
  <conditionalFormatting pivot="1" sqref="P16:P35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{0D91FDFB-15F9-4F0C-BF49-94D38897E28F}</x14:id>
        </ext>
      </extLst>
    </cfRule>
  </conditionalFormatting>
  <conditionalFormatting pivot="1" sqref="K36:O36">
    <cfRule type="dataBar" priority="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{226BA4C3-8080-46D4-80EB-17A50A9E54CB}</x14:id>
        </ext>
      </extLst>
    </cfRule>
  </conditionalFormatting>
  <conditionalFormatting pivot="1" sqref="O21:O35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{14A03C56-B6C2-4C5A-8238-FD8220A9C09D}</x14:id>
        </ext>
      </extLst>
    </cfRule>
  </conditionalFormatting>
  <conditionalFormatting pivot="1" sqref="B45:B47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{AFD65A76-B414-422B-B372-E16803FA89D2}</x14:id>
        </ext>
      </extLst>
    </cfRule>
  </conditionalFormatting>
  <conditionalFormatting pivot="1" sqref="G45:G48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{AFD091A7-EBEB-4465-8ED7-FA3003A9FCAF}</x14:id>
        </ext>
      </extLst>
    </cfRule>
  </conditionalFormatting>
  <conditionalFormatting pivot="1" sqref="F45:F48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{26A12DDC-E2A3-4AC9-BC7A-79F44AF0F50E}</x14:id>
        </ext>
      </extLst>
    </cfRule>
  </conditionalFormatting>
  <conditionalFormatting pivot="1" sqref="O45:O57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{475D91CC-7075-46F5-9722-D28347B08210}</x14:id>
        </ext>
      </extLst>
    </cfRule>
  </conditionalFormatting>
  <conditionalFormatting pivot="1" sqref="N45:N57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{DF1F8FF6-CCED-4164-B5D1-E29C8B071095}</x14:id>
        </ext>
      </extLst>
    </cfRule>
  </conditionalFormatting>
  <conditionalFormatting pivot="1" sqref="B68:B70">
    <cfRule type="iconSet" priority="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pivot="1" sqref="C68:C70">
    <cfRule type="iconSet" priority="5">
      <iconSet iconSet="4Rating">
        <cfvo type="percent" val="0"/>
        <cfvo type="percent" val="25"/>
        <cfvo type="percent" val="50"/>
        <cfvo type="percent" val="75"/>
      </iconSet>
    </cfRule>
  </conditionalFormatting>
  <conditionalFormatting pivot="1" sqref="H67:H72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{2E239E32-350E-40D5-8530-E47372881FCD}</x14:id>
        </ext>
      </extLst>
    </cfRule>
  </conditionalFormatting>
  <conditionalFormatting pivot="1" sqref="I67:I7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{F1541A38-BB4C-413E-898B-41301ED7DAC5}</x14:id>
        </ext>
      </extLst>
    </cfRule>
  </conditionalFormatting>
  <pageMargins left="0.7" right="0.7" top="0.75" bottom="0.75" header="0.3" footer="0.3"/>
  <pageSetup orientation="portrait" r:id="rId1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0A08A2A4-377F-4E89-8509-3AFF977E9C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G16:G35</xm:sqref>
        </x14:conditionalFormatting>
        <x14:conditionalFormatting xmlns:xm="http://schemas.microsoft.com/office/excel/2006/main" pivot="1">
          <x14:cfRule type="dataBar" id="{67B225AE-59F8-45E4-9C60-9798E0653B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B36:F36</xm:sqref>
        </x14:conditionalFormatting>
        <x14:conditionalFormatting xmlns:xm="http://schemas.microsoft.com/office/excel/2006/main" pivot="1">
          <x14:cfRule type="dataBar" id="{971FCB90-1980-4DE2-A487-9C97E15F14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F21:F35</xm:sqref>
        </x14:conditionalFormatting>
        <x14:conditionalFormatting xmlns:xm="http://schemas.microsoft.com/office/excel/2006/main" pivot="1">
          <x14:cfRule type="dataBar" id="{0D91FDFB-15F9-4F0C-BF49-94D38897E2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P16:P35</xm:sqref>
        </x14:conditionalFormatting>
        <x14:conditionalFormatting xmlns:xm="http://schemas.microsoft.com/office/excel/2006/main" pivot="1">
          <x14:cfRule type="dataBar" id="{226BA4C3-8080-46D4-80EB-17A50A9E54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K36:O36</xm:sqref>
        </x14:conditionalFormatting>
        <x14:conditionalFormatting xmlns:xm="http://schemas.microsoft.com/office/excel/2006/main" pivot="1">
          <x14:cfRule type="dataBar" id="{14A03C56-B6C2-4C5A-8238-FD8220A9C0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O21:O35</xm:sqref>
        </x14:conditionalFormatting>
        <x14:conditionalFormatting xmlns:xm="http://schemas.microsoft.com/office/excel/2006/main" pivot="1">
          <x14:cfRule type="dataBar" id="{AFD65A76-B414-422B-B372-E16803FA89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B45:B47</xm:sqref>
        </x14:conditionalFormatting>
        <x14:conditionalFormatting xmlns:xm="http://schemas.microsoft.com/office/excel/2006/main" pivot="1">
          <x14:cfRule type="dataBar" id="{AFD091A7-EBEB-4465-8ED7-FA3003A9FC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G45:G48</xm:sqref>
        </x14:conditionalFormatting>
        <x14:conditionalFormatting xmlns:xm="http://schemas.microsoft.com/office/excel/2006/main" pivot="1">
          <x14:cfRule type="dataBar" id="{26A12DDC-E2A3-4AC9-BC7A-79F44AF0F5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F45:F48</xm:sqref>
        </x14:conditionalFormatting>
        <x14:conditionalFormatting xmlns:xm="http://schemas.microsoft.com/office/excel/2006/main" pivot="1">
          <x14:cfRule type="dataBar" id="{475D91CC-7075-46F5-9722-D28347B082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O45:O57</xm:sqref>
        </x14:conditionalFormatting>
        <x14:conditionalFormatting xmlns:xm="http://schemas.microsoft.com/office/excel/2006/main" pivot="1">
          <x14:cfRule type="dataBar" id="{DF1F8FF6-CCED-4164-B5D1-E29C8B0710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N45:N57</xm:sqref>
        </x14:conditionalFormatting>
        <x14:conditionalFormatting xmlns:xm="http://schemas.microsoft.com/office/excel/2006/main" pivot="1">
          <x14:cfRule type="dataBar" id="{2E239E32-350E-40D5-8530-E47372881F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H67:H72</xm:sqref>
        </x14:conditionalFormatting>
        <x14:conditionalFormatting xmlns:xm="http://schemas.microsoft.com/office/excel/2006/main" pivot="1">
          <x14:cfRule type="dataBar" id="{F1541A38-BB4C-413E-898B-41301ED7DA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I67:I72</xm:sqref>
        </x14:conditionalFormatting>
        <x14:conditionalFormatting xmlns:xm="http://schemas.microsoft.com/office/excel/2006/main" pivot="1">
          <x14:cfRule type="iconSet" priority="12" id="{0A18A3D4-83C6-4C36-85F0-C88EA0232DD4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B57:B58</xm:sqref>
        </x14:conditionalFormatting>
        <x14:conditionalFormatting xmlns:xm="http://schemas.microsoft.com/office/excel/2006/main" pivot="1">
          <x14:cfRule type="iconSet" priority="10" id="{05D45668-C100-441E-9580-B47FF3CDCC39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G57:G58</xm:sqref>
        </x14:conditionalFormatting>
        <x14:conditionalFormatting xmlns:xm="http://schemas.microsoft.com/office/excel/2006/main" pivot="1">
          <x14:cfRule type="iconSet" priority="9" id="{836637A2-6D0D-4253-BB8E-8A9B9D5257A1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F57:F58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A23ED5-B772-4C01-A781-DD454B5F9A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Nikes Sales Dataset - Worked f</vt:lpstr>
      <vt:lpstr>Cleaned and Transformed Dataset</vt:lpstr>
      <vt:lpstr>Data analysis-Pivot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GOPU GANESH</dc:creator>
  <cp:lastModifiedBy>GOPU GANESH</cp:lastModifiedBy>
  <dcterms:created xsi:type="dcterms:W3CDTF">2026-09-09T17:14:18Z</dcterms:created>
  <dcterms:modified xsi:type="dcterms:W3CDTF">2026-09-14T19:33:47Z</dcterms:modified>
</cp:coreProperties>
</file>